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C:\Users\rsilva\Desktop\"/>
    </mc:Choice>
  </mc:AlternateContent>
  <bookViews>
    <workbookView xWindow="0" yWindow="0" windowWidth="28800" windowHeight="10005" tabRatio="791" activeTab="2"/>
  </bookViews>
  <sheets>
    <sheet name="Información LDS" sheetId="28" r:id="rId1"/>
    <sheet name="SICODI" sheetId="27" r:id="rId2"/>
    <sheet name="CÁLCULO CONTRAPRESTACIÓN" sheetId="26"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________________f" hidden="1">{"vista 1",#N/A,FALSE,"CMP";"vista 2",#N/A,FALSE,"CMP"}</definedName>
    <definedName name="______________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_f" hidden="1">{"vista 1",#N/A,FALSE,"CMP";"vista 2",#N/A,FALSE,"CMP"}</definedName>
    <definedName name="_____________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f" localSheetId="2" hidden="1">{"vista 1",#N/A,FALSE,"CMP";"vista 2",#N/A,FALSE,"CMP"}</definedName>
    <definedName name="______________f" hidden="1">{"vista 1",#N/A,FALSE,"CMP";"vista 2",#N/A,FALSE,"CMP"}</definedName>
    <definedName name="______________r"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f" localSheetId="2" hidden="1">{"vista 1",#N/A,FALSE,"CMP";"vista 2",#N/A,FALSE,"CMP"}</definedName>
    <definedName name="_____________f" hidden="1">{"vista 1",#N/A,FALSE,"CMP";"vista 2",#N/A,FALSE,"CMP"}</definedName>
    <definedName name="_____________r"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f" localSheetId="2" hidden="1">{"vista 1",#N/A,FALSE,"CMP";"vista 2",#N/A,FALSE,"CMP"}</definedName>
    <definedName name="____________f" hidden="1">{"vista 1",#N/A,FALSE,"CMP";"vista 2",#N/A,FALSE,"CMP"}</definedName>
    <definedName name="____________r"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f" localSheetId="2" hidden="1">{"vista 1",#N/A,FALSE,"CMP";"vista 2",#N/A,FALSE,"CMP"}</definedName>
    <definedName name="___________f" hidden="1">{"vista 1",#N/A,FALSE,"CMP";"vista 2",#N/A,FALSE,"CMP"}</definedName>
    <definedName name="___________r"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f" localSheetId="2" hidden="1">{"vista 1",#N/A,FALSE,"CMP";"vista 2",#N/A,FALSE,"CMP"}</definedName>
    <definedName name="__________f" hidden="1">{"vista 1",#N/A,FALSE,"CMP";"vista 2",#N/A,FALSE,"CMP"}</definedName>
    <definedName name="__________r"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f" localSheetId="2" hidden="1">{"vista 1",#N/A,FALSE,"CMP";"vista 2",#N/A,FALSE,"CMP"}</definedName>
    <definedName name="_________f" hidden="1">{"vista 1",#N/A,FALSE,"CMP";"vista 2",#N/A,FALSE,"CMP"}</definedName>
    <definedName name="_________r"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f" localSheetId="2" hidden="1">{"vista 1",#N/A,FALSE,"CMP";"vista 2",#N/A,FALSE,"CMP"}</definedName>
    <definedName name="________f" hidden="1">{"vista 1",#N/A,FALSE,"CMP";"vista 2",#N/A,FALSE,"CMP"}</definedName>
    <definedName name="________r"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f" localSheetId="2" hidden="1">{"vista 1",#N/A,FALSE,"CMP";"vista 2",#N/A,FALSE,"CMP"}</definedName>
    <definedName name="_______f" hidden="1">{"vista 1",#N/A,FALSE,"CMP";"vista 2",#N/A,FALSE,"CMP"}</definedName>
    <definedName name="_______r"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f" localSheetId="2" hidden="1">{"vista 1",#N/A,FALSE,"CMP";"vista 2",#N/A,FALSE,"CMP"}</definedName>
    <definedName name="______f" hidden="1">{"vista 1",#N/A,FALSE,"CMP";"vista 2",#N/A,FALSE,"CMP"}</definedName>
    <definedName name="______r"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f" localSheetId="2" hidden="1">{"vista 1",#N/A,FALSE,"CMP";"vista 2",#N/A,FALSE,"CMP"}</definedName>
    <definedName name="_____f" hidden="1">{"vista 1",#N/A,FALSE,"CMP";"vista 2",#N/A,FALSE,"CMP"}</definedName>
    <definedName name="_____r"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f" localSheetId="2" hidden="1">{"vista 1",#N/A,FALSE,"CMP";"vista 2",#N/A,FALSE,"CMP"}</definedName>
    <definedName name="____f" hidden="1">{"vista 1",#N/A,FALSE,"CMP";"vista 2",#N/A,FALSE,"CMP"}</definedName>
    <definedName name="____r"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f" localSheetId="2" hidden="1">{"vista 1",#N/A,FALSE,"CMP";"vista 2",#N/A,FALSE,"CMP"}</definedName>
    <definedName name="___f" hidden="1">{"vista 1",#N/A,FALSE,"CMP";"vista 2",#N/A,FALSE,"CMP"}</definedName>
    <definedName name="___r"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123Graph_ASISTEMAS" localSheetId="2" hidden="1">'[1]Tipo de Cambio'!#REF!</definedName>
    <definedName name="__123Graph_ASISTEMAS" hidden="1">'[1]Tipo de Cambio'!#REF!</definedName>
    <definedName name="__f" localSheetId="2" hidden="1">{"vista 1",#N/A,FALSE,"CMP";"vista 2",#N/A,FALSE,"CMP"}</definedName>
    <definedName name="__f" hidden="1">{"vista 1",#N/A,FALSE,"CMP";"vista 2",#N/A,FALSE,"CMP"}</definedName>
    <definedName name="__r"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f" localSheetId="2" hidden="1">{"vista 1",#N/A,FALSE,"CMP";"vista 2",#N/A,FALSE,"CMP"}</definedName>
    <definedName name="_f" hidden="1">{"vista 1",#N/A,FALSE,"CMP";"vista 2",#N/A,FALSE,"CMP"}</definedName>
    <definedName name="_xlnm._FilterDatabase" localSheetId="2" hidden="1">'CÁLCULO CONTRAPRESTACIÓN'!$A$9:$G$182</definedName>
    <definedName name="_xlnm._FilterDatabase" localSheetId="0" hidden="1">'Información LDS'!$A$1:$AG$1305</definedName>
    <definedName name="_xlnm._FilterDatabase" localSheetId="1" hidden="1">SICODI!$A$2:$R$2641</definedName>
    <definedName name="_Key1" localSheetId="2" hidden="1">'[1]Tipo de Cambio'!#REF!</definedName>
    <definedName name="_Key1" hidden="1">'[1]Tipo de Cambio'!#REF!</definedName>
    <definedName name="_Key2" localSheetId="2" hidden="1">'[1]Tipo de Cambio'!#REF!</definedName>
    <definedName name="_Key2" hidden="1">'[1]Tipo de Cambio'!#REF!</definedName>
    <definedName name="_Order1" hidden="1">255</definedName>
    <definedName name="_Order2" hidden="1">255</definedName>
    <definedName name="_r"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r"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aa" localSheetId="2" hidden="1">{"vista 1",#N/A,FALSE,"CMP";"vista 2",#N/A,FALSE,"CMP"}</definedName>
    <definedName name="aa" hidden="1">{"vista 1",#N/A,FALSE,"CMP";"vista 2",#N/A,FALSE,"CMP"}</definedName>
    <definedName name="aaa" localSheetId="2" hidden="1">{"vista 1",#N/A,FALSE,"CMP";"vista 2",#N/A,FALSE,"CMP"}</definedName>
    <definedName name="aaa" hidden="1">{"vista 1",#N/A,FALSE,"CMP";"vista 2",#N/A,FALSE,"CMP"}</definedName>
    <definedName name="AB" localSheetId="2">[2]Nombres!$H$38:$H$41</definedName>
    <definedName name="AB">[2]Nombres!$H$38:$H$41</definedName>
    <definedName name="AC">[3]Nombres!$R$38:$R$41</definedName>
    <definedName name="ACCCABLEGUARDA" localSheetId="2">#REF!</definedName>
    <definedName name="ACCCABLEGUARDA">#REF!</definedName>
    <definedName name="ACCCABLESUB" localSheetId="2">#REF!</definedName>
    <definedName name="ACCCABLESUB">#REF!</definedName>
    <definedName name="ACCCOND" localSheetId="2">#REF!</definedName>
    <definedName name="ACCCOND">#REF!</definedName>
    <definedName name="ACCESO">[4]NODOS!$C$17:$C$18</definedName>
    <definedName name="ACEROCONC" localSheetId="2">#REF!</definedName>
    <definedName name="ACEROCONC">#REF!</definedName>
    <definedName name="Altura">[5]Hoja1!$C$2:$C$7</definedName>
    <definedName name="ALTURAS" localSheetId="2">[6]Hoja1!$G$3:$G$12</definedName>
    <definedName name="ALTURAS">[6]Hoja1!$G$3:$G$12</definedName>
    <definedName name="AM" localSheetId="2">[2]Nombres!$L$38:$L$49</definedName>
    <definedName name="AM">[2]Nombres!$L$38:$L$49</definedName>
    <definedName name="ANG" localSheetId="2">[7]Nombres!$H$62:$H$68</definedName>
    <definedName name="ANG">[7]Nombres!$H$62:$H$68</definedName>
    <definedName name="_xlnm.Print_Area" localSheetId="2">'CÁLCULO CONTRAPRESTACIÓN'!$C$6:$P$6</definedName>
    <definedName name="_xlnm.Print_Area" localSheetId="1">SICODI!$A$1:$P$2650</definedName>
    <definedName name="as" localSheetId="2">[8]Nombres!$R$5:$R$9</definedName>
    <definedName name="as">[9]Nombres!$R$5:$R$9</definedName>
    <definedName name="AZTECA" localSheetId="2">#REF!</definedName>
    <definedName name="AZTECA">#REF!</definedName>
    <definedName name="_xlnm.Database">'[10]sb-01 BASE2010-13 OCT AL 26 NOV'!$B$6:$CR$6</definedName>
    <definedName name="CABGUARDA" localSheetId="2">#REF!</definedName>
    <definedName name="CABGUARDA">#REF!</definedName>
    <definedName name="CADAISL" localSheetId="2">#REF!</definedName>
    <definedName name="CADAISL">#REF!</definedName>
    <definedName name="CEM">[3]Nombres!$T$38:$T$42</definedName>
    <definedName name="CODEST" localSheetId="2">#REF!</definedName>
    <definedName name="CODEST">#REF!</definedName>
    <definedName name="CODPAYPC" localSheetId="2">#REF!</definedName>
    <definedName name="CODPAYPC">#REF!</definedName>
    <definedName name="CODPM" localSheetId="2">#REF!</definedName>
    <definedName name="CODPM">#REF!</definedName>
    <definedName name="CONDUCTORES" localSheetId="2">#REF!</definedName>
    <definedName name="CONDUCTORES">#REF!</definedName>
    <definedName name="COOR_LAT_AP">#REF!</definedName>
    <definedName name="COOR_MT_TODOS">#REF!</definedName>
    <definedName name="COSTADO_VÍA">[4]NODOS!$A$11:$A$14</definedName>
    <definedName name="COSTVIA">[3]Nombres!$D$5:$D$8</definedName>
    <definedName name="DIST_PROV">#REF!</definedName>
    <definedName name="EE">[3]Nombres!$T$5:$T$24</definedName>
    <definedName name="ESTADO_DE_LA_ESTRUCTURA">[4]NODOS!$A$17:$A$18</definedName>
    <definedName name="ESTCAMARA">[3]Nombres!$L$5:$L$8</definedName>
    <definedName name="ESTR">[3]Nombres!$N$5:$N$11</definedName>
    <definedName name="ESTRUCTURA" localSheetId="2">#REF!</definedName>
    <definedName name="ESTRUCTURA">#REF!</definedName>
    <definedName name="HER" localSheetId="2">[11]Nombres!$F$38:$F$39</definedName>
    <definedName name="HER">[11]Nombres!$F$38:$F$39</definedName>
    <definedName name="HFIJ" localSheetId="2">[11]Nombres!$H$38:$H$71</definedName>
    <definedName name="HFIJ">[11]Nombres!$H$38:$H$71</definedName>
    <definedName name="LONG_LAT">#REF!</definedName>
    <definedName name="LONG_LAT_SP">#REF!</definedName>
    <definedName name="MADERA" localSheetId="2">#REF!</definedName>
    <definedName name="MADERA">#REF!</definedName>
    <definedName name="MATERIAL_DEL_APOYO" localSheetId="2">#REF!</definedName>
    <definedName name="MATERIAL_DEL_APOYO">#REF!</definedName>
    <definedName name="MOD_INV_16" localSheetId="2">#REF!</definedName>
    <definedName name="MOD_INV_16">#REF!</definedName>
    <definedName name="MODTA">'[12]Módulos LL.TT.'!$B$5:$B$147</definedName>
    <definedName name="MPOSTE">[3]Nombres!$R$5:$R$9</definedName>
    <definedName name="NIVEL_DE_TENSIÓN">[4]NODOS!$E$11:$E$20</definedName>
    <definedName name="NODO" localSheetId="2">'[2]Cartera Azteca'!$AD$9:$AD$12</definedName>
    <definedName name="NODO">'[2]Cartera Azteca'!$AD$9:$AD$12</definedName>
    <definedName name="P" localSheetId="2">#REF!</definedName>
    <definedName name="P">#REF!</definedName>
    <definedName name="PARA_APLOMAR">[4]NODOS!$K$6:$K$7</definedName>
    <definedName name="PARRILLA" localSheetId="2">#REF!</definedName>
    <definedName name="PARRILLA">#REF!</definedName>
    <definedName name="PE">[3]Nombres!$B$38:$B$133</definedName>
    <definedName name="PESO_PAYPC" localSheetId="2">#REF!</definedName>
    <definedName name="PESO_PAYPC">#REF!</definedName>
    <definedName name="PESO_PM" localSheetId="2">#REF!</definedName>
    <definedName name="PESO_PM">#REF!</definedName>
    <definedName name="POST_SED">#REF!</definedName>
    <definedName name="PRECIOPAYPC" localSheetId="2">#REF!</definedName>
    <definedName name="PRECIOPAYPC">#REF!</definedName>
    <definedName name="PRECIOPM" localSheetId="2">#REF!</definedName>
    <definedName name="PRECIOPM">#REF!</definedName>
    <definedName name="PROPIETARIO_DE_ESTRUCTURA" localSheetId="2">#REF!</definedName>
    <definedName name="PROPIETARIO_DE_ESTRUCTURA">#REF!</definedName>
    <definedName name="PROVINCIA">#REF!</definedName>
    <definedName name="PUESTAATIERRA" localSheetId="2">#REF!</definedName>
    <definedName name="PUESTAATIERRA">#REF!</definedName>
    <definedName name="q" localSheetId="2">[8]Nombres!$B$6:$B$33</definedName>
    <definedName name="q">[9]Nombres!$B$6:$B$33</definedName>
    <definedName name="RESISTENCIA_DE_POSTE">[4]NODOS!$C$2:$C$6</definedName>
    <definedName name="RETENIDA" localSheetId="2">#REF!</definedName>
    <definedName name="RETENIDA">#REF!</definedName>
    <definedName name="SALDITOSP">#REF!</definedName>
    <definedName name="SICODI2018">'[13]SICODI 2018'!$B$2:$F$1440</definedName>
    <definedName name="SP">[3]Nombres!$N$38:$N$39</definedName>
    <definedName name="SPAN" localSheetId="2">[2]Nombres!$H$5:$H$19</definedName>
    <definedName name="SPAN">[2]Nombres!$H$5:$H$19</definedName>
    <definedName name="SUSP" localSheetId="2">[2]Nombres!$J$38:$J$47</definedName>
    <definedName name="SUSP">[2]Nombres!$J$38:$J$47</definedName>
    <definedName name="TE">[3]Nombres!$P$38:$P$39</definedName>
    <definedName name="TIPO">[4]MATERIALES!$C$2:$C$63</definedName>
    <definedName name="TIPO_DE_ELEMENTO" localSheetId="2">#REF!</definedName>
    <definedName name="TIPO_DE_ELEMENTO">#REF!</definedName>
    <definedName name="TIPO_DE_EMPALME" localSheetId="2">#REF!</definedName>
    <definedName name="TIPO_DE_EMPALME">#REF!</definedName>
    <definedName name="TIPOCABLE">[3]Nombres!$F$5:$F$18</definedName>
    <definedName name="TIPOELEMENTO">[3]Nombres!$B$6:$B$33</definedName>
    <definedName name="_xlnm.Print_Titles" localSheetId="1">SICODI!$1:$2</definedName>
    <definedName name="TORRE" localSheetId="2">#REF!</definedName>
    <definedName name="TORRE">#REF!</definedName>
    <definedName name="VAL">[3]Nombres!$P$5:$P$8</definedName>
    <definedName name="via" localSheetId="2">[6]Hoja1!$F$3:$F$4</definedName>
    <definedName name="via">[6]Hoja1!$F$3:$F$4</definedName>
    <definedName name="wrn.Esquema._.Unifilar._.de._.CMP." localSheetId="2" hidden="1">{"vista 1",#N/A,FALSE,"CMP";"vista 2",#N/A,FALSE,"CMP"}</definedName>
    <definedName name="wrn.Esquema._.Unifilar._.de._.CMP." hidden="1">{"vista 1",#N/A,FALSE,"CMP";"vista 2",#N/A,FALSE,"CMP"}</definedName>
    <definedName name="wrn.Tarifas." localSheetId="2" hidden="1">{"vista1",#N/A,FALSE,"Tarifas_Teoricas_May_97";"vista2",#N/A,FALSE,"Tarifas_Teoricas_May_97";"vista1",#N/A,FALSE,"Tarifas_Barra_May_97";"vista2",#N/A,FALSE,"Tarifas_Barra_May_97"}</definedName>
    <definedName name="wrn.Tarifas." hidden="1">{"vista1",#N/A,FALSE,"Tarifas_Teoricas_May_97";"vista2",#N/A,FALSE,"Tarifas_Teoricas_May_97";"vista1",#N/A,FALSE,"Tarifas_Barra_May_97";"vista2",#N/A,FALSE,"Tarifas_Barra_May_97"}</definedName>
    <definedName name="wrn.Todo." localSheetId="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wrn.Todo."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xxxx" localSheetId="2" hidden="1">{"vista 1",#N/A,FALSE,"CMP";"vista 2",#N/A,FALSE,"CMP"}</definedName>
    <definedName name="xxxx" hidden="1">{"vista 1",#N/A,FALSE,"CMP";"vista 2",#N/A,FALSE,"CMP"}</definedName>
    <definedName name="yy" localSheetId="2" hidden="1">{"vista 1",#N/A,FALSE,"CMP";"vista 2",#N/A,FALSE,"CMP"}</definedName>
    <definedName name="yy" hidden="1">{"vista 1",#N/A,FALSE,"CMP";"vista 2",#N/A,FALSE,"CMP"}</definedName>
    <definedName name="ZI">[3]Nombres!$D$39:$D$51</definedName>
    <definedName name="ZONA_DE_INSTALACIÓN" localSheetId="2">#REF!</definedName>
    <definedName name="ZONA_DE_INSTALACIÓN">#REF!</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B1307" i="28" l="1"/>
  <c r="AA1305" i="28"/>
  <c r="AA1304" i="28"/>
  <c r="AA1303" i="28"/>
  <c r="AA1302" i="28"/>
  <c r="AA1301" i="28"/>
  <c r="AA1300" i="28"/>
  <c r="AA1299" i="28"/>
  <c r="AA1298" i="28"/>
  <c r="AA1297" i="28"/>
  <c r="AA1296" i="28"/>
  <c r="AA1295" i="28"/>
  <c r="AA1294" i="28"/>
  <c r="AA1293" i="28"/>
  <c r="AA1292" i="28"/>
  <c r="AA1291" i="28"/>
  <c r="AA1290" i="28"/>
  <c r="AA1289" i="28"/>
  <c r="AA1288" i="28"/>
  <c r="AA1287" i="28"/>
  <c r="AA1286" i="28"/>
  <c r="AA1285" i="28"/>
  <c r="AA1284" i="28"/>
  <c r="AA1283" i="28"/>
  <c r="AA1282" i="28"/>
  <c r="AA1281" i="28"/>
  <c r="AA1280" i="28"/>
  <c r="AA1279" i="28"/>
  <c r="AA1278" i="28"/>
  <c r="AA1277" i="28"/>
  <c r="AA1276" i="28"/>
  <c r="AA1275" i="28"/>
  <c r="AA1274" i="28"/>
  <c r="AA1273" i="28"/>
  <c r="AA1272" i="28"/>
  <c r="AA1271" i="28"/>
  <c r="AA1270" i="28"/>
  <c r="AA1269" i="28"/>
  <c r="AA1268" i="28"/>
  <c r="AA1267" i="28"/>
  <c r="AA1266" i="28"/>
  <c r="AA1265" i="28"/>
  <c r="AA1264" i="28"/>
  <c r="AA1263" i="28"/>
  <c r="AA1262" i="28"/>
  <c r="AA1261" i="28"/>
  <c r="AA1260" i="28"/>
  <c r="AA1259" i="28"/>
  <c r="AA1258" i="28"/>
  <c r="AA1257" i="28"/>
  <c r="AA1256" i="28"/>
  <c r="AA1255" i="28"/>
  <c r="AA1254" i="28"/>
  <c r="AA1253" i="28"/>
  <c r="AA1252" i="28"/>
  <c r="AA1251" i="28"/>
  <c r="AA1250" i="28"/>
  <c r="AA1249" i="28"/>
  <c r="AA1248" i="28"/>
  <c r="AA1247" i="28"/>
  <c r="AA1246" i="28"/>
  <c r="AA1245" i="28"/>
  <c r="AA1244" i="28"/>
  <c r="AA1243" i="28"/>
  <c r="AA1242" i="28"/>
  <c r="AA1241" i="28"/>
  <c r="AA1240" i="28"/>
  <c r="AA1239" i="28"/>
  <c r="AA1238" i="28"/>
  <c r="AA1237" i="28"/>
  <c r="AA1236" i="28"/>
  <c r="AA1235" i="28"/>
  <c r="AA1234" i="28"/>
  <c r="AA1233" i="28"/>
  <c r="AA1232" i="28"/>
  <c r="AA1231" i="28"/>
  <c r="AA1230" i="28"/>
  <c r="AA1229" i="28"/>
  <c r="AA1228" i="28"/>
  <c r="AA1227" i="28"/>
  <c r="AA1226" i="28"/>
  <c r="AA1225" i="28"/>
  <c r="AA1224" i="28"/>
  <c r="AA1223" i="28"/>
  <c r="AA1222" i="28"/>
  <c r="AA1221" i="28"/>
  <c r="AA1220" i="28"/>
  <c r="AA1219" i="28"/>
  <c r="AA1218" i="28"/>
  <c r="AA1217" i="28"/>
  <c r="AA1216" i="28"/>
  <c r="AA1215" i="28"/>
  <c r="AA1214" i="28"/>
  <c r="AA1213" i="28"/>
  <c r="AA1212" i="28"/>
  <c r="AA1211" i="28"/>
  <c r="AA1210" i="28"/>
  <c r="AA1209" i="28"/>
  <c r="AA1208" i="28"/>
  <c r="AA1207" i="28"/>
  <c r="AA1206" i="28"/>
  <c r="AA1205" i="28"/>
  <c r="AA1204" i="28"/>
  <c r="AA1203" i="28"/>
  <c r="AA1202" i="28"/>
  <c r="AA1201" i="28"/>
  <c r="AA1200" i="28"/>
  <c r="AA1199" i="28"/>
  <c r="AA1198" i="28"/>
  <c r="AA1197" i="28"/>
  <c r="AA1196" i="28"/>
  <c r="AA1195" i="28"/>
  <c r="AA1194" i="28"/>
  <c r="AA1193" i="28"/>
  <c r="AA1192" i="28"/>
  <c r="AA1191" i="28"/>
  <c r="AA1190" i="28"/>
  <c r="AA1189" i="28"/>
  <c r="AA1188" i="28"/>
  <c r="AA1187" i="28"/>
  <c r="AA1186" i="28"/>
  <c r="AA1185" i="28"/>
  <c r="AA1184" i="28"/>
  <c r="AA1183" i="28"/>
  <c r="AA1182" i="28"/>
  <c r="AA1181" i="28"/>
  <c r="AA1180" i="28"/>
  <c r="AA1179" i="28"/>
  <c r="AA1178" i="28"/>
  <c r="AA1177" i="28"/>
  <c r="AA1176" i="28"/>
  <c r="AA1175" i="28"/>
  <c r="AA1174" i="28"/>
  <c r="AA1173" i="28"/>
  <c r="AA1172" i="28"/>
  <c r="AA1171" i="28"/>
  <c r="AA1170" i="28"/>
  <c r="AA1169" i="28"/>
  <c r="AA1168" i="28"/>
  <c r="AA1167" i="28"/>
  <c r="AA1166" i="28"/>
  <c r="AA1165" i="28"/>
  <c r="AA1164" i="28"/>
  <c r="AA1163" i="28"/>
  <c r="AA1162" i="28"/>
  <c r="AA1161" i="28"/>
  <c r="AA1160" i="28"/>
  <c r="AA1159" i="28"/>
  <c r="AA1158" i="28"/>
  <c r="AA1157" i="28"/>
  <c r="AA1156" i="28"/>
  <c r="AA1155" i="28"/>
  <c r="AA1154" i="28"/>
  <c r="AA1153" i="28"/>
  <c r="AA1152" i="28"/>
  <c r="AA1151" i="28"/>
  <c r="AA1150" i="28"/>
  <c r="AA1149" i="28"/>
  <c r="AA1148" i="28"/>
  <c r="AA1147" i="28"/>
  <c r="AA1146" i="28"/>
  <c r="AA1145" i="28"/>
  <c r="AA1144" i="28"/>
  <c r="AA1143" i="28"/>
  <c r="AA1142" i="28"/>
  <c r="AA1141" i="28"/>
  <c r="AA1140" i="28"/>
  <c r="AA1139" i="28"/>
  <c r="AA1138" i="28"/>
  <c r="AA1137" i="28"/>
  <c r="AA1136" i="28"/>
  <c r="AA1135" i="28"/>
  <c r="AA1134" i="28"/>
  <c r="AA1133" i="28"/>
  <c r="AA1132" i="28"/>
  <c r="AA1131" i="28"/>
  <c r="AA1130" i="28"/>
  <c r="AA1129" i="28"/>
  <c r="AA1128" i="28"/>
  <c r="AA1127" i="28"/>
  <c r="AA1126" i="28"/>
  <c r="AA1125" i="28"/>
  <c r="AA1124" i="28"/>
  <c r="AA1123" i="28"/>
  <c r="AA1122" i="28"/>
  <c r="AA1121" i="28"/>
  <c r="AA1120" i="28"/>
  <c r="AA1119" i="28"/>
  <c r="AA1118" i="28"/>
  <c r="AA1117" i="28"/>
  <c r="AA1116" i="28"/>
  <c r="AA1115" i="28"/>
  <c r="AA1114" i="28"/>
  <c r="AA1113" i="28"/>
  <c r="AA1112" i="28"/>
  <c r="AA1111" i="28"/>
  <c r="AA1110" i="28"/>
  <c r="AA1109" i="28"/>
  <c r="AA1108" i="28"/>
  <c r="AA1107" i="28"/>
  <c r="AA1106" i="28"/>
  <c r="AA1105" i="28"/>
  <c r="AA1104" i="28"/>
  <c r="AA1103" i="28"/>
  <c r="AA1102" i="28"/>
  <c r="AA1101" i="28"/>
  <c r="AA1100" i="28"/>
  <c r="AA1099" i="28"/>
  <c r="AA1098" i="28"/>
  <c r="AA1097" i="28"/>
  <c r="AA1096" i="28"/>
  <c r="AA1095" i="28"/>
  <c r="AA1094" i="28"/>
  <c r="AA1093" i="28"/>
  <c r="AA1092" i="28"/>
  <c r="AA1091" i="28"/>
  <c r="AA1090" i="28"/>
  <c r="AA1089" i="28"/>
  <c r="AA1088" i="28"/>
  <c r="AA1087" i="28"/>
  <c r="AA1086" i="28"/>
  <c r="AA1085" i="28"/>
  <c r="AA1084" i="28"/>
  <c r="AA1083" i="28"/>
  <c r="AA1082" i="28"/>
  <c r="AA1081" i="28"/>
  <c r="AA1080" i="28"/>
  <c r="AA1079" i="28"/>
  <c r="AA1078" i="28"/>
  <c r="AA1077" i="28"/>
  <c r="AA1076" i="28"/>
  <c r="AA1075" i="28"/>
  <c r="AA1074" i="28"/>
  <c r="AA1073" i="28"/>
  <c r="AA1072" i="28"/>
  <c r="AA1071" i="28"/>
  <c r="AA1070" i="28"/>
  <c r="AA1069" i="28"/>
  <c r="AA1068" i="28"/>
  <c r="AA1067" i="28"/>
  <c r="AA1066" i="28"/>
  <c r="AA1065" i="28"/>
  <c r="AA1064" i="28"/>
  <c r="AA1063" i="28"/>
  <c r="AA1062" i="28"/>
  <c r="AA1061" i="28"/>
  <c r="AA1060" i="28"/>
  <c r="AA1059" i="28"/>
  <c r="AA1058" i="28"/>
  <c r="AA1057" i="28"/>
  <c r="AA1056" i="28"/>
  <c r="AA1055" i="28"/>
  <c r="AA1054" i="28"/>
  <c r="AA1053" i="28"/>
  <c r="AA1052" i="28"/>
  <c r="AA1051" i="28"/>
  <c r="AA1050" i="28"/>
  <c r="AA1049" i="28"/>
  <c r="AA1048" i="28"/>
  <c r="AA1047" i="28"/>
  <c r="AA1046" i="28"/>
  <c r="AA1045" i="28"/>
  <c r="AA1044" i="28"/>
  <c r="AA1043" i="28"/>
  <c r="AA1042" i="28"/>
  <c r="AA1041" i="28"/>
  <c r="AA1040" i="28"/>
  <c r="AA1039" i="28"/>
  <c r="AA1038" i="28"/>
  <c r="AA1037" i="28"/>
  <c r="AA1036" i="28"/>
  <c r="AA1035" i="28"/>
  <c r="AA1034" i="28"/>
  <c r="AA1033" i="28"/>
  <c r="AA1032" i="28"/>
  <c r="AA1031" i="28"/>
  <c r="AA1030" i="28"/>
  <c r="AA1029" i="28"/>
  <c r="AA1028" i="28"/>
  <c r="AA1027" i="28"/>
  <c r="AA1026" i="28"/>
  <c r="AA1025" i="28"/>
  <c r="AA1024" i="28"/>
  <c r="AA1023" i="28"/>
  <c r="AA1022" i="28"/>
  <c r="AA1021" i="28"/>
  <c r="AA1020" i="28"/>
  <c r="AA1019" i="28"/>
  <c r="AA1018" i="28"/>
  <c r="AA1017" i="28"/>
  <c r="AA1016" i="28"/>
  <c r="AA1015" i="28"/>
  <c r="AA1014" i="28"/>
  <c r="AA1013" i="28"/>
  <c r="AA1012" i="28"/>
  <c r="AA1011" i="28"/>
  <c r="AA1010" i="28"/>
  <c r="AA1009" i="28"/>
  <c r="AA1008" i="28"/>
  <c r="AA1007" i="28"/>
  <c r="AA1006" i="28"/>
  <c r="AA1005" i="28"/>
  <c r="AA1004" i="28"/>
  <c r="AA1003" i="28"/>
  <c r="AA1002" i="28"/>
  <c r="AA1001" i="28"/>
  <c r="AA1000" i="28"/>
  <c r="AA999" i="28"/>
  <c r="AA998" i="28"/>
  <c r="AA997" i="28"/>
  <c r="AA996" i="28"/>
  <c r="AA995" i="28"/>
  <c r="AA994" i="28"/>
  <c r="AA993" i="28"/>
  <c r="AA992" i="28"/>
  <c r="AA991" i="28"/>
  <c r="AA990" i="28"/>
  <c r="AA989" i="28"/>
  <c r="AA988" i="28"/>
  <c r="AA987" i="28"/>
  <c r="AA986" i="28"/>
  <c r="AA985" i="28"/>
  <c r="AA984" i="28"/>
  <c r="AA983" i="28"/>
  <c r="AA982" i="28"/>
  <c r="AA981" i="28"/>
  <c r="AA980" i="28"/>
  <c r="AA979" i="28"/>
  <c r="AA978" i="28"/>
  <c r="AA977" i="28"/>
  <c r="AA976" i="28"/>
  <c r="AA975" i="28"/>
  <c r="AA974" i="28"/>
  <c r="AA973" i="28"/>
  <c r="AA972" i="28"/>
  <c r="AA971" i="28"/>
  <c r="AA970" i="28"/>
  <c r="AA969" i="28"/>
  <c r="AA968" i="28"/>
  <c r="AA967" i="28"/>
  <c r="AA966" i="28"/>
  <c r="AA965" i="28"/>
  <c r="AA964" i="28"/>
  <c r="AA963" i="28"/>
  <c r="AA962" i="28"/>
  <c r="AA961" i="28"/>
  <c r="AA960" i="28"/>
  <c r="AA959" i="28"/>
  <c r="AA958" i="28"/>
  <c r="AA957" i="28"/>
  <c r="AA956" i="28"/>
  <c r="AA955" i="28"/>
  <c r="AA954" i="28"/>
  <c r="AA953" i="28"/>
  <c r="AA952" i="28"/>
  <c r="AA951" i="28"/>
  <c r="AA950" i="28"/>
  <c r="AA949" i="28"/>
  <c r="AA948" i="28"/>
  <c r="AA947" i="28"/>
  <c r="AA946" i="28"/>
  <c r="AA945" i="28"/>
  <c r="AA944" i="28"/>
  <c r="AA943" i="28"/>
  <c r="AA942" i="28"/>
  <c r="AA941" i="28"/>
  <c r="AA940" i="28"/>
  <c r="AA939" i="28"/>
  <c r="AA938" i="28"/>
  <c r="AA937" i="28"/>
  <c r="AA936" i="28"/>
  <c r="AA935" i="28"/>
  <c r="AA934" i="28"/>
  <c r="AA933" i="28"/>
  <c r="AA932" i="28"/>
  <c r="AA931" i="28"/>
  <c r="AA930" i="28"/>
  <c r="AA929" i="28"/>
  <c r="AA928" i="28"/>
  <c r="AA927" i="28"/>
  <c r="AA926" i="28"/>
  <c r="AA925" i="28"/>
  <c r="AA924" i="28"/>
  <c r="AA923" i="28"/>
  <c r="AA922" i="28"/>
  <c r="AA921" i="28"/>
  <c r="AA920" i="28"/>
  <c r="AA919" i="28"/>
  <c r="AA918" i="28"/>
  <c r="AA917" i="28"/>
  <c r="AA916" i="28"/>
  <c r="AA915" i="28"/>
  <c r="AA914" i="28"/>
  <c r="AA913" i="28"/>
  <c r="AA912" i="28"/>
  <c r="AA911" i="28"/>
  <c r="AA910" i="28"/>
  <c r="AA909" i="28"/>
  <c r="AA908" i="28"/>
  <c r="AA907" i="28"/>
  <c r="AA906" i="28"/>
  <c r="AA905" i="28"/>
  <c r="AA904" i="28"/>
  <c r="AA903" i="28"/>
  <c r="AA902" i="28"/>
  <c r="AA901" i="28"/>
  <c r="AA900" i="28"/>
  <c r="AA899" i="28"/>
  <c r="AA898" i="28"/>
  <c r="AA897" i="28"/>
  <c r="AA896" i="28"/>
  <c r="AA895" i="28"/>
  <c r="AA894" i="28"/>
  <c r="AA893" i="28"/>
  <c r="AA892" i="28"/>
  <c r="AA891" i="28"/>
  <c r="AA890" i="28"/>
  <c r="AA889" i="28"/>
  <c r="AA888" i="28"/>
  <c r="AA887" i="28"/>
  <c r="AA886" i="28"/>
  <c r="AA885" i="28"/>
  <c r="AA884" i="28"/>
  <c r="AA883" i="28"/>
  <c r="AA882" i="28"/>
  <c r="AA881" i="28"/>
  <c r="AA880" i="28"/>
  <c r="AA879" i="28"/>
  <c r="AA878" i="28"/>
  <c r="AA877" i="28"/>
  <c r="AA876" i="28"/>
  <c r="AA875" i="28"/>
  <c r="AA874" i="28"/>
  <c r="AA873" i="28"/>
  <c r="AA872" i="28"/>
  <c r="AA871" i="28"/>
  <c r="AA870" i="28"/>
  <c r="AA869" i="28"/>
  <c r="AA868" i="28"/>
  <c r="AA867" i="28"/>
  <c r="AA866" i="28"/>
  <c r="AA865" i="28"/>
  <c r="AA864" i="28"/>
  <c r="AA863" i="28"/>
  <c r="AA862" i="28"/>
  <c r="AA861" i="28"/>
  <c r="AA860" i="28"/>
  <c r="AA859" i="28"/>
  <c r="AA858" i="28"/>
  <c r="AA857" i="28"/>
  <c r="AA856" i="28"/>
  <c r="AA855" i="28"/>
  <c r="AA854" i="28"/>
  <c r="AA853" i="28"/>
  <c r="AA852" i="28"/>
  <c r="AA851" i="28"/>
  <c r="AA850" i="28"/>
  <c r="AA849" i="28"/>
  <c r="AA848" i="28"/>
  <c r="AA847" i="28"/>
  <c r="AA846" i="28"/>
  <c r="AA845" i="28"/>
  <c r="AA844" i="28"/>
  <c r="AA843" i="28"/>
  <c r="AA842" i="28"/>
  <c r="AA841" i="28"/>
  <c r="AA840" i="28"/>
  <c r="AA839" i="28"/>
  <c r="AA838" i="28"/>
  <c r="AA837" i="28"/>
  <c r="AA836" i="28"/>
  <c r="AA835" i="28"/>
  <c r="AA834" i="28"/>
  <c r="AA833" i="28"/>
  <c r="AA832" i="28"/>
  <c r="AA831" i="28"/>
  <c r="AA830" i="28"/>
  <c r="AA829" i="28"/>
  <c r="AA828" i="28"/>
  <c r="AA827" i="28"/>
  <c r="AA826" i="28"/>
  <c r="AA825" i="28"/>
  <c r="AA824" i="28"/>
  <c r="AA823" i="28"/>
  <c r="AA822" i="28"/>
  <c r="AA821" i="28"/>
  <c r="AA820" i="28"/>
  <c r="AA819" i="28"/>
  <c r="AA818" i="28"/>
  <c r="AA817" i="28"/>
  <c r="AA816" i="28"/>
  <c r="AA815" i="28"/>
  <c r="AA814" i="28"/>
  <c r="AA813" i="28"/>
  <c r="AA812" i="28"/>
  <c r="AA811" i="28"/>
  <c r="AA810" i="28"/>
  <c r="AA809" i="28"/>
  <c r="AA808" i="28"/>
  <c r="AA807" i="28"/>
  <c r="AA806" i="28"/>
  <c r="AA805" i="28"/>
  <c r="AA804" i="28"/>
  <c r="AA803" i="28"/>
  <c r="AA802" i="28"/>
  <c r="AA801" i="28"/>
  <c r="AA800" i="28"/>
  <c r="AA799" i="28"/>
  <c r="AA798" i="28"/>
  <c r="AA797" i="28"/>
  <c r="AA796" i="28"/>
  <c r="AA795" i="28"/>
  <c r="AA794" i="28"/>
  <c r="AA793" i="28"/>
  <c r="AA792" i="28"/>
  <c r="AA791" i="28"/>
  <c r="AA790" i="28"/>
  <c r="AA789" i="28"/>
  <c r="AA788" i="28"/>
  <c r="AA787" i="28"/>
  <c r="AA786" i="28"/>
  <c r="AA785" i="28"/>
  <c r="AA784" i="28"/>
  <c r="AA783" i="28"/>
  <c r="AA782" i="28"/>
  <c r="AA781" i="28"/>
  <c r="AA780" i="28"/>
  <c r="AA779" i="28"/>
  <c r="AA778" i="28"/>
  <c r="AA777" i="28"/>
  <c r="AA776" i="28"/>
  <c r="AA775" i="28"/>
  <c r="AA774" i="28"/>
  <c r="AA773" i="28"/>
  <c r="AA772" i="28"/>
  <c r="AA771" i="28"/>
  <c r="AA770" i="28"/>
  <c r="AA769" i="28"/>
  <c r="AA768" i="28"/>
  <c r="AA767" i="28"/>
  <c r="AA766" i="28"/>
  <c r="AA765" i="28"/>
  <c r="AA764" i="28"/>
  <c r="AA763" i="28"/>
  <c r="AA762" i="28"/>
  <c r="AA761" i="28"/>
  <c r="AA760" i="28"/>
  <c r="AA759" i="28"/>
  <c r="AA758" i="28"/>
  <c r="AA757" i="28"/>
  <c r="AA756" i="28"/>
  <c r="AA755" i="28"/>
  <c r="AA754" i="28"/>
  <c r="AA753" i="28"/>
  <c r="AA752" i="28"/>
  <c r="AA751" i="28"/>
  <c r="AA750" i="28"/>
  <c r="AA749" i="28"/>
  <c r="AA748" i="28"/>
  <c r="AA747" i="28"/>
  <c r="AA746" i="28"/>
  <c r="AA745" i="28"/>
  <c r="AA744" i="28"/>
  <c r="AA743" i="28"/>
  <c r="AA742" i="28"/>
  <c r="AA741" i="28"/>
  <c r="AA740" i="28"/>
  <c r="AA739" i="28"/>
  <c r="AA738" i="28"/>
  <c r="AA737" i="28"/>
  <c r="AA736" i="28"/>
  <c r="AA735" i="28"/>
  <c r="AA734" i="28"/>
  <c r="AA733" i="28"/>
  <c r="AA732" i="28"/>
  <c r="AA731" i="28"/>
  <c r="AA730" i="28"/>
  <c r="AA729" i="28"/>
  <c r="AA728" i="28"/>
  <c r="AA727" i="28"/>
  <c r="AA726" i="28"/>
  <c r="AA725" i="28"/>
  <c r="AA724" i="28"/>
  <c r="AA723" i="28"/>
  <c r="AA722" i="28"/>
  <c r="AA721" i="28"/>
  <c r="AA720" i="28"/>
  <c r="AA719" i="28"/>
  <c r="AA718" i="28"/>
  <c r="AA717" i="28"/>
  <c r="AA716" i="28"/>
  <c r="AA715" i="28"/>
  <c r="AA714" i="28"/>
  <c r="AA713" i="28"/>
  <c r="AA712" i="28"/>
  <c r="AA711" i="28"/>
  <c r="AA710" i="28"/>
  <c r="AA709" i="28"/>
  <c r="AA708" i="28"/>
  <c r="AA707" i="28"/>
  <c r="AA706" i="28"/>
  <c r="AA705" i="28"/>
  <c r="AA704" i="28"/>
  <c r="AA703" i="28"/>
  <c r="AA702" i="28"/>
  <c r="AA701" i="28"/>
  <c r="AA700" i="28"/>
  <c r="AA699" i="28"/>
  <c r="AA698" i="28"/>
  <c r="AA697" i="28"/>
  <c r="AA696" i="28"/>
  <c r="AA695" i="28"/>
  <c r="AA694" i="28"/>
  <c r="AA693" i="28"/>
  <c r="AA692" i="28"/>
  <c r="AA691" i="28"/>
  <c r="AA690" i="28"/>
  <c r="AA689" i="28"/>
  <c r="AA688" i="28"/>
  <c r="AA687" i="28"/>
  <c r="AA686" i="28"/>
  <c r="AA685" i="28"/>
  <c r="AA684" i="28"/>
  <c r="AA683" i="28"/>
  <c r="AA682" i="28"/>
  <c r="AA681" i="28"/>
  <c r="AA680" i="28"/>
  <c r="AA679" i="28"/>
  <c r="AA678" i="28"/>
  <c r="AA677" i="28"/>
  <c r="AA676" i="28"/>
  <c r="AA675" i="28"/>
  <c r="AA674" i="28"/>
  <c r="AA673" i="28"/>
  <c r="AA672" i="28"/>
  <c r="AA671" i="28"/>
  <c r="AA670" i="28"/>
  <c r="AA669" i="28"/>
  <c r="AA668" i="28"/>
  <c r="AA667" i="28"/>
  <c r="AA666" i="28"/>
  <c r="AA665" i="28"/>
  <c r="AA664" i="28"/>
  <c r="AA663" i="28"/>
  <c r="AA662" i="28"/>
  <c r="AA661" i="28"/>
  <c r="AA660" i="28"/>
  <c r="AA659" i="28"/>
  <c r="AA658" i="28"/>
  <c r="AA657" i="28"/>
  <c r="AA656" i="28"/>
  <c r="AA655" i="28"/>
  <c r="AA654" i="28"/>
  <c r="AA653" i="28"/>
  <c r="AA652" i="28"/>
  <c r="AA651" i="28"/>
  <c r="AA650" i="28"/>
  <c r="AA649" i="28"/>
  <c r="AA648" i="28"/>
  <c r="AA647" i="28"/>
  <c r="AA646" i="28"/>
  <c r="AA645" i="28"/>
  <c r="AA644" i="28"/>
  <c r="AA643" i="28"/>
  <c r="AA642" i="28"/>
  <c r="AA641" i="28"/>
  <c r="AA640" i="28"/>
  <c r="AA639" i="28"/>
  <c r="AA638" i="28"/>
  <c r="AA637" i="28"/>
  <c r="AA636" i="28"/>
  <c r="AA635" i="28"/>
  <c r="AA634" i="28"/>
  <c r="AA633" i="28"/>
  <c r="AA632" i="28"/>
  <c r="AA631" i="28"/>
  <c r="AA630" i="28"/>
  <c r="AA629" i="28"/>
  <c r="AA628" i="28"/>
  <c r="AA627" i="28"/>
  <c r="AA626" i="28"/>
  <c r="AA625" i="28"/>
  <c r="AA624" i="28"/>
  <c r="AA623" i="28"/>
  <c r="AA622" i="28"/>
  <c r="AA621" i="28"/>
  <c r="AA620" i="28"/>
  <c r="AA619" i="28"/>
  <c r="AA618" i="28"/>
  <c r="AA617" i="28"/>
  <c r="AA616" i="28"/>
  <c r="AA615" i="28"/>
  <c r="AA614" i="28"/>
  <c r="AA613" i="28"/>
  <c r="AA612" i="28"/>
  <c r="AA611" i="28"/>
  <c r="AA610" i="28"/>
  <c r="AA609" i="28"/>
  <c r="AA608" i="28"/>
  <c r="AA607" i="28"/>
  <c r="AA606" i="28"/>
  <c r="AA605" i="28"/>
  <c r="AA604" i="28"/>
  <c r="AA603" i="28"/>
  <c r="AA602" i="28"/>
  <c r="AA601" i="28"/>
  <c r="AA600" i="28"/>
  <c r="AA599" i="28"/>
  <c r="AA598" i="28"/>
  <c r="AA597" i="28"/>
  <c r="AA596" i="28"/>
  <c r="AA595" i="28"/>
  <c r="AA594" i="28"/>
  <c r="AA593" i="28"/>
  <c r="AA592" i="28"/>
  <c r="AA591" i="28"/>
  <c r="AA590" i="28"/>
  <c r="AA589" i="28"/>
  <c r="AA588" i="28"/>
  <c r="AA587" i="28"/>
  <c r="AA586" i="28"/>
  <c r="AA585" i="28"/>
  <c r="AA584" i="28"/>
  <c r="AA583" i="28"/>
  <c r="AA582" i="28"/>
  <c r="AA581" i="28"/>
  <c r="AA580" i="28"/>
  <c r="AA579" i="28"/>
  <c r="AA578" i="28"/>
  <c r="AA577" i="28"/>
  <c r="AA576" i="28"/>
  <c r="AA575" i="28"/>
  <c r="AA574" i="28"/>
  <c r="AA573" i="28"/>
  <c r="AA572" i="28"/>
  <c r="AA571" i="28"/>
  <c r="AA570" i="28"/>
  <c r="AA569" i="28"/>
  <c r="AA568" i="28"/>
  <c r="AA567" i="28"/>
  <c r="AA566" i="28"/>
  <c r="AA565" i="28"/>
  <c r="AA564" i="28"/>
  <c r="AA563" i="28"/>
  <c r="AA562" i="28"/>
  <c r="AA561" i="28"/>
  <c r="AA560" i="28"/>
  <c r="AA559" i="28"/>
  <c r="AA558" i="28"/>
  <c r="AA557" i="28"/>
  <c r="AA556" i="28"/>
  <c r="AA555" i="28"/>
  <c r="AA554" i="28"/>
  <c r="AA553" i="28"/>
  <c r="AA552" i="28"/>
  <c r="AA551" i="28"/>
  <c r="AA550" i="28"/>
  <c r="AA549" i="28"/>
  <c r="AA548" i="28"/>
  <c r="AA547" i="28"/>
  <c r="AA546" i="28"/>
  <c r="AA545" i="28"/>
  <c r="AA544" i="28"/>
  <c r="AA543" i="28"/>
  <c r="AA542" i="28"/>
  <c r="AA541" i="28"/>
  <c r="AA540" i="28"/>
  <c r="AA539" i="28"/>
  <c r="AA538" i="28"/>
  <c r="AA537" i="28"/>
  <c r="AA536" i="28"/>
  <c r="AA535" i="28"/>
  <c r="AA534" i="28"/>
  <c r="AA533" i="28"/>
  <c r="AA532" i="28"/>
  <c r="AA531" i="28"/>
  <c r="AA530" i="28"/>
  <c r="AA529" i="28"/>
  <c r="AA528" i="28"/>
  <c r="AA527" i="28"/>
  <c r="AA526" i="28"/>
  <c r="AA525" i="28"/>
  <c r="AA524" i="28"/>
  <c r="AA523" i="28"/>
  <c r="AA522" i="28"/>
  <c r="AA521" i="28"/>
  <c r="AA520" i="28"/>
  <c r="AA519" i="28"/>
  <c r="AA518" i="28"/>
  <c r="AA517" i="28"/>
  <c r="AA516" i="28"/>
  <c r="AA515" i="28"/>
  <c r="AA514" i="28"/>
  <c r="AA513" i="28"/>
  <c r="AA512" i="28"/>
  <c r="AA511" i="28"/>
  <c r="AA510" i="28"/>
  <c r="AA509" i="28"/>
  <c r="AA508" i="28"/>
  <c r="AA507" i="28"/>
  <c r="AA506" i="28"/>
  <c r="AA505" i="28"/>
  <c r="AA504" i="28"/>
  <c r="AA503" i="28"/>
  <c r="AA502" i="28"/>
  <c r="AA501" i="28"/>
  <c r="AA500" i="28"/>
  <c r="AA499" i="28"/>
  <c r="AA498" i="28"/>
  <c r="AA497" i="28"/>
  <c r="AA496" i="28"/>
  <c r="AA495" i="28"/>
  <c r="AA494" i="28"/>
  <c r="AA493" i="28"/>
  <c r="AA492" i="28"/>
  <c r="AA491" i="28"/>
  <c r="AA490" i="28"/>
  <c r="AA489" i="28"/>
  <c r="AA488" i="28"/>
  <c r="AA487" i="28"/>
  <c r="AA486" i="28"/>
  <c r="AA485" i="28"/>
  <c r="AA484" i="28"/>
  <c r="AA483" i="28"/>
  <c r="AA482" i="28"/>
  <c r="AA481" i="28"/>
  <c r="AA480" i="28"/>
  <c r="AA479" i="28"/>
  <c r="AA478" i="28"/>
  <c r="AA477" i="28"/>
  <c r="AA476" i="28"/>
  <c r="AA475" i="28"/>
  <c r="AA474" i="28"/>
  <c r="AA473" i="28"/>
  <c r="AA472" i="28"/>
  <c r="AA471" i="28"/>
  <c r="AA470" i="28"/>
  <c r="AA469" i="28"/>
  <c r="AA468" i="28"/>
  <c r="AA467" i="28"/>
  <c r="AA466" i="28"/>
  <c r="AA465" i="28"/>
  <c r="AA464" i="28"/>
  <c r="AA463" i="28"/>
  <c r="AA462" i="28"/>
  <c r="AA461" i="28"/>
  <c r="AA460" i="28"/>
  <c r="AA459" i="28"/>
  <c r="AA458" i="28"/>
  <c r="AA457" i="28"/>
  <c r="AA456" i="28"/>
  <c r="AA455" i="28"/>
  <c r="AA454" i="28"/>
  <c r="AA453" i="28"/>
  <c r="AA452" i="28"/>
  <c r="AA451" i="28"/>
  <c r="AA450" i="28"/>
  <c r="AA449" i="28"/>
  <c r="AA448" i="28"/>
  <c r="AA447" i="28"/>
  <c r="AA446" i="28"/>
  <c r="AA445" i="28"/>
  <c r="AA444" i="28"/>
  <c r="AA443" i="28"/>
  <c r="AA442" i="28"/>
  <c r="AA441" i="28"/>
  <c r="AA440" i="28"/>
  <c r="AA439" i="28"/>
  <c r="AA438" i="28"/>
  <c r="AA437" i="28"/>
  <c r="AA436" i="28"/>
  <c r="AA435" i="28"/>
  <c r="AA434" i="28"/>
  <c r="AA433" i="28"/>
  <c r="AA432" i="28"/>
  <c r="AA431" i="28"/>
  <c r="AA430" i="28"/>
  <c r="AA429" i="28"/>
  <c r="AA428" i="28"/>
  <c r="AA427" i="28"/>
  <c r="AA426" i="28"/>
  <c r="AA425" i="28"/>
  <c r="AA424" i="28"/>
  <c r="AA423" i="28"/>
  <c r="AA422" i="28"/>
  <c r="AA421" i="28"/>
  <c r="AA420" i="28"/>
  <c r="AA419" i="28"/>
  <c r="AA418" i="28"/>
  <c r="AA417" i="28"/>
  <c r="AA416" i="28"/>
  <c r="AA415" i="28"/>
  <c r="AA414" i="28"/>
  <c r="AA413" i="28"/>
  <c r="AA412" i="28"/>
  <c r="AA411" i="28"/>
  <c r="AA410" i="28"/>
  <c r="AA409" i="28"/>
  <c r="AA408" i="28"/>
  <c r="AA407" i="28"/>
  <c r="AA406" i="28"/>
  <c r="AA405" i="28"/>
  <c r="AA404" i="28"/>
  <c r="AA403" i="28"/>
  <c r="AA402" i="28"/>
  <c r="AA401" i="28"/>
  <c r="AA400" i="28"/>
  <c r="AA399" i="28"/>
  <c r="AA398" i="28"/>
  <c r="AA397" i="28"/>
  <c r="AA396" i="28"/>
  <c r="AA395" i="28"/>
  <c r="AA394" i="28"/>
  <c r="AA393" i="28"/>
  <c r="AA392" i="28"/>
  <c r="AA391" i="28"/>
  <c r="AA390" i="28"/>
  <c r="AA389" i="28"/>
  <c r="AA388" i="28"/>
  <c r="AA387" i="28"/>
  <c r="AA386" i="28"/>
  <c r="AA385" i="28"/>
  <c r="AA384" i="28"/>
  <c r="AA383" i="28"/>
  <c r="AA382" i="28"/>
  <c r="AA381" i="28"/>
  <c r="AA380" i="28"/>
  <c r="AA379" i="28"/>
  <c r="AA378" i="28"/>
  <c r="AA377" i="28"/>
  <c r="AA376" i="28"/>
  <c r="AA375" i="28"/>
  <c r="AA374" i="28"/>
  <c r="AA373" i="28"/>
  <c r="AA372" i="28"/>
  <c r="AA371" i="28"/>
  <c r="AA370" i="28"/>
  <c r="AA369" i="28"/>
  <c r="AA368" i="28"/>
  <c r="AA367" i="28"/>
  <c r="AA366" i="28"/>
  <c r="AA365" i="28"/>
  <c r="AA364" i="28"/>
  <c r="AA363" i="28"/>
  <c r="AA362" i="28"/>
  <c r="AA361" i="28"/>
  <c r="AA360" i="28"/>
  <c r="AA359" i="28"/>
  <c r="AA358" i="28"/>
  <c r="AA357" i="28"/>
  <c r="AA356" i="28"/>
  <c r="AA355" i="28"/>
  <c r="AA354" i="28"/>
  <c r="AA353" i="28"/>
  <c r="AA352" i="28"/>
  <c r="AA351" i="28"/>
  <c r="AA350" i="28"/>
  <c r="AA349" i="28"/>
  <c r="AA348" i="28"/>
  <c r="AA347" i="28"/>
  <c r="AA346" i="28"/>
  <c r="AA345" i="28"/>
  <c r="AA344" i="28"/>
  <c r="AA343" i="28"/>
  <c r="AA342" i="28"/>
  <c r="AA341" i="28"/>
  <c r="AA340" i="28"/>
  <c r="AA339" i="28"/>
  <c r="AA338" i="28"/>
  <c r="AA337" i="28"/>
  <c r="AA336" i="28"/>
  <c r="AA335" i="28"/>
  <c r="AA334" i="28"/>
  <c r="AA333" i="28"/>
  <c r="AA332" i="28"/>
  <c r="AA331" i="28"/>
  <c r="AA330" i="28"/>
  <c r="AA329" i="28"/>
  <c r="AA328" i="28"/>
  <c r="AA327" i="28"/>
  <c r="AA326" i="28"/>
  <c r="AA325" i="28"/>
  <c r="AA324" i="28"/>
  <c r="AA323" i="28"/>
  <c r="AA322" i="28"/>
  <c r="AA321" i="28"/>
  <c r="AA320" i="28"/>
  <c r="AA319" i="28"/>
  <c r="AA318" i="28"/>
  <c r="AA317" i="28"/>
  <c r="AA316" i="28"/>
  <c r="AA315" i="28"/>
  <c r="AA314" i="28"/>
  <c r="AA313" i="28"/>
  <c r="AA312" i="28"/>
  <c r="AA311" i="28"/>
  <c r="AA310" i="28"/>
  <c r="AA309" i="28"/>
  <c r="AA308" i="28"/>
  <c r="AA307" i="28"/>
  <c r="AA306" i="28"/>
  <c r="AA305" i="28"/>
  <c r="AA304" i="28"/>
  <c r="AA303" i="28"/>
  <c r="AA302" i="28"/>
  <c r="AA301" i="28"/>
  <c r="AA300" i="28"/>
  <c r="AA299" i="28"/>
  <c r="AA298" i="28"/>
  <c r="AA297" i="28"/>
  <c r="AA296" i="28"/>
  <c r="AA295" i="28"/>
  <c r="AA294" i="28"/>
  <c r="AA293" i="28"/>
  <c r="AA292" i="28"/>
  <c r="AA291" i="28"/>
  <c r="AA290" i="28"/>
  <c r="AA289" i="28"/>
  <c r="AA288" i="28"/>
  <c r="AA287" i="28"/>
  <c r="AA286" i="28"/>
  <c r="AA285" i="28"/>
  <c r="AA284" i="28"/>
  <c r="AA283" i="28"/>
  <c r="AA282" i="28"/>
  <c r="AA281" i="28"/>
  <c r="AA280" i="28"/>
  <c r="AA279" i="28"/>
  <c r="AA278" i="28"/>
  <c r="AA277" i="28"/>
  <c r="AA276" i="28"/>
  <c r="AA275" i="28"/>
  <c r="AA274" i="28"/>
  <c r="AA273" i="28"/>
  <c r="AA272" i="28"/>
  <c r="AA271" i="28"/>
  <c r="AA270" i="28"/>
  <c r="AA269" i="28"/>
  <c r="AA268" i="28"/>
  <c r="AA267" i="28"/>
  <c r="AA266" i="28"/>
  <c r="AA265" i="28"/>
  <c r="AA264" i="28"/>
  <c r="AA263" i="28"/>
  <c r="AA262" i="28"/>
  <c r="AA261" i="28"/>
  <c r="AA260" i="28"/>
  <c r="AA259" i="28"/>
  <c r="AA258" i="28"/>
  <c r="AA257" i="28"/>
  <c r="AA256" i="28"/>
  <c r="AA255" i="28"/>
  <c r="AA254" i="28"/>
  <c r="AA253" i="28"/>
  <c r="AA252" i="28"/>
  <c r="AA251" i="28"/>
  <c r="AA250" i="28"/>
  <c r="AA249" i="28"/>
  <c r="AA248" i="28"/>
  <c r="AA247" i="28"/>
  <c r="AA246" i="28"/>
  <c r="AA245" i="28"/>
  <c r="AA244" i="28"/>
  <c r="AA243" i="28"/>
  <c r="AA242" i="28"/>
  <c r="AA241" i="28"/>
  <c r="AA240" i="28"/>
  <c r="AA239" i="28"/>
  <c r="AA238" i="28"/>
  <c r="AA237" i="28"/>
  <c r="AA236" i="28"/>
  <c r="AA235" i="28"/>
  <c r="AA234" i="28"/>
  <c r="AA233" i="28"/>
  <c r="AA232" i="28"/>
  <c r="AA231" i="28"/>
  <c r="AA230" i="28"/>
  <c r="AA229" i="28"/>
  <c r="AA228" i="28"/>
  <c r="AA227" i="28"/>
  <c r="AA226" i="28"/>
  <c r="AA225" i="28"/>
  <c r="AA224" i="28"/>
  <c r="AA223" i="28"/>
  <c r="AA222" i="28"/>
  <c r="AA221" i="28"/>
  <c r="AA220" i="28"/>
  <c r="AA219" i="28"/>
  <c r="AA218" i="28"/>
  <c r="AA217" i="28"/>
  <c r="AA216" i="28"/>
  <c r="AA215" i="28"/>
  <c r="AA214" i="28"/>
  <c r="AA213" i="28"/>
  <c r="AA212" i="28"/>
  <c r="AA211" i="28"/>
  <c r="AA210" i="28"/>
  <c r="AA209" i="28"/>
  <c r="AA208" i="28"/>
  <c r="AA207" i="28"/>
  <c r="AA206" i="28"/>
  <c r="AA205" i="28"/>
  <c r="AA204" i="28"/>
  <c r="AA203" i="28"/>
  <c r="AA202" i="28"/>
  <c r="AA201" i="28"/>
  <c r="AA200" i="28"/>
  <c r="AA199" i="28"/>
  <c r="AA198" i="28"/>
  <c r="AA197" i="28"/>
  <c r="AA196" i="28"/>
  <c r="AA195" i="28"/>
  <c r="AA194" i="28"/>
  <c r="AA193" i="28"/>
  <c r="AA192" i="28"/>
  <c r="AA191" i="28"/>
  <c r="AA190" i="28"/>
  <c r="AA189" i="28"/>
  <c r="AA188" i="28"/>
  <c r="AA187" i="28"/>
  <c r="AA186" i="28"/>
  <c r="AA185" i="28"/>
  <c r="AA184" i="28"/>
  <c r="AA183" i="28"/>
  <c r="AA182" i="28"/>
  <c r="AA181" i="28"/>
  <c r="AA180" i="28"/>
  <c r="AA179" i="28"/>
  <c r="AA178" i="28"/>
  <c r="AA177" i="28"/>
  <c r="AA176" i="28"/>
  <c r="AA175" i="28"/>
  <c r="AA174" i="28"/>
  <c r="AA173" i="28"/>
  <c r="AA172" i="28"/>
  <c r="AA171" i="28"/>
  <c r="AA170" i="28"/>
  <c r="AA169" i="28"/>
  <c r="AA168" i="28"/>
  <c r="AA167" i="28"/>
  <c r="AA166" i="28"/>
  <c r="AA165" i="28"/>
  <c r="AA164" i="28"/>
  <c r="AA163" i="28"/>
  <c r="AA162" i="28"/>
  <c r="AA161" i="28"/>
  <c r="AA160" i="28"/>
  <c r="AA159" i="28"/>
  <c r="AA158" i="28"/>
  <c r="AA157" i="28"/>
  <c r="AA156" i="28"/>
  <c r="AA155" i="28"/>
  <c r="AA154" i="28"/>
  <c r="AA153" i="28"/>
  <c r="AA152" i="28"/>
  <c r="AA151" i="28"/>
  <c r="AA150" i="28"/>
  <c r="AA149" i="28"/>
  <c r="AA148" i="28"/>
  <c r="AA147" i="28"/>
  <c r="AA146" i="28"/>
  <c r="AA145" i="28"/>
  <c r="AA144" i="28"/>
  <c r="AA143" i="28"/>
  <c r="AA142" i="28"/>
  <c r="AA141" i="28"/>
  <c r="AA140" i="28"/>
  <c r="AA139" i="28"/>
  <c r="AA138" i="28"/>
  <c r="AA137" i="28"/>
  <c r="AA136" i="28"/>
  <c r="AA135" i="28"/>
  <c r="AA134" i="28"/>
  <c r="AA133" i="28"/>
  <c r="AA132" i="28"/>
  <c r="AA131" i="28"/>
  <c r="AA130" i="28"/>
  <c r="AA129" i="28"/>
  <c r="AA128" i="28"/>
  <c r="AA127" i="28"/>
  <c r="AA126" i="28"/>
  <c r="AA125" i="28"/>
  <c r="AA124" i="28"/>
  <c r="AA123" i="28"/>
  <c r="AA122" i="28"/>
  <c r="AA121" i="28"/>
  <c r="AA120" i="28"/>
  <c r="AA119" i="28"/>
  <c r="AA118" i="28"/>
  <c r="AA117" i="28"/>
  <c r="AA116" i="28"/>
  <c r="AA115" i="28"/>
  <c r="AA114" i="28"/>
  <c r="AA113" i="28"/>
  <c r="AA112" i="28"/>
  <c r="AA111" i="28"/>
  <c r="AA110" i="28"/>
  <c r="AA109" i="28"/>
  <c r="AA108" i="28"/>
  <c r="AA107" i="28"/>
  <c r="AA106" i="28"/>
  <c r="AA105" i="28"/>
  <c r="AA104" i="28"/>
  <c r="AA103" i="28"/>
  <c r="AA102" i="28"/>
  <c r="AA101" i="28"/>
  <c r="AA100" i="28"/>
  <c r="AA99" i="28"/>
  <c r="AA98" i="28"/>
  <c r="AA97" i="28"/>
  <c r="AA96" i="28"/>
  <c r="AA95" i="28"/>
  <c r="AA94" i="28"/>
  <c r="AA93" i="28"/>
  <c r="AA92" i="28"/>
  <c r="AA91" i="28"/>
  <c r="AA90" i="28"/>
  <c r="AA89" i="28"/>
  <c r="AA88" i="28"/>
  <c r="AA87" i="28"/>
  <c r="AA86" i="28"/>
  <c r="AA85" i="28"/>
  <c r="AA84" i="28"/>
  <c r="AA83" i="28"/>
  <c r="AA82" i="28"/>
  <c r="AA81" i="28"/>
  <c r="AA80" i="28"/>
  <c r="AA79" i="28"/>
  <c r="AA78" i="28"/>
  <c r="AA77" i="28"/>
  <c r="AA76" i="28"/>
  <c r="AA75" i="28"/>
  <c r="AA74" i="28"/>
  <c r="AA73" i="28"/>
  <c r="AA72" i="28"/>
  <c r="AA71" i="28"/>
  <c r="AA70" i="28"/>
  <c r="AA69" i="28"/>
  <c r="AA68" i="28"/>
  <c r="AA67" i="28"/>
  <c r="AA66" i="28"/>
  <c r="AA65" i="28"/>
  <c r="AA64" i="28"/>
  <c r="AA63" i="28"/>
  <c r="AA62" i="28"/>
  <c r="AA61" i="28"/>
  <c r="AA60" i="28"/>
  <c r="AA59" i="28"/>
  <c r="AA58" i="28"/>
  <c r="AA57" i="28"/>
  <c r="AA56" i="28"/>
  <c r="AA55" i="28"/>
  <c r="AA54" i="28"/>
  <c r="AA53" i="28"/>
  <c r="AA52" i="28"/>
  <c r="AA51" i="28"/>
  <c r="AA50" i="28"/>
  <c r="AA49" i="28"/>
  <c r="AA48" i="28"/>
  <c r="AA47" i="28"/>
  <c r="AA46" i="28"/>
  <c r="AA45" i="28"/>
  <c r="AA44" i="28"/>
  <c r="AA43" i="28"/>
  <c r="AA42" i="28"/>
  <c r="AA41" i="28"/>
  <c r="AA40" i="28"/>
  <c r="AA39" i="28"/>
  <c r="AA38" i="28"/>
  <c r="AA37" i="28"/>
  <c r="AA36" i="28"/>
  <c r="AA35" i="28"/>
  <c r="AA34" i="28"/>
  <c r="AA33" i="28"/>
  <c r="AA32" i="28"/>
  <c r="AA31" i="28"/>
  <c r="AA30" i="28"/>
  <c r="AA29" i="28"/>
  <c r="AA28" i="28"/>
  <c r="AA27" i="28"/>
  <c r="AA26" i="28"/>
  <c r="AA25" i="28"/>
  <c r="AA24" i="28"/>
  <c r="AA23" i="28"/>
  <c r="AA22" i="28"/>
  <c r="AA21" i="28"/>
  <c r="AA20" i="28"/>
  <c r="AA19" i="28"/>
  <c r="AA18" i="28"/>
  <c r="AA17" i="28"/>
  <c r="AA16" i="28"/>
  <c r="AA15" i="28"/>
  <c r="AA14" i="28"/>
  <c r="AA13" i="28"/>
  <c r="AA12" i="28"/>
  <c r="AA11" i="28"/>
  <c r="AA10" i="28"/>
  <c r="AA9" i="28"/>
  <c r="AA8" i="28"/>
  <c r="AA7" i="28"/>
  <c r="AA6" i="28"/>
  <c r="AA5" i="28"/>
  <c r="AA4" i="28"/>
  <c r="AA3" i="28"/>
  <c r="AA2" i="28"/>
  <c r="H9" i="26"/>
  <c r="H7" i="26"/>
  <c r="M7" i="26"/>
  <c r="G7" i="26"/>
  <c r="I7" i="26" l="1"/>
  <c r="G21" i="26"/>
  <c r="G20" i="26"/>
  <c r="G19" i="26"/>
  <c r="G18" i="26"/>
  <c r="G17" i="26"/>
  <c r="G16" i="26"/>
  <c r="G15" i="26"/>
  <c r="G14" i="26"/>
  <c r="G13" i="26"/>
  <c r="G12" i="26"/>
  <c r="G11" i="26"/>
  <c r="G10" i="26"/>
  <c r="G9" i="26"/>
  <c r="G8" i="26"/>
  <c r="F7" i="26"/>
  <c r="F21" i="26"/>
  <c r="F20" i="26"/>
  <c r="F19" i="26"/>
  <c r="F18" i="26"/>
  <c r="F17" i="26"/>
  <c r="F16" i="26"/>
  <c r="F15" i="26"/>
  <c r="F14" i="26"/>
  <c r="F13" i="26"/>
  <c r="F12" i="26"/>
  <c r="F11" i="26"/>
  <c r="F10" i="26"/>
  <c r="F9" i="26"/>
  <c r="F8" i="26"/>
  <c r="R2641" i="27"/>
  <c r="R2640" i="27"/>
  <c r="Q2640" i="27"/>
  <c r="R2639" i="27"/>
  <c r="Q2639" i="27"/>
  <c r="R2638" i="27"/>
  <c r="Q2638" i="27"/>
  <c r="R2637" i="27"/>
  <c r="R2636" i="27"/>
  <c r="Q2636" i="27"/>
  <c r="R2635" i="27"/>
  <c r="Q2635" i="27"/>
  <c r="R2634" i="27"/>
  <c r="Q2634" i="27"/>
  <c r="R2633" i="27"/>
  <c r="W2633" i="27" s="1"/>
  <c r="R2632" i="27"/>
  <c r="Q2632" i="27"/>
  <c r="R2631" i="27"/>
  <c r="Q2631" i="27"/>
  <c r="R2630" i="27"/>
  <c r="Q2630" i="27"/>
  <c r="R2629" i="27"/>
  <c r="R2628" i="27"/>
  <c r="Q2628" i="27"/>
  <c r="R2627" i="27"/>
  <c r="Q2627" i="27"/>
  <c r="R2626" i="27"/>
  <c r="Q2626" i="27"/>
  <c r="R2625" i="27"/>
  <c r="R2624" i="27"/>
  <c r="Q2624" i="27"/>
  <c r="R2623" i="27"/>
  <c r="Q2623" i="27"/>
  <c r="R2622" i="27"/>
  <c r="Q2622" i="27"/>
  <c r="R2621" i="27"/>
  <c r="R2620" i="27"/>
  <c r="Q2620" i="27"/>
  <c r="R2619" i="27"/>
  <c r="Q2619" i="27"/>
  <c r="R2618" i="27"/>
  <c r="Q2618" i="27"/>
  <c r="R2617" i="27"/>
  <c r="W2617" i="27" s="1"/>
  <c r="R2616" i="27"/>
  <c r="W2616" i="27" s="1"/>
  <c r="Q2616" i="27"/>
  <c r="R2615" i="27"/>
  <c r="Q2615" i="27"/>
  <c r="R2614" i="27"/>
  <c r="Q2614" i="27"/>
  <c r="R2613" i="27"/>
  <c r="R2612" i="27"/>
  <c r="Q2612" i="27"/>
  <c r="R2611" i="27"/>
  <c r="Q2611" i="27"/>
  <c r="R2610" i="27"/>
  <c r="Q2610" i="27"/>
  <c r="R2609" i="27"/>
  <c r="W2609" i="27" s="1"/>
  <c r="R2608" i="27"/>
  <c r="W2608" i="27" s="1"/>
  <c r="Q2608" i="27"/>
  <c r="R2607" i="27"/>
  <c r="Q2607" i="27"/>
  <c r="R2606" i="27"/>
  <c r="Q2606" i="27"/>
  <c r="R2605" i="27"/>
  <c r="R2604" i="27"/>
  <c r="W2604" i="27" s="1"/>
  <c r="Q2604" i="27"/>
  <c r="R2603" i="27"/>
  <c r="Q2603" i="27"/>
  <c r="R2602" i="27"/>
  <c r="Q2602" i="27"/>
  <c r="R2601" i="27"/>
  <c r="W2601" i="27" s="1"/>
  <c r="R2600" i="27"/>
  <c r="Q2600" i="27"/>
  <c r="R2599" i="27"/>
  <c r="Q2599" i="27"/>
  <c r="R2598" i="27"/>
  <c r="Q2598" i="27"/>
  <c r="R2597" i="27"/>
  <c r="R2596" i="27"/>
  <c r="Q2596" i="27"/>
  <c r="R2595" i="27"/>
  <c r="Q2595" i="27"/>
  <c r="R2594" i="27"/>
  <c r="Q2594" i="27"/>
  <c r="R2593" i="27"/>
  <c r="R2592" i="27"/>
  <c r="Q2592" i="27"/>
  <c r="R2591" i="27"/>
  <c r="Q2591" i="27"/>
  <c r="R2590" i="27"/>
  <c r="Q2590" i="27"/>
  <c r="R2589" i="27"/>
  <c r="R2588" i="27"/>
  <c r="W2588" i="27" s="1"/>
  <c r="Q2588" i="27"/>
  <c r="R2587" i="27"/>
  <c r="Q2587" i="27"/>
  <c r="R2586" i="27"/>
  <c r="Q2586" i="27"/>
  <c r="R2585" i="27"/>
  <c r="Q2585" i="27"/>
  <c r="R2584" i="27"/>
  <c r="W2583" i="27"/>
  <c r="R2583" i="27"/>
  <c r="Q2583" i="27"/>
  <c r="R2582" i="27"/>
  <c r="Q2582" i="27"/>
  <c r="R2581" i="27"/>
  <c r="Q2581" i="27"/>
  <c r="R2580" i="27"/>
  <c r="R2579" i="27"/>
  <c r="Q2579" i="27"/>
  <c r="R2578" i="27"/>
  <c r="Q2578" i="27"/>
  <c r="R2577" i="27"/>
  <c r="Q2577" i="27"/>
  <c r="R2576" i="27"/>
  <c r="Q2576" i="27"/>
  <c r="R2575" i="27"/>
  <c r="Q2575" i="27"/>
  <c r="R2574" i="27"/>
  <c r="Q2574" i="27"/>
  <c r="R2573" i="27"/>
  <c r="Q2573" i="27"/>
  <c r="R2572" i="27"/>
  <c r="R2571" i="27"/>
  <c r="Q2571" i="27"/>
  <c r="R2570" i="27"/>
  <c r="Q2570" i="27"/>
  <c r="R2569" i="27"/>
  <c r="R2568" i="27"/>
  <c r="W2568" i="27" s="1"/>
  <c r="Q2568" i="27"/>
  <c r="R2567" i="27"/>
  <c r="Q2567" i="27"/>
  <c r="R2566" i="27"/>
  <c r="Q2566" i="27"/>
  <c r="R2565" i="27"/>
  <c r="R2564" i="27"/>
  <c r="R2563" i="27"/>
  <c r="W2563" i="27" s="1"/>
  <c r="R2562" i="27"/>
  <c r="Q2562" i="27"/>
  <c r="R2561" i="27"/>
  <c r="R2560" i="27"/>
  <c r="Q2560" i="27"/>
  <c r="R2559" i="27"/>
  <c r="Q2559" i="27"/>
  <c r="R2558" i="27"/>
  <c r="Q2558" i="27"/>
  <c r="R2557" i="27"/>
  <c r="Q2557" i="27"/>
  <c r="R2556" i="27"/>
  <c r="R2555" i="27"/>
  <c r="Q2555" i="27"/>
  <c r="R2554" i="27"/>
  <c r="Q2554" i="27"/>
  <c r="R2553" i="27"/>
  <c r="R2552" i="27"/>
  <c r="Q2552" i="27"/>
  <c r="R2551" i="27"/>
  <c r="Q2551" i="27"/>
  <c r="R2550" i="27"/>
  <c r="W2550" i="27" s="1"/>
  <c r="Q2550" i="27"/>
  <c r="R2549" i="27"/>
  <c r="W2549" i="27" s="1"/>
  <c r="Q2548" i="27"/>
  <c r="R2547" i="27"/>
  <c r="Q2547" i="27"/>
  <c r="R2546" i="27"/>
  <c r="Q2546" i="27"/>
  <c r="Q2545" i="27"/>
  <c r="R2544" i="27"/>
  <c r="Q2544" i="27"/>
  <c r="R2543" i="27"/>
  <c r="Q2543" i="27"/>
  <c r="R2542" i="27"/>
  <c r="R2541" i="27"/>
  <c r="W2541" i="27" s="1"/>
  <c r="Q2541" i="27"/>
  <c r="R2540" i="27"/>
  <c r="Q2540" i="27"/>
  <c r="R2539" i="27"/>
  <c r="Q2539" i="27"/>
  <c r="R2538" i="27"/>
  <c r="W2538" i="27" s="1"/>
  <c r="Q2538" i="27"/>
  <c r="R2537" i="27"/>
  <c r="W2537" i="27" s="1"/>
  <c r="Q2537" i="27"/>
  <c r="R2536" i="27"/>
  <c r="Q2536" i="27"/>
  <c r="R2535" i="27"/>
  <c r="Q2535" i="27"/>
  <c r="R2534" i="27"/>
  <c r="R2533" i="27"/>
  <c r="Q2533" i="27"/>
  <c r="R2532" i="27"/>
  <c r="Q2532" i="27"/>
  <c r="R2531" i="27"/>
  <c r="Q2531" i="27"/>
  <c r="R2530" i="27"/>
  <c r="W2530" i="27" s="1"/>
  <c r="Q2530" i="27"/>
  <c r="R2529" i="27"/>
  <c r="W2529" i="27" s="1"/>
  <c r="Q2529" i="27"/>
  <c r="R2528" i="27"/>
  <c r="W2528" i="27" s="1"/>
  <c r="Q2528" i="27"/>
  <c r="R2527" i="27"/>
  <c r="Q2527" i="27"/>
  <c r="R2526" i="27"/>
  <c r="R2525" i="27"/>
  <c r="W2525" i="27" s="1"/>
  <c r="Q2525" i="27"/>
  <c r="R2524" i="27"/>
  <c r="Q2524" i="27"/>
  <c r="R2523" i="27"/>
  <c r="Q2523" i="27"/>
  <c r="R2522" i="27"/>
  <c r="Q2522" i="27"/>
  <c r="R2521" i="27"/>
  <c r="Q2521" i="27"/>
  <c r="R2520" i="27"/>
  <c r="Q2520" i="27"/>
  <c r="R2519" i="27"/>
  <c r="Q2519" i="27"/>
  <c r="R2518" i="27"/>
  <c r="R2517" i="27"/>
  <c r="W2517" i="27" s="1"/>
  <c r="Q2517" i="27"/>
  <c r="R2516" i="27"/>
  <c r="Q2516" i="27"/>
  <c r="R2515" i="27"/>
  <c r="Q2515" i="27"/>
  <c r="R2514" i="27"/>
  <c r="W2514" i="27" s="1"/>
  <c r="Q2514" i="27"/>
  <c r="Q2513" i="27"/>
  <c r="R2512" i="27"/>
  <c r="Q2512" i="27"/>
  <c r="R2511" i="27"/>
  <c r="Q2511" i="27"/>
  <c r="R2509" i="27"/>
  <c r="W2509" i="27" s="1"/>
  <c r="Q2509" i="27"/>
  <c r="R2508" i="27"/>
  <c r="Q2508" i="27"/>
  <c r="R2507" i="27"/>
  <c r="Q2507" i="27"/>
  <c r="R2506" i="27"/>
  <c r="W2506" i="27" s="1"/>
  <c r="Q2506" i="27"/>
  <c r="Q2505" i="27"/>
  <c r="R2504" i="27"/>
  <c r="Q2504" i="27"/>
  <c r="R2503" i="27"/>
  <c r="Q2503" i="27"/>
  <c r="R2501" i="27"/>
  <c r="W2501" i="27" s="1"/>
  <c r="Q2501" i="27"/>
  <c r="R2500" i="27"/>
  <c r="Q2500" i="27"/>
  <c r="R2499" i="27"/>
  <c r="Q2499" i="27"/>
  <c r="R2498" i="27"/>
  <c r="W2498" i="27" s="1"/>
  <c r="Q2498" i="27"/>
  <c r="Q2497" i="27"/>
  <c r="R2496" i="27"/>
  <c r="Q2496" i="27"/>
  <c r="R2495" i="27"/>
  <c r="Q2495" i="27"/>
  <c r="R2494" i="27"/>
  <c r="R2493" i="27"/>
  <c r="W2493" i="27" s="1"/>
  <c r="Q2493" i="27"/>
  <c r="R2492" i="27"/>
  <c r="Q2492" i="27"/>
  <c r="R2491" i="27"/>
  <c r="Q2491" i="27"/>
  <c r="R2490" i="27"/>
  <c r="W2490" i="27" s="1"/>
  <c r="Q2490" i="27"/>
  <c r="R2489" i="27"/>
  <c r="W2489" i="27" s="1"/>
  <c r="Q2489" i="27"/>
  <c r="R2488" i="27"/>
  <c r="W2488" i="27" s="1"/>
  <c r="Q2488" i="27"/>
  <c r="R2487" i="27"/>
  <c r="Q2487" i="27"/>
  <c r="R2486" i="27"/>
  <c r="R2485" i="27"/>
  <c r="W2485" i="27" s="1"/>
  <c r="Q2485" i="27"/>
  <c r="R2484" i="27"/>
  <c r="Q2484" i="27"/>
  <c r="R2483" i="27"/>
  <c r="Q2483" i="27"/>
  <c r="R2482" i="27"/>
  <c r="Q2482" i="27"/>
  <c r="Q2481" i="27"/>
  <c r="R2480" i="27"/>
  <c r="W2480" i="27" s="1"/>
  <c r="Q2480" i="27"/>
  <c r="R2479" i="27"/>
  <c r="Q2479" i="27"/>
  <c r="R2477" i="27"/>
  <c r="W2477" i="27" s="1"/>
  <c r="Q2477" i="27"/>
  <c r="R2476" i="27"/>
  <c r="Q2476" i="27"/>
  <c r="R2475" i="27"/>
  <c r="Q2475" i="27"/>
  <c r="R2474" i="27"/>
  <c r="Q2474" i="27"/>
  <c r="Q2473" i="27"/>
  <c r="R2472" i="27"/>
  <c r="W2472" i="27" s="1"/>
  <c r="Q2472" i="27"/>
  <c r="R2471" i="27"/>
  <c r="Q2471" i="27"/>
  <c r="R2470" i="27"/>
  <c r="R2469" i="27"/>
  <c r="W2469" i="27" s="1"/>
  <c r="Q2469" i="27"/>
  <c r="R2468" i="27"/>
  <c r="Q2468" i="27"/>
  <c r="R2467" i="27"/>
  <c r="Q2467" i="27"/>
  <c r="R2466" i="27"/>
  <c r="Q2466" i="27"/>
  <c r="Q2465" i="27"/>
  <c r="R2464" i="27"/>
  <c r="W2464" i="27" s="1"/>
  <c r="Q2464" i="27"/>
  <c r="R2463" i="27"/>
  <c r="Q2463" i="27"/>
  <c r="Q2462" i="27"/>
  <c r="Q2461" i="27"/>
  <c r="R2460" i="27"/>
  <c r="Q2460" i="27"/>
  <c r="R2459" i="27"/>
  <c r="R2458" i="27"/>
  <c r="Q2458" i="27"/>
  <c r="R2457" i="27"/>
  <c r="Q2457" i="27"/>
  <c r="R2456" i="27"/>
  <c r="Q2456" i="27"/>
  <c r="R2455" i="27"/>
  <c r="Q2455" i="27"/>
  <c r="R2453" i="27"/>
  <c r="R2452" i="27"/>
  <c r="Q2452" i="27"/>
  <c r="R2451" i="27"/>
  <c r="Q2451" i="27"/>
  <c r="R2450" i="27"/>
  <c r="Q2450" i="27"/>
  <c r="R2449" i="27"/>
  <c r="Q2449" i="27"/>
  <c r="R2448" i="27"/>
  <c r="Q2448" i="27"/>
  <c r="R2447" i="27"/>
  <c r="Q2447" i="27"/>
  <c r="Q2446" i="27"/>
  <c r="R2445" i="27"/>
  <c r="Q2445" i="27"/>
  <c r="R2444" i="27"/>
  <c r="Q2444" i="27"/>
  <c r="R2443" i="27"/>
  <c r="Q2443" i="27"/>
  <c r="R2442" i="27"/>
  <c r="W2442" i="27" s="1"/>
  <c r="Q2442" i="27"/>
  <c r="R2441" i="27"/>
  <c r="Q2441" i="27"/>
  <c r="R2440" i="27"/>
  <c r="Q2440" i="27"/>
  <c r="R2439" i="27"/>
  <c r="Q2439" i="27"/>
  <c r="R2438" i="27"/>
  <c r="Q2438" i="27"/>
  <c r="W2438" i="27"/>
  <c r="R2437" i="27"/>
  <c r="Q2437" i="27"/>
  <c r="R2436" i="27"/>
  <c r="Q2436" i="27"/>
  <c r="R2435" i="27"/>
  <c r="Q2435" i="27"/>
  <c r="R2434" i="27"/>
  <c r="Q2434" i="27"/>
  <c r="R2433" i="27"/>
  <c r="Q2433" i="27"/>
  <c r="R2432" i="27"/>
  <c r="Q2432" i="27"/>
  <c r="R2431" i="27"/>
  <c r="W2431" i="27" s="1"/>
  <c r="Q2431" i="27"/>
  <c r="R2430" i="27"/>
  <c r="W2430" i="27" s="1"/>
  <c r="R2429" i="27"/>
  <c r="Q2429" i="27"/>
  <c r="R2428" i="27"/>
  <c r="Q2428" i="27"/>
  <c r="R2427" i="27"/>
  <c r="Q2427" i="27"/>
  <c r="R2426" i="27"/>
  <c r="Q2426" i="27"/>
  <c r="R2425" i="27"/>
  <c r="Q2425" i="27"/>
  <c r="R2424" i="27"/>
  <c r="Q2424" i="27"/>
  <c r="R2423" i="27"/>
  <c r="W2423" i="27" s="1"/>
  <c r="Q2423" i="27"/>
  <c r="R2422" i="27"/>
  <c r="Q2422" i="27"/>
  <c r="R2421" i="27"/>
  <c r="Q2421" i="27"/>
  <c r="R2420" i="27"/>
  <c r="Q2420" i="27"/>
  <c r="R2419" i="27"/>
  <c r="Q2419" i="27"/>
  <c r="R2418" i="27"/>
  <c r="R2417" i="27"/>
  <c r="Q2417" i="27"/>
  <c r="R2416" i="27"/>
  <c r="Q2416" i="27"/>
  <c r="R2415" i="27"/>
  <c r="W2415" i="27" s="1"/>
  <c r="Q2415" i="27"/>
  <c r="R2413" i="27"/>
  <c r="Q2413" i="27"/>
  <c r="R2412" i="27"/>
  <c r="Q2412" i="27"/>
  <c r="R2411" i="27"/>
  <c r="W2411" i="27" s="1"/>
  <c r="Q2411" i="27"/>
  <c r="R2410" i="27"/>
  <c r="R2409" i="27"/>
  <c r="Q2409" i="27"/>
  <c r="R2408" i="27"/>
  <c r="R2407" i="27"/>
  <c r="W2407" i="27" s="1"/>
  <c r="Q2407" i="27"/>
  <c r="R2406" i="27"/>
  <c r="Q2406" i="27"/>
  <c r="R2405" i="27"/>
  <c r="Q2405" i="27"/>
  <c r="R2404" i="27"/>
  <c r="R2403" i="27"/>
  <c r="W2403" i="27" s="1"/>
  <c r="Q2403" i="27"/>
  <c r="R2402" i="27"/>
  <c r="Q2402" i="27"/>
  <c r="R2401" i="27"/>
  <c r="W2401" i="27" s="1"/>
  <c r="Q2401" i="27"/>
  <c r="R2400" i="27"/>
  <c r="Q2400" i="27"/>
  <c r="Q2399" i="27"/>
  <c r="R2398" i="27"/>
  <c r="W2398" i="27" s="1"/>
  <c r="Q2398" i="27"/>
  <c r="R2397" i="27"/>
  <c r="Q2397" i="27"/>
  <c r="R2396" i="27"/>
  <c r="R2395" i="27"/>
  <c r="Q2395" i="27"/>
  <c r="R2394" i="27"/>
  <c r="Q2394" i="27"/>
  <c r="R2393" i="27"/>
  <c r="Q2393" i="27"/>
  <c r="R2392" i="27"/>
  <c r="Q2392" i="27"/>
  <c r="R2391" i="27"/>
  <c r="W2391" i="27" s="1"/>
  <c r="Q2391" i="27"/>
  <c r="R2390" i="27"/>
  <c r="Q2390" i="27"/>
  <c r="R2389" i="27"/>
  <c r="Q2389" i="27"/>
  <c r="R2388" i="27"/>
  <c r="W2388" i="27" s="1"/>
  <c r="R2387" i="27"/>
  <c r="W2387" i="27" s="1"/>
  <c r="Q2387" i="27"/>
  <c r="R2386" i="27"/>
  <c r="Q2386" i="27"/>
  <c r="R2385" i="27"/>
  <c r="Q2385" i="27"/>
  <c r="R2384" i="27"/>
  <c r="Q2384" i="27"/>
  <c r="R2383" i="27"/>
  <c r="W2383" i="27" s="1"/>
  <c r="Q2383" i="27"/>
  <c r="R2382" i="27"/>
  <c r="Q2382" i="27"/>
  <c r="R2381" i="27"/>
  <c r="Q2381" i="27"/>
  <c r="R2380" i="27"/>
  <c r="W2380" i="27" s="1"/>
  <c r="R2379" i="27"/>
  <c r="W2379" i="27" s="1"/>
  <c r="Q2379" i="27"/>
  <c r="R2378" i="27"/>
  <c r="Q2378" i="27"/>
  <c r="R2377" i="27"/>
  <c r="Q2377" i="27"/>
  <c r="R2376" i="27"/>
  <c r="Q2376" i="27"/>
  <c r="R2375" i="27"/>
  <c r="W2375" i="27" s="1"/>
  <c r="Q2375" i="27"/>
  <c r="R2374" i="27"/>
  <c r="Q2374" i="27"/>
  <c r="R2373" i="27"/>
  <c r="Q2373" i="27"/>
  <c r="R2372" i="27"/>
  <c r="W2372" i="27" s="1"/>
  <c r="R2371" i="27"/>
  <c r="W2371" i="27" s="1"/>
  <c r="Q2371" i="27"/>
  <c r="R2370" i="27"/>
  <c r="Q2370" i="27"/>
  <c r="R2369" i="27"/>
  <c r="Q2369" i="27"/>
  <c r="R2368" i="27"/>
  <c r="Q2368" i="27"/>
  <c r="R2367" i="27"/>
  <c r="W2367" i="27" s="1"/>
  <c r="Q2367" i="27"/>
  <c r="R2366" i="27"/>
  <c r="W2366" i="27" s="1"/>
  <c r="Q2366" i="27"/>
  <c r="R2365" i="27"/>
  <c r="Q2365" i="27"/>
  <c r="R2364" i="27"/>
  <c r="W2364" i="27" s="1"/>
  <c r="R2363" i="27"/>
  <c r="W2363" i="27" s="1"/>
  <c r="Q2363" i="27"/>
  <c r="R2362" i="27"/>
  <c r="Q2362" i="27"/>
  <c r="R2361" i="27"/>
  <c r="Q2361" i="27"/>
  <c r="R2360" i="27"/>
  <c r="Q2360" i="27"/>
  <c r="R2359" i="27"/>
  <c r="Q2359" i="27"/>
  <c r="R2358" i="27"/>
  <c r="Q2358" i="27"/>
  <c r="R2357" i="27"/>
  <c r="Q2357" i="27"/>
  <c r="R2356" i="27"/>
  <c r="W2356" i="27" s="1"/>
  <c r="R2355" i="27"/>
  <c r="W2355" i="27" s="1"/>
  <c r="Q2355" i="27"/>
  <c r="R2354" i="27"/>
  <c r="Q2354" i="27"/>
  <c r="R2353" i="27"/>
  <c r="Q2353" i="27"/>
  <c r="R2352" i="27"/>
  <c r="Q2352" i="27"/>
  <c r="R2351" i="27"/>
  <c r="W2351" i="27" s="1"/>
  <c r="Q2351" i="27"/>
  <c r="R2350" i="27"/>
  <c r="W2350" i="27" s="1"/>
  <c r="R2349" i="27"/>
  <c r="Q2349" i="27"/>
  <c r="R2348" i="27"/>
  <c r="W2348" i="27" s="1"/>
  <c r="R2347" i="27"/>
  <c r="W2347" i="27" s="1"/>
  <c r="Q2347" i="27"/>
  <c r="R2346" i="27"/>
  <c r="Q2346" i="27"/>
  <c r="R2345" i="27"/>
  <c r="Q2345" i="27"/>
  <c r="R2344" i="27"/>
  <c r="Q2344" i="27"/>
  <c r="R2342" i="27"/>
  <c r="W2342" i="27" s="1"/>
  <c r="Q2342" i="27"/>
  <c r="R2341" i="27"/>
  <c r="W2341" i="27" s="1"/>
  <c r="Q2341" i="27"/>
  <c r="R2340" i="27"/>
  <c r="R2339" i="27"/>
  <c r="W2339" i="27" s="1"/>
  <c r="Q2339" i="27"/>
  <c r="R2338" i="27"/>
  <c r="Q2338" i="27"/>
  <c r="R2337" i="27"/>
  <c r="Q2337" i="27"/>
  <c r="R2336" i="27"/>
  <c r="W2336" i="27" s="1"/>
  <c r="R2335" i="27"/>
  <c r="W2335" i="27" s="1"/>
  <c r="Q2335" i="27"/>
  <c r="R2334" i="27"/>
  <c r="Q2334" i="27"/>
  <c r="R2333" i="27"/>
  <c r="Q2333" i="27"/>
  <c r="R2332" i="27"/>
  <c r="Q2332" i="27"/>
  <c r="R2331" i="27"/>
  <c r="W2331" i="27" s="1"/>
  <c r="Q2331" i="27"/>
  <c r="R2330" i="27"/>
  <c r="Q2330" i="27"/>
  <c r="R2329" i="27"/>
  <c r="Q2329" i="27"/>
  <c r="R2328" i="27"/>
  <c r="W2328" i="27" s="1"/>
  <c r="R2327" i="27"/>
  <c r="W2327" i="27" s="1"/>
  <c r="Q2327" i="27"/>
  <c r="R2326" i="27"/>
  <c r="Q2326" i="27"/>
  <c r="R2325" i="27"/>
  <c r="Q2325" i="27"/>
  <c r="R2324" i="27"/>
  <c r="R2323" i="27"/>
  <c r="Q2323" i="27"/>
  <c r="R2322" i="27"/>
  <c r="Q2322" i="27"/>
  <c r="R2321" i="27"/>
  <c r="Q2321" i="27"/>
  <c r="R2320" i="27"/>
  <c r="W2320" i="27" s="1"/>
  <c r="R2319" i="27"/>
  <c r="W2319" i="27" s="1"/>
  <c r="Q2319" i="27"/>
  <c r="R2318" i="27"/>
  <c r="Q2318" i="27"/>
  <c r="R2317" i="27"/>
  <c r="Q2317" i="27"/>
  <c r="R2315" i="27"/>
  <c r="W2315" i="27" s="1"/>
  <c r="Q2315" i="27"/>
  <c r="R2314" i="27"/>
  <c r="Q2314" i="27"/>
  <c r="R2313" i="27"/>
  <c r="Q2313" i="27"/>
  <c r="R2311" i="27"/>
  <c r="W2311" i="27" s="1"/>
  <c r="Q2311" i="27"/>
  <c r="R2310" i="27"/>
  <c r="Q2310" i="27"/>
  <c r="R2309" i="27"/>
  <c r="W2309" i="27" s="1"/>
  <c r="Q2309" i="27"/>
  <c r="R2308" i="27"/>
  <c r="R2307" i="27"/>
  <c r="Q2307" i="27"/>
  <c r="R2306" i="27"/>
  <c r="Q2306" i="27"/>
  <c r="R2305" i="27"/>
  <c r="Q2305" i="27"/>
  <c r="R2304" i="27"/>
  <c r="W2304" i="27" s="1"/>
  <c r="R2303" i="27"/>
  <c r="W2303" i="27" s="1"/>
  <c r="Q2303" i="27"/>
  <c r="R2302" i="27"/>
  <c r="Q2302" i="27"/>
  <c r="R2301" i="27"/>
  <c r="Q2301" i="27"/>
  <c r="R2300" i="27"/>
  <c r="W2300" i="27" s="1"/>
  <c r="R2299" i="27"/>
  <c r="W2299" i="27" s="1"/>
  <c r="Q2299" i="27"/>
  <c r="R2298" i="27"/>
  <c r="Q2298" i="27"/>
  <c r="R2297" i="27"/>
  <c r="R2296" i="27"/>
  <c r="Q2296" i="27"/>
  <c r="R2295" i="27"/>
  <c r="Q2295" i="27"/>
  <c r="R2294" i="27"/>
  <c r="Q2294" i="27"/>
  <c r="R2293" i="27"/>
  <c r="R2292" i="27"/>
  <c r="Q2292" i="27"/>
  <c r="R2291" i="27"/>
  <c r="W2291" i="27" s="1"/>
  <c r="Q2291" i="27"/>
  <c r="R2290" i="27"/>
  <c r="Q2290" i="27"/>
  <c r="R2289" i="27"/>
  <c r="R2288" i="27"/>
  <c r="Q2288" i="27"/>
  <c r="R2287" i="27"/>
  <c r="Q2287" i="27"/>
  <c r="R2286" i="27"/>
  <c r="Q2286" i="27"/>
  <c r="R2285" i="27"/>
  <c r="Q2285" i="27"/>
  <c r="R2284" i="27"/>
  <c r="W2284" i="27" s="1"/>
  <c r="Q2284" i="27"/>
  <c r="R2283" i="27"/>
  <c r="R2282" i="27"/>
  <c r="Q2282" i="27"/>
  <c r="R2281" i="27"/>
  <c r="R2280" i="27"/>
  <c r="W2280" i="27" s="1"/>
  <c r="Q2280" i="27"/>
  <c r="R2279" i="27"/>
  <c r="Q2279" i="27"/>
  <c r="W2278" i="27"/>
  <c r="R2278" i="27"/>
  <c r="Q2278" i="27"/>
  <c r="R2277" i="27"/>
  <c r="Q2277" i="27"/>
  <c r="R2276" i="27"/>
  <c r="W2276" i="27" s="1"/>
  <c r="Q2276" i="27"/>
  <c r="R2275" i="27"/>
  <c r="Q2275" i="27"/>
  <c r="W2274" i="27"/>
  <c r="R2274" i="27"/>
  <c r="Q2274" i="27"/>
  <c r="R2273" i="27"/>
  <c r="Q2273" i="27"/>
  <c r="R2272" i="27"/>
  <c r="W2272" i="27" s="1"/>
  <c r="Q2272" i="27"/>
  <c r="R2271" i="27"/>
  <c r="R2270" i="27"/>
  <c r="Q2270" i="27"/>
  <c r="R2269" i="27"/>
  <c r="R2268" i="27"/>
  <c r="Q2268" i="27"/>
  <c r="R2267" i="27"/>
  <c r="Q2267" i="27"/>
  <c r="R2266" i="27"/>
  <c r="Q2266" i="27"/>
  <c r="R2265" i="27"/>
  <c r="Q2265" i="27"/>
  <c r="R2264" i="27"/>
  <c r="W2264" i="27" s="1"/>
  <c r="Q2264" i="27"/>
  <c r="R2263" i="27"/>
  <c r="W2263" i="27" s="1"/>
  <c r="Q2263" i="27"/>
  <c r="R2262" i="27"/>
  <c r="Q2262" i="27"/>
  <c r="R2261" i="27"/>
  <c r="R2260" i="27"/>
  <c r="Q2260" i="27"/>
  <c r="R2259" i="27"/>
  <c r="Q2259" i="27"/>
  <c r="R2258" i="27"/>
  <c r="Q2258" i="27"/>
  <c r="R2257" i="27"/>
  <c r="Q2257" i="27"/>
  <c r="R2256" i="27"/>
  <c r="W2256" i="27" s="1"/>
  <c r="Q2256" i="27"/>
  <c r="R2255" i="27"/>
  <c r="W2255" i="27" s="1"/>
  <c r="Q2255" i="27"/>
  <c r="R2254" i="27"/>
  <c r="Q2254" i="27"/>
  <c r="R2253" i="27"/>
  <c r="R2252" i="27"/>
  <c r="Q2252" i="27"/>
  <c r="R2251" i="27"/>
  <c r="Q2251" i="27"/>
  <c r="R2250" i="27"/>
  <c r="Q2250" i="27"/>
  <c r="R2249" i="27"/>
  <c r="Q2249" i="27"/>
  <c r="R2248" i="27"/>
  <c r="W2248" i="27" s="1"/>
  <c r="Q2248" i="27"/>
  <c r="R2247" i="27"/>
  <c r="W2247" i="27" s="1"/>
  <c r="Q2247" i="27"/>
  <c r="R2246" i="27"/>
  <c r="Q2246" i="27"/>
  <c r="R2245" i="27"/>
  <c r="R2244" i="27"/>
  <c r="Q2244" i="27"/>
  <c r="R2243" i="27"/>
  <c r="Q2243" i="27"/>
  <c r="R2242" i="27"/>
  <c r="Q2242" i="27"/>
  <c r="R2241" i="27"/>
  <c r="Q2241" i="27"/>
  <c r="R2240" i="27"/>
  <c r="W2240" i="27" s="1"/>
  <c r="Q2240" i="27"/>
  <c r="R2239" i="27"/>
  <c r="W2239" i="27" s="1"/>
  <c r="Q2239" i="27"/>
  <c r="R2238" i="27"/>
  <c r="Q2238" i="27"/>
  <c r="R2237" i="27"/>
  <c r="R2236" i="27"/>
  <c r="Q2236" i="27"/>
  <c r="R2235" i="27"/>
  <c r="Q2235" i="27"/>
  <c r="R2234" i="27"/>
  <c r="Q2234" i="27"/>
  <c r="R2233" i="27"/>
  <c r="Q2233" i="27"/>
  <c r="R2232" i="27"/>
  <c r="W2232" i="27" s="1"/>
  <c r="Q2232" i="27"/>
  <c r="R2231" i="27"/>
  <c r="W2231" i="27" s="1"/>
  <c r="Q2231" i="27"/>
  <c r="R2230" i="27"/>
  <c r="Q2230" i="27"/>
  <c r="R2229" i="27"/>
  <c r="Q2229" i="27"/>
  <c r="R2228" i="27"/>
  <c r="Q2228" i="27"/>
  <c r="R2227" i="27"/>
  <c r="Q2227" i="27"/>
  <c r="R2226" i="27"/>
  <c r="Q2226" i="27"/>
  <c r="R2225" i="27"/>
  <c r="Q2225" i="27"/>
  <c r="R2224" i="27"/>
  <c r="W2224" i="27" s="1"/>
  <c r="Q2224" i="27"/>
  <c r="R2223" i="27"/>
  <c r="W2223" i="27" s="1"/>
  <c r="Q2223" i="27"/>
  <c r="R2222" i="27"/>
  <c r="Q2222" i="27"/>
  <c r="R2221" i="27"/>
  <c r="Q2221" i="27"/>
  <c r="R2220" i="27"/>
  <c r="Q2220" i="27"/>
  <c r="R2219" i="27"/>
  <c r="Q2219" i="27"/>
  <c r="R2218" i="27"/>
  <c r="Q2218" i="27"/>
  <c r="R2217" i="27"/>
  <c r="Q2217" i="27"/>
  <c r="R2216" i="27"/>
  <c r="W2216" i="27" s="1"/>
  <c r="Q2216" i="27"/>
  <c r="R2215" i="27"/>
  <c r="Q2215" i="27"/>
  <c r="R2214" i="27"/>
  <c r="Q2214" i="27"/>
  <c r="R2213" i="27"/>
  <c r="Q2213" i="27"/>
  <c r="R2212" i="27"/>
  <c r="Q2212" i="27"/>
  <c r="R2211" i="27"/>
  <c r="W2211" i="27" s="1"/>
  <c r="Q2211" i="27"/>
  <c r="R2210" i="27"/>
  <c r="W2210" i="27" s="1"/>
  <c r="Q2210" i="27"/>
  <c r="R2209" i="27"/>
  <c r="Q2209" i="27"/>
  <c r="R2208" i="27"/>
  <c r="Q2208" i="27"/>
  <c r="R2207" i="27"/>
  <c r="Q2207" i="27"/>
  <c r="R2206" i="27"/>
  <c r="Q2206" i="27"/>
  <c r="R2205" i="27"/>
  <c r="Q2205" i="27"/>
  <c r="R2204" i="27"/>
  <c r="Q2204" i="27"/>
  <c r="R2203" i="27"/>
  <c r="W2203" i="27" s="1"/>
  <c r="Q2203" i="27"/>
  <c r="R2202" i="27"/>
  <c r="W2202" i="27" s="1"/>
  <c r="Q2202" i="27"/>
  <c r="R2201" i="27"/>
  <c r="Q2201" i="27"/>
  <c r="R2200" i="27"/>
  <c r="Q2200" i="27"/>
  <c r="R2199" i="27"/>
  <c r="Q2199" i="27"/>
  <c r="R2198" i="27"/>
  <c r="Q2198" i="27"/>
  <c r="R2197" i="27"/>
  <c r="Q2197" i="27"/>
  <c r="R2196" i="27"/>
  <c r="Q2196" i="27"/>
  <c r="R2195" i="27"/>
  <c r="W2195" i="27" s="1"/>
  <c r="Q2195" i="27"/>
  <c r="R2194" i="27"/>
  <c r="W2194" i="27" s="1"/>
  <c r="Q2194" i="27"/>
  <c r="R2193" i="27"/>
  <c r="Q2193" i="27"/>
  <c r="R2192" i="27"/>
  <c r="Q2192" i="27"/>
  <c r="R2191" i="27"/>
  <c r="Q2191" i="27"/>
  <c r="R2190" i="27"/>
  <c r="Q2190" i="27"/>
  <c r="R2189" i="27"/>
  <c r="Q2189" i="27"/>
  <c r="R2188" i="27"/>
  <c r="Q2188" i="27"/>
  <c r="R2187" i="27"/>
  <c r="W2187" i="27" s="1"/>
  <c r="Q2187" i="27"/>
  <c r="R2186" i="27"/>
  <c r="W2186" i="27" s="1"/>
  <c r="Q2186" i="27"/>
  <c r="R2185" i="27"/>
  <c r="Q2185" i="27"/>
  <c r="R2184" i="27"/>
  <c r="Q2184" i="27"/>
  <c r="R2183" i="27"/>
  <c r="Q2183" i="27"/>
  <c r="R2182" i="27"/>
  <c r="Q2182" i="27"/>
  <c r="R2181" i="27"/>
  <c r="Q2181" i="27"/>
  <c r="R2180" i="27"/>
  <c r="Q2180" i="27"/>
  <c r="R2179" i="27"/>
  <c r="W2179" i="27" s="1"/>
  <c r="R2178" i="27"/>
  <c r="W2178" i="27" s="1"/>
  <c r="Q2178" i="27"/>
  <c r="R2177" i="27"/>
  <c r="Q2177" i="27"/>
  <c r="R2176" i="27"/>
  <c r="Q2176" i="27"/>
  <c r="R2175" i="27"/>
  <c r="Q2175" i="27"/>
  <c r="R2174" i="27"/>
  <c r="W2174" i="27" s="1"/>
  <c r="Q2174" i="27"/>
  <c r="R2173" i="27"/>
  <c r="Q2173" i="27"/>
  <c r="R2172" i="27"/>
  <c r="Q2172" i="27"/>
  <c r="R2171" i="27"/>
  <c r="R2170" i="27"/>
  <c r="Q2170" i="27"/>
  <c r="R2169" i="27"/>
  <c r="Q2169" i="27"/>
  <c r="R2168" i="27"/>
  <c r="Q2168" i="27"/>
  <c r="R2167" i="27"/>
  <c r="Q2167" i="27"/>
  <c r="R2166" i="27"/>
  <c r="Q2166" i="27"/>
  <c r="R2165" i="27"/>
  <c r="Q2165" i="27"/>
  <c r="R2164" i="27"/>
  <c r="Q2164" i="27"/>
  <c r="R2163" i="27"/>
  <c r="R2162" i="27"/>
  <c r="Q2162" i="27"/>
  <c r="R2161" i="27"/>
  <c r="Q2161" i="27"/>
  <c r="R2160" i="27"/>
  <c r="Q2160" i="27"/>
  <c r="R2159" i="27"/>
  <c r="Q2159" i="27"/>
  <c r="R2158" i="27"/>
  <c r="W2158" i="27" s="1"/>
  <c r="Q2158" i="27"/>
  <c r="R2157" i="27"/>
  <c r="Q2157" i="27"/>
  <c r="R2156" i="27"/>
  <c r="Q2156" i="27"/>
  <c r="R2155" i="27"/>
  <c r="Q2155" i="27"/>
  <c r="R2154" i="27"/>
  <c r="W2154" i="27" s="1"/>
  <c r="Q2154" i="27"/>
  <c r="R2153" i="27"/>
  <c r="Q2153" i="27"/>
  <c r="R2152" i="27"/>
  <c r="Q2152" i="27"/>
  <c r="R2151" i="27"/>
  <c r="W2151" i="27" s="1"/>
  <c r="Q2151" i="27"/>
  <c r="R2150" i="27"/>
  <c r="Q2150" i="27"/>
  <c r="R2149" i="27"/>
  <c r="Q2149" i="27"/>
  <c r="R2148" i="27"/>
  <c r="Q2148" i="27"/>
  <c r="R2147" i="27"/>
  <c r="Q2147" i="27"/>
  <c r="R2146" i="27"/>
  <c r="W2146" i="27" s="1"/>
  <c r="Q2146" i="27"/>
  <c r="R2145" i="27"/>
  <c r="Q2145" i="27"/>
  <c r="R2144" i="27"/>
  <c r="Q2144" i="27"/>
  <c r="R2143" i="27"/>
  <c r="W2143" i="27" s="1"/>
  <c r="Q2143" i="27"/>
  <c r="R2142" i="27"/>
  <c r="W2142" i="27" s="1"/>
  <c r="Q2142" i="27"/>
  <c r="R2141" i="27"/>
  <c r="Q2141" i="27"/>
  <c r="R2140" i="27"/>
  <c r="Q2140" i="27"/>
  <c r="R2139" i="27"/>
  <c r="R2138" i="27"/>
  <c r="Q2138" i="27"/>
  <c r="R2137" i="27"/>
  <c r="Q2137" i="27"/>
  <c r="R2136" i="27"/>
  <c r="Q2136" i="27"/>
  <c r="R2135" i="27"/>
  <c r="R2134" i="27"/>
  <c r="Q2134" i="27"/>
  <c r="R2133" i="27"/>
  <c r="Q2133" i="27"/>
  <c r="R2132" i="27"/>
  <c r="Q2132" i="27"/>
  <c r="R2131" i="27"/>
  <c r="R2130" i="27"/>
  <c r="Q2130" i="27"/>
  <c r="R2129" i="27"/>
  <c r="Q2129" i="27"/>
  <c r="R2128" i="27"/>
  <c r="Q2128" i="27"/>
  <c r="R2127" i="27"/>
  <c r="R2126" i="27"/>
  <c r="Q2126" i="27"/>
  <c r="R2125" i="27"/>
  <c r="Q2125" i="27"/>
  <c r="R2124" i="27"/>
  <c r="Q2124" i="27"/>
  <c r="R2123" i="27"/>
  <c r="R2122" i="27"/>
  <c r="Q2122" i="27"/>
  <c r="R2121" i="27"/>
  <c r="Q2121" i="27"/>
  <c r="R2120" i="27"/>
  <c r="Q2120" i="27"/>
  <c r="R2119" i="27"/>
  <c r="R2118" i="27"/>
  <c r="Q2118" i="27"/>
  <c r="R2117" i="27"/>
  <c r="Q2117" i="27"/>
  <c r="R2116" i="27"/>
  <c r="Q2116" i="27"/>
  <c r="R2115" i="27"/>
  <c r="Q2115" i="27"/>
  <c r="W2114" i="27"/>
  <c r="R2114" i="27"/>
  <c r="Q2114" i="27"/>
  <c r="R2113" i="27"/>
  <c r="Q2113" i="27"/>
  <c r="R2112" i="27"/>
  <c r="Q2112" i="27"/>
  <c r="R2111" i="27"/>
  <c r="Q2111" i="27"/>
  <c r="R2110" i="27"/>
  <c r="Q2110" i="27"/>
  <c r="R2109" i="27"/>
  <c r="Q2109" i="27"/>
  <c r="R2108" i="27"/>
  <c r="Q2108" i="27"/>
  <c r="R2107" i="27"/>
  <c r="Q2107" i="27"/>
  <c r="R2106" i="27"/>
  <c r="W2106" i="27" s="1"/>
  <c r="Q2106" i="27"/>
  <c r="R2105" i="27"/>
  <c r="W2105" i="27" s="1"/>
  <c r="Q2105" i="27"/>
  <c r="R2104" i="27"/>
  <c r="Q2104" i="27"/>
  <c r="R2103" i="27"/>
  <c r="Q2103" i="27"/>
  <c r="R2102" i="27"/>
  <c r="W2102" i="27" s="1"/>
  <c r="Q2102" i="27"/>
  <c r="R2101" i="27"/>
  <c r="Q2101" i="27"/>
  <c r="R2100" i="27"/>
  <c r="Q2100" i="27"/>
  <c r="R2099" i="27"/>
  <c r="W2099" i="27" s="1"/>
  <c r="Q2099" i="27"/>
  <c r="R2098" i="27"/>
  <c r="W2098" i="27" s="1"/>
  <c r="Q2098" i="27"/>
  <c r="R2097" i="27"/>
  <c r="W2097" i="27" s="1"/>
  <c r="Q2097" i="27"/>
  <c r="R2096" i="27"/>
  <c r="Q2096" i="27"/>
  <c r="R2095" i="27"/>
  <c r="Q2095" i="27"/>
  <c r="R2094" i="27"/>
  <c r="W2094" i="27" s="1"/>
  <c r="Q2094" i="27"/>
  <c r="R2093" i="27"/>
  <c r="Q2093" i="27"/>
  <c r="R2092" i="27"/>
  <c r="Q2092" i="27"/>
  <c r="R2091" i="27"/>
  <c r="W2091" i="27" s="1"/>
  <c r="Q2091" i="27"/>
  <c r="R2090" i="27"/>
  <c r="W2090" i="27" s="1"/>
  <c r="Q2090" i="27"/>
  <c r="R2089" i="27"/>
  <c r="W2089" i="27" s="1"/>
  <c r="Q2089" i="27"/>
  <c r="R2088" i="27"/>
  <c r="Q2088" i="27"/>
  <c r="R2087" i="27"/>
  <c r="Q2087" i="27"/>
  <c r="R2086" i="27"/>
  <c r="W2086" i="27" s="1"/>
  <c r="Q2086" i="27"/>
  <c r="R2085" i="27"/>
  <c r="Q2085" i="27"/>
  <c r="R2084" i="27"/>
  <c r="Q2084" i="27"/>
  <c r="R2083" i="27"/>
  <c r="W2083" i="27" s="1"/>
  <c r="Q2083" i="27"/>
  <c r="W2082" i="27"/>
  <c r="R2082" i="27"/>
  <c r="Q2082" i="27"/>
  <c r="R2081" i="27"/>
  <c r="Q2081" i="27"/>
  <c r="R2080" i="27"/>
  <c r="Q2080" i="27"/>
  <c r="R2079" i="27"/>
  <c r="Q2079" i="27"/>
  <c r="R2078" i="27"/>
  <c r="Q2078" i="27"/>
  <c r="R2077" i="27"/>
  <c r="Q2077" i="27"/>
  <c r="R2076" i="27"/>
  <c r="Q2076" i="27"/>
  <c r="R2075" i="27"/>
  <c r="R2074" i="27"/>
  <c r="Q2074" i="27"/>
  <c r="R2073" i="27"/>
  <c r="W2073" i="27" s="1"/>
  <c r="Q2073" i="27"/>
  <c r="R2072" i="27"/>
  <c r="Q2072" i="27"/>
  <c r="R2071" i="27"/>
  <c r="Q2071" i="27"/>
  <c r="R2070" i="27"/>
  <c r="W2070" i="27" s="1"/>
  <c r="Q2070" i="27"/>
  <c r="R2069" i="27"/>
  <c r="Q2069" i="27"/>
  <c r="R2068" i="27"/>
  <c r="Q2068" i="27"/>
  <c r="R2067" i="27"/>
  <c r="W2067" i="27" s="1"/>
  <c r="W2066" i="27"/>
  <c r="R2066" i="27"/>
  <c r="Q2066" i="27"/>
  <c r="R2065" i="27"/>
  <c r="Q2065" i="27"/>
  <c r="R2064" i="27"/>
  <c r="Q2064" i="27"/>
  <c r="R2063" i="27"/>
  <c r="Q2063" i="27"/>
  <c r="R2062" i="27"/>
  <c r="Q2062" i="27"/>
  <c r="R2061" i="27"/>
  <c r="Q2061" i="27"/>
  <c r="R2060" i="27"/>
  <c r="Q2060" i="27"/>
  <c r="R2059" i="27"/>
  <c r="W2058" i="27"/>
  <c r="R2058" i="27"/>
  <c r="Q2058" i="27"/>
  <c r="R2057" i="27"/>
  <c r="Q2057" i="27"/>
  <c r="R2056" i="27"/>
  <c r="Q2056" i="27"/>
  <c r="R2055" i="27"/>
  <c r="Q2055" i="27"/>
  <c r="R2054" i="27"/>
  <c r="W2054" i="27" s="1"/>
  <c r="Q2054" i="27"/>
  <c r="R2053" i="27"/>
  <c r="Q2053" i="27"/>
  <c r="R2052" i="27"/>
  <c r="Q2052" i="27"/>
  <c r="R2051" i="27"/>
  <c r="R2050" i="27"/>
  <c r="Q2050" i="27"/>
  <c r="R2049" i="27"/>
  <c r="W2049" i="27" s="1"/>
  <c r="Q2049" i="27"/>
  <c r="R2048" i="27"/>
  <c r="Q2048" i="27"/>
  <c r="R2047" i="27"/>
  <c r="Q2047" i="27"/>
  <c r="R2046" i="27"/>
  <c r="Q2046" i="27"/>
  <c r="R2045" i="27"/>
  <c r="Q2045" i="27"/>
  <c r="R2044" i="27"/>
  <c r="Q2044" i="27"/>
  <c r="R2043" i="27"/>
  <c r="W2043" i="27" s="1"/>
  <c r="Q2043" i="27"/>
  <c r="R2042" i="27"/>
  <c r="W2042" i="27" s="1"/>
  <c r="Q2042" i="27"/>
  <c r="R2041" i="27"/>
  <c r="Q2041" i="27"/>
  <c r="R2040" i="27"/>
  <c r="Q2040" i="27"/>
  <c r="R2039" i="27"/>
  <c r="Q2039" i="27"/>
  <c r="R2038" i="27"/>
  <c r="Q2038" i="27"/>
  <c r="R2037" i="27"/>
  <c r="Q2037" i="27"/>
  <c r="R2036" i="27"/>
  <c r="Q2036" i="27"/>
  <c r="R2035" i="27"/>
  <c r="W2035" i="27" s="1"/>
  <c r="Q2035" i="27"/>
  <c r="R2034" i="27"/>
  <c r="W2034" i="27" s="1"/>
  <c r="Q2034" i="27"/>
  <c r="R2033" i="27"/>
  <c r="Q2033" i="27"/>
  <c r="R2032" i="27"/>
  <c r="Q2032" i="27"/>
  <c r="R2031" i="27"/>
  <c r="Q2031" i="27"/>
  <c r="R2030" i="27"/>
  <c r="Q2030" i="27"/>
  <c r="R2029" i="27"/>
  <c r="Q2029" i="27"/>
  <c r="R2028" i="27"/>
  <c r="Q2028" i="27"/>
  <c r="R2027" i="27"/>
  <c r="W2027" i="27" s="1"/>
  <c r="Q2027" i="27"/>
  <c r="R2026" i="27"/>
  <c r="W2026" i="27" s="1"/>
  <c r="Q2026" i="27"/>
  <c r="R2025" i="27"/>
  <c r="Q2025" i="27"/>
  <c r="R2024" i="27"/>
  <c r="Q2024" i="27"/>
  <c r="R2023" i="27"/>
  <c r="Q2023" i="27"/>
  <c r="R2022" i="27"/>
  <c r="Q2022" i="27"/>
  <c r="R2021" i="27"/>
  <c r="Q2021" i="27"/>
  <c r="R2020" i="27"/>
  <c r="Q2020" i="27"/>
  <c r="R2019" i="27"/>
  <c r="Q2019" i="27"/>
  <c r="R2018" i="27"/>
  <c r="Q2018" i="27"/>
  <c r="R2017" i="27"/>
  <c r="Q2017" i="27"/>
  <c r="R2016" i="27"/>
  <c r="Q2016" i="27"/>
  <c r="R2015" i="27"/>
  <c r="Q2015" i="27"/>
  <c r="R2014" i="27"/>
  <c r="Q2014" i="27"/>
  <c r="R2013" i="27"/>
  <c r="Q2013" i="27"/>
  <c r="R2012" i="27"/>
  <c r="Q2012" i="27"/>
  <c r="R2011" i="27"/>
  <c r="Q2011" i="27"/>
  <c r="R2010" i="27"/>
  <c r="Q2010" i="27"/>
  <c r="R2009" i="27"/>
  <c r="Q2009" i="27"/>
  <c r="R2008" i="27"/>
  <c r="Q2008" i="27"/>
  <c r="R2007" i="27"/>
  <c r="Q2007" i="27"/>
  <c r="R2006" i="27"/>
  <c r="Q2006" i="27"/>
  <c r="R2005" i="27"/>
  <c r="Q2005" i="27"/>
  <c r="R2004" i="27"/>
  <c r="Q2004" i="27"/>
  <c r="R2003" i="27"/>
  <c r="Q2003" i="27"/>
  <c r="R2002" i="27"/>
  <c r="Q2002" i="27"/>
  <c r="R2001" i="27"/>
  <c r="Q2001" i="27"/>
  <c r="R2000" i="27"/>
  <c r="Q2000" i="27"/>
  <c r="R1999" i="27"/>
  <c r="Q1999" i="27"/>
  <c r="R1998" i="27"/>
  <c r="Q1998" i="27"/>
  <c r="R1997" i="27"/>
  <c r="Q1997" i="27"/>
  <c r="R1996" i="27"/>
  <c r="Q1996" i="27"/>
  <c r="R1995" i="27"/>
  <c r="Q1995" i="27"/>
  <c r="R1994" i="27"/>
  <c r="Q1994" i="27"/>
  <c r="R1993" i="27"/>
  <c r="Q1993" i="27"/>
  <c r="R1992" i="27"/>
  <c r="Q1992" i="27"/>
  <c r="R1991" i="27"/>
  <c r="Q1991" i="27"/>
  <c r="R1990" i="27"/>
  <c r="Q1990" i="27"/>
  <c r="R1989" i="27"/>
  <c r="Q1989" i="27"/>
  <c r="R1988" i="27"/>
  <c r="Q1988" i="27"/>
  <c r="R1987" i="27"/>
  <c r="Q1987" i="27"/>
  <c r="R1986" i="27"/>
  <c r="Q1986" i="27"/>
  <c r="R1985" i="27"/>
  <c r="Q1985" i="27"/>
  <c r="R1984" i="27"/>
  <c r="Q1984" i="27"/>
  <c r="R1983" i="27"/>
  <c r="Q1983" i="27"/>
  <c r="R1982" i="27"/>
  <c r="Q1982" i="27"/>
  <c r="R1981" i="27"/>
  <c r="Q1981" i="27"/>
  <c r="R1980" i="27"/>
  <c r="Q1980" i="27"/>
  <c r="R1979" i="27"/>
  <c r="Q1979" i="27"/>
  <c r="R1978" i="27"/>
  <c r="Q1978" i="27"/>
  <c r="R1977" i="27"/>
  <c r="Q1977" i="27"/>
  <c r="R1976" i="27"/>
  <c r="Q1976" i="27"/>
  <c r="R1975" i="27"/>
  <c r="Q1975" i="27"/>
  <c r="R1974" i="27"/>
  <c r="Q1974" i="27"/>
  <c r="R1973" i="27"/>
  <c r="Q1973" i="27"/>
  <c r="R1972" i="27"/>
  <c r="Q1972" i="27"/>
  <c r="R1971" i="27"/>
  <c r="Q1971" i="27"/>
  <c r="R1970" i="27"/>
  <c r="Q1970" i="27"/>
  <c r="R1969" i="27"/>
  <c r="Q1969" i="27"/>
  <c r="R1968" i="27"/>
  <c r="Q1968" i="27"/>
  <c r="R1967" i="27"/>
  <c r="Q1967" i="27"/>
  <c r="R1966" i="27"/>
  <c r="Q1966" i="27"/>
  <c r="R1965" i="27"/>
  <c r="Q1965" i="27"/>
  <c r="R1964" i="27"/>
  <c r="Q1964" i="27"/>
  <c r="R1963" i="27"/>
  <c r="Q1963" i="27"/>
  <c r="R1962" i="27"/>
  <c r="Q1962" i="27"/>
  <c r="R1961" i="27"/>
  <c r="Q1961" i="27"/>
  <c r="R1960" i="27"/>
  <c r="Q1960" i="27"/>
  <c r="R1959" i="27"/>
  <c r="Q1959" i="27"/>
  <c r="R1958" i="27"/>
  <c r="R1957" i="27"/>
  <c r="Q1957" i="27"/>
  <c r="R1956" i="27"/>
  <c r="Q1956" i="27"/>
  <c r="R1955" i="27"/>
  <c r="Q1955" i="27"/>
  <c r="R1954" i="27"/>
  <c r="Q1954" i="27"/>
  <c r="R1953" i="27"/>
  <c r="Q1953" i="27"/>
  <c r="R1952" i="27"/>
  <c r="Q1952" i="27"/>
  <c r="R1951" i="27"/>
  <c r="W1951" i="27" s="1"/>
  <c r="Q1951" i="27"/>
  <c r="R1950" i="27"/>
  <c r="W1950" i="27" s="1"/>
  <c r="R1949" i="27"/>
  <c r="Q1949" i="27"/>
  <c r="R1948" i="27"/>
  <c r="Q1948" i="27"/>
  <c r="R1947" i="27"/>
  <c r="W1947" i="27" s="1"/>
  <c r="Q1947" i="27"/>
  <c r="R1946" i="27"/>
  <c r="Q1946" i="27"/>
  <c r="R1945" i="27"/>
  <c r="Q1945" i="27"/>
  <c r="R1944" i="27"/>
  <c r="Q1944" i="27"/>
  <c r="R1943" i="27"/>
  <c r="Q1943" i="27"/>
  <c r="R1942" i="27"/>
  <c r="R1941" i="27"/>
  <c r="Q1941" i="27"/>
  <c r="R1940" i="27"/>
  <c r="Q1940" i="27"/>
  <c r="R1939" i="27"/>
  <c r="Q1939" i="27"/>
  <c r="R1938" i="27"/>
  <c r="Q1938" i="27"/>
  <c r="R1937" i="27"/>
  <c r="Q1937" i="27"/>
  <c r="R1936" i="27"/>
  <c r="Q1936" i="27"/>
  <c r="R1935" i="27"/>
  <c r="W1935" i="27" s="1"/>
  <c r="Q1935" i="27"/>
  <c r="R1933" i="27"/>
  <c r="Q1933" i="27"/>
  <c r="R1932" i="27"/>
  <c r="Q1932" i="27"/>
  <c r="R1931" i="27"/>
  <c r="W1931" i="27" s="1"/>
  <c r="Q1931" i="27"/>
  <c r="R1930" i="27"/>
  <c r="Q1930" i="27"/>
  <c r="R1929" i="27"/>
  <c r="Q1929" i="27"/>
  <c r="R1928" i="27"/>
  <c r="Q1928" i="27"/>
  <c r="R1927" i="27"/>
  <c r="Q1927" i="27"/>
  <c r="R1926" i="27"/>
  <c r="R1925" i="27"/>
  <c r="Q1925" i="27"/>
  <c r="R1924" i="27"/>
  <c r="Q1924" i="27"/>
  <c r="R1923" i="27"/>
  <c r="Q1923" i="27"/>
  <c r="Q1922" i="27"/>
  <c r="R1921" i="27"/>
  <c r="Q1921" i="27"/>
  <c r="R1920" i="27"/>
  <c r="Q1920" i="27"/>
  <c r="R1919" i="27"/>
  <c r="W1919" i="27" s="1"/>
  <c r="Q1919" i="27"/>
  <c r="R1918" i="27"/>
  <c r="W1918" i="27" s="1"/>
  <c r="R1917" i="27"/>
  <c r="Q1917" i="27"/>
  <c r="R1916" i="27"/>
  <c r="Q1916" i="27"/>
  <c r="R1915" i="27"/>
  <c r="W1915" i="27" s="1"/>
  <c r="Q1915" i="27"/>
  <c r="R1914" i="27"/>
  <c r="Q1914" i="27"/>
  <c r="R1913" i="27"/>
  <c r="Q1913" i="27"/>
  <c r="R1912" i="27"/>
  <c r="Q1912" i="27"/>
  <c r="R1911" i="27"/>
  <c r="W1911" i="27" s="1"/>
  <c r="Q1911" i="27"/>
  <c r="R1910" i="27"/>
  <c r="W1910" i="27" s="1"/>
  <c r="Q1910" i="27"/>
  <c r="R1909" i="27"/>
  <c r="Q1909" i="27"/>
  <c r="R1908" i="27"/>
  <c r="Q1908" i="27"/>
  <c r="R1907" i="27"/>
  <c r="Q1907" i="27"/>
  <c r="R1906" i="27"/>
  <c r="W1906" i="27" s="1"/>
  <c r="Q1906" i="27"/>
  <c r="R1905" i="27"/>
  <c r="Q1905" i="27"/>
  <c r="R1904" i="27"/>
  <c r="Q1904" i="27"/>
  <c r="R1903" i="27"/>
  <c r="W1903" i="27" s="1"/>
  <c r="Q1903" i="27"/>
  <c r="R1902" i="27"/>
  <c r="W1902" i="27" s="1"/>
  <c r="Q1902" i="27"/>
  <c r="R1901" i="27"/>
  <c r="Q1901" i="27"/>
  <c r="R1900" i="27"/>
  <c r="Q1900" i="27"/>
  <c r="R1899" i="27"/>
  <c r="Q1899" i="27"/>
  <c r="R1898" i="27"/>
  <c r="W1898" i="27" s="1"/>
  <c r="Q1898" i="27"/>
  <c r="R1897" i="27"/>
  <c r="Q1897" i="27"/>
  <c r="R1896" i="27"/>
  <c r="Q1896" i="27"/>
  <c r="R1895" i="27"/>
  <c r="Q1895" i="27"/>
  <c r="R1894" i="27"/>
  <c r="Q1894" i="27"/>
  <c r="R1893" i="27"/>
  <c r="Q1893" i="27"/>
  <c r="R1892" i="27"/>
  <c r="Q1892" i="27"/>
  <c r="R1891" i="27"/>
  <c r="Q1891" i="27"/>
  <c r="R1890" i="27"/>
  <c r="W1890" i="27" s="1"/>
  <c r="Q1890" i="27"/>
  <c r="R1889" i="27"/>
  <c r="Q1889" i="27"/>
  <c r="R1888" i="27"/>
  <c r="Q1888" i="27"/>
  <c r="R1887" i="27"/>
  <c r="Q1887" i="27"/>
  <c r="R1886" i="27"/>
  <c r="W1886" i="27" s="1"/>
  <c r="Q1886" i="27"/>
  <c r="R1885" i="27"/>
  <c r="Q1885" i="27"/>
  <c r="R1884" i="27"/>
  <c r="Q1884" i="27"/>
  <c r="R1883" i="27"/>
  <c r="W1883" i="27" s="1"/>
  <c r="Q1883" i="27"/>
  <c r="R1882" i="27"/>
  <c r="W1882" i="27" s="1"/>
  <c r="Q1882" i="27"/>
  <c r="R1881" i="27"/>
  <c r="Q1881" i="27"/>
  <c r="R1880" i="27"/>
  <c r="Q1880" i="27"/>
  <c r="R1879" i="27"/>
  <c r="Q1879" i="27"/>
  <c r="R1878" i="27"/>
  <c r="Q1878" i="27"/>
  <c r="R1877" i="27"/>
  <c r="Q1877" i="27"/>
  <c r="R1876" i="27"/>
  <c r="Q1876" i="27"/>
  <c r="R1875" i="27"/>
  <c r="Q1875" i="27"/>
  <c r="R1874" i="27"/>
  <c r="W1874" i="27" s="1"/>
  <c r="Q1874" i="27"/>
  <c r="R1873" i="27"/>
  <c r="Q1873" i="27"/>
  <c r="R1872" i="27"/>
  <c r="Q1872" i="27"/>
  <c r="R1871" i="27"/>
  <c r="Q1871" i="27"/>
  <c r="R1870" i="27"/>
  <c r="W1870" i="27" s="1"/>
  <c r="Q1870" i="27"/>
  <c r="R1869" i="27"/>
  <c r="Q1869" i="27"/>
  <c r="R1868" i="27"/>
  <c r="Q1868" i="27"/>
  <c r="R1867" i="27"/>
  <c r="W1867" i="27" s="1"/>
  <c r="Q1867" i="27"/>
  <c r="R1866" i="27"/>
  <c r="W1866" i="27" s="1"/>
  <c r="Q1866" i="27"/>
  <c r="R1865" i="27"/>
  <c r="Q1865" i="27"/>
  <c r="R1864" i="27"/>
  <c r="Q1864" i="27"/>
  <c r="R1863" i="27"/>
  <c r="Q1863" i="27"/>
  <c r="R1862" i="27"/>
  <c r="Q1862" i="27"/>
  <c r="R1861" i="27"/>
  <c r="Q1861" i="27"/>
  <c r="R1860" i="27"/>
  <c r="Q1860" i="27"/>
  <c r="R1859" i="27"/>
  <c r="Q1859" i="27"/>
  <c r="R1858" i="27"/>
  <c r="W1858" i="27" s="1"/>
  <c r="Q1858" i="27"/>
  <c r="R1857" i="27"/>
  <c r="Q1857" i="27"/>
  <c r="R1856" i="27"/>
  <c r="Q1856" i="27"/>
  <c r="R1855" i="27"/>
  <c r="Q1855" i="27"/>
  <c r="R1854" i="27"/>
  <c r="W1854" i="27" s="1"/>
  <c r="Q1854" i="27"/>
  <c r="R1853" i="27"/>
  <c r="Q1853" i="27"/>
  <c r="R1852" i="27"/>
  <c r="Q1852" i="27"/>
  <c r="R1851" i="27"/>
  <c r="W1851" i="27" s="1"/>
  <c r="Q1851" i="27"/>
  <c r="R1850" i="27"/>
  <c r="W1850" i="27" s="1"/>
  <c r="Q1850" i="27"/>
  <c r="R1849" i="27"/>
  <c r="Q1849" i="27"/>
  <c r="R1848" i="27"/>
  <c r="Q1848" i="27"/>
  <c r="R1847" i="27"/>
  <c r="Q1847" i="27"/>
  <c r="R1846" i="27"/>
  <c r="Q1846" i="27"/>
  <c r="R1845" i="27"/>
  <c r="Q1845" i="27"/>
  <c r="R1844" i="27"/>
  <c r="Q1844" i="27"/>
  <c r="R1843" i="27"/>
  <c r="Q1843" i="27"/>
  <c r="Q1842" i="27"/>
  <c r="R1841" i="27"/>
  <c r="Q1841" i="27"/>
  <c r="R1840" i="27"/>
  <c r="Q1840" i="27"/>
  <c r="R1839" i="27"/>
  <c r="Q1839" i="27"/>
  <c r="R1838" i="27"/>
  <c r="Q1838" i="27"/>
  <c r="R1837" i="27"/>
  <c r="Q1837" i="27"/>
  <c r="R1836" i="27"/>
  <c r="Q1836" i="27"/>
  <c r="R1835" i="27"/>
  <c r="Q1835" i="27"/>
  <c r="R1834" i="27"/>
  <c r="W1834" i="27" s="1"/>
  <c r="Q1834" i="27"/>
  <c r="R1833" i="27"/>
  <c r="Q1833" i="27"/>
  <c r="R1832" i="27"/>
  <c r="Q1832" i="27"/>
  <c r="R1831" i="27"/>
  <c r="Q1831" i="27"/>
  <c r="R1830" i="27"/>
  <c r="W1830" i="27" s="1"/>
  <c r="Q1830" i="27"/>
  <c r="R1829" i="27"/>
  <c r="Q1829" i="27"/>
  <c r="R1828" i="27"/>
  <c r="Q1828" i="27"/>
  <c r="R1827" i="27"/>
  <c r="W1827" i="27" s="1"/>
  <c r="Q1827" i="27"/>
  <c r="Q1826" i="27"/>
  <c r="R1825" i="27"/>
  <c r="Q1825" i="27"/>
  <c r="R1824" i="27"/>
  <c r="Q1824" i="27"/>
  <c r="R1823" i="27"/>
  <c r="Q1823" i="27"/>
  <c r="R1822" i="27"/>
  <c r="W1822" i="27" s="1"/>
  <c r="Q1822" i="27"/>
  <c r="R1821" i="27"/>
  <c r="Q1821" i="27"/>
  <c r="R1820" i="27"/>
  <c r="Q1820" i="27"/>
  <c r="R1819" i="27"/>
  <c r="W1819" i="27" s="1"/>
  <c r="Q1819" i="27"/>
  <c r="R1818" i="27"/>
  <c r="W1818" i="27" s="1"/>
  <c r="Q1818" i="27"/>
  <c r="R1817" i="27"/>
  <c r="Q1817" i="27"/>
  <c r="R1816" i="27"/>
  <c r="Q1816" i="27"/>
  <c r="R1815" i="27"/>
  <c r="Q1815" i="27"/>
  <c r="R1814" i="27"/>
  <c r="Q1814" i="27"/>
  <c r="R1813" i="27"/>
  <c r="Q1813" i="27"/>
  <c r="R1812" i="27"/>
  <c r="Q1812" i="27"/>
  <c r="R1811" i="27"/>
  <c r="Q1811" i="27"/>
  <c r="R1810" i="27"/>
  <c r="W1810" i="27" s="1"/>
  <c r="Q1810" i="27"/>
  <c r="R1809" i="27"/>
  <c r="Q1809" i="27"/>
  <c r="R1808" i="27"/>
  <c r="Q1808" i="27"/>
  <c r="R1807" i="27"/>
  <c r="Q1807" i="27"/>
  <c r="R1806" i="27"/>
  <c r="W1806" i="27" s="1"/>
  <c r="Q1806" i="27"/>
  <c r="R1805" i="27"/>
  <c r="Q1805" i="27"/>
  <c r="R1804" i="27"/>
  <c r="Q1804" i="27"/>
  <c r="R1803" i="27"/>
  <c r="W1803" i="27" s="1"/>
  <c r="Q1803" i="27"/>
  <c r="R1802" i="27"/>
  <c r="W1802" i="27" s="1"/>
  <c r="R1801" i="27"/>
  <c r="R1800" i="27"/>
  <c r="Q1800" i="27"/>
  <c r="R1799" i="27"/>
  <c r="Q1799" i="27"/>
  <c r="R1798" i="27"/>
  <c r="Q1798" i="27"/>
  <c r="R1797" i="27"/>
  <c r="Q1797" i="27"/>
  <c r="R1796" i="27"/>
  <c r="Q1796" i="27"/>
  <c r="R1795" i="27"/>
  <c r="Q1795" i="27"/>
  <c r="R1794" i="27"/>
  <c r="W1794" i="27" s="1"/>
  <c r="Q1794" i="27"/>
  <c r="R1793" i="27"/>
  <c r="Q1793" i="27"/>
  <c r="R1792" i="27"/>
  <c r="Q1792" i="27"/>
  <c r="R1791" i="27"/>
  <c r="Q1791" i="27"/>
  <c r="R1790" i="27"/>
  <c r="W1790" i="27" s="1"/>
  <c r="R1789" i="27"/>
  <c r="Q1789" i="27"/>
  <c r="R1788" i="27"/>
  <c r="Q1788" i="27"/>
  <c r="R1787" i="27"/>
  <c r="Q1787" i="27"/>
  <c r="R1786" i="27"/>
  <c r="W1786" i="27" s="1"/>
  <c r="Q1786" i="27"/>
  <c r="R1785" i="27"/>
  <c r="R1784" i="27"/>
  <c r="Q1784" i="27"/>
  <c r="R1783" i="27"/>
  <c r="Q1783" i="27"/>
  <c r="R1782" i="27"/>
  <c r="R1781" i="27"/>
  <c r="Q1781" i="27"/>
  <c r="R1780" i="27"/>
  <c r="Q1780" i="27"/>
  <c r="R1779" i="27"/>
  <c r="W1779" i="27" s="1"/>
  <c r="Q1779" i="27"/>
  <c r="R1778" i="27"/>
  <c r="Q1778" i="27"/>
  <c r="R1777" i="27"/>
  <c r="R1776" i="27"/>
  <c r="Q1776" i="27"/>
  <c r="R1775" i="27"/>
  <c r="Q1775" i="27"/>
  <c r="R1774" i="27"/>
  <c r="R1773" i="27"/>
  <c r="Q1773" i="27"/>
  <c r="R1772" i="27"/>
  <c r="Q1772" i="27"/>
  <c r="R1771" i="27"/>
  <c r="W1771" i="27" s="1"/>
  <c r="Q1771" i="27"/>
  <c r="R1770" i="27"/>
  <c r="W1770" i="27" s="1"/>
  <c r="Q1770" i="27"/>
  <c r="R1769" i="27"/>
  <c r="R1768" i="27"/>
  <c r="Q1768" i="27"/>
  <c r="R1767" i="27"/>
  <c r="Q1767" i="27"/>
  <c r="R1766" i="27"/>
  <c r="W1766" i="27" s="1"/>
  <c r="R1765" i="27"/>
  <c r="Q1765" i="27"/>
  <c r="R1764" i="27"/>
  <c r="Q1764" i="27"/>
  <c r="R1763" i="27"/>
  <c r="Q1763" i="27"/>
  <c r="R1762" i="27"/>
  <c r="W1762" i="27" s="1"/>
  <c r="Q1762" i="27"/>
  <c r="R1761" i="27"/>
  <c r="Q1761" i="27"/>
  <c r="R1760" i="27"/>
  <c r="Q1760" i="27"/>
  <c r="R1759" i="27"/>
  <c r="Q1759" i="27"/>
  <c r="R1758" i="27"/>
  <c r="Q1758" i="27"/>
  <c r="R1757" i="27"/>
  <c r="Q1757" i="27"/>
  <c r="R1756" i="27"/>
  <c r="Q1756" i="27"/>
  <c r="R1755" i="27"/>
  <c r="Q1755" i="27"/>
  <c r="R1754" i="27"/>
  <c r="W1754" i="27" s="1"/>
  <c r="R1753" i="27"/>
  <c r="R1752" i="27"/>
  <c r="Q1752" i="27"/>
  <c r="R1751" i="27"/>
  <c r="Q1751" i="27"/>
  <c r="R1750" i="27"/>
  <c r="W1750" i="27" s="1"/>
  <c r="R1749" i="27"/>
  <c r="Q1749" i="27"/>
  <c r="R1748" i="27"/>
  <c r="Q1748" i="27"/>
  <c r="R1747" i="27"/>
  <c r="Q1747" i="27"/>
  <c r="R1746" i="27"/>
  <c r="W1746" i="27" s="1"/>
  <c r="Q1746" i="27"/>
  <c r="R1745" i="27"/>
  <c r="Q1745" i="27"/>
  <c r="R1744" i="27"/>
  <c r="Q1744" i="27"/>
  <c r="R1743" i="27"/>
  <c r="W1743" i="27" s="1"/>
  <c r="Q1743" i="27"/>
  <c r="R1742" i="27"/>
  <c r="Q1742" i="27"/>
  <c r="R1741" i="27"/>
  <c r="Q1741" i="27"/>
  <c r="R1740" i="27"/>
  <c r="Q1740" i="27"/>
  <c r="R1739" i="27"/>
  <c r="Q1739" i="27"/>
  <c r="R1738" i="27"/>
  <c r="W1738" i="27" s="1"/>
  <c r="R1737" i="27"/>
  <c r="R1736" i="27"/>
  <c r="Q1736" i="27"/>
  <c r="R1735" i="27"/>
  <c r="Q1735" i="27"/>
  <c r="R1734" i="27"/>
  <c r="W1734" i="27" s="1"/>
  <c r="R1733" i="27"/>
  <c r="R1732" i="27"/>
  <c r="Q1732" i="27"/>
  <c r="R1731" i="27"/>
  <c r="Q1731" i="27"/>
  <c r="R1730" i="27"/>
  <c r="W1730" i="27" s="1"/>
  <c r="R1729" i="27"/>
  <c r="Q1729" i="27"/>
  <c r="R1728" i="27"/>
  <c r="W1728" i="27" s="1"/>
  <c r="Q1728" i="27"/>
  <c r="R1727" i="27"/>
  <c r="Q1727" i="27"/>
  <c r="R1726" i="27"/>
  <c r="W1726" i="27" s="1"/>
  <c r="Q1726" i="27"/>
  <c r="R1725" i="27"/>
  <c r="Q1725" i="27"/>
  <c r="R1724" i="27"/>
  <c r="W1724" i="27" s="1"/>
  <c r="Q1724" i="27"/>
  <c r="R1723" i="27"/>
  <c r="Q1723" i="27"/>
  <c r="R1722" i="27"/>
  <c r="W1722" i="27" s="1"/>
  <c r="Q1722" i="27"/>
  <c r="R1721" i="27"/>
  <c r="Q1721" i="27"/>
  <c r="R1720" i="27"/>
  <c r="Q1720" i="27"/>
  <c r="W1720" i="27"/>
  <c r="R1719" i="27"/>
  <c r="R1718" i="27"/>
  <c r="Q1718" i="27"/>
  <c r="R1717" i="27"/>
  <c r="R1716" i="27"/>
  <c r="Q1716" i="27"/>
  <c r="R1715" i="27"/>
  <c r="R1714" i="27"/>
  <c r="Q1714" i="27"/>
  <c r="R1713" i="27"/>
  <c r="R1712" i="27"/>
  <c r="Q1712" i="27"/>
  <c r="R1711" i="27"/>
  <c r="R1710" i="27"/>
  <c r="Q1710" i="27"/>
  <c r="R1709" i="27"/>
  <c r="R1708" i="27"/>
  <c r="Q1708" i="27"/>
  <c r="R1707" i="27"/>
  <c r="R1706" i="27"/>
  <c r="Q1706" i="27"/>
  <c r="R1705" i="27"/>
  <c r="R1704" i="27"/>
  <c r="Q1704" i="27"/>
  <c r="R1703" i="27"/>
  <c r="R1702" i="27"/>
  <c r="Q1702" i="27"/>
  <c r="R1701" i="27"/>
  <c r="R1700" i="27"/>
  <c r="Q1700" i="27"/>
  <c r="R1699" i="27"/>
  <c r="R1698" i="27"/>
  <c r="Q1698" i="27"/>
  <c r="R1697" i="27"/>
  <c r="R1696" i="27"/>
  <c r="Q1696" i="27"/>
  <c r="R1695" i="27"/>
  <c r="R1694" i="27"/>
  <c r="Q1694" i="27"/>
  <c r="R1693" i="27"/>
  <c r="R1692" i="27"/>
  <c r="Q1692" i="27"/>
  <c r="R1691" i="27"/>
  <c r="R1690" i="27"/>
  <c r="Q1690" i="27"/>
  <c r="R1689" i="27"/>
  <c r="R1688" i="27"/>
  <c r="Q1688" i="27"/>
  <c r="R1687" i="27"/>
  <c r="R1686" i="27"/>
  <c r="Q1686" i="27"/>
  <c r="R1685" i="27"/>
  <c r="R1684" i="27"/>
  <c r="Q1684" i="27"/>
  <c r="R1683" i="27"/>
  <c r="R1682" i="27"/>
  <c r="Q1682" i="27"/>
  <c r="R1681" i="27"/>
  <c r="R1680" i="27"/>
  <c r="Q1680" i="27"/>
  <c r="R1679" i="27"/>
  <c r="R1678" i="27"/>
  <c r="Q1678" i="27"/>
  <c r="R1677" i="27"/>
  <c r="R1676" i="27"/>
  <c r="Q1676" i="27"/>
  <c r="R1675" i="27"/>
  <c r="R1674" i="27"/>
  <c r="Q1674" i="27"/>
  <c r="R1673" i="27"/>
  <c r="R1672" i="27"/>
  <c r="Q1672" i="27"/>
  <c r="R1671" i="27"/>
  <c r="R1670" i="27"/>
  <c r="Q1670" i="27"/>
  <c r="R1669" i="27"/>
  <c r="R1668" i="27"/>
  <c r="Q1668" i="27"/>
  <c r="R1667" i="27"/>
  <c r="R1666" i="27"/>
  <c r="Q1666" i="27"/>
  <c r="R1665" i="27"/>
  <c r="R1664" i="27"/>
  <c r="Q1664" i="27"/>
  <c r="R1663" i="27"/>
  <c r="R1662" i="27"/>
  <c r="Q1662" i="27"/>
  <c r="R1661" i="27"/>
  <c r="R1660" i="27"/>
  <c r="Q1660" i="27"/>
  <c r="R1659" i="27"/>
  <c r="R1658" i="27"/>
  <c r="Q1658" i="27"/>
  <c r="R1657" i="27"/>
  <c r="Q1657" i="27"/>
  <c r="R1656" i="27"/>
  <c r="Q1656" i="27"/>
  <c r="R1655" i="27"/>
  <c r="Q1655" i="27"/>
  <c r="R1654" i="27"/>
  <c r="Q1654" i="27"/>
  <c r="R1653" i="27"/>
  <c r="Q1653" i="27"/>
  <c r="R1652" i="27"/>
  <c r="Q1652" i="27"/>
  <c r="R1651" i="27"/>
  <c r="Q1651" i="27"/>
  <c r="R1650" i="27"/>
  <c r="Q1650" i="27"/>
  <c r="R1649" i="27"/>
  <c r="Q1649" i="27"/>
  <c r="R1648" i="27"/>
  <c r="Q1648" i="27"/>
  <c r="R1647" i="27"/>
  <c r="Q1647" i="27"/>
  <c r="R1646" i="27"/>
  <c r="Q1646" i="27"/>
  <c r="R1645" i="27"/>
  <c r="Q1645" i="27"/>
  <c r="R1644" i="27"/>
  <c r="Q1644" i="27"/>
  <c r="R1643" i="27"/>
  <c r="Q1643" i="27"/>
  <c r="R1642" i="27"/>
  <c r="Q1642" i="27"/>
  <c r="R1641" i="27"/>
  <c r="Q1641" i="27"/>
  <c r="R1640" i="27"/>
  <c r="Q1640" i="27"/>
  <c r="R1639" i="27"/>
  <c r="Q1639" i="27"/>
  <c r="R1638" i="27"/>
  <c r="Q1638" i="27"/>
  <c r="R1637" i="27"/>
  <c r="Q1637" i="27"/>
  <c r="R1636" i="27"/>
  <c r="Q1636" i="27"/>
  <c r="R1635" i="27"/>
  <c r="Q1635" i="27"/>
  <c r="R1634" i="27"/>
  <c r="Q1634" i="27"/>
  <c r="R1633" i="27"/>
  <c r="Q1633" i="27"/>
  <c r="R1632" i="27"/>
  <c r="Q1632" i="27"/>
  <c r="R1631" i="27"/>
  <c r="Q1631" i="27"/>
  <c r="R1630" i="27"/>
  <c r="Q1630" i="27"/>
  <c r="R1629" i="27"/>
  <c r="Q1629" i="27"/>
  <c r="R1628" i="27"/>
  <c r="Q1628" i="27"/>
  <c r="R1627" i="27"/>
  <c r="Q1627" i="27"/>
  <c r="R1626" i="27"/>
  <c r="Q1626" i="27"/>
  <c r="R1625" i="27"/>
  <c r="Q1625" i="27"/>
  <c r="R1624" i="27"/>
  <c r="Q1624" i="27"/>
  <c r="R1623" i="27"/>
  <c r="Q1623" i="27"/>
  <c r="R1622" i="27"/>
  <c r="Q1622" i="27"/>
  <c r="R1621" i="27"/>
  <c r="Q1621" i="27"/>
  <c r="R1620" i="27"/>
  <c r="Q1620" i="27"/>
  <c r="R1619" i="27"/>
  <c r="Q1619" i="27"/>
  <c r="R1618" i="27"/>
  <c r="Q1618" i="27"/>
  <c r="R1617" i="27"/>
  <c r="Q1617" i="27"/>
  <c r="R1616" i="27"/>
  <c r="Q1616" i="27"/>
  <c r="R1615" i="27"/>
  <c r="R1614" i="27"/>
  <c r="Q1614" i="27"/>
  <c r="R1613" i="27"/>
  <c r="Q1613" i="27"/>
  <c r="R1612" i="27"/>
  <c r="Q1612" i="27"/>
  <c r="R1611" i="27"/>
  <c r="Q1611" i="27"/>
  <c r="R1610" i="27"/>
  <c r="Q1610" i="27"/>
  <c r="R1609" i="27"/>
  <c r="Q1609" i="27"/>
  <c r="R1608" i="27"/>
  <c r="W1608" i="27" s="1"/>
  <c r="Q1608" i="27"/>
  <c r="R1607" i="27"/>
  <c r="W1607" i="27" s="1"/>
  <c r="R1606" i="27"/>
  <c r="Q1606" i="27"/>
  <c r="R1605" i="27"/>
  <c r="Q1605" i="27"/>
  <c r="R1604" i="27"/>
  <c r="W1604" i="27" s="1"/>
  <c r="Q1604" i="27"/>
  <c r="R1603" i="27"/>
  <c r="Q1603" i="27"/>
  <c r="R1602" i="27"/>
  <c r="Q1602" i="27"/>
  <c r="R1601" i="27"/>
  <c r="Q1601" i="27"/>
  <c r="R1600" i="27"/>
  <c r="Q1600" i="27"/>
  <c r="R1599" i="27"/>
  <c r="R1598" i="27"/>
  <c r="Q1598" i="27"/>
  <c r="R1597" i="27"/>
  <c r="Q1597" i="27"/>
  <c r="R1596" i="27"/>
  <c r="Q1596" i="27"/>
  <c r="R1595" i="27"/>
  <c r="Q1595" i="27"/>
  <c r="R1594" i="27"/>
  <c r="Q1594" i="27"/>
  <c r="R1593" i="27"/>
  <c r="Q1593" i="27"/>
  <c r="R1592" i="27"/>
  <c r="W1592" i="27" s="1"/>
  <c r="Q1592" i="27"/>
  <c r="R1590" i="27"/>
  <c r="Q1590" i="27"/>
  <c r="R1589" i="27"/>
  <c r="Q1589" i="27"/>
  <c r="R1588" i="27"/>
  <c r="W1588" i="27" s="1"/>
  <c r="Q1588" i="27"/>
  <c r="R1587" i="27"/>
  <c r="Q1587" i="27"/>
  <c r="R1586" i="27"/>
  <c r="Q1586" i="27"/>
  <c r="R1585" i="27"/>
  <c r="Q1585" i="27"/>
  <c r="R1584" i="27"/>
  <c r="Q1584" i="27"/>
  <c r="R1583" i="27"/>
  <c r="R1582" i="27"/>
  <c r="Q1582" i="27"/>
  <c r="R1581" i="27"/>
  <c r="Q1581" i="27"/>
  <c r="R1580" i="27"/>
  <c r="Q1580" i="27"/>
  <c r="R1579" i="27"/>
  <c r="Q1579" i="27"/>
  <c r="R1578" i="27"/>
  <c r="Q1578" i="27"/>
  <c r="R1577" i="27"/>
  <c r="Q1577" i="27"/>
  <c r="R1576" i="27"/>
  <c r="W1576" i="27" s="1"/>
  <c r="Q1576" i="27"/>
  <c r="R1575" i="27"/>
  <c r="W1575" i="27" s="1"/>
  <c r="R1574" i="27"/>
  <c r="Q1574" i="27"/>
  <c r="R1573" i="27"/>
  <c r="Q1573" i="27"/>
  <c r="R1572" i="27"/>
  <c r="W1572" i="27" s="1"/>
  <c r="Q1572" i="27"/>
  <c r="R1571" i="27"/>
  <c r="Q1571" i="27"/>
  <c r="R1570" i="27"/>
  <c r="Q1570" i="27"/>
  <c r="R1569" i="27"/>
  <c r="Q1569" i="27"/>
  <c r="R1568" i="27"/>
  <c r="Q1568" i="27"/>
  <c r="R1567" i="27"/>
  <c r="R1566" i="27"/>
  <c r="Q1566" i="27"/>
  <c r="R1565" i="27"/>
  <c r="Q1565" i="27"/>
  <c r="R1564" i="27"/>
  <c r="Q1564" i="27"/>
  <c r="R1563" i="27"/>
  <c r="Q1563" i="27"/>
  <c r="R1562" i="27"/>
  <c r="Q1562" i="27"/>
  <c r="R1561" i="27"/>
  <c r="Q1561" i="27"/>
  <c r="R1560" i="27"/>
  <c r="W1560" i="27" s="1"/>
  <c r="Q1560" i="27"/>
  <c r="R1559" i="27"/>
  <c r="W1559" i="27" s="1"/>
  <c r="R1558" i="27"/>
  <c r="Q1558" i="27"/>
  <c r="R1557" i="27"/>
  <c r="Q1557" i="27"/>
  <c r="R1556" i="27"/>
  <c r="W1556" i="27" s="1"/>
  <c r="Q1556" i="27"/>
  <c r="R1555" i="27"/>
  <c r="Q1555" i="27"/>
  <c r="R1554" i="27"/>
  <c r="Q1554" i="27"/>
  <c r="R1553" i="27"/>
  <c r="Q1553" i="27"/>
  <c r="R1552" i="27"/>
  <c r="Q1552" i="27"/>
  <c r="R1551" i="27"/>
  <c r="R1550" i="27"/>
  <c r="Q1550" i="27"/>
  <c r="R1549" i="27"/>
  <c r="Q1549" i="27"/>
  <c r="R1548" i="27"/>
  <c r="Q1548" i="27"/>
  <c r="R1547" i="27"/>
  <c r="Q1547" i="27"/>
  <c r="R1546" i="27"/>
  <c r="Q1546" i="27"/>
  <c r="R1545" i="27"/>
  <c r="Q1545" i="27"/>
  <c r="R1544" i="27"/>
  <c r="W1544" i="27" s="1"/>
  <c r="Q1544" i="27"/>
  <c r="R1543" i="27"/>
  <c r="W1543" i="27" s="1"/>
  <c r="R1542" i="27"/>
  <c r="Q1542" i="27"/>
  <c r="R1541" i="27"/>
  <c r="Q1541" i="27"/>
  <c r="R1540" i="27"/>
  <c r="W1540" i="27" s="1"/>
  <c r="Q1540" i="27"/>
  <c r="R1539" i="27"/>
  <c r="Q1539" i="27"/>
  <c r="R1538" i="27"/>
  <c r="Q1538" i="27"/>
  <c r="R1537" i="27"/>
  <c r="Q1537" i="27"/>
  <c r="R1536" i="27"/>
  <c r="Q1536" i="27"/>
  <c r="R1535" i="27"/>
  <c r="R1534" i="27"/>
  <c r="Q1534" i="27"/>
  <c r="R1533" i="27"/>
  <c r="Q1533" i="27"/>
  <c r="R1532" i="27"/>
  <c r="Q1532" i="27"/>
  <c r="R1531" i="27"/>
  <c r="Q1531" i="27"/>
  <c r="R1530" i="27"/>
  <c r="Q1530" i="27"/>
  <c r="R1529" i="27"/>
  <c r="Q1529" i="27"/>
  <c r="R1528" i="27"/>
  <c r="W1528" i="27" s="1"/>
  <c r="Q1528" i="27"/>
  <c r="R1527" i="27"/>
  <c r="W1527" i="27" s="1"/>
  <c r="R1526" i="27"/>
  <c r="Q1526" i="27"/>
  <c r="R1525" i="27"/>
  <c r="Q1525" i="27"/>
  <c r="R1524" i="27"/>
  <c r="W1524" i="27" s="1"/>
  <c r="Q1524" i="27"/>
  <c r="R1523" i="27"/>
  <c r="Q1523" i="27"/>
  <c r="R1522" i="27"/>
  <c r="Q1522" i="27"/>
  <c r="R1521" i="27"/>
  <c r="Q1521" i="27"/>
  <c r="R1520" i="27"/>
  <c r="Q1520" i="27"/>
  <c r="R1519" i="27"/>
  <c r="R1518" i="27"/>
  <c r="Q1518" i="27"/>
  <c r="R1517" i="27"/>
  <c r="Q1517" i="27"/>
  <c r="R1516" i="27"/>
  <c r="W1516" i="27" s="1"/>
  <c r="Q1516" i="27"/>
  <c r="R1515" i="27"/>
  <c r="R1514" i="27"/>
  <c r="Q1514" i="27"/>
  <c r="R1513" i="27"/>
  <c r="R1512" i="27"/>
  <c r="Q1512" i="27"/>
  <c r="R1511" i="27"/>
  <c r="Q1511" i="27"/>
  <c r="W1510" i="27"/>
  <c r="R1510" i="27"/>
  <c r="Q1510" i="27"/>
  <c r="R1509" i="27"/>
  <c r="Q1509" i="27"/>
  <c r="R1508" i="27"/>
  <c r="Q1508" i="27"/>
  <c r="R1507" i="27"/>
  <c r="Q1507" i="27"/>
  <c r="R1506" i="27"/>
  <c r="Q1506" i="27"/>
  <c r="R1505" i="27"/>
  <c r="Q1505" i="27"/>
  <c r="R1504" i="27"/>
  <c r="W1504" i="27" s="1"/>
  <c r="Q1504" i="27"/>
  <c r="R1503" i="27"/>
  <c r="Q1503" i="27"/>
  <c r="R1502" i="27"/>
  <c r="Q1502" i="27"/>
  <c r="R1501" i="27"/>
  <c r="Q1501" i="27"/>
  <c r="R1500" i="27"/>
  <c r="W1500" i="27" s="1"/>
  <c r="Q1500" i="27"/>
  <c r="R1499" i="27"/>
  <c r="Q1499" i="27"/>
  <c r="R1498" i="27"/>
  <c r="Q1498" i="27"/>
  <c r="R1497" i="27"/>
  <c r="W1497" i="27" s="1"/>
  <c r="Q1497" i="27"/>
  <c r="R1496" i="27"/>
  <c r="W1496" i="27" s="1"/>
  <c r="Q1496" i="27"/>
  <c r="R1495" i="27"/>
  <c r="Q1495" i="27"/>
  <c r="R1494" i="27"/>
  <c r="Q1494" i="27"/>
  <c r="R1493" i="27"/>
  <c r="Q1493" i="27"/>
  <c r="R1492" i="27"/>
  <c r="W1492" i="27" s="1"/>
  <c r="Q1492" i="27"/>
  <c r="R1491" i="27"/>
  <c r="Q1491" i="27"/>
  <c r="R1490" i="27"/>
  <c r="Q1490" i="27"/>
  <c r="R1489" i="27"/>
  <c r="W1489" i="27" s="1"/>
  <c r="Q1489" i="27"/>
  <c r="R1488" i="27"/>
  <c r="W1488" i="27" s="1"/>
  <c r="Q1488" i="27"/>
  <c r="R1487" i="27"/>
  <c r="Q1487" i="27"/>
  <c r="R1486" i="27"/>
  <c r="Q1486" i="27"/>
  <c r="R1485" i="27"/>
  <c r="Q1485" i="27"/>
  <c r="R1484" i="27"/>
  <c r="Q1484" i="27"/>
  <c r="R1483" i="27"/>
  <c r="Q1483" i="27"/>
  <c r="R1482" i="27"/>
  <c r="Q1482" i="27"/>
  <c r="R1481" i="27"/>
  <c r="W1481" i="27" s="1"/>
  <c r="Q1481" i="27"/>
  <c r="R1480" i="27"/>
  <c r="W1480" i="27" s="1"/>
  <c r="Q1480" i="27"/>
  <c r="R1479" i="27"/>
  <c r="Q1479" i="27"/>
  <c r="R1478" i="27"/>
  <c r="Q1478" i="27"/>
  <c r="R1477" i="27"/>
  <c r="Q1477" i="27"/>
  <c r="R1476" i="27"/>
  <c r="Q1476" i="27"/>
  <c r="R1475" i="27"/>
  <c r="Q1475" i="27"/>
  <c r="R1474" i="27"/>
  <c r="Q1474" i="27"/>
  <c r="R1473" i="27"/>
  <c r="Q1473" i="27"/>
  <c r="R1472" i="27"/>
  <c r="Q1472" i="27"/>
  <c r="R1471" i="27"/>
  <c r="Q1471" i="27"/>
  <c r="R1470" i="27"/>
  <c r="Q1470" i="27"/>
  <c r="R1469" i="27"/>
  <c r="Q1469" i="27"/>
  <c r="R1468" i="27"/>
  <c r="W1468" i="27" s="1"/>
  <c r="Q1468" i="27"/>
  <c r="R1467" i="27"/>
  <c r="Q1467" i="27"/>
  <c r="R1466" i="27"/>
  <c r="Q1466" i="27"/>
  <c r="R1465" i="27"/>
  <c r="W1465" i="27" s="1"/>
  <c r="Q1465" i="27"/>
  <c r="Q1464" i="27"/>
  <c r="R1463" i="27"/>
  <c r="Q1463" i="27"/>
  <c r="R1462" i="27"/>
  <c r="Q1462" i="27"/>
  <c r="R1461" i="27"/>
  <c r="Q1461" i="27"/>
  <c r="R1460" i="27"/>
  <c r="W1460" i="27" s="1"/>
  <c r="Q1460" i="27"/>
  <c r="R1459" i="27"/>
  <c r="Q1459" i="27"/>
  <c r="R1458" i="27"/>
  <c r="Q1458" i="27"/>
  <c r="R1457" i="27"/>
  <c r="W1457" i="27" s="1"/>
  <c r="Q1457" i="27"/>
  <c r="R1456" i="27"/>
  <c r="W1456" i="27" s="1"/>
  <c r="Q1456" i="27"/>
  <c r="R1422" i="27"/>
  <c r="R1416" i="27"/>
  <c r="Q1416" i="27"/>
  <c r="R1415" i="27"/>
  <c r="R1419" i="27"/>
  <c r="R1414" i="27"/>
  <c r="Q1414" i="27"/>
  <c r="R1418" i="27"/>
  <c r="Q1418" i="27"/>
  <c r="R1421" i="27"/>
  <c r="Q1421" i="27"/>
  <c r="R1413" i="27"/>
  <c r="Q1413" i="27"/>
  <c r="R1420" i="27"/>
  <c r="Q1420" i="27"/>
  <c r="R1412" i="27"/>
  <c r="Q1412" i="27"/>
  <c r="R1417" i="27"/>
  <c r="Q1417" i="27"/>
  <c r="R1436" i="27"/>
  <c r="W1444" i="27" s="1"/>
  <c r="Q1436" i="27"/>
  <c r="R1431" i="27"/>
  <c r="Q1431" i="27"/>
  <c r="R1455" i="27"/>
  <c r="R1452" i="27"/>
  <c r="Q1452" i="27"/>
  <c r="R1448" i="27"/>
  <c r="Q1448" i="27"/>
  <c r="R1444" i="27"/>
  <c r="R1440" i="27"/>
  <c r="Q1440" i="27"/>
  <c r="R1435" i="27"/>
  <c r="R1454" i="27"/>
  <c r="Q1454" i="27"/>
  <c r="R1453" i="27"/>
  <c r="Q1453" i="27"/>
  <c r="R1451" i="27"/>
  <c r="Q1451" i="27"/>
  <c r="R1447" i="27"/>
  <c r="Q1447" i="27"/>
  <c r="R1443" i="27"/>
  <c r="Q1443" i="27"/>
  <c r="R1439" i="27"/>
  <c r="Q1439" i="27"/>
  <c r="R1434" i="27"/>
  <c r="Q1434" i="27"/>
  <c r="Q1429" i="27"/>
  <c r="R1450" i="27"/>
  <c r="Q1450" i="27"/>
  <c r="R1442" i="27"/>
  <c r="Q1442" i="27"/>
  <c r="Q1438" i="27"/>
  <c r="R1428" i="27"/>
  <c r="R1449" i="27"/>
  <c r="R1445" i="27"/>
  <c r="R1441" i="27"/>
  <c r="R1437" i="27"/>
  <c r="Q1437" i="27"/>
  <c r="R1432" i="27"/>
  <c r="R1427" i="27"/>
  <c r="R1426" i="27"/>
  <c r="Q1426" i="27"/>
  <c r="R1425" i="27"/>
  <c r="Q1425" i="27"/>
  <c r="R1424" i="27"/>
  <c r="W1413" i="27" s="1"/>
  <c r="Q1424" i="27"/>
  <c r="R1423" i="27"/>
  <c r="W1412" i="27" s="1"/>
  <c r="Q1423" i="27"/>
  <c r="R1405" i="27"/>
  <c r="Q1405" i="27"/>
  <c r="R1379" i="27"/>
  <c r="Q1379" i="27"/>
  <c r="R1372" i="27"/>
  <c r="Q1372" i="27"/>
  <c r="R1365" i="27"/>
  <c r="R1362" i="27"/>
  <c r="R1388" i="27"/>
  <c r="R1387" i="27"/>
  <c r="R1400" i="27"/>
  <c r="R1395" i="27"/>
  <c r="Q1395" i="27"/>
  <c r="R1392" i="27"/>
  <c r="W1401" i="27" s="1"/>
  <c r="R1359" i="27"/>
  <c r="R1389" i="27"/>
  <c r="Q1389" i="27"/>
  <c r="R1386" i="27"/>
  <c r="Q1386" i="27"/>
  <c r="R1404" i="27"/>
  <c r="Q1404" i="27"/>
  <c r="Q1382" i="27"/>
  <c r="Q1402" i="27"/>
  <c r="R1375" i="27"/>
  <c r="Q1375" i="27"/>
  <c r="R1399" i="27"/>
  <c r="Q1399" i="27"/>
  <c r="R1411" i="27"/>
  <c r="R1368" i="27"/>
  <c r="W1389" i="27" s="1"/>
  <c r="R1385" i="27"/>
  <c r="R1381" i="27"/>
  <c r="R1377" i="27"/>
  <c r="Q1377" i="27"/>
  <c r="R1374" i="27"/>
  <c r="R1370" i="27"/>
  <c r="R1410" i="27"/>
  <c r="Q1410" i="27"/>
  <c r="R1397" i="27"/>
  <c r="Q1397" i="27"/>
  <c r="R1409" i="27"/>
  <c r="Q1409" i="27"/>
  <c r="Q1367" i="27"/>
  <c r="R1394" i="27"/>
  <c r="Q1394" i="27"/>
  <c r="R1391" i="27"/>
  <c r="Q1391" i="27"/>
  <c r="Q1361" i="27"/>
  <c r="R1384" i="27"/>
  <c r="R1403" i="27"/>
  <c r="R1380" i="27"/>
  <c r="R1401" i="27"/>
  <c r="R1376" i="27"/>
  <c r="R1407" i="27"/>
  <c r="Q1407" i="27"/>
  <c r="R1373" i="27"/>
  <c r="R1369" i="27"/>
  <c r="R1398" i="27"/>
  <c r="Q1398" i="27"/>
  <c r="R1406" i="27"/>
  <c r="Q1406" i="27"/>
  <c r="R1396" i="27"/>
  <c r="W1365" i="27" s="1"/>
  <c r="Q1396" i="27"/>
  <c r="R1408" i="27"/>
  <c r="Q1408" i="27"/>
  <c r="Q1366" i="27"/>
  <c r="R1393" i="27"/>
  <c r="R1363" i="27"/>
  <c r="Q1363" i="27"/>
  <c r="R1390" i="27"/>
  <c r="Q1390" i="27"/>
  <c r="R1358" i="27"/>
  <c r="Q1358" i="27"/>
  <c r="R1357" i="27"/>
  <c r="Q1357" i="27"/>
  <c r="R1356" i="27"/>
  <c r="W1356" i="27" s="1"/>
  <c r="Q1356" i="27"/>
  <c r="R1355" i="27"/>
  <c r="Q1355" i="27"/>
  <c r="R1354" i="27"/>
  <c r="Q1354" i="27"/>
  <c r="R1353" i="27"/>
  <c r="Q1353" i="27"/>
  <c r="R1352" i="27"/>
  <c r="W1352" i="27" s="1"/>
  <c r="Q1352" i="27"/>
  <c r="R1351" i="27"/>
  <c r="Q1351" i="27"/>
  <c r="R1350" i="27"/>
  <c r="Q1350" i="27"/>
  <c r="R1349" i="27"/>
  <c r="W1349" i="27" s="1"/>
  <c r="Q1349" i="27"/>
  <c r="R1348" i="27"/>
  <c r="W1348" i="27" s="1"/>
  <c r="Q1348" i="27"/>
  <c r="R1347" i="27"/>
  <c r="Q1347" i="27"/>
  <c r="R1346" i="27"/>
  <c r="Q1346" i="27"/>
  <c r="R1345" i="27"/>
  <c r="Q1345" i="27"/>
  <c r="R1344" i="27"/>
  <c r="Q1344" i="27"/>
  <c r="R1343" i="27"/>
  <c r="Q1343" i="27"/>
  <c r="R1342" i="27"/>
  <c r="Q1342" i="27"/>
  <c r="R1341" i="27"/>
  <c r="Q1341" i="27"/>
  <c r="Q1340" i="27"/>
  <c r="R1339" i="27"/>
  <c r="Q1339" i="27"/>
  <c r="R1338" i="27"/>
  <c r="Q1338" i="27"/>
  <c r="R1337" i="27"/>
  <c r="Q1337" i="27"/>
  <c r="R1336" i="27"/>
  <c r="Q1336" i="27"/>
  <c r="R1335" i="27"/>
  <c r="Q1335" i="27"/>
  <c r="R1334" i="27"/>
  <c r="Q1334" i="27"/>
  <c r="R1333" i="27"/>
  <c r="Q1333" i="27"/>
  <c r="R1332" i="27"/>
  <c r="W1332" i="27" s="1"/>
  <c r="Q1332" i="27"/>
  <c r="R1331" i="27"/>
  <c r="Q1331" i="27"/>
  <c r="R1330" i="27"/>
  <c r="Q1330" i="27"/>
  <c r="R1329" i="27"/>
  <c r="Q1329" i="27"/>
  <c r="R1328" i="27"/>
  <c r="W1328" i="27" s="1"/>
  <c r="Q1328" i="27"/>
  <c r="R1327" i="27"/>
  <c r="Q1327" i="27"/>
  <c r="R1326" i="27"/>
  <c r="Q1326" i="27"/>
  <c r="R1325" i="27"/>
  <c r="W1325" i="27" s="1"/>
  <c r="Q1325" i="27"/>
  <c r="Q1324" i="27"/>
  <c r="R1323" i="27"/>
  <c r="R1322" i="27"/>
  <c r="Q1322" i="27"/>
  <c r="R1321" i="27"/>
  <c r="Q1321" i="27"/>
  <c r="R1320" i="27"/>
  <c r="R1319" i="27"/>
  <c r="Q1319" i="27"/>
  <c r="R1318" i="27"/>
  <c r="Q1318" i="27"/>
  <c r="R1317" i="27"/>
  <c r="W1317" i="27" s="1"/>
  <c r="Q1317" i="27"/>
  <c r="Q1316" i="27"/>
  <c r="R1315" i="27"/>
  <c r="R1314" i="27"/>
  <c r="Q1314" i="27"/>
  <c r="R1313" i="27"/>
  <c r="Q1313" i="27"/>
  <c r="R1312" i="27"/>
  <c r="R1311" i="27"/>
  <c r="Q1311" i="27"/>
  <c r="R1310" i="27"/>
  <c r="Q1310" i="27"/>
  <c r="R1309" i="27"/>
  <c r="W1309" i="27" s="1"/>
  <c r="Q1309" i="27"/>
  <c r="R1308" i="27"/>
  <c r="W1308" i="27" s="1"/>
  <c r="Q1308" i="27"/>
  <c r="R1307" i="27"/>
  <c r="R1306" i="27"/>
  <c r="Q1306" i="27"/>
  <c r="R1305" i="27"/>
  <c r="Q1305" i="27"/>
  <c r="R1304" i="27"/>
  <c r="W1304" i="27" s="1"/>
  <c r="R1303" i="27"/>
  <c r="Q1303" i="27"/>
  <c r="R1302" i="27"/>
  <c r="Q1302" i="27"/>
  <c r="R1301" i="27"/>
  <c r="Q1301" i="27"/>
  <c r="R1300" i="27"/>
  <c r="W1300" i="27" s="1"/>
  <c r="Q1300" i="27"/>
  <c r="R1299" i="27"/>
  <c r="R1298" i="27"/>
  <c r="Q1298" i="27"/>
  <c r="R1297" i="27"/>
  <c r="Q1297" i="27"/>
  <c r="R1296" i="27"/>
  <c r="R1295" i="27"/>
  <c r="Q1295" i="27"/>
  <c r="R1294" i="27"/>
  <c r="Q1294" i="27"/>
  <c r="R1293" i="27"/>
  <c r="W1293" i="27" s="1"/>
  <c r="Q1293" i="27"/>
  <c r="R1292" i="27"/>
  <c r="W1292" i="27" s="1"/>
  <c r="Q1292" i="27"/>
  <c r="R1291" i="27"/>
  <c r="R1290" i="27"/>
  <c r="Q1290" i="27"/>
  <c r="W1289" i="27"/>
  <c r="R1289" i="27"/>
  <c r="Q1289" i="27"/>
  <c r="R1288" i="27"/>
  <c r="Q1288" i="27"/>
  <c r="R1287" i="27"/>
  <c r="Q1287" i="27"/>
  <c r="R1286" i="27"/>
  <c r="R1285" i="27"/>
  <c r="Q1285" i="27"/>
  <c r="R1284" i="27"/>
  <c r="R1283" i="27"/>
  <c r="W1283" i="27" s="1"/>
  <c r="Q1283" i="27"/>
  <c r="R1282" i="27"/>
  <c r="Q1282" i="27"/>
  <c r="W1281" i="27"/>
  <c r="R1281" i="27"/>
  <c r="Q1281" i="27"/>
  <c r="R1280" i="27"/>
  <c r="Q1280" i="27"/>
  <c r="R1279" i="27"/>
  <c r="W1279" i="27" s="1"/>
  <c r="Q1279" i="27"/>
  <c r="R1278" i="27"/>
  <c r="R1277" i="27"/>
  <c r="Q1277" i="27"/>
  <c r="R1276" i="27"/>
  <c r="R1275" i="27"/>
  <c r="Q1275" i="27"/>
  <c r="R1274" i="27"/>
  <c r="Q1274" i="27"/>
  <c r="W1273" i="27"/>
  <c r="R1273" i="27"/>
  <c r="Q1273" i="27"/>
  <c r="R1272" i="27"/>
  <c r="Q1272" i="27"/>
  <c r="R1271" i="27"/>
  <c r="Q1271" i="27"/>
  <c r="R1270" i="27"/>
  <c r="R1269" i="27"/>
  <c r="Q1269" i="27"/>
  <c r="R1268" i="27"/>
  <c r="R1267" i="27"/>
  <c r="W1267" i="27" s="1"/>
  <c r="Q1267" i="27"/>
  <c r="R1266" i="27"/>
  <c r="Q1266" i="27"/>
  <c r="W1265" i="27"/>
  <c r="R1265" i="27"/>
  <c r="Q1265" i="27"/>
  <c r="R1264" i="27"/>
  <c r="Q1264" i="27"/>
  <c r="R1263" i="27"/>
  <c r="W1263" i="27" s="1"/>
  <c r="Q1263" i="27"/>
  <c r="R1262" i="27"/>
  <c r="R1261" i="27"/>
  <c r="Q1261" i="27"/>
  <c r="R1260" i="27"/>
  <c r="R1259" i="27"/>
  <c r="Q1259" i="27"/>
  <c r="R1258" i="27"/>
  <c r="Q1258" i="27"/>
  <c r="W1257" i="27"/>
  <c r="R1257" i="27"/>
  <c r="Q1257" i="27"/>
  <c r="R1256" i="27"/>
  <c r="Q1256" i="27"/>
  <c r="R1255" i="27"/>
  <c r="Q1255" i="27"/>
  <c r="R1254" i="27"/>
  <c r="R1253" i="27"/>
  <c r="Q1253" i="27"/>
  <c r="R1252" i="27"/>
  <c r="R1251" i="27"/>
  <c r="W1251" i="27" s="1"/>
  <c r="Q1251" i="27"/>
  <c r="R1250" i="27"/>
  <c r="Q1250" i="27"/>
  <c r="W1249" i="27"/>
  <c r="R1249" i="27"/>
  <c r="Q1249" i="27"/>
  <c r="R1248" i="27"/>
  <c r="Q1248" i="27"/>
  <c r="R1247" i="27"/>
  <c r="W1247" i="27" s="1"/>
  <c r="Q1247" i="27"/>
  <c r="R1246" i="27"/>
  <c r="R1245" i="27"/>
  <c r="Q1245" i="27"/>
  <c r="R1244" i="27"/>
  <c r="R1243" i="27"/>
  <c r="Q1243" i="27"/>
  <c r="R1242" i="27"/>
  <c r="Q1242" i="27"/>
  <c r="W1241" i="27"/>
  <c r="R1241" i="27"/>
  <c r="Q1241" i="27"/>
  <c r="R1240" i="27"/>
  <c r="Q1240" i="27"/>
  <c r="R1239" i="27"/>
  <c r="Q1239" i="27"/>
  <c r="R1238" i="27"/>
  <c r="R1237" i="27"/>
  <c r="Q1237" i="27"/>
  <c r="R1236" i="27"/>
  <c r="R1235" i="27"/>
  <c r="W1235" i="27" s="1"/>
  <c r="Q1235" i="27"/>
  <c r="R1234" i="27"/>
  <c r="Q1234" i="27"/>
  <c r="W1233" i="27"/>
  <c r="R1233" i="27"/>
  <c r="Q1233" i="27"/>
  <c r="R1232" i="27"/>
  <c r="Q1232" i="27"/>
  <c r="R1231" i="27"/>
  <c r="W1231" i="27" s="1"/>
  <c r="Q1231" i="27"/>
  <c r="R1230" i="27"/>
  <c r="R1229" i="27"/>
  <c r="Q1229" i="27"/>
  <c r="R1228" i="27"/>
  <c r="R1227" i="27"/>
  <c r="Q1227" i="27"/>
  <c r="R1226" i="27"/>
  <c r="Q1226" i="27"/>
  <c r="W1225" i="27"/>
  <c r="R1225" i="27"/>
  <c r="Q1225" i="27"/>
  <c r="R1224" i="27"/>
  <c r="Q1224" i="27"/>
  <c r="R1223" i="27"/>
  <c r="Q1223" i="27"/>
  <c r="R1222" i="27"/>
  <c r="R1221" i="27"/>
  <c r="Q1221" i="27"/>
  <c r="R1220" i="27"/>
  <c r="R1219" i="27"/>
  <c r="W1219" i="27" s="1"/>
  <c r="Q1219" i="27"/>
  <c r="R1218" i="27"/>
  <c r="Q1218" i="27"/>
  <c r="W1217" i="27"/>
  <c r="R1217" i="27"/>
  <c r="Q1217" i="27"/>
  <c r="R1216" i="27"/>
  <c r="Q1216" i="27"/>
  <c r="R1215" i="27"/>
  <c r="W1215" i="27" s="1"/>
  <c r="Q1215" i="27"/>
  <c r="R1214" i="27"/>
  <c r="R1213" i="27"/>
  <c r="Q1213" i="27"/>
  <c r="R1212" i="27"/>
  <c r="R1211" i="27"/>
  <c r="Q1211" i="27"/>
  <c r="R1210" i="27"/>
  <c r="Q1210" i="27"/>
  <c r="W1209" i="27"/>
  <c r="R1209" i="27"/>
  <c r="Q1209" i="27"/>
  <c r="R1208" i="27"/>
  <c r="Q1208" i="27"/>
  <c r="R1207" i="27"/>
  <c r="Q1207" i="27"/>
  <c r="R1206" i="27"/>
  <c r="R1205" i="27"/>
  <c r="Q1205" i="27"/>
  <c r="R1204" i="27"/>
  <c r="R1203" i="27"/>
  <c r="W1203" i="27" s="1"/>
  <c r="Q1203" i="27"/>
  <c r="R1202" i="27"/>
  <c r="Q1202" i="27"/>
  <c r="W1201" i="27"/>
  <c r="R1201" i="27"/>
  <c r="Q1201" i="27"/>
  <c r="R1200" i="27"/>
  <c r="Q1200" i="27"/>
  <c r="R1199" i="27"/>
  <c r="W1199" i="27" s="1"/>
  <c r="Q1199" i="27"/>
  <c r="R1198" i="27"/>
  <c r="R1197" i="27"/>
  <c r="Q1197" i="27"/>
  <c r="R1196" i="27"/>
  <c r="R1195" i="27"/>
  <c r="Q1195" i="27"/>
  <c r="R1194" i="27"/>
  <c r="Q1194" i="27"/>
  <c r="W1193" i="27"/>
  <c r="R1193" i="27"/>
  <c r="Q1193" i="27"/>
  <c r="R1192" i="27"/>
  <c r="Q1192" i="27"/>
  <c r="R1191" i="27"/>
  <c r="Q1191" i="27"/>
  <c r="R1190" i="27"/>
  <c r="R1189" i="27"/>
  <c r="Q1189" i="27"/>
  <c r="R1188" i="27"/>
  <c r="R1187" i="27"/>
  <c r="W1187" i="27" s="1"/>
  <c r="Q1187" i="27"/>
  <c r="R1186" i="27"/>
  <c r="Q1186" i="27"/>
  <c r="W1185" i="27"/>
  <c r="R1185" i="27"/>
  <c r="Q1185" i="27"/>
  <c r="R1184" i="27"/>
  <c r="R1183" i="27"/>
  <c r="Q1183" i="27"/>
  <c r="R1182" i="27"/>
  <c r="W1182" i="27" s="1"/>
  <c r="Q1182" i="27"/>
  <c r="R1181" i="27"/>
  <c r="Q1181" i="27"/>
  <c r="R1180" i="27"/>
  <c r="R1179" i="27"/>
  <c r="Q1179" i="27"/>
  <c r="R1178" i="27"/>
  <c r="W1178" i="27" s="1"/>
  <c r="Q1178" i="27"/>
  <c r="R1177" i="27"/>
  <c r="Q1177" i="27"/>
  <c r="R1176" i="27"/>
  <c r="R1175" i="27"/>
  <c r="Q1175" i="27"/>
  <c r="R1174" i="27"/>
  <c r="W1174" i="27" s="1"/>
  <c r="Q1174" i="27"/>
  <c r="R1173" i="27"/>
  <c r="Q1173" i="27"/>
  <c r="R1172" i="27"/>
  <c r="R1171" i="27"/>
  <c r="Q1171" i="27"/>
  <c r="R1170" i="27"/>
  <c r="W1170" i="27" s="1"/>
  <c r="Q1170" i="27"/>
  <c r="R1169" i="27"/>
  <c r="Q1169" i="27"/>
  <c r="R1168" i="27"/>
  <c r="R1167" i="27"/>
  <c r="W1167" i="27" s="1"/>
  <c r="Q1167" i="27"/>
  <c r="R1166" i="27"/>
  <c r="W1166" i="27" s="1"/>
  <c r="Q1166" i="27"/>
  <c r="R1165" i="27"/>
  <c r="Q1165" i="27"/>
  <c r="R1164" i="27"/>
  <c r="R1163" i="27"/>
  <c r="Q1163" i="27"/>
  <c r="R1162" i="27"/>
  <c r="W1162" i="27" s="1"/>
  <c r="Q1162" i="27"/>
  <c r="R1161" i="27"/>
  <c r="Q1161" i="27"/>
  <c r="R1160" i="27"/>
  <c r="R1159" i="27"/>
  <c r="W1159" i="27" s="1"/>
  <c r="Q1159" i="27"/>
  <c r="R1158" i="27"/>
  <c r="W1158" i="27" s="1"/>
  <c r="Q1158" i="27"/>
  <c r="R1157" i="27"/>
  <c r="Q1157" i="27"/>
  <c r="R1156" i="27"/>
  <c r="R1155" i="27"/>
  <c r="Q1155" i="27"/>
  <c r="R1154" i="27"/>
  <c r="W1154" i="27" s="1"/>
  <c r="Q1154" i="27"/>
  <c r="R1153" i="27"/>
  <c r="Q1153" i="27"/>
  <c r="R1152" i="27"/>
  <c r="R1151" i="27"/>
  <c r="W1151" i="27" s="1"/>
  <c r="Q1151" i="27"/>
  <c r="R1150" i="27"/>
  <c r="W1150" i="27" s="1"/>
  <c r="Q1150" i="27"/>
  <c r="R1149" i="27"/>
  <c r="Q1149" i="27"/>
  <c r="R1148" i="27"/>
  <c r="R1147" i="27"/>
  <c r="Q1147" i="27"/>
  <c r="R1146" i="27"/>
  <c r="W1146" i="27" s="1"/>
  <c r="Q1146" i="27"/>
  <c r="R1145" i="27"/>
  <c r="Q1145" i="27"/>
  <c r="R1144" i="27"/>
  <c r="R1143" i="27"/>
  <c r="W1143" i="27" s="1"/>
  <c r="Q1143" i="27"/>
  <c r="R1142" i="27"/>
  <c r="W1142" i="27" s="1"/>
  <c r="Q1142" i="27"/>
  <c r="R1141" i="27"/>
  <c r="Q1141" i="27"/>
  <c r="R1140" i="27"/>
  <c r="R1139" i="27"/>
  <c r="Q1139" i="27"/>
  <c r="R1138" i="27"/>
  <c r="W1138" i="27" s="1"/>
  <c r="Q1138" i="27"/>
  <c r="R1137" i="27"/>
  <c r="Q1137" i="27"/>
  <c r="R1136" i="27"/>
  <c r="R1135" i="27"/>
  <c r="W1135" i="27" s="1"/>
  <c r="Q1135" i="27"/>
  <c r="R1134" i="27"/>
  <c r="W1134" i="27" s="1"/>
  <c r="Q1134" i="27"/>
  <c r="R1133" i="27"/>
  <c r="Q1133" i="27"/>
  <c r="R1132" i="27"/>
  <c r="R1131" i="27"/>
  <c r="Q1131" i="27"/>
  <c r="R1130" i="27"/>
  <c r="W1130" i="27" s="1"/>
  <c r="Q1130" i="27"/>
  <c r="R1129" i="27"/>
  <c r="Q1129" i="27"/>
  <c r="R1128" i="27"/>
  <c r="R1127" i="27"/>
  <c r="W1127" i="27" s="1"/>
  <c r="Q1127" i="27"/>
  <c r="R1126" i="27"/>
  <c r="W1126" i="27" s="1"/>
  <c r="Q1126" i="27"/>
  <c r="R1125" i="27"/>
  <c r="Q1125" i="27"/>
  <c r="R1124" i="27"/>
  <c r="Q1124" i="27"/>
  <c r="R1123" i="27"/>
  <c r="W1123" i="27" s="1"/>
  <c r="Q1123" i="27"/>
  <c r="R1122" i="27"/>
  <c r="Q1122" i="27"/>
  <c r="R1121" i="27"/>
  <c r="Q1121" i="27"/>
  <c r="R1120" i="27"/>
  <c r="W1120" i="27" s="1"/>
  <c r="Q1120" i="27"/>
  <c r="Q1119" i="27"/>
  <c r="R1118" i="27"/>
  <c r="Q1118" i="27"/>
  <c r="R1117" i="27"/>
  <c r="Q1117" i="27"/>
  <c r="R1116" i="27"/>
  <c r="Q1116" i="27"/>
  <c r="R1115" i="27"/>
  <c r="W1115" i="27" s="1"/>
  <c r="Q1115" i="27"/>
  <c r="R1114" i="27"/>
  <c r="Q1114" i="27"/>
  <c r="R1113" i="27"/>
  <c r="Q1113" i="27"/>
  <c r="R1112" i="27"/>
  <c r="W1112" i="27" s="1"/>
  <c r="Q1112" i="27"/>
  <c r="R1111" i="27"/>
  <c r="W1111" i="27" s="1"/>
  <c r="Q1111" i="27"/>
  <c r="R1110" i="27"/>
  <c r="Q1110" i="27"/>
  <c r="R1109" i="27"/>
  <c r="Q1109" i="27"/>
  <c r="R1108" i="27"/>
  <c r="Q1108" i="27"/>
  <c r="R1107" i="27"/>
  <c r="Q1107" i="27"/>
  <c r="R1106" i="27"/>
  <c r="Q1106" i="27"/>
  <c r="R1105" i="27"/>
  <c r="Q1105" i="27"/>
  <c r="R1104" i="27"/>
  <c r="Q1104" i="27"/>
  <c r="Q1103" i="27"/>
  <c r="R1102" i="27"/>
  <c r="Q1102" i="27"/>
  <c r="R1101" i="27"/>
  <c r="Q1101" i="27"/>
  <c r="R1100" i="27"/>
  <c r="Q1100" i="27"/>
  <c r="R1099" i="27"/>
  <c r="Q1099" i="27"/>
  <c r="R1098" i="27"/>
  <c r="Q1098" i="27"/>
  <c r="R1097" i="27"/>
  <c r="Q1097" i="27"/>
  <c r="R1096" i="27"/>
  <c r="Q1096" i="27"/>
  <c r="R1095" i="27"/>
  <c r="Q1095" i="27"/>
  <c r="R1094" i="27"/>
  <c r="Q1094" i="27"/>
  <c r="R1093" i="27"/>
  <c r="Q1093" i="27"/>
  <c r="R1092" i="27"/>
  <c r="Q1092" i="27"/>
  <c r="R1091" i="27"/>
  <c r="W1091" i="27" s="1"/>
  <c r="Q1091" i="27"/>
  <c r="R1090" i="27"/>
  <c r="Q1090" i="27"/>
  <c r="R1089" i="27"/>
  <c r="Q1089" i="27"/>
  <c r="R1088" i="27"/>
  <c r="W1088" i="27" s="1"/>
  <c r="Q1088" i="27"/>
  <c r="Q1087" i="27"/>
  <c r="R1086" i="27"/>
  <c r="Q1086" i="27"/>
  <c r="R1085" i="27"/>
  <c r="Q1085" i="27"/>
  <c r="R1084" i="27"/>
  <c r="Q1084" i="27"/>
  <c r="R1083" i="27"/>
  <c r="W1083" i="27" s="1"/>
  <c r="Q1083" i="27"/>
  <c r="R1082" i="27"/>
  <c r="Q1082" i="27"/>
  <c r="R1081" i="27"/>
  <c r="Q1081" i="27"/>
  <c r="R1080" i="27"/>
  <c r="W1080" i="27" s="1"/>
  <c r="Q1080" i="27"/>
  <c r="R1079" i="27"/>
  <c r="W1079" i="27" s="1"/>
  <c r="Q1079" i="27"/>
  <c r="R1078" i="27"/>
  <c r="Q1078" i="27"/>
  <c r="R1077" i="27"/>
  <c r="Q1077" i="27"/>
  <c r="R1076" i="27"/>
  <c r="Q1076" i="27"/>
  <c r="R1075" i="27"/>
  <c r="Q1075" i="27"/>
  <c r="R1074" i="27"/>
  <c r="Q1074" i="27"/>
  <c r="R1073" i="27"/>
  <c r="Q1073" i="27"/>
  <c r="R1072" i="27"/>
  <c r="Q1072" i="27"/>
  <c r="R1071" i="27"/>
  <c r="W1071" i="27" s="1"/>
  <c r="Q1071" i="27"/>
  <c r="R1070" i="27"/>
  <c r="Q1070" i="27"/>
  <c r="R1069" i="27"/>
  <c r="Q1069" i="27"/>
  <c r="R1068" i="27"/>
  <c r="Q1068" i="27"/>
  <c r="R1067" i="27"/>
  <c r="W1067" i="27" s="1"/>
  <c r="Q1067" i="27"/>
  <c r="R1066" i="27"/>
  <c r="Q1066" i="27"/>
  <c r="R1065" i="27"/>
  <c r="Q1065" i="27"/>
  <c r="R1064" i="27"/>
  <c r="W1064" i="27" s="1"/>
  <c r="Q1064" i="27"/>
  <c r="R1063" i="27"/>
  <c r="W1063" i="27" s="1"/>
  <c r="Q1063" i="27"/>
  <c r="R1062" i="27"/>
  <c r="Q1062" i="27"/>
  <c r="R1061" i="27"/>
  <c r="Q1061" i="27"/>
  <c r="R1060" i="27"/>
  <c r="Q1060" i="27"/>
  <c r="R1059" i="27"/>
  <c r="Q1059" i="27"/>
  <c r="R1058" i="27"/>
  <c r="Q1058" i="27"/>
  <c r="R1057" i="27"/>
  <c r="Q1057" i="27"/>
  <c r="R1056" i="27"/>
  <c r="Q1056" i="27"/>
  <c r="R1055" i="27"/>
  <c r="W1055" i="27" s="1"/>
  <c r="Q1055" i="27"/>
  <c r="R1054" i="27"/>
  <c r="Q1054" i="27"/>
  <c r="R1053" i="27"/>
  <c r="Q1053" i="27"/>
  <c r="R1052" i="27"/>
  <c r="Q1052" i="27"/>
  <c r="R1051" i="27"/>
  <c r="W1051" i="27" s="1"/>
  <c r="Q1051" i="27"/>
  <c r="R1050" i="27"/>
  <c r="Q1050" i="27"/>
  <c r="R1049" i="27"/>
  <c r="Q1049" i="27"/>
  <c r="R1048" i="27"/>
  <c r="W1048" i="27" s="1"/>
  <c r="Q1048" i="27"/>
  <c r="R1047" i="27"/>
  <c r="W1047" i="27" s="1"/>
  <c r="Q1047" i="27"/>
  <c r="R1046" i="27"/>
  <c r="Q1046" i="27"/>
  <c r="R1045" i="27"/>
  <c r="Q1045" i="27"/>
  <c r="R1044" i="27"/>
  <c r="Q1044" i="27"/>
  <c r="R1043" i="27"/>
  <c r="Q1043" i="27"/>
  <c r="R1042" i="27"/>
  <c r="Q1042" i="27"/>
  <c r="R1041" i="27"/>
  <c r="R1040" i="27"/>
  <c r="Q1040" i="27"/>
  <c r="R1039" i="27"/>
  <c r="Q1039" i="27"/>
  <c r="R1038" i="27"/>
  <c r="Q1038" i="27"/>
  <c r="R1037" i="27"/>
  <c r="W1037" i="27" s="1"/>
  <c r="Q1037" i="27"/>
  <c r="R1036" i="27"/>
  <c r="Q1036" i="27"/>
  <c r="R1035" i="27"/>
  <c r="Q1035" i="27"/>
  <c r="R1034" i="27"/>
  <c r="Q1034" i="27"/>
  <c r="R1033" i="27"/>
  <c r="R1032" i="27"/>
  <c r="Q1032" i="27"/>
  <c r="R1031" i="27"/>
  <c r="Q1031" i="27"/>
  <c r="R1030" i="27"/>
  <c r="Q1030" i="27"/>
  <c r="R1029" i="27"/>
  <c r="Q1029" i="27"/>
  <c r="R1028" i="27"/>
  <c r="Q1028" i="27"/>
  <c r="R1027" i="27"/>
  <c r="Q1027" i="27"/>
  <c r="R1026" i="27"/>
  <c r="Q1026" i="27"/>
  <c r="R1024" i="27"/>
  <c r="Q1024" i="27"/>
  <c r="R1023" i="27"/>
  <c r="Q1023" i="27"/>
  <c r="R1022" i="27"/>
  <c r="Q1022" i="27"/>
  <c r="R1020" i="27"/>
  <c r="Q1020" i="27"/>
  <c r="R1019" i="27"/>
  <c r="R1018" i="27"/>
  <c r="W1018" i="27" s="1"/>
  <c r="Q1018" i="27"/>
  <c r="R1017" i="27"/>
  <c r="R1016" i="27"/>
  <c r="Q1016" i="27"/>
  <c r="R1015" i="27"/>
  <c r="R1014" i="27"/>
  <c r="W1014" i="27" s="1"/>
  <c r="Q1014" i="27"/>
  <c r="R1013" i="27"/>
  <c r="Q1013" i="27"/>
  <c r="R1012" i="27"/>
  <c r="Q1012" i="27"/>
  <c r="R1011" i="27"/>
  <c r="Q1011" i="27"/>
  <c r="R1010" i="27"/>
  <c r="W1010" i="27" s="1"/>
  <c r="Q1010" i="27"/>
  <c r="R1009" i="27"/>
  <c r="Q1009" i="27"/>
  <c r="R1008" i="27"/>
  <c r="Q1008" i="27"/>
  <c r="R1007" i="27"/>
  <c r="Q1007" i="27"/>
  <c r="R1006" i="27"/>
  <c r="Q1006" i="27"/>
  <c r="R1005" i="27"/>
  <c r="R1004" i="27"/>
  <c r="Q1004" i="27"/>
  <c r="R1003" i="27"/>
  <c r="R1002" i="27"/>
  <c r="W1002" i="27" s="1"/>
  <c r="Q1002" i="27"/>
  <c r="R1001" i="27"/>
  <c r="R1000" i="27"/>
  <c r="Q1000" i="27"/>
  <c r="R999" i="27"/>
  <c r="R998" i="27"/>
  <c r="W998" i="27" s="1"/>
  <c r="Q998" i="27"/>
  <c r="R997" i="27"/>
  <c r="Q997" i="27"/>
  <c r="R996" i="27"/>
  <c r="Q996" i="27"/>
  <c r="R995" i="27"/>
  <c r="Q995" i="27"/>
  <c r="R994" i="27"/>
  <c r="W994" i="27" s="1"/>
  <c r="Q994" i="27"/>
  <c r="R993" i="27"/>
  <c r="Q993" i="27"/>
  <c r="R992" i="27"/>
  <c r="Q992" i="27"/>
  <c r="R991" i="27"/>
  <c r="Q991" i="27"/>
  <c r="R990" i="27"/>
  <c r="Q990" i="27"/>
  <c r="R989" i="27"/>
  <c r="R988" i="27"/>
  <c r="Q988" i="27"/>
  <c r="R987" i="27"/>
  <c r="R986" i="27"/>
  <c r="W986" i="27" s="1"/>
  <c r="Q986" i="27"/>
  <c r="R985" i="27"/>
  <c r="R984" i="27"/>
  <c r="Q984" i="27"/>
  <c r="R983" i="27"/>
  <c r="R982" i="27"/>
  <c r="Q982" i="27"/>
  <c r="R981" i="27"/>
  <c r="Q981" i="27"/>
  <c r="W980" i="27"/>
  <c r="R980" i="27"/>
  <c r="Q980" i="27"/>
  <c r="R979" i="27"/>
  <c r="Q979" i="27"/>
  <c r="R978" i="27"/>
  <c r="W978" i="27" s="1"/>
  <c r="Q978" i="27"/>
  <c r="R977" i="27"/>
  <c r="Q977" i="27"/>
  <c r="W976" i="27"/>
  <c r="R976" i="27"/>
  <c r="Q976" i="27"/>
  <c r="R975" i="27"/>
  <c r="Q975" i="27"/>
  <c r="R974" i="27"/>
  <c r="W974" i="27" s="1"/>
  <c r="Q974" i="27"/>
  <c r="R973" i="27"/>
  <c r="R972" i="27"/>
  <c r="Q972" i="27"/>
  <c r="R971" i="27"/>
  <c r="R970" i="27"/>
  <c r="Q970" i="27"/>
  <c r="R969" i="27"/>
  <c r="R968" i="27"/>
  <c r="Q968" i="27"/>
  <c r="R967" i="27"/>
  <c r="R966" i="27"/>
  <c r="Q966" i="27"/>
  <c r="R965" i="27"/>
  <c r="Q965" i="27"/>
  <c r="W964" i="27"/>
  <c r="R964" i="27"/>
  <c r="Q964" i="27"/>
  <c r="R963" i="27"/>
  <c r="Q963" i="27"/>
  <c r="R962" i="27"/>
  <c r="W962" i="27" s="1"/>
  <c r="Q962" i="27"/>
  <c r="R961" i="27"/>
  <c r="Q961" i="27"/>
  <c r="W960" i="27"/>
  <c r="R960" i="27"/>
  <c r="Q960" i="27"/>
  <c r="R959" i="27"/>
  <c r="Q959" i="27"/>
  <c r="R958" i="27"/>
  <c r="W958" i="27" s="1"/>
  <c r="Q958" i="27"/>
  <c r="R957" i="27"/>
  <c r="R956" i="27"/>
  <c r="Q956" i="27"/>
  <c r="R955" i="27"/>
  <c r="R954" i="27"/>
  <c r="Q954" i="27"/>
  <c r="R953" i="27"/>
  <c r="R952" i="27"/>
  <c r="Q952" i="27"/>
  <c r="R951" i="27"/>
  <c r="R950" i="27"/>
  <c r="W950" i="27" s="1"/>
  <c r="Q950" i="27"/>
  <c r="R949" i="27"/>
  <c r="Q949" i="27"/>
  <c r="R948" i="27"/>
  <c r="Q948" i="27"/>
  <c r="R947" i="27"/>
  <c r="Q947" i="27"/>
  <c r="R946" i="27"/>
  <c r="W946" i="27" s="1"/>
  <c r="Q946" i="27"/>
  <c r="R945" i="27"/>
  <c r="Q945" i="27"/>
  <c r="R944" i="27"/>
  <c r="Q944" i="27"/>
  <c r="R943" i="27"/>
  <c r="Q943" i="27"/>
  <c r="R942" i="27"/>
  <c r="Q942" i="27"/>
  <c r="R941" i="27"/>
  <c r="R940" i="27"/>
  <c r="Q940" i="27"/>
  <c r="R939" i="27"/>
  <c r="R938" i="27"/>
  <c r="W938" i="27" s="1"/>
  <c r="Q938" i="27"/>
  <c r="R937" i="27"/>
  <c r="R936" i="27"/>
  <c r="Q936" i="27"/>
  <c r="R935" i="27"/>
  <c r="R934" i="27"/>
  <c r="W934" i="27" s="1"/>
  <c r="Q934" i="27"/>
  <c r="R933" i="27"/>
  <c r="Q933" i="27"/>
  <c r="W932" i="27"/>
  <c r="R932" i="27"/>
  <c r="Q932" i="27"/>
  <c r="R931" i="27"/>
  <c r="Q931" i="27"/>
  <c r="R930" i="27"/>
  <c r="W930" i="27" s="1"/>
  <c r="Q930" i="27"/>
  <c r="R929" i="27"/>
  <c r="W929" i="27" s="1"/>
  <c r="Q929" i="27"/>
  <c r="R928" i="27"/>
  <c r="Q928" i="27"/>
  <c r="R927" i="27"/>
  <c r="R926" i="27"/>
  <c r="Q926" i="27"/>
  <c r="R925" i="27"/>
  <c r="Q925" i="27"/>
  <c r="R924" i="27"/>
  <c r="Q924" i="27"/>
  <c r="R923" i="27"/>
  <c r="Q923" i="27"/>
  <c r="Q922" i="27"/>
  <c r="R921" i="27"/>
  <c r="Q921" i="27"/>
  <c r="R920" i="27"/>
  <c r="Q920" i="27"/>
  <c r="R919" i="27"/>
  <c r="W919" i="27" s="1"/>
  <c r="R918" i="27"/>
  <c r="W918" i="27" s="1"/>
  <c r="Q918" i="27"/>
  <c r="R917" i="27"/>
  <c r="Q917" i="27"/>
  <c r="R916" i="27"/>
  <c r="Q916" i="27"/>
  <c r="R915" i="27"/>
  <c r="Q915" i="27"/>
  <c r="R914" i="27"/>
  <c r="W914" i="27" s="1"/>
  <c r="Q914" i="27"/>
  <c r="R913" i="27"/>
  <c r="Q913" i="27"/>
  <c r="R912" i="27"/>
  <c r="Q912" i="27"/>
  <c r="R911" i="27"/>
  <c r="W911" i="27" s="1"/>
  <c r="R910" i="27"/>
  <c r="W910" i="27" s="1"/>
  <c r="Q910" i="27"/>
  <c r="R909" i="27"/>
  <c r="Q909" i="27"/>
  <c r="R908" i="27"/>
  <c r="Q908" i="27"/>
  <c r="R907" i="27"/>
  <c r="Q907" i="27"/>
  <c r="Q906" i="27"/>
  <c r="R905" i="27"/>
  <c r="W905" i="27" s="1"/>
  <c r="Q905" i="27"/>
  <c r="R904" i="27"/>
  <c r="Q904" i="27"/>
  <c r="R903" i="27"/>
  <c r="R902" i="27"/>
  <c r="Q902" i="27"/>
  <c r="R901" i="27"/>
  <c r="Q901" i="27"/>
  <c r="R900" i="27"/>
  <c r="Q900" i="27"/>
  <c r="R899" i="27"/>
  <c r="Q899" i="27"/>
  <c r="R898" i="27"/>
  <c r="Q898" i="27"/>
  <c r="R897" i="27"/>
  <c r="Q897" i="27"/>
  <c r="R896" i="27"/>
  <c r="Q896" i="27"/>
  <c r="R895" i="27"/>
  <c r="Q895" i="27"/>
  <c r="R894" i="27"/>
  <c r="Q894" i="27"/>
  <c r="R893" i="27"/>
  <c r="Q893" i="27"/>
  <c r="R892" i="27"/>
  <c r="Q892" i="27"/>
  <c r="R891" i="27"/>
  <c r="Q891" i="27"/>
  <c r="R890" i="27"/>
  <c r="Q890" i="27"/>
  <c r="R889" i="27"/>
  <c r="Q889" i="27"/>
  <c r="R888" i="27"/>
  <c r="Q888" i="27"/>
  <c r="R887" i="27"/>
  <c r="Q887" i="27"/>
  <c r="R886" i="27"/>
  <c r="Q886" i="27"/>
  <c r="R885" i="27"/>
  <c r="Q885" i="27"/>
  <c r="R884" i="27"/>
  <c r="Q884" i="27"/>
  <c r="R883" i="27"/>
  <c r="Q883" i="27"/>
  <c r="R882" i="27"/>
  <c r="Q882" i="27"/>
  <c r="R881" i="27"/>
  <c r="Q881" i="27"/>
  <c r="R880" i="27"/>
  <c r="Q880" i="27"/>
  <c r="R879" i="27"/>
  <c r="Q879" i="27"/>
  <c r="R878" i="27"/>
  <c r="Q878" i="27"/>
  <c r="R877" i="27"/>
  <c r="Q877" i="27"/>
  <c r="R876" i="27"/>
  <c r="Q876" i="27"/>
  <c r="R875" i="27"/>
  <c r="Q875" i="27"/>
  <c r="R874" i="27"/>
  <c r="Q874" i="27"/>
  <c r="R873" i="27"/>
  <c r="Q873" i="27"/>
  <c r="R872" i="27"/>
  <c r="Q872" i="27"/>
  <c r="R871" i="27"/>
  <c r="Q871" i="27"/>
  <c r="R870" i="27"/>
  <c r="Q870" i="27"/>
  <c r="R869" i="27"/>
  <c r="Q869" i="27"/>
  <c r="R868" i="27"/>
  <c r="Q868" i="27"/>
  <c r="R867" i="27"/>
  <c r="Q867" i="27"/>
  <c r="R866" i="27"/>
  <c r="Q866" i="27"/>
  <c r="R865" i="27"/>
  <c r="Q865" i="27"/>
  <c r="R864" i="27"/>
  <c r="Q864" i="27"/>
  <c r="R863" i="27"/>
  <c r="Q863" i="27"/>
  <c r="R862" i="27"/>
  <c r="Q862" i="27"/>
  <c r="R861" i="27"/>
  <c r="Q861" i="27"/>
  <c r="R860" i="27"/>
  <c r="Q860" i="27"/>
  <c r="R859" i="27"/>
  <c r="Q859" i="27"/>
  <c r="R858" i="27"/>
  <c r="Q858" i="27"/>
  <c r="R857" i="27"/>
  <c r="Q857" i="27"/>
  <c r="R856" i="27"/>
  <c r="Q856" i="27"/>
  <c r="R855" i="27"/>
  <c r="Q855" i="27"/>
  <c r="R854" i="27"/>
  <c r="Q854" i="27"/>
  <c r="R853" i="27"/>
  <c r="Q853" i="27"/>
  <c r="R852" i="27"/>
  <c r="Q852" i="27"/>
  <c r="R851" i="27"/>
  <c r="Q851" i="27"/>
  <c r="R850" i="27"/>
  <c r="Q850" i="27"/>
  <c r="R849" i="27"/>
  <c r="Q849" i="27"/>
  <c r="R848" i="27"/>
  <c r="Q848" i="27"/>
  <c r="R847" i="27"/>
  <c r="Q847" i="27"/>
  <c r="R846" i="27"/>
  <c r="Q846" i="27"/>
  <c r="R845" i="27"/>
  <c r="Q845" i="27"/>
  <c r="R844" i="27"/>
  <c r="Q844" i="27"/>
  <c r="R843" i="27"/>
  <c r="Q843" i="27"/>
  <c r="R842" i="27"/>
  <c r="Q842" i="27"/>
  <c r="R841" i="27"/>
  <c r="Q841" i="27"/>
  <c r="R840" i="27"/>
  <c r="Q840" i="27"/>
  <c r="R839" i="27"/>
  <c r="Q839" i="27"/>
  <c r="R838" i="27"/>
  <c r="Q838" i="27"/>
  <c r="R837" i="27"/>
  <c r="Q837" i="27"/>
  <c r="R836" i="27"/>
  <c r="Q836" i="27"/>
  <c r="R835" i="27"/>
  <c r="Q835" i="27"/>
  <c r="R834" i="27"/>
  <c r="Q834" i="27"/>
  <c r="R833" i="27"/>
  <c r="Q833" i="27"/>
  <c r="R832" i="27"/>
  <c r="Q832" i="27"/>
  <c r="R831" i="27"/>
  <c r="Q831" i="27"/>
  <c r="R830" i="27"/>
  <c r="Q830" i="27"/>
  <c r="R829" i="27"/>
  <c r="Q829" i="27"/>
  <c r="R828" i="27"/>
  <c r="Q828" i="27"/>
  <c r="R827" i="27"/>
  <c r="Q827" i="27"/>
  <c r="R826" i="27"/>
  <c r="Q826" i="27"/>
  <c r="R825" i="27"/>
  <c r="Q825" i="27"/>
  <c r="R824" i="27"/>
  <c r="Q824" i="27"/>
  <c r="R823" i="27"/>
  <c r="Q823" i="27"/>
  <c r="R822" i="27"/>
  <c r="Q822" i="27"/>
  <c r="R821" i="27"/>
  <c r="Q821" i="27"/>
  <c r="R820" i="27"/>
  <c r="Q820" i="27"/>
  <c r="R819" i="27"/>
  <c r="Q819" i="27"/>
  <c r="R818" i="27"/>
  <c r="Q818" i="27"/>
  <c r="R817" i="27"/>
  <c r="Q817" i="27"/>
  <c r="R816" i="27"/>
  <c r="Q816" i="27"/>
  <c r="R815" i="27"/>
  <c r="Q815" i="27"/>
  <c r="R814" i="27"/>
  <c r="Q814" i="27"/>
  <c r="R813" i="27"/>
  <c r="Q813" i="27"/>
  <c r="R812" i="27"/>
  <c r="Q812" i="27"/>
  <c r="R811" i="27"/>
  <c r="Q811" i="27"/>
  <c r="R810" i="27"/>
  <c r="Q810" i="27"/>
  <c r="R809" i="27"/>
  <c r="Q809" i="27"/>
  <c r="R808" i="27"/>
  <c r="Q808" i="27"/>
  <c r="R807" i="27"/>
  <c r="Q807" i="27"/>
  <c r="R806" i="27"/>
  <c r="Q806" i="27"/>
  <c r="R805" i="27"/>
  <c r="Q805" i="27"/>
  <c r="R804" i="27"/>
  <c r="Q804" i="27"/>
  <c r="R803" i="27"/>
  <c r="Q803" i="27"/>
  <c r="R802" i="27"/>
  <c r="Q802" i="27"/>
  <c r="R801" i="27"/>
  <c r="Q801" i="27"/>
  <c r="R800" i="27"/>
  <c r="Q800" i="27"/>
  <c r="R799" i="27"/>
  <c r="Q799" i="27"/>
  <c r="R798" i="27"/>
  <c r="Q798" i="27"/>
  <c r="R797" i="27"/>
  <c r="Q797" i="27"/>
  <c r="R796" i="27"/>
  <c r="Q796" i="27"/>
  <c r="R795" i="27"/>
  <c r="Q795" i="27"/>
  <c r="R794" i="27"/>
  <c r="Q794" i="27"/>
  <c r="R793" i="27"/>
  <c r="Q793" i="27"/>
  <c r="R792" i="27"/>
  <c r="Q792" i="27"/>
  <c r="R791" i="27"/>
  <c r="Q791" i="27"/>
  <c r="R790" i="27"/>
  <c r="Q790" i="27"/>
  <c r="R789" i="27"/>
  <c r="Q789" i="27"/>
  <c r="R788" i="27"/>
  <c r="Q788" i="27"/>
  <c r="R787" i="27"/>
  <c r="Q787" i="27"/>
  <c r="R786" i="27"/>
  <c r="Q786" i="27"/>
  <c r="R785" i="27"/>
  <c r="Q785" i="27"/>
  <c r="R784" i="27"/>
  <c r="Q784" i="27"/>
  <c r="R783" i="27"/>
  <c r="Q783" i="27"/>
  <c r="R782" i="27"/>
  <c r="Q782" i="27"/>
  <c r="R781" i="27"/>
  <c r="Q781" i="27"/>
  <c r="R780" i="27"/>
  <c r="Q780" i="27"/>
  <c r="R779" i="27"/>
  <c r="Q779" i="27"/>
  <c r="R778" i="27"/>
  <c r="Q778" i="27"/>
  <c r="R777" i="27"/>
  <c r="Q777" i="27"/>
  <c r="R776" i="27"/>
  <c r="Q776" i="27"/>
  <c r="R775" i="27"/>
  <c r="Q775" i="27"/>
  <c r="R774" i="27"/>
  <c r="Q774" i="27"/>
  <c r="R773" i="27"/>
  <c r="Q773" i="27"/>
  <c r="R772" i="27"/>
  <c r="Q772" i="27"/>
  <c r="R771" i="27"/>
  <c r="Q771" i="27"/>
  <c r="R770" i="27"/>
  <c r="Q770" i="27"/>
  <c r="R769" i="27"/>
  <c r="Q769" i="27"/>
  <c r="R768" i="27"/>
  <c r="Q768" i="27"/>
  <c r="R767" i="27"/>
  <c r="Q767" i="27"/>
  <c r="R766" i="27"/>
  <c r="Q766" i="27"/>
  <c r="R765" i="27"/>
  <c r="Q765" i="27"/>
  <c r="R764" i="27"/>
  <c r="Q764" i="27"/>
  <c r="R763" i="27"/>
  <c r="Q763" i="27"/>
  <c r="R762" i="27"/>
  <c r="Q762" i="27"/>
  <c r="R761" i="27"/>
  <c r="Q761" i="27"/>
  <c r="R760" i="27"/>
  <c r="Q760" i="27"/>
  <c r="R759" i="27"/>
  <c r="Q759" i="27"/>
  <c r="R758" i="27"/>
  <c r="Q758" i="27"/>
  <c r="R757" i="27"/>
  <c r="Q757" i="27"/>
  <c r="R756" i="27"/>
  <c r="Q756" i="27"/>
  <c r="R755" i="27"/>
  <c r="Q755" i="27"/>
  <c r="R754" i="27"/>
  <c r="Q754" i="27"/>
  <c r="R753" i="27"/>
  <c r="Q753" i="27"/>
  <c r="R752" i="27"/>
  <c r="Q752" i="27"/>
  <c r="R751" i="27"/>
  <c r="Q751" i="27"/>
  <c r="R750" i="27"/>
  <c r="Q750" i="27"/>
  <c r="R749" i="27"/>
  <c r="Q749" i="27"/>
  <c r="R748" i="27"/>
  <c r="Q748" i="27"/>
  <c r="R747" i="27"/>
  <c r="Q747" i="27"/>
  <c r="R746" i="27"/>
  <c r="Q746" i="27"/>
  <c r="R745" i="27"/>
  <c r="Q745" i="27"/>
  <c r="R744" i="27"/>
  <c r="Q744" i="27"/>
  <c r="R743" i="27"/>
  <c r="Q743" i="27"/>
  <c r="R742" i="27"/>
  <c r="Q742" i="27"/>
  <c r="R741" i="27"/>
  <c r="Q741" i="27"/>
  <c r="R740" i="27"/>
  <c r="Q740" i="27"/>
  <c r="R739" i="27"/>
  <c r="Q739" i="27"/>
  <c r="R738" i="27"/>
  <c r="Q738" i="27"/>
  <c r="R737" i="27"/>
  <c r="Q737" i="27"/>
  <c r="R736" i="27"/>
  <c r="Q736" i="27"/>
  <c r="R735" i="27"/>
  <c r="Q735" i="27"/>
  <c r="R734" i="27"/>
  <c r="Q734" i="27"/>
  <c r="R733" i="27"/>
  <c r="Q733" i="27"/>
  <c r="R732" i="27"/>
  <c r="Q732" i="27"/>
  <c r="R731" i="27"/>
  <c r="Q731" i="27"/>
  <c r="R730" i="27"/>
  <c r="R729" i="27"/>
  <c r="Q729" i="27"/>
  <c r="R728" i="27"/>
  <c r="Q728" i="27"/>
  <c r="R727" i="27"/>
  <c r="Q727" i="27"/>
  <c r="R726" i="27"/>
  <c r="Q726" i="27"/>
  <c r="R725" i="27"/>
  <c r="Q725" i="27"/>
  <c r="R724" i="27"/>
  <c r="Q724" i="27"/>
  <c r="R723" i="27"/>
  <c r="W723" i="27" s="1"/>
  <c r="Q723" i="27"/>
  <c r="R722" i="27"/>
  <c r="W722" i="27" s="1"/>
  <c r="R721" i="27"/>
  <c r="Q721" i="27"/>
  <c r="R720" i="27"/>
  <c r="Q720" i="27"/>
  <c r="R719" i="27"/>
  <c r="W719" i="27" s="1"/>
  <c r="Q719" i="27"/>
  <c r="R718" i="27"/>
  <c r="Q718" i="27"/>
  <c r="R717" i="27"/>
  <c r="Q717" i="27"/>
  <c r="R716" i="27"/>
  <c r="Q716" i="27"/>
  <c r="R715" i="27"/>
  <c r="Q715" i="27"/>
  <c r="R714" i="27"/>
  <c r="R713" i="27"/>
  <c r="Q713" i="27"/>
  <c r="R712" i="27"/>
  <c r="Q712" i="27"/>
  <c r="R711" i="27"/>
  <c r="Q711" i="27"/>
  <c r="R710" i="27"/>
  <c r="Q710" i="27"/>
  <c r="R709" i="27"/>
  <c r="Q709" i="27"/>
  <c r="R708" i="27"/>
  <c r="Q708" i="27"/>
  <c r="R707" i="27"/>
  <c r="W707" i="27" s="1"/>
  <c r="Q707" i="27"/>
  <c r="R706" i="27"/>
  <c r="W706" i="27" s="1"/>
  <c r="R705" i="27"/>
  <c r="Q705" i="27"/>
  <c r="R704" i="27"/>
  <c r="Q704" i="27"/>
  <c r="R703" i="27"/>
  <c r="W703" i="27" s="1"/>
  <c r="Q703" i="27"/>
  <c r="R702" i="27"/>
  <c r="Q702" i="27"/>
  <c r="R701" i="27"/>
  <c r="Q701" i="27"/>
  <c r="R700" i="27"/>
  <c r="Q700" i="27"/>
  <c r="R699" i="27"/>
  <c r="Q699" i="27"/>
  <c r="R698" i="27"/>
  <c r="R697" i="27"/>
  <c r="Q697" i="27"/>
  <c r="R696" i="27"/>
  <c r="Q696" i="27"/>
  <c r="R695" i="27"/>
  <c r="Q695" i="27"/>
  <c r="R694" i="27"/>
  <c r="Q694" i="27"/>
  <c r="R693" i="27"/>
  <c r="Q693" i="27"/>
  <c r="R692" i="27"/>
  <c r="Q692" i="27"/>
  <c r="R691" i="27"/>
  <c r="W691" i="27" s="1"/>
  <c r="Q691" i="27"/>
  <c r="R690" i="27"/>
  <c r="W690" i="27" s="1"/>
  <c r="R689" i="27"/>
  <c r="Q689" i="27"/>
  <c r="R688" i="27"/>
  <c r="Q688" i="27"/>
  <c r="R687" i="27"/>
  <c r="W687" i="27" s="1"/>
  <c r="Q687" i="27"/>
  <c r="R686" i="27"/>
  <c r="Q686" i="27"/>
  <c r="R685" i="27"/>
  <c r="Q685" i="27"/>
  <c r="R684" i="27"/>
  <c r="Q684" i="27"/>
  <c r="R683" i="27"/>
  <c r="Q683" i="27"/>
  <c r="R682" i="27"/>
  <c r="R681" i="27"/>
  <c r="Q681" i="27"/>
  <c r="R680" i="27"/>
  <c r="Q680" i="27"/>
  <c r="R679" i="27"/>
  <c r="Q679" i="27"/>
  <c r="R678" i="27"/>
  <c r="Q678" i="27"/>
  <c r="R677" i="27"/>
  <c r="Q677" i="27"/>
  <c r="R676" i="27"/>
  <c r="Q676" i="27"/>
  <c r="R675" i="27"/>
  <c r="W675" i="27" s="1"/>
  <c r="Q675" i="27"/>
  <c r="R674" i="27"/>
  <c r="W674" i="27" s="1"/>
  <c r="R673" i="27"/>
  <c r="Q673" i="27"/>
  <c r="R672" i="27"/>
  <c r="Q672" i="27"/>
  <c r="R671" i="27"/>
  <c r="W671" i="27" s="1"/>
  <c r="Q671" i="27"/>
  <c r="R670" i="27"/>
  <c r="Q670" i="27"/>
  <c r="R669" i="27"/>
  <c r="Q669" i="27"/>
  <c r="R668" i="27"/>
  <c r="Q668" i="27"/>
  <c r="R667" i="27"/>
  <c r="Q667" i="27"/>
  <c r="R666" i="27"/>
  <c r="R665" i="27"/>
  <c r="Q665" i="27"/>
  <c r="R664" i="27"/>
  <c r="Q664" i="27"/>
  <c r="R663" i="27"/>
  <c r="Q663" i="27"/>
  <c r="R662" i="27"/>
  <c r="Q662" i="27"/>
  <c r="R661" i="27"/>
  <c r="Q661" i="27"/>
  <c r="R660" i="27"/>
  <c r="Q660" i="27"/>
  <c r="R659" i="27"/>
  <c r="W659" i="27" s="1"/>
  <c r="Q659" i="27"/>
  <c r="R657" i="27"/>
  <c r="Q657" i="27"/>
  <c r="R656" i="27"/>
  <c r="Q656" i="27"/>
  <c r="R655" i="27"/>
  <c r="W655" i="27" s="1"/>
  <c r="Q655" i="27"/>
  <c r="Q654" i="27"/>
  <c r="R653" i="27"/>
  <c r="Q653" i="27"/>
  <c r="R652" i="27"/>
  <c r="Q652" i="27"/>
  <c r="R651" i="27"/>
  <c r="Q651" i="27"/>
  <c r="R650" i="27"/>
  <c r="R649" i="27"/>
  <c r="Q649" i="27"/>
  <c r="R648" i="27"/>
  <c r="Q648" i="27"/>
  <c r="R647" i="27"/>
  <c r="Q647" i="27"/>
  <c r="R646" i="27"/>
  <c r="E2655" i="27"/>
  <c r="R645" i="27"/>
  <c r="Q645" i="27"/>
  <c r="R644" i="27"/>
  <c r="Q644" i="27"/>
  <c r="R643" i="27"/>
  <c r="W643" i="27" s="1"/>
  <c r="Q643" i="27"/>
  <c r="R642" i="27"/>
  <c r="W642" i="27" s="1"/>
  <c r="R641" i="27"/>
  <c r="Q641" i="27"/>
  <c r="R640" i="27"/>
  <c r="Q640" i="27"/>
  <c r="R639" i="27"/>
  <c r="W639" i="27" s="1"/>
  <c r="Q639" i="27"/>
  <c r="R638" i="27"/>
  <c r="Q638" i="27"/>
  <c r="R637" i="27"/>
  <c r="Q637" i="27"/>
  <c r="R636" i="27"/>
  <c r="Q636" i="27"/>
  <c r="R635" i="27"/>
  <c r="Q635" i="27"/>
  <c r="R634" i="27"/>
  <c r="R633" i="27"/>
  <c r="Q633" i="27"/>
  <c r="R632" i="27"/>
  <c r="Q632" i="27"/>
  <c r="R631" i="27"/>
  <c r="Q631" i="27"/>
  <c r="R630" i="27"/>
  <c r="Q630" i="27"/>
  <c r="R629" i="27"/>
  <c r="Q629" i="27"/>
  <c r="R628" i="27"/>
  <c r="Q628" i="27"/>
  <c r="R627" i="27"/>
  <c r="W627" i="27" s="1"/>
  <c r="Q627" i="27"/>
  <c r="R626" i="27"/>
  <c r="W626" i="27" s="1"/>
  <c r="R625" i="27"/>
  <c r="Q625" i="27"/>
  <c r="R624" i="27"/>
  <c r="Q624" i="27"/>
  <c r="R623" i="27"/>
  <c r="W623" i="27" s="1"/>
  <c r="Q623" i="27"/>
  <c r="R622" i="27"/>
  <c r="Q622" i="27"/>
  <c r="R621" i="27"/>
  <c r="Q621" i="27"/>
  <c r="R620" i="27"/>
  <c r="Q620" i="27"/>
  <c r="R619" i="27"/>
  <c r="Q619" i="27"/>
  <c r="R618" i="27"/>
  <c r="R617" i="27"/>
  <c r="Q617" i="27"/>
  <c r="R616" i="27"/>
  <c r="Q616" i="27"/>
  <c r="R615" i="27"/>
  <c r="Q615" i="27"/>
  <c r="R614" i="27"/>
  <c r="Q614" i="27"/>
  <c r="R613" i="27"/>
  <c r="Q613" i="27"/>
  <c r="R612" i="27"/>
  <c r="Q612" i="27"/>
  <c r="R611" i="27"/>
  <c r="W611" i="27" s="1"/>
  <c r="Q611" i="27"/>
  <c r="R610" i="27"/>
  <c r="W610" i="27" s="1"/>
  <c r="R609" i="27"/>
  <c r="Q609" i="27"/>
  <c r="R608" i="27"/>
  <c r="Q608" i="27"/>
  <c r="R607" i="27"/>
  <c r="W607" i="27" s="1"/>
  <c r="Q607" i="27"/>
  <c r="R606" i="27"/>
  <c r="W606" i="27" s="1"/>
  <c r="Q606" i="27"/>
  <c r="R605" i="27"/>
  <c r="Q605" i="27"/>
  <c r="R604" i="27"/>
  <c r="Q604" i="27"/>
  <c r="R603" i="27"/>
  <c r="Q603" i="27"/>
  <c r="R602" i="27"/>
  <c r="W602" i="27" s="1"/>
  <c r="Q602" i="27"/>
  <c r="R601" i="27"/>
  <c r="Q601" i="27"/>
  <c r="R600" i="27"/>
  <c r="Q600" i="27"/>
  <c r="R599" i="27"/>
  <c r="W599" i="27" s="1"/>
  <c r="Q599" i="27"/>
  <c r="R598" i="27"/>
  <c r="W598" i="27" s="1"/>
  <c r="Q598" i="27"/>
  <c r="R597" i="27"/>
  <c r="Q597" i="27"/>
  <c r="R596" i="27"/>
  <c r="Q596" i="27"/>
  <c r="R595" i="27"/>
  <c r="Q595" i="27"/>
  <c r="R594" i="27"/>
  <c r="W594" i="27" s="1"/>
  <c r="Q594" i="27"/>
  <c r="R593" i="27"/>
  <c r="Q593" i="27"/>
  <c r="R592" i="27"/>
  <c r="Q592" i="27"/>
  <c r="Q591" i="27"/>
  <c r="R590" i="27"/>
  <c r="W590" i="27" s="1"/>
  <c r="Q590" i="27"/>
  <c r="R589" i="27"/>
  <c r="Q589" i="27"/>
  <c r="R588" i="27"/>
  <c r="Q588" i="27"/>
  <c r="R587" i="27"/>
  <c r="Q587" i="27"/>
  <c r="R586" i="27"/>
  <c r="W586" i="27" s="1"/>
  <c r="Q586" i="27"/>
  <c r="R585" i="27"/>
  <c r="Q585" i="27"/>
  <c r="R584" i="27"/>
  <c r="Q584" i="27"/>
  <c r="R583" i="27"/>
  <c r="W583" i="27" s="1"/>
  <c r="Q583" i="27"/>
  <c r="R582" i="27"/>
  <c r="W582" i="27" s="1"/>
  <c r="Q582" i="27"/>
  <c r="R581" i="27"/>
  <c r="Q581" i="27"/>
  <c r="R580" i="27"/>
  <c r="Q580" i="27"/>
  <c r="R579" i="27"/>
  <c r="Q579" i="27"/>
  <c r="R578" i="27"/>
  <c r="W578" i="27" s="1"/>
  <c r="Q578" i="27"/>
  <c r="R577" i="27"/>
  <c r="Q577" i="27"/>
  <c r="R576" i="27"/>
  <c r="Q576" i="27"/>
  <c r="R575" i="27"/>
  <c r="W575" i="27" s="1"/>
  <c r="Q575" i="27"/>
  <c r="R574" i="27"/>
  <c r="W574" i="27" s="1"/>
  <c r="Q574" i="27"/>
  <c r="R573" i="27"/>
  <c r="Q573" i="27"/>
  <c r="R572" i="27"/>
  <c r="Q572" i="27"/>
  <c r="R571" i="27"/>
  <c r="Q571" i="27"/>
  <c r="R570" i="27"/>
  <c r="W570" i="27" s="1"/>
  <c r="Q570" i="27"/>
  <c r="R569" i="27"/>
  <c r="Q569" i="27"/>
  <c r="R568" i="27"/>
  <c r="Q568" i="27"/>
  <c r="Q567" i="27"/>
  <c r="R566" i="27"/>
  <c r="W566" i="27" s="1"/>
  <c r="Q566" i="27"/>
  <c r="R565" i="27"/>
  <c r="Q565" i="27"/>
  <c r="R564" i="27"/>
  <c r="Q564" i="27"/>
  <c r="R563" i="27"/>
  <c r="Q563" i="27"/>
  <c r="R562" i="27"/>
  <c r="W562" i="27" s="1"/>
  <c r="Q562" i="27"/>
  <c r="R561" i="27"/>
  <c r="Q561" i="27"/>
  <c r="R560" i="27"/>
  <c r="Q560" i="27"/>
  <c r="R559" i="27"/>
  <c r="W559" i="27" s="1"/>
  <c r="Q559" i="27"/>
  <c r="R558" i="27"/>
  <c r="W558" i="27" s="1"/>
  <c r="Q558" i="27"/>
  <c r="R557" i="27"/>
  <c r="Q557" i="27"/>
  <c r="R556" i="27"/>
  <c r="Q556" i="27"/>
  <c r="R555" i="27"/>
  <c r="W555" i="27" s="1"/>
  <c r="Q555" i="27"/>
  <c r="R554" i="27"/>
  <c r="W554" i="27" s="1"/>
  <c r="Q554" i="27"/>
  <c r="R553" i="27"/>
  <c r="Q553" i="27"/>
  <c r="R552" i="27"/>
  <c r="Q552" i="27"/>
  <c r="R550" i="27"/>
  <c r="W550" i="27" s="1"/>
  <c r="Q550" i="27"/>
  <c r="R549" i="27"/>
  <c r="Q549" i="27"/>
  <c r="R548" i="27"/>
  <c r="Q548" i="27"/>
  <c r="R547" i="27"/>
  <c r="W547" i="27" s="1"/>
  <c r="R546" i="27"/>
  <c r="W546" i="27" s="1"/>
  <c r="Q546" i="27"/>
  <c r="R545" i="27"/>
  <c r="Q545" i="27"/>
  <c r="R544" i="27"/>
  <c r="Q544" i="27"/>
  <c r="R543" i="27"/>
  <c r="R542" i="27"/>
  <c r="Q542" i="27"/>
  <c r="R541" i="27"/>
  <c r="Q541" i="27"/>
  <c r="R540" i="27"/>
  <c r="Q540" i="27"/>
  <c r="R539" i="27"/>
  <c r="W538" i="27"/>
  <c r="R538" i="27"/>
  <c r="Q538" i="27"/>
  <c r="R537" i="27"/>
  <c r="Q537" i="27"/>
  <c r="R536" i="27"/>
  <c r="Q536" i="27"/>
  <c r="R535" i="27"/>
  <c r="R534" i="27"/>
  <c r="Q534" i="27"/>
  <c r="R533" i="27"/>
  <c r="Q533" i="27"/>
  <c r="R532" i="27"/>
  <c r="Q532" i="27"/>
  <c r="R531" i="27"/>
  <c r="W530" i="27"/>
  <c r="R530" i="27"/>
  <c r="Q530" i="27"/>
  <c r="R529" i="27"/>
  <c r="Q529" i="27"/>
  <c r="R528" i="27"/>
  <c r="Q528" i="27"/>
  <c r="R527" i="27"/>
  <c r="R526" i="27"/>
  <c r="Q526" i="27"/>
  <c r="R525" i="27"/>
  <c r="Q525" i="27"/>
  <c r="R524" i="27"/>
  <c r="Q524" i="27"/>
  <c r="R523" i="27"/>
  <c r="W522" i="27"/>
  <c r="R522" i="27"/>
  <c r="Q522" i="27"/>
  <c r="R521" i="27"/>
  <c r="Q521" i="27"/>
  <c r="R520" i="27"/>
  <c r="Q520" i="27"/>
  <c r="R519" i="27"/>
  <c r="R518" i="27"/>
  <c r="Q518" i="27"/>
  <c r="R517" i="27"/>
  <c r="Q517" i="27"/>
  <c r="R516" i="27"/>
  <c r="Q516" i="27"/>
  <c r="R515" i="27"/>
  <c r="W514" i="27"/>
  <c r="R514" i="27"/>
  <c r="Q514" i="27"/>
  <c r="R513" i="27"/>
  <c r="Q513" i="27"/>
  <c r="R512" i="27"/>
  <c r="Q512" i="27"/>
  <c r="R511" i="27"/>
  <c r="R510" i="27"/>
  <c r="Q510" i="27"/>
  <c r="R509" i="27"/>
  <c r="Q509" i="27"/>
  <c r="R508" i="27"/>
  <c r="Q508" i="27"/>
  <c r="R507" i="27"/>
  <c r="Q506" i="27"/>
  <c r="R505" i="27"/>
  <c r="W505" i="27" s="1"/>
  <c r="Q505" i="27"/>
  <c r="R504" i="27"/>
  <c r="Q504" i="27"/>
  <c r="R503" i="27"/>
  <c r="R502" i="27"/>
  <c r="W502" i="27" s="1"/>
  <c r="Q502" i="27"/>
  <c r="R501" i="27"/>
  <c r="Q501" i="27"/>
  <c r="R500" i="27"/>
  <c r="Q500" i="27"/>
  <c r="R499" i="27"/>
  <c r="R498" i="27"/>
  <c r="Q498" i="27"/>
  <c r="R497" i="27"/>
  <c r="W497" i="27" s="1"/>
  <c r="Q497" i="27"/>
  <c r="R496" i="27"/>
  <c r="Q496" i="27"/>
  <c r="R495" i="27"/>
  <c r="Q495" i="27"/>
  <c r="R494" i="27"/>
  <c r="W494" i="27" s="1"/>
  <c r="Q494" i="27"/>
  <c r="R493" i="27"/>
  <c r="Q493" i="27"/>
  <c r="R492" i="27"/>
  <c r="Q492" i="27"/>
  <c r="R491" i="27"/>
  <c r="W490" i="27"/>
  <c r="R490" i="27"/>
  <c r="Q490" i="27"/>
  <c r="R489" i="27"/>
  <c r="Q489" i="27"/>
  <c r="R488" i="27"/>
  <c r="Q488" i="27"/>
  <c r="R487" i="27"/>
  <c r="Q487" i="27"/>
  <c r="R486" i="27"/>
  <c r="Q486" i="27"/>
  <c r="R485" i="27"/>
  <c r="Q485" i="27"/>
  <c r="R484" i="27"/>
  <c r="Q484" i="27"/>
  <c r="R483" i="27"/>
  <c r="Q483" i="27"/>
  <c r="R482" i="27"/>
  <c r="Q482" i="27"/>
  <c r="R481" i="27"/>
  <c r="W481" i="27" s="1"/>
  <c r="Q481" i="27"/>
  <c r="R480" i="27"/>
  <c r="Q480" i="27"/>
  <c r="R479" i="27"/>
  <c r="Q479" i="27"/>
  <c r="R478" i="27"/>
  <c r="W478" i="27" s="1"/>
  <c r="Q478" i="27"/>
  <c r="R477" i="27"/>
  <c r="Q477" i="27"/>
  <c r="R476" i="27"/>
  <c r="Q476" i="27"/>
  <c r="R475" i="27"/>
  <c r="W475" i="27" s="1"/>
  <c r="Q475" i="27"/>
  <c r="R474" i="27"/>
  <c r="W474" i="27" s="1"/>
  <c r="Q474" i="27"/>
  <c r="R473" i="27"/>
  <c r="W473" i="27" s="1"/>
  <c r="Q473" i="27"/>
  <c r="R472" i="27"/>
  <c r="Q472" i="27"/>
  <c r="R471" i="27"/>
  <c r="Q471" i="27"/>
  <c r="R470" i="27"/>
  <c r="W470" i="27" s="1"/>
  <c r="Q470" i="27"/>
  <c r="R469" i="27"/>
  <c r="Q469" i="27"/>
  <c r="R468" i="27"/>
  <c r="Q468" i="27"/>
  <c r="R467" i="27"/>
  <c r="W467" i="27" s="1"/>
  <c r="Q467" i="27"/>
  <c r="R466" i="27"/>
  <c r="W466" i="27" s="1"/>
  <c r="Q466" i="27"/>
  <c r="R465" i="27"/>
  <c r="W465" i="27" s="1"/>
  <c r="Q465" i="27"/>
  <c r="R464" i="27"/>
  <c r="Q464" i="27"/>
  <c r="R463" i="27"/>
  <c r="Q463" i="27"/>
  <c r="R462" i="27"/>
  <c r="W462" i="27" s="1"/>
  <c r="Q462" i="27"/>
  <c r="R461" i="27"/>
  <c r="Q461" i="27"/>
  <c r="R460" i="27"/>
  <c r="Q460" i="27"/>
  <c r="R459" i="27"/>
  <c r="W459" i="27" s="1"/>
  <c r="Q459" i="27"/>
  <c r="R458" i="27"/>
  <c r="W458" i="27" s="1"/>
  <c r="Q458" i="27"/>
  <c r="R457" i="27"/>
  <c r="W457" i="27" s="1"/>
  <c r="Q457" i="27"/>
  <c r="R456" i="27"/>
  <c r="Q456" i="27"/>
  <c r="R455" i="27"/>
  <c r="Q455" i="27"/>
  <c r="R454" i="27"/>
  <c r="W454" i="27" s="1"/>
  <c r="Q454" i="27"/>
  <c r="R453" i="27"/>
  <c r="Q453" i="27"/>
  <c r="R452" i="27"/>
  <c r="Q452" i="27"/>
  <c r="R451" i="27"/>
  <c r="W451" i="27" s="1"/>
  <c r="Q451" i="27"/>
  <c r="R450" i="27"/>
  <c r="W450" i="27" s="1"/>
  <c r="Q450" i="27"/>
  <c r="R449" i="27"/>
  <c r="W449" i="27" s="1"/>
  <c r="Q449" i="27"/>
  <c r="R448" i="27"/>
  <c r="Q448" i="27"/>
  <c r="R447" i="27"/>
  <c r="Q447" i="27"/>
  <c r="R446" i="27"/>
  <c r="W446" i="27" s="1"/>
  <c r="Q446" i="27"/>
  <c r="R445" i="27"/>
  <c r="Q445" i="27"/>
  <c r="R444" i="27"/>
  <c r="Q444" i="27"/>
  <c r="R443" i="27"/>
  <c r="W443" i="27" s="1"/>
  <c r="Q443" i="27"/>
  <c r="R442" i="27"/>
  <c r="W442" i="27" s="1"/>
  <c r="Q442" i="27"/>
  <c r="R441" i="27"/>
  <c r="W441" i="27" s="1"/>
  <c r="Q441" i="27"/>
  <c r="R440" i="27"/>
  <c r="Q440" i="27"/>
  <c r="R439" i="27"/>
  <c r="Q439" i="27"/>
  <c r="R438" i="27"/>
  <c r="Q438" i="27"/>
  <c r="R437" i="27"/>
  <c r="Q437" i="27"/>
  <c r="R436" i="27"/>
  <c r="Q436" i="27"/>
  <c r="R435" i="27"/>
  <c r="Q435" i="27"/>
  <c r="R434" i="27"/>
  <c r="W434" i="27" s="1"/>
  <c r="Q434" i="27"/>
  <c r="R433" i="27"/>
  <c r="Q433" i="27"/>
  <c r="R432" i="27"/>
  <c r="Q432" i="27"/>
  <c r="R431" i="27"/>
  <c r="W431" i="27" s="1"/>
  <c r="Q431" i="27"/>
  <c r="R430" i="27"/>
  <c r="W430" i="27" s="1"/>
  <c r="Q430" i="27"/>
  <c r="R429" i="27"/>
  <c r="Q429" i="27"/>
  <c r="R428" i="27"/>
  <c r="Q428" i="27"/>
  <c r="R427" i="27"/>
  <c r="W427" i="27" s="1"/>
  <c r="Q427" i="27"/>
  <c r="R426" i="27"/>
  <c r="W426" i="27" s="1"/>
  <c r="Q426" i="27"/>
  <c r="R425" i="27"/>
  <c r="W425" i="27" s="1"/>
  <c r="Q425" i="27"/>
  <c r="R424" i="27"/>
  <c r="Q424" i="27"/>
  <c r="R423" i="27"/>
  <c r="Q423" i="27"/>
  <c r="R422" i="27"/>
  <c r="Q422" i="27"/>
  <c r="R421" i="27"/>
  <c r="Q421" i="27"/>
  <c r="R420" i="27"/>
  <c r="Q420" i="27"/>
  <c r="R419" i="27"/>
  <c r="Q419" i="27"/>
  <c r="R418" i="27"/>
  <c r="W418" i="27" s="1"/>
  <c r="Q418" i="27"/>
  <c r="R417" i="27"/>
  <c r="Q417" i="27"/>
  <c r="R416" i="27"/>
  <c r="Q416" i="27"/>
  <c r="R415" i="27"/>
  <c r="W415" i="27" s="1"/>
  <c r="Q415" i="27"/>
  <c r="R414" i="27"/>
  <c r="W414" i="27" s="1"/>
  <c r="Q414" i="27"/>
  <c r="R413" i="27"/>
  <c r="Q413" i="27"/>
  <c r="R412" i="27"/>
  <c r="Q412" i="27"/>
  <c r="R411" i="27"/>
  <c r="W411" i="27" s="1"/>
  <c r="Q411" i="27"/>
  <c r="R410" i="27"/>
  <c r="W410" i="27" s="1"/>
  <c r="Q410" i="27"/>
  <c r="R409" i="27"/>
  <c r="W409" i="27" s="1"/>
  <c r="Q409" i="27"/>
  <c r="R408" i="27"/>
  <c r="Q408" i="27"/>
  <c r="R407" i="27"/>
  <c r="Q407" i="27"/>
  <c r="R406" i="27"/>
  <c r="Q406" i="27"/>
  <c r="R405" i="27"/>
  <c r="Q405" i="27"/>
  <c r="R404" i="27"/>
  <c r="Q404" i="27"/>
  <c r="R403" i="27"/>
  <c r="Q403" i="27"/>
  <c r="R402" i="27"/>
  <c r="W402" i="27" s="1"/>
  <c r="Q402" i="27"/>
  <c r="R401" i="27"/>
  <c r="Q401" i="27"/>
  <c r="R400" i="27"/>
  <c r="Q400" i="27"/>
  <c r="R399" i="27"/>
  <c r="W399" i="27" s="1"/>
  <c r="Q399" i="27"/>
  <c r="R398" i="27"/>
  <c r="W398" i="27" s="1"/>
  <c r="Q398" i="27"/>
  <c r="R397" i="27"/>
  <c r="Q397" i="27"/>
  <c r="R396" i="27"/>
  <c r="Q396" i="27"/>
  <c r="R395" i="27"/>
  <c r="W395" i="27" s="1"/>
  <c r="Q395" i="27"/>
  <c r="R394" i="27"/>
  <c r="W394" i="27" s="1"/>
  <c r="Q394" i="27"/>
  <c r="R393" i="27"/>
  <c r="W393" i="27" s="1"/>
  <c r="Q393" i="27"/>
  <c r="R392" i="27"/>
  <c r="Q392" i="27"/>
  <c r="R391" i="27"/>
  <c r="Q391" i="27"/>
  <c r="R390" i="27"/>
  <c r="Q390" i="27"/>
  <c r="R389" i="27"/>
  <c r="Q389" i="27"/>
  <c r="R388" i="27"/>
  <c r="Q388" i="27"/>
  <c r="R387" i="27"/>
  <c r="Q387" i="27"/>
  <c r="R386" i="27"/>
  <c r="W386" i="27" s="1"/>
  <c r="Q386" i="27"/>
  <c r="R385" i="27"/>
  <c r="Q385" i="27"/>
  <c r="R384" i="27"/>
  <c r="Q384" i="27"/>
  <c r="R383" i="27"/>
  <c r="W383" i="27" s="1"/>
  <c r="Q383" i="27"/>
  <c r="R382" i="27"/>
  <c r="W382" i="27" s="1"/>
  <c r="Q382" i="27"/>
  <c r="R381" i="27"/>
  <c r="Q381" i="27"/>
  <c r="R380" i="27"/>
  <c r="Q380" i="27"/>
  <c r="R379" i="27"/>
  <c r="W379" i="27" s="1"/>
  <c r="Q379" i="27"/>
  <c r="R378" i="27"/>
  <c r="W378" i="27" s="1"/>
  <c r="Q378" i="27"/>
  <c r="R377" i="27"/>
  <c r="W377" i="27" s="1"/>
  <c r="Q377" i="27"/>
  <c r="R376" i="27"/>
  <c r="Q376" i="27"/>
  <c r="R375" i="27"/>
  <c r="Q375" i="27"/>
  <c r="R374" i="27"/>
  <c r="Q374" i="27"/>
  <c r="R373" i="27"/>
  <c r="Q373" i="27"/>
  <c r="R372" i="27"/>
  <c r="Q372" i="27"/>
  <c r="R371" i="27"/>
  <c r="Q371" i="27"/>
  <c r="R370" i="27"/>
  <c r="W370" i="27" s="1"/>
  <c r="Q370" i="27"/>
  <c r="R369" i="27"/>
  <c r="Q369" i="27"/>
  <c r="R368" i="27"/>
  <c r="Q368" i="27"/>
  <c r="R367" i="27"/>
  <c r="W367" i="27" s="1"/>
  <c r="Q367" i="27"/>
  <c r="R366" i="27"/>
  <c r="W366" i="27" s="1"/>
  <c r="Q366" i="27"/>
  <c r="R365" i="27"/>
  <c r="Q365" i="27"/>
  <c r="R364" i="27"/>
  <c r="Q364" i="27"/>
  <c r="R363" i="27"/>
  <c r="W363" i="27" s="1"/>
  <c r="Q363" i="27"/>
  <c r="R362" i="27"/>
  <c r="W362" i="27" s="1"/>
  <c r="Q362" i="27"/>
  <c r="R361" i="27"/>
  <c r="W361" i="27" s="1"/>
  <c r="Q361" i="27"/>
  <c r="R360" i="27"/>
  <c r="Q360" i="27"/>
  <c r="R359" i="27"/>
  <c r="Q359" i="27"/>
  <c r="R358" i="27"/>
  <c r="Q358" i="27"/>
  <c r="R357" i="27"/>
  <c r="Q357" i="27"/>
  <c r="R356" i="27"/>
  <c r="Q356" i="27"/>
  <c r="R355" i="27"/>
  <c r="Q355" i="27"/>
  <c r="R354" i="27"/>
  <c r="W354" i="27" s="1"/>
  <c r="Q354" i="27"/>
  <c r="R353" i="27"/>
  <c r="Q353" i="27"/>
  <c r="R352" i="27"/>
  <c r="Q352" i="27"/>
  <c r="R351" i="27"/>
  <c r="W351" i="27" s="1"/>
  <c r="Q351" i="27"/>
  <c r="R350" i="27"/>
  <c r="W350" i="27" s="1"/>
  <c r="Q350" i="27"/>
  <c r="R349" i="27"/>
  <c r="Q349" i="27"/>
  <c r="R348" i="27"/>
  <c r="Q348" i="27"/>
  <c r="R347" i="27"/>
  <c r="W347" i="27" s="1"/>
  <c r="Q347" i="27"/>
  <c r="R346" i="27"/>
  <c r="W346" i="27" s="1"/>
  <c r="Q346" i="27"/>
  <c r="R345" i="27"/>
  <c r="Q345" i="27"/>
  <c r="R344" i="27"/>
  <c r="Q344" i="27"/>
  <c r="R343" i="27"/>
  <c r="Q343" i="27"/>
  <c r="R342" i="27"/>
  <c r="Q342" i="27"/>
  <c r="R341" i="27"/>
  <c r="Q341" i="27"/>
  <c r="R340" i="27"/>
  <c r="Q340" i="27"/>
  <c r="R339" i="27"/>
  <c r="Q339" i="27"/>
  <c r="R338" i="27"/>
  <c r="W338" i="27" s="1"/>
  <c r="Q338" i="27"/>
  <c r="R337" i="27"/>
  <c r="Q337" i="27"/>
  <c r="R336" i="27"/>
  <c r="Q336" i="27"/>
  <c r="R335" i="27"/>
  <c r="Q335" i="27"/>
  <c r="R334" i="27"/>
  <c r="W334" i="27" s="1"/>
  <c r="Q334" i="27"/>
  <c r="R333" i="27"/>
  <c r="Q333" i="27"/>
  <c r="R332" i="27"/>
  <c r="Q332" i="27"/>
  <c r="R331" i="27"/>
  <c r="W331" i="27" s="1"/>
  <c r="Q331" i="27"/>
  <c r="R330" i="27"/>
  <c r="W330" i="27" s="1"/>
  <c r="Q330" i="27"/>
  <c r="R329" i="27"/>
  <c r="W328" i="27"/>
  <c r="R328" i="27"/>
  <c r="Q328" i="27"/>
  <c r="R327" i="27"/>
  <c r="Q327" i="27"/>
  <c r="R326" i="27"/>
  <c r="W326" i="27" s="1"/>
  <c r="Q326" i="27"/>
  <c r="R325" i="27"/>
  <c r="Q325" i="27"/>
  <c r="R324" i="27"/>
  <c r="Q324" i="27"/>
  <c r="R323" i="27"/>
  <c r="W323" i="27" s="1"/>
  <c r="Q323" i="27"/>
  <c r="R322" i="27"/>
  <c r="W322" i="27" s="1"/>
  <c r="Q322" i="27"/>
  <c r="Q321" i="27"/>
  <c r="W320" i="27"/>
  <c r="R320" i="27"/>
  <c r="Q320" i="27"/>
  <c r="R319" i="27"/>
  <c r="Q319" i="27"/>
  <c r="R318" i="27"/>
  <c r="W318" i="27" s="1"/>
  <c r="Q318" i="27"/>
  <c r="R317" i="27"/>
  <c r="Q317" i="27"/>
  <c r="R316" i="27"/>
  <c r="Q316" i="27"/>
  <c r="R315" i="27"/>
  <c r="W315" i="27" s="1"/>
  <c r="Q315" i="27"/>
  <c r="R314" i="27"/>
  <c r="W314" i="27" s="1"/>
  <c r="Q314" i="27"/>
  <c r="R313" i="27"/>
  <c r="Q313" i="27"/>
  <c r="W312" i="27"/>
  <c r="R312" i="27"/>
  <c r="Q312" i="27"/>
  <c r="R311" i="27"/>
  <c r="Q311" i="27"/>
  <c r="R310" i="27"/>
  <c r="W310" i="27" s="1"/>
  <c r="R309" i="27"/>
  <c r="Q309" i="27"/>
  <c r="R308" i="27"/>
  <c r="Q308" i="27"/>
  <c r="R307" i="27"/>
  <c r="Q307" i="27"/>
  <c r="Q306" i="27"/>
  <c r="R305" i="27"/>
  <c r="R304" i="27"/>
  <c r="Q304" i="27"/>
  <c r="R303" i="27"/>
  <c r="Q303" i="27"/>
  <c r="R302" i="27"/>
  <c r="W302" i="27" s="1"/>
  <c r="R301" i="27"/>
  <c r="Q301" i="27"/>
  <c r="R300" i="27"/>
  <c r="Q300" i="27"/>
  <c r="R299" i="27"/>
  <c r="Q299" i="27"/>
  <c r="R298" i="27"/>
  <c r="W298" i="27" s="1"/>
  <c r="Q298" i="27"/>
  <c r="R297" i="27"/>
  <c r="R296" i="27"/>
  <c r="Q296" i="27"/>
  <c r="R295" i="27"/>
  <c r="Q295" i="27"/>
  <c r="R294" i="27"/>
  <c r="R293" i="27"/>
  <c r="Q293" i="27"/>
  <c r="R292" i="27"/>
  <c r="Q292" i="27"/>
  <c r="R291" i="27"/>
  <c r="W291" i="27" s="1"/>
  <c r="Q291" i="27"/>
  <c r="R290" i="27"/>
  <c r="W290" i="27" s="1"/>
  <c r="Q290" i="27"/>
  <c r="R289" i="27"/>
  <c r="R288" i="27"/>
  <c r="Q288" i="27"/>
  <c r="R287" i="27"/>
  <c r="Q287" i="27"/>
  <c r="R285" i="27"/>
  <c r="Q285" i="27"/>
  <c r="R284" i="27"/>
  <c r="R283" i="27"/>
  <c r="W283" i="27" s="1"/>
  <c r="Q283" i="27"/>
  <c r="R282" i="27"/>
  <c r="Q282" i="27"/>
  <c r="W281" i="27"/>
  <c r="R281" i="27"/>
  <c r="Q281" i="27"/>
  <c r="R280" i="27"/>
  <c r="Q280" i="27"/>
  <c r="R279" i="27"/>
  <c r="W279" i="27" s="1"/>
  <c r="Q279" i="27"/>
  <c r="R278" i="27"/>
  <c r="R277" i="27"/>
  <c r="Q277" i="27"/>
  <c r="R276" i="27"/>
  <c r="R275" i="27"/>
  <c r="Q275" i="27"/>
  <c r="R274" i="27"/>
  <c r="Q274" i="27"/>
  <c r="W273" i="27"/>
  <c r="R273" i="27"/>
  <c r="Q273" i="27"/>
  <c r="R272" i="27"/>
  <c r="Q272" i="27"/>
  <c r="R271" i="27"/>
  <c r="Q271" i="27"/>
  <c r="R270" i="27"/>
  <c r="Q270" i="27"/>
  <c r="R269" i="27"/>
  <c r="Q269" i="27"/>
  <c r="R268" i="27"/>
  <c r="Q268" i="27"/>
  <c r="Q267" i="27"/>
  <c r="R266" i="27"/>
  <c r="Q266" i="27"/>
  <c r="R265" i="27"/>
  <c r="Q265" i="27"/>
  <c r="R264" i="27"/>
  <c r="Q264" i="27"/>
  <c r="R263" i="27"/>
  <c r="Q263" i="27"/>
  <c r="R262" i="27"/>
  <c r="Q262" i="27"/>
  <c r="R261" i="27"/>
  <c r="Q261" i="27"/>
  <c r="R260" i="27"/>
  <c r="W260" i="27" s="1"/>
  <c r="Q260" i="27"/>
  <c r="U260" i="27"/>
  <c r="R259" i="27"/>
  <c r="W259" i="27" s="1"/>
  <c r="Q259" i="27"/>
  <c r="R258" i="27"/>
  <c r="Q258" i="27"/>
  <c r="R257" i="27"/>
  <c r="Q257" i="27"/>
  <c r="R256" i="27"/>
  <c r="Q256" i="27"/>
  <c r="R255" i="27"/>
  <c r="W255" i="27" s="1"/>
  <c r="Q255" i="27"/>
  <c r="R254" i="27"/>
  <c r="Q254" i="27"/>
  <c r="R253" i="27"/>
  <c r="Q253" i="27"/>
  <c r="R252" i="27"/>
  <c r="W252" i="27" s="1"/>
  <c r="Q252" i="27"/>
  <c r="Q251" i="27"/>
  <c r="R250" i="27"/>
  <c r="Q250" i="27"/>
  <c r="R249" i="27"/>
  <c r="Q249" i="27"/>
  <c r="R248" i="27"/>
  <c r="Q248" i="27"/>
  <c r="R247" i="27"/>
  <c r="W247" i="27" s="1"/>
  <c r="Q247" i="27"/>
  <c r="R246" i="27"/>
  <c r="Q246" i="27"/>
  <c r="R245" i="27"/>
  <c r="Q245" i="27"/>
  <c r="R244" i="27"/>
  <c r="W244" i="27" s="1"/>
  <c r="Q244" i="27"/>
  <c r="U244" i="27"/>
  <c r="R243" i="27"/>
  <c r="W243" i="27" s="1"/>
  <c r="Q243" i="27"/>
  <c r="R242" i="27"/>
  <c r="Q242" i="27"/>
  <c r="R241" i="27"/>
  <c r="Q241" i="27"/>
  <c r="R240" i="27"/>
  <c r="Q240" i="27"/>
  <c r="R239" i="27"/>
  <c r="W239" i="27" s="1"/>
  <c r="Q239" i="27"/>
  <c r="R238" i="27"/>
  <c r="Q238" i="27"/>
  <c r="R237" i="27"/>
  <c r="Q237" i="27"/>
  <c r="R236" i="27"/>
  <c r="W236" i="27" s="1"/>
  <c r="Q236" i="27"/>
  <c r="R235" i="27"/>
  <c r="W235" i="27" s="1"/>
  <c r="Q235" i="27"/>
  <c r="R234" i="27"/>
  <c r="Q234" i="27"/>
  <c r="R233" i="27"/>
  <c r="Q233" i="27"/>
  <c r="R232" i="27"/>
  <c r="Q232" i="27"/>
  <c r="R231" i="27"/>
  <c r="W231" i="27" s="1"/>
  <c r="Q231" i="27"/>
  <c r="R230" i="27"/>
  <c r="Q230" i="27"/>
  <c r="R229" i="27"/>
  <c r="Q229" i="27"/>
  <c r="R228" i="27"/>
  <c r="W228" i="27" s="1"/>
  <c r="Q228" i="27"/>
  <c r="U228" i="27"/>
  <c r="R227" i="27"/>
  <c r="W227" i="27" s="1"/>
  <c r="Q227" i="27"/>
  <c r="R226" i="27"/>
  <c r="Q226" i="27"/>
  <c r="R225" i="27"/>
  <c r="Q225" i="27"/>
  <c r="R224" i="27"/>
  <c r="Q224" i="27"/>
  <c r="R223" i="27"/>
  <c r="W223" i="27" s="1"/>
  <c r="Q223" i="27"/>
  <c r="R222" i="27"/>
  <c r="Q222" i="27"/>
  <c r="R221" i="27"/>
  <c r="Q221" i="27"/>
  <c r="R220" i="27"/>
  <c r="W220" i="27" s="1"/>
  <c r="Q220" i="27"/>
  <c r="R219" i="27"/>
  <c r="W219" i="27" s="1"/>
  <c r="Q219" i="27"/>
  <c r="R218" i="27"/>
  <c r="Q218" i="27"/>
  <c r="R217" i="27"/>
  <c r="Q217" i="27"/>
  <c r="R216" i="27"/>
  <c r="Q216" i="27"/>
  <c r="U216" i="27"/>
  <c r="R215" i="27"/>
  <c r="Q215" i="27"/>
  <c r="R214" i="27"/>
  <c r="Q214" i="27"/>
  <c r="R213" i="27"/>
  <c r="Q213" i="27"/>
  <c r="R212" i="27"/>
  <c r="W212" i="27" s="1"/>
  <c r="Q212" i="27"/>
  <c r="U212" i="27"/>
  <c r="R211" i="27"/>
  <c r="W211" i="27" s="1"/>
  <c r="Q211" i="27"/>
  <c r="R210" i="27"/>
  <c r="Q210" i="27"/>
  <c r="R209" i="27"/>
  <c r="Q209" i="27"/>
  <c r="R208" i="27"/>
  <c r="Q208" i="27"/>
  <c r="R207" i="27"/>
  <c r="W207" i="27" s="1"/>
  <c r="Q207" i="27"/>
  <c r="R206" i="27"/>
  <c r="Q206" i="27"/>
  <c r="R205" i="27"/>
  <c r="Q205" i="27"/>
  <c r="R204" i="27"/>
  <c r="W204" i="27" s="1"/>
  <c r="Q204" i="27"/>
  <c r="R203" i="27"/>
  <c r="W203" i="27" s="1"/>
  <c r="Q203" i="27"/>
  <c r="R202" i="27"/>
  <c r="Q202" i="27"/>
  <c r="R201" i="27"/>
  <c r="Q201" i="27"/>
  <c r="R200" i="27"/>
  <c r="Q200" i="27"/>
  <c r="U200" i="27"/>
  <c r="R199" i="27"/>
  <c r="Q199" i="27"/>
  <c r="R198" i="27"/>
  <c r="Q198" i="27"/>
  <c r="R197" i="27"/>
  <c r="Q197" i="27"/>
  <c r="R196" i="27"/>
  <c r="W196" i="27" s="1"/>
  <c r="Q196" i="27"/>
  <c r="U196" i="27"/>
  <c r="R195" i="27"/>
  <c r="W195" i="27" s="1"/>
  <c r="Q195" i="27"/>
  <c r="R194" i="27"/>
  <c r="Q194" i="27"/>
  <c r="R193" i="27"/>
  <c r="Q193" i="27"/>
  <c r="R192" i="27"/>
  <c r="Q192" i="27"/>
  <c r="R191" i="27"/>
  <c r="W191" i="27" s="1"/>
  <c r="Q191" i="27"/>
  <c r="R190" i="27"/>
  <c r="Q190" i="27"/>
  <c r="R189" i="27"/>
  <c r="Q189" i="27"/>
  <c r="R188" i="27"/>
  <c r="W188" i="27" s="1"/>
  <c r="Q188" i="27"/>
  <c r="R187" i="27"/>
  <c r="W187" i="27" s="1"/>
  <c r="Q187" i="27"/>
  <c r="R186" i="27"/>
  <c r="Q186" i="27"/>
  <c r="R185" i="27"/>
  <c r="Q185" i="27"/>
  <c r="R184" i="27"/>
  <c r="Q184" i="27"/>
  <c r="U184" i="27"/>
  <c r="R183" i="27"/>
  <c r="Q183" i="27"/>
  <c r="R182" i="27"/>
  <c r="Q182" i="27"/>
  <c r="R181" i="27"/>
  <c r="Q181" i="27"/>
  <c r="R180" i="27"/>
  <c r="Q180" i="27"/>
  <c r="U180" i="27"/>
  <c r="R179" i="27"/>
  <c r="W179" i="27" s="1"/>
  <c r="Q179" i="27"/>
  <c r="R178" i="27"/>
  <c r="Q178" i="27"/>
  <c r="R177" i="27"/>
  <c r="Q177" i="27"/>
  <c r="R176" i="27"/>
  <c r="Q176" i="27"/>
  <c r="R175" i="27"/>
  <c r="W175" i="27" s="1"/>
  <c r="Q175" i="27"/>
  <c r="R174" i="27"/>
  <c r="Q174" i="27"/>
  <c r="R173" i="27"/>
  <c r="Q173" i="27"/>
  <c r="R172" i="27"/>
  <c r="W172" i="27" s="1"/>
  <c r="Q172" i="27"/>
  <c r="R171" i="27"/>
  <c r="W171" i="27" s="1"/>
  <c r="Q171" i="27"/>
  <c r="R170" i="27"/>
  <c r="Q170" i="27"/>
  <c r="R169" i="27"/>
  <c r="Q169" i="27"/>
  <c r="R168" i="27"/>
  <c r="Q168" i="27"/>
  <c r="U168" i="27"/>
  <c r="R167" i="27"/>
  <c r="Q167" i="27"/>
  <c r="R166" i="27"/>
  <c r="Q166" i="27"/>
  <c r="R165" i="27"/>
  <c r="Q165" i="27"/>
  <c r="R164" i="27"/>
  <c r="W164" i="27" s="1"/>
  <c r="Q164" i="27"/>
  <c r="U164" i="27"/>
  <c r="R163" i="27"/>
  <c r="W163" i="27" s="1"/>
  <c r="Q163" i="27"/>
  <c r="R162" i="27"/>
  <c r="Q162" i="27"/>
  <c r="R161" i="27"/>
  <c r="Q161" i="27"/>
  <c r="R160" i="27"/>
  <c r="Q160" i="27"/>
  <c r="R159" i="27"/>
  <c r="W159" i="27" s="1"/>
  <c r="Q159" i="27"/>
  <c r="R158" i="27"/>
  <c r="Q158" i="27"/>
  <c r="R157" i="27"/>
  <c r="Q157" i="27"/>
  <c r="R156" i="27"/>
  <c r="W156" i="27" s="1"/>
  <c r="Q156" i="27"/>
  <c r="R155" i="27"/>
  <c r="W155" i="27" s="1"/>
  <c r="Q155" i="27"/>
  <c r="R154" i="27"/>
  <c r="Q154" i="27"/>
  <c r="R153" i="27"/>
  <c r="Q153" i="27"/>
  <c r="R152" i="27"/>
  <c r="Q152" i="27"/>
  <c r="U152" i="27"/>
  <c r="R151" i="27"/>
  <c r="Q151" i="27"/>
  <c r="R150" i="27"/>
  <c r="Q150" i="27"/>
  <c r="R149" i="27"/>
  <c r="Q149" i="27"/>
  <c r="R148" i="27"/>
  <c r="Q148" i="27"/>
  <c r="U148" i="27"/>
  <c r="R147" i="27"/>
  <c r="W147" i="27" s="1"/>
  <c r="Q147" i="27"/>
  <c r="R146" i="27"/>
  <c r="Q146" i="27"/>
  <c r="R145" i="27"/>
  <c r="Q145" i="27"/>
  <c r="R144" i="27"/>
  <c r="Q144" i="27"/>
  <c r="R143" i="27"/>
  <c r="W143" i="27" s="1"/>
  <c r="Q143" i="27"/>
  <c r="R142" i="27"/>
  <c r="Q142" i="27"/>
  <c r="R141" i="27"/>
  <c r="Q141" i="27"/>
  <c r="R140" i="27"/>
  <c r="W140" i="27" s="1"/>
  <c r="Q140" i="27"/>
  <c r="R139" i="27"/>
  <c r="W139" i="27" s="1"/>
  <c r="Q139" i="27"/>
  <c r="R138" i="27"/>
  <c r="Q138" i="27"/>
  <c r="R137" i="27"/>
  <c r="Q137" i="27"/>
  <c r="R136" i="27"/>
  <c r="Q136" i="27"/>
  <c r="U136" i="27"/>
  <c r="R135" i="27"/>
  <c r="Q135" i="27"/>
  <c r="R134" i="27"/>
  <c r="Q134" i="27"/>
  <c r="R133" i="27"/>
  <c r="Q133" i="27"/>
  <c r="R132" i="27"/>
  <c r="W132" i="27" s="1"/>
  <c r="Q132" i="27"/>
  <c r="U132" i="27"/>
  <c r="R131" i="27"/>
  <c r="W131" i="27" s="1"/>
  <c r="Q131" i="27"/>
  <c r="R130" i="27"/>
  <c r="Q130" i="27"/>
  <c r="R129" i="27"/>
  <c r="Q129" i="27"/>
  <c r="R128" i="27"/>
  <c r="Q128" i="27"/>
  <c r="R127" i="27"/>
  <c r="W127" i="27" s="1"/>
  <c r="Q127" i="27"/>
  <c r="R126" i="27"/>
  <c r="Q126" i="27"/>
  <c r="R125" i="27"/>
  <c r="Q125" i="27"/>
  <c r="R124" i="27"/>
  <c r="W124" i="27" s="1"/>
  <c r="Q124" i="27"/>
  <c r="R123" i="27"/>
  <c r="W123" i="27" s="1"/>
  <c r="Q123" i="27"/>
  <c r="R122" i="27"/>
  <c r="Q122" i="27"/>
  <c r="R121" i="27"/>
  <c r="Q121" i="27"/>
  <c r="R120" i="27"/>
  <c r="Q120" i="27"/>
  <c r="U120" i="27"/>
  <c r="R119" i="27"/>
  <c r="Q119" i="27"/>
  <c r="R118" i="27"/>
  <c r="Q118" i="27"/>
  <c r="R117" i="27"/>
  <c r="Q117" i="27"/>
  <c r="R116" i="27"/>
  <c r="Q116" i="27"/>
  <c r="U116" i="27"/>
  <c r="R115" i="27"/>
  <c r="W115" i="27" s="1"/>
  <c r="Q115" i="27"/>
  <c r="R114" i="27"/>
  <c r="Q114" i="27"/>
  <c r="R113" i="27"/>
  <c r="Q113" i="27"/>
  <c r="R112" i="27"/>
  <c r="Q112" i="27"/>
  <c r="R111" i="27"/>
  <c r="W111" i="27" s="1"/>
  <c r="Q111" i="27"/>
  <c r="R110" i="27"/>
  <c r="Q110" i="27"/>
  <c r="R109" i="27"/>
  <c r="Q109" i="27"/>
  <c r="R108" i="27"/>
  <c r="W108" i="27" s="1"/>
  <c r="Q108" i="27"/>
  <c r="R107" i="27"/>
  <c r="W107" i="27" s="1"/>
  <c r="Q107" i="27"/>
  <c r="R106" i="27"/>
  <c r="Q106" i="27"/>
  <c r="R105" i="27"/>
  <c r="Q105" i="27"/>
  <c r="R104" i="27"/>
  <c r="Q104" i="27"/>
  <c r="U104" i="27"/>
  <c r="R103" i="27"/>
  <c r="Q103" i="27"/>
  <c r="R102" i="27"/>
  <c r="Q102" i="27"/>
  <c r="R101" i="27"/>
  <c r="Q101" i="27"/>
  <c r="R100" i="27"/>
  <c r="W100" i="27" s="1"/>
  <c r="Q100" i="27"/>
  <c r="U100" i="27"/>
  <c r="R99" i="27"/>
  <c r="Q99" i="27"/>
  <c r="R98" i="27"/>
  <c r="Q98" i="27"/>
  <c r="R97" i="27"/>
  <c r="Q97" i="27"/>
  <c r="R96" i="27"/>
  <c r="Q96" i="27"/>
  <c r="R95" i="27"/>
  <c r="Q95" i="27"/>
  <c r="R94" i="27"/>
  <c r="Q94" i="27"/>
  <c r="R93" i="27"/>
  <c r="Q93" i="27"/>
  <c r="U93" i="27"/>
  <c r="R92" i="27"/>
  <c r="Q92" i="27"/>
  <c r="R91" i="27"/>
  <c r="Q91" i="27"/>
  <c r="R90" i="27"/>
  <c r="Q90" i="27"/>
  <c r="R89" i="27"/>
  <c r="Q89" i="27"/>
  <c r="R88" i="27"/>
  <c r="Q88" i="27"/>
  <c r="R87" i="27"/>
  <c r="Q87" i="27"/>
  <c r="R86" i="27"/>
  <c r="Q86" i="27"/>
  <c r="R85" i="27"/>
  <c r="Q85" i="27"/>
  <c r="U85" i="27"/>
  <c r="R84" i="27"/>
  <c r="Q84" i="27"/>
  <c r="R83" i="27"/>
  <c r="Q83" i="27"/>
  <c r="R82" i="27"/>
  <c r="Q82" i="27"/>
  <c r="R81" i="27"/>
  <c r="Q81" i="27"/>
  <c r="R80" i="27"/>
  <c r="Q80" i="27"/>
  <c r="R79" i="27"/>
  <c r="Q79" i="27"/>
  <c r="R78" i="27"/>
  <c r="Q78" i="27"/>
  <c r="R77" i="27"/>
  <c r="Q77" i="27"/>
  <c r="U77" i="27"/>
  <c r="R76" i="27"/>
  <c r="Q76" i="27"/>
  <c r="R75" i="27"/>
  <c r="Q75" i="27"/>
  <c r="R74" i="27"/>
  <c r="Q74" i="27"/>
  <c r="R73" i="27"/>
  <c r="Q73" i="27"/>
  <c r="R72" i="27"/>
  <c r="Q72" i="27"/>
  <c r="R71" i="27"/>
  <c r="Q71" i="27"/>
  <c r="R70" i="27"/>
  <c r="W70" i="27" s="1"/>
  <c r="Q70" i="27"/>
  <c r="R69" i="27"/>
  <c r="W69" i="27" s="1"/>
  <c r="Q69" i="27"/>
  <c r="U69" i="27"/>
  <c r="R68" i="27"/>
  <c r="Q68" i="27"/>
  <c r="R67" i="27"/>
  <c r="Q67" i="27"/>
  <c r="R66" i="27"/>
  <c r="W66" i="27" s="1"/>
  <c r="Q66" i="27"/>
  <c r="R65" i="27"/>
  <c r="W65" i="27" s="1"/>
  <c r="Q65" i="27"/>
  <c r="R64" i="27"/>
  <c r="Q64" i="27"/>
  <c r="R63" i="27"/>
  <c r="Q63" i="27"/>
  <c r="R62" i="27"/>
  <c r="W62" i="27" s="1"/>
  <c r="Q62" i="27"/>
  <c r="R61" i="27"/>
  <c r="W61" i="27" s="1"/>
  <c r="Q61" i="27"/>
  <c r="U61" i="27"/>
  <c r="R60" i="27"/>
  <c r="Q60" i="27"/>
  <c r="R59" i="27"/>
  <c r="Q59" i="27"/>
  <c r="R58" i="27"/>
  <c r="W58" i="27" s="1"/>
  <c r="Q58" i="27"/>
  <c r="R57" i="27"/>
  <c r="W57" i="27" s="1"/>
  <c r="Q57" i="27"/>
  <c r="R56" i="27"/>
  <c r="Q56" i="27"/>
  <c r="R55" i="27"/>
  <c r="Q55" i="27"/>
  <c r="R54" i="27"/>
  <c r="W54" i="27" s="1"/>
  <c r="Q54" i="27"/>
  <c r="R53" i="27"/>
  <c r="W53" i="27" s="1"/>
  <c r="Q53" i="27"/>
  <c r="U53" i="27"/>
  <c r="R52" i="27"/>
  <c r="Q52" i="27"/>
  <c r="R51" i="27"/>
  <c r="Q51" i="27"/>
  <c r="R50" i="27"/>
  <c r="W50" i="27" s="1"/>
  <c r="Q50" i="27"/>
  <c r="R49" i="27"/>
  <c r="W49" i="27" s="1"/>
  <c r="Q49" i="27"/>
  <c r="R48" i="27"/>
  <c r="Q48" i="27"/>
  <c r="R47" i="27"/>
  <c r="Q47" i="27"/>
  <c r="R46" i="27"/>
  <c r="W46" i="27" s="1"/>
  <c r="Q46" i="27"/>
  <c r="R45" i="27"/>
  <c r="W45" i="27" s="1"/>
  <c r="Q45" i="27"/>
  <c r="U45" i="27"/>
  <c r="R44" i="27"/>
  <c r="Q44" i="27"/>
  <c r="R43" i="27"/>
  <c r="Q43" i="27"/>
  <c r="R42" i="27"/>
  <c r="W42" i="27" s="1"/>
  <c r="Q42" i="27"/>
  <c r="R41" i="27"/>
  <c r="W41" i="27" s="1"/>
  <c r="Q41" i="27"/>
  <c r="R40" i="27"/>
  <c r="Q40" i="27"/>
  <c r="R39" i="27"/>
  <c r="Q39" i="27"/>
  <c r="R38" i="27"/>
  <c r="W38" i="27" s="1"/>
  <c r="Q38" i="27"/>
  <c r="R37" i="27"/>
  <c r="W37" i="27" s="1"/>
  <c r="Q37" i="27"/>
  <c r="U37" i="27"/>
  <c r="Q36" i="27"/>
  <c r="R36" i="27"/>
  <c r="R35" i="27"/>
  <c r="Q35" i="27"/>
  <c r="R34" i="27"/>
  <c r="Q34" i="27"/>
  <c r="R33" i="27"/>
  <c r="Q33" i="27"/>
  <c r="U33" i="27"/>
  <c r="R32" i="27"/>
  <c r="Q32" i="27"/>
  <c r="R31" i="27"/>
  <c r="Q31" i="27"/>
  <c r="R30" i="27"/>
  <c r="Q30" i="27"/>
  <c r="R29" i="27"/>
  <c r="Q29" i="27"/>
  <c r="R28" i="27"/>
  <c r="Q28" i="27"/>
  <c r="R27" i="27"/>
  <c r="Q27" i="27"/>
  <c r="R26" i="27"/>
  <c r="Q26" i="27"/>
  <c r="R25" i="27"/>
  <c r="Q25" i="27"/>
  <c r="U25" i="27"/>
  <c r="R24" i="27"/>
  <c r="Q24" i="27"/>
  <c r="R23" i="27"/>
  <c r="Q23" i="27"/>
  <c r="R22" i="27"/>
  <c r="Q22" i="27"/>
  <c r="R21" i="27"/>
  <c r="Q21" i="27"/>
  <c r="R20" i="27"/>
  <c r="Q20" i="27"/>
  <c r="R19" i="27"/>
  <c r="Q19" i="27"/>
  <c r="R18" i="27"/>
  <c r="Q18" i="27"/>
  <c r="R17" i="27"/>
  <c r="Q17" i="27"/>
  <c r="U17" i="27"/>
  <c r="R16" i="27"/>
  <c r="Q16" i="27"/>
  <c r="R15" i="27"/>
  <c r="Q15" i="27"/>
  <c r="R14" i="27"/>
  <c r="Q14" i="27"/>
  <c r="R13" i="27"/>
  <c r="Q13" i="27"/>
  <c r="R12" i="27"/>
  <c r="Q12" i="27"/>
  <c r="R11" i="27"/>
  <c r="Q11" i="27"/>
  <c r="R10" i="27"/>
  <c r="Q10" i="27"/>
  <c r="R9" i="27"/>
  <c r="Q9" i="27"/>
  <c r="U9" i="27"/>
  <c r="R8" i="27"/>
  <c r="Q8" i="27"/>
  <c r="R7" i="27"/>
  <c r="Q7" i="27"/>
  <c r="R6" i="27"/>
  <c r="Q6" i="27"/>
  <c r="R5" i="27"/>
  <c r="Q5" i="27"/>
  <c r="R4" i="27"/>
  <c r="Q4" i="27"/>
  <c r="A4" i="27"/>
  <c r="A5" i="27" s="1"/>
  <c r="A6" i="27" s="1"/>
  <c r="A7" i="27" s="1"/>
  <c r="A8" i="27" s="1"/>
  <c r="A9" i="27" s="1"/>
  <c r="A10" i="27" s="1"/>
  <c r="A11" i="27" s="1"/>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92" i="27" s="1"/>
  <c r="A93" i="27" s="1"/>
  <c r="A94" i="27" s="1"/>
  <c r="A95" i="27" s="1"/>
  <c r="A96" i="27" s="1"/>
  <c r="A97" i="27" s="1"/>
  <c r="A98" i="27" s="1"/>
  <c r="A99" i="27" s="1"/>
  <c r="A100" i="27" s="1"/>
  <c r="A101" i="27" s="1"/>
  <c r="A102" i="27" s="1"/>
  <c r="A103" i="27" s="1"/>
  <c r="A104" i="27" s="1"/>
  <c r="A105" i="27" s="1"/>
  <c r="A106" i="27" s="1"/>
  <c r="A107" i="27" s="1"/>
  <c r="A108" i="27" s="1"/>
  <c r="A109" i="27" s="1"/>
  <c r="A110" i="27" s="1"/>
  <c r="A111" i="27" s="1"/>
  <c r="A112" i="27" s="1"/>
  <c r="A113" i="27" s="1"/>
  <c r="A114" i="27" s="1"/>
  <c r="A115" i="27" s="1"/>
  <c r="A116" i="27" s="1"/>
  <c r="A117" i="27" s="1"/>
  <c r="A118" i="27" s="1"/>
  <c r="A119" i="27" s="1"/>
  <c r="A120" i="27" s="1"/>
  <c r="A121" i="27" s="1"/>
  <c r="A122" i="27" s="1"/>
  <c r="A123" i="27" s="1"/>
  <c r="A124" i="27" s="1"/>
  <c r="A125" i="27" s="1"/>
  <c r="A126" i="27" s="1"/>
  <c r="A127" i="27" s="1"/>
  <c r="A128" i="27" s="1"/>
  <c r="A129" i="27" s="1"/>
  <c r="A130" i="27" s="1"/>
  <c r="A131" i="27" s="1"/>
  <c r="A132" i="27" s="1"/>
  <c r="A133" i="27" s="1"/>
  <c r="A134" i="27" s="1"/>
  <c r="A135" i="27" s="1"/>
  <c r="A136" i="27" s="1"/>
  <c r="A137" i="27" s="1"/>
  <c r="A138" i="27" s="1"/>
  <c r="A139" i="27" s="1"/>
  <c r="A140" i="27" s="1"/>
  <c r="A141" i="27" s="1"/>
  <c r="A142" i="27" s="1"/>
  <c r="A143" i="27" s="1"/>
  <c r="A144" i="27" s="1"/>
  <c r="A145" i="27" s="1"/>
  <c r="A146" i="27" s="1"/>
  <c r="A147" i="27" s="1"/>
  <c r="A148" i="27" s="1"/>
  <c r="A149" i="27" s="1"/>
  <c r="A150" i="27" s="1"/>
  <c r="A151" i="27" s="1"/>
  <c r="A152" i="27" s="1"/>
  <c r="A153" i="27" s="1"/>
  <c r="A154" i="27" s="1"/>
  <c r="A155" i="27" s="1"/>
  <c r="A156" i="27" s="1"/>
  <c r="A157" i="27" s="1"/>
  <c r="A158" i="27" s="1"/>
  <c r="A159" i="27" s="1"/>
  <c r="A160" i="27" s="1"/>
  <c r="A161" i="27" s="1"/>
  <c r="A162" i="27" s="1"/>
  <c r="A163" i="27" s="1"/>
  <c r="A164" i="27" s="1"/>
  <c r="A165" i="27" s="1"/>
  <c r="A166" i="27" s="1"/>
  <c r="A167" i="27" s="1"/>
  <c r="A168" i="27" s="1"/>
  <c r="A169" i="27" s="1"/>
  <c r="A170" i="27" s="1"/>
  <c r="A171" i="27" s="1"/>
  <c r="A172" i="27" s="1"/>
  <c r="A173" i="27" s="1"/>
  <c r="A174" i="27" s="1"/>
  <c r="A175" i="27" s="1"/>
  <c r="A176" i="27" s="1"/>
  <c r="A177" i="27" s="1"/>
  <c r="A178" i="27" s="1"/>
  <c r="A179" i="27" s="1"/>
  <c r="A180" i="27" s="1"/>
  <c r="A181" i="27" s="1"/>
  <c r="A182" i="27" s="1"/>
  <c r="A183" i="27" s="1"/>
  <c r="A184" i="27" s="1"/>
  <c r="A185" i="27" s="1"/>
  <c r="A186" i="27" s="1"/>
  <c r="A187" i="27" s="1"/>
  <c r="A188" i="27" s="1"/>
  <c r="A189" i="27" s="1"/>
  <c r="A190" i="27" s="1"/>
  <c r="A191" i="27" s="1"/>
  <c r="A192" i="27" s="1"/>
  <c r="A193" i="27" s="1"/>
  <c r="A194" i="27" s="1"/>
  <c r="A195" i="27" s="1"/>
  <c r="A196" i="27" s="1"/>
  <c r="A197" i="27" s="1"/>
  <c r="A198" i="27" s="1"/>
  <c r="A199" i="27" s="1"/>
  <c r="A200" i="27" s="1"/>
  <c r="A201" i="27" s="1"/>
  <c r="A202" i="27" s="1"/>
  <c r="A203" i="27" s="1"/>
  <c r="A204" i="27" s="1"/>
  <c r="A205" i="27" s="1"/>
  <c r="A206" i="27" s="1"/>
  <c r="A207" i="27" s="1"/>
  <c r="A208" i="27" s="1"/>
  <c r="A209" i="27" s="1"/>
  <c r="A210" i="27" s="1"/>
  <c r="A211" i="27" s="1"/>
  <c r="A212" i="27" s="1"/>
  <c r="A213" i="27" s="1"/>
  <c r="A214" i="27" s="1"/>
  <c r="A215" i="27" s="1"/>
  <c r="A216" i="27" s="1"/>
  <c r="A217" i="27" s="1"/>
  <c r="A218" i="27" s="1"/>
  <c r="A219" i="27" s="1"/>
  <c r="A220" i="27" s="1"/>
  <c r="A221" i="27" s="1"/>
  <c r="A222" i="27" s="1"/>
  <c r="A223" i="27" s="1"/>
  <c r="A224" i="27" s="1"/>
  <c r="A225" i="27" s="1"/>
  <c r="R3" i="27"/>
  <c r="Q3" i="27"/>
  <c r="U232" i="27" l="1"/>
  <c r="U248" i="27"/>
  <c r="U264" i="27"/>
  <c r="W1368" i="27"/>
  <c r="W1448" i="27"/>
  <c r="W1409" i="27"/>
  <c r="U97" i="27"/>
  <c r="U112" i="27"/>
  <c r="U128" i="27"/>
  <c r="U144" i="27"/>
  <c r="U160" i="27"/>
  <c r="U176" i="27"/>
  <c r="U192" i="27"/>
  <c r="U208" i="27"/>
  <c r="U224" i="27"/>
  <c r="U240" i="27"/>
  <c r="U256" i="27"/>
  <c r="Q1360" i="27"/>
  <c r="Q1393" i="27"/>
  <c r="R1366" i="27"/>
  <c r="Q1401" i="27"/>
  <c r="Q1380" i="27"/>
  <c r="Q1384" i="27"/>
  <c r="R1361" i="27"/>
  <c r="Q1364" i="27"/>
  <c r="Q1385" i="27"/>
  <c r="Q1368" i="27"/>
  <c r="Q1371" i="27"/>
  <c r="W1392" i="27"/>
  <c r="Q1378" i="27"/>
  <c r="R1402" i="27"/>
  <c r="Q1387" i="27"/>
  <c r="Q1388" i="27"/>
  <c r="W1405" i="27"/>
  <c r="Q1365" i="27"/>
  <c r="Q1383" i="27"/>
  <c r="Q1445" i="27"/>
  <c r="Q1449" i="27"/>
  <c r="Q1433" i="27"/>
  <c r="R1438" i="27"/>
  <c r="W1424" i="27" s="1"/>
  <c r="Q1446" i="27"/>
  <c r="Q1430" i="27"/>
  <c r="Q1435" i="27"/>
  <c r="Q1444" i="27"/>
  <c r="W1440" i="27"/>
  <c r="Q1455" i="27"/>
  <c r="Q1419" i="27"/>
  <c r="Q1415" i="27"/>
  <c r="Q1422" i="27"/>
  <c r="U41" i="27"/>
  <c r="U49" i="27"/>
  <c r="U57" i="27"/>
  <c r="U65" i="27"/>
  <c r="U73" i="27"/>
  <c r="U81" i="27"/>
  <c r="U89" i="27"/>
  <c r="U5" i="27"/>
  <c r="U13" i="27"/>
  <c r="U21" i="27"/>
  <c r="U29" i="27"/>
  <c r="U108" i="27"/>
  <c r="U124" i="27"/>
  <c r="U140" i="27"/>
  <c r="U156" i="27"/>
  <c r="U172" i="27"/>
  <c r="U188" i="27"/>
  <c r="U204" i="27"/>
  <c r="U220" i="27"/>
  <c r="U236" i="27"/>
  <c r="U252" i="27"/>
  <c r="U268" i="27"/>
  <c r="R1360" i="27"/>
  <c r="Q1369" i="27"/>
  <c r="Q1373" i="27"/>
  <c r="Q1376" i="27"/>
  <c r="W1372" i="27"/>
  <c r="Q1403" i="27"/>
  <c r="R1364" i="27"/>
  <c r="W1364" i="27" s="1"/>
  <c r="Q1370" i="27"/>
  <c r="Q1374" i="27"/>
  <c r="Q1381" i="27"/>
  <c r="W1388" i="27"/>
  <c r="Q1411" i="27"/>
  <c r="R1371" i="27"/>
  <c r="W1394" i="27"/>
  <c r="R1378" i="27"/>
  <c r="W1378" i="27" s="1"/>
  <c r="Q1359" i="27"/>
  <c r="Q1392" i="27"/>
  <c r="Q1400" i="27"/>
  <c r="W1404" i="27"/>
  <c r="Q1362" i="27"/>
  <c r="R1383" i="27"/>
  <c r="Q1427" i="27"/>
  <c r="W1416" i="27"/>
  <c r="Q1432" i="27"/>
  <c r="Q1441" i="27"/>
  <c r="W1420" i="27"/>
  <c r="Q1428" i="27"/>
  <c r="R1433" i="27"/>
  <c r="W1433" i="27" s="1"/>
  <c r="R1446" i="27"/>
  <c r="W1446" i="27" s="1"/>
  <c r="W1437" i="27"/>
  <c r="W73" i="27"/>
  <c r="W74" i="27"/>
  <c r="W81" i="27"/>
  <c r="W82" i="27"/>
  <c r="W89" i="27"/>
  <c r="W90" i="27"/>
  <c r="W97" i="27"/>
  <c r="W98" i="27"/>
  <c r="W101" i="27"/>
  <c r="W116" i="27"/>
  <c r="W119" i="27"/>
  <c r="W129" i="27"/>
  <c r="W133" i="27"/>
  <c r="W148" i="27"/>
  <c r="W151" i="27"/>
  <c r="W161" i="27"/>
  <c r="W165" i="27"/>
  <c r="W180" i="27"/>
  <c r="W183" i="27"/>
  <c r="W193" i="27"/>
  <c r="W197" i="27"/>
  <c r="W215" i="27"/>
  <c r="W225" i="27"/>
  <c r="W229" i="27"/>
  <c r="W253" i="27"/>
  <c r="W344" i="27"/>
  <c r="W348" i="27"/>
  <c r="W368" i="27"/>
  <c r="W380" i="27"/>
  <c r="W400" i="27"/>
  <c r="W412" i="27"/>
  <c r="W432" i="27"/>
  <c r="W444" i="27"/>
  <c r="W460" i="27"/>
  <c r="W476" i="27"/>
  <c r="W492" i="27"/>
  <c r="W500" i="27"/>
  <c r="W512" i="27"/>
  <c r="W520" i="27"/>
  <c r="W528" i="27"/>
  <c r="W536" i="27"/>
  <c r="W544" i="27"/>
  <c r="W552" i="27"/>
  <c r="W560" i="27"/>
  <c r="W576" i="27"/>
  <c r="W592" i="27"/>
  <c r="W617" i="27"/>
  <c r="W629" i="27"/>
  <c r="W649" i="27"/>
  <c r="W661" i="27"/>
  <c r="W681" i="27"/>
  <c r="W693" i="27"/>
  <c r="W713" i="27"/>
  <c r="W725" i="27"/>
  <c r="W912" i="27"/>
  <c r="W916" i="27"/>
  <c r="W936" i="27"/>
  <c r="W948" i="27"/>
  <c r="W972" i="27"/>
  <c r="W1008" i="27"/>
  <c r="W1061" i="27"/>
  <c r="W1113" i="27"/>
  <c r="W5" i="27"/>
  <c r="W6" i="27"/>
  <c r="W13" i="27"/>
  <c r="W14" i="27"/>
  <c r="W21" i="27"/>
  <c r="W22" i="27"/>
  <c r="W29" i="27"/>
  <c r="W30" i="27"/>
  <c r="W121" i="27"/>
  <c r="W125" i="27"/>
  <c r="W153" i="27"/>
  <c r="W157" i="27"/>
  <c r="W185" i="27"/>
  <c r="W189" i="27"/>
  <c r="W217" i="27"/>
  <c r="W221" i="27"/>
  <c r="W249" i="27"/>
  <c r="W256" i="27"/>
  <c r="W263" i="27"/>
  <c r="W269" i="27"/>
  <c r="W285" i="27"/>
  <c r="W294" i="27"/>
  <c r="W299" i="27"/>
  <c r="W307" i="27"/>
  <c r="W336" i="27"/>
  <c r="W340" i="27"/>
  <c r="W353" i="27"/>
  <c r="W355" i="27"/>
  <c r="W358" i="27"/>
  <c r="W359" i="27"/>
  <c r="W360" i="27"/>
  <c r="W372" i="27"/>
  <c r="W385" i="27"/>
  <c r="W387" i="27"/>
  <c r="W390" i="27"/>
  <c r="W391" i="27"/>
  <c r="W392" i="27"/>
  <c r="W404" i="27"/>
  <c r="W417" i="27"/>
  <c r="W419" i="27"/>
  <c r="W422" i="27"/>
  <c r="W423" i="27"/>
  <c r="W424" i="27"/>
  <c r="W436" i="27"/>
  <c r="W448" i="27"/>
  <c r="W464" i="27"/>
  <c r="W480" i="27"/>
  <c r="W484" i="27"/>
  <c r="W489" i="27"/>
  <c r="W496" i="27"/>
  <c r="W504" i="27"/>
  <c r="W510" i="27"/>
  <c r="W518" i="27"/>
  <c r="W526" i="27"/>
  <c r="W534" i="27"/>
  <c r="W542" i="27"/>
  <c r="W571" i="27"/>
  <c r="W572" i="27"/>
  <c r="W587" i="27"/>
  <c r="W588" i="27"/>
  <c r="W603" i="27"/>
  <c r="W604" i="27"/>
  <c r="W615" i="27"/>
  <c r="W625" i="27"/>
  <c r="W634" i="27"/>
  <c r="W635" i="27"/>
  <c r="W637" i="27"/>
  <c r="W647" i="27"/>
  <c r="W657" i="27"/>
  <c r="W666" i="27"/>
  <c r="W667" i="27"/>
  <c r="W669" i="27"/>
  <c r="W679" i="27"/>
  <c r="W689" i="27"/>
  <c r="W698" i="27"/>
  <c r="W699" i="27"/>
  <c r="W701" i="27"/>
  <c r="W711" i="27"/>
  <c r="W721" i="27"/>
  <c r="W730" i="27"/>
  <c r="W731" i="27"/>
  <c r="W738" i="27"/>
  <c r="W739" i="27"/>
  <c r="W746" i="27"/>
  <c r="W747" i="27"/>
  <c r="W754" i="27"/>
  <c r="W755" i="27"/>
  <c r="W762" i="27"/>
  <c r="W763" i="27"/>
  <c r="W770" i="27"/>
  <c r="W771" i="27"/>
  <c r="W778" i="27"/>
  <c r="W779" i="27"/>
  <c r="W786" i="27"/>
  <c r="W787" i="27"/>
  <c r="W794" i="27"/>
  <c r="W795" i="27"/>
  <c r="W802" i="27"/>
  <c r="W803" i="27"/>
  <c r="W810" i="27"/>
  <c r="W811" i="27"/>
  <c r="W818" i="27"/>
  <c r="W819" i="27"/>
  <c r="W826" i="27"/>
  <c r="W827" i="27"/>
  <c r="W834" i="27"/>
  <c r="W835" i="27"/>
  <c r="W842" i="27"/>
  <c r="W843" i="27"/>
  <c r="W850" i="27"/>
  <c r="W851" i="27"/>
  <c r="W858" i="27"/>
  <c r="W859" i="27"/>
  <c r="W866" i="27"/>
  <c r="W867" i="27"/>
  <c r="W874" i="27"/>
  <c r="W875" i="27"/>
  <c r="W882" i="27"/>
  <c r="W883" i="27"/>
  <c r="W890" i="27"/>
  <c r="W891" i="27"/>
  <c r="W898" i="27"/>
  <c r="W956" i="27"/>
  <c r="W982" i="27"/>
  <c r="W996" i="27"/>
  <c r="W1024" i="27"/>
  <c r="W1109" i="27"/>
  <c r="W77" i="27"/>
  <c r="W78" i="27"/>
  <c r="W85" i="27"/>
  <c r="W86" i="27"/>
  <c r="W93" i="27"/>
  <c r="W94" i="27"/>
  <c r="W103" i="27"/>
  <c r="W113" i="27"/>
  <c r="W117" i="27"/>
  <c r="W135" i="27"/>
  <c r="W145" i="27"/>
  <c r="W149" i="27"/>
  <c r="W167" i="27"/>
  <c r="W177" i="27"/>
  <c r="W181" i="27"/>
  <c r="W199" i="27"/>
  <c r="W209" i="27"/>
  <c r="W213" i="27"/>
  <c r="W241" i="27"/>
  <c r="W245" i="27"/>
  <c r="W265" i="27"/>
  <c r="W277" i="27"/>
  <c r="W352" i="27"/>
  <c r="W364" i="27"/>
  <c r="W384" i="27"/>
  <c r="W396" i="27"/>
  <c r="W416" i="27"/>
  <c r="W428" i="27"/>
  <c r="W452" i="27"/>
  <c r="W468" i="27"/>
  <c r="W488" i="27"/>
  <c r="W548" i="27"/>
  <c r="W556" i="27"/>
  <c r="W568" i="27"/>
  <c r="W584" i="27"/>
  <c r="W600" i="27"/>
  <c r="W613" i="27"/>
  <c r="W633" i="27"/>
  <c r="W645" i="27"/>
  <c r="W665" i="27"/>
  <c r="W677" i="27"/>
  <c r="W697" i="27"/>
  <c r="W709" i="27"/>
  <c r="W729" i="27"/>
  <c r="W908" i="27"/>
  <c r="W920" i="27"/>
  <c r="W944" i="27"/>
  <c r="W966" i="27"/>
  <c r="W1012" i="27"/>
  <c r="W1089" i="27"/>
  <c r="W9" i="27"/>
  <c r="W10" i="27"/>
  <c r="W17" i="27"/>
  <c r="W18" i="27"/>
  <c r="W25" i="27"/>
  <c r="W26" i="27"/>
  <c r="W33" i="27"/>
  <c r="W34" i="27"/>
  <c r="W105" i="27"/>
  <c r="W109" i="27"/>
  <c r="W137" i="27"/>
  <c r="W141" i="27"/>
  <c r="W169" i="27"/>
  <c r="W173" i="27"/>
  <c r="W201" i="27"/>
  <c r="W205" i="27"/>
  <c r="W233" i="27"/>
  <c r="W237" i="27"/>
  <c r="W248" i="27"/>
  <c r="W257" i="27"/>
  <c r="W261" i="27"/>
  <c r="W268" i="27"/>
  <c r="W271" i="27"/>
  <c r="W275" i="27"/>
  <c r="W339" i="27"/>
  <c r="W342" i="27"/>
  <c r="W356" i="27"/>
  <c r="W369" i="27"/>
  <c r="W371" i="27"/>
  <c r="W374" i="27"/>
  <c r="W375" i="27"/>
  <c r="W376" i="27"/>
  <c r="W388" i="27"/>
  <c r="W401" i="27"/>
  <c r="W403" i="27"/>
  <c r="W406" i="27"/>
  <c r="W407" i="27"/>
  <c r="W408" i="27"/>
  <c r="W420" i="27"/>
  <c r="W433" i="27"/>
  <c r="W435" i="27"/>
  <c r="W438" i="27"/>
  <c r="W439" i="27"/>
  <c r="W440" i="27"/>
  <c r="W456" i="27"/>
  <c r="W472" i="27"/>
  <c r="W482" i="27"/>
  <c r="W483" i="27"/>
  <c r="W486" i="27"/>
  <c r="W498" i="27"/>
  <c r="W508" i="27"/>
  <c r="W513" i="27"/>
  <c r="W516" i="27"/>
  <c r="W521" i="27"/>
  <c r="W524" i="27"/>
  <c r="W529" i="27"/>
  <c r="W532" i="27"/>
  <c r="W537" i="27"/>
  <c r="W540" i="27"/>
  <c r="W563" i="27"/>
  <c r="W564" i="27"/>
  <c r="W579" i="27"/>
  <c r="W580" i="27"/>
  <c r="W595" i="27"/>
  <c r="W596" i="27"/>
  <c r="W609" i="27"/>
  <c r="W618" i="27"/>
  <c r="W619" i="27"/>
  <c r="W621" i="27"/>
  <c r="W631" i="27"/>
  <c r="W641" i="27"/>
  <c r="W650" i="27"/>
  <c r="W651" i="27"/>
  <c r="W653" i="27"/>
  <c r="W663" i="27"/>
  <c r="W673" i="27"/>
  <c r="W682" i="27"/>
  <c r="W683" i="27"/>
  <c r="W685" i="27"/>
  <c r="W695" i="27"/>
  <c r="W705" i="27"/>
  <c r="W714" i="27"/>
  <c r="W715" i="27"/>
  <c r="W717" i="27"/>
  <c r="W727" i="27"/>
  <c r="W734" i="27"/>
  <c r="W735" i="27"/>
  <c r="W742" i="27"/>
  <c r="W743" i="27"/>
  <c r="W750" i="27"/>
  <c r="W751" i="27"/>
  <c r="W758" i="27"/>
  <c r="W759" i="27"/>
  <c r="W766" i="27"/>
  <c r="W767" i="27"/>
  <c r="W774" i="27"/>
  <c r="W775" i="27"/>
  <c r="W782" i="27"/>
  <c r="W783" i="27"/>
  <c r="W790" i="27"/>
  <c r="W791" i="27"/>
  <c r="W798" i="27"/>
  <c r="W799" i="27"/>
  <c r="W806" i="27"/>
  <c r="W807" i="27"/>
  <c r="W814" i="27"/>
  <c r="W815" i="27"/>
  <c r="W822" i="27"/>
  <c r="W823" i="27"/>
  <c r="W830" i="27"/>
  <c r="W831" i="27"/>
  <c r="W838" i="27"/>
  <c r="W839" i="27"/>
  <c r="W846" i="27"/>
  <c r="W847" i="27"/>
  <c r="W854" i="27"/>
  <c r="W855" i="27"/>
  <c r="W862" i="27"/>
  <c r="W863" i="27"/>
  <c r="W870" i="27"/>
  <c r="W871" i="27"/>
  <c r="W878" i="27"/>
  <c r="W879" i="27"/>
  <c r="W886" i="27"/>
  <c r="W887" i="27"/>
  <c r="W894" i="27"/>
  <c r="W895" i="27"/>
  <c r="W902" i="27"/>
  <c r="W903" i="27"/>
  <c r="W904" i="27"/>
  <c r="W913" i="27"/>
  <c r="W926" i="27"/>
  <c r="W927" i="27"/>
  <c r="W928" i="27"/>
  <c r="W942" i="27"/>
  <c r="W952" i="27"/>
  <c r="W992" i="27"/>
  <c r="W1065" i="27"/>
  <c r="W1095" i="27"/>
  <c r="W968" i="27"/>
  <c r="W1028" i="27"/>
  <c r="W1040" i="27"/>
  <c r="W1045" i="27"/>
  <c r="W1049" i="27"/>
  <c r="W1077" i="27"/>
  <c r="W1081" i="27"/>
  <c r="W1101" i="27"/>
  <c r="W1121" i="27"/>
  <c r="W1338" i="27"/>
  <c r="W1362" i="27"/>
  <c r="W1366" i="27"/>
  <c r="W1454" i="27"/>
  <c r="W1458" i="27"/>
  <c r="W1474" i="27"/>
  <c r="W1534" i="27"/>
  <c r="W1546" i="27"/>
  <c r="W1566" i="27"/>
  <c r="W1578" i="27"/>
  <c r="W1598" i="27"/>
  <c r="W1610" i="27"/>
  <c r="W988" i="27"/>
  <c r="W1004" i="27"/>
  <c r="W1020" i="27"/>
  <c r="W1032" i="27"/>
  <c r="W1056" i="27"/>
  <c r="W1059" i="27"/>
  <c r="W1069" i="27"/>
  <c r="W1073" i="27"/>
  <c r="W1093" i="27"/>
  <c r="W1097" i="27"/>
  <c r="W1104" i="27"/>
  <c r="W1107" i="27"/>
  <c r="W1117" i="27"/>
  <c r="W1129" i="27"/>
  <c r="W1137" i="27"/>
  <c r="W1145" i="27"/>
  <c r="W1153" i="27"/>
  <c r="W1161" i="27"/>
  <c r="W1169" i="27"/>
  <c r="W1175" i="27"/>
  <c r="W1177" i="27"/>
  <c r="W1183" i="27"/>
  <c r="W1189" i="27"/>
  <c r="W1205" i="27"/>
  <c r="W1221" i="27"/>
  <c r="W1237" i="27"/>
  <c r="W1253" i="27"/>
  <c r="W1269" i="27"/>
  <c r="W1285" i="27"/>
  <c r="W1312" i="27"/>
  <c r="W1320" i="27"/>
  <c r="W1330" i="27"/>
  <c r="W1334" i="27"/>
  <c r="W1341" i="27"/>
  <c r="W1344" i="27"/>
  <c r="W1354" i="27"/>
  <c r="W1358" i="27"/>
  <c r="W1373" i="27"/>
  <c r="W1376" i="27"/>
  <c r="W1402" i="27"/>
  <c r="W1406" i="27"/>
  <c r="W1421" i="27"/>
  <c r="W1441" i="27"/>
  <c r="W1450" i="27"/>
  <c r="W1470" i="27"/>
  <c r="W1484" i="27"/>
  <c r="W1494" i="27"/>
  <c r="W1498" i="27"/>
  <c r="W1512" i="27"/>
  <c r="W1197" i="27"/>
  <c r="W1213" i="27"/>
  <c r="W1229" i="27"/>
  <c r="W1245" i="27"/>
  <c r="W1261" i="27"/>
  <c r="W1277" i="27"/>
  <c r="W1346" i="27"/>
  <c r="W1350" i="27"/>
  <c r="W1398" i="27"/>
  <c r="W1426" i="27"/>
  <c r="W1466" i="27"/>
  <c r="W1518" i="27"/>
  <c r="W1530" i="27"/>
  <c r="W1550" i="27"/>
  <c r="W1562" i="27"/>
  <c r="W1582" i="27"/>
  <c r="W1594" i="27"/>
  <c r="W1614" i="27"/>
  <c r="W1660" i="27"/>
  <c r="W1664" i="27"/>
  <c r="W1668" i="27"/>
  <c r="W1672" i="27"/>
  <c r="W899" i="27"/>
  <c r="W900" i="27"/>
  <c r="W921" i="27"/>
  <c r="W924" i="27"/>
  <c r="W940" i="27"/>
  <c r="W954" i="27"/>
  <c r="W970" i="27"/>
  <c r="W984" i="27"/>
  <c r="W990" i="27"/>
  <c r="W1000" i="27"/>
  <c r="W1006" i="27"/>
  <c r="W1016" i="27"/>
  <c r="W1022" i="27"/>
  <c r="W1029" i="27"/>
  <c r="W1036" i="27"/>
  <c r="W1041" i="27"/>
  <c r="W1053" i="27"/>
  <c r="W1057" i="27"/>
  <c r="W1072" i="27"/>
  <c r="W1075" i="27"/>
  <c r="W1085" i="27"/>
  <c r="W1096" i="27"/>
  <c r="W1099" i="27"/>
  <c r="W1105" i="27"/>
  <c r="W1125" i="27"/>
  <c r="W1131" i="27"/>
  <c r="W1133" i="27"/>
  <c r="W1139" i="27"/>
  <c r="W1141" i="27"/>
  <c r="W1147" i="27"/>
  <c r="W1149" i="27"/>
  <c r="W1155" i="27"/>
  <c r="W1157" i="27"/>
  <c r="W1163" i="27"/>
  <c r="W1165" i="27"/>
  <c r="W1171" i="27"/>
  <c r="W1173" i="27"/>
  <c r="W1179" i="27"/>
  <c r="W1181" i="27"/>
  <c r="W1191" i="27"/>
  <c r="W1195" i="27"/>
  <c r="W1207" i="27"/>
  <c r="W1211" i="27"/>
  <c r="W1223" i="27"/>
  <c r="W1227" i="27"/>
  <c r="W1239" i="27"/>
  <c r="W1243" i="27"/>
  <c r="W1255" i="27"/>
  <c r="W1259" i="27"/>
  <c r="W1271" i="27"/>
  <c r="W1275" i="27"/>
  <c r="W1287" i="27"/>
  <c r="W1296" i="27"/>
  <c r="W1301" i="27"/>
  <c r="W1333" i="27"/>
  <c r="W1336" i="27"/>
  <c r="W1342" i="27"/>
  <c r="W1357" i="27"/>
  <c r="W1360" i="27"/>
  <c r="W1370" i="27"/>
  <c r="W1374" i="27"/>
  <c r="W1381" i="27"/>
  <c r="W1384" i="27"/>
  <c r="W1408" i="27"/>
  <c r="W1418" i="27"/>
  <c r="W1422" i="27"/>
  <c r="W1432" i="27"/>
  <c r="W1438" i="27"/>
  <c r="W1442" i="27"/>
  <c r="W1472" i="27"/>
  <c r="W1478" i="27"/>
  <c r="W1482" i="27"/>
  <c r="W1386" i="27"/>
  <c r="W1390" i="27"/>
  <c r="W1397" i="27"/>
  <c r="W1400" i="27"/>
  <c r="W1410" i="27"/>
  <c r="W1414" i="27"/>
  <c r="W1425" i="27"/>
  <c r="W1434" i="27"/>
  <c r="W1449" i="27"/>
  <c r="W1452" i="27"/>
  <c r="W1462" i="27"/>
  <c r="W1473" i="27"/>
  <c r="W1476" i="27"/>
  <c r="W1486" i="27"/>
  <c r="W1490" i="27"/>
  <c r="W1505" i="27"/>
  <c r="W1508" i="27"/>
  <c r="W1514" i="27"/>
  <c r="W1526" i="27"/>
  <c r="W1535" i="27"/>
  <c r="W1536" i="27"/>
  <c r="W1538" i="27"/>
  <c r="W1548" i="27"/>
  <c r="W1558" i="27"/>
  <c r="W1567" i="27"/>
  <c r="W1568" i="27"/>
  <c r="W1570" i="27"/>
  <c r="W1580" i="27"/>
  <c r="W1590" i="27"/>
  <c r="W1599" i="27"/>
  <c r="W1600" i="27"/>
  <c r="W1602" i="27"/>
  <c r="W1612" i="27"/>
  <c r="W1619" i="27"/>
  <c r="W1620" i="27"/>
  <c r="W1627" i="27"/>
  <c r="W1628" i="27"/>
  <c r="W1635" i="27"/>
  <c r="W1636" i="27"/>
  <c r="W1643" i="27"/>
  <c r="W1644" i="27"/>
  <c r="W1651" i="27"/>
  <c r="W1652" i="27"/>
  <c r="W1716" i="27"/>
  <c r="W1739" i="27"/>
  <c r="W1742" i="27"/>
  <c r="W1755" i="27"/>
  <c r="W1758" i="27"/>
  <c r="W1774" i="27"/>
  <c r="W1778" i="27"/>
  <c r="W1782" i="27"/>
  <c r="W1787" i="27"/>
  <c r="W1795" i="27"/>
  <c r="W1811" i="27"/>
  <c r="W1814" i="27"/>
  <c r="W1824" i="27"/>
  <c r="W1835" i="27"/>
  <c r="W1838" i="27"/>
  <c r="W1844" i="27"/>
  <c r="W1859" i="27"/>
  <c r="W1862" i="27"/>
  <c r="W1872" i="27"/>
  <c r="W1876" i="27"/>
  <c r="W1891" i="27"/>
  <c r="W1894" i="27"/>
  <c r="W1907" i="27"/>
  <c r="W1908" i="27"/>
  <c r="W1917" i="27"/>
  <c r="W1662" i="27"/>
  <c r="W1666" i="27"/>
  <c r="W1670" i="27"/>
  <c r="W1674" i="27"/>
  <c r="W1678" i="27"/>
  <c r="W1682" i="27"/>
  <c r="W1686" i="27"/>
  <c r="W1690" i="27"/>
  <c r="W1694" i="27"/>
  <c r="W1698" i="27"/>
  <c r="W1702" i="27"/>
  <c r="W1706" i="27"/>
  <c r="W1710" i="27"/>
  <c r="W1714" i="27"/>
  <c r="W1816" i="27"/>
  <c r="W1820" i="27"/>
  <c r="W1840" i="27"/>
  <c r="W1864" i="27"/>
  <c r="W1868" i="27"/>
  <c r="W1904" i="27"/>
  <c r="W1925" i="27"/>
  <c r="W1937" i="27"/>
  <c r="W1957" i="27"/>
  <c r="W2056" i="27"/>
  <c r="W2064" i="27"/>
  <c r="W2068" i="27"/>
  <c r="W2144" i="27"/>
  <c r="W2150" i="27"/>
  <c r="W1502" i="27"/>
  <c r="W1506" i="27"/>
  <c r="W1519" i="27"/>
  <c r="W1520" i="27"/>
  <c r="W1522" i="27"/>
  <c r="W1532" i="27"/>
  <c r="W1542" i="27"/>
  <c r="W1551" i="27"/>
  <c r="W1552" i="27"/>
  <c r="W1554" i="27"/>
  <c r="W1564" i="27"/>
  <c r="W1574" i="27"/>
  <c r="W1583" i="27"/>
  <c r="W1584" i="27"/>
  <c r="W1586" i="27"/>
  <c r="W1596" i="27"/>
  <c r="W1606" i="27"/>
  <c r="W1615" i="27"/>
  <c r="W1616" i="27"/>
  <c r="W1623" i="27"/>
  <c r="W1624" i="27"/>
  <c r="W1631" i="27"/>
  <c r="W1632" i="27"/>
  <c r="W1639" i="27"/>
  <c r="W1640" i="27"/>
  <c r="W1647" i="27"/>
  <c r="W1648" i="27"/>
  <c r="W1655" i="27"/>
  <c r="W1656" i="27"/>
  <c r="W1735" i="27"/>
  <c r="W1763" i="27"/>
  <c r="W1798" i="27"/>
  <c r="W1808" i="27"/>
  <c r="W1812" i="27"/>
  <c r="W1832" i="27"/>
  <c r="W1836" i="27"/>
  <c r="W1843" i="27"/>
  <c r="W1846" i="27"/>
  <c r="W1856" i="27"/>
  <c r="W1860" i="27"/>
  <c r="W1875" i="27"/>
  <c r="W1878" i="27"/>
  <c r="W1888" i="27"/>
  <c r="W1892" i="27"/>
  <c r="W1899" i="27"/>
  <c r="W1900" i="27"/>
  <c r="W1923" i="27"/>
  <c r="W1933" i="27"/>
  <c r="W1942" i="27"/>
  <c r="W1943" i="27"/>
  <c r="W1945" i="27"/>
  <c r="W1955" i="27"/>
  <c r="W1962" i="27"/>
  <c r="W1963" i="27"/>
  <c r="W1970" i="27"/>
  <c r="W1971" i="27"/>
  <c r="W1978" i="27"/>
  <c r="W1979" i="27"/>
  <c r="W1986" i="27"/>
  <c r="W1987" i="27"/>
  <c r="W1994" i="27"/>
  <c r="W1995" i="27"/>
  <c r="W2002" i="27"/>
  <c r="W2003" i="27"/>
  <c r="W2010" i="27"/>
  <c r="W2011" i="27"/>
  <c r="W2018" i="27"/>
  <c r="W2019" i="27"/>
  <c r="W2050" i="27"/>
  <c r="W2051" i="27"/>
  <c r="W2100" i="27"/>
  <c r="W1676" i="27"/>
  <c r="W1680" i="27"/>
  <c r="W1684" i="27"/>
  <c r="W1688" i="27"/>
  <c r="W1692" i="27"/>
  <c r="W1696" i="27"/>
  <c r="W1700" i="27"/>
  <c r="W1704" i="27"/>
  <c r="W1708" i="27"/>
  <c r="W1712" i="27"/>
  <c r="W1718" i="27"/>
  <c r="W1800" i="27"/>
  <c r="W1828" i="27"/>
  <c r="W1848" i="27"/>
  <c r="W1852" i="27"/>
  <c r="W1880" i="27"/>
  <c r="W1884" i="27"/>
  <c r="W1896" i="27"/>
  <c r="W1912" i="27"/>
  <c r="W1921" i="27"/>
  <c r="W1941" i="27"/>
  <c r="W1953" i="27"/>
  <c r="W2080" i="27"/>
  <c r="W2084" i="27"/>
  <c r="W2290" i="27"/>
  <c r="W2349" i="27"/>
  <c r="W2353" i="27"/>
  <c r="W2377" i="27"/>
  <c r="W2389" i="27"/>
  <c r="W2405" i="27"/>
  <c r="W2413" i="27"/>
  <c r="W2421" i="27"/>
  <c r="W2467" i="27"/>
  <c r="W2475" i="27"/>
  <c r="W2483" i="27"/>
  <c r="W1926" i="27"/>
  <c r="W1927" i="27"/>
  <c r="W1929" i="27"/>
  <c r="W1939" i="27"/>
  <c r="W1949" i="27"/>
  <c r="W1958" i="27"/>
  <c r="W1959" i="27"/>
  <c r="W1966" i="27"/>
  <c r="W1967" i="27"/>
  <c r="W1974" i="27"/>
  <c r="W1975" i="27"/>
  <c r="W1982" i="27"/>
  <c r="W1983" i="27"/>
  <c r="W1990" i="27"/>
  <c r="W1991" i="27"/>
  <c r="W1998" i="27"/>
  <c r="W1999" i="27"/>
  <c r="W2006" i="27"/>
  <c r="W2007" i="27"/>
  <c r="W2014" i="27"/>
  <c r="W2015" i="27"/>
  <c r="W2022" i="27"/>
  <c r="W2023" i="27"/>
  <c r="W2030" i="27"/>
  <c r="W2031" i="27"/>
  <c r="W2038" i="27"/>
  <c r="W2039" i="27"/>
  <c r="W2046" i="27"/>
  <c r="W2047" i="27"/>
  <c r="W2048" i="27"/>
  <c r="W2052" i="27"/>
  <c r="W2057" i="27"/>
  <c r="W2060" i="27"/>
  <c r="W2065" i="27"/>
  <c r="W2074" i="27"/>
  <c r="W2075" i="27"/>
  <c r="W2078" i="27"/>
  <c r="W2088" i="27"/>
  <c r="W2104" i="27"/>
  <c r="W2108" i="27"/>
  <c r="W2113" i="27"/>
  <c r="W2116" i="27"/>
  <c r="W2122" i="27"/>
  <c r="W2123" i="27"/>
  <c r="W2124" i="27"/>
  <c r="W2130" i="27"/>
  <c r="W2131" i="27"/>
  <c r="W2132" i="27"/>
  <c r="W2138" i="27"/>
  <c r="W2139" i="27"/>
  <c r="W2140" i="27"/>
  <c r="W2155" i="27"/>
  <c r="W2156" i="27"/>
  <c r="W2166" i="27"/>
  <c r="W2218" i="27"/>
  <c r="W2228" i="27"/>
  <c r="W2229" i="27"/>
  <c r="W2230" i="27"/>
  <c r="W2234" i="27"/>
  <c r="W2244" i="27"/>
  <c r="W2245" i="27"/>
  <c r="W2246" i="27"/>
  <c r="W2250" i="27"/>
  <c r="W2260" i="27"/>
  <c r="W2261" i="27"/>
  <c r="W2262" i="27"/>
  <c r="W2266" i="27"/>
  <c r="W2359" i="27"/>
  <c r="W2361" i="27"/>
  <c r="W2373" i="27"/>
  <c r="W2382" i="27"/>
  <c r="W2395" i="27"/>
  <c r="W2396" i="27"/>
  <c r="W2397" i="27"/>
  <c r="W2419" i="27"/>
  <c r="W2429" i="27"/>
  <c r="W2437" i="27"/>
  <c r="W2444" i="27"/>
  <c r="W2450" i="27"/>
  <c r="W2521" i="27"/>
  <c r="W2523" i="27"/>
  <c r="W2575" i="27"/>
  <c r="W2092" i="27"/>
  <c r="W2112" i="27"/>
  <c r="W2152" i="27"/>
  <c r="W2270" i="27"/>
  <c r="W2286" i="27"/>
  <c r="W2292" i="27"/>
  <c r="W2294" i="27"/>
  <c r="W2301" i="27"/>
  <c r="W2317" i="27"/>
  <c r="W2357" i="27"/>
  <c r="W2381" i="27"/>
  <c r="W2385" i="27"/>
  <c r="W2495" i="27"/>
  <c r="W2503" i="27"/>
  <c r="W2511" i="27"/>
  <c r="W2519" i="27"/>
  <c r="W2527" i="27"/>
  <c r="W2531" i="27"/>
  <c r="W2547" i="27"/>
  <c r="W2059" i="27"/>
  <c r="W2062" i="27"/>
  <c r="W2072" i="27"/>
  <c r="W2076" i="27"/>
  <c r="W2081" i="27"/>
  <c r="W2096" i="27"/>
  <c r="W2110" i="27"/>
  <c r="W2118" i="27"/>
  <c r="W2119" i="27"/>
  <c r="W2120" i="27"/>
  <c r="W2126" i="27"/>
  <c r="W2127" i="27"/>
  <c r="W2128" i="27"/>
  <c r="W2134" i="27"/>
  <c r="W2135" i="27"/>
  <c r="W2136" i="27"/>
  <c r="W2147" i="27"/>
  <c r="W2148" i="27"/>
  <c r="W2162" i="27"/>
  <c r="W2163" i="27"/>
  <c r="W2282" i="27"/>
  <c r="W2313" i="27"/>
  <c r="W2344" i="27"/>
  <c r="W2365" i="27"/>
  <c r="W2369" i="27"/>
  <c r="W2393" i="27"/>
  <c r="W2425" i="27"/>
  <c r="W2433" i="27"/>
  <c r="W2460" i="27"/>
  <c r="W2466" i="27"/>
  <c r="W2474" i="27"/>
  <c r="W2482" i="27"/>
  <c r="W2535" i="27"/>
  <c r="W2539" i="27"/>
  <c r="W2546" i="27"/>
  <c r="W2551" i="27"/>
  <c r="W2552" i="27"/>
  <c r="W2554" i="27"/>
  <c r="W2564" i="27"/>
  <c r="W2576" i="27"/>
  <c r="W2578" i="27"/>
  <c r="W2579" i="27"/>
  <c r="W2596" i="27"/>
  <c r="W2597" i="27"/>
  <c r="W2598" i="27"/>
  <c r="W2624" i="27"/>
  <c r="W2625" i="27"/>
  <c r="W2626" i="27"/>
  <c r="W2632" i="27"/>
  <c r="W2634" i="27"/>
  <c r="W2640" i="27"/>
  <c r="W2641" i="27"/>
  <c r="W2573" i="27"/>
  <c r="W2577" i="27"/>
  <c r="W2612" i="27"/>
  <c r="W2613" i="27"/>
  <c r="W2614" i="27"/>
  <c r="W2620" i="27"/>
  <c r="W2170" i="27"/>
  <c r="W2171" i="27"/>
  <c r="W2182" i="27"/>
  <c r="W2183" i="27"/>
  <c r="W2190" i="27"/>
  <c r="W2191" i="27"/>
  <c r="W2198" i="27"/>
  <c r="W2199" i="27"/>
  <c r="W2206" i="27"/>
  <c r="W2207" i="27"/>
  <c r="W2214" i="27"/>
  <c r="W2215" i="27"/>
  <c r="W2217" i="27"/>
  <c r="W2220" i="27"/>
  <c r="W2221" i="27"/>
  <c r="W2222" i="27"/>
  <c r="W2226" i="27"/>
  <c r="W2236" i="27"/>
  <c r="W2237" i="27"/>
  <c r="W2238" i="27"/>
  <c r="W2242" i="27"/>
  <c r="W2252" i="27"/>
  <c r="W2253" i="27"/>
  <c r="W2254" i="27"/>
  <c r="W2258" i="27"/>
  <c r="W2268" i="27"/>
  <c r="W2305" i="27"/>
  <c r="W2307" i="27"/>
  <c r="W2308" i="27"/>
  <c r="W2321" i="27"/>
  <c r="W2323" i="27"/>
  <c r="W2324" i="27"/>
  <c r="W2358" i="27"/>
  <c r="W2374" i="27"/>
  <c r="W2390" i="27"/>
  <c r="W2409" i="27"/>
  <c r="W2417" i="27"/>
  <c r="W2426" i="27"/>
  <c r="W2427" i="27"/>
  <c r="W2435" i="27"/>
  <c r="W2439" i="27"/>
  <c r="W2452" i="27"/>
  <c r="W2458" i="27"/>
  <c r="W2463" i="27"/>
  <c r="W2471" i="27"/>
  <c r="W2479" i="27"/>
  <c r="W2487" i="27"/>
  <c r="W2491" i="27"/>
  <c r="W2496" i="27"/>
  <c r="W2499" i="27"/>
  <c r="W2504" i="27"/>
  <c r="W2507" i="27"/>
  <c r="W2512" i="27"/>
  <c r="W2515" i="27"/>
  <c r="W2522" i="27"/>
  <c r="W2533" i="27"/>
  <c r="W2543" i="27"/>
  <c r="W2556" i="27"/>
  <c r="W2557" i="27"/>
  <c r="W2559" i="27"/>
  <c r="W2560" i="27"/>
  <c r="W2562" i="27"/>
  <c r="W2570" i="27"/>
  <c r="W2571" i="27"/>
  <c r="W2582" i="27"/>
  <c r="W2585" i="27"/>
  <c r="W2592" i="27"/>
  <c r="W2593" i="27"/>
  <c r="W2594" i="27"/>
  <c r="W2600" i="27"/>
  <c r="W2602" i="27"/>
  <c r="W2628" i="27"/>
  <c r="W2629" i="27"/>
  <c r="W2630" i="27"/>
  <c r="W2636" i="27"/>
  <c r="W2638" i="27"/>
  <c r="W2581" i="27"/>
  <c r="W2610" i="27"/>
  <c r="W2618" i="27"/>
  <c r="W39" i="27"/>
  <c r="W8" i="27"/>
  <c r="W16" i="27"/>
  <c r="W24" i="27"/>
  <c r="W32" i="27"/>
  <c r="W59" i="27"/>
  <c r="W67" i="27"/>
  <c r="W75" i="27"/>
  <c r="W83" i="27"/>
  <c r="W91" i="27"/>
  <c r="W99" i="27"/>
  <c r="W126" i="27"/>
  <c r="W158" i="27"/>
  <c r="W190" i="27"/>
  <c r="W222" i="27"/>
  <c r="W270" i="27"/>
  <c r="W43" i="27"/>
  <c r="W51" i="27"/>
  <c r="A227" i="27"/>
  <c r="A228" i="27" s="1"/>
  <c r="A229" i="27" s="1"/>
  <c r="A230" i="27" s="1"/>
  <c r="A231" i="27" s="1"/>
  <c r="A232" i="27" s="1"/>
  <c r="A233" i="27" s="1"/>
  <c r="A234" i="27" s="1"/>
  <c r="A235" i="27" s="1"/>
  <c r="A236" i="27" s="1"/>
  <c r="A237" i="27" s="1"/>
  <c r="A238" i="27" s="1"/>
  <c r="A239" i="27" s="1"/>
  <c r="A240" i="27" s="1"/>
  <c r="A241" i="27" s="1"/>
  <c r="A242" i="27" s="1"/>
  <c r="A243" i="27" s="1"/>
  <c r="A244" i="27" s="1"/>
  <c r="A245" i="27" s="1"/>
  <c r="A246" i="27" s="1"/>
  <c r="A247" i="27" s="1"/>
  <c r="A248" i="27" s="1"/>
  <c r="A249" i="27" s="1"/>
  <c r="A250" i="27" s="1"/>
  <c r="A251" i="27" s="1"/>
  <c r="A252" i="27" s="1"/>
  <c r="A253" i="27" s="1"/>
  <c r="A254" i="27" s="1"/>
  <c r="A255" i="27" s="1"/>
  <c r="A256" i="27" s="1"/>
  <c r="A257" i="27" s="1"/>
  <c r="A258" i="27" s="1"/>
  <c r="A259" i="27" s="1"/>
  <c r="A260" i="27" s="1"/>
  <c r="A261" i="27" s="1"/>
  <c r="A262" i="27" s="1"/>
  <c r="A263" i="27" s="1"/>
  <c r="A264" i="27" s="1"/>
  <c r="A265" i="27" s="1"/>
  <c r="A266" i="27" s="1"/>
  <c r="A267" i="27" s="1"/>
  <c r="A268" i="27" s="1"/>
  <c r="A269" i="27" s="1"/>
  <c r="A270" i="27" s="1"/>
  <c r="A271" i="27" s="1"/>
  <c r="A272" i="27" s="1"/>
  <c r="A273" i="27" s="1"/>
  <c r="A274" i="27" s="1"/>
  <c r="A275" i="27" s="1"/>
  <c r="A276" i="27" s="1"/>
  <c r="A277" i="27" s="1"/>
  <c r="A278" i="27" s="1"/>
  <c r="A279" i="27" s="1"/>
  <c r="A280" i="27" s="1"/>
  <c r="A281" i="27" s="1"/>
  <c r="A282" i="27" s="1"/>
  <c r="A283" i="27" s="1"/>
  <c r="A284" i="27" s="1"/>
  <c r="A285" i="27" s="1"/>
  <c r="A286" i="27" s="1"/>
  <c r="A287" i="27" s="1"/>
  <c r="A288" i="27" s="1"/>
  <c r="A289" i="27" s="1"/>
  <c r="A290" i="27" s="1"/>
  <c r="A291" i="27" s="1"/>
  <c r="A292" i="27" s="1"/>
  <c r="A293" i="27" s="1"/>
  <c r="A294" i="27" s="1"/>
  <c r="A295" i="27" s="1"/>
  <c r="A296" i="27" s="1"/>
  <c r="A297" i="27" s="1"/>
  <c r="A298" i="27" s="1"/>
  <c r="A299" i="27" s="1"/>
  <c r="A300" i="27" s="1"/>
  <c r="A301" i="27" s="1"/>
  <c r="A302" i="27" s="1"/>
  <c r="A303" i="27" s="1"/>
  <c r="A304" i="27" s="1"/>
  <c r="A305" i="27" s="1"/>
  <c r="A306" i="27" s="1"/>
  <c r="A307" i="27" s="1"/>
  <c r="A308" i="27" s="1"/>
  <c r="A309" i="27" s="1"/>
  <c r="A310" i="27" s="1"/>
  <c r="A311" i="27" s="1"/>
  <c r="A312" i="27" s="1"/>
  <c r="A313" i="27" s="1"/>
  <c r="A314" i="27" s="1"/>
  <c r="A315" i="27" s="1"/>
  <c r="A316" i="27" s="1"/>
  <c r="A317" i="27" s="1"/>
  <c r="A318" i="27" s="1"/>
  <c r="A319" i="27" s="1"/>
  <c r="A320" i="27" s="1"/>
  <c r="A321" i="27" s="1"/>
  <c r="A322" i="27" s="1"/>
  <c r="A323" i="27" s="1"/>
  <c r="A324" i="27" s="1"/>
  <c r="A325" i="27" s="1"/>
  <c r="A326" i="27" s="1"/>
  <c r="A327" i="27" s="1"/>
  <c r="A328" i="27" s="1"/>
  <c r="A329" i="27" s="1"/>
  <c r="A330" i="27" s="1"/>
  <c r="A331" i="27" s="1"/>
  <c r="A332" i="27" s="1"/>
  <c r="A333" i="27" s="1"/>
  <c r="A334" i="27" s="1"/>
  <c r="A335" i="27" s="1"/>
  <c r="A336" i="27" s="1"/>
  <c r="A337" i="27" s="1"/>
  <c r="A338" i="27" s="1"/>
  <c r="A339" i="27" s="1"/>
  <c r="A340" i="27" s="1"/>
  <c r="A341" i="27" s="1"/>
  <c r="A342" i="27" s="1"/>
  <c r="A343" i="27" s="1"/>
  <c r="A344" i="27" s="1"/>
  <c r="A345" i="27" s="1"/>
  <c r="A346" i="27" s="1"/>
  <c r="A347" i="27" s="1"/>
  <c r="A348" i="27" s="1"/>
  <c r="A349" i="27" s="1"/>
  <c r="A350" i="27" s="1"/>
  <c r="A351" i="27" s="1"/>
  <c r="A352" i="27" s="1"/>
  <c r="A353" i="27" s="1"/>
  <c r="A354" i="27" s="1"/>
  <c r="A355" i="27" s="1"/>
  <c r="A356" i="27" s="1"/>
  <c r="A357" i="27" s="1"/>
  <c r="A358" i="27" s="1"/>
  <c r="A359" i="27" s="1"/>
  <c r="A360" i="27" s="1"/>
  <c r="A361" i="27" s="1"/>
  <c r="A362" i="27" s="1"/>
  <c r="A363" i="27" s="1"/>
  <c r="A364" i="27" s="1"/>
  <c r="A365" i="27" s="1"/>
  <c r="A366" i="27" s="1"/>
  <c r="A367" i="27" s="1"/>
  <c r="A368" i="27" s="1"/>
  <c r="A369" i="27" s="1"/>
  <c r="A370" i="27" s="1"/>
  <c r="A371" i="27" s="1"/>
  <c r="A372" i="27" s="1"/>
  <c r="A373" i="27" s="1"/>
  <c r="A374" i="27" s="1"/>
  <c r="A375" i="27" s="1"/>
  <c r="A376" i="27" s="1"/>
  <c r="A377" i="27" s="1"/>
  <c r="A378" i="27" s="1"/>
  <c r="A379" i="27" s="1"/>
  <c r="A380" i="27" s="1"/>
  <c r="A381" i="27" s="1"/>
  <c r="A382" i="27" s="1"/>
  <c r="A383" i="27" s="1"/>
  <c r="A384" i="27" s="1"/>
  <c r="A385" i="27" s="1"/>
  <c r="A386" i="27" s="1"/>
  <c r="A387" i="27" s="1"/>
  <c r="A388" i="27" s="1"/>
  <c r="A389" i="27" s="1"/>
  <c r="A390" i="27" s="1"/>
  <c r="A391" i="27" s="1"/>
  <c r="A392" i="27" s="1"/>
  <c r="A393" i="27" s="1"/>
  <c r="A394" i="27" s="1"/>
  <c r="A395" i="27" s="1"/>
  <c r="A396" i="27" s="1"/>
  <c r="A397" i="27" s="1"/>
  <c r="A398" i="27" s="1"/>
  <c r="A399" i="27" s="1"/>
  <c r="A400" i="27" s="1"/>
  <c r="A401" i="27" s="1"/>
  <c r="A402" i="27" s="1"/>
  <c r="A403" i="27" s="1"/>
  <c r="A404" i="27" s="1"/>
  <c r="A405" i="27" s="1"/>
  <c r="A406" i="27" s="1"/>
  <c r="A407" i="27" s="1"/>
  <c r="A408" i="27" s="1"/>
  <c r="A409" i="27" s="1"/>
  <c r="A410" i="27" s="1"/>
  <c r="A411" i="27" s="1"/>
  <c r="A412" i="27" s="1"/>
  <c r="A413" i="27" s="1"/>
  <c r="A414" i="27" s="1"/>
  <c r="A415" i="27" s="1"/>
  <c r="A416" i="27" s="1"/>
  <c r="A417" i="27" s="1"/>
  <c r="A418" i="27" s="1"/>
  <c r="A419" i="27" s="1"/>
  <c r="A420" i="27" s="1"/>
  <c r="A421" i="27" s="1"/>
  <c r="A422" i="27" s="1"/>
  <c r="A423" i="27" s="1"/>
  <c r="A424" i="27" s="1"/>
  <c r="A425" i="27" s="1"/>
  <c r="A426" i="27" s="1"/>
  <c r="A427" i="27" s="1"/>
  <c r="A428" i="27" s="1"/>
  <c r="A429" i="27" s="1"/>
  <c r="A430" i="27" s="1"/>
  <c r="A431" i="27" s="1"/>
  <c r="A432" i="27" s="1"/>
  <c r="A433" i="27" s="1"/>
  <c r="A434" i="27" s="1"/>
  <c r="A435" i="27" s="1"/>
  <c r="A436" i="27" s="1"/>
  <c r="A437" i="27" s="1"/>
  <c r="A438" i="27" s="1"/>
  <c r="A439" i="27" s="1"/>
  <c r="A440" i="27" s="1"/>
  <c r="A441" i="27" s="1"/>
  <c r="A442" i="27" s="1"/>
  <c r="A443" i="27" s="1"/>
  <c r="A444" i="27" s="1"/>
  <c r="A445" i="27" s="1"/>
  <c r="A446" i="27" s="1"/>
  <c r="A447" i="27" s="1"/>
  <c r="A448" i="27" s="1"/>
  <c r="A449" i="27" s="1"/>
  <c r="A450" i="27" s="1"/>
  <c r="A451" i="27" s="1"/>
  <c r="A452" i="27" s="1"/>
  <c r="A453" i="27" s="1"/>
  <c r="A454" i="27" s="1"/>
  <c r="A455" i="27" s="1"/>
  <c r="A456" i="27" s="1"/>
  <c r="A457" i="27" s="1"/>
  <c r="A458" i="27" s="1"/>
  <c r="A459" i="27" s="1"/>
  <c r="A460" i="27" s="1"/>
  <c r="A461" i="27" s="1"/>
  <c r="A462" i="27" s="1"/>
  <c r="A463" i="27" s="1"/>
  <c r="A464" i="27" s="1"/>
  <c r="A465" i="27" s="1"/>
  <c r="A466" i="27" s="1"/>
  <c r="A467" i="27" s="1"/>
  <c r="A468" i="27" s="1"/>
  <c r="A469" i="27" s="1"/>
  <c r="A470" i="27" s="1"/>
  <c r="A471" i="27" s="1"/>
  <c r="A472" i="27" s="1"/>
  <c r="A473" i="27" s="1"/>
  <c r="A474" i="27" s="1"/>
  <c r="A475" i="27" s="1"/>
  <c r="A476" i="27" s="1"/>
  <c r="A477" i="27" s="1"/>
  <c r="A478" i="27" s="1"/>
  <c r="A479" i="27" s="1"/>
  <c r="A480" i="27" s="1"/>
  <c r="A481" i="27" s="1"/>
  <c r="A482" i="27" s="1"/>
  <c r="A483" i="27" s="1"/>
  <c r="A484" i="27" s="1"/>
  <c r="A485" i="27" s="1"/>
  <c r="A486" i="27" s="1"/>
  <c r="A487" i="27" s="1"/>
  <c r="A488" i="27" s="1"/>
  <c r="A489" i="27" s="1"/>
  <c r="A490" i="27" s="1"/>
  <c r="A491" i="27" s="1"/>
  <c r="A492" i="27" s="1"/>
  <c r="A493" i="27" s="1"/>
  <c r="A494" i="27" s="1"/>
  <c r="A495" i="27" s="1"/>
  <c r="A496" i="27" s="1"/>
  <c r="A497" i="27" s="1"/>
  <c r="A498" i="27" s="1"/>
  <c r="A499" i="27" s="1"/>
  <c r="A500" i="27" s="1"/>
  <c r="A501" i="27" s="1"/>
  <c r="A502" i="27" s="1"/>
  <c r="A503" i="27" s="1"/>
  <c r="A504" i="27" s="1"/>
  <c r="A505" i="27" s="1"/>
  <c r="A506" i="27" s="1"/>
  <c r="A507" i="27" s="1"/>
  <c r="A508" i="27" s="1"/>
  <c r="A509" i="27" s="1"/>
  <c r="A510" i="27" s="1"/>
  <c r="A511" i="27" s="1"/>
  <c r="A512" i="27" s="1"/>
  <c r="A513" i="27" s="1"/>
  <c r="A514" i="27" s="1"/>
  <c r="A515" i="27" s="1"/>
  <c r="A516" i="27" s="1"/>
  <c r="A517" i="27" s="1"/>
  <c r="A518" i="27" s="1"/>
  <c r="A519" i="27" s="1"/>
  <c r="A520" i="27" s="1"/>
  <c r="A521" i="27" s="1"/>
  <c r="A522" i="27" s="1"/>
  <c r="A523" i="27" s="1"/>
  <c r="A524" i="27" s="1"/>
  <c r="A525" i="27" s="1"/>
  <c r="A526" i="27" s="1"/>
  <c r="A527" i="27" s="1"/>
  <c r="A528" i="27" s="1"/>
  <c r="A529" i="27" s="1"/>
  <c r="A530" i="27" s="1"/>
  <c r="A531" i="27" s="1"/>
  <c r="A532" i="27" s="1"/>
  <c r="A533" i="27" s="1"/>
  <c r="A534" i="27" s="1"/>
  <c r="A535" i="27" s="1"/>
  <c r="A536" i="27" s="1"/>
  <c r="A537" i="27" s="1"/>
  <c r="A538" i="27" s="1"/>
  <c r="A539" i="27" s="1"/>
  <c r="A540" i="27" s="1"/>
  <c r="A541" i="27" s="1"/>
  <c r="A542" i="27" s="1"/>
  <c r="A543" i="27" s="1"/>
  <c r="A544" i="27" s="1"/>
  <c r="A545" i="27" s="1"/>
  <c r="A546" i="27" s="1"/>
  <c r="A547" i="27" s="1"/>
  <c r="A548" i="27" s="1"/>
  <c r="A549" i="27" s="1"/>
  <c r="A550" i="27" s="1"/>
  <c r="A551" i="27" s="1"/>
  <c r="A552" i="27" s="1"/>
  <c r="A553" i="27" s="1"/>
  <c r="A554" i="27" s="1"/>
  <c r="A555" i="27" s="1"/>
  <c r="A556" i="27" s="1"/>
  <c r="A557" i="27" s="1"/>
  <c r="A558" i="27" s="1"/>
  <c r="A559" i="27" s="1"/>
  <c r="A560" i="27" s="1"/>
  <c r="A561" i="27" s="1"/>
  <c r="A562" i="27" s="1"/>
  <c r="A563" i="27" s="1"/>
  <c r="A564" i="27" s="1"/>
  <c r="A565" i="27" s="1"/>
  <c r="A566" i="27" s="1"/>
  <c r="A567" i="27" s="1"/>
  <c r="A568" i="27" s="1"/>
  <c r="A569" i="27" s="1"/>
  <c r="A570" i="27" s="1"/>
  <c r="A571" i="27" s="1"/>
  <c r="A572" i="27" s="1"/>
  <c r="A573" i="27" s="1"/>
  <c r="A574" i="27" s="1"/>
  <c r="A575" i="27" s="1"/>
  <c r="A576" i="27" s="1"/>
  <c r="A577" i="27" s="1"/>
  <c r="A578" i="27" s="1"/>
  <c r="A579" i="27" s="1"/>
  <c r="A580" i="27" s="1"/>
  <c r="A581" i="27" s="1"/>
  <c r="A582" i="27" s="1"/>
  <c r="A583" i="27" s="1"/>
  <c r="A584" i="27" s="1"/>
  <c r="A585" i="27" s="1"/>
  <c r="A586" i="27" s="1"/>
  <c r="A587" i="27" s="1"/>
  <c r="A588" i="27" s="1"/>
  <c r="A589" i="27" s="1"/>
  <c r="A590" i="27" s="1"/>
  <c r="A591" i="27" s="1"/>
  <c r="A592" i="27" s="1"/>
  <c r="A593" i="27" s="1"/>
  <c r="A594" i="27" s="1"/>
  <c r="A595" i="27" s="1"/>
  <c r="A596" i="27" s="1"/>
  <c r="A597" i="27" s="1"/>
  <c r="A598" i="27" s="1"/>
  <c r="A599" i="27" s="1"/>
  <c r="A600" i="27" s="1"/>
  <c r="A601" i="27" s="1"/>
  <c r="A602" i="27" s="1"/>
  <c r="A603" i="27" s="1"/>
  <c r="A604" i="27" s="1"/>
  <c r="A605" i="27" s="1"/>
  <c r="A606" i="27" s="1"/>
  <c r="A607" i="27" s="1"/>
  <c r="A608" i="27" s="1"/>
  <c r="A609" i="27" s="1"/>
  <c r="A610" i="27" s="1"/>
  <c r="A611" i="27" s="1"/>
  <c r="A612" i="27" s="1"/>
  <c r="A613" i="27" s="1"/>
  <c r="A614" i="27" s="1"/>
  <c r="A615" i="27" s="1"/>
  <c r="A616" i="27" s="1"/>
  <c r="A617" i="27" s="1"/>
  <c r="A618" i="27" s="1"/>
  <c r="A619" i="27" s="1"/>
  <c r="A620" i="27" s="1"/>
  <c r="A621" i="27" s="1"/>
  <c r="A622" i="27" s="1"/>
  <c r="A623" i="27" s="1"/>
  <c r="A624" i="27" s="1"/>
  <c r="A625" i="27" s="1"/>
  <c r="A626" i="27" s="1"/>
  <c r="A627" i="27" s="1"/>
  <c r="A628" i="27" s="1"/>
  <c r="A629" i="27" s="1"/>
  <c r="A630" i="27" s="1"/>
  <c r="A631" i="27" s="1"/>
  <c r="A632" i="27" s="1"/>
  <c r="A633" i="27" s="1"/>
  <c r="A634" i="27" s="1"/>
  <c r="A635" i="27" s="1"/>
  <c r="A636" i="27" s="1"/>
  <c r="A637" i="27" s="1"/>
  <c r="A638" i="27" s="1"/>
  <c r="A639" i="27" s="1"/>
  <c r="A640" i="27" s="1"/>
  <c r="A641" i="27" s="1"/>
  <c r="A642" i="27" s="1"/>
  <c r="A643" i="27" s="1"/>
  <c r="A644" i="27" s="1"/>
  <c r="A645" i="27" s="1"/>
  <c r="A646" i="27" s="1"/>
  <c r="A647" i="27" s="1"/>
  <c r="A648" i="27" s="1"/>
  <c r="A649" i="27" s="1"/>
  <c r="A650" i="27" s="1"/>
  <c r="A651" i="27" s="1"/>
  <c r="A652" i="27" s="1"/>
  <c r="A653" i="27" s="1"/>
  <c r="A654" i="27" s="1"/>
  <c r="A655" i="27" s="1"/>
  <c r="A656" i="27" s="1"/>
  <c r="A657" i="27" s="1"/>
  <c r="A658" i="27" s="1"/>
  <c r="A659" i="27" s="1"/>
  <c r="A660" i="27" s="1"/>
  <c r="A661" i="27" s="1"/>
  <c r="A662" i="27" s="1"/>
  <c r="A663" i="27" s="1"/>
  <c r="A664" i="27" s="1"/>
  <c r="A665" i="27" s="1"/>
  <c r="A666" i="27" s="1"/>
  <c r="A667" i="27" s="1"/>
  <c r="A668" i="27" s="1"/>
  <c r="A669" i="27" s="1"/>
  <c r="A670" i="27" s="1"/>
  <c r="A671" i="27" s="1"/>
  <c r="A672" i="27" s="1"/>
  <c r="A673" i="27" s="1"/>
  <c r="A674" i="27" s="1"/>
  <c r="A675" i="27" s="1"/>
  <c r="A676" i="27" s="1"/>
  <c r="A677" i="27" s="1"/>
  <c r="A678" i="27" s="1"/>
  <c r="A679" i="27" s="1"/>
  <c r="A680" i="27" s="1"/>
  <c r="A681" i="27" s="1"/>
  <c r="A682" i="27" s="1"/>
  <c r="A683" i="27" s="1"/>
  <c r="A684" i="27" s="1"/>
  <c r="A685" i="27" s="1"/>
  <c r="A686" i="27" s="1"/>
  <c r="A687" i="27" s="1"/>
  <c r="A688" i="27" s="1"/>
  <c r="A689" i="27" s="1"/>
  <c r="A690" i="27" s="1"/>
  <c r="A691" i="27" s="1"/>
  <c r="A692" i="27" s="1"/>
  <c r="A693" i="27" s="1"/>
  <c r="A694" i="27" s="1"/>
  <c r="A695" i="27" s="1"/>
  <c r="A696" i="27" s="1"/>
  <c r="A697" i="27" s="1"/>
  <c r="A698" i="27" s="1"/>
  <c r="A699" i="27" s="1"/>
  <c r="A700" i="27" s="1"/>
  <c r="A701" i="27" s="1"/>
  <c r="A702" i="27" s="1"/>
  <c r="A703" i="27" s="1"/>
  <c r="A704" i="27" s="1"/>
  <c r="A705" i="27" s="1"/>
  <c r="A706" i="27" s="1"/>
  <c r="A707" i="27" s="1"/>
  <c r="A708" i="27" s="1"/>
  <c r="A709" i="27" s="1"/>
  <c r="A710" i="27" s="1"/>
  <c r="A711" i="27" s="1"/>
  <c r="A712" i="27" s="1"/>
  <c r="A713" i="27" s="1"/>
  <c r="A714" i="27" s="1"/>
  <c r="A715" i="27" s="1"/>
  <c r="A716" i="27" s="1"/>
  <c r="A717" i="27" s="1"/>
  <c r="A718" i="27" s="1"/>
  <c r="A719" i="27" s="1"/>
  <c r="A720" i="27" s="1"/>
  <c r="A721" i="27" s="1"/>
  <c r="A722" i="27" s="1"/>
  <c r="A723" i="27" s="1"/>
  <c r="A724" i="27" s="1"/>
  <c r="A725" i="27" s="1"/>
  <c r="A726" i="27" s="1"/>
  <c r="A727" i="27" s="1"/>
  <c r="A728" i="27" s="1"/>
  <c r="A729" i="27" s="1"/>
  <c r="A730" i="27" s="1"/>
  <c r="A731" i="27" s="1"/>
  <c r="A732" i="27" s="1"/>
  <c r="A733" i="27" s="1"/>
  <c r="A734" i="27" s="1"/>
  <c r="A735" i="27" s="1"/>
  <c r="A736" i="27" s="1"/>
  <c r="A737" i="27" s="1"/>
  <c r="A738" i="27" s="1"/>
  <c r="A739" i="27" s="1"/>
  <c r="A740" i="27" s="1"/>
  <c r="A741" i="27" s="1"/>
  <c r="A742" i="27" s="1"/>
  <c r="A743" i="27" s="1"/>
  <c r="A744" i="27" s="1"/>
  <c r="A745" i="27" s="1"/>
  <c r="A746" i="27" s="1"/>
  <c r="A747" i="27" s="1"/>
  <c r="A748" i="27" s="1"/>
  <c r="A749" i="27" s="1"/>
  <c r="A750" i="27" s="1"/>
  <c r="A751" i="27" s="1"/>
  <c r="A752" i="27" s="1"/>
  <c r="A753" i="27" s="1"/>
  <c r="A754" i="27" s="1"/>
  <c r="A755" i="27" s="1"/>
  <c r="A756" i="27" s="1"/>
  <c r="A757" i="27" s="1"/>
  <c r="A758" i="27" s="1"/>
  <c r="A759" i="27" s="1"/>
  <c r="A760" i="27" s="1"/>
  <c r="A761" i="27" s="1"/>
  <c r="A762" i="27" s="1"/>
  <c r="A763" i="27" s="1"/>
  <c r="A764" i="27" s="1"/>
  <c r="A765" i="27" s="1"/>
  <c r="A766" i="27" s="1"/>
  <c r="A767" i="27" s="1"/>
  <c r="A768" i="27" s="1"/>
  <c r="A769" i="27" s="1"/>
  <c r="A770" i="27" s="1"/>
  <c r="A771" i="27" s="1"/>
  <c r="A772" i="27" s="1"/>
  <c r="A773" i="27" s="1"/>
  <c r="A774" i="27" s="1"/>
  <c r="A775" i="27" s="1"/>
  <c r="A776" i="27" s="1"/>
  <c r="A777" i="27" s="1"/>
  <c r="A778" i="27" s="1"/>
  <c r="A779" i="27" s="1"/>
  <c r="A780" i="27" s="1"/>
  <c r="A781" i="27" s="1"/>
  <c r="A782" i="27" s="1"/>
  <c r="A783" i="27" s="1"/>
  <c r="A784" i="27" s="1"/>
  <c r="A785" i="27" s="1"/>
  <c r="A786" i="27" s="1"/>
  <c r="A787" i="27" s="1"/>
  <c r="A788" i="27" s="1"/>
  <c r="A789" i="27" s="1"/>
  <c r="A790" i="27" s="1"/>
  <c r="A791" i="27" s="1"/>
  <c r="A792" i="27" s="1"/>
  <c r="A793" i="27" s="1"/>
  <c r="A794" i="27" s="1"/>
  <c r="A795" i="27" s="1"/>
  <c r="A796" i="27" s="1"/>
  <c r="A797" i="27" s="1"/>
  <c r="A798" i="27" s="1"/>
  <c r="A799" i="27" s="1"/>
  <c r="A800" i="27" s="1"/>
  <c r="A801" i="27" s="1"/>
  <c r="A802" i="27" s="1"/>
  <c r="A803" i="27" s="1"/>
  <c r="A804" i="27" s="1"/>
  <c r="A805" i="27" s="1"/>
  <c r="A806" i="27" s="1"/>
  <c r="A807" i="27" s="1"/>
  <c r="A808" i="27" s="1"/>
  <c r="A809" i="27" s="1"/>
  <c r="A810" i="27" s="1"/>
  <c r="A811" i="27" s="1"/>
  <c r="A812" i="27" s="1"/>
  <c r="A813" i="27" s="1"/>
  <c r="A814" i="27" s="1"/>
  <c r="A815" i="27" s="1"/>
  <c r="A816" i="27" s="1"/>
  <c r="A817" i="27" s="1"/>
  <c r="A818" i="27" s="1"/>
  <c r="A819" i="27" s="1"/>
  <c r="A820" i="27" s="1"/>
  <c r="A821" i="27" s="1"/>
  <c r="A822" i="27" s="1"/>
  <c r="A823" i="27" s="1"/>
  <c r="A824" i="27" s="1"/>
  <c r="A825" i="27" s="1"/>
  <c r="A826" i="27" s="1"/>
  <c r="A827" i="27" s="1"/>
  <c r="A828" i="27" s="1"/>
  <c r="A829" i="27" s="1"/>
  <c r="A830" i="27" s="1"/>
  <c r="A831" i="27" s="1"/>
  <c r="A832" i="27" s="1"/>
  <c r="A833" i="27" s="1"/>
  <c r="A834" i="27" s="1"/>
  <c r="A835" i="27" s="1"/>
  <c r="A836" i="27" s="1"/>
  <c r="A837" i="27" s="1"/>
  <c r="A838" i="27" s="1"/>
  <c r="A839" i="27" s="1"/>
  <c r="A840" i="27" s="1"/>
  <c r="A841" i="27" s="1"/>
  <c r="A842" i="27" s="1"/>
  <c r="A843" i="27" s="1"/>
  <c r="A844" i="27" s="1"/>
  <c r="A845" i="27" s="1"/>
  <c r="A846" i="27" s="1"/>
  <c r="A847" i="27" s="1"/>
  <c r="A848" i="27" s="1"/>
  <c r="A849" i="27" s="1"/>
  <c r="A850" i="27" s="1"/>
  <c r="A851" i="27" s="1"/>
  <c r="A852" i="27" s="1"/>
  <c r="A853" i="27" s="1"/>
  <c r="A854" i="27" s="1"/>
  <c r="A855" i="27" s="1"/>
  <c r="A856" i="27" s="1"/>
  <c r="A857" i="27" s="1"/>
  <c r="A858" i="27" s="1"/>
  <c r="A859" i="27" s="1"/>
  <c r="A860" i="27" s="1"/>
  <c r="A861" i="27" s="1"/>
  <c r="A862" i="27" s="1"/>
  <c r="A863" i="27" s="1"/>
  <c r="A864" i="27" s="1"/>
  <c r="A865" i="27" s="1"/>
  <c r="A866" i="27" s="1"/>
  <c r="A867" i="27" s="1"/>
  <c r="A868" i="27" s="1"/>
  <c r="A869" i="27" s="1"/>
  <c r="A870" i="27" s="1"/>
  <c r="A871" i="27" s="1"/>
  <c r="A872" i="27" s="1"/>
  <c r="A873" i="27" s="1"/>
  <c r="A874" i="27" s="1"/>
  <c r="A875" i="27" s="1"/>
  <c r="A876" i="27" s="1"/>
  <c r="A877" i="27" s="1"/>
  <c r="A878" i="27" s="1"/>
  <c r="A879" i="27" s="1"/>
  <c r="A880" i="27" s="1"/>
  <c r="A881" i="27" s="1"/>
  <c r="A882" i="27" s="1"/>
  <c r="A883" i="27" s="1"/>
  <c r="A884" i="27" s="1"/>
  <c r="A885" i="27" s="1"/>
  <c r="A886" i="27" s="1"/>
  <c r="A887" i="27" s="1"/>
  <c r="A888" i="27" s="1"/>
  <c r="A889" i="27" s="1"/>
  <c r="A890" i="27" s="1"/>
  <c r="A891" i="27" s="1"/>
  <c r="A892" i="27" s="1"/>
  <c r="A893" i="27" s="1"/>
  <c r="A894" i="27" s="1"/>
  <c r="A895" i="27" s="1"/>
  <c r="A896" i="27" s="1"/>
  <c r="A897" i="27" s="1"/>
  <c r="A898" i="27" s="1"/>
  <c r="A899" i="27" s="1"/>
  <c r="A900" i="27" s="1"/>
  <c r="A901" i="27" s="1"/>
  <c r="A902" i="27" s="1"/>
  <c r="A903" i="27" s="1"/>
  <c r="A904" i="27" s="1"/>
  <c r="A905" i="27" s="1"/>
  <c r="A906" i="27" s="1"/>
  <c r="A907" i="27" s="1"/>
  <c r="A908" i="27" s="1"/>
  <c r="A909" i="27" s="1"/>
  <c r="A910" i="27" s="1"/>
  <c r="A911" i="27" s="1"/>
  <c r="A912" i="27" s="1"/>
  <c r="A913" i="27" s="1"/>
  <c r="A914" i="27" s="1"/>
  <c r="A915" i="27" s="1"/>
  <c r="A916" i="27" s="1"/>
  <c r="A917" i="27" s="1"/>
  <c r="A918" i="27" s="1"/>
  <c r="A919" i="27" s="1"/>
  <c r="A920" i="27" s="1"/>
  <c r="A921" i="27" s="1"/>
  <c r="A922" i="27" s="1"/>
  <c r="A923" i="27" s="1"/>
  <c r="A924" i="27" s="1"/>
  <c r="A925" i="27" s="1"/>
  <c r="A926" i="27" s="1"/>
  <c r="A927" i="27" s="1"/>
  <c r="A928" i="27" s="1"/>
  <c r="A929" i="27" s="1"/>
  <c r="A930" i="27" s="1"/>
  <c r="A931" i="27" s="1"/>
  <c r="A932" i="27" s="1"/>
  <c r="A933" i="27" s="1"/>
  <c r="A934" i="27" s="1"/>
  <c r="A935" i="27" s="1"/>
  <c r="A936" i="27" s="1"/>
  <c r="A937" i="27" s="1"/>
  <c r="A938" i="27" s="1"/>
  <c r="A939" i="27" s="1"/>
  <c r="A940" i="27" s="1"/>
  <c r="A941" i="27" s="1"/>
  <c r="A942" i="27" s="1"/>
  <c r="A943" i="27" s="1"/>
  <c r="A944" i="27" s="1"/>
  <c r="A945" i="27" s="1"/>
  <c r="A946" i="27" s="1"/>
  <c r="A947" i="27" s="1"/>
  <c r="A948" i="27" s="1"/>
  <c r="A949" i="27" s="1"/>
  <c r="A950" i="27" s="1"/>
  <c r="A951" i="27" s="1"/>
  <c r="A952" i="27" s="1"/>
  <c r="A953" i="27" s="1"/>
  <c r="A954" i="27" s="1"/>
  <c r="A955" i="27" s="1"/>
  <c r="A956" i="27" s="1"/>
  <c r="A957" i="27" s="1"/>
  <c r="A958" i="27" s="1"/>
  <c r="A959" i="27" s="1"/>
  <c r="A960" i="27" s="1"/>
  <c r="A961" i="27" s="1"/>
  <c r="A962" i="27" s="1"/>
  <c r="A963" i="27" s="1"/>
  <c r="A964" i="27" s="1"/>
  <c r="A965" i="27" s="1"/>
  <c r="A966" i="27" s="1"/>
  <c r="A967" i="27" s="1"/>
  <c r="A968" i="27" s="1"/>
  <c r="A969" i="27" s="1"/>
  <c r="A970" i="27" s="1"/>
  <c r="A971" i="27" s="1"/>
  <c r="A972" i="27" s="1"/>
  <c r="A973" i="27" s="1"/>
  <c r="A974" i="27" s="1"/>
  <c r="A975" i="27" s="1"/>
  <c r="A976" i="27" s="1"/>
  <c r="A977" i="27" s="1"/>
  <c r="A978" i="27" s="1"/>
  <c r="A979" i="27" s="1"/>
  <c r="A980" i="27" s="1"/>
  <c r="A981" i="27" s="1"/>
  <c r="A982" i="27" s="1"/>
  <c r="A983" i="27" s="1"/>
  <c r="A984" i="27" s="1"/>
  <c r="A985" i="27" s="1"/>
  <c r="A986" i="27" s="1"/>
  <c r="A987" i="27" s="1"/>
  <c r="A988" i="27" s="1"/>
  <c r="A989" i="27" s="1"/>
  <c r="A990" i="27" s="1"/>
  <c r="A991" i="27" s="1"/>
  <c r="A992" i="27" s="1"/>
  <c r="A993" i="27" s="1"/>
  <c r="A994" i="27" s="1"/>
  <c r="A995" i="27" s="1"/>
  <c r="A996" i="27" s="1"/>
  <c r="A997" i="27" s="1"/>
  <c r="A998" i="27" s="1"/>
  <c r="A999" i="27" s="1"/>
  <c r="A1000" i="27" s="1"/>
  <c r="A1001" i="27" s="1"/>
  <c r="A1002" i="27" s="1"/>
  <c r="A1003" i="27" s="1"/>
  <c r="A1004" i="27" s="1"/>
  <c r="A1005" i="27" s="1"/>
  <c r="A1006" i="27" s="1"/>
  <c r="A1007" i="27" s="1"/>
  <c r="A1008" i="27" s="1"/>
  <c r="A1009" i="27" s="1"/>
  <c r="A1010" i="27" s="1"/>
  <c r="A1011" i="27" s="1"/>
  <c r="A1012" i="27" s="1"/>
  <c r="A1013" i="27" s="1"/>
  <c r="A1014" i="27" s="1"/>
  <c r="A1015" i="27" s="1"/>
  <c r="A1016" i="27" s="1"/>
  <c r="A1017" i="27" s="1"/>
  <c r="A1018" i="27" s="1"/>
  <c r="A1019" i="27" s="1"/>
  <c r="A1020" i="27" s="1"/>
  <c r="A1021" i="27" s="1"/>
  <c r="A1022" i="27" s="1"/>
  <c r="A1023" i="27" s="1"/>
  <c r="A1024" i="27" s="1"/>
  <c r="A1025" i="27" s="1"/>
  <c r="A1026" i="27" s="1"/>
  <c r="A1027" i="27" s="1"/>
  <c r="A1028" i="27" s="1"/>
  <c r="A1029" i="27" s="1"/>
  <c r="A1030" i="27" s="1"/>
  <c r="A1031" i="27" s="1"/>
  <c r="A1032" i="27" s="1"/>
  <c r="A1033" i="27" s="1"/>
  <c r="A1034" i="27" s="1"/>
  <c r="A1035" i="27" s="1"/>
  <c r="A1036" i="27" s="1"/>
  <c r="A1037" i="27" s="1"/>
  <c r="A1038" i="27" s="1"/>
  <c r="A1039" i="27" s="1"/>
  <c r="A1040" i="27" s="1"/>
  <c r="A1041" i="27" s="1"/>
  <c r="A1042" i="27" s="1"/>
  <c r="A1043" i="27" s="1"/>
  <c r="A1044" i="27" s="1"/>
  <c r="A1045" i="27" s="1"/>
  <c r="A1046" i="27" s="1"/>
  <c r="A1047" i="27" s="1"/>
  <c r="A1048" i="27" s="1"/>
  <c r="A1049" i="27" s="1"/>
  <c r="A1050" i="27" s="1"/>
  <c r="A1051" i="27" s="1"/>
  <c r="A1052" i="27" s="1"/>
  <c r="A1053" i="27" s="1"/>
  <c r="A1054" i="27" s="1"/>
  <c r="A1055" i="27" s="1"/>
  <c r="A1056" i="27" s="1"/>
  <c r="A1057" i="27" s="1"/>
  <c r="A1058" i="27" s="1"/>
  <c r="A1059" i="27" s="1"/>
  <c r="A1060" i="27" s="1"/>
  <c r="A1061" i="27" s="1"/>
  <c r="A1062" i="27" s="1"/>
  <c r="A1063" i="27" s="1"/>
  <c r="A1064" i="27" s="1"/>
  <c r="A1065" i="27" s="1"/>
  <c r="A1066" i="27" s="1"/>
  <c r="A1067" i="27" s="1"/>
  <c r="A1068" i="27" s="1"/>
  <c r="A1069" i="27" s="1"/>
  <c r="A1070" i="27" s="1"/>
  <c r="A1071" i="27" s="1"/>
  <c r="A1072" i="27" s="1"/>
  <c r="A1073" i="27" s="1"/>
  <c r="A1074" i="27" s="1"/>
  <c r="A1075" i="27" s="1"/>
  <c r="A1076" i="27" s="1"/>
  <c r="A1077" i="27" s="1"/>
  <c r="A1078" i="27" s="1"/>
  <c r="A1079" i="27" s="1"/>
  <c r="A1080" i="27" s="1"/>
  <c r="A1081" i="27" s="1"/>
  <c r="A1082" i="27" s="1"/>
  <c r="A1083" i="27" s="1"/>
  <c r="A1084" i="27" s="1"/>
  <c r="A1085" i="27" s="1"/>
  <c r="A1086" i="27" s="1"/>
  <c r="A1087" i="27" s="1"/>
  <c r="A1088" i="27" s="1"/>
  <c r="A1089" i="27" s="1"/>
  <c r="A1090" i="27" s="1"/>
  <c r="A1091" i="27" s="1"/>
  <c r="A1092" i="27" s="1"/>
  <c r="A1093" i="27" s="1"/>
  <c r="A1094" i="27" s="1"/>
  <c r="A1095" i="27" s="1"/>
  <c r="A1096" i="27" s="1"/>
  <c r="A1097" i="27" s="1"/>
  <c r="A1098" i="27" s="1"/>
  <c r="A1099" i="27" s="1"/>
  <c r="A1100" i="27" s="1"/>
  <c r="A1101" i="27" s="1"/>
  <c r="A1102" i="27" s="1"/>
  <c r="A1103" i="27" s="1"/>
  <c r="A1104" i="27" s="1"/>
  <c r="A1105" i="27" s="1"/>
  <c r="A1106" i="27" s="1"/>
  <c r="A1107" i="27" s="1"/>
  <c r="A1108" i="27" s="1"/>
  <c r="A1109" i="27" s="1"/>
  <c r="A1110" i="27" s="1"/>
  <c r="A1111" i="27" s="1"/>
  <c r="A1112" i="27" s="1"/>
  <c r="A1113" i="27" s="1"/>
  <c r="A1114" i="27" s="1"/>
  <c r="A1115" i="27" s="1"/>
  <c r="A1116" i="27" s="1"/>
  <c r="A1117" i="27" s="1"/>
  <c r="A1118" i="27" s="1"/>
  <c r="A1119" i="27" s="1"/>
  <c r="A1120" i="27" s="1"/>
  <c r="A1121" i="27" s="1"/>
  <c r="A1122" i="27" s="1"/>
  <c r="A1123" i="27" s="1"/>
  <c r="A1124" i="27" s="1"/>
  <c r="A1125" i="27" s="1"/>
  <c r="A1126" i="27" s="1"/>
  <c r="A1127" i="27" s="1"/>
  <c r="A1128" i="27" s="1"/>
  <c r="A1129" i="27" s="1"/>
  <c r="A1130" i="27" s="1"/>
  <c r="A1131" i="27" s="1"/>
  <c r="A1132" i="27" s="1"/>
  <c r="A1133" i="27" s="1"/>
  <c r="A1134" i="27" s="1"/>
  <c r="A1135" i="27" s="1"/>
  <c r="A1136" i="27" s="1"/>
  <c r="A1137" i="27" s="1"/>
  <c r="A1138" i="27" s="1"/>
  <c r="A1139" i="27" s="1"/>
  <c r="A1140" i="27" s="1"/>
  <c r="A1141" i="27" s="1"/>
  <c r="A1142" i="27" s="1"/>
  <c r="A1143" i="27" s="1"/>
  <c r="A1144" i="27" s="1"/>
  <c r="A1145" i="27" s="1"/>
  <c r="A1146" i="27" s="1"/>
  <c r="A1147" i="27" s="1"/>
  <c r="A1148" i="27" s="1"/>
  <c r="A1149" i="27" s="1"/>
  <c r="A1150" i="27" s="1"/>
  <c r="A1151" i="27" s="1"/>
  <c r="A1152" i="27" s="1"/>
  <c r="A1153" i="27" s="1"/>
  <c r="A1154" i="27" s="1"/>
  <c r="A1155" i="27" s="1"/>
  <c r="A1156" i="27" s="1"/>
  <c r="A1157" i="27" s="1"/>
  <c r="A1158" i="27" s="1"/>
  <c r="A1159" i="27" s="1"/>
  <c r="A1160" i="27" s="1"/>
  <c r="A1161" i="27" s="1"/>
  <c r="A1162" i="27" s="1"/>
  <c r="A1163" i="27" s="1"/>
  <c r="A1164" i="27" s="1"/>
  <c r="A1165" i="27" s="1"/>
  <c r="A1166" i="27" s="1"/>
  <c r="A1167" i="27" s="1"/>
  <c r="A1168" i="27" s="1"/>
  <c r="A1169" i="27" s="1"/>
  <c r="A1170" i="27" s="1"/>
  <c r="A1171" i="27" s="1"/>
  <c r="A1172" i="27" s="1"/>
  <c r="A1173" i="27" s="1"/>
  <c r="A1174" i="27" s="1"/>
  <c r="A1175" i="27" s="1"/>
  <c r="A1176" i="27" s="1"/>
  <c r="A1177" i="27" s="1"/>
  <c r="A1178" i="27" s="1"/>
  <c r="A1179" i="27" s="1"/>
  <c r="A1180" i="27" s="1"/>
  <c r="A1181" i="27" s="1"/>
  <c r="A1182" i="27" s="1"/>
  <c r="A1183" i="27" s="1"/>
  <c r="A1184" i="27" s="1"/>
  <c r="A1185" i="27" s="1"/>
  <c r="A1186" i="27" s="1"/>
  <c r="A1187" i="27" s="1"/>
  <c r="A1188" i="27" s="1"/>
  <c r="A1189" i="27" s="1"/>
  <c r="A1190" i="27" s="1"/>
  <c r="A1191" i="27" s="1"/>
  <c r="A1192" i="27" s="1"/>
  <c r="A1193" i="27" s="1"/>
  <c r="A1194" i="27" s="1"/>
  <c r="A1195" i="27" s="1"/>
  <c r="A1196" i="27" s="1"/>
  <c r="A1197" i="27" s="1"/>
  <c r="A1198" i="27" s="1"/>
  <c r="A1199" i="27" s="1"/>
  <c r="A1200" i="27" s="1"/>
  <c r="A1201" i="27" s="1"/>
  <c r="A1202" i="27" s="1"/>
  <c r="A1203" i="27" s="1"/>
  <c r="A1204" i="27" s="1"/>
  <c r="A1205" i="27" s="1"/>
  <c r="A1206" i="27" s="1"/>
  <c r="A1207" i="27" s="1"/>
  <c r="A1208" i="27" s="1"/>
  <c r="A1209" i="27" s="1"/>
  <c r="A1210" i="27" s="1"/>
  <c r="A1211" i="27" s="1"/>
  <c r="A1212" i="27" s="1"/>
  <c r="A1213" i="27" s="1"/>
  <c r="A1214" i="27" s="1"/>
  <c r="A1215" i="27" s="1"/>
  <c r="A1216" i="27" s="1"/>
  <c r="A1217" i="27" s="1"/>
  <c r="A1218" i="27" s="1"/>
  <c r="A1219" i="27" s="1"/>
  <c r="A1220" i="27" s="1"/>
  <c r="A1221" i="27" s="1"/>
  <c r="A1222" i="27" s="1"/>
  <c r="A1223" i="27" s="1"/>
  <c r="A1224" i="27" s="1"/>
  <c r="A1225" i="27" s="1"/>
  <c r="A1226" i="27" s="1"/>
  <c r="A1227" i="27" s="1"/>
  <c r="A1228" i="27" s="1"/>
  <c r="A1229" i="27" s="1"/>
  <c r="A1230" i="27" s="1"/>
  <c r="A1231" i="27" s="1"/>
  <c r="A1232" i="27" s="1"/>
  <c r="A1233" i="27" s="1"/>
  <c r="A1234" i="27" s="1"/>
  <c r="A1235" i="27" s="1"/>
  <c r="A1236" i="27" s="1"/>
  <c r="A1237" i="27" s="1"/>
  <c r="A1238" i="27" s="1"/>
  <c r="A1239" i="27" s="1"/>
  <c r="A1240" i="27" s="1"/>
  <c r="A1241" i="27" s="1"/>
  <c r="A1242" i="27" s="1"/>
  <c r="A1243" i="27" s="1"/>
  <c r="A1244" i="27" s="1"/>
  <c r="A1245" i="27" s="1"/>
  <c r="A1246" i="27" s="1"/>
  <c r="A1247" i="27" s="1"/>
  <c r="A1248" i="27" s="1"/>
  <c r="A1249" i="27" s="1"/>
  <c r="A1250" i="27" s="1"/>
  <c r="A1251" i="27" s="1"/>
  <c r="A1252" i="27" s="1"/>
  <c r="A1253" i="27" s="1"/>
  <c r="A1254" i="27" s="1"/>
  <c r="A1255" i="27" s="1"/>
  <c r="A1256" i="27" s="1"/>
  <c r="A1257" i="27" s="1"/>
  <c r="A1258" i="27" s="1"/>
  <c r="A1259" i="27" s="1"/>
  <c r="A1260" i="27" s="1"/>
  <c r="A1261" i="27" s="1"/>
  <c r="A1262" i="27" s="1"/>
  <c r="A1263" i="27" s="1"/>
  <c r="A1264" i="27" s="1"/>
  <c r="A1265" i="27" s="1"/>
  <c r="A1266" i="27" s="1"/>
  <c r="A1267" i="27" s="1"/>
  <c r="A1268" i="27" s="1"/>
  <c r="A1269" i="27" s="1"/>
  <c r="A1270" i="27" s="1"/>
  <c r="A1271" i="27" s="1"/>
  <c r="A1272" i="27" s="1"/>
  <c r="A1273" i="27" s="1"/>
  <c r="A1274" i="27" s="1"/>
  <c r="A1275" i="27" s="1"/>
  <c r="A1276" i="27" s="1"/>
  <c r="A1277" i="27" s="1"/>
  <c r="A1278" i="27" s="1"/>
  <c r="A1279" i="27" s="1"/>
  <c r="A1280" i="27" s="1"/>
  <c r="A1281" i="27" s="1"/>
  <c r="A1282" i="27" s="1"/>
  <c r="A1283" i="27" s="1"/>
  <c r="A1284" i="27" s="1"/>
  <c r="A1285" i="27" s="1"/>
  <c r="A1286" i="27" s="1"/>
  <c r="A1287" i="27" s="1"/>
  <c r="A1288" i="27" s="1"/>
  <c r="A1289" i="27" s="1"/>
  <c r="A1290" i="27" s="1"/>
  <c r="A1291" i="27" s="1"/>
  <c r="A1292" i="27" s="1"/>
  <c r="A1293" i="27" s="1"/>
  <c r="A1294" i="27" s="1"/>
  <c r="A1295" i="27" s="1"/>
  <c r="A1296" i="27" s="1"/>
  <c r="A1297" i="27" s="1"/>
  <c r="A1298" i="27" s="1"/>
  <c r="A1299" i="27" s="1"/>
  <c r="A1300" i="27" s="1"/>
  <c r="A1301" i="27" s="1"/>
  <c r="A1302" i="27" s="1"/>
  <c r="A1303" i="27" s="1"/>
  <c r="A1304" i="27" s="1"/>
  <c r="A1305" i="27" s="1"/>
  <c r="A1306" i="27" s="1"/>
  <c r="A1307" i="27" s="1"/>
  <c r="A1308" i="27" s="1"/>
  <c r="A1309" i="27" s="1"/>
  <c r="A1310" i="27" s="1"/>
  <c r="A1311" i="27" s="1"/>
  <c r="A1312" i="27" s="1"/>
  <c r="A1313" i="27" s="1"/>
  <c r="A226" i="27"/>
  <c r="W7" i="27"/>
  <c r="W15" i="27"/>
  <c r="W23" i="27"/>
  <c r="W31" i="27"/>
  <c r="W40" i="27"/>
  <c r="W48" i="27"/>
  <c r="W56" i="27"/>
  <c r="W64" i="27"/>
  <c r="W72" i="27"/>
  <c r="W80" i="27"/>
  <c r="W88" i="27"/>
  <c r="W96" i="27"/>
  <c r="W118" i="27"/>
  <c r="W150" i="27"/>
  <c r="W182" i="27"/>
  <c r="W214" i="27"/>
  <c r="W246" i="27"/>
  <c r="W47" i="27"/>
  <c r="W55" i="27"/>
  <c r="W79" i="27"/>
  <c r="W87" i="27"/>
  <c r="W95" i="27"/>
  <c r="W142" i="27"/>
  <c r="W174" i="27"/>
  <c r="W206" i="27"/>
  <c r="W238" i="27"/>
  <c r="W262" i="27"/>
  <c r="W4" i="27"/>
  <c r="W12" i="27"/>
  <c r="W20" i="27"/>
  <c r="W28" i="27"/>
  <c r="W36" i="27"/>
  <c r="W63" i="27"/>
  <c r="W71" i="27"/>
  <c r="W11" i="27"/>
  <c r="W19" i="27"/>
  <c r="W27" i="27"/>
  <c r="W35" i="27"/>
  <c r="W44" i="27"/>
  <c r="W52" i="27"/>
  <c r="W60" i="27"/>
  <c r="W68" i="27"/>
  <c r="W76" i="27"/>
  <c r="W84" i="27"/>
  <c r="W92" i="27"/>
  <c r="W134" i="27"/>
  <c r="W166" i="27"/>
  <c r="W198" i="27"/>
  <c r="W230" i="27"/>
  <c r="W254" i="27"/>
  <c r="U2641" i="27"/>
  <c r="U2637" i="27"/>
  <c r="U2633" i="27"/>
  <c r="U2629" i="27"/>
  <c r="U2625" i="27"/>
  <c r="U2621" i="27"/>
  <c r="U2617" i="27"/>
  <c r="U2613" i="27"/>
  <c r="U2609" i="27"/>
  <c r="U2605" i="27"/>
  <c r="U2601" i="27"/>
  <c r="U2597" i="27"/>
  <c r="U2593" i="27"/>
  <c r="U2589" i="27"/>
  <c r="U2579" i="27"/>
  <c r="U2583" i="27"/>
  <c r="U2575" i="27"/>
  <c r="U2585" i="27"/>
  <c r="U2586" i="27"/>
  <c r="U2581" i="27"/>
  <c r="U2577" i="27"/>
  <c r="U2564" i="27"/>
  <c r="U2556" i="27"/>
  <c r="U2548" i="27"/>
  <c r="U2573" i="27"/>
  <c r="U2571" i="27"/>
  <c r="U2545" i="27"/>
  <c r="U2537" i="27"/>
  <c r="U2529" i="27"/>
  <c r="U2521" i="27"/>
  <c r="U2513" i="27"/>
  <c r="U2505" i="27"/>
  <c r="U2497" i="27"/>
  <c r="U2489" i="27"/>
  <c r="U2481" i="27"/>
  <c r="U2473" i="27"/>
  <c r="U2465" i="27"/>
  <c r="U2552" i="27"/>
  <c r="U2554" i="27"/>
  <c r="U2542" i="27"/>
  <c r="U2534" i="27"/>
  <c r="U2526" i="27"/>
  <c r="U2518" i="27"/>
  <c r="U2510" i="27"/>
  <c r="U2502" i="27"/>
  <c r="U2494" i="27"/>
  <c r="U2486" i="27"/>
  <c r="U2478" i="27"/>
  <c r="U2470" i="27"/>
  <c r="U2462" i="27"/>
  <c r="U2454" i="27"/>
  <c r="U2446" i="27"/>
  <c r="U2437" i="27"/>
  <c r="U2433" i="27"/>
  <c r="U2429" i="27"/>
  <c r="U2425" i="27"/>
  <c r="U2421" i="27"/>
  <c r="U2417" i="27"/>
  <c r="U2413" i="27"/>
  <c r="U2569" i="27"/>
  <c r="U2562" i="27"/>
  <c r="U2546" i="27"/>
  <c r="U2543" i="27"/>
  <c r="U2541" i="27"/>
  <c r="U2535" i="27"/>
  <c r="U2533" i="27"/>
  <c r="U2527" i="27"/>
  <c r="U2525" i="27"/>
  <c r="U2519" i="27"/>
  <c r="U2517" i="27"/>
  <c r="U2511" i="27"/>
  <c r="U2509" i="27"/>
  <c r="U2503" i="27"/>
  <c r="U2501" i="27"/>
  <c r="U2495" i="27"/>
  <c r="U2493" i="27"/>
  <c r="U2487" i="27"/>
  <c r="U2485" i="27"/>
  <c r="U2479" i="27"/>
  <c r="U2477" i="27"/>
  <c r="U2471" i="27"/>
  <c r="U2469" i="27"/>
  <c r="U2463" i="27"/>
  <c r="U2568" i="27"/>
  <c r="U2531" i="27"/>
  <c r="U2515" i="27"/>
  <c r="U2499" i="27"/>
  <c r="U2483" i="27"/>
  <c r="U2467" i="27"/>
  <c r="U2458" i="27"/>
  <c r="U2427" i="27"/>
  <c r="U2411" i="27"/>
  <c r="U2403" i="27"/>
  <c r="U2401" i="27"/>
  <c r="U2397" i="27"/>
  <c r="U2389" i="27"/>
  <c r="U2381" i="27"/>
  <c r="U2373" i="27"/>
  <c r="U2365" i="27"/>
  <c r="U2357" i="27"/>
  <c r="U2349" i="27"/>
  <c r="U2341" i="27"/>
  <c r="U2336" i="27"/>
  <c r="U2332" i="27"/>
  <c r="U2328" i="27"/>
  <c r="U2431" i="27"/>
  <c r="U2415" i="27"/>
  <c r="U2399" i="27"/>
  <c r="U2391" i="27"/>
  <c r="U2383" i="27"/>
  <c r="U2375" i="27"/>
  <c r="U2367" i="27"/>
  <c r="U2359" i="27"/>
  <c r="U2351" i="27"/>
  <c r="U2343" i="27"/>
  <c r="U2539" i="27"/>
  <c r="U2523" i="27"/>
  <c r="U2507" i="27"/>
  <c r="U2491" i="27"/>
  <c r="U2475" i="27"/>
  <c r="U2442" i="27"/>
  <c r="U2435" i="27"/>
  <c r="U2419" i="27"/>
  <c r="U2409" i="27"/>
  <c r="U2560" i="27"/>
  <c r="U2558" i="27"/>
  <c r="U2450" i="27"/>
  <c r="U2423" i="27"/>
  <c r="U2407" i="27"/>
  <c r="U2405" i="27"/>
  <c r="U2395" i="27"/>
  <c r="U2387" i="27"/>
  <c r="U2379" i="27"/>
  <c r="U2371" i="27"/>
  <c r="U2363" i="27"/>
  <c r="U2355" i="27"/>
  <c r="U2333" i="27"/>
  <c r="U2339" i="27"/>
  <c r="U2337" i="27"/>
  <c r="U2296" i="27"/>
  <c r="U2288" i="27"/>
  <c r="U2347" i="27"/>
  <c r="U2325" i="27"/>
  <c r="U2290" i="27"/>
  <c r="U2284" i="27"/>
  <c r="U2329" i="27"/>
  <c r="U2324" i="27"/>
  <c r="U2320" i="27"/>
  <c r="U2316" i="27"/>
  <c r="U2312" i="27"/>
  <c r="U2308" i="27"/>
  <c r="U2304" i="27"/>
  <c r="U2300" i="27"/>
  <c r="U2292" i="27"/>
  <c r="U2294" i="27"/>
  <c r="U2293" i="27"/>
  <c r="U2286" i="27"/>
  <c r="U2282" i="27"/>
  <c r="U2268" i="27"/>
  <c r="U2260" i="27"/>
  <c r="U2252" i="27"/>
  <c r="U2244" i="27"/>
  <c r="U2236" i="27"/>
  <c r="U2228" i="27"/>
  <c r="U2220" i="27"/>
  <c r="U2212" i="27"/>
  <c r="U2208" i="27"/>
  <c r="U2204" i="27"/>
  <c r="U2200" i="27"/>
  <c r="U2196" i="27"/>
  <c r="U2192" i="27"/>
  <c r="U2188" i="27"/>
  <c r="U2184" i="27"/>
  <c r="U2180" i="27"/>
  <c r="U2280" i="27"/>
  <c r="U2278" i="27"/>
  <c r="U2262" i="27"/>
  <c r="U2254" i="27"/>
  <c r="U2246" i="27"/>
  <c r="U2238" i="27"/>
  <c r="U2230" i="27"/>
  <c r="U2222" i="27"/>
  <c r="U2211" i="27"/>
  <c r="U2207" i="27"/>
  <c r="U2203" i="27"/>
  <c r="U2199" i="27"/>
  <c r="U2195" i="27"/>
  <c r="U2191" i="27"/>
  <c r="U2187" i="27"/>
  <c r="U2183" i="27"/>
  <c r="U2179" i="27"/>
  <c r="U2175" i="27"/>
  <c r="U2171" i="27"/>
  <c r="U2167" i="27"/>
  <c r="U2163" i="27"/>
  <c r="U2159" i="27"/>
  <c r="U2276" i="27"/>
  <c r="U2274" i="27"/>
  <c r="U2264" i="27"/>
  <c r="U2256" i="27"/>
  <c r="U2248" i="27"/>
  <c r="U2240" i="27"/>
  <c r="U2232" i="27"/>
  <c r="U2224" i="27"/>
  <c r="U2216" i="27"/>
  <c r="U2214" i="27"/>
  <c r="U2210" i="27"/>
  <c r="U2206" i="27"/>
  <c r="U2202" i="27"/>
  <c r="U2198" i="27"/>
  <c r="U2194" i="27"/>
  <c r="U2190" i="27"/>
  <c r="U2186" i="27"/>
  <c r="U2182" i="27"/>
  <c r="U2178" i="27"/>
  <c r="U2174" i="27"/>
  <c r="U2170" i="27"/>
  <c r="U2166" i="27"/>
  <c r="U2162" i="27"/>
  <c r="U2158" i="27"/>
  <c r="U2154" i="27"/>
  <c r="U2150" i="27"/>
  <c r="U2146" i="27"/>
  <c r="U2142" i="27"/>
  <c r="U2138" i="27"/>
  <c r="U2134" i="27"/>
  <c r="U2130" i="27"/>
  <c r="U2126" i="27"/>
  <c r="U2122" i="27"/>
  <c r="U2118" i="27"/>
  <c r="U2272" i="27"/>
  <c r="U2270" i="27"/>
  <c r="U2164" i="27"/>
  <c r="U2110" i="27"/>
  <c r="U2102" i="27"/>
  <c r="U2094" i="27"/>
  <c r="U2086" i="27"/>
  <c r="U2078" i="27"/>
  <c r="U2070" i="27"/>
  <c r="U2062" i="27"/>
  <c r="U2054" i="27"/>
  <c r="U2168" i="27"/>
  <c r="U2112" i="27"/>
  <c r="U2104" i="27"/>
  <c r="U2096" i="27"/>
  <c r="U2088" i="27"/>
  <c r="U2080" i="27"/>
  <c r="U2072" i="27"/>
  <c r="U2064" i="27"/>
  <c r="U2056" i="27"/>
  <c r="U2048" i="27"/>
  <c r="U2047" i="27"/>
  <c r="U2043" i="27"/>
  <c r="U2039" i="27"/>
  <c r="U2035" i="27"/>
  <c r="U2031" i="27"/>
  <c r="U2027" i="27"/>
  <c r="U2023" i="27"/>
  <c r="U2019" i="27"/>
  <c r="U2015" i="27"/>
  <c r="U2011" i="27"/>
  <c r="U2007" i="27"/>
  <c r="U2003" i="27"/>
  <c r="U1999" i="27"/>
  <c r="U1995" i="27"/>
  <c r="U1991" i="27"/>
  <c r="U1987" i="27"/>
  <c r="U1983" i="27"/>
  <c r="U1979" i="27"/>
  <c r="U1975" i="27"/>
  <c r="U1971" i="27"/>
  <c r="U1967" i="27"/>
  <c r="U1963" i="27"/>
  <c r="U1959" i="27"/>
  <c r="U2172" i="27"/>
  <c r="U2114" i="27"/>
  <c r="U2106" i="27"/>
  <c r="U2098" i="27"/>
  <c r="U2090" i="27"/>
  <c r="U2082" i="27"/>
  <c r="U2074" i="27"/>
  <c r="U2066" i="27"/>
  <c r="U2058" i="27"/>
  <c r="U2050" i="27"/>
  <c r="U2046" i="27"/>
  <c r="U2042" i="27"/>
  <c r="U2038" i="27"/>
  <c r="U2034" i="27"/>
  <c r="U2030" i="27"/>
  <c r="U2026" i="27"/>
  <c r="U2022" i="27"/>
  <c r="U2018" i="27"/>
  <c r="U2014" i="27"/>
  <c r="U2010" i="27"/>
  <c r="U2006" i="27"/>
  <c r="U2002" i="27"/>
  <c r="U1998" i="27"/>
  <c r="U1994" i="27"/>
  <c r="U1990" i="27"/>
  <c r="U1986" i="27"/>
  <c r="U1982" i="27"/>
  <c r="U1978" i="27"/>
  <c r="U1974" i="27"/>
  <c r="U1970" i="27"/>
  <c r="U1966" i="27"/>
  <c r="U1962" i="27"/>
  <c r="U1958" i="27"/>
  <c r="U1954" i="27"/>
  <c r="U1950" i="27"/>
  <c r="U1946" i="27"/>
  <c r="U1942" i="27"/>
  <c r="U1938" i="27"/>
  <c r="U1934" i="27"/>
  <c r="U1930" i="27"/>
  <c r="U1926" i="27"/>
  <c r="U1922" i="27"/>
  <c r="U1918" i="27"/>
  <c r="U1914" i="27"/>
  <c r="U1910" i="27"/>
  <c r="U1906" i="27"/>
  <c r="U1902" i="27"/>
  <c r="U1898" i="27"/>
  <c r="U2176" i="27"/>
  <c r="U2160" i="27"/>
  <c r="U2155" i="27"/>
  <c r="U2151" i="27"/>
  <c r="U2147" i="27"/>
  <c r="U2143" i="27"/>
  <c r="U2139" i="27"/>
  <c r="U2135" i="27"/>
  <c r="U2131" i="27"/>
  <c r="U2127" i="27"/>
  <c r="U2123" i="27"/>
  <c r="U2119" i="27"/>
  <c r="U1951" i="27"/>
  <c r="U1935" i="27"/>
  <c r="U1919" i="27"/>
  <c r="U1955" i="27"/>
  <c r="U1939" i="27"/>
  <c r="U1923" i="27"/>
  <c r="U1894" i="27"/>
  <c r="U1886" i="27"/>
  <c r="U1878" i="27"/>
  <c r="U1870" i="27"/>
  <c r="U1862" i="27"/>
  <c r="U1854" i="27"/>
  <c r="U1846" i="27"/>
  <c r="U1838" i="27"/>
  <c r="U1830" i="27"/>
  <c r="U1822" i="27"/>
  <c r="U1814" i="27"/>
  <c r="U1806" i="27"/>
  <c r="U1943" i="27"/>
  <c r="U1927" i="27"/>
  <c r="U1947" i="27"/>
  <c r="U1931" i="27"/>
  <c r="U1915" i="27"/>
  <c r="U1911" i="27"/>
  <c r="U1907" i="27"/>
  <c r="U1903" i="27"/>
  <c r="U1899" i="27"/>
  <c r="U1895" i="27"/>
  <c r="U1890" i="27"/>
  <c r="U1882" i="27"/>
  <c r="U1874" i="27"/>
  <c r="U1866" i="27"/>
  <c r="U1858" i="27"/>
  <c r="U1850" i="27"/>
  <c r="U1842" i="27"/>
  <c r="U1834" i="27"/>
  <c r="U1826" i="27"/>
  <c r="U1818" i="27"/>
  <c r="U1810" i="27"/>
  <c r="U1802" i="27"/>
  <c r="U1794" i="27"/>
  <c r="U1778" i="27"/>
  <c r="U1762" i="27"/>
  <c r="U1746" i="27"/>
  <c r="U1730" i="27"/>
  <c r="U1658" i="27"/>
  <c r="U1654" i="27"/>
  <c r="U1650" i="27"/>
  <c r="U1646" i="27"/>
  <c r="U1642" i="27"/>
  <c r="U1638" i="27"/>
  <c r="U1634" i="27"/>
  <c r="U1630" i="27"/>
  <c r="U1626" i="27"/>
  <c r="U1622" i="27"/>
  <c r="U1618" i="27"/>
  <c r="U1614" i="27"/>
  <c r="U1610" i="27"/>
  <c r="U1606" i="27"/>
  <c r="U1602" i="27"/>
  <c r="U1598" i="27"/>
  <c r="U1594" i="27"/>
  <c r="U1590" i="27"/>
  <c r="U1586" i="27"/>
  <c r="U1582" i="27"/>
  <c r="U1578" i="27"/>
  <c r="U1574" i="27"/>
  <c r="U1570" i="27"/>
  <c r="U1566" i="27"/>
  <c r="U1562" i="27"/>
  <c r="U1558" i="27"/>
  <c r="U1554" i="27"/>
  <c r="U1550" i="27"/>
  <c r="U1546" i="27"/>
  <c r="U1542" i="27"/>
  <c r="U1538" i="27"/>
  <c r="U1534" i="27"/>
  <c r="U1530" i="27"/>
  <c r="U1526" i="27"/>
  <c r="U1522" i="27"/>
  <c r="U1518" i="27"/>
  <c r="U1790" i="27"/>
  <c r="U1774" i="27"/>
  <c r="U1758" i="27"/>
  <c r="U1742" i="27"/>
  <c r="U1786" i="27"/>
  <c r="U1770" i="27"/>
  <c r="U1754" i="27"/>
  <c r="U1738" i="27"/>
  <c r="U1728" i="27"/>
  <c r="U1726" i="27"/>
  <c r="U1724" i="27"/>
  <c r="U1722" i="27"/>
  <c r="U1720" i="27"/>
  <c r="U1718" i="27"/>
  <c r="U1716" i="27"/>
  <c r="U1714" i="27"/>
  <c r="U1712" i="27"/>
  <c r="U1710" i="27"/>
  <c r="U1708" i="27"/>
  <c r="U1706" i="27"/>
  <c r="U1704" i="27"/>
  <c r="U1702" i="27"/>
  <c r="U1700" i="27"/>
  <c r="U1698" i="27"/>
  <c r="U1696" i="27"/>
  <c r="U1694" i="27"/>
  <c r="U1692" i="27"/>
  <c r="U1690" i="27"/>
  <c r="U1688" i="27"/>
  <c r="U1686" i="27"/>
  <c r="U1684" i="27"/>
  <c r="U1682" i="27"/>
  <c r="U1680" i="27"/>
  <c r="U1678" i="27"/>
  <c r="U1676" i="27"/>
  <c r="U1674" i="27"/>
  <c r="U1672" i="27"/>
  <c r="U1670" i="27"/>
  <c r="U1668" i="27"/>
  <c r="U1666" i="27"/>
  <c r="U1664" i="27"/>
  <c r="U1662" i="27"/>
  <c r="U1660" i="27"/>
  <c r="U1656" i="27"/>
  <c r="U1652" i="27"/>
  <c r="U1648" i="27"/>
  <c r="U1644" i="27"/>
  <c r="U1640" i="27"/>
  <c r="U1636" i="27"/>
  <c r="U1632" i="27"/>
  <c r="U1628" i="27"/>
  <c r="U1624" i="27"/>
  <c r="U1620" i="27"/>
  <c r="U1616" i="27"/>
  <c r="U1798" i="27"/>
  <c r="U1782" i="27"/>
  <c r="U1766" i="27"/>
  <c r="U1750" i="27"/>
  <c r="U1734" i="27"/>
  <c r="U1600" i="27"/>
  <c r="U1584" i="27"/>
  <c r="U1568" i="27"/>
  <c r="U1552" i="27"/>
  <c r="U1536" i="27"/>
  <c r="U1520" i="27"/>
  <c r="U1604" i="27"/>
  <c r="U1588" i="27"/>
  <c r="U1572" i="27"/>
  <c r="U1556" i="27"/>
  <c r="U1540" i="27"/>
  <c r="U1524" i="27"/>
  <c r="U1516" i="27"/>
  <c r="U1514" i="27"/>
  <c r="U1504" i="27"/>
  <c r="U1496" i="27"/>
  <c r="U1488" i="27"/>
  <c r="U1480" i="27"/>
  <c r="U1472" i="27"/>
  <c r="U1464" i="27"/>
  <c r="U1456" i="27"/>
  <c r="U1448" i="27"/>
  <c r="U1440" i="27"/>
  <c r="U1432" i="27"/>
  <c r="U1424" i="27"/>
  <c r="U1416" i="27"/>
  <c r="U1408" i="27"/>
  <c r="U1400" i="27"/>
  <c r="U1392" i="27"/>
  <c r="U1384" i="27"/>
  <c r="U1376" i="27"/>
  <c r="U1368" i="27"/>
  <c r="U1360" i="27"/>
  <c r="U1352" i="27"/>
  <c r="U1344" i="27"/>
  <c r="U1336" i="27"/>
  <c r="U1608" i="27"/>
  <c r="U1592" i="27"/>
  <c r="U1576" i="27"/>
  <c r="U1560" i="27"/>
  <c r="U1544" i="27"/>
  <c r="U1528" i="27"/>
  <c r="U1512" i="27"/>
  <c r="U1510" i="27"/>
  <c r="U1612" i="27"/>
  <c r="U1596" i="27"/>
  <c r="U1580" i="27"/>
  <c r="U1564" i="27"/>
  <c r="U1548" i="27"/>
  <c r="U1532" i="27"/>
  <c r="U1508" i="27"/>
  <c r="U1500" i="27"/>
  <c r="U1492" i="27"/>
  <c r="U1484" i="27"/>
  <c r="U1476" i="27"/>
  <c r="U1468" i="27"/>
  <c r="U1460" i="27"/>
  <c r="U1452" i="27"/>
  <c r="U1444" i="27"/>
  <c r="U1436" i="27"/>
  <c r="U1428" i="27"/>
  <c r="U1420" i="27"/>
  <c r="U1412" i="27"/>
  <c r="U1404" i="27"/>
  <c r="U1396" i="27"/>
  <c r="U1388" i="27"/>
  <c r="U1380" i="27"/>
  <c r="U1372" i="27"/>
  <c r="U1364" i="27"/>
  <c r="U1356" i="27"/>
  <c r="U1348" i="27"/>
  <c r="U1340" i="27"/>
  <c r="U1332" i="27"/>
  <c r="U1316" i="27"/>
  <c r="U1300" i="27"/>
  <c r="U1279" i="27"/>
  <c r="U1277" i="27"/>
  <c r="U1263" i="27"/>
  <c r="U1261" i="27"/>
  <c r="U1247" i="27"/>
  <c r="U1245" i="27"/>
  <c r="U1231" i="27"/>
  <c r="U1229" i="27"/>
  <c r="U1215" i="27"/>
  <c r="U1213" i="27"/>
  <c r="U1199" i="27"/>
  <c r="U1197" i="27"/>
  <c r="U1181" i="27"/>
  <c r="U1173" i="27"/>
  <c r="U1165" i="27"/>
  <c r="U1157" i="27"/>
  <c r="U1149" i="27"/>
  <c r="U1141" i="27"/>
  <c r="U1133" i="27"/>
  <c r="U1125" i="27"/>
  <c r="U1312" i="27"/>
  <c r="U1296" i="27"/>
  <c r="U1289" i="27"/>
  <c r="U1275" i="27"/>
  <c r="U1273" i="27"/>
  <c r="U1259" i="27"/>
  <c r="U1257" i="27"/>
  <c r="U1243" i="27"/>
  <c r="U1241" i="27"/>
  <c r="U1227" i="27"/>
  <c r="U1225" i="27"/>
  <c r="U1211" i="27"/>
  <c r="U1209" i="27"/>
  <c r="U1195" i="27"/>
  <c r="U1193" i="27"/>
  <c r="U1183" i="27"/>
  <c r="U1175" i="27"/>
  <c r="U1167" i="27"/>
  <c r="U1159" i="27"/>
  <c r="U1151" i="27"/>
  <c r="U1143" i="27"/>
  <c r="U1135" i="27"/>
  <c r="U1127" i="27"/>
  <c r="U1119" i="27"/>
  <c r="U1111" i="27"/>
  <c r="U1103" i="27"/>
  <c r="U1095" i="27"/>
  <c r="U1087" i="27"/>
  <c r="U1079" i="27"/>
  <c r="U1071" i="27"/>
  <c r="U1063" i="27"/>
  <c r="U1055" i="27"/>
  <c r="U1047" i="27"/>
  <c r="U1044" i="27"/>
  <c r="U1040" i="27"/>
  <c r="U1036" i="27"/>
  <c r="U1032" i="27"/>
  <c r="U1028" i="27"/>
  <c r="U1024" i="27"/>
  <c r="U1324" i="27"/>
  <c r="U1308" i="27"/>
  <c r="U1292" i="27"/>
  <c r="U1287" i="27"/>
  <c r="U1285" i="27"/>
  <c r="U1271" i="27"/>
  <c r="U1269" i="27"/>
  <c r="U1255" i="27"/>
  <c r="U1253" i="27"/>
  <c r="U1239" i="27"/>
  <c r="U1237" i="27"/>
  <c r="U1223" i="27"/>
  <c r="U1221" i="27"/>
  <c r="U1207" i="27"/>
  <c r="U1205" i="27"/>
  <c r="U1191" i="27"/>
  <c r="U1189" i="27"/>
  <c r="U1177" i="27"/>
  <c r="U1169" i="27"/>
  <c r="U1161" i="27"/>
  <c r="U1153" i="27"/>
  <c r="U1145" i="27"/>
  <c r="U1137" i="27"/>
  <c r="U1129" i="27"/>
  <c r="U1328" i="27"/>
  <c r="U1320" i="27"/>
  <c r="U1304" i="27"/>
  <c r="U1283" i="27"/>
  <c r="U1281" i="27"/>
  <c r="U1267" i="27"/>
  <c r="U1265" i="27"/>
  <c r="U1251" i="27"/>
  <c r="U1249" i="27"/>
  <c r="U1235" i="27"/>
  <c r="U1233" i="27"/>
  <c r="U1219" i="27"/>
  <c r="U1217" i="27"/>
  <c r="U1203" i="27"/>
  <c r="U1201" i="27"/>
  <c r="U1187" i="27"/>
  <c r="U1179" i="27"/>
  <c r="U1171" i="27"/>
  <c r="U1163" i="27"/>
  <c r="U1155" i="27"/>
  <c r="U1147" i="27"/>
  <c r="U1139" i="27"/>
  <c r="U1131" i="27"/>
  <c r="U1123" i="27"/>
  <c r="U1115" i="27"/>
  <c r="U1107" i="27"/>
  <c r="U1099" i="27"/>
  <c r="U1091" i="27"/>
  <c r="U1083" i="27"/>
  <c r="U1075" i="27"/>
  <c r="U1067" i="27"/>
  <c r="U1059" i="27"/>
  <c r="U1051" i="27"/>
  <c r="U1042" i="27"/>
  <c r="U1018" i="27"/>
  <c r="U1016" i="27"/>
  <c r="U1002" i="27"/>
  <c r="U1000" i="27"/>
  <c r="U986" i="27"/>
  <c r="U984" i="27"/>
  <c r="U970" i="27"/>
  <c r="U968" i="27"/>
  <c r="U954" i="27"/>
  <c r="U952" i="27"/>
  <c r="U938" i="27"/>
  <c r="U936" i="27"/>
  <c r="U926" i="27"/>
  <c r="U918" i="27"/>
  <c r="U910" i="27"/>
  <c r="U902" i="27"/>
  <c r="U899" i="27"/>
  <c r="U895" i="27"/>
  <c r="U891" i="27"/>
  <c r="U887" i="27"/>
  <c r="U883" i="27"/>
  <c r="U879" i="27"/>
  <c r="U875" i="27"/>
  <c r="U871" i="27"/>
  <c r="U867" i="27"/>
  <c r="U863" i="27"/>
  <c r="U859" i="27"/>
  <c r="U855" i="27"/>
  <c r="U851" i="27"/>
  <c r="U847" i="27"/>
  <c r="U843" i="27"/>
  <c r="U839" i="27"/>
  <c r="U835" i="27"/>
  <c r="U831" i="27"/>
  <c r="U827" i="27"/>
  <c r="U823" i="27"/>
  <c r="U819" i="27"/>
  <c r="U815" i="27"/>
  <c r="U811" i="27"/>
  <c r="U807" i="27"/>
  <c r="U803" i="27"/>
  <c r="U799" i="27"/>
  <c r="U795" i="27"/>
  <c r="U791" i="27"/>
  <c r="U787" i="27"/>
  <c r="U783" i="27"/>
  <c r="U779" i="27"/>
  <c r="U775" i="27"/>
  <c r="U771" i="27"/>
  <c r="U767" i="27"/>
  <c r="U763" i="27"/>
  <c r="U759" i="27"/>
  <c r="U755" i="27"/>
  <c r="U751" i="27"/>
  <c r="U747" i="27"/>
  <c r="U743" i="27"/>
  <c r="U739" i="27"/>
  <c r="U735" i="27"/>
  <c r="U731" i="27"/>
  <c r="U1038" i="27"/>
  <c r="U1030" i="27"/>
  <c r="U1014" i="27"/>
  <c r="U1012" i="27"/>
  <c r="U998" i="27"/>
  <c r="U996" i="27"/>
  <c r="U982" i="27"/>
  <c r="U980" i="27"/>
  <c r="U966" i="27"/>
  <c r="U964" i="27"/>
  <c r="U950" i="27"/>
  <c r="U948" i="27"/>
  <c r="U934" i="27"/>
  <c r="U932" i="27"/>
  <c r="U928" i="27"/>
  <c r="U920" i="27"/>
  <c r="U912" i="27"/>
  <c r="U904" i="27"/>
  <c r="U898" i="27"/>
  <c r="U894" i="27"/>
  <c r="U890" i="27"/>
  <c r="U886" i="27"/>
  <c r="U882" i="27"/>
  <c r="U878" i="27"/>
  <c r="U874" i="27"/>
  <c r="U870" i="27"/>
  <c r="U866" i="27"/>
  <c r="U862" i="27"/>
  <c r="U858" i="27"/>
  <c r="U854" i="27"/>
  <c r="U850" i="27"/>
  <c r="U846" i="27"/>
  <c r="U842" i="27"/>
  <c r="U838" i="27"/>
  <c r="U834" i="27"/>
  <c r="U830" i="27"/>
  <c r="U826" i="27"/>
  <c r="U822" i="27"/>
  <c r="U818" i="27"/>
  <c r="U814" i="27"/>
  <c r="U810" i="27"/>
  <c r="U806" i="27"/>
  <c r="U802" i="27"/>
  <c r="U798" i="27"/>
  <c r="U794" i="27"/>
  <c r="U790" i="27"/>
  <c r="U786" i="27"/>
  <c r="U782" i="27"/>
  <c r="U778" i="27"/>
  <c r="U774" i="27"/>
  <c r="U770" i="27"/>
  <c r="U766" i="27"/>
  <c r="U762" i="27"/>
  <c r="U758" i="27"/>
  <c r="U754" i="27"/>
  <c r="U750" i="27"/>
  <c r="U746" i="27"/>
  <c r="U742" i="27"/>
  <c r="U738" i="27"/>
  <c r="U734" i="27"/>
  <c r="U730" i="27"/>
  <c r="U726" i="27"/>
  <c r="U722" i="27"/>
  <c r="U718" i="27"/>
  <c r="U714" i="27"/>
  <c r="U710" i="27"/>
  <c r="U706" i="27"/>
  <c r="U702" i="27"/>
  <c r="U698" i="27"/>
  <c r="U694" i="27"/>
  <c r="U690" i="27"/>
  <c r="U686" i="27"/>
  <c r="U682" i="27"/>
  <c r="U678" i="27"/>
  <c r="U674" i="27"/>
  <c r="U670" i="27"/>
  <c r="U666" i="27"/>
  <c r="U662" i="27"/>
  <c r="U658" i="27"/>
  <c r="U654" i="27"/>
  <c r="U650" i="27"/>
  <c r="U646" i="27"/>
  <c r="U642" i="27"/>
  <c r="U638" i="27"/>
  <c r="U634" i="27"/>
  <c r="U630" i="27"/>
  <c r="U626" i="27"/>
  <c r="U622" i="27"/>
  <c r="U618" i="27"/>
  <c r="U614" i="27"/>
  <c r="U610" i="27"/>
  <c r="U606" i="27"/>
  <c r="U602" i="27"/>
  <c r="U598" i="27"/>
  <c r="U594" i="27"/>
  <c r="U590" i="27"/>
  <c r="U586" i="27"/>
  <c r="U582" i="27"/>
  <c r="U578" i="27"/>
  <c r="U574" i="27"/>
  <c r="U570" i="27"/>
  <c r="U566" i="27"/>
  <c r="U562" i="27"/>
  <c r="U558" i="27"/>
  <c r="U554" i="27"/>
  <c r="U550" i="27"/>
  <c r="U546" i="27"/>
  <c r="U1022" i="27"/>
  <c r="U1010" i="27"/>
  <c r="U1008" i="27"/>
  <c r="U994" i="27"/>
  <c r="U992" i="27"/>
  <c r="U978" i="27"/>
  <c r="U976" i="27"/>
  <c r="U962" i="27"/>
  <c r="U960" i="27"/>
  <c r="U946" i="27"/>
  <c r="U944" i="27"/>
  <c r="U930" i="27"/>
  <c r="U922" i="27"/>
  <c r="U914" i="27"/>
  <c r="U906" i="27"/>
  <c r="U1034" i="27"/>
  <c r="U1026" i="27"/>
  <c r="U1020" i="27"/>
  <c r="U1006" i="27"/>
  <c r="U1004" i="27"/>
  <c r="U990" i="27"/>
  <c r="U988" i="27"/>
  <c r="U974" i="27"/>
  <c r="U972" i="27"/>
  <c r="U958" i="27"/>
  <c r="U956" i="27"/>
  <c r="U942" i="27"/>
  <c r="U940" i="27"/>
  <c r="U719" i="27"/>
  <c r="U703" i="27"/>
  <c r="U687" i="27"/>
  <c r="U671" i="27"/>
  <c r="U655" i="27"/>
  <c r="U639" i="27"/>
  <c r="U623" i="27"/>
  <c r="U607" i="27"/>
  <c r="U603" i="27"/>
  <c r="U599" i="27"/>
  <c r="U595" i="27"/>
  <c r="U591" i="27"/>
  <c r="U587" i="27"/>
  <c r="U583" i="27"/>
  <c r="U579" i="27"/>
  <c r="U575" i="27"/>
  <c r="U571" i="27"/>
  <c r="U567" i="27"/>
  <c r="U563" i="27"/>
  <c r="U559" i="27"/>
  <c r="U555" i="27"/>
  <c r="U551" i="27"/>
  <c r="U547" i="27"/>
  <c r="U723" i="27"/>
  <c r="U707" i="27"/>
  <c r="U691" i="27"/>
  <c r="U675" i="27"/>
  <c r="U659" i="27"/>
  <c r="U643" i="27"/>
  <c r="U627" i="27"/>
  <c r="U611" i="27"/>
  <c r="U542" i="27"/>
  <c r="U534" i="27"/>
  <c r="U526" i="27"/>
  <c r="U518" i="27"/>
  <c r="U510" i="27"/>
  <c r="U502" i="27"/>
  <c r="U494" i="27"/>
  <c r="U486" i="27"/>
  <c r="U478" i="27"/>
  <c r="U470" i="27"/>
  <c r="U462" i="27"/>
  <c r="U454" i="27"/>
  <c r="U446" i="27"/>
  <c r="U438" i="27"/>
  <c r="U430" i="27"/>
  <c r="U422" i="27"/>
  <c r="U414" i="27"/>
  <c r="U406" i="27"/>
  <c r="U398" i="27"/>
  <c r="U390" i="27"/>
  <c r="U382" i="27"/>
  <c r="U374" i="27"/>
  <c r="U366" i="27"/>
  <c r="U358" i="27"/>
  <c r="U350" i="27"/>
  <c r="U342" i="27"/>
  <c r="U334" i="27"/>
  <c r="U727" i="27"/>
  <c r="U711" i="27"/>
  <c r="U695" i="27"/>
  <c r="U679" i="27"/>
  <c r="U663" i="27"/>
  <c r="U647" i="27"/>
  <c r="U631" i="27"/>
  <c r="U615" i="27"/>
  <c r="U544" i="27"/>
  <c r="U536" i="27"/>
  <c r="U528" i="27"/>
  <c r="U520" i="27"/>
  <c r="U512" i="27"/>
  <c r="U504" i="27"/>
  <c r="U496" i="27"/>
  <c r="U488" i="27"/>
  <c r="U480" i="27"/>
  <c r="U472" i="27"/>
  <c r="U464" i="27"/>
  <c r="U456" i="27"/>
  <c r="U448" i="27"/>
  <c r="U440" i="27"/>
  <c r="U432" i="27"/>
  <c r="U424" i="27"/>
  <c r="U416" i="27"/>
  <c r="U408" i="27"/>
  <c r="U400" i="27"/>
  <c r="U392" i="27"/>
  <c r="U384" i="27"/>
  <c r="U376" i="27"/>
  <c r="U368" i="27"/>
  <c r="U360" i="27"/>
  <c r="U352" i="27"/>
  <c r="U715" i="27"/>
  <c r="U699" i="27"/>
  <c r="U683" i="27"/>
  <c r="U667" i="27"/>
  <c r="U651" i="27"/>
  <c r="U635" i="27"/>
  <c r="U619" i="27"/>
  <c r="U538" i="27"/>
  <c r="U530" i="27"/>
  <c r="U522" i="27"/>
  <c r="U514" i="27"/>
  <c r="U506" i="27"/>
  <c r="U498" i="27"/>
  <c r="U490" i="27"/>
  <c r="U482" i="27"/>
  <c r="U474" i="27"/>
  <c r="U466" i="27"/>
  <c r="U458" i="27"/>
  <c r="U450" i="27"/>
  <c r="U442" i="27"/>
  <c r="U434" i="27"/>
  <c r="U426" i="27"/>
  <c r="U418" i="27"/>
  <c r="U410" i="27"/>
  <c r="U402" i="27"/>
  <c r="U394" i="27"/>
  <c r="U386" i="27"/>
  <c r="U378" i="27"/>
  <c r="U370" i="27"/>
  <c r="U362" i="27"/>
  <c r="U354" i="27"/>
  <c r="U346" i="27"/>
  <c r="U338" i="27"/>
  <c r="U330" i="27"/>
  <c r="U322" i="27"/>
  <c r="U314" i="27"/>
  <c r="U10" i="27"/>
  <c r="U50" i="27"/>
  <c r="U90" i="27"/>
  <c r="U94" i="27"/>
  <c r="U98" i="27"/>
  <c r="U102" i="27"/>
  <c r="U110" i="27"/>
  <c r="U3" i="27"/>
  <c r="U7" i="27"/>
  <c r="U11" i="27"/>
  <c r="U15" i="27"/>
  <c r="U19" i="27"/>
  <c r="U23" i="27"/>
  <c r="U27" i="27"/>
  <c r="U31" i="27"/>
  <c r="U35" i="27"/>
  <c r="U39" i="27"/>
  <c r="U43" i="27"/>
  <c r="U47" i="27"/>
  <c r="U51" i="27"/>
  <c r="U55" i="27"/>
  <c r="U59" i="27"/>
  <c r="U63" i="27"/>
  <c r="U67" i="27"/>
  <c r="U71" i="27"/>
  <c r="U75" i="27"/>
  <c r="U79" i="27"/>
  <c r="U83" i="27"/>
  <c r="U87" i="27"/>
  <c r="U91" i="27"/>
  <c r="U95" i="27"/>
  <c r="U99" i="27"/>
  <c r="U101" i="27"/>
  <c r="W102" i="27"/>
  <c r="U109" i="27"/>
  <c r="W110" i="27"/>
  <c r="U117" i="27"/>
  <c r="U125" i="27"/>
  <c r="U133" i="27"/>
  <c r="U141" i="27"/>
  <c r="U149" i="27"/>
  <c r="U157" i="27"/>
  <c r="U165" i="27"/>
  <c r="U173" i="27"/>
  <c r="U181" i="27"/>
  <c r="U189" i="27"/>
  <c r="U197" i="27"/>
  <c r="U205" i="27"/>
  <c r="U213" i="27"/>
  <c r="U221" i="27"/>
  <c r="U229" i="27"/>
  <c r="U237" i="27"/>
  <c r="U245" i="27"/>
  <c r="U253" i="27"/>
  <c r="U261" i="27"/>
  <c r="U269" i="27"/>
  <c r="U273" i="27"/>
  <c r="U275" i="27"/>
  <c r="U280" i="27"/>
  <c r="U282" i="27"/>
  <c r="Q284" i="27"/>
  <c r="Q286" i="27"/>
  <c r="U286" i="27"/>
  <c r="W288" i="27"/>
  <c r="U288" i="27"/>
  <c r="Q289" i="27"/>
  <c r="U291" i="27"/>
  <c r="W295" i="27"/>
  <c r="U301" i="27"/>
  <c r="W301" i="27"/>
  <c r="Q302" i="27"/>
  <c r="U302" i="27"/>
  <c r="W304" i="27"/>
  <c r="U304" i="27"/>
  <c r="Q305" i="27"/>
  <c r="U307" i="27"/>
  <c r="U316" i="27"/>
  <c r="U317" i="27"/>
  <c r="U324" i="27"/>
  <c r="U325" i="27"/>
  <c r="U332" i="27"/>
  <c r="U333" i="27"/>
  <c r="U335" i="27"/>
  <c r="U339" i="27"/>
  <c r="U367" i="27"/>
  <c r="U371" i="27"/>
  <c r="U399" i="27"/>
  <c r="U403" i="27"/>
  <c r="U431" i="27"/>
  <c r="U435" i="27"/>
  <c r="W455" i="27"/>
  <c r="W471" i="27"/>
  <c r="U483" i="27"/>
  <c r="U499" i="27"/>
  <c r="U507" i="27"/>
  <c r="U6" i="27"/>
  <c r="U14" i="27"/>
  <c r="U18" i="27"/>
  <c r="U30" i="27"/>
  <c r="U34" i="27"/>
  <c r="U54" i="27"/>
  <c r="U74" i="27"/>
  <c r="W3" i="27"/>
  <c r="U8" i="27"/>
  <c r="U12" i="27"/>
  <c r="U20" i="27"/>
  <c r="U32" i="27"/>
  <c r="U44" i="27"/>
  <c r="U56" i="27"/>
  <c r="U60" i="27"/>
  <c r="U68" i="27"/>
  <c r="U76" i="27"/>
  <c r="U80" i="27"/>
  <c r="U88" i="27"/>
  <c r="U96" i="27"/>
  <c r="W104" i="27"/>
  <c r="U106" i="27"/>
  <c r="U107" i="27"/>
  <c r="W120" i="27"/>
  <c r="U122" i="27"/>
  <c r="U131" i="27"/>
  <c r="W136" i="27"/>
  <c r="U138" i="27"/>
  <c r="U139" i="27"/>
  <c r="W144" i="27"/>
  <c r="U146" i="27"/>
  <c r="U147" i="27"/>
  <c r="U155" i="27"/>
  <c r="W160" i="27"/>
  <c r="U162" i="27"/>
  <c r="U163" i="27"/>
  <c r="W168" i="27"/>
  <c r="U170" i="27"/>
  <c r="U171" i="27"/>
  <c r="W176" i="27"/>
  <c r="U178" i="27"/>
  <c r="U179" i="27"/>
  <c r="W184" i="27"/>
  <c r="U186" i="27"/>
  <c r="U187" i="27"/>
  <c r="W192" i="27"/>
  <c r="U194" i="27"/>
  <c r="U195" i="27"/>
  <c r="W200" i="27"/>
  <c r="U202" i="27"/>
  <c r="U203" i="27"/>
  <c r="W208" i="27"/>
  <c r="U210" i="27"/>
  <c r="U211" i="27"/>
  <c r="W216" i="27"/>
  <c r="U218" i="27"/>
  <c r="U219" i="27"/>
  <c r="W224" i="27"/>
  <c r="U226" i="27"/>
  <c r="U227" i="27"/>
  <c r="W232" i="27"/>
  <c r="U234" i="27"/>
  <c r="U235" i="27"/>
  <c r="W240" i="27"/>
  <c r="U242" i="27"/>
  <c r="U243" i="27"/>
  <c r="U250" i="27"/>
  <c r="R251" i="27"/>
  <c r="W251" i="27" s="1"/>
  <c r="U251" i="27"/>
  <c r="U258" i="27"/>
  <c r="U259" i="27"/>
  <c r="W264" i="27"/>
  <c r="U266" i="27"/>
  <c r="R267" i="27"/>
  <c r="W267" i="27" s="1"/>
  <c r="U267" i="27"/>
  <c r="U277" i="27"/>
  <c r="U279" i="27"/>
  <c r="U284" i="27"/>
  <c r="W284" i="27"/>
  <c r="R286" i="27"/>
  <c r="W286" i="27" s="1"/>
  <c r="U289" i="27"/>
  <c r="W289" i="27"/>
  <c r="U290" i="27"/>
  <c r="W292" i="27"/>
  <c r="U292" i="27"/>
  <c r="U295" i="27"/>
  <c r="U305" i="27"/>
  <c r="W305" i="27"/>
  <c r="U306" i="27"/>
  <c r="W308" i="27"/>
  <c r="U308" i="27"/>
  <c r="U311" i="27"/>
  <c r="U319" i="27"/>
  <c r="U327" i="27"/>
  <c r="Q329" i="27"/>
  <c r="U359" i="27"/>
  <c r="U363" i="27"/>
  <c r="U391" i="27"/>
  <c r="U395" i="27"/>
  <c r="U423" i="27"/>
  <c r="U427" i="27"/>
  <c r="U451" i="27"/>
  <c r="U467" i="27"/>
  <c r="U491" i="27"/>
  <c r="W511" i="27"/>
  <c r="W519" i="27"/>
  <c r="W527" i="27"/>
  <c r="W535" i="27"/>
  <c r="W543" i="27"/>
  <c r="U26" i="27"/>
  <c r="U46" i="27"/>
  <c r="U58" i="27"/>
  <c r="U66" i="27"/>
  <c r="U70" i="27"/>
  <c r="U4" i="27"/>
  <c r="U16" i="27"/>
  <c r="U24" i="27"/>
  <c r="U28" i="27"/>
  <c r="U36" i="27"/>
  <c r="U40" i="27"/>
  <c r="U48" i="27"/>
  <c r="U52" i="27"/>
  <c r="U64" i="27"/>
  <c r="U72" i="27"/>
  <c r="U84" i="27"/>
  <c r="U92" i="27"/>
  <c r="W112" i="27"/>
  <c r="U114" i="27"/>
  <c r="U115" i="27"/>
  <c r="U123" i="27"/>
  <c r="W128" i="27"/>
  <c r="U130" i="27"/>
  <c r="W152" i="27"/>
  <c r="U154" i="27"/>
  <c r="U105" i="27"/>
  <c r="W106" i="27"/>
  <c r="U113" i="27"/>
  <c r="W114" i="27"/>
  <c r="U121" i="27"/>
  <c r="W122" i="27"/>
  <c r="U129" i="27"/>
  <c r="W130" i="27"/>
  <c r="U137" i="27"/>
  <c r="W138" i="27"/>
  <c r="U145" i="27"/>
  <c r="W146" i="27"/>
  <c r="U153" i="27"/>
  <c r="W154" i="27"/>
  <c r="U161" i="27"/>
  <c r="W162" i="27"/>
  <c r="U169" i="27"/>
  <c r="W170" i="27"/>
  <c r="U177" i="27"/>
  <c r="W178" i="27"/>
  <c r="U185" i="27"/>
  <c r="W186" i="27"/>
  <c r="U193" i="27"/>
  <c r="W194" i="27"/>
  <c r="U201" i="27"/>
  <c r="W202" i="27"/>
  <c r="U209" i="27"/>
  <c r="W210" i="27"/>
  <c r="U217" i="27"/>
  <c r="W218" i="27"/>
  <c r="U225" i="27"/>
  <c r="W226" i="27"/>
  <c r="U233" i="27"/>
  <c r="W234" i="27"/>
  <c r="U241" i="27"/>
  <c r="W242" i="27"/>
  <c r="U249" i="27"/>
  <c r="W250" i="27"/>
  <c r="U257" i="27"/>
  <c r="W258" i="27"/>
  <c r="U265" i="27"/>
  <c r="W266" i="27"/>
  <c r="U272" i="27"/>
  <c r="W272" i="27"/>
  <c r="U274" i="27"/>
  <c r="W274" i="27"/>
  <c r="Q276" i="27"/>
  <c r="Q278" i="27"/>
  <c r="U281" i="27"/>
  <c r="U283" i="27"/>
  <c r="W287" i="27"/>
  <c r="U293" i="27"/>
  <c r="W293" i="27"/>
  <c r="Q294" i="27"/>
  <c r="U294" i="27"/>
  <c r="W296" i="27"/>
  <c r="U296" i="27"/>
  <c r="Q297" i="27"/>
  <c r="U299" i="27"/>
  <c r="W303" i="27"/>
  <c r="R306" i="27"/>
  <c r="W306" i="27" s="1"/>
  <c r="U309" i="27"/>
  <c r="W309" i="27"/>
  <c r="Q310" i="27"/>
  <c r="U310" i="27"/>
  <c r="R321" i="27"/>
  <c r="U351" i="27"/>
  <c r="U355" i="27"/>
  <c r="U383" i="27"/>
  <c r="U387" i="27"/>
  <c r="U415" i="27"/>
  <c r="U419" i="27"/>
  <c r="W447" i="27"/>
  <c r="W463" i="27"/>
  <c r="W479" i="27"/>
  <c r="W495" i="27"/>
  <c r="W503" i="27"/>
  <c r="U22" i="27"/>
  <c r="U38" i="27"/>
  <c r="U42" i="27"/>
  <c r="U62" i="27"/>
  <c r="U78" i="27"/>
  <c r="U82" i="27"/>
  <c r="U86" i="27"/>
  <c r="U103" i="27"/>
  <c r="U111" i="27"/>
  <c r="U118" i="27"/>
  <c r="U119" i="27"/>
  <c r="U126" i="27"/>
  <c r="U127" i="27"/>
  <c r="U134" i="27"/>
  <c r="U135" i="27"/>
  <c r="U142" i="27"/>
  <c r="U143" i="27"/>
  <c r="U150" i="27"/>
  <c r="U151" i="27"/>
  <c r="U158" i="27"/>
  <c r="U159" i="27"/>
  <c r="U166" i="27"/>
  <c r="U167" i="27"/>
  <c r="U174" i="27"/>
  <c r="U175" i="27"/>
  <c r="U182" i="27"/>
  <c r="U183" i="27"/>
  <c r="U190" i="27"/>
  <c r="U191" i="27"/>
  <c r="U198" i="27"/>
  <c r="U199" i="27"/>
  <c r="U206" i="27"/>
  <c r="U207" i="27"/>
  <c r="U214" i="27"/>
  <c r="U215" i="27"/>
  <c r="U222" i="27"/>
  <c r="U223" i="27"/>
  <c r="U230" i="27"/>
  <c r="U231" i="27"/>
  <c r="U238" i="27"/>
  <c r="U239" i="27"/>
  <c r="U246" i="27"/>
  <c r="U247" i="27"/>
  <c r="U254" i="27"/>
  <c r="U255" i="27"/>
  <c r="U262" i="27"/>
  <c r="U263" i="27"/>
  <c r="U270" i="27"/>
  <c r="U271" i="27"/>
  <c r="U276" i="27"/>
  <c r="W276" i="27"/>
  <c r="U278" i="27"/>
  <c r="W278" i="27"/>
  <c r="W280" i="27"/>
  <c r="W282" i="27"/>
  <c r="U285" i="27"/>
  <c r="U287" i="27"/>
  <c r="U297" i="27"/>
  <c r="W297" i="27"/>
  <c r="U298" i="27"/>
  <c r="W300" i="27"/>
  <c r="U300" i="27"/>
  <c r="U303" i="27"/>
  <c r="U315" i="27"/>
  <c r="W316" i="27"/>
  <c r="W317" i="27"/>
  <c r="U318" i="27"/>
  <c r="U323" i="27"/>
  <c r="W324" i="27"/>
  <c r="W325" i="27"/>
  <c r="U326" i="27"/>
  <c r="U331" i="27"/>
  <c r="W332" i="27"/>
  <c r="W333" i="27"/>
  <c r="U343" i="27"/>
  <c r="U347" i="27"/>
  <c r="U375" i="27"/>
  <c r="U379" i="27"/>
  <c r="U407" i="27"/>
  <c r="U411" i="27"/>
  <c r="U439" i="27"/>
  <c r="U443" i="27"/>
  <c r="U459" i="27"/>
  <c r="U475" i="27"/>
  <c r="W487" i="27"/>
  <c r="U515" i="27"/>
  <c r="U523" i="27"/>
  <c r="U531" i="27"/>
  <c r="U539" i="27"/>
  <c r="W311" i="27"/>
  <c r="U313" i="27"/>
  <c r="W319" i="27"/>
  <c r="U321" i="27"/>
  <c r="W327" i="27"/>
  <c r="U329" i="27"/>
  <c r="W335" i="27"/>
  <c r="U337" i="27"/>
  <c r="W343" i="27"/>
  <c r="U345" i="27"/>
  <c r="U353" i="27"/>
  <c r="U361" i="27"/>
  <c r="U369" i="27"/>
  <c r="U377" i="27"/>
  <c r="U385" i="27"/>
  <c r="U393" i="27"/>
  <c r="U401" i="27"/>
  <c r="U409" i="27"/>
  <c r="U417" i="27"/>
  <c r="U425" i="27"/>
  <c r="U433" i="27"/>
  <c r="U441" i="27"/>
  <c r="U449" i="27"/>
  <c r="U457" i="27"/>
  <c r="U465" i="27"/>
  <c r="U473" i="27"/>
  <c r="U481" i="27"/>
  <c r="U489" i="27"/>
  <c r="W491" i="27"/>
  <c r="U497" i="27"/>
  <c r="Q503" i="27"/>
  <c r="U505" i="27"/>
  <c r="R506" i="27"/>
  <c r="W506" i="27" s="1"/>
  <c r="W507" i="27"/>
  <c r="Q511" i="27"/>
  <c r="U513" i="27"/>
  <c r="Q519" i="27"/>
  <c r="U521" i="27"/>
  <c r="Q527" i="27"/>
  <c r="U529" i="27"/>
  <c r="Q535" i="27"/>
  <c r="U537" i="27"/>
  <c r="Q543" i="27"/>
  <c r="R551" i="27"/>
  <c r="W551" i="27" s="1"/>
  <c r="R567" i="27"/>
  <c r="W567" i="27" s="1"/>
  <c r="R591" i="27"/>
  <c r="W591" i="27" s="1"/>
  <c r="U612" i="27"/>
  <c r="Q618" i="27"/>
  <c r="W622" i="27"/>
  <c r="U628" i="27"/>
  <c r="Q634" i="27"/>
  <c r="W638" i="27"/>
  <c r="U644" i="27"/>
  <c r="Q650" i="27"/>
  <c r="R654" i="27"/>
  <c r="W654" i="27" s="1"/>
  <c r="U660" i="27"/>
  <c r="Q666" i="27"/>
  <c r="W670" i="27"/>
  <c r="U676" i="27"/>
  <c r="Q682" i="27"/>
  <c r="W686" i="27"/>
  <c r="U692" i="27"/>
  <c r="Q698" i="27"/>
  <c r="W702" i="27"/>
  <c r="U708" i="27"/>
  <c r="Q714" i="27"/>
  <c r="W718" i="27"/>
  <c r="U724" i="27"/>
  <c r="Q730" i="27"/>
  <c r="W733" i="27"/>
  <c r="W741" i="27"/>
  <c r="W749" i="27"/>
  <c r="W757" i="27"/>
  <c r="W765" i="27"/>
  <c r="W773" i="27"/>
  <c r="W781" i="27"/>
  <c r="W789" i="27"/>
  <c r="W797" i="27"/>
  <c r="W805" i="27"/>
  <c r="W813" i="27"/>
  <c r="W821" i="27"/>
  <c r="W829" i="27"/>
  <c r="W837" i="27"/>
  <c r="W845" i="27"/>
  <c r="W853" i="27"/>
  <c r="W861" i="27"/>
  <c r="W869" i="27"/>
  <c r="W877" i="27"/>
  <c r="W885" i="27"/>
  <c r="W893" i="27"/>
  <c r="W901" i="27"/>
  <c r="U911" i="27"/>
  <c r="W925" i="27"/>
  <c r="U312" i="27"/>
  <c r="W313" i="27"/>
  <c r="U320" i="27"/>
  <c r="U328" i="27"/>
  <c r="W329" i="27"/>
  <c r="U336" i="27"/>
  <c r="W337" i="27"/>
  <c r="U344" i="27"/>
  <c r="W345" i="27"/>
  <c r="U447" i="27"/>
  <c r="U455" i="27"/>
  <c r="U463" i="27"/>
  <c r="U471" i="27"/>
  <c r="U479" i="27"/>
  <c r="U487" i="27"/>
  <c r="U495" i="27"/>
  <c r="U503" i="27"/>
  <c r="U511" i="27"/>
  <c r="U519" i="27"/>
  <c r="U527" i="27"/>
  <c r="U535" i="27"/>
  <c r="U543" i="27"/>
  <c r="U548" i="27"/>
  <c r="U552" i="27"/>
  <c r="U556" i="27"/>
  <c r="U560" i="27"/>
  <c r="U564" i="27"/>
  <c r="U568" i="27"/>
  <c r="U572" i="27"/>
  <c r="U576" i="27"/>
  <c r="U580" i="27"/>
  <c r="U584" i="27"/>
  <c r="U588" i="27"/>
  <c r="U592" i="27"/>
  <c r="U596" i="27"/>
  <c r="U600" i="27"/>
  <c r="U604" i="27"/>
  <c r="W608" i="27"/>
  <c r="U608" i="27"/>
  <c r="W624" i="27"/>
  <c r="U624" i="27"/>
  <c r="W636" i="27"/>
  <c r="W640" i="27"/>
  <c r="U640" i="27"/>
  <c r="W656" i="27"/>
  <c r="U656" i="27"/>
  <c r="W672" i="27"/>
  <c r="U672" i="27"/>
  <c r="W688" i="27"/>
  <c r="U688" i="27"/>
  <c r="W704" i="27"/>
  <c r="U704" i="27"/>
  <c r="W720" i="27"/>
  <c r="U720" i="27"/>
  <c r="W732" i="27"/>
  <c r="W740" i="27"/>
  <c r="W748" i="27"/>
  <c r="W756" i="27"/>
  <c r="W764" i="27"/>
  <c r="W772" i="27"/>
  <c r="W780" i="27"/>
  <c r="W788" i="27"/>
  <c r="W796" i="27"/>
  <c r="W804" i="27"/>
  <c r="W812" i="27"/>
  <c r="W820" i="27"/>
  <c r="W828" i="27"/>
  <c r="W836" i="27"/>
  <c r="W844" i="27"/>
  <c r="W852" i="27"/>
  <c r="W860" i="27"/>
  <c r="W868" i="27"/>
  <c r="W876" i="27"/>
  <c r="W884" i="27"/>
  <c r="W892" i="27"/>
  <c r="W909" i="27"/>
  <c r="U341" i="27"/>
  <c r="U349" i="27"/>
  <c r="U357" i="27"/>
  <c r="U365" i="27"/>
  <c r="U373" i="27"/>
  <c r="U381" i="27"/>
  <c r="U389" i="27"/>
  <c r="U397" i="27"/>
  <c r="U405" i="27"/>
  <c r="U413" i="27"/>
  <c r="U421" i="27"/>
  <c r="U429" i="27"/>
  <c r="U437" i="27"/>
  <c r="U445" i="27"/>
  <c r="U453" i="27"/>
  <c r="U461" i="27"/>
  <c r="U469" i="27"/>
  <c r="U477" i="27"/>
  <c r="U485" i="27"/>
  <c r="Q491" i="27"/>
  <c r="U493" i="27"/>
  <c r="Q499" i="27"/>
  <c r="W499" i="27"/>
  <c r="U501" i="27"/>
  <c r="Q507" i="27"/>
  <c r="U509" i="27"/>
  <c r="Q515" i="27"/>
  <c r="W515" i="27"/>
  <c r="U517" i="27"/>
  <c r="Q523" i="27"/>
  <c r="W523" i="27"/>
  <c r="U525" i="27"/>
  <c r="Q531" i="27"/>
  <c r="W531" i="27"/>
  <c r="U533" i="27"/>
  <c r="Q539" i="27"/>
  <c r="W539" i="27"/>
  <c r="U541" i="27"/>
  <c r="Q610" i="27"/>
  <c r="W614" i="27"/>
  <c r="W620" i="27"/>
  <c r="U620" i="27"/>
  <c r="Q626" i="27"/>
  <c r="W630" i="27"/>
  <c r="U636" i="27"/>
  <c r="Q642" i="27"/>
  <c r="W646" i="27"/>
  <c r="W652" i="27"/>
  <c r="U652" i="27"/>
  <c r="Q658" i="27"/>
  <c r="W662" i="27"/>
  <c r="W668" i="27"/>
  <c r="U668" i="27"/>
  <c r="Q674" i="27"/>
  <c r="W678" i="27"/>
  <c r="W684" i="27"/>
  <c r="U684" i="27"/>
  <c r="Q690" i="27"/>
  <c r="W694" i="27"/>
  <c r="W700" i="27"/>
  <c r="U700" i="27"/>
  <c r="Q706" i="27"/>
  <c r="W710" i="27"/>
  <c r="W716" i="27"/>
  <c r="U716" i="27"/>
  <c r="Q722" i="27"/>
  <c r="W726" i="27"/>
  <c r="W737" i="27"/>
  <c r="W745" i="27"/>
  <c r="W753" i="27"/>
  <c r="W761" i="27"/>
  <c r="W769" i="27"/>
  <c r="W777" i="27"/>
  <c r="W785" i="27"/>
  <c r="W793" i="27"/>
  <c r="W801" i="27"/>
  <c r="W809" i="27"/>
  <c r="W817" i="27"/>
  <c r="W825" i="27"/>
  <c r="W833" i="27"/>
  <c r="W841" i="27"/>
  <c r="W849" i="27"/>
  <c r="W857" i="27"/>
  <c r="W865" i="27"/>
  <c r="W873" i="27"/>
  <c r="W881" i="27"/>
  <c r="W889" i="27"/>
  <c r="W897" i="27"/>
  <c r="U919" i="27"/>
  <c r="U340" i="27"/>
  <c r="W341" i="27"/>
  <c r="U348" i="27"/>
  <c r="W349" i="27"/>
  <c r="U356" i="27"/>
  <c r="W357" i="27"/>
  <c r="U364" i="27"/>
  <c r="W365" i="27"/>
  <c r="U372" i="27"/>
  <c r="W373" i="27"/>
  <c r="U380" i="27"/>
  <c r="W381" i="27"/>
  <c r="U388" i="27"/>
  <c r="W389" i="27"/>
  <c r="U396" i="27"/>
  <c r="W397" i="27"/>
  <c r="U404" i="27"/>
  <c r="W405" i="27"/>
  <c r="U412" i="27"/>
  <c r="W413" i="27"/>
  <c r="U420" i="27"/>
  <c r="W421" i="27"/>
  <c r="U428" i="27"/>
  <c r="W429" i="27"/>
  <c r="U436" i="27"/>
  <c r="W437" i="27"/>
  <c r="U444" i="27"/>
  <c r="W445" i="27"/>
  <c r="U452" i="27"/>
  <c r="W453" i="27"/>
  <c r="U460" i="27"/>
  <c r="W461" i="27"/>
  <c r="U468" i="27"/>
  <c r="W469" i="27"/>
  <c r="U476" i="27"/>
  <c r="W477" i="27"/>
  <c r="U484" i="27"/>
  <c r="W485" i="27"/>
  <c r="U492" i="27"/>
  <c r="W493" i="27"/>
  <c r="U500" i="27"/>
  <c r="W501" i="27"/>
  <c r="U508" i="27"/>
  <c r="W509" i="27"/>
  <c r="U516" i="27"/>
  <c r="W517" i="27"/>
  <c r="U524" i="27"/>
  <c r="W525" i="27"/>
  <c r="U532" i="27"/>
  <c r="W533" i="27"/>
  <c r="U540" i="27"/>
  <c r="W541" i="27"/>
  <c r="W545" i="27"/>
  <c r="U545" i="27"/>
  <c r="Q547" i="27"/>
  <c r="W549" i="27"/>
  <c r="U549" i="27"/>
  <c r="Q551" i="27"/>
  <c r="W553" i="27"/>
  <c r="U553" i="27"/>
  <c r="W557" i="27"/>
  <c r="U557" i="27"/>
  <c r="W561" i="27"/>
  <c r="U561" i="27"/>
  <c r="W565" i="27"/>
  <c r="U565" i="27"/>
  <c r="W569" i="27"/>
  <c r="U569" i="27"/>
  <c r="W573" i="27"/>
  <c r="U573" i="27"/>
  <c r="W577" i="27"/>
  <c r="U577" i="27"/>
  <c r="W581" i="27"/>
  <c r="U581" i="27"/>
  <c r="W585" i="27"/>
  <c r="U585" i="27"/>
  <c r="W589" i="27"/>
  <c r="U589" i="27"/>
  <c r="W593" i="27"/>
  <c r="U593" i="27"/>
  <c r="W597" i="27"/>
  <c r="U597" i="27"/>
  <c r="W601" i="27"/>
  <c r="U601" i="27"/>
  <c r="W605" i="27"/>
  <c r="U605" i="27"/>
  <c r="W612" i="27"/>
  <c r="W616" i="27"/>
  <c r="U616" i="27"/>
  <c r="W628" i="27"/>
  <c r="W632" i="27"/>
  <c r="U632" i="27"/>
  <c r="W644" i="27"/>
  <c r="W648" i="27"/>
  <c r="U648" i="27"/>
  <c r="R658" i="27"/>
  <c r="W658" i="27" s="1"/>
  <c r="W660" i="27"/>
  <c r="W664" i="27"/>
  <c r="U664" i="27"/>
  <c r="W676" i="27"/>
  <c r="W680" i="27"/>
  <c r="U680" i="27"/>
  <c r="W692" i="27"/>
  <c r="W696" i="27"/>
  <c r="U696" i="27"/>
  <c r="W708" i="27"/>
  <c r="W712" i="27"/>
  <c r="U712" i="27"/>
  <c r="W724" i="27"/>
  <c r="W728" i="27"/>
  <c r="U728" i="27"/>
  <c r="W736" i="27"/>
  <c r="W744" i="27"/>
  <c r="W752" i="27"/>
  <c r="W760" i="27"/>
  <c r="W768" i="27"/>
  <c r="W776" i="27"/>
  <c r="W784" i="27"/>
  <c r="W792" i="27"/>
  <c r="W800" i="27"/>
  <c r="W808" i="27"/>
  <c r="W816" i="27"/>
  <c r="W824" i="27"/>
  <c r="W832" i="27"/>
  <c r="W840" i="27"/>
  <c r="W848" i="27"/>
  <c r="W856" i="27"/>
  <c r="W864" i="27"/>
  <c r="W872" i="27"/>
  <c r="W880" i="27"/>
  <c r="W888" i="27"/>
  <c r="W896" i="27"/>
  <c r="U903" i="27"/>
  <c r="W917" i="27"/>
  <c r="U927" i="27"/>
  <c r="Q646" i="27"/>
  <c r="U732" i="27"/>
  <c r="U736" i="27"/>
  <c r="U740" i="27"/>
  <c r="U744" i="27"/>
  <c r="U748" i="27"/>
  <c r="U752" i="27"/>
  <c r="U756" i="27"/>
  <c r="U760" i="27"/>
  <c r="U764" i="27"/>
  <c r="U768" i="27"/>
  <c r="U772" i="27"/>
  <c r="U776" i="27"/>
  <c r="U780" i="27"/>
  <c r="U784" i="27"/>
  <c r="U788" i="27"/>
  <c r="U792" i="27"/>
  <c r="U796" i="27"/>
  <c r="U800" i="27"/>
  <c r="U804" i="27"/>
  <c r="U808" i="27"/>
  <c r="U812" i="27"/>
  <c r="U816" i="27"/>
  <c r="U820" i="27"/>
  <c r="U824" i="27"/>
  <c r="U828" i="27"/>
  <c r="U832" i="27"/>
  <c r="U836" i="27"/>
  <c r="U840" i="27"/>
  <c r="U844" i="27"/>
  <c r="U848" i="27"/>
  <c r="U852" i="27"/>
  <c r="U856" i="27"/>
  <c r="U860" i="27"/>
  <c r="U864" i="27"/>
  <c r="U868" i="27"/>
  <c r="U872" i="27"/>
  <c r="U876" i="27"/>
  <c r="U880" i="27"/>
  <c r="U884" i="27"/>
  <c r="U888" i="27"/>
  <c r="U892" i="27"/>
  <c r="U896" i="27"/>
  <c r="U900" i="27"/>
  <c r="U907" i="27"/>
  <c r="U908" i="27"/>
  <c r="U915" i="27"/>
  <c r="U916" i="27"/>
  <c r="U923" i="27"/>
  <c r="U924" i="27"/>
  <c r="U931" i="27"/>
  <c r="U933" i="27"/>
  <c r="Q935" i="27"/>
  <c r="Q937" i="27"/>
  <c r="U947" i="27"/>
  <c r="U949" i="27"/>
  <c r="Q951" i="27"/>
  <c r="Q953" i="27"/>
  <c r="U963" i="27"/>
  <c r="U965" i="27"/>
  <c r="Q967" i="27"/>
  <c r="Q969" i="27"/>
  <c r="U979" i="27"/>
  <c r="U981" i="27"/>
  <c r="Q983" i="27"/>
  <c r="Q985" i="27"/>
  <c r="U995" i="27"/>
  <c r="U997" i="27"/>
  <c r="Q999" i="27"/>
  <c r="Q1001" i="27"/>
  <c r="U1011" i="27"/>
  <c r="U1013" i="27"/>
  <c r="Q1015" i="27"/>
  <c r="Q1017" i="27"/>
  <c r="Q1025" i="27"/>
  <c r="Q1033" i="27"/>
  <c r="Q1041" i="27"/>
  <c r="W1043" i="27"/>
  <c r="U1052" i="27"/>
  <c r="U1056" i="27"/>
  <c r="U1084" i="27"/>
  <c r="U1104" i="27"/>
  <c r="U1124" i="27"/>
  <c r="W1128" i="27"/>
  <c r="W1136" i="27"/>
  <c r="W1144" i="27"/>
  <c r="W1152" i="27"/>
  <c r="W1160" i="27"/>
  <c r="W1168" i="27"/>
  <c r="W1176" i="27"/>
  <c r="W1184" i="27"/>
  <c r="U609" i="27"/>
  <c r="U613" i="27"/>
  <c r="U617" i="27"/>
  <c r="U621" i="27"/>
  <c r="U625" i="27"/>
  <c r="U629" i="27"/>
  <c r="U633" i="27"/>
  <c r="U637" i="27"/>
  <c r="U641" i="27"/>
  <c r="U645" i="27"/>
  <c r="U649" i="27"/>
  <c r="U653" i="27"/>
  <c r="U657" i="27"/>
  <c r="U661" i="27"/>
  <c r="U665" i="27"/>
  <c r="U669" i="27"/>
  <c r="U673" i="27"/>
  <c r="U677" i="27"/>
  <c r="U681" i="27"/>
  <c r="U685" i="27"/>
  <c r="U689" i="27"/>
  <c r="U693" i="27"/>
  <c r="U697" i="27"/>
  <c r="U701" i="27"/>
  <c r="U705" i="27"/>
  <c r="U709" i="27"/>
  <c r="U713" i="27"/>
  <c r="U717" i="27"/>
  <c r="U721" i="27"/>
  <c r="U725" i="27"/>
  <c r="U729" i="27"/>
  <c r="U733" i="27"/>
  <c r="U737" i="27"/>
  <c r="U741" i="27"/>
  <c r="U745" i="27"/>
  <c r="U749" i="27"/>
  <c r="U753" i="27"/>
  <c r="U757" i="27"/>
  <c r="U761" i="27"/>
  <c r="U765" i="27"/>
  <c r="U769" i="27"/>
  <c r="U773" i="27"/>
  <c r="U777" i="27"/>
  <c r="U781" i="27"/>
  <c r="U785" i="27"/>
  <c r="U789" i="27"/>
  <c r="U793" i="27"/>
  <c r="U797" i="27"/>
  <c r="U801" i="27"/>
  <c r="U805" i="27"/>
  <c r="U809" i="27"/>
  <c r="U813" i="27"/>
  <c r="U817" i="27"/>
  <c r="U821" i="27"/>
  <c r="U825" i="27"/>
  <c r="U829" i="27"/>
  <c r="U833" i="27"/>
  <c r="U837" i="27"/>
  <c r="U841" i="27"/>
  <c r="U845" i="27"/>
  <c r="U849" i="27"/>
  <c r="U853" i="27"/>
  <c r="U857" i="27"/>
  <c r="U861" i="27"/>
  <c r="U865" i="27"/>
  <c r="U869" i="27"/>
  <c r="U873" i="27"/>
  <c r="U877" i="27"/>
  <c r="U881" i="27"/>
  <c r="U885" i="27"/>
  <c r="U889" i="27"/>
  <c r="U893" i="27"/>
  <c r="U897" i="27"/>
  <c r="Q903" i="27"/>
  <c r="U905" i="27"/>
  <c r="R906" i="27"/>
  <c r="W906" i="27" s="1"/>
  <c r="Q911" i="27"/>
  <c r="U913" i="27"/>
  <c r="Q919" i="27"/>
  <c r="U921" i="27"/>
  <c r="R922" i="27"/>
  <c r="W922" i="27" s="1"/>
  <c r="Q927" i="27"/>
  <c r="U929" i="27"/>
  <c r="U935" i="27"/>
  <c r="W935" i="27"/>
  <c r="U937" i="27"/>
  <c r="W937" i="27"/>
  <c r="Q939" i="27"/>
  <c r="Q941" i="27"/>
  <c r="U951" i="27"/>
  <c r="W951" i="27"/>
  <c r="U953" i="27"/>
  <c r="W953" i="27"/>
  <c r="Q955" i="27"/>
  <c r="Q957" i="27"/>
  <c r="U967" i="27"/>
  <c r="W967" i="27"/>
  <c r="U969" i="27"/>
  <c r="W969" i="27"/>
  <c r="Q971" i="27"/>
  <c r="Q973" i="27"/>
  <c r="U983" i="27"/>
  <c r="W983" i="27"/>
  <c r="U985" i="27"/>
  <c r="W985" i="27"/>
  <c r="Q987" i="27"/>
  <c r="Q989" i="27"/>
  <c r="U999" i="27"/>
  <c r="W999" i="27"/>
  <c r="U1001" i="27"/>
  <c r="W1001" i="27"/>
  <c r="Q1003" i="27"/>
  <c r="Q1005" i="27"/>
  <c r="U1015" i="27"/>
  <c r="W1015" i="27"/>
  <c r="U1017" i="27"/>
  <c r="W1017" i="27"/>
  <c r="Q1019" i="27"/>
  <c r="Q1021" i="27"/>
  <c r="U1025" i="27"/>
  <c r="R1025" i="27"/>
  <c r="W1025" i="27" s="1"/>
  <c r="W1026" i="27"/>
  <c r="W1027" i="27"/>
  <c r="U1027" i="27"/>
  <c r="U1033" i="27"/>
  <c r="W1033" i="27"/>
  <c r="W1034" i="27"/>
  <c r="W1035" i="27"/>
  <c r="U1035" i="27"/>
  <c r="U1041" i="27"/>
  <c r="W1042" i="27"/>
  <c r="U1048" i="27"/>
  <c r="U1076" i="27"/>
  <c r="U1080" i="27"/>
  <c r="U1100" i="27"/>
  <c r="U1120" i="27"/>
  <c r="U939" i="27"/>
  <c r="W939" i="27"/>
  <c r="U941" i="27"/>
  <c r="W941" i="27"/>
  <c r="U955" i="27"/>
  <c r="W955" i="27"/>
  <c r="U957" i="27"/>
  <c r="W957" i="27"/>
  <c r="U971" i="27"/>
  <c r="W971" i="27"/>
  <c r="U973" i="27"/>
  <c r="W973" i="27"/>
  <c r="U987" i="27"/>
  <c r="W987" i="27"/>
  <c r="U989" i="27"/>
  <c r="W989" i="27"/>
  <c r="U1003" i="27"/>
  <c r="W1003" i="27"/>
  <c r="U1005" i="27"/>
  <c r="W1005" i="27"/>
  <c r="U1019" i="27"/>
  <c r="W1019" i="27"/>
  <c r="U1021" i="27"/>
  <c r="R1021" i="27"/>
  <c r="W1021" i="27" s="1"/>
  <c r="U1068" i="27"/>
  <c r="U1072" i="27"/>
  <c r="U1092" i="27"/>
  <c r="U1096" i="27"/>
  <c r="U1116" i="27"/>
  <c r="U1132" i="27"/>
  <c r="U1140" i="27"/>
  <c r="U1148" i="27"/>
  <c r="U1156" i="27"/>
  <c r="U1164" i="27"/>
  <c r="U1172" i="27"/>
  <c r="U1180" i="27"/>
  <c r="U901" i="27"/>
  <c r="W907" i="27"/>
  <c r="U909" i="27"/>
  <c r="W915" i="27"/>
  <c r="U917" i="27"/>
  <c r="W923" i="27"/>
  <c r="U925" i="27"/>
  <c r="W931" i="27"/>
  <c r="W933" i="27"/>
  <c r="U943" i="27"/>
  <c r="W943" i="27"/>
  <c r="U945" i="27"/>
  <c r="W945" i="27"/>
  <c r="W947" i="27"/>
  <c r="W949" i="27"/>
  <c r="U959" i="27"/>
  <c r="W959" i="27"/>
  <c r="U961" i="27"/>
  <c r="W961" i="27"/>
  <c r="W963" i="27"/>
  <c r="W965" i="27"/>
  <c r="U975" i="27"/>
  <c r="W975" i="27"/>
  <c r="U977" i="27"/>
  <c r="W977" i="27"/>
  <c r="W979" i="27"/>
  <c r="W981" i="27"/>
  <c r="U991" i="27"/>
  <c r="W991" i="27"/>
  <c r="U993" i="27"/>
  <c r="W993" i="27"/>
  <c r="W995" i="27"/>
  <c r="W997" i="27"/>
  <c r="U1007" i="27"/>
  <c r="W1007" i="27"/>
  <c r="U1009" i="27"/>
  <c r="W1009" i="27"/>
  <c r="W1011" i="27"/>
  <c r="W1013" i="27"/>
  <c r="W1023" i="27"/>
  <c r="U1023" i="27"/>
  <c r="U1029" i="27"/>
  <c r="W1030" i="27"/>
  <c r="W1031" i="27"/>
  <c r="U1031" i="27"/>
  <c r="U1037" i="27"/>
  <c r="W1038" i="27"/>
  <c r="W1039" i="27"/>
  <c r="U1039" i="27"/>
  <c r="W1044" i="27"/>
  <c r="U1060" i="27"/>
  <c r="U1064" i="27"/>
  <c r="U1088" i="27"/>
  <c r="U1108" i="27"/>
  <c r="U1112" i="27"/>
  <c r="U1050" i="27"/>
  <c r="U1058" i="27"/>
  <c r="U1066" i="27"/>
  <c r="U1074" i="27"/>
  <c r="U1082" i="27"/>
  <c r="U1090" i="27"/>
  <c r="U1098" i="27"/>
  <c r="U1106" i="27"/>
  <c r="U1114" i="27"/>
  <c r="U1122" i="27"/>
  <c r="Q1128" i="27"/>
  <c r="U1130" i="27"/>
  <c r="W1132" i="27"/>
  <c r="Q1136" i="27"/>
  <c r="U1138" i="27"/>
  <c r="W1140" i="27"/>
  <c r="Q1144" i="27"/>
  <c r="U1146" i="27"/>
  <c r="W1148" i="27"/>
  <c r="Q1152" i="27"/>
  <c r="U1154" i="27"/>
  <c r="W1156" i="27"/>
  <c r="Q1160" i="27"/>
  <c r="U1162" i="27"/>
  <c r="W1164" i="27"/>
  <c r="Q1168" i="27"/>
  <c r="U1170" i="27"/>
  <c r="W1172" i="27"/>
  <c r="Q1176" i="27"/>
  <c r="U1178" i="27"/>
  <c r="W1180" i="27"/>
  <c r="Q1184" i="27"/>
  <c r="U1185" i="27"/>
  <c r="U1192" i="27"/>
  <c r="U1194" i="27"/>
  <c r="Q1196" i="27"/>
  <c r="Q1198" i="27"/>
  <c r="U1208" i="27"/>
  <c r="U1210" i="27"/>
  <c r="Q1212" i="27"/>
  <c r="Q1214" i="27"/>
  <c r="U1224" i="27"/>
  <c r="U1226" i="27"/>
  <c r="Q1228" i="27"/>
  <c r="Q1230" i="27"/>
  <c r="U1240" i="27"/>
  <c r="U1242" i="27"/>
  <c r="Q1244" i="27"/>
  <c r="Q1246" i="27"/>
  <c r="U1256" i="27"/>
  <c r="U1258" i="27"/>
  <c r="Q1260" i="27"/>
  <c r="Q1262" i="27"/>
  <c r="U1272" i="27"/>
  <c r="U1274" i="27"/>
  <c r="Q1276" i="27"/>
  <c r="Q1278" i="27"/>
  <c r="U1288" i="27"/>
  <c r="W1290" i="27"/>
  <c r="U1290" i="27"/>
  <c r="Q1291" i="27"/>
  <c r="U1293" i="27"/>
  <c r="W1297" i="27"/>
  <c r="U1303" i="27"/>
  <c r="W1303" i="27"/>
  <c r="Q1304" i="27"/>
  <c r="W1306" i="27"/>
  <c r="U1306" i="27"/>
  <c r="Q1307" i="27"/>
  <c r="U1309" i="27"/>
  <c r="W1313" i="27"/>
  <c r="R1316" i="27"/>
  <c r="W1316" i="27" s="1"/>
  <c r="U1319" i="27"/>
  <c r="W1319" i="27"/>
  <c r="Q1320" i="27"/>
  <c r="W1322" i="27"/>
  <c r="U1322" i="27"/>
  <c r="Q1323" i="27"/>
  <c r="U1325" i="27"/>
  <c r="U1341" i="27"/>
  <c r="U1369" i="27"/>
  <c r="U1373" i="27"/>
  <c r="U1393" i="27"/>
  <c r="U1417" i="27"/>
  <c r="U1421" i="27"/>
  <c r="U1437" i="27"/>
  <c r="U1441" i="27"/>
  <c r="U1465" i="27"/>
  <c r="U1493" i="27"/>
  <c r="U1497" i="27"/>
  <c r="U1043" i="27"/>
  <c r="U1049" i="27"/>
  <c r="W1050" i="27"/>
  <c r="U1057" i="27"/>
  <c r="W1058" i="27"/>
  <c r="U1065" i="27"/>
  <c r="W1066" i="27"/>
  <c r="U1073" i="27"/>
  <c r="W1074" i="27"/>
  <c r="U1081" i="27"/>
  <c r="W1082" i="27"/>
  <c r="U1089" i="27"/>
  <c r="W1090" i="27"/>
  <c r="U1097" i="27"/>
  <c r="W1098" i="27"/>
  <c r="U1105" i="27"/>
  <c r="W1106" i="27"/>
  <c r="U1113" i="27"/>
  <c r="W1114" i="27"/>
  <c r="U1121" i="27"/>
  <c r="W1122" i="27"/>
  <c r="U1128" i="27"/>
  <c r="U1136" i="27"/>
  <c r="U1144" i="27"/>
  <c r="U1152" i="27"/>
  <c r="U1160" i="27"/>
  <c r="U1168" i="27"/>
  <c r="U1176" i="27"/>
  <c r="U1184" i="27"/>
  <c r="U1196" i="27"/>
  <c r="W1196" i="27"/>
  <c r="U1198" i="27"/>
  <c r="W1198" i="27"/>
  <c r="U1212" i="27"/>
  <c r="W1212" i="27"/>
  <c r="U1214" i="27"/>
  <c r="W1214" i="27"/>
  <c r="U1228" i="27"/>
  <c r="W1228" i="27"/>
  <c r="U1230" i="27"/>
  <c r="W1230" i="27"/>
  <c r="U1244" i="27"/>
  <c r="W1244" i="27"/>
  <c r="U1246" i="27"/>
  <c r="W1246" i="27"/>
  <c r="U1260" i="27"/>
  <c r="W1260" i="27"/>
  <c r="U1262" i="27"/>
  <c r="W1262" i="27"/>
  <c r="U1276" i="27"/>
  <c r="W1276" i="27"/>
  <c r="U1278" i="27"/>
  <c r="W1278" i="27"/>
  <c r="U1291" i="27"/>
  <c r="W1291" i="27"/>
  <c r="W1294" i="27"/>
  <c r="U1294" i="27"/>
  <c r="U1297" i="27"/>
  <c r="U1307" i="27"/>
  <c r="W1307" i="27"/>
  <c r="W1310" i="27"/>
  <c r="U1310" i="27"/>
  <c r="U1313" i="27"/>
  <c r="U1323" i="27"/>
  <c r="W1323" i="27"/>
  <c r="W1326" i="27"/>
  <c r="U1326" i="27"/>
  <c r="U1327" i="27"/>
  <c r="W1327" i="27"/>
  <c r="U1337" i="27"/>
  <c r="U1361" i="27"/>
  <c r="U1365" i="27"/>
  <c r="U1385" i="27"/>
  <c r="U1389" i="27"/>
  <c r="U1409" i="27"/>
  <c r="U1413" i="27"/>
  <c r="U1433" i="27"/>
  <c r="U1461" i="27"/>
  <c r="U1485" i="27"/>
  <c r="U1489" i="27"/>
  <c r="U1046" i="27"/>
  <c r="W1052" i="27"/>
  <c r="U1054" i="27"/>
  <c r="W1060" i="27"/>
  <c r="U1062" i="27"/>
  <c r="W1068" i="27"/>
  <c r="U1070" i="27"/>
  <c r="W1076" i="27"/>
  <c r="U1078" i="27"/>
  <c r="W1084" i="27"/>
  <c r="U1086" i="27"/>
  <c r="R1087" i="27"/>
  <c r="W1087" i="27" s="1"/>
  <c r="W1092" i="27"/>
  <c r="U1094" i="27"/>
  <c r="W1100" i="27"/>
  <c r="U1102" i="27"/>
  <c r="R1103" i="27"/>
  <c r="W1103" i="27" s="1"/>
  <c r="W1108" i="27"/>
  <c r="U1110" i="27"/>
  <c r="W1116" i="27"/>
  <c r="U1118" i="27"/>
  <c r="R1119" i="27"/>
  <c r="W1119" i="27" s="1"/>
  <c r="W1124" i="27"/>
  <c r="U1126" i="27"/>
  <c r="Q1132" i="27"/>
  <c r="U1134" i="27"/>
  <c r="Q1140" i="27"/>
  <c r="U1142" i="27"/>
  <c r="Q1148" i="27"/>
  <c r="U1150" i="27"/>
  <c r="Q1156" i="27"/>
  <c r="U1158" i="27"/>
  <c r="Q1164" i="27"/>
  <c r="U1166" i="27"/>
  <c r="Q1172" i="27"/>
  <c r="U1174" i="27"/>
  <c r="Q1180" i="27"/>
  <c r="U1182" i="27"/>
  <c r="U1186" i="27"/>
  <c r="W1186" i="27"/>
  <c r="Q1188" i="27"/>
  <c r="Q1190" i="27"/>
  <c r="U1200" i="27"/>
  <c r="W1200" i="27"/>
  <c r="U1202" i="27"/>
  <c r="W1202" i="27"/>
  <c r="Q1204" i="27"/>
  <c r="Q1206" i="27"/>
  <c r="U1216" i="27"/>
  <c r="W1216" i="27"/>
  <c r="U1218" i="27"/>
  <c r="W1218" i="27"/>
  <c r="Q1220" i="27"/>
  <c r="Q1222" i="27"/>
  <c r="U1232" i="27"/>
  <c r="W1232" i="27"/>
  <c r="U1234" i="27"/>
  <c r="W1234" i="27"/>
  <c r="Q1236" i="27"/>
  <c r="Q1238" i="27"/>
  <c r="U1248" i="27"/>
  <c r="W1248" i="27"/>
  <c r="U1250" i="27"/>
  <c r="W1250" i="27"/>
  <c r="Q1252" i="27"/>
  <c r="Q1254" i="27"/>
  <c r="U1264" i="27"/>
  <c r="W1264" i="27"/>
  <c r="U1266" i="27"/>
  <c r="W1266" i="27"/>
  <c r="Q1268" i="27"/>
  <c r="Q1270" i="27"/>
  <c r="U1280" i="27"/>
  <c r="W1280" i="27"/>
  <c r="U1282" i="27"/>
  <c r="W1282" i="27"/>
  <c r="Q1284" i="27"/>
  <c r="Q1286" i="27"/>
  <c r="U1295" i="27"/>
  <c r="W1295" i="27"/>
  <c r="Q1296" i="27"/>
  <c r="W1298" i="27"/>
  <c r="U1298" i="27"/>
  <c r="Q1299" i="27"/>
  <c r="U1301" i="27"/>
  <c r="W1305" i="27"/>
  <c r="U1311" i="27"/>
  <c r="W1311" i="27"/>
  <c r="Q1312" i="27"/>
  <c r="W1314" i="27"/>
  <c r="U1314" i="27"/>
  <c r="Q1315" i="27"/>
  <c r="U1317" i="27"/>
  <c r="W1321" i="27"/>
  <c r="R1324" i="27"/>
  <c r="W1324" i="27" s="1"/>
  <c r="U1329" i="27"/>
  <c r="U1333" i="27"/>
  <c r="U1353" i="27"/>
  <c r="U1357" i="27"/>
  <c r="U1381" i="27"/>
  <c r="U1401" i="27"/>
  <c r="U1405" i="27"/>
  <c r="U1429" i="27"/>
  <c r="U1453" i="27"/>
  <c r="U1457" i="27"/>
  <c r="U1477" i="27"/>
  <c r="U1481" i="27"/>
  <c r="U1045" i="27"/>
  <c r="W1046" i="27"/>
  <c r="U1053" i="27"/>
  <c r="W1054" i="27"/>
  <c r="U1061" i="27"/>
  <c r="W1062" i="27"/>
  <c r="U1069" i="27"/>
  <c r="W1070" i="27"/>
  <c r="U1077" i="27"/>
  <c r="W1078" i="27"/>
  <c r="U1085" i="27"/>
  <c r="W1086" i="27"/>
  <c r="U1093" i="27"/>
  <c r="W1094" i="27"/>
  <c r="U1101" i="27"/>
  <c r="W1102" i="27"/>
  <c r="U1109" i="27"/>
  <c r="W1110" i="27"/>
  <c r="U1117" i="27"/>
  <c r="W1118" i="27"/>
  <c r="U1188" i="27"/>
  <c r="W1188" i="27"/>
  <c r="U1190" i="27"/>
  <c r="W1190" i="27"/>
  <c r="W1192" i="27"/>
  <c r="W1194" i="27"/>
  <c r="U1204" i="27"/>
  <c r="W1204" i="27"/>
  <c r="U1206" i="27"/>
  <c r="W1206" i="27"/>
  <c r="W1208" i="27"/>
  <c r="W1210" i="27"/>
  <c r="U1220" i="27"/>
  <c r="W1220" i="27"/>
  <c r="U1222" i="27"/>
  <c r="W1222" i="27"/>
  <c r="W1224" i="27"/>
  <c r="W1226" i="27"/>
  <c r="U1236" i="27"/>
  <c r="W1236" i="27"/>
  <c r="U1238" i="27"/>
  <c r="W1238" i="27"/>
  <c r="W1240" i="27"/>
  <c r="W1242" i="27"/>
  <c r="U1252" i="27"/>
  <c r="W1252" i="27"/>
  <c r="U1254" i="27"/>
  <c r="W1254" i="27"/>
  <c r="W1256" i="27"/>
  <c r="W1258" i="27"/>
  <c r="U1268" i="27"/>
  <c r="W1268" i="27"/>
  <c r="U1270" i="27"/>
  <c r="W1270" i="27"/>
  <c r="W1272" i="27"/>
  <c r="W1274" i="27"/>
  <c r="U1284" i="27"/>
  <c r="W1284" i="27"/>
  <c r="U1286" i="27"/>
  <c r="W1286" i="27"/>
  <c r="W1288" i="27"/>
  <c r="U1299" i="27"/>
  <c r="W1299" i="27"/>
  <c r="W1302" i="27"/>
  <c r="U1302" i="27"/>
  <c r="U1305" i="27"/>
  <c r="U1315" i="27"/>
  <c r="W1315" i="27"/>
  <c r="W1318" i="27"/>
  <c r="U1318" i="27"/>
  <c r="U1321" i="27"/>
  <c r="U1345" i="27"/>
  <c r="U1349" i="27"/>
  <c r="U1377" i="27"/>
  <c r="U1397" i="27"/>
  <c r="U1425" i="27"/>
  <c r="U1445" i="27"/>
  <c r="U1449" i="27"/>
  <c r="U1469" i="27"/>
  <c r="U1473" i="27"/>
  <c r="U1501" i="27"/>
  <c r="U1505" i="27"/>
  <c r="W1329" i="27"/>
  <c r="U1331" i="27"/>
  <c r="W1337" i="27"/>
  <c r="U1339" i="27"/>
  <c r="R1340" i="27"/>
  <c r="W1340" i="27" s="1"/>
  <c r="W1345" i="27"/>
  <c r="U1347" i="27"/>
  <c r="W1353" i="27"/>
  <c r="U1355" i="27"/>
  <c r="W1361" i="27"/>
  <c r="U1363" i="27"/>
  <c r="W1369" i="27"/>
  <c r="U1371" i="27"/>
  <c r="W1377" i="27"/>
  <c r="U1379" i="27"/>
  <c r="R1367" i="27"/>
  <c r="W1380" i="27" s="1"/>
  <c r="W1385" i="27"/>
  <c r="U1387" i="27"/>
  <c r="W1393" i="27"/>
  <c r="U1395" i="27"/>
  <c r="R1382" i="27"/>
  <c r="W1396" i="27" s="1"/>
  <c r="U1403" i="27"/>
  <c r="U1411" i="27"/>
  <c r="W1417" i="27"/>
  <c r="U1419" i="27"/>
  <c r="U1427" i="27"/>
  <c r="R1429" i="27"/>
  <c r="W1428" i="27" s="1"/>
  <c r="U1435" i="27"/>
  <c r="R1430" i="27"/>
  <c r="W1436" i="27" s="1"/>
  <c r="U1443" i="27"/>
  <c r="U1451" i="27"/>
  <c r="U1459" i="27"/>
  <c r="U1467" i="27"/>
  <c r="U1475" i="27"/>
  <c r="U1483" i="27"/>
  <c r="U1491" i="27"/>
  <c r="U1499" i="27"/>
  <c r="U1507" i="27"/>
  <c r="U1513" i="27"/>
  <c r="W1513" i="27"/>
  <c r="U1515" i="27"/>
  <c r="W1515" i="27"/>
  <c r="U1519" i="27"/>
  <c r="W1525" i="27"/>
  <c r="U1525" i="27"/>
  <c r="U1535" i="27"/>
  <c r="W1541" i="27"/>
  <c r="U1541" i="27"/>
  <c r="U1551" i="27"/>
  <c r="W1557" i="27"/>
  <c r="U1557" i="27"/>
  <c r="U1567" i="27"/>
  <c r="W1573" i="27"/>
  <c r="U1573" i="27"/>
  <c r="U1583" i="27"/>
  <c r="W1589" i="27"/>
  <c r="U1589" i="27"/>
  <c r="U1599" i="27"/>
  <c r="W1605" i="27"/>
  <c r="U1605" i="27"/>
  <c r="U1615" i="27"/>
  <c r="W1617" i="27"/>
  <c r="U1623" i="27"/>
  <c r="W1625" i="27"/>
  <c r="U1631" i="27"/>
  <c r="W1633" i="27"/>
  <c r="U1639" i="27"/>
  <c r="W1641" i="27"/>
  <c r="U1647" i="27"/>
  <c r="W1649" i="27"/>
  <c r="U1655" i="27"/>
  <c r="W1657" i="27"/>
  <c r="U1330" i="27"/>
  <c r="W1331" i="27"/>
  <c r="U1338" i="27"/>
  <c r="W1339" i="27"/>
  <c r="U1346" i="27"/>
  <c r="W1347" i="27"/>
  <c r="U1354" i="27"/>
  <c r="W1355" i="27"/>
  <c r="U1362" i="27"/>
  <c r="W1363" i="27"/>
  <c r="U1370" i="27"/>
  <c r="W1371" i="27"/>
  <c r="U1378" i="27"/>
  <c r="W1379" i="27"/>
  <c r="U1386" i="27"/>
  <c r="W1387" i="27"/>
  <c r="U1394" i="27"/>
  <c r="W1395" i="27"/>
  <c r="U1402" i="27"/>
  <c r="W1403" i="27"/>
  <c r="U1410" i="27"/>
  <c r="W1411" i="27"/>
  <c r="U1418" i="27"/>
  <c r="W1419" i="27"/>
  <c r="U1426" i="27"/>
  <c r="W1427" i="27"/>
  <c r="U1434" i="27"/>
  <c r="W1435" i="27"/>
  <c r="U1442" i="27"/>
  <c r="W1443" i="27"/>
  <c r="U1450" i="27"/>
  <c r="W1451" i="27"/>
  <c r="U1458" i="27"/>
  <c r="W1459" i="27"/>
  <c r="U1466" i="27"/>
  <c r="W1467" i="27"/>
  <c r="U1474" i="27"/>
  <c r="W1475" i="27"/>
  <c r="U1482" i="27"/>
  <c r="W1483" i="27"/>
  <c r="U1490" i="27"/>
  <c r="W1491" i="27"/>
  <c r="U1498" i="27"/>
  <c r="W1499" i="27"/>
  <c r="U1506" i="27"/>
  <c r="W1507" i="27"/>
  <c r="U1517" i="27"/>
  <c r="W1517" i="27"/>
  <c r="W1521" i="27"/>
  <c r="U1521" i="27"/>
  <c r="Q1527" i="27"/>
  <c r="U1531" i="27"/>
  <c r="W1531" i="27"/>
  <c r="W1537" i="27"/>
  <c r="U1537" i="27"/>
  <c r="Q1543" i="27"/>
  <c r="U1547" i="27"/>
  <c r="W1547" i="27"/>
  <c r="W1553" i="27"/>
  <c r="U1553" i="27"/>
  <c r="Q1559" i="27"/>
  <c r="U1563" i="27"/>
  <c r="W1563" i="27"/>
  <c r="W1569" i="27"/>
  <c r="U1569" i="27"/>
  <c r="Q1575" i="27"/>
  <c r="U1579" i="27"/>
  <c r="W1579" i="27"/>
  <c r="W1585" i="27"/>
  <c r="U1585" i="27"/>
  <c r="Q1591" i="27"/>
  <c r="U1595" i="27"/>
  <c r="W1595" i="27"/>
  <c r="W1601" i="27"/>
  <c r="U1601" i="27"/>
  <c r="Q1607" i="27"/>
  <c r="U1611" i="27"/>
  <c r="W1611" i="27"/>
  <c r="W1622" i="27"/>
  <c r="W1630" i="27"/>
  <c r="W1638" i="27"/>
  <c r="W1646" i="27"/>
  <c r="W1654" i="27"/>
  <c r="U1335" i="27"/>
  <c r="U1343" i="27"/>
  <c r="U1351" i="27"/>
  <c r="U1359" i="27"/>
  <c r="U1367" i="27"/>
  <c r="U1375" i="27"/>
  <c r="U1383" i="27"/>
  <c r="U1391" i="27"/>
  <c r="U1399" i="27"/>
  <c r="U1407" i="27"/>
  <c r="U1415" i="27"/>
  <c r="U1423" i="27"/>
  <c r="U1431" i="27"/>
  <c r="U1439" i="27"/>
  <c r="W1445" i="27"/>
  <c r="U1447" i="27"/>
  <c r="W1453" i="27"/>
  <c r="U1455" i="27"/>
  <c r="W1461" i="27"/>
  <c r="U1463" i="27"/>
  <c r="R1464" i="27"/>
  <c r="W1464" i="27" s="1"/>
  <c r="W1469" i="27"/>
  <c r="U1471" i="27"/>
  <c r="W1477" i="27"/>
  <c r="U1479" i="27"/>
  <c r="W1485" i="27"/>
  <c r="U1487" i="27"/>
  <c r="W1493" i="27"/>
  <c r="U1495" i="27"/>
  <c r="W1501" i="27"/>
  <c r="U1503" i="27"/>
  <c r="W1509" i="27"/>
  <c r="U1527" i="27"/>
  <c r="W1529" i="27"/>
  <c r="W1533" i="27"/>
  <c r="U1533" i="27"/>
  <c r="U1543" i="27"/>
  <c r="W1549" i="27"/>
  <c r="U1549" i="27"/>
  <c r="U1559" i="27"/>
  <c r="W1565" i="27"/>
  <c r="U1565" i="27"/>
  <c r="U1575" i="27"/>
  <c r="W1581" i="27"/>
  <c r="U1581" i="27"/>
  <c r="U1591" i="27"/>
  <c r="R1591" i="27"/>
  <c r="W1591" i="27" s="1"/>
  <c r="W1593" i="27"/>
  <c r="W1597" i="27"/>
  <c r="U1597" i="27"/>
  <c r="U1607" i="27"/>
  <c r="W1613" i="27"/>
  <c r="U1613" i="27"/>
  <c r="U1619" i="27"/>
  <c r="W1621" i="27"/>
  <c r="U1627" i="27"/>
  <c r="W1629" i="27"/>
  <c r="U1635" i="27"/>
  <c r="W1637" i="27"/>
  <c r="U1643" i="27"/>
  <c r="W1645" i="27"/>
  <c r="U1651" i="27"/>
  <c r="W1653" i="27"/>
  <c r="U1334" i="27"/>
  <c r="W1335" i="27"/>
  <c r="U1342" i="27"/>
  <c r="W1343" i="27"/>
  <c r="U1350" i="27"/>
  <c r="W1351" i="27"/>
  <c r="U1358" i="27"/>
  <c r="W1359" i="27"/>
  <c r="U1366" i="27"/>
  <c r="W1367" i="27"/>
  <c r="U1374" i="27"/>
  <c r="W1375" i="27"/>
  <c r="U1382" i="27"/>
  <c r="W1383" i="27"/>
  <c r="U1390" i="27"/>
  <c r="W1391" i="27"/>
  <c r="U1398" i="27"/>
  <c r="W1399" i="27"/>
  <c r="U1406" i="27"/>
  <c r="W1407" i="27"/>
  <c r="U1414" i="27"/>
  <c r="W1415" i="27"/>
  <c r="U1422" i="27"/>
  <c r="W1423" i="27"/>
  <c r="U1430" i="27"/>
  <c r="W1431" i="27"/>
  <c r="U1438" i="27"/>
  <c r="W1439" i="27"/>
  <c r="U1446" i="27"/>
  <c r="W1447" i="27"/>
  <c r="U1454" i="27"/>
  <c r="W1455" i="27"/>
  <c r="U1462" i="27"/>
  <c r="W1463" i="27"/>
  <c r="U1470" i="27"/>
  <c r="W1471" i="27"/>
  <c r="U1478" i="27"/>
  <c r="W1479" i="27"/>
  <c r="U1486" i="27"/>
  <c r="W1487" i="27"/>
  <c r="U1494" i="27"/>
  <c r="W1495" i="27"/>
  <c r="U1502" i="27"/>
  <c r="W1503" i="27"/>
  <c r="U1509" i="27"/>
  <c r="U1511" i="27"/>
  <c r="W1511" i="27"/>
  <c r="Q1513" i="27"/>
  <c r="Q1515" i="27"/>
  <c r="Q1519" i="27"/>
  <c r="U1523" i="27"/>
  <c r="W1523" i="27"/>
  <c r="U1529" i="27"/>
  <c r="Q1535" i="27"/>
  <c r="U1539" i="27"/>
  <c r="W1539" i="27"/>
  <c r="W1545" i="27"/>
  <c r="U1545" i="27"/>
  <c r="Q1551" i="27"/>
  <c r="U1555" i="27"/>
  <c r="W1555" i="27"/>
  <c r="W1561" i="27"/>
  <c r="U1561" i="27"/>
  <c r="Q1567" i="27"/>
  <c r="U1571" i="27"/>
  <c r="W1571" i="27"/>
  <c r="W1577" i="27"/>
  <c r="U1577" i="27"/>
  <c r="Q1583" i="27"/>
  <c r="U1587" i="27"/>
  <c r="W1587" i="27"/>
  <c r="U1593" i="27"/>
  <c r="Q1599" i="27"/>
  <c r="U1603" i="27"/>
  <c r="W1603" i="27"/>
  <c r="W1609" i="27"/>
  <c r="U1609" i="27"/>
  <c r="Q1615" i="27"/>
  <c r="W1618" i="27"/>
  <c r="W1626" i="27"/>
  <c r="W1634" i="27"/>
  <c r="W1642" i="27"/>
  <c r="W1650" i="27"/>
  <c r="W1658" i="27"/>
  <c r="U1733" i="27"/>
  <c r="W1733" i="27"/>
  <c r="Q1734" i="27"/>
  <c r="W1736" i="27"/>
  <c r="U1736" i="27"/>
  <c r="Q1737" i="27"/>
  <c r="U1739" i="27"/>
  <c r="U1749" i="27"/>
  <c r="W1749" i="27"/>
  <c r="Q1750" i="27"/>
  <c r="W1752" i="27"/>
  <c r="U1752" i="27"/>
  <c r="Q1753" i="27"/>
  <c r="U1755" i="27"/>
  <c r="W1759" i="27"/>
  <c r="U1765" i="27"/>
  <c r="W1765" i="27"/>
  <c r="Q1766" i="27"/>
  <c r="W1768" i="27"/>
  <c r="U1768" i="27"/>
  <c r="Q1769" i="27"/>
  <c r="U1771" i="27"/>
  <c r="W1775" i="27"/>
  <c r="U1781" i="27"/>
  <c r="W1781" i="27"/>
  <c r="Q1782" i="27"/>
  <c r="W1784" i="27"/>
  <c r="U1784" i="27"/>
  <c r="Q1785" i="27"/>
  <c r="U1787" i="27"/>
  <c r="W1791" i="27"/>
  <c r="U1795" i="27"/>
  <c r="U1803" i="27"/>
  <c r="U1827" i="27"/>
  <c r="U1847" i="27"/>
  <c r="U1851" i="27"/>
  <c r="U1879" i="27"/>
  <c r="U1883" i="27"/>
  <c r="W1731" i="27"/>
  <c r="U1737" i="27"/>
  <c r="W1737" i="27"/>
  <c r="Q1738" i="27"/>
  <c r="W1740" i="27"/>
  <c r="U1740" i="27"/>
  <c r="U1743" i="27"/>
  <c r="W1747" i="27"/>
  <c r="U1753" i="27"/>
  <c r="W1753" i="27"/>
  <c r="Q1754" i="27"/>
  <c r="W1756" i="27"/>
  <c r="U1756" i="27"/>
  <c r="U1759" i="27"/>
  <c r="U1769" i="27"/>
  <c r="W1769" i="27"/>
  <c r="W1772" i="27"/>
  <c r="U1772" i="27"/>
  <c r="U1775" i="27"/>
  <c r="U1785" i="27"/>
  <c r="W1785" i="27"/>
  <c r="W1788" i="27"/>
  <c r="U1788" i="27"/>
  <c r="U1791" i="27"/>
  <c r="W1796" i="27"/>
  <c r="U1796" i="27"/>
  <c r="U1797" i="27"/>
  <c r="W1797" i="27"/>
  <c r="U1804" i="27"/>
  <c r="W1804" i="27"/>
  <c r="U1823" i="27"/>
  <c r="U1843" i="27"/>
  <c r="U1871" i="27"/>
  <c r="U1875" i="27"/>
  <c r="U1617" i="27"/>
  <c r="U1621" i="27"/>
  <c r="U1625" i="27"/>
  <c r="U1629" i="27"/>
  <c r="U1633" i="27"/>
  <c r="U1637" i="27"/>
  <c r="U1641" i="27"/>
  <c r="U1645" i="27"/>
  <c r="U1649" i="27"/>
  <c r="U1653" i="27"/>
  <c r="U1657" i="27"/>
  <c r="Q1659" i="27"/>
  <c r="Q1661" i="27"/>
  <c r="Q1663" i="27"/>
  <c r="Q1665" i="27"/>
  <c r="Q1667" i="27"/>
  <c r="Q1669" i="27"/>
  <c r="Q1671" i="27"/>
  <c r="Q1673" i="27"/>
  <c r="Q1675" i="27"/>
  <c r="Q1677" i="27"/>
  <c r="Q1679" i="27"/>
  <c r="Q1681" i="27"/>
  <c r="Q1683" i="27"/>
  <c r="Q1685" i="27"/>
  <c r="Q1687" i="27"/>
  <c r="Q1689" i="27"/>
  <c r="Q1691" i="27"/>
  <c r="Q1693" i="27"/>
  <c r="Q1695" i="27"/>
  <c r="Q1697" i="27"/>
  <c r="Q1699" i="27"/>
  <c r="Q1701" i="27"/>
  <c r="Q1703" i="27"/>
  <c r="Q1705" i="27"/>
  <c r="Q1707" i="27"/>
  <c r="Q1709" i="27"/>
  <c r="Q1711" i="27"/>
  <c r="Q1713" i="27"/>
  <c r="Q1715" i="27"/>
  <c r="Q1717" i="27"/>
  <c r="Q1719" i="27"/>
  <c r="U1731" i="27"/>
  <c r="U1741" i="27"/>
  <c r="W1741" i="27"/>
  <c r="W1744" i="27"/>
  <c r="U1744" i="27"/>
  <c r="U1747" i="27"/>
  <c r="W1751" i="27"/>
  <c r="U1757" i="27"/>
  <c r="W1757" i="27"/>
  <c r="W1760" i="27"/>
  <c r="U1760" i="27"/>
  <c r="U1763" i="27"/>
  <c r="W1767" i="27"/>
  <c r="U1773" i="27"/>
  <c r="W1773" i="27"/>
  <c r="Q1774" i="27"/>
  <c r="W1776" i="27"/>
  <c r="U1776" i="27"/>
  <c r="Q1777" i="27"/>
  <c r="U1779" i="27"/>
  <c r="W1783" i="27"/>
  <c r="U1789" i="27"/>
  <c r="W1789" i="27"/>
  <c r="Q1790" i="27"/>
  <c r="W1792" i="27"/>
  <c r="U1792" i="27"/>
  <c r="U1799" i="27"/>
  <c r="Q1801" i="27"/>
  <c r="Q1802" i="27"/>
  <c r="U1815" i="27"/>
  <c r="U1819" i="27"/>
  <c r="U1839" i="27"/>
  <c r="U1863" i="27"/>
  <c r="U1867" i="27"/>
  <c r="U1659" i="27"/>
  <c r="W1659" i="27"/>
  <c r="U1661" i="27"/>
  <c r="W1661" i="27"/>
  <c r="U1663" i="27"/>
  <c r="W1663" i="27"/>
  <c r="U1665" i="27"/>
  <c r="W1665" i="27"/>
  <c r="U1667" i="27"/>
  <c r="W1667" i="27"/>
  <c r="U1669" i="27"/>
  <c r="W1669" i="27"/>
  <c r="U1671" i="27"/>
  <c r="W1671" i="27"/>
  <c r="U1673" i="27"/>
  <c r="W1673" i="27"/>
  <c r="U1675" i="27"/>
  <c r="W1675" i="27"/>
  <c r="U1677" i="27"/>
  <c r="W1677" i="27"/>
  <c r="U1679" i="27"/>
  <c r="W1679" i="27"/>
  <c r="U1681" i="27"/>
  <c r="W1681" i="27"/>
  <c r="U1683" i="27"/>
  <c r="W1683" i="27"/>
  <c r="U1685" i="27"/>
  <c r="W1685" i="27"/>
  <c r="U1687" i="27"/>
  <c r="W1687" i="27"/>
  <c r="U1689" i="27"/>
  <c r="W1689" i="27"/>
  <c r="U1691" i="27"/>
  <c r="W1691" i="27"/>
  <c r="U1693" i="27"/>
  <c r="W1693" i="27"/>
  <c r="U1695" i="27"/>
  <c r="W1695" i="27"/>
  <c r="U1697" i="27"/>
  <c r="W1697" i="27"/>
  <c r="U1699" i="27"/>
  <c r="W1699" i="27"/>
  <c r="U1701" i="27"/>
  <c r="W1701" i="27"/>
  <c r="U1703" i="27"/>
  <c r="W1703" i="27"/>
  <c r="U1705" i="27"/>
  <c r="W1705" i="27"/>
  <c r="U1707" i="27"/>
  <c r="W1707" i="27"/>
  <c r="U1709" i="27"/>
  <c r="W1709" i="27"/>
  <c r="U1711" i="27"/>
  <c r="W1711" i="27"/>
  <c r="U1713" i="27"/>
  <c r="W1713" i="27"/>
  <c r="U1715" i="27"/>
  <c r="W1715" i="27"/>
  <c r="U1717" i="27"/>
  <c r="W1717" i="27"/>
  <c r="U1719" i="27"/>
  <c r="W1719" i="27"/>
  <c r="U1721" i="27"/>
  <c r="W1721" i="27"/>
  <c r="U1723" i="27"/>
  <c r="W1723" i="27"/>
  <c r="U1725" i="27"/>
  <c r="W1725" i="27"/>
  <c r="U1727" i="27"/>
  <c r="W1727" i="27"/>
  <c r="U1729" i="27"/>
  <c r="W1729" i="27"/>
  <c r="Q1730" i="27"/>
  <c r="W1732" i="27"/>
  <c r="U1732" i="27"/>
  <c r="Q1733" i="27"/>
  <c r="U1735" i="27"/>
  <c r="U1745" i="27"/>
  <c r="W1745" i="27"/>
  <c r="W1748" i="27"/>
  <c r="U1748" i="27"/>
  <c r="U1751" i="27"/>
  <c r="U1761" i="27"/>
  <c r="W1761" i="27"/>
  <c r="W1764" i="27"/>
  <c r="U1764" i="27"/>
  <c r="U1767" i="27"/>
  <c r="U1777" i="27"/>
  <c r="W1777" i="27"/>
  <c r="W1780" i="27"/>
  <c r="U1780" i="27"/>
  <c r="U1783" i="27"/>
  <c r="U1807" i="27"/>
  <c r="U1811" i="27"/>
  <c r="U1831" i="27"/>
  <c r="U1835" i="27"/>
  <c r="U1855" i="27"/>
  <c r="U1859" i="27"/>
  <c r="U1887" i="27"/>
  <c r="U1891" i="27"/>
  <c r="U1793" i="27"/>
  <c r="W1799" i="27"/>
  <c r="U1801" i="27"/>
  <c r="W1807" i="27"/>
  <c r="U1809" i="27"/>
  <c r="W1815" i="27"/>
  <c r="U1817" i="27"/>
  <c r="W1823" i="27"/>
  <c r="U1825" i="27"/>
  <c r="R1826" i="27"/>
  <c r="W1826" i="27" s="1"/>
  <c r="W1831" i="27"/>
  <c r="U1833" i="27"/>
  <c r="W1839" i="27"/>
  <c r="U1841" i="27"/>
  <c r="R1842" i="27"/>
  <c r="W1842" i="27" s="1"/>
  <c r="W1847" i="27"/>
  <c r="U1849" i="27"/>
  <c r="W1855" i="27"/>
  <c r="U1857" i="27"/>
  <c r="W1863" i="27"/>
  <c r="U1865" i="27"/>
  <c r="W1871" i="27"/>
  <c r="U1873" i="27"/>
  <c r="W1879" i="27"/>
  <c r="U1881" i="27"/>
  <c r="W1887" i="27"/>
  <c r="U1889" i="27"/>
  <c r="W1897" i="27"/>
  <c r="U1897" i="27"/>
  <c r="W1901" i="27"/>
  <c r="U1901" i="27"/>
  <c r="W1905" i="27"/>
  <c r="U1905" i="27"/>
  <c r="W1909" i="27"/>
  <c r="U1909" i="27"/>
  <c r="W1913" i="27"/>
  <c r="U1913" i="27"/>
  <c r="U1924" i="27"/>
  <c r="W1924" i="27"/>
  <c r="R1934" i="27"/>
  <c r="W1934" i="27" s="1"/>
  <c r="U1940" i="27"/>
  <c r="W1940" i="27"/>
  <c r="U1956" i="27"/>
  <c r="W1956" i="27"/>
  <c r="U1964" i="27"/>
  <c r="U1972" i="27"/>
  <c r="U1980" i="27"/>
  <c r="U1988" i="27"/>
  <c r="U1996" i="27"/>
  <c r="U2004" i="27"/>
  <c r="U2012" i="27"/>
  <c r="U2020" i="27"/>
  <c r="U2028" i="27"/>
  <c r="U2036" i="27"/>
  <c r="U2044" i="27"/>
  <c r="W2055" i="27"/>
  <c r="W2063" i="27"/>
  <c r="U2083" i="27"/>
  <c r="W2085" i="27"/>
  <c r="U2099" i="27"/>
  <c r="W2101" i="27"/>
  <c r="W2111" i="27"/>
  <c r="W1793" i="27"/>
  <c r="U1800" i="27"/>
  <c r="W1801" i="27"/>
  <c r="U1808" i="27"/>
  <c r="W1809" i="27"/>
  <c r="U1816" i="27"/>
  <c r="W1817" i="27"/>
  <c r="U1824" i="27"/>
  <c r="W1825" i="27"/>
  <c r="U1832" i="27"/>
  <c r="W1833" i="27"/>
  <c r="U1840" i="27"/>
  <c r="W1841" i="27"/>
  <c r="U1848" i="27"/>
  <c r="W1849" i="27"/>
  <c r="U1856" i="27"/>
  <c r="W1857" i="27"/>
  <c r="U1864" i="27"/>
  <c r="W1865" i="27"/>
  <c r="U1872" i="27"/>
  <c r="W1873" i="27"/>
  <c r="U1880" i="27"/>
  <c r="W1881" i="27"/>
  <c r="U1888" i="27"/>
  <c r="W1889" i="27"/>
  <c r="W1895" i="27"/>
  <c r="W1914" i="27"/>
  <c r="U1920" i="27"/>
  <c r="W1920" i="27"/>
  <c r="Q1926" i="27"/>
  <c r="W1930" i="27"/>
  <c r="U1936" i="27"/>
  <c r="W1936" i="27"/>
  <c r="Q1942" i="27"/>
  <c r="W1946" i="27"/>
  <c r="U1952" i="27"/>
  <c r="W1952" i="27"/>
  <c r="Q1958" i="27"/>
  <c r="W1961" i="27"/>
  <c r="W1969" i="27"/>
  <c r="W1977" i="27"/>
  <c r="W1985" i="27"/>
  <c r="W1993" i="27"/>
  <c r="W2001" i="27"/>
  <c r="W2009" i="27"/>
  <c r="W2017" i="27"/>
  <c r="W2025" i="27"/>
  <c r="W2033" i="27"/>
  <c r="W2041" i="27"/>
  <c r="U2051" i="27"/>
  <c r="W2053" i="27"/>
  <c r="W2061" i="27"/>
  <c r="W2071" i="27"/>
  <c r="W2095" i="27"/>
  <c r="W2109" i="27"/>
  <c r="W2117" i="27"/>
  <c r="U1805" i="27"/>
  <c r="U1813" i="27"/>
  <c r="U1821" i="27"/>
  <c r="U1829" i="27"/>
  <c r="U1837" i="27"/>
  <c r="U1845" i="27"/>
  <c r="U1853" i="27"/>
  <c r="U1861" i="27"/>
  <c r="U1869" i="27"/>
  <c r="U1877" i="27"/>
  <c r="U1885" i="27"/>
  <c r="U1893" i="27"/>
  <c r="U1896" i="27"/>
  <c r="U1900" i="27"/>
  <c r="U1904" i="27"/>
  <c r="U1908" i="27"/>
  <c r="U1912" i="27"/>
  <c r="U1916" i="27"/>
  <c r="W1916" i="27"/>
  <c r="W1928" i="27"/>
  <c r="U1932" i="27"/>
  <c r="W1932" i="27"/>
  <c r="U1948" i="27"/>
  <c r="W1948" i="27"/>
  <c r="U1960" i="27"/>
  <c r="U1968" i="27"/>
  <c r="U1976" i="27"/>
  <c r="U1984" i="27"/>
  <c r="U1992" i="27"/>
  <c r="U2000" i="27"/>
  <c r="U2008" i="27"/>
  <c r="U2016" i="27"/>
  <c r="U2024" i="27"/>
  <c r="U2032" i="27"/>
  <c r="U2040" i="27"/>
  <c r="U2059" i="27"/>
  <c r="U2067" i="27"/>
  <c r="W2069" i="27"/>
  <c r="W2079" i="27"/>
  <c r="U2091" i="27"/>
  <c r="W2093" i="27"/>
  <c r="W1805" i="27"/>
  <c r="U1812" i="27"/>
  <c r="W1813" i="27"/>
  <c r="U1820" i="27"/>
  <c r="W1821" i="27"/>
  <c r="U1828" i="27"/>
  <c r="W1829" i="27"/>
  <c r="U1836" i="27"/>
  <c r="W1837" i="27"/>
  <c r="U1844" i="27"/>
  <c r="W1845" i="27"/>
  <c r="U1852" i="27"/>
  <c r="W1853" i="27"/>
  <c r="U1860" i="27"/>
  <c r="W1861" i="27"/>
  <c r="U1868" i="27"/>
  <c r="W1869" i="27"/>
  <c r="U1876" i="27"/>
  <c r="W1877" i="27"/>
  <c r="U1884" i="27"/>
  <c r="W1885" i="27"/>
  <c r="U1892" i="27"/>
  <c r="W1893" i="27"/>
  <c r="Q1918" i="27"/>
  <c r="R1922" i="27"/>
  <c r="W1922" i="27" s="1"/>
  <c r="U1928" i="27"/>
  <c r="Q1934" i="27"/>
  <c r="W1938" i="27"/>
  <c r="U1944" i="27"/>
  <c r="W1944" i="27"/>
  <c r="Q1950" i="27"/>
  <c r="W1954" i="27"/>
  <c r="W1965" i="27"/>
  <c r="W1973" i="27"/>
  <c r="W1981" i="27"/>
  <c r="W1989" i="27"/>
  <c r="W1997" i="27"/>
  <c r="W2005" i="27"/>
  <c r="W2013" i="27"/>
  <c r="W2021" i="27"/>
  <c r="W2029" i="27"/>
  <c r="W2037" i="27"/>
  <c r="W2045" i="27"/>
  <c r="U2075" i="27"/>
  <c r="W2077" i="27"/>
  <c r="W2087" i="27"/>
  <c r="W2103" i="27"/>
  <c r="U1917" i="27"/>
  <c r="U1921" i="27"/>
  <c r="U1925" i="27"/>
  <c r="U1929" i="27"/>
  <c r="U1933" i="27"/>
  <c r="U1937" i="27"/>
  <c r="U1941" i="27"/>
  <c r="U1945" i="27"/>
  <c r="U1949" i="27"/>
  <c r="U1953" i="27"/>
  <c r="U1957" i="27"/>
  <c r="W1960" i="27"/>
  <c r="U1961" i="27"/>
  <c r="W1964" i="27"/>
  <c r="U1965" i="27"/>
  <c r="W1968" i="27"/>
  <c r="U1969" i="27"/>
  <c r="W1972" i="27"/>
  <c r="U1973" i="27"/>
  <c r="W1976" i="27"/>
  <c r="U1977" i="27"/>
  <c r="W1980" i="27"/>
  <c r="U1981" i="27"/>
  <c r="W1984" i="27"/>
  <c r="U1985" i="27"/>
  <c r="W1988" i="27"/>
  <c r="U1989" i="27"/>
  <c r="W1992" i="27"/>
  <c r="U1993" i="27"/>
  <c r="W1996" i="27"/>
  <c r="U1997" i="27"/>
  <c r="W2000" i="27"/>
  <c r="U2001" i="27"/>
  <c r="W2004" i="27"/>
  <c r="U2005" i="27"/>
  <c r="W2008" i="27"/>
  <c r="U2009" i="27"/>
  <c r="W2012" i="27"/>
  <c r="U2013" i="27"/>
  <c r="W2016" i="27"/>
  <c r="U2017" i="27"/>
  <c r="W2020" i="27"/>
  <c r="U2021" i="27"/>
  <c r="W2024" i="27"/>
  <c r="U2025" i="27"/>
  <c r="W2028" i="27"/>
  <c r="U2029" i="27"/>
  <c r="W2032" i="27"/>
  <c r="U2033" i="27"/>
  <c r="W2036" i="27"/>
  <c r="U2037" i="27"/>
  <c r="W2040" i="27"/>
  <c r="U2041" i="27"/>
  <c r="W2044" i="27"/>
  <c r="U2045" i="27"/>
  <c r="U2052" i="27"/>
  <c r="U2060" i="27"/>
  <c r="U2068" i="27"/>
  <c r="U2076" i="27"/>
  <c r="U2084" i="27"/>
  <c r="U2092" i="27"/>
  <c r="U2100" i="27"/>
  <c r="U2107" i="27"/>
  <c r="U2108" i="27"/>
  <c r="U2115" i="27"/>
  <c r="U2116" i="27"/>
  <c r="Q2119" i="27"/>
  <c r="W2121" i="27"/>
  <c r="U2121" i="27"/>
  <c r="Q2123" i="27"/>
  <c r="W2125" i="27"/>
  <c r="U2125" i="27"/>
  <c r="Q2127" i="27"/>
  <c r="W2129" i="27"/>
  <c r="U2129" i="27"/>
  <c r="Q2131" i="27"/>
  <c r="W2133" i="27"/>
  <c r="U2133" i="27"/>
  <c r="Q2135" i="27"/>
  <c r="W2137" i="27"/>
  <c r="U2137" i="27"/>
  <c r="Q2139" i="27"/>
  <c r="W2141" i="27"/>
  <c r="U2141" i="27"/>
  <c r="W2145" i="27"/>
  <c r="U2145" i="27"/>
  <c r="W2149" i="27"/>
  <c r="U2149" i="27"/>
  <c r="W2153" i="27"/>
  <c r="U2153" i="27"/>
  <c r="W2157" i="27"/>
  <c r="U2157" i="27"/>
  <c r="W2164" i="27"/>
  <c r="W2165" i="27"/>
  <c r="U2165" i="27"/>
  <c r="W2177" i="27"/>
  <c r="W2180" i="27"/>
  <c r="W2188" i="27"/>
  <c r="W2196" i="27"/>
  <c r="W2204" i="27"/>
  <c r="W2212" i="27"/>
  <c r="U2229" i="27"/>
  <c r="U2245" i="27"/>
  <c r="U2261" i="27"/>
  <c r="U2049" i="27"/>
  <c r="U2057" i="27"/>
  <c r="U2065" i="27"/>
  <c r="U2073" i="27"/>
  <c r="U2081" i="27"/>
  <c r="U2089" i="27"/>
  <c r="U2097" i="27"/>
  <c r="U2105" i="27"/>
  <c r="U2113" i="27"/>
  <c r="W2159" i="27"/>
  <c r="W2160" i="27"/>
  <c r="W2161" i="27"/>
  <c r="U2161" i="27"/>
  <c r="Q2171" i="27"/>
  <c r="W2175" i="27"/>
  <c r="W2176" i="27"/>
  <c r="U2177" i="27"/>
  <c r="W2185" i="27"/>
  <c r="W2193" i="27"/>
  <c r="W2201" i="27"/>
  <c r="W2209" i="27"/>
  <c r="W2227" i="27"/>
  <c r="W2243" i="27"/>
  <c r="W2259" i="27"/>
  <c r="U2055" i="27"/>
  <c r="U2063" i="27"/>
  <c r="U2071" i="27"/>
  <c r="U2079" i="27"/>
  <c r="U2087" i="27"/>
  <c r="U2095" i="27"/>
  <c r="U2103" i="27"/>
  <c r="U2111" i="27"/>
  <c r="U2120" i="27"/>
  <c r="U2124" i="27"/>
  <c r="U2128" i="27"/>
  <c r="U2132" i="27"/>
  <c r="U2136" i="27"/>
  <c r="U2140" i="27"/>
  <c r="U2144" i="27"/>
  <c r="U2148" i="27"/>
  <c r="U2152" i="27"/>
  <c r="U2156" i="27"/>
  <c r="W2172" i="27"/>
  <c r="W2173" i="27"/>
  <c r="U2173" i="27"/>
  <c r="W2184" i="27"/>
  <c r="W2192" i="27"/>
  <c r="W2200" i="27"/>
  <c r="W2208" i="27"/>
  <c r="U2221" i="27"/>
  <c r="U2237" i="27"/>
  <c r="U2253" i="27"/>
  <c r="Q2051" i="27"/>
  <c r="U2053" i="27"/>
  <c r="Q2059" i="27"/>
  <c r="U2061" i="27"/>
  <c r="Q2067" i="27"/>
  <c r="U2069" i="27"/>
  <c r="Q2075" i="27"/>
  <c r="U2077" i="27"/>
  <c r="U2085" i="27"/>
  <c r="U2093" i="27"/>
  <c r="U2101" i="27"/>
  <c r="W2107" i="27"/>
  <c r="U2109" i="27"/>
  <c r="W2115" i="27"/>
  <c r="U2117" i="27"/>
  <c r="Q2163" i="27"/>
  <c r="W2167" i="27"/>
  <c r="W2168" i="27"/>
  <c r="W2169" i="27"/>
  <c r="U2169" i="27"/>
  <c r="Q2179" i="27"/>
  <c r="W2181" i="27"/>
  <c r="W2189" i="27"/>
  <c r="W2197" i="27"/>
  <c r="W2205" i="27"/>
  <c r="W2213" i="27"/>
  <c r="U2217" i="27"/>
  <c r="W2219" i="27"/>
  <c r="W2235" i="27"/>
  <c r="W2251" i="27"/>
  <c r="W2267" i="27"/>
  <c r="U2181" i="27"/>
  <c r="U2185" i="27"/>
  <c r="U2189" i="27"/>
  <c r="U2193" i="27"/>
  <c r="U2197" i="27"/>
  <c r="U2201" i="27"/>
  <c r="U2205" i="27"/>
  <c r="U2209" i="27"/>
  <c r="U2213" i="27"/>
  <c r="U2218" i="27"/>
  <c r="U2225" i="27"/>
  <c r="U2226" i="27"/>
  <c r="U2233" i="27"/>
  <c r="U2234" i="27"/>
  <c r="U2241" i="27"/>
  <c r="U2242" i="27"/>
  <c r="U2249" i="27"/>
  <c r="U2250" i="27"/>
  <c r="U2257" i="27"/>
  <c r="U2258" i="27"/>
  <c r="U2265" i="27"/>
  <c r="U2266" i="27"/>
  <c r="U2277" i="27"/>
  <c r="W2277" i="27"/>
  <c r="U2279" i="27"/>
  <c r="Q2281" i="27"/>
  <c r="Q2283" i="27"/>
  <c r="U2285" i="27"/>
  <c r="W2285" i="27"/>
  <c r="W2287" i="27"/>
  <c r="W2288" i="27"/>
  <c r="W2289" i="27"/>
  <c r="W2293" i="27"/>
  <c r="W2295" i="27"/>
  <c r="W2296" i="27"/>
  <c r="W2297" i="27"/>
  <c r="U2215" i="27"/>
  <c r="U2223" i="27"/>
  <c r="U2231" i="27"/>
  <c r="Q2237" i="27"/>
  <c r="U2239" i="27"/>
  <c r="Q2245" i="27"/>
  <c r="U2247" i="27"/>
  <c r="Q2253" i="27"/>
  <c r="U2255" i="27"/>
  <c r="Q2261" i="27"/>
  <c r="U2263" i="27"/>
  <c r="Q2269" i="27"/>
  <c r="Q2271" i="27"/>
  <c r="U2281" i="27"/>
  <c r="W2281" i="27"/>
  <c r="W2283" i="27"/>
  <c r="U2283" i="27"/>
  <c r="W2314" i="27"/>
  <c r="U2269" i="27"/>
  <c r="W2269" i="27"/>
  <c r="U2271" i="27"/>
  <c r="W2271" i="27"/>
  <c r="U2219" i="27"/>
  <c r="W2225" i="27"/>
  <c r="U2227" i="27"/>
  <c r="W2233" i="27"/>
  <c r="U2235" i="27"/>
  <c r="W2241" i="27"/>
  <c r="U2243" i="27"/>
  <c r="W2249" i="27"/>
  <c r="U2251" i="27"/>
  <c r="W2257" i="27"/>
  <c r="U2259" i="27"/>
  <c r="W2265" i="27"/>
  <c r="U2267" i="27"/>
  <c r="U2273" i="27"/>
  <c r="W2273" i="27"/>
  <c r="U2275" i="27"/>
  <c r="W2275" i="27"/>
  <c r="W2279" i="27"/>
  <c r="W2306" i="27"/>
  <c r="Q2289" i="27"/>
  <c r="U2291" i="27"/>
  <c r="Q2297" i="27"/>
  <c r="W2298" i="27"/>
  <c r="U2298" i="27"/>
  <c r="Q2300" i="27"/>
  <c r="W2302" i="27"/>
  <c r="U2302" i="27"/>
  <c r="Q2304" i="27"/>
  <c r="U2306" i="27"/>
  <c r="Q2308" i="27"/>
  <c r="W2310" i="27"/>
  <c r="U2310" i="27"/>
  <c r="Q2312" i="27"/>
  <c r="U2314" i="27"/>
  <c r="Q2316" i="27"/>
  <c r="W2318" i="27"/>
  <c r="U2318" i="27"/>
  <c r="Q2320" i="27"/>
  <c r="W2322" i="27"/>
  <c r="U2322" i="27"/>
  <c r="Q2324" i="27"/>
  <c r="Q2328" i="27"/>
  <c r="W2332" i="27"/>
  <c r="W2333" i="27"/>
  <c r="W2334" i="27"/>
  <c r="U2334" i="27"/>
  <c r="U2340" i="27"/>
  <c r="W2340" i="27"/>
  <c r="Q2343" i="27"/>
  <c r="U2289" i="27"/>
  <c r="U2297" i="27"/>
  <c r="R2312" i="27"/>
  <c r="W2312" i="27" s="1"/>
  <c r="R2316" i="27"/>
  <c r="W2316" i="27" s="1"/>
  <c r="W2329" i="27"/>
  <c r="W2330" i="27"/>
  <c r="U2330" i="27"/>
  <c r="U2335" i="27"/>
  <c r="U2364" i="27"/>
  <c r="U2380" i="27"/>
  <c r="U2396" i="27"/>
  <c r="U2287" i="27"/>
  <c r="Q2293" i="27"/>
  <c r="U2295" i="27"/>
  <c r="U2301" i="27"/>
  <c r="U2305" i="27"/>
  <c r="U2309" i="27"/>
  <c r="U2313" i="27"/>
  <c r="U2317" i="27"/>
  <c r="U2321" i="27"/>
  <c r="W2325" i="27"/>
  <c r="W2326" i="27"/>
  <c r="U2326" i="27"/>
  <c r="U2331" i="27"/>
  <c r="Q2336" i="27"/>
  <c r="W2345" i="27"/>
  <c r="U2345" i="27"/>
  <c r="U2346" i="27"/>
  <c r="W2346" i="27"/>
  <c r="Q2350" i="27"/>
  <c r="W2362" i="27"/>
  <c r="U2299" i="27"/>
  <c r="U2303" i="27"/>
  <c r="U2307" i="27"/>
  <c r="U2311" i="27"/>
  <c r="U2315" i="27"/>
  <c r="U2319" i="27"/>
  <c r="U2323" i="27"/>
  <c r="U2327" i="27"/>
  <c r="W2337" i="27"/>
  <c r="U2338" i="27"/>
  <c r="W2338" i="27"/>
  <c r="U2348" i="27"/>
  <c r="U2356" i="27"/>
  <c r="U2372" i="27"/>
  <c r="U2388" i="27"/>
  <c r="W2416" i="27"/>
  <c r="W2352" i="27"/>
  <c r="U2354" i="27"/>
  <c r="W2360" i="27"/>
  <c r="U2362" i="27"/>
  <c r="W2368" i="27"/>
  <c r="U2370" i="27"/>
  <c r="W2376" i="27"/>
  <c r="U2378" i="27"/>
  <c r="W2384" i="27"/>
  <c r="U2386" i="27"/>
  <c r="W2392" i="27"/>
  <c r="U2394" i="27"/>
  <c r="W2402" i="27"/>
  <c r="U2416" i="27"/>
  <c r="U2426" i="27"/>
  <c r="W2432" i="27"/>
  <c r="U2432" i="27"/>
  <c r="W2447" i="27"/>
  <c r="W2456" i="27"/>
  <c r="U2456" i="27"/>
  <c r="U2457" i="27"/>
  <c r="W2457" i="27"/>
  <c r="U2344" i="27"/>
  <c r="U2352" i="27"/>
  <c r="U2353" i="27"/>
  <c r="W2354" i="27"/>
  <c r="U2360" i="27"/>
  <c r="U2361" i="27"/>
  <c r="U2368" i="27"/>
  <c r="U2369" i="27"/>
  <c r="W2370" i="27"/>
  <c r="U2376" i="27"/>
  <c r="U2377" i="27"/>
  <c r="W2378" i="27"/>
  <c r="U2384" i="27"/>
  <c r="U2385" i="27"/>
  <c r="W2386" i="27"/>
  <c r="U2392" i="27"/>
  <c r="U2393" i="27"/>
  <c r="W2394" i="27"/>
  <c r="U2400" i="27"/>
  <c r="W2400" i="27"/>
  <c r="U2402" i="27"/>
  <c r="Q2404" i="27"/>
  <c r="W2412" i="27"/>
  <c r="U2412" i="27"/>
  <c r="Q2418" i="27"/>
  <c r="U2422" i="27"/>
  <c r="W2422" i="27"/>
  <c r="W2428" i="27"/>
  <c r="U2428" i="27"/>
  <c r="U2439" i="27"/>
  <c r="W2448" i="27"/>
  <c r="U2448" i="27"/>
  <c r="U2449" i="27"/>
  <c r="W2449" i="27"/>
  <c r="U2459" i="27"/>
  <c r="W2520" i="27"/>
  <c r="W2536" i="27"/>
  <c r="W2555" i="27"/>
  <c r="W2558" i="27"/>
  <c r="Q2340" i="27"/>
  <c r="U2342" i="27"/>
  <c r="R2343" i="27"/>
  <c r="W2343" i="27" s="1"/>
  <c r="Q2348" i="27"/>
  <c r="U2350" i="27"/>
  <c r="Q2356" i="27"/>
  <c r="U2358" i="27"/>
  <c r="Q2364" i="27"/>
  <c r="U2366" i="27"/>
  <c r="Q2372" i="27"/>
  <c r="U2374" i="27"/>
  <c r="Q2380" i="27"/>
  <c r="U2382" i="27"/>
  <c r="Q2388" i="27"/>
  <c r="U2390" i="27"/>
  <c r="Q2396" i="27"/>
  <c r="U2398" i="27"/>
  <c r="R2399" i="27"/>
  <c r="W2399" i="27" s="1"/>
  <c r="U2404" i="27"/>
  <c r="W2404" i="27"/>
  <c r="U2406" i="27"/>
  <c r="W2406" i="27"/>
  <c r="Q2408" i="27"/>
  <c r="Q2410" i="27"/>
  <c r="Q2414" i="27"/>
  <c r="U2418" i="27"/>
  <c r="W2418" i="27"/>
  <c r="W2424" i="27"/>
  <c r="U2424" i="27"/>
  <c r="Q2430" i="27"/>
  <c r="U2434" i="27"/>
  <c r="W2434" i="27"/>
  <c r="W2440" i="27"/>
  <c r="U2440" i="27"/>
  <c r="U2441" i="27"/>
  <c r="W2441" i="27"/>
  <c r="U2451" i="27"/>
  <c r="Q2453" i="27"/>
  <c r="Q2454" i="27"/>
  <c r="R2461" i="27"/>
  <c r="U2408" i="27"/>
  <c r="W2408" i="27"/>
  <c r="U2410" i="27"/>
  <c r="W2410" i="27"/>
  <c r="U2414" i="27"/>
  <c r="R2414" i="27"/>
  <c r="W2414" i="27" s="1"/>
  <c r="W2420" i="27"/>
  <c r="U2420" i="27"/>
  <c r="U2430" i="27"/>
  <c r="W2436" i="27"/>
  <c r="U2436" i="27"/>
  <c r="U2443" i="27"/>
  <c r="W2455" i="27"/>
  <c r="W2544" i="27"/>
  <c r="U2447" i="27"/>
  <c r="U2455" i="27"/>
  <c r="U2466" i="27"/>
  <c r="U2474" i="27"/>
  <c r="U2482" i="27"/>
  <c r="U2490" i="27"/>
  <c r="U2498" i="27"/>
  <c r="U2506" i="27"/>
  <c r="U2514" i="27"/>
  <c r="U2522" i="27"/>
  <c r="U2530" i="27"/>
  <c r="U2538" i="27"/>
  <c r="Q2549" i="27"/>
  <c r="U2553" i="27"/>
  <c r="W2553" i="27"/>
  <c r="Q2556" i="27"/>
  <c r="W2566" i="27"/>
  <c r="U2566" i="27"/>
  <c r="U2438" i="27"/>
  <c r="W2443" i="27"/>
  <c r="U2445" i="27"/>
  <c r="R2446" i="27"/>
  <c r="W2446" i="27" s="1"/>
  <c r="W2451" i="27"/>
  <c r="U2453" i="27"/>
  <c r="R2454" i="27"/>
  <c r="W2454" i="27" s="1"/>
  <c r="Q2459" i="27"/>
  <c r="W2459" i="27"/>
  <c r="U2461" i="27"/>
  <c r="R2462" i="27"/>
  <c r="W2462" i="27" s="1"/>
  <c r="U2468" i="27"/>
  <c r="U2476" i="27"/>
  <c r="U2484" i="27"/>
  <c r="U2492" i="27"/>
  <c r="U2500" i="27"/>
  <c r="U2508" i="27"/>
  <c r="U2516" i="27"/>
  <c r="U2524" i="27"/>
  <c r="U2532" i="27"/>
  <c r="U2540" i="27"/>
  <c r="U2549" i="27"/>
  <c r="U2561" i="27"/>
  <c r="W2561" i="27"/>
  <c r="Q2563" i="27"/>
  <c r="U2444" i="27"/>
  <c r="W2445" i="27"/>
  <c r="U2452" i="27"/>
  <c r="W2453" i="27"/>
  <c r="U2460" i="27"/>
  <c r="W2468" i="27"/>
  <c r="W2470" i="27"/>
  <c r="W2476" i="27"/>
  <c r="R2478" i="27"/>
  <c r="W2478" i="27" s="1"/>
  <c r="W2484" i="27"/>
  <c r="W2486" i="27"/>
  <c r="W2492" i="27"/>
  <c r="W2494" i="27"/>
  <c r="W2500" i="27"/>
  <c r="R2502" i="27"/>
  <c r="W2502" i="27" s="1"/>
  <c r="W2508" i="27"/>
  <c r="R2510" i="27"/>
  <c r="W2510" i="27" s="1"/>
  <c r="W2516" i="27"/>
  <c r="W2518" i="27"/>
  <c r="W2524" i="27"/>
  <c r="W2526" i="27"/>
  <c r="W2532" i="27"/>
  <c r="W2534" i="27"/>
  <c r="W2540" i="27"/>
  <c r="W2542" i="27"/>
  <c r="U2550" i="27"/>
  <c r="U2557" i="27"/>
  <c r="Q2564" i="27"/>
  <c r="W2574" i="27"/>
  <c r="U2464" i="27"/>
  <c r="R2465" i="27"/>
  <c r="W2465" i="27" s="1"/>
  <c r="Q2470" i="27"/>
  <c r="U2472" i="27"/>
  <c r="R2473" i="27"/>
  <c r="W2473" i="27" s="1"/>
  <c r="Q2478" i="27"/>
  <c r="U2480" i="27"/>
  <c r="R2481" i="27"/>
  <c r="W2481" i="27" s="1"/>
  <c r="Q2486" i="27"/>
  <c r="U2488" i="27"/>
  <c r="Q2494" i="27"/>
  <c r="U2496" i="27"/>
  <c r="R2497" i="27"/>
  <c r="W2497" i="27" s="1"/>
  <c r="Q2502" i="27"/>
  <c r="U2504" i="27"/>
  <c r="R2505" i="27"/>
  <c r="W2505" i="27" s="1"/>
  <c r="Q2510" i="27"/>
  <c r="U2512" i="27"/>
  <c r="R2513" i="27"/>
  <c r="W2513" i="27" s="1"/>
  <c r="Q2518" i="27"/>
  <c r="U2520" i="27"/>
  <c r="Q2526" i="27"/>
  <c r="U2528" i="27"/>
  <c r="Q2534" i="27"/>
  <c r="U2536" i="27"/>
  <c r="Q2542" i="27"/>
  <c r="U2544" i="27"/>
  <c r="R2545" i="27"/>
  <c r="W2545" i="27" s="1"/>
  <c r="U2551" i="27"/>
  <c r="U2559" i="27"/>
  <c r="Q2565" i="27"/>
  <c r="W2565" i="27"/>
  <c r="U2567" i="27"/>
  <c r="W2567" i="27"/>
  <c r="W2569" i="27"/>
  <c r="U2565" i="27"/>
  <c r="U2576" i="27"/>
  <c r="W2586" i="27"/>
  <c r="U2547" i="27"/>
  <c r="R2548" i="27"/>
  <c r="W2548" i="27" s="1"/>
  <c r="Q2553" i="27"/>
  <c r="U2555" i="27"/>
  <c r="Q2561" i="27"/>
  <c r="U2563" i="27"/>
  <c r="Q2569" i="27"/>
  <c r="U2570" i="27"/>
  <c r="U2572" i="27"/>
  <c r="W2639" i="27"/>
  <c r="W2572" i="27"/>
  <c r="U2580" i="27"/>
  <c r="W2580" i="27"/>
  <c r="U2588" i="27"/>
  <c r="U2584" i="27"/>
  <c r="U2594" i="27"/>
  <c r="U2596" i="27"/>
  <c r="U2610" i="27"/>
  <c r="U2612" i="27"/>
  <c r="U2626" i="27"/>
  <c r="U2628" i="27"/>
  <c r="Q2572" i="27"/>
  <c r="U2574" i="27"/>
  <c r="Q2580" i="27"/>
  <c r="U2582" i="27"/>
  <c r="U2598" i="27"/>
  <c r="U2600" i="27"/>
  <c r="U2614" i="27"/>
  <c r="U2616" i="27"/>
  <c r="U2630" i="27"/>
  <c r="U2632" i="27"/>
  <c r="W2590" i="27"/>
  <c r="U2602" i="27"/>
  <c r="U2604" i="27"/>
  <c r="W2606" i="27"/>
  <c r="U2618" i="27"/>
  <c r="U2620" i="27"/>
  <c r="W2622" i="27"/>
  <c r="U2634" i="27"/>
  <c r="U2636" i="27"/>
  <c r="U2578" i="27"/>
  <c r="Q2584" i="27"/>
  <c r="W2584" i="27"/>
  <c r="W2589" i="27"/>
  <c r="U2590" i="27"/>
  <c r="U2592" i="27"/>
  <c r="W2605" i="27"/>
  <c r="U2606" i="27"/>
  <c r="U2608" i="27"/>
  <c r="W2621" i="27"/>
  <c r="U2622" i="27"/>
  <c r="U2624" i="27"/>
  <c r="W2637" i="27"/>
  <c r="U2638" i="27"/>
  <c r="U2640" i="27"/>
  <c r="W2587" i="27"/>
  <c r="U2587" i="27"/>
  <c r="Q2589" i="27"/>
  <c r="W2591" i="27"/>
  <c r="U2591" i="27"/>
  <c r="Q2593" i="27"/>
  <c r="W2595" i="27"/>
  <c r="U2595" i="27"/>
  <c r="Q2597" i="27"/>
  <c r="W2599" i="27"/>
  <c r="U2599" i="27"/>
  <c r="Q2601" i="27"/>
  <c r="W2603" i="27"/>
  <c r="U2603" i="27"/>
  <c r="Q2605" i="27"/>
  <c r="W2607" i="27"/>
  <c r="U2607" i="27"/>
  <c r="Q2609" i="27"/>
  <c r="W2611" i="27"/>
  <c r="U2611" i="27"/>
  <c r="Q2613" i="27"/>
  <c r="W2615" i="27"/>
  <c r="U2615" i="27"/>
  <c r="Q2617" i="27"/>
  <c r="W2619" i="27"/>
  <c r="U2619" i="27"/>
  <c r="Q2621" i="27"/>
  <c r="W2623" i="27"/>
  <c r="U2623" i="27"/>
  <c r="Q2625" i="27"/>
  <c r="W2627" i="27"/>
  <c r="U2627" i="27"/>
  <c r="Q2629" i="27"/>
  <c r="W2631" i="27"/>
  <c r="U2631" i="27"/>
  <c r="Q2633" i="27"/>
  <c r="W2635" i="27"/>
  <c r="U2635" i="27"/>
  <c r="Q2637" i="27"/>
  <c r="U2639" i="27"/>
  <c r="Q2641" i="27"/>
  <c r="H13" i="26"/>
  <c r="I13" i="26" s="1"/>
  <c r="M13" i="26"/>
  <c r="H14" i="26"/>
  <c r="M14" i="26"/>
  <c r="H15" i="26"/>
  <c r="I15" i="26" s="1"/>
  <c r="M15" i="26"/>
  <c r="H16" i="26"/>
  <c r="I16" i="26" s="1"/>
  <c r="M16" i="26"/>
  <c r="H17" i="26"/>
  <c r="I17" i="26" s="1"/>
  <c r="M17" i="26"/>
  <c r="H18" i="26"/>
  <c r="I18" i="26" s="1"/>
  <c r="M18" i="26"/>
  <c r="H19" i="26"/>
  <c r="I19" i="26" s="1"/>
  <c r="M19" i="26"/>
  <c r="H20" i="26"/>
  <c r="I20" i="26" s="1"/>
  <c r="M20" i="26"/>
  <c r="H21" i="26"/>
  <c r="I21" i="26" s="1"/>
  <c r="M21" i="26"/>
  <c r="W1430" i="27" l="1"/>
  <c r="W1382" i="27"/>
  <c r="W1429" i="27"/>
  <c r="W321" i="27"/>
  <c r="A1314" i="27"/>
  <c r="A1315" i="27" s="1"/>
  <c r="A1316" i="27" s="1"/>
  <c r="A1317" i="27" s="1"/>
  <c r="A1318" i="27"/>
  <c r="A1319" i="27" s="1"/>
  <c r="A1320" i="27" s="1"/>
  <c r="A1321" i="27" s="1"/>
  <c r="A1322" i="27" s="1"/>
  <c r="A1323" i="27" s="1"/>
  <c r="A1324" i="27" s="1"/>
  <c r="A1325" i="27" s="1"/>
  <c r="A1326" i="27" s="1"/>
  <c r="A1327" i="27" s="1"/>
  <c r="A1328" i="27" s="1"/>
  <c r="A1329" i="27" s="1"/>
  <c r="A1330" i="27" s="1"/>
  <c r="A1331" i="27" s="1"/>
  <c r="A1332" i="27" s="1"/>
  <c r="A1333" i="27" s="1"/>
  <c r="A1334" i="27" s="1"/>
  <c r="A1335" i="27" s="1"/>
  <c r="A1336" i="27" s="1"/>
  <c r="A1337" i="27" s="1"/>
  <c r="A1338" i="27" s="1"/>
  <c r="A1339" i="27" s="1"/>
  <c r="A1340" i="27" s="1"/>
  <c r="A1341" i="27" s="1"/>
  <c r="A1342" i="27" s="1"/>
  <c r="A1343" i="27" s="1"/>
  <c r="A1344" i="27" s="1"/>
  <c r="A1345" i="27" s="1"/>
  <c r="A1346" i="27" s="1"/>
  <c r="A1347" i="27" s="1"/>
  <c r="A1348" i="27" s="1"/>
  <c r="A1349" i="27" s="1"/>
  <c r="A1350" i="27" s="1"/>
  <c r="A1351" i="27" s="1"/>
  <c r="A1352" i="27" s="1"/>
  <c r="A1353" i="27" s="1"/>
  <c r="A1354" i="27" s="1"/>
  <c r="A1355" i="27" s="1"/>
  <c r="A1356" i="27" s="1"/>
  <c r="A1357" i="27" s="1"/>
  <c r="A1358" i="27" s="1"/>
  <c r="W2461" i="27"/>
  <c r="I14" i="26"/>
  <c r="M12" i="26"/>
  <c r="H12" i="26"/>
  <c r="M11" i="26"/>
  <c r="H11" i="26"/>
  <c r="M10" i="26"/>
  <c r="H10" i="26"/>
  <c r="M9" i="26"/>
  <c r="M8" i="26"/>
  <c r="H8" i="26"/>
  <c r="K4" i="26"/>
  <c r="R3" i="26"/>
  <c r="K3" i="26"/>
  <c r="K8" i="26" l="1"/>
  <c r="K7" i="26"/>
  <c r="L7" i="26" s="1"/>
  <c r="N7" i="26" s="1"/>
  <c r="O7" i="26" s="1"/>
  <c r="K12" i="26"/>
  <c r="K14" i="26"/>
  <c r="L14" i="26" s="1"/>
  <c r="N14" i="26" s="1"/>
  <c r="O14" i="26" s="1"/>
  <c r="K21" i="26"/>
  <c r="L21" i="26" s="1"/>
  <c r="N21" i="26" s="1"/>
  <c r="O21" i="26" s="1"/>
  <c r="K15" i="26"/>
  <c r="L15" i="26" s="1"/>
  <c r="N15" i="26" s="1"/>
  <c r="O15" i="26" s="1"/>
  <c r="K16" i="26"/>
  <c r="L16" i="26" s="1"/>
  <c r="N16" i="26" s="1"/>
  <c r="O16" i="26" s="1"/>
  <c r="K13" i="26"/>
  <c r="L13" i="26" s="1"/>
  <c r="N13" i="26" s="1"/>
  <c r="O13" i="26" s="1"/>
  <c r="K18" i="26"/>
  <c r="L18" i="26" s="1"/>
  <c r="N18" i="26" s="1"/>
  <c r="O18" i="26" s="1"/>
  <c r="K19" i="26"/>
  <c r="L19" i="26" s="1"/>
  <c r="N19" i="26" s="1"/>
  <c r="O19" i="26" s="1"/>
  <c r="K20" i="26"/>
  <c r="L20" i="26" s="1"/>
  <c r="N20" i="26" s="1"/>
  <c r="O20" i="26" s="1"/>
  <c r="K17" i="26"/>
  <c r="L17" i="26" s="1"/>
  <c r="N17" i="26" s="1"/>
  <c r="O17" i="26" s="1"/>
  <c r="K9" i="26"/>
  <c r="K10" i="26"/>
  <c r="K11" i="26"/>
  <c r="I10" i="26" l="1"/>
  <c r="L10" i="26" s="1"/>
  <c r="N10" i="26" s="1"/>
  <c r="O10" i="26" s="1"/>
  <c r="I9" i="26"/>
  <c r="L9" i="26" s="1"/>
  <c r="N9" i="26" s="1"/>
  <c r="O9" i="26" s="1"/>
  <c r="I12" i="26"/>
  <c r="L12" i="26" s="1"/>
  <c r="N12" i="26" s="1"/>
  <c r="O12" i="26" s="1"/>
  <c r="I8" i="26"/>
  <c r="L8" i="26" s="1"/>
  <c r="N8" i="26" s="1"/>
  <c r="O8" i="26" s="1"/>
  <c r="I11" i="26"/>
  <c r="L11" i="26" s="1"/>
  <c r="N11" i="26" s="1"/>
  <c r="O11" i="26" s="1"/>
  <c r="A1359" i="27" l="1"/>
  <c r="A1360" i="27"/>
  <c r="A1361" i="27"/>
  <c r="A1362" i="27"/>
  <c r="A1363" i="27"/>
  <c r="A1364" i="27"/>
  <c r="A1365" i="27"/>
  <c r="A1366" i="27"/>
  <c r="A1367" i="27"/>
  <c r="A1368" i="27"/>
  <c r="A1369" i="27"/>
  <c r="A1370" i="27"/>
  <c r="A1371" i="27"/>
  <c r="A1372" i="27"/>
  <c r="A1373" i="27"/>
  <c r="A1374" i="27"/>
  <c r="A1375" i="27"/>
  <c r="A1376" i="27"/>
  <c r="A1377" i="27"/>
  <c r="A1378" i="27"/>
  <c r="A1379" i="27"/>
  <c r="A1380" i="27"/>
  <c r="A1381" i="27"/>
  <c r="A1382" i="27"/>
  <c r="A1383" i="27"/>
  <c r="A1384" i="27"/>
  <c r="A1385" i="27"/>
  <c r="A1386" i="27"/>
  <c r="A1387" i="27"/>
  <c r="A1388" i="27"/>
  <c r="A1389" i="27"/>
  <c r="A1390" i="27"/>
  <c r="A1391" i="27"/>
  <c r="A1392" i="27"/>
  <c r="A1393" i="27"/>
  <c r="A1394" i="27"/>
  <c r="A1395" i="27"/>
  <c r="A1396" i="27"/>
  <c r="A1397" i="27"/>
  <c r="A1398" i="27"/>
  <c r="A1399" i="27"/>
  <c r="A1400" i="27"/>
  <c r="A1401" i="27"/>
  <c r="A1402" i="27"/>
  <c r="A1403" i="27"/>
  <c r="A1404" i="27"/>
  <c r="A1405" i="27"/>
  <c r="A1406" i="27"/>
  <c r="A1407" i="27"/>
  <c r="A1408" i="27"/>
  <c r="A1409" i="27"/>
  <c r="A1410" i="27"/>
  <c r="A1411" i="27"/>
  <c r="A1412" i="27"/>
  <c r="A1413" i="27"/>
  <c r="A1414" i="27"/>
  <c r="A1415" i="27"/>
  <c r="A1416" i="27"/>
  <c r="A1417" i="27"/>
  <c r="A1418" i="27"/>
  <c r="A1419" i="27"/>
  <c r="A1420" i="27"/>
  <c r="A1421" i="27"/>
  <c r="A1422" i="27"/>
  <c r="A1423" i="27"/>
  <c r="A1424" i="27"/>
  <c r="A1425" i="27"/>
  <c r="A1426" i="27"/>
  <c r="A1427" i="27"/>
  <c r="A1428" i="27"/>
  <c r="A1429" i="27"/>
  <c r="A1430" i="27"/>
  <c r="A1431" i="27"/>
  <c r="A1432" i="27"/>
  <c r="A1433" i="27"/>
  <c r="A1434" i="27"/>
  <c r="A1435" i="27"/>
  <c r="A1436" i="27"/>
  <c r="A1437" i="27"/>
  <c r="A1438" i="27"/>
  <c r="A1439" i="27"/>
  <c r="A1440" i="27"/>
  <c r="A1441" i="27"/>
  <c r="A1442" i="27"/>
  <c r="A1443" i="27"/>
  <c r="A1444" i="27"/>
  <c r="A1445" i="27"/>
  <c r="A1446" i="27"/>
  <c r="A1447" i="27"/>
  <c r="A1448" i="27"/>
  <c r="A1449" i="27"/>
  <c r="A1450" i="27"/>
  <c r="A1451" i="27"/>
  <c r="A1452" i="27"/>
  <c r="A1453" i="27"/>
  <c r="A1454" i="27"/>
  <c r="A1455" i="27"/>
  <c r="A1456" i="27"/>
  <c r="A1457" i="27"/>
  <c r="A1458" i="27"/>
  <c r="A1459" i="27"/>
  <c r="A1460" i="27"/>
  <c r="A1461" i="27"/>
  <c r="A1462" i="27"/>
  <c r="A1463" i="27"/>
  <c r="A1464" i="27"/>
  <c r="A1465" i="27"/>
  <c r="A1466" i="27"/>
  <c r="A1467" i="27"/>
  <c r="A1468" i="27"/>
  <c r="A1469" i="27"/>
  <c r="A1470" i="27"/>
  <c r="A1471" i="27"/>
  <c r="A1472" i="27"/>
  <c r="A1473" i="27"/>
  <c r="A1474" i="27"/>
  <c r="A1475" i="27"/>
  <c r="A1476" i="27"/>
  <c r="A1477" i="27"/>
  <c r="A1478" i="27"/>
  <c r="A1479" i="27"/>
  <c r="A1480" i="27"/>
  <c r="A1481" i="27"/>
  <c r="A1482" i="27"/>
  <c r="A1483" i="27"/>
  <c r="A1484" i="27"/>
  <c r="A1485" i="27"/>
  <c r="A1486" i="27"/>
  <c r="A1487" i="27"/>
  <c r="A1488" i="27"/>
  <c r="A1489" i="27"/>
  <c r="A1490" i="27"/>
  <c r="A1491" i="27"/>
  <c r="A1492" i="27"/>
  <c r="A1493" i="27"/>
  <c r="A1494" i="27"/>
  <c r="A1495" i="27"/>
  <c r="A1496" i="27"/>
  <c r="A1497" i="27"/>
  <c r="A1498" i="27"/>
  <c r="A1499" i="27"/>
  <c r="A1500" i="27"/>
  <c r="A1501" i="27"/>
  <c r="A1502" i="27"/>
  <c r="A1503" i="27"/>
  <c r="A1504" i="27"/>
  <c r="A1505" i="27"/>
  <c r="A1506" i="27"/>
  <c r="A1507" i="27"/>
  <c r="A1508" i="27"/>
  <c r="A1509" i="27"/>
  <c r="A1510" i="27"/>
  <c r="A1511" i="27"/>
  <c r="A1512" i="27"/>
  <c r="A1513" i="27"/>
  <c r="A1514" i="27"/>
  <c r="A1515" i="27"/>
  <c r="A1516" i="27"/>
  <c r="A1517" i="27"/>
  <c r="A1518" i="27"/>
  <c r="A1519" i="27"/>
  <c r="A1520" i="27"/>
  <c r="A1521" i="27"/>
  <c r="A1522" i="27"/>
  <c r="A1523" i="27"/>
  <c r="A1524" i="27"/>
  <c r="A1525" i="27"/>
  <c r="A1526" i="27"/>
  <c r="A1527" i="27"/>
  <c r="A1528" i="27"/>
  <c r="A1529" i="27"/>
  <c r="A1530" i="27"/>
  <c r="A1531" i="27"/>
  <c r="A1532" i="27"/>
  <c r="A1533" i="27"/>
  <c r="A1534" i="27"/>
  <c r="A1535" i="27"/>
  <c r="A1536" i="27"/>
  <c r="A1537" i="27"/>
  <c r="A1538" i="27"/>
  <c r="A1539" i="27"/>
  <c r="A1540" i="27"/>
  <c r="A1541" i="27"/>
  <c r="A1542" i="27"/>
  <c r="A1543" i="27"/>
  <c r="A1544" i="27"/>
  <c r="A1545" i="27"/>
  <c r="A1546" i="27"/>
  <c r="A1547" i="27"/>
  <c r="A1548" i="27"/>
  <c r="A1549" i="27"/>
  <c r="A1550" i="27"/>
  <c r="A1551" i="27"/>
  <c r="A1552" i="27"/>
  <c r="A1553" i="27"/>
  <c r="A1554" i="27"/>
  <c r="A1555" i="27"/>
  <c r="A1556" i="27"/>
  <c r="A1557" i="27"/>
  <c r="A1558" i="27"/>
  <c r="A1559" i="27"/>
  <c r="A1560" i="27"/>
  <c r="A1561" i="27"/>
  <c r="A1562" i="27"/>
  <c r="A1563" i="27"/>
  <c r="A1564" i="27"/>
  <c r="A1565" i="27"/>
  <c r="A1566" i="27"/>
  <c r="A1567" i="27"/>
  <c r="A1568" i="27"/>
  <c r="A1569" i="27"/>
  <c r="A1570" i="27"/>
  <c r="A1571" i="27"/>
  <c r="A1572" i="27"/>
  <c r="A1573" i="27"/>
  <c r="A1574" i="27"/>
  <c r="A1575" i="27"/>
  <c r="A1576" i="27"/>
  <c r="A1577" i="27"/>
  <c r="A1578" i="27"/>
  <c r="A1579" i="27"/>
  <c r="A1580" i="27"/>
  <c r="A1581" i="27"/>
  <c r="A1582" i="27"/>
  <c r="A1583" i="27"/>
  <c r="A1584" i="27"/>
  <c r="A1585" i="27"/>
  <c r="A1586" i="27"/>
  <c r="A1587" i="27"/>
  <c r="A1588" i="27"/>
  <c r="A1589" i="27"/>
  <c r="A1590" i="27"/>
  <c r="A1591" i="27"/>
  <c r="A1592" i="27"/>
  <c r="A1593" i="27"/>
  <c r="A1594" i="27"/>
  <c r="A1595" i="27"/>
  <c r="A1596" i="27"/>
  <c r="A1597" i="27"/>
  <c r="A1598" i="27"/>
  <c r="A1599" i="27"/>
  <c r="A1600" i="27"/>
  <c r="A1601" i="27"/>
  <c r="A1602" i="27"/>
  <c r="A1603" i="27"/>
  <c r="A1604" i="27"/>
  <c r="A1605" i="27"/>
  <c r="A1606" i="27"/>
  <c r="A1607" i="27"/>
  <c r="A1608" i="27"/>
  <c r="A1609" i="27"/>
  <c r="A1610" i="27"/>
  <c r="A1611" i="27"/>
  <c r="A1612" i="27"/>
  <c r="A1613" i="27"/>
  <c r="A1614" i="27"/>
  <c r="A1615" i="27"/>
  <c r="A1616" i="27"/>
  <c r="A1617" i="27"/>
  <c r="A1618" i="27"/>
  <c r="A1619" i="27"/>
  <c r="A1620" i="27"/>
  <c r="A1621" i="27"/>
  <c r="A1622" i="27"/>
  <c r="A1623" i="27"/>
  <c r="A1624" i="27"/>
  <c r="A1625" i="27"/>
  <c r="A1626" i="27"/>
  <c r="A1627" i="27"/>
  <c r="A1628" i="27"/>
  <c r="A1629" i="27"/>
  <c r="A1630" i="27"/>
  <c r="A1631" i="27"/>
  <c r="A1632" i="27"/>
  <c r="A1633" i="27"/>
  <c r="A1634" i="27"/>
  <c r="A1635" i="27"/>
  <c r="A1636" i="27"/>
  <c r="A1637" i="27"/>
  <c r="A1638" i="27"/>
  <c r="A1639" i="27"/>
  <c r="A1640" i="27"/>
  <c r="A1641" i="27"/>
  <c r="A1642" i="27"/>
  <c r="A1643" i="27"/>
  <c r="A1644" i="27"/>
  <c r="A1645" i="27"/>
  <c r="A1646" i="27"/>
  <c r="A1647" i="27"/>
  <c r="A1648" i="27"/>
  <c r="A1649" i="27"/>
  <c r="A1650" i="27"/>
  <c r="A1651" i="27"/>
  <c r="A1652" i="27"/>
  <c r="A1653" i="27"/>
  <c r="A1654" i="27"/>
  <c r="A1655" i="27"/>
  <c r="A1656" i="27"/>
  <c r="A1657" i="27"/>
  <c r="A1658" i="27"/>
  <c r="A1659" i="27"/>
  <c r="A1660" i="27"/>
  <c r="A1661" i="27"/>
  <c r="A1662" i="27"/>
  <c r="A1663" i="27"/>
  <c r="A1664" i="27"/>
  <c r="A1665" i="27"/>
  <c r="A1666" i="27"/>
  <c r="A1667" i="27"/>
  <c r="A1668" i="27"/>
  <c r="A1669" i="27"/>
  <c r="A1670" i="27"/>
  <c r="A1671" i="27"/>
  <c r="A1672" i="27"/>
  <c r="A1673" i="27"/>
  <c r="A1674" i="27"/>
  <c r="A1675" i="27"/>
  <c r="A1676" i="27"/>
  <c r="A1677" i="27"/>
  <c r="A1678" i="27"/>
  <c r="A1679" i="27"/>
  <c r="A1680" i="27"/>
  <c r="A1681" i="27"/>
  <c r="A1682" i="27"/>
  <c r="A1683" i="27"/>
  <c r="A1684" i="27"/>
  <c r="A1685" i="27"/>
  <c r="A1686" i="27"/>
  <c r="A1687" i="27"/>
  <c r="A1688" i="27"/>
  <c r="A1689" i="27"/>
  <c r="A1690" i="27"/>
  <c r="A1691" i="27"/>
  <c r="A1692" i="27"/>
  <c r="A1693" i="27"/>
  <c r="A1694" i="27"/>
  <c r="A1695" i="27"/>
  <c r="A1696" i="27"/>
  <c r="A1697" i="27"/>
  <c r="A1698" i="27"/>
  <c r="A1699" i="27"/>
  <c r="A1700" i="27"/>
  <c r="A1701" i="27"/>
  <c r="A1702" i="27"/>
  <c r="A1703" i="27"/>
  <c r="A1704" i="27"/>
  <c r="A1705" i="27"/>
  <c r="A1706" i="27"/>
  <c r="A1707" i="27"/>
  <c r="A1708" i="27"/>
  <c r="A1709" i="27"/>
  <c r="A1710" i="27"/>
  <c r="A1711" i="27"/>
  <c r="A1712" i="27"/>
  <c r="A1713" i="27"/>
  <c r="A1714" i="27"/>
  <c r="A1715" i="27"/>
  <c r="A1716" i="27"/>
  <c r="A1717" i="27"/>
  <c r="A1718" i="27"/>
  <c r="A1719" i="27"/>
  <c r="A1720" i="27"/>
  <c r="A1721" i="27"/>
  <c r="A1722" i="27"/>
  <c r="A1723" i="27"/>
  <c r="A1724" i="27"/>
  <c r="A1725" i="27"/>
  <c r="A1726" i="27"/>
  <c r="A1727" i="27"/>
  <c r="A1728" i="27"/>
  <c r="A1729" i="27"/>
  <c r="A1730" i="27"/>
  <c r="A1731" i="27"/>
  <c r="A1732" i="27"/>
  <c r="A1733" i="27"/>
  <c r="A1734" i="27"/>
  <c r="A1735" i="27"/>
  <c r="A1736" i="27"/>
  <c r="A1737" i="27"/>
  <c r="A1738" i="27"/>
  <c r="A1739" i="27"/>
  <c r="A1740" i="27"/>
  <c r="A1741" i="27"/>
  <c r="A1742" i="27"/>
  <c r="A1743" i="27"/>
  <c r="A1744" i="27"/>
  <c r="A1745" i="27"/>
  <c r="A1746" i="27"/>
  <c r="A1747" i="27"/>
  <c r="A1748" i="27"/>
  <c r="A1749" i="27"/>
  <c r="A1750" i="27"/>
  <c r="A1751" i="27"/>
  <c r="A1752" i="27"/>
  <c r="A1753" i="27"/>
  <c r="A1754" i="27"/>
  <c r="A1755" i="27"/>
  <c r="A1756" i="27"/>
  <c r="A1757" i="27"/>
  <c r="A1758" i="27"/>
  <c r="A1759" i="27"/>
  <c r="A1760" i="27"/>
  <c r="A1761" i="27"/>
  <c r="A1762" i="27"/>
  <c r="A1763" i="27"/>
  <c r="A1764" i="27"/>
  <c r="A1765" i="27"/>
  <c r="A1766" i="27"/>
  <c r="A1767" i="27"/>
  <c r="A1768" i="27"/>
  <c r="A1769" i="27"/>
  <c r="A1770" i="27"/>
  <c r="A1771" i="27"/>
  <c r="A1772" i="27"/>
  <c r="A1773" i="27"/>
  <c r="A1774" i="27"/>
  <c r="A1775" i="27"/>
  <c r="A1776" i="27"/>
  <c r="A1777" i="27"/>
  <c r="A1778" i="27"/>
  <c r="A1779" i="27"/>
  <c r="A1780" i="27"/>
  <c r="A1781" i="27"/>
  <c r="A1782" i="27"/>
  <c r="A1783" i="27"/>
  <c r="A1784" i="27"/>
  <c r="A1785" i="27"/>
  <c r="A1786" i="27"/>
  <c r="A1787" i="27"/>
  <c r="A1788" i="27"/>
  <c r="A1789" i="27"/>
  <c r="A1790" i="27"/>
  <c r="A1791" i="27"/>
  <c r="A1792" i="27"/>
  <c r="A1793" i="27"/>
  <c r="A1794" i="27"/>
  <c r="A1795" i="27"/>
  <c r="A1796" i="27"/>
  <c r="A1797" i="27"/>
  <c r="A1798" i="27"/>
  <c r="A1799" i="27"/>
  <c r="A1800" i="27"/>
  <c r="A1801" i="27"/>
  <c r="A1802" i="27"/>
  <c r="A1803" i="27"/>
  <c r="A1804" i="27"/>
  <c r="A1805" i="27"/>
  <c r="A1806" i="27"/>
  <c r="A1807" i="27"/>
  <c r="A1808" i="27"/>
  <c r="A1809" i="27"/>
  <c r="A1810" i="27"/>
  <c r="A1811" i="27"/>
  <c r="A1812" i="27"/>
  <c r="A1813" i="27"/>
  <c r="A1814" i="27"/>
  <c r="A1815" i="27"/>
  <c r="A1816" i="27"/>
  <c r="A1817" i="27"/>
  <c r="A1818" i="27"/>
  <c r="A1819" i="27"/>
  <c r="A1820" i="27"/>
  <c r="A1821" i="27"/>
  <c r="A1822" i="27"/>
  <c r="A1823" i="27"/>
  <c r="A1824" i="27"/>
  <c r="A1825" i="27"/>
  <c r="A1826" i="27"/>
  <c r="A1827" i="27"/>
  <c r="A1828" i="27"/>
  <c r="A1829" i="27"/>
  <c r="A1830" i="27"/>
  <c r="A1831" i="27"/>
  <c r="A1832" i="27"/>
  <c r="A1833" i="27"/>
  <c r="A1834" i="27"/>
  <c r="A1835" i="27"/>
  <c r="A1836" i="27"/>
  <c r="A1837" i="27"/>
  <c r="A1838" i="27"/>
  <c r="A1839" i="27"/>
  <c r="A1840" i="27"/>
  <c r="A1841" i="27"/>
  <c r="A1842" i="27"/>
  <c r="A1843" i="27"/>
  <c r="A1844" i="27"/>
  <c r="A1845" i="27"/>
  <c r="A1846" i="27"/>
  <c r="A1847" i="27"/>
  <c r="A1848" i="27"/>
  <c r="A1849" i="27"/>
  <c r="A1850" i="27"/>
  <c r="A1851" i="27"/>
  <c r="A1852" i="27"/>
  <c r="A1853" i="27"/>
  <c r="A1854" i="27"/>
  <c r="A1855" i="27"/>
  <c r="A1856" i="27"/>
  <c r="A1857" i="27"/>
  <c r="A1858" i="27"/>
  <c r="A1859" i="27"/>
  <c r="A1860" i="27"/>
  <c r="A1861" i="27"/>
  <c r="A1862" i="27"/>
  <c r="A1863" i="27"/>
  <c r="A1864" i="27"/>
  <c r="A1865" i="27"/>
  <c r="A1866" i="27"/>
  <c r="A1867" i="27"/>
  <c r="A1868" i="27"/>
  <c r="A1869" i="27"/>
  <c r="A1870" i="27"/>
  <c r="A1871" i="27"/>
  <c r="A1872" i="27"/>
  <c r="A1873" i="27"/>
  <c r="A1874" i="27"/>
  <c r="A1875" i="27"/>
  <c r="A1876" i="27"/>
  <c r="A1877" i="27"/>
  <c r="A1878" i="27"/>
  <c r="A1879" i="27"/>
  <c r="A1880" i="27"/>
  <c r="A1881" i="27"/>
  <c r="A1882" i="27"/>
  <c r="A1883" i="27"/>
  <c r="A1884" i="27"/>
  <c r="A1885" i="27"/>
  <c r="A1886" i="27"/>
  <c r="A1887" i="27"/>
  <c r="A1888" i="27"/>
  <c r="A1889" i="27"/>
  <c r="A1890" i="27"/>
  <c r="A1891" i="27"/>
  <c r="A1892" i="27"/>
  <c r="A1893" i="27"/>
  <c r="A1894" i="27"/>
  <c r="A1895" i="27"/>
  <c r="A1896" i="27"/>
  <c r="A1897" i="27"/>
  <c r="A1898" i="27"/>
  <c r="A1899" i="27"/>
  <c r="A1900" i="27"/>
  <c r="A1901" i="27"/>
  <c r="A1902" i="27"/>
  <c r="A1903" i="27"/>
  <c r="A1904" i="27"/>
  <c r="A1905" i="27"/>
  <c r="A1906" i="27"/>
  <c r="A1907" i="27"/>
  <c r="A1908" i="27"/>
  <c r="A1909" i="27"/>
  <c r="A1910" i="27"/>
  <c r="A1911" i="27"/>
  <c r="A1912" i="27"/>
  <c r="A1913" i="27"/>
  <c r="A1914" i="27"/>
  <c r="A1915" i="27"/>
  <c r="A1916" i="27"/>
  <c r="A1917" i="27"/>
  <c r="A1918" i="27"/>
  <c r="A1919" i="27"/>
  <c r="A1920" i="27"/>
  <c r="A1921" i="27"/>
  <c r="A1922" i="27"/>
  <c r="A1923" i="27"/>
  <c r="A1924" i="27"/>
  <c r="A1925" i="27"/>
  <c r="A1926" i="27"/>
  <c r="A1927" i="27"/>
  <c r="A1928" i="27"/>
  <c r="A1929" i="27"/>
  <c r="A1930" i="27"/>
  <c r="A1931" i="27"/>
  <c r="A1932" i="27"/>
  <c r="A1933" i="27"/>
  <c r="A1934" i="27"/>
  <c r="A1935" i="27"/>
  <c r="A1936" i="27"/>
  <c r="A1937" i="27"/>
  <c r="A1938" i="27"/>
  <c r="A1939" i="27"/>
  <c r="A1940" i="27"/>
  <c r="A1941" i="27"/>
  <c r="A1942" i="27"/>
  <c r="A1943" i="27"/>
  <c r="A1944" i="27"/>
  <c r="A1945" i="27"/>
  <c r="A1946" i="27"/>
  <c r="A1947" i="27"/>
  <c r="A1948" i="27"/>
  <c r="A1949" i="27"/>
  <c r="A1950" i="27"/>
  <c r="A1951" i="27"/>
  <c r="A1952" i="27"/>
  <c r="A1953" i="27"/>
  <c r="A1954" i="27"/>
  <c r="A1955" i="27"/>
  <c r="A1956" i="27"/>
  <c r="A1957" i="27"/>
  <c r="A1958" i="27"/>
  <c r="A1959" i="27"/>
  <c r="A1960" i="27"/>
  <c r="A1961" i="27"/>
  <c r="A1962" i="27"/>
  <c r="A1963" i="27"/>
  <c r="A1964" i="27"/>
  <c r="A1965" i="27"/>
  <c r="A1966" i="27"/>
  <c r="A1967" i="27"/>
  <c r="A1968" i="27"/>
  <c r="A1969" i="27"/>
  <c r="A1970" i="27"/>
  <c r="A1971" i="27"/>
  <c r="A1972" i="27"/>
  <c r="A1973" i="27"/>
  <c r="A1974" i="27"/>
  <c r="A1975" i="27"/>
  <c r="A1976" i="27"/>
  <c r="A1977" i="27"/>
  <c r="A1978" i="27"/>
  <c r="A1979" i="27"/>
  <c r="A1980" i="27"/>
  <c r="A1981" i="27"/>
  <c r="A1982" i="27"/>
  <c r="A1983" i="27"/>
  <c r="A1984" i="27"/>
  <c r="A1985" i="27"/>
  <c r="A1986" i="27"/>
  <c r="A1987" i="27"/>
  <c r="A1988" i="27"/>
  <c r="A1989" i="27"/>
  <c r="A1990" i="27"/>
  <c r="A1991" i="27"/>
  <c r="A1992" i="27"/>
  <c r="A1993" i="27"/>
  <c r="A1994" i="27"/>
  <c r="A1995" i="27"/>
  <c r="A1996" i="27"/>
  <c r="A1997" i="27"/>
  <c r="A1998" i="27"/>
  <c r="A1999" i="27"/>
  <c r="A2000" i="27"/>
  <c r="A2001" i="27"/>
  <c r="A2002" i="27"/>
  <c r="A2003" i="27"/>
  <c r="A2004" i="27"/>
  <c r="A2005" i="27"/>
  <c r="A2006" i="27"/>
  <c r="A2007" i="27"/>
  <c r="A2008" i="27"/>
  <c r="A2009" i="27"/>
  <c r="A2010" i="27"/>
  <c r="A2011" i="27"/>
  <c r="A2012" i="27"/>
  <c r="A2013" i="27"/>
  <c r="A2014" i="27"/>
  <c r="A2015" i="27"/>
  <c r="A2016" i="27"/>
  <c r="A2017" i="27"/>
  <c r="A2018" i="27"/>
  <c r="A2019" i="27"/>
  <c r="A2020" i="27"/>
  <c r="A2021" i="27"/>
  <c r="A2022" i="27"/>
  <c r="A2023" i="27"/>
  <c r="A2024" i="27"/>
  <c r="A2025" i="27"/>
  <c r="A2026" i="27"/>
  <c r="A2027" i="27"/>
  <c r="A2028" i="27"/>
  <c r="A2029" i="27"/>
  <c r="A2030" i="27"/>
  <c r="A2031" i="27"/>
  <c r="A2032" i="27"/>
  <c r="A2033" i="27"/>
  <c r="A2034" i="27"/>
  <c r="A2035" i="27"/>
  <c r="A2036" i="27"/>
  <c r="A2037" i="27"/>
  <c r="A2038" i="27"/>
  <c r="A2039" i="27"/>
  <c r="A2040" i="27"/>
  <c r="A2041" i="27"/>
  <c r="A2042" i="27"/>
  <c r="A2043" i="27"/>
  <c r="A2044" i="27"/>
  <c r="A2045" i="27"/>
  <c r="A2046" i="27"/>
  <c r="A2047" i="27"/>
  <c r="A2048" i="27"/>
  <c r="A2049" i="27"/>
  <c r="A2050" i="27"/>
  <c r="A2051" i="27"/>
  <c r="A2052" i="27"/>
  <c r="A2053" i="27"/>
  <c r="A2054" i="27"/>
  <c r="A2055" i="27"/>
  <c r="A2056" i="27"/>
  <c r="A2057" i="27"/>
  <c r="A2058" i="27"/>
  <c r="A2059" i="27"/>
  <c r="A2060" i="27"/>
  <c r="A2061" i="27"/>
  <c r="A2062" i="27"/>
  <c r="A2063" i="27"/>
  <c r="A2064" i="27"/>
  <c r="A2065" i="27"/>
  <c r="A2066" i="27"/>
  <c r="A2067" i="27"/>
  <c r="A2068" i="27"/>
  <c r="A2069" i="27"/>
  <c r="A2070" i="27"/>
  <c r="A2071" i="27"/>
  <c r="A2072" i="27"/>
  <c r="A2073" i="27"/>
  <c r="A2074" i="27"/>
  <c r="A2075" i="27"/>
  <c r="A2076" i="27"/>
  <c r="A2077" i="27"/>
  <c r="A2078" i="27"/>
  <c r="A2079" i="27"/>
  <c r="A2080" i="27"/>
  <c r="A2081" i="27"/>
  <c r="A2082" i="27"/>
  <c r="A2083" i="27"/>
  <c r="A2084" i="27"/>
  <c r="A2085" i="27"/>
  <c r="A2086" i="27"/>
  <c r="A2087" i="27"/>
  <c r="A2088" i="27"/>
  <c r="A2089" i="27"/>
  <c r="A2090" i="27"/>
  <c r="A2091" i="27"/>
  <c r="A2092" i="27"/>
  <c r="A2093" i="27"/>
  <c r="A2094" i="27"/>
  <c r="A2095" i="27"/>
  <c r="A2096" i="27"/>
  <c r="A2097" i="27"/>
  <c r="A2098" i="27"/>
  <c r="A2099" i="27"/>
  <c r="A2100" i="27"/>
  <c r="A2101" i="27"/>
  <c r="A2102" i="27"/>
  <c r="A2103" i="27"/>
  <c r="A2104" i="27"/>
  <c r="A2105" i="27"/>
  <c r="A2106" i="27"/>
  <c r="A2107" i="27"/>
  <c r="A2108" i="27"/>
  <c r="A2109" i="27"/>
  <c r="A2110" i="27"/>
  <c r="A2111" i="27"/>
  <c r="A2112" i="27"/>
  <c r="A2113" i="27"/>
  <c r="A2114" i="27"/>
  <c r="A2115" i="27"/>
  <c r="A2116" i="27"/>
  <c r="A2117" i="27"/>
  <c r="A2118" i="27"/>
  <c r="A2119" i="27"/>
  <c r="A2120" i="27"/>
  <c r="A2121" i="27"/>
  <c r="A2122" i="27"/>
  <c r="A2123" i="27"/>
  <c r="A2124" i="27"/>
  <c r="A2125" i="27"/>
  <c r="A2126" i="27"/>
  <c r="A2127" i="27"/>
  <c r="A2128" i="27"/>
  <c r="A2129" i="27"/>
  <c r="A2130" i="27"/>
  <c r="A2131" i="27"/>
  <c r="A2132" i="27"/>
  <c r="A2133" i="27"/>
  <c r="A2134" i="27"/>
  <c r="A2135" i="27"/>
  <c r="A2136" i="27"/>
  <c r="A2137" i="27"/>
  <c r="A2138" i="27"/>
  <c r="A2139" i="27"/>
  <c r="A2140" i="27"/>
  <c r="A2141" i="27"/>
  <c r="A2142" i="27"/>
  <c r="A2143" i="27"/>
  <c r="A2144" i="27"/>
  <c r="A2145" i="27"/>
  <c r="A2146" i="27"/>
  <c r="A2147" i="27"/>
  <c r="A2148" i="27"/>
  <c r="A2149" i="27"/>
  <c r="A2150" i="27"/>
  <c r="A2151" i="27"/>
  <c r="A2152" i="27"/>
  <c r="A2153" i="27"/>
  <c r="A2154" i="27"/>
  <c r="A2155" i="27"/>
  <c r="A2156" i="27"/>
  <c r="A2157" i="27"/>
  <c r="A2158" i="27"/>
  <c r="A2159" i="27"/>
  <c r="A2160" i="27"/>
  <c r="A2161" i="27"/>
  <c r="A2162" i="27"/>
  <c r="A2163" i="27"/>
  <c r="A2164" i="27"/>
  <c r="A2165" i="27"/>
  <c r="A2166" i="27"/>
  <c r="A2167" i="27"/>
  <c r="A2168" i="27"/>
  <c r="A2169" i="27"/>
  <c r="A2170" i="27"/>
  <c r="A2171" i="27"/>
  <c r="A2172" i="27"/>
  <c r="A2173" i="27"/>
  <c r="A2174" i="27"/>
  <c r="A2175" i="27"/>
  <c r="A2176" i="27"/>
  <c r="A2177" i="27"/>
  <c r="A2178" i="27"/>
  <c r="A2179" i="27"/>
  <c r="A2180" i="27"/>
  <c r="A2181" i="27"/>
  <c r="A2182" i="27"/>
  <c r="A2183" i="27"/>
  <c r="A2184" i="27"/>
  <c r="A2185" i="27"/>
  <c r="A2186" i="27"/>
  <c r="A2187" i="27"/>
  <c r="A2188" i="27"/>
  <c r="A2189" i="27"/>
  <c r="A2190" i="27"/>
  <c r="A2191" i="27"/>
  <c r="A2192" i="27"/>
  <c r="A2193" i="27"/>
  <c r="A2194" i="27"/>
  <c r="A2195" i="27"/>
  <c r="A2196" i="27"/>
  <c r="A2197" i="27"/>
  <c r="A2198" i="27"/>
  <c r="A2199" i="27"/>
  <c r="A2200" i="27"/>
  <c r="A2201" i="27"/>
  <c r="A2202" i="27"/>
  <c r="A2203" i="27"/>
  <c r="A2204" i="27"/>
  <c r="A2205" i="27"/>
  <c r="A2206" i="27"/>
  <c r="A2207" i="27"/>
  <c r="A2208" i="27"/>
  <c r="A2209" i="27"/>
  <c r="A2210" i="27"/>
  <c r="A2211" i="27"/>
  <c r="A2212" i="27"/>
  <c r="A2213" i="27"/>
  <c r="A2214" i="27"/>
  <c r="A2215" i="27"/>
  <c r="A2216" i="27"/>
  <c r="A2217" i="27"/>
  <c r="A2218" i="27"/>
  <c r="A2219" i="27"/>
  <c r="A2220" i="27"/>
  <c r="A2221" i="27"/>
  <c r="A2222" i="27"/>
  <c r="A2223" i="27"/>
  <c r="A2224" i="27"/>
  <c r="A2225" i="27"/>
  <c r="A2226" i="27"/>
  <c r="A2227" i="27"/>
  <c r="A2228" i="27"/>
  <c r="A2229" i="27"/>
  <c r="A2230" i="27"/>
  <c r="A2231" i="27"/>
  <c r="A2232" i="27"/>
  <c r="A2233" i="27"/>
  <c r="A2234" i="27"/>
  <c r="A2235" i="27"/>
  <c r="A2236" i="27"/>
  <c r="A2237" i="27"/>
  <c r="A2238" i="27"/>
  <c r="A2239" i="27"/>
  <c r="A2240" i="27"/>
  <c r="A2241" i="27"/>
  <c r="A2242" i="27"/>
  <c r="A2243" i="27"/>
  <c r="A2244" i="27"/>
  <c r="A2245" i="27"/>
  <c r="A2246" i="27"/>
  <c r="A2247" i="27"/>
  <c r="A2248" i="27"/>
  <c r="A2249" i="27"/>
  <c r="A2250" i="27"/>
  <c r="A2251" i="27"/>
  <c r="A2252" i="27"/>
  <c r="A2253" i="27"/>
  <c r="A2254" i="27"/>
  <c r="A2255" i="27"/>
  <c r="A2256" i="27"/>
  <c r="A2257" i="27"/>
  <c r="A2258" i="27"/>
  <c r="A2259" i="27"/>
  <c r="A2260" i="27"/>
  <c r="A2261" i="27"/>
  <c r="A2262" i="27"/>
  <c r="A2263" i="27"/>
  <c r="A2264" i="27"/>
  <c r="A2265" i="27"/>
  <c r="A2266" i="27"/>
  <c r="A2267" i="27"/>
  <c r="A2268" i="27"/>
  <c r="A2269" i="27"/>
  <c r="A2270" i="27"/>
  <c r="A2271" i="27"/>
  <c r="A2272" i="27"/>
  <c r="A2273" i="27"/>
  <c r="A2274" i="27"/>
  <c r="A2275" i="27"/>
  <c r="A2276" i="27"/>
  <c r="A2277" i="27"/>
  <c r="A2278" i="27"/>
  <c r="A2279" i="27"/>
  <c r="A2280" i="27"/>
  <c r="A2281" i="27"/>
  <c r="A2282" i="27"/>
  <c r="A2283" i="27"/>
  <c r="A2284" i="27"/>
  <c r="A2285" i="27"/>
  <c r="A2286" i="27"/>
  <c r="A2287" i="27"/>
  <c r="A2288" i="27"/>
  <c r="A2289" i="27"/>
  <c r="A2290" i="27"/>
  <c r="A2291" i="27"/>
  <c r="A2292" i="27"/>
  <c r="A2293" i="27"/>
  <c r="A2294" i="27"/>
  <c r="A2295" i="27"/>
  <c r="A2296" i="27"/>
  <c r="A2297" i="27"/>
  <c r="A2298" i="27"/>
  <c r="A2299" i="27"/>
  <c r="A2300" i="27"/>
  <c r="A2301" i="27"/>
  <c r="A2302" i="27"/>
  <c r="A2303" i="27"/>
  <c r="A2304" i="27"/>
  <c r="A2305" i="27"/>
  <c r="A2306" i="27"/>
  <c r="A2307" i="27"/>
  <c r="A2308" i="27"/>
  <c r="A2309" i="27"/>
  <c r="A2310" i="27"/>
  <c r="A2311" i="27"/>
  <c r="A2312" i="27"/>
  <c r="A2313" i="27"/>
  <c r="A2314" i="27"/>
  <c r="A2315" i="27"/>
  <c r="A2316" i="27"/>
  <c r="A2317" i="27"/>
  <c r="A2318" i="27"/>
  <c r="A2319" i="27"/>
  <c r="A2320" i="27"/>
  <c r="A2321" i="27"/>
  <c r="A2322" i="27"/>
  <c r="A2323" i="27"/>
  <c r="A2324" i="27"/>
  <c r="A2325" i="27"/>
  <c r="A2326" i="27"/>
  <c r="A2327" i="27"/>
  <c r="A2328" i="27"/>
  <c r="A2329" i="27"/>
  <c r="A2330" i="27"/>
  <c r="A2331" i="27"/>
  <c r="A2332" i="27"/>
  <c r="A2333" i="27"/>
  <c r="A2334" i="27"/>
  <c r="A2335" i="27"/>
  <c r="A2336" i="27"/>
  <c r="A2337" i="27"/>
  <c r="A2338" i="27"/>
  <c r="A2339" i="27"/>
  <c r="A2340" i="27"/>
  <c r="A2341" i="27"/>
  <c r="A2342" i="27"/>
  <c r="A2343" i="27"/>
  <c r="A2344" i="27"/>
  <c r="A2345" i="27"/>
  <c r="A2346" i="27"/>
  <c r="A2347" i="27"/>
  <c r="A2348" i="27"/>
  <c r="A2349" i="27"/>
  <c r="A2350" i="27"/>
  <c r="A2351" i="27"/>
  <c r="A2352" i="27"/>
  <c r="A2353" i="27"/>
  <c r="A2354" i="27"/>
  <c r="A2355" i="27"/>
  <c r="A2356" i="27"/>
  <c r="A2357" i="27"/>
  <c r="A2358" i="27"/>
  <c r="A2359" i="27"/>
  <c r="A2360" i="27"/>
  <c r="A2361" i="27"/>
  <c r="A2362" i="27"/>
  <c r="A2363" i="27"/>
  <c r="A2364" i="27"/>
  <c r="A2365" i="27"/>
  <c r="A2366" i="27"/>
  <c r="A2367" i="27"/>
  <c r="A2368" i="27"/>
  <c r="A2369" i="27"/>
  <c r="A2370" i="27"/>
  <c r="A2371" i="27"/>
  <c r="A2372" i="27"/>
  <c r="A2373" i="27"/>
  <c r="A2374" i="27"/>
  <c r="A2375" i="27"/>
  <c r="A2376" i="27"/>
  <c r="A2377" i="27"/>
  <c r="A2378" i="27"/>
  <c r="A2379" i="27"/>
  <c r="A2380" i="27"/>
  <c r="A2381" i="27"/>
  <c r="A2382" i="27"/>
  <c r="A2383" i="27"/>
  <c r="A2384" i="27"/>
  <c r="A2385" i="27"/>
  <c r="A2386" i="27"/>
  <c r="A2387" i="27"/>
  <c r="A2388" i="27"/>
  <c r="A2389" i="27"/>
  <c r="A2390" i="27"/>
  <c r="A2391" i="27"/>
  <c r="A2392" i="27"/>
  <c r="A2393" i="27"/>
  <c r="A2394" i="27"/>
  <c r="A2395" i="27"/>
  <c r="A2396" i="27"/>
  <c r="A2397" i="27"/>
  <c r="A2398" i="27"/>
  <c r="A2399" i="27"/>
  <c r="A2400" i="27"/>
  <c r="A2401" i="27"/>
  <c r="A2402" i="27"/>
  <c r="A2403" i="27"/>
  <c r="A2404" i="27"/>
  <c r="A2405" i="27"/>
  <c r="A2406" i="27"/>
  <c r="A2407" i="27"/>
  <c r="A2408" i="27"/>
  <c r="A2409" i="27"/>
  <c r="A2410" i="27"/>
  <c r="A2411" i="27"/>
  <c r="A2412" i="27"/>
  <c r="A2413" i="27"/>
  <c r="A2414" i="27"/>
  <c r="A2415" i="27"/>
  <c r="A2416" i="27"/>
  <c r="A2417" i="27"/>
  <c r="A2418" i="27"/>
  <c r="A2419" i="27"/>
  <c r="A2420" i="27"/>
  <c r="A2421" i="27"/>
  <c r="A2422" i="27"/>
  <c r="A2423" i="27"/>
  <c r="A2424" i="27"/>
  <c r="A2425" i="27"/>
  <c r="A2426" i="27"/>
  <c r="A2427" i="27"/>
  <c r="A2428" i="27"/>
  <c r="A2429" i="27"/>
  <c r="A2430" i="27"/>
  <c r="A2431" i="27"/>
  <c r="A2432" i="27"/>
  <c r="A2433" i="27"/>
  <c r="A2434" i="27"/>
  <c r="A2435" i="27"/>
  <c r="A2436" i="27"/>
  <c r="A2437" i="27"/>
  <c r="A2438" i="27"/>
  <c r="A2439" i="27"/>
  <c r="A2440" i="27"/>
  <c r="A2441" i="27"/>
  <c r="A2442" i="27"/>
  <c r="A2443" i="27"/>
  <c r="A2444" i="27"/>
  <c r="A2445" i="27"/>
  <c r="A2446" i="27"/>
  <c r="A2447" i="27"/>
  <c r="A2448" i="27"/>
  <c r="A2449" i="27"/>
  <c r="A2450" i="27"/>
  <c r="A2451" i="27"/>
  <c r="A2452" i="27"/>
  <c r="A2453" i="27"/>
  <c r="A2454" i="27"/>
  <c r="A2455" i="27"/>
  <c r="A2456" i="27"/>
  <c r="A2457" i="27"/>
  <c r="A2458" i="27"/>
  <c r="A2459" i="27"/>
  <c r="A2460" i="27"/>
  <c r="A2461" i="27"/>
  <c r="A2462" i="27"/>
  <c r="A2463" i="27"/>
  <c r="A2464" i="27"/>
  <c r="A2465" i="27"/>
  <c r="A2466" i="27"/>
  <c r="A2467" i="27"/>
  <c r="A2468" i="27"/>
  <c r="A2469" i="27"/>
  <c r="A2470" i="27"/>
  <c r="A2471" i="27"/>
  <c r="A2472" i="27"/>
  <c r="A2473" i="27"/>
  <c r="A2474" i="27"/>
  <c r="A2475" i="27"/>
  <c r="A2476" i="27"/>
  <c r="A2477" i="27"/>
  <c r="A2478" i="27"/>
  <c r="A2479" i="27"/>
  <c r="A2480" i="27"/>
  <c r="A2481" i="27"/>
  <c r="A2482" i="27"/>
  <c r="A2483" i="27"/>
  <c r="A2484" i="27"/>
  <c r="A2485" i="27"/>
  <c r="A2486" i="27"/>
  <c r="A2487" i="27"/>
  <c r="A2488" i="27"/>
  <c r="A2489" i="27"/>
  <c r="A2490" i="27"/>
  <c r="A2491" i="27"/>
  <c r="A2492" i="27"/>
  <c r="A2493" i="27"/>
  <c r="A2494" i="27"/>
  <c r="A2495" i="27"/>
  <c r="A2496" i="27"/>
  <c r="A2497" i="27"/>
  <c r="A2498" i="27"/>
  <c r="A2499" i="27"/>
  <c r="A2500" i="27"/>
  <c r="A2501" i="27"/>
  <c r="A2502" i="27"/>
  <c r="A2503" i="27"/>
  <c r="A2504" i="27"/>
  <c r="A2505" i="27"/>
  <c r="A2506" i="27"/>
  <c r="A2507" i="27"/>
  <c r="A2508" i="27"/>
  <c r="A2509" i="27"/>
  <c r="A2510" i="27"/>
  <c r="A2511" i="27"/>
  <c r="A2512" i="27"/>
  <c r="A2513" i="27"/>
  <c r="A2514" i="27"/>
  <c r="A2515" i="27"/>
  <c r="A2516" i="27"/>
  <c r="A2517" i="27"/>
  <c r="A2518" i="27"/>
  <c r="A2519" i="27"/>
  <c r="A2520" i="27"/>
  <c r="A2521" i="27"/>
  <c r="A2522" i="27"/>
  <c r="A2523" i="27"/>
  <c r="A2524" i="27"/>
  <c r="A2525" i="27"/>
  <c r="A2526" i="27"/>
  <c r="A2527" i="27"/>
  <c r="A2528" i="27"/>
  <c r="A2529" i="27"/>
  <c r="A2530" i="27"/>
  <c r="A2531" i="27"/>
  <c r="A2532" i="27"/>
  <c r="A2533" i="27"/>
  <c r="A2534" i="27"/>
  <c r="A2535" i="27"/>
  <c r="A2536" i="27"/>
  <c r="A2537" i="27"/>
  <c r="A2538" i="27"/>
  <c r="A2539" i="27"/>
  <c r="A2540" i="27"/>
  <c r="A2541" i="27"/>
  <c r="A2542" i="27"/>
  <c r="A2543" i="27"/>
  <c r="A2544" i="27"/>
  <c r="A2545" i="27"/>
  <c r="A2546" i="27"/>
  <c r="A2547" i="27"/>
  <c r="A2548" i="27"/>
  <c r="A2549" i="27"/>
  <c r="A2550" i="27"/>
  <c r="A2551" i="27"/>
  <c r="A2552" i="27"/>
  <c r="A2553" i="27"/>
  <c r="A2554" i="27"/>
  <c r="A2555" i="27"/>
  <c r="A2556" i="27"/>
  <c r="A2557" i="27"/>
  <c r="A2558" i="27"/>
  <c r="A2559" i="27"/>
  <c r="A2560" i="27"/>
  <c r="A2561" i="27"/>
  <c r="A2562" i="27"/>
  <c r="A2563" i="27"/>
  <c r="A2564" i="27"/>
  <c r="A2565" i="27"/>
  <c r="A2566" i="27"/>
  <c r="A2567" i="27"/>
  <c r="A2568" i="27"/>
  <c r="A2569" i="27"/>
  <c r="A2570" i="27"/>
  <c r="A2571" i="27"/>
  <c r="A2572" i="27"/>
  <c r="A2573" i="27"/>
  <c r="A2574" i="27"/>
  <c r="A2575" i="27"/>
  <c r="A2576" i="27"/>
  <c r="A2577" i="27"/>
  <c r="A2578" i="27"/>
  <c r="A2579" i="27"/>
  <c r="A2580" i="27"/>
  <c r="A2581" i="27"/>
  <c r="A2582" i="27"/>
  <c r="A2583" i="27"/>
  <c r="A2584" i="27"/>
  <c r="A2585" i="27"/>
  <c r="A2586" i="27"/>
  <c r="A2587" i="27"/>
  <c r="A2588" i="27"/>
  <c r="A2589" i="27"/>
  <c r="A2590" i="27"/>
  <c r="A2591" i="27"/>
  <c r="A2592" i="27"/>
  <c r="A2593" i="27"/>
  <c r="A2594" i="27"/>
  <c r="A2595" i="27"/>
  <c r="A2596" i="27"/>
  <c r="A2597" i="27"/>
  <c r="A2598" i="27"/>
  <c r="A2599" i="27"/>
  <c r="A2600" i="27"/>
  <c r="A2601" i="27"/>
  <c r="A2602" i="27"/>
  <c r="A2603" i="27"/>
  <c r="A2604" i="27"/>
  <c r="A2605" i="27"/>
  <c r="A2606" i="27"/>
  <c r="A2607" i="27"/>
  <c r="A2608" i="27"/>
  <c r="A2609" i="27"/>
  <c r="A2610" i="27"/>
  <c r="A2611" i="27"/>
  <c r="A2612" i="27"/>
  <c r="A2613" i="27"/>
  <c r="A2614" i="27"/>
  <c r="A2615" i="27"/>
  <c r="A2616" i="27"/>
  <c r="A2617" i="27"/>
  <c r="A2618" i="27"/>
  <c r="A2619" i="27"/>
  <c r="A2620" i="27"/>
  <c r="A2621" i="27"/>
  <c r="A2622" i="27"/>
  <c r="A2623" i="27"/>
  <c r="A2624" i="27"/>
  <c r="A2625" i="27"/>
  <c r="A2626" i="27"/>
  <c r="A2627" i="27"/>
  <c r="A2628" i="27"/>
  <c r="A2629" i="27"/>
  <c r="A2630" i="27"/>
  <c r="A2631" i="27"/>
  <c r="A2632" i="27"/>
  <c r="A2633" i="27"/>
  <c r="A2634" i="27"/>
  <c r="A2635" i="27"/>
  <c r="A2636" i="27"/>
  <c r="A2637" i="27"/>
  <c r="A2638" i="27"/>
  <c r="A2639" i="27"/>
  <c r="A2640" i="27"/>
  <c r="A2641" i="27"/>
</calcChain>
</file>

<file path=xl/sharedStrings.xml><?xml version="1.0" encoding="utf-8"?>
<sst xmlns="http://schemas.openxmlformats.org/spreadsheetml/2006/main" count="65568" uniqueCount="6899">
  <si>
    <t>PPC20</t>
  </si>
  <si>
    <t>SICODI</t>
  </si>
  <si>
    <t>MT</t>
  </si>
  <si>
    <t>BT</t>
  </si>
  <si>
    <t>NIVEL DE TENSIÓN</t>
  </si>
  <si>
    <t>DESCRIPCION</t>
  </si>
  <si>
    <t>CONSOLIDADO DE MATERIALES</t>
  </si>
  <si>
    <t>ÍTEM</t>
  </si>
  <si>
    <t>CODIGO</t>
  </si>
  <si>
    <t>ESTADO</t>
  </si>
  <si>
    <t>CANT.</t>
  </si>
  <si>
    <t>SUSTENTO</t>
  </si>
  <si>
    <t>TIPO COMPRA</t>
  </si>
  <si>
    <t>EMPRESA</t>
  </si>
  <si>
    <t>PROVEEDOR</t>
  </si>
  <si>
    <t>FECHA</t>
  </si>
  <si>
    <t>CRITERIO</t>
  </si>
  <si>
    <t>CALIF</t>
  </si>
  <si>
    <t>VAR %</t>
  </si>
  <si>
    <t>LEYENDA:</t>
  </si>
  <si>
    <t>S: MATERIAL CON SUSTENTO</t>
  </si>
  <si>
    <t>E: ESTIMADO POR CURVA DE REGRESION</t>
  </si>
  <si>
    <t xml:space="preserve"> </t>
  </si>
  <si>
    <t>TIPO DE ESTRUCTURA</t>
  </si>
  <si>
    <t>PPM29</t>
  </si>
  <si>
    <t>PPC19</t>
  </si>
  <si>
    <t>PPC09</t>
  </si>
  <si>
    <t>PPC08</t>
  </si>
  <si>
    <t>PPC16</t>
  </si>
  <si>
    <t>PPM21</t>
  </si>
  <si>
    <t>PPC15</t>
  </si>
  <si>
    <t>PPM26</t>
  </si>
  <si>
    <t>PPF08</t>
  </si>
  <si>
    <t>PPC17</t>
  </si>
  <si>
    <t>PPF07</t>
  </si>
  <si>
    <t>PPM20</t>
  </si>
  <si>
    <t>PPC18</t>
  </si>
  <si>
    <t>PPM24</t>
  </si>
  <si>
    <t>PPC22</t>
  </si>
  <si>
    <t>PPC11</t>
  </si>
  <si>
    <t>PPM17</t>
  </si>
  <si>
    <t>PPC12</t>
  </si>
  <si>
    <t>PPC24</t>
  </si>
  <si>
    <t>PPC23</t>
  </si>
  <si>
    <t>PPM25</t>
  </si>
  <si>
    <t>PPC10</t>
  </si>
  <si>
    <t>Baja tensión</t>
  </si>
  <si>
    <t>Media o alta tensión</t>
  </si>
  <si>
    <t>N°</t>
  </si>
  <si>
    <t xml:space="preserve">BASE DE DATOS OSINERGMIN </t>
  </si>
  <si>
    <t>OMS</t>
  </si>
  <si>
    <t>Poste</t>
  </si>
  <si>
    <t>Arch. PDF</t>
  </si>
  <si>
    <t>CANT</t>
  </si>
  <si>
    <t>SUSTENTO final</t>
  </si>
  <si>
    <t>SUSTENTO Rev. 1</t>
  </si>
  <si>
    <t>Check</t>
  </si>
  <si>
    <t>A: PRECIO REGULADO EN EL 2018</t>
  </si>
  <si>
    <t>CXX25</t>
  </si>
  <si>
    <t>ABRAZADERA CABLE UNIP. N2XSY 1X25MM2  36MMD</t>
  </si>
  <si>
    <t>S</t>
  </si>
  <si>
    <t>ELDU Orden de Compra OC-3929</t>
  </si>
  <si>
    <t>Individual</t>
  </si>
  <si>
    <t>ELDU</t>
  </si>
  <si>
    <t>MATERIALES GROUP S.A.C.</t>
  </si>
  <si>
    <t>Sustento</t>
  </si>
  <si>
    <t>CXX26</t>
  </si>
  <si>
    <t>ABRAZADERA CABLE UNIP. N2XSY 1X25MM2 36MMD</t>
  </si>
  <si>
    <t>Sin Costo (No Utilizado)</t>
  </si>
  <si>
    <t>A</t>
  </si>
  <si>
    <t/>
  </si>
  <si>
    <t>Precio Regulado 2018</t>
  </si>
  <si>
    <t>Precio regulado 2018</t>
  </si>
  <si>
    <t>RXA02</t>
  </si>
  <si>
    <t>ABRAZADERA DE ACERO GALVANIZADO PARA RETENIDA BT</t>
  </si>
  <si>
    <t>ELDU Orden de Compra OC-327137</t>
  </si>
  <si>
    <t>REPRESENTACIONES COMERCIALES R &amp; M E.I.R.L.</t>
  </si>
  <si>
    <t>RXA01</t>
  </si>
  <si>
    <t>ABRAZADERA DE ACERO GALVANIZADO PARA RETENIDA MT</t>
  </si>
  <si>
    <t>E</t>
  </si>
  <si>
    <t>Estimado</t>
  </si>
  <si>
    <t>AXV06</t>
  </si>
  <si>
    <t>ABRAZADERA DE Fo.Go., FIJACION DE PORTALINEA, PERNOS Y TUERCAS.</t>
  </si>
  <si>
    <t>CONTRATO N° 054-2017-MATERIALESGROUP</t>
  </si>
  <si>
    <t>Corporativa</t>
  </si>
  <si>
    <t>ELSE</t>
  </si>
  <si>
    <t>PAA04</t>
  </si>
  <si>
    <t>ABRAZADERA PARA PASTORAL SIMPLE 90MMD. POSTE DE CONCRETO 102MMD.</t>
  </si>
  <si>
    <t>ORDEN DE COMPRA 4210009691-MATERIALESGROUP</t>
  </si>
  <si>
    <t>ELC</t>
  </si>
  <si>
    <t>PAA05</t>
  </si>
  <si>
    <t>ABRAZADERA PARA PASTORAL SIMPLE DE ACERO 90MMD. POSTE DE ACERO 132MMD.</t>
  </si>
  <si>
    <t>FACTURA 0001-009051-VALLADARES</t>
  </si>
  <si>
    <t>ELOR</t>
  </si>
  <si>
    <t>ING. SERVICIOS VALLADARES SANTIBAÑES HERMANOS S.A</t>
  </si>
  <si>
    <t>PAA01</t>
  </si>
  <si>
    <t>ABRAZADERA PARA PASTORAL SIMPLE TIPO 1 48MMD. POSTE DE ACERO 62MMD.</t>
  </si>
  <si>
    <t>PAA02</t>
  </si>
  <si>
    <t>ABRAZADERA PARA PASTORAL SIMPLE TIPO 3 48MMD. POSTE DE ACERO 132MMD.</t>
  </si>
  <si>
    <t>CONTRATO AD-LO 120-2017-SEAL-MANTENIMIENTO</t>
  </si>
  <si>
    <t>SEAL</t>
  </si>
  <si>
    <t>SERVICIOS MANTENIMIENTO Y PRODUCCION INDUSTRIAL E.I.R.L.</t>
  </si>
  <si>
    <t>PAA03</t>
  </si>
  <si>
    <t>ABRAZADERA PARA PASTORAL SIMPLE TIPO 4 48MMD. POSTE DE ACERO 152MMD.</t>
  </si>
  <si>
    <t>ELSE Contrato N°43-2017</t>
  </si>
  <si>
    <t>PAA07</t>
  </si>
  <si>
    <t>ABRAZADERA TIPO CAS DOBLE</t>
  </si>
  <si>
    <t>PAA06</t>
  </si>
  <si>
    <t>ABRAZADERA TIPO CAS SIMPLE</t>
  </si>
  <si>
    <t>PAA08</t>
  </si>
  <si>
    <t>ABRAZADERA TIPO PARTIDO</t>
  </si>
  <si>
    <t>EIHC Factura 001-0001809</t>
  </si>
  <si>
    <t>EIHC</t>
  </si>
  <si>
    <t>COMERCIAL FM</t>
  </si>
  <si>
    <t>CXP07</t>
  </si>
  <si>
    <t>AMARRE DE ALUMINIO B.T.</t>
  </si>
  <si>
    <t>CXX05</t>
  </si>
  <si>
    <t>AMARRE DOBLE ALUMINIO BLANDO EC 4AWG 1600MM MT</t>
  </si>
  <si>
    <t>RXF03</t>
  </si>
  <si>
    <t>AMARRE PREFORMADO DE ACERO GALVANIZADO PARA RETENIDA</t>
  </si>
  <si>
    <t>ELC Orden de Compra 4214000544</t>
  </si>
  <si>
    <t>RXF01</t>
  </si>
  <si>
    <t>AMARRE PREFORMADO DE ALUMOWELD  PARA RETENIDA</t>
  </si>
  <si>
    <t>RXF02</t>
  </si>
  <si>
    <t>AMARRE PREFORMADO DE COPPERWELD PARA RETENIDA</t>
  </si>
  <si>
    <t>CXP06</t>
  </si>
  <si>
    <t>AMARRE PREFORMADO PARA AISLADOR PIN</t>
  </si>
  <si>
    <t>ACS01</t>
  </si>
  <si>
    <t xml:space="preserve">AISLADOR CARRETE CLASE ANSI 53-1                                                                                                                                                                                                                          </t>
  </si>
  <si>
    <t>ACS02</t>
  </si>
  <si>
    <t xml:space="preserve">AISLADOR CARRETE CLASE ANSI 53-2                                                                                                                                                                                                                          </t>
  </si>
  <si>
    <t>ORDEN DE COMPRA 4210009703-PROMOTORES</t>
  </si>
  <si>
    <t>PROMOTORES ELECTRICOS MILAGROS Y CE</t>
  </si>
  <si>
    <t>ALH01</t>
  </si>
  <si>
    <t xml:space="preserve">AISLADOR LINE POST, CUELLO F, POSICION HORIZONTAL, PARA 15 KV                                                                                                                                                                                             </t>
  </si>
  <si>
    <t>ALH02</t>
  </si>
  <si>
    <t xml:space="preserve">AISLADOR LINE POST, CUELLO F, POSICION HORIZONTAL, PARA 20 KV                                                                                                                                                                                             </t>
  </si>
  <si>
    <t>ALH03</t>
  </si>
  <si>
    <t xml:space="preserve">AISLADOR LINE POST, CUELLO F, POSICION HORIZONTAL, PARA 27 KV                                                                                                                                                                                             </t>
  </si>
  <si>
    <t>ALH04</t>
  </si>
  <si>
    <t xml:space="preserve">AISLADOR LINE POST, PARA GRAMPA, HORIZONTAL, PARA 15 KV.                                                                                                                                                                                                  </t>
  </si>
  <si>
    <t>ALH05</t>
  </si>
  <si>
    <t xml:space="preserve">AISLADOR LINE POST, PARA GRAMPA, HORIZONTAL, PARA 25 KV.                                                                                                                                                                                                  </t>
  </si>
  <si>
    <t>ALV01</t>
  </si>
  <si>
    <t xml:space="preserve">AISLADOR LINE POST, CUELLO F, PARA 15 KV                                                                                                                                                                                                                  </t>
  </si>
  <si>
    <t>ALV02</t>
  </si>
  <si>
    <t xml:space="preserve">AISLADOR LINE POST, CUELLO F, PARA 22 KV                                                                                                                                                                                                                  </t>
  </si>
  <si>
    <t>ALV03</t>
  </si>
  <si>
    <t xml:space="preserve">AISLADOR LINE POST, CUELLO F, PARA 25 KV, ANSI 57-1                                                                                                                                                                                                       </t>
  </si>
  <si>
    <t>ALV04</t>
  </si>
  <si>
    <t xml:space="preserve">AISLADOR LINE POST, CUELLO F, PARA 27 KV                                                                                                                                                                                                                  </t>
  </si>
  <si>
    <t>DGER-MEM</t>
  </si>
  <si>
    <t>ALV05</t>
  </si>
  <si>
    <t xml:space="preserve">AISLADOR LINE POST, PARA GRAMPA, VERTICAL, PARA 15 KV.                                                                                                                                                                                                    </t>
  </si>
  <si>
    <t>ALV06</t>
  </si>
  <si>
    <t xml:space="preserve">AISLADOR LINE POST, PARA GRAMPA, VERTICAL, PARA 25 KV., ANSI 57-11                                                                                                                                                                                        </t>
  </si>
  <si>
    <t>APS01</t>
  </si>
  <si>
    <t xml:space="preserve">AISLADOR PIN CLASE ANSI 55-4                                                                                                                                                                                                                              </t>
  </si>
  <si>
    <t>APS02</t>
  </si>
  <si>
    <t xml:space="preserve">AISLADOR PIN CLASE ANSI 55-5                                                                                                                                                                                                                              </t>
  </si>
  <si>
    <t>APS03</t>
  </si>
  <si>
    <t xml:space="preserve">AISLADOR PIN CLASE ANSI 56-2                                                                                                                                                                                                                              </t>
  </si>
  <si>
    <t>CONTRATO AD-LO 111-2017-SEAL-TECSUR</t>
  </si>
  <si>
    <t>CONSORCIO EDISON ENERGY</t>
  </si>
  <si>
    <t>APS04</t>
  </si>
  <si>
    <t xml:space="preserve">AISLADOR PIN CLASE ANSI 56-3                                                                                                                                                                                                                              </t>
  </si>
  <si>
    <t>ELS Contrato ES-C-072-2017</t>
  </si>
  <si>
    <t>ELS</t>
  </si>
  <si>
    <t>TECSUR S.A</t>
  </si>
  <si>
    <t>APS06</t>
  </si>
  <si>
    <t xml:space="preserve">AISLADOR HIBRIDO PIN PARA LINEAS AEREAS DE 10 KV                                                                                                                                                                                                          </t>
  </si>
  <si>
    <t>EDPE Factura 001-0014228</t>
  </si>
  <si>
    <t>EDPE</t>
  </si>
  <si>
    <t>SILICON TECHNOLOGY S.A.C.</t>
  </si>
  <si>
    <t>APS07</t>
  </si>
  <si>
    <t xml:space="preserve">AISLADOR PIN, POLIMERICO, 15KV                                                                                                                                                                                                                            </t>
  </si>
  <si>
    <t>ORDEN DE COMPRA 4210009762-MATERIALESGROUP</t>
  </si>
  <si>
    <t>APS08</t>
  </si>
  <si>
    <t>AISLADOR PIN, POLIMERICO, 24 kV</t>
  </si>
  <si>
    <t>ASN01</t>
  </si>
  <si>
    <t xml:space="preserve">AISLADOR SUSPENSION ANTINIEBLA ANSI 52-5 CON ANODO DE SACRIFICIO                                                                                                                                                                                          </t>
  </si>
  <si>
    <t>ASN02</t>
  </si>
  <si>
    <t xml:space="preserve">AISLADOR SUSPENSION ANTINIEBLA ANSI 52-5 SIN ANODO DE SACRIFICIO                                                                                                                                                                                          </t>
  </si>
  <si>
    <t>ASS01</t>
  </si>
  <si>
    <t xml:space="preserve">AISLADOR SUSPENSION CLASE ANSI 52-3                                                                                                                                                                                                                       </t>
  </si>
  <si>
    <t>ORDEN DE COMPRA 4214000645-SILICON</t>
  </si>
  <si>
    <t>ASS02</t>
  </si>
  <si>
    <t xml:space="preserve">AISLADOR SUSPENSION CLASE ANSI 52-4                                                                                                                                                                                                                       </t>
  </si>
  <si>
    <t>ORDEN DE COMPRA 4210009869-PROMOTORES</t>
  </si>
  <si>
    <t>ASS03</t>
  </si>
  <si>
    <t xml:space="preserve">AISLADOR SUSPENSION DE GOMA DE SILICON RPP-25 Y ACCS.                                                                                                                                                                                                     </t>
  </si>
  <si>
    <t>EDPE Factura 001-0014805</t>
  </si>
  <si>
    <t>ASS04</t>
  </si>
  <si>
    <t xml:space="preserve">AISLADOR SUSPENSION DE GOMA DE SILICON RPP-15                                                                                                                                                                                                             </t>
  </si>
  <si>
    <t>ASS06</t>
  </si>
  <si>
    <t xml:space="preserve">AISLADOR SUSPENSION POLIMERICO PARA REDES DE 22,9 KV                                                                                                                                                                                                      </t>
  </si>
  <si>
    <t>ASS07</t>
  </si>
  <si>
    <t>AISLADOR SUSPENSION  POLIMERICO PARA REDES DE 10 KV</t>
  </si>
  <si>
    <t>ATS01</t>
  </si>
  <si>
    <t xml:space="preserve">AISLADOR TENSOR CLASE ANSI  54-1                                                                                                                                                                                                                          </t>
  </si>
  <si>
    <t>ATS02</t>
  </si>
  <si>
    <t xml:space="preserve">AISLADOR TENSOR CLASE ANSI  54-2                                                                                                                                                                                                                          </t>
  </si>
  <si>
    <t>ATS03</t>
  </si>
  <si>
    <t xml:space="preserve">AISLADOR TENSOR CLASE ANSI  54-3                                                                                                                                                                                                                          </t>
  </si>
  <si>
    <t>ATS04</t>
  </si>
  <si>
    <t xml:space="preserve">AISLADOR TENSOR CLASE ANSI  54-4                                                                                                                                                                                                                          </t>
  </si>
  <si>
    <t>AUM04</t>
  </si>
  <si>
    <t xml:space="preserve">AISLADOR SOPORTE PORTABARRA PORCELANA 130MM.INT.10KV.                                                                                                                                                                                                     </t>
  </si>
  <si>
    <t>EDPE Factura 001-0015029</t>
  </si>
  <si>
    <t>AUM05</t>
  </si>
  <si>
    <t xml:space="preserve">AISLADOR EXTENSOR, POLIMERICO, 25KV, PARA CUT-OUT                                                                                                                                                                                                         </t>
  </si>
  <si>
    <t>EDPE Factura 001-0014357</t>
  </si>
  <si>
    <t>AUM06</t>
  </si>
  <si>
    <t xml:space="preserve">AISLADOR SOPORTE PORTABARRA RESINA 40 MM. B.T.                                                                                                                                                                                                            </t>
  </si>
  <si>
    <t>AUM07</t>
  </si>
  <si>
    <t xml:space="preserve">AISLADOR PARA FUSIBLE SECCIONADOR RESINA 1000-2000 A                                                                                                                                                                                                      </t>
  </si>
  <si>
    <t>AUX03</t>
  </si>
  <si>
    <t xml:space="preserve">AISLADOR PASANTE TIPO POZO CORTO   10KV 200A                                                                                                                                                                                                              </t>
  </si>
  <si>
    <t>FAC01</t>
  </si>
  <si>
    <t xml:space="preserve">ARANDELA CUADRADA CURVA DE 57X57X5 mm (2-1/4X2-1/4X3/16 PULG.); AGUJERO 14 mm. DIAM.                                                                                                                                                                      </t>
  </si>
  <si>
    <t>ELNO Orden de Compra 1210013977</t>
  </si>
  <si>
    <t>ELNO</t>
  </si>
  <si>
    <t>SILVA GABRIEL ATILANO ALFONSO</t>
  </si>
  <si>
    <t>FAC02</t>
  </si>
  <si>
    <t xml:space="preserve">ARANDELA CUADRADA CURVA DE 57X57X5 mm (2-1/4X2-1/4X3/16 PULG.); AGUJERO 17 mm. DIAM.                                                                                                                                                                      </t>
  </si>
  <si>
    <t>ELNO Orden de Compra 1210013972</t>
  </si>
  <si>
    <t>FAC03</t>
  </si>
  <si>
    <t xml:space="preserve">ARANDELA CUADRADA CURVA DE 57X57X5 mm (2-1/4X2-1/4X3/16 PULG.); AGUJERO 21 mm. DIAM.                                                                                                                                                                      </t>
  </si>
  <si>
    <t>FAC04</t>
  </si>
  <si>
    <t xml:space="preserve">ARANDELA CUADRADA CURVA DE 76X76X5 mm ( 3X3 X3/16 PULG); AGUJERO 17 mm. DIAM.                                                                                                                                                                             </t>
  </si>
  <si>
    <t>FAC05</t>
  </si>
  <si>
    <t xml:space="preserve">ARANDELA CUADRADA CURVA DE 76X76X6 mm (3X3 X1/4 PULG.); AGUJERO 21 mm. DIAM.                                                                                                                                                                              </t>
  </si>
  <si>
    <t>FAC06</t>
  </si>
  <si>
    <t xml:space="preserve">ARANDELA CUADRADA PLANA DE  57X57X5 mm (2-1/4X2-1/4X3/16 PULG.); AGUJERO 14 mm. DIAM.                                                                                                                                                                     </t>
  </si>
  <si>
    <t>FAC07</t>
  </si>
  <si>
    <t xml:space="preserve">ARANDELA CUADRADA PLANA DE  57X57X5 mm (2-1/4X2-1/4X3/16 PULG.); AGUJERO 17 mm. DIAM.                                                                                                                                                                     </t>
  </si>
  <si>
    <t>ELNO Orden de Compra 1210014168</t>
  </si>
  <si>
    <t>FAC08</t>
  </si>
  <si>
    <t xml:space="preserve">ARANDELA CUADRADA PLANA DE  57X57X5 mm (2-1/4X2-1/4X3/16 PULG.); AGUJERO 21 mm. DIAM.                                                                                                                                                                     </t>
  </si>
  <si>
    <t>FAC09</t>
  </si>
  <si>
    <t xml:space="preserve">ARANDELA CUADRADA PLANA DE  76X76X6 mm (3X3X1/4 PULG.); AGUJERO 21 mm. DIAM.                                                                                                                                                                              </t>
  </si>
  <si>
    <t>FACTURA 001-001301-DIPACO</t>
  </si>
  <si>
    <t xml:space="preserve"> DIPACO S.A.C.</t>
  </si>
  <si>
    <t>FAC10</t>
  </si>
  <si>
    <t xml:space="preserve">ARANDELA CUADRADA PLANA DE 102X102X 5 mm (4X4X3/16 PULG.); AGUJERO 17 mm. DIAM.                                                                                                                                                                           </t>
  </si>
  <si>
    <t>ELN Orden de Compra 2210009106</t>
  </si>
  <si>
    <t>ELN</t>
  </si>
  <si>
    <t>FAC11</t>
  </si>
  <si>
    <t xml:space="preserve">ARANDELA CUADRADA PLANA DE 102X102X13 mm (4X4X1/2 PULG.); AGUJERO 21 mm. DIAM.                                                                                                                                                                            </t>
  </si>
  <si>
    <t>ELDU Orden de Compra OC-380780</t>
  </si>
  <si>
    <t>FXX06</t>
  </si>
  <si>
    <t xml:space="preserve">ARANDELA PLANA AC.GALV. PERNO  3/8                                                                                                                                                                                                                        </t>
  </si>
  <si>
    <t>FAC12</t>
  </si>
  <si>
    <t xml:space="preserve">ARANDELA PLANA DE BRONCE DE 102X102X13 mm; AGUJERO 21 mm. DIAM.                                                                                                                                                                                           </t>
  </si>
  <si>
    <t>FAR01</t>
  </si>
  <si>
    <t xml:space="preserve">ARANDELA REDONDA  DE 35 mm. (1-3/8 PULG.) DIAM. EXTERIOR; AGUJERO 14 mm. DIAM.                                                                                                                                                                            </t>
  </si>
  <si>
    <t>EPAN Factura 002-0007147</t>
  </si>
  <si>
    <t>EPAN</t>
  </si>
  <si>
    <t>ELECTRO "NIETSA" E.I.R.L.</t>
  </si>
  <si>
    <t>FAR02</t>
  </si>
  <si>
    <t xml:space="preserve">ARANDELA REDONDA  DE 45 mm. (1-3/4 PULG.) DIAM. EXTERIOR; AGUJERO 17 mm. DIAM.                                                                                                                                                                            </t>
  </si>
  <si>
    <t>FXF01</t>
  </si>
  <si>
    <t xml:space="preserve">FLEJE DE ACERO INOXIDABLE DE 13 mm DE ANCHO X METRO                                                                                                                                                                                                       </t>
  </si>
  <si>
    <t>FACTURA 001 -001300-DIPACO</t>
  </si>
  <si>
    <t>FXF02</t>
  </si>
  <si>
    <t xml:space="preserve">FLEJE DE ACERO INOXIDABLE DE 13 mm DE ANCHO X ROLLO                                                                                                                                                                                                       </t>
  </si>
  <si>
    <t>FXF03</t>
  </si>
  <si>
    <t xml:space="preserve">FLEJE DE ACERO INOXIDABLE DE 19 mm DE ANCHO X METRO                                                                                                                                                                                                       </t>
  </si>
  <si>
    <t>FXF04</t>
  </si>
  <si>
    <t xml:space="preserve">FLEJE DE ACERO INOXIDABLE DE 19 mm DE ANCHO X ROLLO                                                                                                                                                                                                       </t>
  </si>
  <si>
    <t>ELNO Orden de Compra 1214000855</t>
  </si>
  <si>
    <t>FKM01</t>
  </si>
  <si>
    <t xml:space="preserve">MORDAZA CONICA TERMINAL PARA MENSAJERO DE 25 mm2                                                                                                                                                                                                          </t>
  </si>
  <si>
    <t>FKM02</t>
  </si>
  <si>
    <t xml:space="preserve">MORDAZA CONICA TERMINAL PARA MENSAJERO DE 35 mm2                                                                                                                                                                                                          </t>
  </si>
  <si>
    <t>FKM03</t>
  </si>
  <si>
    <t xml:space="preserve">MORDAZA CONICA TERMINAL PARA MENSAJERO DE 50 mm2                                                                                                                                                                                                          </t>
  </si>
  <si>
    <t>FKM04</t>
  </si>
  <si>
    <t xml:space="preserve">MORDAZA CONICA TERMINAL PARA MENSAJERO DE 70 mm2                                                                                                                                                                                                          </t>
  </si>
  <si>
    <t>FKM05</t>
  </si>
  <si>
    <t xml:space="preserve">MORDAZA CONICA TERMINAL PARA MENSAJERO DE 95 mm2                                                                                                                                                                                                          </t>
  </si>
  <si>
    <t>FKM06</t>
  </si>
  <si>
    <t xml:space="preserve">MORDAZA DE SUSPENSION                                                                                                                                                                                                                                     </t>
  </si>
  <si>
    <t>CONTRATO N° 108-2018-MATERIALESGROUP</t>
  </si>
  <si>
    <t>SAB02</t>
  </si>
  <si>
    <t xml:space="preserve">BANCO DE CONDENSADORES FIJO, MONOFASICO, 100 KVAR, 10-15 KV, EXTERIOR                                                                                                                                                                                     </t>
  </si>
  <si>
    <t>SAB15</t>
  </si>
  <si>
    <t xml:space="preserve">BANCO DE CONDENSADORES FIJO, TRIPOLAR, 150 KVAR, 10-15 KV, EXTERIOR                                                                                                                                                                                       </t>
  </si>
  <si>
    <t>SAB01</t>
  </si>
  <si>
    <t xml:space="preserve">BANCO DE CONDENSADORES FIJO, TRIPOLAR, 300 KVAR, 10-15 KV, EXTERIOR                                                                                                                                                                                       </t>
  </si>
  <si>
    <t>SAB16</t>
  </si>
  <si>
    <t xml:space="preserve">BANCO DE CONDENSADORES FIJO, TRIPOLAR, 600 KVAR, 10-15 KV, EXTERIOR                                                                                                                                                                                       </t>
  </si>
  <si>
    <t>SAA01</t>
  </si>
  <si>
    <t xml:space="preserve">CELDA (ESTRUCTURA METALICA Y OBRA CIVIL)                                                                                                                                                                                                                  </t>
  </si>
  <si>
    <t>SSA09</t>
  </si>
  <si>
    <t xml:space="preserve">CELDA DE M.T. COMPACTO DE 1.50 x 0.50 x 0.60 TIPO IM                                                                                                                                                                                                      </t>
  </si>
  <si>
    <t>SSA08</t>
  </si>
  <si>
    <t xml:space="preserve">CELDA DE M.T. COMPACTO DE 1.50 x 0.50 x 0.60 TIPO QM                                                                                                                                                                                                      </t>
  </si>
  <si>
    <t>CONTRATO N° 083-2018-PROMELSA</t>
  </si>
  <si>
    <t>PROMOTORES ELECTRICOS S.A. - PROMELSA</t>
  </si>
  <si>
    <t>SSA17</t>
  </si>
  <si>
    <t xml:space="preserve">CELDA DE M.T. EXTERIOR DE PROTECCION Y SECCIONAMIENTO, METALICO CON ACCESORIOS                                                                                                                                                                            </t>
  </si>
  <si>
    <t>SSA19</t>
  </si>
  <si>
    <t xml:space="preserve">CELDA MODULAR EN AIRE CON SECCIONADOR DE POTENCIA TRIPOLAR EN SF6, 630A, 20KA                                                                                                                                                                             </t>
  </si>
  <si>
    <t>SSA20</t>
  </si>
  <si>
    <t xml:space="preserve">CELDA MODULAR EN AIRE CON SECCIONADOR DE POTENCIA TRIPOLAR EN SF6, 630A, 20KA, CON BASE PORTAFUSIBLE Y FUSIBLES                                                                                                                                           </t>
  </si>
  <si>
    <t>SSA22</t>
  </si>
  <si>
    <t xml:space="preserve">CELDA MODULAR EN VACÍO CON INTERRUPTOR EN SF6, 630A, 20KA, CON TRANSFORMADORES DE PROTECCIÓN                                                                                                                                                              </t>
  </si>
  <si>
    <t>SSA21</t>
  </si>
  <si>
    <t xml:space="preserve">CELDA MODULAR EN VACÍO CON INTERRUPTOR EN SF6, 630A, 20KA, CON TRANSFORMADORES DE PROTECCIÓN Y MEDIDA                                                                                                                                                     </t>
  </si>
  <si>
    <t>SAA02</t>
  </si>
  <si>
    <t xml:space="preserve">CELDA PARA INTERRUPTOR M.T. EN S.E. CONVENCIONAL                                                                                                                                                                                                          </t>
  </si>
  <si>
    <t>SSA12</t>
  </si>
  <si>
    <t xml:space="preserve">CELDA PARA TRANSFORMADOR MT/BT, EN S.E. CONVENCIONAL                                                                                                                                                                                                      </t>
  </si>
  <si>
    <t>SAB06</t>
  </si>
  <si>
    <t xml:space="preserve">CONDENSADOR MONOFASICO 100 KVAR 10 KV                                                                                                                                                                                                                     </t>
  </si>
  <si>
    <t>SAB07</t>
  </si>
  <si>
    <t xml:space="preserve">CONDENSADOR MONOFASICO 150 KVAR 10 KV                                                                                                                                                                                                                     </t>
  </si>
  <si>
    <t>SAB05</t>
  </si>
  <si>
    <t xml:space="preserve">CONDENSADOR MONOFASICO 50 KVAR 10 KV                                                                                                                                                                                                                      </t>
  </si>
  <si>
    <t>DPF03</t>
  </si>
  <si>
    <t xml:space="preserve">BASE CONCRETO PARA TABLERO DISTRIBUCION SECUNDARIA TIPO 3                                                                                                                                                                                                 </t>
  </si>
  <si>
    <t>DPF04</t>
  </si>
  <si>
    <t xml:space="preserve">BASE CONCRETO PARA TABLERO DISTRIBUCION SECUNDARIA TIPO 4                                                                                                                                                                                                 </t>
  </si>
  <si>
    <t>LEC13</t>
  </si>
  <si>
    <t xml:space="preserve">BASE MADERA PARA MODULO AP 400X550MM                                                                                                                                                                                                                      </t>
  </si>
  <si>
    <t>LEC01</t>
  </si>
  <si>
    <t xml:space="preserve">BASE PORTA CELULA FOTOELECTRICA                                                                                                                                                                                                                           </t>
  </si>
  <si>
    <t>FACTURA 001-001302-DIPACO</t>
  </si>
  <si>
    <t>LEC02</t>
  </si>
  <si>
    <t xml:space="preserve">BASE PORTA CELULA FOTOELECTRICA CON CONTACTOR INCORPORADO                                                                                                                                                                                                 </t>
  </si>
  <si>
    <t>DPF01</t>
  </si>
  <si>
    <t xml:space="preserve">BASE PORTAFUSIBLE TRIPOLAR TIPO T30 DE 100 A.; PARA FUSIBLE TIPO LAMINA                                                                                                                                                                                   </t>
  </si>
  <si>
    <t>DPF02</t>
  </si>
  <si>
    <t xml:space="preserve">BASE PORTAFUSIBLE UNIPOLAR TIPO F DE 350 A.; PARA FUSIBLE TIPO LAMINA                                                                                                                                                                                     </t>
  </si>
  <si>
    <t>RVA01</t>
  </si>
  <si>
    <t xml:space="preserve">BLOQUE DE ANCLAJE DE 400 X 400 X 100 mm.; AGUJERO DE 3/4 PULG. DIAM.                                                                                                                                                                                      </t>
  </si>
  <si>
    <t>RVA02</t>
  </si>
  <si>
    <t xml:space="preserve">BLOQUE DE ANCLAJE DE 400 X 400 X 100 mm.; AGUJERO DE 5/8 PULG. DIAM.                                                                                                                                                                                      </t>
  </si>
  <si>
    <t>ORDEN DE COMPRA 1214000974-POSTESESCARSA</t>
  </si>
  <si>
    <t>POSTES ESCARSA SOCIEDAD ANONIMA CERR</t>
  </si>
  <si>
    <t>RVA03</t>
  </si>
  <si>
    <t xml:space="preserve">BLOQUE DE ANCLAJE DE 500 X 500 X 150 mm.; AGUJERO DE 3/4 PULG. DIAM.                                                                                                                                                                                      </t>
  </si>
  <si>
    <t>RVA04</t>
  </si>
  <si>
    <t xml:space="preserve">BLOQUE DE ANCLAJE DE 500 X 500 X 150 mm.; AGUJERO DE 5/8 PULG. DIAM.                                                                                                                                                                                      </t>
  </si>
  <si>
    <t>ELC Orden de Compra 4210009703</t>
  </si>
  <si>
    <t>RVA05</t>
  </si>
  <si>
    <t xml:space="preserve">BLOQUE DE ANCLAJE DE 700 X 700 X 200 mm.; AGUJERO DE 1 PULG. DIAM.                                                                                                                                                                                        </t>
  </si>
  <si>
    <t>ELDU Orden de Compra OC-204127</t>
  </si>
  <si>
    <t>EMPRESA HUARCAYA HUAYLLA S.A.C.</t>
  </si>
  <si>
    <t>PSC10</t>
  </si>
  <si>
    <t xml:space="preserve">BLOQUE DE CONCRETO PARA PROTECCION DE POSTE                                                                                                                                                                                                               </t>
  </si>
  <si>
    <t>PCB01</t>
  </si>
  <si>
    <t xml:space="preserve">BRAZO DE ACERO PARA CRUCETA                                                                                                                                                                                                                               </t>
  </si>
  <si>
    <t>PCB02</t>
  </si>
  <si>
    <t xml:space="preserve">BRAZO DE MADERA  PARA CRUCETA  60 PUL. VANO* 30 PULG. DECLIVE                                                                                                                                                                                             </t>
  </si>
  <si>
    <t>PCB03</t>
  </si>
  <si>
    <t xml:space="preserve">BRAZO DE MADERA PARA CRUCETA  28 PUL. 1-5/8 X13/16                                                                                                                                                                                                        </t>
  </si>
  <si>
    <t>RXX07</t>
  </si>
  <si>
    <t xml:space="preserve">BRAZO METALICO DE APOYO PARA RETENIDA TIPO VIOLIN BT                                                                                                                                                                                                      </t>
  </si>
  <si>
    <t>RXX06</t>
  </si>
  <si>
    <t xml:space="preserve">BRAZO METALICO DE APOYO PARA RETENIDA TIPO VIOLIN MT y BT                                                                                                                                                                                                 </t>
  </si>
  <si>
    <t>PCB04</t>
  </si>
  <si>
    <t xml:space="preserve">BRAZOS DE FoGo LARGOS                                                                                                                                                                                                                                     </t>
  </si>
  <si>
    <t>PCC01</t>
  </si>
  <si>
    <t xml:space="preserve">CRUCETA ASIMETRICA DE CONCRETO ARMADO Za/1.50/0.90/250 CON AGUJERO 145 mm.                                                                                                                                                                                </t>
  </si>
  <si>
    <t>PCC02</t>
  </si>
  <si>
    <t xml:space="preserve">CRUCETA ASIMETRICA DE CONCRETO ARMADO Za/1.50/0.90/250 CON AGUJERO 180 mm.                                                                                                                                                                                </t>
  </si>
  <si>
    <t>PCC03</t>
  </si>
  <si>
    <t xml:space="preserve">CRUCETA ASIMETRICA DE CONCRETO ARMADO Za/1.50/0.90/250 CON AGUJERO 210 mm.                                                                                                                                                                                </t>
  </si>
  <si>
    <t>ELDU Orden de Compra OC-347603</t>
  </si>
  <si>
    <t>PCC22</t>
  </si>
  <si>
    <t xml:space="preserve">CRUCETA DE CONCRETO ARMADO  Z/2.4/600 -275MMD. MONTAJE A POSTE.                                                                                                                                                                                           </t>
  </si>
  <si>
    <t>PCC04</t>
  </si>
  <si>
    <t xml:space="preserve">CRUCETA DE CONCRETO ARMADO Z/1.20/300; 145 mm. DIAM.                                                                                                                                                                                                      </t>
  </si>
  <si>
    <t>PCC05</t>
  </si>
  <si>
    <t xml:space="preserve">CRUCETA DE CONCRETO ARMADO Z/1.20/300; 160 mm. DIAM.                                                                                                                                                                                                      </t>
  </si>
  <si>
    <t>PCC06</t>
  </si>
  <si>
    <t xml:space="preserve">CRUCETA DE CONCRETO ARMADO Z/1.20/300; 185 mm. DIAM.                                                                                                                                                                                                      </t>
  </si>
  <si>
    <t>PCC07</t>
  </si>
  <si>
    <t xml:space="preserve">CRUCETA DE CONCRETO ARMADO Z/1.50/400; 185 mm. DIAM.                                                                                                                                                                                                      </t>
  </si>
  <si>
    <t>ELDU Orden de Compra OC-348291</t>
  </si>
  <si>
    <t>PCC08</t>
  </si>
  <si>
    <t xml:space="preserve">CRUCETA DE CONCRETO ARMADO Z/1.50/400; 195 mm. DIAM.                                                                                                                                                                                                      </t>
  </si>
  <si>
    <t>PCC09</t>
  </si>
  <si>
    <t xml:space="preserve">CRUCETA DE CONCRETO ARMADO Z/1.50/400; 220 mm. DIAM.                                                                                                                                                                                                      </t>
  </si>
  <si>
    <t>ELDU Orden de Compra OC-295266</t>
  </si>
  <si>
    <t>PCC10</t>
  </si>
  <si>
    <t xml:space="preserve">CRUCETA DE CONCRETO ARMADO Z/2.00/500; 160 mm. DIAM.                                                                                                                                                                                                      </t>
  </si>
  <si>
    <t>ELDU Orden de Compra OC-159449</t>
  </si>
  <si>
    <t>FABRICACION,DISTRIB.COMERC.Y CONSTRUC.SA</t>
  </si>
  <si>
    <t>PCC11</t>
  </si>
  <si>
    <t xml:space="preserve">CRUCETA DE CONCRETO ARMADO Z/2.00/500; 195 mm. DIAM.                                                                                                                                                                                                      </t>
  </si>
  <si>
    <t>ELS Factura 001-002457</t>
  </si>
  <si>
    <t>ICMEL E.I.R.L.</t>
  </si>
  <si>
    <t>PCC12</t>
  </si>
  <si>
    <t xml:space="preserve">CRUCETA DE CONCRETO ARMADO Z/2.00/500; 220 mm. DIAM.                                                                                                                                                                                                      </t>
  </si>
  <si>
    <t>PCF01</t>
  </si>
  <si>
    <t xml:space="preserve">CRUCETA DE FIERRO DE 1.2 MTS.  PARA BASE SOPORTE DE TRANSFORMADORES  MONOPOSTE                                                                                                                                                                            </t>
  </si>
  <si>
    <t>PCF02</t>
  </si>
  <si>
    <t xml:space="preserve">CRUCETA DE FIERRO DE 1.50 MTS                                                                                                                                                                                                                             </t>
  </si>
  <si>
    <t>PCF03</t>
  </si>
  <si>
    <t xml:space="preserve">CRUCETA DE FIERRO DE 2.40 MTS.                                                                                                                                                                                                                            </t>
  </si>
  <si>
    <t>EIHC Factura 001-0001823</t>
  </si>
  <si>
    <t>PCF04</t>
  </si>
  <si>
    <t xml:space="preserve">CRUCETA DE FIERRO DE 2.40 MTS.  PARA BASE SOPORTE DE TRANSFORMADORES                                                                                                                                                                                      </t>
  </si>
  <si>
    <t>PCF07</t>
  </si>
  <si>
    <t xml:space="preserve">CRUCETA DE FIERRO DE 4.30 MTS                                                                                                                                                                                                                             </t>
  </si>
  <si>
    <t>PCH01</t>
  </si>
  <si>
    <t xml:space="preserve">CRUCETA DE HORMIGON PRETENSADO, 1.20m/180-200 KG/mm2                                                                                                                                                                                                      </t>
  </si>
  <si>
    <t>PCH02</t>
  </si>
  <si>
    <t xml:space="preserve">CRUCETA DE HORMIGON PRETENSADO, 1.90m/180-200 KG/mm2                                                                                                                                                                                                      </t>
  </si>
  <si>
    <t>PCM01</t>
  </si>
  <si>
    <t xml:space="preserve">CRUCETA DE MADERA DE 1000 X  90 X 115 mm. ( 3.3' X 3 1/2 X 4 1/2)                                                                                                                                                                                         </t>
  </si>
  <si>
    <t>PCM02</t>
  </si>
  <si>
    <t xml:space="preserve">CRUCETA DE MADERA DE 1500 X  90 X 115 mm. ( 5' X 3 1/2 X 4 1/2 )                                                                                                                                                                                          </t>
  </si>
  <si>
    <t>PCM03</t>
  </si>
  <si>
    <t xml:space="preserve">CRUCETA DE MADERA DE 1500 X 100 X 125 mm. ( 5' X 4 X 5 )                                                                                                                                                                                                  </t>
  </si>
  <si>
    <t>EDPE Factura 0002-001174</t>
  </si>
  <si>
    <t>LARA QUIROZ CARLOS ALFONSO</t>
  </si>
  <si>
    <t>PCM04</t>
  </si>
  <si>
    <t xml:space="preserve">CRUCETA DE MADERA DE 1800 X  90 X 115 mm. ( 6' X 3 1/2 X 4 1/2 )                                                                                                                                                                                          </t>
  </si>
  <si>
    <t>PCM05</t>
  </si>
  <si>
    <t xml:space="preserve">CRUCETA DE MADERA DE 2400 X  90 X 115 mm. ( 8' X 3 1/2 X 4 1/2 )                                                                                                                                                                                          </t>
  </si>
  <si>
    <t>FACTURA 001-001303-DIPACO</t>
  </si>
  <si>
    <t>PCM06</t>
  </si>
  <si>
    <t xml:space="preserve">CRUCETA DE MADERA DE 2400 X  95 X 120 mm. ( 8' X 3 3/4 X 4 3/4 )                                                                                                                                                                                          </t>
  </si>
  <si>
    <t>PCM07</t>
  </si>
  <si>
    <t xml:space="preserve">CRUCETA DE MADERA DE 3000 X  95 X 120 mm. ( 10' X 3 3/4 X 4 1/2 )                                                                                                                                                                                         </t>
  </si>
  <si>
    <t>PCM10</t>
  </si>
  <si>
    <t xml:space="preserve">CRUCETA DE MADERA DE 4 x 5 x 2.50m                                                                                                                                                                                                                        </t>
  </si>
  <si>
    <t>CONTRATO AD-LO 016-2018-SEAL-SLM</t>
  </si>
  <si>
    <t>S.L.M. SERVICIOS GENERALES E.I.R.L.</t>
  </si>
  <si>
    <t>PCM11</t>
  </si>
  <si>
    <t xml:space="preserve">CRUCETA DE MADERA DE 4 x 5 x 3.00m                                                                                                                                                                                                                        </t>
  </si>
  <si>
    <t>ORDEN DE COMPRA 1210015095-MARAÑON</t>
  </si>
  <si>
    <t>INDUSTRIA MADER. ALTO MARAÑON S.A.C.</t>
  </si>
  <si>
    <t>PCM14</t>
  </si>
  <si>
    <t xml:space="preserve">CRUCETA DE MADERA DE 4X 4X 1.3 PIES                                                                                                                                                                                                                       </t>
  </si>
  <si>
    <t>EDPE Factura 0002-001170</t>
  </si>
  <si>
    <t>PCM16</t>
  </si>
  <si>
    <t xml:space="preserve">CRUCETA DE MADERA DE 4X 4X 4 PIES                                                                                                                                                                                                                         </t>
  </si>
  <si>
    <t>SSA13</t>
  </si>
  <si>
    <t xml:space="preserve">ESTRUCTURA METALICA O CELDAS PARA S.E. CONVENCIONAL DE 3.5X7M2.                                                                                                                                                                                           </t>
  </si>
  <si>
    <t>SAA05</t>
  </si>
  <si>
    <t xml:space="preserve">ESTRUCTURA METALICA O CELDAS PARA S.E. CONVENCIONAL DE 5X4M2.                                                                                                                                                                                             </t>
  </si>
  <si>
    <t>SAA04</t>
  </si>
  <si>
    <t xml:space="preserve">ESTRUCTURA METALICA O CELDAS PARA S.E. CONVENCIONAL DE 5X7.5M2.                                                                                                                                                                                           </t>
  </si>
  <si>
    <t>SAA03</t>
  </si>
  <si>
    <t xml:space="preserve">ESTRUCTURA METALICA O CELDAS PARA S.E. CONVENCIONAL DE 5X9.5M2.                                                                                                                                                                                           </t>
  </si>
  <si>
    <t>PCC24</t>
  </si>
  <si>
    <t xml:space="preserve">MENSULA DE CONCRETO ARMADO  M/0.60/250 DE 245MMD MONTAJE POSTE                                                                                                                                                                                            </t>
  </si>
  <si>
    <t>PCC13</t>
  </si>
  <si>
    <t xml:space="preserve">MENSULA DE CONCRETO ARMADO M/0.60/250 CON AGUJERO 145 mm. DIAM.                                                                                                                                                                                           </t>
  </si>
  <si>
    <t>PCC14</t>
  </si>
  <si>
    <t xml:space="preserve">MENSULA DE CONCRETO ARMADO M/0.60/250 CON AGUJERO 170 mm. DIAM.                                                                                                                                                                                           </t>
  </si>
  <si>
    <t>PCC15</t>
  </si>
  <si>
    <t xml:space="preserve">MENSULA DE CONCRETO ARMADO M/0.60/250 CON AGUJERO 200 mm. DIAM.                                                                                                                                                                                           </t>
  </si>
  <si>
    <t>ELNO Orden de Compra 1210013970</t>
  </si>
  <si>
    <t>INGENIERIA Y SERVICIOS AREVALO S.A.</t>
  </si>
  <si>
    <t>PCC16</t>
  </si>
  <si>
    <t xml:space="preserve">MENSULA DE CONCRETO ARMADO M/1.00/250 CON AGUJERO 145 mm. DIAM.                                                                                                                                                                                           </t>
  </si>
  <si>
    <t>ELS Factura 001-002438</t>
  </si>
  <si>
    <t>PCC17</t>
  </si>
  <si>
    <t xml:space="preserve">MENSULA DE CONCRETO ARMADO M/1.00/250 CON AGUJERO 170 mm. DIAM.                                                                                                                                                                                           </t>
  </si>
  <si>
    <t>FACTURA 001-001673-PICHINA</t>
  </si>
  <si>
    <t xml:space="preserve"> EMPRESA DE SERV.MULTIPLES PICHINA E.I.R.L</t>
  </si>
  <si>
    <t>PCC18</t>
  </si>
  <si>
    <t xml:space="preserve">MENSULA DE CONCRETO ARMADO M/1.00/250 CON AGUJERO 200 mm. DIAM.                                                                                                                                                                                           </t>
  </si>
  <si>
    <t>PCC25</t>
  </si>
  <si>
    <t xml:space="preserve">MENSULA DE CONCRETO ARMADO M/1.00/250 DE 275MMD MONTAJE POSTE                                                                                                                                                                                             </t>
  </si>
  <si>
    <t>ORDEN DE COMPRA 1210015209-AREVALO</t>
  </si>
  <si>
    <t>RCA01</t>
  </si>
  <si>
    <t>CABLE PARA VIENTO DE ACERO GALVANIZADO TEMPLE S&amp;M, 10 mm (3/8 PULG.) DIAM.</t>
  </si>
  <si>
    <t>EDPE Factura F701-00022349</t>
  </si>
  <si>
    <t>ANIXTER JORVEX S.A.C.</t>
  </si>
  <si>
    <t>RCA02</t>
  </si>
  <si>
    <t>CABLE PARA VIENTO DE ACERO GALVANIZADO TEMPLE S&amp;M, 13 mm (1/2 PULG.) DIAM.</t>
  </si>
  <si>
    <t>RCW01</t>
  </si>
  <si>
    <t>CABLE PARA VIENTO DE ALUMOWELD 7 X 9 AWG.</t>
  </si>
  <si>
    <t>RCW02</t>
  </si>
  <si>
    <t>CABLE PARA VIENTO DE COPPERWELD 7 X 9 AWG.</t>
  </si>
  <si>
    <t>CCD07</t>
  </si>
  <si>
    <t>CABLE N2XSY UNIPOLAR 10 KV; 10 mm2</t>
  </si>
  <si>
    <t>CCD08</t>
  </si>
  <si>
    <t>CABLE N2XSY UNIPOLAR 10 KV; 16 mm2</t>
  </si>
  <si>
    <t>CCD01</t>
  </si>
  <si>
    <t>CABLE N2XSY UNIPOLAR 10 KV;  25 mm2</t>
  </si>
  <si>
    <t>CCD09</t>
  </si>
  <si>
    <t>CABLE N2XSY UNIPOLAR 10 KV; 35 mm2</t>
  </si>
  <si>
    <t>CCD02</t>
  </si>
  <si>
    <t>CABLE N2XSY UNIPOLAR 10 KV;  50 mm2</t>
  </si>
  <si>
    <t>CCD03</t>
  </si>
  <si>
    <t>CABLE N2XSY UNIPOLAR 10 KV;  70 mm2</t>
  </si>
  <si>
    <t>ORDEN DE COMPRA 4214000530-CABLESPERU</t>
  </si>
  <si>
    <t>CONDUCTORES Y CABLES DEL PERU S.A.C.</t>
  </si>
  <si>
    <t>CCD10</t>
  </si>
  <si>
    <t>CABLE N2XSY UNIPOLAR 10 KV; 95 mm2</t>
  </si>
  <si>
    <t>CCD04</t>
  </si>
  <si>
    <t>CABLE N2XSY UNIPOLAR 10 KV; 120 mm2</t>
  </si>
  <si>
    <t>CCD05</t>
  </si>
  <si>
    <t>CABLE N2XSY UNIPOLAR 10 KV; 150 mm2</t>
  </si>
  <si>
    <t>CCD18</t>
  </si>
  <si>
    <t>CABLE N2XSY UNIPOLAR 10 KV; 185 mm2</t>
  </si>
  <si>
    <t>CCD06</t>
  </si>
  <si>
    <t>CABLE N2XSY UNIPOLAR 10 KV; 240 mm2</t>
  </si>
  <si>
    <t>CCD12</t>
  </si>
  <si>
    <t>CABLE N2XSY UNIPOLAR 10 KV; 300 mm2</t>
  </si>
  <si>
    <t>CCD11</t>
  </si>
  <si>
    <t>CABLE N2XSY UNIPOLAR 10 KV; 400 mm2</t>
  </si>
  <si>
    <t>CCD13</t>
  </si>
  <si>
    <t>CABLE N2XSY 18/30 KV UNIPOLAR 1X25MM2</t>
  </si>
  <si>
    <t>CCD19</t>
  </si>
  <si>
    <t>CABLE N2XSY 18/30 KV UNIPOLAR 1X35MM2</t>
  </si>
  <si>
    <t>CCD14</t>
  </si>
  <si>
    <t>CABLE N2XSY 18/30 KV UNIPOLAR 1X50MM2</t>
  </si>
  <si>
    <t>ORDEN DE COMPRA 4210009500-OMEGA</t>
  </si>
  <si>
    <t>OMEGA POWER S.A.C.</t>
  </si>
  <si>
    <t>CCD15</t>
  </si>
  <si>
    <t>CABLE N2XSY 18/30 KV UNIPOLAR 1X70MM2</t>
  </si>
  <si>
    <t>SEAL Contrato ADLO 024-2017-SEAL</t>
  </si>
  <si>
    <t>CCD20</t>
  </si>
  <si>
    <t>CABLE N2XSY 18/30 KV UNIPOLAR 1X95MM2</t>
  </si>
  <si>
    <t>CCD16</t>
  </si>
  <si>
    <t>CABLE N2XSY 18/30 KV UNIPOLAR 1X120MM2</t>
  </si>
  <si>
    <t>CCD17</t>
  </si>
  <si>
    <t>CABLE N2XSY 18/30 KV UNIPOLAR 1X240MM2</t>
  </si>
  <si>
    <t>CCG01</t>
  </si>
  <si>
    <t xml:space="preserve">CABLE N2YSEY DE 3-1X10 mm2; MEDIA TENSION                                                                                                                                                                                                                 </t>
  </si>
  <si>
    <t>CCG02</t>
  </si>
  <si>
    <t xml:space="preserve">CABLE N2YSEY DE 3-1X16 mm2; MEDIA TENSION                                                                                                                                                                                                                 </t>
  </si>
  <si>
    <t>CCG03</t>
  </si>
  <si>
    <t xml:space="preserve">CABLE N2YSEY DE 3-1X25 mm2; MEDIA TENSION                                                                                                                                                                                                                 </t>
  </si>
  <si>
    <t>CCG04</t>
  </si>
  <si>
    <t xml:space="preserve">CABLE N2YSEY DE 3-1X35 mm2; MEDIA TENSION                                                                                                                                                                                                                 </t>
  </si>
  <si>
    <t>CCG05</t>
  </si>
  <si>
    <t xml:space="preserve">CABLE N2YSEY DE 3-1X50 mm2; MEDIA TENSION                                                                                                                                                                                                                 </t>
  </si>
  <si>
    <t>CCG06</t>
  </si>
  <si>
    <t xml:space="preserve">CABLE N2YSEY DE 3-1X70 mm2; MEDIA TENSION                                                                                                                                                                                                                 </t>
  </si>
  <si>
    <t>CCG07</t>
  </si>
  <si>
    <t xml:space="preserve">CABLE N2YSEY DE 3-1X95 mm2; MEDIA TENSION                                                                                                                                                                                                                 </t>
  </si>
  <si>
    <t>CCG08</t>
  </si>
  <si>
    <t xml:space="preserve">CABLE N2YSEY DE 3-1X120 mm2; MEDIA TENSION                                                                                                                                                                                                                </t>
  </si>
  <si>
    <t>CCG09</t>
  </si>
  <si>
    <t xml:space="preserve">CABLE N2YSEY DE 3-1X150 mm2; MEDIA TENSION                                                                                                                                                                                                                </t>
  </si>
  <si>
    <t>CCG10</t>
  </si>
  <si>
    <t xml:space="preserve">CABLE N2YSEY DE 3-1X240 mm2; MEDIA TENSION                                                                                                                                                                                                                </t>
  </si>
  <si>
    <t>CCH01</t>
  </si>
  <si>
    <t xml:space="preserve">CABLE N2YSY UNIPOLAR DE 10 mm2; MEDIA TENSION                                                                                                                                                                                                             </t>
  </si>
  <si>
    <t>CCH02</t>
  </si>
  <si>
    <t xml:space="preserve">CABLE N2YSY UNIPOLAR DE 16 mm2; MEDIA TENSION                                                                                                                                                                                                             </t>
  </si>
  <si>
    <t>CCH03</t>
  </si>
  <si>
    <t xml:space="preserve">CABLE N2YSY UNIPOLAR DE 25 mm2; MEDIA TENSION                                                                                                                                                                                                             </t>
  </si>
  <si>
    <t>CCH04</t>
  </si>
  <si>
    <t xml:space="preserve">CABLE N2YSY UNIPOLAR DE 35 mm2; MEDIA TENSION                                                                                                                                                                                                             </t>
  </si>
  <si>
    <t>CCH05</t>
  </si>
  <si>
    <t xml:space="preserve">CABLE N2YSY UNIPOLAR DE 50 mm2; MEDIA TENSION                                                                                                                                                                                                             </t>
  </si>
  <si>
    <t>CCH06</t>
  </si>
  <si>
    <t xml:space="preserve">CABLE N2YSY UNIPOLAR DE 70 mm2; MEDIA TENSION                                                                                                                                                                                                             </t>
  </si>
  <si>
    <t>CCH07</t>
  </si>
  <si>
    <t xml:space="preserve">CABLE N2YSY UNIPOLAR DE 95 mm2; MEDIA TENSION                                                                                                                                                                                                             </t>
  </si>
  <si>
    <t>CCH08</t>
  </si>
  <si>
    <t xml:space="preserve">CABLE N2YSY UNIPOLAR DE 120 mm2; MEDIA TENSION                                                                                                                                                                                                            </t>
  </si>
  <si>
    <t>CCH09</t>
  </si>
  <si>
    <t xml:space="preserve">CABLE N2YSY UNIPOLAR DE 150 mm2; MEDIA TENSION                                                                                                                                                                                                            </t>
  </si>
  <si>
    <t>CCH10</t>
  </si>
  <si>
    <t xml:space="preserve">CABLE N2YSY UNIPOLAR DE 240 mm2; MEDIA TENSION                                                                                                                                                                                                            </t>
  </si>
  <si>
    <t>CDB09</t>
  </si>
  <si>
    <t>CABLE NA2XSY UNIPOLAR 25 mm2; MEDIA TENSION</t>
  </si>
  <si>
    <t>CDB10</t>
  </si>
  <si>
    <t>CABLE NA2XSY UNIPOLAR 35 mm2; MEDIA TENSION</t>
  </si>
  <si>
    <t>CDB02</t>
  </si>
  <si>
    <t>CABLE NA2XSY UNIPOLAR 50 mm2; MEDIA TENSION</t>
  </si>
  <si>
    <t>ELC Orden de Compra 4210009585</t>
  </si>
  <si>
    <t>CHUQUILLANQUI CERRON PILAR DEL ROSA</t>
  </si>
  <si>
    <t>CDB07</t>
  </si>
  <si>
    <t>CABLE NA2XSY UNIPOLAR 70 mm2; MEDIA TENSION</t>
  </si>
  <si>
    <t>CDB03</t>
  </si>
  <si>
    <t>CABLE NA2XSY UNIPOLAR 95 mm2; MEDIA TENSION</t>
  </si>
  <si>
    <t>CDB04</t>
  </si>
  <si>
    <t>CABLE NA2XSY UNIPOLAR 120 mm2; MEDIA TENSION</t>
  </si>
  <si>
    <t>EDPE Factura F024-00059577</t>
  </si>
  <si>
    <t>INDECO S.A</t>
  </si>
  <si>
    <t>CDB01</t>
  </si>
  <si>
    <t>CABLE NA2XSY UNIPOLAR 150 mm2; MEDIA TENSION</t>
  </si>
  <si>
    <t>CDB05</t>
  </si>
  <si>
    <t>CABLE NA2XSY UNIPOLAR 185 mm2; MEDIA TENSION</t>
  </si>
  <si>
    <t>CDB08</t>
  </si>
  <si>
    <t>CABLE NA2XSY UNIPOLAR 240 mm2; MEDIA TENSION</t>
  </si>
  <si>
    <t>CDB06</t>
  </si>
  <si>
    <t>CABLE NA2XSY UNIPOLAR 400 mm2; MEDIA TENSION</t>
  </si>
  <si>
    <t>EDPE Factura F024-00054235</t>
  </si>
  <si>
    <t>CDB19</t>
  </si>
  <si>
    <t>CDB20</t>
  </si>
  <si>
    <t>CCJ13</t>
  </si>
  <si>
    <t>CABLE NA2XY DE 3-1x10 mm2; BAJA TENSION</t>
  </si>
  <si>
    <t>CCJ11</t>
  </si>
  <si>
    <t>CABLE NA2XY DE 3-1x16 mm2; BAJA TENSION</t>
  </si>
  <si>
    <t>EDPE Factura F024-00048234</t>
  </si>
  <si>
    <t>CCJ06</t>
  </si>
  <si>
    <t>CABLE NA2XY DE 3-1x25 mm2; BAJA TENSION</t>
  </si>
  <si>
    <t>CCJ07</t>
  </si>
  <si>
    <t>CABLE NA2XY DE 3-1x35 mm2; BAJA TENSION</t>
  </si>
  <si>
    <t>CCJ08</t>
  </si>
  <si>
    <t>CABLE NA2XY DE 3-1x50 mm2; BAJA TENSION</t>
  </si>
  <si>
    <t>CCJ01</t>
  </si>
  <si>
    <t>CABLE NA2XY DE 3-1x70 mm2; BAJA TENSION</t>
  </si>
  <si>
    <t>EDPE Factura F001-00001800</t>
  </si>
  <si>
    <t>CCJ09</t>
  </si>
  <si>
    <t>CABLE NA2XY DE 3-1x95 mm2; BAJA TENSION</t>
  </si>
  <si>
    <t>CCJ05</t>
  </si>
  <si>
    <t>CABLE NA2XY DE 3-1x120 mm2; BAJA TENSION</t>
  </si>
  <si>
    <t>EDPE Factura F001-00001724</t>
  </si>
  <si>
    <t>CCJ02</t>
  </si>
  <si>
    <t>CABLE NA2XY DE 3-1x150 mm2; BAJA TENSION</t>
  </si>
  <si>
    <t>ORDEN DE COMPRA 1210015271-GELCO</t>
  </si>
  <si>
    <t>IMPORTACIONES GELCO S.A.C.</t>
  </si>
  <si>
    <t>CCJ10</t>
  </si>
  <si>
    <t>CABLE NA2XY DE 3-1x185 mm2; BAJA TENSION</t>
  </si>
  <si>
    <t>CCJ03</t>
  </si>
  <si>
    <t>CABLE NA2XY DE 3-1x240 mm2; BAJA TENSION</t>
  </si>
  <si>
    <t>CCJ04</t>
  </si>
  <si>
    <t>CABLE NA2XY DE 3-1x400 mm2; BAJA TENSION</t>
  </si>
  <si>
    <t>CCJ14</t>
  </si>
  <si>
    <t>CABLE NA2XY DE 3-1x500 mm2; BAJA TENSION</t>
  </si>
  <si>
    <t>CCJ15</t>
  </si>
  <si>
    <t>CABLE NA2XY DE 3-1x6 mm2; BAJA TENSION</t>
  </si>
  <si>
    <t>NUEVO</t>
  </si>
  <si>
    <t>CCJ16</t>
  </si>
  <si>
    <t>CABLE NA2XY DE 3-1x300 mm2; BAJA TENSION</t>
  </si>
  <si>
    <t>CCJ18</t>
  </si>
  <si>
    <t>CABLE NA2XY DE 3-1x200 mm2; BAJA TENSION</t>
  </si>
  <si>
    <t>CCC08</t>
  </si>
  <si>
    <t xml:space="preserve">CABLE NKY TRIPOLAR DE  10 mm2; MEDIA TENSION                                                                                                                                                                                                              </t>
  </si>
  <si>
    <t>CCC01</t>
  </si>
  <si>
    <t xml:space="preserve">CABLE NKY TRIPOLAR DE  16 mm2; MEDIA TENSION                                                                                                                                                                                                              </t>
  </si>
  <si>
    <t>CCC02</t>
  </si>
  <si>
    <t xml:space="preserve">CABLE NKY TRIPOLAR DE  25 mm2; MEDIA TENSION                                                                                                                                                                                                              </t>
  </si>
  <si>
    <t>CCC03</t>
  </si>
  <si>
    <t xml:space="preserve">CABLE NKY TRIPOLAR DE  35 mm2; MEDIA TENSION                                                                                                                                                                                                              </t>
  </si>
  <si>
    <t>CCC09</t>
  </si>
  <si>
    <t xml:space="preserve">CABLE NKY TRIPOLAR DE  50 mm2; MEDIA TENSION                                                                                                                                                                                                              </t>
  </si>
  <si>
    <t>CCC04</t>
  </si>
  <si>
    <t xml:space="preserve">CABLE NKY TRIPOLAR DE  70 mm2; MEDIA TENSION                                                                                                                                                                                                              </t>
  </si>
  <si>
    <t>CCC10</t>
  </si>
  <si>
    <t xml:space="preserve">CABLE NKY TRIPOLAR DE  95 mm2; MEDIA TENSION                                                                                                                                                                                                              </t>
  </si>
  <si>
    <t>CCC05</t>
  </si>
  <si>
    <t xml:space="preserve">CABLE NKY TRIPOLAR DE  120 mm2; MEDIA TENSION                                                                                                                                                                                                             </t>
  </si>
  <si>
    <t>CCC06</t>
  </si>
  <si>
    <t xml:space="preserve">CABLE NKY TRIPOLAR DE  150 mm2; MEDIA TENSION                                                                                                                                                                                                             </t>
  </si>
  <si>
    <t>CCC11</t>
  </si>
  <si>
    <t xml:space="preserve">CABLE NKY TRIPOLAR DE  185 mm2; MEDIA TENSION                                                                                                                                                                                                             </t>
  </si>
  <si>
    <t>CCC12</t>
  </si>
  <si>
    <t xml:space="preserve">CABLE NKY TRIPOLAR DE  200 mm2; MEDIA TENSION                                                                                                                                                                                                             </t>
  </si>
  <si>
    <t>CCC07</t>
  </si>
  <si>
    <t xml:space="preserve">CABLE NKY TRIPOLAR DE  240 mm2; MEDIA TENSION                                                                                                                                                                                                             </t>
  </si>
  <si>
    <t>CCC13</t>
  </si>
  <si>
    <t xml:space="preserve">CABLE NKY TRIPOLAR DE  300 mm2; MEDIA TENSION                                                                                                                                                                                                             </t>
  </si>
  <si>
    <t>CCC14</t>
  </si>
  <si>
    <t xml:space="preserve">CABLE NKY TRIPOLAR DE  400 mm2; MEDIA TENSION                                                                                                                                                                                                             </t>
  </si>
  <si>
    <t>CCC15</t>
  </si>
  <si>
    <t xml:space="preserve">CABLE NKY TRIPOLAR DE  500 mm2; MEDIA TENSION                                                                                                                                                                                                             </t>
  </si>
  <si>
    <t>CCA24</t>
  </si>
  <si>
    <t xml:space="preserve">CABLE NKY UNIPOLAR DE 6 mm2; BAJA TENSION                                                                                                                                                                                                                 </t>
  </si>
  <si>
    <t>CCA25</t>
  </si>
  <si>
    <t xml:space="preserve">CABLE NKY UNIPOLAR DE 10 mm2; BAJA TENSION                                                                                                                                                                                                                </t>
  </si>
  <si>
    <t>CCA26</t>
  </si>
  <si>
    <t xml:space="preserve">CABLE NKY UNIPOLAR DE 16 mm2; BAJA TENSION                                                                                                                                                                                                                </t>
  </si>
  <si>
    <t>CCA29</t>
  </si>
  <si>
    <t xml:space="preserve">CABLE NKY UNIPOLAR DE 25 mm2; BAJA TENSION                                                                                                                                                                                                                </t>
  </si>
  <si>
    <t>CCA21</t>
  </si>
  <si>
    <t xml:space="preserve">CABLE NKY UNIPOLAR DE 35 mm2; BAJA TENSION                                                                                                                                                                                                                </t>
  </si>
  <si>
    <t>CCA30</t>
  </si>
  <si>
    <t xml:space="preserve">CABLE NKY UNIPOLAR DE 50 mm2; BAJA TENSION                                                                                                                                                                                                                </t>
  </si>
  <si>
    <t>CCA22</t>
  </si>
  <si>
    <t xml:space="preserve">CABLE NKY UNIPOLAR DE 70 mm2; BAJA TENSION                                                                                                                                                                                                                </t>
  </si>
  <si>
    <t>CCA27</t>
  </si>
  <si>
    <t xml:space="preserve">CABLE NKY UNIPOLAR DE 95 mm2; BAJA TENSION                                                                                                                                                                                                                </t>
  </si>
  <si>
    <t>CCA28</t>
  </si>
  <si>
    <t xml:space="preserve">CABLE NKY UNIPOLAR DE 120 mm2; BAJA TENSION                                                                                                                                                                                                               </t>
  </si>
  <si>
    <t>CCA01</t>
  </si>
  <si>
    <t xml:space="preserve">CABLE NKY BIPOLAR DE   6 mm2; BAJA TENSION                                                                                                                                                                                                                </t>
  </si>
  <si>
    <t>CCA10</t>
  </si>
  <si>
    <t xml:space="preserve">CABLE NKY BIPOLAR DE 10 mm2; BAJA TENSION                                                                                                                                                                                                                 </t>
  </si>
  <si>
    <t>CCA11</t>
  </si>
  <si>
    <t xml:space="preserve">CABLE NKY BIPOLAR DE 16 mm2; BAJA TENSION                                                                                                                                                                                                                 </t>
  </si>
  <si>
    <t>CCA23</t>
  </si>
  <si>
    <t xml:space="preserve">CABLE NKY BIPOLAR DE 25 mm2; BAJA TENSION                                                                                                                                                                                                                 </t>
  </si>
  <si>
    <t>CCA02</t>
  </si>
  <si>
    <t xml:space="preserve">CABLE NKY TRIPOLAR DE   6 mm2; BAJA TENSION                                                                                                                                                                                                               </t>
  </si>
  <si>
    <t>CCA03</t>
  </si>
  <si>
    <t xml:space="preserve">CABLE NKY TRIPOLAR DE  10 mm2; BAJA TENSION                                                                                                                                                                                                               </t>
  </si>
  <si>
    <t>CCA04</t>
  </si>
  <si>
    <t xml:space="preserve">CABLE NKY TRIPOLAR DE  16 mm2; BAJA TENSION                                                                                                                                                                                                               </t>
  </si>
  <si>
    <t>CCA12</t>
  </si>
  <si>
    <t xml:space="preserve">CABLE NKY TRIPOLAR DE 20 mm2; BAJA TENSION                                                                                                                                                                                                                </t>
  </si>
  <si>
    <t>CCA13</t>
  </si>
  <si>
    <t xml:space="preserve">CABLE NKY TRIPOLAR DE 25 mm2; BAJA TENSION                                                                                                                                                                                                                </t>
  </si>
  <si>
    <t>CCA05</t>
  </si>
  <si>
    <t xml:space="preserve">CABLE NKY TRIPOLAR DE  35 mm2; BAJA TENSION                                                                                                                                                                                                               </t>
  </si>
  <si>
    <t>CCA14</t>
  </si>
  <si>
    <t xml:space="preserve">CABLE NKY TRIPOLAR DE 50 mm2; BAJA TENSION                                                                                                                                                                                                                </t>
  </si>
  <si>
    <t>CCA06</t>
  </si>
  <si>
    <t xml:space="preserve">CABLE NKY TRIPOLAR DE  70 mm2; BAJA TENSION                                                                                                                                                                                                               </t>
  </si>
  <si>
    <t>CCA15</t>
  </si>
  <si>
    <t xml:space="preserve">CABLE NKY TRIPOLAR DE 95 mm2; BAJA TENSION                                                                                                                                                                                                                </t>
  </si>
  <si>
    <t>CCA07</t>
  </si>
  <si>
    <t xml:space="preserve">CABLE NKY TRIPOLAR DE 120 mm2; BAJA TENSION                                                                                                                                                                                                               </t>
  </si>
  <si>
    <t>CCA16</t>
  </si>
  <si>
    <t xml:space="preserve">CABLE NKY TRIPOLAR DE 150 mm2; BAJA TENSION                                                                                                                                                                                                               </t>
  </si>
  <si>
    <t>CCA08</t>
  </si>
  <si>
    <t xml:space="preserve">CABLE NKY TRIPOLAR DE 185 mm2; BAJA TENSION                                                                                                                                                                                                               </t>
  </si>
  <si>
    <t>CCA17</t>
  </si>
  <si>
    <t xml:space="preserve">CABLE NKY TRIPOLAR DE 200 mm2; BAJA TENSION                                                                                                                                                                                                               </t>
  </si>
  <si>
    <t>CCA18</t>
  </si>
  <si>
    <t xml:space="preserve">CABLE NKY TRIPOLAR DE 240 mm2; BAJA TENSION                                                                                                                                                                                                               </t>
  </si>
  <si>
    <t>CCA09</t>
  </si>
  <si>
    <t xml:space="preserve">CABLE NKY TRIPOLAR DE 300 mm2; BAJA TENSION                                                                                                                                                                                                               </t>
  </si>
  <si>
    <t>CCA19</t>
  </si>
  <si>
    <t xml:space="preserve">CABLE NKY TRIPOLAR DE 360 mm2; BAJA TENSION                                                                                                                                                                                                               </t>
  </si>
  <si>
    <t>CCA20</t>
  </si>
  <si>
    <t xml:space="preserve">CABLE NKY TRIPOLAR DE 500 mm2; BAJA TENSION                                                                                                                                                                                                               </t>
  </si>
  <si>
    <t>CCF02</t>
  </si>
  <si>
    <t xml:space="preserve">CABLE NYBY DE 1x120 mm2; BAJA TENSION                                                                                                                                                                                                                     </t>
  </si>
  <si>
    <t>CCF01</t>
  </si>
  <si>
    <t xml:space="preserve">CABLE NYBY DE 1x70 mm2; BAJA TENSION                                                                                                                                                                                                                      </t>
  </si>
  <si>
    <t>CCE05</t>
  </si>
  <si>
    <t xml:space="preserve">CABLE NYSY UNIPOLAR 10 KV; 10 mm2                                                                                                                                                                                                                         </t>
  </si>
  <si>
    <t>CCE06</t>
  </si>
  <si>
    <t xml:space="preserve">CABLE NYSY UNIPOLAR 10 KV; 16 mm2                                                                                                                                                                                                                         </t>
  </si>
  <si>
    <t>CCE01</t>
  </si>
  <si>
    <t xml:space="preserve">CABLE NYSY UNIPOLAR 10 KV;  25 mm2                                                                                                                                                                                                                        </t>
  </si>
  <si>
    <t>CCE07</t>
  </si>
  <si>
    <t xml:space="preserve">CABLE NYSY UNIPOLAR 10 KV; 30 mm2                                                                                                                                                                                                                         </t>
  </si>
  <si>
    <t>CCE02</t>
  </si>
  <si>
    <t xml:space="preserve">CABLE NYSY UNIPOLAR 10 KV;  35 mm2                                                                                                                                                                                                                        </t>
  </si>
  <si>
    <t>CCE08</t>
  </si>
  <si>
    <t xml:space="preserve">CABLE NYSY UNIPOLAR 10 KV; 50 mm2                                                                                                                                                                                                                         </t>
  </si>
  <si>
    <t>CCE03</t>
  </si>
  <si>
    <t xml:space="preserve">CABLE NYSY UNIPOLAR 10 KV;  70 mm2                                                                                                                                                                                                                        </t>
  </si>
  <si>
    <t>CCE09</t>
  </si>
  <si>
    <t xml:space="preserve">CABLE NYSY UNIPOLAR 10 KV; 95 mm2                                                                                                                                                                                                                         </t>
  </si>
  <si>
    <t>CCE04</t>
  </si>
  <si>
    <t xml:space="preserve">CABLE NYSY UNIPOLAR 10 KV; 120 mm2                                                                                                                                                                                                                        </t>
  </si>
  <si>
    <t>CCE10</t>
  </si>
  <si>
    <t xml:space="preserve">CABLE NYSY UNIPOLAR 10 KV; 150 mm2                                                                                                                                                                                                                        </t>
  </si>
  <si>
    <t>CCE11</t>
  </si>
  <si>
    <t xml:space="preserve">CABLE NYSY UNIPOLAR 10 KV; 240 mm2                                                                                                                                                                                                                        </t>
  </si>
  <si>
    <t>CCB35</t>
  </si>
  <si>
    <t xml:space="preserve">CABLE NYY DE 2X6 mm2; BAJA TENSION                                                                                                                                                                                                                        </t>
  </si>
  <si>
    <t>CCB36</t>
  </si>
  <si>
    <t xml:space="preserve">CABLE NYY DE 3X6 mm2; BAJA TENSION                                                                                                                                                                                                                        </t>
  </si>
  <si>
    <t>CCB37</t>
  </si>
  <si>
    <t xml:space="preserve">CABLE NYY DE 3X10 mm2; BAJA TENSION                                                                                                                                                                                                                       </t>
  </si>
  <si>
    <t>CCB38</t>
  </si>
  <si>
    <t xml:space="preserve">CABLE NYY DE 3X16 mm2; BAJA TENSION                                                                                                                                                                                                                       </t>
  </si>
  <si>
    <t>CCB40</t>
  </si>
  <si>
    <t xml:space="preserve">CABLE NYY DE 3X25 mm2; BAJA TENSION                                                                                                                                                                                                                       </t>
  </si>
  <si>
    <t>CCB39</t>
  </si>
  <si>
    <t xml:space="preserve">CABLE NYY DE 3X35 mm2; BAJA TENSION                                                                                                                                                                                                                       </t>
  </si>
  <si>
    <t>CCB41</t>
  </si>
  <si>
    <t xml:space="preserve">CABLE NYY DE 3X50 mm2; BAJA TENSION                                                                                                                                                                                                                       </t>
  </si>
  <si>
    <t>CCB42</t>
  </si>
  <si>
    <t xml:space="preserve">CABLE NYY DE 3X70 mm2; BAJA TENSION                                                                                                                                                                                                                       </t>
  </si>
  <si>
    <t>EPAN Factura 002-0007158</t>
  </si>
  <si>
    <t>CCB51</t>
  </si>
  <si>
    <t xml:space="preserve">CABLE NYY DE 3X95 mm2; BAJA TENSION                                                                                                                                                                                                                       </t>
  </si>
  <si>
    <t>CCB43</t>
  </si>
  <si>
    <t xml:space="preserve">CABLE NYY DE 3X120 mm2; BAJA TENSION                                                                                                                                                                                                                      </t>
  </si>
  <si>
    <t>CCB44</t>
  </si>
  <si>
    <t xml:space="preserve">CABLE NYY DE 3X150 mm2; BAJA TENSION                                                                                                                                                                                                                      </t>
  </si>
  <si>
    <t>CCB45</t>
  </si>
  <si>
    <t xml:space="preserve">CABLE NYY DE 3X185 mm2; BAJA TENSION                                                                                                                                                                                                                      </t>
  </si>
  <si>
    <t>CCB46</t>
  </si>
  <si>
    <t xml:space="preserve">CABLE NYY DE 3X200 mm2; BAJA TENSION                                                                                                                                                                                                                      </t>
  </si>
  <si>
    <t>CCB47</t>
  </si>
  <si>
    <t xml:space="preserve">CABLE NYY DE 3X240 mm2; BAJA TENSION                                                                                                                                                                                                                      </t>
  </si>
  <si>
    <t>CCB48</t>
  </si>
  <si>
    <t xml:space="preserve">CABLE NYY DE 3X300 mm2; BAJA TENSION                                                                                                                                                                                                                      </t>
  </si>
  <si>
    <t>CCB49</t>
  </si>
  <si>
    <t xml:space="preserve">CABLE NYY DE 3X360 mm2; BAJA TENSION                                                                                                                                                                                                                      </t>
  </si>
  <si>
    <t>CCB50</t>
  </si>
  <si>
    <t xml:space="preserve">CABLE NYY DE 3X500 mm2; BAJA TENSION                                                                                                                                                                                                                      </t>
  </si>
  <si>
    <t>CCB52</t>
  </si>
  <si>
    <t xml:space="preserve">CABLE NYY DE 3X800 mm2; BAJA TENSION                                                                                                                                                                                                                      </t>
  </si>
  <si>
    <t>CCB11</t>
  </si>
  <si>
    <t xml:space="preserve">CABLE NYY UNIPOLAR DE 6 mm2; BAJA TENSION                                                                                                                                                                                                                 </t>
  </si>
  <si>
    <t>CCB12</t>
  </si>
  <si>
    <t xml:space="preserve">CABLE NYY UNIPOLAR DE 10 mm2; BAJA TENSION                                                                                                                                                                                                                </t>
  </si>
  <si>
    <t>CCB13</t>
  </si>
  <si>
    <t xml:space="preserve">CABLE NYY UNIPOLAR DE 16 mm2; BAJA TENSION                                                                                                                                                                                                                </t>
  </si>
  <si>
    <t>CCB14</t>
  </si>
  <si>
    <t xml:space="preserve">CABLE NYY UNIPOLAR DE 20 mm2; BAJA TENSION                                                                                                                                                                                                                </t>
  </si>
  <si>
    <t>CCB15</t>
  </si>
  <si>
    <t xml:space="preserve">CABLE NYY UNIPOLAR DE 25 mm2; BAJA TENSION                                                                                                                                                                                                                </t>
  </si>
  <si>
    <t>CCB16</t>
  </si>
  <si>
    <t xml:space="preserve">CABLE NYY UNIPOLAR DE 35 mm2; BAJA TENSION                                                                                                                                                                                                                </t>
  </si>
  <si>
    <t>CCB17</t>
  </si>
  <si>
    <t xml:space="preserve">CABLE NYY UNIPOLAR DE 50 mm2; BAJA TENSION                                                                                                                                                                                                                </t>
  </si>
  <si>
    <t>CCB18</t>
  </si>
  <si>
    <t xml:space="preserve">CABLE NYY UNIPOLAR DE 70 mm2; BAJA TENSION                                                                                                                                                                                                                </t>
  </si>
  <si>
    <t>ELN Orden de Compra 2214001134</t>
  </si>
  <si>
    <t>CCB19</t>
  </si>
  <si>
    <t xml:space="preserve">CABLE NYY UNIPOLAR DE 95 mm2; BAJA TENSION                                                                                                                                                                                                                </t>
  </si>
  <si>
    <t>CCB20</t>
  </si>
  <si>
    <t xml:space="preserve">CABLE NYY UNIPOLAR DE 120 mm2; BAJA TENSION                                                                                                                                                                                                               </t>
  </si>
  <si>
    <t>ELDU Orden de Compra OC-128449</t>
  </si>
  <si>
    <t>CCB21</t>
  </si>
  <si>
    <t xml:space="preserve">CABLE NYY UNIPOLAR DE 150 mm2; BAJA TENSION                                                                                                                                                                                                               </t>
  </si>
  <si>
    <t>CCB22</t>
  </si>
  <si>
    <t xml:space="preserve">CABLE NYY UNIPOLAR DE 185 mm2; BAJA TENSION                                                                                                                                                                                                               </t>
  </si>
  <si>
    <t>CCB23</t>
  </si>
  <si>
    <t xml:space="preserve">CABLE NYY UNIPOLAR DE 200 mm2; BAJA TENSION                                                                                                                                                                                                               </t>
  </si>
  <si>
    <t>CCB24</t>
  </si>
  <si>
    <t xml:space="preserve">CABLE NYY UNIPOLAR DE 240 mm2; BAJA TENSION                                                                                                                                                                                                               </t>
  </si>
  <si>
    <t>CCB25</t>
  </si>
  <si>
    <t xml:space="preserve">CABLE NYY UNIPOLAR DE 300 mm2; BAJA TENSION                                                                                                                                                                                                               </t>
  </si>
  <si>
    <t>CCB26</t>
  </si>
  <si>
    <t xml:space="preserve">CABLE NYY UNIPOLAR DE 360 mm2; BAJA TENSION                                                                                                                                                                                                               </t>
  </si>
  <si>
    <t>CCB27</t>
  </si>
  <si>
    <t xml:space="preserve">CABLE NYY UNIPOLAR DE 500 mm2; BAJA TENSION                                                                                                                                                                                                               </t>
  </si>
  <si>
    <t>CCB28</t>
  </si>
  <si>
    <t xml:space="preserve">CABLE NYY UNIPOLAR DE 800 mm2; BAJA TENSION                                                                                                                                                                                                               </t>
  </si>
  <si>
    <t>CCB01</t>
  </si>
  <si>
    <t xml:space="preserve">CABLE NYY DE 2-1X  6 mm2; BAJA TENSION                                                                                                                                                                                                                    </t>
  </si>
  <si>
    <t>CCB02</t>
  </si>
  <si>
    <t xml:space="preserve">CABLE NYY DE 3-1X  6 mm2; BAJA TENSION                                                                                                                                                                                                                    </t>
  </si>
  <si>
    <t>CONTRATO AD-LO 025-2017-SEAL-CABLESPERU</t>
  </si>
  <si>
    <t>CCB03</t>
  </si>
  <si>
    <t xml:space="preserve">CABLE NYY DE 3-1X 10 mm2; BAJA TENSION                                                                                                                                                                                                                    </t>
  </si>
  <si>
    <t>ELNO Orden de Compra 1214000816</t>
  </si>
  <si>
    <t>CCB04</t>
  </si>
  <si>
    <t xml:space="preserve">CABLE NYY DE 3-1X 16 mm2; BAJA TENSION                                                                                                                                                                                                                    </t>
  </si>
  <si>
    <t>CCB29</t>
  </si>
  <si>
    <t xml:space="preserve">CABLE NYY DE 3-1X 25 mm2; BAJA TENSION                                                                                                                                                                                                                    </t>
  </si>
  <si>
    <t>ELDU Orden de Compra OC-3819</t>
  </si>
  <si>
    <t>CCB05</t>
  </si>
  <si>
    <t xml:space="preserve">CABLE NYY DE 3-1X 35 mm2; BAJA TENSION                                                                                                                                                                                                                    </t>
  </si>
  <si>
    <t>ORDEN DE COMPRA 2214001132-CABLESPERU</t>
  </si>
  <si>
    <t>CCB30</t>
  </si>
  <si>
    <t xml:space="preserve">CABLE NYY DE 3-1X 50 mm2; BAJA TENSION                                                                                                                                                                                                                    </t>
  </si>
  <si>
    <t>CCB06</t>
  </si>
  <si>
    <t xml:space="preserve">CABLE NYY DE 3-1X 70 mm2; BAJA TENSION                                                                                                                                                                                                                    </t>
  </si>
  <si>
    <t>CCB31</t>
  </si>
  <si>
    <t xml:space="preserve">CABLE NYY DE 3-1X 95 mm2; BAJA TENSION                                                                                                                                                                                                                    </t>
  </si>
  <si>
    <t>CCB07</t>
  </si>
  <si>
    <t xml:space="preserve">CABLE NYY DE 3-1X120 mm2; BAJA TENSION                                                                                                                                                                                                                    </t>
  </si>
  <si>
    <t>CONTRATO N° 09-2017-ELPU-GG-CABLESPERU</t>
  </si>
  <si>
    <t>ELPU</t>
  </si>
  <si>
    <t>CCB32</t>
  </si>
  <si>
    <t xml:space="preserve">CABLE NYY DE 3-1X 150 mm2; BAJA TENSION                                                                                                                                                                                                                   </t>
  </si>
  <si>
    <t>CCB08</t>
  </si>
  <si>
    <t xml:space="preserve">CABLE NYY DE 3-1X185 mm2; BAJA TENSION                                                                                                                                                                                                                    </t>
  </si>
  <si>
    <t>CCB33</t>
  </si>
  <si>
    <t xml:space="preserve">CABLE NYY DE 3-1X 240 mm2; BAJA TENSION                                                                                                                                                                                                                   </t>
  </si>
  <si>
    <t>CCB09</t>
  </si>
  <si>
    <t xml:space="preserve">CABLE NYY DE 3-1X300 mm2; BAJA TENSION                                                                                                                                                                                                                    </t>
  </si>
  <si>
    <t>CCB34</t>
  </si>
  <si>
    <t xml:space="preserve">CABLE NYY DE 3-1X 360 mm2; BAJA TENSION                                                                                                                                                                                                                   </t>
  </si>
  <si>
    <t>CCB10</t>
  </si>
  <si>
    <t xml:space="preserve">CABLE NYY DE 3-1X500 mm2; BAJA TENSION                                                                                                                                                                                                                    </t>
  </si>
  <si>
    <t>CCI01</t>
  </si>
  <si>
    <t>CABLE NAYY DE 3X16 mm2; BAJA TENSION</t>
  </si>
  <si>
    <t>CCI02</t>
  </si>
  <si>
    <t>CABLE NAYY DE 3X70 mm2; BAJA TENSION</t>
  </si>
  <si>
    <t>CCI03</t>
  </si>
  <si>
    <t>CABLE NAYY DE 3X120 mm2; BAJA TENSION</t>
  </si>
  <si>
    <t>CCI04</t>
  </si>
  <si>
    <t>CABLE NAYY DE 3X185 mm2; BAJA TENSION</t>
  </si>
  <si>
    <t>CCI05</t>
  </si>
  <si>
    <t>CABLE NAYY DE 3X300 mm2; BAJA TENSION</t>
  </si>
  <si>
    <t>CCI06</t>
  </si>
  <si>
    <t>CABLE NAYY DE 3X10 mm2; BAJA TENSION</t>
  </si>
  <si>
    <t>CCI07</t>
  </si>
  <si>
    <t>CABLE NAYY DE 3X25 mm2; BAJA TENSION</t>
  </si>
  <si>
    <t>CCI08</t>
  </si>
  <si>
    <t>CABLE NAYY DE 3X95 mm2; BAJA TENSION</t>
  </si>
  <si>
    <t>CCI09</t>
  </si>
  <si>
    <t>CABLE NAYY DE 3X400 mm2; BAJA TENSION</t>
  </si>
  <si>
    <t>CCI10</t>
  </si>
  <si>
    <t>CABLE NAYY DE 3X500 mm2; BAJA TENSION</t>
  </si>
  <si>
    <t>DCT01</t>
  </si>
  <si>
    <t>CAJA DE MEDICION TIPO LT CON TABLERO, VIDRIO Y CERRADURA</t>
  </si>
  <si>
    <t>LEC03</t>
  </si>
  <si>
    <t>CAJA DE TABLERO DE CONTROL DE A.P. DE 610 X 480 X 200 mm.</t>
  </si>
  <si>
    <t>CONTRATO N° 102-2018-VALLADARES</t>
  </si>
  <si>
    <t>CXY01</t>
  </si>
  <si>
    <t>CAJA METALICA DE DERIVACION AEREA BT</t>
  </si>
  <si>
    <t>FACTURA 0001-001313-REDIPSA</t>
  </si>
  <si>
    <t>REPRESENTACIONES Y DISTRIBUIDORES PEÑA S.R.L.</t>
  </si>
  <si>
    <t>LEC04</t>
  </si>
  <si>
    <t>CAJA METALICA PORTAMEDIDOR TIPO MONOFASICO PARA ALUMBRADO</t>
  </si>
  <si>
    <t>FACTURA 0001-001270-REDIPSA</t>
  </si>
  <si>
    <t>DXS25</t>
  </si>
  <si>
    <t>CAJA PARA TABLERO DISTRIBUCION, TIPO M01, PARA S.E. MONOPOSTE</t>
  </si>
  <si>
    <t>DXS24</t>
  </si>
  <si>
    <t>CAJA PARA TABLERO DISTRIBUCION, TIPO M02, PARA S.E. AREA BIPOSTE</t>
  </si>
  <si>
    <t>DXS26</t>
  </si>
  <si>
    <t>CAJA PARA TABLERO DISTRIBUCION, TIPO M03, PARA S.E. MONOPOSTE</t>
  </si>
  <si>
    <t>DXS27</t>
  </si>
  <si>
    <t>CAJA PARA TABLERO DISTRIBUCION, TIPO M04, PARA S.E. AEREA BIPOSTE</t>
  </si>
  <si>
    <t>SSI01</t>
  </si>
  <si>
    <t>CAJA SECCIONADORA SF6, 3 VIAS, M.T.</t>
  </si>
  <si>
    <t>SSI02</t>
  </si>
  <si>
    <t>CAJA SECCIONADORA SF6, 4 VIAS, M.T.</t>
  </si>
  <si>
    <t>DCT03</t>
  </si>
  <si>
    <t>CAJA TOMA TIPO F2 CON TABLERO DE DISTRIBUCION 100KVA</t>
  </si>
  <si>
    <t>ELNO Orden de Compra 1210014195</t>
  </si>
  <si>
    <t>GUZMAN VALDEZ ENRIQUE</t>
  </si>
  <si>
    <t>DXS06</t>
  </si>
  <si>
    <t>BARRA COLECTORA BT SUBESTACION CONVENCIONAL 100/250KVA 8X60X1030MM</t>
  </si>
  <si>
    <t>DXS04</t>
  </si>
  <si>
    <t>BARRA COLECTORA BT SUBESTACION CONVENCIONAL 100/250KVA 8X60X660MM</t>
  </si>
  <si>
    <t>DXS07</t>
  </si>
  <si>
    <t>BARRA COLECTORA BT SUBESTACION CONVENCIONAL 400KVA 8X80X1110MM</t>
  </si>
  <si>
    <t>DXS08</t>
  </si>
  <si>
    <t>BARRA COLECTORA BT SUBESTACION CONVENCIONAL 630KVA 8X80X1190MM</t>
  </si>
  <si>
    <t>DXS05</t>
  </si>
  <si>
    <t>BARRA COLECTORA TABLERO DE DISTRIBUCION SECUNDARIA AP (U-V-W)</t>
  </si>
  <si>
    <t>DXS01</t>
  </si>
  <si>
    <t>BARRA DE COBRE PARA TABLERO B.T. 40 X 5 mm.</t>
  </si>
  <si>
    <t>CXX34</t>
  </si>
  <si>
    <t>CINTA AISLANTE DE ALGODON DE 19MM ANCHO</t>
  </si>
  <si>
    <t>CXX32</t>
  </si>
  <si>
    <t>CINTA AISLANTE TERMOCONTRAIBLE PARA LINEAS AEREAS 10KV</t>
  </si>
  <si>
    <t>FACTURA 001-000253-PROJEDISA</t>
  </si>
  <si>
    <t>IMPORTACIONES PROJEDISA PERU E.I.R.L.</t>
  </si>
  <si>
    <t>FKC01</t>
  </si>
  <si>
    <t>CINTA BANDIT</t>
  </si>
  <si>
    <t>CONTRATO N° 043-2017-VALLADARES</t>
  </si>
  <si>
    <t>CXX30</t>
  </si>
  <si>
    <t>CINTA ELECTR.TERMOPLASTICA BLANCA 19MM.X 10M</t>
  </si>
  <si>
    <t>ELN Orden de Compra 2210008840</t>
  </si>
  <si>
    <t>PROVEEDORES MINEROS S.A.C.</t>
  </si>
  <si>
    <t>CXX09</t>
  </si>
  <si>
    <t>CINTA PLANA DE ARMAR DE ALUMINIO DE 1.4 mm x 7.6 mm</t>
  </si>
  <si>
    <t>CXX10</t>
  </si>
  <si>
    <t>CINTA SEÑALIZADORA, PLASTICO PESADO ROJO, 0.05m ANCHO, INST. CABLE SUBTERRANEO DE B.T.</t>
  </si>
  <si>
    <t>CAA14</t>
  </si>
  <si>
    <t xml:space="preserve">CONDUCTOR TIPO ACSR 16 mm2 - 7/1 HILOS                                                                                                                                                                                                                    </t>
  </si>
  <si>
    <t>CAA15</t>
  </si>
  <si>
    <t xml:space="preserve">CONDUCTOR TIPO ACSR 25 mm2 - 7/1 HILOS                                                                                                                                                                                                                    </t>
  </si>
  <si>
    <t>CAA16</t>
  </si>
  <si>
    <t xml:space="preserve">CONDUCTOR TIPO ACSR 35 mm2 - 6/1 HILOS                                                                                                                                                                                                                    </t>
  </si>
  <si>
    <t>CAA17</t>
  </si>
  <si>
    <t xml:space="preserve">CONDUCTOR TIPO ACSR 50 mm2 - 6/1 HILOS                                                                                                                                                                                                                    </t>
  </si>
  <si>
    <t>CAA18</t>
  </si>
  <si>
    <t xml:space="preserve">CONDUCTOR TIPO ACSR 70 mm2 - 6/1 HILOS                                                                                                                                                                                                                    </t>
  </si>
  <si>
    <t>CAA02</t>
  </si>
  <si>
    <t>CONDUCTOR DE AA. DESNUDO   6 mm2, 7 HILOS</t>
  </si>
  <si>
    <t>CAA04</t>
  </si>
  <si>
    <t>CONDUCTOR DE AA. DESNUDO  10 mm2, 7 HILOS</t>
  </si>
  <si>
    <t>CAA06</t>
  </si>
  <si>
    <t>CONDUCTOR DE AA. DESNUDO  16 mm2, 7 HILOS</t>
  </si>
  <si>
    <t>CAA01</t>
  </si>
  <si>
    <t>CONDUCTOR DE AA. DESNUDO   6 mm2, 1 HILO</t>
  </si>
  <si>
    <t>CAA03</t>
  </si>
  <si>
    <t>CONDUCTOR DE AA. DESNUDO  10 mm2, 1 HILO</t>
  </si>
  <si>
    <t>CAA05</t>
  </si>
  <si>
    <t>CONDUCTOR DE AA. DESNUDO  16 mm2, 1 HILO</t>
  </si>
  <si>
    <t>CAA07</t>
  </si>
  <si>
    <t>CONDUCTOR DE AA. DESNUDO  25 mm2, 7 HILOS</t>
  </si>
  <si>
    <t>CAA08</t>
  </si>
  <si>
    <t>CONDUCTOR DE AA. DESNUDO  35 mm2, 7 HILOS</t>
  </si>
  <si>
    <t>SEAL Contrato ADLO 026-2017-SEAL</t>
  </si>
  <si>
    <t>CAA09</t>
  </si>
  <si>
    <t>CONDUCTOR DE AA. DESNUDO  50 mm2, 19 HILOS</t>
  </si>
  <si>
    <t>CAA10</t>
  </si>
  <si>
    <t>CONDUCTOR DE AA. DESNUDO  70 mm2, 19 HILOS</t>
  </si>
  <si>
    <t>ORDEN DE COMPRA 4214000537-GELCO</t>
  </si>
  <si>
    <t>CAA19</t>
  </si>
  <si>
    <t>CONDUCTOR DE AA. DESNUDO  85 mm2</t>
  </si>
  <si>
    <t>CAA11</t>
  </si>
  <si>
    <t>CONDUCTOR DE AA. DESNUDO  95 mm2, 19 HILOS</t>
  </si>
  <si>
    <t>CAA12</t>
  </si>
  <si>
    <t>CONDUCTOR DE AA. DESNUDO 120 mm2, 19 HILOS</t>
  </si>
  <si>
    <t>CAA20</t>
  </si>
  <si>
    <t>CONDUCTOR DE AA. DESNUDO  125 mm2</t>
  </si>
  <si>
    <t>CAA21</t>
  </si>
  <si>
    <t>CONDUCTOR DE AA. DESNUDO  150 mm2</t>
  </si>
  <si>
    <t>CAA13</t>
  </si>
  <si>
    <t>CONDUCTOR DE AA. DESNUDO 185 mm2,  19 HILOS</t>
  </si>
  <si>
    <t>CAA24</t>
  </si>
  <si>
    <t>CONDUCTOR DE AA. DESNUDO 210 mm2</t>
  </si>
  <si>
    <t>CAA22</t>
  </si>
  <si>
    <t>CONDUCTOR DE AA. DESNUDO  235 mm2</t>
  </si>
  <si>
    <t>CAA23</t>
  </si>
  <si>
    <t>CONDUCTOR DE AA. DESNUDO  240 mm2</t>
  </si>
  <si>
    <t>CAA27</t>
  </si>
  <si>
    <t>CONDUCTOR DE AA. DESNUDO 200 mm2</t>
  </si>
  <si>
    <t>CAA25</t>
  </si>
  <si>
    <t>CONDUCTOR DE AA. DESNUDO 300 mm2</t>
  </si>
  <si>
    <t>CAA26</t>
  </si>
  <si>
    <t>CONDUCTOR DE AA. DESNUDO 340 mm2</t>
  </si>
  <si>
    <t>CAE06</t>
  </si>
  <si>
    <t>CONDUCTOR DE ALUMINIO AUTOSOPORTADO 3x16 mm2 + portante</t>
  </si>
  <si>
    <t>CAE07</t>
  </si>
  <si>
    <t>CONDUCTOR DE ALUMINIO AUTOSOPORTADO 3x25 mm2 + portante</t>
  </si>
  <si>
    <t>CAE01</t>
  </si>
  <si>
    <t>CONDUCTOR DE ALUMINIO AUTOSOPORTADO 3x35 mm2 + portante</t>
  </si>
  <si>
    <t>CAE04</t>
  </si>
  <si>
    <t>CONDUCTOR DE ALUMINIO AUTOSOPORTADO 3x50 mm2 + portante</t>
  </si>
  <si>
    <t>CAE02</t>
  </si>
  <si>
    <t>CONDUCTOR DE ALUMINIO AUTOSOPORTADO 3x70 mm2 + portante</t>
  </si>
  <si>
    <t>ELNO Orden de Compra 1214000817</t>
  </si>
  <si>
    <t>CAE05</t>
  </si>
  <si>
    <t>CONDUCTOR DE ALUMINIO AUTOSOPORTADO 3x95 mm2 + portante</t>
  </si>
  <si>
    <t>CAE03</t>
  </si>
  <si>
    <t>CONDUCTOR DE ALUMINIO AUTOSOPORTADO 3x120 mm2 + portante</t>
  </si>
  <si>
    <t>CAE08</t>
  </si>
  <si>
    <t>CONDUCTOR DE ALUMINIO AUTOSOPORTADO 3x185 mm2 + portante</t>
  </si>
  <si>
    <t>CAC73</t>
  </si>
  <si>
    <t>CONDUCTOR DE ALUMINIO AUTOSOPORTADO DE 1x10 mm2+portante</t>
  </si>
  <si>
    <t>CAC23</t>
  </si>
  <si>
    <t>CONDUCTOR DE ALUMINIO AUTOSOPORTADO DE 1x16 mm2+portante</t>
  </si>
  <si>
    <t>CONTRATO AD-LO 022-2017-SEAL-TECSUR</t>
  </si>
  <si>
    <t xml:space="preserve">TECSUR S.A.   </t>
  </si>
  <si>
    <t>CAC24</t>
  </si>
  <si>
    <t>CONDUCTOR DE ALUMINIO AUTOSOPORTADO DE 1x25 mm2+portante</t>
  </si>
  <si>
    <t>CAC25</t>
  </si>
  <si>
    <t>CONDUCTOR DE ALUMINIO AUTOSOPORTADO DE 1x35 mm2+portante</t>
  </si>
  <si>
    <t>CAC26</t>
  </si>
  <si>
    <t>CONDUCTOR DE ALUMINIO AUTOSOPORTADO DE 1x50 mm2+portante</t>
  </si>
  <si>
    <t>CAC27</t>
  </si>
  <si>
    <t>CONDUCTOR DE ALUMINIO AUTOSOPORTADO DE 1x70 mm2+portante</t>
  </si>
  <si>
    <t>CAC28</t>
  </si>
  <si>
    <t>CONDUCTOR DE ALUMINIO AUTOSOPORTADO DE 1x95 mm2+portante</t>
  </si>
  <si>
    <t>CAC74</t>
  </si>
  <si>
    <t>CONDUCTOR DE ALUMINIO AUTOSOPORTADO, DUPLEX  DE 2 x 10 + 25 mm2</t>
  </si>
  <si>
    <t>CAC01</t>
  </si>
  <si>
    <t>CONDUCTOR DE ALUMINIO AUTOSOPORTADO, DUPLEX  DE 2 x  16 + 25 mm2</t>
  </si>
  <si>
    <t>EDPE Factura F024-00046043</t>
  </si>
  <si>
    <t>CAC02</t>
  </si>
  <si>
    <t>CONDUCTOR DE ALUMINIO AUTOSOPORTADO, DUPLEX  DE 2 x  25 + 25 mm2</t>
  </si>
  <si>
    <t>CAC03</t>
  </si>
  <si>
    <t>CONDUCTOR DE ALUMINIO AUTOSOPORTADO, DUPLEX  DE 2 x  35 + 25 mm2</t>
  </si>
  <si>
    <t>CAC04</t>
  </si>
  <si>
    <t>CONDUCTOR DE ALUMINIO AUTOSOPORTADO, DUPLEX  DE 2 x  50 + 35 mm2</t>
  </si>
  <si>
    <t>CAC05</t>
  </si>
  <si>
    <t>CONDUCTOR DE ALUMINIO AUTOSOPORTADO, DUPLEX  DE 2 x  70 + 50 mm2</t>
  </si>
  <si>
    <t>CAC06</t>
  </si>
  <si>
    <t>CONDUCTOR DE ALUMINIO AUTOSOPORTADO, DUPLEX  DE 2 x  95 + 70 mm2</t>
  </si>
  <si>
    <t>CAC07</t>
  </si>
  <si>
    <t>CONDUCTOR DE ALUMINIO AUTOSOPORTADO, DUPLEX  DE 2 x 120 + 95 mm2</t>
  </si>
  <si>
    <t>CAC75</t>
  </si>
  <si>
    <t>CONDUCTOR DE ALUMINIO AUTOSOPORTADO, TRIPLEX DE 3 x 10 +25 mm2</t>
  </si>
  <si>
    <t>CAC08</t>
  </si>
  <si>
    <t>CONDUCTOR DE ALUMINIO AUTOSOPORTADO, TRIPLEX DE 3 x  16 + 25 mm2</t>
  </si>
  <si>
    <t>CAC09</t>
  </si>
  <si>
    <t>CONDUCTOR DE ALUMINIO AUTOSOPORTADO, TRIPLEX DE 3 x  25 + 25 mm2</t>
  </si>
  <si>
    <t>CAC10</t>
  </si>
  <si>
    <t>CONDUCTOR DE ALUMINIO AUTOSOPORTADO, TRIPLEX DE 3 x  35 + 25 mm2</t>
  </si>
  <si>
    <t>CAC11</t>
  </si>
  <si>
    <t>CONDUCTOR DE ALUMINIO AUTOSOPORTADO, TRIPLEX DE 3 x  50 + 35 mm2</t>
  </si>
  <si>
    <t>ELC Orden de Compra 4210010264</t>
  </si>
  <si>
    <t>TECSUR S.A.</t>
  </si>
  <si>
    <t>CAC12</t>
  </si>
  <si>
    <t>CONDUCTOR DE ALUMINIO AUTOSOPORTADO, TRIPLEX DE 3 x  70 + 50 mm2</t>
  </si>
  <si>
    <t>CAC13</t>
  </si>
  <si>
    <t>CONDUCTOR DE ALUMINIO AUTOSOPORTADO, TRIPLEX DE 3 x  95 + 70 mm2</t>
  </si>
  <si>
    <t>CAC14</t>
  </si>
  <si>
    <t>CONDUCTOR DE ALUMINIO AUTOSOPORTADO, TRIPLEX DE 3 x 120 + 95 mm2</t>
  </si>
  <si>
    <t>CAC29</t>
  </si>
  <si>
    <t>CONDUCTOR DE ALUMINIO AUTOSOPORTADO DE 3x150 mm2+portante</t>
  </si>
  <si>
    <t>CAC80</t>
  </si>
  <si>
    <t>CONDUCTOR DE ALUMINIO AUTOSOPORTADO SP+AP 1x16 mm2+1x16 mm2+portante, PARA AP</t>
  </si>
  <si>
    <t>CAC82</t>
  </si>
  <si>
    <t>CONDUCTOR DE ALUMINIO AUTOSOPORTADO SP+AP 1x25 mm2+1x16 mm2+portante, PARA AP</t>
  </si>
  <si>
    <t>CAC84</t>
  </si>
  <si>
    <t>CONDUCTOR DE ALUMINIO AUTOSOPORTADO SP+AP 1x25 mm2+1x25 mm2+portante, PARA AP</t>
  </si>
  <si>
    <t>CAC86</t>
  </si>
  <si>
    <t>CONDUCTOR DE ALUMINIO AUTOSOPORTADO SP+AP 2x16 mm2+1x16 mm2+portante, PARA AP</t>
  </si>
  <si>
    <t>CAC88</t>
  </si>
  <si>
    <t>CONDUCTOR DE ALUMINIO AUTOSOPORTADO SP+AP 2x16 mm2+1x25 mm2+portante, PARA AP</t>
  </si>
  <si>
    <t>CAC90</t>
  </si>
  <si>
    <t>CONDUCTOR DE ALUMINIO AUTOSOPORTADO SP+AP 2x16 mm2+2x16 mm2+portante, PARA AP</t>
  </si>
  <si>
    <t>CAC92</t>
  </si>
  <si>
    <t>CONDUCTOR DE ALUMINIO AUTOSOPORTADO SP+AP 2x25 mm2+1x16 mm2+portante, PARA AP</t>
  </si>
  <si>
    <t>CAC94</t>
  </si>
  <si>
    <t>CONDUCTOR DE ALUMINIO AUTOSOPORTADO SP+AP 2x35 mm2+1x16 mm2+portante, PARA AP</t>
  </si>
  <si>
    <t>CAC61</t>
  </si>
  <si>
    <t>CONDUCTOR DE ALUMINIO AUTOSOPORTADO SP+AP 3x120 mm2+1x25 mm2+portante, PARA AP</t>
  </si>
  <si>
    <t>CAC62</t>
  </si>
  <si>
    <t>CONDUCTOR DE ALUMINIO AUTOSOPORTADO SP+AP 3x150 mm2+1x25 mm2+portante, PARA AP</t>
  </si>
  <si>
    <t>CAC69</t>
  </si>
  <si>
    <t>CONDUCTOR DE ALUMINIO AUTOSOPORTADO SP+AP 3x16 mm2+1x16 mm2+portante, PARA AP</t>
  </si>
  <si>
    <t>CAC68</t>
  </si>
  <si>
    <t>CONDUCTOR DE ALUMINIO AUTOSOPORTADO SP+AP 3x16 mm2+1x25 mm2+portante, PARA AP</t>
  </si>
  <si>
    <t>CAC77</t>
  </si>
  <si>
    <t>CONDUCTOR DE ALUMINIO AUTOSOPORTADO SP+AP 3x16 mm2+2x16 mm2+portante, PARA AP</t>
  </si>
  <si>
    <t>CAC70</t>
  </si>
  <si>
    <t>CONDUCTOR DE ALUMINIO AUTOSOPORTADO SP+AP 3x25 mm2+1x16 mm2+portante, PARA AP</t>
  </si>
  <si>
    <t>CAC42</t>
  </si>
  <si>
    <t>CONDUCTOR DE ALUMINIO AUTOSOPORTADO SP+AP 3x25 mm2+1x25 mm2+portante, PARA AP</t>
  </si>
  <si>
    <t>CAC46</t>
  </si>
  <si>
    <t>CONDUCTOR DE ALUMINIO AUTOSOPORTADO SP+AP 3x25 mm2+2x16 mm2+portante, PARA AP</t>
  </si>
  <si>
    <t>CAC71</t>
  </si>
  <si>
    <t>CONDUCTOR DE ALUMINIO AUTOSOPORTADO SP+AP 3x35 mm2+1x16 mm2+portante, PARA AP</t>
  </si>
  <si>
    <t>CAC43</t>
  </si>
  <si>
    <t>CONDUCTOR DE ALUMINIO AUTOSOPORTADO SP+AP 3x35 mm2+1x25 mm2+portante, PARA AP</t>
  </si>
  <si>
    <t>CAC51</t>
  </si>
  <si>
    <t>CONDUCTOR DE ALUMINIO AUTOSOPORTADO SP+AP 3x35 mm2+2x10 mm2+portante, PARA AP</t>
  </si>
  <si>
    <t>CAC47</t>
  </si>
  <si>
    <t>CONDUCTOR DE ALUMINIO AUTOSOPORTADO SP+AP 3x35 mm2+2x16 mm2+portante, PARA AP</t>
  </si>
  <si>
    <t>CAC50</t>
  </si>
  <si>
    <t>CONDUCTOR DE ALUMINIO AUTOSOPORTADO SP+AP 3x35 mm2+2x6 mm2+portante, PARA AP</t>
  </si>
  <si>
    <t>CAC72</t>
  </si>
  <si>
    <t>CONDUCTOR DE ALUMINIO AUTOSOPORTADO SP+AP 3x50 mm2+1x16 mm2+portante, PARA AP</t>
  </si>
  <si>
    <t>CAC44</t>
  </si>
  <si>
    <t>CONDUCTOR DE ALUMINIO AUTOSOPORTADO SP+AP 3x50 mm2+1x25 mm2+portante, PARA AP</t>
  </si>
  <si>
    <t>CAC48</t>
  </si>
  <si>
    <t>CONDUCTOR DE ALUMINIO AUTOSOPORTADO SP+AP 3x50 mm2+2x16 mm2+portante, PARA AP</t>
  </si>
  <si>
    <t>CAC52</t>
  </si>
  <si>
    <t>CONDUCTOR DE ALUMINIO AUTOSOPORTADO SP+AP 3x70 mm2+1x16 mm2+portante, PARA AP</t>
  </si>
  <si>
    <t>CAC45</t>
  </si>
  <si>
    <t>CONDUCTOR DE ALUMINIO AUTOSOPORTADO SP+AP 3x70 mm2+1x25 mm2+portante, PARA AP</t>
  </si>
  <si>
    <t>CAC54</t>
  </si>
  <si>
    <t>CONDUCTOR DE ALUMINIO AUTOSOPORTADO SP+AP 3x70 mm2+2x10 mm2+portante, PARA AP</t>
  </si>
  <si>
    <t>CAC49</t>
  </si>
  <si>
    <t>CONDUCTOR DE ALUMINIO AUTOSOPORTADO SP+AP 3x70 mm2+2x16 mm2+portante, PARA AP</t>
  </si>
  <si>
    <t>CAC53</t>
  </si>
  <si>
    <t>CONDUCTOR DE ALUMINIO AUTOSOPORTADO SP+AP 3x70 mm2+2x6 mm2+portante, PARA AP</t>
  </si>
  <si>
    <t>CAC57</t>
  </si>
  <si>
    <t>CONDUCTOR DE ALUMINIO AUTOSOPORTADO SP+AP 3x95 mm2+1x10 mm2+portante, PARA AP</t>
  </si>
  <si>
    <t>CAC58</t>
  </si>
  <si>
    <t>CONDUCTOR DE ALUMINIO AUTOSOPORTADO SP+AP 3x95 mm2+1x16 mm2+portante, PARA AP</t>
  </si>
  <si>
    <t>CAC59</t>
  </si>
  <si>
    <t>CONDUCTOR DE ALUMINIO AUTOSOPORTADO SP+AP 3x95 mm2+1x25 mm2+portante, PARA AP</t>
  </si>
  <si>
    <t>CAC55</t>
  </si>
  <si>
    <t>CONDUCTOR DE ALUMINIO AUTOSOPORTADO SP+AP 3x95 mm2+1x6 mm2+portante, PARA AP</t>
  </si>
  <si>
    <t>CAC60</t>
  </si>
  <si>
    <t>CONDUCTOR DE ALUMINIO AUTOSOPORTADO SP+AP 3x95 mm2+2x16 mm2+portante, PARA AP</t>
  </si>
  <si>
    <t>CAC79</t>
  </si>
  <si>
    <t>CONDUCTOR DE ALUMINIO AUTOSOPORTADO SP+AP 1x16 mm2+1x16 mm2+portante, PARA SP</t>
  </si>
  <si>
    <t>CAC81</t>
  </si>
  <si>
    <t>CONDUCTOR DE ALUMINIO AUTOSOPORTADO SP+AP 1x25 mm2+1x16 mm2+portante, PARA SP</t>
  </si>
  <si>
    <t>CAC83</t>
  </si>
  <si>
    <t>CONDUCTOR DE ALUMINIO AUTOSOPORTADO SP+AP 1x25 mm2+1x25 mm2+portante, PARA SP</t>
  </si>
  <si>
    <t>CAC85</t>
  </si>
  <si>
    <t>CONDUCTOR DE ALUMINIO AUTOSOPORTADO SP+AP 2x16 mm2+1x16 mm2+portante, PARA SP</t>
  </si>
  <si>
    <t>CAC87</t>
  </si>
  <si>
    <t>CONDUCTOR DE ALUMINIO AUTOSOPORTADO SP+AP 2x16 mm2+1x25 mm2+portante, PARA SP</t>
  </si>
  <si>
    <t>CAC89</t>
  </si>
  <si>
    <t>CONDUCTOR DE ALUMINIO AUTOSOPORTADO SP+AP 2x16 mm2+2x16 mm2+portante, PARA SP</t>
  </si>
  <si>
    <t>CAC91</t>
  </si>
  <si>
    <t>CONDUCTOR DE ALUMINIO AUTOSOPORTADO SP+AP 2x25 mm2+1x16 mm2+portante, PARA SP</t>
  </si>
  <si>
    <t>CAC93</t>
  </si>
  <si>
    <t>CONDUCTOR DE ALUMINIO AUTOSOPORTADO SP+AP 2x35 mm2+1x16 mm2+portante, PARA SP</t>
  </si>
  <si>
    <t>CAC40</t>
  </si>
  <si>
    <t>CONDUCTOR DE ALUMINIO AUTOSOPORTADO SP+AP 3x120 mm2+1x25 mm2+portante, PARA SP</t>
  </si>
  <si>
    <t>CAC41</t>
  </si>
  <si>
    <t>CONDUCTOR DE ALUMINIO AUTOSOPORTADO SP+AP 3x150 mm2+1x25 mm2+portante, PARA SP</t>
  </si>
  <si>
    <t>CAC64</t>
  </si>
  <si>
    <t>CONDUCTOR DE ALUMINIO AUTOSOPORTADO SP+AP 3x16 mm2+1x16 mm2+portante, PARA SP</t>
  </si>
  <si>
    <t>CAC63</t>
  </si>
  <si>
    <t>CONDUCTOR DE ALUMINIO AUTOSOPORTADO SP+AP 3x16 mm2+1x25 mm2+portante, PARA SP</t>
  </si>
  <si>
    <t>CAC78</t>
  </si>
  <si>
    <t>CONDUCTOR DE ALUMINIO AUTOSOPORTADO SP+AP 3x16 mm2+2x16 mm2+portante, PARA SP</t>
  </si>
  <si>
    <t>CAC65</t>
  </si>
  <si>
    <t>CONDUCTOR DE ALUMINIO AUTOSOPORTADO SP+AP 3x25 mm2+1x16 mm2+portante, PARA SP</t>
  </si>
  <si>
    <t>CAC15</t>
  </si>
  <si>
    <t>CONDUCTOR DE ALUMINIO AUTOSOPORTADO SP+AP 3x25 mm2+1x25 mm2+portante, PARA SP</t>
  </si>
  <si>
    <t>CAC19</t>
  </si>
  <si>
    <t>CONDUCTOR DE ALUMINIO AUTOSOPORTADO SP+AP 3x25 mm2+2x16 mm2+portante, PARA SP</t>
  </si>
  <si>
    <t>CAC66</t>
  </si>
  <si>
    <t>CONDUCTOR DE ALUMINIO AUTOSOPORTADO SP+AP 3x35 mm2+1x16 mm2+portante, PARA SP</t>
  </si>
  <si>
    <t>CONTRATO N° 12-2017-ELPU-GG-TECSUR</t>
  </si>
  <si>
    <t>CAC16</t>
  </si>
  <si>
    <t>CONDUCTOR DE ALUMINIO AUTOSOPORTADO SP+AP 3x35 mm2+1x25 mm2+portante, PARA SP</t>
  </si>
  <si>
    <t>CAC31</t>
  </si>
  <si>
    <t>CONDUCTOR DE ALUMINIO AUTOSOPORTADO SP+AP 3x35 mm2+2x10 mm2+portante, PARA SP</t>
  </si>
  <si>
    <t>CAC20</t>
  </si>
  <si>
    <t>CONDUCTOR DE ALUMINIO AUTOSOPORTADO SP+AP 3x35 mm2+2x16 mm2+portante, PARA SP</t>
  </si>
  <si>
    <t>CAC30</t>
  </si>
  <si>
    <t>CONDUCTOR DE ALUMINIO AUTOSOPORTADO SP+AP 3x35 mm2+2x6 mm2+portante, PARA SP</t>
  </si>
  <si>
    <t>CAC67</t>
  </si>
  <si>
    <t>CONDUCTOR DE ALUMINIO AUTOSOPORTADO SP+AP 3x50 mm2+1x16 mm2+portante, PARA SP</t>
  </si>
  <si>
    <t>ELC Orden de Compra 4214000531</t>
  </si>
  <si>
    <t>CAC17</t>
  </si>
  <si>
    <t>CONDUCTOR DE ALUMINIO AUTOSOPORTADO SP+AP 3x50 mm2+1x25 mm2+portante, PARA SP</t>
  </si>
  <si>
    <t>CAC21</t>
  </si>
  <si>
    <t>CONDUCTOR DE ALUMINIO AUTOSOPORTADO SP+AP 3x50 mm2+2x16 mm2+portante, PARA SP</t>
  </si>
  <si>
    <t>CAC32</t>
  </si>
  <si>
    <t>CONDUCTOR DE ALUMINIO AUTOSOPORTADO SP+AP 3x70 mm2+1x16 mm2+portante, PARA SP</t>
  </si>
  <si>
    <t>ELOR Factura F529-00012723</t>
  </si>
  <si>
    <t xml:space="preserve"> TECSUR S.A.</t>
  </si>
  <si>
    <t>CAC18</t>
  </si>
  <si>
    <t>CONDUCTOR DE ALUMINIO AUTOSOPORTADO SP+AP 3x70 mm2+1x25 mm2+portante, PARA SP</t>
  </si>
  <si>
    <t>CAC34</t>
  </si>
  <si>
    <t>CONDUCTOR DE ALUMINIO AUTOSOPORTADO SP+AP 3x70 mm2+2x10 mm2+portante, PARA SP</t>
  </si>
  <si>
    <t>CAC22</t>
  </si>
  <si>
    <t>CONDUCTOR DE ALUMINIO AUTOSOPORTADO SP+AP 3x70 mm2+2x16 mm2+portante, PARA SP</t>
  </si>
  <si>
    <t>CAC33</t>
  </si>
  <si>
    <t>CONDUCTOR DE ALUMINIO AUTOSOPORTADO SP+AP 3x70 mm2+2x6 mm2+portante, PARA SP</t>
  </si>
  <si>
    <t>CAC36</t>
  </si>
  <si>
    <t>CONDUCTOR DE ALUMINIO AUTOSOPORTADO SP+AP 3x95 mm2+1x10 mm2+portante, PARA SP</t>
  </si>
  <si>
    <t>CAC37</t>
  </si>
  <si>
    <t>CONDUCTOR DE ALUMINIO AUTOSOPORTADO SP+AP 3x95 mm2+1x16 mm2+portante, PARA SP</t>
  </si>
  <si>
    <t>CAC38</t>
  </si>
  <si>
    <t>CONDUCTOR DE ALUMINIO AUTOSOPORTADO SP+AP 3x95 mm2+1x25 mm2+portante, PARA SP</t>
  </si>
  <si>
    <t>CAC35</t>
  </si>
  <si>
    <t>CONDUCTOR DE ALUMINIO AUTOSOPORTADO SP+AP 3x95 mm2+1x6 mm2+portante, PARA SP</t>
  </si>
  <si>
    <t>CAC39</t>
  </si>
  <si>
    <t>CONDUCTOR DE ALUMINIO AUTOSOPORTADO SP+AP 3x95 mm2+2x16 mm2+portante, PARA SP</t>
  </si>
  <si>
    <t>CAC95</t>
  </si>
  <si>
    <t>CONDUCTOR DE ALUMINIO AUTOSOPORTADO SP+AP 1x35 mm2+1x16 mm2+portante, PARA AP</t>
  </si>
  <si>
    <t>CAC76</t>
  </si>
  <si>
    <t>CONDUCTOR DE ALUMINIO AUTOSOPORTADO SP+AP 3x16 mm2+1x10 mm2+portante, PARA SP</t>
  </si>
  <si>
    <t>CAC97</t>
  </si>
  <si>
    <t>CONDUCTOR DE ALUMINIO AUTOSOPORTADO SP+AP 3x120 mm2+portante, PARA AP</t>
  </si>
  <si>
    <t>CAC96</t>
  </si>
  <si>
    <t>CONDUCTOR DE ALUMINIO AUTOSOPORTADO SP+AP 1x35 mm2+1x16 mm2+portante, PARA SP</t>
  </si>
  <si>
    <t>CAC98</t>
  </si>
  <si>
    <t>CONDUCTOR DE ALUMINIO AUTOSOPORTADO DE 3x300 mm2+portante</t>
  </si>
  <si>
    <t>CAC99</t>
  </si>
  <si>
    <t>CONDUCTOR DE ALUMINIO AUTOSOPORTADO DE 3x200 mm2+portante</t>
  </si>
  <si>
    <t>CAC100</t>
  </si>
  <si>
    <t>CONDUCTOR DE ALUMINIO AUTOSOPORTADO SP+AP 3x120 mm2+2x16 mm2+portante, PARA SP</t>
  </si>
  <si>
    <t>CAE010</t>
  </si>
  <si>
    <t>CONDUCTOR DE ALUMINIO AUTOSOPORTADO 3x150 mm2 + portante</t>
  </si>
  <si>
    <t>CAE011</t>
  </si>
  <si>
    <t>CONDUCTOR DE ALUMINIO AUTOSOPORTADO 3x240 mm2 + portante</t>
  </si>
  <si>
    <t>CAE09</t>
  </si>
  <si>
    <t>CONDUCTOR DE ALUMINIO AUTOSOPORTADO 3x200 mm2 + portante</t>
  </si>
  <si>
    <t>CAB01</t>
  </si>
  <si>
    <t>CONDUCTOR DE ALUM. PROTEGIDO, DE  6 mm2, 1 HILO; BAJA TENSION</t>
  </si>
  <si>
    <t>CAB03</t>
  </si>
  <si>
    <t>CONDUCTOR DE ALUM. PROTEGIDO, DE 10 mm2, 1 HILO; BAJA TENSION</t>
  </si>
  <si>
    <t>CAB05</t>
  </si>
  <si>
    <t>CONDUCTOR DE ALUM. PROTEGIDO, DE 16 mm2, 1 HILO; BAJA TENSION</t>
  </si>
  <si>
    <t>CAB02</t>
  </si>
  <si>
    <t>CONDUCTOR DE ALUM. PROTEGIDO, DE  6 mm2, 7 HILOS; BAJA TENSION</t>
  </si>
  <si>
    <t>CAB04</t>
  </si>
  <si>
    <t>CONDUCTOR DE ALUM. PROTEGIDO, DE 10 mm2, 7 HILOS; BAJA TENSION</t>
  </si>
  <si>
    <t>CAB06</t>
  </si>
  <si>
    <t>CONDUCTOR DE ALUM. PROTEGIDO, DE 16 mm2, 7 HILOS; BAJA TENSION</t>
  </si>
  <si>
    <t>CAB07</t>
  </si>
  <si>
    <t>CONDUCTOR DE ALUM. PROTEGIDO, DE 25 mm2, 7 HILOS; BAJA TENSION</t>
  </si>
  <si>
    <t>CAB08</t>
  </si>
  <si>
    <t>CONDUCTOR DE ALUM. PROTEGIDO, DE 35 mm2, 7 HILOS; BAJA TENSION</t>
  </si>
  <si>
    <t>CAB09</t>
  </si>
  <si>
    <t>CONDUCTOR DE ALUM. PROTEGIDO, DE 50 mm2, 7 HILOS; BAJA TENSION</t>
  </si>
  <si>
    <t>ELDU Orden de Compra OC-396615</t>
  </si>
  <si>
    <t>CAB10</t>
  </si>
  <si>
    <t>CONDUCTOR DE ALUM. PROTEGIDO, DE 70 mm2, 19 HILOS; BAJA TENSION</t>
  </si>
  <si>
    <t>CAB11</t>
  </si>
  <si>
    <t>CONDUCTOR DE ALUM. PROTEGIDO, DE 95 mm2; BAJA TENSION</t>
  </si>
  <si>
    <t>CAB12</t>
  </si>
  <si>
    <t>CONDUCTOR DE ALUM. PROTEGIDO, DE 120 mm2; BAJA TENSION</t>
  </si>
  <si>
    <t>CAB13</t>
  </si>
  <si>
    <t>CONDUCTOR DE ALUM. PROTEGIDO, DE 150 mm2; BAJA TENSION</t>
  </si>
  <si>
    <t>CAB14</t>
  </si>
  <si>
    <t>CONDUCTOR DE ALUM. PROTEGIDO, DE 185 mm2; BAJA TENSION</t>
  </si>
  <si>
    <t>CAB15</t>
  </si>
  <si>
    <t>CONDUCTOR DE ALUM. PROTEGIDO, DE 240 mm2; BAJA TENSION</t>
  </si>
  <si>
    <t>CAM02</t>
  </si>
  <si>
    <t>CONDUCTOR DE ALUMINIO PROTEGIDO, DE 50 mm2</t>
  </si>
  <si>
    <t>CAM01</t>
  </si>
  <si>
    <t>CONDUCTOR DE ALUMINIO PROTEGIDO, DE 70 mm2, 7 HILOS; MEDIA TENSIÓN</t>
  </si>
  <si>
    <t>CBC37</t>
  </si>
  <si>
    <t xml:space="preserve">CONDUCTOR DE COBRE AUTOSOPORTADO DE 1x10 mm2+portante                                                                                                                                                                                                     </t>
  </si>
  <si>
    <t>CBC43</t>
  </si>
  <si>
    <t xml:space="preserve">CONDUCTOR DE COBRE AUTOSOPORTADO DE 1x120 mm2+portante                                                                                                                                                                                                    </t>
  </si>
  <si>
    <t>CBC38</t>
  </si>
  <si>
    <t xml:space="preserve">CONDUCTOR DE COBRE AUTOSOPORTADO DE 1x16 mm2+portante                                                                                                                                                                                                     </t>
  </si>
  <si>
    <t>CBC39</t>
  </si>
  <si>
    <t xml:space="preserve">CONDUCTOR DE COBRE AUTOSOPORTADO DE 1x25 mm2+portante                                                                                                                                                                                                     </t>
  </si>
  <si>
    <t>CBC40</t>
  </si>
  <si>
    <t xml:space="preserve">CONDUCTOR DE COBRE AUTOSOPORTADO DE 1x35 mm2+portante                                                                                                                                                                                                     </t>
  </si>
  <si>
    <t>CBC41</t>
  </si>
  <si>
    <t xml:space="preserve">CONDUCTOR DE COBRE AUTOSOPORTADO DE 1x50 mm2+portante                                                                                                                                                                                                     </t>
  </si>
  <si>
    <t>CBC36</t>
  </si>
  <si>
    <t xml:space="preserve">CONDUCTOR DE COBRE AUTOSOPORTADO DE 1x6 mm2+portante                                                                                                                                                                                                      </t>
  </si>
  <si>
    <t>CBC42</t>
  </si>
  <si>
    <t xml:space="preserve">CONDUCTOR DE COBRE AUTOSOPORTADO DE 1x70 mm2+portante                                                                                                                                                                                                     </t>
  </si>
  <si>
    <t>CBC01</t>
  </si>
  <si>
    <t xml:space="preserve">CONDUCTOR DE COBRE AUTOSOPORTADO DE 2 x  6 + 6 mm2                                                                                                                                                                                                        </t>
  </si>
  <si>
    <t>CBC02</t>
  </si>
  <si>
    <t xml:space="preserve">CONDUCTOR DE COBRE AUTOSOPORTADO DE 2 x 10 + 10 mm2                                                                                                                                                                                                       </t>
  </si>
  <si>
    <t>CBC03</t>
  </si>
  <si>
    <t xml:space="preserve">CONDUCTOR DE COBRE AUTOSOPORTADO DE 2 x 16 + 16 mm2                                                                                                                                                                                                       </t>
  </si>
  <si>
    <t>CBC04</t>
  </si>
  <si>
    <t xml:space="preserve">CONDUCTOR DE COBRE AUTOSOPORTADO DE 2 x 25 + 25 mm2                                                                                                                                                                                                       </t>
  </si>
  <si>
    <t>CBC49</t>
  </si>
  <si>
    <t xml:space="preserve">CONDUCTOR DE COBRE AUTOSOPORTADO DE 2x120 mm2+portante                                                                                                                                                                                                    </t>
  </si>
  <si>
    <t>CBC44</t>
  </si>
  <si>
    <t xml:space="preserve">CONDUCTOR DE COBRE AUTOSOPORTADO DE 2x35 mm2+portante                                                                                                                                                                                                     </t>
  </si>
  <si>
    <t>CBC45</t>
  </si>
  <si>
    <t xml:space="preserve">CONDUCTOR DE COBRE AUTOSOPORTADO DE 2x50 mm2+portante                                                                                                                                                                                                     </t>
  </si>
  <si>
    <t>CBC46</t>
  </si>
  <si>
    <t xml:space="preserve">CONDUCTOR DE COBRE AUTOSOPORTADO DE 2x70 mm2+portante                                                                                                                                                                                                     </t>
  </si>
  <si>
    <t>CBC47</t>
  </si>
  <si>
    <t xml:space="preserve">CONDUCTOR DE COBRE AUTOSOPORTADO DE 2x75 mm2+portante                                                                                                                                                                                                     </t>
  </si>
  <si>
    <t>CBC48</t>
  </si>
  <si>
    <t xml:space="preserve">CONDUCTOR DE COBRE AUTOSOPORTADO DE 2x95 mm2+portante                                                                                                                                                                                                     </t>
  </si>
  <si>
    <t>CBC05</t>
  </si>
  <si>
    <t xml:space="preserve">CONDUCTOR DE COBRE AUTOSOPORTADO DE 3 x  6 + 1 x 4 + 6 mm2                                                                                                                                                                                                </t>
  </si>
  <si>
    <t>CBC06</t>
  </si>
  <si>
    <t xml:space="preserve">CONDUCTOR DE COBRE AUTOSOPORTADO DE 3 x  6 + 1 x 4 mm2                                                                                                                                                                                                    </t>
  </si>
  <si>
    <t>CBC07</t>
  </si>
  <si>
    <t xml:space="preserve">CONDUCTOR DE COBRE AUTOSOPORTADO DE 3 x  6 + 6 mm2                                                                                                                                                                                                        </t>
  </si>
  <si>
    <t>CBC08</t>
  </si>
  <si>
    <t xml:space="preserve">CONDUCTOR DE COBRE AUTOSOPORTADO DE 3 x  6 mm2                                                                                                                                                                                                            </t>
  </si>
  <si>
    <t>CBC09</t>
  </si>
  <si>
    <t xml:space="preserve">CONDUCTOR DE COBRE AUTOSOPORTADO DE 3 x 10 + 1 x 4 + 10 mm2                                                                                                                                                                                               </t>
  </si>
  <si>
    <t>CBC10</t>
  </si>
  <si>
    <t xml:space="preserve">CONDUCTOR DE COBRE AUTOSOPORTADO DE 3 x 10 + 1 x 4 mm2                                                                                                                                                                                                    </t>
  </si>
  <si>
    <t>CBC11</t>
  </si>
  <si>
    <t>CBC12</t>
  </si>
  <si>
    <t xml:space="preserve">CONDUCTOR DE COBRE AUTOSOPORTADO DE 3 x 10 + 10 mm2                                                                                                                                                                                                       </t>
  </si>
  <si>
    <t>CBC13</t>
  </si>
  <si>
    <t xml:space="preserve">CONDUCTOR DE COBRE AUTOSOPORTADO DE 3 x 10 mm2                                                                                                                                                                                                            </t>
  </si>
  <si>
    <t>CBC14</t>
  </si>
  <si>
    <t xml:space="preserve">CONDUCTOR DE COBRE AUTOSOPORTADO DE 3 x 16 + 1 x 4 + 16 mm2                                                                                                                                                                                               </t>
  </si>
  <si>
    <t>CBC15</t>
  </si>
  <si>
    <t xml:space="preserve">CONDUCTOR DE COBRE AUTOSOPORTADO DE 3 x 16 + 1 x 4 mm2                                                                                                                                                                                                    </t>
  </si>
  <si>
    <t>CBC16</t>
  </si>
  <si>
    <t xml:space="preserve">CONDUCTOR DE COBRE AUTOSOPORTADO DE 3 x 16 + 16 mm2                                                                                                                                                                                                       </t>
  </si>
  <si>
    <t>CBC17</t>
  </si>
  <si>
    <t xml:space="preserve">CONDUCTOR DE COBRE AUTOSOPORTADO DE 3 x 16 mm2                                                                                                                                                                                                            </t>
  </si>
  <si>
    <t>CBC18</t>
  </si>
  <si>
    <t xml:space="preserve">CONDUCTOR DE COBRE AUTOSOPORTADO DE 3 x 25 + 1 x 4 + 25 mm2                                                                                                                                                                                               </t>
  </si>
  <si>
    <t>CBC19</t>
  </si>
  <si>
    <t xml:space="preserve">CONDUCTOR DE COBRE AUTOSOPORTADO DE 3 x 25 + 25 mm2                                                                                                                                                                                                       </t>
  </si>
  <si>
    <t>CBC20</t>
  </si>
  <si>
    <t xml:space="preserve">CONDUCTOR DE COBRE AUTOSOPORTADO DE 3 x 25 mm2                                                                                                                                                                                                            </t>
  </si>
  <si>
    <t>CBE01</t>
  </si>
  <si>
    <t xml:space="preserve">CONDUCTOR DE COBRE AUTOSOPORTADO DE 3 x 25 mm2 + portante                                                                                                                                                                                                 </t>
  </si>
  <si>
    <t>CBE02</t>
  </si>
  <si>
    <t xml:space="preserve">CONDUCTOR DE COBRE AUTOSOPORTADO DE 3 x 35 mm2 + portante                                                                                                                                                                                                 </t>
  </si>
  <si>
    <t>CBE03</t>
  </si>
  <si>
    <t xml:space="preserve">CONDUCTOR DE COBRE AUTOSOPORTADO DE 3 x 50 mm2 + portante                                                                                                                                                                                                 </t>
  </si>
  <si>
    <t>CBE04</t>
  </si>
  <si>
    <t xml:space="preserve">CONDUCTOR DE COBRE AUTOSOPORTADO DE 3 x 70 mm2 + portante                                                                                                                                                                                                 </t>
  </si>
  <si>
    <t>CBE05</t>
  </si>
  <si>
    <t xml:space="preserve">CONDUCTOR DE COBRE AUTOSOPORTADO DE 3 x 95 mm2 + portante                                                                                                                                                                                                 </t>
  </si>
  <si>
    <t>CBC55</t>
  </si>
  <si>
    <t xml:space="preserve">CONDUCTOR DE COBRE AUTOSOPORTADO DE 3x120 mm2+portante                                                                                                                                                                                                    </t>
  </si>
  <si>
    <t>CBC50</t>
  </si>
  <si>
    <t xml:space="preserve">CONDUCTOR DE COBRE AUTOSOPORTADO DE 3x35 mm2+portante                                                                                                                                                                                                     </t>
  </si>
  <si>
    <t>CBC51</t>
  </si>
  <si>
    <t xml:space="preserve">CONDUCTOR DE COBRE AUTOSOPORTADO DE 3x50 mm2+portante                                                                                                                                                                                                     </t>
  </si>
  <si>
    <t>CBC52</t>
  </si>
  <si>
    <t xml:space="preserve">CONDUCTOR DE COBRE AUTOSOPORTADO DE 3x70 mm2+portante                                                                                                                                                                                                     </t>
  </si>
  <si>
    <t>CBC53</t>
  </si>
  <si>
    <t xml:space="preserve">CONDUCTOR DE COBRE AUTOSOPORTADO DE 3x75 mm2+portante                                                                                                                                                                                                     </t>
  </si>
  <si>
    <t>CBC54</t>
  </si>
  <si>
    <t xml:space="preserve">CONDUCTOR DE COBRE AUTOSOPORTADO DE 3x95 mm2+portante                                                                                                                                                                                                     </t>
  </si>
  <si>
    <t>CBC108</t>
  </si>
  <si>
    <t xml:space="preserve">CONDUCTOR DE COBRE AUTOSOPORTADO SP+AP 1x10 mm2+1x10 mm2+portante, PARA AP                                                                                                                                                                                </t>
  </si>
  <si>
    <t>CBC107</t>
  </si>
  <si>
    <t xml:space="preserve">CONDUCTOR DE COBRE AUTOSOPORTADO SP+AP 1x10 mm2+1x10 mm2+portante, PARA SP                                                                                                                                                                                </t>
  </si>
  <si>
    <t>CBC104</t>
  </si>
  <si>
    <t xml:space="preserve">CONDUCTOR DE COBRE AUTOSOPORTADO SP+AP 2x10 mm2+1x10 mm2+portante, PARA AP                                                                                                                                                                                </t>
  </si>
  <si>
    <t>CBC103</t>
  </si>
  <si>
    <t xml:space="preserve">CONDUCTOR DE COBRE AUTOSOPORTADO SP+AP 2x10 mm2+1x10 mm2+portante, PARA SP                                                                                                                                                                                </t>
  </si>
  <si>
    <t>CBC65</t>
  </si>
  <si>
    <t xml:space="preserve">CONDUCTOR DE COBRE AUTOSOPORTADO SP+AP 3x10 mm2+1x10 mm2+portante, PARA AP                                                                                                                                                                                </t>
  </si>
  <si>
    <t>CBC24</t>
  </si>
  <si>
    <t xml:space="preserve">CONDUCTOR DE COBRE AUTOSOPORTADO SP+AP 3x10 mm2+1x10 mm2+portante, PARA SP                                                                                                                                                                                </t>
  </si>
  <si>
    <t>CBC106</t>
  </si>
  <si>
    <t xml:space="preserve">CONDUCTOR DE COBRE AUTOSOPORTADO SP+AP 3x10 mm2+1x16 mm2+portante, PARA AP                                                                                                                                                                                </t>
  </si>
  <si>
    <t>CBC99</t>
  </si>
  <si>
    <t xml:space="preserve">CONDUCTOR DE COBRE AUTOSOPORTADO SP+AP 3x10 mm2+1x16 mm2+portante, PARA SP                                                                                                                                                                                </t>
  </si>
  <si>
    <t>CBC77</t>
  </si>
  <si>
    <t xml:space="preserve">CONDUCTOR DE COBRE AUTOSOPORTADO SP+AP 3x10 mm2+1x6 mm2+portante, PARA AP                                                                                                                                                                                 </t>
  </si>
  <si>
    <t>CBC56</t>
  </si>
  <si>
    <t xml:space="preserve">CONDUCTOR DE COBRE AUTOSOPORTADO SP+AP 3x10 mm2+1x6 mm2+portante, PARA SP                                                                                                                                                                                 </t>
  </si>
  <si>
    <t>CBC92</t>
  </si>
  <si>
    <t xml:space="preserve">CONDUCTOR DE COBRE AUTOSOPORTADO SP+AP 3x10 mm2+2x10 mm2+portante, PARA AP                                                                                                                                                                                </t>
  </si>
  <si>
    <t>CBC84</t>
  </si>
  <si>
    <t xml:space="preserve">CONDUCTOR DE COBRE AUTOSOPORTADO SP+AP 3x10 mm2+2x10 mm2+portante, PARA SP                                                                                                                                                                                </t>
  </si>
  <si>
    <t>CBC91</t>
  </si>
  <si>
    <t xml:space="preserve">CONDUCTOR DE COBRE AUTOSOPORTADO SP+AP 3x10 mm2+2x6 mm2+portante, PARA AP                                                                                                                                                                                 </t>
  </si>
  <si>
    <t>CBC83</t>
  </si>
  <si>
    <t xml:space="preserve">CONDUCTOR DE COBRE AUTOSOPORTADO SP+AP 3x10 mm2+2x6 mm2+portante, PARA SP                                                                                                                                                                                 </t>
  </si>
  <si>
    <t>CBC81</t>
  </si>
  <si>
    <t xml:space="preserve">CONDUCTOR DE COBRE AUTOSOPORTADO SP+AP 3x120 mm2+1x6 mm2+portante, PARA AP                                                                                                                                                                                </t>
  </si>
  <si>
    <t>CBC60</t>
  </si>
  <si>
    <t xml:space="preserve">CONDUCTOR DE COBRE AUTOSOPORTADO SP+AP 3x120 mm2+1x6 mm2+portante, PARA SP                                                                                                                                                                                </t>
  </si>
  <si>
    <t>CBC66</t>
  </si>
  <si>
    <t xml:space="preserve">CONDUCTOR DE COBRE AUTOSOPORTADO SP+AP 3x16 mm2+1x10 mm2+portante, PARA AP                                                                                                                                                                                </t>
  </si>
  <si>
    <t>CBC25</t>
  </si>
  <si>
    <t xml:space="preserve">CONDUCTOR DE COBRE AUTOSOPORTADO SP+AP 3x16 mm2+1x10 mm2+portante, PARA SP                                                                                                                                                                                </t>
  </si>
  <si>
    <t>CBC105</t>
  </si>
  <si>
    <t xml:space="preserve">CONDUCTOR DE COBRE AUTOSOPORTADO SP+AP 3x16 mm2+1x16 mm2+portante, PARA AP                                                                                                                                                                                </t>
  </si>
  <si>
    <t>CBC100</t>
  </si>
  <si>
    <t xml:space="preserve">CONDUCTOR DE COBRE AUTOSOPORTADO SP+AP 3x16 mm2+1x16 mm2+portante, PARA SP                                                                                                                                                                                </t>
  </si>
  <si>
    <t>CBC62</t>
  </si>
  <si>
    <t xml:space="preserve">CONDUCTOR DE COBRE AUTOSOPORTADO SP+AP 3x16 mm2+1x6 mm2+portante, PARA AP                                                                                                                                                                                 </t>
  </si>
  <si>
    <t>CBC21</t>
  </si>
  <si>
    <t xml:space="preserve">CONDUCTOR DE COBRE AUTOSOPORTADO SP+AP 3x16 mm2+1x6 mm2+portante, PARA SP                                                                                                                                                                                 </t>
  </si>
  <si>
    <t>CBC76</t>
  </si>
  <si>
    <t xml:space="preserve">CONDUCTOR DE COBRE AUTOSOPORTADO SP+AP 3x16 mm2+2x10 mm2+portante, PARA AP                                                                                                                                                                                </t>
  </si>
  <si>
    <t>CBC35</t>
  </si>
  <si>
    <t xml:space="preserve">CONDUCTOR DE COBRE AUTOSOPORTADO SP+AP 3x16 mm2+2x10 mm2+portante, PARA SP                                                                                                                                                                                </t>
  </si>
  <si>
    <t>CBC74</t>
  </si>
  <si>
    <t xml:space="preserve">CONDUCTOR DE COBRE AUTOSOPORTADO SP+AP 3x16 mm2+2x6 mm2+portante, PARA AP                                                                                                                                                                                 </t>
  </si>
  <si>
    <t>CBC33</t>
  </si>
  <si>
    <t xml:space="preserve">CONDUCTOR DE COBRE AUTOSOPORTADO SP+AP 3x16 mm2+2x6 mm2+portante, PARA SP                                                                                                                                                                                 </t>
  </si>
  <si>
    <t>CBC67</t>
  </si>
  <si>
    <t xml:space="preserve">CONDUCTOR DE COBRE AUTOSOPORTADO SP+AP 3x25 mm2+1x10 mm2+portante, PARA AP                                                                                                                                                                                </t>
  </si>
  <si>
    <t>CBC26</t>
  </si>
  <si>
    <t xml:space="preserve">CONDUCTOR DE COBRE AUTOSOPORTADO SP+AP 3x25 mm2+1x10 mm2+portante, PARA SP                                                                                                                                                                                </t>
  </si>
  <si>
    <t>CBC102</t>
  </si>
  <si>
    <t xml:space="preserve">CONDUCTOR DE COBRE AUTOSOPORTADO SP+AP 3x25 mm2+1x16 mm2+portante, PARA AP                                                                                                                                                                                </t>
  </si>
  <si>
    <t>CBC101</t>
  </si>
  <si>
    <t xml:space="preserve">CONDUCTOR DE COBRE AUTOSOPORTADO SP+AP 3x25 mm2+1x16 mm2+portante, PARA SP                                                                                                                                                                                </t>
  </si>
  <si>
    <t>CBC78</t>
  </si>
  <si>
    <t xml:space="preserve">CONDUCTOR DE COBRE AUTOSOPORTADO SP+AP 3x25 mm2+1x6 mm2+portante, PARA AP                                                                                                                                                                                 </t>
  </si>
  <si>
    <t>CBC57</t>
  </si>
  <si>
    <t xml:space="preserve">CONDUCTOR DE COBRE AUTOSOPORTADO SP+AP 3x25 mm2+1x6 mm2+portante, PARA SP                                                                                                                                                                                 </t>
  </si>
  <si>
    <t>CBC97</t>
  </si>
  <si>
    <t xml:space="preserve">CONDUCTOR DE COBRE AUTOSOPORTADO SP+AP 3x25 mm2+2x10 mm2+portante, PARA AP                                                                                                                                                                                </t>
  </si>
  <si>
    <t>CBC95</t>
  </si>
  <si>
    <t xml:space="preserve">CONDUCTOR DE COBRE AUTOSOPORTADO SP+AP 3x25 mm2+2x10 mm2+portante, PARA SP                                                                                                                                                                                </t>
  </si>
  <si>
    <t>CBC93</t>
  </si>
  <si>
    <t xml:space="preserve">CONDUCTOR DE COBRE AUTOSOPORTADO SP+AP 3x25 mm2+2x6 mm2+portante, PARA AP                                                                                                                                                                                 </t>
  </si>
  <si>
    <t>CBC85</t>
  </si>
  <si>
    <t xml:space="preserve">CONDUCTOR DE COBRE AUTOSOPORTADO SP+AP 3x25 mm2+2x6 mm2+portante, PARA SP                                                                                                                                                                                 </t>
  </si>
  <si>
    <t>CBC68</t>
  </si>
  <si>
    <t xml:space="preserve">CONDUCTOR DE COBRE AUTOSOPORTADO SP+AP 3x35 mm2+1x10 mm2+portante, PARA AP                                                                                                                                                                                </t>
  </si>
  <si>
    <t>CBC27</t>
  </si>
  <si>
    <t xml:space="preserve">CONDUCTOR DE COBRE AUTOSOPORTADO SP+AP 3x35 mm2+1x10 mm2+portante, PARA SP                                                                                                                                                                                </t>
  </si>
  <si>
    <t>CBC71</t>
  </si>
  <si>
    <t xml:space="preserve">CONDUCTOR DE COBRE AUTOSOPORTADO SP+AP 3x35 mm2+1x16 mm2+portante, PARA AP                                                                                                                                                                                </t>
  </si>
  <si>
    <t>CBC30</t>
  </si>
  <si>
    <t xml:space="preserve">CONDUCTOR DE COBRE AUTOSOPORTADO SP+AP 3x35 mm2+1x16 mm2+portante, PARA SP                                                                                                                                                                                </t>
  </si>
  <si>
    <t>CBC63</t>
  </si>
  <si>
    <t xml:space="preserve">CONDUCTOR DE COBRE AUTOSOPORTADO SP+AP 3x35 mm2+1x6 mm2+portante, PARA AP                                                                                                                                                                                 </t>
  </si>
  <si>
    <t>CBC22</t>
  </si>
  <si>
    <t xml:space="preserve">CONDUCTOR DE COBRE AUTOSOPORTADO SP+AP 3x35 mm2+1x6 mm2+portante, PARA SP                                                                                                                                                                                 </t>
  </si>
  <si>
    <t>CBC82</t>
  </si>
  <si>
    <t xml:space="preserve">CONDUCTOR DE COBRE AUTOSOPORTADO SP+AP 3x35 mm2+2x10 mm2+portante, PARA AP                                                                                                                                                                                </t>
  </si>
  <si>
    <t>CBC61</t>
  </si>
  <si>
    <t xml:space="preserve">CONDUCTOR DE COBRE AUTOSOPORTADO SP+AP 3x35 mm2+2x10 mm2+portante, PARA SP                                                                                                                                                                                </t>
  </si>
  <si>
    <t>CBC75</t>
  </si>
  <si>
    <t xml:space="preserve">CONDUCTOR DE COBRE AUTOSOPORTADO SP+AP 3x35 mm2+2x6 mm2+portante, PARA AP                                                                                                                                                                                 </t>
  </si>
  <si>
    <t>CBC34</t>
  </si>
  <si>
    <t xml:space="preserve">CONDUCTOR DE COBRE AUTOSOPORTADO SP+AP 3x35 mm2+2x6 mm2+portante, PARA SP                                                                                                                                                                                 </t>
  </si>
  <si>
    <t>CBC69</t>
  </si>
  <si>
    <t xml:space="preserve">CONDUCTOR DE COBRE AUTOSOPORTADO SP+AP 3x50 mm2+1x10 mm2+portante, PARA AP                                                                                                                                                                                </t>
  </si>
  <si>
    <t>CBC28</t>
  </si>
  <si>
    <t xml:space="preserve">CONDUCTOR DE COBRE AUTOSOPORTADO SP+AP 3x50 mm2+1x10 mm2+portante, PARA SP                                                                                                                                                                                </t>
  </si>
  <si>
    <t>CBC72</t>
  </si>
  <si>
    <t xml:space="preserve">CONDUCTOR DE COBRE AUTOSOPORTADO SP+AP 3x50 mm2+1x16 mm2+portante, PARA AP                                                                                                                                                                                </t>
  </si>
  <si>
    <t>CBC31</t>
  </si>
  <si>
    <t xml:space="preserve">CONDUCTOR DE COBRE AUTOSOPORTADO SP+AP 3x50 mm2+1x16 mm2+portante, PARA SP                                                                                                                                                                                </t>
  </si>
  <si>
    <t>CBC79</t>
  </si>
  <si>
    <t xml:space="preserve">CONDUCTOR DE COBRE AUTOSOPORTADO SP+AP 3x50 mm2+1x6 mm2+portante, PARA AP                                                                                                                                                                                 </t>
  </si>
  <si>
    <t>CBC58</t>
  </si>
  <si>
    <t xml:space="preserve">CONDUCTOR DE COBRE AUTOSOPORTADO SP+AP 3x50 mm2+1x6 mm2+portante, PARA SP                                                                                                                                                                                 </t>
  </si>
  <si>
    <t>CBC98</t>
  </si>
  <si>
    <t xml:space="preserve">CONDUCTOR DE COBRE AUTOSOPORTADO SP+AP 3x50 mm2+2x10 mm2+portante, PARA AP                                                                                                                                                                                </t>
  </si>
  <si>
    <t>CBC96</t>
  </si>
  <si>
    <t xml:space="preserve">CONDUCTOR DE COBRE AUTOSOPORTADO SP+AP 3x50 mm2+2x10 mm2+portante, PARA SP                                                                                                                                                                                </t>
  </si>
  <si>
    <t>CBC70</t>
  </si>
  <si>
    <t xml:space="preserve">CONDUCTOR DE COBRE AUTOSOPORTADO SP+AP 3x70 mm2+1x10 mm2+portante, PARA AP                                                                                                                                                                                </t>
  </si>
  <si>
    <t>CBC29</t>
  </si>
  <si>
    <t xml:space="preserve">CONDUCTOR DE COBRE AUTOSOPORTADO SP+AP 3x70 mm2+1x10 mm2+portante, PARA SP                                                                                                                                                                                </t>
  </si>
  <si>
    <t>CBC73</t>
  </si>
  <si>
    <t xml:space="preserve">CONDUCTOR DE COBRE AUTOSOPORTADO SP+AP 3x70 mm2+1x16 mm2+portante, PARA AP                                                                                                                                                                                </t>
  </si>
  <si>
    <t>CBC32</t>
  </si>
  <si>
    <t xml:space="preserve">CONDUCTOR DE COBRE AUTOSOPORTADO SP+AP 3x70 mm2+1x16 mm2+portante, PARA SP                                                                                                                                                                                </t>
  </si>
  <si>
    <t>CBC64</t>
  </si>
  <si>
    <t xml:space="preserve">CONDUCTOR DE COBRE AUTOSOPORTADO SP+AP 3x70 mm2+1x6 mm2+portante, PARA AP                                                                                                                                                                                 </t>
  </si>
  <si>
    <t>CBC23</t>
  </si>
  <si>
    <t xml:space="preserve">CONDUCTOR DE COBRE AUTOSOPORTADO SP+AP 3x70 mm2+1x6 mm2+portante, PARA SP                                                                                                                                                                                 </t>
  </si>
  <si>
    <t>CBC94</t>
  </si>
  <si>
    <t xml:space="preserve">CONDUCTOR DE COBRE AUTOSOPORTADO SP+AP 3x70 mm2+2x10 mm2+portante, PARA AP                                                                                                                                                                                </t>
  </si>
  <si>
    <t>CBC86</t>
  </si>
  <si>
    <t xml:space="preserve">CONDUCTOR DE COBRE AUTOSOPORTADO SP+AP 3x70 mm2+2x10 mm2+portante, PARA SP                                                                                                                                                                                </t>
  </si>
  <si>
    <t>CBC80</t>
  </si>
  <si>
    <t xml:space="preserve">CONDUCTOR DE COBRE AUTOSOPORTADO SP+AP 3x95 mm2+1x6 mm2+portante, PARA AP                                                                                                                                                                                 </t>
  </si>
  <si>
    <t>CBC59</t>
  </si>
  <si>
    <t xml:space="preserve">CONDUCTOR DE COBRE AUTOSOPORTADO SP+AP 3x95 mm2+1x6 mm2+portante, PARA SP                                                                                                                                                                                 </t>
  </si>
  <si>
    <t>CBC115</t>
  </si>
  <si>
    <t>CONDUCTOR DE COBRE AUTOSOPORTADO SP+AP 1x16 mm2+1x10 mm2+portante, PARA SP</t>
  </si>
  <si>
    <t>CBC114</t>
  </si>
  <si>
    <t>CONDUCTOR DE COBRE AUTOSOPORTADO SP+AP 1x16 mm2+1x10 mm2+portante, PARA AP</t>
  </si>
  <si>
    <t>CBC117</t>
  </si>
  <si>
    <t>CONDUCTOR DE COBRE AUTOSOPORTADO SP+AP 1x16 mm2+1x16 mm2+portante, PARA SP</t>
  </si>
  <si>
    <t>CBC116</t>
  </si>
  <si>
    <t>CONDUCTOR DE COBRE AUTOSOPORTADO SP+AP 1x16 mm2+1x16 mm2+portante, PARA AP</t>
  </si>
  <si>
    <t>CBC113</t>
  </si>
  <si>
    <t>CONDUCTOR DE COBRE AUTOSOPORTADO SP+AP 2x10 mm2+1x16 mm2+portante, PARA SP</t>
  </si>
  <si>
    <t>CBC112</t>
  </si>
  <si>
    <t>CONDUCTOR DE COBRE AUTOSOPORTADO SP+AP 2x10 mm2+1x16 mm2+portante, PARA AP</t>
  </si>
  <si>
    <t>CBC110</t>
  </si>
  <si>
    <t>CONDUCTOR DE COBRE AUTOSOPORTADO SP+AP 2x16 mm2+1x10 mm2+portante, PARA SP</t>
  </si>
  <si>
    <t>CBC111</t>
  </si>
  <si>
    <t>CONDUCTOR DE COBRE AUTOSOPORTADO SP+AP 2x16 mm2+1x10 mm2+portante, PARA AP</t>
  </si>
  <si>
    <t>CBC109</t>
  </si>
  <si>
    <t>CONDUCTOR DE COBRE AUTOSOPORTADO SP+AP 2x25 mm2+1x10 mm2+portante, PARA SP</t>
  </si>
  <si>
    <t>CBC118</t>
  </si>
  <si>
    <t>CONDUCTOR DE COBRE AUTOSOPORTADO SP+AP 2x25 mm2+1x10 mm2+portante, PARA AP</t>
  </si>
  <si>
    <t>CBF01</t>
  </si>
  <si>
    <t xml:space="preserve">CONDUCTOR DE COBRE CONCENTRICO DE 2 x 4 mm2                                                                                                                                                                                                               </t>
  </si>
  <si>
    <t>FACTURA F001-00003965-ELCOPE</t>
  </si>
  <si>
    <t>ELECTRO CONDUCTORES PERUANOS S.A.C.</t>
  </si>
  <si>
    <t>CBF02</t>
  </si>
  <si>
    <t xml:space="preserve">CONDUCTOR DE COBRE CONCENTRICO DE 2 x 6 mm2                                                                                                                                                                                                               </t>
  </si>
  <si>
    <t>EIHC Factura F529-0009258</t>
  </si>
  <si>
    <t>CBF03</t>
  </si>
  <si>
    <t xml:space="preserve">CONDUCTOR DE COBRE CONCENTRICO DE 2 x 10 mm2                                                                                                                                                                                                              </t>
  </si>
  <si>
    <t>ORDEN DE COMPRA 4210009852-CABLESPERU</t>
  </si>
  <si>
    <t>CBF04</t>
  </si>
  <si>
    <t xml:space="preserve">CONDUCTOR DE COBRE CONCENTRICO DE 2 x 16 mm2                                                                                                                                                                                                              </t>
  </si>
  <si>
    <t>CBF05</t>
  </si>
  <si>
    <t xml:space="preserve">CONDUCTOR DE COBRE CONCENTRICO DE 3 x 6 mm2                                                                                                                                                                                                               </t>
  </si>
  <si>
    <t>CBF06</t>
  </si>
  <si>
    <t xml:space="preserve">CONDUCTOR DE COBRE CONCENTRICO DE 3 x 10 mm2                                                                                                                                                                                                              </t>
  </si>
  <si>
    <t>CBF07</t>
  </si>
  <si>
    <t xml:space="preserve">CONDUCTOR DE COBRE CONCENTRICO DE 3 x 16 mm2                                                                                                                                                                                                              </t>
  </si>
  <si>
    <t>CBF10</t>
  </si>
  <si>
    <t xml:space="preserve">CONDUCTOR DE COBRE CONCENTRICO DE 4 x 10 mm2                                                                                                                                                                                                              </t>
  </si>
  <si>
    <t>ELC Orden de Compra 4210010091</t>
  </si>
  <si>
    <t>TAPIA GARAY MARIA ELENA</t>
  </si>
  <si>
    <t>CBA01</t>
  </si>
  <si>
    <t>CONDUCTOR DE COBRE DESNUDO  6 mm2, 1 HILO</t>
  </si>
  <si>
    <t>CBA03</t>
  </si>
  <si>
    <t>CONDUCTOR DE COBRE DESNUDO 10 mm2, 1 HILO</t>
  </si>
  <si>
    <t>CBA05</t>
  </si>
  <si>
    <t>CONDUCTOR DE COBRE DESNUDO 16 mm2, 1 HILO</t>
  </si>
  <si>
    <t>CBA02</t>
  </si>
  <si>
    <t>CONDUCTOR DE COBRE DESNUDO  6 mm2, 7 HILOS</t>
  </si>
  <si>
    <t>CBA04</t>
  </si>
  <si>
    <t>CONDUCTOR DE COBRE DESNUDO 10 mm2, 7 HILOS</t>
  </si>
  <si>
    <t>CBA06</t>
  </si>
  <si>
    <t>CONDUCTOR DE COBRE DESNUDO 16 mm2, 7 HILOS</t>
  </si>
  <si>
    <t>ELOR Factura 0001-008910</t>
  </si>
  <si>
    <t>IVS S.A</t>
  </si>
  <si>
    <t>CBA07</t>
  </si>
  <si>
    <t>CONDUCTOR DE COBRE DESNUDO 25 mm2, 7 HILOS</t>
  </si>
  <si>
    <t>CONTRATO AD-LO 048-2018-SEAL-VALLADARES</t>
  </si>
  <si>
    <t>CBA08</t>
  </si>
  <si>
    <t>CONDUCTOR DE COBRE DESNUDO 35 mm2, 7 HILOS</t>
  </si>
  <si>
    <t>CBA09</t>
  </si>
  <si>
    <t>CONDUCTOR DE COBRE DESNUDO 50 mm2, 19 HILOS</t>
  </si>
  <si>
    <t>CBA10</t>
  </si>
  <si>
    <t>CONDUCTOR DE COBRE DESNUDO 70 mm2, 19 HILOS</t>
  </si>
  <si>
    <t>CBA11</t>
  </si>
  <si>
    <t>CONDUCTOR DE COBRE DESNUDO 85 mm2</t>
  </si>
  <si>
    <t>CBA12</t>
  </si>
  <si>
    <t>CONDUCTOR DE COBRE DESNUDO 95 mm2</t>
  </si>
  <si>
    <t>CBA13</t>
  </si>
  <si>
    <t>CONDUCTOR DE COBRE DESNUDO 120 mm2</t>
  </si>
  <si>
    <t>CBA14</t>
  </si>
  <si>
    <t>CONDUCTOR DE COBRE DESNUDO 125 mm2</t>
  </si>
  <si>
    <t>CBA15</t>
  </si>
  <si>
    <t>CONDUCTOR DE COBRE DESNUDO 135 mm2</t>
  </si>
  <si>
    <t>CBA16</t>
  </si>
  <si>
    <t>CONDUCTOR DE COBRE DESNUDO 150 mm2</t>
  </si>
  <si>
    <t>CBA17</t>
  </si>
  <si>
    <t>CONDUCTOR DE COBRE DESNUDO 185 mm2</t>
  </si>
  <si>
    <t>CBH01</t>
  </si>
  <si>
    <t>CONDUCTOR CABLEADO THW 750V 1x 10MM2</t>
  </si>
  <si>
    <t>ORDEN DE COMPRA 4210010136-PROMOTORES</t>
  </si>
  <si>
    <t>GCS03</t>
  </si>
  <si>
    <t>CONDUCTOR DE COBRE TW UNIPOLAR DE 35mm2</t>
  </si>
  <si>
    <t>ELDU Orden de Compra OC-3740</t>
  </si>
  <si>
    <t>GCS04</t>
  </si>
  <si>
    <t>CONDUCTOR DE COBRE TW UNIPOLAR DE 70mm2</t>
  </si>
  <si>
    <t>CXX04</t>
  </si>
  <si>
    <t>CONDUCTOR DE COBRE, TEMPLE SUAVE, TIPO TW de 4 mm2 PARA AMARRE</t>
  </si>
  <si>
    <t>CXX03</t>
  </si>
  <si>
    <t>CONDUCTOR DE COBRE, TEMPLE SUAVE, TIPO TW de 6 mm2 PARA AMARRE</t>
  </si>
  <si>
    <t>CBG01</t>
  </si>
  <si>
    <t>CONDUCTOR DE COBRE TWT BIPLASTO DE 2 x 1,5 mm2</t>
  </si>
  <si>
    <t>CBG02</t>
  </si>
  <si>
    <t>CONDUCTOR DE COBRE TWT BIPLASTO DE 2 x 2,5 mm2</t>
  </si>
  <si>
    <t>SEAL Contrato ADLO 016-2017-SEAL</t>
  </si>
  <si>
    <t>CABLES ELECTRICOS BRANDE S.A</t>
  </si>
  <si>
    <t>GCS01</t>
  </si>
  <si>
    <t>CONDUCTOR DE CU DESNUDO 16 mm2 (Nº 6AWG),  PARA PUESTA A TIERRA</t>
  </si>
  <si>
    <t>ELDU Orden de Compra OC-40052</t>
  </si>
  <si>
    <t>GCS02</t>
  </si>
  <si>
    <t>CONDUCTOR DE CU DESNUDO 25 mm2,  PARA PUESTA A TIERRA</t>
  </si>
  <si>
    <t>CBD01</t>
  </si>
  <si>
    <t xml:space="preserve">CONDUCTOR DE COBRE PROTEGIDO, DE  10 mm2; MEDIA TENSION                                                                                                                                                                                                   </t>
  </si>
  <si>
    <t>CBD02</t>
  </si>
  <si>
    <t xml:space="preserve">CONDUCTOR DE COBRE PROTEGIDO, DE  16 mm2; MEDIA TENSION                                                                                                                                                                                                   </t>
  </si>
  <si>
    <t>CBD03</t>
  </si>
  <si>
    <t xml:space="preserve">CONDUCTOR DE COBRE PROTEGIDO, DE  25 mm2; MEDIA TENSION                                                                                                                                                                                                   </t>
  </si>
  <si>
    <t>CBD04</t>
  </si>
  <si>
    <t xml:space="preserve">CONDUCTOR DE COBRE PROTEGIDO, DE  35 mm2; MEDIA TENSION                                                                                                                                                                                                   </t>
  </si>
  <si>
    <t>ELDU Orden de Compra OC-4359</t>
  </si>
  <si>
    <t>CBD05</t>
  </si>
  <si>
    <t xml:space="preserve">CONDUCTOR DE COBRE PROTEGIDO, DE  50 mm2; MEDIA TENSION                                                                                                                                                                                                   </t>
  </si>
  <si>
    <t>CBD06</t>
  </si>
  <si>
    <t xml:space="preserve">CONDUCTOR DE COBRE PROTEGIDO, DE  70 mm2; MEDIA TENSION                                                                                                                                                                                                   </t>
  </si>
  <si>
    <t>CBD07</t>
  </si>
  <si>
    <t xml:space="preserve">CONDUCTOR DE COBRE PROTEGIDO, DE  95 mm2; MEDIA TENSION                                                                                                                                                                                                   </t>
  </si>
  <si>
    <t>CBD08</t>
  </si>
  <si>
    <t xml:space="preserve">CONDUCTOR DE COBRE PROTEGIDO, DE  120 mm2; MEDIA TENSION                                                                                                                                                                                                  </t>
  </si>
  <si>
    <t>CBB01</t>
  </si>
  <si>
    <t xml:space="preserve">CONDUCTOR DE COBRE PROTEGIDO, DE  6 mm2, 1 HILO; BAJA TENSION                                                                                                                                                                                             </t>
  </si>
  <si>
    <t>CBB03</t>
  </si>
  <si>
    <t xml:space="preserve">CONDUCTOR DE COBRE PROTEGIDO, DE 10 mm2, 1 HILO; BAJA TENSION                                                                                                                                                                                             </t>
  </si>
  <si>
    <t>CBB05</t>
  </si>
  <si>
    <t xml:space="preserve">CONDUCTOR DE COBRE PROTEGIDO, DE 16 mm2, 1 HILO; BAJA TENSION                                                                                                                                                                                             </t>
  </si>
  <si>
    <t>CBB02</t>
  </si>
  <si>
    <t xml:space="preserve">CONDUCTOR DE COBRE PROTEGIDO, DE  6 mm2, 7 HILOS; BAJA TENSION                                                                                                                                                                                            </t>
  </si>
  <si>
    <t>ELC Orden de Compra 4210010136</t>
  </si>
  <si>
    <t>CBB04</t>
  </si>
  <si>
    <t xml:space="preserve">CONDUCTOR DE COBRE PROTEGIDO, DE 10 mm2, 7 HILOS; BAJA TENSION                                                                                                                                                                                            </t>
  </si>
  <si>
    <t>CBB06</t>
  </si>
  <si>
    <t xml:space="preserve">CONDUCTOR DE COBRE PROTEGIDO, DE 16 mm2, 7 HILOS; BAJA TENSION                                                                                                                                                                                            </t>
  </si>
  <si>
    <t>CBB07</t>
  </si>
  <si>
    <t xml:space="preserve">CONDUCTOR DE COBRE PROTEGIDO, DE 25 mm2, 7 HILOS; BAJA TENSION                                                                                                                                                                                            </t>
  </si>
  <si>
    <t>CBB08</t>
  </si>
  <si>
    <t xml:space="preserve">CONDUCTOR DE COBRE PROTEGIDO, DE 35 mm2, 7 HILOS; BAJA TENSION                                                                                                                                                                                            </t>
  </si>
  <si>
    <t>CBB09</t>
  </si>
  <si>
    <t xml:space="preserve">CONDUCTOR DE COBRE PROTEGIDO, DE 50 mm2, 7 HILOS; BAJA TENSION                                                                                                                                                                                            </t>
  </si>
  <si>
    <t>CBB10</t>
  </si>
  <si>
    <t xml:space="preserve">CONDUCTOR DE COBRE PROTEGIDO, DE 70 mm2, 19 HILOS; BAJA TENSION                                                                                                                                                                                           </t>
  </si>
  <si>
    <t>CBB11</t>
  </si>
  <si>
    <t xml:space="preserve">CONDUCTOR DE COBRE PROTEGIDO, DE 95 mm2; BAJA TENSION                                                                                                                                                                                                     </t>
  </si>
  <si>
    <t>CBB12</t>
  </si>
  <si>
    <t xml:space="preserve">CONDUCTOR DE COBRE PROTEGIDO, DE 120 mm2; BAJA TENSION                                                                                                                                                                                                    </t>
  </si>
  <si>
    <t>CBB13</t>
  </si>
  <si>
    <t xml:space="preserve">CONDUCTOR DE COBRE PROTEGIDO, DE 150 mm2; BAJA TENSION                                                                                                                                                                                                    </t>
  </si>
  <si>
    <t>CBB14</t>
  </si>
  <si>
    <t xml:space="preserve">CONDUCTOR DE COBRE PROTEGIDO, DE 185 mm2; BAJA TENSION                                                                                                                                                                                                    </t>
  </si>
  <si>
    <t>FKX01</t>
  </si>
  <si>
    <t>CONECTOR AL/AL SL 2.11 Y CUBIERTA AISLANTE</t>
  </si>
  <si>
    <t>FKX02</t>
  </si>
  <si>
    <t>CONECTOR BIMETALICO AL/CU</t>
  </si>
  <si>
    <t>CONTRATO N° 101-2018-PRODELEC</t>
  </si>
  <si>
    <t>CONSORCIO PRODELEC</t>
  </si>
  <si>
    <t>FKX10</t>
  </si>
  <si>
    <t>CONECTOR DE DOBLE VIA DE Al - Al APTO PARA CONDUCTOR DE 16 - 120 mm2</t>
  </si>
  <si>
    <t>CXC40</t>
  </si>
  <si>
    <t>CONECTOR DERIVACION A COMPRESION PARA CONDUCTOR DE COBRE MT</t>
  </si>
  <si>
    <t>ELNO Orden de Compra 1210014615</t>
  </si>
  <si>
    <t>BENITES S.R.L.</t>
  </si>
  <si>
    <t>CXC30</t>
  </si>
  <si>
    <t>CONECTOR DERIVACION COMPRESION TIPO H BIMETALICO AA120/AA70-CU16A70MM2</t>
  </si>
  <si>
    <t>CXC31</t>
  </si>
  <si>
    <t>CONECTOR DERIVACION COMPRESION TIPO H BIMETALICO AA120-185/AA120-185MM2</t>
  </si>
  <si>
    <t>EDPE Factura 001-001180</t>
  </si>
  <si>
    <t>LANCO GROUP S.A.C</t>
  </si>
  <si>
    <t>CXC29</t>
  </si>
  <si>
    <t>CONECTOR DERIVACION COMPRESION TIPO H BIMETALICO AA35-70/AA35-CU16-35MM2</t>
  </si>
  <si>
    <t>CXC33</t>
  </si>
  <si>
    <t>CONECTOR DERIVACION TIPO CUÑA</t>
  </si>
  <si>
    <t>FACTURA 0001-009069-VALLADARES</t>
  </si>
  <si>
    <t>CXC32</t>
  </si>
  <si>
    <t>CONECTOR DERIVACION TIPO PERNO PARTIDO DE BRONCE</t>
  </si>
  <si>
    <t>ORDEN DE COMPRA 4210010182-MATERIALESGROUP</t>
  </si>
  <si>
    <t>CXC37</t>
  </si>
  <si>
    <t>CONECTOR PERFORACION DE AISLAMIENTO BIMETALICO AA16-70/CU1.5-6MM2</t>
  </si>
  <si>
    <t>FACTURA 001-000002-ESMECV</t>
  </si>
  <si>
    <t>ESMECV PERU S.R.L.</t>
  </si>
  <si>
    <t>CXC35</t>
  </si>
  <si>
    <t>CONECTOR PERFORACION DE AISLAMIENTO BIMETALICO AA16-70/CU10-16MM2</t>
  </si>
  <si>
    <t>CXC36</t>
  </si>
  <si>
    <t>CONECTOR PERFORACION DE AISLAMIENTO BIMETALICO AA25-70/CU25-70MM2</t>
  </si>
  <si>
    <t>CXC01</t>
  </si>
  <si>
    <t>CONECTOR TERMINAL A COMPRESION CABLE 10MM2</t>
  </si>
  <si>
    <t>CXC27</t>
  </si>
  <si>
    <t>CONECTOR TERMINAL A COMPRESION CABLE 120MM2</t>
  </si>
  <si>
    <t>CXC02</t>
  </si>
  <si>
    <t>CONECTOR TERMINAL A COMPRESION CABLE 16MM2</t>
  </si>
  <si>
    <t>CXC05</t>
  </si>
  <si>
    <t>CONECTOR TERMINAL A COMPRESION CABLE 185MM2</t>
  </si>
  <si>
    <t>CXC06</t>
  </si>
  <si>
    <t>CONECTOR TERMINAL A COMPRESION CABLE 240MM2</t>
  </si>
  <si>
    <t>CXC03</t>
  </si>
  <si>
    <t>CONECTOR TERMINAL A COMPRESION CABLE 25MM2</t>
  </si>
  <si>
    <t>CXC28</t>
  </si>
  <si>
    <t>CONECTOR TERMINAL A COMPRESION CABLE 300MM2</t>
  </si>
  <si>
    <t>CXC04</t>
  </si>
  <si>
    <t>CONECTOR TERMINAL A COMPRESION CABLE 35MM2</t>
  </si>
  <si>
    <t>CXC26</t>
  </si>
  <si>
    <t>CONECTOR TERMINAL A COMPRESION CABLE 70MM2</t>
  </si>
  <si>
    <t>FKX03</t>
  </si>
  <si>
    <t>CONECTOR TIPO AB  PARA VARILLA DE PUESTA A TIERRA DE COPPERWELD</t>
  </si>
  <si>
    <t>GXC01</t>
  </si>
  <si>
    <t>FACTURA E001-8-MOSCOSO</t>
  </si>
  <si>
    <t>MOSCOSO LA ROSA PATRICIA ANTONELLA</t>
  </si>
  <si>
    <t>CXC41</t>
  </si>
  <si>
    <t>CONECTOR TIPO CODO PARA CABLE 25MM2 10KV.</t>
  </si>
  <si>
    <t>CXC42</t>
  </si>
  <si>
    <t>CONECTOR TIPO CODO PARA CABLE 35MM2 10KV.</t>
  </si>
  <si>
    <t>CXC44</t>
  </si>
  <si>
    <t>CONECTOR TUBULAR A COMPRESIÓN TABICADO DE COBRE 16-70MM2. MT-BT</t>
  </si>
  <si>
    <t>CXC43</t>
  </si>
  <si>
    <t>CONECTOR TUBULAR A COMPRESIÓN TABICADO DE COBRE 35MM2. MT-BT</t>
  </si>
  <si>
    <t>SCA01</t>
  </si>
  <si>
    <t>CONECTORES AISLADOS SEPARABLES, 600 A, 2 VIAS</t>
  </si>
  <si>
    <t>SCA02</t>
  </si>
  <si>
    <t>CONECTORES AISLADOS SEPARABLES, 600 A, 3 VIAS</t>
  </si>
  <si>
    <t>EDPE Factura F004-00002017</t>
  </si>
  <si>
    <t>TYCO ELECTRONICS DEL PERU S.A.C</t>
  </si>
  <si>
    <t>SCA03</t>
  </si>
  <si>
    <t>CONECTORES AISLADOS SEPARABLES, 600 A, 4 VIAS</t>
  </si>
  <si>
    <t>SCA04</t>
  </si>
  <si>
    <t>CONECTORES AISLADOS SEPARABLES, 600 A, BAJO CARGA, 1 DERIV.</t>
  </si>
  <si>
    <t>SCA05</t>
  </si>
  <si>
    <t>CONECTORES AISLADOS SEPARABLES, 600 A, BAJO CARGA, 2 DERIV.</t>
  </si>
  <si>
    <t>CXC47</t>
  </si>
  <si>
    <t>CONECTOR DERIVACION TIPO CUÑA BIMETALICO</t>
  </si>
  <si>
    <t>AXC01</t>
  </si>
  <si>
    <t xml:space="preserve">ESPIGA CORTA DE CRUCETA PARA AISLADOR PIN ANSI 55-4                                                                                                                                                                                                       </t>
  </si>
  <si>
    <t>ORDEN DE COMPRA 2210008559-MATERIALESGROUP</t>
  </si>
  <si>
    <t>AXC02</t>
  </si>
  <si>
    <t xml:space="preserve">ESPIGA CORTA DE CRUCETA PARA AISLADOR PIN ANSI 55-5                                                                                                                                                                                                       </t>
  </si>
  <si>
    <t>ORDEN DE COMPRA 4210009993-PROMOTORES</t>
  </si>
  <si>
    <t>AXC03</t>
  </si>
  <si>
    <t xml:space="preserve">ESPIGA CORTA DE CRUCETA PARA AISLADOR PIN ANSI 56-2                                                                                                                                                                                                       </t>
  </si>
  <si>
    <t>AXC18</t>
  </si>
  <si>
    <t xml:space="preserve">ESPIGA CORTA DE CRUCETA PARA AISLADOR PIN ANSI 56-3                                                                                                                                                                                                       </t>
  </si>
  <si>
    <t>AXC04</t>
  </si>
  <si>
    <t xml:space="preserve">ESPIGA CURVA PARA AISLADOR PIN CON ARANDELAS Y TUERCAS                                                                                                                                                                                                    </t>
  </si>
  <si>
    <t>AXC05</t>
  </si>
  <si>
    <t xml:space="preserve">ESPIGA DE VERTICE DE POSTE DE 1 3/8 PULG. DIAM. PARA AISLADOR PIN                                                                                                                                                                                         </t>
  </si>
  <si>
    <t>AXC06</t>
  </si>
  <si>
    <t xml:space="preserve">ESPIGA DE VERTICE DE POSTE DE 1 PULG. DIAM. PARA AISLADOR PIN                                                                                                                                                                                             </t>
  </si>
  <si>
    <t>ORDEN DE COMPRA 4223000024-PROMOTORES</t>
  </si>
  <si>
    <t>AXC07</t>
  </si>
  <si>
    <t xml:space="preserve">ESPIGA LARGA DE CRUCETA PARA AISLADOR PIN 5/8 DIAM. x 11 3/4  LONG.                                                                                                                                                                                       </t>
  </si>
  <si>
    <t>AXC08</t>
  </si>
  <si>
    <t xml:space="preserve">ESPIGA LARGA DE CRUCETA PARA AISLADOR PIN ANSI 55-4 (5/8 DIA. X 10 3/4 LONG.)                                                                                                                                                                             </t>
  </si>
  <si>
    <t>AXC09</t>
  </si>
  <si>
    <t xml:space="preserve">ESPIGA LARGA DE CRUCETA PARA AISLADOR PIN ANSI 55-5 (5/8 DIAM. x 11 3/4  LONG.)                                                                                                                                                                           </t>
  </si>
  <si>
    <t>AXC19</t>
  </si>
  <si>
    <t>SOPORTE LATERAL PARA AISLADOR PIN POLIMÉRICO</t>
  </si>
  <si>
    <t>AXP16</t>
  </si>
  <si>
    <t xml:space="preserve">PORTALINEA BIPOLAR PARA AISLADOR ANSI 53-1                                                                                                                                                                                                                </t>
  </si>
  <si>
    <t>AXP17</t>
  </si>
  <si>
    <t xml:space="preserve">PORTALINEA PENTAPOLAR PARA AISLADOR ANSI 53-1                                                                                                                                                                                                             </t>
  </si>
  <si>
    <t>AXP18</t>
  </si>
  <si>
    <t xml:space="preserve">PORTALINEA TETRAPOLAR PARA AISLADOR ANSI 53-1                                                                                                                                                                                                             </t>
  </si>
  <si>
    <t>AXP19</t>
  </si>
  <si>
    <t xml:space="preserve">PORTALINEA TRIPOLAR PARA AISLADOR ANSI 53-1                                                                                                                                                                                                               </t>
  </si>
  <si>
    <t>AXP20</t>
  </si>
  <si>
    <t xml:space="preserve">PORTALINEA UNIPOLAR PARA AISLADOR ANSI 53-1                                                                                                                                                                                                               </t>
  </si>
  <si>
    <t>AXP21</t>
  </si>
  <si>
    <t xml:space="preserve">PORTALINEA UNIPOLAR PARA AISLADOR ANSI 53-1, TIPO CLEVIS                                                                                                                                                                                                  </t>
  </si>
  <si>
    <t>AXP22</t>
  </si>
  <si>
    <t xml:space="preserve">PORTALINEA UNIPOLAR PARA AISLADOR ANSI 53-2, TIPO CLEVIS                                                                                                                                                                                                  </t>
  </si>
  <si>
    <t>PCB10</t>
  </si>
  <si>
    <t xml:space="preserve">RIOSTRA DE PERFIL ANGULAR DE Fo.Go DE 1 1/2 x 1 1/2 x 3/16 x 0.80m.                                                                                                                                                                                       </t>
  </si>
  <si>
    <t>PCB13</t>
  </si>
  <si>
    <t xml:space="preserve">RIOSTRA DE PERFIL ANGULAR DE Fo.Go DE 2 1/2 x 2 1/2 x 1/4 x 2.50m                                                                                                                                                                                         </t>
  </si>
  <si>
    <t>PCB11</t>
  </si>
  <si>
    <t xml:space="preserve">RIOSTRA DE PERFIL ANGULAR DE Fo.Go DE 2 x 2 x 3/16 x 0.80m                                                                                                                                                                                                </t>
  </si>
  <si>
    <t>PCB12</t>
  </si>
  <si>
    <t xml:space="preserve">RIOSTRA DE PERFIL ANGULAR DE Fo.Go DE 2 x 2 x 3/16 x 1.00m                                                                                                                                                                                                </t>
  </si>
  <si>
    <t>PCB14</t>
  </si>
  <si>
    <t xml:space="preserve">RIOSTRA DE PERFIL ANGULAR DE Fo.Go DE 3 x 3 x 1/4 x 2.50m                                                                                                                                                                                                 </t>
  </si>
  <si>
    <t>PCB05</t>
  </si>
  <si>
    <t xml:space="preserve">RIOSTRA PERFIL ANGULAR DE Fo Go DE  1/2 X 1/2 X 3/16 X 1300 MM.                                                                                                                                                                                           </t>
  </si>
  <si>
    <t>ELN Orden de Compra 2210008559</t>
  </si>
  <si>
    <t>PCB06</t>
  </si>
  <si>
    <t xml:space="preserve">RIOSTRA PERFIL ANGULAR DE Fo Go DE 1 1/2 X 1 1/2 X 3/16 X  600 MM.                                                                                                                                                                                        </t>
  </si>
  <si>
    <t>PCB07</t>
  </si>
  <si>
    <t xml:space="preserve">RIOSTRA PERFIL ANGULAR DE Fo Go DE 1 1/2 X 1 1/2 X 3/16 X 1300 MM.                                                                                                                                                                                        </t>
  </si>
  <si>
    <t>PCB08</t>
  </si>
  <si>
    <t xml:space="preserve">RIOSTRA PERFIL ANGULAR DE Fo Go DE 1 1/2 X 1 1/2 X 3/16 X 1500 MM.                                                                                                                                                                                        </t>
  </si>
  <si>
    <t>IAA02</t>
  </si>
  <si>
    <t xml:space="preserve">ARENA                                                                                                                                                                                                                                                     </t>
  </si>
  <si>
    <t>CAPECO (DIC. 2018)</t>
  </si>
  <si>
    <t>CAPECO (NOV. 2017)</t>
  </si>
  <si>
    <t>IAA14</t>
  </si>
  <si>
    <t xml:space="preserve">ASFALTO                                                                                                                                                                                                                                                   </t>
  </si>
  <si>
    <t>IAA04</t>
  </si>
  <si>
    <t xml:space="preserve">CEMENTO                                                                                                                                                                                                                                                   </t>
  </si>
  <si>
    <t>IAA01</t>
  </si>
  <si>
    <t xml:space="preserve">LADRILLO                                                                                                                                                                                                                                                  </t>
  </si>
  <si>
    <t>CAPECO (DIC. 2017)</t>
  </si>
  <si>
    <t>IAA03</t>
  </si>
  <si>
    <t xml:space="preserve">PIEDRA                                                                                                                                                                                                                                                    </t>
  </si>
  <si>
    <t>IAA15</t>
  </si>
  <si>
    <t>AGUA</t>
  </si>
  <si>
    <t>Revista Constructivo Octubre 2018</t>
  </si>
  <si>
    <t>Revista Constructivo Diciembre 2017</t>
  </si>
  <si>
    <t>IAA16</t>
  </si>
  <si>
    <t>AFIRMADO 40 MM FIRTH ZONAS I, II</t>
  </si>
  <si>
    <t>IAA17</t>
  </si>
  <si>
    <t>ASFALTO LIQUIDO DE CURADO RAPIDO RC-250</t>
  </si>
  <si>
    <t>IAA06</t>
  </si>
  <si>
    <t xml:space="preserve">FIERRO DE CONSTRUCCION                                                                                                                                                                                                                                    </t>
  </si>
  <si>
    <t>IAA05</t>
  </si>
  <si>
    <t xml:space="preserve">TERRENO (SUBESTACION DE DISTRIBUCION)                                                                                                                                                                                                                     </t>
  </si>
  <si>
    <t>GXX06</t>
  </si>
  <si>
    <t xml:space="preserve">BOVEDA CONCRETO CON TAPA PARA ELECTRODO DE PUESTA A TIERRA                                                                                                                                                                                                </t>
  </si>
  <si>
    <t>ORDEN DE COMPRA 4214000657-HGPREPRESENTACIONES</t>
  </si>
  <si>
    <t>H G P REPRESENTACIONES Y SERVICIOS</t>
  </si>
  <si>
    <t>CXX11</t>
  </si>
  <si>
    <t xml:space="preserve">DUCTOS DE CONCRETO                                                                                                                                                                                                                                        </t>
  </si>
  <si>
    <t>SSA10</t>
  </si>
  <si>
    <t xml:space="preserve">DERIVACION TRIFASICA TIPO BOVEDA 10 KV                                                                                                                                                                                                                    </t>
  </si>
  <si>
    <t>SSA11</t>
  </si>
  <si>
    <t xml:space="preserve">DERIVACION TRIFASICA TIPO PEDESTAL 10 KV                                                                                                                                                                                                                  </t>
  </si>
  <si>
    <t>LEC05</t>
  </si>
  <si>
    <t xml:space="preserve">CELULA FOTOELECTRICA, 1000 W, 220 V.                                                                                                                                                                                                                      </t>
  </si>
  <si>
    <t>DXA28</t>
  </si>
  <si>
    <t xml:space="preserve">MEDIDOR TRIFASICO ELECTRONICO 3 HILOS 220V 15/90A                                                                                                                                                                                                         </t>
  </si>
  <si>
    <t>FACTURA E001-83-ITECHENE</t>
  </si>
  <si>
    <t>ITECHENE PERU S.A.C.</t>
  </si>
  <si>
    <t>SAB04</t>
  </si>
  <si>
    <t xml:space="preserve">REGULADOR DE TENSION, MONOFASICO, 15 KV, In = 200 A CON CONTROL ELECTRONICO                                                                                                                                                                               </t>
  </si>
  <si>
    <t>LEC11</t>
  </si>
  <si>
    <t xml:space="preserve">RELOJ TEMPORIZADOR PARA ENCENDIDO                                                                                                                                                                                                                         </t>
  </si>
  <si>
    <t>SAA06</t>
  </si>
  <si>
    <t xml:space="preserve">CARPINTERIA METALICA PARA S.E. CONVENCIONAL A NIVEL                                                                                                                                                                                                       </t>
  </si>
  <si>
    <t>SAA07</t>
  </si>
  <si>
    <t xml:space="preserve">CARPINTERIA METALICA PARA S.E. CONVENCIONAL SUBTERRANEA                                                                                                                                                                                                   </t>
  </si>
  <si>
    <t>RXX02</t>
  </si>
  <si>
    <t xml:space="preserve">CANALETA DE ACERO GALVANIZADO PARA PROTECCION DE RETENIDA                                                                                                                                                                                                 </t>
  </si>
  <si>
    <t>RXX10</t>
  </si>
  <si>
    <t xml:space="preserve">ESLABON ANGULAR DE ACERO GALVANIZADO 50x110mm. AGUJERO 17.5MM - DAC                                                                                                                                                                                       </t>
  </si>
  <si>
    <t>FTC01</t>
  </si>
  <si>
    <t xml:space="preserve">CONTRATUERCA CUADRADA PARA PERNO DE 5/8                                                                                                                                                                                                                   </t>
  </si>
  <si>
    <t>FTC03</t>
  </si>
  <si>
    <t xml:space="preserve">CONTRATUERCA PARA PERNO DE 1/2 DIAM.                                                                                                                                                                                                                      </t>
  </si>
  <si>
    <t>FTC02</t>
  </si>
  <si>
    <t xml:space="preserve">CONTRATUERCA PARA PERNO DE 3/4 DIAM.                                                                                                                                                                                                                      </t>
  </si>
  <si>
    <t>LRB01</t>
  </si>
  <si>
    <t xml:space="preserve">CORONA METALICA PARA 06 REFLECTORES                                                                                                                                                                                                                       </t>
  </si>
  <si>
    <t>LRB02</t>
  </si>
  <si>
    <t xml:space="preserve">CORONA METALICA PARA 08 REFLECTORES                                                                                                                                                                                                                       </t>
  </si>
  <si>
    <t>LRB03</t>
  </si>
  <si>
    <t xml:space="preserve">CORONA METALICA PARA 10 REFLECTORES                                                                                                                                                                                                                       </t>
  </si>
  <si>
    <t>FFS02</t>
  </si>
  <si>
    <t xml:space="preserve">TIRAFONDO DE 100 mm LONG.; 13 mm DIAM.                                                                                                                                                                                                                    </t>
  </si>
  <si>
    <t>FXF05</t>
  </si>
  <si>
    <t xml:space="preserve">HEBILLA PARA FLEJE DE ACERO INOXIDABLE DE 13 mm DE ANCHO                                                                                                                                                                                                  </t>
  </si>
  <si>
    <t>FXF06</t>
  </si>
  <si>
    <t>HEBILLA PARA FLEJE DE ACERO INOXIDABLE DE 19 mm DE ANCHO</t>
  </si>
  <si>
    <t>FKC02</t>
  </si>
  <si>
    <t xml:space="preserve">CORREA PLASTICA DE AMARRE                                                                                                                                                                                                                                 </t>
  </si>
  <si>
    <t>GXP01</t>
  </si>
  <si>
    <t xml:space="preserve">PLANCHA DE COBRE PARA LINEA A TIERRA                                                                                                                                                                                                                      </t>
  </si>
  <si>
    <t>GXS01</t>
  </si>
  <si>
    <t xml:space="preserve">SALES, GELS                                                                                                                                                                                                                                               </t>
  </si>
  <si>
    <t>IAA21</t>
  </si>
  <si>
    <t>TERRENO (SUBESTACION DE DISTRIBUCION) S1</t>
  </si>
  <si>
    <t>LEC12</t>
  </si>
  <si>
    <t xml:space="preserve">CONTACTOR ELECTROMAGNETICO TRIPOLAR 125 AMP.                                                                                                                                                                                                              </t>
  </si>
  <si>
    <t>ELDU Orden de Compra OC-20121</t>
  </si>
  <si>
    <t>COMERCIALIZADORA DE FABRIC. ELECT. SAC</t>
  </si>
  <si>
    <t>LEC06</t>
  </si>
  <si>
    <t xml:space="preserve">CONTACTOR ELECTROMAGNETICO TRIPOLAR DE 15 AMP.                                                                                                                                                                                                            </t>
  </si>
  <si>
    <t>LEC07</t>
  </si>
  <si>
    <t xml:space="preserve">CONTACTOR ELECTROMAGNETICO TRIPOLAR DE 30 AMP.                                                                                                                                                                                                            </t>
  </si>
  <si>
    <t>ELOR Factura 0002-007292G-130-2017</t>
  </si>
  <si>
    <t xml:space="preserve">STRONGER S.A.C. </t>
  </si>
  <si>
    <t>LEC08</t>
  </si>
  <si>
    <t xml:space="preserve">CONTACTOR ELECTROMAGNETICO TRIPOLAR DE 50 AMP.                                                                                                                                                                                                            </t>
  </si>
  <si>
    <t>LEC09</t>
  </si>
  <si>
    <t xml:space="preserve">CONTACTOR ELECTROMAGNETICO TRIPOLAR DE 63 AMP.                                                                                                                                                                                                            </t>
  </si>
  <si>
    <t>LEC10</t>
  </si>
  <si>
    <t xml:space="preserve">CONTACTOR ELECTROMAGNETICO TRIPOLAR DE 80 AMP.                                                                                                                                                                                                            </t>
  </si>
  <si>
    <t>ORDEN DE COMPRA 1210015102-HUEMURA</t>
  </si>
  <si>
    <t>HUEMURA S.A.C.</t>
  </si>
  <si>
    <t>SFE04</t>
  </si>
  <si>
    <t xml:space="preserve">FUSIBLE EXPULSION, UNIPOLAR, 50 A, EXTERIOR                                                                                                                                                                                                               </t>
  </si>
  <si>
    <t>SFE05</t>
  </si>
  <si>
    <t xml:space="preserve">FUSIBLE EXPULSION, UNIPOLAR, 100 A, EXTERIOR                                                                                                                                                                                                              </t>
  </si>
  <si>
    <t>SFE06</t>
  </si>
  <si>
    <t xml:space="preserve">FUSIBLE EXPULSION, UNIPOLAR, 200 A, EXTERIOR                                                                                                                                                                                                              </t>
  </si>
  <si>
    <t>SFE07</t>
  </si>
  <si>
    <t xml:space="preserve">FUSIBLE  DE EXPULSION 20A TIPO K 10 Y 22.9KV                                                                                                                                                                                                              </t>
  </si>
  <si>
    <t>SFE20</t>
  </si>
  <si>
    <t xml:space="preserve">FUSIBLE LIMITADOR DE CORRIENTE 10KV 8A INTERIOR                                                                                                                                                                                                           </t>
  </si>
  <si>
    <t>SFE21</t>
  </si>
  <si>
    <t xml:space="preserve">FUSIBLE LIMITADOR DE CORRIENTE 10KV 12A INTERIOR                                                                                                                                                                                                          </t>
  </si>
  <si>
    <t>SFE08</t>
  </si>
  <si>
    <t xml:space="preserve">FUSIBLE LIMITADOR DE CORRIENTE 10KV 20A INTERIOR                                                                                                                                                                                                          </t>
  </si>
  <si>
    <t>SFE09</t>
  </si>
  <si>
    <t xml:space="preserve">FUSIBLE LIMITADOR DE CORRIENTE 10KV 30A INTERIOR                                                                                                                                                                                                          </t>
  </si>
  <si>
    <t>SFE22</t>
  </si>
  <si>
    <t xml:space="preserve">FUSIBLE LIMITADOR DE CORRIENTE 10KV 40A INTERIOR                                                                                                                                                                                                          </t>
  </si>
  <si>
    <t>SFE10</t>
  </si>
  <si>
    <t xml:space="preserve">FUSIBLE LIMITADOR DE CORRIENTE 10KV 50A INTERIOR                                                                                                                                                                                                          </t>
  </si>
  <si>
    <t>SFE11</t>
  </si>
  <si>
    <t xml:space="preserve">FUSIBLE LIMITADOR DE CORRIENTE 10KV 63A INTERIOR                                                                                                                                                                                                          </t>
  </si>
  <si>
    <t>SFE19</t>
  </si>
  <si>
    <t xml:space="preserve">FUSIBLE LIMITADOR DE CORRIENTE 10KV 80A INTERIOR                                                                                                                                                                                                          </t>
  </si>
  <si>
    <t>SFE12</t>
  </si>
  <si>
    <t xml:space="preserve">FUSIBLE LIMITADOR DE CORRIENTE 10KV 100A INTERIOR                                                                                                                                                                                                         </t>
  </si>
  <si>
    <t>SFE13</t>
  </si>
  <si>
    <t xml:space="preserve">FUSIBLE LIMITADOR DE CORRIENTE 10KV 125A INTERIOR                                                                                                                                                                                                         </t>
  </si>
  <si>
    <t>SFE14</t>
  </si>
  <si>
    <t xml:space="preserve">FUSIBLE LIMITADOR DE CORRIENTE 22,9 KV 10A INTERIOR                                                                                                                                                                                                       </t>
  </si>
  <si>
    <t>SFE15</t>
  </si>
  <si>
    <t xml:space="preserve">FUSIBLE LIMITADOR DE CORRIENTE 22,9 KV 16A INTERIOR                                                                                                                                                                                                       </t>
  </si>
  <si>
    <t>SFE16</t>
  </si>
  <si>
    <t xml:space="preserve">FUSIBLE LIMITADOR DE CORRIENTE 22,9 KV 30A INTERIOR                                                                                                                                                                                                       </t>
  </si>
  <si>
    <t>SFE17</t>
  </si>
  <si>
    <t xml:space="preserve">FUSIBLE LIMITADOR DE CORRIENTE 22,9 KV 100A INTERIOR                                                                                                                                                                                                      </t>
  </si>
  <si>
    <t>SFE18</t>
  </si>
  <si>
    <t xml:space="preserve">FUSIBLE LIMITADOR DE CORRIENTE 22,9 KV 125A INTERIOR                                                                                                                                                                                                      </t>
  </si>
  <si>
    <t>SFB40</t>
  </si>
  <si>
    <t xml:space="preserve">FUSIBLE LIMITADOR DE CORRIENTE TIPO: NH TAMAÑO-1 220V. 40A.                                                                                                                                                                                               </t>
  </si>
  <si>
    <t>SFB41</t>
  </si>
  <si>
    <t xml:space="preserve">FUSIBLE LIMITADOR DE CORRIENTE TIPO: NH TAMAÑO-1 220V. 63A.                                                                                                                                                                                               </t>
  </si>
  <si>
    <t>SFB42</t>
  </si>
  <si>
    <t xml:space="preserve">FUSIBLE LIMITADOR DE CORRIENTE TIPO: NH TAMAÑO-1 220V. 80A.                                                                                                                                                                                               </t>
  </si>
  <si>
    <t>SFB43</t>
  </si>
  <si>
    <t xml:space="preserve">FUSIBLE LIMITADOR DE CORRIENTE TIPO: NH TAMAÑO-1 220V. 100A.                                                                                                                                                                                              </t>
  </si>
  <si>
    <t>SFB52</t>
  </si>
  <si>
    <t xml:space="preserve">FUSIBLE LIMITADOR DE CORRIENTE TIPO: NH TAMAÑO-1 220V. 160A.                                                                                                                                                                                              </t>
  </si>
  <si>
    <t>SFB69</t>
  </si>
  <si>
    <t xml:space="preserve">FUSIBLE LIMITADOR DE CORRIENTE TIPO: NH TAMAÑO-2 220V. 160A.                                                                                                                                                                                              </t>
  </si>
  <si>
    <t>SFB70</t>
  </si>
  <si>
    <t xml:space="preserve">FUSIBLE LIMITADOR DE CORRIENTE TIPO: NH TAMAÑO-2 220V. 250A.                                                                                                                                                                                              </t>
  </si>
  <si>
    <t>SFB66</t>
  </si>
  <si>
    <t xml:space="preserve">FUSIBLE LIMITADOR DE CORRIENTE TIPO: NH TAMAÑO-2 220V. 315A.                                                                                                                                                                                              </t>
  </si>
  <si>
    <t>SFB72</t>
  </si>
  <si>
    <t xml:space="preserve">FUSIBLE LIMITADOR DE CORRIENTE TIPO: NH TAMAÑO-3 220V. 100A.                                                                                                                                                                                              </t>
  </si>
  <si>
    <t>SFB68</t>
  </si>
  <si>
    <t xml:space="preserve">FUSIBLE LIMITADOR DE CORRIENTE TIPO: NH TAMAÑ0-3 220V. 315A.                                                                                                                                                                                              </t>
  </si>
  <si>
    <t>SFB71</t>
  </si>
  <si>
    <t xml:space="preserve">FUSIBLE LIMITADOR DE CORRIENTE TIPO: NH TAMAÑO-3 220V. 630A.                                                                                                                                                                                              </t>
  </si>
  <si>
    <t>SFE01</t>
  </si>
  <si>
    <t xml:space="preserve">FUSIBLE LIMITADOR, UNIPOLAR, 50 A, EXTERIOR                                                                                                                                                                                                               </t>
  </si>
  <si>
    <t>SFE02</t>
  </si>
  <si>
    <t xml:space="preserve">FUSIBLE LIMITADOR, UNIPOLAR, 100 A, EXTERIOR                                                                                                                                                                                                              </t>
  </si>
  <si>
    <t>SFE03</t>
  </si>
  <si>
    <t xml:space="preserve">FUSIBLE LIMITADOR, UNIPOLAR, 200 A, EXTERIOR                                                                                                                                                                                                              </t>
  </si>
  <si>
    <t>SFM02</t>
  </si>
  <si>
    <t xml:space="preserve">FUSIBLES TIPO CHICOTE  10 - 15 KV,2H                                                                                                                                                                                                                      </t>
  </si>
  <si>
    <t>SFM03</t>
  </si>
  <si>
    <t xml:space="preserve">FUSIBLES TIPO CHICOTE  10 - 15 KV., 3 H                                                                                                                                                                                                                   </t>
  </si>
  <si>
    <t>FACTURA 0001-0002248-KRAL</t>
  </si>
  <si>
    <t xml:space="preserve"> GRUPO KRAL S.A.C.</t>
  </si>
  <si>
    <t>SFM04</t>
  </si>
  <si>
    <t xml:space="preserve">FUSIBLES TIPO CHICOTE  10 - 15 KV,5 H                                                                                                                                                                                                                     </t>
  </si>
  <si>
    <t>SFM20</t>
  </si>
  <si>
    <t xml:space="preserve">FUSIBLES TIPO CHICOTE  10 - 15 KV., 6 K                                                                                                                                                                                                                   </t>
  </si>
  <si>
    <t>ORDEN DE COMPRA 1210014964-MATERIALESGROUP</t>
  </si>
  <si>
    <t>SFM21</t>
  </si>
  <si>
    <t xml:space="preserve">FUSIBLES TIPO CHICOTE  10 - 15 KV., 8 K                                                                                                                                                                                                                   </t>
  </si>
  <si>
    <t>SFM22</t>
  </si>
  <si>
    <t xml:space="preserve">FUSIBLES TIPO CHICOTE  10 - 15 KV., 10 K                                                                                                                                                                                                                  </t>
  </si>
  <si>
    <t>FACTURA 0002-007292-STRONGER</t>
  </si>
  <si>
    <t>STRONGER ELECTRIC CORPORATION S.A.C.</t>
  </si>
  <si>
    <t>SFM23</t>
  </si>
  <si>
    <t xml:space="preserve">FUSIBLES TIPO CHICOTE  10 - 15 KV., 12 K                                                                                                                                                                                                                  </t>
  </si>
  <si>
    <t>ORDEN DE COMPRA 1210015459-MATERIALESGROUP</t>
  </si>
  <si>
    <t>SFM24</t>
  </si>
  <si>
    <t xml:space="preserve">FUSIBLES TIPO CHICOTE  10 - 15 KV., 15 K                                                                                                                                                                                                                  </t>
  </si>
  <si>
    <t>SFM26</t>
  </si>
  <si>
    <t xml:space="preserve">FUSIBLES TIPO CHICOTE  10 - 15 KV., 25 K                                                                                                                                                                                                                  </t>
  </si>
  <si>
    <t>SFM25</t>
  </si>
  <si>
    <t xml:space="preserve">FUSIBLES TIPO CHICOTE  10 - 15 KV., 20 K                                                                                                                                                                                                                  </t>
  </si>
  <si>
    <t>ELNO Orden de Compra 1210014025</t>
  </si>
  <si>
    <t>SFM27</t>
  </si>
  <si>
    <t xml:space="preserve">FUSIBLES TIPO CHICOTE  10 - 15 KV., 30 K                                                                                                                                                                                                                  </t>
  </si>
  <si>
    <t>SFM28</t>
  </si>
  <si>
    <t xml:space="preserve">FUSIBLES TIPO CHICOTE  10 - 15 KV., 35 K                                                                                                                                                                                                                  </t>
  </si>
  <si>
    <t>SFM29</t>
  </si>
  <si>
    <t xml:space="preserve">FUSIBLES TIPO CHICOTE  10 - 15 KV., 50 K                                                                                                                                                                                                                  </t>
  </si>
  <si>
    <t>SFM31</t>
  </si>
  <si>
    <t xml:space="preserve">FUSIBLES TIPO CHICOTE  10 - 15 KV.,  80 K                                                                                                                                                                                                                 </t>
  </si>
  <si>
    <t>SFM32</t>
  </si>
  <si>
    <t xml:space="preserve">FUSIBLES TIPO CHICOTE  10 - 15 KV., 100K                                                                                                                                                                                                                  </t>
  </si>
  <si>
    <t>SFM33</t>
  </si>
  <si>
    <t xml:space="preserve">FUSIBLES TIPO CHICOTE  10 - 15 KV., 120 K                                                                                                                                                                                                                 </t>
  </si>
  <si>
    <t>SFM34</t>
  </si>
  <si>
    <t xml:space="preserve">FUSIBLES TIPO CHICOTE  10 - 15 KV., 160 K                                                                                                                                                                                                                 </t>
  </si>
  <si>
    <t>ORDEN DE COMPRA 4210009962-PROMOTORES</t>
  </si>
  <si>
    <t>SFM35</t>
  </si>
  <si>
    <t xml:space="preserve">FUSIBLES TIPO CHICOTE  10 - 15 KV., 200 K                                                                                                                                                                                                                 </t>
  </si>
  <si>
    <t>SIB08</t>
  </si>
  <si>
    <t xml:space="preserve">INTERRUPTOR BIPOLAR B.T. 2 X 30 A.                                                                                                                                                                                                                        </t>
  </si>
  <si>
    <t>FACTURA 001-001389-DIPACO</t>
  </si>
  <si>
    <t>SIM24</t>
  </si>
  <si>
    <t xml:space="preserve">INTERRUPTOR CORTE EN ACEITE, TRIFASICO, 15 KV, In = 400 A EXTERIOR                                                                                                                                                                                        </t>
  </si>
  <si>
    <t>SIM01</t>
  </si>
  <si>
    <t xml:space="preserve">INTERRUPTOR DE GRAN VOLUMEN DE ACEITE, TRIPOLAR, MT, 250 MVA, INTERIOR                                                                                                                                                                                    </t>
  </si>
  <si>
    <t>SIM02</t>
  </si>
  <si>
    <t xml:space="preserve">INTERRUPTOR DE GRAN VOLUMEN DE ACEITE, TRIPOLAR, MT, 500 MVA, INTERIOR                                                                                                                                                                                    </t>
  </si>
  <si>
    <t>SIM03</t>
  </si>
  <si>
    <t xml:space="preserve">INTERRUPTOR DE MINIMO VOLUMEN DE ACEITE, TRIPOLAR, 10 KV, In = 400 A, Pcc = 250 MVA, INTERIOR                                                                                                                                                             </t>
  </si>
  <si>
    <t>SIM04</t>
  </si>
  <si>
    <t xml:space="preserve">INTERRUPTOR DE MINIMO VOLUMEN DE ACEITE, TRIPOLAR, 10 KV, In = 400 A, Pcc = 500 MVA, INTERIOR                                                                                                                                                             </t>
  </si>
  <si>
    <t>SIM05</t>
  </si>
  <si>
    <t xml:space="preserve">INTERRUPTOR DE MINIMO VOLUMEN DE ACEITE, TRIPOLAR, 12 KV, In =  630 A, Pcc = 330 MVA, INTERIOR                                                                                                                                                            </t>
  </si>
  <si>
    <t>SIM06</t>
  </si>
  <si>
    <t xml:space="preserve">INTERRUPTOR DE MINIMO VOLUMEN DE ACEITE, TRIPOLAR, 12 KV, In =  800 A, Pcc = 420 MVA, INTERIOR                                                                                                                                                            </t>
  </si>
  <si>
    <t>SIM07</t>
  </si>
  <si>
    <t xml:space="preserve">INTERRUPTOR DE MINIMO VOLUMEN DE ACEITE, TRIPOLAR, 12 KV, In = 1250 A, Pcc &gt; 600 MVA, INTERIOR                                                                                                                                                            </t>
  </si>
  <si>
    <t>SIM08</t>
  </si>
  <si>
    <t xml:space="preserve">INTERRUPTOR DE MINIMO VOLUMEN DE ACEITE, TRIPOLAR, 24 KV, In = 630 A, Pcc = 420 MVA, INTERIOR                                                                                                                                                             </t>
  </si>
  <si>
    <t>SIM09</t>
  </si>
  <si>
    <t xml:space="preserve">INTERRUPTOR DE MINIMO VOLUMEN DE ACEITE, TRIPOLAR, 24 KV, In = 800 A, Pcc &gt; 600 MVA, INTERIOR                                                                                                                                                             </t>
  </si>
  <si>
    <t>SIM10</t>
  </si>
  <si>
    <t xml:space="preserve">INTERRUPTOR DE SOPLADO MAGNETICO, TRIPOLAR,  6 KV, In = 1250 A, Pcc = 250 MVA, INTERIOR                                                                                                                                                                   </t>
  </si>
  <si>
    <t>SIM11</t>
  </si>
  <si>
    <t xml:space="preserve">INTERRUPTOR DE SOPLADO MAGNETICO, TRIPOLAR,  6 KV, In = 1250 A, Pcc = 500 MVA, INTERIOR                                                                                                                                                                   </t>
  </si>
  <si>
    <t>SIM12</t>
  </si>
  <si>
    <t xml:space="preserve">INTERRUPTOR DE SOPLADO MAGNETICO, TRIPOLAR, 15 KV, In = 1250 A, Pcc = 250 MVA, INTERIOR                                                                                                                                                                   </t>
  </si>
  <si>
    <t>SIM13</t>
  </si>
  <si>
    <t xml:space="preserve">INTERRUPTOR DE SOPLADO MAGNETICO, TRIPOLAR, 15 KV, In = 1250 A, Pcc = 500 MVA, INTERIOR                                                                                                                                                                   </t>
  </si>
  <si>
    <t>SIM22</t>
  </si>
  <si>
    <t xml:space="preserve">INTERRUPTOR DE VACIO TRIPOLAR In = 400/630 A 10 KV INTERIOR                                                                                                                                                                                               </t>
  </si>
  <si>
    <t>SIM23</t>
  </si>
  <si>
    <t xml:space="preserve">INTERRUPTOR DE VACIO TRIPOLAR In = 630 A 22,9 KV INTERIOR                                                                                                                                                                                                 </t>
  </si>
  <si>
    <t>ELSE Contrato N°018-2017</t>
  </si>
  <si>
    <t>IMG EQUIPAMIENTOS S.A.C.</t>
  </si>
  <si>
    <t>SIM14</t>
  </si>
  <si>
    <t xml:space="preserve">INTERRUPTOR DE VACIO, TRIPOLAR, 500 MVA, INTERIOR                                                                                                                                                                                                         </t>
  </si>
  <si>
    <t>SIM15</t>
  </si>
  <si>
    <t xml:space="preserve">INTERRUPTOR NEUMATICO, TRIPOLAR,  3 KV, 200 MVA, INTERIOR                                                                                                                                                                                                 </t>
  </si>
  <si>
    <t>SIM16</t>
  </si>
  <si>
    <t xml:space="preserve">INTERRUPTOR NEUMATICO, TRIPOLAR,  3 KV, 300 MVA, INTERIOR                                                                                                                                                                                                 </t>
  </si>
  <si>
    <t>SIM17</t>
  </si>
  <si>
    <t xml:space="preserve">INTERRUPTOR NEUMATICO, TRIPOLAR,  6 KV, 350 MVA, INTERIOR                                                                                                                                                                                                 </t>
  </si>
  <si>
    <t>SIM18</t>
  </si>
  <si>
    <t xml:space="preserve">INTERRUPTOR NEUMATICO, TRIPOLAR,  6 KV, 600 MVA, INTERIOR                                                                                                                                                                                                 </t>
  </si>
  <si>
    <t>SIM19</t>
  </si>
  <si>
    <t xml:space="preserve">INTERRUPTOR NEUMATICO, TRIPOLAR, 12 KV,  500 MVA, INTERIOR                                                                                                                                                                                                </t>
  </si>
  <si>
    <t>SIM20</t>
  </si>
  <si>
    <t xml:space="preserve">INTERRUPTOR NEUMATICO, TRIPOLAR, 12 KV, 1000 MVA, INTERIOR                                                                                                                                                                                                </t>
  </si>
  <si>
    <t>SIM29</t>
  </si>
  <si>
    <t xml:space="preserve">INTERRUPTOR NEUMATICO, TRIPOLAR, 22.9 KV, 1000 MVA, INTERIOR                                                                                                                                                                                              </t>
  </si>
  <si>
    <t>SIM28</t>
  </si>
  <si>
    <t xml:space="preserve">INTERRUPTOR SF6, TRIPOLAR, 10 KV, 630 A, 25 KA, INTERIOR                                                                                                                                                                                                  </t>
  </si>
  <si>
    <t>SIM27</t>
  </si>
  <si>
    <t xml:space="preserve">INTERRUPTOR SF6, TRIPOLAR, 10 KV, 630 A, 31.5 KA, INTERIOR                                                                                                                                                                                                </t>
  </si>
  <si>
    <t>SIM26</t>
  </si>
  <si>
    <t xml:space="preserve">INTERRUPTOR SF6, TRIPOLAR, 22.9 KV, 630 A, 16 KA, INTERIOR                                                                                                                                                                                                </t>
  </si>
  <si>
    <t>SIM30</t>
  </si>
  <si>
    <t xml:space="preserve">INTERRUPTOR SF6, TRIPOLAR, 22.9 KV, 630 A, 25 KA, INTERIOR                                                                                                                                                                                                </t>
  </si>
  <si>
    <t>SIM25</t>
  </si>
  <si>
    <t xml:space="preserve">INTERRUPTOR SF6, TRIPOLAR, 24 KV, 630 A, 16 KA, INTERIOR                                                                                                                                                                                                  </t>
  </si>
  <si>
    <t>SIM21</t>
  </si>
  <si>
    <t xml:space="preserve">INTERRUPTOR SF6, TRIPOLAR, 500 MVA, INTERIOR                                                                                                                                                                                                              </t>
  </si>
  <si>
    <t>SIB01</t>
  </si>
  <si>
    <t xml:space="preserve">INTERRUPTOR TERMOMAGNETICO B.T. 3 X  80 A.                                                                                                                                                                                                                </t>
  </si>
  <si>
    <t>ELNO Orden de Compra 1214000804</t>
  </si>
  <si>
    <t>SCHNEIDER ELECTRIC DEL PERU S.A.</t>
  </si>
  <si>
    <t>SIB02</t>
  </si>
  <si>
    <t xml:space="preserve">INTERRUPTOR TERMOMAGNETICO B.T. 3 X 100 A.                                                                                                                                                                                                                </t>
  </si>
  <si>
    <t>SIB03</t>
  </si>
  <si>
    <t xml:space="preserve">INTERRUPTOR TERMOMAGNETICO B.T. 3 X 250 A.                                                                                                                                                                                                                </t>
  </si>
  <si>
    <t>SIB04</t>
  </si>
  <si>
    <t xml:space="preserve">INTERRUPTOR TERMOMAGNETICO B.T. 3 X 500 A.                                                                                                                                                                                                                </t>
  </si>
  <si>
    <t>SIB05</t>
  </si>
  <si>
    <t xml:space="preserve">INTERRUPTOR TERMOMAGNETICO B.T. 3 X 800 A.                                                                                                                                                                                                                </t>
  </si>
  <si>
    <t>SIB06</t>
  </si>
  <si>
    <t xml:space="preserve">INTERRUPTOR TERMOMAGNETICO B.T. 3 X 1250 A.                                                                                                                                                                                                               </t>
  </si>
  <si>
    <t>SIB07</t>
  </si>
  <si>
    <t xml:space="preserve">INTERRUPTOR TERMOMAGNETICO B.T. 3 X 2000 A.                                                                                                                                                                                                               </t>
  </si>
  <si>
    <t>SIB10</t>
  </si>
  <si>
    <t xml:space="preserve">INTERRUPTOR TERMOMAGNETICO BIPOLAR B.T. 2 X 16A.                                                                                                                                                                                                          </t>
  </si>
  <si>
    <t>CONTRATO AD-LO 011-2017-SEAL-ITECHENE</t>
  </si>
  <si>
    <t>CONSORCIO ITECHENE PERU</t>
  </si>
  <si>
    <t>SIB09</t>
  </si>
  <si>
    <t xml:space="preserve">INTERRUPTOR UNIPOLAR 250V. 6A.                                                                                                                                                                                                                            </t>
  </si>
  <si>
    <t>SIR01</t>
  </si>
  <si>
    <t xml:space="preserve">RECLOSER HIDRAULICO, TRIPOLAR, 2.4 - 14.4 KV, In =   50 A, Icc = 1250 A, EXTERIOR                                                                                                                                                                         </t>
  </si>
  <si>
    <t>SIR02</t>
  </si>
  <si>
    <t xml:space="preserve">RECLOSER HIDRAULICO, TRIPOLAR, 2.4 - 14.4 KV, In =  100 A, Icc = 2000 A, EXTERIOR                                                                                                                                                                         </t>
  </si>
  <si>
    <t>SIR03</t>
  </si>
  <si>
    <t xml:space="preserve">RECLOSER HIDRAULICO, TRIPOLAR, 2.4 - 14.4 KV, In =  200 A, Icc = 2000 A, EXTERIOR                                                                                                                                                                         </t>
  </si>
  <si>
    <t>SIR04</t>
  </si>
  <si>
    <t xml:space="preserve">RECLOSER HIDRAULICO, TRIPOLAR, 2.4 - 14.4 KV, In =  400 A, Icc = 4000 A, EXTERIOR                                                                                                                                                                         </t>
  </si>
  <si>
    <t>SIR05</t>
  </si>
  <si>
    <t xml:space="preserve">RECLOSER HIDRAULICO, TRIPOLAR, 2.4 - 14.4 KV, In =  400 A, Icc = 6000 A, EXTERIOR                                                                                                                                                                         </t>
  </si>
  <si>
    <t>SIR06</t>
  </si>
  <si>
    <t xml:space="preserve">RECLOSER HIDRAULICO, TRIPOLAR, 2.4 - 14.4 KV, In =  560 A, Icc = 10000 A, EXTERIOR                                                                                                                                                                        </t>
  </si>
  <si>
    <t>SIR07</t>
  </si>
  <si>
    <t xml:space="preserve">RECLOSER HIDRAULICO, TRIPOLAR, 2.4 - 14.4 KV, In =  560 A, Icc = 12000 A, EXTERIOR                                                                                                                                                                        </t>
  </si>
  <si>
    <t>SIR08</t>
  </si>
  <si>
    <t xml:space="preserve">RECLOSER HIDRAULICO, TRIPOLAR, 2.4 - 14.4 KV, In =  560 A, Icc = 16000 A, EXTERIOR                                                                                                                                                                        </t>
  </si>
  <si>
    <t>SIR09</t>
  </si>
  <si>
    <t xml:space="preserve">RECLOSER HIDRAULICO, TRIPOLAR, 2.4 - 14.4 KV, In = 1120 A, Icc = 16000 A, EXTERIOR                                                                                                                                                                        </t>
  </si>
  <si>
    <t>SIR10</t>
  </si>
  <si>
    <t xml:space="preserve">RECLOSER HIDRAULICO, TRIPOLAR, 24.9 KV, In = 560 A, Icc = 10000 A, EXTERIOR                                                                                                                                                                               </t>
  </si>
  <si>
    <t>SIR11</t>
  </si>
  <si>
    <t xml:space="preserve">RECLOSER HIDRAULICO, TRIPOLAR, 24.9 KV, In = 560 A, Icc = 12000 A, EXTERIOR                                                                                                                                                                               </t>
  </si>
  <si>
    <t>SIR12</t>
  </si>
  <si>
    <t xml:space="preserve">RECLOSER HIDRAULICO, TRIPOLAR, 24.9 KV, In = 560 A, Icc = 8000 A, EXTERIOR                                                                                                                                                                                </t>
  </si>
  <si>
    <t>ELDU Orden de Compra OC-123714</t>
  </si>
  <si>
    <t>ELECTROWERKE S.A.</t>
  </si>
  <si>
    <t>SIR13</t>
  </si>
  <si>
    <t xml:space="preserve">RECLOSER HIDRAULICO, UNIPOLAR, 2.4 - 14.4 KV, In =  50 A, Icc = 1250 A, EXTERIOR                                                                                                                                                                          </t>
  </si>
  <si>
    <t>SIR14</t>
  </si>
  <si>
    <t xml:space="preserve">RECLOSER HIDRAULICO, UNIPOLAR, 2.4 - 14.4 KV, In = 100 A, Icc = 2000 A, EXTERIOR                                                                                                                                                                          </t>
  </si>
  <si>
    <t>SIR15</t>
  </si>
  <si>
    <t xml:space="preserve">RECLOSER HIDRAULICO, UNIPOLAR, 2.4 - 14.4 KV, In = 200 A, Icc = 2000 A, EXTERIOR                                                                                                                                                                          </t>
  </si>
  <si>
    <t>SIR16</t>
  </si>
  <si>
    <t xml:space="preserve">RECLOSER HIDRAULICO, UNIPOLAR, 2.4 - 14.4 KV, In = 280 A, Icc = 4000 A, EXTERIOR                                                                                                                                                                          </t>
  </si>
  <si>
    <t>SIR17</t>
  </si>
  <si>
    <t xml:space="preserve">RECLOSER HIDRAULICO, UNIPOLAR, 2.4 - 14.4 KV, In = 560 A, Icc = 8000 A, EXTERIOR                                                                                                                                                                          </t>
  </si>
  <si>
    <t>SIR18</t>
  </si>
  <si>
    <t xml:space="preserve">RECLOSER HIDRAULICO, UNIPOLAR, 24.9 KV, In = 100 A, Icc = 2000 A, EXTERIOR                                                                                                                                                                                </t>
  </si>
  <si>
    <t>SIR19</t>
  </si>
  <si>
    <t xml:space="preserve">RECLOSER HIDRAULICO, UNIPOLAR, 24.9 KV, In = 280 A, Icc = 4000 A, EXTERIOR                                                                                                                                                                                </t>
  </si>
  <si>
    <t>SIR21</t>
  </si>
  <si>
    <t xml:space="preserve">RECLOSER INTERRUPCION EN VACIO, TRIFASICO, 10 KV, In = 400 A. Icc = 25000 A CON CONTROL ELECTRONICO                                                                                                                                                       </t>
  </si>
  <si>
    <t>SIR22</t>
  </si>
  <si>
    <t xml:space="preserve">RECLOSER INTERRUPCION EN VACIO, TRIFASICO, 10 KV, In = 630 A. Icc = 31500 A CON CONTROL ELECTRONICO                                                                                                                                                       </t>
  </si>
  <si>
    <t>SIR20</t>
  </si>
  <si>
    <t xml:space="preserve">RECLOSER INTERRUPCION EN VACIO, TRIFASICO, 12 KV, In = 600 A CON CONTROL ELECTRONICO                                                                                                                                                                      </t>
  </si>
  <si>
    <t>SEAL Contrato ADLO 030-2017- SEAL</t>
  </si>
  <si>
    <t>RESEARCH ENGINEERING AND DEVELOPMENT S.A.C</t>
  </si>
  <si>
    <t>SIR24</t>
  </si>
  <si>
    <t xml:space="preserve">RECLOSER INTERRUPCION EN VACIO, TRIFASICO, 12 kV, In = 630 A, Icc = 12.5 kA, CONTROL ELECTRONICO                                                                                                                                                          </t>
  </si>
  <si>
    <t>SIR25</t>
  </si>
  <si>
    <t xml:space="preserve">RECLOSER INTERRUPCION EN VACIO, TRIFASICO, 13.2 kV, In = 630 A, Icc = 12.5 kA, CONTROL ELECTRONICO                                                                                                                                                        </t>
  </si>
  <si>
    <t>SIR26</t>
  </si>
  <si>
    <t xml:space="preserve">RECLOSER INTERRUPCION EN VACIO, TRIFASICO, 22.9 kV, In = 630 A, Icc = 16 kA, CONTROL ELECTRONICO                                                                                                                                                          </t>
  </si>
  <si>
    <t>SIR23</t>
  </si>
  <si>
    <t xml:space="preserve">RECLOSER INTERRUPCION EN VACIO, TRIFASICO, 22.9 KV, In = 630 A. Icc = 16000 A CON CONTROL ELECTRONICO                                                                                                                                                     </t>
  </si>
  <si>
    <t>SIR28</t>
  </si>
  <si>
    <t>RECLOSER INTERRUPCION EN VACIO, TRIFASICO, 10 kV, In = 800 A CONTROL ELECTRONICO</t>
  </si>
  <si>
    <t>SIR27</t>
  </si>
  <si>
    <t>RECLOSER INTERRUPCION EN VACIO, TRIFASICO, 22.9 kV, In = 800 A CONTROL ELECTRONICO</t>
  </si>
  <si>
    <t>CONTRATO N° 018-2017-IMG</t>
  </si>
  <si>
    <t>SIR29</t>
  </si>
  <si>
    <t>RECLOSER INTERRUPCION EN VACIO, TRIFASICO, 22.9 kV, In = 600 A, CONTROL ELECTRONICO</t>
  </si>
  <si>
    <t>SIR31</t>
  </si>
  <si>
    <t>RECONECTADOR TRIFASICO, 15KV, 125kvp, C/TRAFO 13.2/0.22kV, 0.05 KVA, 150 kvp, CON COMUNICACIÓN</t>
  </si>
  <si>
    <t>COSTO PROPUESTO ELEC</t>
  </si>
  <si>
    <t>PROPUESTO ELEC</t>
  </si>
  <si>
    <t>Costo Propuesto por Electrocentro SA</t>
  </si>
  <si>
    <t>SIR32</t>
  </si>
  <si>
    <t>RECONECTADOR TRIFASICO, 27KV, 150kVp, C/TRAFO 22.9/0.22kV, 0.05KVA, 170kVp, CON COMUNICACIÓN</t>
  </si>
  <si>
    <t>SIR33</t>
  </si>
  <si>
    <t>RECONECTADOR TRIFASICO, 38KV, 170kVp, C/TRAFO 33.0/0.22kV, 0.05KVA, 200kVp, CON COMUNICACIÓN</t>
  </si>
  <si>
    <t>CONTRATO AD-LO 063-2017-SEAL-EDISON</t>
  </si>
  <si>
    <t>SIR30</t>
  </si>
  <si>
    <t>RECONECTADOR  MONOFASICO, 27KV, 150kVp, C/TRAFO 22.9/0.22kV, 0.05KVA, 170kVp, CON COMUNICACIÓN</t>
  </si>
  <si>
    <t>SIR34</t>
  </si>
  <si>
    <t>RECONECTADOR MONOFASICO, 15KV, 125kvp, C/TRAFO 13.2/0.22kV, 0.05 KVA, 150 kvp, CON COMUNICACIÓN</t>
  </si>
  <si>
    <t>SSA15</t>
  </si>
  <si>
    <t xml:space="preserve">RELE MULTIFUNCION PARA FALLAS A TIERRA                                                                                                                                                                                                                    </t>
  </si>
  <si>
    <t>SSA18</t>
  </si>
  <si>
    <t xml:space="preserve">RELE MULTIFUNCION, 24VCC, 5A/1A                                                                                                                                                                                                                           </t>
  </si>
  <si>
    <t>SSA14</t>
  </si>
  <si>
    <t xml:space="preserve">RELE PARA PRIMARIO MAXIMA CORRIENTE 10KV. 300A.                                                                                                                                                                                                           </t>
  </si>
  <si>
    <t>SSA16</t>
  </si>
  <si>
    <t xml:space="preserve">RELE PARA PROTECCION DE CIRCUITOS LATERALES O SECUNDARIOS MT. EN SIST.NEUTRO AISLADO, MULTIFUNCION                                                                                                                                                        </t>
  </si>
  <si>
    <t>SSI03</t>
  </si>
  <si>
    <t xml:space="preserve">SECCIONADOR BAJO CARGA, AUTOGENERACION DE GASES, TRIPOLAR, 10/12 KV, 400/630 A, INTERIOR                                                                                                                                                                  </t>
  </si>
  <si>
    <t>SSI04</t>
  </si>
  <si>
    <t xml:space="preserve">SECCIONADOR BAJO CARGA, FUSIBLE LIMITADOR, TRIPOLAR, 10/12 KV, 400/630 A, INTERIOR                                                                                                                                                                        </t>
  </si>
  <si>
    <t>EDPE Factura 001-0014932</t>
  </si>
  <si>
    <t>SSI14</t>
  </si>
  <si>
    <t xml:space="preserve">SECCIONADOR BAJO CARGA, FUSIBLE LIMITADOR, TRIPOLAR, 22,9 KV, 400/630 A, INTERIOR                                                                                                                                                                         </t>
  </si>
  <si>
    <t>SSE50</t>
  </si>
  <si>
    <t xml:space="preserve">SECCIONADOR BAJO CARGA, SF6, TRIPOLAR, 10/15 kV, 400 A                                                                                                                                                                                                    </t>
  </si>
  <si>
    <t>SSI19</t>
  </si>
  <si>
    <t xml:space="preserve">SECCIONADOR BAJO CARGA, SOPLADO AUTONEUMATICO, TRIPOLAR,  10/12 KV, 400/630 A, EXTERIOR                                                                                                                                                                   </t>
  </si>
  <si>
    <t>SSI05</t>
  </si>
  <si>
    <t xml:space="preserve">SECCIONADOR BAJO CARGA, SOPLADO AUTONEUMATICO, TRIPOLAR,  10/12 KV, 400/630 A, INTERIOR                                                                                                                                                                   </t>
  </si>
  <si>
    <t>EDPE Factura 001-0014994</t>
  </si>
  <si>
    <t>SSI06</t>
  </si>
  <si>
    <t xml:space="preserve">SECCIONADOR DE POTENCIA TRIPOLAR DE 10 KV, 200 AMP. TIPO INTERIOR                                                                                                                                                                                         </t>
  </si>
  <si>
    <t>SSE01</t>
  </si>
  <si>
    <t xml:space="preserve">SECCIONADOR DE POTENCIA TRIPOLAR DE 10 KV. 600 A. EXTERIOR                                                                                                                                                                                                </t>
  </si>
  <si>
    <t>SSE02</t>
  </si>
  <si>
    <t xml:space="preserve">SECCIONADOR DE POTENCIA TRIPOLAR DE 14.4 KV. EXTERIOR                                                                                                                                                                                                     </t>
  </si>
  <si>
    <t>SSE03</t>
  </si>
  <si>
    <t xml:space="preserve">SECCIONADOR FUSIBLE (CUT-OUT) x1,  5.2/7.8 KV,  50 A, EXTERIOR                                                                                                                                                                                            </t>
  </si>
  <si>
    <t>SSE06</t>
  </si>
  <si>
    <t xml:space="preserve">SECCIONADOR FUSIBLE (CUT-OUT) x1,  5.2/7.8 KV, 100 A, EXTERIOR                                                                                                                                                                                            </t>
  </si>
  <si>
    <t>SSE09</t>
  </si>
  <si>
    <t xml:space="preserve">SECCIONADOR FUSIBLE (CUT-OUT) x1,  7.8/13.5 KV, 100 A, EXTERIOR                                                                                                                                                                                           </t>
  </si>
  <si>
    <t>SSE12</t>
  </si>
  <si>
    <t xml:space="preserve">SECCIONADOR FUSIBLE (CUT-OUT) x1,  7.8/13.5 KV, 200 A, EXTERIOR                                                                                                                                                                                           </t>
  </si>
  <si>
    <t>SSE04</t>
  </si>
  <si>
    <t xml:space="preserve">SECCIONADOR FUSIBLE (CUT-OUT) x2,  5.2/7.8 KV,  50 A, EXTERIOR                                                                                                                                                                                            </t>
  </si>
  <si>
    <t>SSE07</t>
  </si>
  <si>
    <t xml:space="preserve">SECCIONADOR FUSIBLE (CUT-OUT) x2,  5.2/7.8 KV, 100 A, EXTERIOR                                                                                                                                                                                            </t>
  </si>
  <si>
    <t>SSE10</t>
  </si>
  <si>
    <t xml:space="preserve">SECCIONADOR FUSIBLE (CUT-OUT) x2,  7.8/13.5 KV, 100 A, EXTERIOR                                                                                                                                                                                           </t>
  </si>
  <si>
    <t>SSE13</t>
  </si>
  <si>
    <t xml:space="preserve">SECCIONADOR FUSIBLE (CUT-OUT) x2,  7.8/13.5 KV, 200 A, EXTERIOR                                                                                                                                                                                           </t>
  </si>
  <si>
    <t>SSE05</t>
  </si>
  <si>
    <t xml:space="preserve">SECCIONADOR FUSIBLE (CUT-OUT) x3,  5.2/7.8 KV,  50 A, EXTERIOR                                                                                                                                                                                            </t>
  </si>
  <si>
    <t>SSE08</t>
  </si>
  <si>
    <t xml:space="preserve">SECCIONADOR FUSIBLE (CUT-OUT) x3,  5.2/7.8 KV, 100 A, EXTERIOR                                                                                                                                                                                            </t>
  </si>
  <si>
    <t>SSE11</t>
  </si>
  <si>
    <t xml:space="preserve">SECCIONADOR FUSIBLE (CUT-OUT) x3,  7.8/13.5 KV, 100 A, EXTERIOR                                                                                                                                                                                           </t>
  </si>
  <si>
    <t>ELOR Factura 0001-008911</t>
  </si>
  <si>
    <t>SSE14</t>
  </si>
  <si>
    <t xml:space="preserve">SECCIONADOR FUSIBLE (CUT-OUT) x3,  7.8/13.5 KV, 200 A, EXTERIOR                                                                                                                                                                                           </t>
  </si>
  <si>
    <t>SSE15</t>
  </si>
  <si>
    <t xml:space="preserve">SECCIONADOR FUSIBLE (CUT-OUT), 15 KV,  50 A, EXTERIOR                                                                                                                                                                                                     </t>
  </si>
  <si>
    <t>SSE16</t>
  </si>
  <si>
    <t xml:space="preserve">SECCIONADOR FUSIBLE (CUT-OUT), 15 KV, 100 A, EXTERIOR                                                                                                                                                                                                     </t>
  </si>
  <si>
    <t>SSE17</t>
  </si>
  <si>
    <t xml:space="preserve">SECCIONADOR FUSIBLE (CUT-OUT), 15 KV, 200 A, EXTERIOR                                                                                                                                                                                                     </t>
  </si>
  <si>
    <t>SSE18</t>
  </si>
  <si>
    <t xml:space="preserve">SECCIONADOR FUSIBLE (CUT-OUT), 15/26 KV, 100 A, EXTERIOR                                                                                                                                                                                                  </t>
  </si>
  <si>
    <t>CONTRATO N° 81-2017-ELPU-GG-EDISON</t>
  </si>
  <si>
    <t>SSE19</t>
  </si>
  <si>
    <t xml:space="preserve">SECCIONADOR FUSIBLE (CUT-OUT), 15/26 KV, 200 A, EXTERIOR                                                                                                                                                                                                  </t>
  </si>
  <si>
    <t>SSE47</t>
  </si>
  <si>
    <t xml:space="preserve">SECCIONADOR FUSIBLE (CUT-OUT), UNIPOLAR x2, 15 KV, 200 A, INCL. ACCES. DE INSTAL. EXTERIOR, CORROSION                                                                                                                                                     </t>
  </si>
  <si>
    <t>SSE45</t>
  </si>
  <si>
    <t xml:space="preserve">SECCIONADOR FUSIBLE (CUT-OUT), UNIPOLAR x2, 7.8/13.5 KV, 100 A, INCL. ACCES. DE INSTAL. EXTERIOR, CORROSION                                                                                                                                               </t>
  </si>
  <si>
    <t>SSE48</t>
  </si>
  <si>
    <t xml:space="preserve">SECCIONADOR FUSIBLE (CUT-OUT), UNIPOLAR x3, 15 KV, 200 A, INCL. ACCES. DE INSTAL. EXTERIOR, CORROSION                                                                                                                                                     </t>
  </si>
  <si>
    <t>SSE46</t>
  </si>
  <si>
    <t xml:space="preserve">SECCIONADOR FUSIBLE (CUT-OUT), UNIPOLAR x3, 7.8/13.5 KV, 100 A, INCL. ACCES. DE INSTAL. EXTERIOR, CORROSION                                                                                                                                               </t>
  </si>
  <si>
    <t>SSE20</t>
  </si>
  <si>
    <t xml:space="preserve">SECCIONADOR FUSIBLE TETRAPOLAR PARA FUSIBLE NH, HORIZONTAL, TIPO EXTERIOR                                                                                                                                                                                 </t>
  </si>
  <si>
    <t>SSE21</t>
  </si>
  <si>
    <t xml:space="preserve">SECCIONADOR FUSIBLE TRIPOLAR PARA FUSIBLE NH, HORIZONTAL, TIPO EXTERIOR                                                                                                                                                                                   </t>
  </si>
  <si>
    <t>SSI07</t>
  </si>
  <si>
    <t xml:space="preserve">SECCIONADOR FUSIBLE TRIPOLAR PARA FUSIBLE NH, HORIZONTAL, TIPO INTERIOR                                                                                                                                                                                   </t>
  </si>
  <si>
    <t>EDPE Factura 001-0015277</t>
  </si>
  <si>
    <t>SSI08</t>
  </si>
  <si>
    <t xml:space="preserve">SECCIONADOR FUSIBLE TRIPOLAR PARA FUSIBLE NH, VERTICAL, TIPO INTERIOR                                                                                                                                                                                     </t>
  </si>
  <si>
    <t>SSI09</t>
  </si>
  <si>
    <t xml:space="preserve">SECCIONADOR FUSIBLE UNIPOLAR DE 10 KV; 200 A. TIPO INTERIOR                                                                                                                                                                                               </t>
  </si>
  <si>
    <t>SSI16</t>
  </si>
  <si>
    <t xml:space="preserve">SECCIONADOR TRIPOLAR PARA FUSIBLE NH HORIZONTAL 220V, 250A.                                                                                                                                                                                               </t>
  </si>
  <si>
    <t>SSI21</t>
  </si>
  <si>
    <t xml:space="preserve">SECCIONADOR TRIPOLAR PARA FUSIBLE NH HORIZONTAL 220V,100A                                                                                                                                                                                                 </t>
  </si>
  <si>
    <t>SSI15</t>
  </si>
  <si>
    <t xml:space="preserve">SECCIONADOR TRIPOLAR PARA FUSIBLE NH HORIZONTAL 220V,160A.                                                                                                                                                                                                </t>
  </si>
  <si>
    <t>EDPE Factura 001-0015119</t>
  </si>
  <si>
    <t>SSI20</t>
  </si>
  <si>
    <t xml:space="preserve">SECCIONADOR TRIPOLAR PARA FUSIBLE NH HORIZONTAL 220V,400A                                                                                                                                                                                                 </t>
  </si>
  <si>
    <t>SSI18</t>
  </si>
  <si>
    <t xml:space="preserve">SECCIONADOR TRIPOLAR PARA FUSIBLE NH VERTICAL 220V, 630A.                                                                                                                                                                                                 </t>
  </si>
  <si>
    <t>SSI17</t>
  </si>
  <si>
    <t xml:space="preserve">SECCIONADOR TRIPOLAR PARA FUSIBLE NH VERTICAL 220V,400A.                                                                                                                                                                                                  </t>
  </si>
  <si>
    <t>SSE22</t>
  </si>
  <si>
    <t xml:space="preserve">SECCIONADOR UNIPOLAR AEREO DE In = 350 A. EXTERIOR                                                                                                                                                                                                        </t>
  </si>
  <si>
    <t>SSE23</t>
  </si>
  <si>
    <t xml:space="preserve">SECCIONADOR UNIPOLAR AEREO DE In = 400 A. EXTERIOR                                                                                                                                                                                                        </t>
  </si>
  <si>
    <t>EDPE Factura 001-0014602</t>
  </si>
  <si>
    <t>SSE49</t>
  </si>
  <si>
    <t xml:space="preserve">SECCIONADOR UNIPOLAR AEREO DE In = 600 A. EXTERIOR                                                                                                                                                                                                        </t>
  </si>
  <si>
    <t>SSI12</t>
  </si>
  <si>
    <t xml:space="preserve">SECCIONADOR UNIPOLAR x 1, In = 400 A, EXTERIOR, 22,9 KV                                                                                                                                                                                                   </t>
  </si>
  <si>
    <t>SSI13</t>
  </si>
  <si>
    <t xml:space="preserve">SECCIONADOR UNIPOLAR x 1, In = 400 A, INTERIOR, 22,9 KV                                                                                                                                                                                                   </t>
  </si>
  <si>
    <t>SSI11</t>
  </si>
  <si>
    <t xml:space="preserve">SECCIONADOR UNIPOLAR x 1, In = 400/600 A, INTERIOR                                                                                                                                                                                                        </t>
  </si>
  <si>
    <t>SSI10</t>
  </si>
  <si>
    <t>SECCIONADOR UNIPOLAR, In = 350 A, INTERIOR</t>
  </si>
  <si>
    <t>SSE53</t>
  </si>
  <si>
    <t>SECCIONADOR FUSIBLE (CUT-OUT) POLIMERICO EN 10 KV.</t>
  </si>
  <si>
    <t>SSE24</t>
  </si>
  <si>
    <t xml:space="preserve">SECCIONALIZADOR HIDRAULICO CORTE EN ACEITE, TRIPOLAR, 14,4 KV, In =   5 A, Icc = 800 A, EXTERIOR                                                                                                                                                          </t>
  </si>
  <si>
    <t>SSE25</t>
  </si>
  <si>
    <t xml:space="preserve">SECCIONALIZADOR HIDRAULICO CORTE EN ACEITE, TRIPOLAR, 14,4 KV, In =  10 A, Icc = 1600 A, EXTERIO                                                                                                                                                          </t>
  </si>
  <si>
    <t>SSE26</t>
  </si>
  <si>
    <t xml:space="preserve">SECCIONALIZADOR HIDRAULICO CORTE EN ACEITE, TRIPOLAR, 14,4 KV, In =  15 A, Icc = 2400 A, EXTERIO                                                                                                                                                          </t>
  </si>
  <si>
    <t>SSE27</t>
  </si>
  <si>
    <t xml:space="preserve">SECCIONALIZADOR HIDRAULICO CORTE EN ACEITE, TRIPOLAR, 14,4 KV, In =  25 A, Icc = 4000 A, EXTERIO                                                                                                                                                          </t>
  </si>
  <si>
    <t>SSE28</t>
  </si>
  <si>
    <t xml:space="preserve">SECCIONALIZADOR HIDRAULICO CORTE EN ACEITE, TRIPOLAR, 14,4 KV, In =  35 A, Icc = 6000 A, EXTERIOR                                                                                                                                                         </t>
  </si>
  <si>
    <t>SSE29</t>
  </si>
  <si>
    <t xml:space="preserve">SECCIONALIZADOR HIDRAULICO CORTE EN ACEITE, TRIPOLAR, 14,4 KV, In =  50 A, Icc = 7000 A, EXTERIOR                                                                                                                                                         </t>
  </si>
  <si>
    <t>SSE30</t>
  </si>
  <si>
    <t xml:space="preserve">SECCIONALIZADOR HIDRAULICO CORTE EN ACEITE, TRIPOLAR, 14,4 KV, In =  70 A, Icc = 8000 A, EXTERIOR                                                                                                                                                         </t>
  </si>
  <si>
    <t>SSE31</t>
  </si>
  <si>
    <t xml:space="preserve">SECCIONALIZADOR HIDRAULICO CORTE EN ACEITE, TRIPOLAR, 14,4 KV, In = 100 A, Icc = 8000 A, EXTERIOR                                                                                                                                                         </t>
  </si>
  <si>
    <t>SSE32</t>
  </si>
  <si>
    <t xml:space="preserve">SECCIONALIZADOR HIDRAULICO CORTE EN ACEITE, TRIPOLAR, 14,4 KV, In = 140 A, Icc = 8000 A, EXTERIOR                                                                                                                                                         </t>
  </si>
  <si>
    <t>SSE33</t>
  </si>
  <si>
    <t xml:space="preserve">SECCIONALIZADOR HIDRAULICO CORTE EN ACEITE, TRIPOLAR, 14,4 KV, In = 160 A, Icc = 9000 A, EXTERIOR                                                                                                                                                         </t>
  </si>
  <si>
    <t>SSE34</t>
  </si>
  <si>
    <t xml:space="preserve">SECCIONALIZADOR HIDRAULICO CORTE EN ACEITE, TRIPOLAR, 14,4 KV, In = 185 A, Icc = 9000 A, EXTERIOR                                                                                                                                                         </t>
  </si>
  <si>
    <t>SSE35</t>
  </si>
  <si>
    <t xml:space="preserve">SECCIONALIZADOR HIDRAULICO CORTE EN ACEITE, TRIPOLAR, 14,4 KV, In = 200 A, Icc = 9000 A, EXTERIOR                                                                                                                                                         </t>
  </si>
  <si>
    <t>SSE36</t>
  </si>
  <si>
    <t xml:space="preserve">SECCIONALIZADOR HIDRAULICO CORTE EN ACEITE, UNIPOLAR, 14,4 KV, In =   5 A, Icc = 800 A, EXTERIOR                                                                                                                                                          </t>
  </si>
  <si>
    <t>SSE37</t>
  </si>
  <si>
    <t xml:space="preserve">SECCIONALIZADOR HIDRAULICO CORTE EN ACEITE, UNIPOLAR, 14,4 KV, In =  10 A, Icc = 1600 A, EXTERIOR                                                                                                                                                         </t>
  </si>
  <si>
    <t>SSE38</t>
  </si>
  <si>
    <t xml:space="preserve">SECCIONALIZADOR HIDRAULICO CORTE EN ACEITE, UNIPOLAR, 14,4 KV, In =  15 A, Icc = 2400 A, EXTERIOR                                                                                                                                                         </t>
  </si>
  <si>
    <t>SSE39</t>
  </si>
  <si>
    <t xml:space="preserve">SECCIONALIZADOR HIDRAULICO CORTE EN ACEITE, UNIPOLAR, 14,4 KV, In =  25 A, Icc = 4000 A, EXTERIOR                                                                                                                                                         </t>
  </si>
  <si>
    <t>SSE40</t>
  </si>
  <si>
    <t xml:space="preserve">SECCIONALIZADOR HIDRAULICO CORTE EN ACEITE, UNIPOLAR, 14,4 KV, In =  35 A, Icc = 6000 A, EXTERIOR                                                                                                                                                         </t>
  </si>
  <si>
    <t>SSE41</t>
  </si>
  <si>
    <t xml:space="preserve">SECCIONALIZADOR HIDRAULICO CORTE EN ACEITE, UNIPOLAR, 14,4 KV, In =  50 A, Icc = 6500 A, EXTERIOR                                                                                                                                                         </t>
  </si>
  <si>
    <t>SSE42</t>
  </si>
  <si>
    <t xml:space="preserve">SECCIONALIZADOR HIDRAULICO CORTE EN ACEITE, UNIPOLAR, 14,4 KV, In =  70 A, Icc = 6500 A, EXTERIOR                                                                                                                                                         </t>
  </si>
  <si>
    <t>SSE43</t>
  </si>
  <si>
    <t xml:space="preserve">SECCIONALIZADOR HIDRAULICO CORTE EN ACEITE, UNIPOLAR, 14,4 KV, In = 100 A, Icc = 6500 A, EXTERIOR                                                                                                                                                         </t>
  </si>
  <si>
    <t>SSE44</t>
  </si>
  <si>
    <t xml:space="preserve">SECCIONALIZADOR HIDRAULICO CORTE EN ACEITE, UNIPOLAR, 14,4 KV, In = 140 A, Icc = 6500 A, EXTERIOR                                                                                                                                                         </t>
  </si>
  <si>
    <t>SSE51</t>
  </si>
  <si>
    <t xml:space="preserve">SECCIONALIZADOR, SF6, TRIPOLAR, 10/15 kV, In = 400 A, ELECTRONICO                                                                                                                                                                                         </t>
  </si>
  <si>
    <t>SSL01</t>
  </si>
  <si>
    <t xml:space="preserve">SECCIONALIZADOR HIDRAULICO CORTE EN ACEITE, UNIPOLAR, 27 KV, In=200A, EXTERIOR, ELECTRONICO, CORROSION                                                                                                                                                    </t>
  </si>
  <si>
    <t>SSE52</t>
  </si>
  <si>
    <t>SECCIONALIZADOR TRIPOLAR PROGRAMABLE 15kV, 115kVp, INCLUYE BASE SOPORTE, CON COMUNICACIÓN</t>
  </si>
  <si>
    <t>SSE62</t>
  </si>
  <si>
    <t>SECCIONALIZADOR MONOPOLAR PROGRAMABLE 15kV, 115kVp, INCLUYE BASE SOPORTE, CON COMUNICACIÓN</t>
  </si>
  <si>
    <t>SSE63</t>
  </si>
  <si>
    <t>SECCIONALIZADOR MONOPOLAR PROGRAMABLE 27kV, 125kVp, INCLUYE BASE SOPORTE, CON COMUNICACIÓN</t>
  </si>
  <si>
    <t>SSE64</t>
  </si>
  <si>
    <t>SECCIONALIZADOR TRIPOLAR PROGRAMABLE 27kV, 125kVp, INCLUYE BASE SOPORTE, CON COMUNICACIÓN</t>
  </si>
  <si>
    <t>SPA01</t>
  </si>
  <si>
    <t xml:space="preserve">PARARRAYO CLASE DISTRIBUCION,  9 KV, AUTOVALVULA                                                                                                                                                                                                          </t>
  </si>
  <si>
    <t>SPA02</t>
  </si>
  <si>
    <t xml:space="preserve">PARARRAYO CLASE DISTRIBUCION, 12 KV, AUTOVALVULA                                                                                                                                                                                                          </t>
  </si>
  <si>
    <t>SPA03</t>
  </si>
  <si>
    <t xml:space="preserve">PARARRAYO CLASE DISTRIBUCION, 15 KV, AUTOVALVULA                                                                                                                                                                                                          </t>
  </si>
  <si>
    <t>SPA04</t>
  </si>
  <si>
    <t xml:space="preserve">PARARRAYO CLASE DISTRIBUCION, 18 KV, AUTOVALVULA                                                                                                                                                                                                          </t>
  </si>
  <si>
    <t>SPZ01</t>
  </si>
  <si>
    <t xml:space="preserve">PARARRAYO CLASE DISTRIBUCION,  8.4 KV, PARA SISTEMA DE 7.62/13.2 KV, OXIDO DE ZINC                                                                                                                                                                        </t>
  </si>
  <si>
    <t>SPZ02</t>
  </si>
  <si>
    <t xml:space="preserve">PARARRAYO CLASE DISTRIBUCION, 10.2 KV, PARA SISTEMA DE 10 KV L-L, OXIDO DE ZINC                                                                                                                                                                           </t>
  </si>
  <si>
    <t>SPZ03</t>
  </si>
  <si>
    <t xml:space="preserve">PARARRAYO CLASE DISTRIBUCION, 12.7 KV, PARA SISTEMA DE 13.2 KV L-L, OXIDO DE ZINC                                                                                                                                                                         </t>
  </si>
  <si>
    <t>CONTRATO N° 80-2017-ELPU-GG-ITECHENE</t>
  </si>
  <si>
    <t>SPZ04</t>
  </si>
  <si>
    <t xml:space="preserve">PARARRAYO CLASE DISTRIBUCION, 15.3 KV, PARA SISTEMA DE 13.2/22.9 KV, OXIDO DE ZINC                                                                                                                                                                        </t>
  </si>
  <si>
    <t>CONTRATO AD-LO 096-2017-SEAL-ITECHENE</t>
  </si>
  <si>
    <t>SPZ05</t>
  </si>
  <si>
    <t xml:space="preserve">PARARRAYO CLASE DISTRIBUCION, 21 KV, PARA SISTEMA DE 13.2/22.9 KV, OXIDO DE ZINC                                                                                                                                                                          </t>
  </si>
  <si>
    <t>SPZ06</t>
  </si>
  <si>
    <t xml:space="preserve">PARARRAYOS UNIPOLARES DE Vn= 12 KV. 10 KA,  95 KV. NBA,3500m.s.n.m, ACCESORIOS DE MONTAJE                                                                                                                                                                 </t>
  </si>
  <si>
    <t>SPZ08</t>
  </si>
  <si>
    <t xml:space="preserve">PARARRAYOS UNIPOLARES DE Vn= 15 KV. 10 KA, 125 KV. NBA,3500m.s.n.m, ACCESORIOS DE MONTAJE                                                                                                                                                                 </t>
  </si>
  <si>
    <t>SPZ10</t>
  </si>
  <si>
    <t xml:space="preserve">PARARRAYOS UNIPOLARES DE Vn= 21 KV. 10 KA, 125 KV. NBA,3500m.s.n.m, ACCESORIOS DE MONTAJE                                                                                                                                                                 </t>
  </si>
  <si>
    <t>ORDEN DE COMPRA 4214000660-ELECTROWERKE</t>
  </si>
  <si>
    <t>SPZ12</t>
  </si>
  <si>
    <t xml:space="preserve">PARARRAYOS UNIPOLARES DE Vn= 24 KV. 10 KA, 175 KV. NBA,3500m.s.n.m, ACCESORIOS DE MONTAJE                                                                                                                                                                 </t>
  </si>
  <si>
    <t>ELDU Orden de Compra OC-4105</t>
  </si>
  <si>
    <t>SSE57</t>
  </si>
  <si>
    <t>SECCIONADOR FUSIBLE (CUT-OUT), BAJO CARGA, UNIPOLAR x 1, 15 kV, 100 A</t>
  </si>
  <si>
    <t>SEAL Factura 001-0013978</t>
  </si>
  <si>
    <t>SSE58</t>
  </si>
  <si>
    <t>SECCIONADOR FUSIBLE (CUT-OUT), BAJO CARGA, UNIPOLAR x 1, 15 kV, 200 A</t>
  </si>
  <si>
    <t>SAB39</t>
  </si>
  <si>
    <t>MODEM GPRS, CON ACCESORIO DE FIJACION TIPO DIN Y CABLES DE COMUNICACIÓN</t>
  </si>
  <si>
    <t>SAB40</t>
  </si>
  <si>
    <t>CONCENTRADOR DE DATOS PARA SECCIONALIZADOR MONOPOLAR PROGRAMABLE, 15kV y 27 kV, 150kVp</t>
  </si>
  <si>
    <t>SAB41</t>
  </si>
  <si>
    <t>CONCENTRADOR DE DATOS PARA SECCIONALIZADOR TRIPOLAR PROGRAMABLE, 15kV y 27 kV, 150kVp</t>
  </si>
  <si>
    <t>SAB42</t>
  </si>
  <si>
    <t>CONCENTRADOR DE DATOS PARA INDICADOR DE FALLA</t>
  </si>
  <si>
    <t>SAB43</t>
  </si>
  <si>
    <t>INDICADORES DE FALLA AEREO HASTA 38KV, SEÑAL LUZ INTERMITENTE Y SISTEMA DE COMUNICACIÓN</t>
  </si>
  <si>
    <t>LLD02</t>
  </si>
  <si>
    <t xml:space="preserve">LUMINARIA CON LAMPARA DE 100 W INCANDESCENTE                                                                                                                                                                                                              </t>
  </si>
  <si>
    <t>LLD01</t>
  </si>
  <si>
    <t xml:space="preserve">LUMINARIA CON LAMPARA DE 40 W FLUORESCENTE                                                                                                                                                                                                                </t>
  </si>
  <si>
    <t>LLE02</t>
  </si>
  <si>
    <t xml:space="preserve">LUMINARIA PARA LAMPARA DE HALOGENURO DE 150 W.                                                                                                                                                                                                            </t>
  </si>
  <si>
    <t>LLE03</t>
  </si>
  <si>
    <t xml:space="preserve">LUMINARIA PARA LAMPARA DE HALOGENURO DE 250 W.                                                                                                                                                                                                            </t>
  </si>
  <si>
    <t>LLE04</t>
  </si>
  <si>
    <t xml:space="preserve">LUMINARIA PARA LAMPARA DE HALOGENURO DE 400 W.                                                                                                                                                                                                            </t>
  </si>
  <si>
    <t>LLE01</t>
  </si>
  <si>
    <t xml:space="preserve">LUMINARIA PARA LAMPARA DE HALOGENURO DE 70 W.                                                                                                                                                                                                             </t>
  </si>
  <si>
    <t>LLC01</t>
  </si>
  <si>
    <t xml:space="preserve">LUMINARIA PARA LAMPARA DE LUZ MIXTA DE  80 W.                                                                                                                                                                                                             </t>
  </si>
  <si>
    <t>LLC02</t>
  </si>
  <si>
    <t xml:space="preserve">LUMINARIA PARA LAMPARA DE LUZ MIXTA DE 160 W.                                                                                                                                                                                                             </t>
  </si>
  <si>
    <t>LLC03</t>
  </si>
  <si>
    <t xml:space="preserve">LUMINARIA PARA LAMPARA DE LUZ MIXTA DE 250 W.                                                                                                                                                                                                             </t>
  </si>
  <si>
    <t>LLC04</t>
  </si>
  <si>
    <t xml:space="preserve">LUMINARIA PARA LAMPARA DE LUZ MIXTA DE 400 W.                                                                                                                                                                                                             </t>
  </si>
  <si>
    <t>LLC05</t>
  </si>
  <si>
    <t xml:space="preserve">LUMINARIA PARA LAMPARA DE LUZ MIXTA DE 500 W.                                                                                                                                                                                                             </t>
  </si>
  <si>
    <t>LLB01</t>
  </si>
  <si>
    <t xml:space="preserve">LUMINARIA PARA LAMPARA DE VAPOR DE MERCURIO DE  80 W.                                                                                                                                                                                                     </t>
  </si>
  <si>
    <t>LLB02</t>
  </si>
  <si>
    <t xml:space="preserve">LUMINARIA PARA LAMPARA DE VAPOR DE MERCURIO DE 125 W.                                                                                                                                                                                                     </t>
  </si>
  <si>
    <t>LLB03</t>
  </si>
  <si>
    <t xml:space="preserve">LUMINARIA PARA LAMPARA DE VAPOR DE MERCURIO DE 250 W.                                                                                                                                                                                                     </t>
  </si>
  <si>
    <t>LLB04</t>
  </si>
  <si>
    <t xml:space="preserve">LUMINARIA PARA LAMPARA DE VAPOR DE MERCURIO DE 400 W.                                                                                                                                                                                                     </t>
  </si>
  <si>
    <t>LLA01</t>
  </si>
  <si>
    <t xml:space="preserve">LUMINARIA PARA LAMPARA DE VAPOR DE SODIO DE  70 W.                                                                                                                                                                                                        </t>
  </si>
  <si>
    <t>FACTURA F529-00013326-TECSUR</t>
  </si>
  <si>
    <t>ELUC</t>
  </si>
  <si>
    <t>LLA02</t>
  </si>
  <si>
    <t xml:space="preserve">LUMINARIA PARA LAMPARA DE VAPOR DE SODIO DE  75 W.                                                                                                                                                                                                        </t>
  </si>
  <si>
    <t>LLA03</t>
  </si>
  <si>
    <t xml:space="preserve">LUMINARIA PARA LAMPARA DE VAPOR DE SODIO DE 150 W.                                                                                                                                                                                                        </t>
  </si>
  <si>
    <t>FACTURA F529-00014577-TECSUR</t>
  </si>
  <si>
    <t>LLA04</t>
  </si>
  <si>
    <t xml:space="preserve">LUMINARIA PARA LAMPARA DE VAPOR DE SODIO DE 250 W.                                                                                                                                                                                                        </t>
  </si>
  <si>
    <t>ORDEN DE COMPRA 2214001112-TECSUR</t>
  </si>
  <si>
    <t>LLA05</t>
  </si>
  <si>
    <t xml:space="preserve">LUMINARIA PARA LAMPARA DE VAPOR DE SODIO DE 400 W.                                                                                                                                                                                                        </t>
  </si>
  <si>
    <t>LLA06</t>
  </si>
  <si>
    <t xml:space="preserve">LUMINARIA PARA LAMPARA DE VAPOR DE SODIO DE 50 W.                                                                                                                                                                                                         </t>
  </si>
  <si>
    <t>LRA09</t>
  </si>
  <si>
    <t>REFLECTOR CON 2 LAMPARAS DE 400 W HALOGENURO</t>
  </si>
  <si>
    <t>Precio Regulado 2012</t>
  </si>
  <si>
    <t>Precio regulado 2012</t>
  </si>
  <si>
    <t>LRA05</t>
  </si>
  <si>
    <t>REFLECTOR CON 2 LAMPARAS DE 400 W VAPOR DE SODIO</t>
  </si>
  <si>
    <t>LRA02</t>
  </si>
  <si>
    <t>REFLECTOR CON LAMPARA DE 150 W VAPOR DE SODIO</t>
  </si>
  <si>
    <t>FACTURA E001-10-AMAZONAS</t>
  </si>
  <si>
    <t>ENERGETICA AMAZONAS S.A.C.</t>
  </si>
  <si>
    <t>LRA03</t>
  </si>
  <si>
    <t>REFLECTOR CON LAMPARA DE 250 W VAPOR DE SODIO</t>
  </si>
  <si>
    <t>LRA07</t>
  </si>
  <si>
    <t>REFLECTOR CON LAMPARA DE 400 W  LUZ MIXTA</t>
  </si>
  <si>
    <t>LRA08</t>
  </si>
  <si>
    <t>REFLECTOR CON LAMPARA DE 400 W VAPOR DE Hg</t>
  </si>
  <si>
    <t>LRA04</t>
  </si>
  <si>
    <t>REFLECTOR CON LAMPARA DE 400 W VAPOR DE SODIO</t>
  </si>
  <si>
    <t>LRA06</t>
  </si>
  <si>
    <t>REFLECTOR CON LAMPARA DE 70 W VAPOR DE SODIO</t>
  </si>
  <si>
    <t>LRA01</t>
  </si>
  <si>
    <t>REFLECTOR CON LAMPARA DE 80 W VAPOR DE SODIO</t>
  </si>
  <si>
    <t>LRA10</t>
  </si>
  <si>
    <t>REFLECTOR CON 2 LAMPARAS DE 250 W VAPOR DE SODIO</t>
  </si>
  <si>
    <t>LRA13</t>
  </si>
  <si>
    <t>Reflector con lampara tipo Halogenuro de 150 W.</t>
  </si>
  <si>
    <t>LRA14</t>
  </si>
  <si>
    <t>Reflector con lampara tipo Halogenuro de 250 W.</t>
  </si>
  <si>
    <t>LPF01</t>
  </si>
  <si>
    <t xml:space="preserve">PASTORAL DE ACERO DOBLE PD/1.50/1.90/1.5 DIA                                                                                                                                                                                                              </t>
  </si>
  <si>
    <t>LPF16</t>
  </si>
  <si>
    <t xml:space="preserve">PASTORAL DE ACERO DOBLE PD/3.20/3.40/1.5 DIA                                                                                                                                                                                                              </t>
  </si>
  <si>
    <t>LPF02</t>
  </si>
  <si>
    <t xml:space="preserve">PASTORAL DE ACERO DOBLE PD/3.40/2.80/2.0 DIA                                                                                                                                                                                                              </t>
  </si>
  <si>
    <t>LPF03</t>
  </si>
  <si>
    <t xml:space="preserve">PASTORAL DE ACERO DOBLE PD/3.50/3.40/1.5 DIA                                                                                                                                                                                                              </t>
  </si>
  <si>
    <t>LPF23</t>
  </si>
  <si>
    <t xml:space="preserve">PASTORAL DE ACERO DOBLE PS/1.00/0.07/2.0 DIA                                                                                                                                                                                                              </t>
  </si>
  <si>
    <t>LPF18</t>
  </si>
  <si>
    <t xml:space="preserve">PASTORAL DE ACERO SIMPLE PS/0.26/1.0/1.5 DIA                                                                                                                                                                                                              </t>
  </si>
  <si>
    <t>LPF15</t>
  </si>
  <si>
    <t xml:space="preserve">PASTORAL DE ACERO SIMPLE PS/0.55/1.62/1.5 DIA                                                                                                                                                                                                             </t>
  </si>
  <si>
    <t>EDPE Factura F001-00004141</t>
  </si>
  <si>
    <t>MANUFACTURAS INDUSTRIALES MENDOZA S.A.</t>
  </si>
  <si>
    <t>LPF19</t>
  </si>
  <si>
    <t xml:space="preserve">PASTORAL DE ACERO SIMPLE PS/1.2/1.7/1.5 DIA                                                                                                                                                                                                               </t>
  </si>
  <si>
    <t>LPF22</t>
  </si>
  <si>
    <t xml:space="preserve">PASTORAL DE ACERO SIMPLE PS/1.32/0.55/2.0 DIA                                                                                                                                                                                                             </t>
  </si>
  <si>
    <t>LPF04</t>
  </si>
  <si>
    <t xml:space="preserve">PASTORAL DE ACERO SIMPLE PS/1.5/1.9/1.5 DIA                                                                                                                                                                                                               </t>
  </si>
  <si>
    <t>LPF20</t>
  </si>
  <si>
    <t xml:space="preserve">PASTORAL DE ACERO SIMPLE PS/1.5/3.0/1.5 DIA                                                                                                                                                                                                               </t>
  </si>
  <si>
    <t>LPF05</t>
  </si>
  <si>
    <t xml:space="preserve">PASTORAL DE ACERO SIMPLE PS/3.2/3.4/1.5 DIA                                                                                                                                                                                                               </t>
  </si>
  <si>
    <t>EDPE Factura 001-003450</t>
  </si>
  <si>
    <t>ACEROS POWER S.A.C.</t>
  </si>
  <si>
    <t>LPF21</t>
  </si>
  <si>
    <t xml:space="preserve">PASTORAL DE ACERO SIMPLE PS/3.2/4.4/2.0 DIA                                                                                                                                                                                                               </t>
  </si>
  <si>
    <t>LPF06</t>
  </si>
  <si>
    <t xml:space="preserve">PASTORAL DE ACERO SIMPLE PS/3.4/2.3/2 DIA                                                                                                                                                                                                                 </t>
  </si>
  <si>
    <t>LPF17</t>
  </si>
  <si>
    <t xml:space="preserve">PASTORAL DE ACERO TRIPLE PT/1.50/1.90/1.5 DIA                                                                                                                                                                                                             </t>
  </si>
  <si>
    <t>LPC01</t>
  </si>
  <si>
    <t xml:space="preserve">PASTORAL DE CONCRETO CUADRUPLE SUCRE PC/0.50/0.25/125 DIA                                                                                                                                                                                                 </t>
  </si>
  <si>
    <t>LPC02</t>
  </si>
  <si>
    <t xml:space="preserve">PASTORAL DE CONCRETO DOBLE PARABOLICO PD/1.50/1.30/120 DIA                                                                                                                                                                                                </t>
  </si>
  <si>
    <t>LPC03</t>
  </si>
  <si>
    <t xml:space="preserve">PASTORAL DE CONCRETO DOBLE SUCRE PD/0.50/0.25/125 DIA                                                                                                                                                                                                     </t>
  </si>
  <si>
    <t>LPC04</t>
  </si>
  <si>
    <t xml:space="preserve">PASTORAL DE CONCRETO DOBLE SUCRE PD/1.30/0.90/125 DIA                                                                                                                                                                                                     </t>
  </si>
  <si>
    <t>LPC05</t>
  </si>
  <si>
    <t xml:space="preserve">PASTORAL DE CONCRETO DOBLE SUCRE PD/1.30/0.90/95 DIA                                                                                                                                                                                                      </t>
  </si>
  <si>
    <t>LPC06</t>
  </si>
  <si>
    <t xml:space="preserve">PASTORAL DE CONCRETO RECORTADO CUADRUPLE DE 0.5 MTS.                                                                                                                                                                                                      </t>
  </si>
  <si>
    <t>LPC07</t>
  </si>
  <si>
    <t xml:space="preserve">PASTORAL DE CONCRETO RECORTADO DOBLE DE 0.5 MTS.                                                                                                                                                                                                          </t>
  </si>
  <si>
    <t>LPC08</t>
  </si>
  <si>
    <t xml:space="preserve">PASTORAL DE CONCRETO RECORTADO SIMPLE DE 0.5 MTS.                                                                                                                                                                                                         </t>
  </si>
  <si>
    <t>LPC09</t>
  </si>
  <si>
    <t xml:space="preserve">PASTORAL DE CONCRETO RECORTADO TRIPLE DE 0.5 MTS.                                                                                                                                                                                                         </t>
  </si>
  <si>
    <t>LPC10</t>
  </si>
  <si>
    <t xml:space="preserve">PASTORAL DE CONCRETO SIMPLE PARABOLICO PS/1.50/1.30/120 DIA                                                                                                                                                                                               </t>
  </si>
  <si>
    <t>LPC11</t>
  </si>
  <si>
    <t>LPC12</t>
  </si>
  <si>
    <t xml:space="preserve">PASTORAL DE CONCRETO SIMPLE PARABOLICO PS/1.50/1.30/90 DIA                                                                                                                                                                                                </t>
  </si>
  <si>
    <t>LPC13</t>
  </si>
  <si>
    <t xml:space="preserve">PASTORAL DE CONCRETO SIMPLE PARABOLICO PS/1.50/1.90/120 DIA                                                                                                                                                                                               </t>
  </si>
  <si>
    <t>LPC14</t>
  </si>
  <si>
    <t xml:space="preserve">PASTORAL DE CONCRETO SIMPLE PARABOLICO PS/1.50/1.90/90 DIA                                                                                                                                                                                                </t>
  </si>
  <si>
    <t>LPC21</t>
  </si>
  <si>
    <t xml:space="preserve">PASTORAL DE CONCRETO SIMPLE PARABOLICO RECORTADO                                                                                                                                                                                                          </t>
  </si>
  <si>
    <t>LPC15</t>
  </si>
  <si>
    <t xml:space="preserve">PASTORAL DE CONCRETO SIMPLE SUCRE PS/0.50/0.25/125 DIA                                                                                                                                                                                                    </t>
  </si>
  <si>
    <t>LPC16</t>
  </si>
  <si>
    <t xml:space="preserve">PASTORAL DE CONCRETO SIMPLE SUCRE PS/0.50/0.25/95 DIA                                                                                                                                                                                                     </t>
  </si>
  <si>
    <t>LPC17</t>
  </si>
  <si>
    <t xml:space="preserve">PASTORAL DE CONCRETO SIMPLE SUCRE PS/1.30/0.90/125 DIA                                                                                                                                                                                                    </t>
  </si>
  <si>
    <t>LPC18</t>
  </si>
  <si>
    <t xml:space="preserve">PASTORAL DE CONCRETO SIMPLE SUCRE PS/1.30/0.90/95 DIA                                                                                                                                                                                                     </t>
  </si>
  <si>
    <t>LPC19</t>
  </si>
  <si>
    <t xml:space="preserve">PASTORAL DE CONCRETO TRIPLE PARABOLICO PT/1.30/0.90/125 DIA                                                                                                                                                                                               </t>
  </si>
  <si>
    <t>LPC20</t>
  </si>
  <si>
    <t xml:space="preserve">PASTORAL DE CONCRETO TRIPLE SUCRE PT/0.50/0.25/125 DIA                                                                                                                                                                                                    </t>
  </si>
  <si>
    <t>LPF07</t>
  </si>
  <si>
    <t xml:space="preserve">PASTORAL DE FIERRO GALVANIZADO  500/580/27                                                                                                                                                                                                                </t>
  </si>
  <si>
    <t>LPF08</t>
  </si>
  <si>
    <t xml:space="preserve">PASTORAL DE FIERRO GALVANIZADO  500/750/42                                                                                                                                                                                                                </t>
  </si>
  <si>
    <t>LPF09</t>
  </si>
  <si>
    <t xml:space="preserve">PASTORAL DE FIERRO GALVANIZADO 1000/850/27                                                                                                                                                                                                                </t>
  </si>
  <si>
    <t>LPF10</t>
  </si>
  <si>
    <t xml:space="preserve">PASTORAL DE FIERRO GALVANIZADO 1000/930/34                                                                                                                                                                                                                </t>
  </si>
  <si>
    <t>LPF11</t>
  </si>
  <si>
    <t xml:space="preserve">PASTORAL DE FIERRO GALVANIZADO 1000/930/49                                                                                                                                                                                                                </t>
  </si>
  <si>
    <t>LPF12</t>
  </si>
  <si>
    <t xml:space="preserve">PASTORAL DE FIERRO GALVANIZADO 1500/1110/34                                                                                                                                                                                                               </t>
  </si>
  <si>
    <t>LPF13</t>
  </si>
  <si>
    <t xml:space="preserve">PASTORAL DE FIERRO GALVANIZADO 1500/1110/49                                                                                                                                                                                                               </t>
  </si>
  <si>
    <t>LPF14</t>
  </si>
  <si>
    <t xml:space="preserve">PASTORAL DE FIERRO GALVANIZADO 1500/1110/50                                                                                                                                                                                                               </t>
  </si>
  <si>
    <t>LFA07</t>
  </si>
  <si>
    <t xml:space="preserve">FAROLA CON LAMPARA DE 125 W VAPOR DE Hg                                                                                                                                                                                                                   </t>
  </si>
  <si>
    <t>LFA23</t>
  </si>
  <si>
    <t xml:space="preserve">FAROLA CON LAMPARA DE 150 W HALOGENURO                                                                                                                                                                                                                    </t>
  </si>
  <si>
    <t>LFA11</t>
  </si>
  <si>
    <t xml:space="preserve">FAROLA CON LAMPARA DE 150 W VAPOR DE SODIO                                                                                                                                                                                                                </t>
  </si>
  <si>
    <t>LFA12</t>
  </si>
  <si>
    <t xml:space="preserve">FAROLA CON LAMPARA DE 160 W LUZ MIXTA                                                                                                                                                                                                                     </t>
  </si>
  <si>
    <t>LFA24</t>
  </si>
  <si>
    <t xml:space="preserve">FAROLA CON LAMPARA DE 250 W HALOGENURO                                                                                                                                                                                                                    </t>
  </si>
  <si>
    <t>Precio Regulado 2008</t>
  </si>
  <si>
    <t>LFA14</t>
  </si>
  <si>
    <t xml:space="preserve">FAROLA CON LAMPARA DE 250 W LUZ MIXTA                                                                                                                                                                                                                     </t>
  </si>
  <si>
    <t>LFA13</t>
  </si>
  <si>
    <t xml:space="preserve">FAROLA CON LAMPARA DE 250 W VAPOR DE Hg                                                                                                                                                                                                                   </t>
  </si>
  <si>
    <t>LFA25</t>
  </si>
  <si>
    <t xml:space="preserve">FAROLA CON LAMPARA DE 400 W HALOGENURO                                                                                                                                                                                                                    </t>
  </si>
  <si>
    <t>LFA19</t>
  </si>
  <si>
    <t xml:space="preserve">FAROLA CON LAMPARA DE 400 W LUZ MIXTA                                                                                                                                                                                                                     </t>
  </si>
  <si>
    <t>LFA18</t>
  </si>
  <si>
    <t xml:space="preserve">FAROLA CON LAMPARA DE 400 W VAPOR DE Hg                                                                                                                                                                                                                   </t>
  </si>
  <si>
    <t>LFA22</t>
  </si>
  <si>
    <t xml:space="preserve">FAROLA CON LAMPARA DE 70 W HALOGENURO                                                                                                                                                                                                                     </t>
  </si>
  <si>
    <t>LFA01</t>
  </si>
  <si>
    <t xml:space="preserve">FAROLA CON LAMPARA DE 70 W VAPOR DE SODIO                                                                                                                                                                                                                 </t>
  </si>
  <si>
    <t>LFA03</t>
  </si>
  <si>
    <t xml:space="preserve">FAROLA CON LAMPARA DE 80 W LUZ MIXTA                                                                                                                                                                                                                      </t>
  </si>
  <si>
    <t>LFA02</t>
  </si>
  <si>
    <t xml:space="preserve">FAROLA CON LAMPARA DE 80 W VAPOR DE Hg                                                                                                                                                                                                                    </t>
  </si>
  <si>
    <t>LFA17</t>
  </si>
  <si>
    <t xml:space="preserve">FAROLA TIPO ORNAMENTAL CON CUATRO BRAZOS, LAMPARA LUZ MIXTA 250 W                                                                                                                                                                                         </t>
  </si>
  <si>
    <t>LFA10</t>
  </si>
  <si>
    <t xml:space="preserve">FAROLA TIPO ORNAMENTAL CON CUATRO BRAZOS, VAPOR DE Hg 125 W                                                                                                                                                                                               </t>
  </si>
  <si>
    <t>LFA06</t>
  </si>
  <si>
    <t xml:space="preserve">FAROLA TIPO ORNAMENTAL CON CUATRO BRAZOS, VAPOR DE Hg 80 W                                                                                                                                                                                                </t>
  </si>
  <si>
    <t>LFA15</t>
  </si>
  <si>
    <t xml:space="preserve">FAROLA TIPO ORNAMENTAL CON DOS BRAZOS, LAMPARA LUZ MIXTA 250 W                                                                                                                                                                                            </t>
  </si>
  <si>
    <t>LFA08</t>
  </si>
  <si>
    <t xml:space="preserve">FAROLA TIPO ORNAMENTAL CON DOS BRAZOS, VAPOR DE Hg 125 W                                                                                                                                                                                                  </t>
  </si>
  <si>
    <t>LFA04</t>
  </si>
  <si>
    <t xml:space="preserve">FAROLA TIPO ORNAMENTAL CON DOS BRAZOS, VAPOR DE Hg 80 W                                                                                                                                                                                                   </t>
  </si>
  <si>
    <t>LFA20</t>
  </si>
  <si>
    <t xml:space="preserve">FAROLA TIPO ORNAMENTAL CON DOS BRAZOS, VAPOR DE SODIO 70 W                                                                                                                                                                                                </t>
  </si>
  <si>
    <t>LFA16</t>
  </si>
  <si>
    <t xml:space="preserve">FAROLA TIPO ORNAMENTAL CON TRES BRAZOS, LAMPARA LUZ MIXTA 250 W                                                                                                                                                                                           </t>
  </si>
  <si>
    <t>LFA09</t>
  </si>
  <si>
    <t xml:space="preserve">FAROLA TIPO ORNAMENTAL CON TRES BRAZOS, VAPOR DE Hg 125 W                                                                                                                                                                                                 </t>
  </si>
  <si>
    <t>LFA05</t>
  </si>
  <si>
    <t xml:space="preserve">FAROLA TIPO ORNAMENTAL CON TRES BRAZOS, VAPOR DE Hg 80 W                                                                                                                                                                                                  </t>
  </si>
  <si>
    <t>LFA21</t>
  </si>
  <si>
    <t xml:space="preserve">FAROLA TIPO ORNAMENTAL CON TRES BRAZOS, VAPOR DE SODIO 70 W                                                                                                                                                                                               </t>
  </si>
  <si>
    <t>LLF01</t>
  </si>
  <si>
    <t>LUMINARIA PARA LAMPARA DE LED DE 120 W.</t>
  </si>
  <si>
    <t>LLF02</t>
  </si>
  <si>
    <t>LUMINARIA PARA LAMPARA DE LED DE 180 W.</t>
  </si>
  <si>
    <t>LLF03</t>
  </si>
  <si>
    <t>LUMINARIA PARA LAMPARA DE LED DE 50 W.</t>
  </si>
  <si>
    <t>nuevo</t>
  </si>
  <si>
    <t>LICITACIÓN PÚBLICA Nº 005-2018-FONAFE</t>
  </si>
  <si>
    <t>Coorporativa</t>
  </si>
  <si>
    <t>Fonafe</t>
  </si>
  <si>
    <t>Varios</t>
  </si>
  <si>
    <t>LLF04</t>
  </si>
  <si>
    <t>LUMINARIA PARA LAMPARA DE LED DE 90 W.</t>
  </si>
  <si>
    <t>LLF05</t>
  </si>
  <si>
    <t>LUMINARIA PARA LAMPARA DE LED DE 150 W.</t>
  </si>
  <si>
    <t>LLF06</t>
  </si>
  <si>
    <t>LUMINARIA PARA LAMPARA DE LED DE 200 W.</t>
  </si>
  <si>
    <t>CXS106</t>
  </si>
  <si>
    <t>EMPALME DERECHO PARA CABLE NA2XSY (10 KV) DE 70 mm2.</t>
  </si>
  <si>
    <t>CXS107</t>
  </si>
  <si>
    <t>EMPALME DERECHO PARA CABLE NA2XSY (10 KV) DE 150 mm2.</t>
  </si>
  <si>
    <t>CXS108</t>
  </si>
  <si>
    <t>EMPALME DERECHO PARA CABLE NA2XSY (10 KV) DE 240 mm2.</t>
  </si>
  <si>
    <t>CXS109</t>
  </si>
  <si>
    <t>EMPALME DERECHO PARA CABLE NA2XSY (10 KV) DE 400 mm2.</t>
  </si>
  <si>
    <t>CXT106</t>
  </si>
  <si>
    <t>TERMINAL PARA B.T. PARA CABLE NA2XY 70 mm2</t>
  </si>
  <si>
    <t>CXT107</t>
  </si>
  <si>
    <t>TERMINAL PARA B.T. PARA CABLE NA2XY 150 mm2</t>
  </si>
  <si>
    <t>CXT108</t>
  </si>
  <si>
    <t>TERMINAL PARA B.T. PARA CABLE NA2XY 240 mm2</t>
  </si>
  <si>
    <t>EDPE Factura F001-58299</t>
  </si>
  <si>
    <t>3M PERÚ S.A</t>
  </si>
  <si>
    <t>CXT109</t>
  </si>
  <si>
    <t>TERMINAL PARA B.T. PARA CABLE NA2XY 400 mm2</t>
  </si>
  <si>
    <t>CXT143</t>
  </si>
  <si>
    <t>TERMINAL PARA B.T. PARA CABLE NA2XY 200 mm2</t>
  </si>
  <si>
    <t>CXT110</t>
  </si>
  <si>
    <t>TERMINAL EXTERIOR TERMORESTRINGENTE PARA CABLE NA2XSY 10 KV. DE  70 mm2.</t>
  </si>
  <si>
    <t>EDPE Factura F001-59192</t>
  </si>
  <si>
    <t>CXT111</t>
  </si>
  <si>
    <t>TERMINAL INTERIOR TERMORESTRINGENTE PARA CABLE NA2XSY 10 KV. DE  70 mm2.</t>
  </si>
  <si>
    <t>CXT112</t>
  </si>
  <si>
    <t>TERMINAL EXTERIOR TERMORESTRINGENTE PARA CABLE NA2XSY 10 KV. DE  150 mm2.</t>
  </si>
  <si>
    <t>CXT113</t>
  </si>
  <si>
    <t>TERMINAL INTERIOR TERMORESTRINGENTE PARA CABLE NA2XSY 10 KV. DE  150 mm2.</t>
  </si>
  <si>
    <t>CXT114</t>
  </si>
  <si>
    <t>TERMINAL EXTERIOR TERMORESTRINGENTE PARA CABLE NA2XSY 10 KV. DE  240 mm2.</t>
  </si>
  <si>
    <t>CXT115</t>
  </si>
  <si>
    <t>TERMINAL INTERIOR TERMORESTRINGENTE PARA CABLE NA2XSY 10 KV. DE  240 mm2.</t>
  </si>
  <si>
    <t>CXT116</t>
  </si>
  <si>
    <t>TERMINAL EXTERIOR TERMORESTRINGENTE PARA CABLE NA2XSY 10 KV. DE  400 mm2.</t>
  </si>
  <si>
    <t>EDPE Factura F004-00001891</t>
  </si>
  <si>
    <t>CXT117</t>
  </si>
  <si>
    <t>TERMINAL INTERIOR TERMORESTRINGENTE PARA CABLE NA2XSY 10 KV. DE  400 mm2.</t>
  </si>
  <si>
    <t>CXT118</t>
  </si>
  <si>
    <t>TERMINAL PARA B.T. PARA CABLE NA2XY 120 mm2</t>
  </si>
  <si>
    <t>AXP01</t>
  </si>
  <si>
    <t xml:space="preserve">PALOMILLA DE FIERRO CORTO PARA AISLADORES                                                                                                                                                                                                                 </t>
  </si>
  <si>
    <t>PCF05</t>
  </si>
  <si>
    <t xml:space="preserve">PALOMILLA DE FIERRO LARGO PARA AISLADORES                                                                                                                                                                                                                 </t>
  </si>
  <si>
    <t>PCC19</t>
  </si>
  <si>
    <t xml:space="preserve">PALOMILLA DOBLE DE CONCRETO ARMADO PARA BIPOSTE (S.E. 400-630 KVA) DE 11 mts.                                                                                                                                                                             </t>
  </si>
  <si>
    <t>EDPE Factura E001-31</t>
  </si>
  <si>
    <t>INDUSTRIA DE POSTES SULLANA S.A.C.</t>
  </si>
  <si>
    <t>PCC20</t>
  </si>
  <si>
    <t xml:space="preserve">PALOMILLA DOBLE DE CONCRETO ARMADO PARA BIPOSTE DE 11 mts.                                                                                                                                                                                                </t>
  </si>
  <si>
    <t>PCC21</t>
  </si>
  <si>
    <t xml:space="preserve">PALOMILLA DOBLE DE CONCRETO ARMADO PARA BIPOSTE DE 13 mts.                                                                                                                                                                                                </t>
  </si>
  <si>
    <t>ELNO Orden de Compra 1210014434</t>
  </si>
  <si>
    <t>PCF06</t>
  </si>
  <si>
    <t xml:space="preserve">PALOMILLA EN  E                                                                                                                                                                                                                                           </t>
  </si>
  <si>
    <t>PSC01</t>
  </si>
  <si>
    <t xml:space="preserve">PLATAFORMA SOPORTE DE TRANSFORMADOR DE CONCRETO ARMADO PARA BIPOSTE DE 11 mts.                                                                                                                                                                            </t>
  </si>
  <si>
    <t>PSC02</t>
  </si>
  <si>
    <t xml:space="preserve">PLATAFORMA SOPORTE DE TRANSFORMADOR DE CONCRETO ARMADO PARA BIPOSTE DE 11 mts. (S.E. 400-630 KVA)                                                                                                                                                         </t>
  </si>
  <si>
    <t>ELOR Factura 0001-003786</t>
  </si>
  <si>
    <t>MEGALUZ S.A.C</t>
  </si>
  <si>
    <t>PSC03</t>
  </si>
  <si>
    <t xml:space="preserve">PLATAFORMA SOPORTE DE TRANSFORMADOR DE CONCRETO ARMADO PARA BIPOSTE DE 13 mts.                                                                                                                                                                            </t>
  </si>
  <si>
    <t>EDPE Factura 001-006541</t>
  </si>
  <si>
    <t>POSTES SAC</t>
  </si>
  <si>
    <t>PSC14</t>
  </si>
  <si>
    <t xml:space="preserve">SOPORTE DE ACERO GALVANIZADO PARA TRANFORMADOR MONOFASICO AEREO                                                                                                                                                                                           </t>
  </si>
  <si>
    <t>DXS02</t>
  </si>
  <si>
    <t xml:space="preserve">SOPORTE DE TABLERO DE DIST. SEC. Y AP. PARA S.E. CONVENCIONAL DE 5.00 X 4.00 m.                                                                                                                                                                           </t>
  </si>
  <si>
    <t>DXS03</t>
  </si>
  <si>
    <t xml:space="preserve">SOPORTE DE TABLERO DE DIST. SEC. Y AP. PARA S.E. CONVENCIONAL DE 5.00 X 7.50 m.                                                                                                                                                                           </t>
  </si>
  <si>
    <t>AXP30</t>
  </si>
  <si>
    <t xml:space="preserve">SOPORTE LATERAL PARA AISLADOR PIN POLIMERICO                                                                                                                                                                                                              </t>
  </si>
  <si>
    <t>DXS16</t>
  </si>
  <si>
    <t xml:space="preserve">SOPORTE METALICO PARA PLATAFORMA DE SE. AEREA 250KVA                                                                                                                                                                                                      </t>
  </si>
  <si>
    <t>PSC16</t>
  </si>
  <si>
    <t xml:space="preserve">SOPORTE PARA EQUIPO DE SECCIONAMIENTO Y PROTECCION, S.E.MONOPOSTE :                                                                                                                                                                                       </t>
  </si>
  <si>
    <t>PSC18</t>
  </si>
  <si>
    <t xml:space="preserve">SOPORTE PARA EQUIPOS DE SECCIONAMIENTO Y PROTECCION, PARA S.E.BIPOSTE:                                                                                                                                                                                    </t>
  </si>
  <si>
    <t>DXS23</t>
  </si>
  <si>
    <t xml:space="preserve">SOPORTE PARA INTERRUPTOR DE POTENCIA 10KV, SE. CONVENCIONAL                                                                                                                                                                                               </t>
  </si>
  <si>
    <t>DXS19</t>
  </si>
  <si>
    <t xml:space="preserve">SOPORTE PARA TRANSFORMADOR DE CORRIENTE 10KV INTERIOR                                                                                                                                                                                                     </t>
  </si>
  <si>
    <t>DXS20</t>
  </si>
  <si>
    <t xml:space="preserve">SOPORTE PARA TRANSFORMADOR DE CORRIENTE 22.9KV SE.TIPO BIPOSTE                                                                                                                                                                                            </t>
  </si>
  <si>
    <t>DXS22</t>
  </si>
  <si>
    <t xml:space="preserve">SOPORTE PARA TRANSFORMADOR DE CORRIENTE TOROIDAL 10KV SE. INTERIOR                                                                                                                                                                                        </t>
  </si>
  <si>
    <t>DXS18</t>
  </si>
  <si>
    <t xml:space="preserve">SOPORTE PARA TRANSFORMADOR DE TENSION 2 DEVANADOS 10KV INTERIOR                                                                                                                                                                                           </t>
  </si>
  <si>
    <t>DXS21</t>
  </si>
  <si>
    <t xml:space="preserve">SOPORTE PARA TRANSFORMADOR DE TENSION 22.9KV SE.TIPO BIPOSTE                                                                                                                                                                                              </t>
  </si>
  <si>
    <t>DXS17</t>
  </si>
  <si>
    <t xml:space="preserve">SOPORTE PARA TRANSFORMADOR EN SE. DE SUPERFICIE 50X152X1300MM                                                                                                                                                                                             </t>
  </si>
  <si>
    <t>PPC01</t>
  </si>
  <si>
    <t xml:space="preserve">POSTE DE CONCRETO ARMADO DE  7/100/120/225                                                                                                                                                                                                                </t>
  </si>
  <si>
    <t>PPC02</t>
  </si>
  <si>
    <t xml:space="preserve">POSTE DE CONCRETO ARMADO DE  7/200/120/225                                                                                                                                                                                                                </t>
  </si>
  <si>
    <t>PPC03</t>
  </si>
  <si>
    <t xml:space="preserve">POSTE DE CONCRETO ARMADO DE  7/300/120/225                                                                                                                                                                                                                </t>
  </si>
  <si>
    <t>PPC04</t>
  </si>
  <si>
    <t xml:space="preserve">POSTE DE CONCRETO ARMADO DE  7/70/90/195                                                                                                                                                                                                                  </t>
  </si>
  <si>
    <t>PPC05</t>
  </si>
  <si>
    <t xml:space="preserve">POSTE DE CONCRETO ARMADO DE  8/200/120/240                                                                                                                                                                                                                </t>
  </si>
  <si>
    <t>CONTRATO N° 170-2017-ARTEAGA</t>
  </si>
  <si>
    <t>FABRICA DE CONCRETOS ARTEAGA E.I.R.L.</t>
  </si>
  <si>
    <t>PPC06</t>
  </si>
  <si>
    <t xml:space="preserve">POSTE DE CONCRETO ARMADO DE  8/300/120/240                                                                                                                                                                                                                </t>
  </si>
  <si>
    <t>PPC07</t>
  </si>
  <si>
    <t xml:space="preserve">POSTE DE CONCRETO ARMADO DE  8/70/90/210                                                                                                                                                                                                                  </t>
  </si>
  <si>
    <t xml:space="preserve">POSTE DE CONCRETO ARMADO DE  9/200/120/255                                                                                                                                                                                                                </t>
  </si>
  <si>
    <t>CONTRATO AD-LO 041-2018-SEAL-AREQUIPA</t>
  </si>
  <si>
    <t>POSTES AREQUIPA S.A.</t>
  </si>
  <si>
    <t xml:space="preserve">POSTE DE CONCRETO ARMADO DE  9/300/120/255                                                                                                                                                                                                                </t>
  </si>
  <si>
    <t xml:space="preserve">POSTE DE CONCRETO ARMADO DE  9/400/140/275                                                                                                                                                                                                                </t>
  </si>
  <si>
    <t xml:space="preserve">POSTE DE CONCRETO ARMADO DE 11/200/120/285                                                                                                                                                                                                                </t>
  </si>
  <si>
    <t>EDPE Factura 0001-011687</t>
  </si>
  <si>
    <t>ESCARSA</t>
  </si>
  <si>
    <t xml:space="preserve">POSTE DE CONCRETO ARMADO DE 11/300/120/285                                                                                                                                                                                                                </t>
  </si>
  <si>
    <t>PPC13</t>
  </si>
  <si>
    <t xml:space="preserve">POSTE DE CONCRETO ARMADO DE 11/400/140/305                                                                                                                                                                                                                </t>
  </si>
  <si>
    <t>FACTURA E001-1-MEGALUZ</t>
  </si>
  <si>
    <t xml:space="preserve"> CORPORACION MEGALUZ S.A.C.</t>
  </si>
  <si>
    <t>PPC14</t>
  </si>
  <si>
    <t xml:space="preserve">POSTE DE CONCRETO ARMADO DE 11/500/160/325                                                                                                                                                                                                                </t>
  </si>
  <si>
    <t xml:space="preserve">POSTE DE CONCRETO ARMADO DE 12/200/120/300                                                                                                                                                                                                                </t>
  </si>
  <si>
    <t xml:space="preserve">POSTE DE CONCRETO ARMADO DE 12/300/150/330                                                                                                                                                                                                                </t>
  </si>
  <si>
    <t xml:space="preserve">POSTE DE CONCRETO ARMADO DE 12/400/150/330                                                                                                                                                                                                                </t>
  </si>
  <si>
    <t xml:space="preserve">POSTE DE CONCRETO ARMADO DE 13/200/140/335                                                                                                                                                                                                                </t>
  </si>
  <si>
    <t xml:space="preserve">POSTE DE CONCRETO ARMADO DE 13/300/150/345                                                                                                                                                                                                                </t>
  </si>
  <si>
    <t xml:space="preserve">POSTE DE CONCRETO ARMADO DE 13/400/150/345                                                                                                                                                                                                                </t>
  </si>
  <si>
    <t>PPC21</t>
  </si>
  <si>
    <t xml:space="preserve">POSTE DE CONCRETO ARMADO DE 13/500/160/355                                                                                                                                                                                                                </t>
  </si>
  <si>
    <t xml:space="preserve">POSTE DE CONCRETO ARMADO DE 15/200/135/360                                                                                                                                                                                                                </t>
  </si>
  <si>
    <t xml:space="preserve">POSTE DE CONCRETO ARMADO DE 15/300/140/365                                                                                                                                                                                                                </t>
  </si>
  <si>
    <t xml:space="preserve">POSTE DE CONCRETO ARMADO DE 15/400/150/375                                                                                                                                                                                                                </t>
  </si>
  <si>
    <t>EDPE Factura E001-44</t>
  </si>
  <si>
    <t>PPC25</t>
  </si>
  <si>
    <t xml:space="preserve">POSTE DE CONCRETO ARMADO DE 15/500/180/405                                                                                                                                                                                                                </t>
  </si>
  <si>
    <t>PPC26</t>
  </si>
  <si>
    <t xml:space="preserve">POSTE DE CONCRETO ARMADO DE 17/200/150/405                                                                                                                                                                                                                </t>
  </si>
  <si>
    <t>PPC27</t>
  </si>
  <si>
    <t xml:space="preserve">POSTE DE CONCRETO ARMADO DE 17/300/150/405                                                                                                                                                                                                                </t>
  </si>
  <si>
    <t>PPC28</t>
  </si>
  <si>
    <t xml:space="preserve">POSTE DE CONCRETO ARMADO DE 17/400/165/420                                                                                                                                                                                                                </t>
  </si>
  <si>
    <t>PPC29</t>
  </si>
  <si>
    <t xml:space="preserve">POSTE DE CONCRETO ARMADO PARA A. P.  5/70/90/165                                                                                                                                                                                                          </t>
  </si>
  <si>
    <t>PPC30</t>
  </si>
  <si>
    <t xml:space="preserve">POSTE DE CONCRETO ARMADO PARA A. P.  6/70/90/180                                                                                                                                                                                                          </t>
  </si>
  <si>
    <t>PPC31</t>
  </si>
  <si>
    <t xml:space="preserve">POSTE DE CONCRETO ARMADO PARA A. P.  7/100/120/225                                                                                                                                                                                                        </t>
  </si>
  <si>
    <t>PPC32</t>
  </si>
  <si>
    <t xml:space="preserve">POSTE DE CONCRETO ARMADO PARA A. P.  7/200/120/225                                                                                                                                                                                                        </t>
  </si>
  <si>
    <t>PPC33</t>
  </si>
  <si>
    <t xml:space="preserve">POSTE DE CONCRETO ARMADO PARA A. P.  7/300/120/225                                                                                                                                                                                                        </t>
  </si>
  <si>
    <t>PPC34</t>
  </si>
  <si>
    <t xml:space="preserve">POSTE DE CONCRETO ARMADO PARA A. P.  8/100/120/240                                                                                                                                                                                                        </t>
  </si>
  <si>
    <t>PPC35</t>
  </si>
  <si>
    <t xml:space="preserve">POSTE DE CONCRETO ARMADO PARA A. P.  8/200/120/240                                                                                                                                                                                                        </t>
  </si>
  <si>
    <t>PPC36</t>
  </si>
  <si>
    <t xml:space="preserve">POSTE DE CONCRETO ARMADO PARA A. P.  8/300/120/240                                                                                                                                                                                                        </t>
  </si>
  <si>
    <t>PPC37</t>
  </si>
  <si>
    <t xml:space="preserve">POSTE DE CONCRETO ARMADO PARA A. P.  9/100/120/255                                                                                                                                                                                                        </t>
  </si>
  <si>
    <t>PPC38</t>
  </si>
  <si>
    <t xml:space="preserve">POSTE DE CONCRETO ARMADO PARA A. P.  9/200/120/245                                                                                                                                                                                                        </t>
  </si>
  <si>
    <t>PPC39</t>
  </si>
  <si>
    <t xml:space="preserve">POSTE DE CONCRETO ARMADO PARA A. P.  9/300/120/255                                                                                                                                                                                                        </t>
  </si>
  <si>
    <t>PPC40</t>
  </si>
  <si>
    <t xml:space="preserve">POSTE DE CONCRETO ARMADO PARA A. P. 11/200/120/285                                                                                                                                                                                                        </t>
  </si>
  <si>
    <t>PPC41</t>
  </si>
  <si>
    <t xml:space="preserve">POSTE DE CONCRETO ARMADO PARA A. P. 11/400/140/305                                                                                                                                                                                                        </t>
  </si>
  <si>
    <t>PPC42</t>
  </si>
  <si>
    <t xml:space="preserve">POSTE DE CONCRETO ARMADO PARA A. P. 13/100/120/315                                                                                                                                                                                                        </t>
  </si>
  <si>
    <t>PPC43</t>
  </si>
  <si>
    <t xml:space="preserve">POSTE DE CONCRETO ARMADO PARA A. P. 13/200/140/335                                                                                                                                                                                                        </t>
  </si>
  <si>
    <t>PPC44</t>
  </si>
  <si>
    <t xml:space="preserve">POSTE DE CONCRETO ARMADO PARA A. P. 13/400/160/355                                                                                                                                                                                                        </t>
  </si>
  <si>
    <t>ORDEN DE COMPRA 1210015531-POSTESNORTE</t>
  </si>
  <si>
    <t>POSTES DEL NORTE S.A.</t>
  </si>
  <si>
    <t>PPC45</t>
  </si>
  <si>
    <t xml:space="preserve">POSTE DE CONCRETO ARMADO PARA A. P. 15/200/140/365                                                                                                                                                                                                        </t>
  </si>
  <si>
    <t>PPC46</t>
  </si>
  <si>
    <t xml:space="preserve">POSTE DE CONCRETO ARMADO PARA A. P. 15/400/160/385                                                                                                                                                                                                        </t>
  </si>
  <si>
    <t>PPC47</t>
  </si>
  <si>
    <t xml:space="preserve">POSTE DE CONCRETO ARMADO PARA A. P. 25 m                                                                                                                                                                                                                  </t>
  </si>
  <si>
    <t>PPC48</t>
  </si>
  <si>
    <t xml:space="preserve">POSTE DE CONCRETO ARMADO PARA A. P. 10/200/120/285                                                                                                                                                                                                        </t>
  </si>
  <si>
    <t>PPC49</t>
  </si>
  <si>
    <t xml:space="preserve">POSTE DE CONCRETO ARMADO PARA A. P. 12/200/120/300                                                                                                                                                                                                        </t>
  </si>
  <si>
    <t>PPC50</t>
  </si>
  <si>
    <t xml:space="preserve">POSTE DE CONCRETO ARMADO DE  9/200/150/280                                                                                                                                                                                                                </t>
  </si>
  <si>
    <t>PPC51</t>
  </si>
  <si>
    <t xml:space="preserve">POSTE DE CONCRETO ARMADO DE 9/300/150/280                                                                                                                                                                                                                 </t>
  </si>
  <si>
    <t>PPC52</t>
  </si>
  <si>
    <t xml:space="preserve">POSTE DE CONCRETO ARMADO DE 10/300/150/300                                                                                                                                                                                                                </t>
  </si>
  <si>
    <t>PPC53</t>
  </si>
  <si>
    <t xml:space="preserve">POSTE DE CONCRETO ARMADO DE 10/400/150/300                                                                                                                                                                                                                </t>
  </si>
  <si>
    <t>PPH01</t>
  </si>
  <si>
    <t xml:space="preserve">POSTE DE HORMIGON SECCION H,  8.70m/225 KG                                                                                                                                                                                                                </t>
  </si>
  <si>
    <t>PPH02</t>
  </si>
  <si>
    <t xml:space="preserve">POSTE DE HORMIGON SECCION H, 10.00m/225 KG                                                                                                                                                                                                                </t>
  </si>
  <si>
    <t>PPH03</t>
  </si>
  <si>
    <t xml:space="preserve">POSTE DE HORMIGON SECCION H, 11.50m/300 KG                                                                                                                                                                                                                </t>
  </si>
  <si>
    <t>PPH04</t>
  </si>
  <si>
    <t xml:space="preserve">POSTE DE HORMIGON SECCION H, 15.00m/650 KG                                                                                                                                                                                                                </t>
  </si>
  <si>
    <t>PPM01</t>
  </si>
  <si>
    <t xml:space="preserve">POSTE DE MADERA TRATADA DE  8 mts. CL.4                                                                                                                                                                                                                   </t>
  </si>
  <si>
    <t>PPM02</t>
  </si>
  <si>
    <t xml:space="preserve">POSTE DE MADERA TRATADA DE  8 mts. CL.5                                                                                                                                                                                                                   </t>
  </si>
  <si>
    <t>EIHC Factura 001-001044</t>
  </si>
  <si>
    <t>HGP RESPRESENTACIONES Y SERVICIOS E.I.R.L.</t>
  </si>
  <si>
    <t>PPM03</t>
  </si>
  <si>
    <t xml:space="preserve">POSTE DE MADERA TRATADA DE  8 mts. CL.6                                                                                                                                                                                                                   </t>
  </si>
  <si>
    <t>PPM04</t>
  </si>
  <si>
    <t xml:space="preserve">POSTE DE MADERA TRATADA DE  8 mts. CL.7                                                                                                                                                                                                                   </t>
  </si>
  <si>
    <t>PPM05</t>
  </si>
  <si>
    <t xml:space="preserve">POSTE DE MADERA TRATADA DE  8 mts. CL.8                                                                                                                                                                                                                   </t>
  </si>
  <si>
    <t>PPM06</t>
  </si>
  <si>
    <t xml:space="preserve">POSTE DE MADERA TRATADA DE  9 mts. CL.4                                                                                                                                                                                                                   </t>
  </si>
  <si>
    <t>PPM07</t>
  </si>
  <si>
    <t xml:space="preserve">POSTE DE MADERA TRATADA DE  9 mts. CL.5                                                                                                                                                                                                                   </t>
  </si>
  <si>
    <t>PPM08</t>
  </si>
  <si>
    <t xml:space="preserve">POSTE DE MADERA TRATADA DE  9 mts. CL.6                                                                                                                                                                                                                   </t>
  </si>
  <si>
    <t>PPM09</t>
  </si>
  <si>
    <t xml:space="preserve">POSTE DE MADERA TRATADA DE  9 mts. CL.7                                                                                                                                                                                                                   </t>
  </si>
  <si>
    <t>PPM10</t>
  </si>
  <si>
    <t xml:space="preserve">POSTE DE MADERA TRATADA DE  9 mts. CL.8                                                                                                                                                                                                                   </t>
  </si>
  <si>
    <t>PPM11</t>
  </si>
  <si>
    <t xml:space="preserve">POSTE DE MADERA TRATADA DE 10 mts. CL.4                                                                                                                                                                                                                   </t>
  </si>
  <si>
    <t>PPM12</t>
  </si>
  <si>
    <t xml:space="preserve">POSTE DE MADERA TRATADA DE 10 mts. CL.5                                                                                                                                                                                                                   </t>
  </si>
  <si>
    <t>PPM13</t>
  </si>
  <si>
    <t xml:space="preserve">POSTE DE MADERA TRATADA DE 10 mts. CL.6                                                                                                                                                                                                                   </t>
  </si>
  <si>
    <t>PPM14</t>
  </si>
  <si>
    <t xml:space="preserve">POSTE DE MADERA TRATADA DE 10 mts. CL.7                                                                                                                                                                                                                   </t>
  </si>
  <si>
    <t>PPM15</t>
  </si>
  <si>
    <t xml:space="preserve">POSTE DE MADERA TRATADA DE 11 mts. CL.4                                                                                                                                                                                                                   </t>
  </si>
  <si>
    <t>PPM16</t>
  </si>
  <si>
    <t xml:space="preserve">POSTE DE MADERA TRATADA DE 11 mts. CL.5                                                                                                                                                                                                                   </t>
  </si>
  <si>
    <t xml:space="preserve">POSTE DE MADERA TRATADA DE 11 mts. CL.6                                                                                                                                                                                                                   </t>
  </si>
  <si>
    <t>PPM18</t>
  </si>
  <si>
    <t xml:space="preserve">POSTE DE MADERA TRATADA DE 11 mts. CL.7                                                                                                                                                                                                                   </t>
  </si>
  <si>
    <t>PPM19</t>
  </si>
  <si>
    <t xml:space="preserve">POSTE DE MADERA TRATADA DE 12 mts. CL.4                                                                                                                                                                                                                   </t>
  </si>
  <si>
    <t xml:space="preserve">POSTE DE MADERA TRATADA DE 12 mts. CL.5                                                                                                                                                                                                                   </t>
  </si>
  <si>
    <t>CONTRATO AD-LO 039-2018-SEAL-PANELEK</t>
  </si>
  <si>
    <t>PANELEK CONTRATISTAS GENERALES S.A.C.</t>
  </si>
  <si>
    <t xml:space="preserve">POSTE DE MADERA TRATADA DE 12 mts. CL.6                                                                                                                                                                                                                   </t>
  </si>
  <si>
    <t>ELNM Orden de Compra 3214002265</t>
  </si>
  <si>
    <t>ELNM</t>
  </si>
  <si>
    <t>PPM22</t>
  </si>
  <si>
    <t xml:space="preserve">POSTE DE MADERA TRATADA DE 12 mts. CL.7                                                                                                                                                                                                                   </t>
  </si>
  <si>
    <t>PPM23</t>
  </si>
  <si>
    <t xml:space="preserve">POSTE DE MADERA TRATADA DE 13 mts. CL.4                                                                                                                                                                                                                   </t>
  </si>
  <si>
    <t xml:space="preserve">POSTE DE MADERA TRATADA DE 13 mts. CL.5                                                                                                                                                                                                                   </t>
  </si>
  <si>
    <t xml:space="preserve">POSTE DE MADERA TRATADA DE 13 mts. CL.6                                                                                                                                                                                                                   </t>
  </si>
  <si>
    <t xml:space="preserve">POSTE DE MADERA TRATADA DE 13 mts. CL.7                                                                                                                                                                                                                   </t>
  </si>
  <si>
    <t>PPM27</t>
  </si>
  <si>
    <t xml:space="preserve">POSTE DE MADERA TRATADA DE  5 mts. CL.7                                                                                                                                                                                                                   </t>
  </si>
  <si>
    <t>PPM28</t>
  </si>
  <si>
    <t xml:space="preserve">POSTE DE MADERA TRATADA DE  7 mts. CL.7                                                                                                                                                                                                                   </t>
  </si>
  <si>
    <t xml:space="preserve">POSTE DE MADERA TRATADA DE 15 mts. CL.7                                                                                                                                                                                                                   </t>
  </si>
  <si>
    <t>PPF01</t>
  </si>
  <si>
    <t xml:space="preserve">POSTE DE METAL DE  6 mts.                                                                                                                                                                                                                                 </t>
  </si>
  <si>
    <t>PPF02</t>
  </si>
  <si>
    <t xml:space="preserve">POSTE DE METAL DE  8 mts.                                                                                                                                                                                                                                 </t>
  </si>
  <si>
    <t>PPF03</t>
  </si>
  <si>
    <t xml:space="preserve">POSTE DE METAL DE 11 mts.                                                                                                                                                                                                                                 </t>
  </si>
  <si>
    <t>PPF04</t>
  </si>
  <si>
    <t xml:space="preserve">POSTE DE METAL DE 13 mts.                                                                                                                                                                                                                                 </t>
  </si>
  <si>
    <t>PPF05</t>
  </si>
  <si>
    <t xml:space="preserve">POSTE DE METAL DE 15 mts.                                                                                                                                                                                                                                 </t>
  </si>
  <si>
    <t>PPF06</t>
  </si>
  <si>
    <t xml:space="preserve">POSTE DE METAL DE  5 mts.                                                                                                                                                                                                                                 </t>
  </si>
  <si>
    <t xml:space="preserve">POSTE DE METAL DE  10 mts.                                                                                                                                                                                                                                </t>
  </si>
  <si>
    <t xml:space="preserve">POSTE DE METAL DE  12 mts.                                                                                                                                                                                                                                </t>
  </si>
  <si>
    <t>PPF10</t>
  </si>
  <si>
    <t xml:space="preserve">POSTE DE METAL DE 7.0 mts.                                                                                                                                                                                                                                </t>
  </si>
  <si>
    <t>PPF12</t>
  </si>
  <si>
    <t xml:space="preserve">POSTE DE METAL DE 9.0 mts.                                                                                                                                                                                                                                </t>
  </si>
  <si>
    <t>PPF14</t>
  </si>
  <si>
    <t xml:space="preserve">POSTE DE METAL DE 25.0 mts.                                                                                                                                                                                                                               </t>
  </si>
  <si>
    <t>DXS34</t>
  </si>
  <si>
    <t xml:space="preserve">TABLERO DE AP. EN SE. CONVENCIONAL 10/2.3KV                                                                                                                                                                                                               </t>
  </si>
  <si>
    <t>LEC14</t>
  </si>
  <si>
    <t xml:space="preserve">TABLERO DE CONTROL DE AP Y ACCESORIOS, PARA 40 A                                                                                                                                                                                                          </t>
  </si>
  <si>
    <t>LEC15</t>
  </si>
  <si>
    <t xml:space="preserve">TABLERO DE CONTROL DE AP Y ACCESORIOS, PARA 63 A                                                                                                                                                                                                          </t>
  </si>
  <si>
    <t>LEC16</t>
  </si>
  <si>
    <t xml:space="preserve">TABLERO DE CONTROL DE AP Y ACCESORIOS, PARA 80 A                                                                                                                                                                                                          </t>
  </si>
  <si>
    <t>DCA01</t>
  </si>
  <si>
    <t xml:space="preserve">TABLERO DE DISTRIBUCION DE ACOMETIDAS CON BORNERA 3F BT                                                                                                                                                                                                   </t>
  </si>
  <si>
    <t>DCB01</t>
  </si>
  <si>
    <t xml:space="preserve">TABLERO DE DISTRIBUCION, PARA S.E. AEREA BIPOSTE.                                                                                                                                                                                                         </t>
  </si>
  <si>
    <t>CONTRATO AD-LO 040-2018-SEAL-PROMOTORES</t>
  </si>
  <si>
    <t>PROMOTORES ELECTRICOS S.A.</t>
  </si>
  <si>
    <t>DCM01</t>
  </si>
  <si>
    <t xml:space="preserve">TABLERO DE DISTRIBUCION, PARA S.E. AEREA MONOPOSTE                                                                                                                                                                                                        </t>
  </si>
  <si>
    <t>EDPE Factura 001-002837</t>
  </si>
  <si>
    <t>TDM E.I.R.L</t>
  </si>
  <si>
    <t>DCC02</t>
  </si>
  <si>
    <t xml:space="preserve">TABLERO DE DISTRIBUCION, PARA S.E. BIPOSTE/COMPACTA BOVEDA Y ACCESORIOS, TAMAÑO 1                                                                                                                                                                         </t>
  </si>
  <si>
    <t>DCC03</t>
  </si>
  <si>
    <t xml:space="preserve">TABLERO DE DISTRIBUCION, PARA S.E. BIPOSTE/COMPACTA BOVEDA Y ACCESORIOS, TAMAÑO 2                                                                                                                                                                         </t>
  </si>
  <si>
    <t>DCC01</t>
  </si>
  <si>
    <t xml:space="preserve">TABLERO DE DISTRIBUCION, PARA S.E. COMPACTA BOVEDA.                                                                                                                                                                                                       </t>
  </si>
  <si>
    <t>DCC04</t>
  </si>
  <si>
    <t xml:space="preserve">TABLERO DE DISTRIBUCION, PARA S.E. COMPACTA PEDESTAL Y ACCESORIOS TAMAÑO 1                                                                                                                                                                                </t>
  </si>
  <si>
    <t>DCC05</t>
  </si>
  <si>
    <t xml:space="preserve">TABLERO DE DISTRIBUCION, PARA S.E. COMPACTA PEDESTAL Y ACCESORIOS TAMAÑO 2                                                                                                                                                                                </t>
  </si>
  <si>
    <t>DCM02</t>
  </si>
  <si>
    <t xml:space="preserve">TABLERO DE DISTRIBUCION, TIPO M01, PARA S.E. MONOPOSTE Y ACCESORIOS                                                                                                                                                                                       </t>
  </si>
  <si>
    <t>DCM03</t>
  </si>
  <si>
    <t xml:space="preserve">TABLERO DE DISTRIBUCION, TIPO M02, PARA S.E. MONOPOSTE Y ACCESORIOS                                                                                                                                                                                       </t>
  </si>
  <si>
    <t>DCM04</t>
  </si>
  <si>
    <t xml:space="preserve">TABLERO DE DISTRIBUCION, TIPO M03, PARA S.E. MONOPOSTE Y ACCESORIOS                                                                                                                                                                                       </t>
  </si>
  <si>
    <t>DXS33</t>
  </si>
  <si>
    <t xml:space="preserve">TABLERO TOTALIZADOR PARA S.E. 400 X 650MM.                                                                                                                                                                                                                </t>
  </si>
  <si>
    <t>DCM06</t>
  </si>
  <si>
    <t>TABLERO DE DISTRIBUCION, TIPO M04, PARA S.E. MONOPOSTE, MONOFÁSICO HASTA 25KVA</t>
  </si>
  <si>
    <t>DCM05</t>
  </si>
  <si>
    <t>TABLERO DE DISTRIBUCION, TIPO M04, PARA S.E. MONOPOSTE, MONOFÁSICO HASTA 5KVA</t>
  </si>
  <si>
    <t>TMC39</t>
  </si>
  <si>
    <t>TRANSFORMADOR MONOFASICO AEREO CONVENCIONAL DE  1,5 KVA; 10/0.22 KV.</t>
  </si>
  <si>
    <t>TMC111</t>
  </si>
  <si>
    <t>TRANSFORMADOR MONOFASICO AEREO CONVENCIONAL DE  1,5 KVA;  10/0.38-0.22 KV.</t>
  </si>
  <si>
    <t>TMC112</t>
  </si>
  <si>
    <t>TRANSFORMADOR MONOFASICO AEREO CONVENCIONAL DE  1,5 KVA;  10/0.44-0.22 KV.</t>
  </si>
  <si>
    <t>TMC44</t>
  </si>
  <si>
    <t>TRANSFORMADOR MONOFASICO AEREO CONVENCIONAL DE  3 KVA; 10/0.22 KV.</t>
  </si>
  <si>
    <t>TMC117</t>
  </si>
  <si>
    <t>TRANSFORMADOR MONOFASICO AEREO CONVENCIONAL DE  3 KVA; 10/0.44-0.22 KV.</t>
  </si>
  <si>
    <t>TMC02</t>
  </si>
  <si>
    <t>TRANSFORMADOR MONOFASICO AEREO CONVENCIONAL DE  5 KVA; 10/0.22 KV.</t>
  </si>
  <si>
    <t>TMC122</t>
  </si>
  <si>
    <t>TRANSFORMADOR MONOFASICO AEREO CONVENCIONAL DE  5 KVA; 10/0.38-0.22 KV.</t>
  </si>
  <si>
    <t>TMC82</t>
  </si>
  <si>
    <t>TRANSFORMADOR MONOFASICO DE 5 KVA, 10/0.44-0.22 KV.</t>
  </si>
  <si>
    <t>TMC49</t>
  </si>
  <si>
    <t>TRANSFORMADOR MONOFASICO AEREO CONVENCIONAL DE  7 KVA; 10/0.22 KV.</t>
  </si>
  <si>
    <t>TMC129</t>
  </si>
  <si>
    <t>TRANSFORMADOR MONOFASICO AEREO CONVENCIONAL DE  7 KVA;  10/0.38-0.22 KV.</t>
  </si>
  <si>
    <t>TMC130</t>
  </si>
  <si>
    <t>TRANSFORMADOR MONOFASICO AEREO CONVENCIONAL DE  7 KVA;  10/0.44-0.22 KV.</t>
  </si>
  <si>
    <t>TMC07</t>
  </si>
  <si>
    <t>TRANSFORMADOR MONOFASICO AEREO CONVENCIONAL DE 10 KVA; 10/0.22 KV.</t>
  </si>
  <si>
    <t>ORDEN DE COMPRA 4214000543-DELCROSA</t>
  </si>
  <si>
    <t>CONSTRUCCIONES ELECTROMECANICAS DELCROSA S.A.</t>
  </si>
  <si>
    <t>TMC138</t>
  </si>
  <si>
    <t>TRANSFORMADOR MONOFASICO AEREO CONVENCIONAL DE 10 KVA; 10/0.38-0.22 KV.</t>
  </si>
  <si>
    <t>TMC86</t>
  </si>
  <si>
    <t>TRANSFORMADOR MONOFASICO DE 10 KVA, 10/0.44-0.22 KV.</t>
  </si>
  <si>
    <t>TMC12</t>
  </si>
  <si>
    <t>TRANSFORMADOR MONOFASICO AEREO CONVENCIONAL DE 15 KVA; 10/0.22 KV.</t>
  </si>
  <si>
    <t>TMC192</t>
  </si>
  <si>
    <t>TRANSFORMADOR MONOFASICO DE 15 KVA, 10/0.22 KV.</t>
  </si>
  <si>
    <t>TMC81</t>
  </si>
  <si>
    <t>TRANSFORMADOR MONOFASICO AEREO CONVENCIONAL DE 15 KVA 10 / 0.38-0.22 KV</t>
  </si>
  <si>
    <t>TMC90</t>
  </si>
  <si>
    <t>TRANSFORMADOR MONOFASICO DE 15 KVA, 10/0.44-0.22 KV.</t>
  </si>
  <si>
    <t>TMC204</t>
  </si>
  <si>
    <t>TRANSFORMADOR MONOFASICO AEREO CONVENCIONAL DE 15 KVA; 10/BT KV.</t>
  </si>
  <si>
    <t>TMC54</t>
  </si>
  <si>
    <t>TRANSFORMADOR MONOFASICO AEREO CONVENCIONAL DE  20 KVA; 10/0.22 KV.</t>
  </si>
  <si>
    <t>TMC148</t>
  </si>
  <si>
    <t>TRANSFORMADOR MONOFASICO AEREO CONVENCIONAL DE  20 KVA; 10/0.38-0.22 KV.</t>
  </si>
  <si>
    <t>TMC149</t>
  </si>
  <si>
    <t>TRANSFORMADOR MONOFASICO AEREO CONVENCIONAL DE  20 KVA; 10/0.44-0.22 KV.</t>
  </si>
  <si>
    <t>TMC18</t>
  </si>
  <si>
    <t>TRANSFORMADOR MONOFASICO AEREO CONVENCIONAL DE 25 KVA; 10/0.22 KV.</t>
  </si>
  <si>
    <t>TMC155</t>
  </si>
  <si>
    <t>TRANSFORMADOR MONOFASICO AEREO CONVENCIONAL DE 25 KVA; 10/0.38-0.22 KV.</t>
  </si>
  <si>
    <t>TMC94</t>
  </si>
  <si>
    <t>TRANSFORMADOR MONOFASICO DE 25 KVA, 10/0.44-0.22 KV.</t>
  </si>
  <si>
    <t>TMC211</t>
  </si>
  <si>
    <t>TRANSFORMADOR MONOFASICO AEREO CONVENCIONAL DE 25 KVA; 10/BT KV.</t>
  </si>
  <si>
    <t>TMC59</t>
  </si>
  <si>
    <t>TRANSFORMADOR MONOFASICO AEREO CONVENCIONAL DE  30 KVA; 10/0.22 KV.</t>
  </si>
  <si>
    <t>TMC181</t>
  </si>
  <si>
    <t>TRANSFORMADOR MONOFASICO AEREO CONVENCIONAL DE 30 KVA;  10/0.38-0.22 KV.</t>
  </si>
  <si>
    <t>TMC160</t>
  </si>
  <si>
    <t>TRANSFORMADOR MONOFASICO AEREO CONVENCIONAL DE  30 KVA;  10/0.44-0.22 KV.</t>
  </si>
  <si>
    <t>TMC193</t>
  </si>
  <si>
    <t>TRANSFORMADOR MONOFASICO DE 37 KVA, 10/0.22 KV.</t>
  </si>
  <si>
    <t>TMC24</t>
  </si>
  <si>
    <t>TRANSFORMADOR MONOFASICO AEREO CONVENCIONAL DE 37.5 KVA; 10/0.22 KV.</t>
  </si>
  <si>
    <t>TMC95</t>
  </si>
  <si>
    <t>TRANSFORMADOR MONOFASICO AEREO CONVENCIONAL DE 37.5 KVA 10 / 0.38-0.22 KV</t>
  </si>
  <si>
    <t>TMC96</t>
  </si>
  <si>
    <t>TRANSFORMADOR MONOFASICO AEREO CONVENCIONAL DE 37.5 KVA 10 / 0.44-0.22 KV</t>
  </si>
  <si>
    <t>TMC64</t>
  </si>
  <si>
    <t>TRANSFORMADOR MONOFASICO AEREO CONVENCIONAL DE  40 KVA; 10/0.22 KV.</t>
  </si>
  <si>
    <t>TMC183</t>
  </si>
  <si>
    <t>TRANSFORMADOR MONOFASICO AEREO CONVENCIONAL DE 40 KVA;  10/0.38-0.22 KV.</t>
  </si>
  <si>
    <t>TMC215</t>
  </si>
  <si>
    <t>TRANSFORMADOR MONOFASICO AEREO CONVENCIONAL DE 40 KVA; 10/0.44-0.22 KV.</t>
  </si>
  <si>
    <t>TMC29</t>
  </si>
  <si>
    <t>TRANSFORMADOR MONOFASICO AEREO CONVENCIONAL DE 50 KVA; 10/0.22 KV.</t>
  </si>
  <si>
    <t>TMC103</t>
  </si>
  <si>
    <t>TRANSFORMADOR MONOFASICO AEREO CONVENCIONAL DE 50 KVA 10 / 0.38-0.22 KV</t>
  </si>
  <si>
    <t>TMC239</t>
  </si>
  <si>
    <t>TRANSFORMADOR MONOFASICO DE 50 KVA, 10/0.38-0.22 KV.</t>
  </si>
  <si>
    <t>TMC102</t>
  </si>
  <si>
    <t>TRANSFORMADOR MONOFASICO AEREO CONVENCIONAL DE 50 KVA 10 / 0.44-0.22 KV</t>
  </si>
  <si>
    <t>TMC240</t>
  </si>
  <si>
    <t>TRANSFORMADOR MONOFASICO DE 50 KVA, 10KV/BT</t>
  </si>
  <si>
    <t>TMC34</t>
  </si>
  <si>
    <t>TRANSFORMADOR MONOFASICO AEREO CONVENCIONAL DE 75 KVA; 10/0.22 KV.</t>
  </si>
  <si>
    <t>TMC194</t>
  </si>
  <si>
    <t>TRANSFORMADOR MONOFASICO DE 75 KVA, 10/0.22 KV.</t>
  </si>
  <si>
    <t>TMC105</t>
  </si>
  <si>
    <t>TRANSFORMADOR MONOFASICO AEREO CONVENCIONAL DE 75 KVA 10 / 0.38-0.22 KV</t>
  </si>
  <si>
    <t>TMC106</t>
  </si>
  <si>
    <t>TRANSFORMADOR MONOFASICO AEREO CONVENCIONAL DE 75 KVA 10 / 0.44-0.22 KV</t>
  </si>
  <si>
    <t>TMC228</t>
  </si>
  <si>
    <t>TRANSFORMADOR MONOFASICO AEREO CONVENCIONAL DE 75 KVA; 10KV/ BT</t>
  </si>
  <si>
    <t>TMC69</t>
  </si>
  <si>
    <t>TRANSFORMADOR MONOFASICO AEREO CONVENCIONAL DE  80 KVA; 10/0.22 KV.</t>
  </si>
  <si>
    <t>TMC109</t>
  </si>
  <si>
    <t>TRANSFORMADOR MONOFASICO AEREO CONVENCIONAL DE 80 KVA 10 / 0.38-0.22 KV</t>
  </si>
  <si>
    <t>TMC74</t>
  </si>
  <si>
    <t>TRANSFORMADOR MONOFASICO AEREO CONVENCIONAL DE  125 KVA; 10/0.22 KV.</t>
  </si>
  <si>
    <t>TMC195</t>
  </si>
  <si>
    <t>TRANSFORMADOR MONOFASICO DE 125 KVA, 10/0.22 KV.</t>
  </si>
  <si>
    <t>TMC172</t>
  </si>
  <si>
    <t>TRANSFORMADOR MONOFASICO AEREO CONVENCIONAL DE  125 KVA; 10/0.38-0.22 KV.</t>
  </si>
  <si>
    <t>TMC242</t>
  </si>
  <si>
    <t>TRANSFORMADOR MONOFASICO DE 167 KVA, 10/0.38-0.22 KV.</t>
  </si>
  <si>
    <t>TMC196</t>
  </si>
  <si>
    <t>TRANSFORMADOR MONOFASICO DE 175 KVA, 10/0.22 KV.</t>
  </si>
  <si>
    <t>TMC189</t>
  </si>
  <si>
    <t>TRANSFORMADOR MONOFASICO DE 250 KVA, 10/0.22 KV.</t>
  </si>
  <si>
    <t>TMC115</t>
  </si>
  <si>
    <t>TRANSFORMADOR MONOFASICO AEREO CONVENCIONAL DE  1,5 KVA;  22.9/0.38-0.22 KV.</t>
  </si>
  <si>
    <t>TMC42</t>
  </si>
  <si>
    <t>TRANSFORMADOR MONOFASICO AEREO CONVENCIONAL DE  1,5 KVA; 22.9/0.22 KV.</t>
  </si>
  <si>
    <t>TMC116</t>
  </si>
  <si>
    <t>TRANSFORMADOR MONOFASICO AEREO CONVENCIONAL DE  1,5 KVA; 22.9/0.44-0.22 KV.</t>
  </si>
  <si>
    <t>TMC47</t>
  </si>
  <si>
    <t>TRANSFORMADOR MONOFASICO AEREO CONVENCIONAL DE  3 KVA; 22.9/0.22 KV.</t>
  </si>
  <si>
    <t>TMC120</t>
  </si>
  <si>
    <t>TRANSFORMADOR MONOFASICO AEREO CONVENCIONAL DE  3 KVA; 22.9/0.44-0.22 KV.</t>
  </si>
  <si>
    <t>TMC80</t>
  </si>
  <si>
    <t>TRANSFORMADOR MONOFASICO DE 5 KVA, 22.9-10/0.44-0.22 KV.</t>
  </si>
  <si>
    <t>TMC05</t>
  </si>
  <si>
    <t>TRANSFORMADOR MONOFASICO AEREO CONVENCIONAL DE  5 KVA; 22.9/0.22 KV.</t>
  </si>
  <si>
    <t>TMC126</t>
  </si>
  <si>
    <t>TRANSFORMADOR MONOFASICO AEREO CONVENCIONAL DE  5 KVA; 22.9/0.38-0.22 KV.</t>
  </si>
  <si>
    <t>TMC127</t>
  </si>
  <si>
    <t>TRANSFORMADOR MONOFASICO AEREO CONVENCIONAL DE  5 KVA; 22.9/0.44-0.22 KV.</t>
  </si>
  <si>
    <t>TMC52</t>
  </si>
  <si>
    <t>TRANSFORMADOR MONOFASICO AEREO CONVENCIONAL DE  7 KVA; 22.9/0.22 KV.</t>
  </si>
  <si>
    <t>TMC134</t>
  </si>
  <si>
    <t>TRANSFORMADOR MONOFASICO AEREO CONVENCIONAL DE  7 KVA; 22.9/0.38-0.22 KV.</t>
  </si>
  <si>
    <t>TMC135</t>
  </si>
  <si>
    <t>TRANSFORMADOR MONOFASICO AEREO CONVENCIONAL DE  7 KVA; 22.9/0.44-0.22 KV.</t>
  </si>
  <si>
    <t>TMC10</t>
  </si>
  <si>
    <t>TRANSFORMADOR MONOFASICO AEREO CONVENCIONAL DE 10 KVA; 22.9/0.22 KV.</t>
  </si>
  <si>
    <t>TMC143</t>
  </si>
  <si>
    <t>TRANSFORMADOR MONOFASICO AEREO CONVENCIONAL DE 10 KVA; 22.9/0.44-0.22 KV.</t>
  </si>
  <si>
    <t>ELOR Factura FF01-00007470G-008-2017</t>
  </si>
  <si>
    <t>TMC142</t>
  </si>
  <si>
    <t>TRANSFORMADOR MONOFASICO AEREO CONVENCIONAL DE 10 KVA; 22.9/0.38-0.22 KV.</t>
  </si>
  <si>
    <t>TMC84</t>
  </si>
  <si>
    <t>TRANSFORMADOR MONOFASICO DE 10 KVA, 22.9-10/0.44-0.22 KV.</t>
  </si>
  <si>
    <t>TMC146</t>
  </si>
  <si>
    <t>TRANSFORMADOR MONOFASICO AEREO CONVENCIONAL DE 15 KVA; 22.9/0.44-0.22 KV.</t>
  </si>
  <si>
    <t>TMC88</t>
  </si>
  <si>
    <t>TRANSFORMADOR MONOFASICO DE 15KVA, 22.9-10/0.44-0.22 KV.</t>
  </si>
  <si>
    <t>TMC15</t>
  </si>
  <si>
    <t>TRANSFORMADOR MONOFASICO AEREO CONVENCIONAL DE 15 KVA; 22.9/0.22 KV.</t>
  </si>
  <si>
    <t>CONTRATO AD-LO 019-2017-SEAL-DELCROSA</t>
  </si>
  <si>
    <t>TMC145</t>
  </si>
  <si>
    <t>TRANSFORMADOR MONOFASICO AEREO CONVENCIONAL DE 15 KVA; 22.9/0.38-0.22 KV.</t>
  </si>
  <si>
    <t>TMC57</t>
  </si>
  <si>
    <t>TRANSFORMADOR MONOFASICO AEREO CONVENCIONAL DE  20 KVA; 22.9/0.22 KV.</t>
  </si>
  <si>
    <t>TMC153</t>
  </si>
  <si>
    <t>TRANSFORMADOR MONOFASICO AEREO CONVENCIONAL DE  20 KVA; 22.9/0.38-0.22 KV.</t>
  </si>
  <si>
    <t>TMC154</t>
  </si>
  <si>
    <t>TRANSFORMADOR MONOFASICO AEREO CONVENCIONAL DE  20 KVA; 22.9/0.44-0.22 KV.</t>
  </si>
  <si>
    <t>TMC159</t>
  </si>
  <si>
    <t>TRANSFORMADOR MONOFASICO AEREO CONVENCIONAL DE 25 KVA; 22.9/0.38-0.22 KV.</t>
  </si>
  <si>
    <t>TMC92</t>
  </si>
  <si>
    <t>TRANSFORMADOR MONOFASICO DE 25 KVA, 22.9-10/0.44-0.22 KV.</t>
  </si>
  <si>
    <t>FACTURA FF01-00007470-DELCROSA</t>
  </si>
  <si>
    <t>TMC212</t>
  </si>
  <si>
    <t>TRANSFORMADOR MONOFASICO AEREO CONVENCIONAL DE 25 KVA; 22.9 KV/BT KV.</t>
  </si>
  <si>
    <t>TMC21</t>
  </si>
  <si>
    <t>TRANSFORMADOR MONOFASICO AEREO CONVENCIONAL DE 25 KVA; 22.92/0.22 KV.</t>
  </si>
  <si>
    <t>TMC162</t>
  </si>
  <si>
    <t>TRANSFORMADOR MONOFASICO AEREO CONVENCIONAL DE  30 KVA;  22.9/0.44-0.22 KV.</t>
  </si>
  <si>
    <t>TMC62</t>
  </si>
  <si>
    <t>TRANSFORMADOR MONOFASICO AEREO CONVENCIONAL DE  30 KVA; 22.9/0.22 KV.</t>
  </si>
  <si>
    <t>TMC238</t>
  </si>
  <si>
    <t>TRANSFORMADOR MONOFASICO DE 37 KVA, 22.9/0.44-0.22 KV.</t>
  </si>
  <si>
    <t>TMC98</t>
  </si>
  <si>
    <t>TRANSFORMADOR MONOFASICO AEREO CONVENCIONAL DE 37.5 KVA 22.9 / 0.44-0.22 KV</t>
  </si>
  <si>
    <t>TMC27</t>
  </si>
  <si>
    <t>TRANSFORMADOR MONOFASICO AEREO CONVENCIONAL DE 37.5 KVA; 22.9/0.22 KV.</t>
  </si>
  <si>
    <t>TMC166</t>
  </si>
  <si>
    <t>TRANSFORMADOR MONOFASICO AEREO CONVENCIONAL DE 37.5 KVA; 22.9/0.38-0.22 KV.</t>
  </si>
  <si>
    <t>TMC67</t>
  </si>
  <si>
    <t>TRANSFORMADOR MONOFASICO AEREO CONVENCIONAL DE  40 KVA; 22.9/0.22 KV.</t>
  </si>
  <si>
    <t>TMC219</t>
  </si>
  <si>
    <t>TRANSFORMADOR MONOFASICO AEREO CONVENCIONAL DE 40 KVA; 22.9/0.38-0.22 KV.</t>
  </si>
  <si>
    <t>TMC220</t>
  </si>
  <si>
    <t>TRANSFORMADOR MONOFASICO AEREO CONVENCIONAL DE 40 KVA; 22.9/0.44-0.22 KV.</t>
  </si>
  <si>
    <t>TMC167</t>
  </si>
  <si>
    <t>TRANSFORMADOR MONOFASICO AEREO CONVENCIONAL DE 50 KVA;  22.9/0.38-0.22 KV.</t>
  </si>
  <si>
    <t>TMC168</t>
  </si>
  <si>
    <t>TRANSFORMADOR MONOFASICO AEREO CONVENCIONAL DE 50 KVA;  22.9/0.44-0.22 KV.</t>
  </si>
  <si>
    <t>TMC32</t>
  </si>
  <si>
    <t>TRANSFORMADOR MONOFASICO AEREO CONVENCIONAL DE 50 KVA; 22.9/0.22 KV.</t>
  </si>
  <si>
    <t>TMC241</t>
  </si>
  <si>
    <t>TRANSFORMADOR MONOFASICO DE 50 KVA, 22.9/0.44-0.22 KV.</t>
  </si>
  <si>
    <t>TMC187</t>
  </si>
  <si>
    <t>TRANSFORMADOR MONOFASICO AEREO CONVENCIONAL DE 75 KVA;  22.9/0.38-0.22 KV.</t>
  </si>
  <si>
    <t>TMC37</t>
  </si>
  <si>
    <t>TRANSFORMADOR MONOFASICO AEREO CONVENCIONAL DE 75 KVA; 22.9/0.22 KV.</t>
  </si>
  <si>
    <t>TMC170</t>
  </si>
  <si>
    <t>TRANSFORMADOR MONOFASICO AEREO CONVENCIONAL DE 75 KVA; 22.9/0.44-0.22 KV.</t>
  </si>
  <si>
    <t>TMC72</t>
  </si>
  <si>
    <t>TRANSFORMADOR MONOFASICO AEREO CONVENCIONAL DE  80 KVA; 22.9/0.22 KV.</t>
  </si>
  <si>
    <t>TMC77</t>
  </si>
  <si>
    <t>TRANSFORMADOR MONOFASICO AEREO CONVENCIONAL DE  125 KVA; 22.9/0.22 KV.</t>
  </si>
  <si>
    <t>TMC114</t>
  </si>
  <si>
    <t>TRANSFORMADOR MONOFASICO AEREO CONVENCIONAL DE  1,5 KVA;  13.2/0.38-0.22 KV.</t>
  </si>
  <si>
    <t>TMC40</t>
  </si>
  <si>
    <t>TRANSFORMADOR MONOFASICO AEREO CONVENCIONAL DE  1,5 KVA; 13.2/0.22 KV.</t>
  </si>
  <si>
    <t>TMC41</t>
  </si>
  <si>
    <t>TRANSFORMADOR MONOFASICO AEREO CONVENCIONAL DE  1,5 KVA; 13.2/0.44-0.22 KV.</t>
  </si>
  <si>
    <t>TMC45</t>
  </si>
  <si>
    <t>TRANSFORMADOR MONOFASICO AEREO CONVENCIONAL DE  3 KVA; 13.2/0.22 KV.</t>
  </si>
  <si>
    <t>TMC46</t>
  </si>
  <si>
    <t>TRANSFORMADOR MONOFASICO AEREO CONVENCIONAL DE  3 KVA; 13.2/0.44-0.22 KV.</t>
  </si>
  <si>
    <t>TMC03</t>
  </si>
  <si>
    <t>TRANSFORMADOR MONOFASICO AEREO CONVENCIONAL DE  5 KVA; 13.2/0.22 KV.</t>
  </si>
  <si>
    <t>TMC125</t>
  </si>
  <si>
    <t>TRANSFORMADOR MONOFASICO AEREO CONVENCIONAL DE  5 KVA; 13.2/0.38-0.22 KV.</t>
  </si>
  <si>
    <t>TMC04</t>
  </si>
  <si>
    <t>TRANSFORMADOR MONOFASICO AEREO CONVENCIONAL DE  5 KVA; 13.2/0.44-0.22 KV.</t>
  </si>
  <si>
    <t>CONTRATO N° 08-2017-ELPU-GG-DELCROSA</t>
  </si>
  <si>
    <t>TMC50</t>
  </si>
  <si>
    <t>TRANSFORMADOR MONOFASICO AEREO CONVENCIONAL DE  7 KVA; 13.2/0.22 KV.</t>
  </si>
  <si>
    <t>TMC133</t>
  </si>
  <si>
    <t>TRANSFORMADOR MONOFASICO AEREO CONVENCIONAL DE  7 KVA; 13.2/0.38-0.22 KV.</t>
  </si>
  <si>
    <t>TMC51</t>
  </si>
  <si>
    <t>TRANSFORMADOR MONOFASICO AEREO CONVENCIONAL DE  7 KVA; 13.2/0.44-0.22 KV.</t>
  </si>
  <si>
    <t>TMC08</t>
  </si>
  <si>
    <t>TRANSFORMADOR MONOFASICO AEREO CONVENCIONAL DE 10 KVA; 13.2/0.22 KV.</t>
  </si>
  <si>
    <t>TMC141</t>
  </si>
  <si>
    <t>TRANSFORMADOR MONOFASICO AEREO CONVENCIONAL DE 10 KVA; 13.2/0.38-0.22 KV.</t>
  </si>
  <si>
    <t>TMC09</t>
  </si>
  <si>
    <t>TRANSFORMADOR MONOFASICO AEREO CONVENCIONAL DE 10 KVA; 13.2/0.44-0.22 KV.</t>
  </si>
  <si>
    <t>ELOR Factura FF01-00007469 G-008-2017</t>
  </si>
  <si>
    <t>TMC237</t>
  </si>
  <si>
    <t>TRANSFORMADOR MONOFASICO DE 10 KVA, 13.2/0.22 KV.</t>
  </si>
  <si>
    <t>TMC175</t>
  </si>
  <si>
    <t>TRANSFORMADOR MONOFASICO DE 10 KVA, 13.2/0.44-0.22 KV.</t>
  </si>
  <si>
    <t>TMC85</t>
  </si>
  <si>
    <t>TRANSFORMADOR MONOFASICO AEREO CONVENCIONAL DE 15 KVA 13.2 / 0.38-0.22 KV</t>
  </si>
  <si>
    <t>TMC13</t>
  </si>
  <si>
    <t>TRANSFORMADOR MONOFASICO AEREO CONVENCIONAL DE 15 KVA; 13.2/0.22 KV.</t>
  </si>
  <si>
    <t>TMC14</t>
  </si>
  <si>
    <t>TRANSFORMADOR MONOFASICO AEREO CONVENCIONAL DE 15 KVA; 13.2/0.44-0.22 KV.</t>
  </si>
  <si>
    <t>TMC55</t>
  </si>
  <si>
    <t>TRANSFORMADOR MONOFASICO AEREO CONVENCIONAL DE  20 KVA; 13.2/0.22 KV.</t>
  </si>
  <si>
    <t>TMC152</t>
  </si>
  <si>
    <t>TRANSFORMADOR MONOFASICO AEREO CONVENCIONAL DE  20 KVA; 13.2/0.38-0.22 KV.</t>
  </si>
  <si>
    <t>TMC56</t>
  </si>
  <si>
    <t>TRANSFORMADOR MONOFASICO AEREO CONVENCIONAL DE  20 KVA; 13.2/0.44-0.22 KV.</t>
  </si>
  <si>
    <t>TMC179</t>
  </si>
  <si>
    <t>TRANSFORMADOR MONOFASICO AEREO CONVENCIONAL DE 25 KVA;  13.2/0.38-0.22 KV.</t>
  </si>
  <si>
    <t>TMC19</t>
  </si>
  <si>
    <t>TRANSFORMADOR MONOFASICO AEREO CONVENCIONAL DE 25 KVA; 13.2/0.22 KV.</t>
  </si>
  <si>
    <t>TMC20</t>
  </si>
  <si>
    <t>TRANSFORMADOR MONOFASICO AEREO CONVENCIONAL DE 25 KVA; 13.2/0.44-0.22 KV.</t>
  </si>
  <si>
    <t>TMC60</t>
  </si>
  <si>
    <t>TRANSFORMADOR MONOFASICO AEREO CONVENCIONAL DE  30 KVA; 13.2/0.22 KV.</t>
  </si>
  <si>
    <t>TMC61</t>
  </si>
  <si>
    <t>TRANSFORMADOR MONOFASICO AEREO CONVENCIONAL DE  30 KVA; 13.2/0.44-0.22 KV.</t>
  </si>
  <si>
    <t>TMC214</t>
  </si>
  <si>
    <t>TRANSFORMADOR MONOFASICO AEREO CONVENCIONAL DE 30 KVA; 13.2/BT KV.</t>
  </si>
  <si>
    <t>TMC97</t>
  </si>
  <si>
    <t>TRANSFORMADOR MONOFASICO AEREO CONVENCIONAL DE 37.5 KVA 13.2 / 0.38-0.22 KV</t>
  </si>
  <si>
    <t>TMC25</t>
  </si>
  <si>
    <t>TRANSFORMADOR MONOFASICO AEREO CONVENCIONAL DE 37.5 KVA; 13.2/0.22 KV.</t>
  </si>
  <si>
    <t>TMC26</t>
  </si>
  <si>
    <t>TRANSFORMADOR MONOFASICO AEREO CONVENCIONAL DE 37.5 KVA; 13.2/0.44-0.22 KV.</t>
  </si>
  <si>
    <t>TMC65</t>
  </si>
  <si>
    <t>TRANSFORMADOR MONOFASICO AEREO CONVENCIONAL DE  40 KVA; 13.2/0.22 KV.</t>
  </si>
  <si>
    <t>TMC66</t>
  </si>
  <si>
    <t>TRANSFORMADOR MONOFASICO AEREO CONVENCIONAL DE  40 KVA; 13.2/0.44-0.22 KV.</t>
  </si>
  <si>
    <t>TMC184</t>
  </si>
  <si>
    <t>TRANSFORMADOR MONOFASICO AEREO CONVENCIONAL DE 40 KVA;  13.2/0.38-0.22 KV.</t>
  </si>
  <si>
    <t>TMC101</t>
  </si>
  <si>
    <t>TRANSFORMADOR MONOFASICO AEREO CONVENCIONAL DE 50 KVA 13.2 / 0.38-0.22 KV</t>
  </si>
  <si>
    <t>TMC30</t>
  </si>
  <si>
    <t>TRANSFORMADOR MONOFASICO AEREO CONVENCIONAL DE 50 KVA; 13.2/0.22 KV.</t>
  </si>
  <si>
    <t>TMC31</t>
  </si>
  <si>
    <t>TRANSFORMADOR MONOFASICO AEREO CONVENCIONAL DE 50 KVA; 13.2/0.44-0.22 KV.</t>
  </si>
  <si>
    <t>TMC107</t>
  </si>
  <si>
    <t>TRANSFORMADOR MONOFASICO AEREO CONVENCIONAL DE 75 KVA 13.2 / 0.38-0.22 KV</t>
  </si>
  <si>
    <t>TMC35</t>
  </si>
  <si>
    <t>TRANSFORMADOR MONOFASICO AEREO CONVENCIONAL DE 75 KVA; 13.2/0.22 KV.</t>
  </si>
  <si>
    <t>TMC169</t>
  </si>
  <si>
    <t>TRANSFORMADOR MONOFASICO AEREO CONVENCIONAL DE 75 KVA; 13.2/0.38-0.22 KV.</t>
  </si>
  <si>
    <t>TMC36</t>
  </si>
  <si>
    <t>TRANSFORMADOR MONOFASICO AEREO CONVENCIONAL DE 75 KVA; 13.2/0.44-0.22 KV.</t>
  </si>
  <si>
    <t>TMC230</t>
  </si>
  <si>
    <t>TRANSFORMADOR MONOFASICO AEREO CONVENCIONAL DE 75 KVA; 13.2KV/ BT</t>
  </si>
  <si>
    <t>TMC70</t>
  </si>
  <si>
    <t>TRANSFORMADOR MONOFASICO AEREO CONVENCIONAL DE  80 KVA; 13.2/0.22 KV.</t>
  </si>
  <si>
    <t>TMC71</t>
  </si>
  <si>
    <t>TRANSFORMADOR MONOFASICO AEREO CONVENCIONAL DE  80 KVA; 13.2/0.44-0.22 KV.</t>
  </si>
  <si>
    <t>TMC233</t>
  </si>
  <si>
    <t>TRANSFORMADOR MONOFASICO AEREO CONVENCIONAL DE 80 KVA; 13.2/0.38-0.22 KV</t>
  </si>
  <si>
    <t>TMC75</t>
  </si>
  <si>
    <t>TRANSFORMADOR MONOFASICO AEREO CONVENCIONAL DE  125 KVA; 13.2/0.22 KV.</t>
  </si>
  <si>
    <t>TMC235</t>
  </si>
  <si>
    <t>TRANSFORMADOR MONOFASICO AEREO CONVENCIONAL DE  125 KVA; 13.2/0.38-0.22 KV.</t>
  </si>
  <si>
    <t>TMC76</t>
  </si>
  <si>
    <t>TRANSFORMADOR MONOFASICO AEREO CONVENCIONAL DE  125 KVA; 13.2/0.44-0.22 KV.</t>
  </si>
  <si>
    <t>TMC243</t>
  </si>
  <si>
    <t>TRANSFORMADOR MONOFASICO DE 167 KVA, 13.2/0.44-0.22 KV.</t>
  </si>
  <si>
    <t>TMC190</t>
  </si>
  <si>
    <t>TRANSFORMADOR MONOFASICO DE 250 KVA, 13.2/0.22 KV.</t>
  </si>
  <si>
    <t>TMC191</t>
  </si>
  <si>
    <t>TRANSFORMADOR MONOFASICO DE 250 KVA, 13.2/0.38-0.22 KV.</t>
  </si>
  <si>
    <t>TMC113</t>
  </si>
  <si>
    <t>TRANSFORMADOR MONOFASICO AEREO CONVENCIONAL DE  1,5 KVA;  12/0.44-0.22 KV.</t>
  </si>
  <si>
    <t>TMC118</t>
  </si>
  <si>
    <t>TRANSFORMADOR MONOFASICO AEREO CONVENCIONAL DE  3 KVA; 12/0.22 KV.</t>
  </si>
  <si>
    <t>TMC119</t>
  </si>
  <si>
    <t>TRANSFORMADOR MONOFASICO AEREO CONVENCIONAL DE  3 KVA; 12/0.44-0.22 KV.</t>
  </si>
  <si>
    <t>TMC123</t>
  </si>
  <si>
    <t>TRANSFORMADOR MONOFASICO AEREO CONVENCIONAL DE  5 KVA; 12/0.38-0.22 KV.</t>
  </si>
  <si>
    <t>TMC124</t>
  </si>
  <si>
    <t>TRANSFORMADOR MONOFASICO AEREO CONVENCIONAL DE  5 KVA; 12/0.44-0.22 KV.</t>
  </si>
  <si>
    <t>TMC131</t>
  </si>
  <si>
    <t>TRANSFORMADOR MONOFASICO AEREO CONVENCIONAL DE  7 KVA;  12/0.22 KV.</t>
  </si>
  <si>
    <t>TMC132</t>
  </si>
  <si>
    <t>TRANSFORMADOR MONOFASICO AEREO CONVENCIONAL DE  7 KVA; 12/0.44-0.22 KV.</t>
  </si>
  <si>
    <t>TMC139</t>
  </si>
  <si>
    <t>TRANSFORMADOR MONOFASICO AEREO CONVENCIONAL DE 10 KVA; 12/0.22 KV.</t>
  </si>
  <si>
    <t>TMC140</t>
  </si>
  <si>
    <t>TRANSFORMADOR MONOFASICO AEREO CONVENCIONAL DE 10 KVA; 12/0.44-0.22 KV.</t>
  </si>
  <si>
    <t>TMC205</t>
  </si>
  <si>
    <t>TRANSFORMADOR MONOFASICO AEREO CONVENCIONAL DE 15 KVA; 12/0.44-0.22 KV.</t>
  </si>
  <si>
    <t>TMC150</t>
  </si>
  <si>
    <t>TRANSFORMADOR MONOFASICO AEREO CONVENCIONAL DE  20 KVA; 12/0.22 KV.</t>
  </si>
  <si>
    <t>TMC151</t>
  </si>
  <si>
    <t>TRANSFORMADOR MONOFASICO AEREO CONVENCIONAL DE  20 KVA; 12/0.44-0.22 KV.</t>
  </si>
  <si>
    <t>TMC156</t>
  </si>
  <si>
    <t>TRANSFORMADOR MONOFASICO AEREO CONVENCIONAL DE 25 KVA; 12/0.22 KV.</t>
  </si>
  <si>
    <t>TMC157</t>
  </si>
  <si>
    <t>TRANSFORMADOR MONOFASICO AEREO CONVENCIONAL DE 25 KVA; 12/0.38-0.22 KV.</t>
  </si>
  <si>
    <t>TMC158</t>
  </si>
  <si>
    <t>TRANSFORMADOR MONOFASICO AEREO CONVENCIONAL DE 25 KVA; 12/0.44-0.22 KV.</t>
  </si>
  <si>
    <t>TMC161</t>
  </si>
  <si>
    <t>TRANSFORMADOR MONOFASICO AEREO CONVENCIONAL DE  30 KVA;  12/0.44-0.22 KV.</t>
  </si>
  <si>
    <t>TMC164</t>
  </si>
  <si>
    <t>TRANSFORMADOR MONOFASICO AEREO CONVENCIONAL DE 37.5 KVA; 12/0.22 KV.</t>
  </si>
  <si>
    <t>TMC247</t>
  </si>
  <si>
    <t>TRANSFORMADOR MONOFASICO AEREO CONVENCIONAL DE 37.5 KVA; 12/0.38-0.22 KV.</t>
  </si>
  <si>
    <t>TMC165</t>
  </si>
  <si>
    <t>TRANSFORMADOR MONOFASICO AEREO CONVENCIONAL DE 37.5 KVA; 12/0.44-0.22 KV.</t>
  </si>
  <si>
    <t>TMC216</t>
  </si>
  <si>
    <t>TRANSFORMADOR MONOFASICO AEREO CONVENCIONAL DE 40 KVA; 12/0.38-0.22 KV.</t>
  </si>
  <si>
    <t>TMC217</t>
  </si>
  <si>
    <t>TRANSFORMADOR MONOFASICO AEREO CONVENCIONAL DE 40 KVA; 12/0.44-0.22 KV.</t>
  </si>
  <si>
    <t>TMC225</t>
  </si>
  <si>
    <t>TRANSFORMADOR MONOFASICO AEREO CONVENCIONAL DE 50 KVA; 12/0.22 KV.</t>
  </si>
  <si>
    <t>TMC226</t>
  </si>
  <si>
    <t>TRANSFORMADOR MONOFASICO AEREO CONVENCIONAL DE 50 KVA; 12/0.38-0.22 KV.</t>
  </si>
  <si>
    <t>TMC227</t>
  </si>
  <si>
    <t>TRANSFORMADOR MONOFASICO AEREO CONVENCIONAL DE 50 KVA; 12/0.44-0.22 KV.</t>
  </si>
  <si>
    <t>TMC229</t>
  </si>
  <si>
    <t>TRANSFORMADOR MONOFASICO AEREO CONVENCIONAL DE 75 KVA; 12/0.44-0.22 KV</t>
  </si>
  <si>
    <t>TMC197</t>
  </si>
  <si>
    <t>TRANSFORMADOR MONOFASICO AEREO CONVENCIONAL DE  1,5 KVA; 2.3/0.22 KV.</t>
  </si>
  <si>
    <t>TMC198</t>
  </si>
  <si>
    <t>TRANSFORMADOR MONOFASICO AEREO CONVENCIONAL DE  3 KVA; 2.3/0.22 KV.</t>
  </si>
  <si>
    <t>TMC78</t>
  </si>
  <si>
    <t>TRANSFORMADOR MONOFASICO AEREO CONVENCIONAL DE  5 KVA 2.3 / 0.44-0.22 KV</t>
  </si>
  <si>
    <t>TMC199</t>
  </si>
  <si>
    <t>TRANSFORMADOR MONOFASICO AEREO CONVENCIONAL DE  5 KVA; 2.3/0.22 KV.</t>
  </si>
  <si>
    <t>TMC244</t>
  </si>
  <si>
    <t>TRANSFORMADOR MONOFASICO AEREO CONVENCIONAL DE  5 KVA; 2.3/0.44-0.22 KV.</t>
  </si>
  <si>
    <t>TMC201</t>
  </si>
  <si>
    <t>TRANSFORMADOR MONOFASICO AEREO CONVENCIONAL DE  7 KVA; 2.3/0.22 KV.</t>
  </si>
  <si>
    <t>TMC79</t>
  </si>
  <si>
    <t>TRANSFORMADOR MONOFASICO AEREO CONVENCIONAL DE 10 KVA 2.3 / 0.44-0.22 KV</t>
  </si>
  <si>
    <t>TMC136</t>
  </si>
  <si>
    <t>TRANSFORMADOR MONOFASICO AEREO CONVENCIONAL DE 10 KVA; 2.3/0.22 KV.</t>
  </si>
  <si>
    <t>TMC236</t>
  </si>
  <si>
    <t>TRANSFORMADOR MONOFASICO DE 10 KVA, 2.3/0.22 KV.</t>
  </si>
  <si>
    <t>TMC173</t>
  </si>
  <si>
    <t>TRANSFORMADOR MONOFASICO DE 10 KVA, 2.3/0.44-0.22 KV.</t>
  </si>
  <si>
    <t>TMC83</t>
  </si>
  <si>
    <t>TRANSFORMADOR MONOFASICO AEREO CONVENCIONAL DE 15 KVA 2.3 / 0.44-0.22 KV</t>
  </si>
  <si>
    <t>TMC144</t>
  </si>
  <si>
    <t>TRANSFORMADOR MONOFASICO AEREO CONVENCIONAL DE 15 KVA; 2.3/0.22 KV.</t>
  </si>
  <si>
    <t>TMC178</t>
  </si>
  <si>
    <t>TRANSFORMADOR MONOFASICO AEREO CONVENCIONAL DE 15 KVA; 2.3/0.38-0.22 KV.</t>
  </si>
  <si>
    <t>TMC176</t>
  </si>
  <si>
    <t>TRANSFORMADOR MONOFASICO DE 15 KVA, 2.3/0.44-0.22 KV.</t>
  </si>
  <si>
    <t>TMC208</t>
  </si>
  <si>
    <t>TRANSFORMADOR MONOFASICO AEREO CONVENCIONAL DE 20 KVA; 2.3/0.22 KV.</t>
  </si>
  <si>
    <t>TMC209</t>
  </si>
  <si>
    <t>TRANSFORMADOR MONOFASICO AEREO CONVENCIONAL DE 20 KVA; 2.3/0.44-0.22 KV.</t>
  </si>
  <si>
    <t>TMC87</t>
  </si>
  <si>
    <t>TRANSFORMADOR MONOFASICO AEREO CONVENCIONAL DE 25 KVA 2.3 / 0.22 KV</t>
  </si>
  <si>
    <t>TMC89</t>
  </si>
  <si>
    <t>TRANSFORMADOR MONOFASICO AEREO CONVENCIONAL DE 25 KVA 2.3 / 0.44-0.22 KV</t>
  </si>
  <si>
    <t>TMC180</t>
  </si>
  <si>
    <t>TRANSFORMADOR MONOFASICO AEREO CONVENCIONAL DE 30 KVA;  2.3/0.22 KV.</t>
  </si>
  <si>
    <t>TMC93</t>
  </si>
  <si>
    <t>TRANSFORMADOR MONOFASICO AEREO CONVENCIONAL DE 37.5 KVA 2.3 / 0.38-0.22 KV</t>
  </si>
  <si>
    <t>TMC163</t>
  </si>
  <si>
    <t>TRANSFORMADOR MONOFASICO AEREO CONVENCIONAL DE 37.5 KVA; 2.3/0.22 KV.</t>
  </si>
  <si>
    <t>TMC245</t>
  </si>
  <si>
    <t>TRANSFORMADOR MONOFASICO AEREO CONVENCIONAL DE 37.5 KVA; 2.3/0.44-0.22 KV.</t>
  </si>
  <si>
    <t>TMC218</t>
  </si>
  <si>
    <t>TRANSFORMADOR MONOFASICO AEREO CONVENCIONAL DE 40 KVA; 2.3/0.44-0.22 KV.</t>
  </si>
  <si>
    <t>TMC99</t>
  </si>
  <si>
    <t>TRANSFORMADOR MONOFASICO AEREO CONVENCIONAL DE 50 KVA 2.3 / 0.22 KV</t>
  </si>
  <si>
    <t>TMC100</t>
  </si>
  <si>
    <t>TRANSFORMADOR MONOFASICO AEREO CONVENCIONAL DE 50 KVA 2.3 / 0.38-0.22 KV</t>
  </si>
  <si>
    <t>TMC231</t>
  </si>
  <si>
    <t>TRANSFORMADOR MONOFASICO AEREO CONVENCIONAL DE 75 KVA; 2.3/0.22 KV</t>
  </si>
  <si>
    <t>TMC108</t>
  </si>
  <si>
    <t>TRANSFORMADOR MONOFASICO AEREO CONVENCIONAL DE 80 KVA 2.3 / 0.38-0.22 KV</t>
  </si>
  <si>
    <t>TMC234</t>
  </si>
  <si>
    <t>TRANSFORMADOR MONOFASICO AEREO CONVENCIONAL DE 80 KVA; 2.3/0.22 KV</t>
  </si>
  <si>
    <t>TMC188</t>
  </si>
  <si>
    <t>TRANSFORMADOR MONOFASICO AEREO CONVENCIONAL DE 125 KVA;  2.3/0.22 KV.</t>
  </si>
  <si>
    <t>TMC110</t>
  </si>
  <si>
    <t>TRANSFORMADOR MONOFASICO AEREO CONVENCIONAL DE  1,5 KVA;  7.62/0.22 KV.</t>
  </si>
  <si>
    <t>TMC38</t>
  </si>
  <si>
    <t>TRANSFORMADOR MONOFASICO AEREO CONVENCIONAL DE  1,5 KVA;  7.62/0.44-0.22 KV.</t>
  </si>
  <si>
    <t>TMC43</t>
  </si>
  <si>
    <t>TRANSFORMADOR MONOFASICO AEREO CONVENCIONAL DE  3 KVA;  7.62/0.44-0.22 KV.</t>
  </si>
  <si>
    <t>TMC01</t>
  </si>
  <si>
    <t>TRANSFORMADOR MONOFASICO AEREO CONVENCIONAL DE  5 KVA;  7.62/0.44-0.22 KV.</t>
  </si>
  <si>
    <t>TMC121</t>
  </si>
  <si>
    <t>TRANSFORMADOR MONOFASICO AEREO CONVENCIONAL DE  5 KVA; 7.62/0.22 KV.</t>
  </si>
  <si>
    <t>TMC128</t>
  </si>
  <si>
    <t>TRANSFORMADOR MONOFASICO AEREO CONVENCIONAL DE  7 KVA;  7.62/0.22 KV.</t>
  </si>
  <si>
    <t>TMC48</t>
  </si>
  <si>
    <t>TRANSFORMADOR MONOFASICO AEREO CONVENCIONAL DE  7 KVA;  7.62/0.44-0.22 KV.</t>
  </si>
  <si>
    <t>TMC06</t>
  </si>
  <si>
    <t>TRANSFORMADOR MONOFASICO AEREO CONVENCIONAL DE 10 KVA;  7.62/0.44-0.22 KV.</t>
  </si>
  <si>
    <t>TMC137</t>
  </si>
  <si>
    <t>TRANSFORMADOR MONOFASICO AEREO CONVENCIONAL DE 10 KVA; 7.62/0.22 KV.</t>
  </si>
  <si>
    <t>TMC174</t>
  </si>
  <si>
    <t>TRANSFORMADOR MONOFASICO DE 10 KVA, 7.62/0.44-0.22 KV.</t>
  </si>
  <si>
    <t>TMC11</t>
  </si>
  <si>
    <t>TRANSFORMADOR MONOFASICO AEREO CONVENCIONAL DE 15 KVA;  7.62/0.44-0.22 KV.</t>
  </si>
  <si>
    <t>TMC206</t>
  </si>
  <si>
    <t>TRANSFORMADOR MONOFASICO AEREO CONVENCIONAL DE 15 KVA; 7.62/0.22 KV.</t>
  </si>
  <si>
    <t>TMC248</t>
  </si>
  <si>
    <t>TRANSFORMADOR MONOFASICO DE 15 KVA, 7.62/0.44-0.22 KV.</t>
  </si>
  <si>
    <t>TMC210</t>
  </si>
  <si>
    <t>TRANSFORMADOR MONOFASICO AEREO CONVENCIONAL DE 20 KVA; 5.8/0.22 KV.</t>
  </si>
  <si>
    <t>TMC53</t>
  </si>
  <si>
    <t>TRANSFORMADOR MONOFASICO AEREO CONVENCIONAL DE  20 KVA;  7.62/0.44-0.22 KV.</t>
  </si>
  <si>
    <t>TMC147</t>
  </si>
  <si>
    <t>TRANSFORMADOR MONOFASICO AEREO CONVENCIONAL DE  20 KVA; 7.62/0.22 KV.</t>
  </si>
  <si>
    <t>TMC91</t>
  </si>
  <si>
    <t>TRANSFORMADOR MONOFASICO AEREO CONVENCIONAL DE 25 KVA 5.8 / 0.22 KV</t>
  </si>
  <si>
    <t>TMC16</t>
  </si>
  <si>
    <t>TRANSFORMADOR MONOFASICO AEREO CONVENCIONAL DE 25 KVA;  7.62/0.22 KV.</t>
  </si>
  <si>
    <t>TMC17</t>
  </si>
  <si>
    <t>TRANSFORMADOR MONOFASICO AEREO CONVENCIONAL DE 25 KVA;  7.62/0.44-0.22 KV.</t>
  </si>
  <si>
    <t>TMC177</t>
  </si>
  <si>
    <t>TRANSFORMADOR MONOFASICO DE 25 KVA, 7.62/0.22 KV.</t>
  </si>
  <si>
    <t>TMC58</t>
  </si>
  <si>
    <t>TRANSFORMADOR MONOFASICO AEREO CONVENCIONAL DE  30 KVA;  7.62/0.44-0.22 KV.</t>
  </si>
  <si>
    <t>TMC182</t>
  </si>
  <si>
    <t>TRANSFORMADOR MONOFASICO AEREO CONVENCIONAL DE 37.5 KVA;  5.8/0.22 KV.</t>
  </si>
  <si>
    <t>TMC246</t>
  </si>
  <si>
    <t>TRANSFORMADOR MONOFASICO AEREO CONVENCIONAL DE 37.5 KVA; 5.8/0.38-0.22 KV.</t>
  </si>
  <si>
    <t>TMC22</t>
  </si>
  <si>
    <t>TRANSFORMADOR MONOFASICO AEREO CONVENCIONAL DE 37.5 KVA;  7.62/0.22 KV.</t>
  </si>
  <si>
    <t>TMC23</t>
  </si>
  <si>
    <t>TRANSFORMADOR MONOFASICO AEREO CONVENCIONAL DE 37.5 KVA;  7.62/0.44-0.22 KV.</t>
  </si>
  <si>
    <t>TMC221</t>
  </si>
  <si>
    <t>TRANSFORMADOR MONOFASICO AEREO CONVENCIONAL DE 40 KVA; 5.8/0.38-0.22 KV.</t>
  </si>
  <si>
    <t>TMC63</t>
  </si>
  <si>
    <t>TRANSFORMADOR MONOFASICO AEREO CONVENCIONAL DE  40 KVA;  7.62/0.44-0.22 KV.</t>
  </si>
  <si>
    <t>TMC222</t>
  </si>
  <si>
    <t>TRANSFORMADOR MONOFASICO AEREO CONVENCIONAL DE 40 KVA; 7.62/0.22 KV.</t>
  </si>
  <si>
    <t>TMC185</t>
  </si>
  <si>
    <t>TRANSFORMADOR MONOFASICO AEREO CONVENCIONAL DE 50 KVA;  5.8/-0.22 KV.</t>
  </si>
  <si>
    <t>TMC28</t>
  </si>
  <si>
    <t>TRANSFORMADOR MONOFASICO AEREO CONVENCIONAL DE 50 KVA;  7.62/0.44-0.22 KV.</t>
  </si>
  <si>
    <t>TMC186</t>
  </si>
  <si>
    <t>TRANSFORMADOR MONOFASICO AEREO CONVENCIONAL DE 75 KVA;  5.8/0.22 KV.</t>
  </si>
  <si>
    <t>TMC33</t>
  </si>
  <si>
    <t>TRANSFORMADOR MONOFASICO AEREO CONVENCIONAL DE 75 KVA;  7.62/0.44-0.22 KV.</t>
  </si>
  <si>
    <t>TMC68</t>
  </si>
  <si>
    <t>TRANSFORMADOR MONOFASICO AEREO CONVENCIONAL DE  80 KVA;  7.62/0.44-0.22 KV.</t>
  </si>
  <si>
    <t>TMC73</t>
  </si>
  <si>
    <t>TRANSFORMADOR MONOFASICO AEREO CONVENCIONAL DE  125 KVA;  7.62/0.44-0.22 KV.</t>
  </si>
  <si>
    <t>TMC200</t>
  </si>
  <si>
    <t>TRANSFORMADOR MONOFASICO AEREO CONVENCIONAL DE  5 KVA; MT/0.22 KV.</t>
  </si>
  <si>
    <t>TMC202</t>
  </si>
  <si>
    <t>TRANSFORMADOR MONOFASICO AEREO CONVENCIONAL DE  7 KVA; MT/0.22 KV.</t>
  </si>
  <si>
    <t>TMC203</t>
  </si>
  <si>
    <t>TRANSFORMADOR MONOFASICO AEREO CONVENCIONAL DE 10 KVA; MT/0.22 KV.</t>
  </si>
  <si>
    <t>TMC207</t>
  </si>
  <si>
    <t>TRANSFORMADOR MONOFASICO AEREO CONVENCIONAL DE 15 KVA; MT/0.22 KV.</t>
  </si>
  <si>
    <t>TMC213</t>
  </si>
  <si>
    <t>TRANSFORMADOR MONOFASICO AEREO CONVENCIONAL DE 25 KVA; MT/0.22 KV.</t>
  </si>
  <si>
    <t>TMC223</t>
  </si>
  <si>
    <t>TRANSFORMADOR MONOFASICO AEREO CONVENCIONAL DE 40 KVA; MT/0.22 KV.</t>
  </si>
  <si>
    <t>TMC224</t>
  </si>
  <si>
    <t>TRANSFORMADOR MONOFASICO AEREO CONVENCIONAL DE 40 KVA; MT/0.38-0.22 KV.</t>
  </si>
  <si>
    <t>TMC171</t>
  </si>
  <si>
    <t>TRANSFORMADOR MONOFASICO AEREO CONVENCIONAL DE 75 KVA; BT/0.38-0.22 KV.</t>
  </si>
  <si>
    <t>TMC232</t>
  </si>
  <si>
    <t>TRANSFORMADOR MONOFASICO AEREO CONVENCIONAL DE 75 KVA; MT/0.22 KV</t>
  </si>
  <si>
    <t>TMV01</t>
  </si>
  <si>
    <t>TRANSFORMADOR DE 10 KVA MONOFASICO</t>
  </si>
  <si>
    <t>FACTURA FF01-00007474-DELCROSA</t>
  </si>
  <si>
    <t>TMV02</t>
  </si>
  <si>
    <t>TRANSFORMADOR DE 15 KVA MONOFASICO</t>
  </si>
  <si>
    <t>FACTURA FF01-00006550-DELCROSA</t>
  </si>
  <si>
    <t>TMV03</t>
  </si>
  <si>
    <t>TRANSFORMADOR DE 25 KVA MONOFASICO</t>
  </si>
  <si>
    <t>TMV04</t>
  </si>
  <si>
    <t>TRANSFORMADOR DE 37 KVA MONOFASICO</t>
  </si>
  <si>
    <t>TMV05</t>
  </si>
  <si>
    <t>TRANSFORMADOR DE 50 KVA MONOFASICO</t>
  </si>
  <si>
    <t>TMV06</t>
  </si>
  <si>
    <t>TRANSFORMADOR DE 75 KVA MONOFASICO</t>
  </si>
  <si>
    <t>TMV07</t>
  </si>
  <si>
    <t>TRANSFORMADOR DE 167 KVA MONOFASICO</t>
  </si>
  <si>
    <t>TMV08</t>
  </si>
  <si>
    <t>TRANSFORMADOR DE 250 KVA MONOFASICO</t>
  </si>
  <si>
    <t>TMA01</t>
  </si>
  <si>
    <t>TRANSFORMADOR MONOFASICO AEREO AUTOPROTEGIDO DE  5 KVA; 7.62/0.22 KV.</t>
  </si>
  <si>
    <t>TMA02</t>
  </si>
  <si>
    <t>TRANSFORMADOR MONOFASICO AEREO AUTOPROTEGIDO DE 10 KVA; 7.62/0.22 KV.</t>
  </si>
  <si>
    <t>TMA03</t>
  </si>
  <si>
    <t>TRANSFORMADOR MONOFASICO AEREO AUTOPROTEGIDO DE 15 KVA; 7.62/0.22 KV.</t>
  </si>
  <si>
    <t>TMA04</t>
  </si>
  <si>
    <t>TRANSFORMADOR MONOFASICO AEREO AUTOPROTEGIDO DE 50 KVA; 7.62/0.22 KV.</t>
  </si>
  <si>
    <t>TMA05</t>
  </si>
  <si>
    <t>TRANSFORMADOR MONOFASICO AEREO AUTOPROTEGIDO DE 75 KVA; 7.62/0.22 KV.</t>
  </si>
  <si>
    <t>TMA06</t>
  </si>
  <si>
    <t>TRANSFORMADOR MONOFASICO AEREO AUTOPROTEGIDO DE 25 KVA; 7.62/0.22 KV.</t>
  </si>
  <si>
    <t>TMA07</t>
  </si>
  <si>
    <t>TRANSFORMADOR MONOFASICO AEREO AUTOPROTEGIDO DE 37.5 KVA; 7.62/0.22 KV.</t>
  </si>
  <si>
    <t>TMA08</t>
  </si>
  <si>
    <t>TRANSFORMADOR MONOFASICO AEREO AUTOPROTEGIDO DE 15 KVA; 13.2/0.44-0.22 KV.</t>
  </si>
  <si>
    <t>TMA09</t>
  </si>
  <si>
    <t>TRANSFORMADOR MONOFASICO AEREO AUTOPROTEGIDO DE 25 KVA; 13.2/0.44-0.22 KV.</t>
  </si>
  <si>
    <t>TMA10</t>
  </si>
  <si>
    <t>TRANSFORMADOR MONOFASICO AEREO AUTOPROTEGIDO DE 37.5 KVA; 13.2/0.44-0.22 KV.</t>
  </si>
  <si>
    <t>TMA11</t>
  </si>
  <si>
    <t>TRANSFORMADOR MONOFASICO AEREO AUTOPROTEGIDO DE 50 KVA; 13.2/0.44-0.22 KV.</t>
  </si>
  <si>
    <t>TMA12</t>
  </si>
  <si>
    <t>TRANSFORMADOR MONOFASICO AEREO AUTOPROTEGIDO DE 75 KVA; 13.2/0.44-0.22 KV.</t>
  </si>
  <si>
    <t>TMC249</t>
  </si>
  <si>
    <t>TRANSFORMADOR MONOFASICO DE 100 KVA, 7.62/0.22 KV.</t>
  </si>
  <si>
    <t>TMC250</t>
  </si>
  <si>
    <t>TRANSFORMADOR MONOFASICO DE 100 KVA, 10/0.22 KV.</t>
  </si>
  <si>
    <t>TMC251</t>
  </si>
  <si>
    <t>TRANSFORMADOR MONOFASICO DE 100 KVA, 22.9/0.22 KV.</t>
  </si>
  <si>
    <t>TTA399</t>
  </si>
  <si>
    <t xml:space="preserve">TRANSFORMADOR TRIFASICO AEREO  3 KVA; 10/0.22 KV.                                                                                                                                                                                                         </t>
  </si>
  <si>
    <t>TTA400</t>
  </si>
  <si>
    <t xml:space="preserve">TRANSFORMADOR TRIFASICO AEREO  3 KVA; 10/0.38-0.22 KV.                                                                                                                                                                                                    </t>
  </si>
  <si>
    <t>TTA395</t>
  </si>
  <si>
    <t xml:space="preserve">TRANSFORMADOR TRIFASICO AEREO  5 KVA; 10/0.22 KV.                                                                                                                                                                                                         </t>
  </si>
  <si>
    <t>TTA396</t>
  </si>
  <si>
    <t xml:space="preserve">TRANSFORMADOR TRIFASICO AEREO  5 KVA; 10/0.38-0.22 KV.                                                                                                                                                                                                    </t>
  </si>
  <si>
    <t>TTA01</t>
  </si>
  <si>
    <t xml:space="preserve">TRANSFORMADOR TRIFASICO AEREO  10 KVA; 10/0.22 KV.                                                                                                                                                                                                        </t>
  </si>
  <si>
    <t>TTA156</t>
  </si>
  <si>
    <t xml:space="preserve">TRANSFORMADOR TRIFASICO AEREO  10 KVA; 10/0.38-0.22 KV.                                                                                                                                                                                                   </t>
  </si>
  <si>
    <t>TTA157</t>
  </si>
  <si>
    <t xml:space="preserve">TRANSFORMADOR TRIFASICO AEREO  10 KVA; 10/0.44-0.22 KV.                                                                                                                                                                                                   </t>
  </si>
  <si>
    <t>TTA350</t>
  </si>
  <si>
    <t xml:space="preserve">TRANSFORMADOR TRIFASICO AEREO  15 KVA, 10 KV/BT                                                                                                                                                                                                           </t>
  </si>
  <si>
    <t>TTA06</t>
  </si>
  <si>
    <t xml:space="preserve">TRANSFORMADOR TRIFASICO AEREO  15 KVA; 10/0.22 KV.                                                                                                                                                                                                        </t>
  </si>
  <si>
    <t>TTA165</t>
  </si>
  <si>
    <t xml:space="preserve">TRANSFORMADOR TRIFASICO AEREO  15 KVA; 10/0.38-0.22 KV.                                                                                                                                                                                                   </t>
  </si>
  <si>
    <t>TTA166</t>
  </si>
  <si>
    <t xml:space="preserve">TRANSFORMADOR TRIFASICO AEREO  15 KVA; 10/0.44-0.22 KV.                                                                                                                                                                                                   </t>
  </si>
  <si>
    <t>TTV26</t>
  </si>
  <si>
    <t xml:space="preserve">TRANSFORMADOR DE 25 KVA TRIFASICO  10 / 0.38-0.22 KV                                                                                                                                                                                                      </t>
  </si>
  <si>
    <t>TTA152</t>
  </si>
  <si>
    <t xml:space="preserve">TRANSFORMADOR TRIFASICO 25 KVA 10 / 0.40 - 0.23 KV.                                                                                                                                                                                                       </t>
  </si>
  <si>
    <t>TTC01</t>
  </si>
  <si>
    <t xml:space="preserve">TRANSFORMADOR TRIFASICO 25 kVA, 10/0.38-0.22 kV                                                                                                                                                                                                           </t>
  </si>
  <si>
    <t>TTA11</t>
  </si>
  <si>
    <t xml:space="preserve">TRANSFORMADOR TRIFASICO AEREO  25 KVA; 10/0.22 KV.                                                                                                                                                                                                        </t>
  </si>
  <si>
    <t>TTA170</t>
  </si>
  <si>
    <t xml:space="preserve">TRANSFORMADOR TRIFASICO AEREO  25 KVA; 10/0.38-0.22 KV                                                                                                                                                                                                    </t>
  </si>
  <si>
    <t>TTA171</t>
  </si>
  <si>
    <t xml:space="preserve">TRANSFORMADOR TRIFASICO AEREO  25 KVA; 10/0.44-0.22 KV                                                                                                                                                                                                    </t>
  </si>
  <si>
    <t>TTC153</t>
  </si>
  <si>
    <t xml:space="preserve">TRANSFORMADOR TRIFASICO AEREO  30 KVA 10 / 0.38-0.22 KV                                                                                                                                                                                                   </t>
  </si>
  <si>
    <t>TTA52</t>
  </si>
  <si>
    <t xml:space="preserve">TRANSFORMADOR TRIFASICO AEREO  30 KVA; 10/0.22 KV.                                                                                                                                                                                                        </t>
  </si>
  <si>
    <t>TTA175</t>
  </si>
  <si>
    <t xml:space="preserve">TRANSFORMADOR TRIFASICO AEREO  30 KVA; 10/0.44-0.22 KV.                                                                                                                                                                                                   </t>
  </si>
  <si>
    <t>TTC156</t>
  </si>
  <si>
    <t xml:space="preserve">TRANSFORMADOR TRIFASICO AEREO  37 KVA 10 / 0.44-0.22 KV                                                                                                                                                                                                   </t>
  </si>
  <si>
    <t>FACTURA F017-0001413-EPLI</t>
  </si>
  <si>
    <t>EPLI S.A.C.</t>
  </si>
  <si>
    <t>TTA57</t>
  </si>
  <si>
    <t xml:space="preserve">TRANSFORMADOR TRIFASICO AEREO  37 KVA; 10/0.22 KV.                                                                                                                                                                                                        </t>
  </si>
  <si>
    <t>TTA178</t>
  </si>
  <si>
    <t xml:space="preserve">TRANSFORMADOR TRIFASICO AEREO  37 KVA; 10/0.38-0.22 KV.                                                                                                                                                                                                   </t>
  </si>
  <si>
    <t>TTC02</t>
  </si>
  <si>
    <t xml:space="preserve">TRANSFORMADOR TRIFASICO 37,5 kVA, 10/0.38-0.22 kV                                                                                                                                                                                                         </t>
  </si>
  <si>
    <t>FACTURA F017-0002283-EPLI</t>
  </si>
  <si>
    <t>TTC160</t>
  </si>
  <si>
    <t xml:space="preserve">TRANSFORMADOR TRIFASICO AEREO  40 KVA 10 / 0.38-0.22 KV                                                                                                                                                                                                   </t>
  </si>
  <si>
    <t>TTA361</t>
  </si>
  <si>
    <t xml:space="preserve">TRANSFORMADOR TRIFASICO AEREO  40 KVA, 10 KV/440/220 V                                                                                                                                                                                                    </t>
  </si>
  <si>
    <t>TTA62</t>
  </si>
  <si>
    <t xml:space="preserve">TRANSFORMADOR TRIFASICO AEREO  40 KVA; 10/0.22 KV.                                                                                                                                                                                                        </t>
  </si>
  <si>
    <t>TTA149</t>
  </si>
  <si>
    <t xml:space="preserve">TRANSFORMADOR TRIFASICO 50 KVA 10 / 0.40 - 0.23 KV.                                                                                                                                                                                                       </t>
  </si>
  <si>
    <t>SEAL Contrato ADLO 017-2017-SEAL</t>
  </si>
  <si>
    <t>TTC03</t>
  </si>
  <si>
    <t xml:space="preserve">TRANSFORMADOR TRIFASICO 50 kVA, 10/0.38-0.22 kV                                                                                                                                                                                                           </t>
  </si>
  <si>
    <t>TTA16</t>
  </si>
  <si>
    <t xml:space="preserve">TRANSFORMADOR TRIFASICO AEREO  50 KVA; 10/0.22 KV.                                                                                                                                                                                                        </t>
  </si>
  <si>
    <t>TTA184</t>
  </si>
  <si>
    <t xml:space="preserve">TRANSFORMADOR TRIFASICO AEREO  50 KVA; 10/0.38-0.22 KV.                                                                                                                                                                                                   </t>
  </si>
  <si>
    <t>TTA185</t>
  </si>
  <si>
    <t xml:space="preserve">TRANSFORMADOR TRIFASICO AEREO  50 KVA; 10/0.44-0.22 KV.                                                                                                                                                                                                   </t>
  </si>
  <si>
    <t>SEAL Factura F017-0001300</t>
  </si>
  <si>
    <t>TTC167</t>
  </si>
  <si>
    <t xml:space="preserve">TRANSFORMADOR TRIFASICO AEREO  75 KVA 10 / 0.38-0.22 KV                                                                                                                                                                                                   </t>
  </si>
  <si>
    <t>TTA21</t>
  </si>
  <si>
    <t xml:space="preserve">TRANSFORMADOR TRIFASICO AEREO  75 KVA; 10/0.22 KV.                                                                                                                                                                                                        </t>
  </si>
  <si>
    <t>ORDEN DE COMPRA 4214000528-EPLI</t>
  </si>
  <si>
    <t>TTA189</t>
  </si>
  <si>
    <t xml:space="preserve">TRANSFORMADOR TRIFASICO AEREO  75 KVA; 10/0.44-0.22 KV.                                                                                                                                                                                                   </t>
  </si>
  <si>
    <t>TTA346</t>
  </si>
  <si>
    <t xml:space="preserve">TRANSFORMADOR DE 80 KVA TRIFASICO, 10 KV/440/220 V                                                                                                                                                                                                        </t>
  </si>
  <si>
    <t>TTC04</t>
  </si>
  <si>
    <t xml:space="preserve">TRANSFORMADOR TRIFASICO 80 kVA, 10/0.38-0.22 kV                                                                                                                                                                                                           </t>
  </si>
  <si>
    <t>TTC170</t>
  </si>
  <si>
    <t xml:space="preserve">TRANSFORMADOR TRIFASICO AEREO  80 KVA 10 / 0.44-0.22 KV                                                                                                                                                                                                   </t>
  </si>
  <si>
    <t>TTA67</t>
  </si>
  <si>
    <t xml:space="preserve">TRANSFORMADOR TRIFASICO AEREO  80 KVA; 10/0.22 KV.                                                                                                                                                                                                        </t>
  </si>
  <si>
    <t>TTA196</t>
  </si>
  <si>
    <t xml:space="preserve">TRANSFORMADOR TRIFASICO AEREO  80 KVA; 10/0.38-0.22 KV.                                                                                                                                                                                                   </t>
  </si>
  <si>
    <t>TTC172</t>
  </si>
  <si>
    <t xml:space="preserve">TRANSFORMADOR TRIFASICO AEREO  90 KVA 10 / 0.38-0.22 KV                                                                                                                                                                                                   </t>
  </si>
  <si>
    <t>TTA72</t>
  </si>
  <si>
    <t xml:space="preserve">TRANSFORMADOR TRIFASICO AEREO  90 KVA; 10/0.22 KV.                                                                                                                                                                                                        </t>
  </si>
  <si>
    <t>TTA200</t>
  </si>
  <si>
    <t xml:space="preserve">TRANSFORMADOR TRIFASICO AEREO  90 KVA; 10/0.44-0.22 KV.                                                                                                                                                                                                   </t>
  </si>
  <si>
    <t>TTV29</t>
  </si>
  <si>
    <t xml:space="preserve">TRANSFORMADOR DE 100 KVA TRIFASICO 10 / 0.38-0.22 KV                                                                                                                                                                                                      </t>
  </si>
  <si>
    <t>TTV30</t>
  </si>
  <si>
    <t xml:space="preserve">TRANSFORMADOR DE 100 KVA TRIFASICO 10 / 0.44-0.22 KV                                                                                                                                                                                                      </t>
  </si>
  <si>
    <t>TTA247</t>
  </si>
  <si>
    <t xml:space="preserve">TRANSFORMADOR TRIFASICO 100 KVA 10 /  0.22 KV.                                                                                                                                                                                                            </t>
  </si>
  <si>
    <t>TTA146</t>
  </si>
  <si>
    <t xml:space="preserve">TRANSFORMADOR TRIFASICO 100 KVA 10 / 0.40 - 0.23 KV.                                                                                                                                                                                                      </t>
  </si>
  <si>
    <t>FACTURA F017-0001401-EPLI</t>
  </si>
  <si>
    <t>TTC05</t>
  </si>
  <si>
    <t xml:space="preserve">TRANSFORMADOR TRIFASICO 100 kVA, 10/0.38-0.22 kV                                                                                                                                                                                                          </t>
  </si>
  <si>
    <t>TTA206</t>
  </si>
  <si>
    <t xml:space="preserve">TRANSFORMADOR TRIFASICO AEREO  100 KVA;  10/0.38-0.22 KV.                                                                                                                                                                                                 </t>
  </si>
  <si>
    <t>TTA207</t>
  </si>
  <si>
    <t xml:space="preserve">TRANSFORMADOR TRIFASICO AEREO  100 KVA;  10/0.44-0.22 KV.                                                                                                                                                                                                 </t>
  </si>
  <si>
    <t>CONTRATO AD-LO 017-2017-SEAL-EPLI</t>
  </si>
  <si>
    <t>TTA374</t>
  </si>
  <si>
    <t xml:space="preserve">TRANSFORMADOR TRIFASICO AEREO 100 KVA, 10 KV/BT                                                                                                                                                                                                           </t>
  </si>
  <si>
    <t>TTA26</t>
  </si>
  <si>
    <t xml:space="preserve">TRANSFORMADOR TRIFASICO AEREO 100 KVA; 10/0.22 KV.                                                                                                                                                                                                        </t>
  </si>
  <si>
    <t>TTV31</t>
  </si>
  <si>
    <t xml:space="preserve">TRANSFORMADOR DE 125 KVA TRIFASICO 10 / 0.38-0.22 KV                                                                                                                                                                                                      </t>
  </si>
  <si>
    <t>TTV32</t>
  </si>
  <si>
    <t xml:space="preserve">TRANSFORMADOR DE 125 KVA TRIFASICO 10 / 0.44-0.22 KV                                                                                                                                                                                                      </t>
  </si>
  <si>
    <t>TTA251</t>
  </si>
  <si>
    <t xml:space="preserve">TRANSFORMADOR TRIFASICO 125 KVA 10 /  0.22 KV.                                                                                                                                                                                                            </t>
  </si>
  <si>
    <t>TTC06</t>
  </si>
  <si>
    <t xml:space="preserve">TRANSFORMADOR TRIFASICO 125 kVA, 10/0.38-0.22 kV                                                                                                                                                                                                          </t>
  </si>
  <si>
    <t>TTA77</t>
  </si>
  <si>
    <t xml:space="preserve">TRANSFORMADOR TRIFASICO AEREO  125 KVA; 10/0.22 KV.                                                                                                                                                                                                       </t>
  </si>
  <si>
    <t>TTA210</t>
  </si>
  <si>
    <t xml:space="preserve">TRANSFORMADOR TRIFASICO AEREO  125 KVA; 10/0.38-0.22 KV.                                                                                                                                                                                                  </t>
  </si>
  <si>
    <t>TTA211</t>
  </si>
  <si>
    <t xml:space="preserve">TRANSFORMADOR TRIFASICO AEREO  125 KVA; 10/0.44-0.22 KV.                                                                                                                                                                                                  </t>
  </si>
  <si>
    <t>TTA253</t>
  </si>
  <si>
    <t xml:space="preserve">TRANSFORMADOR TRIFASICO 150 KVA 10 / 0.38- 0.22 KV.                                                                                                                                                                                                       </t>
  </si>
  <si>
    <t>TTC176</t>
  </si>
  <si>
    <t xml:space="preserve">TRANSFORMADOR TRIFASICO AEREO  150 KVA   10 / 0.38-0.22 KV                                                                                                                                                                                                </t>
  </si>
  <si>
    <t>TTA82</t>
  </si>
  <si>
    <t xml:space="preserve">TRANSFORMADOR TRIFASICO AEREO  150 KVA; 10/0.22 KV.                                                                                                                                                                                                       </t>
  </si>
  <si>
    <t>TTA215</t>
  </si>
  <si>
    <t xml:space="preserve">TRANSFORMADOR TRIFASICO AEREO  150 KVA; 10/0.44-0.22 KV.                                                                                                                                                                                                  </t>
  </si>
  <si>
    <t>TTV34</t>
  </si>
  <si>
    <t xml:space="preserve">TRANSFORMADOR DE 160 KVA TRIFASICO 10 / 0.38-0.22 KV                                                                                                                                                                                                      </t>
  </si>
  <si>
    <t>TTV35</t>
  </si>
  <si>
    <t xml:space="preserve">TRANSFORMADOR DE 160 KVA TRIFASICO 10 / 0.44-0.22 KV                                                                                                                                                                                                      </t>
  </si>
  <si>
    <t>TTA335</t>
  </si>
  <si>
    <t xml:space="preserve">TRANSFORMADOR DE 160 KVA TRIFASICO, 10 KV/BT                                                                                                                                                                                                              </t>
  </si>
  <si>
    <t>TTA143</t>
  </si>
  <si>
    <t xml:space="preserve">TRANSFORMADOR TRIFASICO 160 KVA 10 / 0.40 - 0.23 KV.                                                                                                                                                                                                      </t>
  </si>
  <si>
    <t>TTC07</t>
  </si>
  <si>
    <t xml:space="preserve">TRANSFORMADOR TRIFASICO 160 kVA, 10/0.38-0.22 kV                                                                                                                                                                                                          </t>
  </si>
  <si>
    <t>TTA218</t>
  </si>
  <si>
    <t xml:space="preserve">TRANSFORMADOR TRIFASICO AEREO  160 KVA; 10/0.38-0.22 KV.                                                                                                                                                                                                  </t>
  </si>
  <si>
    <t>TTA219</t>
  </si>
  <si>
    <t xml:space="preserve">TRANSFORMADOR TRIFASICO AEREO  160 KVA; 10/0.44-0.22 KV.                                                                                                                                                                                                  </t>
  </si>
  <si>
    <t>TTA380</t>
  </si>
  <si>
    <t xml:space="preserve">TRANSFORMADOR TRIFASICO AEREO 160 KVA, 10 KV/BT                                                                                                                                                                                                           </t>
  </si>
  <si>
    <t>TTA31</t>
  </si>
  <si>
    <t xml:space="preserve">TRANSFORMADOR TRIFASICO AEREO 160 KVA; 10/0.22 KV.                                                                                                                                                                                                        </t>
  </si>
  <si>
    <t>FACTURA F017-0001424-EPLI</t>
  </si>
  <si>
    <t>TTV64</t>
  </si>
  <si>
    <t xml:space="preserve">TRANSFORMADOR DE 175 KVA TRIFASICO  10 / 0.38-0.22 KV                                                                                                                                                                                                     </t>
  </si>
  <si>
    <t>TTV82</t>
  </si>
  <si>
    <t xml:space="preserve">TRANSFORMADOR DE 175 KVA TRIFASICO 10/0.44-0.22 KV                                                                                                                                                                                                        </t>
  </si>
  <si>
    <t>TTC178</t>
  </si>
  <si>
    <t xml:space="preserve">TRANSFORMADOR TRIFASICO AEREO  175 KVA   10 / 0.38-0.22 KV                                                                                                                                                                                                </t>
  </si>
  <si>
    <t>TTA87</t>
  </si>
  <si>
    <t xml:space="preserve">TRANSFORMADOR TRIFASICO AEREO  175 KVA; 10/0.22 KV.                                                                                                                                                                                                       </t>
  </si>
  <si>
    <t>TTA223</t>
  </si>
  <si>
    <t xml:space="preserve">TRANSFORMADOR TRIFASICO AEREO  175 KVA; 10/0.44-0.22 KV.                                                                                                                                                                                                  </t>
  </si>
  <si>
    <t>TTV36</t>
  </si>
  <si>
    <t xml:space="preserve">TRANSFORMADOR DE 200 KVA TRIFASICO 10 / 0.38-0.22 KV                                                                                                                                                                                                      </t>
  </si>
  <si>
    <t>TTV38</t>
  </si>
  <si>
    <t>TTA336</t>
  </si>
  <si>
    <t xml:space="preserve">TRANSFORMADOR DE 200 KVA TRIFASICO, 10 KV/440/220 V                                                                                                                                                                                                       </t>
  </si>
  <si>
    <t>TTA255</t>
  </si>
  <si>
    <t xml:space="preserve">TRANSFORMADOR TRIFASICO 200 KVA 10 /  0.22 KV.                                                                                                                                                                                                            </t>
  </si>
  <si>
    <t>TTC08</t>
  </si>
  <si>
    <t xml:space="preserve">TRANSFORMADOR TRIFASICO 200 kVA, 10/0.38-0.22 kV                                                                                                                                                                                                          </t>
  </si>
  <si>
    <t>TTC180</t>
  </si>
  <si>
    <t xml:space="preserve">TRANSFORMADOR TRIFASICO AEREO  200 KVA   10 / 0.44-0.22 KV                                                                                                                                                                                                </t>
  </si>
  <si>
    <t>TTA353</t>
  </si>
  <si>
    <t xml:space="preserve">TRANSFORMADOR TRIFASICO AEREO  200 KVA, 10 KV/BT                                                                                                                                                                                                          </t>
  </si>
  <si>
    <t>TTA92</t>
  </si>
  <si>
    <t xml:space="preserve">TRANSFORMADOR TRIFASICO AEREO  200 KVA; 10/0.22 KV.                                                                                                                                                                                                       </t>
  </si>
  <si>
    <t>TTA227</t>
  </si>
  <si>
    <t xml:space="preserve">TRANSFORMADOR TRIFASICO AEREO  200 KVA; 10/0.38-0.22 KV.                                                                                                                                                                                                  </t>
  </si>
  <si>
    <t>TTV39</t>
  </si>
  <si>
    <t xml:space="preserve">TRANSFORMADOR DE 220 KVA TRIFASICO 10 / 0.38-0.22 KV                                                                                                                                                                                                      </t>
  </si>
  <si>
    <t>TTV92</t>
  </si>
  <si>
    <t xml:space="preserve">TRANSFORMADOR DE 220 KVA TRIFASICO 10/0.44-0.22 KV                                                                                                                                                                                                        </t>
  </si>
  <si>
    <t>TTA337</t>
  </si>
  <si>
    <t xml:space="preserve">TRANSFORMADOR DE 220 KVA TRIFASICO, 10 KV/440/220 V                                                                                                                                                                                                       </t>
  </si>
  <si>
    <t>TTC182</t>
  </si>
  <si>
    <t xml:space="preserve">TRANSFORMADOR TRIFASICO AEREO  220 KVA   10 / 0.38-0.22 KV                                                                                                                                                                                                </t>
  </si>
  <si>
    <t>TTA97</t>
  </si>
  <si>
    <t xml:space="preserve">TRANSFORMADOR TRIFASICO AEREO  220 KVA; 10/0.22 KV.                                                                                                                                                                                                       </t>
  </si>
  <si>
    <t>TTA229</t>
  </si>
  <si>
    <t xml:space="preserve">TRANSFORMADOR TRIFASICO AEREO  220 KVA; 10/0.44-0.22 KV.                                                                                                                                                                                                  </t>
  </si>
  <si>
    <t>TTC183</t>
  </si>
  <si>
    <t xml:space="preserve">TRANSFORMADOR TRIFASICO AEREO  225 KVA   10 / 0.38-0.22 KV                                                                                                                                                                                                </t>
  </si>
  <si>
    <t>TTA102</t>
  </si>
  <si>
    <t xml:space="preserve">TRANSFORMADOR TRIFASICO AEREO  225 KVA; 10/0.22 KV.                                                                                                                                                                                                       </t>
  </si>
  <si>
    <t>TTA231</t>
  </si>
  <si>
    <t xml:space="preserve">TRANSFORMADOR TRIFASICO AEREO  225 KVA; 10/0.44-0.22 KV.                                                                                                                                                                                                  </t>
  </si>
  <si>
    <t>TTV40</t>
  </si>
  <si>
    <t xml:space="preserve">TRANSFORMADOR DE 250 KVA TRIFASICO 10 / 0.38-0.22 KV                                                                                                                                                                                                      </t>
  </si>
  <si>
    <t>TTV41</t>
  </si>
  <si>
    <t xml:space="preserve">TRANSFORMADOR DE 250 KVA TRIFASICO 10 / 0.44-0.22 KV                                                                                                                                                                                                      </t>
  </si>
  <si>
    <t>FACTURA F017-0001382-EPLI</t>
  </si>
  <si>
    <t>TTA338</t>
  </si>
  <si>
    <t xml:space="preserve">TRANSFORMADOR DE 250 KVA TRIFASICO, 10 KV/BT                                                                                                                                                                                                              </t>
  </si>
  <si>
    <t>TTA140</t>
  </si>
  <si>
    <t xml:space="preserve">TRANSFORMADOR TRIFASICO 250 KVA 10 / 0.40 - 0.23 KV.                                                                                                                                                                                                      </t>
  </si>
  <si>
    <t>TTC09</t>
  </si>
  <si>
    <t xml:space="preserve">TRANSFORMADOR TRIFASICO 250 kVA, 10/0.38-0.22 kV                                                                                                                                                                                                          </t>
  </si>
  <si>
    <t>TTA232</t>
  </si>
  <si>
    <t xml:space="preserve">TRANSFORMADOR TRIFASICO AEREO  250 KVA; 10/0.38-0.22 KV.                                                                                                                                                                                                  </t>
  </si>
  <si>
    <t>TTA233</t>
  </si>
  <si>
    <t xml:space="preserve">TRANSFORMADOR TRIFASICO AEREO  250 KVA; 10/0.44-0.22 KV.                                                                                                                                                                                                  </t>
  </si>
  <si>
    <t>TTA382</t>
  </si>
  <si>
    <t xml:space="preserve">TRANSFORMADOR TRIFASICO AEREO 250 KVA, 10 KV/BT                                                                                                                                                                                                           </t>
  </si>
  <si>
    <t>TTA36</t>
  </si>
  <si>
    <t xml:space="preserve">TRANSFORMADOR TRIFASICO AEREO 250 KVA; 10/0.22 KV.                                                                                                                                                                                                        </t>
  </si>
  <si>
    <t>TTA356</t>
  </si>
  <si>
    <t xml:space="preserve">TRANSFORMADOR TRIFASICO AEREO  275 KVA, 10 KV/440/220 V                                                                                                                                                                                                   </t>
  </si>
  <si>
    <t>TTA107</t>
  </si>
  <si>
    <t xml:space="preserve">TRANSFORMADOR TRIFASICO AEREO  275 KVA; 10/0.22 KV.                                                                                                                                                                                                       </t>
  </si>
  <si>
    <t>TTV68</t>
  </si>
  <si>
    <t xml:space="preserve">TRANSFORMADOR DE 300 KVA TRIFASICO  10 / 0.38-0.22 KV                                                                                                                                                                                                     </t>
  </si>
  <si>
    <t>TTV42</t>
  </si>
  <si>
    <t xml:space="preserve">TRANSFORMADOR DE 300 KVA TRIFASICO 10 / 0.44-0.22 KV                                                                                                                                                                                                      </t>
  </si>
  <si>
    <t>TTA259</t>
  </si>
  <si>
    <t xml:space="preserve">TRANSFORMADOR TRIFASICO 300 KVA 10 /  0.22 KV.                                                                                                                                                                                                            </t>
  </si>
  <si>
    <t>TTA112</t>
  </si>
  <si>
    <t xml:space="preserve">TRANSFORMADOR TRIFASICO AEREO  300 KVA; 10/0.22 KV.                                                                                                                                                                                                       </t>
  </si>
  <si>
    <t>TTA235</t>
  </si>
  <si>
    <t xml:space="preserve">TRANSFORMADOR TRIFASICO AEREO  300 KVA; 10/0.38-0.22 KV.                                                                                                                                                                                                  </t>
  </si>
  <si>
    <t>TTA404</t>
  </si>
  <si>
    <t xml:space="preserve">TRANSFORMADOR TRIFASICO AEREO 300 KVA; 10/0.44-0.22 KV.                                                                                                                                                                                                   </t>
  </si>
  <si>
    <t>TTV43</t>
  </si>
  <si>
    <t xml:space="preserve">TRANSFORMADOR DE 315 KVA TRIFASICO 10 / 0.38-0.22 KV                                                                                                                                                                                                      </t>
  </si>
  <si>
    <t>TTV44</t>
  </si>
  <si>
    <t xml:space="preserve">TRANSFORMADOR DE 315 KVA TRIFASICO 10 / 0.44-0.22 KV                                                                                                                                                                                                      </t>
  </si>
  <si>
    <t>TTC185</t>
  </si>
  <si>
    <t xml:space="preserve">TRANSFORMADOR TRIFASICO AEREO  315 KVA   10 / 0.38-0.22 KV                                                                                                                                                                                                </t>
  </si>
  <si>
    <t>TTC186</t>
  </si>
  <si>
    <t xml:space="preserve">TRANSFORMADOR TRIFASICO AEREO  315 KVA   10 / 0.44-0.22 KV                                                                                                                                                                                                </t>
  </si>
  <si>
    <t>TTA117</t>
  </si>
  <si>
    <t xml:space="preserve">TRANSFORMADOR TRIFASICO AEREO  315 KVA; 10/0.22 KV.                                                                                                                                                                                                       </t>
  </si>
  <si>
    <t>TTV46</t>
  </si>
  <si>
    <t xml:space="preserve">TRANSFORMADOR DE 320 KVA TRIFASICO 10 / 0.38-0.22 KV                                                                                                                                                                                                      </t>
  </si>
  <si>
    <t>TTV47</t>
  </si>
  <si>
    <t xml:space="preserve">TRANSFORMADOR DE 320 KVA TRIFASICO 10 / 0.44-0.22 KV                                                                                                                                                                                                      </t>
  </si>
  <si>
    <t>TTA261</t>
  </si>
  <si>
    <t xml:space="preserve">TRANSFORMADOR TRIFASICO 320 KVA 10 /  0.22 KV.                                                                                                                                                                                                            </t>
  </si>
  <si>
    <t>TTC188</t>
  </si>
  <si>
    <t xml:space="preserve">TRANSFORMADOR TRIFASICO AEREO  320 KVA   10 / 0.44-0.22 KV                                                                                                                                                                                                </t>
  </si>
  <si>
    <t>TTA359</t>
  </si>
  <si>
    <t xml:space="preserve">TRANSFORMADOR TRIFASICO AEREO  320 KVA, 10 KV/380/220 V                                                                                                                                                                                                   </t>
  </si>
  <si>
    <t>TTA122</t>
  </si>
  <si>
    <t xml:space="preserve">TRANSFORMADOR TRIFASICO AEREO  320 KVA; 10/0.22 KV.                                                                                                                                                                                                       </t>
  </si>
  <si>
    <t>TTV48</t>
  </si>
  <si>
    <t xml:space="preserve">TRANSFORMADOR DE 350 KVA TRIFASICO 10 / 0.38-0.22 KV                                                                                                                                                                                                      </t>
  </si>
  <si>
    <t>TTA339</t>
  </si>
  <si>
    <t xml:space="preserve">TRANSFORMADOR DE 350 KVA TRIFASICO, 10 KV/440/220 V                                                                                                                                                                                                       </t>
  </si>
  <si>
    <t>TTV71</t>
  </si>
  <si>
    <t xml:space="preserve">TRANSFORMADOR DE 375 KVA TRIFASICO 10 / 0.38-0.22 KV                                                                                                                                                                                                      </t>
  </si>
  <si>
    <t>TTV85</t>
  </si>
  <si>
    <t xml:space="preserve">TRANSFORMADOR DE 375 KVA TRIFASICO 10/0.44-0.22 KV                                                                                                                                                                                                        </t>
  </si>
  <si>
    <t>TTA385</t>
  </si>
  <si>
    <t xml:space="preserve">TRANSFORMADOR TRIFASICO 375 KVA 10 / 0.22 KV.                                                                                                                                                                                                             </t>
  </si>
  <si>
    <t>TTA360</t>
  </si>
  <si>
    <t xml:space="preserve">TRANSFORMADOR TRIFASICO AEREO  375 KVA, 10 KV/380/220 V                                                                                                                                                                                                   </t>
  </si>
  <si>
    <t>TTA127</t>
  </si>
  <si>
    <t xml:space="preserve">TRANSFORMADOR TRIFASICO AEREO  375 KVA; 10/0.22 KV.                                                                                                                                                                                                       </t>
  </si>
  <si>
    <t>TTA405</t>
  </si>
  <si>
    <t xml:space="preserve">TRANSFORMADOR TRIFASICO AEREO 375 KVA; 10/0.44-0.22 KV.                                                                                                                                                                                                   </t>
  </si>
  <si>
    <t>TTV49</t>
  </si>
  <si>
    <t xml:space="preserve">TRANSFORMADOR DE 400 KVA TRIFASICO 10 / 0.38-0.22 KV                                                                                                                                                                                                      </t>
  </si>
  <si>
    <t>TTV50</t>
  </si>
  <si>
    <t xml:space="preserve">TRANSFORMADOR DE 400 KVA TRIFASICO 10 / 0.44-0.22 KV                                                                                                                                                                                                      </t>
  </si>
  <si>
    <t>TTA340</t>
  </si>
  <si>
    <t xml:space="preserve">TRANSFORMADOR DE 400 KVA TRIFASICO, 10 KV/BT                                                                                                                                                                                                              </t>
  </si>
  <si>
    <t>TTC189</t>
  </si>
  <si>
    <t xml:space="preserve">TRANSFORMADOR TRIFASICO AEREO 400 KVA 10 / 0.38-0.22 KV                                                                                                                                                                                                   </t>
  </si>
  <si>
    <t>TTA384</t>
  </si>
  <si>
    <t xml:space="preserve">TRANSFORMADOR TRIFASICO AEREO 400 KVA, 10 KV/BT                                                                                                                                                                                                           </t>
  </si>
  <si>
    <t>TTA41</t>
  </si>
  <si>
    <t xml:space="preserve">TRANSFORMADOR TRIFASICO AEREO 400 KVA; 10/0.22 KV.                                                                                                                                                                                                        </t>
  </si>
  <si>
    <t>EDPE Factura 0001-0018592</t>
  </si>
  <si>
    <t>I &amp;T ELECTRIC S.A.C.</t>
  </si>
  <si>
    <t>TTA407</t>
  </si>
  <si>
    <t xml:space="preserve">TRANSFORMADOR TRIFASICO AEREO 400 KVA; 10/0.44-0.22 KV.                                                                                                                                                                                                   </t>
  </si>
  <si>
    <t>TTA341</t>
  </si>
  <si>
    <t xml:space="preserve">TRANSFORMADOR DE 480 KVA TRIFASICO, 10 KV/220 V                                                                                                                                                                                                           </t>
  </si>
  <si>
    <t>TTV53</t>
  </si>
  <si>
    <t xml:space="preserve">TRANSFORMADOR DE 500 KVA TRIFASICO 10 / 0.38-0.22 KV                                                                                                                                                                                                      </t>
  </si>
  <si>
    <t>TTV54</t>
  </si>
  <si>
    <t xml:space="preserve">TRANSFORMADOR DE 500 KVA TRIFASICO 10 / 0.44-0.22 KV                                                                                                                                                                                                      </t>
  </si>
  <si>
    <t>TTA343</t>
  </si>
  <si>
    <t xml:space="preserve">TRANSFORMADOR DE 500 KVA TRIFASICO, 10 KV/BT                                                                                                                                                                                                              </t>
  </si>
  <si>
    <t>TTV55</t>
  </si>
  <si>
    <t xml:space="preserve">TRANSFORMADOR DE 550 KVA TRIFASICO 10 / 0.38-0.22 KV                                                                                                                                                                                                      </t>
  </si>
  <si>
    <t>TTA344</t>
  </si>
  <si>
    <t xml:space="preserve">TRANSFORMADOR DE 550 KVA TRIFASICO, 10 KV/440/220 V                                                                                                                                                                                                       </t>
  </si>
  <si>
    <t>TTV56</t>
  </si>
  <si>
    <t xml:space="preserve">TRANSFORMADOR DE 630 KVA TRIFASICO 10 / 0.38-0.22 KV                                                                                                                                                                                                      </t>
  </si>
  <si>
    <t>TTA46</t>
  </si>
  <si>
    <t xml:space="preserve">TRANSFORMADOR TRIFASICO AEREO 630 KVA; 10/0.22 KV.                                                                                                                                                                                                        </t>
  </si>
  <si>
    <t>TTA237</t>
  </si>
  <si>
    <t xml:space="preserve">TRANSFORMADOR TRIFASICO AEREO 630 KVA; 10/0.38-0.22 KV.                                                                                                                                                                                                   </t>
  </si>
  <si>
    <t>TTA409</t>
  </si>
  <si>
    <t xml:space="preserve">TRANSFORMADOR TRIFASICO AEREO 630 KVA; 10/0.44-0.22 KV.                                                                                                                                                                                                   </t>
  </si>
  <si>
    <t>TTV75</t>
  </si>
  <si>
    <t xml:space="preserve">TRANSFORMADOR DE 640 KVA TRIFASICO  10 / 0.44-0.22 KV                                                                                                                                                                                                     </t>
  </si>
  <si>
    <t>TTV57</t>
  </si>
  <si>
    <t xml:space="preserve">TRANSFORMADOR DE 640 KVA TRIFASICO 10 / 0.38-0.22 KV                                                                                                                                                                                                      </t>
  </si>
  <si>
    <t>TTV77</t>
  </si>
  <si>
    <t xml:space="preserve">TRANSFORMADOR DE 700 KVA TRIFASICO 10 / 0.38-0.22 KV                                                                                                                                                                                                      </t>
  </si>
  <si>
    <t>TTV94</t>
  </si>
  <si>
    <t xml:space="preserve">TRANSFORMADOR DE 700 KVA TRIFASICO 10/0.44-0.22 KV                                                                                                                                                                                                        </t>
  </si>
  <si>
    <t>TTA345</t>
  </si>
  <si>
    <t xml:space="preserve">TRANSFORMADOR DE 700 KVA TRIFASICO, 10 KV/440/220 V                                                                                                                                                                                                       </t>
  </si>
  <si>
    <t>TTV95</t>
  </si>
  <si>
    <t xml:space="preserve">TRANSFORMADOR DE 1000 KVA TRIFASICO 10/0.22 KV                                                                                                                                                                                                            </t>
  </si>
  <si>
    <t>TTV96</t>
  </si>
  <si>
    <t xml:space="preserve">TRANSFORMADOR DE 1000 KVA TRIFASICO 10/0.38-0.22 KV                                                                                                                                                                                                       </t>
  </si>
  <si>
    <t>TTV97</t>
  </si>
  <si>
    <t xml:space="preserve">TRANSFORMADOR DE 1000 KVA TRIFASICO 10/0.44-0.22 KV                                                                                                                                                                                                       </t>
  </si>
  <si>
    <t>TTA401</t>
  </si>
  <si>
    <t xml:space="preserve">TRANSFORMADOR TRIFASICO AEREO  3 KVA; 22.9/0.22 KV.                                                                                                                                                                                                       </t>
  </si>
  <si>
    <t>TTA402</t>
  </si>
  <si>
    <t xml:space="preserve">TRANSFORMADOR TRIFASICO AEREO  3 KVA; 22.9/0.38-0.22 KV.                                                                                                                                                                                                  </t>
  </si>
  <si>
    <t>TTA397</t>
  </si>
  <si>
    <t xml:space="preserve">TRANSFORMADOR TRIFASICO AEREO  5 KVA; 22.9/0.22 KV.                                                                                                                                                                                                       </t>
  </si>
  <si>
    <t>TTA398</t>
  </si>
  <si>
    <t xml:space="preserve">TRANSFORMADOR TRIFASICO AEREO  5 KVA; 22.9/0.38-0.22 KV.                                                                                                                                                                                                  </t>
  </si>
  <si>
    <t>TTV81</t>
  </si>
  <si>
    <t xml:space="preserve">TRANSFORMADOR DE 10 KVA TRIFASICO 22.9/0.38-0.22 KV                                                                                                                                                                                                       </t>
  </si>
  <si>
    <t>TTA04</t>
  </si>
  <si>
    <t xml:space="preserve">TRANSFORMADOR TRIFASICO AEREO  10 KVA; 22.9/0.22 KV.                                                                                                                                                                                                      </t>
  </si>
  <si>
    <t>TTA05</t>
  </si>
  <si>
    <t xml:space="preserve">TRANSFORMADOR TRIFASICO AEREO  10 KVA; 22.9/0.38-0.22 KV.                                                                                                                                                                                                 </t>
  </si>
  <si>
    <t>TTA162</t>
  </si>
  <si>
    <t xml:space="preserve">TRANSFORMADOR TRIFASICO AEREO  10 KVA; 22.9/0.44-0.22 KV.                                                                                                                                                                                                 </t>
  </si>
  <si>
    <t>TTA09</t>
  </si>
  <si>
    <t xml:space="preserve">TRANSFORMADOR TRIFASICO AEREO  15 KVA; 22.9/0.22 KV.                                                                                                                                                                                                      </t>
  </si>
  <si>
    <t>TTA10</t>
  </si>
  <si>
    <t xml:space="preserve">TRANSFORMADOR TRIFASICO AEREO  15 KVA; 22.9/0.38-0.22 KV.                                                                                                                                                                                                 </t>
  </si>
  <si>
    <t>TTA167</t>
  </si>
  <si>
    <t xml:space="preserve">TRANSFORMADOR TRIFASICO AEREO  15 KVA; 22.9/0.44-0.22 KV.                                                                                                                                                                                                 </t>
  </si>
  <si>
    <t>TTA241</t>
  </si>
  <si>
    <t xml:space="preserve">TRANSFORMADOR TRIFASICO 25 KVA 22.9 /  0.22 KV.                                                                                                                                                                                                           </t>
  </si>
  <si>
    <t>TTA14</t>
  </si>
  <si>
    <t xml:space="preserve">TRANSFORMADOR TRIFASICO AEREO  25 KVA; 22.9/0.22 KV.                                                                                                                                                                                                      </t>
  </si>
  <si>
    <t>TTA15</t>
  </si>
  <si>
    <t xml:space="preserve">TRANSFORMADOR TRIFASICO AEREO  25 KVA; 22.9/0.38-0.22 KV.                                                                                                                                                                                                 </t>
  </si>
  <si>
    <t>TTA174</t>
  </si>
  <si>
    <t xml:space="preserve">TRANSFORMADOR TRIFASICO AEREO  25 KVA; 22.9/0.44-0.22 KV                                                                                                                                                                                                  </t>
  </si>
  <si>
    <t>ELOR Factura F017-0001617</t>
  </si>
  <si>
    <t>TTA151</t>
  </si>
  <si>
    <t xml:space="preserve">TRANSFORMADOR TRIFASICO 25 KVA 13.2 - 22.9  / 0.40 - 0.23 KV.                                                                                                                                                                                             </t>
  </si>
  <si>
    <t>TTA150</t>
  </si>
  <si>
    <t xml:space="preserve">TRANSFORMADOR TRIFASICO 25 KVA 22.9 - 10 / 0.40 - 0.23 KV.                                                                                                                                                                                                </t>
  </si>
  <si>
    <t>ELNM Orden de Compra 3214002228</t>
  </si>
  <si>
    <t>TTA55</t>
  </si>
  <si>
    <t xml:space="preserve">TRANSFORMADOR TRIFASICO AEREO  30 KVA; 22.9/0.22 KV.                                                                                                                                                                                                      </t>
  </si>
  <si>
    <t>TTA56</t>
  </si>
  <si>
    <t xml:space="preserve">TRANSFORMADOR TRIFASICO AEREO  30 KVA; 22.9/0.38-0.22 KV.                                                                                                                                                                                                 </t>
  </si>
  <si>
    <t>TTA177</t>
  </si>
  <si>
    <t xml:space="preserve">TRANSFORMADOR TRIFASICO AEREO  30 KVA; 22.9/0.44-0.22 KV.                                                                                                                                                                                                 </t>
  </si>
  <si>
    <t>TTA60</t>
  </si>
  <si>
    <t xml:space="preserve">TRANSFORMADOR TRIFASICO AEREO  37 KVA; 22.9/0.22 KV.                                                                                                                                                                                                      </t>
  </si>
  <si>
    <t>TTA61</t>
  </si>
  <si>
    <t xml:space="preserve">TRANSFORMADOR TRIFASICO AEREO  37 KVA; 22.9/0.38-0.22 KV.                                                                                                                                                                                                 </t>
  </si>
  <si>
    <t>FACTURA F017-0001636-EPLI</t>
  </si>
  <si>
    <t>TTA181</t>
  </si>
  <si>
    <t xml:space="preserve">TRANSFORMADOR TRIFASICO AEREO  37 KVA; 22.9/0.44-0.22 KV.                                                                                                                                                                                                 </t>
  </si>
  <si>
    <t>TTA309</t>
  </si>
  <si>
    <t xml:space="preserve">TRANSFORMADOR TRIFASICO AEREO  40 KVA, 22.9 KV/220 V                                                                                                                                                                                                      </t>
  </si>
  <si>
    <t>TTA310</t>
  </si>
  <si>
    <t xml:space="preserve">TRANSFORMADOR TRIFASICO AEREO  40 KVA, 22.9 KV/440/220 V                                                                                                                                                                                                  </t>
  </si>
  <si>
    <t>TTA65</t>
  </si>
  <si>
    <t xml:space="preserve">TRANSFORMADOR TRIFASICO AEREO  40 KVA; 22.9/0.22 KV.                                                                                                                                                                                                      </t>
  </si>
  <si>
    <t>TTA66</t>
  </si>
  <si>
    <t xml:space="preserve">TRANSFORMADOR TRIFASICO AEREO  40 KVA; 22.9/0.38-0.22 KV.                                                                                                                                                                                                 </t>
  </si>
  <si>
    <t>TTA246</t>
  </si>
  <si>
    <t xml:space="preserve">TRANSFORMADOR TRIFASICO 50 KVA 22.9 /  0.38-0.22 KV.                                                                                                                                                                                                      </t>
  </si>
  <si>
    <t>TTA282</t>
  </si>
  <si>
    <t xml:space="preserve">TRANSFORMADOR TRIFASICO 50 KVA 22.9/0.22 KV                                                                                                                                                                                                               </t>
  </si>
  <si>
    <t>TTA312</t>
  </si>
  <si>
    <t xml:space="preserve">TRANSFORMADOR TRIFASICO AEREO  50 KVA, 22.9 KV/BT                                                                                                                                                                                                         </t>
  </si>
  <si>
    <t>TTA19</t>
  </si>
  <si>
    <t xml:space="preserve">TRANSFORMADOR TRIFASICO AEREO  50 KVA; 22.9/0.22 KV.                                                                                                                                                                                                      </t>
  </si>
  <si>
    <t>TTA20</t>
  </si>
  <si>
    <t xml:space="preserve">TRANSFORMADOR TRIFASICO AEREO  50 KVA; 22.9/0.38-0.22 KV.                                                                                                                                                                                                 </t>
  </si>
  <si>
    <t>TTA187</t>
  </si>
  <si>
    <t xml:space="preserve">TRANSFORMADOR TRIFASICO AEREO  50 KVA; 22.9/0.44-0.22 KV.                                                                                                                                                                                                 </t>
  </si>
  <si>
    <t>TTA148</t>
  </si>
  <si>
    <t xml:space="preserve">TRANSFORMADOR TRIFASICO 50 KVA 13.2 - 22.9  / 0.40 - 0.23 KV.                                                                                                                                                                                             </t>
  </si>
  <si>
    <t>TTA147</t>
  </si>
  <si>
    <t xml:space="preserve">TRANSFORMADOR TRIFASICO 50 KVA 22.9 - 10 / 0.40 - 0.23 KV.                                                                                                                                                                                                </t>
  </si>
  <si>
    <t>TTA24</t>
  </si>
  <si>
    <t xml:space="preserve">TRANSFORMADOR TRIFASICO AEREO  75 KVA; 22.9/0.22 KV.                                                                                                                                                                                                      </t>
  </si>
  <si>
    <t>TTA25</t>
  </si>
  <si>
    <t xml:space="preserve">TRANSFORMADOR TRIFASICO AEREO  75 KVA; 22.9/0.38-0.22 KV.                                                                                                                                                                                                 </t>
  </si>
  <si>
    <t>TTA194</t>
  </si>
  <si>
    <t xml:space="preserve">TRANSFORMADOR TRIFASICO AEREO  75 KVA; 22.9/0.44-0.22 KV.                                                                                                                                                                                                 </t>
  </si>
  <si>
    <t>TTA70</t>
  </si>
  <si>
    <t xml:space="preserve">TRANSFORMADOR TRIFASICO AEREO  80 KVA; 22.9/0.22 KV.                                                                                                                                                                                                      </t>
  </si>
  <si>
    <t>TTA71</t>
  </si>
  <si>
    <t xml:space="preserve">TRANSFORMADOR TRIFASICO AEREO  80 KVA; 22.9/0.38-0.22 KV.                                                                                                                                                                                                 </t>
  </si>
  <si>
    <t>TTA199</t>
  </si>
  <si>
    <t xml:space="preserve">TRANSFORMADOR TRIFASICO AEREO  80 KVA; 22.9/0.44-0.22 KV.                                                                                                                                                                                                 </t>
  </si>
  <si>
    <t>TTA75</t>
  </si>
  <si>
    <t xml:space="preserve">TRANSFORMADOR TRIFASICO AEREO  90 KVA; 22.9/0.22 KV.                                                                                                                                                                                                      </t>
  </si>
  <si>
    <t>TTA76</t>
  </si>
  <si>
    <t xml:space="preserve">TRANSFORMADOR TRIFASICO AEREO  90 KVA; 22.9/0.38-0.22 KV.                                                                                                                                                                                                 </t>
  </si>
  <si>
    <t>TTA204</t>
  </si>
  <si>
    <t xml:space="preserve">TRANSFORMADOR TRIFASICO AEREO  90 KVA; 22.9/0.44-0.22 KV.                                                                                                                                                                                                 </t>
  </si>
  <si>
    <t>TTA248</t>
  </si>
  <si>
    <t xml:space="preserve">TRANSFORMADOR TRIFASICO 100 KVA 22.9 /  0.22 KV.                                                                                                                                                                                                          </t>
  </si>
  <si>
    <t>TTA249</t>
  </si>
  <si>
    <t xml:space="preserve">TRANSFORMADOR TRIFASICO 100 KVA 22.9 /  0.38-0.22 KV.                                                                                                                                                                                                     </t>
  </si>
  <si>
    <t>TTA265</t>
  </si>
  <si>
    <t xml:space="preserve">TRANSFORMADOR TRIFASICO 100 KVA 22.9/0.44-0.22 KV.                                                                                                                                                                                                        </t>
  </si>
  <si>
    <t>TTA209</t>
  </si>
  <si>
    <t xml:space="preserve">TRANSFORMADOR TRIFASICO AEREO  100 KVA;  22.9/0.44-0.22 KV.                                                                                                                                                                                               </t>
  </si>
  <si>
    <t>TTA325</t>
  </si>
  <si>
    <t xml:space="preserve">TRANSFORMADOR TRIFASICO AEREO 100 KVA, 22.9 KV/BT                                                                                                                                                                                                         </t>
  </si>
  <si>
    <t>TTA29</t>
  </si>
  <si>
    <t xml:space="preserve">TRANSFORMADOR TRIFASICO AEREO 100 KVA; 22.9/0.22 KV.                                                                                                                                                                                                      </t>
  </si>
  <si>
    <t>TTA30</t>
  </si>
  <si>
    <t xml:space="preserve">TRANSFORMADOR TRIFASICO AEREO 100 KVA; 22.9/0.38-0.22 KV.                                                                                                                                                                                                 </t>
  </si>
  <si>
    <t>TTA145</t>
  </si>
  <si>
    <t xml:space="preserve">TRANSFORMADOR TRIFASICO 100 KVA 13.2 - 22.9  / 0.40 - 0.23 KV.                                                                                                                                                                                            </t>
  </si>
  <si>
    <t>TTA144</t>
  </si>
  <si>
    <t xml:space="preserve">TRANSFORMADOR TRIFASICO 100 KVA 22.9 - 10 / 0.40 - 0.23 KV.                                                                                                                                                                                               </t>
  </si>
  <si>
    <t>TTA80</t>
  </si>
  <si>
    <t xml:space="preserve">TRANSFORMADOR TRIFASICO AEREO  125 KVA; 22.9/0.22 KV.                                                                                                                                                                                                     </t>
  </si>
  <si>
    <t>TTA81</t>
  </si>
  <si>
    <t xml:space="preserve">TRANSFORMADOR TRIFASICO AEREO  125 KVA; 22.9/0.38-0.22 KV.                                                                                                                                                                                                </t>
  </si>
  <si>
    <t>TTA214</t>
  </si>
  <si>
    <t xml:space="preserve">TRANSFORMADOR TRIFASICO AEREO  125 KVA; 22.9/0.44-0.22 KV.                                                                                                                                                                                                </t>
  </si>
  <si>
    <t>TTA85</t>
  </si>
  <si>
    <t xml:space="preserve">TRANSFORMADOR TRIFASICO AEREO  150 KVA; 22.9/0.22 KV.                                                                                                                                                                                                     </t>
  </si>
  <si>
    <t>TTA86</t>
  </si>
  <si>
    <t xml:space="preserve">TRANSFORMADOR TRIFASICO AEREO  150 KVA; 22.9/0.38-0.22 KV.                                                                                                                                                                                                </t>
  </si>
  <si>
    <t>TTA217</t>
  </si>
  <si>
    <t xml:space="preserve">TRANSFORMADOR TRIFASICO AEREO  150 KVA; 22.9/0.44-0.22 KV.                                                                                                                                                                                                </t>
  </si>
  <si>
    <t>TTA254</t>
  </si>
  <si>
    <t xml:space="preserve">TRANSFORMADOR TRIFASICO 160 KVA 22.9 /  0.22 KV.                                                                                                                                                                                                          </t>
  </si>
  <si>
    <t>TTA222</t>
  </si>
  <si>
    <t xml:space="preserve">TRANSFORMADOR TRIFASICO AEREO  160 KVA; 22.9/0.44-0.22 KV.                                                                                                                                                                                                </t>
  </si>
  <si>
    <t>TTA34</t>
  </si>
  <si>
    <t xml:space="preserve">TRANSFORMADOR TRIFASICO AEREO 160 KVA; 22.9/0.22 KV.                                                                                                                                                                                                      </t>
  </si>
  <si>
    <t>TTA35</t>
  </si>
  <si>
    <t xml:space="preserve">TRANSFORMADOR TRIFASICO AEREO 160 KVA; 22.9/0.38-0.22 KV.                                                                                                                                                                                                 </t>
  </si>
  <si>
    <t>TTA142</t>
  </si>
  <si>
    <t xml:space="preserve">TRANSFORMADOR TRIFASICO 160 KVA 13.2 - 22.9  / 0.40 - 0.23 KV.                                                                                                                                                                                            </t>
  </si>
  <si>
    <t>TTA141</t>
  </si>
  <si>
    <t xml:space="preserve">TRANSFORMADOR TRIFASICO 160 KVA 22.9 - 10 / 0.40 - 0.23 KV.                                                                                                                                                                                               </t>
  </si>
  <si>
    <t>TTA90</t>
  </si>
  <si>
    <t xml:space="preserve">TRANSFORMADOR TRIFASICO AEREO  175 KVA; 22.9/0.22 KV.                                                                                                                                                                                                     </t>
  </si>
  <si>
    <t>TTA91</t>
  </si>
  <si>
    <t xml:space="preserve">TRANSFORMADOR TRIFASICO AEREO  175 KVA; 22.9/0.38-0.22 KV.                                                                                                                                                                                                </t>
  </si>
  <si>
    <t>TTV65</t>
  </si>
  <si>
    <t xml:space="preserve">TRANSFORMADOR DE 200 KVA TRIFASICO  22.9 / 0.38-0.22 KV                                                                                                                                                                                                   </t>
  </si>
  <si>
    <t>TTA95</t>
  </si>
  <si>
    <t xml:space="preserve">TRANSFORMADOR TRIFASICO AEREO  200 KVA; 22.9/0.22 KV.                                                                                                                                                                                                     </t>
  </si>
  <si>
    <t>TTA96</t>
  </si>
  <si>
    <t xml:space="preserve">TRANSFORMADOR TRIFASICO AEREO  200 KVA; 22.9/0.38-0.22 KV.                                                                                                                                                                                                </t>
  </si>
  <si>
    <t>TTA298</t>
  </si>
  <si>
    <t xml:space="preserve">TRANSFORMADOR TRIFASICO AEREO  200 KVA; 22.9/0.44-0.22 KV.                                                                                                                                                                                                </t>
  </si>
  <si>
    <t>TTA100</t>
  </si>
  <si>
    <t xml:space="preserve">TRANSFORMADOR TRIFASICO AEREO  220 KVA; 22.9/0.22 KV.                                                                                                                                                                                                     </t>
  </si>
  <si>
    <t>TTA101</t>
  </si>
  <si>
    <t xml:space="preserve">TRANSFORMADOR TRIFASICO AEREO  220 KVA; 22.9/0.38-0.22 KV.                                                                                                                                                                                                </t>
  </si>
  <si>
    <t>TTA105</t>
  </si>
  <si>
    <t xml:space="preserve">TRANSFORMADOR TRIFASICO AEREO  225 KVA; 22.9/0.22 KV.                                                                                                                                                                                                     </t>
  </si>
  <si>
    <t>TTA106</t>
  </si>
  <si>
    <t xml:space="preserve">TRANSFORMADOR TRIFASICO AEREO  225 KVA; 22.9/0.38-0.22 KV.                                                                                                                                                                                                </t>
  </si>
  <si>
    <t>TTA300</t>
  </si>
  <si>
    <t>TTV67</t>
  </si>
  <si>
    <t xml:space="preserve">TRANSFORMADOR DE 250 KVA TRIFASICO  22.9 / 0.38-0.22 KV                                                                                                                                                                                                   </t>
  </si>
  <si>
    <t>TTA275</t>
  </si>
  <si>
    <t xml:space="preserve">TRANSFORMADOR TRIFASICO 250 KVA 22.9/0.22 KV                                                                                                                                                                                                              </t>
  </si>
  <si>
    <t>TTA234</t>
  </si>
  <si>
    <t xml:space="preserve">TRANSFORMADOR TRIFASICO AEREO  250 KVA; 22.9/0.38-0.22 KV.                                                                                                                                                                                                </t>
  </si>
  <si>
    <t>TTA39</t>
  </si>
  <si>
    <t xml:space="preserve">TRANSFORMADOR TRIFASICO AEREO 250 KVA; 22.9/0.22 KV.                                                                                                                                                                                                      </t>
  </si>
  <si>
    <t>TTA40</t>
  </si>
  <si>
    <t xml:space="preserve">TRANSFORMADOR TRIFASICO AEREO 250 KVA; 22.9/0.38 KV.                                                                                                                                                                                                      </t>
  </si>
  <si>
    <t>TTA258</t>
  </si>
  <si>
    <t xml:space="preserve">TRANSFORMADOR TRIFASICO 275 KVA 22.9 /  0.22 KV.                                                                                                                                                                                                          </t>
  </si>
  <si>
    <t>TTA110</t>
  </si>
  <si>
    <t xml:space="preserve">TRANSFORMADOR TRIFASICO AEREO  275 KVA; 22.9/0.22 KV.                                                                                                                                                                                                     </t>
  </si>
  <si>
    <t>TTA111</t>
  </si>
  <si>
    <t xml:space="preserve">TRANSFORMADOR TRIFASICO AEREO  275 KVA; 22.9/0.38-0.22 KV.                                                                                                                                                                                                </t>
  </si>
  <si>
    <t>TTA115</t>
  </si>
  <si>
    <t xml:space="preserve">TRANSFORMADOR TRIFASICO AEREO  300 KVA; 22.9/0.22 KV.                                                                                                                                                                                                     </t>
  </si>
  <si>
    <t>TTA116</t>
  </si>
  <si>
    <t xml:space="preserve">TRANSFORMADOR TRIFASICO AEREO  300 KVA; 22.9/0.38-0.22 KV.                                                                                                                                                                                                </t>
  </si>
  <si>
    <t>TTA120</t>
  </si>
  <si>
    <t xml:space="preserve">TRANSFORMADOR TRIFASICO AEREO  315 KVA; 22.9/0.22 KV.                                                                                                                                                                                                     </t>
  </si>
  <si>
    <t>TTA121</t>
  </si>
  <si>
    <t xml:space="preserve">TRANSFORMADOR TRIFASICO AEREO  315 KVA; 22.9/0.38-0.22 KV.                                                                                                                                                                                                </t>
  </si>
  <si>
    <t>TTV69</t>
  </si>
  <si>
    <t xml:space="preserve">TRANSFORMADOR DE 320 KVA TRIFASICO  22.9 / 0.22 KV                                                                                                                                                                                                        </t>
  </si>
  <si>
    <t>TTA125</t>
  </si>
  <si>
    <t xml:space="preserve">TRANSFORMADOR TRIFASICO AEREO  320 KVA; 22.9/0.22 KV.                                                                                                                                                                                                     </t>
  </si>
  <si>
    <t>TTA126</t>
  </si>
  <si>
    <t xml:space="preserve">TRANSFORMADOR TRIFASICO AEREO  320 KVA; 22.9/0.38-0.22 KV.                                                                                                                                                                                                </t>
  </si>
  <si>
    <t>TTV70</t>
  </si>
  <si>
    <t xml:space="preserve">TRANSFORMADOR DE 350 KVA TRIFASICO  22.9 / 0.22 KV                                                                                                                                                                                                        </t>
  </si>
  <si>
    <t>TTA130</t>
  </si>
  <si>
    <t xml:space="preserve">TRANSFORMADOR TRIFASICO AEREO  375 KVA; 22.9/0.22 KV.                                                                                                                                                                                                     </t>
  </si>
  <si>
    <t>TTA131</t>
  </si>
  <si>
    <t xml:space="preserve">TRANSFORMADOR TRIFASICO AEREO  375 KVA; 22.9/0.38-0.22 KV.                                                                                                                                                                                                </t>
  </si>
  <si>
    <t>TTA406</t>
  </si>
  <si>
    <t xml:space="preserve">TRANSFORMADOR TRIFASICO AEREO 375 KVA; 22.9/0.44-0.22 KV.                                                                                                                                                                                                 </t>
  </si>
  <si>
    <t>TTV72</t>
  </si>
  <si>
    <t xml:space="preserve">TRANSFORMADOR DE 400 KVA TRIFASICO  22.9 / BT KV                                                                                                                                                                                                          </t>
  </si>
  <si>
    <t>TTA44</t>
  </si>
  <si>
    <t xml:space="preserve">TRANSFORMADOR TRIFASICO AEREO 400 KVA; 22.9/0.22 KV.                                                                                                                                                                                                      </t>
  </si>
  <si>
    <t>TTA45</t>
  </si>
  <si>
    <t xml:space="preserve">TRANSFORMADOR TRIFASICO AEREO 400 KVA; 22.9/0.38 KV.                                                                                                                                                                                                      </t>
  </si>
  <si>
    <t>TTA408</t>
  </si>
  <si>
    <t xml:space="preserve">TRANSFORMADOR TRIFASICO AEREO 400 KVA; 22.9/0.44-0.22 KV.                                                                                                                                                                                                 </t>
  </si>
  <si>
    <t>TTV73</t>
  </si>
  <si>
    <t xml:space="preserve">TRANSFORMADOR DE 500 KVA TRIFASICO  22.9 / 0.22 KV                                                                                                                                                                                                        </t>
  </si>
  <si>
    <t>TTA411</t>
  </si>
  <si>
    <t xml:space="preserve">TRANSFORMADOR TRIFASICO AEREO 500 KVA; 22.9/0.44-0.22 KV.                                                                                                                                                                                                 </t>
  </si>
  <si>
    <t>TTV74</t>
  </si>
  <si>
    <t xml:space="preserve">TRANSFORMADOR DE 550 KVA TRIFASICO  22.9 / BT KV                                                                                                                                                                                                          </t>
  </si>
  <si>
    <t>TTV88</t>
  </si>
  <si>
    <t xml:space="preserve">TRANSFORMADOR DE 630 KVA TRIFASICO 22.9/0.44-0.22 KV                                                                                                                                                                                                      </t>
  </si>
  <si>
    <t>TTA410</t>
  </si>
  <si>
    <t xml:space="preserve">TRANSFORMADOR TRIFASICO AEREO 630 KVA; 22.9/0.44-0.22 KV.                                                                                                                                                                                                 </t>
  </si>
  <si>
    <t>TTA50</t>
  </si>
  <si>
    <t xml:space="preserve">TRANSFORMADOR TRIFASICO AEREO 630 KVA; 22.92/0.22 KV.                                                                                                                                                                                                     </t>
  </si>
  <si>
    <t>TTA51</t>
  </si>
  <si>
    <t xml:space="preserve">TRANSFORMADOR TRIFASICO AEREO 630 KVA; 22.92/0.38 KV.                                                                                                                                                                                                     </t>
  </si>
  <si>
    <t>TTV79</t>
  </si>
  <si>
    <t xml:space="preserve">TRANSFORMADOR DE 700 KVA TRIFASICO 22.9 / BT KV                                                                                                                                                                                                           </t>
  </si>
  <si>
    <t>TTE03</t>
  </si>
  <si>
    <t xml:space="preserve">TRANSFORMADOR DE 3 MVA TRIFASICO 10KV/22,9KV                                                                                                                                                                                                              </t>
  </si>
  <si>
    <t>TTV80</t>
  </si>
  <si>
    <t xml:space="preserve">TRANSFORMADOR DE 3000 KVA TRIFASICO 22.9 / 10 KV                                                                                                                                                                                                          </t>
  </si>
  <si>
    <t>TTA158</t>
  </si>
  <si>
    <t xml:space="preserve">TRANSFORMADOR TRIFASICO AEREO  10 KVA; 12/0.38-0.22 KV.                                                                                                                                                                                                   </t>
  </si>
  <si>
    <t>TTA159</t>
  </si>
  <si>
    <t xml:space="preserve">TRANSFORMADOR TRIFASICO AEREO  10 KVA; 12/0.44-0.22 KV.                                                                                                                                                                                                   </t>
  </si>
  <si>
    <t>TTA02</t>
  </si>
  <si>
    <t xml:space="preserve">TRANSFORMADOR TRIFASICO AEREO  10 KVA; 13.2/0.22 KV.                                                                                                                                                                                                      </t>
  </si>
  <si>
    <t>TTA03</t>
  </si>
  <si>
    <t xml:space="preserve">TRANSFORMADOR TRIFASICO AEREO  10 KVA; 13.2/0.38 KV.                                                                                                                                                                                                      </t>
  </si>
  <si>
    <t>TTA160</t>
  </si>
  <si>
    <t xml:space="preserve">TRANSFORMADOR TRIFASICO AEREO  10 KVA; 13.2/0.38-0.22 KV.                                                                                                                                                                                                 </t>
  </si>
  <si>
    <t>TTA161</t>
  </si>
  <si>
    <t xml:space="preserve">TRANSFORMADOR TRIFASICO AEREO  10 KVA; 13.2/0.44-0.22 KV.                                                                                                                                                                                                 </t>
  </si>
  <si>
    <t>TTC132</t>
  </si>
  <si>
    <t xml:space="preserve">TRANSFORMADOR TRIFASICO AEREO  15 KVA 13.2 / 0.38-0.22 KV                                                                                                                                                                                                 </t>
  </si>
  <si>
    <t>TTC133</t>
  </si>
  <si>
    <t xml:space="preserve">TRANSFORMADOR TRIFASICO AEREO  15 KVA 13.2 / 0.44-0.22 KV                                                                                                                                                                                                 </t>
  </si>
  <si>
    <t>TTA07</t>
  </si>
  <si>
    <t xml:space="preserve">TRANSFORMADOR TRIFASICO AEREO  15 KVA; 13.2/0.22 KV.                                                                                                                                                                                                      </t>
  </si>
  <si>
    <t>TTA08</t>
  </si>
  <si>
    <t xml:space="preserve">TRANSFORMADOR TRIFASICO AEREO  15 KVA; 13.2/0.38 KV.                                                                                                                                                                                                      </t>
  </si>
  <si>
    <t>TTA172</t>
  </si>
  <si>
    <t xml:space="preserve">TRANSFORMADOR TRIFASICO AEREO  25 KVA; 12/0.22 KV                                                                                                                                                                                                         </t>
  </si>
  <si>
    <t>TTA173</t>
  </si>
  <si>
    <t xml:space="preserve">TRANSFORMADOR TRIFASICO AEREO  25 KVA; 12/0.44-0.22 KV                                                                                                                                                                                                    </t>
  </si>
  <si>
    <t>TTA239</t>
  </si>
  <si>
    <t xml:space="preserve">TRANSFORMADOR TRIFASICO 25 KVA 13.2 /  0.22 KV.                                                                                                                                                                                                           </t>
  </si>
  <si>
    <t>TTA240</t>
  </si>
  <si>
    <t xml:space="preserve">TRANSFORMADOR TRIFASICO 25 KVA 13.2 /  0.38-0.22 KV.                                                                                                                                                                                                      </t>
  </si>
  <si>
    <t>TTC135</t>
  </si>
  <si>
    <t xml:space="preserve">TRANSFORMADOR TRIFASICO AEREO  25 KVA 13.2 / 0.38-0.22 KV                                                                                                                                                                                                 </t>
  </si>
  <si>
    <t>TTC136</t>
  </si>
  <si>
    <t xml:space="preserve">TRANSFORMADOR TRIFASICO AEREO  25 KVA 13.2 / 0.44-0.22 KV                                                                                                                                                                                                 </t>
  </si>
  <si>
    <t>TTA12</t>
  </si>
  <si>
    <t xml:space="preserve">TRANSFORMADOR TRIFASICO AEREO  25 KVA; 13.2/0.22 KV.                                                                                                                                                                                                      </t>
  </si>
  <si>
    <t>TTA13</t>
  </si>
  <si>
    <t xml:space="preserve">TRANSFORMADOR TRIFASICO AEREO  25 KVA; 13.2/0.38 KV.                                                                                                                                                                                                      </t>
  </si>
  <si>
    <t>TTC139</t>
  </si>
  <si>
    <t xml:space="preserve">TRANSFORMADOR TRIFASICO AEREO  30 KVA 13.2 / 0.38-0.22 KV                                                                                                                                                                                                 </t>
  </si>
  <si>
    <t>TTA53</t>
  </si>
  <si>
    <t xml:space="preserve">TRANSFORMADOR TRIFASICO AEREO  30 KVA; 13.2/0.22 KV.                                                                                                                                                                                                      </t>
  </si>
  <si>
    <t>TTA54</t>
  </si>
  <si>
    <t xml:space="preserve">TRANSFORMADOR TRIFASICO AEREO  30 KVA; 13.2/0.38 KV.                                                                                                                                                                                                      </t>
  </si>
  <si>
    <t>TTA176</t>
  </si>
  <si>
    <t xml:space="preserve">TRANSFORMADOR TRIFASICO AEREO  30 KVA; 13.2/0.44-0.22 KV.                                                                                                                                                                                                 </t>
  </si>
  <si>
    <t>TTA179</t>
  </si>
  <si>
    <t xml:space="preserve">TRANSFORMADOR TRIFASICO AEREO  37 KVA; 12/0.22 KV.                                                                                                                                                                                                        </t>
  </si>
  <si>
    <t>TTA180</t>
  </si>
  <si>
    <t xml:space="preserve">TRANSFORMADOR TRIFASICO AEREO  37 KVA; 12/0.38-0.22 KV.                                                                                                                                                                                                   </t>
  </si>
  <si>
    <t>TTA386</t>
  </si>
  <si>
    <t xml:space="preserve">TRANSFORMADOR TRIFASICO AEREO  37 KVA; 12/0.44-0.22 KV.                                                                                                                                                                                                   </t>
  </si>
  <si>
    <t>TTC157</t>
  </si>
  <si>
    <t xml:space="preserve">TRANSFORMADOR TRIFASICO AEREO  37 KVA 13.2 / 0.38-0.22 KV                                                                                                                                                                                                 </t>
  </si>
  <si>
    <t>TTC158</t>
  </si>
  <si>
    <t xml:space="preserve">TRANSFORMADOR TRIFASICO AEREO  37 KVA 13.2 / 0.44-0.22 KV                                                                                                                                                                                                 </t>
  </si>
  <si>
    <t>TTA58</t>
  </si>
  <si>
    <t xml:space="preserve">TRANSFORMADOR TRIFASICO AEREO  37 KVA; 13.2/0.22 KV.                                                                                                                                                                                                      </t>
  </si>
  <si>
    <t>TTA59</t>
  </si>
  <si>
    <t xml:space="preserve">TRANSFORMADOR TRIFASICO AEREO  37 KVA; 13.2/0.38 KV.                                                                                                                                                                                                      </t>
  </si>
  <si>
    <t>TTC161</t>
  </si>
  <si>
    <t xml:space="preserve">TRANSFORMADOR TRIFASICO AEREO  40 KVA 13.2 / 0.38-0.22 KV                                                                                                                                                                                                 </t>
  </si>
  <si>
    <t>TTA307</t>
  </si>
  <si>
    <t xml:space="preserve">TRANSFORMADOR TRIFASICO AEREO  40 KVA; 13.2 KB/BT                                                                                                                                                                                                         </t>
  </si>
  <si>
    <t>TTA63</t>
  </si>
  <si>
    <t xml:space="preserve">TRANSFORMADOR TRIFASICO AEREO  40 KVA; 13.2/0.22 KV.                                                                                                                                                                                                      </t>
  </si>
  <si>
    <t>TTA64</t>
  </si>
  <si>
    <t xml:space="preserve">TRANSFORMADOR TRIFASICO AEREO  40 KVA; 13.2/0.38 KV.                                                                                                                                                                                                      </t>
  </si>
  <si>
    <t>TTA306</t>
  </si>
  <si>
    <t xml:space="preserve">TRANSFORMADOR TRIFASICO AEREO  40 KVA; 13.2/0.44-0.22 KV.                                                                                                                                                                                                 </t>
  </si>
  <si>
    <t>TTA362</t>
  </si>
  <si>
    <t xml:space="preserve">TRANSFORMADOR TRIFASICO AEREO  50 KVA, 12 KV/380/220 V                                                                                                                                                                                                    </t>
  </si>
  <si>
    <t>TTA363</t>
  </si>
  <si>
    <t xml:space="preserve">TRANSFORMADOR TRIFASICO AEREO  50 KVA, 12 KV/440/220 V                                                                                                                                                                                                    </t>
  </si>
  <si>
    <t>TTA186</t>
  </si>
  <si>
    <t xml:space="preserve">TRANSFORMADOR TRIFASICO AEREO  50 KVA; 12/0.22 KV.                                                                                                                                                                                                        </t>
  </si>
  <si>
    <t>TTV58</t>
  </si>
  <si>
    <t xml:space="preserve">TRANSFORMADOR DE 50 KVA TRIFASICO  13.2 / 0.22 KV                                                                                                                                                                                                         </t>
  </si>
  <si>
    <t>TTA245</t>
  </si>
  <si>
    <t xml:space="preserve">TRANSFORMADOR TRIFASICO 50 KVA 13.2 /  0.44-0.22 KV.                                                                                                                                                                                                      </t>
  </si>
  <si>
    <t>TTA281</t>
  </si>
  <si>
    <t xml:space="preserve">TRANSFORMADOR TRIFASICO 50 KVA 13.2/0.38-0.22 KV                                                                                                                                                                                                          </t>
  </si>
  <si>
    <t>TTC164</t>
  </si>
  <si>
    <t xml:space="preserve">TRANSFORMADOR TRIFASICO AEREO  50 KVA 13.2 / 0.38-0.22 KV                                                                                                                                                                                                 </t>
  </si>
  <si>
    <t>TTC165</t>
  </si>
  <si>
    <t xml:space="preserve">TRANSFORMADOR TRIFASICO AEREO  50 KVA 13.2 / 0.44-0.22 KV                                                                                                                                                                                                 </t>
  </si>
  <si>
    <t>TTA17</t>
  </si>
  <si>
    <t xml:space="preserve">TRANSFORMADOR TRIFASICO AEREO  50 KVA; 13.2/0.22 KV.                                                                                                                                                                                                      </t>
  </si>
  <si>
    <t>TTA18</t>
  </si>
  <si>
    <t xml:space="preserve">TRANSFORMADOR TRIFASICO AEREO  50 KVA; 13.2/0.38 KV.                                                                                                                                                                                                      </t>
  </si>
  <si>
    <t>TTA190</t>
  </si>
  <si>
    <t xml:space="preserve">TRANSFORMADOR TRIFASICO AEREO  75 KVA; 12/0.22 KV.                                                                                                                                                                                                        </t>
  </si>
  <si>
    <t>TTA191</t>
  </si>
  <si>
    <t xml:space="preserve">TRANSFORMADOR TRIFASICO AEREO  75 KVA; 12/0.38-0.22 KV.                                                                                                                                                                                                   </t>
  </si>
  <si>
    <t>TTA192</t>
  </si>
  <si>
    <t xml:space="preserve">TRANSFORMADOR TRIFASICO AEREO  75 KVA; 12/0.44-0.22 KV.                                                                                                                                                                                                   </t>
  </si>
  <si>
    <t>TTC168</t>
  </si>
  <si>
    <t xml:space="preserve">TRANSFORMADOR TRIFASICO AEREO  75 KVA 13.2 / 0.38-0.22 KV                                                                                                                                                                                                 </t>
  </si>
  <si>
    <t>TTA22</t>
  </si>
  <si>
    <t xml:space="preserve">TRANSFORMADOR TRIFASICO AEREO  75 KVA; 13.2/0.22 KV.                                                                                                                                                                                                      </t>
  </si>
  <si>
    <t>TTA23</t>
  </si>
  <si>
    <t xml:space="preserve">TRANSFORMADOR TRIFASICO AEREO  75 KVA; 13.2/0.38 KV.                                                                                                                                                                                                      </t>
  </si>
  <si>
    <t>TTA193</t>
  </si>
  <si>
    <t xml:space="preserve">TRANSFORMADOR TRIFASICO AEREO  75 KVA; 13.2/0.44-0.22 KV.                                                                                                                                                                                                 </t>
  </si>
  <si>
    <t>TTA369</t>
  </si>
  <si>
    <t xml:space="preserve">TRANSFORMADOR TRIFASICO AEREO  80 KVA, 12 KV/220 V                                                                                                                                                                                                        </t>
  </si>
  <si>
    <t>TTA197</t>
  </si>
  <si>
    <t xml:space="preserve">TRANSFORMADOR TRIFASICO AEREO  80 KVA; 12/0.38-0.22 KV.                                                                                                                                                                                                   </t>
  </si>
  <si>
    <t>TTA286</t>
  </si>
  <si>
    <t xml:space="preserve">TRANSFORMADOR TRIFASICO 80 KVA 13.2/0.22 KV                                                                                                                                                                                                               </t>
  </si>
  <si>
    <t>TTA287</t>
  </si>
  <si>
    <t xml:space="preserve">TRANSFORMADOR TRIFASICO 80 KVA 13.2/0.38-0.22 KV                                                                                                                                                                                                          </t>
  </si>
  <si>
    <t>TTC171</t>
  </si>
  <si>
    <t xml:space="preserve">TRANSFORMADOR TRIFASICO AEREO  80 KVA 13.2 / 0.38-0.22 KV                                                                                                                                                                                                 </t>
  </si>
  <si>
    <t>TTA316</t>
  </si>
  <si>
    <t xml:space="preserve">TRANSFORMADOR TRIFASICO AEREO  80 KVA, 13.2 KV/BT                                                                                                                                                                                                         </t>
  </si>
  <si>
    <t>TTA68</t>
  </si>
  <si>
    <t xml:space="preserve">TRANSFORMADOR TRIFASICO AEREO  80 KVA; 13.2/0.22 KV.                                                                                                                                                                                                      </t>
  </si>
  <si>
    <t>TTA69</t>
  </si>
  <si>
    <t xml:space="preserve">TRANSFORMADOR TRIFASICO AEREO  80 KVA; 13.2/0.38 KV.                                                                                                                                                                                                      </t>
  </si>
  <si>
    <t>TTA198</t>
  </si>
  <si>
    <t xml:space="preserve">TRANSFORMADOR TRIFASICO AEREO  80 KVA; 13.2/0.44-0.22 KV.                                                                                                                                                                                                 </t>
  </si>
  <si>
    <t>TTA201</t>
  </si>
  <si>
    <t xml:space="preserve">TRANSFORMADOR TRIFASICO AEREO  90 KVA; 12/0.22 KV.                                                                                                                                                                                                        </t>
  </si>
  <si>
    <t>TTA73</t>
  </si>
  <si>
    <t xml:space="preserve">TRANSFORMADOR TRIFASICO AEREO  90 KVA; 13.2/0.22 KV.                                                                                                                                                                                                      </t>
  </si>
  <si>
    <t>TTA74</t>
  </si>
  <si>
    <t xml:space="preserve">TRANSFORMADOR TRIFASICO AEREO  90 KVA; 13.2/0.38 KV.                                                                                                                                                                                                      </t>
  </si>
  <si>
    <t>TTA202</t>
  </si>
  <si>
    <t xml:space="preserve">TRANSFORMADOR TRIFASICO AEREO  90 KVA; 13.2/0.38-0.22 KV.                                                                                                                                                                                                 </t>
  </si>
  <si>
    <t>TTA203</t>
  </si>
  <si>
    <t xml:space="preserve">TRANSFORMADOR TRIFASICO AEREO  90 KVA; 13.2/0.44-0.22 KV.                                                                                                                                                                                                 </t>
  </si>
  <si>
    <t>TTA375</t>
  </si>
  <si>
    <t xml:space="preserve">TRANSFORMADOR TRIFASICO AEREO 100 KVA, 12 KV/220 V                                                                                                                                                                                                        </t>
  </si>
  <si>
    <t>TTA376</t>
  </si>
  <si>
    <t xml:space="preserve">TRANSFORMADOR TRIFASICO AEREO 100 KVA, 12 KV/380/220 V                                                                                                                                                                                                    </t>
  </si>
  <si>
    <t>TTV59</t>
  </si>
  <si>
    <t xml:space="preserve">TRANSFORMADOR DE 100 KVA TRIFASICO  13.2 / 0.22 KV                                                                                                                                                                                                        </t>
  </si>
  <si>
    <t>TTV60</t>
  </si>
  <si>
    <t xml:space="preserve">TRANSFORMADOR DE 100 KVA TRIFASICO  13.2 / 0.38-0.22 KV                                                                                                                                                                                                   </t>
  </si>
  <si>
    <t>TTA263</t>
  </si>
  <si>
    <t xml:space="preserve">TRANSFORMADOR TRIFASICO 100 KVA 13.2 KV/ BT                                                                                                                                                                                                               </t>
  </si>
  <si>
    <t>TTA262</t>
  </si>
  <si>
    <t xml:space="preserve">TRANSFORMADOR TRIFASICO 100 KVA 13.2/0.44-0.22 KV.                                                                                                                                                                                                        </t>
  </si>
  <si>
    <t>TTA208</t>
  </si>
  <si>
    <t xml:space="preserve">TRANSFORMADOR TRIFASICO AEREO  100 KVA;  13.2/0.44-0.22 KV.                                                                                                                                                                                               </t>
  </si>
  <si>
    <t>TTA27</t>
  </si>
  <si>
    <t xml:space="preserve">TRANSFORMADOR TRIFASICO AEREO 100 KVA; 13.2/0.22 KV.                                                                                                                                                                                                      </t>
  </si>
  <si>
    <t>TTA28</t>
  </si>
  <si>
    <t xml:space="preserve">TRANSFORMADOR TRIFASICO AEREO 100 KVA; 13.2/0.38-0.22 KV.                                                                                                                                                                                                 </t>
  </si>
  <si>
    <t>TTA212</t>
  </si>
  <si>
    <t xml:space="preserve">TRANSFORMADOR TRIFASICO AEREO  125 KVA; 12/0.38-0.22 KV.                                                                                                                                                                                                  </t>
  </si>
  <si>
    <t>TTV61</t>
  </si>
  <si>
    <t xml:space="preserve">TRANSFORMADOR DE 125 KVA TRIFASICO  13.2 / 0.22 KV                                                                                                                                                                                                        </t>
  </si>
  <si>
    <t>TTC174</t>
  </si>
  <si>
    <t xml:space="preserve">TRANSFORMADOR TRIFASICO AEREO  125 KVA  13.2 / 0.38-0.22 KV                                                                                                                                                                                               </t>
  </si>
  <si>
    <t>TTA78</t>
  </si>
  <si>
    <t xml:space="preserve">TRANSFORMADOR TRIFASICO AEREO  125 KVA; 13.2/0.22 KV.                                                                                                                                                                                                     </t>
  </si>
  <si>
    <t>TTA79</t>
  </si>
  <si>
    <t xml:space="preserve">TRANSFORMADOR TRIFASICO AEREO  125 KVA; 13.2/0.38 KV.                                                                                                                                                                                                     </t>
  </si>
  <si>
    <t>TTA213</t>
  </si>
  <si>
    <t xml:space="preserve">TRANSFORMADOR TRIFASICO AEREO  125 KVA; 13.2/0.44-0.22 KV.                                                                                                                                                                                                </t>
  </si>
  <si>
    <t>TTV98</t>
  </si>
  <si>
    <t xml:space="preserve">TRANSFORMADOR DE 137 KVA TRIFASICO 13.2/0.38-0.22 KV                                                                                                                                                                                                      </t>
  </si>
  <si>
    <t>TTV33</t>
  </si>
  <si>
    <t xml:space="preserve">TRANSFORMADOR DE 150 KVA TRIFASICO 13.2 / 0.22 KV                                                                                                                                                                                                         </t>
  </si>
  <si>
    <t>TTA267</t>
  </si>
  <si>
    <t xml:space="preserve">TRANSFORMADOR TRIFASICO 150 KVA 13.2 KV/ BT                                                                                                                                                                                                               </t>
  </si>
  <si>
    <t>TTA266</t>
  </si>
  <si>
    <t xml:space="preserve">TRANSFORMADOR TRIFASICO 150 KVA 13.2/0.44-0.22 KV.                                                                                                                                                                                                        </t>
  </si>
  <si>
    <t>TTC177</t>
  </si>
  <si>
    <t xml:space="preserve">TRANSFORMADOR TRIFASICO AEREO  150 KVA  13.2 / 0.38-0.22 KV                                                                                                                                                                                               </t>
  </si>
  <si>
    <t>TTA83</t>
  </si>
  <si>
    <t xml:space="preserve">TRANSFORMADOR TRIFASICO AEREO  150 KVA; 13.2/0.22 KV.                                                                                                                                                                                                     </t>
  </si>
  <si>
    <t>TTA84</t>
  </si>
  <si>
    <t xml:space="preserve">TRANSFORMADOR TRIFASICO AEREO  150 KVA; 13.2/0.38 KV.                                                                                                                                                                                                     </t>
  </si>
  <si>
    <t>TTA216</t>
  </si>
  <si>
    <t xml:space="preserve">TRANSFORMADOR TRIFASICO AEREO  150 KVA; 13.2/0.44-0.22 KV.                                                                                                                                                                                                </t>
  </si>
  <si>
    <t>TTA220</t>
  </si>
  <si>
    <t xml:space="preserve">TRANSFORMADOR TRIFASICO AEREO  160 KVA; 12/0.38-0.22 KV.                                                                                                                                                                                                  </t>
  </si>
  <si>
    <t>TTV62</t>
  </si>
  <si>
    <t xml:space="preserve">TRANSFORMADOR DE 160 KVA TRIFASICO  13.2 / 0.22 KV                                                                                                                                                                                                        </t>
  </si>
  <si>
    <t>TTV63</t>
  </si>
  <si>
    <t xml:space="preserve">TRANSFORMADOR DE 160 KVA TRIFASICO  13.2 / 0.38-0.22 KV                                                                                                                                                                                                   </t>
  </si>
  <si>
    <t>TTV89</t>
  </si>
  <si>
    <t xml:space="preserve">TRANSFORMADOR DE 160 KVA TRIFASICO 13.2/0.44-0.22 KV                                                                                                                                                                                                      </t>
  </si>
  <si>
    <t>TTA221</t>
  </si>
  <si>
    <t xml:space="preserve">TRANSFORMADOR TRIFASICO AEREO  160 KVA; 13.2/0.44-0.22 KV.                                                                                                                                                                                                </t>
  </si>
  <si>
    <t>TTA32</t>
  </si>
  <si>
    <t xml:space="preserve">TRANSFORMADOR TRIFASICO AEREO 160 KVA; 13.2/0.22 KV.                                                                                                                                                                                                      </t>
  </si>
  <si>
    <t>TTA33</t>
  </si>
  <si>
    <t xml:space="preserve">TRANSFORMADOR TRIFASICO AEREO 160 KVA; 13.2/0.38-0.22 KV.                                                                                                                                                                                                 </t>
  </si>
  <si>
    <t>TTV83</t>
  </si>
  <si>
    <t xml:space="preserve">TRANSFORMADOR DE 175 KVA TRIFASICO 13.2/0.44-0.22 KV                                                                                                                                                                                                      </t>
  </si>
  <si>
    <t>TTA88</t>
  </si>
  <si>
    <t xml:space="preserve">TRANSFORMADOR TRIFASICO AEREO  175 KVA; 13.2/0.22 KV.                                                                                                                                                                                                     </t>
  </si>
  <si>
    <t>TTA89</t>
  </si>
  <si>
    <t xml:space="preserve">TRANSFORMADOR TRIFASICO AEREO  175 KVA; 13.2/0.38 KV.                                                                                                                                                                                                     </t>
  </si>
  <si>
    <t>TTA224</t>
  </si>
  <si>
    <t xml:space="preserve">TRANSFORMADOR TRIFASICO AEREO  175 KVA; 13.2/0.38-0.22 KV.                                                                                                                                                                                                </t>
  </si>
  <si>
    <t>TTA225</t>
  </si>
  <si>
    <t xml:space="preserve">TRANSFORMADOR TRIFASICO AEREO  175 KVA; 13.2/0.44-0.22 KV.                                                                                                                                                                                                </t>
  </si>
  <si>
    <t>TTV37</t>
  </si>
  <si>
    <t xml:space="preserve">TRANSFORMADOR DE 200 KVA TRIFASICO 13.2 / 0.22 KV                                                                                                                                                                                                         </t>
  </si>
  <si>
    <t>TTV90</t>
  </si>
  <si>
    <t xml:space="preserve">TRANSFORMADOR DE 200 KVA TRIFASICO 13.2/0.44-0.22 KV                                                                                                                                                                                                      </t>
  </si>
  <si>
    <t>TTA270</t>
  </si>
  <si>
    <t xml:space="preserve">TRANSFORMADOR TRIFASICO 200 KVA 13.2 KV/ BT                                                                                                                                                                                                               </t>
  </si>
  <si>
    <t>TTC181</t>
  </si>
  <si>
    <t xml:space="preserve">TRANSFORMADOR TRIFASICO AEREO  200 KVA  13.2 / 0.38-0.22 KV                                                                                                                                                                                               </t>
  </si>
  <si>
    <t>TTA93</t>
  </si>
  <si>
    <t xml:space="preserve">TRANSFORMADOR TRIFASICO AEREO  200 KVA; 13.2/0.22 KV.                                                                                                                                                                                                     </t>
  </si>
  <si>
    <t>TTA94</t>
  </si>
  <si>
    <t xml:space="preserve">TRANSFORMADOR TRIFASICO AEREO  200 KVA; 13.2/0.38 KV.                                                                                                                                                                                                     </t>
  </si>
  <si>
    <t>TTA228</t>
  </si>
  <si>
    <t xml:space="preserve">TRANSFORMADOR TRIFASICO AEREO  200 KVA; 13.2/0.44-0.22 KV.                                                                                                                                                                                                </t>
  </si>
  <si>
    <t>TTV93</t>
  </si>
  <si>
    <t xml:space="preserve">TRANSFORMADOR DE 220 KVA TRIFASICO 13.2/0.44-0.22 KV                                                                                                                                                                                                      </t>
  </si>
  <si>
    <t>TTA256</t>
  </si>
  <si>
    <t xml:space="preserve">TRANSFORMADOR TRIFASICO 220 KVA 13.2 /  0.22 KV.                                                                                                                                                                                                          </t>
  </si>
  <si>
    <t>TTA98</t>
  </si>
  <si>
    <t xml:space="preserve">TRANSFORMADOR TRIFASICO AEREO  220 KVA; 13.2/0.22 KV.                                                                                                                                                                                                     </t>
  </si>
  <si>
    <t>TTA99</t>
  </si>
  <si>
    <t xml:space="preserve">TRANSFORMADOR TRIFASICO AEREO  220 KVA; 13.2/0.38 KV.                                                                                                                                                                                                     </t>
  </si>
  <si>
    <t>TTA230</t>
  </si>
  <si>
    <t xml:space="preserve">TRANSFORMADOR TRIFASICO AEREO  220 KVA; 13.2/0.44-0.22 KV.                                                                                                                                                                                                </t>
  </si>
  <si>
    <t>TTA103</t>
  </si>
  <si>
    <t xml:space="preserve">TRANSFORMADOR TRIFASICO AEREO  225 KVA; 13.2/0.22 KV.                                                                                                                                                                                                     </t>
  </si>
  <si>
    <t>TTA104</t>
  </si>
  <si>
    <t xml:space="preserve">TRANSFORMADOR TRIFASICO AEREO  225 KVA; 13.2/0.38 KV.                                                                                                                                                                                                     </t>
  </si>
  <si>
    <t>TTA299</t>
  </si>
  <si>
    <t xml:space="preserve">TRANSFORMADOR TRIFASICO AEREO  225 KVA; 13.2/0.38-0.22 KV.                                                                                                                                                                                                </t>
  </si>
  <si>
    <t>TTV66</t>
  </si>
  <si>
    <t xml:space="preserve">TRANSFORMADOR DE 250 KVA TRIFASICO  13.2 / 0.22 KV                                                                                                                                                                                                        </t>
  </si>
  <si>
    <t>TTA257</t>
  </si>
  <si>
    <t xml:space="preserve">TRANSFORMADOR TRIFASICO 250 KVA 13.2 /  0.38-0.22 KV.                                                                                                                                                                                                     </t>
  </si>
  <si>
    <t>TTA274</t>
  </si>
  <si>
    <t xml:space="preserve">TRANSFORMADOR TRIFASICO 250 KVA 13.2 KV/ BT                                                                                                                                                                                                               </t>
  </si>
  <si>
    <t>TTA273</t>
  </si>
  <si>
    <t xml:space="preserve">TRANSFORMADOR TRIFASICO 250 KVA 13.2/0.44-0.22 KV                                                                                                                                                                                                         </t>
  </si>
  <si>
    <t>TTC184</t>
  </si>
  <si>
    <t xml:space="preserve">TRANSFORMADOR TRIFASICO AEREO 250 KVA 13.2 / 0.38-0.22 KV                                                                                                                                                                                                 </t>
  </si>
  <si>
    <t>TTA331</t>
  </si>
  <si>
    <t xml:space="preserve">TRANSFORMADOR TRIFASICO AEREO 250 KVA, 13.2 KV/440/220 V                                                                                                                                                                                                  </t>
  </si>
  <si>
    <t>TTA332</t>
  </si>
  <si>
    <t xml:space="preserve">TRANSFORMADOR TRIFASICO AEREO 250 KVA, 13.2 KV/BT                                                                                                                                                                                                         </t>
  </si>
  <si>
    <t>TTA37</t>
  </si>
  <si>
    <t xml:space="preserve">TRANSFORMADOR TRIFASICO AEREO 250 KVA; 13.2/0.22 KV.                                                                                                                                                                                                      </t>
  </si>
  <si>
    <t>TTA38</t>
  </si>
  <si>
    <t xml:space="preserve">TRANSFORMADOR TRIFASICO AEREO 250 KVA; 13.2/0.38 KV.                                                                                                                                                                                                      </t>
  </si>
  <si>
    <t>TTV84</t>
  </si>
  <si>
    <t xml:space="preserve">TRANSFORMADOR DE 275 KVA TRIFASICO 13.2/0.44-0.22 KV                                                                                                                                                                                                      </t>
  </si>
  <si>
    <t>TTA108</t>
  </si>
  <si>
    <t xml:space="preserve">TRANSFORMADOR TRIFASICO AEREO  275 KVA; 13.2/0.22 KV.                                                                                                                                                                                                     </t>
  </si>
  <si>
    <t>TTA109</t>
  </si>
  <si>
    <t xml:space="preserve">TRANSFORMADOR TRIFASICO AEREO  275 KVA; 13.2/0.38 KV.                                                                                                                                                                                                     </t>
  </si>
  <si>
    <t>TTA276</t>
  </si>
  <si>
    <t xml:space="preserve">TRANSFORMADOR TRIFASICO 300 KVA 13.2/0.44-0.22 KV                                                                                                                                                                                                         </t>
  </si>
  <si>
    <t>TTA113</t>
  </si>
  <si>
    <t xml:space="preserve">TRANSFORMADOR TRIFASICO AEREO  300 KVA; 13.2/0.22 KV.                                                                                                                                                                                                     </t>
  </si>
  <si>
    <t>TTA114</t>
  </si>
  <si>
    <t xml:space="preserve">TRANSFORMADOR TRIFASICO AEREO  300 KVA; 13.2/0.38 KV.                                                                                                                                                                                                     </t>
  </si>
  <si>
    <t>TTV91</t>
  </si>
  <si>
    <t xml:space="preserve">TRANSFORMADOR DE 315 KVA TRIFASICO 13.2/0.44-0.22 KV                                                                                                                                                                                                      </t>
  </si>
  <si>
    <t>TTA260</t>
  </si>
  <si>
    <t xml:space="preserve">TRANSFORMADOR TRIFASICO 315 KVA 13.2 /  0.22 KV.                                                                                                                                                                                                          </t>
  </si>
  <si>
    <t>TTA278</t>
  </si>
  <si>
    <t xml:space="preserve">TRANSFORMADOR TRIFASICO 315 KVA 13.2/0.38-0.22 KV                                                                                                                                                                                                         </t>
  </si>
  <si>
    <t>TTC187</t>
  </si>
  <si>
    <t xml:space="preserve">TRANSFORMADOR TRIFASICO AEREO  315 KVA  13.2 / 0.38-0.22 KV                                                                                                                                                                                               </t>
  </si>
  <si>
    <t>TTA118</t>
  </si>
  <si>
    <t xml:space="preserve">TRANSFORMADOR TRIFASICO AEREO  315 KVA; 13.2/0.22 KV.                                                                                                                                                                                                     </t>
  </si>
  <si>
    <t>TTA119</t>
  </si>
  <si>
    <t xml:space="preserve">TRANSFORMADOR TRIFASICO AEREO  315 KVA; 13.2/0.38 KV.                                                                                                                                                                                                     </t>
  </si>
  <si>
    <t>TTA123</t>
  </si>
  <si>
    <t xml:space="preserve">TRANSFORMADOR TRIFASICO AEREO  320 KVA; 13.2/0.22 KV.                                                                                                                                                                                                     </t>
  </si>
  <si>
    <t>TTA124</t>
  </si>
  <si>
    <t xml:space="preserve">TRANSFORMADOR TRIFASICO AEREO  320 KVA; 13.2/0.38 KV.                                                                                                                                                                                                     </t>
  </si>
  <si>
    <t>TTA304</t>
  </si>
  <si>
    <t xml:space="preserve">TRANSFORMADOR TRIFASICO AEREO  320 KVA; 13.2/0.38-0.22 KV.                                                                                                                                                                                                </t>
  </si>
  <si>
    <t>TTA305</t>
  </si>
  <si>
    <t xml:space="preserve">TRANSFORMADOR TRIFASICO AEREO  320 KVA; 13.2/0.44-0.22 KV.                                                                                                                                                                                                </t>
  </si>
  <si>
    <t>TTV86</t>
  </si>
  <si>
    <t xml:space="preserve">TRANSFORMADOR DE 375 KVA TRIFASICO 13.2/0.44-0.22 KV                                                                                                                                                                                                      </t>
  </si>
  <si>
    <t>TTA128</t>
  </si>
  <si>
    <t xml:space="preserve">TRANSFORMADOR TRIFASICO AEREO  375 KVA; 13.2/0.22 KV.                                                                                                                                                                                                     </t>
  </si>
  <si>
    <t>TTA129</t>
  </si>
  <si>
    <t xml:space="preserve">TRANSFORMADOR TRIFASICO AEREO  375 KVA; 13.2/0.38 KV.                                                                                                                                                                                                     </t>
  </si>
  <si>
    <t>TTV51</t>
  </si>
  <si>
    <t xml:space="preserve">TRANSFORMADOR DE 400 KVA TRIFASICO 13.2 / 0.22 KV                                                                                                                                                                                                         </t>
  </si>
  <si>
    <t>TTV52</t>
  </si>
  <si>
    <t xml:space="preserve">TRANSFORMADOR DE 400 KVA TRIFASICO 13.2 / 0.38-0.22 KV                                                                                                                                                                                                    </t>
  </si>
  <si>
    <t>TTA280</t>
  </si>
  <si>
    <t xml:space="preserve">TRANSFORMADOR TRIFASICO 400 KVA 13.2/0.44-0.22 KV                                                                                                                                                                                                         </t>
  </si>
  <si>
    <t>TTA42</t>
  </si>
  <si>
    <t xml:space="preserve">TRANSFORMADOR TRIFASICO AEREO 400 KVA; 13.2/0.22 KV.                                                                                                                                                                                                      </t>
  </si>
  <si>
    <t>TTA43</t>
  </si>
  <si>
    <t xml:space="preserve">TRANSFORMADOR TRIFASICO AEREO 400 KVA; 13.2/0.38 KV.                                                                                                                                                                                                      </t>
  </si>
  <si>
    <t>TTA283</t>
  </si>
  <si>
    <t xml:space="preserve">TRANSFORMADOR TRIFASICO 500 KVA 13.2/0.22 KV                                                                                                                                                                                                              </t>
  </si>
  <si>
    <t>TTA284</t>
  </si>
  <si>
    <t xml:space="preserve">TRANSFORMADOR TRIFASICO 500 KVA 13.2/0.44-0.22 KV                                                                                                                                                                                                         </t>
  </si>
  <si>
    <t>TTV87</t>
  </si>
  <si>
    <t xml:space="preserve">TRANSFORMADOR DE 550 KVA TRIFASICO 13.2/0.44-0.22 KV                                                                                                                                                                                                      </t>
  </si>
  <si>
    <t>TTA285</t>
  </si>
  <si>
    <t xml:space="preserve">TRANSFORMADOR TRIFASICO 550 KVA 13.2 KV/ BT                                                                                                                                                                                                               </t>
  </si>
  <si>
    <t>TTA48</t>
  </si>
  <si>
    <t xml:space="preserve">TRANSFORMADOR TRIFASICO AEREO 630 KVA; 13.2/0.22 KV.                                                                                                                                                                                                      </t>
  </si>
  <si>
    <t>TTA49</t>
  </si>
  <si>
    <t xml:space="preserve">TRANSFORMADOR TRIFASICO AEREO 630 KVA; 13.2/0.38 KV.                                                                                                                                                                                                      </t>
  </si>
  <si>
    <t>TTV78</t>
  </si>
  <si>
    <t xml:space="preserve">TRANSFORMADOR DE 700 KVA TRIFASICO 13.2 / BT KV                                                                                                                                                                                                           </t>
  </si>
  <si>
    <t>TTA347</t>
  </si>
  <si>
    <t xml:space="preserve">TRANSFORMADOR TRIFASICO AEREO  10 KVA, MT/380/220 V                                                                                                                                                                                                       </t>
  </si>
  <si>
    <t>TTA351</t>
  </si>
  <si>
    <t xml:space="preserve">TRANSFORMADOR TRIFASICO AEREO  15 KVA, MT/380/220 V                                                                                                                                                                                                       </t>
  </si>
  <si>
    <t>TTA355</t>
  </si>
  <si>
    <t xml:space="preserve">TRANSFORMADOR TRIFASICO AEREO  25 KVA, MT/380/220 V                                                                                                                                                                                                       </t>
  </si>
  <si>
    <t>TTA357</t>
  </si>
  <si>
    <t xml:space="preserve">TRANSFORMADOR TRIFASICO AEREO  30 KVA, MT/220 V                                                                                                                                                                                                           </t>
  </si>
  <si>
    <t>TTA358</t>
  </si>
  <si>
    <t xml:space="preserve">TRANSFORMADOR TRIFASICO AEREO  30 KVA, MT/380/220 V                                                                                                                                                                                                       </t>
  </si>
  <si>
    <t>TTA342</t>
  </si>
  <si>
    <t xml:space="preserve">TRANSFORMADOR DE 50 KVA TRIFASICO, MT/220 V                                                                                                                                                                                                               </t>
  </si>
  <si>
    <t>TTA364</t>
  </si>
  <si>
    <t xml:space="preserve">TRANSFORMADOR TRIFASICO AEREO  50 KVA, MT/220 V                                                                                                                                                                                                           </t>
  </si>
  <si>
    <t>TTA365</t>
  </si>
  <si>
    <t xml:space="preserve">TRANSFORMADOR TRIFASICO AEREO  50 KVA, MT/380/220 V                                                                                                                                                                                                       </t>
  </si>
  <si>
    <t>TTA366</t>
  </si>
  <si>
    <t xml:space="preserve">TRANSFORMADOR TRIFASICO AEREO  75 KVA, MT/220 V                                                                                                                                                                                                           </t>
  </si>
  <si>
    <t>TTA367</t>
  </si>
  <si>
    <t xml:space="preserve">TRANSFORMADOR TRIFASICO AEREO  75 KVA, MT/380/220 V                                                                                                                                                                                                       </t>
  </si>
  <si>
    <t>TTA368</t>
  </si>
  <si>
    <t xml:space="preserve">TRANSFORMADOR TRIFASICO AEREO  75 KVA, MT/440/220 V                                                                                                                                                                                                       </t>
  </si>
  <si>
    <t>TTA370</t>
  </si>
  <si>
    <t xml:space="preserve">TRANSFORMADOR TRIFASICO AEREO  80 KVA, MT/220 V                                                                                                                                                                                                           </t>
  </si>
  <si>
    <t>TTA371</t>
  </si>
  <si>
    <t xml:space="preserve">TRANSFORMADOR TRIFASICO AEREO  80 KVA, MT/380/220 V                                                                                                                                                                                                       </t>
  </si>
  <si>
    <t>TTA372</t>
  </si>
  <si>
    <t xml:space="preserve">TRANSFORMADOR TRIFASICO AEREO  90 KVA, MT/220 V                                                                                                                                                                                                           </t>
  </si>
  <si>
    <t>TTA373</t>
  </si>
  <si>
    <t xml:space="preserve">TRANSFORMADOR TRIFASICO AEREO  90 KVA, MT/380/220 V                                                                                                                                                                                                       </t>
  </si>
  <si>
    <t>TTA377</t>
  </si>
  <si>
    <t xml:space="preserve">TRANSFORMADOR TRIFASICO AEREO 100 KVA, MT/220 V                                                                                                                                                                                                           </t>
  </si>
  <si>
    <t>TTA378</t>
  </si>
  <si>
    <t xml:space="preserve">TRANSFORMADOR TRIFASICO AEREO 100 KVA, MT/380/220 V                                                                                                                                                                                                       </t>
  </si>
  <si>
    <t>TTA379</t>
  </si>
  <si>
    <t xml:space="preserve">TRANSFORMADOR TRIFASICO AEREO 100 KVA, MT/440/220 V                                                                                                                                                                                                       </t>
  </si>
  <si>
    <t>TTA348</t>
  </si>
  <si>
    <t xml:space="preserve">TRANSFORMADOR TRIFASICO AEREO  125 KVA, MT/220 V                                                                                                                                                                                                          </t>
  </si>
  <si>
    <t>TTA349</t>
  </si>
  <si>
    <t xml:space="preserve">TRANSFORMADOR TRIFASICO AEREO  125 KVA, MT/380/220 V                                                                                                                                                                                                      </t>
  </si>
  <si>
    <t>TTA352</t>
  </si>
  <si>
    <t xml:space="preserve">TRANSFORMADOR TRIFASICO AEREO  150 KVA, MT/220 V                                                                                                                                                                                                          </t>
  </si>
  <si>
    <t>TTA381</t>
  </si>
  <si>
    <t xml:space="preserve">TRANSFORMADOR TRIFASICO AEREO 160 KVA, MT/380/220 V                                                                                                                                                                                                       </t>
  </si>
  <si>
    <t>TTA354</t>
  </si>
  <si>
    <t xml:space="preserve">TRANSFORMADOR TRIFASICO AEREO  225 KVA, MT/220 V                                                                                                                                                                                                          </t>
  </si>
  <si>
    <t>TTA383</t>
  </si>
  <si>
    <t xml:space="preserve">TRANSFORMADOR TRIFASICO AEREO 250 KVA, MT/380/220 V                                                                                                                                                                                                       </t>
  </si>
  <si>
    <t>TTV01</t>
  </si>
  <si>
    <t xml:space="preserve">TRANSFORMADOR DE 25 KVA TRIFASICO                                                                                                                                                                                                                         </t>
  </si>
  <si>
    <t>TTV02</t>
  </si>
  <si>
    <t xml:space="preserve">TRANSFORMADOR DE 50 KVA TRIFASICO                                                                                                                                                                                                                         </t>
  </si>
  <si>
    <t>TTV03</t>
  </si>
  <si>
    <t xml:space="preserve">TRANSFORMADOR DE 80 KVA TRIFASICO                                                                                                                                                                                                                         </t>
  </si>
  <si>
    <t>TTV04</t>
  </si>
  <si>
    <t xml:space="preserve">TRANSFORMADOR DE 100 KVA TRIFASICO                                                                                                                                                                                                                        </t>
  </si>
  <si>
    <t>TTV05</t>
  </si>
  <si>
    <t xml:space="preserve">TRANSFORMADOR DE 125 KVA TRIFASICO                                                                                                                                                                                                                        </t>
  </si>
  <si>
    <t>TTV06</t>
  </si>
  <si>
    <t xml:space="preserve">TRANSFORMADOR DE 137 KVA TRIFASICO                                                                                                                                                                                                                        </t>
  </si>
  <si>
    <t>TTV07</t>
  </si>
  <si>
    <t xml:space="preserve">TRANSFORMADOR DE 150 KVA TRIFASICO                                                                                                                                                                                                                        </t>
  </si>
  <si>
    <t>TTV08</t>
  </si>
  <si>
    <t xml:space="preserve">TRANSFORMADOR DE 160 KVA TRIFASICO                                                                                                                                                                                                                        </t>
  </si>
  <si>
    <t>TTV09</t>
  </si>
  <si>
    <t xml:space="preserve">TRANSFORMADOR DE 175 KVA TRIFASICO                                                                                                                                                                                                                        </t>
  </si>
  <si>
    <t>TTV10</t>
  </si>
  <si>
    <t xml:space="preserve">TRANSFORMADOR DE 200 KVA TRIFASICO                                                                                                                                                                                                                        </t>
  </si>
  <si>
    <t>TTV11</t>
  </si>
  <si>
    <t xml:space="preserve">TRANSFORMADOR DE 220 KVA TRIFASICO                                                                                                                                                                                                                        </t>
  </si>
  <si>
    <t>TTV12</t>
  </si>
  <si>
    <t xml:space="preserve">TRANSFORMADOR DE 250 KVA TRIFASICO                                                                                                                                                                                                                        </t>
  </si>
  <si>
    <t>TTV13</t>
  </si>
  <si>
    <t xml:space="preserve">TRANSFORMADOR DE 275 KVA TRIFASICO                                                                                                                                                                                                                        </t>
  </si>
  <si>
    <t>TTV14</t>
  </si>
  <si>
    <t xml:space="preserve">TRANSFORMADOR DE 300 KVA TRIFASICO                                                                                                                                                                                                                        </t>
  </si>
  <si>
    <t>TTV15</t>
  </si>
  <si>
    <t xml:space="preserve">TRANSFORMADOR DE 315 KVA TRIFASICO                                                                                                                                                                                                                        </t>
  </si>
  <si>
    <t>TTV16</t>
  </si>
  <si>
    <t xml:space="preserve">TRANSFORMADOR DE 320 KVA TRIFASICO                                                                                                                                                                                                                        </t>
  </si>
  <si>
    <t>TTV17</t>
  </si>
  <si>
    <t xml:space="preserve">TRANSFORMADOR DE 350 KVA TRIFASICO                                                                                                                                                                                                                        </t>
  </si>
  <si>
    <t>TTV18</t>
  </si>
  <si>
    <t xml:space="preserve">TRANSFORMADOR DE 375 KVA TRIFASICO                                                                                                                                                                                                                        </t>
  </si>
  <si>
    <t>TTV19</t>
  </si>
  <si>
    <t xml:space="preserve">TRANSFORMADOR DE 400 KVA TRIFASICO                                                                                                                                                                                                                        </t>
  </si>
  <si>
    <t>EDPE Factura 0001-0018328</t>
  </si>
  <si>
    <t>TTV20</t>
  </si>
  <si>
    <t xml:space="preserve">TRANSFORMADOR DE 480 KVA TRIFASICO                                                                                                                                                                                                                        </t>
  </si>
  <si>
    <t>TTV21</t>
  </si>
  <si>
    <t xml:space="preserve">TRANSFORMADOR DE 500 KVA TRIFASICO                                                                                                                                                                                                                        </t>
  </si>
  <si>
    <t>TTV22</t>
  </si>
  <si>
    <t xml:space="preserve">TRANSFORMADOR DE 550 KVA TRIFASICO                                                                                                                                                                                                                        </t>
  </si>
  <si>
    <t>TTV23</t>
  </si>
  <si>
    <t xml:space="preserve">TRANSFORMADOR DE 630 KVA TRIFASICO                                                                                                                                                                                                                        </t>
  </si>
  <si>
    <t>TTV24</t>
  </si>
  <si>
    <t xml:space="preserve">TRANSFORMADOR DE 640 KVA TRIFASICO                                                                                                                                                                                                                        </t>
  </si>
  <si>
    <t>TTV25</t>
  </si>
  <si>
    <t xml:space="preserve">TRANSFORMADOR DE 700 KVA TRIFASICO                                                                                                                                                                                                                        </t>
  </si>
  <si>
    <t>TTA289</t>
  </si>
  <si>
    <t xml:space="preserve">TRANSFORMADOR TRIFASICO AEREO  10 KVA; 2.3/0.22 KV.                                                                                                                                                                                                       </t>
  </si>
  <si>
    <t>TTA153</t>
  </si>
  <si>
    <t xml:space="preserve">TRANSFORMADOR TRIFASICO AEREO  10 KVA; 2.3/0.44-0.22 KV.                                                                                                                                                                                                  </t>
  </si>
  <si>
    <t>TTC47</t>
  </si>
  <si>
    <t xml:space="preserve">TRANSFORMADOR TRIFASICO AEREO  15 KVA 2.3 / 0.44-0.22 KV                                                                                                                                                                                                  </t>
  </si>
  <si>
    <t>TTA293</t>
  </si>
  <si>
    <t xml:space="preserve">TRANSFORMADOR TRIFASICO AEREO  15 KVA; 2.3/0.22 KV.                                                                                                                                                                                                       </t>
  </si>
  <si>
    <t>TTA163</t>
  </si>
  <si>
    <t xml:space="preserve">TRANSFORMADOR TRIFASICO AEREO  15 KVA; 2.3/0.38-0.22 KV.                                                                                                                                                                                                  </t>
  </si>
  <si>
    <t>TTA238</t>
  </si>
  <si>
    <t xml:space="preserve">TRANSFORMADOR TRIFASICO 25 KVA 2.3 /  0.22 KV.                                                                                                                                                                                                            </t>
  </si>
  <si>
    <t>TTC134</t>
  </si>
  <si>
    <t xml:space="preserve">TRANSFORMADOR TRIFASICO AEREO  25 KVA 2.3 / 0.22 KV                                                                                                                                                                                                       </t>
  </si>
  <si>
    <t>TTC137</t>
  </si>
  <si>
    <t xml:space="preserve">TRANSFORMADOR TRIFASICO AEREO  25 KVA 2.3 / 0.44-0.22 KV                                                                                                                                                                                                  </t>
  </si>
  <si>
    <t>TTA301</t>
  </si>
  <si>
    <t xml:space="preserve">TRANSFORMADOR TRIFASICO AEREO  25 KVA; 2.3/0.38-0.22 KV.                                                                                                                                                                                                  </t>
  </si>
  <si>
    <t>TTC138</t>
  </si>
  <si>
    <t xml:space="preserve">TRANSFORMADOR TRIFASICO AEREO  30 KVA 2.3 / 0.22 KV                                                                                                                                                                                                       </t>
  </si>
  <si>
    <t>TTA302</t>
  </si>
  <si>
    <t xml:space="preserve">TRANSFORMADOR TRIFASICO AEREO  30 KVA; 2.3/0.44-0.22 KV.                                                                                                                                                                                                  </t>
  </si>
  <si>
    <t>TTC159</t>
  </si>
  <si>
    <t xml:space="preserve">TRANSFORMADOR TRIFASICO AEREO  37 KVA 2.3 / 0.22 KV                                                                                                                                                                                                       </t>
  </si>
  <si>
    <t>TTC154</t>
  </si>
  <si>
    <t xml:space="preserve">TRANSFORMADOR TRIFASICO AEREO  37 KVA 2.3 / 0.38-0.22 KV                                                                                                                                                                                                  </t>
  </si>
  <si>
    <t>TTA308</t>
  </si>
  <si>
    <t xml:space="preserve">TRANSFORMADOR TRIFASICO AEREO  40 KVA; 2.3/0.22 KV.                                                                                                                                                                                                       </t>
  </si>
  <si>
    <t>TTA242</t>
  </si>
  <si>
    <t xml:space="preserve">TRANSFORMADOR TRIFASICO 50 KVA 2.3 /  0.22 KV.                                                                                                                                                                                                            </t>
  </si>
  <si>
    <t>TTA243</t>
  </si>
  <si>
    <t xml:space="preserve">TRANSFORMADOR TRIFASICO 50 KVA 2.3 / 0.38- 0.22 KV.                                                                                                                                                                                                       </t>
  </si>
  <si>
    <t>TTC162</t>
  </si>
  <si>
    <t xml:space="preserve">TRANSFORMADOR TRIFASICO AEREO  50 KVA 2.3 / 0.22 KV                                                                                                                                                                                                       </t>
  </si>
  <si>
    <t>TTA311</t>
  </si>
  <si>
    <t xml:space="preserve">TRANSFORMADOR TRIFASICO AEREO  50 KVA, 2.3 KV/440/220 V                                                                                                                                                                                                   </t>
  </si>
  <si>
    <t>TTA182</t>
  </si>
  <si>
    <t xml:space="preserve">TRANSFORMADOR TRIFASICO AEREO  50 KVA; 2.3/0.38-0.22 KV.                                                                                                                                                                                                  </t>
  </si>
  <si>
    <t>TTA313</t>
  </si>
  <si>
    <t xml:space="preserve">TRANSFORMADOR TRIFASICO AEREO  75 KVA, 2.3 KV/220 V                                                                                                                                                                                                       </t>
  </si>
  <si>
    <t>TTA314</t>
  </si>
  <si>
    <t xml:space="preserve">TRANSFORMADOR TRIFASICO AEREO  75 KVA, 2.3 KV/380/220 V                                                                                                                                                                                                   </t>
  </si>
  <si>
    <t>TTA315</t>
  </si>
  <si>
    <t xml:space="preserve">TRANSFORMADOR TRIFASICO AEREO  75 KVA, 2.3 KV/440/220 V                                                                                                                                                                                                   </t>
  </si>
  <si>
    <t>TTA288</t>
  </si>
  <si>
    <t xml:space="preserve">TRANSFORMADOR TRIFASICO 80 KVA 2.3/0.22 KV                                                                                                                                                                                                                </t>
  </si>
  <si>
    <t>TTC169</t>
  </si>
  <si>
    <t xml:space="preserve">TRANSFORMADOR TRIFASICO AEREO  80 KVA 2.3 / 0.38-0.22 KV                                                                                                                                                                                                  </t>
  </si>
  <si>
    <t>TTA317</t>
  </si>
  <si>
    <t xml:space="preserve">TRANSFORMADOR TRIFASICO AEREO  80 KVA, 2.3 KV/220 V                                                                                                                                                                                                       </t>
  </si>
  <si>
    <t>TTA318</t>
  </si>
  <si>
    <t xml:space="preserve">TRANSFORMADOR TRIFASICO AEREO  80 KVA, 2.3 KV/440/220 V                                                                                                                                                                                                   </t>
  </si>
  <si>
    <t>TTA319</t>
  </si>
  <si>
    <t xml:space="preserve">TRANSFORMADOR TRIFASICO AEREO  90 KVA, 2.3 KV/220 V                                                                                                                                                                                                       </t>
  </si>
  <si>
    <t>TTA320</t>
  </si>
  <si>
    <t xml:space="preserve">TRANSFORMADOR TRIFASICO AEREO  90 KVA, 2.3 KV/440/220 V                                                                                                                                                                                                   </t>
  </si>
  <si>
    <t>TTA264</t>
  </si>
  <si>
    <t xml:space="preserve">TRANSFORMADOR TRIFASICO 100 KVA 2.3/0.44-0.22 KV.                                                                                                                                                                                                         </t>
  </si>
  <si>
    <t>TTA322</t>
  </si>
  <si>
    <t xml:space="preserve">TRANSFORMADOR TRIFASICO AEREO 100 KVA, 2.3 KV/220 V                                                                                                                                                                                                       </t>
  </si>
  <si>
    <t>TTA323</t>
  </si>
  <si>
    <t xml:space="preserve">TRANSFORMADOR TRIFASICO AEREO 100 KVA, 2.3 KV/380/220 V                                                                                                                                                                                                   </t>
  </si>
  <si>
    <t>TTA324</t>
  </si>
  <si>
    <t xml:space="preserve">TRANSFORMADOR TRIFASICO AEREO 100 KVA, 2.3 KV/440/220 V                                                                                                                                                                                                   </t>
  </si>
  <si>
    <t>TTA250</t>
  </si>
  <si>
    <t xml:space="preserve">TRANSFORMADOR TRIFASICO 125 KVA 2.3 /  0.22 KV.                                                                                                                                                                                                           </t>
  </si>
  <si>
    <t>TTC173</t>
  </si>
  <si>
    <t xml:space="preserve">TRANSFORMADOR TRIFASICO AEREO  125 KVA   2.3 / 0.22 KV                                                                                                                                                                                                    </t>
  </si>
  <si>
    <t>TTA292</t>
  </si>
  <si>
    <t xml:space="preserve">TRANSFORMADOR TRIFASICO AEREO  125 KVA; 2.3/0.38-0.22 KV.                                                                                                                                                                                                 </t>
  </si>
  <si>
    <t>TTA252</t>
  </si>
  <si>
    <t xml:space="preserve">TRANSFORMADOR TRIFASICO 150 KVA 2.3 / 0.38- 0.22 KV.                                                                                                                                                                                                      </t>
  </si>
  <si>
    <t>TTA268</t>
  </si>
  <si>
    <t xml:space="preserve">TRANSFORMADOR TRIFASICO 150 KVA 2.3/0.22 KV                                                                                                                                                                                                               </t>
  </si>
  <si>
    <t>TTC175</t>
  </si>
  <si>
    <t xml:space="preserve">TRANSFORMADOR TRIFASICO AEREO  150 KVA   2.3 / 0.38-0.22 KV                                                                                                                                                                                               </t>
  </si>
  <si>
    <t>TTA295</t>
  </si>
  <si>
    <t xml:space="preserve">TRANSFORMADOR TRIFASICO AEREO  150 KVA; 2.3/0.22 KV.                                                                                                                                                                                                      </t>
  </si>
  <si>
    <t>TTA269</t>
  </si>
  <si>
    <t xml:space="preserve">TRANSFORMADOR TRIFASICO 160 KVA 2.3/0.38-0.22 KV                                                                                                                                                                                                          </t>
  </si>
  <si>
    <t>TTA328</t>
  </si>
  <si>
    <t xml:space="preserve">TRANSFORMADOR TRIFASICO AEREO 160 KVA, 2.3 KV/220 V                                                                                                                                                                                                       </t>
  </si>
  <si>
    <t>TTA329</t>
  </si>
  <si>
    <t xml:space="preserve">TRANSFORMADOR TRIFASICO AEREO 160 KVA, 2.3 KV/380/220 V                                                                                                                                                                                                   </t>
  </si>
  <si>
    <t>TTA330</t>
  </si>
  <si>
    <t xml:space="preserve">TRANSFORMADOR TRIFASICO AEREO 160 KVA, 2.3 KV/440/220 V                                                                                                                                                                                                   </t>
  </si>
  <si>
    <t>TTA297</t>
  </si>
  <si>
    <t xml:space="preserve">TRANSFORMADOR TRIFASICO AEREO  175 KVA; 2.3/0.22 KV.                                                                                                                                                                                                      </t>
  </si>
  <si>
    <t>TTA271</t>
  </si>
  <si>
    <t xml:space="preserve">TRANSFORMADOR TRIFASICO 200 KVA 2.3/0.38-0.22 KV                                                                                                                                                                                                          </t>
  </si>
  <si>
    <t>TTC179</t>
  </si>
  <si>
    <t xml:space="preserve">TRANSFORMADOR TRIFASICO AEREO  200 KVA   2.3 / 0.22 KV                                                                                                                                                                                                    </t>
  </si>
  <si>
    <t>TTA226</t>
  </si>
  <si>
    <t xml:space="preserve">TRANSFORMADOR TRIFASICO AEREO  200 KVA; 2.3/0.38-0.22 KV.                                                                                                                                                                                                 </t>
  </si>
  <si>
    <t>TTA272</t>
  </si>
  <si>
    <t xml:space="preserve">TRANSFORMADOR TRIFASICO 220 KVA 2.3/0.22 KV                                                                                                                                                                                                               </t>
  </si>
  <si>
    <t>TTA333</t>
  </si>
  <si>
    <t xml:space="preserve">TRANSFORMADOR TRIFASICO AEREO 250 KVA, 2.3 KV/220 V                                                                                                                                                                                                       </t>
  </si>
  <si>
    <t>TTA277</t>
  </si>
  <si>
    <t xml:space="preserve">TRANSFORMADOR TRIFASICO 300 KVA 2.3/0.22 KV                                                                                                                                                                                                               </t>
  </si>
  <si>
    <t>TTA303</t>
  </si>
  <si>
    <t xml:space="preserve">TRANSFORMADOR TRIFASICO AEREO  300 KVA; 2.3/0.22 KV.                                                                                                                                                                                                      </t>
  </si>
  <si>
    <t>TTV45</t>
  </si>
  <si>
    <t xml:space="preserve">TRANSFORMADOR DE 320 KVA TRIFASICO 2.3 / 0.38-0.22 KV                                                                                                                                                                                                     </t>
  </si>
  <si>
    <t>TTA279</t>
  </si>
  <si>
    <t xml:space="preserve">TRANSFORMADOR TRIFASICO 320 KVA 2.3/0.22 KV                                                                                                                                                                                                               </t>
  </si>
  <si>
    <t>TTA236</t>
  </si>
  <si>
    <t xml:space="preserve">TRANSFORMADOR TRIFASICO AEREO  320 KVA; 2.3/0.38-0.22 KV.                                                                                                                                                                                                 </t>
  </si>
  <si>
    <t>TTA334</t>
  </si>
  <si>
    <t xml:space="preserve">TRANSFORMADOR TRIFASICO AEREO 400 KVA, 2.3 KV/440/220 V                                                                                                                                                                                                   </t>
  </si>
  <si>
    <t>TTV76</t>
  </si>
  <si>
    <t xml:space="preserve">TRANSFORMADOR DE 650 KVA TRIFASICO  2.3 / 10 KV                                                                                                                                                                                                           </t>
  </si>
  <si>
    <t>TTE01</t>
  </si>
  <si>
    <t xml:space="preserve">TRANSFORMADOR DE 650 KVA TRIFASICO 2,3KV/10KV                                                                                                                                                                                                             </t>
  </si>
  <si>
    <t>TTE02</t>
  </si>
  <si>
    <t xml:space="preserve">TRANSFORMADOR DE 1100 KVA TRIFASICO 2,3KV/10KV                                                                                                                                                                                                            </t>
  </si>
  <si>
    <t>TTA290</t>
  </si>
  <si>
    <t xml:space="preserve">TRANSFORMADOR TRIFASICO AEREO  10 KVA; 5.8/0.22 KV.                                                                                                                                                                                                       </t>
  </si>
  <si>
    <t>TTA291</t>
  </si>
  <si>
    <t xml:space="preserve">TRANSFORMADOR TRIFASICO AEREO  10 KVA; 5.8/0.38-0.22 KV.                                                                                                                                                                                                  </t>
  </si>
  <si>
    <t>TTA154</t>
  </si>
  <si>
    <t xml:space="preserve">TRANSFORMADOR TRIFASICO AEREO  10 KVA; 7.62/0.22 KV.                                                                                                                                                                                                      </t>
  </si>
  <si>
    <t>TTA155</t>
  </si>
  <si>
    <t xml:space="preserve">TRANSFORMADOR TRIFASICO AEREO  10 KVA; 7.62/0.44-0.22 KV.                                                                                                                                                                                                 </t>
  </si>
  <si>
    <t>TTA294</t>
  </si>
  <si>
    <t xml:space="preserve">TRANSFORMADOR TRIFASICO AEREO  15 KVA; 5.8/0.22 KV.                                                                                                                                                                                                       </t>
  </si>
  <si>
    <t>TTA164</t>
  </si>
  <si>
    <t xml:space="preserve">TRANSFORMADOR TRIFASICO AEREO  15 KVA; 7.62/0.44-0.22 KV.                                                                                                                                                                                                 </t>
  </si>
  <si>
    <t>TTA168</t>
  </si>
  <si>
    <t xml:space="preserve">TRANSFORMADOR TRIFASICO AEREO  25 KVA; 5.8/0.22 KV                                                                                                                                                                                                        </t>
  </si>
  <si>
    <t>TTA169</t>
  </si>
  <si>
    <t xml:space="preserve">TRANSFORMADOR TRIFASICO AEREO  25 KVA; 7.62/0.22 KV                                                                                                                                                                                                       </t>
  </si>
  <si>
    <t>TTA393</t>
  </si>
  <si>
    <t xml:space="preserve">TRANSFORMADOR TRIFASICO AEREO  30 KVA; 7.62/0.22 KV.                                                                                                                                                                                                      </t>
  </si>
  <si>
    <t>TTC155</t>
  </si>
  <si>
    <t xml:space="preserve">TRANSFORMADOR TRIFASICO AEREO  37 KVA 5.8 / 0.22 KV                                                                                                                                                                                                       </t>
  </si>
  <si>
    <t>TTA387</t>
  </si>
  <si>
    <t xml:space="preserve">TRANSFORMADOR TRIFASICO AEREO  37 KVA; 5.8/0.38-0.22 KV.                                                                                                                                                                                                  </t>
  </si>
  <si>
    <t>TTA394</t>
  </si>
  <si>
    <t xml:space="preserve">TRANSFORMADOR TRIFASICO AEREO  37 KVA; 7.62/0.22 KV.                                                                                                                                                                                                      </t>
  </si>
  <si>
    <t>TTA403</t>
  </si>
  <si>
    <t xml:space="preserve">TRANSFORMADOR TRIFASICO AEREO 40 KVA; 5.8/0.22 KV.                                                                                                                                                                                                        </t>
  </si>
  <si>
    <t>TTV27</t>
  </si>
  <si>
    <t xml:space="preserve">TRANSFORMADOR DE 50 KVA TRIFASICO  5.8 / 0.22 KV                                                                                                                                                                                                          </t>
  </si>
  <si>
    <t>TTC163</t>
  </si>
  <si>
    <t xml:space="preserve">TRANSFORMADOR TRIFASICO AEREO  50 KVA 5.8 / 0.22 KV                                                                                                                                                                                                       </t>
  </si>
  <si>
    <t>TTA244</t>
  </si>
  <si>
    <t xml:space="preserve">TRANSFORMADOR TRIFASICO 50 KVA 7.62 /  0.44-0.22 KV.                                                                                                                                                                                                      </t>
  </si>
  <si>
    <t>TTA183</t>
  </si>
  <si>
    <t xml:space="preserve">TRANSFORMADOR TRIFASICO AEREO  50 KVA; 7.62/0.44-0.22 KV.                                                                                                                                                                                                 </t>
  </si>
  <si>
    <t>TTC166</t>
  </si>
  <si>
    <t xml:space="preserve">TRANSFORMADOR TRIFASICO AEREO  75 KVA 5.8 / 0.22 KV                                                                                                                                                                                                       </t>
  </si>
  <si>
    <t>TTA188</t>
  </si>
  <si>
    <t xml:space="preserve">TRANSFORMADOR TRIFASICO AEREO  75 KVA; 7.62/0.22 KV.                                                                                                                                                                                                      </t>
  </si>
  <si>
    <t>TTA195</t>
  </si>
  <si>
    <t xml:space="preserve">TRANSFORMADOR TRIFASICO AEREO  80 KVA; 7.62/0.22 KV.                                                                                                                                                                                                      </t>
  </si>
  <si>
    <t>TTA321</t>
  </si>
  <si>
    <t xml:space="preserve">TRANSFORMADOR TRIFASICO AEREO  90 KVA, 5.8 KV/380/220 V                                                                                                                                                                                                   </t>
  </si>
  <si>
    <t>TTA388</t>
  </si>
  <si>
    <t xml:space="preserve">TRANSFORMADOR TRIFASICO AEREO  90 KVA; 7.62/0.22 KV.                                                                                                                                                                                                      </t>
  </si>
  <si>
    <t>TTV28</t>
  </si>
  <si>
    <t xml:space="preserve">TRANSFORMADOR DE 100 KVA TRIFASICO 5.8 / 0.22 KV                                                                                                                                                                                                          </t>
  </si>
  <si>
    <t>TTA205</t>
  </si>
  <si>
    <t xml:space="preserve">TRANSFORMADOR TRIFASICO AEREO  100 KVA;  5.8/0.22 KV.                                                                                                                                                                                                     </t>
  </si>
  <si>
    <t>TTA326</t>
  </si>
  <si>
    <t xml:space="preserve">TRANSFORMADOR TRIFASICO AEREO 100 KVA, 5.8 KV/380/220 V                                                                                                                                                                                                   </t>
  </si>
  <si>
    <t>TTA327</t>
  </si>
  <si>
    <t xml:space="preserve">TRANSFORMADOR TRIFASICO AEREO 100 KVA, 7.62 KV/220 V                                                                                                                                                                                                      </t>
  </si>
  <si>
    <t>TTA389</t>
  </si>
  <si>
    <t xml:space="preserve">TRANSFORMADOR TRIFASICO AEREO  125 KVA; 5.8/0.38-0.22 KV.                                                                                                                                                                                                 </t>
  </si>
  <si>
    <t>TTA390</t>
  </si>
  <si>
    <t xml:space="preserve">TRANSFORMADOR TRIFASICO AEREO  125 KVA; 7.62/0.22 KV.                                                                                                                                                                                                     </t>
  </si>
  <si>
    <t>TTA391</t>
  </si>
  <si>
    <t xml:space="preserve">TRANSFORMADOR TRIFASICO AEREO  125 KVA; 7.62/0.38-0.22 KV.                                                                                                                                                                                                </t>
  </si>
  <si>
    <t>TTA296</t>
  </si>
  <si>
    <t xml:space="preserve">TRANSFORMADOR TRIFASICO AEREO  150 KVA; 5.8/0.38-0.22 KV.                                                                                                                                                                                                 </t>
  </si>
  <si>
    <t>TTA392</t>
  </si>
  <si>
    <t xml:space="preserve">TRANSFORMADOR TRIFASICO AEREO  150 KVA; 7.62/0.22 KV.                                                                                                                                                                                                     </t>
  </si>
  <si>
    <t>TTA418</t>
  </si>
  <si>
    <t>TRANSFORMADOR TRIFASICO AEREO  3 KVA, 2.3 KV/220 V</t>
  </si>
  <si>
    <t>TMB01</t>
  </si>
  <si>
    <t xml:space="preserve">TRANSFORMADOR COMPACTO BOVEDA DE 50 KVA MONOFASICO                                                                                                                                                                                                        </t>
  </si>
  <si>
    <t>TTB07</t>
  </si>
  <si>
    <t xml:space="preserve">TRANSFORMADOR COMPACTO BOVEDA DE 37 KVA TRIFASICO                                                                                                                                                                                                         </t>
  </si>
  <si>
    <t>TTB01</t>
  </si>
  <si>
    <t xml:space="preserve">TRANSFORMADOR COMPACTO BOVEDA DE  50 KVA TRIFASICO                                                                                                                                                                                                        </t>
  </si>
  <si>
    <t>TTB08</t>
  </si>
  <si>
    <t xml:space="preserve">TRANSFORMADOR COMPACTO BOVEDA DE 75 KVA TRIFASICO                                                                                                                                                                                                         </t>
  </si>
  <si>
    <t>TTB02</t>
  </si>
  <si>
    <t xml:space="preserve">TRANSFORMADOR COMPACTO BOVEDA DE 100 KVA TRIFASICO                                                                                                                                                                                                        </t>
  </si>
  <si>
    <t>TTB09</t>
  </si>
  <si>
    <t xml:space="preserve">TRANSFORMADOR COMPACTO BOVEDA DE 110 KVA TRIFASICO                                                                                                                                                                                                        </t>
  </si>
  <si>
    <t>TTB10</t>
  </si>
  <si>
    <t xml:space="preserve">TRANSFORMADOR COMPACTO BOVEDA DE 150 KVA TRIFASICO                                                                                                                                                                                                        </t>
  </si>
  <si>
    <t>TTB03</t>
  </si>
  <si>
    <t xml:space="preserve">TRANSFORMADOR COMPACTO BOVEDA DE 160 KVA TRIFASICO                                                                                                                                                                                                        </t>
  </si>
  <si>
    <t>TTB11</t>
  </si>
  <si>
    <t xml:space="preserve">TRANSFORMADOR COMPACTO BOVEDA DE 200 KVA TRIFASICO                                                                                                                                                                                                        </t>
  </si>
  <si>
    <t>TTB04</t>
  </si>
  <si>
    <t xml:space="preserve">TRANSFORMADOR COMPACTO BOVEDA DE 250 KVA TRIFASICO                                                                                                                                                                                                        </t>
  </si>
  <si>
    <t>EDPE Factura 0001-0018291</t>
  </si>
  <si>
    <t>TTB12</t>
  </si>
  <si>
    <t xml:space="preserve">TRANSFORMADOR COMPACTO BOVEDA DE 300 KVA TRIFASICO                                                                                                                                                                                                        </t>
  </si>
  <si>
    <t>TTB13</t>
  </si>
  <si>
    <t xml:space="preserve">TRANSFORMADOR COMPACTO BOVEDA DE 315 KVA TRIFASICO                                                                                                                                                                                                        </t>
  </si>
  <si>
    <t>TTB14</t>
  </si>
  <si>
    <t xml:space="preserve">TRANSFORMADOR COMPACTO BOVEDA DE 320 KVA TRIFASICO                                                                                                                                                                                                        </t>
  </si>
  <si>
    <t>TTB05</t>
  </si>
  <si>
    <t xml:space="preserve">TRANSFORMADOR COMPACTO BOVEDA DE 400 KVA TRIFASICO                                                                                                                                                                                                        </t>
  </si>
  <si>
    <t>EDPE Factura 0001-0018090</t>
  </si>
  <si>
    <t>TTB15</t>
  </si>
  <si>
    <t xml:space="preserve">TRANSFORMADOR COMPACTO BOVEDA DE 500 KVA TRIFASICO                                                                                                                                                                                                        </t>
  </si>
  <si>
    <t>TTB06</t>
  </si>
  <si>
    <t xml:space="preserve">TRANSFORMADOR COMPACTO BOVEDA DE 630 KVA TRIFASICO                                                                                                                                                                                                        </t>
  </si>
  <si>
    <t>EDPE Factura F017-0001624</t>
  </si>
  <si>
    <t>TTB16</t>
  </si>
  <si>
    <t xml:space="preserve">TRANSFORMADOR COMPACTO BOVEDA DE 640 KVA TRIFASICO                                                                                                                                                                                                        </t>
  </si>
  <si>
    <t>TTB17</t>
  </si>
  <si>
    <t xml:space="preserve">TRANSFORMADOR COMPACTO BOVEDA DE 75 KVA TRIFASICO 10 / 0.38-0.22 KV                                                                                                                                                                                       </t>
  </si>
  <si>
    <t>TTB18</t>
  </si>
  <si>
    <t xml:space="preserve">TRANSFORMADOR COMPACTO BOVEDA DE 100 KVA TRIFASICO 10 / 0.44-0.22 KV                                                                                                                                                                                      </t>
  </si>
  <si>
    <t>TTB19</t>
  </si>
  <si>
    <t xml:space="preserve">TRANSFORMADOR COMPACTO BOVEDA DE 160 KVA TRIFASICO 10 / 0.38-0.22 KV                                                                                                                                                                                      </t>
  </si>
  <si>
    <t>TTB20</t>
  </si>
  <si>
    <t xml:space="preserve">TRANSFORMADOR COMPACTO BOVEDA DE 250 KVA TRIFASICO 10 / 0.38-0.22 KV                                                                                                                                                                                      </t>
  </si>
  <si>
    <t>TTB21</t>
  </si>
  <si>
    <t xml:space="preserve">TRANSFORMADOR COMPACTO BOVEDA DE 320 KVA TRIFASICO 10 / 0.38-0.22 KV                                                                                                                                                                                      </t>
  </si>
  <si>
    <t>TTB22</t>
  </si>
  <si>
    <t xml:space="preserve">TRANSFORMADOR COMPACTO BOVEDA DE 400 KVA TRIFASICO 10 / 0.38-0.22 KV                                                                                                                                                                                      </t>
  </si>
  <si>
    <t>TTB23</t>
  </si>
  <si>
    <t>TRANSFORMADOR COMPACTO BOVEDA DE 1000 KVA TRIFASICO</t>
  </si>
  <si>
    <t>TTB24</t>
  </si>
  <si>
    <t>TRANSFORMADOR COMPACTO BOVEDA DE 125 KVA TRIFASICO</t>
  </si>
  <si>
    <t>TTP06</t>
  </si>
  <si>
    <t xml:space="preserve">TRANSFORMADOR COMPACTO PEDESTAL DE 37 KVA TRIFASICO                                                                                                                                                                                                       </t>
  </si>
  <si>
    <t>TTP07</t>
  </si>
  <si>
    <t xml:space="preserve">TRANSFORMADOR COMPACTO PEDESTAL DE 50 KVA TRIFASICO                                                                                                                                                                                                       </t>
  </si>
  <si>
    <t>TTP08</t>
  </si>
  <si>
    <t xml:space="preserve">TRANSFORMADOR COMPACTO PEDESTAL DE 75 KVA TRIFASICO                                                                                                                                                                                                       </t>
  </si>
  <si>
    <t>TTP09</t>
  </si>
  <si>
    <t xml:space="preserve">TRANSFORMADOR COMPACTO PEDESTAL DE 80 KVA TRIFASICO                                                                                                                                                                                                       </t>
  </si>
  <si>
    <t>TTP01</t>
  </si>
  <si>
    <t xml:space="preserve">TRANSFORMADOR COMPACTO PEDESTAL DE 100 KVA TRIFASICO                                                                                                                                                                                                      </t>
  </si>
  <si>
    <t>TTP10</t>
  </si>
  <si>
    <t xml:space="preserve">TRANSFORMADOR COMPACTO PEDESTAL DE 110 KVA TRIFASICO                                                                                                                                                                                                      </t>
  </si>
  <si>
    <t>TTP11</t>
  </si>
  <si>
    <t xml:space="preserve">TRANSFORMADOR COMPACTO PEDESTAL DE 150 KVA TRIFASICO                                                                                                                                                                                                      </t>
  </si>
  <si>
    <t>TTP02</t>
  </si>
  <si>
    <t xml:space="preserve">TRANSFORMADOR COMPACTO PEDESTAL DE 160 KVA TRIFASICO                                                                                                                                                                                                      </t>
  </si>
  <si>
    <t>TTP12</t>
  </si>
  <si>
    <t xml:space="preserve">TRANSFORMADOR COMPACTO PEDESTAL DE 200 KVA TRIFASICO                                                                                                                                                                                                      </t>
  </si>
  <si>
    <t>TTP03</t>
  </si>
  <si>
    <t xml:space="preserve">TRANSFORMADOR COMPACTO PEDESTAL DE 250 KVA TRIFASICO                                                                                                                                                                                                      </t>
  </si>
  <si>
    <t>EDPE Factura F017-0001680</t>
  </si>
  <si>
    <t>TTP13</t>
  </si>
  <si>
    <t xml:space="preserve">TRANSFORMADOR COMPACTO PEDESTAL DE 300 KVA TRIFASICO                                                                                                                                                                                                      </t>
  </si>
  <si>
    <t>TTP14</t>
  </si>
  <si>
    <t xml:space="preserve">TRANSFORMADOR COMPACTO PEDESTAL DE 315 KVA TRIFASICO                                                                                                                                                                                                      </t>
  </si>
  <si>
    <t>TTP15</t>
  </si>
  <si>
    <t xml:space="preserve">TRANSFORMADOR COMPACTO PEDESTAL DE 320 KVA TRIFASICO                                                                                                                                                                                                      </t>
  </si>
  <si>
    <t>TTP04</t>
  </si>
  <si>
    <t xml:space="preserve">TRANSFORMADOR COMPACTO PEDESTAL DE 400 KVA TRIFASICO                                                                                                                                                                                                      </t>
  </si>
  <si>
    <t>TTP16</t>
  </si>
  <si>
    <t xml:space="preserve">TRANSFORMADOR COMPACTO PEDESTAL DE 500 KVA TRIFASICO                                                                                                                                                                                                      </t>
  </si>
  <si>
    <t>TTP05</t>
  </si>
  <si>
    <t xml:space="preserve">TRANSFORMADOR COMPACTO PEDESTAL DE 630 KVA TRIFASICO                                                                                                                                                                                                      </t>
  </si>
  <si>
    <t>EDPE Factura F017-0001427</t>
  </si>
  <si>
    <t>TTP17</t>
  </si>
  <si>
    <t xml:space="preserve">TRANSFORMADOR COMPACTO PEDESTAL DE 640 KVA TRIFASICO                                                                                                                                                                                                      </t>
  </si>
  <si>
    <t>TTP18</t>
  </si>
  <si>
    <t xml:space="preserve">TRANSFORMADOR COMPACTO PEDESTAL DE 37.5 KVA TRIFASICO 10 / 0.38-0.22 KV                                                                                                                                                                                   </t>
  </si>
  <si>
    <t>TTP19</t>
  </si>
  <si>
    <t xml:space="preserve">TRANSFORMADOR COMPACTO PEDESTAL DE 75 KVA TRIFASICO 10 / 0.38-0.22 KV                                                                                                                                                                                     </t>
  </si>
  <si>
    <t>TTP20</t>
  </si>
  <si>
    <t xml:space="preserve">TRANSFORMADOR COMPACTO PEDESTAL DE 100 KVA TRIFASICO 10 / 0.38-0.22 KV                                                                                                                                                                                    </t>
  </si>
  <si>
    <t>TTP21</t>
  </si>
  <si>
    <t xml:space="preserve">TRANSFORMADOR COMPACTO PEDESTAL DE 150 KVA TRIFASICO 10 / 0.38-0.22 KV                                                                                                                                                                                    </t>
  </si>
  <si>
    <t>TTP22</t>
  </si>
  <si>
    <t xml:space="preserve">TRANSFORMADOR COMPACTO PEDESTAL DE 160 KVA TRIFASICO 10 / 0.38-0.22 KV                                                                                                                                                                                    </t>
  </si>
  <si>
    <t>TTP23</t>
  </si>
  <si>
    <t xml:space="preserve">TRANSFORMADOR COMPACTO PEDESTAL DE 200 KVA TRIFASICO 10 / 0.38-0.22 KV                                                                                                                                                                                    </t>
  </si>
  <si>
    <t>TTP24</t>
  </si>
  <si>
    <t xml:space="preserve">TRANSFORMADOR COMPACTO PEDESTAL DE 200 KVA TRIFASICO 10 / 0.44-0.22 KV                                                                                                                                                                                    </t>
  </si>
  <si>
    <t>TTP25</t>
  </si>
  <si>
    <t xml:space="preserve">TRANSFORMADOR COMPACTO PEDESTAL DE 250 KVA TRIFASICO 10 / 0.38-0.22 KV                                                                                                                                                                                    </t>
  </si>
  <si>
    <t>TTP26</t>
  </si>
  <si>
    <t xml:space="preserve">TRANSFORMADOR COMPACTO PEDESTAL DE 300 KVA TRIFASICO 10 / 0.38-0.22 KV                                                                                                                                                                                    </t>
  </si>
  <si>
    <t>TTP27</t>
  </si>
  <si>
    <t xml:space="preserve">TRANSFORMADOR COMPACTO PEDESTAL DE 315 KVA TRIFASICO 10 / 0.38-0.22 KV                                                                                                                                                                                    </t>
  </si>
  <si>
    <t>TTP28</t>
  </si>
  <si>
    <t xml:space="preserve">TRANSFORMADOR COMPACTO PEDESTAL DE 320 KVA TRIFASICO 10 / 0.38-0.22 KV                                                                                                                                                                                    </t>
  </si>
  <si>
    <t>TTP29</t>
  </si>
  <si>
    <t xml:space="preserve">TRANSFORMADOR COMPACTO PEDESTAL DE 400 KVA TRIFASICO 10 / 0.38-0.22 KV                                                                                                                                                                                    </t>
  </si>
  <si>
    <t>TTP30</t>
  </si>
  <si>
    <t xml:space="preserve">TRANSFORMADOR COMPACTO PEDESTAL DE 500 KVA TRIFASICO 10 / 0.38-0.22 KV                                                                                                                                                                                    </t>
  </si>
  <si>
    <t>TTP31</t>
  </si>
  <si>
    <t>TRANSFORMADOR COMPACTO PEDESTAL DE 125 KVA TRIFASICO</t>
  </si>
  <si>
    <t>SAB25</t>
  </si>
  <si>
    <t xml:space="preserve">TRANSFORMADOR DE CORRIENTE 200/5A 220V                                                                                                                                                                                                                    </t>
  </si>
  <si>
    <t>SAB08</t>
  </si>
  <si>
    <t xml:space="preserve">TRANSFORMADOR DE CORRIENTE 300/5A 220V                                                                                                                                                                                                                    </t>
  </si>
  <si>
    <t>SAB26</t>
  </si>
  <si>
    <t xml:space="preserve">TRANSFORMADOR DE CORRIENTE 400/5A 220V                                                                                                                                                                                                                    </t>
  </si>
  <si>
    <t>SAB17</t>
  </si>
  <si>
    <t xml:space="preserve">TRANSFORMADOR DE CORRIENTE 500/5A 220V                                                                                                                                                                                                                    </t>
  </si>
  <si>
    <t>FACTURA 0001-0017550-ITELECTRIC</t>
  </si>
  <si>
    <t>SAB18</t>
  </si>
  <si>
    <t xml:space="preserve">TRANSFORMADOR DE CORRIENTE 600/5A 220V                                                                                                                                                                                                                    </t>
  </si>
  <si>
    <t>SAB09</t>
  </si>
  <si>
    <t xml:space="preserve">TRANSFORMADOR DE CORRIENTE 750/5A 220V                                                                                                                                                                                                                    </t>
  </si>
  <si>
    <t>SAB19</t>
  </si>
  <si>
    <t xml:space="preserve">TRANSFORMADOR DE CORRIENTE 850/5A 220V                                                                                                                                                                                                                    </t>
  </si>
  <si>
    <t>SAB20</t>
  </si>
  <si>
    <t xml:space="preserve">TRANSFORMADOR DE CORRIENTE 1000/5A 220V                                                                                                                                                                                                                   </t>
  </si>
  <si>
    <t>FACTURA 0001-0017551-ITELECTRIC</t>
  </si>
  <si>
    <t>SAB21</t>
  </si>
  <si>
    <t xml:space="preserve">TRANSFORMADOR DE CORRIENTE 1500/5A 220V                                                                                                                                                                                                                   </t>
  </si>
  <si>
    <t>SAB22</t>
  </si>
  <si>
    <t xml:space="preserve">TRANSFORMADOR DE CORRIENTE 2000/5A 220V                                                                                                                                                                                                                   </t>
  </si>
  <si>
    <t>SAB14</t>
  </si>
  <si>
    <t xml:space="preserve">TRANSFORMADOR DE CORRIENTE (100-200)/5A 20VA 10KV                                                                                                                                                                                                         </t>
  </si>
  <si>
    <t>SAB23</t>
  </si>
  <si>
    <t xml:space="preserve">TRANSFORMADOR DE CORRIENTE BLOQUE 300/5A 10KV 30VA INTERIOR                                                                                                                                                                                               </t>
  </si>
  <si>
    <t>SAB24</t>
  </si>
  <si>
    <t xml:space="preserve">TRANSFORMADOR DE CORRIENTE TOROIDAL 100-200/1A 10KV DIAMETRO 150MM                                                                                                                                                                                        </t>
  </si>
  <si>
    <t>SAB11</t>
  </si>
  <si>
    <t xml:space="preserve">TRANSFORMADOR DE CORRIENTE 30/5A 30VA 22.9KV                                                                                                                                                                                                              </t>
  </si>
  <si>
    <t>SAB10</t>
  </si>
  <si>
    <t xml:space="preserve">TRANSFORMADOR DE CORRIENTE TOROIDAL 50/1A 0.7KV 1VA DIAMETRO 100MM                                                                                                                                                                                        </t>
  </si>
  <si>
    <t>SAB13</t>
  </si>
  <si>
    <t xml:space="preserve">TRANSFORMADOR DE TENSION 22.9/0.12KV INTERIOR                                                                                                                                                                                                             </t>
  </si>
  <si>
    <t>SAB12</t>
  </si>
  <si>
    <t xml:space="preserve">TRANSFORMADOR DE TENSION DE 2 DEVANADOS 10KV 30VA CLASE 0.5                                                                                                                                                                                               </t>
  </si>
  <si>
    <t>GVC01</t>
  </si>
  <si>
    <t xml:space="preserve">VARILLA DE PUESTA A TIERRA DE COBRE O ALEACION DE COBRE, 2400 mm. LONG.; 16 mm. DIAM.                                                                                                                                                                     </t>
  </si>
  <si>
    <t>GVW01</t>
  </si>
  <si>
    <t xml:space="preserve">VARILLA DE PUESTA A TIERRA DE COPPERWELD, 2400 mm. LONG.; 16 mm. DIAM.                                                                                                                                                                                    </t>
  </si>
  <si>
    <t>ORDEN DE COMPRA 1210015044-MATERIALESGROUP</t>
  </si>
  <si>
    <t>FPX25</t>
  </si>
  <si>
    <t xml:space="preserve">PERNO ACERO GALVANIZADO  5/8 X 3 CON TUERCA                                                                                                                                                                                                               </t>
  </si>
  <si>
    <t>FPX30</t>
  </si>
  <si>
    <t xml:space="preserve">PERNO ACERO GALVANIZADO 1/2X1.1/2P C/TUERCA                                                                                                                                                                                                               </t>
  </si>
  <si>
    <t>ELDU Orden de Compra OC-362238</t>
  </si>
  <si>
    <t>RVV01</t>
  </si>
  <si>
    <t xml:space="preserve">PERNO DE ANCLAJE DE COPPERWELD O ALEACION DE COBRE DE 2400 mm DE LONG.                                                                                                                                                                                    </t>
  </si>
  <si>
    <t>AXP02</t>
  </si>
  <si>
    <t xml:space="preserve">PERNO DOBLE BORDE DE 13-1/8 PULG. LONG.; 5/8 PULG. DIAM. PARA AISLADOR CARRETE 53-2                                                                                                                                                                       </t>
  </si>
  <si>
    <t>AXP03</t>
  </si>
  <si>
    <t xml:space="preserve">PERNO DOBLE BORDE DE 14-1/8 PULG. LONG.; 5/8 PULG. DIAM. PARA AISLADOR CARRETE 53-2                                                                                                                                                                       </t>
  </si>
  <si>
    <t>AXP04</t>
  </si>
  <si>
    <t xml:space="preserve">PERNO DOBLE BORDE DE 15-1/8 PULG. LONG.; 5/8 PULG. DIAM. PARA AISLADOR CARRETE 53-2                                                                                                                                                                       </t>
  </si>
  <si>
    <t>AXP05</t>
  </si>
  <si>
    <t xml:space="preserve">PERNO DOBLE BORDE DE 16-1/8 PULG. LONG.; 5/8 PULG. DIAM. PARA AISLADOR CARRETE 53-2                                                                                                                                                                       </t>
  </si>
  <si>
    <t>FKP01</t>
  </si>
  <si>
    <t xml:space="preserve">PERNO GANCHO DE SUSPENSION DE 200 mm X 16 mm2 DIAM.                                                                                                                                                                                                       </t>
  </si>
  <si>
    <t>FKP02</t>
  </si>
  <si>
    <t xml:space="preserve">PERNO GANCHO DE SUSPENSION DE 200 mm X 20 mm2 DIAM.                                                                                                                                                                                                       </t>
  </si>
  <si>
    <t>FKP03</t>
  </si>
  <si>
    <t xml:space="preserve">PERNO GANCHO DE SUSPENSION DE 240 mm X 16 mm2 DIAM.                                                                                                                                                                                                       </t>
  </si>
  <si>
    <t>FKP04</t>
  </si>
  <si>
    <t xml:space="preserve">PERNO GANCHO DE SUSPENSION DE 240 mm X 20 mm2 DIAM.                                                                                                                                                                                                       </t>
  </si>
  <si>
    <t>ELDU Orden de Compra OC-4516</t>
  </si>
  <si>
    <t>FKP05</t>
  </si>
  <si>
    <t xml:space="preserve">PERNO GANCHO DE SUSPENSION DE 320 mm X 16 mm2 DIAM.                                                                                                                                                                                                       </t>
  </si>
  <si>
    <t>FACTURA 0001-003380-MATERIALESGROUP</t>
  </si>
  <si>
    <t>FKP06</t>
  </si>
  <si>
    <t xml:space="preserve">PERNO GANCHO DE SUSPENSION DE 320 mm X 20 mm2 DIAM.                                                                                                                                                                                                       </t>
  </si>
  <si>
    <t>FKP07</t>
  </si>
  <si>
    <t xml:space="preserve">PERNO GANCHO DE SUSPENSION DE 350 mm X 20 mm2 DIAM.                                                                                                                                                                                                       </t>
  </si>
  <si>
    <t>FKP08</t>
  </si>
  <si>
    <t xml:space="preserve">PERNO GANCHO TIRAFON                                                                                                                                                                                                                                      </t>
  </si>
  <si>
    <t>ORDEN DE COMPRA 4210010625-PROMOTORES</t>
  </si>
  <si>
    <t>FPM01</t>
  </si>
  <si>
    <t xml:space="preserve">PERNO MAQUINADO DE  6 PULG. LONG. X  1/2 PULG. DIAM.                                                                                                                                                                                                      </t>
  </si>
  <si>
    <t>FPM02</t>
  </si>
  <si>
    <t xml:space="preserve">PERNO MAQUINADO DE  6 PULG. LONG. X  5/8  PULG. DIAM.                                                                                                                                                                                                     </t>
  </si>
  <si>
    <t>DIPACO S.A.C.</t>
  </si>
  <si>
    <t>FPM03</t>
  </si>
  <si>
    <t xml:space="preserve">PERNO MAQUINADO DE  6 PULG. LONG. X 3/4  PULG. DIAM.                                                                                                                                                                                                      </t>
  </si>
  <si>
    <t>FPM04</t>
  </si>
  <si>
    <t xml:space="preserve">PERNO MAQUINADO DE  7 PULG. LONG. X 1/2 PULG. DIAM.                                                                                                                                                                                                       </t>
  </si>
  <si>
    <t>FPM05</t>
  </si>
  <si>
    <t xml:space="preserve">PERNO MAQUINADO DE  7 PULG. LONG. X 5/8  PULG. DIAM.                                                                                                                                                                                                      </t>
  </si>
  <si>
    <t>FPM06</t>
  </si>
  <si>
    <t xml:space="preserve">PERNO MAQUINADO DE  8 PULG. LONG. X  1/2 PULG. DIAM.                                                                                                                                                                                                      </t>
  </si>
  <si>
    <t>ORDEN DE COMPRA 4210010809-RUNASAMI</t>
  </si>
  <si>
    <t>RUNASAMI MERCANTIL EIRL</t>
  </si>
  <si>
    <t>FPM07</t>
  </si>
  <si>
    <t xml:space="preserve">PERNO MAQUINADO DE  8 PULG. LONG. X  5/8  PULG. DIAM.                                                                                                                                                                                                     </t>
  </si>
  <si>
    <t>FPM08</t>
  </si>
  <si>
    <t xml:space="preserve">PERNO MAQUINADO DE  8 PULG. LONG. X 3/4  PULG. DIAM.                                                                                                                                                                                                      </t>
  </si>
  <si>
    <t>FPM09</t>
  </si>
  <si>
    <t xml:space="preserve">PERNO MAQUINADO DE  9 PULG. LONG. X 1/2 PULG. DIAM.                                                                                                                                                                                                       </t>
  </si>
  <si>
    <t>FPM10</t>
  </si>
  <si>
    <t xml:space="preserve">PERNO MAQUINADO DE  9 PULG. LONG. X 5/8  PULG. DIAM.                                                                                                                                                                                                      </t>
  </si>
  <si>
    <t>FPM11</t>
  </si>
  <si>
    <t xml:space="preserve">PERNO MAQUINADO DE 10 PULG. LONG. X  1/2 PULG. DIAM.                                                                                                                                                                                                      </t>
  </si>
  <si>
    <t>FPM12</t>
  </si>
  <si>
    <t xml:space="preserve">PERNO MAQUINADO DE 10 PULG. LONG. X  5/8  PULG. DIAM.                                                                                                                                                                                                     </t>
  </si>
  <si>
    <t>ORDEN DE COMPRA 4210009692-LLAMACO</t>
  </si>
  <si>
    <t>DIFA LLAMOCA S.A.C.</t>
  </si>
  <si>
    <t>FPM13</t>
  </si>
  <si>
    <t xml:space="preserve">PERNO MAQUINADO DE 10 PULG. LONG. X 3/4  PULG. DIAM.                                                                                                                                                                                                      </t>
  </si>
  <si>
    <t>FPM14</t>
  </si>
  <si>
    <t xml:space="preserve">PERNO MAQUINADO DE 12 PULG. LONG. X  5/8  PULG. DIAM.                                                                                                                                                                                                     </t>
  </si>
  <si>
    <t>FPM15</t>
  </si>
  <si>
    <t xml:space="preserve">PERNO MAQUINADO DE 12 PULG. LONG. X 3/4  PULG. DIAM.                                                                                                                                                                                                      </t>
  </si>
  <si>
    <t>FPM16</t>
  </si>
  <si>
    <t xml:space="preserve">PERNO MAQUINADO DE 14 PULG. LONG. X  5/8  PULG. DIAM.                                                                                                                                                                                                     </t>
  </si>
  <si>
    <t>FPM17</t>
  </si>
  <si>
    <t xml:space="preserve">PERNO MAQUINADO DE 14 PULG. LONG. X 3/4  PULG. DIAM.                                                                                                                                                                                                      </t>
  </si>
  <si>
    <t>FPM18</t>
  </si>
  <si>
    <t xml:space="preserve">PERNO MAQUINADO DE 16 PULG. LONG. X  5/8  PULG. DIAM.                                                                                                                                                                                                     </t>
  </si>
  <si>
    <t>FPM19</t>
  </si>
  <si>
    <t xml:space="preserve">PERNO MAQUINADO DE 16 PULG. LONG. X 3/4  PULG. DIAM.                                                                                                                                                                                                      </t>
  </si>
  <si>
    <t>FPM20</t>
  </si>
  <si>
    <t xml:space="preserve">PERNO MAQUINADO DE 18 PULG. LONG. X  5/8  PULG. DIAM.                                                                                                                                                                                                     </t>
  </si>
  <si>
    <t>FPM21</t>
  </si>
  <si>
    <t xml:space="preserve">PERNO MAQUINADO DE 18 PULG. LONG. X 3/4  PULG. DIAM.                                                                                                                                                                                                      </t>
  </si>
  <si>
    <t>FPM22</t>
  </si>
  <si>
    <t xml:space="preserve">PERNO MAQUINADO DE 20 PULG. LONG. X  5/8  PULG. DIAM.                                                                                                                                                                                                     </t>
  </si>
  <si>
    <t>FPM23</t>
  </si>
  <si>
    <t xml:space="preserve">PERNO MAQUINADO DE 20 PULG. LONG. X 3/4  PULG. DIAM.                                                                                                                                                                                                      </t>
  </si>
  <si>
    <t>FPM24</t>
  </si>
  <si>
    <t xml:space="preserve">PERNO MAQUINADO DE 22 PULG. LONG. X  5/8  PULG. DIAM.                                                                                                                                                                                                     </t>
  </si>
  <si>
    <t>FPM25</t>
  </si>
  <si>
    <t xml:space="preserve">PERNO MAQUINADO DE 22 PULG. LONG. X 3/4  PULG. DIAM.                                                                                                                                                                                                      </t>
  </si>
  <si>
    <t>FPM26</t>
  </si>
  <si>
    <t xml:space="preserve">PERNO MAQUINADO DE 24 PULG. LONG. X  5/8  PULG. DIAM.                                                                                                                                                                                                     </t>
  </si>
  <si>
    <t>FPM27</t>
  </si>
  <si>
    <t xml:space="preserve">PERNO MAQUINADO DE 24 PULG. LONG. X 3/4  PULG. DIAM.                                                                                                                                                                                                      </t>
  </si>
  <si>
    <t>FPM28</t>
  </si>
  <si>
    <t xml:space="preserve">PERNO MAQUINADO DE 26 PULG. LONG. X 3/4  PULG. DIAM.                                                                                                                                                                                                      </t>
  </si>
  <si>
    <t>AXP06</t>
  </si>
  <si>
    <t xml:space="preserve">PERNO SIMPLE BORDE DE 10 PULG. LONG.; 5/8 PULG. DIAM. PARA AISLADOR CARRETE 53-1                                                                                                                                                                          </t>
  </si>
  <si>
    <t>AXP07</t>
  </si>
  <si>
    <t xml:space="preserve">PERNO SIMPLE BORDE DE 11-3/4 PULG. LONG.; 1/2 PULG. DIAM. PARA AISLADOR CARRETE 53-1                                                                                                                                                                      </t>
  </si>
  <si>
    <t>AXP08</t>
  </si>
  <si>
    <t xml:space="preserve">PERNO SIMPLE BORDE DE 12-3/4 PULG. LONG.; 1/2 PULG. DIAM. PARA AISLADOR CARRETE 53-1                                                                                                                                                                      </t>
  </si>
  <si>
    <t>AXP09</t>
  </si>
  <si>
    <t xml:space="preserve">PERNO SIMPLE BORDE DE 12-3/4 PULG. LONG.; 1/2 PULG. DIAM. PARA AISLADOR CARRETE 53-2                                                                                                                                                                      </t>
  </si>
  <si>
    <t>AXP10</t>
  </si>
  <si>
    <t xml:space="preserve">PERNO SIMPLE BORDE DE 12-3/4 PULG. LONG.; 5/8 PULG. DIAM. PARA AISLADOR CARRETE 53-2                                                                                                                                                                      </t>
  </si>
  <si>
    <t>AXP11</t>
  </si>
  <si>
    <t xml:space="preserve">PERNO SIMPLE BORDE DE 13-3/4 PULG. LONG.; 1/2 PULG. DIAM. PARA AISLADOR CARRETE 53-1                                                                                                                                                                      </t>
  </si>
  <si>
    <t>AXP12</t>
  </si>
  <si>
    <t xml:space="preserve">PERNO SIMPLE BORDE DE 13-3/4 PULG. LONG.; 1/2 PULG. DIAM. PARA AISLADOR CARRETE 53-2                                                                                                                                                                      </t>
  </si>
  <si>
    <t>AXP13</t>
  </si>
  <si>
    <t xml:space="preserve">PERNO SIMPLE BORDE DE 13-3/4 PULG. LONG.; 5/8 PULG. DIAM. PARA AISLADOR CARRETE 53-2                                                                                                                                                                      </t>
  </si>
  <si>
    <t>AXP14</t>
  </si>
  <si>
    <t xml:space="preserve">PERNO SIMPLE BORDE DE 14-3/4 PULG. LONG.; 1/2 PULG. DIAM. PARA AISLADOR CARRETE 53-2                                                                                                                                                                      </t>
  </si>
  <si>
    <t>AXP15</t>
  </si>
  <si>
    <t xml:space="preserve">PERNO SIMPLE BORDE DE 14-3/4 PULG. LONG.; 5/8 PULG. DIAM. PARA AISLADOR CARRETE 53-2                                                                                                                                                                      </t>
  </si>
  <si>
    <t>FPC01</t>
  </si>
  <si>
    <t xml:space="preserve">PERNO TIPO COCHE DE 3 PULG. LONG. X 3/8  PULG. DIAM.                                                                                                                                                                                                      </t>
  </si>
  <si>
    <t>FPC02</t>
  </si>
  <si>
    <t xml:space="preserve">PERNO TIPO COCHE DE 4 PULG. LONG. X 3/8  PULG. DIAM.                                                                                                                                                                                                      </t>
  </si>
  <si>
    <t>FPC03</t>
  </si>
  <si>
    <t xml:space="preserve">PERNO TIPO COCHE DE 4-1/2 PULG. LONG. X  3/8  PULG. DIAM.                                                                                                                                                                                                 </t>
  </si>
  <si>
    <t>FPC04</t>
  </si>
  <si>
    <t xml:space="preserve">PERNO TIPO COCHE DE 4-1/2 PULG. LONG. X 1/2  PULG. DIAM.                                                                                                                                                                                                  </t>
  </si>
  <si>
    <t>FPC05</t>
  </si>
  <si>
    <t xml:space="preserve">PERNO TIPO COCHE DE 5 PULG. LONG. X  3/8  PULG. DIAM.                                                                                                                                                                                                     </t>
  </si>
  <si>
    <t>FPC06</t>
  </si>
  <si>
    <t xml:space="preserve">PERNO TIPO COCHE DE 5 PULG. LONG. X 1/2  PULG. DIAM.                                                                                                                                                                                                      </t>
  </si>
  <si>
    <t>FPC07</t>
  </si>
  <si>
    <t xml:space="preserve">PERNO TIPO COCHE DE 5-1/2 PULG. LONG. X  3/8  PULG. DIAM.                                                                                                                                                                                                 </t>
  </si>
  <si>
    <t>FPC08</t>
  </si>
  <si>
    <t xml:space="preserve">PERNO TIPO COCHE DE 5-1/2 PULG. LONG. X 1/2  PULG. DIAM.                                                                                                                                                                                                  </t>
  </si>
  <si>
    <t>FPC09</t>
  </si>
  <si>
    <t xml:space="preserve">PERNO TIPO COCHE DE 6 PULG. LONG. X  3/8  PULG. DIAM.                                                                                                                                                                                                     </t>
  </si>
  <si>
    <t>FPC10</t>
  </si>
  <si>
    <t xml:space="preserve">PERNO TIPO COCHE DE 6 PULG. LONG. X 1/2  PULG. DIAM.                                                                                                                                                                                                      </t>
  </si>
  <si>
    <t>ORDEN DE COMPRA 4210009946-PROMOTORES</t>
  </si>
  <si>
    <t>FPD01</t>
  </si>
  <si>
    <t xml:space="preserve">PERNO TIPO DOBLE ARMADO DE 10 PULG. LONG. X 5/8 PULG. DIAM.                                                                                                                                                                                               </t>
  </si>
  <si>
    <t>FPD02</t>
  </si>
  <si>
    <t xml:space="preserve">PERNO TIPO DOBLE ARMADO DE 12 PULG. LONG. X 5/8  PULG. DIAM.                                                                                                                                                                                              </t>
  </si>
  <si>
    <t>FPD03</t>
  </si>
  <si>
    <t xml:space="preserve">PERNO TIPO DOBLE ARMADO DE 14 PULG. LONG. X 5/8  PULG. DIAM.                                                                                                                                                                                              </t>
  </si>
  <si>
    <t>FPD04</t>
  </si>
  <si>
    <t xml:space="preserve">PERNO TIPO DOBLE ARMADO DE 16 PULG. LONG. X 5/8  PULG. DIAM.                                                                                                                                                                                              </t>
  </si>
  <si>
    <t>FPD05</t>
  </si>
  <si>
    <t xml:space="preserve">PERNO TIPO DOBLE ARMADO DE 18 PULG. LONG. X 5/8  PULG. DIAM.                                                                                                                                                                                              </t>
  </si>
  <si>
    <t>ORDEN DE COMPRA 4214000544-MATERIALESGROUP</t>
  </si>
  <si>
    <t>FPD06</t>
  </si>
  <si>
    <t xml:space="preserve">PERNO TIPO DOBLE ARMADO DE 20 PULG. LONG. X  5/8  PULG. DIAM.                                                                                                                                                                                             </t>
  </si>
  <si>
    <t>FPD07</t>
  </si>
  <si>
    <t xml:space="preserve">PERNO TIPO DOBLE ARMADO DE 20 PULG. LONG. X 3/4  PULG. DIAM.                                                                                                                                                                                              </t>
  </si>
  <si>
    <t>FPD08</t>
  </si>
  <si>
    <t xml:space="preserve">PERNO TIPO DOBLE ARMADO DE 22 PULG. LONG. X  5/8  PULG. DIAM.                                                                                                                                                                                             </t>
  </si>
  <si>
    <t>FPD09</t>
  </si>
  <si>
    <t xml:space="preserve">PERNO TIPO DOBLE ARMADO DE 22 PULG. LONG. X 3/4  PULG. DIAM.                                                                                                                                                                                              </t>
  </si>
  <si>
    <t>FPD10</t>
  </si>
  <si>
    <t xml:space="preserve">PERNO TIPO DOBLE ARMADO DE 24 PULG. LONG. X  5/8  PULG. DIAM.                                                                                                                                                                                             </t>
  </si>
  <si>
    <t>FPD11</t>
  </si>
  <si>
    <t xml:space="preserve">PERNO TIPO DOBLE ARMADO DE 24 PULG. LONG. X 3/4  PULG. DIAM.                                                                                                                                                                                              </t>
  </si>
  <si>
    <t>FPD12</t>
  </si>
  <si>
    <t xml:space="preserve">PERNO TIPO DOBLE ARMADO DE 26 PULG. LONG. X 5/8 PULG. DIAM.                                                                                                                                                                                               </t>
  </si>
  <si>
    <t>FPD13</t>
  </si>
  <si>
    <t xml:space="preserve">PERNO TIPO DOBLE ARMADO DE 28 PULG. LONG. X 5/8 PULG. DIAM.                                                                                                                                                                                               </t>
  </si>
  <si>
    <t>FPO01</t>
  </si>
  <si>
    <t xml:space="preserve">PERNO TIPO OJO DE  6 PULG. LONG. X 5/8  PULG. DIAM.                                                                                                                                                                                                       </t>
  </si>
  <si>
    <t>FPO02</t>
  </si>
  <si>
    <t xml:space="preserve">PERNO TIPO OJO DE  8 PULG. LONG. X  5/8  PULG. DIAM.                                                                                                                                                                                                      </t>
  </si>
  <si>
    <t>ORDEN DE COMPRA 4210010019-PROMOTORES</t>
  </si>
  <si>
    <t>FPO03</t>
  </si>
  <si>
    <t xml:space="preserve">PERNO TIPO OJO DE  8 PULG. LONG. X 3/4  PULG. DIAM.                                                                                                                                                                                                       </t>
  </si>
  <si>
    <t>ELDU Orden de Compra OC-107616</t>
  </si>
  <si>
    <t>FPO04</t>
  </si>
  <si>
    <t xml:space="preserve">PERNO TIPO OJO DE  9 PULG. LONG. X 5/8  PULG. DIAM.                                                                                                                                                                                                       </t>
  </si>
  <si>
    <t>FPO05</t>
  </si>
  <si>
    <t xml:space="preserve">PERNO TIPO OJO DE 10 PULG. LONG. X  5/8  PULG. DIAM.                                                                                                                                                                                                      </t>
  </si>
  <si>
    <t>FPO06</t>
  </si>
  <si>
    <t xml:space="preserve">PERNO TIPO OJO DE 10 PULG. LONG. X 3/4  PULG. DIAM.                                                                                                                                                                                                       </t>
  </si>
  <si>
    <t>FPO07</t>
  </si>
  <si>
    <t xml:space="preserve">PERNO TIPO OJO DE 12 PULG. LONG. X  5/8  PULG. DIAM.                                                                                                                                                                                                      </t>
  </si>
  <si>
    <t>FPO08</t>
  </si>
  <si>
    <t xml:space="preserve">PERNO TIPO OJO DE 12 PULG. LONG. X 3/4  PULG. DIAM.                                                                                                                                                                                                       </t>
  </si>
  <si>
    <t>ORDEN DE COMPRA 4210009625-PROMOTORES</t>
  </si>
  <si>
    <t>FPO09</t>
  </si>
  <si>
    <t xml:space="preserve">PERNO TIPO OJO DE 14 PULG. LONG. X  5/8  PULG. DIAM.                                                                                                                                                                                                      </t>
  </si>
  <si>
    <t>FPO10</t>
  </si>
  <si>
    <t xml:space="preserve">PERNO TIPO OJO DE 14 PULG. LONG. X 3/4  PULG. DIAM.                                                                                                                                                                                                       </t>
  </si>
  <si>
    <t>ELDU Orden de Compra OC-348330</t>
  </si>
  <si>
    <t>ELECTROMECANICA EL DETALLE SRL</t>
  </si>
  <si>
    <t>FPO11</t>
  </si>
  <si>
    <t xml:space="preserve">PERNO TIPO OJO DE 16 PULG. LONG. X  5/8  PULG. DIAM.                                                                                                                                                                                                      </t>
  </si>
  <si>
    <t>FPO12</t>
  </si>
  <si>
    <t xml:space="preserve">PERNO TIPO OJO DE 16 PULG. LONG. X 3/4  PULG. DIAM.                                                                                                                                                                                                       </t>
  </si>
  <si>
    <t>FPO13</t>
  </si>
  <si>
    <t xml:space="preserve">PERNO TIPO OJO DE 18 PULG. LONG. X  5/8  PULG. DIAM.                                                                                                                                                                                                      </t>
  </si>
  <si>
    <t>FPO14</t>
  </si>
  <si>
    <t xml:space="preserve">PERNO TIPO OJO DE 18 PULG. LONG. X 3/4  PULG. DIAM.                                                                                                                                                                                                       </t>
  </si>
  <si>
    <t>FPO15</t>
  </si>
  <si>
    <t xml:space="preserve">PERNO TIPO OJO DE 20 PULG. LONG. X  5/8  PULG. DIAM.                                                                                                                                                                                                      </t>
  </si>
  <si>
    <t>FPO16</t>
  </si>
  <si>
    <t xml:space="preserve">PERNO TIPO OJO DE 20 PULG. LONG. X 3/4  PULG. DIAM.                                                                                                                                                                                                       </t>
  </si>
  <si>
    <t>FPO17</t>
  </si>
  <si>
    <t xml:space="preserve">PERNO TIPO OJO DOBLE ARMADO DE 14 PULG. LONG. X 5/8 PULG. DIAM.                                                                                                                                                                                           </t>
  </si>
  <si>
    <t>FPO18</t>
  </si>
  <si>
    <t xml:space="preserve">PERNO TIPO OJO DOBLE ARMADO DE 16 PULG. LONG. X 5/8 PULG. DIAM.                                                                                                                                                                                           </t>
  </si>
  <si>
    <t>FPO19</t>
  </si>
  <si>
    <t xml:space="preserve">PERNO TIPO OJO DOBLE ARMADO DE 18 PULG. LONG. X 5/8 PULG. DIAM.                                                                                                                                                                                           </t>
  </si>
  <si>
    <t>FPO20</t>
  </si>
  <si>
    <t xml:space="preserve">PERNO TIPO OJO DOBLE ARMADO DE 20 PULG. LONG. X 5/8 PULG. DIAM.                                                                                                                                                                                           </t>
  </si>
  <si>
    <t>ELDU Orden de Compra OC-381061</t>
  </si>
  <si>
    <t>FPO21</t>
  </si>
  <si>
    <t xml:space="preserve">PERNO TIPO OJO DOBLE ARMADO DE 22 PULG. LONG. X 5/8 PULG. DIAM.                                                                                                                                                                                           </t>
  </si>
  <si>
    <t>FPO22</t>
  </si>
  <si>
    <t xml:space="preserve">PERNO TIPO OJO DOBLE ARMADO DE 24 PULG. LONG. X 5/8 PULG. DIAM.                                                                                                                                                                                           </t>
  </si>
  <si>
    <t>FPO23</t>
  </si>
  <si>
    <t xml:space="preserve">PERNO TIPO OJO DOBLE ARMADO DE 26 PULG. LONG. X 5/8 PULG. DIAM.                                                                                                                                                                                           </t>
  </si>
  <si>
    <t>AXG01</t>
  </si>
  <si>
    <t xml:space="preserve">GRAMPA DE ANCLAJE TIPO PISTOLA DE 2 PERNOS, ALEACION DE ALUMINIO (16 - 70 mm2 AL)                                                                                                                                                                         </t>
  </si>
  <si>
    <t>FACTURA 0001-001312-REDIPSA</t>
  </si>
  <si>
    <t>AXG02</t>
  </si>
  <si>
    <t xml:space="preserve">GRAMPA DE ANCLAJE TIPO PISTOLA DE 2 PERNOS, ALEACION DE ALUMINIO (25 - 125 mm2 AL)                                                                                                                                                                        </t>
  </si>
  <si>
    <t>AXG03</t>
  </si>
  <si>
    <t xml:space="preserve">GRAMPA DE ANCLAJE TIPO PISTOLA DE 2 PERNOS, HIERRO GALVANIZADO (6 - 2/0 AWG CU)                                                                                                                                                                           </t>
  </si>
  <si>
    <t>ELC Orden de Compra 4210009364</t>
  </si>
  <si>
    <t>AXG04</t>
  </si>
  <si>
    <t xml:space="preserve">GRAMPA DE ANCLAJE TIPO PISTOLA DE 3 PERNOS, ALEACION DE ALUMINIO (2 - 2/0 AWG AL)                                                                                                                                                                         </t>
  </si>
  <si>
    <t>AXG21</t>
  </si>
  <si>
    <t xml:space="preserve">GRAMPA DE ANCLAJE TIPO PISTOLA DE 3 PERNOS, ALEACION DE ALUMINIO COND. AL. 185-240 mm2                                                                                                                                                                    </t>
  </si>
  <si>
    <t>AXG05</t>
  </si>
  <si>
    <t xml:space="preserve">GRAMPA DE ANCLAJE TIPO PISTOLA DE 3 PERNOS, ALEACION DE ALUMINIO COND. AL. 67-125 mm2                                                                                                                                                                     </t>
  </si>
  <si>
    <t>AXG17</t>
  </si>
  <si>
    <t xml:space="preserve">GRAMPA DE ANCLAJE TIPO PISTOLA DE BRONCE, 2 PERNOS, PARA CU 16-70 mm2                                                                                                                                                                                     </t>
  </si>
  <si>
    <t>AXG06</t>
  </si>
  <si>
    <t xml:space="preserve">GRAMPA DE ANCLAJE TIPO PU-O, HIERRO GALVANIZADO, PARA COND. CU. 13,21,33,42 mm2                                                                                                                                                                           </t>
  </si>
  <si>
    <t>AXG07</t>
  </si>
  <si>
    <t xml:space="preserve">GRAMPA DE SUSPENSION, ALEACION DE ALUMINIO, PARA COND. DE AA, AL DE 16 - 95 mm2.                                                                                                                                                                          </t>
  </si>
  <si>
    <t>AXG08</t>
  </si>
  <si>
    <t xml:space="preserve">GRAMPA DE SUSPENSION, BRONCE, PARA COND. CU 13-67 mm2                                                                                                                                                                                                     </t>
  </si>
  <si>
    <t>AXG09</t>
  </si>
  <si>
    <t xml:space="preserve">GRAMPA DE SUSPENSION, EN ANGULO PARA COND. CU. 13-67 mm2                                                                                                                                                                                                  </t>
  </si>
  <si>
    <t>AXG10</t>
  </si>
  <si>
    <t xml:space="preserve">GRAMPA DE SUSPENSION, EN ANGULO PARA COND. CU. 33-125 mm2                                                                                                                                                                                                 </t>
  </si>
  <si>
    <t>AXG11</t>
  </si>
  <si>
    <t xml:space="preserve">GRAMPA DE SUSPENSION, HIERRO GALVANIZADO, PARA COND. ALDREY 125 mm2                                                                                                                                                                                       </t>
  </si>
  <si>
    <t>AXG12</t>
  </si>
  <si>
    <t xml:space="preserve">GRAMPA DE SUSPENSION, HIERRO GALVANIZADO, PARA COND. CU. 13-67 mm2                                                                                                                                                                                        </t>
  </si>
  <si>
    <t>AXG13</t>
  </si>
  <si>
    <t xml:space="preserve">GRAMPA PARA LINE POST, VERTICAL Y HORIZONTAL, CONDUCTOR 0.25-0.56 PULG. DIAM.                                                                                                                                                                             </t>
  </si>
  <si>
    <t>AXG14</t>
  </si>
  <si>
    <t xml:space="preserve">GRAMPA PARA LINE POST, VERTICAL Y HORIZONTAL, CONDUCTOR 0.50-1.06 PULG. DIAM.                                                                                                                                                                             </t>
  </si>
  <si>
    <t>AXG15</t>
  </si>
  <si>
    <t xml:space="preserve">GRAMPA PARA LINE POST, VERTICAL Y HORIZONTAL, CONDUCTOR 1.00-1.50 PULG. DIAM.                                                                                                                                                                             </t>
  </si>
  <si>
    <t>AXG16</t>
  </si>
  <si>
    <t xml:space="preserve">GRAMPA PARA LINE POST, VERTICAL Y HORIZONTAL, CONDUCTOR 1.50-2.00 PULG. DIAM.                                                                                                                                                                             </t>
  </si>
  <si>
    <t>GXX01</t>
  </si>
  <si>
    <t xml:space="preserve">GRAMPAS EN U DE 16 mm (5/8 PULG.)                                                                                                                                                                                                                         </t>
  </si>
  <si>
    <t>AXG36</t>
  </si>
  <si>
    <t xml:space="preserve">GRAPA DE ANCLAJE DE ALUMINIO TIPO PUÑO PARA CONDUCTOR DE Al. 35-70 mm2                                                                                                                                                                                    </t>
  </si>
  <si>
    <t>AXG37</t>
  </si>
  <si>
    <t xml:space="preserve">GRAPA DE ANCLAJE DE ALUMINIO TIPO PUÑO PARA CONDUCTOR DE Al. 95-120 mm2                                                                                                                                                                                   </t>
  </si>
  <si>
    <t>ELDU Orden de Compra OC-180671</t>
  </si>
  <si>
    <t>AXG30</t>
  </si>
  <si>
    <t xml:space="preserve">GRAPA DE ANCLAJE DE ALUMINIO TIPO SUSPENSION PARA CONDUCTOR DE Al. 120 mm2                                                                                                                                                                                </t>
  </si>
  <si>
    <t>AXG18</t>
  </si>
  <si>
    <t xml:space="preserve">GRAPA DE ANCLAJE TIPO PASANTE PARA CONDUCTOR  AA 300/500 mm2                                                                                                                                                                                              </t>
  </si>
  <si>
    <t>FKX16</t>
  </si>
  <si>
    <t xml:space="preserve">GRAPA DE SUSPENSION                                                                                                                                                                                                                                       </t>
  </si>
  <si>
    <t>FKX15</t>
  </si>
  <si>
    <t xml:space="preserve">GRAPA DOBLE VIA DE AG 3 PERNOS CABLE PORTANTE                                                                                                                                                                                                             </t>
  </si>
  <si>
    <t>RXG02</t>
  </si>
  <si>
    <t xml:space="preserve">GRAPA DOBLE VIA DE AG 3 PERNOS CABLE RETENIDA                                                                                                                                                                                                             </t>
  </si>
  <si>
    <t>AXG20</t>
  </si>
  <si>
    <t xml:space="preserve">GRAPA FIN DE LINEA 360MML 12,6MMD PARA CABLE AUTOPORTANTE DE MEDIA TENSION                                                                                                                                                                                </t>
  </si>
  <si>
    <t>CXC34</t>
  </si>
  <si>
    <t xml:space="preserve">GRAPA TIPO CROSBY O SIMILAR CONDUCT. AA. 35MM2                                                                                                                                                                                                            </t>
  </si>
  <si>
    <t>RVV02</t>
  </si>
  <si>
    <t xml:space="preserve">VARILLA DE ANCLAJE CON OJO GUARDACABO DE 1800 mm LONG.; 13  mm DIAM.                                                                                                                                                                                      </t>
  </si>
  <si>
    <t>RVV03</t>
  </si>
  <si>
    <t xml:space="preserve">VARILLA DE ANCLAJE CON OJO GUARDACABO DE 1800 mm LONG.; 16  mm DIAM.                                                                                                                                                                                      </t>
  </si>
  <si>
    <t>RVV04</t>
  </si>
  <si>
    <t xml:space="preserve">VARILLA DE ANCLAJE CON OJO GUARDACABO DE 2400 mm LONG.; 16  mm DIAM.                                                                                                                                                                                      </t>
  </si>
  <si>
    <t>FACTURA E001-6-MOSCOSO</t>
  </si>
  <si>
    <t>RVV05</t>
  </si>
  <si>
    <t xml:space="preserve">VARILLA DE ANCLAJE CON OJO GUARDACABO DE 2400 mm LONG.; 19  mm DIAM.                                                                                                                                                                                      </t>
  </si>
  <si>
    <t>CXP60</t>
  </si>
  <si>
    <t xml:space="preserve">VARILLA DE ARMAR DE 1.20m., APTO PARA CONDUCTOR DE AAAC. De 120 mm2                                                                                                                                                                                       </t>
  </si>
  <si>
    <t>CXP14</t>
  </si>
  <si>
    <t xml:space="preserve">VARILLA DE ARMAR DE 1.20m., APTO PARA CONDUCTOR DE AAAC. De 25 mm2                                                                                                                                                                                        </t>
  </si>
  <si>
    <t>CXP12</t>
  </si>
  <si>
    <t xml:space="preserve">VARILLA DE ARMAR DE 1.20m., APTO PARA CONDUCTOR DE AAAC. De 35 mm2                                                                                                                                                                                        </t>
  </si>
  <si>
    <t>CXP17</t>
  </si>
  <si>
    <t xml:space="preserve">VARILLA DE ARMAR DE 1.20m., APTO PARA CONDUCTOR DE AAAC. De 50 mm3                                                                                                                                                                                        </t>
  </si>
  <si>
    <t>ORDEN DE COMPRA 1210015364-ROMERO</t>
  </si>
  <si>
    <t>ROMERO LIZARRAGA FANNY ROCIO</t>
  </si>
  <si>
    <t>CXP18</t>
  </si>
  <si>
    <t xml:space="preserve">VARILLA DE ARMAR DE 1.20m., APTO PARA CONDUCTOR DE AAAC. De 70 mm2                                                                                                                                                                                        </t>
  </si>
  <si>
    <t>CXP20</t>
  </si>
  <si>
    <t xml:space="preserve">VARILLA DE ARMAR DE 1.20m., APTO PARA CONDUCTOR DE AAAC. De 90 mm2                                                                                                                                                                                        </t>
  </si>
  <si>
    <t>IAA11</t>
  </si>
  <si>
    <t xml:space="preserve">VARILLA DE FIERRO DE CONSTRUCCION 1/4 X 9M                                                                                                                                                                                                                </t>
  </si>
  <si>
    <t>IAA10</t>
  </si>
  <si>
    <t xml:space="preserve">VARILLA DE FIERRO DE CONSTRUCCION DE 1/2 X 9M                                                                                                                                                                                                             </t>
  </si>
  <si>
    <t>IAA09</t>
  </si>
  <si>
    <t xml:space="preserve">VARILLA DE FIERRO DE CONSTRUCCION DE 3/8 X 9M                                                                                                                                                                                                             </t>
  </si>
  <si>
    <t>IAA08</t>
  </si>
  <si>
    <t xml:space="preserve">VARILLA DE FIERRO DE CONSTRUCCION DE 5/8 X 9M                                                                                                                                                                                                             </t>
  </si>
  <si>
    <t>AXA06</t>
  </si>
  <si>
    <t>ADAPTADOR DE Fo.Go. TIPO CASQUILLO-BOLA</t>
  </si>
  <si>
    <t>AXA04</t>
  </si>
  <si>
    <t>ADAPTADOR DE Fo.Go. TIPO CASQUILLO-OJO</t>
  </si>
  <si>
    <t>AXA02</t>
  </si>
  <si>
    <t>ADAPTADOR DE Fo.Go. TIPO HORQUILLA-BOLA</t>
  </si>
  <si>
    <t>AXA05</t>
  </si>
  <si>
    <t>ADAPTADOR DE Fo.Go. TIPO HORQUILLA-OJO</t>
  </si>
  <si>
    <t>GXA01</t>
  </si>
  <si>
    <t>ADAPTADOR PARA CONEXION TIERRA</t>
  </si>
  <si>
    <t>CXS92</t>
  </si>
  <si>
    <t>EMPALME ASIMETRICO DERECHO Y DERIVACION EN B.T. PARA CABLES NKY-NYY DE 120-185/10-185 mm2</t>
  </si>
  <si>
    <t>CXS93</t>
  </si>
  <si>
    <t>EMPALME ASIMETRICO DERECHO Y DERIVACION EN B.T. PARA CABLES NKY-NYY DE 300/10-300 mm2</t>
  </si>
  <si>
    <t>CXS90</t>
  </si>
  <si>
    <t>EMPALME ASIMETRICO DERECHO Y DERIVACION EN B.T. PARA CABLES NKY-NYY DE 35/6-35 mm2</t>
  </si>
  <si>
    <t>CXS91</t>
  </si>
  <si>
    <t>EMPALME ASIMETRICO DERECHO Y DERIVACION EN B.T. PARA CABLES NKY-NYY DE 70/6-70 mm2</t>
  </si>
  <si>
    <t>CXS29</t>
  </si>
  <si>
    <t>EMPALME ASIMETRICO DERECHO/DERIVACION NKY-CABLE SECO BT 35/6-35 mm2</t>
  </si>
  <si>
    <t>CXS30</t>
  </si>
  <si>
    <t>EMPALME ASIMETRICO DERECHO/DERIVACION NKY-CABLE SECO BT 6-16/6-16 mm2</t>
  </si>
  <si>
    <t>CXS81</t>
  </si>
  <si>
    <t>EMPALME ASIMETRICO EN M.T. PARA CABLES NKY-N2XSY DE 120-120 mm2</t>
  </si>
  <si>
    <t>CXS01</t>
  </si>
  <si>
    <t>EMPALME ASIMETRICO EN M.T. PARA CABLES NKY-N2XSY DE 16-35 mm2</t>
  </si>
  <si>
    <t>CXS02</t>
  </si>
  <si>
    <t>EMPALME ASIMETRICO EN M.T. PARA CABLES NKY-N2XSY DE 35-35 mm2</t>
  </si>
  <si>
    <t>CXS03</t>
  </si>
  <si>
    <t>EMPALME ASIMETRICO EN M.T. PARA CABLES NKY-N2XSY DE 70-35 mm2</t>
  </si>
  <si>
    <t>CXS80</t>
  </si>
  <si>
    <t>EMPALME ASIMETRICO EN M.T. PARA CABLES NKY-N2XSY DE 70-70 mm2</t>
  </si>
  <si>
    <t>FKX04</t>
  </si>
  <si>
    <t>EMPALME AUTOMATICO MENSAJERO</t>
  </si>
  <si>
    <t>CXS31</t>
  </si>
  <si>
    <t>EMPALME DERECHO CABLE SECO N2XSY 1x 50 mm2 15KV PREMOLDEADO</t>
  </si>
  <si>
    <t>CXS32</t>
  </si>
  <si>
    <t>EMPALME DERECHO CABLE SECO N2XSY 1x 70 mm2 15KV PREMOLDEADO</t>
  </si>
  <si>
    <t>CXS33</t>
  </si>
  <si>
    <t>EMPALME DERECHO CABLE SECO N2XSY 1x120 mm2 15KV PREMOLDEADO</t>
  </si>
  <si>
    <t>CXS34</t>
  </si>
  <si>
    <t>EMPALME DERECHO CABLE SECO N2XSY 1x240 mm2 15KV PREMOLDEADO</t>
  </si>
  <si>
    <t>CXS35</t>
  </si>
  <si>
    <t>EMPALME DERECHO CABLE SECO N2XSY 22,9 KV 1x120 mm2 AUTOCONTRAIBLE</t>
  </si>
  <si>
    <t>CXS100</t>
  </si>
  <si>
    <t>EMPALME DERECHO CABLE SECO N2XSY 22,9 KV 1x25 mm2 AUTOCONTRAIBLE</t>
  </si>
  <si>
    <t>CXS101</t>
  </si>
  <si>
    <t>EMPALME DERECHO CABLE SECO N2XSY 22,9 KV 1x50 mm2 AUTOCONTRAIBLE</t>
  </si>
  <si>
    <t>CXS36</t>
  </si>
  <si>
    <t>EMPALME DERECHO CABLE SECO N2XSY 22,9 KV. 1X240MM2 AUTOCONTRAIBLE</t>
  </si>
  <si>
    <t>CXS38</t>
  </si>
  <si>
    <t>EMPALME DERECHO N2XSY 22,9 KV 1X120MM2 TERMOCONTRAIBLE</t>
  </si>
  <si>
    <t>CXS37</t>
  </si>
  <si>
    <t>EMPALME DERECHO N2XSY 22,9 KV. 1X70MM2 TERMOCONTRAIBLE</t>
  </si>
  <si>
    <t>CXS86</t>
  </si>
  <si>
    <t>EMPALME DERECHO PARA CABLE N2XSY (10 KV) DE 35 mm2</t>
  </si>
  <si>
    <t>CXS04</t>
  </si>
  <si>
    <t>EMPALME DERECHO PARA CABLE N2XSY 10 KV DE  25 mm2.</t>
  </si>
  <si>
    <t>CXS05</t>
  </si>
  <si>
    <t>EMPALME DERECHO PARA CABLE NKY(10 KV) DE  16 mm2.</t>
  </si>
  <si>
    <t>CXS06</t>
  </si>
  <si>
    <t>EMPALME DERECHO PARA CABLE NKY(10 KV) DE  35 mm2.</t>
  </si>
  <si>
    <t>CXS07</t>
  </si>
  <si>
    <t>EMPALME DERECHO PARA CABLE NKY(10 KV) DE  70 mm2.</t>
  </si>
  <si>
    <t>CXS08</t>
  </si>
  <si>
    <t>EMPALME DERECHO PARA CABLE NKY(10 KV) DE 120 mm2.</t>
  </si>
  <si>
    <t>CXS09</t>
  </si>
  <si>
    <t>EMPALME DERECHO PARA CABLE NKY(10 KV) DE 240 mm2.</t>
  </si>
  <si>
    <t>CXS84</t>
  </si>
  <si>
    <t>EMPALME EN DERIVACION PARA CABLE N2XSY 10 KV. DE  120 mm2</t>
  </si>
  <si>
    <t>CXS85</t>
  </si>
  <si>
    <t>EMPALME EN DERIVACION PARA CABLE N2XSY 10 KV. DE  240 mm2</t>
  </si>
  <si>
    <t>CXS10</t>
  </si>
  <si>
    <t>EMPALME EN DERIVACION PARA CABLE N2XSY 10 KV. DE  25 mm2.</t>
  </si>
  <si>
    <t>CXS82</t>
  </si>
  <si>
    <t>EMPALME EN DERIVACION PARA CABLE N2XSY 10 KV. DE  35 mm2</t>
  </si>
  <si>
    <t>CXS83</t>
  </si>
  <si>
    <t>EMPALME EN DERIVACION PARA CABLE N2XSY 10 KV. DE  70 mm2</t>
  </si>
  <si>
    <t>CXS11</t>
  </si>
  <si>
    <t>EMPALME EN DERIVACION PARA CABLE NKY 10 KV  16/16 mm2.</t>
  </si>
  <si>
    <t>CXS12</t>
  </si>
  <si>
    <t>EMPALME EN DERIVACION PARA CABLE NKY 10 KV  35/35-16 mm2.</t>
  </si>
  <si>
    <t>CXS13</t>
  </si>
  <si>
    <t>EMPALME EN DERIVACION PARA CABLE NKY 10 KV  70/35-16 mm2.</t>
  </si>
  <si>
    <t>CXS14</t>
  </si>
  <si>
    <t>EMPALME EN DERIVACION PARA CABLE NKY 10 KV  70/70 mm2.</t>
  </si>
  <si>
    <t>CXS15</t>
  </si>
  <si>
    <t>EMPALME EN DERIVACION PARA CABLE NKY 10 KV 120/120-70 mm2.</t>
  </si>
  <si>
    <t>CXS16</t>
  </si>
  <si>
    <t>EMPALME EN DERIVACION PARA CABLE NKY 10 KV 120/35 mm2.</t>
  </si>
  <si>
    <t>CXS60</t>
  </si>
  <si>
    <t>EMPALME RECTO CON RESINA A PRESION 15 KV, CABLE SECO TRIPOLAR DE 120 mm2</t>
  </si>
  <si>
    <t>CXS61</t>
  </si>
  <si>
    <t>EMPALME RECTO CON RESINA A PRESION 15 KV, CABLE SECO TRIPOLAR DE 16 - 35 mm2</t>
  </si>
  <si>
    <t>CXS62</t>
  </si>
  <si>
    <t>EMPALME RECTO CON RESINA A PRESION 15 KV, CABLE SECO TRIPOLAR DE 240 - 300 mm2</t>
  </si>
  <si>
    <t>CXS63</t>
  </si>
  <si>
    <t>EMPALME RECTO CON RESINA A PRESION 15 KV, CABLE SECO TRIPOLAR DE 70 mm2</t>
  </si>
  <si>
    <t>CXS64</t>
  </si>
  <si>
    <t>EMPALME RECTO CON RESINA A PRESION 15 KV, CABLE SECO UNIPOLAR DE 120 mm2</t>
  </si>
  <si>
    <t>CXS65</t>
  </si>
  <si>
    <t>EMPALME RECTO CON RESINA A PRESION 15 KV, CABLE SECO UNIPOLAR DE 16 - 35 mm2</t>
  </si>
  <si>
    <t>CXS66</t>
  </si>
  <si>
    <t>EMPALME RECTO CON RESINA A PRESION 15 KV, CABLE SECO UNIPOLAR DE 240 mm2</t>
  </si>
  <si>
    <t>CXS67</t>
  </si>
  <si>
    <t>EMPALME RECTO CON RESINA A PRESION 15 KV, CABLE SECO UNIPOLAR DE 300 mm2</t>
  </si>
  <si>
    <t>CXS68</t>
  </si>
  <si>
    <t>EMPALME RECTO CON RESINA A PRESION 15 KV, CABLE SECO UNIPOLAR DE 70 mm2</t>
  </si>
  <si>
    <t>CXS54</t>
  </si>
  <si>
    <t>EMPALME SIMETRICO HASTA 1 KV RECTO O EN DERIVACION, CABLE SECO 120 - 185mm2</t>
  </si>
  <si>
    <t>CXS50</t>
  </si>
  <si>
    <t>EMPALME SIMETRICO HASTA 1 KV RECTO O EN DERIVACION, CABLE SECO 16 - 35 mm2</t>
  </si>
  <si>
    <t>CXS56</t>
  </si>
  <si>
    <t>EMPALME SIMETRICO HASTA 1 KV RECTO O EN DERIVACION, CABLE SECO 240 - 300 mm2</t>
  </si>
  <si>
    <t>CXS52</t>
  </si>
  <si>
    <t>EMPALME SIMETRICO HASTA 1 KV RECTO O EN DERIVACION, CABLE SECO 70 mm2</t>
  </si>
  <si>
    <t>CXS28</t>
  </si>
  <si>
    <t>EMPALME UNIPOLAR DERECHO/DERIVACION PARA CABLE NYY 300 mm2</t>
  </si>
  <si>
    <t>CXS17</t>
  </si>
  <si>
    <t>EMPALMES UNIPOLARES PARA CABLES NYY ( 16-35) DE BAJA TENSION</t>
  </si>
  <si>
    <t>ORDEN DE COMPRA 2210009032-PROVMINEROS</t>
  </si>
  <si>
    <t>CXS18</t>
  </si>
  <si>
    <t>EMPALMES UNIPOLARES PARA CABLES NYY ( 70) DE BAJA TENSION</t>
  </si>
  <si>
    <t>CXS19</t>
  </si>
  <si>
    <t>EMPALMES UNIPOLARES PARA CABLES NYY (120-185) DE BAJA TENSION</t>
  </si>
  <si>
    <t>CXS39</t>
  </si>
  <si>
    <t>EMPALMES UNIPOLARES PARA CABLES NYY 200 mm2 DE BAJA TENSION</t>
  </si>
  <si>
    <t>CXS40</t>
  </si>
  <si>
    <t>EMPALMES UNIPOLARES PARA CABLES NYY 240 mm2 DE BAJA TENSION</t>
  </si>
  <si>
    <t>CXS97</t>
  </si>
  <si>
    <t>EMPALMES UNIPOLARES PARA CABLES NYY 300 mm2 DE BAJA TENSION</t>
  </si>
  <si>
    <t>EDPE Factura F001-66405</t>
  </si>
  <si>
    <t>CXS41</t>
  </si>
  <si>
    <t>EMPALMES UNIPOLARES PARA CABLES NYY 360 mm2 DE BAJA TENSION</t>
  </si>
  <si>
    <t>CXS42</t>
  </si>
  <si>
    <t>EMPALMES UNIPOLARES PARA CABLES NYY 500 mm2 DE BAJA TENSION</t>
  </si>
  <si>
    <t>CXS96</t>
  </si>
  <si>
    <t>EMPALMES UNIPOLARES PARA CABLES NYY 6-10 mm2 DE BAJA TENSION</t>
  </si>
  <si>
    <t>CXS122</t>
  </si>
  <si>
    <t>EMPALMES UNIPOLARES PARA CABLES NYY ( 95) DE BAJA TENSION</t>
  </si>
  <si>
    <t>CXS123</t>
  </si>
  <si>
    <t>EMPALMES UNIPOLARES PARA CABLES NYY ( 400) DE BAJA TENSION</t>
  </si>
  <si>
    <t>CXS124</t>
  </si>
  <si>
    <t>EMPALMES UNIPOLARES PARA CABLES NYY ( 500) DE BAJA TENSION</t>
  </si>
  <si>
    <t>CXS116</t>
  </si>
  <si>
    <t>EMPALME DERECHO PARA CABLE NA2XSY (10 KV) DE 50 mm2.</t>
  </si>
  <si>
    <t>CXS117</t>
  </si>
  <si>
    <t>EMPALME DERECHO PARA CABLE NA2XSY (10 KV) DE 185 mm2.</t>
  </si>
  <si>
    <t>CXS118</t>
  </si>
  <si>
    <t>EMPALMES UNIPOLARES PARA CABLES NA2XY (10 mm2) DE BAJA TENSION</t>
  </si>
  <si>
    <t>CXS119</t>
  </si>
  <si>
    <t>EMPALMES UNIPOLARES PARA CABLES NA2XY (16 mm2) DE BAJA TENSION</t>
  </si>
  <si>
    <t>CXS120</t>
  </si>
  <si>
    <t>EMPALMES UNIPOLARES PARA CABLES NA2XY (35 mm2) DE BAJA TENSION</t>
  </si>
  <si>
    <t>CXS102</t>
  </si>
  <si>
    <t>EMPALMES UNIPOLARES PARA CABLES NA2XY (70 mm2) DE BAJA TENSION</t>
  </si>
  <si>
    <t>EDPE Factura F001-67765</t>
  </si>
  <si>
    <t>CXS110</t>
  </si>
  <si>
    <t>EMPALMES UNIPOLARES PARA CABLES NA2XY (120 mm2) DE BAJA TENSION</t>
  </si>
  <si>
    <t>CXS103</t>
  </si>
  <si>
    <t>EMPALMES UNIPOLARES PARA CABLES NA2XY (150 mm2) DE BAJA TENSION</t>
  </si>
  <si>
    <t>CXS104</t>
  </si>
  <si>
    <t>EMPALMES UNIPOLARES PARA CABLES NA2XY (240 mm2) DE BAJA TENSION</t>
  </si>
  <si>
    <t>EDPE Factura F001-70745</t>
  </si>
  <si>
    <t>CXS105</t>
  </si>
  <si>
    <t>EMPALMES UNIPOLARES PARA CABLES NA2XY (400 mm2) DE BAJA TENSION</t>
  </si>
  <si>
    <t>EDPE Factura F001-60956</t>
  </si>
  <si>
    <t>CXS121</t>
  </si>
  <si>
    <t>EMPALMES UNIPOLARES PARA CABLES NA2XY (500 mm2) DE BAJA TENSION</t>
  </si>
  <si>
    <t>CXS125</t>
  </si>
  <si>
    <t>EMPALMES UNIPOLARES PARA CABLES NA2XY (25 mm2) DE BAJA TENSION</t>
  </si>
  <si>
    <t>CXS126</t>
  </si>
  <si>
    <t>EMPALMES UNIPOLARES PARA CABLES NA2XY (50 mm2) DE BAJA TENSION</t>
  </si>
  <si>
    <t>CXS127</t>
  </si>
  <si>
    <t>EMPALMES UNIPOLARES PARA CABLES NA2XY (95 mm2) DE BAJA TENSION</t>
  </si>
  <si>
    <t>CXS128</t>
  </si>
  <si>
    <t>EMPALMES UNIPOLARES PARA CABLES NA2XY (185 mm2) DE BAJA TENSION</t>
  </si>
  <si>
    <t>CXS129</t>
  </si>
  <si>
    <t>EMPALMES UNIPOLARES PARA CABLES NA2XY (300 mm2) DE BAJA TENSION</t>
  </si>
  <si>
    <t>CXS130</t>
  </si>
  <si>
    <t>EMPALMES UNIPOLARES PARA CABLES NA2XY (200 mm2) DE BAJA TENSION</t>
  </si>
  <si>
    <t>CXT84</t>
  </si>
  <si>
    <t>CABEZA TERMINAL PARA CABLE NKY USO EXTERIOR - INTERIOR, 15 KV.; 120  - 185 mm2</t>
  </si>
  <si>
    <t>CXT86</t>
  </si>
  <si>
    <t>CABEZA TERMINAL PARA CABLE NKY USO EXTERIOR - INTERIOR, 15 KV.; 240 mm2</t>
  </si>
  <si>
    <t>CXT80</t>
  </si>
  <si>
    <t>CABEZA TERMINAL PARA CABLE NKY USO EXTERIOR - INTERIOR, 15 KV.; 35 mm2</t>
  </si>
  <si>
    <t>CXT82</t>
  </si>
  <si>
    <t>CABEZA TERMINAL PARA CABLE NKY USO EXTERIOR - INTERIOR, 15 KV.; 70 mm2</t>
  </si>
  <si>
    <t>CXT96</t>
  </si>
  <si>
    <t>TERMINAL DE COBRE DE PRESION PARA 300 A.</t>
  </si>
  <si>
    <t>CXT94</t>
  </si>
  <si>
    <t>TERMINAL DE COBRE DE PRESION PARA CONDUCTOR  DE 90 mm2</t>
  </si>
  <si>
    <t>CXT95</t>
  </si>
  <si>
    <t>TERMINAL DE COBRE DE PRESION PARA CONDUCTOR DE 120 mm2</t>
  </si>
  <si>
    <t>ELDU Orden de Compra OC-348297</t>
  </si>
  <si>
    <t>CXT90</t>
  </si>
  <si>
    <t>TERMINAL DE COBRE DE PRESION PARA CONDUCTOR DE 25 mm2</t>
  </si>
  <si>
    <t>CXT91</t>
  </si>
  <si>
    <t>TERMINAL DE COBRE DE PRESION PARA CONDUCTOR DE 35 mm2</t>
  </si>
  <si>
    <t>ELDU Orden de Compra OC-334882</t>
  </si>
  <si>
    <t>SIGELEC S.A.C.</t>
  </si>
  <si>
    <t>CXT92</t>
  </si>
  <si>
    <t>TERMINAL DE COBRE DE PRESION PARA CONDUCTOR DE 50 mm2</t>
  </si>
  <si>
    <t>CXT93</t>
  </si>
  <si>
    <t>TERMINAL DE COBRE DE PRESION PARA CONDUCTOR DE 70 mm2</t>
  </si>
  <si>
    <t>CXT01</t>
  </si>
  <si>
    <t>TERMINAL EXTERIOR EPDM PARA CABLE SECO 10 KV. DE  16-35 mm2.</t>
  </si>
  <si>
    <t>CXT02</t>
  </si>
  <si>
    <t>TERMINAL EXTERIOR EPDM PARA CABLE SECO 10 KV. DE  70 mm2.</t>
  </si>
  <si>
    <t>CXT41</t>
  </si>
  <si>
    <t>TERMINAL EXTERIOR PARA CABLE AA.NA2XS2Y-S 70MM2 15KV</t>
  </si>
  <si>
    <t>CXT37</t>
  </si>
  <si>
    <t>TERMINAL EXTERIOR PARA CABLE N2XSY 3-1X25 HASTA 3-1X50 MM2  10KV</t>
  </si>
  <si>
    <t>CXT03</t>
  </si>
  <si>
    <t>TERMINAL EXTERIOR PORCELANA PARA CABLE N2XSY 10 KV. DE  25 mm2.</t>
  </si>
  <si>
    <t>CXT04</t>
  </si>
  <si>
    <t>TERMINAL EXTERIOR PORCELANA PARA CABLE NKY 10 KV. DE  16 mm2.</t>
  </si>
  <si>
    <t>CXT05</t>
  </si>
  <si>
    <t>TERMINAL EXTERIOR PORCELANA PARA CABLE NKY 10 KV. DE  35 mm2.</t>
  </si>
  <si>
    <t>CXT06</t>
  </si>
  <si>
    <t>TERMINAL EXTERIOR PORCELANA PARA CABLE NKY 10 KV. DE  70 mm2.</t>
  </si>
  <si>
    <t>CXT07</t>
  </si>
  <si>
    <t>TERMINAL EXTERIOR PORCELANA PARA CABLE NKY 10 KV. DE 120 mm2.</t>
  </si>
  <si>
    <t>CXT08</t>
  </si>
  <si>
    <t>TERMINAL EXTERIOR PORCELANA PARA CABLE NKY 10 KV. DE 240 mm2.</t>
  </si>
  <si>
    <t>CXT40</t>
  </si>
  <si>
    <t>TERMINAL EXTERIOR TERMOCONTRAIBLE CABLE NKY 10KV 3X240MM2.</t>
  </si>
  <si>
    <t>CXT09</t>
  </si>
  <si>
    <t>TERMINAL EXTERIOR TERMORESTRINGENTE PARA CABLE N2XSY 10 KV. DE  25 mm2.</t>
  </si>
  <si>
    <t>CXT102</t>
  </si>
  <si>
    <t>TERMINAL EXTERIOR TERMORESTRINGENTE PARA CABLE N2XSY 22.9 KV. DE  120 mm2.</t>
  </si>
  <si>
    <t>CXT104</t>
  </si>
  <si>
    <t>TERMINAL EXTERIOR TERMORESTRINGENTE PARA CABLE N2XSY 22.9 KV. DE  240 mm2.</t>
  </si>
  <si>
    <t>CXT98</t>
  </si>
  <si>
    <t>TERMINAL EXTERIOR TERMORESTRINGENTE PARA CABLE N2XSY 22.9 KV. DE  25 mm2.</t>
  </si>
  <si>
    <t>CXT100</t>
  </si>
  <si>
    <t>TERMINAL EXTERIOR TERMORESTRINGENTE PARA CABLE N2XSY 22.9 KV. DE  50 mm2.</t>
  </si>
  <si>
    <t>CXT46</t>
  </si>
  <si>
    <t>TERMINAL EXTERIOR TERMORESTRINGENTE PARA CABLE NKY 10 KV. DE  120 mm2.</t>
  </si>
  <si>
    <t>CXT43</t>
  </si>
  <si>
    <t>TERMINAL EXTERIOR TERMORESTRINGENTE PARA CABLE NKY 10 KV. DE  16 mm2.</t>
  </si>
  <si>
    <t>CXT97</t>
  </si>
  <si>
    <t>TERMINAL EXTERIOR TERMORESTRINGENTE PARA CABLE NKY 10 KV. DE  240 mm2.</t>
  </si>
  <si>
    <t>CXT44</t>
  </si>
  <si>
    <t>TERMINAL EXTERIOR TERMORESTRINGENTE PARA CABLE NKY 10 KV. DE  35 mm2.</t>
  </si>
  <si>
    <t>ELS Factura 001-001155</t>
  </si>
  <si>
    <t>JM PRODELEC E.I.R.L.</t>
  </si>
  <si>
    <t>CXT45</t>
  </si>
  <si>
    <t>TERMINAL EXTERIOR TERMORESTRINGENTE PARA CABLE NKY 10 KV. DE  70 mm2.</t>
  </si>
  <si>
    <t>CXT10</t>
  </si>
  <si>
    <t>TERMINAL EXTERIOR TERMORESTRINGENTE PARA CABLE SECO 10 KV. DE  16-35 mm2.</t>
  </si>
  <si>
    <t>CXT11</t>
  </si>
  <si>
    <t>TERMINAL EXTERIOR TERMORESTRINGENTE PARA CABLE SECO 10 KV. DE  70 mm2.</t>
  </si>
  <si>
    <t>CXT12</t>
  </si>
  <si>
    <t>TERMINAL EXTERIOR TERMORESTRINGENTE PARA CABLE SECO 10 KV. DE 120 mm2.</t>
  </si>
  <si>
    <t>EDPE Factura 0001-0006989</t>
  </si>
  <si>
    <t>KAPEK INTERNACIONAL S.A.C</t>
  </si>
  <si>
    <t>CXT13</t>
  </si>
  <si>
    <t>TERMINAL EXTERIOR TERMORESTRINGENTE PARA CABLE SECO 10 KV. DE 240 mm2.</t>
  </si>
  <si>
    <t>CXT42</t>
  </si>
  <si>
    <t>TERMINAL INTERIOR CABLE SECO N2XSY 3-1X240MM2 22,9 KV.TERMOCONTRAIBLE</t>
  </si>
  <si>
    <t>CXT14</t>
  </si>
  <si>
    <t>TERMINAL INTERIOR EPDM PARA CABLE SECO 10 KV. DE 35 mm2.</t>
  </si>
  <si>
    <t>CXT15</t>
  </si>
  <si>
    <t>TERMINAL INTERIOR EPDM PARA CABLE SECO 10 KV. DE 70 mm2.</t>
  </si>
  <si>
    <t>CXT36</t>
  </si>
  <si>
    <t>TERMINAL INTERIOR PARA CABLE N2XSY 3-1X 25 HASTA 3-1X50 MM2  10KV.</t>
  </si>
  <si>
    <t>CXT16</t>
  </si>
  <si>
    <t>TERMINAL INTERIOR PORCELANA PARA CABLE NKY 10 KV. DE  16 mm2.</t>
  </si>
  <si>
    <t>CXT17</t>
  </si>
  <si>
    <t>TERMINAL INTERIOR PORCELANA PARA CABLE NKY 10 KV. DE  35 mm2.</t>
  </si>
  <si>
    <t>CXT18</t>
  </si>
  <si>
    <t>TERMINAL INTERIOR PORCELANA PARA CABLE NKY 10 KV. DE  70 mm2.</t>
  </si>
  <si>
    <t>CXT19</t>
  </si>
  <si>
    <t>TERMINAL INTERIOR PORCELANA PARA CABLE NKY 10 KV. DE 120 mm2.</t>
  </si>
  <si>
    <t>CXT20</t>
  </si>
  <si>
    <t>TERMINAL INTERIOR PORCELANA PARA CABLE NKY 10 KV. DE 240 mm2.</t>
  </si>
  <si>
    <t>CXT21</t>
  </si>
  <si>
    <t>TERMINAL INTERIOR TERMORESTRINGENTE PARA CABLE N2XSY 10 KV. DE  25 mm2.</t>
  </si>
  <si>
    <t>CXT103</t>
  </si>
  <si>
    <t>TERMINAL INTERIOR TERMORESTRINGENTE PARA CABLE N2XSY 22.9 KV. DE  120 mm2.</t>
  </si>
  <si>
    <t>CXT105</t>
  </si>
  <si>
    <t>TERMINAL INTERIOR TERMORESTRINGENTE PARA CABLE N2XSY 22.9 KV. DE  240 mm2.</t>
  </si>
  <si>
    <t>CXT99</t>
  </si>
  <si>
    <t>TERMINAL INTERIOR TERMORESTRINGENTE PARA CABLE N2XSY 22.9 KV. DE  25 mm2.</t>
  </si>
  <si>
    <t>CXT101</t>
  </si>
  <si>
    <t>TERMINAL INTERIOR TERMORESTRINGENTE PARA CABLE N2XSY 22.9 KV. DE  50 mm2.</t>
  </si>
  <si>
    <t>CXT22</t>
  </si>
  <si>
    <t>TERMINAL INTERIOR TERMORESTRINGENTE PARA CABLE NKY 10 KV. DE  16 mm2.</t>
  </si>
  <si>
    <t>CXT23</t>
  </si>
  <si>
    <t>TERMINAL INTERIOR TERMORESTRINGENTE PARA CABLE NKY 10 KV. DE  35 mm2.</t>
  </si>
  <si>
    <t>CXT24</t>
  </si>
  <si>
    <t>TERMINAL INTERIOR TERMORESTRINGENTE PARA CABLE NKY 10 KV. DE  70 mm2.</t>
  </si>
  <si>
    <t>CXT25</t>
  </si>
  <si>
    <t>TERMINAL INTERIOR TERMORESTRINGENTE PARA CABLE NKY 10 KV. DE 120 mm2.</t>
  </si>
  <si>
    <t>CXT26</t>
  </si>
  <si>
    <t>TERMINAL INTERIOR TERMORESTRINGENTE PARA CABLE NKY 10 KV. DE 240 mm2.</t>
  </si>
  <si>
    <t>CXT27</t>
  </si>
  <si>
    <t>TERMINAL INTERIOR TERMORESTRINGENTE PARA CABLE SECO 10 KV. DE  16-35 mm2.</t>
  </si>
  <si>
    <t>CXT28</t>
  </si>
  <si>
    <t>TERMINAL INTERIOR TERMORESTRINGENTE PARA CABLE SECO 10 KV. DE  70 mm2.</t>
  </si>
  <si>
    <t>CXT29</t>
  </si>
  <si>
    <t>TERMINAL INTERIOR TERMORESTRINGENTE PARA CABLE SECO 10 KV. DE 120 mm2.</t>
  </si>
  <si>
    <t>CXT30</t>
  </si>
  <si>
    <t>TERMINAL INTERIOR TERMORESTRINGENTE PARA CABLE SECO 10 KV. DE 240 mm2.</t>
  </si>
  <si>
    <t>CXT31</t>
  </si>
  <si>
    <t>TERMINAL PARA B.T. PARA CABLE NKY</t>
  </si>
  <si>
    <t>CXT32</t>
  </si>
  <si>
    <t>TERMINAL PARA B.T. PARA CABLE SECO</t>
  </si>
  <si>
    <t>CXT39</t>
  </si>
  <si>
    <t>TERMINAL TP. CAJA INTEMPERIE CABLE NKY 10KV.3X120MM2. TERMOCONTRAIBLE</t>
  </si>
  <si>
    <t>CXT38</t>
  </si>
  <si>
    <t>TERMINAL TP. CAJA INTEMPERIE CABLE NKY 10KV.3X35MM2. TERMOCONTRAIBLE</t>
  </si>
  <si>
    <t>CXT132</t>
  </si>
  <si>
    <t>TERMINAL EXTERIOR TERMORESTRINGENTE PARA CABLE N2XSY 20 KV. DE  120 mm2.</t>
  </si>
  <si>
    <t>CXT133</t>
  </si>
  <si>
    <t>TERMINAL INTERIOR TERMORESTRINGENTE PARA CABLE N2XSY 20 KV. DE  120 mm2.</t>
  </si>
  <si>
    <t>CXT134</t>
  </si>
  <si>
    <t>TERMINAL EXTERIOR TERMORESTRINGENTE PARA CABLE N2XSY 20 KV. DE  500 mm2.</t>
  </si>
  <si>
    <t>CXT135</t>
  </si>
  <si>
    <t>TERMINAL INTERIOR TERMORESTRINGENTE PARA CABLE N2XSY 20 KV. DE  500 mm2.</t>
  </si>
  <si>
    <t>CXT136</t>
  </si>
  <si>
    <t>TERMINAL PARA B.T. PARA CABLE NA2XY 10 mm2</t>
  </si>
  <si>
    <t>CXT137</t>
  </si>
  <si>
    <t>TERMINAL PARA B.T. PARA CABLE NA2XY 16 mm2</t>
  </si>
  <si>
    <t>CXT138</t>
  </si>
  <si>
    <t>TERMINAL PARA B.T. PARA CABLE NA2XY 35 mm2</t>
  </si>
  <si>
    <t>CXT139</t>
  </si>
  <si>
    <t>TERMINAL INTERIOR TERMORESTRINGENTE PARA CABLE SECO 10 KV. DE  50 mm2.</t>
  </si>
  <si>
    <t>CXT140</t>
  </si>
  <si>
    <t>TERMINAL INTERIOR TERMORESTRINGENTE PARA CABLE SECO 10 KV. DE  185 mm2.</t>
  </si>
  <si>
    <t>CXT141</t>
  </si>
  <si>
    <t>TERMINAL EXTERIOR TERMORESTRINGENTE PARA CABLE SECO 10 KV. DE  50 mm2.</t>
  </si>
  <si>
    <t>CXT142</t>
  </si>
  <si>
    <t>TERMINAL EXTERIOR TERMORESTRINGENTE PARA CABLE SECO 10 KV. DE  185 mm2.</t>
  </si>
  <si>
    <t>CXS98</t>
  </si>
  <si>
    <t xml:space="preserve">TERMINACION POLIM. INTEMP. AUTOSOP. AL 3X120+67MM2 10KV                                                                                                                                                                                                   </t>
  </si>
  <si>
    <t>CXS99</t>
  </si>
  <si>
    <t xml:space="preserve">TERMINACION POLIM. INTEMP. AUTOSOP. AL 3X70+67MM2 10KV                                                                                                                                                                                                    </t>
  </si>
  <si>
    <t>CXT72</t>
  </si>
  <si>
    <t xml:space="preserve">TERMINACIONES PARA CABLE SECO TRIPOLAR, EXTERIOR, 15 KV., 120 - 240 mm2                                                                                                                                                                                   </t>
  </si>
  <si>
    <t>CXT70</t>
  </si>
  <si>
    <t xml:space="preserve">TERMINACIONES PARA CABLE SECO TRIPOLAR, EXTERIOR, 15 KV., 25 - 70 mm2                                                                                                                                                                                     </t>
  </si>
  <si>
    <t>CXT74</t>
  </si>
  <si>
    <t xml:space="preserve">TERMINACIONES PARA CABLE SECO TRIPOLAR, EXTERIOR, 15 KV., 300 - 400 mm2                                                                                                                                                                                   </t>
  </si>
  <si>
    <t>CXT66</t>
  </si>
  <si>
    <t xml:space="preserve">TERMINACIONES PARA CABLE SECO TRIPOLAR, INTERIOR, 15 KV., 120 - 240 mm2                                                                                                                                                                                   </t>
  </si>
  <si>
    <t>CXT64</t>
  </si>
  <si>
    <t xml:space="preserve">TERMINACIONES PARA CABLE SECO TRIPOLAR, INTERIOR, 15 KV., 25 - 70 mm2                                                                                                                                                                                     </t>
  </si>
  <si>
    <t>ELNO Orden de Compra 1210014896</t>
  </si>
  <si>
    <t>CXT68</t>
  </si>
  <si>
    <t xml:space="preserve">TERMINACIONES PARA CABLE SECO TRIPOLAR, INTERIOR, 15 KV., 300  - 400 mm2                                                                                                                                                                                  </t>
  </si>
  <si>
    <t>CXT58</t>
  </si>
  <si>
    <t xml:space="preserve">TERMINACIONES PARA CABLE SECO UNIPOLAR, EXTERIOR, 15 KV., 120 - 240 mm2                                                                                                                                                                                   </t>
  </si>
  <si>
    <t>CXT56</t>
  </si>
  <si>
    <t xml:space="preserve">TERMINACIONES PARA CABLE SECO UNIPOLAR, EXTERIOR, 15 KV., 25 - 70 mm2                                                                                                                                                                                     </t>
  </si>
  <si>
    <t>CXT60</t>
  </si>
  <si>
    <t xml:space="preserve">TERMINACIONES PARA CABLE SECO UNIPOLAR, EXTERIOR, 15 KV., 300 - 500 mm2                                                                                                                                                                                   </t>
  </si>
  <si>
    <t>CXT62</t>
  </si>
  <si>
    <t xml:space="preserve">TERMINACIONES PARA CABLE SECO UNIPOLAR, EXTERIOR, 15 KV., 500 - 850 mm2                                                                                                                                                                                   </t>
  </si>
  <si>
    <t>CXT52</t>
  </si>
  <si>
    <t xml:space="preserve">TERMINACIONES PARA CABLE SECO UNIPOLAR, INTERIOR, 15 KV., 120 - 240 mm2                                                                                                                                                                                   </t>
  </si>
  <si>
    <t>CXT50</t>
  </si>
  <si>
    <t xml:space="preserve">TERMINACIONES PARA CABLE SECO UNIPOLAR, INTERIOR, 15 KV., 25 - 70 mm2                                                                                                                                                                                     </t>
  </si>
  <si>
    <t>CXT54</t>
  </si>
  <si>
    <t xml:space="preserve">TERMINACIONES PARA CABLE SECO UNIPOLAR, INTERIOR, 15 KV., 300mm2                                                                                                                                                                                          </t>
  </si>
  <si>
    <t>Estimado.rar</t>
  </si>
  <si>
    <t>ELDU Orden de Compra OC-334880</t>
  </si>
  <si>
    <t>EDPE Factura F001-00000047</t>
  </si>
  <si>
    <t>CONTRATO AD-LO 131-2017-SEAL-CENTELSA</t>
  </si>
  <si>
    <t>Contrato N°265-2016</t>
  </si>
  <si>
    <t>ELC Orden de Compra 4210010051</t>
  </si>
  <si>
    <t>EDPE Factura 0001-0017984</t>
  </si>
  <si>
    <t>FACTURA FF01-00007469-DELCROSA</t>
  </si>
  <si>
    <t>SEAL Contrato ADLO 019-2017-SEAL</t>
  </si>
  <si>
    <t>ELDU Orden de Compra OC-304077</t>
  </si>
  <si>
    <t>FACTURA F017-0001617-EPLI</t>
  </si>
  <si>
    <t>ELN Orden de Compra 2210009086</t>
  </si>
  <si>
    <t>LDS Factura F521-00004566</t>
  </si>
  <si>
    <t>ORDEN DE COMPRA 2210009353-MATERIALESGROUP</t>
  </si>
  <si>
    <t>ELDU Orden de Compra OC-102284</t>
  </si>
  <si>
    <t>FACTURA 001-000251-PROJEDISA</t>
  </si>
  <si>
    <t>ELDU Orden de Compra OC-180994</t>
  </si>
  <si>
    <t>FACTURA E001-102-ITECHENE</t>
  </si>
  <si>
    <t>TAA01</t>
  </si>
  <si>
    <t xml:space="preserve">ACCESORIOS PARA ANCLAJE DE TRANSFORMADOR 10 X 60 X 420MM                                                                                                                                                                                                  </t>
  </si>
  <si>
    <t>PCB16</t>
  </si>
  <si>
    <t xml:space="preserve">ANGULO ACERO GALVANIZADO SAE1020 3/16X1.1/4X1.1/4LINEA AEREA                                                                                                                                                                                              </t>
  </si>
  <si>
    <t>DXS36</t>
  </si>
  <si>
    <t xml:space="preserve">BATERIA 2X12VDC                                                                                                                                                                                                                                           </t>
  </si>
  <si>
    <t>CXX44</t>
  </si>
  <si>
    <t xml:space="preserve">BORNE RESINA TERMOPLAST. TETRAPOLAR 30A. 500V. 16MM2                                                                                                                                                                                                      </t>
  </si>
  <si>
    <t>FXX13</t>
  </si>
  <si>
    <t xml:space="preserve">CABLE DE ACERO GALVANIZADO 1/2                                                                                                                                                                                                                            </t>
  </si>
  <si>
    <t>CDA01</t>
  </si>
  <si>
    <t xml:space="preserve">CABLE DE ACERO GALVANIZADO DE 1/4                                                                                                                                                                                                                         </t>
  </si>
  <si>
    <t>CDA02</t>
  </si>
  <si>
    <t xml:space="preserve">CABLE DE ACERO GALVANIZADO DE 3/8                                                                                                                                                                                                                         </t>
  </si>
  <si>
    <t>CXX42</t>
  </si>
  <si>
    <t xml:space="preserve">CAMPANA PARA TERMINAL INTEMPERIE 70/120MM2 10KV                                                                                                                                                                                                           </t>
  </si>
  <si>
    <t>CXP10</t>
  </si>
  <si>
    <t xml:space="preserve">CANALETA DE ACERO GALVANIZADO PARA PROTECCION DE CABLES SUBTERRANEOS EN POSTE 2M LONG                                                                                                                                                                     </t>
  </si>
  <si>
    <t>CXX40</t>
  </si>
  <si>
    <t xml:space="preserve">CAPUCHON TERMORREST. CABLE NKY  70/120MM2.                                                                                                                                                                                                                </t>
  </si>
  <si>
    <t>FKX14</t>
  </si>
  <si>
    <t xml:space="preserve">CUBIERTA AISLANTE DE CONECTOR                                                                                                                                                                                                                             </t>
  </si>
  <si>
    <t>CXX36</t>
  </si>
  <si>
    <t xml:space="preserve">CUBIERTAS AISLANTES PARA FIN DE LINEA (RK 99.3595 o SIMILAR)                                                                                                                                                                                              </t>
  </si>
  <si>
    <t>CXX45</t>
  </si>
  <si>
    <t xml:space="preserve">DUCTOS DE CONCRETO,  2 VIAS                                                                                                                                                                                                                               </t>
  </si>
  <si>
    <t>CXQ01</t>
  </si>
  <si>
    <t xml:space="preserve">ETIQUETAS PARA EMPALMES SUBTERRANEOS 85X50MM MT                                                                                                                                                                                                           </t>
  </si>
  <si>
    <t>FXX12</t>
  </si>
  <si>
    <t xml:space="preserve">EXTENSOR DE LINEA DE FUGA 120-100 MM. DIAMETRO                                                                                                                                                                                                            </t>
  </si>
  <si>
    <t>FKG01</t>
  </si>
  <si>
    <t xml:space="preserve">GANCHO DE BANDA DE 45X120 mm X 65 mm DE VUELO, GANCHO DE 12 mm DIAM.                                                                                                                                                                                      </t>
  </si>
  <si>
    <t>FKG02</t>
  </si>
  <si>
    <t xml:space="preserve">GANCHO DE BANDA DE 45X150 mm X 85 mm DE VUELO, GANCHO DE 16 mm DIAM.                                                                                                                                                                                      </t>
  </si>
  <si>
    <t>FKG03</t>
  </si>
  <si>
    <t xml:space="preserve">GANCHO DE BANDA DE 45X250 mm X 90 mm DE VUELO, GANCHO DE 20 mm DIAM.                                                                                                                                                                                      </t>
  </si>
  <si>
    <t>CXS20</t>
  </si>
  <si>
    <t xml:space="preserve">MANGAS DE PLOMO TAMA-O 1, PARA EMPALMES DE CABLES NKY                                                                                                                                                                                                     </t>
  </si>
  <si>
    <t>CXS21</t>
  </si>
  <si>
    <t xml:space="preserve">MANGAS DE PLOMO TAMA-O 2a, PARA EMPALMES DE CABLES NKY                                                                                                                                                                                                    </t>
  </si>
  <si>
    <t>CXS22</t>
  </si>
  <si>
    <t xml:space="preserve">MANGAS DE PLOMO TAMA-O 2b, PARA EMPALMES DE CABLES NKY                                                                                                                                                                                                    </t>
  </si>
  <si>
    <t>CXS23</t>
  </si>
  <si>
    <t xml:space="preserve">MANGAS DE PLOMO TAMA-O 2c, PARA EMPALMES DE CABLES NKY                                                                                                                                                                                                    </t>
  </si>
  <si>
    <t>CXS24</t>
  </si>
  <si>
    <t xml:space="preserve">MANGAS DE PLOMO TAMA-O 3a, PARA EMPALMES DE CABLES NKY                                                                                                                                                                                                    </t>
  </si>
  <si>
    <t>CXS25</t>
  </si>
  <si>
    <t xml:space="preserve">MANGAS DE PLOMO TAMA-O 3b, PARA EMPALMES DE CABLES NKY                                                                                                                                                                                                    </t>
  </si>
  <si>
    <t>CXS26</t>
  </si>
  <si>
    <t xml:space="preserve">MANGAS DE REPARACION A COMPRESION PARA COND. DE CU. DE  67 mm2.                                                                                                                                                                                           </t>
  </si>
  <si>
    <t>CXS27</t>
  </si>
  <si>
    <t xml:space="preserve">MANGAS DE REPARACION A COMPRESION PARA COND. DE CU. DE 125 mm2.                                                                                                                                                                                           </t>
  </si>
  <si>
    <t>CXS70</t>
  </si>
  <si>
    <t xml:space="preserve">MANGUITO DE EMPALME AUTOMATICO APTO PARA CABLE DE AAAC DE 120 mm2                                                                                                                                                                                         </t>
  </si>
  <si>
    <t>CXS71</t>
  </si>
  <si>
    <t xml:space="preserve">MANGUITO DE EMPALME AUTOMATICO APTO PARA CABLE DE AAAC DE 35 mm2                                                                                                                                                                                          </t>
  </si>
  <si>
    <t>CXS72</t>
  </si>
  <si>
    <t xml:space="preserve">MANGUITO DE EMPALME AUTOMATICO APTO PARA CABLE DE AAAC DE 50 mm2                                                                                                                                                                                          </t>
  </si>
  <si>
    <t>CXS73</t>
  </si>
  <si>
    <t xml:space="preserve">MANGUITO DE EMPALME AUTOMATICO APTO PARA CABLE DE AAAC DE 70 mm2                                                                                                                                                                                          </t>
  </si>
  <si>
    <t>CXS74</t>
  </si>
  <si>
    <t xml:space="preserve">MANGUITO DE EMPALME AUTOMATICO APTO PARA CABLE DE Al DE 25 mm2                                                                                                                                                                                            </t>
  </si>
  <si>
    <t>DXS35</t>
  </si>
  <si>
    <t xml:space="preserve">MODULO AP. PARA TABLERO DE DISTRIBUCION SECUNDARIA SAB-SCP-SCB                                                                                                                                                                                            </t>
  </si>
  <si>
    <t>IAA13</t>
  </si>
  <si>
    <t xml:space="preserve">MURETE CONCRETO ARMADO PARA CAJAS TIPO LT 360X295X1800MM                                                                                                                                                                                                  </t>
  </si>
  <si>
    <t>FTO03</t>
  </si>
  <si>
    <t xml:space="preserve">OJAL ROSCADO 1 VIA, DE BRONCE DE 3/4PULG.                                                                                                                                                                                                                 </t>
  </si>
  <si>
    <t>LDS</t>
  </si>
  <si>
    <t>TECSUR</t>
  </si>
  <si>
    <t>FTO02</t>
  </si>
  <si>
    <t xml:space="preserve">OJAL ROSCADO AC. GALV., 5/8PULGx80MML                                                                                                                                                                                                                     </t>
  </si>
  <si>
    <t>AXC10</t>
  </si>
  <si>
    <t xml:space="preserve">PIN PARA LINE POST, PARA CRUCETA DE FIERRO, 3/4 DIAM. DE CABEZA,  5/8 DIAM. BASE                                                                                                                                                                          </t>
  </si>
  <si>
    <t>AXC11</t>
  </si>
  <si>
    <t xml:space="preserve">PIN PARA LINE POST, PARA CRUCETA DE FIERRO, 3/4 DIAM. DE CABEZA, 3/4 DIAM. BASE                                                                                                                                                                           </t>
  </si>
  <si>
    <t>AXC12</t>
  </si>
  <si>
    <t xml:space="preserve">PIN PARA LINE POST, PARA CRUCETA DE MADERA, 3/4 DIAM. DE CABEZA,  5/8 DIAM. BASE,  7-9/16 LONG.                                                                                                                                                           </t>
  </si>
  <si>
    <t>AXC13</t>
  </si>
  <si>
    <t xml:space="preserve">PIN PARA LINE POST, PARA CRUCETA DE MADERA, 3/4 DIAM. DE CABEZA,  5/8 DIAM. BASE, 10-1/16 LONG.                                                                                                                                                           </t>
  </si>
  <si>
    <t>AXC14</t>
  </si>
  <si>
    <t xml:space="preserve">PIN PARA LINE POST, PARA CRUCETA DE MADERA, 3/4 DIAM. DE CABEZA,  5/8 DIAM. BASE, 12-1/16 LONG.                                                                                                                                                           </t>
  </si>
  <si>
    <t>AXC15</t>
  </si>
  <si>
    <t xml:space="preserve">PIN PARA LINE POST, PARA CRUCETA DE MADERA, 3/4 DIAM. DE CABEZA, 3/4 DIAM. BASE,  7-9/16 LONG.                                                                                                                                                            </t>
  </si>
  <si>
    <t>AXC16</t>
  </si>
  <si>
    <t xml:space="preserve">PIN PARA LINE POST, PARA CRUCETA DE MADERA, 3/4 DIAM. DE CABEZA, 3/4 DIAM. BASE, 10-1/16 LONG.                                                                                                                                                            </t>
  </si>
  <si>
    <t>AXC17</t>
  </si>
  <si>
    <t xml:space="preserve">PIN PARA LINE POST, PARA CRUCETA DE MADERA, 3/4 DIAM. DE CABEZA, 3/4 DIAM. BASE, 12-1/16 LONG.                                                                                                                                                            </t>
  </si>
  <si>
    <t>FKL01</t>
  </si>
  <si>
    <t xml:space="preserve">PLACA GANCHO DE 95X200 mm X 65 mm DE VUELO, GANCHO DE 16 mm DIAM.                                                                                                                                                                                         </t>
  </si>
  <si>
    <t>FKL02</t>
  </si>
  <si>
    <t xml:space="preserve">PLACA GANCHO, CON 6 TIRAFONDOS DE 6.7X160 mm, PARA MADERA                                                                                                                                                                                                 </t>
  </si>
  <si>
    <t>FKL03</t>
  </si>
  <si>
    <t xml:space="preserve">PLACA GANCHO, CON 6 TIRAFONDOS DE 6X50 CON 6 MANGAS                                                                                                                                                                                                       </t>
  </si>
  <si>
    <t>FKL04</t>
  </si>
  <si>
    <t xml:space="preserve">PLACA GANCHO, CON 6 TIRAFONDOS DE 6X50 mm                                                                                                                                                                                                                 </t>
  </si>
  <si>
    <t>FKL05</t>
  </si>
  <si>
    <t xml:space="preserve">PLACA GANCHO, SIN TIRAFONDOS                                                                                                                                                                                                                              </t>
  </si>
  <si>
    <t>FXP01</t>
  </si>
  <si>
    <t xml:space="preserve">PLANCHA DE FoGo 4x8                                                                                                                                                                                                                                       </t>
  </si>
  <si>
    <t>FXP02</t>
  </si>
  <si>
    <t xml:space="preserve">PLANCHA DE FoGo 6x6                                                                                                                                                                                                                                       </t>
  </si>
  <si>
    <t>DXS12</t>
  </si>
  <si>
    <t xml:space="preserve">PLETINA DE COBRE 10MM ESP X 120MM ANCHO                                                                                                                                                                                                                   </t>
  </si>
  <si>
    <t>DXS39</t>
  </si>
  <si>
    <t xml:space="preserve">PLETINA DE COBRE 3MM ESP X 20MM ANCHO                                                                                                                                                                                                                     </t>
  </si>
  <si>
    <t>DXS40</t>
  </si>
  <si>
    <t xml:space="preserve">PLETINA DE COBRE 3MM ESP X 30MM ANCHO                                                                                                                                                                                                                     </t>
  </si>
  <si>
    <t>DXS09</t>
  </si>
  <si>
    <t xml:space="preserve">PLETINA DE COBRE 5MM ESP X 50MM ANCHO                                                                                                                                                                                                                     </t>
  </si>
  <si>
    <t>DXS41</t>
  </si>
  <si>
    <t>DXS10</t>
  </si>
  <si>
    <t xml:space="preserve">PLETINA DE COBRE 8MM ESP X 60MM ANCHO                                                                                                                                                                                                                     </t>
  </si>
  <si>
    <t>DXS42</t>
  </si>
  <si>
    <t xml:space="preserve">PLETINA DE COBRE 8MM ESP X 80MM ANCHO                                                                                                                                                                                                                     </t>
  </si>
  <si>
    <t>DXS11</t>
  </si>
  <si>
    <t xml:space="preserve">PLETINA DE COBRE 8MM.ESP X 80MM ANCHO                                                                                                                                                                                                                     </t>
  </si>
  <si>
    <t>DXS13</t>
  </si>
  <si>
    <t xml:space="preserve">PLETINA DE COBRE ESTANADO PARA PUESTA A TIERRA                                                                                                                                                                                                            </t>
  </si>
  <si>
    <t>DXS14</t>
  </si>
  <si>
    <t xml:space="preserve">PLETINA PARA SOPORTE DE TRANSFORMADORES EN SAP 63.5X9.52X405MM                                                                                                                                                                                            </t>
  </si>
  <si>
    <t>DXS15</t>
  </si>
  <si>
    <t xml:space="preserve">PORTABARRA PARA BARRA TIPO PLETINA 50MM.                                                                                                                                                                                                                  </t>
  </si>
  <si>
    <t>DXS31</t>
  </si>
  <si>
    <t xml:space="preserve">PUERTA PARA SE. A NIVEL TIPO C 1.44 X 2.32M.                                                                                                                                                                                                              </t>
  </si>
  <si>
    <t>SAB27</t>
  </si>
  <si>
    <t xml:space="preserve">REGULADOR DE TENSION, MONOFASICO, 10 KV, In = 250                                                                                                                                                                                                         </t>
  </si>
  <si>
    <t>SAB28</t>
  </si>
  <si>
    <t>REGULADOR DE TENSION, MONOFASICO, 10 KV, In = 300</t>
  </si>
  <si>
    <t>SAB29</t>
  </si>
  <si>
    <t>REGULADOR AUTOMÁTICO DE TENSION, MONOFASICO, 10 KV, In = 100 A</t>
  </si>
  <si>
    <t>SAB30</t>
  </si>
  <si>
    <t>REGULADOR AUTOMÁTICO DE TENSION, MONOFASICO, 22.9 KV, In = 100 A</t>
  </si>
  <si>
    <t>SAB31</t>
  </si>
  <si>
    <t>BANCO DE BATERIA 24VCC. 30AH 20 CELDAS</t>
  </si>
  <si>
    <t>SAB32</t>
  </si>
  <si>
    <t>CARGADOR MONOFASICO PARA BATERIA 220VAC/24VDC</t>
  </si>
  <si>
    <t>SAB33</t>
  </si>
  <si>
    <t>BATERÍA SELLADA PLOMO ACIDO 12VCC - 24AH</t>
  </si>
  <si>
    <t>SAB03</t>
  </si>
  <si>
    <t xml:space="preserve">REGULADOR DE TENSION, MONOFASICO, 15 KV, In = 100 A CON CONTROL ELECTRONICO                                                                                                                                                                               </t>
  </si>
  <si>
    <t>DXS28</t>
  </si>
  <si>
    <t xml:space="preserve">REJA PARA PISO EN SE. A NIVEL 800 X 1500MM                                                                                                                                                                                                                </t>
  </si>
  <si>
    <t>DXS30</t>
  </si>
  <si>
    <t xml:space="preserve">REJA PARA VENTILACION EN SE. A NIVEL 900 X 1500MM                                                                                                                                                                                                         </t>
  </si>
  <si>
    <t>DXS29</t>
  </si>
  <si>
    <t xml:space="preserve">REJA PARA VENTILACION EN SE.COMPACTA SUBTERRANEA 1200 X 1500MM                                                                                                                                                                                            </t>
  </si>
  <si>
    <t>AXA07</t>
  </si>
  <si>
    <t xml:space="preserve">ROTULA OJAL CORTA DE Ho Go CON AGUJERO DE 17.5MMD                                                                                                                                                                                                         </t>
  </si>
  <si>
    <t>AXA08</t>
  </si>
  <si>
    <t xml:space="preserve">ROTULA OJAL LARGA DE Ho Go CON AGUJERO DE 17.5MMD                                                                                                                                                                                                         </t>
  </si>
  <si>
    <t>CXX13</t>
  </si>
  <si>
    <t xml:space="preserve">SEPARADOR PARA B.T. DE PVC-SAP DE  2 VIAS                                                                                                                                                                                                                 </t>
  </si>
  <si>
    <t>CXX14</t>
  </si>
  <si>
    <t xml:space="preserve">SEPARADOR PARA B.T. DE PVC-SAP DE  3 VIAS                                                                                                                                                                                                                 </t>
  </si>
  <si>
    <t>CXX15</t>
  </si>
  <si>
    <t xml:space="preserve">SEPARADOR PARA B.T. DE PVC-SAP DE  4 VIAS                                                                                                                                                                                                                 </t>
  </si>
  <si>
    <t>CXX16</t>
  </si>
  <si>
    <t xml:space="preserve">SEPARADOR PARA B.T. DE PVC-SAP DE  5 VIAS                                                                                                                                                                                                                 </t>
  </si>
  <si>
    <t>CXX17</t>
  </si>
  <si>
    <t xml:space="preserve">SEPARADOR PARA B.T. DE PVC-TRIANGULAR, PARA CABLE AUTOSOPORTADO                                                                                                                                                                                           </t>
  </si>
  <si>
    <t>CXX18</t>
  </si>
  <si>
    <t xml:space="preserve">SEPARADOR PARA M.T. DE PVC-TRIANGULAR                                                                                                                                                                                                                     </t>
  </si>
  <si>
    <t>DXS32</t>
  </si>
  <si>
    <t xml:space="preserve">TAPA PARA SE. COMPACTA MONOFASICA TIPO B 1.30X1.5M.                                                                                                                                                                                                       </t>
  </si>
  <si>
    <t>PAA10</t>
  </si>
  <si>
    <t xml:space="preserve">TEMPLADOR PARA ACOMETIDA                                                                                                                                                                                                                                  </t>
  </si>
  <si>
    <t>PAA09</t>
  </si>
  <si>
    <t xml:space="preserve">TEMPLADOR PARA RETENIDA CON OJAL Y GANCHO                                                                                                                                                                                                                 </t>
  </si>
  <si>
    <t>FFS01</t>
  </si>
  <si>
    <t xml:space="preserve">TIRAFONDO DE  75 mm LONG.; 10 mm DIAM.                                                                                                                                                                                                                    </t>
  </si>
  <si>
    <t>FFS03</t>
  </si>
  <si>
    <t xml:space="preserve">TIRAFONDO HO.GALV.  3/8 X 2                                                                                                                                                                                                                               </t>
  </si>
  <si>
    <t>FXT01</t>
  </si>
  <si>
    <t xml:space="preserve">TUBO DE FoGo DE 2                                                                                                                                                                                                                                         </t>
  </si>
  <si>
    <t>CXX19</t>
  </si>
  <si>
    <t xml:space="preserve">TUBO DE PROTECCION DE CABLE SUBTERRANEO EN POSTE                                                                                                                                                                                                          </t>
  </si>
  <si>
    <t>FXT02</t>
  </si>
  <si>
    <t xml:space="preserve">TUBO ESPACIADOR DE 3/4 x 11/2 LONG                                                                                                                                                                                                                        </t>
  </si>
  <si>
    <t>FXT06</t>
  </si>
  <si>
    <t xml:space="preserve">TUBO PARTIDO PARA PROTECCION DE CABLE AEREO EN GRAPA DE SUSPENSION                                                                                                                                                                                        </t>
  </si>
  <si>
    <t>FXT04</t>
  </si>
  <si>
    <t xml:space="preserve">TUBO PLASTICO CORRUGADO FLEXIBLE DE 1 DE DIAMETRO x 0.20m.                                                                                                                                                                                                </t>
  </si>
  <si>
    <t>FXT08</t>
  </si>
  <si>
    <t xml:space="preserve">TUBO PVC - SAP  3/4 PARA PUESTA A TIERRA                                                                                                                                                                                                                  </t>
  </si>
  <si>
    <t>RXX12</t>
  </si>
  <si>
    <t xml:space="preserve">TUERCA CIEGA DE BRONCE 3/4DIA. BARRA 1.1/4 PARA VARILLA DE ANCLAJE                                                                                                                                                                                        </t>
  </si>
  <si>
    <t>FKT01</t>
  </si>
  <si>
    <t xml:space="preserve">TUERCA GANCHO PARA FIN DE LINEA                                                                                                                                                                                                                           </t>
  </si>
  <si>
    <t>FTO01</t>
  </si>
  <si>
    <t xml:space="preserve">TUERCA OJO OVAL PARA PERNO DE 5/8 PULG. (16 mm.)                                                                                                                                                                                                          </t>
  </si>
  <si>
    <t>CXU05</t>
  </si>
  <si>
    <t xml:space="preserve">UNION DE COBRE DERECHA A COMPRESION CABLE 120MM2.                                                                                                                                                                                                         </t>
  </si>
  <si>
    <t>CXU01</t>
  </si>
  <si>
    <t xml:space="preserve">UNION DE COBRE DERECHA A COMPRESION CABLE 16MM2.                                                                                                                                                                                                          </t>
  </si>
  <si>
    <t>CXU06</t>
  </si>
  <si>
    <t xml:space="preserve">UNION DE COBRE DERECHA A COMPRESION CABLE 240MM2.                                                                                                                                                                                                         </t>
  </si>
  <si>
    <t>CXU02</t>
  </si>
  <si>
    <t xml:space="preserve">UNION DE COBRE DERECHA A COMPRESION CABLE 25MM2.                                                                                                                                                                                                          </t>
  </si>
  <si>
    <t>CXU03</t>
  </si>
  <si>
    <t xml:space="preserve">UNION DE COBRE DERECHA A COMPRESION CABLE 50MM2.                                                                                                                                                                                                          </t>
  </si>
  <si>
    <t>CXU04</t>
  </si>
  <si>
    <t xml:space="preserve">UNION DE COBRE DERECHA A COMPRESION CABLE 70MM2.                                                                                                                                                                                                          </t>
  </si>
  <si>
    <t>CXA02</t>
  </si>
  <si>
    <t xml:space="preserve">UNION DE COBRE DERECHA PARA CONDUCTOR 120MM2.                                                                                                                                                                                                             </t>
  </si>
  <si>
    <t>CXA03</t>
  </si>
  <si>
    <t xml:space="preserve">UNION DE COBRE DERECHA PARA CONDUCTOR 185MM2.                                                                                                                                                                                                             </t>
  </si>
  <si>
    <t>CXA04</t>
  </si>
  <si>
    <t xml:space="preserve">UNION DE COBRE DERECHA PARA CONDUCTOR 240MM2.                                                                                                                                                                                                             </t>
  </si>
  <si>
    <t>CXA05</t>
  </si>
  <si>
    <t xml:space="preserve">UNION DE COBRE DERECHA PARA CONDUCTOR 300MM2.                                                                                                                                                                                                             </t>
  </si>
  <si>
    <t>CXA06</t>
  </si>
  <si>
    <t xml:space="preserve">UNION DE COBRE DERECHA PARA CONDUCTOR 500MM2.                                                                                                                                                                                                             </t>
  </si>
  <si>
    <t>CXA01</t>
  </si>
  <si>
    <t xml:space="preserve">UNION DE COBRE DERECHA PARA CONDUCTOR 70MM2.                                                                                                                                                                                                              </t>
  </si>
  <si>
    <t>CXV02</t>
  </si>
  <si>
    <t xml:space="preserve">UNION DE COBRE DERIVACION TABICADA COMPRRESION 120MM2. MT                                                                                                                                                                                                 </t>
  </si>
  <si>
    <t>CXV03</t>
  </si>
  <si>
    <t xml:space="preserve">UNION DE COBRE DERIVACION TABICADA COMPRRESION 240MM2. MT                                                                                                                                                                                                 </t>
  </si>
  <si>
    <t>CXV01</t>
  </si>
  <si>
    <t xml:space="preserve">UNION DE COBRE DERIVACION TABICADA COMPRRESION 70MM2. MT                                                                                                                                                                                                  </t>
  </si>
  <si>
    <t>GXX07</t>
  </si>
  <si>
    <t xml:space="preserve">UNION DE CONDUCTOR CON VARILLA, SOLDADURA EXOTERMICA                                                                                                                                                                                                      </t>
  </si>
  <si>
    <t>IAA07</t>
  </si>
  <si>
    <t xml:space="preserve">VARILLA PLOMO 60% - ESTAÑO 40% TIPO U                                                                                                                                                                                                                     </t>
  </si>
  <si>
    <t>FXX10</t>
  </si>
  <si>
    <t xml:space="preserve">ESLABON BOLA F-1353 NTERMEDIO DE ACERO                                                                                                                                                                                                                    </t>
  </si>
  <si>
    <t>AXA01</t>
  </si>
  <si>
    <t xml:space="preserve">GRILLETE AC.GALV.16MMD.-19MM.ABERT.77MML.PASAD-SEG                                                                                                                                                                                                        </t>
  </si>
  <si>
    <t>RXC01</t>
  </si>
  <si>
    <t xml:space="preserve">GUARDACABO ACERO GALV. EN CALIENTE 15MM ESP. 1/2D                                                                                                                                                                                                         </t>
  </si>
  <si>
    <t>DXS37</t>
  </si>
  <si>
    <t xml:space="preserve">CARGADOR MONOFASICO PARA BATERIA 220VAC/24VDC                                                                                                                                                                                                             </t>
  </si>
  <si>
    <t>DXS38</t>
  </si>
  <si>
    <t xml:space="preserve">BANCO DE BATERIA 24VCC. 30AH 20 CELDAS                                                                                                                                                                                                                    </t>
  </si>
  <si>
    <t>DXA29</t>
  </si>
  <si>
    <t xml:space="preserve">MEDIDOR MONOFASICO ELECTRONICO 2 HILOS 220V 10/50A                                                                                                                                                                                                        </t>
  </si>
  <si>
    <t>DXA27</t>
  </si>
  <si>
    <t xml:space="preserve">MEDIDOR TRIFASICO ELECTRONICO 3 HILOS 220V 2,5/10A                                                                                                                                                                                                        </t>
  </si>
  <si>
    <t>FXC01</t>
  </si>
  <si>
    <t xml:space="preserve">ALAMBRE GALVANIZADO No 12  AWG                                                                                                                                                                                                                            </t>
  </si>
  <si>
    <t>FXX11</t>
  </si>
  <si>
    <t xml:space="preserve">FERRETERIA                                                                                                                                                                                                                                                </t>
  </si>
  <si>
    <t xml:space="preserve">HEBILLA PARA FLEJE DE ACERO INOXIDABLE DE 19 mm DE ANCHO                                                                                                                                                                                                  </t>
  </si>
  <si>
    <t>RVA06</t>
  </si>
  <si>
    <t xml:space="preserve">PLANCHA DE ANCLAJE DE Fo Go PARA RETENIDA                                                                                                                                                                                                                 </t>
  </si>
  <si>
    <t>OMC</t>
  </si>
  <si>
    <t>Nivel de tensión</t>
  </si>
  <si>
    <t>Valor del parámetro "m"</t>
  </si>
  <si>
    <t>Valor del parámetro "f"</t>
  </si>
  <si>
    <t>Valor de la variable "Na"</t>
  </si>
  <si>
    <t>Tasa anual</t>
  </si>
  <si>
    <t>Tasa mensual (im)</t>
  </si>
  <si>
    <t>Parámetro</t>
  </si>
  <si>
    <t>Valor</t>
  </si>
  <si>
    <t>l</t>
  </si>
  <si>
    <t>h</t>
  </si>
  <si>
    <t>CÁLCULO DETALLADO DE LA CONTRAPRESTACIÓN MENSUAL</t>
  </si>
  <si>
    <t>CÓDIGO DE LA ESTRUCTURA (OSINERGMIN)</t>
  </si>
  <si>
    <t>DESCRIPCIÓN DE ESTRUCTURA</t>
  </si>
  <si>
    <t>IMPUESTOS</t>
  </si>
  <si>
    <t>PARÁMETRO "f"</t>
  </si>
  <si>
    <t>PARÁMETRO "l" o "h"</t>
  </si>
  <si>
    <t>BT (BASE TOTAL DE CÁLCULO)</t>
  </si>
  <si>
    <t>COSTO DE MONTAJE ("m")</t>
  </si>
  <si>
    <t>COSTO REGULADO
(US$ SIN IGV)</t>
  </si>
  <si>
    <t>Nota: Las contraprestaciones mensuales menores a US$ 0,10 se han redondeado a US$ 0,10.</t>
  </si>
  <si>
    <t>CONTRAPRESTACIÓN MENSUAL UNITARIA (US$ SIN IGV)</t>
  </si>
  <si>
    <t>CÓDIGO DE POSTE ANTIGUO</t>
  </si>
  <si>
    <t>TIPO POSTE</t>
  </si>
  <si>
    <t>CRITICIDAD</t>
  </si>
  <si>
    <t>RED</t>
  </si>
  <si>
    <t>TIPO DE RED</t>
  </si>
  <si>
    <t>ALTURA EN SOPORTE</t>
  </si>
  <si>
    <t>ALTURA EN VANO</t>
  </si>
  <si>
    <t>CÓDIGO DEL  DISTRITO</t>
  </si>
  <si>
    <t>TIPO VÍA</t>
  </si>
  <si>
    <t>NOMBRE VIA</t>
  </si>
  <si>
    <t xml:space="preserve">N° </t>
  </si>
  <si>
    <t>MZA</t>
  </si>
  <si>
    <t>LOTE</t>
  </si>
  <si>
    <t>COORDENADAS</t>
  </si>
  <si>
    <t>URBANIZACIÓN</t>
  </si>
  <si>
    <t>POSTE SIGUIENTE</t>
  </si>
  <si>
    <t>SOPORTE</t>
  </si>
  <si>
    <t>ALTURA  EN SOPORTE</t>
  </si>
  <si>
    <t>ALTURA EN EL VANO</t>
  </si>
  <si>
    <t>FO</t>
  </si>
  <si>
    <t>CX</t>
  </si>
  <si>
    <t>ACOM</t>
  </si>
  <si>
    <t>M,ACER,</t>
  </si>
  <si>
    <t>CANTIDAD DE CABLES</t>
  </si>
  <si>
    <t>CANTIDAD DE APOYOS</t>
  </si>
  <si>
    <t>OBSERVACION 1</t>
  </si>
  <si>
    <t>OBSERVACION 2</t>
  </si>
  <si>
    <t>OBSERVACION 3</t>
  </si>
  <si>
    <t>CONDICIÓN</t>
  </si>
  <si>
    <t>TRABAJO A REALIZAR</t>
  </si>
  <si>
    <t>C 8.7/200</t>
  </si>
  <si>
    <t>CAAIS AP/SP CON SUBIDA</t>
  </si>
  <si>
    <t>FIN</t>
  </si>
  <si>
    <t>Mala</t>
  </si>
  <si>
    <t>Av.</t>
  </si>
  <si>
    <t>Antigua Panamericana Sur</t>
  </si>
  <si>
    <t>S/N</t>
  </si>
  <si>
    <t>323168.72;-8599105.62</t>
  </si>
  <si>
    <t>Praderas de Lumbreras</t>
  </si>
  <si>
    <t>CABLE MALA</t>
  </si>
  <si>
    <t>Poste con red de B.T.</t>
  </si>
  <si>
    <t>CABLE MALA instalado sin autorizacion.</t>
  </si>
  <si>
    <t>C.C. de CABLE MALA instalado en pastoral/abrazaderas/encima</t>
  </si>
  <si>
    <t>POSTE CONDICIONADO</t>
  </si>
  <si>
    <t>Poste es apto si CABLE MALA normaliza instalación cumpliendo DMS con respecto a la línea de B.T.</t>
  </si>
  <si>
    <t>Ca.</t>
  </si>
  <si>
    <t>Paseo del Bosque</t>
  </si>
  <si>
    <t>C</t>
  </si>
  <si>
    <t>POSTE APTO</t>
  </si>
  <si>
    <t>CAAIS AP/SP</t>
  </si>
  <si>
    <t>C 8.7/300</t>
  </si>
  <si>
    <t>Cedros</t>
  </si>
  <si>
    <t>CABLE MALA instalado sin autorizacion.;Poste cuenta con caja de distribucion B.T.</t>
  </si>
  <si>
    <t>Poste con caja de distribucion de red FFTH/HFC</t>
  </si>
  <si>
    <t>Poste con reserva de C.C.</t>
  </si>
  <si>
    <t>Cable  instalado sin autorizacion.;Poste cuenta con caja de distribucion B.T.</t>
  </si>
  <si>
    <t>C.C. existente no cumple DMS con red de B.T(con caja de distribucion de BT)</t>
  </si>
  <si>
    <t>Poste es apto si CABLE MALA instala brazo separador.</t>
  </si>
  <si>
    <t>Poste con red de B.T. no adecuado para instalar C.C. en cruce de Ca.</t>
  </si>
  <si>
    <t>C.C. existente no cumple DMS con red de B.T.</t>
  </si>
  <si>
    <t>POSTE NO APTO</t>
  </si>
  <si>
    <t>Se sugiere instalar poste propio cumpliendo la DMS con respecto a la red de B.T.</t>
  </si>
  <si>
    <t>Pinos</t>
  </si>
  <si>
    <t>F</t>
  </si>
  <si>
    <t>C.C. existente no cumple DMS con red de B.T.;C.C. de CABLE MALA en contacto con red de B.T.</t>
  </si>
  <si>
    <t>Poste con red de B.T. no adecuado para instalar C.C. a lo largo de Ca.</t>
  </si>
  <si>
    <t>CABLE MALA instalado sin autorizacion.;Poste cuenta con caja de distribucion B.T.;Acometida B.T. impide instalar C.C.</t>
  </si>
  <si>
    <t>CABLE MALA instalado sin autorizacion.;Acometida B.T. impide instalar C.C.</t>
  </si>
  <si>
    <t>C.C. existente no cumple DMS con red de B.T.;C.C. de CABLE MALA amarrado en poste LDS.</t>
  </si>
  <si>
    <t>323289.53;-8599162.19</t>
  </si>
  <si>
    <t>323310.09;-8599175.3</t>
  </si>
  <si>
    <t>Poste con reserva de C.C.;Poste con caja de distribucion de red FFTH/HFC, CC existente no cumple DMS en cruce de calle.</t>
  </si>
  <si>
    <t>D</t>
  </si>
  <si>
    <t>CABLE MALA instalado sin autorizacion.;Poste con retenida existente.</t>
  </si>
  <si>
    <t>CABLE MALA instalado sin autorizacion.;Poste cuenta con caja de distribucion B.T.;Poste con retenida existente.</t>
  </si>
  <si>
    <t>C.C. existente no cumple DMS en el cruce de Ca.</t>
  </si>
  <si>
    <t>323485.39;-859936.25</t>
  </si>
  <si>
    <t>C.C. de CABLE MALA amarrado en poste LDS.</t>
  </si>
  <si>
    <t>Poste es apto si CABLE MALA normaliza instalación cumpliendo la DMS a lo largo de calle (colocar ferreteria)</t>
  </si>
  <si>
    <t>323510.66;-8199351.02</t>
  </si>
  <si>
    <t>323529.04;-8599361.27</t>
  </si>
  <si>
    <t>323550.43;-8599373.05</t>
  </si>
  <si>
    <t>323572.33;8599385.41</t>
  </si>
  <si>
    <t>FINAL</t>
  </si>
  <si>
    <t>C 10/300</t>
  </si>
  <si>
    <t>Sin Nombre</t>
  </si>
  <si>
    <t>San Marcos de la Aguada</t>
  </si>
  <si>
    <t>Z1</t>
  </si>
  <si>
    <t>E2</t>
  </si>
  <si>
    <t>CABLE MALA instalado sin autorizacion.;Poste de fibra de vidrio.</t>
  </si>
  <si>
    <t>B2</t>
  </si>
  <si>
    <t>CABLE MALA instalado sin autorizacion.;Poste/estructura corroido en la base.</t>
  </si>
  <si>
    <t>E1</t>
  </si>
  <si>
    <t>CV</t>
  </si>
  <si>
    <t>Poste con reserva de C.C.;Poste con caja de distribucion de red FFTH/HFC</t>
  </si>
  <si>
    <t>CABLE MALA instalado sin autorizacion.;Poste inclinado.</t>
  </si>
  <si>
    <t>C.C. existente no cumple DMS con el limite de vivienda.</t>
  </si>
  <si>
    <t>B1</t>
  </si>
  <si>
    <t>W1</t>
  </si>
  <si>
    <t>W</t>
  </si>
  <si>
    <t>A1</t>
  </si>
  <si>
    <t>B</t>
  </si>
  <si>
    <t>L</t>
  </si>
  <si>
    <t>LL</t>
  </si>
  <si>
    <t>P2</t>
  </si>
  <si>
    <t>P</t>
  </si>
  <si>
    <t>K</t>
  </si>
  <si>
    <t>T</t>
  </si>
  <si>
    <t>O2</t>
  </si>
  <si>
    <t>Poste con reserva de C.C.;Poste con Mufa;Poste con caja de distribucion de red FFTH/HFC</t>
  </si>
  <si>
    <t>U</t>
  </si>
  <si>
    <t>Poste con reserva de C.C.;Poste con caja de distribucionde red FFTH/HFC</t>
  </si>
  <si>
    <t>Poste con red de B.T. no adecuado para instalar C.C. en cruce de Av.</t>
  </si>
  <si>
    <t>G</t>
  </si>
  <si>
    <t>13A</t>
  </si>
  <si>
    <t>13B</t>
  </si>
  <si>
    <t>R</t>
  </si>
  <si>
    <t>Q</t>
  </si>
  <si>
    <t>CABLE MALA instalado sin autorizacion.;Poste cuenta con caja de distribucion B.T.;Poste con retenida existente.;Acometida B.T. impide instalar C.C.</t>
  </si>
  <si>
    <t>CABLE MALA instalado sin autorizacion.;Poste esta ligeramente inclinado (menor a 4Â°).</t>
  </si>
  <si>
    <t>Sanchez Cerro</t>
  </si>
  <si>
    <t>Poste con red de B.T. no adecuado para instalar C.C. a lo largo de Av.</t>
  </si>
  <si>
    <t>C.C. existente no cumple DMS a lo largo de Av.</t>
  </si>
  <si>
    <t>J</t>
  </si>
  <si>
    <t>N</t>
  </si>
  <si>
    <t>Poste con reserva de C.C.;Poste con Amplificador</t>
  </si>
  <si>
    <t>M</t>
  </si>
  <si>
    <t>CABLE MALA instalado sin autorizacion.;Poste cuenta con brazo separador de red B.T.;Poste con retenida existente.;Acometida B.T. impide instalar C.C.</t>
  </si>
  <si>
    <t>FV 8.7/200</t>
  </si>
  <si>
    <t>CABLE MALA instalado sin autorizacion.;Poste cuenta con caja de distribucion B.T, Poste de fibra de vidrio.</t>
  </si>
  <si>
    <t>C.C. existente no cumple DMS a lo largo de Ca.</t>
  </si>
  <si>
    <t>F2</t>
  </si>
  <si>
    <t>I</t>
  </si>
  <si>
    <t>324518.8;-8600050.2</t>
  </si>
  <si>
    <t>C.C. existente no cumple DMS en el cruce de Av.</t>
  </si>
  <si>
    <t>A3</t>
  </si>
  <si>
    <t>341138.06;-8600122.7</t>
  </si>
  <si>
    <t>CABLE MALA instalado sin autorizacion.;Poste cuenta con brazo separador de red B.T.;Poste cuenta con caja de distribucion B.T.</t>
  </si>
  <si>
    <t>B3</t>
  </si>
  <si>
    <t>D3</t>
  </si>
  <si>
    <t>J2</t>
  </si>
  <si>
    <t>L2</t>
  </si>
  <si>
    <t>C3</t>
  </si>
  <si>
    <t>I2</t>
  </si>
  <si>
    <t>Poste es apto si CABLE MALA normaliza instalación cumpliendo la DMS a lo largo de avenida.</t>
  </si>
  <si>
    <t>324511.27;-8599838.96</t>
  </si>
  <si>
    <t>C.C. existente no cumple DMS a lo largo de Av.;Poste con reserva de C.C.;Poste con Mufa;Poste con caja de distribucion de red FFTH/HFC</t>
  </si>
  <si>
    <t>324488.75;8599817.53</t>
  </si>
  <si>
    <t>N2</t>
  </si>
  <si>
    <t>G1</t>
  </si>
  <si>
    <t>H</t>
  </si>
  <si>
    <t>324096.2;-8599581.22</t>
  </si>
  <si>
    <t>X2</t>
  </si>
  <si>
    <t>CABLE MALA instalado sin autorizacion.;Poste cuenta con brazo separador de red B.T.;Poste con retenida existente.</t>
  </si>
  <si>
    <t>M2</t>
  </si>
  <si>
    <t>A2</t>
  </si>
  <si>
    <t>324184.6;-8599826.42</t>
  </si>
  <si>
    <t>CABLE MALA instalado sin autorizacion.;Poste cuenta con caja de distribucion B.T.;Poste con retenida existente.;Proteccion de subida de B.T. en mal estado.</t>
  </si>
  <si>
    <t>C.C. existente no cumple DMS con red de M.T. de la S.E. (21343)</t>
  </si>
  <si>
    <t>324168.59;-8599842.38</t>
  </si>
  <si>
    <t>G2</t>
  </si>
  <si>
    <t>W2</t>
  </si>
  <si>
    <t>CABLE MALA instalado sin autorizacion.;Poste cuenta con caja de distribucion B.T.;Poste ubicado en cerro.</t>
  </si>
  <si>
    <t>U2</t>
  </si>
  <si>
    <t>V2</t>
  </si>
  <si>
    <t>CABLE MALA instalado sin autorizacion.Poste inclinado</t>
  </si>
  <si>
    <t>V1</t>
  </si>
  <si>
    <t>V</t>
  </si>
  <si>
    <t>T2</t>
  </si>
  <si>
    <t>San Marcos</t>
  </si>
  <si>
    <t>Z</t>
  </si>
  <si>
    <t>Y1</t>
  </si>
  <si>
    <t>X</t>
  </si>
  <si>
    <t>D1</t>
  </si>
  <si>
    <t>C1</t>
  </si>
  <si>
    <t>Y</t>
  </si>
  <si>
    <t>O1</t>
  </si>
  <si>
    <t>N1</t>
  </si>
  <si>
    <t>C.C. existente no cumple DMS con red de B.T.;Poste con reserva de C.C.;Poste con caja de distribucion de red FFTH/HFC</t>
  </si>
  <si>
    <t>Ñ1</t>
  </si>
  <si>
    <t>CABLE MALA instalado sin autorizacion.;Poste/estructura corroido en la base.;Poste cuenta con caja de distribucion B.T.</t>
  </si>
  <si>
    <t>1A</t>
  </si>
  <si>
    <t>F1</t>
  </si>
  <si>
    <t>R2</t>
  </si>
  <si>
    <t>S2</t>
  </si>
  <si>
    <t>Q2</t>
  </si>
  <si>
    <t>R2A</t>
  </si>
  <si>
    <t>6.40</t>
  </si>
  <si>
    <t>T2A</t>
  </si>
  <si>
    <t>C.C. existente destensado.;C.C. existente no cumple DMS a lo largo de Ca.;Poste con reserva de C.C.</t>
  </si>
  <si>
    <t>CA1</t>
  </si>
  <si>
    <t>C1A</t>
  </si>
  <si>
    <t>Coronel Castillo</t>
  </si>
  <si>
    <t>La Huaca</t>
  </si>
  <si>
    <t>432028045..</t>
  </si>
  <si>
    <t>9B</t>
  </si>
  <si>
    <t>C.C. existente no cumple DMS con red de B.T.;C.C. existente no cumple DMS con red de M.T.</t>
  </si>
  <si>
    <t>C 15/400</t>
  </si>
  <si>
    <t>BT-MT</t>
  </si>
  <si>
    <t>Poste con red mixta (B.T. / M.T.), no adecuado para instalar C.C. a lo largo de Ca.</t>
  </si>
  <si>
    <t>Se sugiere instalar poste propio cumpliendo la DMS con respecto a la red de M.T.</t>
  </si>
  <si>
    <t>1B</t>
  </si>
  <si>
    <t>321951.13;-8599150.04</t>
  </si>
  <si>
    <t>Bolognesi</t>
  </si>
  <si>
    <t>321950;-8599196.62</t>
  </si>
  <si>
    <t>Se sugiere instalar poste propio cumpliendo la DMS con respecto al predio.</t>
  </si>
  <si>
    <t>Santa Cruz</t>
  </si>
  <si>
    <t>Santa Cruz de Flores</t>
  </si>
  <si>
    <t>Acometida B.T. impide instalar C.C.</t>
  </si>
  <si>
    <t>Poste con caja de distribución de red FFTH/HFC</t>
  </si>
  <si>
    <t xml:space="preserve">Poste con reserva de C.C. </t>
  </si>
  <si>
    <t>Poste/estructura corroído en la base. Acometida B.T. impide instalar C.C.</t>
  </si>
  <si>
    <t>-</t>
  </si>
  <si>
    <t>CPI AP/SP</t>
  </si>
  <si>
    <t>CPI AP/SP CON SUBIDA</t>
  </si>
  <si>
    <t>Ayacucho</t>
  </si>
  <si>
    <t>Pedro Ayala</t>
  </si>
  <si>
    <t>Poste con red mixta (B.T. / M.T.), no adecuado para instalar C.C. a lo largo de Av.</t>
  </si>
  <si>
    <t>C 13/300</t>
  </si>
  <si>
    <t>3 de Mayo</t>
  </si>
  <si>
    <t>Circunvalacion</t>
  </si>
  <si>
    <t xml:space="preserve">Poste cuenta con caja de distribución B.T. </t>
  </si>
  <si>
    <t xml:space="preserve">Poste cuenta con brazo separador de red B.T. </t>
  </si>
  <si>
    <t>C 7/200</t>
  </si>
  <si>
    <t xml:space="preserve">C.C. de CABLE MALA amarrado en poste LDS. </t>
  </si>
  <si>
    <t>J3</t>
  </si>
  <si>
    <t>Poste con Amplificador</t>
  </si>
  <si>
    <t>Poste cuenta con caja de distribución B.T. (RTB)</t>
  </si>
  <si>
    <t xml:space="preserve">Poste/estructura corroído en la base. </t>
  </si>
  <si>
    <t>Psj.</t>
  </si>
  <si>
    <t>Huanuco</t>
  </si>
  <si>
    <t>Puno</t>
  </si>
  <si>
    <t>Poste de fibra de vidrio.</t>
  </si>
  <si>
    <t>O</t>
  </si>
  <si>
    <t>Pedro la Rosa</t>
  </si>
  <si>
    <t>Capilla de Asia</t>
  </si>
  <si>
    <t>Poste con reserva de C.C.;Poste con caja de distribucion de red FFTH/HFC;Poste con Amplificador</t>
  </si>
  <si>
    <t>C 13/400</t>
  </si>
  <si>
    <t>Poste con red de M.T. no adecuado para instalar C.C. en cruce de Ca.</t>
  </si>
  <si>
    <t>Poste con red mixta (B.T. / M.T.), no adecuado para instalar C.C. en cruce de Ca.</t>
  </si>
  <si>
    <t>MT - BT</t>
  </si>
  <si>
    <t>Ricardo Palma</t>
  </si>
  <si>
    <t xml:space="preserve">Poste no cumple DMS con respecto al predio. </t>
  </si>
  <si>
    <t>CONCENTRICO AP</t>
  </si>
  <si>
    <t>CAAIS AP</t>
  </si>
  <si>
    <t>Lima</t>
  </si>
  <si>
    <t>-331068.26 -8587359.53</t>
  </si>
  <si>
    <t xml:space="preserve">Poste inclinado. </t>
  </si>
  <si>
    <t>Pablo Nosglia</t>
  </si>
  <si>
    <t>POSTE PROPIO</t>
  </si>
  <si>
    <t>Lumbreras</t>
  </si>
  <si>
    <t>2A</t>
  </si>
  <si>
    <t>323649.72;-8599154.13</t>
  </si>
  <si>
    <t>Incas</t>
  </si>
  <si>
    <t>4A</t>
  </si>
  <si>
    <t>2B</t>
  </si>
  <si>
    <t>28 de Julio</t>
  </si>
  <si>
    <t>8A</t>
  </si>
  <si>
    <t>Miramar</t>
  </si>
  <si>
    <t>La Mar</t>
  </si>
  <si>
    <t>Ramon Castilla</t>
  </si>
  <si>
    <t xml:space="preserve">C.C. existente no cumple DMS con red de B.T. </t>
  </si>
  <si>
    <t>Poste es apto si CABLE MALA cumple DMS con BT.</t>
  </si>
  <si>
    <t>4.30</t>
  </si>
  <si>
    <t>Asia</t>
  </si>
  <si>
    <t>Los Deportes</t>
  </si>
  <si>
    <t>5.70</t>
  </si>
  <si>
    <t>3.50</t>
  </si>
  <si>
    <t>CABLE MALA instalado sin autorización., Poste cuenta con caja de distribución B.T., Acometida B.T. impide instalar C.C., Red B.T. destensada.</t>
  </si>
  <si>
    <t>C.C. existente destensado., C.C. existente no cumple DMS a lo largo de Av., C.C. existente no cumple DMS con red de B.T., C.C. de CABLE MALA amarrado en poste LDS., Poste con Accesorios de Comunicaciones.</t>
  </si>
  <si>
    <t>5.50</t>
  </si>
  <si>
    <t>5.30</t>
  </si>
  <si>
    <t>4.50</t>
  </si>
  <si>
    <t>Poste con red de B.T. no adecuado para instalar C.C. en largo de Av.</t>
  </si>
  <si>
    <t>CABLE MALA instalado sin autorización., Poste cuenta con caja de distribución B.T., Acometida B.T. impide instalar C.C.</t>
  </si>
  <si>
    <t>C.C. existente destensado., C.C. existente no cumple DMS a lo largo de Av., C.C. de CABLE MALA amarrado en poste LDS., C.C. existente no cumple DMS con red de B.T.</t>
  </si>
  <si>
    <t>CAAIS SP</t>
  </si>
  <si>
    <t>5.10</t>
  </si>
  <si>
    <t>Los deportes</t>
  </si>
  <si>
    <t>4.60</t>
  </si>
  <si>
    <t>CABLE MALA instalado sin autorización., Acometida B.T. impide instalar C.C.</t>
  </si>
  <si>
    <t>C.C. existente destensado., C.C. existente no cumple DMS a lo largo de Av.</t>
  </si>
  <si>
    <t>6.50</t>
  </si>
  <si>
    <t>5.60</t>
  </si>
  <si>
    <t>CABLE MALA instalado sin autorización., Poste cuenta con caja de distribución B.T.</t>
  </si>
  <si>
    <t>C.C. existente destensado., C.C. existente no cumple DMS con red de B.T., C.C. existente no cumple DMS en el cruce de Ca., C.C. de CABLE MALA amarrado en poste LDS., Poste con Accesorios de Comunicaciones.</t>
  </si>
  <si>
    <t>6.70</t>
  </si>
  <si>
    <t>M1</t>
  </si>
  <si>
    <t>5.90</t>
  </si>
  <si>
    <t>CABLE MALA instalado sin autorización., Poste cuenta con caja de distribución B.T., Red B.T. destensada.</t>
  </si>
  <si>
    <t>C.C. existente destensado., C.C. existente no cumple DMS con red de B.T.</t>
  </si>
  <si>
    <t>CABLE MALA instalado sin autorización., Poste con retenida existente.</t>
  </si>
  <si>
    <t>C.C. de CABLE MALA amarrado en poste LDS., Poste con Amplificador, Poste con Accesorios de Comunicaciones.</t>
  </si>
  <si>
    <t>6.80</t>
  </si>
  <si>
    <t>Las Tunas</t>
  </si>
  <si>
    <t>R8</t>
  </si>
  <si>
    <t>5.40</t>
  </si>
  <si>
    <t>5.20</t>
  </si>
  <si>
    <t>CABLE MALA instalado sin autorización., Poste/estructura corroído en la base., Poste cuenta con caja de distribución B.T., Poste con retenida existente.</t>
  </si>
  <si>
    <t>5.4</t>
  </si>
  <si>
    <t>CABLE MALA instalado sin autorización.</t>
  </si>
  <si>
    <t>Las tunas</t>
  </si>
  <si>
    <t>Poste con Accesorios de Comunicaciones.</t>
  </si>
  <si>
    <t>Sn</t>
  </si>
  <si>
    <t>-12,756830510574-76,6008351184825</t>
  </si>
  <si>
    <t>CABLE MALA instalado sin autorización., Red B.T. destensada.</t>
  </si>
  <si>
    <t>C.C. existente destensado., C.C. existente no cumple DMS a lo largo de Ca., C.C. existente no cumple DMS con red de B.T., C.C. de CABLE MALA amarrado en poste LDS.</t>
  </si>
  <si>
    <t>CABLE MALA instalado sin autorización., Poste ubicado frente a cochera., Poste cuenta con caja de distribución B.T.</t>
  </si>
  <si>
    <t>C.C. existente destensado., C.C. existente no cumple DMS a lo largo de Av., C.C. de CABLE MALA amarrado en poste LDS.</t>
  </si>
  <si>
    <t>6.30</t>
  </si>
  <si>
    <t>11B</t>
  </si>
  <si>
    <t>CABLE MALA instalado sin autorización., Poste cimentado.</t>
  </si>
  <si>
    <t>6.10</t>
  </si>
  <si>
    <t>Anexo 9 de Octubre</t>
  </si>
  <si>
    <t>9 de Octubre</t>
  </si>
  <si>
    <t>POSTE TERCERO</t>
  </si>
  <si>
    <t>C.C. existente destensado., C.C. existente no cumple DMS a lo largo de Ca., C.C. de CABLE MALA amarrado en poste LDS.</t>
  </si>
  <si>
    <t>5.80</t>
  </si>
  <si>
    <t>Poste no adecuado para instalar C.C. a lo largo de Av.</t>
  </si>
  <si>
    <t>C.C. existente no cumple DMS a lo largo de Av., C.C. existente no cumple DMS en el cruce de red B.T., C.C. de CABLE MALA amarrado en poste LDS.</t>
  </si>
  <si>
    <t>CPI AP</t>
  </si>
  <si>
    <t>4.70</t>
  </si>
  <si>
    <t xml:space="preserve">C.C. de CABLE MALA amarrado en poste LDS., C.C. existente no cumple DMS en el cruce de red B.T., C.C. existente no cumple DMS con red de B.T. </t>
  </si>
  <si>
    <t>4.90</t>
  </si>
  <si>
    <t xml:space="preserve">C.C. existente destensado., C.C. existente no cumple DMS a lo largo de Ca., C.C. existente no cumple DMS en el cruce de red B.T., C.C. existente no cumple DMS con red de B.T. </t>
  </si>
  <si>
    <t>6.20</t>
  </si>
  <si>
    <t>CABLE MALA instalado sin autorización., Poste está ligeramente inclinado (menor a 4°).</t>
  </si>
  <si>
    <t>C.C. existente destensado., C.C. existente no cumple DMS a lo largo de Ca., C.C. existente no cumple DMS en el cruce de red B.T., Poste con Accesorios de Comunicaciones., C.C. de CABLE MALA amarrado en poste LDS.</t>
  </si>
  <si>
    <t>Poste es apto si CABLE MALA  instala brazo separador.</t>
  </si>
  <si>
    <t>6.90</t>
  </si>
  <si>
    <t>Poste con reserva de C.C., C.C. de CABLE MALA amarrado en poste LDS.</t>
  </si>
  <si>
    <t>CABLE MALA debe normalizar su instalación (colocar soporte)</t>
  </si>
  <si>
    <t>CABLE MALA instalado sin autorización., Poste/estructura corroído en la base.</t>
  </si>
  <si>
    <t>Poste con reserva de C.C., Poste con Accesorios de Comunicaciones., C.C. de CABLE MALA amarrado en poste LDS.</t>
  </si>
  <si>
    <t>C.C. existente cruza por encima de red B.T., Poste con Accesorios de Comunicaciones., C.C. de CABLE MALA amarrado en poste LDS., C.C. existente no cumple DMS en el cruce de red B.T.</t>
  </si>
  <si>
    <t>4.80</t>
  </si>
  <si>
    <t>C.C. existente destensado., C.C. existente no cumple DMS a lo largo de Ca.</t>
  </si>
  <si>
    <t>3.20</t>
  </si>
  <si>
    <t>CABLE MALA instalado sin autorización., Poste/estructura corroído en la base., Poste cuenta con caja de distribución B.T.</t>
  </si>
  <si>
    <t>4 40</t>
  </si>
  <si>
    <t>CABLE MALA instalado sin autorización., Poste cuenta con caja de distribución B.T., Poste con retenida existente., Poste ubicado en cerro.</t>
  </si>
  <si>
    <t>3.70</t>
  </si>
  <si>
    <t>C.C. existente destensado., C.C. existente no cumple DMS a lo largo de Av., C.C. de CABLE MALA amarrado en poste LDS., Poste con Accesorios de Comunicaciones.</t>
  </si>
  <si>
    <t>861007153 y POSTE PROPIO</t>
  </si>
  <si>
    <t>CABLE MALA instalado sin autorización., Poste con retenida existente., acometida B.T. impide instalar C.C.</t>
  </si>
  <si>
    <t>Poste con reserva de C.C., Poste con caja de distribución de red FFTH/HFC</t>
  </si>
  <si>
    <t>CABLE MALA instalado sin autorización., Poste/estructura corroído en la base., Poste cuenta con caja de distribución B.T., Acometida B.T. impide instalar C.C.</t>
  </si>
  <si>
    <t>3.10</t>
  </si>
  <si>
    <t xml:space="preserve">C.C. existente destensado., C.C. existente no cumple DMS a lo largo de Ca., C.C. existente no cumple DMS en el cruce de red B.T., C.C. de CABLE MALA amarrado en poste LDS., C.C. existente no cumple DMS con red de B.T. </t>
  </si>
  <si>
    <t>C.C. existente destensado., C.C. existente no cumple DMS a lo largo de Ca., C.C. existente no cumple DMS con red de B.T., C.C. de CABLE MALA en contacto con red de B.T.</t>
  </si>
  <si>
    <t>6.60</t>
  </si>
  <si>
    <t xml:space="preserve">C.C. de CABLE MALA en contacto con red de B.T., C.C. existente no cumple DMS en el cruce de red B.T., C.C. existente no cumple DMS con red de B.T. </t>
  </si>
  <si>
    <t>C.C. existente no cumple DMS con red de B.T., Poste con reserva de C.C., Poste con Accesorios de Comunicaciones.</t>
  </si>
  <si>
    <t>CABLE MALA instalado sin autorización., Poste cuenta con brazo separador de red B.T.</t>
  </si>
  <si>
    <t>6.00</t>
  </si>
  <si>
    <t>C.C. de CABLE MALA amarrado en poste LDS., Poste con Accesorios de Comunicaciones.</t>
  </si>
  <si>
    <t xml:space="preserve">CABLE MALA debe normalizar su instalación (colocar soporte) </t>
  </si>
  <si>
    <t xml:space="preserve">C.C. existente no cumple DMS en el cruce de red B.T., C.C. de CABLE MALA amarrado en poste LDS., Poste con Amplificador, Poste con Accesorios de Comunicaciones., C.C. existente no cumple DMS con red de B.T. </t>
  </si>
  <si>
    <t>CABLE MALA instalado sin autorización., Poste cuenta con caja de distribución B.T., Poste con retenida existente., Acometida B.T. impide instalar C.C.</t>
  </si>
  <si>
    <t>861020048 y 8610020040</t>
  </si>
  <si>
    <t>5.6</t>
  </si>
  <si>
    <t>CABLE MALA instalado sin autorización., Poste cuenta con caja de distribución B.T., Poste con retenida existente.</t>
  </si>
  <si>
    <t xml:space="preserve">C.C. existente no cumple DMS en el cruce de red B.T., Poste con reserva de C.C., Poste con Accesorios de Comunicaciones., C.C. existente no cumple DMS con red de B.T. </t>
  </si>
  <si>
    <t>C.C. existente no cumple DMS con red de B.T., Poste con reserva de C.C.</t>
  </si>
  <si>
    <t>851020057 y 861020039</t>
  </si>
  <si>
    <t>C.C. existente destensado., C.C. existente no cumple DMS a lo largo de Ca., C.C. existente no cumple DMS con red de B.T.</t>
  </si>
  <si>
    <t>C.C. existente destensado., C.C. existente no cumple DMS con red de B.T., C.C. existente no cumple DMS en el cruce de Ca.</t>
  </si>
  <si>
    <t>Poste es apto si CABLE MALA normaliza instalación cumpliendo DMS con respecto al cruce de calle.</t>
  </si>
  <si>
    <t xml:space="preserve">K </t>
  </si>
  <si>
    <t>CABLE MALA instalado sin autorización., Poste cimentado., Poste con retenida existente.</t>
  </si>
  <si>
    <t xml:space="preserve">Poste con reserva de C.C., Poste con caja de distribución de red FFTH/HFC., C.C. existente no cumple DMS en el cruce de red B.T., C.C. existente no cumple DMS con red de B.T. </t>
  </si>
  <si>
    <t>7.00</t>
  </si>
  <si>
    <t>CABLE MALA instalado sin autorización., Poste cimentado., Poste cuenta con caja de distribución B.T., Acometida B.T. impide instalar C.C.</t>
  </si>
  <si>
    <t>Poste con reserva de C.C., Poste con caja de distribución de red FFTH/HFC, Poste con Accesorios de Comunicaciones.</t>
  </si>
  <si>
    <t>7.10</t>
  </si>
  <si>
    <t>CABLE MALA instalado sin autorización., Poste cimentado., Poste cuenta con caja de distribución B.T., Poste con retenida existente., Poste de inicio o final de tramo sin retenida., Acometida B.T. impide instalar C.C.</t>
  </si>
  <si>
    <t>7.20</t>
  </si>
  <si>
    <t>CABLE MALA instalado sin autorización., Poste/estructura corroído en la base., Poste cimentado., Poste cuenta con caja de distribución B.T., Acometida B.T. impide instalar C.C.</t>
  </si>
  <si>
    <t>CABLE MALA instalado sin autorización., Poste cimentado., Poste cuenta con caja de distribución B.T.</t>
  </si>
  <si>
    <t>C.C. existente destensado., C.C. existente no cumple DMS a lo largo de Ca., Poste con Accesorios de Comunicaciones.</t>
  </si>
  <si>
    <t>Poste es apto si CABLE MALA normaliza instalación cumpliendo la DMS a lo largo de calle.</t>
  </si>
  <si>
    <t>C.C. existente no cumple DMS en el cruce de red B.T., C.C. existente no cumple DMS con red de B.T., C.C. de CABLE MALA amarrado en poste LDS.</t>
  </si>
  <si>
    <t>C.C. existente no cumple DMS con red de B.T., Poste con Accesorios de Comunicaciones.</t>
  </si>
  <si>
    <t>5.8</t>
  </si>
  <si>
    <t>CABLE MALA instalado sin autorización., Poste cuenta con caja de distribución B.T., Poste con retenida existente., Red B.T. destensada.</t>
  </si>
  <si>
    <t xml:space="preserve">C.C. existente no cumple DMS en el cruce de red B.T., C.C. de CABLE MALA amarrado en poste LDS., Poste con Accesorios de Comunicaciones., C.C. existente no cumple DMS con red de B.T. </t>
  </si>
  <si>
    <t>C.C. existente destensado., C.C. existente no cumple DMS a lo largo de Ca., C.C. de CABLE MALA amarrado en poste LDS., C.C. de CABLE MALA en contacto con red de B.T., C.C. existente no cumple DMS en el cruce de red B.T.</t>
  </si>
  <si>
    <t>C.C. existente no cumple DMS con red de B.T., C.C. de CABLE MALA amarrado en poste LDS., Poste con Accesorios de Comunicaciones.</t>
  </si>
  <si>
    <t xml:space="preserve">C.C. existente no cumple DMS en el cruce de red B.T., Poste con reserva de C.C., Poste con caja de distribución de red FFTH/HFC, Poste con Accesorios de Comunicaciones., C.C. existente no cumple DMS con red de B.T. </t>
  </si>
  <si>
    <t>CABLE MALA instalado sin autorización., Poste cuenta con brazo separador de red B.T., Poste cuenta con caja de distribución B.T., Poste ubicado en cerro.</t>
  </si>
  <si>
    <t xml:space="preserve">C.C. de CABLE MALA amarrado en poste LDS., Poste con Accesorios de Comunicaciones., C.C. existente no cumple DMS en el cruce de red B.T., C.C. existente no cumple DMS con red de B.T. </t>
  </si>
  <si>
    <t xml:space="preserve">, C.C. existente no cumple DMS en el cruce de red B.T., C.C. existente no cumple DMS con red de B.T. </t>
  </si>
  <si>
    <t>-12,737357625365-76,6130415194148</t>
  </si>
  <si>
    <t>CABLE MALA instalado sin autorización., Poste con retenida existente., Poste inclinado.</t>
  </si>
  <si>
    <t>-12,7359816895866-76,611978171698</t>
  </si>
  <si>
    <t>Poste con retenida existente.</t>
  </si>
  <si>
    <t>-12,7361762129459-76,6119050882387</t>
  </si>
  <si>
    <t>5.79</t>
  </si>
  <si>
    <t>-12,7363878665558-76,6118542133194</t>
  </si>
  <si>
    <t>C.C. existente no cumple DMS con red de B.T., C.C. de CABLE MALA amarrado en poste LDS.</t>
  </si>
  <si>
    <t>-12,7366244143135-76,6117975100867</t>
  </si>
  <si>
    <t xml:space="preserve">C.C. existente no cumple DMS en el cruce de red B.T., C.C. existente no cumple DMS con red de B.T. </t>
  </si>
  <si>
    <t>-12,7358616079591-76,6119842272534</t>
  </si>
  <si>
    <t>-12,7356290278916-76,6120425207368</t>
  </si>
  <si>
    <t>C.C. existente no cumple DMS con red de B.T., C.C. de CABLE MALA en contacto con red de B.T.</t>
  </si>
  <si>
    <t>C.C. de CABLE MALA amarrado en poste LDS, C.C. existente destensado., C.C. existente no cumple DMS a lo largo de Ca., C.C. existente no cumple DMS con red de B.T.</t>
  </si>
  <si>
    <t>CABLE MALA instalado sin autorización., Poste cimentado., Poste cuenta con caja de distribución B.T., Poste con retenida existente., Acometida B.T. impide instalar C.C.</t>
  </si>
  <si>
    <t xml:space="preserve">C.C. de CABLE MALA amarrado en poste LDS., Poste con Accesorios de Comunicaciones., C.C. existente no cumple DMS con red de B.T. </t>
  </si>
  <si>
    <t xml:space="preserve">CABLE MALA instalado sin autorización., Poste cimentado., Poste cuenta con caja de distribución B.T., Poste con retenida existente., Poste de fibra de vidrio., Poste de inicio o final de tramo sin retenida., Acometida B.T. impide instalar C.C., Poste ubicado en cerro. </t>
  </si>
  <si>
    <t>T1</t>
  </si>
  <si>
    <t xml:space="preserve">CABLE MALA instalado sin autorización., Poste cimentado., Poste cuenta con caja de distribución B.T., Poste de fibra de vidrio., Poste ubicado en cerro. </t>
  </si>
  <si>
    <t>6.5</t>
  </si>
  <si>
    <t>-12,7355445769529-76,6118679470268</t>
  </si>
  <si>
    <t xml:space="preserve">CABLE MALA instalado sin autorización., Poste/estructura corroído en la base., Poste cuenta con caja de distribución B.T., Acometida B.T. impide instalar C.C., Poste ubicado en cerro. </t>
  </si>
  <si>
    <t xml:space="preserve">C.C. de CABLE MALA amarrado en poste LDS., C.C. existente no cumple DMS con red de B.T. </t>
  </si>
  <si>
    <t>CABLE MALA instalado sin autorización., Poste cimentado., Acometida B.T. impide instalar C.C.</t>
  </si>
  <si>
    <t>C.C. existente no cumple DMS a lo largo de Ca., C.C. existente no cumple DMS con red de B.T., C.C. de CABLE MALA amarrado en poste LDS., Poste con reserva de C.C.</t>
  </si>
  <si>
    <t xml:space="preserve">C.C. de CABLE MALA amarrado en poste LDS., Poste con reserva de C.C., Poste con caja de distribución de red FFTH/HFC, Poste con Accesorios de Comunicaciones., C.C. existente no cumple DMS con red de B.T., C.C. existente no cumple DMS con red de B.T. </t>
  </si>
  <si>
    <t>CABLE MALA instalado sin autorización., Poste cimentado., Poste cuenta con brazo separador de red B.T., Poste inclinado., Poste no cumple DMS con respecto al predio., Acometida B.T. impide instalar C.C.</t>
  </si>
  <si>
    <t>C.C. existente destensado., C.C. existente no cumple DMS a lo largo de Ca., C.C. de CABLE MALA amarrado en poste LDS., Poste con reserva de C.C., Poste con caja de distribución de red FFTH/HFC, Poste con Amplificador, Poste con Accesorios de Comunicaciones.</t>
  </si>
  <si>
    <t>C.C. existente destensado., C.C. existente no cumple DMS a lo largo de Ca., Poste involucrado en medio vano.</t>
  </si>
  <si>
    <t>CAAIS AP CON SUBIDA</t>
  </si>
  <si>
    <t>-12,7352901693301-76,6121262025571</t>
  </si>
  <si>
    <t>861019998 y 861020030</t>
  </si>
  <si>
    <t>CABLE MALA instalado sin autorización., Poste cimentado., Poste cuenta con caja de distribución B.T., Poste con retenida existente.</t>
  </si>
  <si>
    <t>C.C. existente destensado., C.C. existente no cumple DMS a lo largo de Ca., C.C. existente no cumple DMS con red de B.T., Poste con reserva de C.C., Poste con caja de distribución de red FFTH/HFC</t>
  </si>
  <si>
    <t>CABLE MALA instalado sin autorización., Poste/estructura corroído en la base., Poste cimentado., Poste cuenta con caja de distribución B.T., Poste con retenida existente., Acometida B.T. impide instalar C.C.</t>
  </si>
  <si>
    <t>CABLE MALA instalado sin autorización., Poste cuenta con caja de distribución B.T., Poste ubicado en cerro., Acometida B.T. impide instalar C.C.</t>
  </si>
  <si>
    <t xml:space="preserve">C.C. existente destensado., C.C. existente no cumple DMS con red de B.T., C.C. de CABLE MALA amarrado en poste LDS., C.C. existente no cumple DMS con red de B.T. </t>
  </si>
  <si>
    <t>5.00</t>
  </si>
  <si>
    <t>CABLE MALA instalado sin autorización., Poste cimentado., Poste cuenta con caja de distribución B.T., Poste inclinado.</t>
  </si>
  <si>
    <t>CABLE MALA instalado sin autorización., Poste cimentado., Poste cuenta con caja de distribución B.T., Poste con retenida existente., Poste inclinado., Acometida B.T. impide instalar C.C.</t>
  </si>
  <si>
    <t>C.C. existente destensado., C.C. existente no cumple DMS a lo largo de Ca., C.C. existente no cumple DMS con red de B.T., Poste con reserva de C.C., Poste con Accesorios de Comunicaciones.</t>
  </si>
  <si>
    <t xml:space="preserve">C.C. de CABLE MALA amarrado en poste LDS., Poste con reserva de C.C., Poste con Accesorios de Comunicaciones., C.C. existente no cumple DMS con red de B.T. </t>
  </si>
  <si>
    <t>Santa Cruz de Asia</t>
  </si>
  <si>
    <t>CABLE MALA instalado sin autorización.,Acometida B.T. impide instalar C.C.</t>
  </si>
  <si>
    <t>Red B.T. destensada.,CABLE MALA instalado sin autorización.</t>
  </si>
  <si>
    <t>C.C. existente cruza por encima de red B.T., C.C. existente no cumple DMS con red de B.T.</t>
  </si>
  <si>
    <t>4.75</t>
  </si>
  <si>
    <t>C.C. existente cruza por encima de red B.T.</t>
  </si>
  <si>
    <t>6.25</t>
  </si>
  <si>
    <t>4.86</t>
  </si>
  <si>
    <t>Poste con retenida existente en mal estado.,CABLE MALA instalado sin autorización.</t>
  </si>
  <si>
    <t>3.80</t>
  </si>
  <si>
    <t>Poste cuenta con caja de distribución B.T., Acometida B.T. impide instalar C.C., Red B.T. destensada.,CABLE MALA instalado sin autorización.</t>
  </si>
  <si>
    <t>7.80</t>
  </si>
  <si>
    <t>16E</t>
  </si>
  <si>
    <t>Poste cuenta con caja de distribución B.T., Acometida B.T. impide instalar C.C.,CABLE MALA instalado sin autorización.</t>
  </si>
  <si>
    <t>Poste cuenta con caja de distribución B.T., Poste con retenida existente., Acometida B.T. impide instalar C.C.,CABLE MALA instalado sin autorización.</t>
  </si>
  <si>
    <t>C 11.5/200</t>
  </si>
  <si>
    <t>Poste/estructura corroído en la base.,CABLE MALA instalado sin autorización.</t>
  </si>
  <si>
    <t xml:space="preserve">Los deportes </t>
  </si>
  <si>
    <t>Acometida B.T. impide instalar C.C.,CABLE MALA instalado sin autorización.</t>
  </si>
  <si>
    <t>6.22</t>
  </si>
  <si>
    <t>5.85</t>
  </si>
  <si>
    <t>Las dunas</t>
  </si>
  <si>
    <t>-12.7598281,-76.602078</t>
  </si>
  <si>
    <t>CABLE MALA instalado sin autorización., Poste inclinado.</t>
  </si>
  <si>
    <t>Primavera</t>
  </si>
  <si>
    <t>-12.7606224,-76.5991039</t>
  </si>
  <si>
    <t>5.66</t>
  </si>
  <si>
    <t>-12.7602871,-76.6009278</t>
  </si>
  <si>
    <t xml:space="preserve">POSTE CONDICIONADO </t>
  </si>
  <si>
    <t>-12.7601166,-76.6007214</t>
  </si>
  <si>
    <t>-12.7599461,-76.6005039</t>
  </si>
  <si>
    <t>6.08</t>
  </si>
  <si>
    <t>5.25</t>
  </si>
  <si>
    <t>6.05</t>
  </si>
  <si>
    <t>5.05</t>
  </si>
  <si>
    <t>-12.7598107,-76.6004837</t>
  </si>
  <si>
    <t>-12.759491, -76.599679</t>
  </si>
  <si>
    <t>Los deporte</t>
  </si>
  <si>
    <t>Poste con retenida existente.,CABLE MALA instalado sin autorización.</t>
  </si>
  <si>
    <t xml:space="preserve">Los Deportes </t>
  </si>
  <si>
    <t>Acometida B.T. impide instalar C.C., Poste con suministro eléctrico/BT6.,CABLE MALA instalado sin autorización.</t>
  </si>
  <si>
    <t>-12.7587774,-76.6024361</t>
  </si>
  <si>
    <t>5.35</t>
  </si>
  <si>
    <t>-12.758412, -76.599614</t>
  </si>
  <si>
    <t>5.15</t>
  </si>
  <si>
    <t>C.C. de CABLE MALA en contacto con red de B.T.</t>
  </si>
  <si>
    <t>La Cantera</t>
  </si>
  <si>
    <t>Lomas de San Pedro</t>
  </si>
  <si>
    <t>Poste cimentado., Poste cuenta con caja de distribución B.T., Poste con retenida existente.</t>
  </si>
  <si>
    <t>Poste cimentado., Poste cuenta con caja de distribución B.T., Poste con retenida existente., Acometida B.T. impide instalar C.C.</t>
  </si>
  <si>
    <t>C.C. existente destensado.</t>
  </si>
  <si>
    <t>Josue</t>
  </si>
  <si>
    <t>3.60</t>
  </si>
  <si>
    <t>Las Lomas</t>
  </si>
  <si>
    <t>CABLE MALA instalado sin autorización., Poste cimentado., Poste cuenta con brazo separador de red B.T., Poste con retenida existente.</t>
  </si>
  <si>
    <t>CABLE MALA instalado sin autorización., Poste cimentado., Poste ubicado en suelo a desnivel., Poste cuenta con caja de distribución B.T.</t>
  </si>
  <si>
    <t>C.C. existente no cumple DMS a lo largo de Av., C.C. existente no cumple DMS con red de B.T.</t>
  </si>
  <si>
    <t>C.C. existente destensado., C.C. existente no cumple DMS en el cruce de Av., C.C. de CABLE MALA amarrado en poste LDS.</t>
  </si>
  <si>
    <t>6.35</t>
  </si>
  <si>
    <t>(-12.6511914721511 -76.6204329949368)</t>
  </si>
  <si>
    <t>Mariano Melgar</t>
  </si>
  <si>
    <t>CABLE MALA instalado sin autorización., Poste cuenta con brazo separador de red B.T., Poste cuenta con caja de distribución B.T., Poste con retenida existente., Acometida B.T. impide instalar C.C.</t>
  </si>
  <si>
    <t>C.C. existente destensado., C.C. existente no cumple DMS a lo largo de Ca., Poste con reserva de C.C., Poste con Mufa, Poste con caja de distribución de red FFTH/HFC</t>
  </si>
  <si>
    <t>CABLE MALA instalado sin autorización., Poste/estructura corroído en la base., Poste ubicado en suelo a desnivel., Poste cuenta con caja de distribución B.T.</t>
  </si>
  <si>
    <t>C.C. existente no cumple DMS a lo largo de Ca., C.C. existente no cumple DMS con red de B.T.</t>
  </si>
  <si>
    <t>C.C. existente destensado., C.C. existente no cumple DMS a lo largo de Ca., C.C. existente no cumple DMS en el cruce de red B.T., Poste con Accesorios de Comunicaciones.</t>
  </si>
  <si>
    <t>4.40</t>
  </si>
  <si>
    <t>(-12.6511937124725 -76.621654381084)</t>
  </si>
  <si>
    <t>C.C. existente destensado., C.C. existente no cumple DMS en el cruce de Ca., Poste con reserva de C.C., Poste con caja de distribución de red FFTH/HFC</t>
  </si>
  <si>
    <t>Jose Carlos Mariategui</t>
  </si>
  <si>
    <t>C.C. existente no cumple DMS a lo largo de Ca., Vano mayor a 40m.</t>
  </si>
  <si>
    <t>Jose Carlos Mariaregui</t>
  </si>
  <si>
    <t>FV 7.5/150</t>
  </si>
  <si>
    <t>CABLE MALA instalado sin autorización., Poste de fibra de vidrio.</t>
  </si>
  <si>
    <t>CABLE MALA instalado sin autorización., Poste cimentado., Poste cuenta con caja de distribución B.T., Poste con retenida existente., Poste de fibra de vidrio., Acometida B.T. impide instalar C.C., Red B.T. destensada.</t>
  </si>
  <si>
    <t>C.C. existente destensado., C.C. existente no cumple DMS a lo largo de Ca., C.C. de CABLE MALA amarrado en poste LDS., Poste con reserva de C.C.</t>
  </si>
  <si>
    <t>CABLE MALA instalado sin autorización., Poste cimentado., Poste cuenta con caja de distribución B.T., Poste de fibra de vidrio., Acometida B.T. impide instalar C.C., Red B.T. destensada.</t>
  </si>
  <si>
    <t>CABLE MALA instalado sin autorización., Poste cuenta con caja de distribución B.T., Poste con retenida existente., Poste de fibra de vidrio.</t>
  </si>
  <si>
    <t>Los Alamos</t>
  </si>
  <si>
    <t>(-12.6514782933792 -76.6216516669025)</t>
  </si>
  <si>
    <t>2.10</t>
  </si>
  <si>
    <t>CABLE MALA instalado sin autorización., Poste cuenta con caja de distribución B.T., Poste con retenida existente., Poste inclinado.</t>
  </si>
  <si>
    <t>C.C. existente destensado., C.C. existente no cumple DMS a lo largo de Av., C.C. de CABLE MALA amarrado en poste LDS., C.C. de CABLE MALA en contacto con red de B.T., Poste con reserva de C.C., Poste con Amplificador, Poste con Accesorios de Comunicaciones.</t>
  </si>
  <si>
    <t xml:space="preserve">Los Alamos </t>
  </si>
  <si>
    <t>C.C. existente no cumple DMS en el cruce de Av., C.C. de CABLE MALA en contacto con red de B.T.</t>
  </si>
  <si>
    <t>CABLE MALA instalado sin autorización., Poste cuenta con brazo separador de red B.T. , Poste cuenta con caja de distribución B.T. , Acometida B.T. impide instalar C.C.</t>
  </si>
  <si>
    <t>5.45</t>
  </si>
  <si>
    <t>Circunvalación</t>
  </si>
  <si>
    <t>C.C. existente destensado., C.C. existente no cumple DMS en el cruce de Ca., C.C. de CABLE MALA amarrado en poste LDS.</t>
  </si>
  <si>
    <t>C.C. existente no cumple DMS con red de B.T., C.C. existente no cumple DMS en el cruce de Ca.</t>
  </si>
  <si>
    <t>CABLE MALA instalado sin autorización., Poste cuenta con caja de distribución B.T., Poste con retenida existente., Poste de fibra de vidrio., Acometida B.T. impide instalar C.C., Red B.T. destensada.</t>
  </si>
  <si>
    <t>Trinidad</t>
  </si>
  <si>
    <t>CABLE MALA instalado sin autorización., Poste cuenta con caja de distribución B.T., Poste de fibra de vidrio.</t>
  </si>
  <si>
    <t>C.C. existente no cumple DMS en el cruce de Ca., C.C. de CABLE MALA amarrado en poste LDS.</t>
  </si>
  <si>
    <t>CABLE MALA instalado sin autorización., Poste ubicado en suelo a desnivel.</t>
  </si>
  <si>
    <t>C.C. existente destensado., C.C. existente no cumple DMS a lo largo de Ca., Poste con reserva de C.C., Poste con caja de distribución de red FFTH/HFC, Poste con Accesorios de Comunicaciones.</t>
  </si>
  <si>
    <t>Virgen de la Candelaria</t>
  </si>
  <si>
    <t>4.00</t>
  </si>
  <si>
    <t>4.10</t>
  </si>
  <si>
    <t>C.C. existente no cumple DMS a lo largo de Ca., Poste con reserva de C.C.</t>
  </si>
  <si>
    <t>Lomas  de San Pedro</t>
  </si>
  <si>
    <t>C.C. existente no cumple DMS con el límite de vivienda., C.C. existente no cumple DMS con red de B.T.</t>
  </si>
  <si>
    <t>Nuevo San Juan</t>
  </si>
  <si>
    <t>CABLE MALA instalado sin autorización., Poste cuenta con caja de distribución B.T., Poste con retenida existente., Avenida/Calle en curva.</t>
  </si>
  <si>
    <t>C.C. existente no cumple DMS a lo largo de Ca., C.C. existente no cumple DMS con red de B.T., Poste con reserva de C.C.</t>
  </si>
  <si>
    <t>Las Flores</t>
  </si>
  <si>
    <t>4 50</t>
  </si>
  <si>
    <t>CABLE MALA instalado sin autorización., Poste ubicado en suelo a desnivel., Poste cuenta con caja de distribución B.T., Acometida B.T. impide instalar C.C.</t>
  </si>
  <si>
    <t>C.C. existente cruza por encima de red B.T., C.C. existente no cumple DMS con red de B.T., C.C. de CABLE MALA amarrado en poste LDS., C.C. de CABLE MALA en contacto con red de B.T.</t>
  </si>
  <si>
    <t>CABLE MALAinstalado sin autorización., Poste cuenta con caja de distribución B.T.</t>
  </si>
  <si>
    <t>Poste es apto si CABLE MALA normaliza instalación cumpliendo la DMS a lo largo de calle., Poste es apto si CABLE MALA  instala brazo separador.</t>
  </si>
  <si>
    <t>CABLE MALA  instalado sin autorización., Poste inclinado.</t>
  </si>
  <si>
    <t>Fte A</t>
  </si>
  <si>
    <t>CABLE MALA  instalado sin autorización., Poste ubicado en suelo a desnivel.</t>
  </si>
  <si>
    <t>C.C. existente cruza por encima de red B.T., C.C. existente no cumple DMS con red de B.T., C.C. existente no cumple DMS en el cruce de Av., Poste con reserva de C.C., Poste con caja de distribución de red FFTH/HFC</t>
  </si>
  <si>
    <t>C.C. existente no cumple DMS en el cruce de Av., C.C. de CABLE MALA amarrado en poste LDS.</t>
  </si>
  <si>
    <t>Jose Santos Chocano</t>
  </si>
  <si>
    <t>4.20</t>
  </si>
  <si>
    <t>Haya de la Torre</t>
  </si>
  <si>
    <t>CABLE MALA instalado sin autorización., Poste ubicado en suelo a desnivel., Poste cuenta con caja de distribución B.T., Poste con retenida existente., Acometida B.T. impide instalar C.C.</t>
  </si>
  <si>
    <t>C.C. existente no cumple DMS a lo largo de Ca., Poste con reserva de C.C., Poste con caja de distribución de red FFTH/HFC</t>
  </si>
  <si>
    <t>CABLE MALA instalado sin autorización., Poste ubicado en suelo a desnivel., Poste cuenta con caja de distribución B.T., Poste con retenida existente.</t>
  </si>
  <si>
    <t>C.C. existente no cumple DMS en el cruce de Av., Poste con reserva de C.C., Poste con caja de distribución de red FFTH/HFC</t>
  </si>
  <si>
    <t>Manuel Gonzales Prada</t>
  </si>
  <si>
    <t>C.C. existente no cumple DMS en el cruce de Ca., Poste con reserva de C.C.</t>
  </si>
  <si>
    <t>CABLE MALA instalado sin autorización., Poste cuenta con caja de distribución B.T., Poste con retenida existente., Acometida B.T. impide instalar C.C., Base de poste sin definición de condición. (Desmonte)</t>
  </si>
  <si>
    <t>C.C. existente no cumple DMS a lo largo de Ca., C.C. de CABLE MALA amarrado en poste LDS.</t>
  </si>
  <si>
    <t>C.C. existente no cumple DMS a lo largo de Ca., C.C. existente no cumple DMS con red de B.T., Poste con reserva de C.C., Poste con caja de distribución de red FFTH/HFC</t>
  </si>
  <si>
    <t>Las Estrellas</t>
  </si>
  <si>
    <t>CABLE MALA instalado sin autorización., Poste/estructura corroído en la base., Poste cuenta con caja de distribución B.T., Poste con retenida existente., Acometida B.T. impide instalar C.C.</t>
  </si>
  <si>
    <t>C.C. existente no cumple DMS a lo largo de Ca., C.C. existente no cumple DMS con red de B.T., C.C. de CABLE MALA amarrado en poste LDS.</t>
  </si>
  <si>
    <t>CABLE MALA instalado sin autorización., Poste ubicado en suelo a desnivel., Poste cuenta con caja de distribución B.T.</t>
  </si>
  <si>
    <t>8.20</t>
  </si>
  <si>
    <t>Fte E</t>
  </si>
  <si>
    <t>Fte J</t>
  </si>
  <si>
    <t>CABLE MALA instalado sin autorización., Poste ubicado en suelo a desnivel., Poste con seccionador de red M.T., Red B.T. destensada.</t>
  </si>
  <si>
    <t>C.C. existente no cumple DMS a lo largo de Av., Poste con reserva de C.C., Poste con caja de distribución de red FFTH/HFC</t>
  </si>
  <si>
    <t>C.C. existente no cumple DMS a lo largo de Av., C.C. existente no cumple DMS con red de B.T., Poste con reserva de C.C.</t>
  </si>
  <si>
    <t>(-12.6514223526159 -76.6232820501744)</t>
  </si>
  <si>
    <t>C.C. existente no cumple DMS con red de B.T., C.C. existente no cumple DMS en el cruce de Av.</t>
  </si>
  <si>
    <t>CABLE MALA instalado sin autorización., Poste con retenida existente., Acometida B.T. impide instalar C.C.</t>
  </si>
  <si>
    <t>Palma Alta</t>
  </si>
  <si>
    <t xml:space="preserve">L </t>
  </si>
  <si>
    <t>CABLE MALA instalado sin autorización., Poste ubicado en suelo a desnivel., Red B.T. destensada.</t>
  </si>
  <si>
    <t>C.C. existente no cumple DMS a lo largo de Av., C.C. de CABLE MALA amarrado en poste LDS.</t>
  </si>
  <si>
    <t>Fte L</t>
  </si>
  <si>
    <t>J1</t>
  </si>
  <si>
    <t>CABLE MALA instalado sin autorización., Poste/estructura corroído en la base., Acometida B.T. impide instalar C.C.</t>
  </si>
  <si>
    <t>5 de Diciembre</t>
  </si>
  <si>
    <t>Poste no adecuado para instalar C.C. en cruce de Ca.</t>
  </si>
  <si>
    <t>C.C. existente cruza por encima de red B.T., Poste con Amplificador</t>
  </si>
  <si>
    <t>Señor de los Milagros</t>
  </si>
  <si>
    <t>CABLE MALA instalado sin autorización., Poste con retenida existente., Red B.T. destensada.</t>
  </si>
  <si>
    <t>Fte K</t>
  </si>
  <si>
    <t>Porvenir Alto</t>
  </si>
  <si>
    <t>C.C. existente no cumple DMS con red de B.T., C.C. existente no cumple DMS en el cruce de Ca., Poste con reserva de C.C., Poste con caja de distribución de red FFTH/HFC</t>
  </si>
  <si>
    <t>Fte H</t>
  </si>
  <si>
    <t>CABLE MALA  instalado sin autorización., Poste cuenta con caja de distribución B.T., Acometida B.T. impide instalar C.C.</t>
  </si>
  <si>
    <t>CABLE MALA instalado sin autorización., Poste de fibra de vidrio., Acometida B.T. impide instalar C.C.</t>
  </si>
  <si>
    <t>I1</t>
  </si>
  <si>
    <t xml:space="preserve">H1 </t>
  </si>
  <si>
    <t>4.55</t>
  </si>
  <si>
    <t>H1</t>
  </si>
  <si>
    <t>C.C. existente no cumple DMS a lo largo de Ca., C.C. existente no cumple DMS con red de B.T., C.C. de CABLE MALA amarrado en poste LDS., Poste con reserva de C.C., Poste con caja de distribución de red FFTH/HFC, Poste con Amplificador</t>
  </si>
  <si>
    <t>Poste es apto si CABLE MALA normaliza instalación cumpliendo DMS con respecto al cruce de calle.,Poste es apto si CABLE MALA instala brazo separador.</t>
  </si>
  <si>
    <t>(-12.6535312578162 -76.6247523271005)</t>
  </si>
  <si>
    <t>Fte  W</t>
  </si>
  <si>
    <t>C.C. existente no cumple DMS a lo largo de Ca., C.C. de CABLE MALA amarrado en poste LDS., C.C. de CABLE MALA en contacto con red de B.T.</t>
  </si>
  <si>
    <t>(-12.6549215735446 -76.626493599817)</t>
  </si>
  <si>
    <t>CABLE MALA  instalado sin autorización., Poste cuenta con caja de distribución B.T.</t>
  </si>
  <si>
    <t>C.C. existente cruza por encima de red B.T., C.C. existente no cumple DMS en el cruce de Ca., C.C. de CABLE MALA amarrado en poste LDS.</t>
  </si>
  <si>
    <t xml:space="preserve">C.C. existente cruza por encima de red B.T. </t>
  </si>
  <si>
    <t>(-12.6538844113924 -76.6246074575993)</t>
  </si>
  <si>
    <t xml:space="preserve">C.C. existente no cumple DMS en el cruce de Ca. </t>
  </si>
  <si>
    <t>CABLE MALA instalado sin autorización., Poste cuenta con caja de distribución B.T</t>
  </si>
  <si>
    <t>C.C. existente no cumple DMS con red de B.T.(En el soporte)</t>
  </si>
  <si>
    <t xml:space="preserve">San Jose </t>
  </si>
  <si>
    <t>C.C. existente no cumple DMS con red de B.T., Poste con caja de distribución de red FFTH/HFC</t>
  </si>
  <si>
    <t>C.C. existente no cumple DMS a lo largo de Ca</t>
  </si>
  <si>
    <t>Poste es apto si CABLE MALA normaliza instalación cumpliendo DMS con respecto al largo de calle.,Poste es apto si CABLE MALA instala brazo separador.</t>
  </si>
  <si>
    <t>Cerro La Libertad</t>
  </si>
  <si>
    <t>C.C. existente no cumple DMS en el cruce de Ca., Poste con reserva de C.C., Poste con caja de distribución de red FFTH/HFC</t>
  </si>
  <si>
    <t>(-12.6558587249382 -76.6241639962585)</t>
  </si>
  <si>
    <t>3.30</t>
  </si>
  <si>
    <t>La Libertad</t>
  </si>
  <si>
    <t>CABLE MALA instalado sin autorización., Poste ubicado en suelo a desnivel., Acometida B.T. impide instalar C.C., Red B.T. destensada.</t>
  </si>
  <si>
    <t>C.C. existente no cumple DMS a lo largo de Ca., C.C. existente no cumple DMS con red de B.T., Poste con reserva de C.C., Poste con caja de distribución de red FFTH/HFC, Poste con Amplificador</t>
  </si>
  <si>
    <t>CABLE MALAinstalado sin autorización., Poste ubicado en suelo a desnivel., Poste cuenta con caja de distribución B.T.</t>
  </si>
  <si>
    <t>Bellavista</t>
  </si>
  <si>
    <t>C.C. existente no cumple DMS con red de B.T., C.C. existente cruza por encima de red B.T.</t>
  </si>
  <si>
    <t>Señor de Cachuy</t>
  </si>
  <si>
    <t>(-12.6569716554024 -76.6236624266779)</t>
  </si>
  <si>
    <t>C.C. existente cruza por encima de red B.T., C.C. existente no cumple DMS con red de B.T., C.C. existente no cumple DMS en el cruce de Ca.</t>
  </si>
  <si>
    <t>Prolongacion Jorge Chavez</t>
  </si>
  <si>
    <t>5 de Diciemnbre</t>
  </si>
  <si>
    <t>C.C. existente cruza por encima de red B.T., C.C. existente no cumple DMS en el cruce de Ca.</t>
  </si>
  <si>
    <t>(-12.6566635700906 -76.6247622023393)</t>
  </si>
  <si>
    <t>Dignidad Nacional</t>
  </si>
  <si>
    <t>C.C. existente no cumple DMS con red de B.T., Poste con reserva de C.C., Poste con caja de distribución de red FFTH/HFC</t>
  </si>
  <si>
    <t>15 de Junio</t>
  </si>
  <si>
    <t>CABLE MALA instalado sin autorización., Poste ubicado en suelo a desnivel., Poste está ligeramente inclinado (menor a 4°)., Red B.T. destensada.</t>
  </si>
  <si>
    <t>3.90</t>
  </si>
  <si>
    <t>C.C. existente no cumple DMS con red de B.T., C.C. existente no cumple DMS en el cruce de Ca., C.C. de CABLE MALA amarrado en poste LDS.</t>
  </si>
  <si>
    <t>Los Libertadores</t>
  </si>
  <si>
    <t>O4</t>
  </si>
  <si>
    <t>Prolong. Miramar</t>
  </si>
  <si>
    <t>Fte Y</t>
  </si>
  <si>
    <t>Fte A1</t>
  </si>
  <si>
    <t>Digniddad nacional</t>
  </si>
  <si>
    <t>CABLE MALA instalado sin autorización., Poste ubicado en suelo a desnivel., Poste inclinado., Red B.T. destensada.</t>
  </si>
  <si>
    <t xml:space="preserve">Prolong. Miramar (Mercado de Abastos) </t>
  </si>
  <si>
    <t>(-12.6546382780882 -76.6255011097512)</t>
  </si>
  <si>
    <t>Jose Maria de Balaguer</t>
  </si>
  <si>
    <t>A4</t>
  </si>
  <si>
    <t>A.H. San Juan</t>
  </si>
  <si>
    <t>A5</t>
  </si>
  <si>
    <t>(-12.6506606477473 -76.6266075526807)</t>
  </si>
  <si>
    <t>A9</t>
  </si>
  <si>
    <t>A10</t>
  </si>
  <si>
    <t>CABLE MALA instalado sin autorización., Poste con retenida existente en mal estado.</t>
  </si>
  <si>
    <t>CABLE MALA instalado sin autorización., Acometida B.T. impide instalar C.C., Red B.T. destensada.</t>
  </si>
  <si>
    <t>Fte C2</t>
  </si>
  <si>
    <t>C 7/100</t>
  </si>
  <si>
    <t>carretera Azpitia</t>
  </si>
  <si>
    <t>C.P. Santa Cruz de Flores</t>
  </si>
  <si>
    <t>Carretera Azpitia</t>
  </si>
  <si>
    <t>CABLE MALA instalado sin autorización., Poste agrietado a lo largo de su estructura (menor a 30%)., Poste sin codificación, Red B.T. destensada.</t>
  </si>
  <si>
    <t>-12.6186740974299,-76.6402528087926</t>
  </si>
  <si>
    <t>831000062 - 831000147</t>
  </si>
  <si>
    <t>CABLE MALA instalado sin autorización., Poste/estructura corroído en la base., Poste no alineado al siguiente., Poste cuenta con brazo separador de red B.T., Poste con retenida existente., Poste está ligeramente inclinado (menor a 4°).</t>
  </si>
  <si>
    <t>C.C. existente no cumple DMS a lo largo de Av., C.C. existente no cumple DMS con el límite de vivienda., C.C. existente no cumple DMS con red de B.T., Poste con reserva de C.C., Poste con caja de distribución de red FFTH/HFC</t>
  </si>
  <si>
    <t>831000147</t>
  </si>
  <si>
    <t>C.C. existente no cumple DMS a lo largo de Av., Poste con reserva de C.C., Poste con caja de distribución de red FFTH/HFC, Poste con Amplificador</t>
  </si>
  <si>
    <t>-12.6188836478194,-76.6399853817785</t>
  </si>
  <si>
    <t>CABLE MALA instalado sin autorización., Poste pandeado.</t>
  </si>
  <si>
    <t>C.C. existente no cumple DMS a lo largo de Av., C.C. existente cruza por encima de red B.T.</t>
  </si>
  <si>
    <t>-12.6185370011273,-76.6404976864576</t>
  </si>
  <si>
    <t>-12.6184001364729,-76.6407048283468</t>
  </si>
  <si>
    <t>831000140</t>
  </si>
  <si>
    <t>CABLE MALA instalado sin autorización., Poste cuenta con caja de distribución B.T., Poste con retenida existente en mal estado.</t>
  </si>
  <si>
    <t>-12.6183362688937,-76.6408010649729</t>
  </si>
  <si>
    <t>831000139</t>
  </si>
  <si>
    <t>C.C. existente no cumple DMS a lo largo de Av., C.C. existente no cumple DMS con red de B.T., C.C. de CABLE MALA en contacto con red de B.T.</t>
  </si>
  <si>
    <t>Poste es apto si CABLE MALA normaliza instalación cumpliendo la DMS a lo largo de avenida., Poste es apto si CABLE MALA instala brazo separador.</t>
  </si>
  <si>
    <t>-12.618035059701,-76.6412740791533</t>
  </si>
  <si>
    <t>831000138</t>
  </si>
  <si>
    <t>-12.6179803668254,-76.6413482840571</t>
  </si>
  <si>
    <t>432012449</t>
  </si>
  <si>
    <t>CABLE MALA instalado sin autorización., Poste inclinado., Poste no cumple DMS con respecto al predio., Acometida B.T. impide instalar C.C.</t>
  </si>
  <si>
    <t>-12.6177979269961,-76.6416168021343</t>
  </si>
  <si>
    <t>831000650</t>
  </si>
  <si>
    <t>C.C. existente no cumple DMS a lo largo de Av., Poste con caja de distribución de red FFTH/HFC</t>
  </si>
  <si>
    <t>-12.617588273408,-76.6419007933376</t>
  </si>
  <si>
    <t>831000135</t>
  </si>
  <si>
    <t>861000031</t>
  </si>
  <si>
    <t>Ant. Panamericana Sur</t>
  </si>
  <si>
    <t>Rosario de Asia</t>
  </si>
  <si>
    <t>861000032</t>
  </si>
  <si>
    <t>C.C. existente destensado., C.C. existente no cumple DMS a lo largo de Av., Poste con sifón., Poste con reserva de C.C., Poste con caja de distribución de red FFTH/HFC, Poste con Accesorios de Comunicaciones.</t>
  </si>
  <si>
    <t>CABLE MALA instalado sin autorización., Poste cuenta con brazo separador de red B.T., Poste cuenta con caja de distribución B.T., Red B.T. destensada.</t>
  </si>
  <si>
    <t>C.C. existente destensado., C.C. existente no cumple DMS a lo largo de Av., Poste con reserva de C.C., Poste con caja de distribución de red FFTH/HFC</t>
  </si>
  <si>
    <t>861000368 - 861000035</t>
  </si>
  <si>
    <t>C.C. existente destensado., C.C. existente no cumple DMS a lo largo de Av., Poste con Amplificador</t>
  </si>
  <si>
    <t>-12.8003023012312,-76.5676128501077</t>
  </si>
  <si>
    <t>CABLE MALA instalado sin autorización., Poste ligeramente pandeado.</t>
  </si>
  <si>
    <t>CABLE MALA instalado sin autorización., Poste cuenta con brazo separador de red B.T., Poste cuenta con caja de distribución B.T., Acometida B.T. impide instalar C.C.</t>
  </si>
  <si>
    <t>C.C. existente destensado., C.C. existente no cumple DMS con el límite de vivienda., C.C. existente no cumple DMS en el cruce de red B.T.</t>
  </si>
  <si>
    <t>CABLE MALA instalado sin autorización., Poste cuenta con brazo separador de red B.T., Poste cuenta con caja de distribución B.T.</t>
  </si>
  <si>
    <t>861000035</t>
  </si>
  <si>
    <t>861000036</t>
  </si>
  <si>
    <t>CABLE MALA instalado sin autorización., Poste/estructura corroído en la base., Poste corroído en la punta., Poste cuenta con caja de distribución B.T.</t>
  </si>
  <si>
    <t>C.C. existente destensado., C.C. existente no cumple DMS con red de B.T., Poste con reserva de C.C., Poste con caja de distribución de red FFTH/HFC</t>
  </si>
  <si>
    <t>6B</t>
  </si>
  <si>
    <t>861000037</t>
  </si>
  <si>
    <t>CABLE MALA instalado sin autorización., Poste cuenta con caja de distribución B.T., Poste sin codificación, Red B.T. destensada.</t>
  </si>
  <si>
    <t>861000038</t>
  </si>
  <si>
    <t>CABLE MALA instalado sin autorización., Poste cuenta con caja de distribución B.T., Poste sin codificación</t>
  </si>
  <si>
    <t>861000039</t>
  </si>
  <si>
    <t>CABLE MALA instalado sin autorización., Poste sin codificación, Red B.T. destensada.</t>
  </si>
  <si>
    <t>C.C. existente destensado., C.C. existente no cumple DMS a lo largo de Av., C.C. existente no cumple DMS con red de B.T., Poste con Accesorios de Comunicaciones.</t>
  </si>
  <si>
    <t>861000040</t>
  </si>
  <si>
    <t>C.C. existente destensado., C.C. existente no cumple DMS a lo largo de Av., C.C. existente no cumple DMS con red de B.T., Poste con reserva de C.C., Poste con caja de distribución de red FFTH/HFC</t>
  </si>
  <si>
    <t>CABLE MALA instalado sin autorización., Poste sin codificación</t>
  </si>
  <si>
    <t>861000042</t>
  </si>
  <si>
    <t>C.C. existente destensado., C.C. existente no cumple DMS a lo largo de Av., Poste con reserva de C.C., Poste con caja de distribución de red FFTH/HFC, Poste con Accesorios de Comunicaciones.</t>
  </si>
  <si>
    <t>861000043</t>
  </si>
  <si>
    <t>C.C. existente destensado., C.C. existente no cumple DMS a lo largo de Av., C.C. existente no cumple DMS con red de B.T.</t>
  </si>
  <si>
    <t>3.40</t>
  </si>
  <si>
    <t>CABLE MALA instalado sin autorización., Poste ubicado en suelo a desnivel., Poste cuenta con caja de distribución B.T., Red B.T. destensada.</t>
  </si>
  <si>
    <t>C.C. existente destensado., C.C. existente no cumple DMS a lo largo de Av., C.C. existente no cumple DMS con el límite de vivienda.</t>
  </si>
  <si>
    <t>L1</t>
  </si>
  <si>
    <t>CABLE MALA instalado sin autorización., Poste ligeramente pandeado., Poste agrietado a lo largo de su estructura (mayor a 30%).</t>
  </si>
  <si>
    <t>Tambo de Asia</t>
  </si>
  <si>
    <t>CABLE MALA instalado sin autorización., Poste cuenta con caja de distribución B.T., Poste con retenida existente en mal estado., Poste sin codificación</t>
  </si>
  <si>
    <t>CABLE MALA instalado sin autorización., Poste cimentado., Poste cuenta con caja de distribución B.T., Poste sin codificación</t>
  </si>
  <si>
    <t>4.89</t>
  </si>
  <si>
    <t>-12.8043309517106,-76.5635599604307</t>
  </si>
  <si>
    <t>CABLE MALA instalado sin autorización., Poste con retenida existente en mal estado., Poste con retenida existente., Poste sin codificación</t>
  </si>
  <si>
    <t>Poste es apto si CABLE MALA normaliza instalación cumpliendo la DMS a lo largo de avenida., Se requiere instalar retenida.</t>
  </si>
  <si>
    <t>-12.805194110226,-76.5628200943789</t>
  </si>
  <si>
    <t>C.C. existente destensado., C.C. existente no cumple DMS a lo largo de Av., C.C. existente no cumple DMS con red de B.T., C.C. de CABLE MALA amarrado en poste LDS.</t>
  </si>
  <si>
    <t>C.C. existente no cumple DMS con red de B.T., Poste con reserva de C.C., Poste con Mufa, Poste con caja de distribución de red FFTH/HFC</t>
  </si>
  <si>
    <t>C.C. existente destensado., C.C. existente no cumple DMS a lo largo de Av., C.C. existente no cumple DMS con red de B.T., Poste con reserva de C.C.</t>
  </si>
  <si>
    <t>11A</t>
  </si>
  <si>
    <t>CABLE MALA instalado sin autorización., Poste/estructura corroído en la base., Poste cimentado., Poste cuenta con caja de distribución B.T., Poste con retenida existente en mal estado., Poste con retenida existente., Poste sin codificación</t>
  </si>
  <si>
    <t>C.C. existente destensado., C.C. existente no cumple DMS a lo largo de Av., Vano mayor a 40m.</t>
  </si>
  <si>
    <t>C.C. existente destensado., C.C. existente no cumple DMS con red de B.T., C.C. existente no cumple DMS a lo largo de Av., Vano mayor a 40m.</t>
  </si>
  <si>
    <t>-12.8071202818052,-76.5611739325095</t>
  </si>
  <si>
    <t>6 30</t>
  </si>
  <si>
    <t>CABLE MALA instalado sin autorización., Poste cimentado., Poste cuenta con caja de distribución B.T., Poste con retenida existente., Poste sin codificación, Red B.T. destensada.</t>
  </si>
  <si>
    <t>C.C. existente no cumple DMS en el cruce de red B.T.</t>
  </si>
  <si>
    <t>CABLE MALA instalado sin autorización., Poste cimentado., Poste cuenta con caja de distribución B.T., Red B.T. destensada.</t>
  </si>
  <si>
    <t>-12.8043551171383,-76.5640575120018</t>
  </si>
  <si>
    <t>CABLE MALA instalado sin autorización., Poste no alineado al siguiente., Poste cuenta con caja de distribución B.T., Poste con retenida existente., Red B.T. destensada.</t>
  </si>
  <si>
    <t>-12.8045010806837,-76.5638336593821</t>
  </si>
  <si>
    <t>CABLE MALA instalado sin autorización., Poste cimentado., Poste ubicado en suelo a desnivel.</t>
  </si>
  <si>
    <t>C.C. existente destensado., C.C. existente cruza por debajo de red M.T., C.C. existente no cumple DMS en el cruce de Av.</t>
  </si>
  <si>
    <t>CABLE MALA instalado sin autorización., Poste/estructura corroído en la base., Poste cuenta con caja de distribución B.T., Poste sin codificación, Red B.T. destensada.</t>
  </si>
  <si>
    <t>C.C. existente no cumple DMS a lo largo de Av., C.C. existente cruza por encima de red B.T., C.C. existente no cumple DMS con red de B.T., Poste con reserva de C.C., Poste con caja de distribución de red FFTH/HFC</t>
  </si>
  <si>
    <t>C.C. existente cruza por encima de red B.T., C.C. existente no cumple DMS con el límite de vivienda., C.C. existente no cumple DMS con red de B.T.</t>
  </si>
  <si>
    <t>C.C. existente no cumple DMS a lo largo de Av., C.C. existente cruza por encima de red B.T., C.C. existente no cumple DMS con red de B.T.</t>
  </si>
  <si>
    <t>CABLE MALA instalado sin autorización., Poste pandeado., Red B.T. destensada.</t>
  </si>
  <si>
    <t>Poste es apto si CABLE MALA normaliza instalación cumpliendo la DMS en el cruce de avenida., Poste es apto si CABLE MALA instala brazo separador.</t>
  </si>
  <si>
    <t>CABLE MALA instalado sin autorización., Poste/estructura corroído en la base., Poste sin codificación, Red B.T. destensada.</t>
  </si>
  <si>
    <t>-12.7999243701627,-76.5673212909218</t>
  </si>
  <si>
    <t>CABLE MALA instalado sin autorización., Poste con retenida existente., Poste sin codificación</t>
  </si>
  <si>
    <t>-12.7991340757371,-76.5679676253844</t>
  </si>
  <si>
    <t>C.C. existente no cumple DMS a lo largo de Av., C.C. existente no cumple DMS con red de B.T., Poste con reserva de C.C., Poste con Mufa, Poste con caja de distribución de red FFTH/HFC</t>
  </si>
  <si>
    <t>C.C. existente destensado., C.C. existente no cumple DMS a lo largo de Av., C.C. existente no cumple DMS con red de B.T., Poste con reserva de C.C., Poste con Mufa</t>
  </si>
  <si>
    <t>CABLE MALA instalado sin autorización., Poste/estructura corroído en la base., Red B.T. destensada.</t>
  </si>
  <si>
    <t>C.C. existente destensado., C.C. existente no cumple DMS a lo largo de Av., C.C. existente no cumple DMS con red de B.T., Poste saturado de C.C., Poste con caja de distribución de red FFTH/HFC</t>
  </si>
  <si>
    <t>C.C. existente destensado., C.C. existente no cumple DMS a lo largo de Av., C.C. existente cruza por encima de red B.T., C.C. existente no cumple DMS con red de B.T., Poste con reserva de C.C., Poste con caja de distribución de red FFTH/HFC</t>
  </si>
  <si>
    <t>7.50</t>
  </si>
  <si>
    <t>CABLE MALA instalado sin autorización., Red B.T. destensada., Poste con suministro eléctrico/BT6.</t>
  </si>
  <si>
    <t>C.C. existente destensado., C.C. existente no cumple DMS a lo largo de Av., C.C. existente no cumple DMS con el límite de vivienda., C.C. existente no cumple DMS con red de B.T., Poste con reserva de C.C., Poste con caja de distribución de red FFTH/HFC</t>
  </si>
  <si>
    <t>C.C. existente no cumple DMS a lo largo de Av., C.C. existente no cumple DMS con red de B.T., Poste con reserva de C.C., Poste con caja de distribución de red FFTH/HFC</t>
  </si>
  <si>
    <t>C.C. existente destensado., C.C. existente no cumple DMS a lo largo de Av., C.C. existente no cumple DMS con red de B.T., Poste con reserva de C.C., Poste con Amplificador</t>
  </si>
  <si>
    <t>C.C. existente destensado., C.C. existente no cumple DMS a lo largo de Av., C.C. existente cruza por encima de red B.T., C.C. existente no cumple DMS con red de B.T., Poste con reserva de C.C., Poste con Mufa</t>
  </si>
  <si>
    <t>Poste Tercero</t>
  </si>
  <si>
    <t>5A</t>
  </si>
  <si>
    <t>C.C. existente destensado., Poste con reserva de C.C., Poste con caja de distribución de red FFTH/HFC</t>
  </si>
  <si>
    <t>Ñ</t>
  </si>
  <si>
    <t>7C</t>
  </si>
  <si>
    <t>F.80</t>
  </si>
  <si>
    <t>432026845</t>
  </si>
  <si>
    <t>CABLE MALA instalado sin autorización., Poste cimentado., Poste cuenta con caja de distribución B.T., Poste con retenida existente en mal estado., Poste con retenida existente.</t>
  </si>
  <si>
    <t>10A</t>
  </si>
  <si>
    <t>-12.7940531835572,-76.5726226803676</t>
  </si>
  <si>
    <t>Poste con red de M.T. no adecuado para instalar C.C. a lo largo de Av.</t>
  </si>
  <si>
    <t>C.C. existente cruza por debajo de red M.T.</t>
  </si>
  <si>
    <t>6 10</t>
  </si>
  <si>
    <t>-12.7924812670721,-76.5739733649292</t>
  </si>
  <si>
    <t>861002942 - 861000004</t>
  </si>
  <si>
    <t>Poste con red de M.T. no adecuado para instalar C.C. en cruce de Av.</t>
  </si>
  <si>
    <t>7.30</t>
  </si>
  <si>
    <t>Piura</t>
  </si>
  <si>
    <t>-12.7924801563622,-76.5741594139381</t>
  </si>
  <si>
    <t>-12.7926507426119,-76.5743548169386</t>
  </si>
  <si>
    <t>C.C. existente destensado., C.C. existente no cumple DMS a lo largo de Ca., Poste con reserva de C.C., Poste con caja de distribución de red FFTH/HFC</t>
  </si>
  <si>
    <t>C.C. existente destensado., C.C. existente no cumple DMS a lo largo de Ca., C.C. existente no cumple DMS con el límite de vivienda.</t>
  </si>
  <si>
    <t>Poste es apto si CABLE MALA normaliza instalación cumpliendo la DMS a lo largo de calle., Poste es apto si CABLE MALA instala brazo separador.</t>
  </si>
  <si>
    <t>CABLE MALA instalado sin autorización., Poste cuenta con brazo separador de red B.T., Poste cuenta con caja de distribución B.T., Poste sin codificación, Red B.T. destensada.</t>
  </si>
  <si>
    <t>Las Palmeras</t>
  </si>
  <si>
    <t>-12.7892994260981,-76.5678847931269</t>
  </si>
  <si>
    <t>4.95</t>
  </si>
  <si>
    <t>-12.7894338167096,-76.5680873347794</t>
  </si>
  <si>
    <t>CABLE MALA instalado sin autorización., Poste cuenta con caja de distribución B.T., Poste con retenida existente en mal estado., Red B.T. destensada., Poste con suministro eléctrico/BT6.</t>
  </si>
  <si>
    <t>-12.7896668618907,-76.5684212763587</t>
  </si>
  <si>
    <t>C.C. existente destensado., C.C. existente no cumple DMS en el cruce de Ca.</t>
  </si>
  <si>
    <t>-12.7898461308684,-76.5686775172622</t>
  </si>
  <si>
    <t>-12.7900164095494,-76.5689254134281</t>
  </si>
  <si>
    <t>CABLE MALA instalado sin autorización., Poste cuenta con caja de distribución B.T., Poste inclinado., Red B.T. destensada.</t>
  </si>
  <si>
    <t>-12.7902045364085,-76.569212104797</t>
  </si>
  <si>
    <t>CABLE MALA instalado sin autorización., Poste/estructura corroído en la base., Poste cuenta con caja de distribución B.T., Poste con retenida existente., Poste inclinado.</t>
  </si>
  <si>
    <t>CABLE MALA instalado sin autorización., Poste/estructura corroído en la base., Poste cuenta con caja de distribución B.T., Red B.T. destensada.</t>
  </si>
  <si>
    <t>Las Gardenias</t>
  </si>
  <si>
    <t>-12.790149242679,-76.5693895282129</t>
  </si>
  <si>
    <t>861000396</t>
  </si>
  <si>
    <t>C.C. existente destensado., C.C. existente no cumple DMS en el cruce de Ca., Poste con reserva de C.C.</t>
  </si>
  <si>
    <t>-12.7893003743961,-76.5692452037642</t>
  </si>
  <si>
    <t>C.C. existente destensado., C.C. existente no cumple DMS a lo largo de Ca., C.C. existente no cumple DMS con el límite de vivienda., Vano mayor a 40m.</t>
  </si>
  <si>
    <t>861000398 - 861000402</t>
  </si>
  <si>
    <t>C.C. existente destensado., C.C. existente no cumple DMS a lo largo de Ca., Poste con reserva de C.C., Vano mayor a 40m.</t>
  </si>
  <si>
    <t>CABLE MALA instalado sin autorización., Poste cuenta con caja de distribución B.T., Poste con retenida existente en mal estado., Red B.T. destensada.</t>
  </si>
  <si>
    <t>C.C. existente destensado., C.C. existente no cumple DMS a lo largo de Ca., C.C. existente no cumple DMS con el límite de vivienda., C.C. existente no cumple DMS con red de B.T., Poste con reserva de C.C.</t>
  </si>
  <si>
    <t>12B</t>
  </si>
  <si>
    <t>CABLE MALA instalado sin autorización., Poste cuenta con caja de distribución B.T., Poste inclinado., Poste no cumple DMS con respecto al predio.</t>
  </si>
  <si>
    <t>-12.790633165365,-76.5685792185726</t>
  </si>
  <si>
    <t>Los Cedros</t>
  </si>
  <si>
    <t>-12.7905624558898,-76.5683089101351</t>
  </si>
  <si>
    <t>C.C. existente no cumple DMS con red de B.T., Poste con reserva de C.C., Poste con Mufa</t>
  </si>
  <si>
    <t>C.C. existente destensado., C.C. existente no cumple DMS con red de B.T., Poste con reserva de C.C.</t>
  </si>
  <si>
    <t>Poste es apto si CABLE MALA normaliza instalación cumpliendo DMS con respecto a la línea de B.T., Poste es apto si CABLE MALA instala brazo separador.</t>
  </si>
  <si>
    <t>8B</t>
  </si>
  <si>
    <t>CABLE MALA instalado sin autorización., Poste ubicado en suelo a desnivel., Poste sin codificación</t>
  </si>
  <si>
    <t>CABLE MALA instalado sin autorización., Poste cuenta con caja de distribución B.T., Poste con retenida existente en mal estado., Acometida B.T. impide instalar C.C.</t>
  </si>
  <si>
    <t>C.C. existente destensado., C.C. existente no cumple DMS con red de B.T., C.C. existente no cumple DMS en el cruce de Ca., Poste con reserva de C.C., Poste con caja de distribución de red FFTH/HFC</t>
  </si>
  <si>
    <t>CABLE MALA instalado sin autorización., Poste con retenida existente., Poste no cumple DMS con respecto al predio.</t>
  </si>
  <si>
    <t>-12.7902845018196,-76.5664051978432</t>
  </si>
  <si>
    <t>-12.7908711500148,-76.5665617126166</t>
  </si>
  <si>
    <t>CABLE MALA instalado sin autorización., Poste cimentado., Poste cuenta con brazo separador de red B.T., Poste sin codificación</t>
  </si>
  <si>
    <t>-12.791050382487,-76.5668244009719</t>
  </si>
  <si>
    <t>CABLE MALA instalado sin autorización., Poste cimentado., Poste sin codificación</t>
  </si>
  <si>
    <t>CABLE MALA instalado sin autorización., Poste no cumple DMS con respecto al predio., Poste sin codificación</t>
  </si>
  <si>
    <t>C.C. existente no cumple DMS con el límite de vivienda.</t>
  </si>
  <si>
    <t>Los Geranios</t>
  </si>
  <si>
    <t>CABLE MALA instalado sin autorización., Poste cuenta con caja de distribución B.T., Poste con retenida existente., Poste sin codificación</t>
  </si>
  <si>
    <t>3B</t>
  </si>
  <si>
    <t>CABLE MALA instalado sin autorización., Poste ubicado en suelo a desnivel., Poste cuenta con caja de distribución B.T., Poste sin codificación</t>
  </si>
  <si>
    <t>861000414</t>
  </si>
  <si>
    <t>CABLE MALA instalado sin autorización., Poste cuenta con caja de distribución B.T., Poste con retenida existente., Poste está ligeramente inclinado (menor a 4°)., Red B.T. destensada.</t>
  </si>
  <si>
    <t>Poste cuenta con caja de distribución B.T., Poste con retenida existente en mal estado., Red B.T. destensada.</t>
  </si>
  <si>
    <t>C.C. existente destensado., C.C. existente no cumple DMS con red de B.T., C.C. existente no cumple DMS en el cruce de Av.</t>
  </si>
  <si>
    <t>CABLE MALA instalado sin autorización., Poste/estructura corroído en la base., Poste cuenta con caja de distribución B.T., Poste con retenida existente., Poste sin codificación</t>
  </si>
  <si>
    <t>CABLE MALA instalado sin autorización., Poste/estructura corroído en la base., Poste cuenta con caja de distribución B.T., Poste sin codificación</t>
  </si>
  <si>
    <t>-12.7906496745426,-76.5673229884411</t>
  </si>
  <si>
    <t>-12.7905063426165,-76.5671038117536</t>
  </si>
  <si>
    <t>861000418</t>
  </si>
  <si>
    <t>CABLE MALA instalado sin autorización., Poste cimentado., Poste está ligeramente inclinado (menor a 4°)., Poste sin codificación</t>
  </si>
  <si>
    <t>C.C. existente destensado., C.C. existente no cumple DMS en el cruce de Ca., Poste con Amplificador</t>
  </si>
  <si>
    <t>Se sugiere instalar poste propio.</t>
  </si>
  <si>
    <t>CABLE MALA instalado sin autorización., Poste/estructura corroído en la base., Poste cimentado.</t>
  </si>
  <si>
    <t>-12.7890984854946,-76.5682326342325</t>
  </si>
  <si>
    <t>Poste con reserva de C.C., Poste con Mufa, Poste con Amplificador</t>
  </si>
  <si>
    <t>CABLE MALA debe modificar ruta.</t>
  </si>
  <si>
    <t>432027526</t>
  </si>
  <si>
    <t>7.90</t>
  </si>
  <si>
    <t>Sin nombre</t>
  </si>
  <si>
    <t>A.H. Villa Paraiso</t>
  </si>
  <si>
    <t>A 7/70</t>
  </si>
  <si>
    <t xml:space="preserve">C.C. existente no cumple DMS con red de B.T. C.C. de CABLE MALA amarrado en poste LDS. </t>
  </si>
  <si>
    <t>2.80</t>
  </si>
  <si>
    <t>2.50</t>
  </si>
  <si>
    <t xml:space="preserve">CABLE MALA instalado sin autorización., Poste ubicado en suelo a desnivel., Poste cuenta con caja de distribución B.T., Poste está ligeramente inclinado (menor a 4°)., Acometida B.T. impide instalar C.C. Red B.T. destensada. </t>
  </si>
  <si>
    <t>C.C. existente no cumple DMS con red de B.T. C.C. existente no cumple DMS a lo largo de Ca.</t>
  </si>
  <si>
    <t>CABLE MALA instalado sin autorización., Poste ubicado en suelo a desnivel., Poste cuenta con caja de distribución B.T., Acometida B.T. impide instalar C.C., Red B.T. destensada.</t>
  </si>
  <si>
    <t>C.C. existente no cumple DMS con red de B.T., C.C. de CABLE MALA amarrado en poste LDS., C.C. de CABLE MALA en contacto con red de B.T.</t>
  </si>
  <si>
    <t>C.C. existente no cumple DMS a lo largo de Av., C.C. de CABLE MALA amarrado en poste LDS., C.C. de CABLE MALA en contacto con red de B.T.</t>
  </si>
  <si>
    <t>CABLE MALA instalado sin autorización., Poste ubicado en suelo a desnivel., Acometida B.T. impide instalar C.C., Red B.T. destensada. Poste de fibra de vidrio.</t>
  </si>
  <si>
    <t>2.20</t>
  </si>
  <si>
    <t>San Antonio</t>
  </si>
  <si>
    <t>Villa Paraiso</t>
  </si>
  <si>
    <t>SAN ANTONIO</t>
  </si>
  <si>
    <t xml:space="preserve">CABLE MALA instalado sin autorización., Poste cuenta con brazo separador de red B.T., Red B.T. destensada. </t>
  </si>
  <si>
    <t xml:space="preserve">C.C. existente no cumple DMS con red de B.T., Poste con Accesorios de Comunicaciones., C.C. existente destensado. </t>
  </si>
  <si>
    <t>CABLE MALA instalado sin autorización., Poste cuenta con caja de distribución B.T., Poste agrietado a lo largo de su estructura (mayor a 30%)., Acometida B.T. impide instalar C.C., Poste sin codificación.</t>
  </si>
  <si>
    <t>CABLE MALA instalado sin autorización., Poste está ligeramente inclinado (menor a 4°)., Red B.T. destensada., Poste sin codificación.</t>
  </si>
  <si>
    <t xml:space="preserve">C.C. existente no cumple DMS a lo largo de Ca., C.C. existente no cumple DMS con red de B.T., C.C. existente destensado. </t>
  </si>
  <si>
    <t>Poste con red de B.T. no adecuado para instalar C.C. a lo cruce de Ca.</t>
  </si>
  <si>
    <t>PARQUE</t>
  </si>
  <si>
    <t>-12.6348494521826-76.6553029360446</t>
  </si>
  <si>
    <t>Poste con red de M.T. no adecuado para instalar C.C. a lo largo de Ca.</t>
  </si>
  <si>
    <t>Vano mayor a 40m., C.C. existente destensado., C.C. existente no cumple DMS con red de B.T.</t>
  </si>
  <si>
    <t>-12.634455272077-76.6550070472053</t>
  </si>
  <si>
    <t xml:space="preserve">C.C. existente destensado. </t>
  </si>
  <si>
    <t xml:space="preserve">CABLE MALA instalado sin autorización., Poste cimentado., Poste cuenta con caja de distribución B.T., Acometida B.T. impide instalar C.C., Poste sin codificación., Red B.T. destensada. </t>
  </si>
  <si>
    <t>Poste con reserva de C.C., Poste con caja de distribución de red FFTH/HFC, Poste con Accesorios de Comunicaciones., C.C. existente no cumple DMS con red de B.T.</t>
  </si>
  <si>
    <t xml:space="preserve">CABLE MALA instalado sin autorización., Acometida B.T. impide instalar C.C., Poste sin codificación., Red B.T. destensada. </t>
  </si>
  <si>
    <t xml:space="preserve">C.C. de CABLE MALA amarrado en poste LDS., C.C. existente destensado. </t>
  </si>
  <si>
    <t xml:space="preserve">Poste ubicado en suelo a desnivel., Red B.T. destensada. </t>
  </si>
  <si>
    <t xml:space="preserve">Poste con reserva de C.C.C.C. existente destensado. </t>
  </si>
  <si>
    <t>CABLE MALA instalado sin autorización., Poste ubicado en suelo a desnivel., Acometida B.T. impide instalar C.C. Red B.T. destensada</t>
  </si>
  <si>
    <t xml:space="preserve">CABLE MALA instalado sin autorización., Poste cuenta con caja de distribución B.T., Poste está ligeramente inclinado (menor a 4°)., Acometida B.T. impide instalar C.C., Red B.T. destensada. Poste ubicado en suelo a desnivel. </t>
  </si>
  <si>
    <t>C.C. existente no cumple DMS a lo largo de Av. Poste con reserva de C.C. Poste con caja de distribución de red FFTH/HFC</t>
  </si>
  <si>
    <t>CABLE MALA instalado sin autorización., Poste ubicado en suelo a desnivel., Poste cuenta con brazo separador de red B.T., Poste cuenta con caja de distribución B.T., Acometida B.T. impide instalar C.C.</t>
  </si>
  <si>
    <t xml:space="preserve">CABLE MALA instalado sin autorización., Poste ubicado en suelo a desnivel., Poste cuenta con caja de distribución B.T., Acometida B.T. impide instalar C.C. </t>
  </si>
  <si>
    <t>CABLE MALA instalado sin autorización., Poste cimentado., Poste ubicado en suelo a desnivel., Poste con retenida existente., Acometida B.T. impide instalar C.C., Red B.T. destensada.</t>
  </si>
  <si>
    <t>CABLE MALA instalado sin autorización., Poste cuenta con caja de distribución B.T., Poste no cumple DMS con respecto al predio., Acometida B.T. impide instalar C.C., Red B.T. destensada.</t>
  </si>
  <si>
    <t>C.C. existente no cumple DMS a lo largo de Ca., C.C. existente no cumple DMS con el límite de vivienda., C.C. existente no cumple DMS con red de B.T., Poste cuenta con brazo separador de C.C. de CABLE MALA.</t>
  </si>
  <si>
    <t xml:space="preserve">C.C. existente no cumple DMS a lo largo de Ca., C.C. existente no cumple DMS con red de B.T., Poste con reserva de C.C. C.C. proyectado no cumple DMS con el límite de vivienda. </t>
  </si>
  <si>
    <t>4.15</t>
  </si>
  <si>
    <t>CABLE MALA instalado sin autorización., Poste cimentado., Poste ubicado en suelo a desnivel., Poste cuenta con caja de distribución B.T., Acometida B.T. impide instalar C.C., Red B.T. destensada.</t>
  </si>
  <si>
    <t>4.35</t>
  </si>
  <si>
    <t>CABLE MALA instalado sin autorización., Poste/estructura corroído en la base., Poste ubicado en suelo a desnivel., Poste cuenta con caja de distribución B.T., Acometida B.T. impide instalar C.C., Red B.T. destensada.</t>
  </si>
  <si>
    <t>A 6</t>
  </si>
  <si>
    <t>3.25</t>
  </si>
  <si>
    <t>CABLE MALA instalado sin autorización., Poste ubicado en suelo a desnivel., Poste cuenta con caja de distribución B.T., Poste de fibra de vidrio., Acometida B.T. impide instalar C.C., Red B.T. destensada.</t>
  </si>
  <si>
    <t>CABLE MALA instalado sin autorización., Poste ubicado en suelo a desnivel., Acometida B.T. impide instalar C.C.</t>
  </si>
  <si>
    <t>CABLE MALA instalado sin autorización., Poste ubicado en suelo a desnivel., Poste cuenta con caja de distribución B.T., Poste con retenida existente., Acometida B.T. impide instalar C.C., Red B.T. destensada.</t>
  </si>
  <si>
    <t>C 6/200</t>
  </si>
  <si>
    <t>C.C. existente no cumple DMS con red de B.T., C.C. existente no cumple DMS en el cruce de Ca., Poste con reserva de C.C.</t>
  </si>
  <si>
    <t>CABLE MALA instalado sin autorización., Poste/estructura corroído en la base., Poste ubicado en suelo a desnivel., Poste cuenta con caja de distribución B.T., Poste con retenida existente en mal estado., Acometida B.T. impide instalar C.C.</t>
  </si>
  <si>
    <t>CABLE MALA instalado sin autorización., Poste ubicado en suelo a desnivel., Poste cuenta con caja de distribución B.T., Poste inclinado., Acometida B.T. impide instalar C.C.</t>
  </si>
  <si>
    <t>-12.6363134,-76.6550761</t>
  </si>
  <si>
    <t xml:space="preserve">CABLE MALA instalado sin autorización., Poste ligeramente pandeado., Poste ubicado en suelo a desnivel., Red B.T. destensada. Poste inclinado. </t>
  </si>
  <si>
    <t>C.C. existente no cumple DMS en el cruce de Ca., C.C. de CABLE MALA amarrado en poste LDS., C.C. de CABLE MALA en contacto con red de B.T.</t>
  </si>
  <si>
    <t>-12.635707,-76.6552112</t>
  </si>
  <si>
    <t>CABLE MALA instalado sin autorización., Poste con retenida existente en mal estado., Acometida B.T. impide instalar C.C., Red B.T. destensada.</t>
  </si>
  <si>
    <t>CABLE MALA instalado sin autorización., Poste/estructura corroído en la base., Poste cuenta con caja de distribución B.T., Acometida B.T. impide instalar C.C., Red B.T. destensada.</t>
  </si>
  <si>
    <t xml:space="preserve">CABLE MALA instalado sin autorización., Poste ubicado en suelo a desnivel., Acometida B.T. impide instalar C.C. Poste inclinado. </t>
  </si>
  <si>
    <t>CABLE MALA instalado sin autorización., Poste cimentado., Poste ubicado en suelo a desnivel., Poste cuenta con caja de distribución B.T., Acometida B.T. impide instalar C.C.</t>
  </si>
  <si>
    <t>CABLE MALA instalado sin autorización., Poste cimentado., Poste ubicado en suelo a desnivel., Poste cuenta con caja de distribución B.T., Acometida B.T. impide instalar C.C. Poste de fibra de vidrio.</t>
  </si>
  <si>
    <t>Poste con reserva de C.C.  Poste con caja de distribución de red FFTH/HFC</t>
  </si>
  <si>
    <t>A.H Valle Paraiso</t>
  </si>
  <si>
    <t xml:space="preserve">CABLE MALA instalado sin autorización., Poste ubicado en suelo a desnivel., Poste cuenta con caja de distribución B.T., Acometida B.T. impide instalar C.C., Red B.T. destensada. Poste cimentado. </t>
  </si>
  <si>
    <t>C.C. existente no cumple DMS con el límite de vivienda., C.C. existente no cumple DMS con red de B.T., C.C. existente no cumple DMS en el cruce de Ca.</t>
  </si>
  <si>
    <t>C.C. existente no cumple DMS a lo largo de Ca., C.C. existente no cumple DMS con el límite de vivienda., C.C. existente no cumple DMS con red de B.T., Poste con reserva de C.C., Poste con caja de distribución de red FFTH/HFC</t>
  </si>
  <si>
    <t>C.C. existente no cumple DMS con red de B.T. C.C. de CABLE MALA amarrado en poste LDS.</t>
  </si>
  <si>
    <t>-12.6370588,-76.6573222</t>
  </si>
  <si>
    <t>CABLE MALA instalado sin autorización., Poste inclinado., Red B.T. destensada.</t>
  </si>
  <si>
    <t xml:space="preserve">CABLE MALA instalado sin autorización., Poste ubicado en suelo a desnivel., Poste cuenta con caja de distribución B.T., Acometida B.T. impide instalar C.C. Poste cimentado. </t>
  </si>
  <si>
    <t>C.C. de CABLE MALA amarrado en poste LDS., C.C. de CABLE MALA en contacto con red de B.T., Poste con reserva de C.C.</t>
  </si>
  <si>
    <t>CABLE MALA instalado sin autorización., Poste cimentado., Poste ubicado en suelo a desnivel., Poste cuenta con caja de distribución B.T., Poste con retenida existente.</t>
  </si>
  <si>
    <t xml:space="preserve">CABLE MALA instalado sin autorización., Poste ubicado en suelo a desnivel., Poste cuenta con caja de distribución B.T., Acometida B.T. impide instalar C.C., Red B.T. destensada. </t>
  </si>
  <si>
    <t>CABLE MALA instalado sin autorización., Poste cimentado., Poste ubicado en suelo a desnivel., Poste cuenta con brazo separador de red B.T., Poste cuenta con caja de distribución B.T., Acometida B.T. impide instalar C.C.</t>
  </si>
  <si>
    <t>C.C. de CABLE MALA amarrado en poste LDS., C.C. de CABLE MALA en contacto con red de B.T.</t>
  </si>
  <si>
    <t xml:space="preserve">CABLE MALA instalado sin autorización., Poste ubicado en suelo a desnivel., Poste cuenta con caja de distribución B.T., Acometida B.T. impide instalar C.C. Poste cuenta con brazo separador de red B.T. </t>
  </si>
  <si>
    <t>C.C. existente no cumple DMS a lo largo de Ca., C.C. existente no cumple DMS con red de B.T., C.C. de CABLE MALA amarrado en poste LDS., C.C. de CABLE MALA en contacto con red de B.T.</t>
  </si>
  <si>
    <t xml:space="preserve">CABLE MALA instalado sin autorización., Poste ubicado fuera de filo de vereda., Poste cuenta con caja de distribución B.T., Acometida B.T. impide instalar C.C., Subida de B.T. sin protección de tubo PVC. Red B.T. destensada. </t>
  </si>
  <si>
    <t>CABLE MALA instalado sin autorización., Poste ubicado en suelo a desnivel., Poste cuenta con caja de distribución B.T., Poste con retenida existente., Acometida B.T. impide instalar C.C., Subida de B.T. sin protección de tubo PVC.</t>
  </si>
  <si>
    <t>Las Margaritas</t>
  </si>
  <si>
    <t>CABLE MALA instalado sin autorización., Poste cimentado., Poste ubicado en suelo a desnivel., Acometida B.T. impide instalar C.C., Red B.T. destensada.</t>
  </si>
  <si>
    <t>CABLE MALA instalado sin autorización., Poste ubicado en suelo a desnivel., Poste no alineado al siguiente., Poste cuenta con caja de distribución B.T., Poste con retenida existente., Acometida B.T. impide instalar C.C.</t>
  </si>
  <si>
    <t>C.C. existente no cumple DMS con el límite de vivienda., C.C. existente no cumple DMS con red de B.T., C.C. existente no cumple DMS en el cruce de Ca., C.C. de CABLE MALA amarrado en poste LDS.</t>
  </si>
  <si>
    <t>CABLE MALA instalado sin autorización., Poste/estructura corroído en la base., Poste cimentado., Poste ubicado en suelo a desnivel., Poste cuenta con caja de distribución B.T., Acometida B.T. impide instalar C.C.</t>
  </si>
  <si>
    <t>C.C. existente no cumple DMS a lo largo de Ca., C.C. de CABLE MALA en contacto con red de B.T. Poste con reserva de C.C. Poste con caja de distribución de red FFTH/HFC</t>
  </si>
  <si>
    <t>CABLE MALA instalado sin autorización., Poste ubicado en suelo a desnivel., Poste cuenta con brazo separador de red B.T., Poste cuenta con caja de distribución B.T., Poste con retenida existente., Acometida B.T. impide instalar C.C.</t>
  </si>
  <si>
    <t>C.C. existente no cumple DMS a lo largo de Ca., C.C. de CABLE MALA en contacto con red de B.T., Poste con reserva de C.C.</t>
  </si>
  <si>
    <t>CABLE MALA instalado sin autorización., Poste ubicado en suelo a desnivel., Poste cuenta con caja de distribución B.T., Poste con retenida existente., Poste de fibra de vidrio., Acometida B.T. impide instalar C.C.</t>
  </si>
  <si>
    <t>TELEFONICA</t>
  </si>
  <si>
    <t>Bujama Baja</t>
  </si>
  <si>
    <t>C.C. existente no cumple DMS a lo largo de Av., Poste con reserva de C.C.</t>
  </si>
  <si>
    <t>CABLE MALA instalado sin autorización., Poste agrietado a lo largo de su estructura (mayor a 30%)., Poste con retenida existente., Acometida B.T. impide instalar C.C., Red B.T. destensada.</t>
  </si>
  <si>
    <t>C.C. existente no cumple DMS a lo largo de Ca., C.C. existente no cumple DMS con el límite de vivienda., Poste con reserva de C.C., Poste con caja de distribución de red FFTH/HFC</t>
  </si>
  <si>
    <t>CABLE MALA instalado sin autorización., Poste cimentado., Poste cuenta con caja de distribución B.T., Acometida B.T. impide instalar C.C., Red B.T. destensada.</t>
  </si>
  <si>
    <t>CABLE MALA instalado sin autorización., Poste/estructura corroído en la base., Poste cuenta con caja de distribución B.T., Poste pandeado., Poste con retenida existente.</t>
  </si>
  <si>
    <t>-12.7108379,-76.6355091</t>
  </si>
  <si>
    <t>CABLE MALA instalado sin autorización., Poste cuenta con caja de distribución B.T. Acometida B.T. impide instalar C.C.</t>
  </si>
  <si>
    <t>-12.7109721,-76.6357209</t>
  </si>
  <si>
    <t>CABLE MALA instalado sin autorización., Poste/estructura corroído en la base., Poste pandeado., Poste con retenida existente., Acometida B.T. impide instalar C.C.</t>
  </si>
  <si>
    <t>Santa Rosa</t>
  </si>
  <si>
    <t>-12.7112443,-76.6355642</t>
  </si>
  <si>
    <t xml:space="preserve">CABLE MALA instalado sin autorización., Acometida B.T. impide instalar C.C., Red B.T. destensada. Poste inclinado. </t>
  </si>
  <si>
    <t>C.C. existente no cumple DMS a lo largo de Av., C.C. de CABLE MALA en contacto con red de B.T., Poste con reserva de C.C., Poste con caja de distribución de red FFTH/HFC</t>
  </si>
  <si>
    <t>-12.7115984,-76.6353179</t>
  </si>
  <si>
    <t>C.C. existente no cumple DMS a lo largo de Av., C.C. existente no cumple DMS con red de B.T., Poste con Amplificador</t>
  </si>
  <si>
    <t>-12.7118525,-76.6351501</t>
  </si>
  <si>
    <t>-12.7121158,-76.6349612</t>
  </si>
  <si>
    <t>-12.7123518,-76.6347942</t>
  </si>
  <si>
    <t>-12.7127875,-76.6345033</t>
  </si>
  <si>
    <t>-12.7130054,-76.6343536</t>
  </si>
  <si>
    <t>C.C. existente no cumple DMS a lo largo de Av., C.C. existente no cumple DMS con red de B.T., C.C. de CABLE MALA amarrado en poste LDS.</t>
  </si>
  <si>
    <t>CABLE MALA instalado sin autorización., Poste pandeado., Poste con retenida existente en mal estado., Acometida B.T. impide instalar C.C.</t>
  </si>
  <si>
    <t>-12.7135762,-76.6341363</t>
  </si>
  <si>
    <t>CABLE MALA instalado sin autorización., Acometida B.T. impide instalar C.C., Red B.T. destensada., Poste con suministro eléctrico/BT6.</t>
  </si>
  <si>
    <t>-12.7141555,-76.6340093</t>
  </si>
  <si>
    <t>-12.7147546,-76.6336043</t>
  </si>
  <si>
    <t>-12.7150087,-76.6334429</t>
  </si>
  <si>
    <t>-12.7151993,-76.6333161</t>
  </si>
  <si>
    <t>-12.7154262,-76.6331703</t>
  </si>
  <si>
    <t>-12.7159707,-76.6328294</t>
  </si>
  <si>
    <t>C.C. existente no cumple DMS a lo largo de Av., C.C. de CABLE MALA en contacto con red de B.T., Poste con Amplificador</t>
  </si>
  <si>
    <t>-12.7161701,-76.632733</t>
  </si>
  <si>
    <t>-12.716415,-76.6326066</t>
  </si>
  <si>
    <t>CABLE MALA instalado sin autorización., Poste cuenta con caja de distribución B.T., Poste inclinado., Acometida B.T. impide instalar C.C., Red B.T. destensada.</t>
  </si>
  <si>
    <t>CABLE MALA instalado sin autorización., Poste cuenta con caja de distribución B.T., Poste con retenida existente., Poste inclinado., Acometida B.T. impide instalar C.C., Red B.T. destensada.</t>
  </si>
  <si>
    <t>-12.7170679,-76.6322618</t>
  </si>
  <si>
    <t>-12.7172852,-76.6322052</t>
  </si>
  <si>
    <t>-12.7175387,-76.6321396</t>
  </si>
  <si>
    <t>-12.717729,-76.6320644</t>
  </si>
  <si>
    <t xml:space="preserve">C.C. existente no cumple DMS a lo largo de Av., C.C. de CABLE MALA en contacto con red de B.T. Poste con reserva de C.C. </t>
  </si>
  <si>
    <t>-12.7179915,-76.6320191</t>
  </si>
  <si>
    <t>C.C. existente no cumple DMS a lo largo de Av., C.C. de CABLE MALA en contacto con red de B.T.</t>
  </si>
  <si>
    <t>-12.7182086,-76.6319836</t>
  </si>
  <si>
    <t>C.C. existente no cumple DMS a lo largo de Av., C.C. existente no cumple DMS con red de B.T., Poste con reserva de C.C., Poste con caja de distribución de red FFTH/HFC, Poste con Amplificador</t>
  </si>
  <si>
    <t xml:space="preserve">C.C. existente no cumple DMS a lo largo de Av., C.C. existente no cumple DMS con red de B.T., Poste con reserva de C.C. Vano mayor a 40m. </t>
  </si>
  <si>
    <t xml:space="preserve">C.C. existente no cumple DMS a lo largo de Av., C.C. existente no cumple DMS con red de B.T., Poste con reserva de C.C., Vano mayor a 40m. C.C. de CABLE MALA en contacto con red de B.T. </t>
  </si>
  <si>
    <t>-12.7202483,-76.6310418</t>
  </si>
  <si>
    <t>-12.7204119,-76.6308955</t>
  </si>
  <si>
    <t>4.45</t>
  </si>
  <si>
    <t>-12.7206118,-76.6307209</t>
  </si>
  <si>
    <t>-12.7208117,-76.6305528</t>
  </si>
  <si>
    <t>6.15</t>
  </si>
  <si>
    <t>-12.7163893,-76.632368</t>
  </si>
  <si>
    <t>C.C. existente no cumple DMS en el cruce de Av., C.C. de CABLE MALA amarrado en poste LDS., C.C. de CABLE MALA en contacto con red de B.T.</t>
  </si>
  <si>
    <t>-12.7162735,-76.6320864</t>
  </si>
  <si>
    <t>-12.7161397,-76.6317964</t>
  </si>
  <si>
    <t>-12.7160148,-76.6315268</t>
  </si>
  <si>
    <t>-12.7161137,-76.6330863</t>
  </si>
  <si>
    <t>-12.7136956,-76.6338369</t>
  </si>
  <si>
    <t>Poste cuenta con caja de distribución B.T., Red B.T. destensada.</t>
  </si>
  <si>
    <t>Acometida B.T. impide instalar C.C., Red B.T. destensada.</t>
  </si>
  <si>
    <t>Poste cimentado., Acometida B.T. impide instalar C.C., Red B.T. destensada.</t>
  </si>
  <si>
    <t>Poste cuenta con caja de distribución B.T., Acometida B.T. impide instalar C.C., Red B.T. destensada.</t>
  </si>
  <si>
    <t xml:space="preserve">C.C. de CABLE MALA en contacto con red de B.T. </t>
  </si>
  <si>
    <t>-12.7133628,-76.6335687</t>
  </si>
  <si>
    <t>-12.7130814,-76.6337575</t>
  </si>
  <si>
    <t>C.C. existente no cumple DMS a lo largo de Ca., C.C. existente no cumple DMS con red de B.T., C.C. de CABLE MALA amarrado en poste LDS., Poste con reserva de C.C., Poste con caja de distribución de red FFTH/HFC</t>
  </si>
  <si>
    <t>-12.7128272,-76.6339253</t>
  </si>
  <si>
    <t>-12.7125912,-76.6340867</t>
  </si>
  <si>
    <t>CABLE MALA instalado sin autorización., Poste con retenida existente., Acometida B.T. impide instalar C.C., Red B.T. destensada.</t>
  </si>
  <si>
    <t>C.C. existente no cumple DMS con red de B.T., C.C. existente no cumple DMS en el cruce de Ca., C.C. de CABLE MALA amarrado en poste LDS., C.C. de CABLE MALA en contacto con red de B.T.</t>
  </si>
  <si>
    <t>-12.7120067,-76.6335941</t>
  </si>
  <si>
    <t>-12.7126739,-76.6338663</t>
  </si>
  <si>
    <t>CABLE MALA instalado sin autorización., Poste cuenta con caja de distribución B.T., Poste con retenida existente., Acometida B.T. impide instalar C.C., Red B.T. destensada.</t>
  </si>
  <si>
    <t>3.00</t>
  </si>
  <si>
    <t>-12.7113271,-76.6338669</t>
  </si>
  <si>
    <t>CABLE MALA instalado sin autorización., Poste ubicado en suelo a desnivel., Poste está ligeramente inclinado (menor a 4°)., Red B.T. destensada., Subida de B.T. sin protección de tubo PVC.</t>
  </si>
  <si>
    <t>-12.7115149,-76.6341858</t>
  </si>
  <si>
    <t>-12.7119714,-76.6349253</t>
  </si>
  <si>
    <t>-12.711648,-76.634589</t>
  </si>
  <si>
    <t>-12.7113391,-76.6348522</t>
  </si>
  <si>
    <t>-12.7115988,-76.6352498</t>
  </si>
  <si>
    <t>-12.7112758,-76.6348481</t>
  </si>
  <si>
    <t>CABLE MALA instalado sin autorización., Poste cuenta con caja de distribución B.T., Acometida B.T. impide instalar C.C., Subida de B.T. sin protección de tubo PVC.</t>
  </si>
  <si>
    <t>-12.7111034,-76.6349612</t>
  </si>
  <si>
    <t>-12.7109037,-76.6350943</t>
  </si>
  <si>
    <t>-12.7107129,-76.6352441</t>
  </si>
  <si>
    <t xml:space="preserve">CABLE MALA instalado sin autorización., Poste cuenta con caja de distribución B.T., Acometida B.T. impide instalar C.C. Poste cuenta con brazo separador de red B.T. </t>
  </si>
  <si>
    <t>-12.7116898,-76.6366158</t>
  </si>
  <si>
    <t xml:space="preserve">CABLE MALA instalado sin autorización., Poste cuenta con caja de distribución B.T., Poste con retenida existente., Poste inclinado., Acometida B.T. impide instalar C.C., Red B.T. destensada. Subida de B.T. sin protección de tubo PVC. </t>
  </si>
  <si>
    <t xml:space="preserve">C.C. existente no cumple DMS a lo largo de Ca., C.C. existente no cumple DMS con red de M.T. de la S.E. (SAM21272), Poste con reserva de C.C., Poste con caja de distribución de red FFTH/HFC C.C. existente no cumple DMS con red de B.T. </t>
  </si>
  <si>
    <t>CABLE MALA instalado sin autorización., Poste cuenta con caja de distribución B.T., Poste con retenida existente en mal estado., Acometida B.T. impide instalar C.C., Subida de B.T. sin protección de tubo PVC.</t>
  </si>
  <si>
    <t>C.C. existente no cumple DMS a lo largo de Ca., C.C. existente no cumple DMS con red de M.T. de la S.E. (N°), C.C. existente no cumple DMS con red de B.T., C.C. de CABLE MALA amarrado en poste LDS.</t>
  </si>
  <si>
    <t>Anexo Bujama Baja</t>
  </si>
  <si>
    <t>-12.7107922,-76.6370437</t>
  </si>
  <si>
    <t>CABLE MALA instalado sin autorización., Poste cuenta con brazo separador de red B.T., Poste cuenta con caja de distribución B.T., Acometida B.T. impide instalar C.C., Red B.T. destensada.</t>
  </si>
  <si>
    <t>-12.7115457,-76.6365228</t>
  </si>
  <si>
    <t>-12.7117272,-76.6364052</t>
  </si>
  <si>
    <t>-12.7112702,-76.6357624</t>
  </si>
  <si>
    <t>821001129</t>
  </si>
  <si>
    <t>Bujama Alta - Asoc. Viv. 27 de Diciembre</t>
  </si>
  <si>
    <t>821001130</t>
  </si>
  <si>
    <t xml:space="preserve">Cable de comunicación existente no cumple DMS con respecto a la línea de B.T., Cable de comunicación amarrado en poste LDS. </t>
  </si>
  <si>
    <t>821001131</t>
  </si>
  <si>
    <t>CABLE MALA instalado sin autorización., Poste está rajado a lo largo de su estructura (menor a 30%).</t>
  </si>
  <si>
    <t>821001132</t>
  </si>
  <si>
    <t>821001133</t>
  </si>
  <si>
    <t>432041817</t>
  </si>
  <si>
    <t>821001153</t>
  </si>
  <si>
    <t>Amazonas esq. Antigua Panamericana Sur.</t>
  </si>
  <si>
    <t>Bujama Alta</t>
  </si>
  <si>
    <t>821001154</t>
  </si>
  <si>
    <t>Cable de comunicación existente no cumple DMS con respecto a la línea de B.T.,  C.C. existente no cumple DMS a lo largo de Ca.</t>
  </si>
  <si>
    <t xml:space="preserve">POSTE NO APTO </t>
  </si>
  <si>
    <t>Amazonas</t>
  </si>
  <si>
    <t>821001155</t>
  </si>
  <si>
    <t xml:space="preserve">Cables de comunicación en contacto con redes B.T., Cable de comunicación existente no cumple DMS con respecto a la línea de B.T. </t>
  </si>
  <si>
    <t>821001156</t>
  </si>
  <si>
    <t>CABLE MALA instalado sin autorización., Poste cuenta con caja de distribución B.T., Suelo a desnivel.</t>
  </si>
  <si>
    <t>C.C. existente no cumple DMS con red de B.T., C.C. existente no cumple DMS a lo largo de Ca.</t>
  </si>
  <si>
    <t>821001157</t>
  </si>
  <si>
    <t>CABLE MALA instalado sin autorización., Suelo a desnivel.</t>
  </si>
  <si>
    <t>Cable de comunicación existente no cumple DMS con respecto a la línea de B.T.</t>
  </si>
  <si>
    <t>821001158</t>
  </si>
  <si>
    <t>Postes con rollos de cable.
Cable de comunicación existente no cumple DMS con respecto a la línea de B.T. , C.C. existente no cumple DMS a lo largo de Ca.</t>
  </si>
  <si>
    <t xml:space="preserve">Cable de comunicación existente no cumple DMS con respecto a la línea de B.T. </t>
  </si>
  <si>
    <t>432008524</t>
  </si>
  <si>
    <t xml:space="preserve">Cables de comunicación por encima de redes B.T., Cable de comunicación amarrado en poste LDS. ,C.C. existente no cumple DMS en el cruce de Ca. </t>
  </si>
  <si>
    <t>432008489</t>
  </si>
  <si>
    <t>432008523</t>
  </si>
  <si>
    <t>C 10/400</t>
  </si>
  <si>
    <t xml:space="preserve">CABLE MALA instalado sin autorización., Poste cuenta con caja de distribución B.T. </t>
  </si>
  <si>
    <t>821002577</t>
  </si>
  <si>
    <t>Los Incas</t>
  </si>
  <si>
    <t xml:space="preserve">CABLE MALA instalado sin autorización., Poste inclinado., Poste con retenida existente. </t>
  </si>
  <si>
    <t xml:space="preserve">Cable de comunicación existente no cumple DMS con respecto a la línea de B.T., Cable de comunicación existente no cumple DMS con el límite de vivienda., Cable de comunicación amarrado en poste LDS. </t>
  </si>
  <si>
    <t>821002576</t>
  </si>
  <si>
    <t>821002575</t>
  </si>
  <si>
    <t>821002574</t>
  </si>
  <si>
    <t xml:space="preserve">CABLE MALA instalado sin autorización., Poste con retenida existente. </t>
  </si>
  <si>
    <t>821001914</t>
  </si>
  <si>
    <t>821008630</t>
  </si>
  <si>
    <t>821002821</t>
  </si>
  <si>
    <t xml:space="preserve">Cable de comunicación amarrado en poste LDS. </t>
  </si>
  <si>
    <t>821002825</t>
  </si>
  <si>
    <t>821001918</t>
  </si>
  <si>
    <t xml:space="preserve">Cable de comunicación existente no cumple DMS con respecto a la línea de B.T., Cables de comunicación en contacto con redes de B.T., Poste con rollos de cable. </t>
  </si>
  <si>
    <t>821001916</t>
  </si>
  <si>
    <t xml:space="preserve">Cable de comunicación amarrado en poste LDS., C.C. existente no cumple DMS a lo largo de Ca. </t>
  </si>
  <si>
    <t>821001915</t>
  </si>
  <si>
    <t xml:space="preserve">Cables de comunicación en contacto con redes B.T., Cable de comunicación amarrado en poste LDS. </t>
  </si>
  <si>
    <t>821008948</t>
  </si>
  <si>
    <t>821001913</t>
  </si>
  <si>
    <t>821001909</t>
  </si>
  <si>
    <t>Cable de comunicación amarrado en poste LDS., C.C. existente no cumple DMS a lo largo de Ca.</t>
  </si>
  <si>
    <t>821001908</t>
  </si>
  <si>
    <t>821001907</t>
  </si>
  <si>
    <t>821001906</t>
  </si>
  <si>
    <t>821012872</t>
  </si>
  <si>
    <t>821012873</t>
  </si>
  <si>
    <t>821017110</t>
  </si>
  <si>
    <t>8210012878</t>
  </si>
  <si>
    <t>821017109</t>
  </si>
  <si>
    <t>821017108</t>
  </si>
  <si>
    <t>821001134</t>
  </si>
  <si>
    <t>821001136</t>
  </si>
  <si>
    <t>821001129
821001134</t>
  </si>
  <si>
    <t xml:space="preserve">CABLE MALA instalado sin autorización., Acometida B.T. impide instalar C.C., Poste cimentado. </t>
  </si>
  <si>
    <t xml:space="preserve">Cable de comunicación existente no cumple DMS con respecto a la línea de B.T., Cable de comunicación amarrado en poste LDS., C.C. existente no cumple DMS en el cruce de Ca. </t>
  </si>
  <si>
    <t>821001137</t>
  </si>
  <si>
    <t>821001138</t>
  </si>
  <si>
    <t xml:space="preserve">CABLE MALA instalado sin autorización., Poste cuenta con caja de distribución B.T.,Poste cimentado. </t>
  </si>
  <si>
    <t>821001139</t>
  </si>
  <si>
    <t xml:space="preserve">CABLE MALA instalado sin autorización., Poste cuenta con caja de distribución B.T. , Poste cimentado. </t>
  </si>
  <si>
    <t xml:space="preserve">Cable de comunicación existente no cumple DMS con respecto a la línea de B.T., C.C. existente no cumple DMS en el cruce de Ca. </t>
  </si>
  <si>
    <t>821001140</t>
  </si>
  <si>
    <t xml:space="preserve">CABLE MALA instalado sin autorización., Poste cuenta con caja de distribución B.T., Poste cimentado. </t>
  </si>
  <si>
    <t>821001141</t>
  </si>
  <si>
    <t>821001142</t>
  </si>
  <si>
    <t xml:space="preserve">CABLE MALA instalado sin autorización., Poste cimentado. </t>
  </si>
  <si>
    <t xml:space="preserve">CABLE MALA instalado sin autorización., Poste cuenta con caja de distribución B.T., Poste con retenida existente.Poste cimentado. </t>
  </si>
  <si>
    <t>821021823</t>
  </si>
  <si>
    <t>821021822</t>
  </si>
  <si>
    <t xml:space="preserve">CABLE MALA instalado sin autorización., Poste con retenida existente.Poste cimentado. </t>
  </si>
  <si>
    <t>821021815</t>
  </si>
  <si>
    <t>821021814</t>
  </si>
  <si>
    <t>821021813</t>
  </si>
  <si>
    <t>CABLE MALA instalado sin autorización., Poste cuenta con caja de distribución B.T., Poste cimentado.</t>
  </si>
  <si>
    <t xml:space="preserve">Poste con caja de distribución de red FFTH/HFC, Poste con reserva de C.C. Cable de comunicación existente no cumple DMS con respecto a la línea de B.T., Cable de comunicación amarrado en poste LDS. </t>
  </si>
  <si>
    <t>821021816</t>
  </si>
  <si>
    <t>821021817</t>
  </si>
  <si>
    <t>CABLE MALA instalado sin autorización., Poste cuenta con caja de distribución B.T., Poste cimentado., Poste con retenida existente.</t>
  </si>
  <si>
    <t>821021818</t>
  </si>
  <si>
    <t>821021819</t>
  </si>
  <si>
    <t>821021820</t>
  </si>
  <si>
    <t>821021866</t>
  </si>
  <si>
    <t>821021865</t>
  </si>
  <si>
    <t>821021860</t>
  </si>
  <si>
    <t>6.90
6.50</t>
  </si>
  <si>
    <t>821021867
821021859</t>
  </si>
  <si>
    <t>821021867</t>
  </si>
  <si>
    <t>821021868</t>
  </si>
  <si>
    <t>821021870</t>
  </si>
  <si>
    <t>821021871</t>
  </si>
  <si>
    <t>821021859</t>
  </si>
  <si>
    <t>821021853</t>
  </si>
  <si>
    <t>821021852</t>
  </si>
  <si>
    <t>821021848</t>
  </si>
  <si>
    <t xml:space="preserve">Postes con rollos de cable.
Cable de comunicación existente no cumple DMS con respecto a la línea de B.T. </t>
  </si>
  <si>
    <t>821021847</t>
  </si>
  <si>
    <t>821021844</t>
  </si>
  <si>
    <t>821021843</t>
  </si>
  <si>
    <t xml:space="preserve">Cable de comunicación amarrado en poste LDS., C.C. existente no cumple DMS en el cruce de Ca. </t>
  </si>
  <si>
    <t>821021842</t>
  </si>
  <si>
    <t>821021841</t>
  </si>
  <si>
    <t>821021836</t>
  </si>
  <si>
    <t>821021835</t>
  </si>
  <si>
    <t xml:space="preserve">Cables de comunicación en contacto con redes B.T., C.C. existente no cumple DMS en el cruce de Ca. </t>
  </si>
  <si>
    <t>821021873</t>
  </si>
  <si>
    <t xml:space="preserve">Cable de comunicación existente no cumple DMS con el límite de vivienda., Cables de comunicación en contacto con redes B.T. </t>
  </si>
  <si>
    <t>881021874</t>
  </si>
  <si>
    <t xml:space="preserve">Cables de comunicación en contacto con redes B.T., Cable de comunicación existente no cumple DMS con respecto a la línea de B.T., Cable de comunicación amarrado en poste LDS. </t>
  </si>
  <si>
    <t>821021875</t>
  </si>
  <si>
    <t>821021876</t>
  </si>
  <si>
    <t>821021887</t>
  </si>
  <si>
    <t>821021886</t>
  </si>
  <si>
    <t xml:space="preserve">Cables de comunicación por encima de redes B.T., Cable de comunicación existente no cumple DMS con respecto a la línea de B.T., Cable de comunicación amarrado en poste LDS. </t>
  </si>
  <si>
    <t>821021877</t>
  </si>
  <si>
    <t>821021879</t>
  </si>
  <si>
    <t>821021880</t>
  </si>
  <si>
    <t>821021881</t>
  </si>
  <si>
    <t>821021829</t>
  </si>
  <si>
    <t xml:space="preserve">Cable de comunicación existente no cumple DMS con el límite de vivienda., Cable de comunicación existente no cumple DMS con respecto a la línea de B.T., Cable de comunicación amarrado en poste LDS. </t>
  </si>
  <si>
    <t>821001125</t>
  </si>
  <si>
    <t>821001126</t>
  </si>
  <si>
    <t>821001127
821001122</t>
  </si>
  <si>
    <t xml:space="preserve">Cables de comunicación por encima de redes B.T., Cable de comunicación amarrado en poste LDS. </t>
  </si>
  <si>
    <t>821001127</t>
  </si>
  <si>
    <t>821001128
821001122</t>
  </si>
  <si>
    <t>821001128</t>
  </si>
  <si>
    <t>821001117</t>
  </si>
  <si>
    <t>432041818
821001118</t>
  </si>
  <si>
    <t xml:space="preserve">CABLE MALA instalado sin autorización., Red B.T. destensada. </t>
  </si>
  <si>
    <t xml:space="preserve">CABLE MALA instalado sin autorización., Poste con retenida existente en mal estado. </t>
  </si>
  <si>
    <t>821001118</t>
  </si>
  <si>
    <t>821001122</t>
  </si>
  <si>
    <t>821001123</t>
  </si>
  <si>
    <t>821001124</t>
  </si>
  <si>
    <t xml:space="preserve">POSTE APTO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</si>
</sst>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00\ _€_-;\-* #,##0.00\ _€_-;_-* &quot;-&quot;??\ _€_-;_-@_-"/>
    <numFmt numFmtId="165" formatCode="0.0"/>
    <numFmt numFmtId="166" formatCode="#,##0.000"/>
    <numFmt numFmtId="167" formatCode="0.00000%"/>
    <numFmt numFmtId="168" formatCode="#,##0.000_ ;\-#,##0.000\ "/>
    <numFmt numFmtId="169" formatCode="#,##0_ ;\-#,##0\ "/>
    <numFmt numFmtId="170" formatCode="_(&quot;S/.&quot;\ * #,##0.00_);_(&quot;S/.&quot;\ * \(#,##0.00\);_(&quot;S/.&quot;\ * &quot;-&quot;??_);_(@_)"/>
  </numFmts>
  <fonts count="20" x14ac:knownFonts="1">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8"/>
      <color theme="1"/>
      <name val="Calibri"/>
      <family val="2"/>
      <scheme val="minor"/>
    </font>
    <font>
      <b/>
      <sz val="8"/>
      <name val="Calibri"/>
      <family val="2"/>
      <scheme val="minor"/>
    </font>
    <font>
      <b/>
      <u/>
      <sz val="8"/>
      <color theme="1"/>
      <name val="Calibri"/>
      <family val="2"/>
      <scheme val="minor"/>
    </font>
    <font>
      <sz val="10"/>
      <name val="Arial"/>
      <family val="2"/>
    </font>
    <font>
      <sz val="8"/>
      <name val="Arial"/>
      <family val="2"/>
    </font>
    <font>
      <sz val="8"/>
      <name val="Calibri"/>
      <family val="2"/>
      <scheme val="minor"/>
    </font>
    <font>
      <sz val="11"/>
      <color theme="1"/>
      <name val="Arial Narrow"/>
      <family val="2"/>
    </font>
    <font>
      <b/>
      <sz val="11"/>
      <color theme="1"/>
      <name val="Arial Narrow"/>
      <family val="2"/>
    </font>
    <font>
      <sz val="11"/>
      <name val="Arial Narrow"/>
      <family val="2"/>
    </font>
    <font>
      <b/>
      <sz val="11"/>
      <name val="Arial Narrow"/>
      <family val="2"/>
    </font>
    <font>
      <b/>
      <sz val="11"/>
      <color rgb="FFFFFFFF"/>
      <name val="Arial Narrow"/>
      <family val="2"/>
    </font>
    <font>
      <b/>
      <sz val="11"/>
      <color theme="0"/>
      <name val="Arial Narrow"/>
      <family val="2"/>
    </font>
    <font>
      <b/>
      <sz val="16"/>
      <color theme="1"/>
      <name val="Arial Narrow"/>
      <family val="2"/>
    </font>
    <font>
      <sz val="12"/>
      <color rgb="FFC00000"/>
      <name val="Arial Narrow"/>
      <family val="2"/>
    </font>
    <font>
      <b/>
      <sz val="8"/>
      <color theme="1"/>
      <name val="Arial"/>
      <family val="2"/>
    </font>
    <font>
      <sz val="8"/>
      <color rgb="FFFF0000"/>
      <name val="Arial"/>
      <family val="2"/>
    </font>
  </fonts>
  <fills count="8">
    <fill>
      <patternFill patternType="none"/>
    </fill>
    <fill>
      <patternFill patternType="gray125"/>
    </fill>
    <fill>
      <patternFill patternType="solid">
        <fgColor theme="4" tint="-0.249977111117893"/>
        <bgColor indexed="64"/>
      </patternFill>
    </fill>
    <fill>
      <patternFill patternType="solid">
        <fgColor theme="4" tint="0.79998168889431442"/>
        <bgColor indexed="64"/>
      </patternFill>
    </fill>
    <fill>
      <patternFill patternType="solid">
        <fgColor rgb="FF2E74B5"/>
        <bgColor indexed="64"/>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hair">
        <color indexed="64"/>
      </right>
      <top style="thin">
        <color indexed="64"/>
      </top>
      <bottom style="hair">
        <color indexed="64"/>
      </bottom>
      <diagonal/>
    </border>
    <border>
      <left/>
      <right style="hair">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thin">
        <color indexed="64"/>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s>
  <cellStyleXfs count="14">
    <xf numFmtId="0" fontId="0" fillId="0" borderId="0"/>
    <xf numFmtId="9" fontId="1" fillId="0" borderId="0" applyFont="0" applyFill="0" applyBorder="0" applyAlignment="0" applyProtection="0"/>
    <xf numFmtId="0" fontId="2" fillId="0" borderId="0"/>
    <xf numFmtId="9" fontId="2" fillId="0" borderId="0" applyFont="0" applyFill="0" applyBorder="0" applyAlignment="0" applyProtection="0"/>
    <xf numFmtId="9" fontId="1" fillId="0" borderId="0" applyFont="0" applyFill="0" applyBorder="0" applyAlignment="0" applyProtection="0"/>
    <xf numFmtId="0" fontId="1"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164" fontId="1" fillId="0" borderId="0" applyFont="0" applyFill="0" applyBorder="0" applyAlignment="0" applyProtection="0"/>
    <xf numFmtId="170" fontId="2" fillId="0" borderId="0" applyFont="0" applyFill="0" applyBorder="0" applyAlignment="0" applyProtection="0"/>
  </cellStyleXfs>
  <cellXfs count="73">
    <xf numFmtId="0" fontId="0" fillId="0" borderId="0" xfId="0"/>
    <xf numFmtId="0" fontId="4" fillId="0" borderId="0" xfId="0" applyFont="1"/>
    <xf numFmtId="0" fontId="4" fillId="3" borderId="0" xfId="0" applyFont="1" applyFill="1" applyAlignment="1">
      <alignment horizontal="center"/>
    </xf>
    <xf numFmtId="0" fontId="5" fillId="3" borderId="1" xfId="0" applyFont="1" applyFill="1" applyBorder="1" applyAlignment="1">
      <alignment horizontal="center"/>
    </xf>
    <xf numFmtId="0" fontId="6" fillId="0" borderId="0" xfId="0" applyFont="1" applyAlignment="1">
      <alignment horizontal="center"/>
    </xf>
    <xf numFmtId="0" fontId="4" fillId="0" borderId="0" xfId="0" applyFont="1" applyAlignment="1">
      <alignment horizontal="center"/>
    </xf>
    <xf numFmtId="9" fontId="4" fillId="3" borderId="0" xfId="1" applyFont="1" applyFill="1" applyAlignment="1">
      <alignment horizontal="center"/>
    </xf>
    <xf numFmtId="0" fontId="4" fillId="0" borderId="0" xfId="0" applyFont="1" applyAlignment="1">
      <alignment vertical="center"/>
    </xf>
    <xf numFmtId="0" fontId="4" fillId="0" borderId="0" xfId="0" applyFont="1" applyAlignment="1">
      <alignment horizontal="center" vertical="center"/>
    </xf>
    <xf numFmtId="14" fontId="4" fillId="0" borderId="0" xfId="0" applyNumberFormat="1" applyFont="1"/>
    <xf numFmtId="0" fontId="5" fillId="3" borderId="1" xfId="0" applyFont="1" applyFill="1" applyBorder="1" applyAlignment="1">
      <alignment horizontal="center" vertical="center" wrapText="1"/>
    </xf>
    <xf numFmtId="0" fontId="5" fillId="3" borderId="1" xfId="0" applyFont="1" applyFill="1" applyBorder="1" applyAlignment="1">
      <alignment horizontal="center" wrapText="1"/>
    </xf>
    <xf numFmtId="1" fontId="5" fillId="3" borderId="1" xfId="0" applyNumberFormat="1" applyFont="1" applyFill="1" applyBorder="1" applyAlignment="1">
      <alignment horizontal="center" wrapText="1"/>
    </xf>
    <xf numFmtId="14" fontId="5" fillId="3" borderId="1" xfId="0" applyNumberFormat="1" applyFont="1" applyFill="1" applyBorder="1" applyAlignment="1">
      <alignment horizontal="center" wrapText="1"/>
    </xf>
    <xf numFmtId="0" fontId="4" fillId="0" borderId="1" xfId="0" applyFont="1" applyBorder="1" applyAlignment="1">
      <alignment horizontal="center" vertical="center" wrapText="1"/>
    </xf>
    <xf numFmtId="0" fontId="4" fillId="0" borderId="4" xfId="0" applyFont="1" applyBorder="1" applyAlignment="1">
      <alignment vertical="center" wrapText="1"/>
    </xf>
    <xf numFmtId="2" fontId="4" fillId="0" borderId="4" xfId="0" applyNumberFormat="1" applyFont="1" applyBorder="1" applyAlignment="1">
      <alignment vertical="center" wrapText="1"/>
    </xf>
    <xf numFmtId="14" fontId="4" fillId="0" borderId="4" xfId="0" applyNumberFormat="1" applyFont="1" applyBorder="1" applyAlignment="1">
      <alignment vertical="center" wrapText="1"/>
    </xf>
    <xf numFmtId="0" fontId="4" fillId="5" borderId="4" xfId="0" applyFont="1" applyFill="1" applyBorder="1" applyAlignment="1">
      <alignment vertical="center" wrapText="1"/>
    </xf>
    <xf numFmtId="0" fontId="4" fillId="5" borderId="1" xfId="0" applyFont="1" applyFill="1" applyBorder="1" applyAlignment="1">
      <alignment horizontal="center" vertical="center" wrapText="1"/>
    </xf>
    <xf numFmtId="0" fontId="4" fillId="0" borderId="7" xfId="0" applyFont="1" applyBorder="1" applyAlignment="1">
      <alignment vertical="center" wrapText="1"/>
    </xf>
    <xf numFmtId="0" fontId="4" fillId="0" borderId="5" xfId="0" applyFont="1" applyBorder="1" applyAlignment="1">
      <alignment vertical="center" wrapText="1"/>
    </xf>
    <xf numFmtId="2" fontId="4" fillId="0" borderId="5" xfId="0" applyNumberFormat="1" applyFont="1" applyBorder="1" applyAlignment="1">
      <alignment vertical="center" wrapText="1"/>
    </xf>
    <xf numFmtId="0" fontId="4" fillId="0" borderId="0" xfId="0" applyFont="1" applyAlignment="1">
      <alignment horizontal="center" vertical="center" wrapText="1"/>
    </xf>
    <xf numFmtId="0" fontId="4" fillId="0" borderId="0" xfId="0" applyFont="1" applyAlignment="1">
      <alignment wrapText="1"/>
    </xf>
    <xf numFmtId="165" fontId="4" fillId="0" borderId="0" xfId="0" applyNumberFormat="1" applyFont="1" applyAlignment="1">
      <alignment wrapText="1"/>
    </xf>
    <xf numFmtId="0" fontId="4" fillId="0" borderId="0" xfId="0" applyFont="1" applyAlignment="1">
      <alignment horizontal="center" wrapText="1"/>
    </xf>
    <xf numFmtId="14" fontId="4" fillId="0" borderId="0" xfId="0" applyNumberFormat="1" applyFont="1" applyAlignment="1">
      <alignment wrapText="1"/>
    </xf>
    <xf numFmtId="165" fontId="4" fillId="0" borderId="0" xfId="0" applyNumberFormat="1" applyFont="1"/>
    <xf numFmtId="0" fontId="10" fillId="0" borderId="0" xfId="0" applyFont="1" applyAlignment="1">
      <alignment horizontal="center"/>
    </xf>
    <xf numFmtId="0" fontId="10" fillId="0" borderId="0" xfId="0" applyFont="1" applyAlignment="1">
      <alignment horizontal="left" vertical="center"/>
    </xf>
    <xf numFmtId="0" fontId="10" fillId="0" borderId="0" xfId="0" applyFont="1" applyAlignment="1">
      <alignment horizontal="center" vertical="center"/>
    </xf>
    <xf numFmtId="0" fontId="11" fillId="0" borderId="0" xfId="0" applyFont="1" applyAlignment="1">
      <alignment horizontal="center" vertical="center"/>
    </xf>
    <xf numFmtId="0" fontId="11" fillId="0" borderId="1" xfId="0" applyFont="1" applyBorder="1" applyAlignment="1">
      <alignment horizontal="center" vertical="center" wrapText="1"/>
    </xf>
    <xf numFmtId="0" fontId="11" fillId="0" borderId="1" xfId="0" applyFont="1" applyBorder="1" applyAlignment="1">
      <alignment horizontal="center" vertical="center"/>
    </xf>
    <xf numFmtId="0" fontId="10" fillId="0" borderId="0" xfId="0" applyFont="1"/>
    <xf numFmtId="0" fontId="10" fillId="0" borderId="1" xfId="0" applyFont="1" applyBorder="1" applyAlignment="1">
      <alignment horizontal="center" vertical="center"/>
    </xf>
    <xf numFmtId="0" fontId="12" fillId="0" borderId="1" xfId="0" applyFont="1" applyBorder="1" applyAlignment="1">
      <alignment horizontal="center" vertical="center"/>
    </xf>
    <xf numFmtId="0" fontId="10" fillId="0" borderId="1" xfId="0" applyFont="1" applyBorder="1" applyAlignment="1">
      <alignment horizontal="left" vertical="center"/>
    </xf>
    <xf numFmtId="2" fontId="10" fillId="0" borderId="0" xfId="0" applyNumberFormat="1" applyFont="1"/>
    <xf numFmtId="0" fontId="14" fillId="4" borderId="6"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4" fillId="4" borderId="2" xfId="0" applyFont="1" applyFill="1" applyBorder="1" applyAlignment="1">
      <alignment horizontal="center" vertical="center" wrapText="1"/>
    </xf>
    <xf numFmtId="0" fontId="15" fillId="2" borderId="0" xfId="0" applyFont="1" applyFill="1" applyAlignment="1">
      <alignment horizontal="center" vertical="center" wrapText="1"/>
    </xf>
    <xf numFmtId="4" fontId="13" fillId="0" borderId="1" xfId="12" applyNumberFormat="1" applyFont="1" applyFill="1" applyBorder="1" applyAlignment="1">
      <alignment horizontal="center" vertical="center"/>
    </xf>
    <xf numFmtId="4" fontId="12" fillId="0" borderId="1" xfId="0" applyNumberFormat="1" applyFont="1" applyBorder="1" applyAlignment="1">
      <alignment horizontal="center" vertical="center"/>
    </xf>
    <xf numFmtId="4" fontId="12" fillId="0" borderId="1" xfId="12" applyNumberFormat="1" applyFont="1" applyFill="1" applyBorder="1" applyAlignment="1">
      <alignment horizontal="center" vertical="center"/>
    </xf>
    <xf numFmtId="4" fontId="12" fillId="0" borderId="1" xfId="8" applyNumberFormat="1" applyFont="1" applyFill="1" applyBorder="1" applyAlignment="1">
      <alignment horizontal="center" vertical="center"/>
    </xf>
    <xf numFmtId="4" fontId="13" fillId="6" borderId="1" xfId="0" applyNumberFormat="1" applyFont="1" applyFill="1" applyBorder="1" applyAlignment="1">
      <alignment horizontal="center" vertical="center"/>
    </xf>
    <xf numFmtId="3" fontId="12" fillId="0" borderId="1" xfId="0" applyNumberFormat="1" applyFont="1" applyBorder="1" applyAlignment="1">
      <alignment horizontal="center" vertical="center"/>
    </xf>
    <xf numFmtId="0" fontId="10" fillId="0" borderId="0" xfId="0" applyFont="1" applyAlignment="1">
      <alignment horizontal="center" vertical="center" wrapText="1"/>
    </xf>
    <xf numFmtId="0" fontId="10"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12" fillId="0" borderId="1" xfId="7" applyFont="1" applyFill="1" applyBorder="1" applyAlignment="1">
      <alignment horizontal="center" vertical="center"/>
    </xf>
    <xf numFmtId="0" fontId="10" fillId="0" borderId="0" xfId="0" applyFont="1" applyFill="1" applyAlignment="1">
      <alignment horizontal="center" vertical="center"/>
    </xf>
    <xf numFmtId="168" fontId="12" fillId="0" borderId="1" xfId="12" applyNumberFormat="1" applyFont="1" applyFill="1" applyBorder="1" applyAlignment="1">
      <alignment horizontal="center" vertical="center"/>
    </xf>
    <xf numFmtId="10" fontId="12" fillId="0" borderId="1" xfId="3" applyNumberFormat="1" applyFont="1" applyFill="1" applyBorder="1" applyAlignment="1">
      <alignment horizontal="center" vertical="center"/>
    </xf>
    <xf numFmtId="167" fontId="12" fillId="0" borderId="1" xfId="3" applyNumberFormat="1" applyFont="1" applyFill="1" applyBorder="1" applyAlignment="1">
      <alignment horizontal="center" vertical="center"/>
    </xf>
    <xf numFmtId="0" fontId="12" fillId="0" borderId="0" xfId="0" applyFont="1" applyFill="1" applyAlignment="1">
      <alignment horizontal="center" vertical="center"/>
    </xf>
    <xf numFmtId="169" fontId="12" fillId="0" borderId="1" xfId="12" applyNumberFormat="1" applyFont="1" applyFill="1" applyBorder="1" applyAlignment="1">
      <alignment horizontal="center" vertical="center"/>
    </xf>
    <xf numFmtId="0" fontId="11" fillId="0" borderId="0" xfId="0" applyFont="1" applyAlignment="1">
      <alignment vertical="center"/>
    </xf>
    <xf numFmtId="0" fontId="11" fillId="0" borderId="8" xfId="0" applyFont="1" applyBorder="1" applyAlignment="1">
      <alignment vertical="center"/>
    </xf>
    <xf numFmtId="166" fontId="12" fillId="0" borderId="1" xfId="0" applyNumberFormat="1" applyFont="1" applyBorder="1" applyAlignment="1">
      <alignment horizontal="center" vertical="center"/>
    </xf>
    <xf numFmtId="0" fontId="16" fillId="0" borderId="0" xfId="0" applyFont="1" applyAlignment="1">
      <alignment vertical="center"/>
    </xf>
    <xf numFmtId="0" fontId="17" fillId="0" borderId="0" xfId="0" applyFont="1"/>
    <xf numFmtId="0" fontId="8" fillId="7" borderId="1" xfId="0" applyFont="1" applyFill="1" applyBorder="1" applyAlignment="1">
      <alignment horizontal="center" vertical="center" wrapText="1"/>
    </xf>
    <xf numFmtId="0" fontId="19" fillId="7" borderId="1" xfId="0" applyFont="1" applyFill="1" applyBorder="1" applyAlignment="1">
      <alignment horizontal="center" vertical="center" wrapText="1"/>
    </xf>
    <xf numFmtId="2" fontId="8" fillId="7" borderId="1" xfId="0" applyNumberFormat="1" applyFont="1" applyFill="1" applyBorder="1" applyAlignment="1">
      <alignment horizontal="center" vertical="center" wrapText="1"/>
    </xf>
    <xf numFmtId="0" fontId="8" fillId="7" borderId="1" xfId="0" applyFont="1" applyFill="1" applyBorder="1" applyAlignment="1">
      <alignment horizontal="left" vertical="center" wrapText="1"/>
    </xf>
    <xf numFmtId="0" fontId="3" fillId="5" borderId="9" xfId="0" applyFont="1" applyFill="1" applyBorder="1" applyAlignment="1">
      <alignment horizontal="center"/>
    </xf>
    <xf numFmtId="49" fontId="18" fillId="7" borderId="1" xfId="13" applyNumberFormat="1" applyFont="1" applyFill="1" applyBorder="1" applyAlignment="1">
      <alignment horizontal="center" vertical="center" wrapText="1"/>
    </xf>
    <xf numFmtId="49" fontId="18" fillId="5" borderId="1" xfId="13" applyNumberFormat="1" applyFont="1" applyFill="1" applyBorder="1" applyAlignment="1">
      <alignment horizontal="center" vertical="center" wrapText="1"/>
    </xf>
    <xf numFmtId="0" fontId="3" fillId="0" borderId="3" xfId="0" applyFont="1" applyBorder="1" applyAlignment="1">
      <alignment horizontal="center"/>
    </xf>
  </cellXfs>
  <cellStyles count="14">
    <cellStyle name="Millares 2" xfId="11"/>
    <cellStyle name="Millares 2 2" xfId="8"/>
    <cellStyle name="Millares 3" xfId="12"/>
    <cellStyle name="Moneda 2" xfId="13"/>
    <cellStyle name="Normal" xfId="0" builtinId="0"/>
    <cellStyle name="Normal 2" xfId="2"/>
    <cellStyle name="Normal 3" xfId="7"/>
    <cellStyle name="Normal 4" xfId="5"/>
    <cellStyle name="Normal 5" xfId="9"/>
    <cellStyle name="Percent 2" xfId="4"/>
    <cellStyle name="Porcentaje" xfId="1" builtinId="5"/>
    <cellStyle name="Porcentaje 2" xfId="3"/>
    <cellStyle name="Porcentaje 2 2" xfId="6"/>
    <cellStyle name="Porcentaje 3" xfId="10"/>
  </cellStyles>
  <dxfs count="0"/>
  <tableStyles count="0" defaultTableStyle="TableStyleMedium2"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10" Type="http://schemas.openxmlformats.org/officeDocument/2006/relationships/externalLink" Target="externalLinks/externalLink7.xml"/><Relationship Id="rId19"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5\c\SISTEMA%20DE%20MODULOS\BASE%20DE%20DATOS\TIPO%20DE%20CAMBI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pisco\CATASTRO%202010\Documents%20and%20Settings\jyuncar\Escritorio\CATASTRO%20DE%20COMUNICACION%2004-05-2011\BASE%20CATASTRO%202DA%20BAS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emporal/Plantillas%20As%20Built%20E4/locumba%20-%20tacna/CARTERA%20LOCUMBA%20-%20TACNA-%20ACP%20validad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LOGISTICA%202017/GE/MODULO/MOD_INV_2017/VALORIZACION%20DE%20LINEAS%20DE%20TRANSMIS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Henry/Desktop/TRABAJO%20REMOTO/COMPARTICI&#211;N%20DE%20INFRAESTRUCTURA/Expediente%2000001-2020-CD-GPRC-MC%20(YOFC-ADINELSA)/0.%20Documentos%20CD/NOTIFICACI&#211;N/C&#193;LCULO%20DE%20LA%20CONTRAPRESTACI&#211;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mporal/Plantillas%20As%20Built%20E4/urubamba%20-%20quillabamba/Urubamba-Quillabamb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Matucana-San%20Mateo\1.6-%20Carteras%20finales%20ACP\Plantilla%20Matucana-%20San%20Mate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demsaperu-my.sharepoint.com/Users/ladriano/OneDrive%20-%20ELECTRICAS%20DE%20MEDELLIN%20PERU%20S.A/Documents/EDEMSA/DISE&#209;O/FORMATOS%20CONTRATISTAS/(15)%20%20Cartera%20Dise&#241;o%20-%20(10)%20%20Inventario%20de%20Material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illiam\azteca%202015\Usuarios\ysegovia\Desktop\Huancayo-Lima\Huancayo-Concepci&#243;n\Ruta%20Azteca%20Huancayo-Concepci&#243;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dgar2/Proyectos/CLARO/claro%202013/Listado%20de%20Postes_LMSQ0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fsegurai/Desktop/INCA.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file1\gprc$\Usuarios\jzuniga\AppData\Local\Temp\notes90C43B\Distribuidor%20Lima%20-%20ED%20Su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Usuarios\jzuniga\AppData\Local\Temp\notes90C43B\Distribuidor%20Lima%20-%20ED%20Su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de Cambio"/>
      <sheetName val="datos"/>
      <sheetName val="#¡REF"/>
      <sheetName val="FORMA- RE1"/>
      <sheetName val="FORMA-SE2"/>
      <sheetName val="FORMA-ST1"/>
      <sheetName val="FORMA-LM3"/>
      <sheetName val="FORMA-LM1"/>
      <sheetName val="FORMA-LS1-LS2"/>
      <sheetName val="FORMA-LS3"/>
      <sheetName val="FORMA-(SE1)"/>
      <sheetName val="SE_Chavarria"/>
      <sheetName val="SE_Chiclayo_Oeste"/>
      <sheetName val="SE_Chimbote1"/>
      <sheetName val="SE_Ica"/>
      <sheetName val="SE_Independencia"/>
      <sheetName val="SE_Paramonga_Nueva"/>
      <sheetName val="SE_Piura_Oeste"/>
      <sheetName val="SE_San_Juan"/>
      <sheetName val="SE_Santa_Rosa"/>
      <sheetName val="SE_Trujillo_Norte"/>
      <sheetName val="FORMA-RL1"/>
      <sheetName val="C.A.P. 10.2000"/>
      <sheetName val="auxiliar"/>
      <sheetName val="Precio Barra Eq. MT"/>
      <sheetName val="Tarifa Barra"/>
      <sheetName val="Pliegos"/>
      <sheetName val="Cuadro B-1"/>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PORTES"/>
      <sheetName val="APOYOS"/>
      <sheetName val="CABLES"/>
      <sheetName val="SOPORTE Y CABLE X EMPR"/>
      <sheetName val="POSTE Y FECHA"/>
      <sheetName val="APOYO EMPRESAS"/>
      <sheetName val="CUADRILLA"/>
      <sheetName val="APOYOS CUADRILLAS"/>
      <sheetName val="PLANOS POSTES"/>
      <sheetName val="PLANOS APOYOS"/>
      <sheetName val="BASE SOPORTES 2"/>
      <sheetName val="resumen1"/>
      <sheetName val="GRAFICO RESUMEN 1"/>
      <sheetName val="AVANCE X PLANOS"/>
      <sheetName val="AVANCE POSTE X CUADRILLA"/>
      <sheetName val="DIARIOxCUADRILLAS"/>
      <sheetName val="AVANCE APOYO X CUADRILLA"/>
      <sheetName val="CABLES-APOYO-SOPORTExEMP"/>
      <sheetName val="grafico 1"/>
      <sheetName val="sb-01 BASE2010-03 MAYO AL12 OCT"/>
      <sheetName val="CRITICIDAD"/>
      <sheetName val="cable x empresa"/>
      <sheetName val="sb-01 BASE2010-13 OCT AL 26 N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6">
          <cell r="B6" t="str">
            <v>Cod Poste</v>
          </cell>
          <cell r="C6" t="str">
            <v>CORREGIDO</v>
          </cell>
          <cell r="D6" t="str">
            <v>Cod_ Distrito</v>
          </cell>
          <cell r="E6" t="str">
            <v>Tip via</v>
          </cell>
          <cell r="F6" t="str">
            <v>Nombre via</v>
          </cell>
          <cell r="G6" t="str">
            <v>Lote Numero</v>
          </cell>
          <cell r="H6" t="str">
            <v>URB.</v>
          </cell>
          <cell r="I6" t="str">
            <v>Tipo post</v>
          </cell>
          <cell r="J6" t="str">
            <v>Criticidad</v>
          </cell>
          <cell r="K6" t="str">
            <v>Cod empresa</v>
          </cell>
          <cell r="L6" t="str">
            <v>Soporte</v>
          </cell>
          <cell r="M6" t="str">
            <v>Poste sigu._cruce</v>
          </cell>
          <cell r="N6" t="str">
            <v>Altura cable de apoyo</v>
          </cell>
          <cell r="O6" t="str">
            <v>Sifon</v>
          </cell>
          <cell r="P6" t="str">
            <v>FO</v>
          </cell>
          <cell r="Q6" t="str">
            <v>CX</v>
          </cell>
          <cell r="R6" t="str">
            <v>MP</v>
          </cell>
          <cell r="S6" t="str">
            <v>ACOM</v>
          </cell>
          <cell r="T6" t="str">
            <v>ACOM/CX</v>
          </cell>
          <cell r="U6" t="str">
            <v>M.ACER.</v>
          </cell>
          <cell r="V6" t="str">
            <v>OTROS</v>
          </cell>
          <cell r="W6" t="str">
            <v>Cantidad Cables</v>
          </cell>
          <cell r="X6" t="str">
            <v>Apoyos</v>
          </cell>
          <cell r="Y6" t="str">
            <v>Cumple Altura BT</v>
          </cell>
          <cell r="Z6" t="str">
            <v>CA1</v>
          </cell>
          <cell r="AA6" t="str">
            <v>AV1</v>
          </cell>
          <cell r="AB6" t="str">
            <v>D46</v>
          </cell>
          <cell r="AC6" t="str">
            <v>CA2</v>
          </cell>
          <cell r="AD6" t="str">
            <v>AV2</v>
          </cell>
          <cell r="AE6" t="str">
            <v>D47</v>
          </cell>
          <cell r="AF6" t="str">
            <v>CA3</v>
          </cell>
          <cell r="AG6" t="str">
            <v>AV3</v>
          </cell>
          <cell r="AH6" t="str">
            <v>Cod Plano de catastro</v>
          </cell>
          <cell r="AI6" t="str">
            <v>InformeCatastro  Nro</v>
          </cell>
          <cell r="AJ6" t="str">
            <v>MES</v>
          </cell>
          <cell r="AK6" t="str">
            <v>Fecha de catastro</v>
          </cell>
          <cell r="AL6" t="str">
            <v>A01</v>
          </cell>
          <cell r="AM6" t="str">
            <v>A21</v>
          </cell>
          <cell r="AN6" t="str">
            <v>A22</v>
          </cell>
          <cell r="AO6" t="str">
            <v>Largo de :CA</v>
          </cell>
          <cell r="AP6" t="str">
            <v>Largo de:AV</v>
          </cell>
          <cell r="AQ6" t="str">
            <v xml:space="preserve"> A23</v>
          </cell>
          <cell r="AR6" t="str">
            <v>Cruce de: CA</v>
          </cell>
          <cell r="AS6" t="str">
            <v>Cruce de: AV</v>
          </cell>
          <cell r="AT6" t="str">
            <v>D37</v>
          </cell>
          <cell r="AU6" t="str">
            <v>D38</v>
          </cell>
          <cell r="AV6" t="str">
            <v>D30</v>
          </cell>
          <cell r="AW6" t="str">
            <v>D31</v>
          </cell>
          <cell r="AX6" t="str">
            <v>D32</v>
          </cell>
          <cell r="AY6" t="str">
            <v>A02</v>
          </cell>
          <cell r="AZ6" t="str">
            <v>A03</v>
          </cell>
          <cell r="BA6" t="str">
            <v>A04</v>
          </cell>
          <cell r="BB6" t="str">
            <v>A05</v>
          </cell>
          <cell r="BC6" t="str">
            <v>A06</v>
          </cell>
          <cell r="BD6" t="str">
            <v>A07</v>
          </cell>
          <cell r="BE6" t="str">
            <v>A08</v>
          </cell>
          <cell r="BF6" t="str">
            <v>A09</v>
          </cell>
          <cell r="BG6" t="str">
            <v>A10</v>
          </cell>
          <cell r="BH6" t="str">
            <v>A11</v>
          </cell>
          <cell r="BI6" t="str">
            <v>A12</v>
          </cell>
          <cell r="BJ6" t="str">
            <v>A13</v>
          </cell>
          <cell r="BK6" t="str">
            <v>A14</v>
          </cell>
          <cell r="BL6" t="str">
            <v>A15</v>
          </cell>
          <cell r="BM6" t="str">
            <v>A16</v>
          </cell>
          <cell r="BN6" t="str">
            <v>A17</v>
          </cell>
          <cell r="BO6" t="str">
            <v>A18</v>
          </cell>
          <cell r="BP6" t="str">
            <v>A19</v>
          </cell>
          <cell r="BQ6" t="str">
            <v>A20</v>
          </cell>
          <cell r="BR6" t="str">
            <v>A24</v>
          </cell>
          <cell r="BS6" t="str">
            <v>A25</v>
          </cell>
          <cell r="BT6" t="str">
            <v>A26</v>
          </cell>
          <cell r="BU6" t="str">
            <v>A27</v>
          </cell>
          <cell r="BV6" t="str">
            <v>D33</v>
          </cell>
          <cell r="BW6" t="str">
            <v>D34</v>
          </cell>
          <cell r="BX6" t="str">
            <v>D35</v>
          </cell>
          <cell r="BY6" t="str">
            <v>D36</v>
          </cell>
          <cell r="BZ6" t="str">
            <v>D39</v>
          </cell>
          <cell r="CA6" t="str">
            <v>D40</v>
          </cell>
          <cell r="CB6" t="str">
            <v>D41</v>
          </cell>
          <cell r="CC6" t="str">
            <v>D42</v>
          </cell>
          <cell r="CD6" t="str">
            <v>D43</v>
          </cell>
          <cell r="CE6" t="str">
            <v>D44</v>
          </cell>
          <cell r="CF6" t="str">
            <v>D45</v>
          </cell>
          <cell r="CG6" t="str">
            <v>Amp</v>
          </cell>
          <cell r="CH6" t="str">
            <v>Tap</v>
          </cell>
          <cell r="CI6" t="str">
            <v>Acop</v>
          </cell>
          <cell r="CJ6" t="str">
            <v>Mufa (empalme</v>
          </cell>
          <cell r="CK6" t="str">
            <v>Brazo Sep.</v>
          </cell>
          <cell r="CL6" t="str">
            <v>Caja Terminal</v>
          </cell>
          <cell r="CM6" t="str">
            <v>Caja Panduit</v>
          </cell>
          <cell r="CN6" t="str">
            <v>Brazo Aseg.</v>
          </cell>
          <cell r="CO6" t="str">
            <v>Nodo</v>
          </cell>
          <cell r="CP6" t="str">
            <v>Fuente</v>
          </cell>
          <cell r="CQ6" t="str">
            <v>Brazo</v>
          </cell>
          <cell r="CR6" t="str">
            <v>Catastro supervisor</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ra Azteca"/>
      <sheetName val="Nombres"/>
      <sheetName val="TIPO VIA"/>
      <sheetName val="BOBINAS-DRUN"/>
    </sheetNames>
    <sheetDataSet>
      <sheetData sheetId="0"/>
      <sheetData sheetId="1">
        <row r="5">
          <cell r="D5" t="str">
            <v>Costado Derecho</v>
          </cell>
        </row>
        <row r="38">
          <cell r="F38" t="str">
            <v>R</v>
          </cell>
          <cell r="H38" t="str">
            <v>5 – 6</v>
          </cell>
        </row>
        <row r="39">
          <cell r="F39" t="str">
            <v>S</v>
          </cell>
          <cell r="H39" t="str">
            <v>7 – 8</v>
          </cell>
        </row>
        <row r="40">
          <cell r="H40" t="str">
            <v>8 – 9</v>
          </cell>
        </row>
        <row r="41">
          <cell r="H41" t="str">
            <v>9 – 10</v>
          </cell>
        </row>
        <row r="42">
          <cell r="H42" t="str">
            <v>10 - 11</v>
          </cell>
        </row>
        <row r="43">
          <cell r="H43" t="str">
            <v>11 - 12</v>
          </cell>
        </row>
        <row r="44">
          <cell r="H44" t="str">
            <v>12 - 13</v>
          </cell>
        </row>
        <row r="45">
          <cell r="H45" t="str">
            <v>13 - 14</v>
          </cell>
        </row>
        <row r="46">
          <cell r="H46" t="str">
            <v>14 - 15</v>
          </cell>
        </row>
        <row r="47">
          <cell r="H47" t="str">
            <v>15 - 16</v>
          </cell>
        </row>
        <row r="48">
          <cell r="H48" t="str">
            <v>16 - 17</v>
          </cell>
        </row>
        <row r="49">
          <cell r="H49" t="str">
            <v>17 - 18</v>
          </cell>
        </row>
        <row r="50">
          <cell r="H50" t="str">
            <v>18 - 19</v>
          </cell>
        </row>
        <row r="51">
          <cell r="H51" t="str">
            <v>19 - 20</v>
          </cell>
        </row>
        <row r="52">
          <cell r="H52" t="str">
            <v>20 - 21</v>
          </cell>
        </row>
        <row r="53">
          <cell r="H53" t="str">
            <v>21 - 22</v>
          </cell>
        </row>
        <row r="54">
          <cell r="H54" t="str">
            <v>22 - 23</v>
          </cell>
        </row>
        <row r="55">
          <cell r="H55" t="str">
            <v>23 - 24</v>
          </cell>
        </row>
        <row r="56">
          <cell r="H56" t="str">
            <v>24 - 25</v>
          </cell>
        </row>
        <row r="57">
          <cell r="H57" t="str">
            <v>25 - 26</v>
          </cell>
        </row>
        <row r="58">
          <cell r="H58" t="str">
            <v>26 - 27</v>
          </cell>
        </row>
        <row r="59">
          <cell r="H59" t="str">
            <v>27 - 28</v>
          </cell>
        </row>
        <row r="60">
          <cell r="H60" t="str">
            <v>28 - 29</v>
          </cell>
        </row>
        <row r="61">
          <cell r="H61" t="str">
            <v>29 - 30</v>
          </cell>
        </row>
        <row r="62">
          <cell r="H62" t="str">
            <v>2"</v>
          </cell>
        </row>
        <row r="63">
          <cell r="H63" t="str">
            <v>3"</v>
          </cell>
        </row>
        <row r="64">
          <cell r="H64" t="str">
            <v>4"</v>
          </cell>
        </row>
        <row r="65">
          <cell r="H65" t="str">
            <v>5"</v>
          </cell>
        </row>
        <row r="66">
          <cell r="H66" t="str">
            <v>6"</v>
          </cell>
        </row>
        <row r="67">
          <cell r="H67" t="str">
            <v>7"</v>
          </cell>
        </row>
        <row r="68">
          <cell r="H68" t="str">
            <v>8"</v>
          </cell>
        </row>
        <row r="69">
          <cell r="H69" t="str">
            <v>9"</v>
          </cell>
        </row>
        <row r="70">
          <cell r="H70" t="str">
            <v>10"</v>
          </cell>
        </row>
        <row r="71">
          <cell r="H71" t="str">
            <v>CB Hebilla</v>
          </cell>
        </row>
      </sheetData>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zabilidad"/>
      <sheetName val="INDICE"/>
      <sheetName val="FORMULARIO EST. DE TRANSICION"/>
      <sheetName val="I-101"/>
      <sheetName val="Módulos ET"/>
      <sheetName val="FORMULARIO TORRES DE ACERO"/>
      <sheetName val="I-102"/>
      <sheetName val="FORMULARIO POSTES DE ACERO"/>
      <sheetName val="I-103"/>
      <sheetName val="FORMULARIO POSTES DE CONCRETO"/>
      <sheetName val="I-104"/>
      <sheetName val="FORMULARIO POSTES DE MADERA"/>
      <sheetName val="I-105"/>
      <sheetName val="FORMULARIO POSTES DE ACE_MADERA"/>
      <sheetName val="I-106"/>
      <sheetName val="FORMULARIO SUBTERRANEO"/>
      <sheetName val="Módulos LL.TT."/>
      <sheetName val="Resumen General de Módulos"/>
      <sheetName val="REP MOD LLTT"/>
      <sheetName val="VALORIZACION DE LINEAS DE TRA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B5" t="str">
            <v>LT-220COR0TAD0C1600A</v>
          </cell>
        </row>
        <row r="6">
          <cell r="B6" t="str">
            <v>LF-220SIR2TAS2C2726A</v>
          </cell>
        </row>
        <row r="7">
          <cell r="B7" t="str">
            <v>LF-220SIR2TAS2C2592A</v>
          </cell>
        </row>
        <row r="8">
          <cell r="B8" t="str">
            <v>LF-220SIR2TAD2C2726A</v>
          </cell>
        </row>
        <row r="9">
          <cell r="B9" t="str">
            <v>LF-220SIR2TAD2C2592A</v>
          </cell>
        </row>
        <row r="10">
          <cell r="B10" t="str">
            <v>LF-220SIR1TAS2C2726A</v>
          </cell>
        </row>
        <row r="11">
          <cell r="B11" t="str">
            <v>LF-220SIR1TAS2C2592A</v>
          </cell>
        </row>
        <row r="12">
          <cell r="B12" t="str">
            <v>LF-220SIR1TAS1C2726A</v>
          </cell>
        </row>
        <row r="13">
          <cell r="B13" t="str">
            <v>LF-220SIR1TAS1C2592A</v>
          </cell>
        </row>
        <row r="14">
          <cell r="B14" t="str">
            <v>LF-220SIR1TAD2C2726A</v>
          </cell>
        </row>
        <row r="15">
          <cell r="B15" t="str">
            <v>LF-220SIR1TAD2C2592A</v>
          </cell>
        </row>
        <row r="16">
          <cell r="B16" t="str">
            <v>LF-220SIR1TAD1C2726A</v>
          </cell>
        </row>
        <row r="17">
          <cell r="B17" t="str">
            <v>LF-220SIR1TAD1C2592A</v>
          </cell>
        </row>
        <row r="18">
          <cell r="B18" t="str">
            <v>LF-220SIR0TAS2C1600A</v>
          </cell>
        </row>
        <row r="19">
          <cell r="B19" t="str">
            <v>LF-220SIR0TAS2C1500A</v>
          </cell>
        </row>
        <row r="20">
          <cell r="B20" t="str">
            <v>LF-220SIR0TAS1C1600A</v>
          </cell>
        </row>
        <row r="21">
          <cell r="B21" t="str">
            <v>LF-220SIR0TAS1C1500A</v>
          </cell>
        </row>
        <row r="22">
          <cell r="B22" t="str">
            <v>LF-220SIR0TAD2C1700A</v>
          </cell>
        </row>
        <row r="23">
          <cell r="B23" t="str">
            <v>LF-220SIR0TAD2C1600A</v>
          </cell>
        </row>
        <row r="24">
          <cell r="B24" t="str">
            <v>LF-220SIR0TAD1C1700A</v>
          </cell>
        </row>
        <row r="25">
          <cell r="B25" t="str">
            <v>LF-220SIR0TAD1C1600A</v>
          </cell>
        </row>
        <row r="26">
          <cell r="B26" t="str">
            <v>LF-220SER0TAS2C4500A</v>
          </cell>
        </row>
        <row r="27">
          <cell r="B27" t="str">
            <v>LF-220SER0TAS2C4400A</v>
          </cell>
        </row>
        <row r="28">
          <cell r="B28" t="str">
            <v>LF-220SER0TAS2C4600A</v>
          </cell>
        </row>
        <row r="29">
          <cell r="B29" t="str">
            <v>LF-220SER0TAS1C4500A</v>
          </cell>
        </row>
        <row r="30">
          <cell r="B30" t="str">
            <v>LF-220SER0TAS1C4400A</v>
          </cell>
        </row>
        <row r="31">
          <cell r="B31" t="str">
            <v>LF-220SER0TAS1C1600A</v>
          </cell>
        </row>
        <row r="32">
          <cell r="B32" t="str">
            <v>LF-220SER0TAS1C1500A</v>
          </cell>
        </row>
        <row r="33">
          <cell r="B33" t="str">
            <v>LF-220SER0TAS1C1400A</v>
          </cell>
        </row>
        <row r="34">
          <cell r="B34" t="str">
            <v>LF-220SER0TAD2C4600A</v>
          </cell>
        </row>
        <row r="35">
          <cell r="B35" t="str">
            <v>LF-220SER0TAS1C4600A</v>
          </cell>
        </row>
        <row r="36">
          <cell r="B36" t="str">
            <v>LT-220SIR2TAS2C2726A</v>
          </cell>
        </row>
        <row r="37">
          <cell r="B37" t="str">
            <v>LT-220SIR2TAS2C2592A</v>
          </cell>
        </row>
        <row r="38">
          <cell r="B38" t="str">
            <v>LT-220SIR2TAD2C2726A</v>
          </cell>
        </row>
        <row r="39">
          <cell r="B39" t="str">
            <v>LT-220SIR2TAD2C2592A</v>
          </cell>
        </row>
        <row r="40">
          <cell r="B40" t="str">
            <v>LT-220SIR1TAS2C2726A</v>
          </cell>
        </row>
        <row r="41">
          <cell r="B41" t="str">
            <v>LT-220SIR1TAS2C2592A</v>
          </cell>
        </row>
        <row r="42">
          <cell r="B42" t="str">
            <v>LT-220SIR1TAS1C2726A</v>
          </cell>
        </row>
        <row r="43">
          <cell r="B43" t="str">
            <v>LT-220SIR1TAS1C2592A</v>
          </cell>
        </row>
        <row r="44">
          <cell r="B44" t="str">
            <v>LT-220SIR1TAD2C2726A</v>
          </cell>
        </row>
        <row r="45">
          <cell r="B45" t="str">
            <v>LT-220SIR1TAD2C2592A</v>
          </cell>
        </row>
        <row r="46">
          <cell r="B46" t="str">
            <v>LT-220SIR1TAD1C2726A</v>
          </cell>
        </row>
        <row r="47">
          <cell r="B47" t="str">
            <v>LT-220SIR1TAD1C2592A</v>
          </cell>
        </row>
        <row r="48">
          <cell r="B48" t="str">
            <v>LT-220SIR0TAS2C1600A</v>
          </cell>
        </row>
        <row r="49">
          <cell r="B49" t="str">
            <v>LT-220SIR0TAS2C1500A</v>
          </cell>
        </row>
        <row r="50">
          <cell r="B50" t="str">
            <v>LT-220SIR0TAS1C1600A</v>
          </cell>
        </row>
        <row r="51">
          <cell r="B51" t="str">
            <v>LT-220SIR0TAS1C1500A</v>
          </cell>
        </row>
        <row r="52">
          <cell r="B52" t="str">
            <v>LT-220SIR0TAD2C1700A</v>
          </cell>
        </row>
        <row r="53">
          <cell r="B53" t="str">
            <v>LT-220SIR0TAD2C1600A</v>
          </cell>
        </row>
        <row r="54">
          <cell r="B54" t="str">
            <v>LT-220SIR0TAD1C1700A</v>
          </cell>
        </row>
        <row r="55">
          <cell r="B55" t="str">
            <v>LT-220SIR0TAD1C1600A</v>
          </cell>
        </row>
        <row r="56">
          <cell r="B56" t="str">
            <v>LT-220SER0TAS2C4600A</v>
          </cell>
        </row>
        <row r="57">
          <cell r="B57" t="str">
            <v>LT-220SER0TAS2C4500A</v>
          </cell>
        </row>
        <row r="58">
          <cell r="B58" t="str">
            <v>LT-220SER0TAS2C4400A</v>
          </cell>
        </row>
        <row r="59">
          <cell r="B59" t="str">
            <v>LT-220SER0TAS1C4600A</v>
          </cell>
        </row>
        <row r="60">
          <cell r="B60" t="str">
            <v>LT-220SER0TAS1C4500A</v>
          </cell>
        </row>
        <row r="61">
          <cell r="B61" t="str">
            <v>LT-220SER0TAS1C4400A</v>
          </cell>
        </row>
        <row r="62">
          <cell r="B62" t="str">
            <v>LT-220SER0TAS1C1600A</v>
          </cell>
        </row>
        <row r="63">
          <cell r="B63" t="str">
            <v>LT-220SER0TAS1C1500A</v>
          </cell>
        </row>
        <row r="64">
          <cell r="B64" t="str">
            <v>LT-220SER0TAS1C1400A</v>
          </cell>
        </row>
        <row r="65">
          <cell r="B65" t="str">
            <v>LT-220SER0TAD2C4600A</v>
          </cell>
        </row>
        <row r="66">
          <cell r="B66" t="str">
            <v>LF-138SIR2TAS1C2400A</v>
          </cell>
        </row>
        <row r="67">
          <cell r="B67" t="str">
            <v>LF-138SIR2TAS1C2315A</v>
          </cell>
        </row>
        <row r="68">
          <cell r="B68" t="str">
            <v>LF-138SIR2TAD1C2400A</v>
          </cell>
        </row>
        <row r="69">
          <cell r="B69" t="str">
            <v>LF-138SIR2TAD1C2315A</v>
          </cell>
        </row>
        <row r="70">
          <cell r="B70" t="str">
            <v>LF-138SIR1TAS1C1400A</v>
          </cell>
        </row>
        <row r="71">
          <cell r="B71" t="str">
            <v>LF-138SIR1TAS1C1300A</v>
          </cell>
        </row>
        <row r="72">
          <cell r="B72" t="str">
            <v>LF-138SIR1TAS1C1240A</v>
          </cell>
        </row>
        <row r="73">
          <cell r="B73" t="str">
            <v>LF-138SIR1TAD1C1400A</v>
          </cell>
        </row>
        <row r="74">
          <cell r="B74" t="str">
            <v>LF-138SIR1TAD1C1300A</v>
          </cell>
        </row>
        <row r="75">
          <cell r="B75" t="str">
            <v>LF-138SIR1TAD1C1240A</v>
          </cell>
        </row>
        <row r="76">
          <cell r="B76" t="str">
            <v>LF-138SIR0TAS1C1400A</v>
          </cell>
        </row>
        <row r="77">
          <cell r="B77" t="str">
            <v>LF-138SIR0TAS1C1300A</v>
          </cell>
        </row>
        <row r="78">
          <cell r="B78" t="str">
            <v>LF-138SIR0TAS1C1240A</v>
          </cell>
        </row>
        <row r="79">
          <cell r="B79" t="str">
            <v>LF-138SIR0TAD1C1400A</v>
          </cell>
        </row>
        <row r="80">
          <cell r="B80" t="str">
            <v>LF-138SIR0TAD1C1300A</v>
          </cell>
        </row>
        <row r="81">
          <cell r="B81" t="str">
            <v>LF-138SIR0TAD1C1240A</v>
          </cell>
        </row>
        <row r="82">
          <cell r="B82" t="str">
            <v>LF-138SER0TAS1C4400A</v>
          </cell>
        </row>
        <row r="83">
          <cell r="B83" t="str">
            <v>LF-138SER0TAS1C4300A</v>
          </cell>
        </row>
        <row r="84">
          <cell r="B84" t="str">
            <v>LF-138SER0TAS1C4240A</v>
          </cell>
        </row>
        <row r="85">
          <cell r="B85" t="str">
            <v>LT-138SIR2TAS1C2400A</v>
          </cell>
        </row>
        <row r="86">
          <cell r="B86" t="str">
            <v>LT-138SIR2TAS1C2315A</v>
          </cell>
        </row>
        <row r="87">
          <cell r="B87" t="str">
            <v>LT-138SIR2TAD1C2400A</v>
          </cell>
        </row>
        <row r="88">
          <cell r="B88" t="str">
            <v>LT-138SIR2TAD1C2315A</v>
          </cell>
        </row>
        <row r="89">
          <cell r="B89" t="str">
            <v>LT-138SIR1TAS1C1400A</v>
          </cell>
        </row>
        <row r="90">
          <cell r="B90" t="str">
            <v>LT-138SIR1TAS1C1300A</v>
          </cell>
        </row>
        <row r="91">
          <cell r="B91" t="str">
            <v>LT-138SIR1TAS1C1240A</v>
          </cell>
        </row>
        <row r="92">
          <cell r="B92" t="str">
            <v>LT-138SIR1TAD1C1400A</v>
          </cell>
        </row>
        <row r="93">
          <cell r="B93" t="str">
            <v>LT-138SIR1TAD1C1300A</v>
          </cell>
        </row>
        <row r="94">
          <cell r="B94" t="str">
            <v>LT-138SIR1TAD1C1240A</v>
          </cell>
        </row>
        <row r="95">
          <cell r="B95" t="str">
            <v>LT-138SIR0TAS1C1400A</v>
          </cell>
        </row>
        <row r="96">
          <cell r="B96" t="str">
            <v>LT-138SIR0TAS1C1300A</v>
          </cell>
        </row>
        <row r="97">
          <cell r="B97" t="str">
            <v>LT-138SIR0TAS1C1240A</v>
          </cell>
        </row>
        <row r="98">
          <cell r="B98" t="str">
            <v>LT-138SIR0TAD1C1400A</v>
          </cell>
        </row>
        <row r="99">
          <cell r="B99" t="str">
            <v>LT-138SIR0TAD1C1300A</v>
          </cell>
        </row>
        <row r="100">
          <cell r="B100" t="str">
            <v>LT-138SIR0TAD1C1240A</v>
          </cell>
        </row>
        <row r="101">
          <cell r="B101" t="str">
            <v>LT-138SER0TAS1C4400A</v>
          </cell>
        </row>
        <row r="102">
          <cell r="B102" t="str">
            <v>LT-138SER0TAS1C4300A</v>
          </cell>
        </row>
        <row r="103">
          <cell r="B103" t="str">
            <v>LT-138SER0TAS1C4240A</v>
          </cell>
        </row>
        <row r="104">
          <cell r="B104" t="str">
            <v>LF-060SIR2TAS1C2250A</v>
          </cell>
        </row>
        <row r="105">
          <cell r="B105" t="str">
            <v>LF-060SIR2TAD1C2250A</v>
          </cell>
        </row>
        <row r="106">
          <cell r="B106" t="str">
            <v>LF-060SIR1TAS1C1070A</v>
          </cell>
        </row>
        <row r="107">
          <cell r="B107" t="str">
            <v>LF-060SIR1TAD1C1070A</v>
          </cell>
        </row>
        <row r="108">
          <cell r="B108" t="str">
            <v>LF-060SIR1TAS1C1240A</v>
          </cell>
        </row>
        <row r="109">
          <cell r="B109" t="str">
            <v>LF-060SIR1TAS1C1120A</v>
          </cell>
        </row>
        <row r="110">
          <cell r="B110" t="str">
            <v>LF-060SIR1TAD1C1240A</v>
          </cell>
        </row>
        <row r="111">
          <cell r="B111" t="str">
            <v>LF-060SIR1TAD1C1120A</v>
          </cell>
        </row>
        <row r="112">
          <cell r="B112" t="str">
            <v>LF-060SIR1TAS1C2250A</v>
          </cell>
        </row>
        <row r="113">
          <cell r="B113" t="str">
            <v>LF-060SIR0TAS1C1240A</v>
          </cell>
        </row>
        <row r="114">
          <cell r="B114" t="str">
            <v>LF-060SIR0TAS1C1120A</v>
          </cell>
        </row>
        <row r="115">
          <cell r="B115" t="str">
            <v>LF-060SIR0TAS1C1070A</v>
          </cell>
        </row>
        <row r="116">
          <cell r="B116" t="str">
            <v>LF-060SIR0TAD1C1240A</v>
          </cell>
        </row>
        <row r="117">
          <cell r="B117" t="str">
            <v>LF-060SIR0TAD1C1120A</v>
          </cell>
        </row>
        <row r="118">
          <cell r="B118" t="str">
            <v>LF-060SIR0TAD1C1070A</v>
          </cell>
        </row>
        <row r="119">
          <cell r="B119" t="str">
            <v>LF-060SIR0TAS0C1120A</v>
          </cell>
        </row>
        <row r="120">
          <cell r="B120" t="str">
            <v>LF-060SER0TAS1C1240A</v>
          </cell>
        </row>
        <row r="121">
          <cell r="B121" t="str">
            <v>LF-060SER0TAS1C1120A</v>
          </cell>
        </row>
        <row r="122">
          <cell r="B122" t="str">
            <v>LF-060SER0TAS1C1070A</v>
          </cell>
        </row>
        <row r="123">
          <cell r="B123" t="str">
            <v>LF-060SER0TAD1C1240A</v>
          </cell>
        </row>
        <row r="124">
          <cell r="B124" t="str">
            <v>LF-060SER0TAD1C1120A</v>
          </cell>
        </row>
        <row r="125">
          <cell r="B125" t="str">
            <v>LF-060SER0TAD1C1070A</v>
          </cell>
        </row>
        <row r="126">
          <cell r="B126" t="str">
            <v>LT-060SIR2TAS1C2250A</v>
          </cell>
        </row>
        <row r="127">
          <cell r="B127" t="str">
            <v>LT-060SIR2TAD1C2250A</v>
          </cell>
        </row>
        <row r="128">
          <cell r="B128" t="str">
            <v>LT-060SIR1TAS1C2250A</v>
          </cell>
        </row>
        <row r="129">
          <cell r="B129" t="str">
            <v>LT-060SIR1TAS1C1240A</v>
          </cell>
        </row>
        <row r="130">
          <cell r="B130" t="str">
            <v>LT-060SIR1TAS1C1120A</v>
          </cell>
        </row>
        <row r="131">
          <cell r="B131" t="str">
            <v>LT-060SIR1TAS1C1070A</v>
          </cell>
        </row>
        <row r="132">
          <cell r="B132" t="str">
            <v>LT-060SIR1TAD1C1240A</v>
          </cell>
        </row>
        <row r="133">
          <cell r="B133" t="str">
            <v>LT-060SIR1TAD1C1120A</v>
          </cell>
        </row>
        <row r="134">
          <cell r="B134" t="str">
            <v>LT-060SIR1TAD1C1070A</v>
          </cell>
        </row>
        <row r="135">
          <cell r="B135" t="str">
            <v>LT-060SIR0TAS1C1240A</v>
          </cell>
        </row>
        <row r="136">
          <cell r="B136" t="str">
            <v>LT-060SIR0TAS1C1120A</v>
          </cell>
        </row>
        <row r="137">
          <cell r="B137" t="str">
            <v>LT-060SIR0TAS1C1070A</v>
          </cell>
        </row>
        <row r="138">
          <cell r="B138" t="str">
            <v>LT-060SIR0TAS0C1120A</v>
          </cell>
        </row>
        <row r="139">
          <cell r="B139" t="str">
            <v>LT-060SIR0TAD1C1240A</v>
          </cell>
        </row>
        <row r="140">
          <cell r="B140" t="str">
            <v>LT-060SIR0TAD1C1120A</v>
          </cell>
        </row>
        <row r="141">
          <cell r="B141" t="str">
            <v>LT-060SIR0TAD1C1070A</v>
          </cell>
        </row>
        <row r="142">
          <cell r="B142" t="str">
            <v>LT-060SER0TAS1C1240A</v>
          </cell>
        </row>
        <row r="143">
          <cell r="B143" t="str">
            <v>LT-060SER0TAS1C1120A</v>
          </cell>
        </row>
        <row r="144">
          <cell r="B144" t="str">
            <v>LT-060SER0TAS1C1070A</v>
          </cell>
        </row>
        <row r="145">
          <cell r="B145" t="str">
            <v>LT-060SER0TAD1C1240A</v>
          </cell>
        </row>
        <row r="146">
          <cell r="B146" t="str">
            <v>LT-060SER0TAD1C1120A</v>
          </cell>
        </row>
        <row r="147">
          <cell r="B147" t="str">
            <v>LT-060SER0TAD1C1070A</v>
          </cell>
        </row>
      </sheetData>
      <sheetData sheetId="17"/>
      <sheetData sheetId="18"/>
      <sheetData sheetId="1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ADINELSA"/>
      <sheetName val="SICODI 2018"/>
      <sheetName val="CÁLCULO CONTRAPRESTACIÓN"/>
    </sheetNames>
    <sheetDataSet>
      <sheetData sheetId="0"/>
      <sheetData sheetId="1">
        <row r="2">
          <cell r="B2" t="str">
            <v>CODIGO</v>
          </cell>
          <cell r="C2" t="str">
            <v>DESCRIPCION</v>
          </cell>
          <cell r="D2">
            <v>2012</v>
          </cell>
          <cell r="E2">
            <v>2018</v>
          </cell>
          <cell r="F2" t="str">
            <v>2018*</v>
          </cell>
        </row>
        <row r="3">
          <cell r="B3" t="str">
            <v>CXX25</v>
          </cell>
          <cell r="C3" t="str">
            <v>ABRAZADERA CABLE UNIP. N2XSY 1X25MM2  36MMD</v>
          </cell>
          <cell r="D3">
            <v>0.94</v>
          </cell>
          <cell r="E3">
            <v>0.99</v>
          </cell>
        </row>
        <row r="4">
          <cell r="B4" t="str">
            <v>CXX26</v>
          </cell>
          <cell r="C4" t="str">
            <v>ABRAZADERA CABLE UNIP. N2XSY 1X25MM2 36MMD</v>
          </cell>
          <cell r="D4" t="str">
            <v>Sin Costo (No Utilizado)</v>
          </cell>
          <cell r="E4">
            <v>0</v>
          </cell>
        </row>
        <row r="5">
          <cell r="B5" t="str">
            <v>RXA02</v>
          </cell>
          <cell r="C5" t="str">
            <v>ABRAZADERA DE ACERO GALVANIZADO PARA RETENIDA BT</v>
          </cell>
          <cell r="D5">
            <v>2.9</v>
          </cell>
          <cell r="E5">
            <v>2.74</v>
          </cell>
        </row>
        <row r="6">
          <cell r="B6" t="str">
            <v>RXA01</v>
          </cell>
          <cell r="C6" t="str">
            <v>ABRAZADERA DE ACERO GALVANIZADO PARA RETENIDA MT</v>
          </cell>
          <cell r="D6">
            <v>6.47</v>
          </cell>
          <cell r="E6">
            <v>6.1130344827586214</v>
          </cell>
        </row>
        <row r="7">
          <cell r="B7" t="str">
            <v>AXV06</v>
          </cell>
          <cell r="C7" t="str">
            <v>ABRAZADERA DE Fo.Go., FIJACION DE PORTALINEA, PERNOS Y TUERCAS.</v>
          </cell>
          <cell r="D7">
            <v>3.34</v>
          </cell>
          <cell r="E7">
            <v>3.02</v>
          </cell>
        </row>
        <row r="8">
          <cell r="B8" t="str">
            <v>PAA04</v>
          </cell>
          <cell r="C8" t="str">
            <v>ABRAZADERA PARA PASTORAL SIMPLE 90MMD. POSTE DE CONCRETO 102MMD.</v>
          </cell>
          <cell r="D8">
            <v>8.9</v>
          </cell>
          <cell r="E8">
            <v>2.69</v>
          </cell>
        </row>
        <row r="9">
          <cell r="B9" t="str">
            <v>PAA05</v>
          </cell>
          <cell r="C9" t="str">
            <v>ABRAZADERA PARA PASTORAL SIMPLE DE ACERO 90MMD. POSTE DE ACERO 132MMD.</v>
          </cell>
          <cell r="D9">
            <v>5.32</v>
          </cell>
          <cell r="E9">
            <v>5.0264827586206904</v>
          </cell>
        </row>
        <row r="10">
          <cell r="B10" t="str">
            <v>PAA01</v>
          </cell>
          <cell r="C10" t="str">
            <v>ABRAZADERA PARA PASTORAL SIMPLE TIPO 1 48MMD. POSTE DE ACERO 62MMD.</v>
          </cell>
          <cell r="D10">
            <v>5</v>
          </cell>
          <cell r="E10" t="str">
            <v>SD</v>
          </cell>
        </row>
        <row r="11">
          <cell r="B11" t="str">
            <v>PAA02</v>
          </cell>
          <cell r="C11" t="str">
            <v>ABRAZADERA PARA PASTORAL SIMPLE TIPO 3 48MMD. POSTE DE ACERO 132MMD.</v>
          </cell>
          <cell r="D11">
            <v>3.05</v>
          </cell>
          <cell r="E11">
            <v>2.8817241379310348</v>
          </cell>
        </row>
        <row r="12">
          <cell r="B12" t="str">
            <v>PAA03</v>
          </cell>
          <cell r="C12" t="str">
            <v>ABRAZADERA PARA PASTORAL SIMPLE TIPO 4 48MMD. POSTE DE ACERO 152MMD.</v>
          </cell>
          <cell r="D12">
            <v>3.39</v>
          </cell>
          <cell r="E12">
            <v>2.61</v>
          </cell>
        </row>
        <row r="13">
          <cell r="B13" t="str">
            <v>PAA07</v>
          </cell>
          <cell r="C13" t="str">
            <v>ABRAZADERA TIPO CAS DOBLE</v>
          </cell>
          <cell r="D13" t="str">
            <v>Sin Costo (No Utilizado)</v>
          </cell>
          <cell r="E13">
            <v>0</v>
          </cell>
        </row>
        <row r="14">
          <cell r="B14" t="str">
            <v>PAA06</v>
          </cell>
          <cell r="C14" t="str">
            <v>ABRAZADERA TIPO CAS SIMPLE</v>
          </cell>
          <cell r="D14" t="str">
            <v>Sin Costo (No Utilizado)</v>
          </cell>
          <cell r="E14">
            <v>0</v>
          </cell>
        </row>
        <row r="15">
          <cell r="B15" t="str">
            <v>PAA08</v>
          </cell>
          <cell r="C15" t="str">
            <v>ABRAZADERA TIPO PARTIDO</v>
          </cell>
          <cell r="D15">
            <v>5.23</v>
          </cell>
          <cell r="E15">
            <v>16.600000000000001</v>
          </cell>
        </row>
        <row r="16">
          <cell r="B16" t="str">
            <v>CXP07</v>
          </cell>
          <cell r="C16" t="str">
            <v>AMARRE DE ALUMINIO B.T.</v>
          </cell>
          <cell r="D16">
            <v>2.2000000000000002</v>
          </cell>
          <cell r="E16">
            <v>2.0744872598162072</v>
          </cell>
        </row>
        <row r="17">
          <cell r="B17" t="str">
            <v>CXX05</v>
          </cell>
          <cell r="C17" t="str">
            <v>AMARRE DOBLE ALUMINIO BLANDO EC 4AWG 1600MM MT</v>
          </cell>
          <cell r="D17">
            <v>2.1800000000000002</v>
          </cell>
          <cell r="E17">
            <v>2.0556282847269691</v>
          </cell>
        </row>
        <row r="18">
          <cell r="B18" t="str">
            <v>RXF03</v>
          </cell>
          <cell r="C18" t="str">
            <v>AMARRE PREFORMADO DE ACERO GALVANIZADO PARA RETENIDA</v>
          </cell>
          <cell r="D18">
            <v>1.6</v>
          </cell>
          <cell r="E18">
            <v>1.17</v>
          </cell>
        </row>
        <row r="19">
          <cell r="B19" t="str">
            <v>RXF01</v>
          </cell>
          <cell r="C19" t="str">
            <v>AMARRE PREFORMADO DE ALUMOWELD  PARA RETENIDA</v>
          </cell>
          <cell r="D19">
            <v>2.2000000000000002</v>
          </cell>
          <cell r="E19">
            <v>2.23</v>
          </cell>
        </row>
        <row r="20">
          <cell r="B20" t="str">
            <v>RXF02</v>
          </cell>
          <cell r="C20" t="str">
            <v>AMARRE PREFORMADO DE COPPERWELD PARA RETENIDA</v>
          </cell>
          <cell r="D20">
            <v>9.69</v>
          </cell>
          <cell r="E20">
            <v>10.503571428571426</v>
          </cell>
        </row>
        <row r="21">
          <cell r="B21" t="str">
            <v>CXP06</v>
          </cell>
          <cell r="C21" t="str">
            <v>AMARRE PREFORMADO PARA AISLADOR PIN</v>
          </cell>
          <cell r="D21">
            <v>2.38</v>
          </cell>
          <cell r="E21">
            <v>2.2442180356193511</v>
          </cell>
        </row>
        <row r="22">
          <cell r="B22" t="str">
            <v>AXA06</v>
          </cell>
          <cell r="C22" t="str">
            <v>ADAPTADOR DE Fo.Go. TIPO CASQUILLO-BOLA</v>
          </cell>
          <cell r="D22">
            <v>4.41</v>
          </cell>
          <cell r="E22">
            <v>5.7818542020889003</v>
          </cell>
        </row>
        <row r="23">
          <cell r="B23" t="str">
            <v>AXA04</v>
          </cell>
          <cell r="C23" t="str">
            <v>ADAPTADOR DE Fo.Go. TIPO CASQUILLO-OJO</v>
          </cell>
          <cell r="D23">
            <v>1.79</v>
          </cell>
          <cell r="E23">
            <v>2.08</v>
          </cell>
        </row>
        <row r="24">
          <cell r="B24" t="str">
            <v>AXA02</v>
          </cell>
          <cell r="C24" t="str">
            <v>ADAPTADOR DE Fo.Go. TIPO HORQUILLA-BOLA</v>
          </cell>
          <cell r="D24">
            <v>2.76</v>
          </cell>
          <cell r="E24">
            <v>4.03</v>
          </cell>
        </row>
        <row r="25">
          <cell r="B25" t="str">
            <v>AXA05</v>
          </cell>
          <cell r="C25" t="str">
            <v>ADAPTADOR DE Fo.Go. TIPO HORQUILLA-OJO</v>
          </cell>
          <cell r="D25">
            <v>3.38</v>
          </cell>
          <cell r="E25">
            <v>1.57</v>
          </cell>
        </row>
        <row r="26">
          <cell r="B26" t="str">
            <v>GXA01</v>
          </cell>
          <cell r="C26" t="str">
            <v>ADAPTADOR PARA CONEXION TIERRA</v>
          </cell>
          <cell r="D26">
            <v>1.34</v>
          </cell>
          <cell r="E26">
            <v>1.7568445874827952</v>
          </cell>
        </row>
        <row r="27">
          <cell r="B27" t="str">
            <v>CXS92</v>
          </cell>
          <cell r="C27" t="str">
            <v>EMPALME ASIMETRICO DERECHO Y DERIVACION EN B.T. PARA CABLES NKY-NYY DE 120-185/10-185 mm2</v>
          </cell>
          <cell r="D27">
            <v>92.6</v>
          </cell>
          <cell r="E27">
            <v>104.68589334582036</v>
          </cell>
        </row>
        <row r="28">
          <cell r="B28" t="str">
            <v>CXS93</v>
          </cell>
          <cell r="C28" t="str">
            <v>EMPALME ASIMETRICO DERECHO Y DERIVACION EN B.T. PARA CABLES NKY-NYY DE 300/10-300 mm2</v>
          </cell>
          <cell r="D28">
            <v>119.39</v>
          </cell>
          <cell r="E28">
            <v>134.97244931487575</v>
          </cell>
        </row>
        <row r="29">
          <cell r="B29" t="str">
            <v>CXS90</v>
          </cell>
          <cell r="C29" t="str">
            <v>EMPALME ASIMETRICO DERECHO Y DERIVACION EN B.T. PARA CABLES NKY-NYY DE 35/6-35 mm2</v>
          </cell>
          <cell r="D29">
            <v>32.04</v>
          </cell>
          <cell r="E29">
            <v>24.38</v>
          </cell>
        </row>
        <row r="30">
          <cell r="B30" t="str">
            <v>CXS91</v>
          </cell>
          <cell r="C30" t="str">
            <v>EMPALME ASIMETRICO DERECHO Y DERIVACION EN B.T. PARA CABLES NKY-NYY DE 70/6-70 mm2</v>
          </cell>
          <cell r="D30">
            <v>64.84</v>
          </cell>
          <cell r="E30">
            <v>73.302735686209431</v>
          </cell>
        </row>
        <row r="31">
          <cell r="B31" t="str">
            <v>CXS29</v>
          </cell>
          <cell r="C31" t="str">
            <v>EMPALME ASIMETRICO DERECHO/DERIVACION NKY-CABLE SECO BT 35/6-35 mm2</v>
          </cell>
          <cell r="D31">
            <v>36.47</v>
          </cell>
          <cell r="E31">
            <v>41.229962530475902</v>
          </cell>
        </row>
        <row r="32">
          <cell r="B32" t="str">
            <v>CXS30</v>
          </cell>
          <cell r="C32" t="str">
            <v>EMPALME ASIMETRICO DERECHO/DERIVACION NKY-CABLE SECO BT 6-16/6-16 mm2</v>
          </cell>
          <cell r="D32">
            <v>13.4</v>
          </cell>
          <cell r="E32">
            <v>15.148930570561479</v>
          </cell>
        </row>
        <row r="33">
          <cell r="B33" t="str">
            <v>CXS81</v>
          </cell>
          <cell r="C33" t="str">
            <v>EMPALME ASIMETRICO EN M.T. PARA CABLES NKY-N2XSY DE 120-120 mm2</v>
          </cell>
          <cell r="D33">
            <v>261.27999999999997</v>
          </cell>
          <cell r="E33">
            <v>295.38153578181362</v>
          </cell>
        </row>
        <row r="34">
          <cell r="B34" t="str">
            <v>CXS01</v>
          </cell>
          <cell r="C34" t="str">
            <v>EMPALME ASIMETRICO EN M.T. PARA CABLES NKY-N2XSY DE 16-35 mm2</v>
          </cell>
          <cell r="D34">
            <v>168.76</v>
          </cell>
          <cell r="E34">
            <v>190.78608381253397</v>
          </cell>
        </row>
        <row r="35">
          <cell r="B35" t="str">
            <v>CXS02</v>
          </cell>
          <cell r="C35" t="str">
            <v>EMPALME ASIMETRICO EN M.T. PARA CABLES NKY-N2XSY DE 35-35 mm2</v>
          </cell>
          <cell r="D35">
            <v>173.34</v>
          </cell>
          <cell r="E35">
            <v>195.96385261948708</v>
          </cell>
        </row>
        <row r="36">
          <cell r="B36" t="str">
            <v>CXS03</v>
          </cell>
          <cell r="C36" t="str">
            <v>EMPALME ASIMETRICO EN M.T. PARA CABLES NKY-N2XSY DE 70-35 mm2</v>
          </cell>
          <cell r="D36">
            <v>209.28</v>
          </cell>
          <cell r="E36">
            <v>236.59464103038107</v>
          </cell>
        </row>
        <row r="37">
          <cell r="B37" t="str">
            <v>CXS80</v>
          </cell>
          <cell r="C37" t="str">
            <v>EMPALME ASIMETRICO EN M.T. PARA CABLES NKY-N2XSY DE 70-70 mm2</v>
          </cell>
          <cell r="D37">
            <v>193.03</v>
          </cell>
          <cell r="E37">
            <v>218.2237364205584</v>
          </cell>
        </row>
        <row r="38">
          <cell r="B38" t="str">
            <v>FKX04</v>
          </cell>
          <cell r="C38" t="str">
            <v>EMPALME AUTOMATICO MENSAJERO</v>
          </cell>
          <cell r="D38">
            <v>28.22</v>
          </cell>
          <cell r="E38">
            <v>41.81</v>
          </cell>
        </row>
        <row r="39">
          <cell r="B39" t="str">
            <v>CXS31</v>
          </cell>
          <cell r="C39" t="str">
            <v>EMPALME DERECHO CABLE SECO N2XSY 1x 50 mm2 15KV PREMOLDEADO</v>
          </cell>
          <cell r="D39">
            <v>409.59</v>
          </cell>
          <cell r="E39">
            <v>179.63766781429928</v>
          </cell>
        </row>
        <row r="40">
          <cell r="B40" t="str">
            <v>CXS32</v>
          </cell>
          <cell r="C40" t="str">
            <v>EMPALME DERECHO CABLE SECO N2XSY 1x 70 mm2 15KV PREMOLDEADO</v>
          </cell>
          <cell r="D40">
            <v>207.37</v>
          </cell>
          <cell r="E40">
            <v>234.43535316547269</v>
          </cell>
        </row>
        <row r="41">
          <cell r="B41" t="str">
            <v>CXS33</v>
          </cell>
          <cell r="C41" t="str">
            <v>EMPALME DERECHO CABLE SECO N2XSY 1x120 mm2 15KV PREMOLDEADO</v>
          </cell>
          <cell r="D41">
            <v>500</v>
          </cell>
          <cell r="E41">
            <v>322.26027981662304</v>
          </cell>
        </row>
        <row r="42">
          <cell r="B42" t="str">
            <v>CXS34</v>
          </cell>
          <cell r="C42" t="str">
            <v>EMPALME DERECHO CABLE SECO N2XSY 1x240 mm2 15KV PREMOLDEADO</v>
          </cell>
          <cell r="D42">
            <v>384.92</v>
          </cell>
          <cell r="E42">
            <v>435.15868322541229</v>
          </cell>
        </row>
        <row r="43">
          <cell r="B43" t="str">
            <v>CXS35</v>
          </cell>
          <cell r="C43" t="str">
            <v>EMPALME DERECHO CABLE SECO N2XSY 22,9 KV 1x120 mm2 AUTOCONTRAIBLE</v>
          </cell>
          <cell r="D43">
            <v>986.4</v>
          </cell>
          <cell r="E43">
            <v>1115.1421727464062</v>
          </cell>
        </row>
        <row r="44">
          <cell r="B44" t="str">
            <v>CXS100</v>
          </cell>
          <cell r="C44" t="str">
            <v>EMPALME DERECHO CABLE SECO N2XSY 22,9 KV 1x25 mm2 AUTOCONTRAIBLE</v>
          </cell>
          <cell r="D44">
            <v>245.91</v>
          </cell>
          <cell r="E44">
            <v>278.00548631393832</v>
          </cell>
        </row>
        <row r="45">
          <cell r="B45" t="str">
            <v>CXS101</v>
          </cell>
          <cell r="C45" t="str">
            <v>EMPALME DERECHO CABLE SECO N2XSY 22,9 KV 1x50 mm2 AUTOCONTRAIBLE</v>
          </cell>
          <cell r="D45">
            <v>548.72</v>
          </cell>
          <cell r="E45">
            <v>620.33740169242503</v>
          </cell>
        </row>
        <row r="46">
          <cell r="B46" t="str">
            <v>CXS36</v>
          </cell>
          <cell r="C46" t="str">
            <v>EMPALME DERECHO CABLE SECO N2XSY 22,9 KV. 1X240MM2 AUTOCONTRAIBLE</v>
          </cell>
          <cell r="D46">
            <v>1655.95</v>
          </cell>
          <cell r="E46">
            <v>1872.0799685314389</v>
          </cell>
        </row>
        <row r="47">
          <cell r="B47" t="str">
            <v>CXS38</v>
          </cell>
          <cell r="C47" t="str">
            <v>EMPALME DERECHO N2XSY 22,9 KV 1X120MM2 TERMOCONTRAIBLE</v>
          </cell>
          <cell r="D47" t="str">
            <v>Sin Costo (No Utilizado)</v>
          </cell>
          <cell r="E47">
            <v>0</v>
          </cell>
        </row>
        <row r="48">
          <cell r="B48" t="str">
            <v>CXS37</v>
          </cell>
          <cell r="C48" t="str">
            <v>EMPALME DERECHO N2XSY 22,9 KV. 1X70MM2 TERMOCONTRAIBLE</v>
          </cell>
          <cell r="D48" t="str">
            <v>Sin Costo (No Utilizado)</v>
          </cell>
          <cell r="E48">
            <v>0</v>
          </cell>
        </row>
        <row r="49">
          <cell r="B49" t="str">
            <v>CXS86</v>
          </cell>
          <cell r="C49" t="str">
            <v>EMPALME DERECHO PARA CABLE N2XSY (10 KV) DE 35 mm2</v>
          </cell>
          <cell r="D49">
            <v>259.55</v>
          </cell>
          <cell r="E49">
            <v>121.53175269724028</v>
          </cell>
        </row>
        <row r="50">
          <cell r="B50" t="str">
            <v>CXS04</v>
          </cell>
          <cell r="C50" t="str">
            <v>EMPALME DERECHO PARA CABLE N2XSY 10 KV DE  25 mm2.</v>
          </cell>
          <cell r="D50">
            <v>207.37</v>
          </cell>
          <cell r="E50">
            <v>66.717060629278478</v>
          </cell>
        </row>
        <row r="51">
          <cell r="B51" t="str">
            <v>CXS05</v>
          </cell>
          <cell r="C51" t="str">
            <v>EMPALME DERECHO PARA CABLE NKY(10 KV) DE  16 mm2.</v>
          </cell>
          <cell r="D51">
            <v>267.72000000000003</v>
          </cell>
          <cell r="E51">
            <v>302.66206659333727</v>
          </cell>
        </row>
        <row r="52">
          <cell r="B52" t="str">
            <v>CXS06</v>
          </cell>
          <cell r="C52" t="str">
            <v>EMPALME DERECHO PARA CABLE NKY(10 KV) DE  35 mm2.</v>
          </cell>
          <cell r="D52">
            <v>285.77999999999997</v>
          </cell>
          <cell r="E52">
            <v>323.07920734739247</v>
          </cell>
        </row>
        <row r="53">
          <cell r="B53" t="str">
            <v>CXS07</v>
          </cell>
          <cell r="C53" t="str">
            <v>EMPALME DERECHO PARA CABLE NKY(10 KV) DE  70 mm2.</v>
          </cell>
          <cell r="D53">
            <v>313.88</v>
          </cell>
          <cell r="E53">
            <v>354.84674085730126</v>
          </cell>
        </row>
        <row r="54">
          <cell r="B54" t="str">
            <v>CXS08</v>
          </cell>
          <cell r="C54" t="str">
            <v>EMPALME DERECHO PARA CABLE NKY(10 KV) DE 120 mm2.</v>
          </cell>
          <cell r="D54">
            <v>392.34</v>
          </cell>
          <cell r="E54">
            <v>443.54712089955899</v>
          </cell>
        </row>
        <row r="55">
          <cell r="B55" t="str">
            <v>CXS09</v>
          </cell>
          <cell r="C55" t="str">
            <v>EMPALME DERECHO PARA CABLE NKY(10 KV) DE 240 mm2.</v>
          </cell>
          <cell r="D55">
            <v>462.56</v>
          </cell>
          <cell r="E55">
            <v>522.93203915812819</v>
          </cell>
        </row>
        <row r="56">
          <cell r="B56" t="str">
            <v>CXS84</v>
          </cell>
          <cell r="C56" t="str">
            <v>EMPALME EN DERIVACION PARA CABLE N2XSY 10 KV. DE  120 mm2</v>
          </cell>
          <cell r="D56">
            <v>347.33</v>
          </cell>
          <cell r="E56">
            <v>392.66254142336703</v>
          </cell>
        </row>
        <row r="57">
          <cell r="B57" t="str">
            <v>CXS85</v>
          </cell>
          <cell r="C57" t="str">
            <v>EMPALME EN DERIVACION PARA CABLE N2XSY 10 KV. DE  240 mm2</v>
          </cell>
          <cell r="D57">
            <v>403.66</v>
          </cell>
          <cell r="E57">
            <v>456.3445756800632</v>
          </cell>
        </row>
        <row r="58">
          <cell r="B58" t="str">
            <v>CXS10</v>
          </cell>
          <cell r="C58" t="str">
            <v>EMPALME EN DERIVACION PARA CABLE N2XSY 10 KV. DE  25 mm2.</v>
          </cell>
          <cell r="D58">
            <v>235.55</v>
          </cell>
          <cell r="E58">
            <v>266.29332805192212</v>
          </cell>
        </row>
        <row r="59">
          <cell r="B59" t="str">
            <v>CXS82</v>
          </cell>
          <cell r="C59" t="str">
            <v>EMPALME EN DERIVACION PARA CABLE N2XSY 10 KV. DE  35 mm2</v>
          </cell>
          <cell r="D59">
            <v>397.07</v>
          </cell>
          <cell r="E59">
            <v>293.30947620649221</v>
          </cell>
        </row>
        <row r="60">
          <cell r="B60" t="str">
            <v>CXS83</v>
          </cell>
          <cell r="C60" t="str">
            <v>EMPALME EN DERIVACION PARA CABLE N2XSY 10 KV. DE  70 mm2</v>
          </cell>
          <cell r="D60">
            <v>254</v>
          </cell>
          <cell r="E60">
            <v>351.14359751087238</v>
          </cell>
        </row>
        <row r="61">
          <cell r="B61" t="str">
            <v>CXS11</v>
          </cell>
          <cell r="C61" t="str">
            <v>EMPALME EN DERIVACION PARA CABLE NKY 10 KV  16/16 mm2.</v>
          </cell>
          <cell r="D61">
            <v>461.53</v>
          </cell>
          <cell r="E61">
            <v>521.76760643516707</v>
          </cell>
        </row>
        <row r="62">
          <cell r="B62" t="str">
            <v>CXS12</v>
          </cell>
          <cell r="C62" t="str">
            <v>EMPALME EN DERIVACION PARA CABLE NKY 10 KV  35/35-16 mm2.</v>
          </cell>
          <cell r="D62">
            <v>467.36</v>
          </cell>
          <cell r="E62">
            <v>528.35852175056812</v>
          </cell>
        </row>
        <row r="63">
          <cell r="B63" t="str">
            <v>CXS13</v>
          </cell>
          <cell r="C63" t="str">
            <v>EMPALME EN DERIVACION PARA CABLE NKY 10 KV  70/35-16 mm2.</v>
          </cell>
          <cell r="D63">
            <v>552.59</v>
          </cell>
          <cell r="E63">
            <v>624.71250328257975</v>
          </cell>
        </row>
        <row r="64">
          <cell r="B64" t="str">
            <v>CXS14</v>
          </cell>
          <cell r="C64" t="str">
            <v>EMPALME EN DERIVACION PARA CABLE NKY 10 KV  70/70 mm2.</v>
          </cell>
          <cell r="D64">
            <v>554.83000000000004</v>
          </cell>
          <cell r="E64">
            <v>627.24486182571832</v>
          </cell>
        </row>
        <row r="65">
          <cell r="B65" t="str">
            <v>CXS15</v>
          </cell>
          <cell r="C65" t="str">
            <v>EMPALME EN DERIVACION PARA CABLE NKY 10 KV 120/120-70 mm2.</v>
          </cell>
          <cell r="D65">
            <v>615.46</v>
          </cell>
          <cell r="E65">
            <v>695.7881200714753</v>
          </cell>
        </row>
        <row r="66">
          <cell r="B66" t="str">
            <v>CXS16</v>
          </cell>
          <cell r="C66" t="str">
            <v>EMPALME EN DERIVACION PARA CABLE NKY 10 KV 120/35 mm2.</v>
          </cell>
          <cell r="D66">
            <v>606.98</v>
          </cell>
          <cell r="E66">
            <v>686.20133415816474</v>
          </cell>
        </row>
        <row r="67">
          <cell r="B67" t="str">
            <v>CXS60</v>
          </cell>
          <cell r="C67" t="str">
            <v>EMPALME RECTO CON RESINA A PRESION 15 KV, CABLE SECO TRIPOLAR DE 120 mm2</v>
          </cell>
          <cell r="D67">
            <v>492.36</v>
          </cell>
          <cell r="E67">
            <v>556.62145191952618</v>
          </cell>
        </row>
        <row r="68">
          <cell r="B68" t="str">
            <v>CXS61</v>
          </cell>
          <cell r="C68" t="str">
            <v>EMPALME RECTO CON RESINA A PRESION 15 KV, CABLE SECO TRIPOLAR DE 16 - 35 mm2</v>
          </cell>
          <cell r="D68">
            <v>426.2</v>
          </cell>
          <cell r="E68">
            <v>481.82643352039571</v>
          </cell>
        </row>
        <row r="69">
          <cell r="B69" t="str">
            <v>CXS62</v>
          </cell>
          <cell r="C69" t="str">
            <v>EMPALME RECTO CON RESINA A PRESION 15 KV, CABLE SECO TRIPOLAR DE 240 - 300 mm2</v>
          </cell>
          <cell r="D69">
            <v>555.9</v>
          </cell>
          <cell r="E69">
            <v>628.45451523694965</v>
          </cell>
        </row>
        <row r="70">
          <cell r="B70" t="str">
            <v>CXS63</v>
          </cell>
          <cell r="C70" t="str">
            <v>EMPALME RECTO CON RESINA A PRESION 15 KV, CABLE SECO TRIPOLAR DE 70 mm2</v>
          </cell>
          <cell r="D70">
            <v>452.67</v>
          </cell>
          <cell r="E70">
            <v>511.75122398328841</v>
          </cell>
        </row>
        <row r="71">
          <cell r="B71" t="str">
            <v>CXS64</v>
          </cell>
          <cell r="C71" t="str">
            <v>EMPALME RECTO CON RESINA A PRESION 15 KV, CABLE SECO UNIPOLAR DE 120 mm2</v>
          </cell>
          <cell r="D71">
            <v>616.79</v>
          </cell>
          <cell r="E71">
            <v>697.29170795646371</v>
          </cell>
        </row>
        <row r="72">
          <cell r="B72" t="str">
            <v>CXS65</v>
          </cell>
          <cell r="C72" t="str">
            <v>EMPALME RECTO CON RESINA A PRESION 15 KV, CABLE SECO UNIPOLAR DE 16 - 35 mm2</v>
          </cell>
          <cell r="D72">
            <v>468.54</v>
          </cell>
          <cell r="E72">
            <v>529.69253205454299</v>
          </cell>
        </row>
        <row r="73">
          <cell r="B73" t="str">
            <v>CXS66</v>
          </cell>
          <cell r="C73" t="str">
            <v>EMPALME RECTO CON RESINA A PRESION 15 KV, CABLE SECO UNIPOLAR DE 240 mm2</v>
          </cell>
          <cell r="D73">
            <v>632.66999999999996</v>
          </cell>
          <cell r="E73">
            <v>715.24432119978587</v>
          </cell>
        </row>
        <row r="74">
          <cell r="B74" t="str">
            <v>CXS67</v>
          </cell>
          <cell r="C74" t="str">
            <v>EMPALME RECTO CON RESINA A PRESION 15 KV, CABLE SECO UNIPOLAR DE 300 mm2</v>
          </cell>
          <cell r="D74">
            <v>738.57</v>
          </cell>
          <cell r="E74">
            <v>834.96609339549195</v>
          </cell>
        </row>
        <row r="75">
          <cell r="B75" t="str">
            <v>CXS68</v>
          </cell>
          <cell r="C75" t="str">
            <v>EMPALME RECTO CON RESINA A PRESION 15 KV, CABLE SECO UNIPOLAR DE 70 mm2</v>
          </cell>
          <cell r="D75">
            <v>563.84</v>
          </cell>
          <cell r="E75">
            <v>637.43082185861078</v>
          </cell>
        </row>
        <row r="76">
          <cell r="B76" t="str">
            <v>CXS54</v>
          </cell>
          <cell r="C76" t="str">
            <v>EMPALME SIMETRICO HASTA 1 KV RECTO O EN DERIVACION, CABLE SECO 120 - 185mm2</v>
          </cell>
          <cell r="D76">
            <v>9.33</v>
          </cell>
          <cell r="E76">
            <v>10.54772553905512</v>
          </cell>
        </row>
        <row r="77">
          <cell r="B77" t="str">
            <v>CXS50</v>
          </cell>
          <cell r="C77" t="str">
            <v>EMPALME SIMETRICO HASTA 1 KV RECTO O EN DERIVACION, CABLE SECO 16 - 35 mm2</v>
          </cell>
          <cell r="D77">
            <v>3.95</v>
          </cell>
          <cell r="E77">
            <v>4.4655429666953612</v>
          </cell>
        </row>
        <row r="78">
          <cell r="B78" t="str">
            <v>CXS56</v>
          </cell>
          <cell r="C78" t="str">
            <v>EMPALME SIMETRICO HASTA 1 KV RECTO O EN DERIVACION, CABLE SECO 240 - 300 mm2</v>
          </cell>
          <cell r="D78">
            <v>17.2</v>
          </cell>
          <cell r="E78">
            <v>19.444895956243091</v>
          </cell>
        </row>
        <row r="79">
          <cell r="B79" t="str">
            <v>CXS52</v>
          </cell>
          <cell r="C79" t="str">
            <v>EMPALME SIMETRICO HASTA 1 KV RECTO O EN DERIVACION, CABLE SECO 70 mm2</v>
          </cell>
          <cell r="D79">
            <v>6.54</v>
          </cell>
          <cell r="E79">
            <v>7.3935825321994084</v>
          </cell>
        </row>
        <row r="80">
          <cell r="B80" t="str">
            <v>CXS28</v>
          </cell>
          <cell r="C80" t="str">
            <v>EMPALME UNIPOLAR DERECHO/DERIVACION PARA CABLE NYY 300 mm2</v>
          </cell>
          <cell r="D80">
            <v>9.5</v>
          </cell>
          <cell r="E80">
            <v>10.739913464204033</v>
          </cell>
        </row>
        <row r="81">
          <cell r="B81" t="str">
            <v>CXS17</v>
          </cell>
          <cell r="C81" t="str">
            <v>EMPALMES UNIPOLARES PARA CABLES NYY ( 16-35) DE BAJA TENSION</v>
          </cell>
          <cell r="D81">
            <v>5.98</v>
          </cell>
          <cell r="E81">
            <v>7.99</v>
          </cell>
        </row>
        <row r="82">
          <cell r="B82" t="str">
            <v>CXS18</v>
          </cell>
          <cell r="C82" t="str">
            <v>EMPALMES UNIPOLARES PARA CABLES NYY ( 70) DE BAJA TENSION</v>
          </cell>
          <cell r="D82">
            <v>9.3699999999999992</v>
          </cell>
          <cell r="E82">
            <v>10.5053</v>
          </cell>
        </row>
        <row r="83">
          <cell r="B83" t="str">
            <v>CXS19</v>
          </cell>
          <cell r="C83" t="str">
            <v>EMPALMES UNIPOLARES PARA CABLES NYY (120-185) DE BAJA TENSION</v>
          </cell>
          <cell r="D83">
            <v>14.24</v>
          </cell>
          <cell r="E83">
            <v>19.762799999999999</v>
          </cell>
        </row>
        <row r="84">
          <cell r="B84" t="str">
            <v>CXS39</v>
          </cell>
          <cell r="C84" t="str">
            <v>EMPALMES UNIPOLARES PARA CABLES NYY 200 mm2 DE BAJA TENSION</v>
          </cell>
          <cell r="D84" t="str">
            <v>Sin Costo (No Utilizado)</v>
          </cell>
          <cell r="E84">
            <v>0</v>
          </cell>
        </row>
        <row r="85">
          <cell r="B85" t="str">
            <v>CXS40</v>
          </cell>
          <cell r="C85" t="str">
            <v>EMPALMES UNIPOLARES PARA CABLES NYY 240 mm2 DE BAJA TENSION</v>
          </cell>
          <cell r="D85" t="str">
            <v>Sin Costo (No Utilizado)</v>
          </cell>
          <cell r="E85">
            <v>0</v>
          </cell>
        </row>
        <row r="86">
          <cell r="B86" t="str">
            <v>CXS97</v>
          </cell>
          <cell r="C86" t="str">
            <v>EMPALMES UNIPOLARES PARA CABLES NYY 300 mm2 DE BAJA TENSION</v>
          </cell>
          <cell r="D86">
            <v>30.9</v>
          </cell>
          <cell r="E86">
            <v>29</v>
          </cell>
        </row>
        <row r="87">
          <cell r="B87" t="str">
            <v>CXS41</v>
          </cell>
          <cell r="C87" t="str">
            <v>EMPALMES UNIPOLARES PARA CABLES NYY 360 mm2 DE BAJA TENSION</v>
          </cell>
          <cell r="D87" t="str">
            <v>Sin Costo (No Utilizado)</v>
          </cell>
          <cell r="E87">
            <v>0</v>
          </cell>
        </row>
        <row r="88">
          <cell r="B88" t="str">
            <v>CXS42</v>
          </cell>
          <cell r="C88" t="str">
            <v>EMPALMES UNIPOLARES PARA CABLES NYY 500 mm2 DE BAJA TENSION</v>
          </cell>
          <cell r="D88" t="str">
            <v>Sin Costo (No Utilizado)</v>
          </cell>
          <cell r="E88">
            <v>0</v>
          </cell>
        </row>
        <row r="89">
          <cell r="B89" t="str">
            <v>CXS96</v>
          </cell>
          <cell r="C89" t="str">
            <v>EMPALMES UNIPOLARES PARA CABLES NYY 6-10 mm2 DE BAJA TENSION</v>
          </cell>
          <cell r="D89">
            <v>3.79</v>
          </cell>
          <cell r="E89">
            <v>5.4</v>
          </cell>
        </row>
        <row r="90">
          <cell r="B90" t="str">
            <v>CXS122</v>
          </cell>
          <cell r="C90" t="str">
            <v>EMPALMES UNIPOLARES PARA CABLES NYY ( 95) DE BAJA TENSION</v>
          </cell>
          <cell r="D90" t="str">
            <v>NUEVO</v>
          </cell>
          <cell r="E90">
            <v>12.517800000000001</v>
          </cell>
        </row>
        <row r="91">
          <cell r="B91" t="str">
            <v>CXS123</v>
          </cell>
          <cell r="C91" t="str">
            <v>EMPALMES UNIPOLARES PARA CABLES NYY ( 400) DE BAJA TENSION</v>
          </cell>
          <cell r="D91" t="str">
            <v>NUEVO</v>
          </cell>
          <cell r="E91">
            <v>37.070300000000003</v>
          </cell>
        </row>
        <row r="92">
          <cell r="B92" t="str">
            <v>CXS124</v>
          </cell>
          <cell r="C92" t="str">
            <v>EMPALMES UNIPOLARES PARA CABLES NYY ( 500) DE BAJA TENSION</v>
          </cell>
          <cell r="D92" t="str">
            <v>NUEVO</v>
          </cell>
          <cell r="E92">
            <v>45.1203</v>
          </cell>
        </row>
        <row r="93">
          <cell r="B93" t="str">
            <v>CXS116</v>
          </cell>
          <cell r="C93" t="str">
            <v>EMPALME DERECHO PARA CABLE NA2XSY (10 KV) DE 50 mm2.</v>
          </cell>
          <cell r="D93">
            <v>79.349999999999994</v>
          </cell>
          <cell r="E93">
            <v>65.439821941412944</v>
          </cell>
        </row>
        <row r="94">
          <cell r="B94" t="str">
            <v>CXS117</v>
          </cell>
          <cell r="C94" t="str">
            <v>EMPALME DERECHO PARA CABLE NA2XSY (10 KV) DE 185 mm2.</v>
          </cell>
          <cell r="D94">
            <v>90.51</v>
          </cell>
          <cell r="E94">
            <v>74.643456634118294</v>
          </cell>
        </row>
        <row r="95">
          <cell r="B95" t="str">
            <v>CXS118</v>
          </cell>
          <cell r="C95" t="str">
            <v>EMPALMES UNIPOLARES PARA CABLES NA2XY (10 mm2) DE BAJA TENSION</v>
          </cell>
          <cell r="D95">
            <v>2.38</v>
          </cell>
          <cell r="E95">
            <v>3.3417720165564244</v>
          </cell>
        </row>
        <row r="96">
          <cell r="B96" t="str">
            <v>CXS119</v>
          </cell>
          <cell r="C96" t="str">
            <v>EMPALMES UNIPOLARES PARA CABLES NA2XY (16 mm2) DE BAJA TENSION</v>
          </cell>
          <cell r="D96">
            <v>3.34</v>
          </cell>
          <cell r="E96">
            <v>4.4599182617356856</v>
          </cell>
        </row>
        <row r="97">
          <cell r="B97" t="str">
            <v>CXS120</v>
          </cell>
          <cell r="C97" t="str">
            <v>EMPALMES UNIPOLARES PARA CABLES NA2XY (35 mm2) DE BAJA TENSION</v>
          </cell>
          <cell r="D97">
            <v>5.88</v>
          </cell>
          <cell r="E97">
            <v>7.2125527762043387</v>
          </cell>
        </row>
        <row r="98">
          <cell r="B98" t="str">
            <v>CXS102</v>
          </cell>
          <cell r="C98" t="str">
            <v>EMPALMES UNIPOLARES PARA CABLES NA2XY (70 mm2) DE BAJA TENSION</v>
          </cell>
          <cell r="D98">
            <v>7.96</v>
          </cell>
          <cell r="E98">
            <v>9.7100000000000009</v>
          </cell>
        </row>
        <row r="99">
          <cell r="B99" t="str">
            <v>CXS110</v>
          </cell>
          <cell r="C99" t="str">
            <v>EMPALMES UNIPOLARES PARA CABLES NA2XY (120 mm2) DE BAJA TENSION</v>
          </cell>
          <cell r="D99">
            <v>17.54</v>
          </cell>
          <cell r="E99">
            <v>17.899999999999999</v>
          </cell>
        </row>
        <row r="100">
          <cell r="B100" t="str">
            <v>CXS103</v>
          </cell>
          <cell r="C100" t="str">
            <v>EMPALMES UNIPOLARES PARA CABLES NA2XY (150 mm2) DE BAJA TENSION</v>
          </cell>
          <cell r="D100">
            <v>18.21</v>
          </cell>
          <cell r="E100">
            <v>19.391309823725859</v>
          </cell>
        </row>
        <row r="101">
          <cell r="B101" t="str">
            <v>CXS104</v>
          </cell>
          <cell r="C101" t="str">
            <v>EMPALMES UNIPOLARES PARA CABLES NA2XY (240 mm2) DE BAJA TENSION</v>
          </cell>
          <cell r="D101">
            <v>24.89</v>
          </cell>
          <cell r="E101">
            <v>25.48</v>
          </cell>
        </row>
        <row r="102">
          <cell r="B102" t="str">
            <v>CXS105</v>
          </cell>
          <cell r="C102" t="str">
            <v>EMPALMES UNIPOLARES PARA CABLES NA2XY (400 mm2) DE BAJA TENSION</v>
          </cell>
          <cell r="D102">
            <v>29.98</v>
          </cell>
          <cell r="E102">
            <v>29.04</v>
          </cell>
        </row>
        <row r="103">
          <cell r="B103" t="str">
            <v>CXS121</v>
          </cell>
          <cell r="C103" t="str">
            <v>EMPALMES UNIPOLARES PARA CABLES NA2XY (500 mm2) DE BAJA TENSION</v>
          </cell>
          <cell r="D103">
            <v>40.21</v>
          </cell>
          <cell r="E103">
            <v>36.924472323184979</v>
          </cell>
        </row>
        <row r="104">
          <cell r="B104" t="str">
            <v>CXS125</v>
          </cell>
          <cell r="C104" t="str">
            <v>EMPALMES UNIPOLARES PARA CABLES NA2XY (25 mm2) DE BAJA TENSION</v>
          </cell>
          <cell r="D104" t="str">
            <v>NUEVO</v>
          </cell>
          <cell r="E104">
            <v>5.86613127121446</v>
          </cell>
        </row>
        <row r="105">
          <cell r="B105" t="str">
            <v>CXS126</v>
          </cell>
          <cell r="C105" t="str">
            <v>EMPALMES UNIPOLARES PARA CABLES NA2XY (50 mm2) DE BAJA TENSION</v>
          </cell>
          <cell r="D105" t="str">
            <v>NUEVO</v>
          </cell>
          <cell r="E105">
            <v>8.9787172976386991</v>
          </cell>
        </row>
        <row r="106">
          <cell r="B106" t="str">
            <v>CXS127</v>
          </cell>
          <cell r="C106" t="str">
            <v>EMPALMES UNIPOLARES PARA CABLES NA2XY (95 mm2) DE BAJA TENSION</v>
          </cell>
          <cell r="D106" t="str">
            <v>NUEVO</v>
          </cell>
          <cell r="E106">
            <v>13.316708216851602</v>
          </cell>
        </row>
        <row r="107">
          <cell r="B107" t="str">
            <v>CXS128</v>
          </cell>
          <cell r="C107" t="str">
            <v>EMPALMES UNIPOLARES PARA CABLES NA2XY (185 mm2) DE BAJA TENSION</v>
          </cell>
          <cell r="D107" t="str">
            <v>NUEVO</v>
          </cell>
          <cell r="E107">
            <v>20.051505069626991</v>
          </cell>
        </row>
        <row r="108">
          <cell r="B108" t="str">
            <v>CXS129</v>
          </cell>
          <cell r="C108" t="str">
            <v>EMPALMES UNIPOLARES PARA CABLES NA2XY (300 mm2) DE BAJA TENSION</v>
          </cell>
          <cell r="D108" t="str">
            <v>NUEVO</v>
          </cell>
          <cell r="E108">
            <v>26.982176604277015</v>
          </cell>
        </row>
        <row r="109">
          <cell r="B109" t="str">
            <v>CXT84</v>
          </cell>
          <cell r="C109" t="str">
            <v>CABEZA TERMINAL PARA CABLE NKY USO EXTERIOR - INTERIOR, 15 KV.; 120  - 185 mm2</v>
          </cell>
          <cell r="D109">
            <v>510.26</v>
          </cell>
          <cell r="E109">
            <v>507.38818864626711</v>
          </cell>
        </row>
        <row r="110">
          <cell r="B110" t="str">
            <v>CXT86</v>
          </cell>
          <cell r="C110" t="str">
            <v>CABEZA TERMINAL PARA CABLE NKY USO EXTERIOR - INTERIOR, 15 KV.; 240 mm2</v>
          </cell>
          <cell r="D110">
            <v>510.26</v>
          </cell>
          <cell r="E110">
            <v>572.65094994711865</v>
          </cell>
        </row>
        <row r="111">
          <cell r="B111" t="str">
            <v>CXT80</v>
          </cell>
          <cell r="C111" t="str">
            <v>CABEZA TERMINAL PARA CABLE NKY USO EXTERIOR - INTERIOR, 15 KV.; 35 mm2</v>
          </cell>
          <cell r="D111">
            <v>501.3</v>
          </cell>
          <cell r="E111">
            <v>364.77341088083688</v>
          </cell>
        </row>
        <row r="112">
          <cell r="B112" t="str">
            <v>CXT82</v>
          </cell>
          <cell r="C112" t="str">
            <v>CABEZA TERMINAL PARA CABLE NKY USO EXTERIOR - INTERIOR, 15 KV.; 70 mm2</v>
          </cell>
          <cell r="D112">
            <v>454.8</v>
          </cell>
          <cell r="E112">
            <v>393.97063210055018</v>
          </cell>
        </row>
        <row r="113">
          <cell r="B113" t="str">
            <v>CXT96</v>
          </cell>
          <cell r="C113" t="str">
            <v>TERMINAL DE COBRE DE PRESION PARA 300 A.</v>
          </cell>
          <cell r="D113">
            <v>3.27</v>
          </cell>
          <cell r="E113">
            <v>4.7</v>
          </cell>
        </row>
        <row r="114">
          <cell r="B114" t="str">
            <v>CXT94</v>
          </cell>
          <cell r="C114" t="str">
            <v>TERMINAL DE COBRE DE PRESION PARA CONDUCTOR  DE 90 mm2</v>
          </cell>
          <cell r="D114">
            <v>3.57</v>
          </cell>
          <cell r="E114">
            <v>2.42</v>
          </cell>
        </row>
        <row r="115">
          <cell r="B115" t="str">
            <v>CXT95</v>
          </cell>
          <cell r="C115" t="str">
            <v>TERMINAL DE COBRE DE PRESION PARA CONDUCTOR DE 120 mm2</v>
          </cell>
          <cell r="D115">
            <v>3.34</v>
          </cell>
          <cell r="E115">
            <v>2.5299999999999998</v>
          </cell>
        </row>
        <row r="116">
          <cell r="B116" t="str">
            <v>CXT90</v>
          </cell>
          <cell r="C116" t="str">
            <v>TERMINAL DE COBRE DE PRESION PARA CONDUCTOR DE 25 mm2</v>
          </cell>
          <cell r="D116">
            <v>0.61</v>
          </cell>
          <cell r="E116">
            <v>0.59</v>
          </cell>
        </row>
        <row r="117">
          <cell r="B117" t="str">
            <v>CXT91</v>
          </cell>
          <cell r="C117" t="str">
            <v>TERMINAL DE COBRE DE PRESION PARA CONDUCTOR DE 35 mm2</v>
          </cell>
          <cell r="D117">
            <v>0.91</v>
          </cell>
          <cell r="E117">
            <v>1.04</v>
          </cell>
        </row>
        <row r="118">
          <cell r="B118" t="str">
            <v>CXT92</v>
          </cell>
          <cell r="C118" t="str">
            <v>TERMINAL DE COBRE DE PRESION PARA CONDUCTOR DE 50 mm2</v>
          </cell>
          <cell r="D118">
            <v>1.78</v>
          </cell>
          <cell r="E118">
            <v>1.08</v>
          </cell>
        </row>
        <row r="119">
          <cell r="B119" t="str">
            <v>CXT93</v>
          </cell>
          <cell r="C119" t="str">
            <v>TERMINAL DE COBRE DE PRESION PARA CONDUCTOR DE 70 mm2</v>
          </cell>
          <cell r="D119">
            <v>1.55</v>
          </cell>
          <cell r="E119">
            <v>1.79</v>
          </cell>
        </row>
        <row r="120">
          <cell r="B120" t="str">
            <v>CXT01</v>
          </cell>
          <cell r="C120" t="str">
            <v>TERMINAL EXTERIOR EPDM PARA CABLE SECO 10 KV. DE  16-35 mm2.</v>
          </cell>
          <cell r="D120">
            <v>107.27</v>
          </cell>
          <cell r="E120">
            <v>107.27</v>
          </cell>
        </row>
        <row r="121">
          <cell r="B121" t="str">
            <v>CXT02</v>
          </cell>
          <cell r="C121" t="str">
            <v>TERMINAL EXTERIOR EPDM PARA CABLE SECO 10 KV. DE  70 mm2.</v>
          </cell>
          <cell r="D121">
            <v>140.08000000000001</v>
          </cell>
          <cell r="E121">
            <v>140.08000000000001</v>
          </cell>
        </row>
        <row r="122">
          <cell r="B122" t="str">
            <v>CXT41</v>
          </cell>
          <cell r="C122" t="str">
            <v>TERMINAL EXTERIOR PARA CABLE AA.NA2XS2Y-S 70MM2 15KV</v>
          </cell>
          <cell r="D122">
            <v>117</v>
          </cell>
          <cell r="E122">
            <v>117</v>
          </cell>
        </row>
        <row r="123">
          <cell r="B123" t="str">
            <v>CXT37</v>
          </cell>
          <cell r="C123" t="str">
            <v>TERMINAL EXTERIOR PARA CABLE N2XSY 3-1X25 HASTA 3-1X50 MM2  10KV</v>
          </cell>
          <cell r="D123">
            <v>119.16</v>
          </cell>
          <cell r="E123">
            <v>119.16</v>
          </cell>
        </row>
        <row r="124">
          <cell r="B124" t="str">
            <v>CXT03</v>
          </cell>
          <cell r="C124" t="str">
            <v>TERMINAL EXTERIOR PORCELANA PARA CABLE N2XSY 10 KV. DE  25 mm2.</v>
          </cell>
          <cell r="D124">
            <v>110</v>
          </cell>
          <cell r="E124">
            <v>110</v>
          </cell>
        </row>
        <row r="125">
          <cell r="B125" t="str">
            <v>CXT04</v>
          </cell>
          <cell r="C125" t="str">
            <v>TERMINAL EXTERIOR PORCELANA PARA CABLE NKY 10 KV. DE  16 mm2.</v>
          </cell>
          <cell r="D125">
            <v>121</v>
          </cell>
          <cell r="E125">
            <v>160.57675579172704</v>
          </cell>
        </row>
        <row r="126">
          <cell r="B126" t="str">
            <v>CXT05</v>
          </cell>
          <cell r="C126" t="str">
            <v>TERMINAL EXTERIOR PORCELANA PARA CABLE NKY 10 KV. DE  35 mm2.</v>
          </cell>
          <cell r="D126">
            <v>363.09</v>
          </cell>
          <cell r="E126">
            <v>321.15351158345408</v>
          </cell>
        </row>
        <row r="127">
          <cell r="B127" t="str">
            <v>CXT06</v>
          </cell>
          <cell r="C127" t="str">
            <v>TERMINAL EXTERIOR PORCELANA PARA CABLE NKY 10 KV. DE  70 mm2.</v>
          </cell>
          <cell r="D127">
            <v>158.6</v>
          </cell>
          <cell r="E127">
            <v>413.39</v>
          </cell>
        </row>
        <row r="128">
          <cell r="B128" t="str">
            <v>CXT07</v>
          </cell>
          <cell r="C128" t="str">
            <v>TERMINAL EXTERIOR PORCELANA PARA CABLE NKY 10 KV. DE 120 mm2.</v>
          </cell>
          <cell r="D128">
            <v>144.18</v>
          </cell>
          <cell r="E128">
            <v>496.06799999999998</v>
          </cell>
        </row>
        <row r="129">
          <cell r="B129" t="str">
            <v>CXT08</v>
          </cell>
          <cell r="C129" t="str">
            <v>TERMINAL EXTERIOR PORCELANA PARA CABLE NKY 10 KV. DE 240 mm2.</v>
          </cell>
          <cell r="D129">
            <v>425.38</v>
          </cell>
          <cell r="E129">
            <v>595.28159999999991</v>
          </cell>
        </row>
        <row r="130">
          <cell r="B130" t="str">
            <v>CXT40</v>
          </cell>
          <cell r="C130" t="str">
            <v>TERMINAL EXTERIOR TERMOCONTRAIBLE CABLE NKY 10KV 3X240MM2.</v>
          </cell>
          <cell r="D130">
            <v>162.1</v>
          </cell>
          <cell r="E130">
            <v>648.4</v>
          </cell>
        </row>
        <row r="131">
          <cell r="B131" t="str">
            <v>CXT09</v>
          </cell>
          <cell r="C131" t="str">
            <v>TERMINAL EXTERIOR TERMORESTRINGENTE PARA CABLE N2XSY 10 KV. DE  25 mm2.</v>
          </cell>
          <cell r="D131">
            <v>146.87</v>
          </cell>
          <cell r="E131">
            <v>162.89355031153116</v>
          </cell>
        </row>
        <row r="132">
          <cell r="B132" t="str">
            <v>CXT102</v>
          </cell>
          <cell r="C132" t="str">
            <v>TERMINAL EXTERIOR TERMORESTRINGENTE PARA CABLE N2XSY 22.9 KV. DE  120 mm2.</v>
          </cell>
          <cell r="D132">
            <v>552.66</v>
          </cell>
          <cell r="E132">
            <v>612.95533134861307</v>
          </cell>
        </row>
        <row r="133">
          <cell r="B133" t="str">
            <v>CXT104</v>
          </cell>
          <cell r="C133" t="str">
            <v>TERMINAL EXTERIOR TERMORESTRINGENTE PARA CABLE N2XSY 22.9 KV. DE  240 mm2.</v>
          </cell>
          <cell r="D133">
            <v>992.81</v>
          </cell>
          <cell r="E133">
            <v>1101.1257961788742</v>
          </cell>
        </row>
        <row r="134">
          <cell r="B134" t="str">
            <v>CXT98</v>
          </cell>
          <cell r="C134" t="str">
            <v>TERMINAL EXTERIOR TERMORESTRINGENTE PARA CABLE N2XSY 22.9 KV. DE  25 mm2.</v>
          </cell>
          <cell r="D134">
            <v>146.31</v>
          </cell>
          <cell r="E134">
            <v>162.27245418451778</v>
          </cell>
        </row>
        <row r="135">
          <cell r="B135" t="str">
            <v>CXT100</v>
          </cell>
          <cell r="C135" t="str">
            <v>TERMINAL EXTERIOR TERMORESTRINGENTE PARA CABLE N2XSY 22.9 KV. DE  50 mm2.</v>
          </cell>
          <cell r="D135">
            <v>393.36</v>
          </cell>
          <cell r="E135">
            <v>436.27566521783825</v>
          </cell>
        </row>
        <row r="136">
          <cell r="B136" t="str">
            <v>CXT46</v>
          </cell>
          <cell r="C136" t="str">
            <v>TERMINAL EXTERIOR TERMORESTRINGENTE PARA CABLE NKY 10 KV. DE  120 mm2.</v>
          </cell>
          <cell r="D136">
            <v>503.86</v>
          </cell>
          <cell r="E136">
            <v>558.83124028030295</v>
          </cell>
        </row>
        <row r="137">
          <cell r="B137" t="str">
            <v>CXT43</v>
          </cell>
          <cell r="C137" t="str">
            <v>TERMINAL EXTERIOR TERMORESTRINGENTE PARA CABLE NKY 10 KV. DE  16 mm2.</v>
          </cell>
          <cell r="D137">
            <v>318.58999999999997</v>
          </cell>
          <cell r="E137">
            <v>133.98699999999999</v>
          </cell>
        </row>
        <row r="138">
          <cell r="B138" t="str">
            <v>CXT97</v>
          </cell>
          <cell r="C138" t="str">
            <v>TERMINAL EXTERIOR TERMORESTRINGENTE PARA CABLE NKY 10 KV. DE  240 mm2.</v>
          </cell>
          <cell r="D138">
            <v>593.08000000000004</v>
          </cell>
          <cell r="E138">
            <v>815.09</v>
          </cell>
        </row>
        <row r="139">
          <cell r="B139" t="str">
            <v>CXT44</v>
          </cell>
          <cell r="C139" t="str">
            <v>TERMINAL EXTERIOR TERMORESTRINGENTE PARA CABLE NKY 10 KV. DE  35 mm2.</v>
          </cell>
          <cell r="D139">
            <v>319.17</v>
          </cell>
          <cell r="E139">
            <v>191.41</v>
          </cell>
        </row>
        <row r="140">
          <cell r="B140" t="str">
            <v>CXT45</v>
          </cell>
          <cell r="C140" t="str">
            <v>TERMINAL EXTERIOR TERMORESTRINGENTE PARA CABLE NKY 10 KV. DE  70 mm2.</v>
          </cell>
          <cell r="D140">
            <v>267.2</v>
          </cell>
          <cell r="E140">
            <v>296.35158060353461</v>
          </cell>
        </row>
        <row r="141">
          <cell r="B141" t="str">
            <v>CXT10</v>
          </cell>
          <cell r="C141" t="str">
            <v>TERMINAL EXTERIOR TERMORESTRINGENTE PARA CABLE SECO 10 KV. DE  16-35 mm2.</v>
          </cell>
          <cell r="D141">
            <v>197.88</v>
          </cell>
          <cell r="E141">
            <v>198.21568478411771</v>
          </cell>
        </row>
        <row r="142">
          <cell r="B142" t="str">
            <v>CXT11</v>
          </cell>
          <cell r="C142" t="str">
            <v>TERMINAL EXTERIOR TERMORESTRINGENTE PARA CABLE SECO 10 KV. DE  70 mm2.</v>
          </cell>
          <cell r="D142">
            <v>209.41</v>
          </cell>
          <cell r="E142">
            <v>201.01022047701176</v>
          </cell>
        </row>
        <row r="143">
          <cell r="B143" t="str">
            <v>CXT12</v>
          </cell>
          <cell r="C143" t="str">
            <v>TERMINAL EXTERIOR TERMORESTRINGENTE PARA CABLE SECO 10 KV. DE 120 mm2.</v>
          </cell>
          <cell r="D143">
            <v>232.94</v>
          </cell>
          <cell r="E143">
            <v>203.88</v>
          </cell>
        </row>
        <row r="144">
          <cell r="B144" t="str">
            <v>CXT13</v>
          </cell>
          <cell r="C144" t="str">
            <v>TERMINAL EXTERIOR TERMORESTRINGENTE PARA CABLE SECO 10 KV. DE 240 mm2.</v>
          </cell>
          <cell r="D144">
            <v>280</v>
          </cell>
          <cell r="E144">
            <v>215.15436664826311</v>
          </cell>
        </row>
        <row r="145">
          <cell r="B145" t="str">
            <v>CXT42</v>
          </cell>
          <cell r="C145" t="str">
            <v>TERMINAL INTERIOR CABLE SECO N2XSY 3-1X240MM2 22,9 KV.TERMOCONTRAIBLE</v>
          </cell>
          <cell r="D145">
            <v>275.88</v>
          </cell>
          <cell r="E145">
            <v>305.97857057224223</v>
          </cell>
        </row>
        <row r="146">
          <cell r="B146" t="str">
            <v>CXT14</v>
          </cell>
          <cell r="C146" t="str">
            <v>TERMINAL INTERIOR EPDM PARA CABLE SECO 10 KV. DE 35 mm2.</v>
          </cell>
          <cell r="D146">
            <v>367.1</v>
          </cell>
          <cell r="E146">
            <v>407.1506932618172</v>
          </cell>
        </row>
        <row r="147">
          <cell r="B147" t="str">
            <v>CXT15</v>
          </cell>
          <cell r="C147" t="str">
            <v>TERMINAL INTERIOR EPDM PARA CABLE SECO 10 KV. DE 70 mm2.</v>
          </cell>
          <cell r="D147">
            <v>459.36</v>
          </cell>
          <cell r="E147">
            <v>509.4762801872742</v>
          </cell>
        </row>
        <row r="148">
          <cell r="B148" t="str">
            <v>CXT36</v>
          </cell>
          <cell r="C148" t="str">
            <v>TERMINAL INTERIOR PARA CABLE N2XSY 3-1X 25 HASTA 3-1X50 MM2  10KV.</v>
          </cell>
          <cell r="D148">
            <v>249.32</v>
          </cell>
          <cell r="E148">
            <v>276.52086854817833</v>
          </cell>
        </row>
        <row r="149">
          <cell r="B149" t="str">
            <v>CXT16</v>
          </cell>
          <cell r="C149" t="str">
            <v>TERMINAL INTERIOR PORCELANA PARA CABLE NKY 10 KV. DE  16 mm2.</v>
          </cell>
          <cell r="D149">
            <v>464.12</v>
          </cell>
          <cell r="E149">
            <v>514.755597266888</v>
          </cell>
        </row>
        <row r="150">
          <cell r="B150" t="str">
            <v>CXT17</v>
          </cell>
          <cell r="C150" t="str">
            <v>TERMINAL INTERIOR PORCELANA PARA CABLE NKY 10 KV. DE  35 mm2.</v>
          </cell>
          <cell r="D150">
            <v>464.12</v>
          </cell>
          <cell r="E150">
            <v>514.755597266888</v>
          </cell>
        </row>
        <row r="151">
          <cell r="B151" t="str">
            <v>CXT18</v>
          </cell>
          <cell r="C151" t="str">
            <v>TERMINAL INTERIOR PORCELANA PARA CABLE NKY 10 KV. DE  70 mm2.</v>
          </cell>
          <cell r="D151">
            <v>604.21</v>
          </cell>
          <cell r="E151">
            <v>670.12944804064989</v>
          </cell>
        </row>
        <row r="152">
          <cell r="B152" t="str">
            <v>CXT19</v>
          </cell>
          <cell r="C152" t="str">
            <v>TERMINAL INTERIOR PORCELANA PARA CABLE NKY 10 KV. DE 120 mm2.</v>
          </cell>
          <cell r="D152">
            <v>632.94000000000005</v>
          </cell>
          <cell r="E152">
            <v>701.99389755689072</v>
          </cell>
        </row>
        <row r="153">
          <cell r="B153" t="str">
            <v>CXT20</v>
          </cell>
          <cell r="C153" t="str">
            <v>TERMINAL INTERIOR PORCELANA PARA CABLE NKY 10 KV. DE 240 mm2.</v>
          </cell>
          <cell r="D153">
            <v>770.44</v>
          </cell>
          <cell r="E153">
            <v>854.49517874321566</v>
          </cell>
        </row>
        <row r="154">
          <cell r="B154" t="str">
            <v>CXT21</v>
          </cell>
          <cell r="C154" t="str">
            <v>TERMINAL INTERIOR TERMORESTRINGENTE PARA CABLE N2XSY 10 KV. DE  25 mm2.</v>
          </cell>
          <cell r="D154">
            <v>171.76</v>
          </cell>
          <cell r="E154">
            <v>190.49905495682299</v>
          </cell>
        </row>
        <row r="155">
          <cell r="B155" t="str">
            <v>CXT103</v>
          </cell>
          <cell r="C155" t="str">
            <v>TERMINAL INTERIOR TERMORESTRINGENTE PARA CABLE N2XSY 22.9 KV. DE  120 mm2.</v>
          </cell>
          <cell r="D155">
            <v>934.96</v>
          </cell>
          <cell r="E155">
            <v>934.92310099880137</v>
          </cell>
        </row>
        <row r="156">
          <cell r="B156" t="str">
            <v>CXT105</v>
          </cell>
          <cell r="C156" t="str">
            <v>TERMINAL INTERIOR TERMORESTRINGENTE PARA CABLE N2XSY 22.9 KV. DE  240 mm2.</v>
          </cell>
          <cell r="D156">
            <v>333.74</v>
          </cell>
          <cell r="E156">
            <v>1220.2502064044972</v>
          </cell>
        </row>
        <row r="157">
          <cell r="B157" t="str">
            <v>CXT99</v>
          </cell>
          <cell r="C157" t="str">
            <v>TERMINAL INTERIOR TERMORESTRINGENTE PARA CABLE N2XSY 22.9 KV. DE  25 mm2.</v>
          </cell>
          <cell r="D157">
            <v>910.16</v>
          </cell>
          <cell r="E157">
            <v>289.21804454874609</v>
          </cell>
        </row>
        <row r="158">
          <cell r="B158" t="str">
            <v>CXT101</v>
          </cell>
          <cell r="C158" t="str">
            <v>TERMINAL INTERIOR TERMORESTRINGENTE PARA CABLE N2XSY 22.9 KV. DE  50 mm2.</v>
          </cell>
          <cell r="D158">
            <v>289.25</v>
          </cell>
          <cell r="E158">
            <v>574.54514995444197</v>
          </cell>
        </row>
        <row r="159">
          <cell r="B159" t="str">
            <v>CXT22</v>
          </cell>
          <cell r="C159" t="str">
            <v>TERMINAL INTERIOR TERMORESTRINGENTE PARA CABLE NKY 10 KV. DE  16 mm2.</v>
          </cell>
          <cell r="D159">
            <v>403.83</v>
          </cell>
          <cell r="E159">
            <v>403.83353083807157</v>
          </cell>
        </row>
        <row r="160">
          <cell r="B160" t="str">
            <v>CXT23</v>
          </cell>
          <cell r="C160" t="str">
            <v>TERMINAL INTERIOR TERMORESTRINGENTE PARA CABLE NKY 10 KV. DE  35 mm2.</v>
          </cell>
          <cell r="D160">
            <v>445.6</v>
          </cell>
          <cell r="E160">
            <v>491.22861106529302</v>
          </cell>
        </row>
        <row r="161">
          <cell r="B161" t="str">
            <v>CXT24</v>
          </cell>
          <cell r="C161" t="str">
            <v>TERMINAL INTERIOR TERMORESTRINGENTE PARA CABLE NKY 10 KV. DE  70 mm2.</v>
          </cell>
          <cell r="D161">
            <v>132.84</v>
          </cell>
          <cell r="E161">
            <v>568.61849377481099</v>
          </cell>
        </row>
        <row r="162">
          <cell r="B162" t="str">
            <v>CXT25</v>
          </cell>
          <cell r="C162" t="str">
            <v>TERMINAL INTERIOR TERMORESTRINGENTE PARA CABLE NKY 10 KV. DE 120 mm2.</v>
          </cell>
          <cell r="D162">
            <v>163.77000000000001</v>
          </cell>
          <cell r="E162">
            <v>628.79745308161546</v>
          </cell>
        </row>
        <row r="163">
          <cell r="B163" t="str">
            <v>CXT26</v>
          </cell>
          <cell r="C163" t="str">
            <v>TERMINAL INTERIOR TERMORESTRINGENTE PARA CABLE NKY 10 KV. DE 240 mm2.</v>
          </cell>
          <cell r="D163">
            <v>706.18</v>
          </cell>
          <cell r="E163">
            <v>706.18733579113336</v>
          </cell>
        </row>
        <row r="164">
          <cell r="B164" t="str">
            <v>CXT27</v>
          </cell>
          <cell r="C164" t="str">
            <v>TERMINAL INTERIOR TERMORESTRINGENTE PARA CABLE SECO 10 KV. DE  16-35 mm2.</v>
          </cell>
          <cell r="D164">
            <v>203.06</v>
          </cell>
          <cell r="E164">
            <v>203.04774003658429</v>
          </cell>
        </row>
        <row r="165">
          <cell r="B165" t="str">
            <v>CXT28</v>
          </cell>
          <cell r="C165" t="str">
            <v>TERMINAL INTERIOR TERMORESTRINGENTE PARA CABLE SECO 10 KV. DE  70 mm2.</v>
          </cell>
          <cell r="D165">
            <v>122.35</v>
          </cell>
          <cell r="E165">
            <v>277.40856956705528</v>
          </cell>
        </row>
        <row r="166">
          <cell r="B166" t="str">
            <v>CXT29</v>
          </cell>
          <cell r="C166" t="str">
            <v>TERMINAL INTERIOR TERMORESTRINGENTE PARA CABLE SECO 10 KV. DE 120 mm2.</v>
          </cell>
          <cell r="D166">
            <v>335.25</v>
          </cell>
          <cell r="E166">
            <v>335.23211416565789</v>
          </cell>
        </row>
        <row r="167">
          <cell r="B167" t="str">
            <v>CXT30</v>
          </cell>
          <cell r="C167" t="str">
            <v>TERMINAL INTERIOR TERMORESTRINGENTE PARA CABLE SECO 10 KV. DE 240 mm2.</v>
          </cell>
          <cell r="D167">
            <v>279.02999999999997</v>
          </cell>
          <cell r="E167">
            <v>409.59294369612883</v>
          </cell>
        </row>
        <row r="168">
          <cell r="B168" t="str">
            <v>CXT31</v>
          </cell>
          <cell r="C168" t="str">
            <v>TERMINAL PARA B.T. PARA CABLE NKY</v>
          </cell>
          <cell r="D168">
            <v>90.82</v>
          </cell>
          <cell r="E168">
            <v>100.72848259885109</v>
          </cell>
        </row>
        <row r="169">
          <cell r="B169" t="str">
            <v>CXT32</v>
          </cell>
          <cell r="C169" t="str">
            <v>TERMINAL PARA B.T. PARA CABLE SECO</v>
          </cell>
          <cell r="D169">
            <v>21.53</v>
          </cell>
          <cell r="E169">
            <v>23.878927883211453</v>
          </cell>
        </row>
        <row r="170">
          <cell r="B170" t="str">
            <v>CXT39</v>
          </cell>
          <cell r="C170" t="str">
            <v>TERMINAL TP. CAJA INTEMPERIE CABLE NKY 10KV.3X120MM2. TERMOCONTRAIBLE</v>
          </cell>
          <cell r="D170">
            <v>594.73</v>
          </cell>
          <cell r="E170">
            <v>659.61517789049458</v>
          </cell>
        </row>
        <row r="171">
          <cell r="B171" t="str">
            <v>CXT38</v>
          </cell>
          <cell r="C171" t="str">
            <v>TERMINAL TP. CAJA INTEMPERIE CABLE NKY 10KV.3X35MM2. TERMOCONTRAIBLE</v>
          </cell>
          <cell r="D171">
            <v>436.89</v>
          </cell>
          <cell r="E171">
            <v>484.55479809086165</v>
          </cell>
        </row>
        <row r="172">
          <cell r="B172" t="str">
            <v>CXT132</v>
          </cell>
          <cell r="C172" t="str">
            <v>TERMINAL EXTERIOR TERMORESTRINGENTE PARA CABLE N2XSY 20 KV. DE  120 mm2.</v>
          </cell>
          <cell r="D172">
            <v>552.66</v>
          </cell>
          <cell r="E172">
            <v>552.66</v>
          </cell>
        </row>
        <row r="173">
          <cell r="B173" t="str">
            <v>CXT133</v>
          </cell>
          <cell r="C173" t="str">
            <v>TERMINAL INTERIOR TERMORESTRINGENTE PARA CABLE N2XSY 20 KV. DE  120 mm2.</v>
          </cell>
          <cell r="D173">
            <v>607.91999999999996</v>
          </cell>
          <cell r="E173">
            <v>607.91999999999996</v>
          </cell>
        </row>
        <row r="174">
          <cell r="B174" t="str">
            <v>CXT134</v>
          </cell>
          <cell r="C174" t="str">
            <v>TERMINAL EXTERIOR TERMORESTRINGENTE PARA CABLE N2XSY 20 KV. DE  500 mm2.</v>
          </cell>
          <cell r="D174">
            <v>1944.02</v>
          </cell>
          <cell r="E174">
            <v>1944.02</v>
          </cell>
        </row>
        <row r="175">
          <cell r="B175" t="str">
            <v>CXT135</v>
          </cell>
          <cell r="C175" t="str">
            <v>TERMINAL INTERIOR TERMORESTRINGENTE PARA CABLE N2XSY 20 KV. DE  500 mm2.</v>
          </cell>
          <cell r="D175">
            <v>2138.42</v>
          </cell>
          <cell r="E175">
            <v>2138.42</v>
          </cell>
        </row>
        <row r="176">
          <cell r="B176" t="str">
            <v>CXT136</v>
          </cell>
          <cell r="C176" t="str">
            <v>TERMINAL PARA B.T. PARA CABLE NA2XY 10 mm2</v>
          </cell>
          <cell r="D176">
            <v>7.3</v>
          </cell>
          <cell r="E176">
            <v>7.3</v>
          </cell>
        </row>
        <row r="177">
          <cell r="B177" t="str">
            <v>CXT137</v>
          </cell>
          <cell r="C177" t="str">
            <v>TERMINAL PARA B.T. PARA CABLE NA2XY 16 mm2</v>
          </cell>
          <cell r="D177">
            <v>7.58</v>
          </cell>
          <cell r="E177">
            <v>7.58</v>
          </cell>
        </row>
        <row r="178">
          <cell r="B178" t="str">
            <v>CXT138</v>
          </cell>
          <cell r="C178" t="str">
            <v>TERMINAL PARA B.T. PARA CABLE NA2XY 35 mm2</v>
          </cell>
          <cell r="D178">
            <v>8.52</v>
          </cell>
          <cell r="E178">
            <v>8.52</v>
          </cell>
        </row>
        <row r="179">
          <cell r="B179" t="str">
            <v>CXT139</v>
          </cell>
          <cell r="C179" t="str">
            <v>TERMINAL INTERIOR TERMORESTRINGENTE PARA CABLE SECO 10 KV. DE  50 mm2.</v>
          </cell>
          <cell r="D179">
            <v>97.69</v>
          </cell>
          <cell r="E179">
            <v>241.3118280223315</v>
          </cell>
        </row>
        <row r="180">
          <cell r="B180" t="str">
            <v>CXT140</v>
          </cell>
          <cell r="C180" t="str">
            <v>TERMINAL INTERIOR TERMORESTRINGENTE PARA CABLE SECO 10 KV. DE  185 mm2.</v>
          </cell>
          <cell r="D180">
            <v>234.43</v>
          </cell>
          <cell r="E180">
            <v>381.66977291440264</v>
          </cell>
        </row>
        <row r="181">
          <cell r="B181" t="str">
            <v>CXT141</v>
          </cell>
          <cell r="C181" t="str">
            <v>TERMINAL EXTERIOR TERMORESTRINGENTE PARA CABLE SECO 10 KV. DE  50 mm2.</v>
          </cell>
          <cell r="D181">
            <v>203.41</v>
          </cell>
          <cell r="E181">
            <v>199.4085539216297</v>
          </cell>
        </row>
        <row r="182">
          <cell r="B182" t="str">
            <v>CXT142</v>
          </cell>
          <cell r="C182" t="str">
            <v>TERMINAL EXTERIOR TERMORESTRINGENTE PARA CABLE SECO 10 KV. DE  185 mm2.</v>
          </cell>
          <cell r="D182">
            <v>257.92</v>
          </cell>
          <cell r="E182">
            <v>210.47265820229114</v>
          </cell>
        </row>
        <row r="183">
          <cell r="B183" t="str">
            <v>CXS98</v>
          </cell>
          <cell r="C183" t="str">
            <v xml:space="preserve">TERMINACION POLIM. INTEMP. AUTOSOP. AL 3X120+67MM2 10KV                                                                                                                                                                                                   </v>
          </cell>
          <cell r="D183">
            <v>49.79</v>
          </cell>
          <cell r="E183">
            <v>52.535445472792141</v>
          </cell>
        </row>
        <row r="184">
          <cell r="B184" t="str">
            <v>CXS99</v>
          </cell>
          <cell r="C184" t="str">
            <v xml:space="preserve">TERMINACION POLIM. INTEMP. AUTOSOP. AL 3X70+67MM2 10KV                                                                                                                                                                                                    </v>
          </cell>
          <cell r="D184">
            <v>32.28</v>
          </cell>
          <cell r="E184">
            <v>34.059935325602133</v>
          </cell>
        </row>
        <row r="185">
          <cell r="B185" t="str">
            <v>CXT72</v>
          </cell>
          <cell r="C185" t="str">
            <v xml:space="preserve">TERMINACIONES PARA CABLE SECO TRIPOLAR, EXTERIOR, 15 KV., 120 - 240 mm2                                                                                                                                                                                   </v>
          </cell>
          <cell r="D185">
            <v>76.87</v>
          </cell>
          <cell r="E185">
            <v>248.85900000000001</v>
          </cell>
        </row>
        <row r="186">
          <cell r="B186" t="str">
            <v>CXT70</v>
          </cell>
          <cell r="C186" t="str">
            <v xml:space="preserve">TERMINACIONES PARA CABLE SECO TRIPOLAR, EXTERIOR, 15 KV., 25 - 70 mm2                                                                                                                                                                                     </v>
          </cell>
          <cell r="D186">
            <v>115.4</v>
          </cell>
          <cell r="E186">
            <v>121.76321364852808</v>
          </cell>
        </row>
        <row r="187">
          <cell r="B187" t="str">
            <v>CXT74</v>
          </cell>
          <cell r="C187" t="str">
            <v xml:space="preserve">TERMINACIONES PARA CABLE SECO TRIPOLAR, EXTERIOR, 15 KV., 300 - 400 mm2                                                                                                                                                                                   </v>
          </cell>
          <cell r="D187">
            <v>349.2</v>
          </cell>
          <cell r="E187">
            <v>368.45506244424615</v>
          </cell>
        </row>
        <row r="188">
          <cell r="B188" t="str">
            <v>CXT66</v>
          </cell>
          <cell r="C188" t="str">
            <v xml:space="preserve">TERMINACIONES PARA CABLE SECO TRIPOLAR, INTERIOR, 15 KV., 120 - 240 mm2                                                                                                                                                                                   </v>
          </cell>
          <cell r="D188">
            <v>58.57</v>
          </cell>
          <cell r="E188">
            <v>171.31</v>
          </cell>
        </row>
        <row r="189">
          <cell r="B189" t="str">
            <v>CXT64</v>
          </cell>
          <cell r="C189" t="str">
            <v xml:space="preserve">TERMINACIONES PARA CABLE SECO TRIPOLAR, INTERIOR, 15 KV., 25 - 70 mm2                                                                                                                                                                                     </v>
          </cell>
          <cell r="D189">
            <v>179.36</v>
          </cell>
          <cell r="E189">
            <v>189.25</v>
          </cell>
        </row>
        <row r="190">
          <cell r="B190" t="str">
            <v>CXT68</v>
          </cell>
          <cell r="C190" t="str">
            <v xml:space="preserve">TERMINACIONES PARA CABLE SECO TRIPOLAR, INTERIOR, 15 KV., 300  - 400 mm2                                                                                                                                                                                  </v>
          </cell>
          <cell r="D190">
            <v>259.51</v>
          </cell>
          <cell r="E190">
            <v>273.81951103925059</v>
          </cell>
        </row>
        <row r="191">
          <cell r="B191" t="str">
            <v>CXT58</v>
          </cell>
          <cell r="C191" t="str">
            <v xml:space="preserve">TERMINACIONES PARA CABLE SECO UNIPOLAR, EXTERIOR, 15 KV., 120 - 240 mm2                                                                                                                                                                                   </v>
          </cell>
          <cell r="D191">
            <v>76.87</v>
          </cell>
          <cell r="E191">
            <v>81.10865020071364</v>
          </cell>
        </row>
        <row r="192">
          <cell r="B192" t="str">
            <v>CXT56</v>
          </cell>
          <cell r="C192" t="str">
            <v xml:space="preserve">TERMINACIONES PARA CABLE SECO UNIPOLAR, EXTERIOR, 15 KV., 25 - 70 mm2                                                                                                                                                                                     </v>
          </cell>
          <cell r="D192">
            <v>96.31</v>
          </cell>
          <cell r="E192">
            <v>101.6205815120428</v>
          </cell>
        </row>
        <row r="193">
          <cell r="B193" t="str">
            <v>CXT60</v>
          </cell>
          <cell r="C193" t="str">
            <v xml:space="preserve">TERMINACIONES PARA CABLE SECO UNIPOLAR, EXTERIOR, 15 KV., 300 - 500 mm2                                                                                                                                                                                   </v>
          </cell>
          <cell r="D193">
            <v>120.6</v>
          </cell>
          <cell r="E193">
            <v>127.24994424620871</v>
          </cell>
        </row>
        <row r="194">
          <cell r="B194" t="str">
            <v>CXT62</v>
          </cell>
          <cell r="C194" t="str">
            <v xml:space="preserve">TERMINACIONES PARA CABLE SECO UNIPOLAR, EXTERIOR, 15 KV., 500 - 850 mm2                                                                                                                                                                                   </v>
          </cell>
          <cell r="D194">
            <v>132.32</v>
          </cell>
          <cell r="E194">
            <v>139.61619090098122</v>
          </cell>
        </row>
        <row r="195">
          <cell r="B195" t="str">
            <v>CXT52</v>
          </cell>
          <cell r="C195" t="str">
            <v xml:space="preserve">TERMINACIONES PARA CABLE SECO UNIPOLAR, INTERIOR, 15 KV., 120 - 240 mm2                                                                                                                                                                                   </v>
          </cell>
          <cell r="D195">
            <v>58.57</v>
          </cell>
          <cell r="E195">
            <v>61.799579058875992</v>
          </cell>
        </row>
        <row r="196">
          <cell r="B196" t="str">
            <v>CXT50</v>
          </cell>
          <cell r="C196" t="str">
            <v xml:space="preserve">TERMINACIONES PARA CABLE SECO UNIPOLAR, INTERIOR, 15 KV., 25 - 70 mm2                                                                                                                                                                                     </v>
          </cell>
          <cell r="D196">
            <v>40.200000000000003</v>
          </cell>
          <cell r="E196">
            <v>42.416648082069578</v>
          </cell>
        </row>
        <row r="197">
          <cell r="B197" t="str">
            <v>CXT54</v>
          </cell>
          <cell r="C197" t="str">
            <v xml:space="preserve">TERMINACIONES PARA CABLE SECO UNIPOLAR, INTERIOR, 15 KV., 300mm2                                                                                                                                                                                          </v>
          </cell>
          <cell r="D197">
            <v>63.65</v>
          </cell>
          <cell r="E197">
            <v>67.159692796610159</v>
          </cell>
        </row>
        <row r="198">
          <cell r="B198" t="str">
            <v>ACS01</v>
          </cell>
          <cell r="C198" t="str">
            <v xml:space="preserve">AISLADOR CARRETE CLASE ANSI 53-1                                                                                                                                                                                                                          </v>
          </cell>
          <cell r="D198">
            <v>0.66</v>
          </cell>
          <cell r="E198">
            <v>0.82</v>
          </cell>
        </row>
        <row r="199">
          <cell r="B199" t="str">
            <v>ACS02</v>
          </cell>
          <cell r="C199" t="str">
            <v xml:space="preserve">AISLADOR CARRETE CLASE ANSI 53-2                                                                                                                                                                                                                          </v>
          </cell>
          <cell r="D199">
            <v>0.93</v>
          </cell>
          <cell r="E199">
            <v>0.85</v>
          </cell>
        </row>
        <row r="200">
          <cell r="B200" t="str">
            <v>ALH01</v>
          </cell>
          <cell r="C200" t="str">
            <v xml:space="preserve">AISLADOR LINE POST, CUELLO F, POSICION HORIZONTAL, PARA 15 KV                                                                                                                                                                                             </v>
          </cell>
          <cell r="D200" t="str">
            <v>Sin Costo (No Utilizado)</v>
          </cell>
          <cell r="E200" t="str">
            <v>Sin Costo (No Utilizado)</v>
          </cell>
        </row>
        <row r="201">
          <cell r="B201" t="str">
            <v>ALH02</v>
          </cell>
          <cell r="C201" t="str">
            <v xml:space="preserve">AISLADOR LINE POST, CUELLO F, POSICION HORIZONTAL, PARA 20 KV                                                                                                                                                                                             </v>
          </cell>
          <cell r="D201">
            <v>120.09</v>
          </cell>
          <cell r="E201">
            <v>119.33421662802252</v>
          </cell>
        </row>
        <row r="202">
          <cell r="B202" t="str">
            <v>ALH03</v>
          </cell>
          <cell r="C202" t="str">
            <v xml:space="preserve">AISLADOR LINE POST, CUELLO F, POSICION HORIZONTAL, PARA 27 KV                                                                                                                                                                                             </v>
          </cell>
          <cell r="D202" t="str">
            <v>Sin Costo (No Utilizado)</v>
          </cell>
          <cell r="E202" t="str">
            <v>Sin Costo (No Utilizado)</v>
          </cell>
        </row>
        <row r="203">
          <cell r="B203" t="str">
            <v>ALH04</v>
          </cell>
          <cell r="C203" t="str">
            <v xml:space="preserve">AISLADOR LINE POST, PARA GRAMPA, HORIZONTAL, PARA 15 KV.                                                                                                                                                                                                  </v>
          </cell>
          <cell r="D203" t="str">
            <v>Sin Costo (No Utilizado)</v>
          </cell>
          <cell r="E203" t="str">
            <v>Sin Costo (No Utilizado)</v>
          </cell>
        </row>
        <row r="204">
          <cell r="B204" t="str">
            <v>ALH05</v>
          </cell>
          <cell r="C204" t="str">
            <v xml:space="preserve">AISLADOR LINE POST, PARA GRAMPA, HORIZONTAL, PARA 25 KV.                                                                                                                                                                                                  </v>
          </cell>
          <cell r="D204">
            <v>71.5</v>
          </cell>
          <cell r="E204">
            <v>71.5</v>
          </cell>
        </row>
        <row r="205">
          <cell r="B205" t="str">
            <v>ALV01</v>
          </cell>
          <cell r="C205" t="str">
            <v xml:space="preserve">AISLADOR LINE POST, CUELLO F, PARA 15 KV                                                                                                                                                                                                                  </v>
          </cell>
          <cell r="D205">
            <v>25</v>
          </cell>
          <cell r="E205">
            <v>25</v>
          </cell>
        </row>
        <row r="206">
          <cell r="B206" t="str">
            <v>ALV02</v>
          </cell>
          <cell r="C206" t="str">
            <v xml:space="preserve">AISLADOR LINE POST, CUELLO F, PARA 22 KV                                                                                                                                                                                                                  </v>
          </cell>
          <cell r="D206">
            <v>25</v>
          </cell>
          <cell r="E206">
            <v>25</v>
          </cell>
        </row>
        <row r="207">
          <cell r="B207" t="str">
            <v>ALV03</v>
          </cell>
          <cell r="C207" t="str">
            <v xml:space="preserve">AISLADOR LINE POST, CUELLO F, PARA 25 KV, ANSI 57-1                                                                                                                                                                                                       </v>
          </cell>
          <cell r="D207">
            <v>25</v>
          </cell>
          <cell r="E207">
            <v>25</v>
          </cell>
        </row>
        <row r="208">
          <cell r="B208" t="str">
            <v>ALV04</v>
          </cell>
          <cell r="C208" t="str">
            <v xml:space="preserve">AISLADOR LINE POST, CUELLO F, PARA 27 KV                                                                                                                                                                                                                  </v>
          </cell>
          <cell r="D208">
            <v>25</v>
          </cell>
          <cell r="E208">
            <v>42</v>
          </cell>
        </row>
        <row r="209">
          <cell r="B209" t="str">
            <v>ALV05</v>
          </cell>
          <cell r="C209" t="str">
            <v xml:space="preserve">AISLADOR LINE POST, PARA GRAMPA, VERTICAL, PARA 15 KV.                                                                                                                                                                                                    </v>
          </cell>
          <cell r="D209">
            <v>14.5</v>
          </cell>
          <cell r="E209">
            <v>14.5</v>
          </cell>
        </row>
        <row r="210">
          <cell r="B210" t="str">
            <v>ALV06</v>
          </cell>
          <cell r="C210" t="str">
            <v xml:space="preserve">AISLADOR LINE POST, PARA GRAMPA, VERTICAL, PARA 25 KV., ANSI 57-11                                                                                                                                                                                        </v>
          </cell>
          <cell r="D210">
            <v>14.5</v>
          </cell>
          <cell r="E210">
            <v>14.5</v>
          </cell>
        </row>
        <row r="211">
          <cell r="B211" t="str">
            <v>APS01</v>
          </cell>
          <cell r="C211" t="str">
            <v xml:space="preserve">AISLADOR PIN CLASE ANSI 55-4                                                                                                                                                                                                                              </v>
          </cell>
          <cell r="D211">
            <v>2.4500000000000002</v>
          </cell>
          <cell r="E211">
            <v>5.67</v>
          </cell>
        </row>
        <row r="212">
          <cell r="B212" t="str">
            <v>APS02</v>
          </cell>
          <cell r="C212" t="str">
            <v xml:space="preserve">AISLADOR PIN CLASE ANSI 55-5                                                                                                                                                                                                                              </v>
          </cell>
          <cell r="D212">
            <v>7.16</v>
          </cell>
          <cell r="E212">
            <v>4.33</v>
          </cell>
        </row>
        <row r="213">
          <cell r="B213" t="str">
            <v>APS03</v>
          </cell>
          <cell r="C213" t="str">
            <v xml:space="preserve">AISLADOR PIN CLASE ANSI 56-2                                                                                                                                                                                                                              </v>
          </cell>
          <cell r="D213">
            <v>7.21</v>
          </cell>
          <cell r="E213">
            <v>11.53</v>
          </cell>
        </row>
        <row r="214">
          <cell r="B214" t="str">
            <v>APS04</v>
          </cell>
          <cell r="C214" t="str">
            <v xml:space="preserve">AISLADOR PIN CLASE ANSI 56-3                                                                                                                                                                                                                              </v>
          </cell>
          <cell r="D214">
            <v>23.81</v>
          </cell>
          <cell r="E214">
            <v>18.12</v>
          </cell>
        </row>
        <row r="215">
          <cell r="B215" t="str">
            <v>APS06</v>
          </cell>
          <cell r="C215" t="str">
            <v xml:space="preserve">AISLADOR HIBRIDO PIN PARA LINEAS AEREAS DE 10 KV                                                                                                                                                                                                          </v>
          </cell>
          <cell r="D215">
            <v>22.31</v>
          </cell>
          <cell r="E215">
            <v>26</v>
          </cell>
        </row>
        <row r="216">
          <cell r="B216" t="str">
            <v>APS07</v>
          </cell>
          <cell r="C216" t="str">
            <v xml:space="preserve">AISLADOR PIN, POLIMERICO, 15KV                                                                                                                                                                                                                            </v>
          </cell>
          <cell r="D216">
            <v>22.31</v>
          </cell>
          <cell r="E216">
            <v>25</v>
          </cell>
        </row>
        <row r="217">
          <cell r="B217" t="str">
            <v>APS08</v>
          </cell>
          <cell r="C217" t="str">
            <v>AISLADOR PIN, POLIMERICO, 24 kV</v>
          </cell>
          <cell r="D217" t="str">
            <v>Sin Costo (No Utilizado)</v>
          </cell>
          <cell r="E217">
            <v>43.12</v>
          </cell>
        </row>
        <row r="218">
          <cell r="B218" t="str">
            <v>ASN01</v>
          </cell>
          <cell r="C218" t="str">
            <v xml:space="preserve">AISLADOR SUSPENSION ANTINIEBLA ANSI 52-5 CON ANODO DE SACRIFICIO                                                                                                                                                                                          </v>
          </cell>
          <cell r="D218">
            <v>18</v>
          </cell>
          <cell r="E218">
            <v>18</v>
          </cell>
        </row>
        <row r="219">
          <cell r="B219" t="str">
            <v>ASN02</v>
          </cell>
          <cell r="C219" t="str">
            <v xml:space="preserve">AISLADOR SUSPENSION ANTINIEBLA ANSI 52-5 SIN ANODO DE SACRIFICIO                                                                                                                                                                                          </v>
          </cell>
          <cell r="D219">
            <v>36.54</v>
          </cell>
          <cell r="E219">
            <v>47.766869851729815</v>
          </cell>
        </row>
        <row r="220">
          <cell r="B220" t="str">
            <v>ASS01</v>
          </cell>
          <cell r="C220" t="str">
            <v xml:space="preserve">AISLADOR SUSPENSION CLASE ANSI 52-3                                                                                                                                                                                                                       </v>
          </cell>
          <cell r="D220">
            <v>12.14</v>
          </cell>
          <cell r="E220">
            <v>15.87</v>
          </cell>
        </row>
        <row r="221">
          <cell r="B221" t="str">
            <v>ASS02</v>
          </cell>
          <cell r="C221" t="str">
            <v xml:space="preserve">AISLADOR SUSPENSION CLASE ANSI 52-4                                                                                                                                                                                                                       </v>
          </cell>
          <cell r="D221">
            <v>20.37</v>
          </cell>
          <cell r="E221">
            <v>26.62865733113674</v>
          </cell>
        </row>
        <row r="222">
          <cell r="B222" t="str">
            <v>ASS03</v>
          </cell>
          <cell r="C222" t="str">
            <v xml:space="preserve">AISLADOR SUSPENSION DE GOMA DE SILICON RPP-25 Y ACCS.                                                                                                                                                                                                     </v>
          </cell>
          <cell r="D222">
            <v>15</v>
          </cell>
          <cell r="E222">
            <v>16.63</v>
          </cell>
        </row>
        <row r="223">
          <cell r="B223" t="str">
            <v>ASS04</v>
          </cell>
          <cell r="C223" t="str">
            <v xml:space="preserve">AISLADOR SUSPENSION DE GOMA DE SILICON RPP-15                                                                                                                                                                                                             </v>
          </cell>
          <cell r="D223">
            <v>16.77</v>
          </cell>
          <cell r="E223">
            <v>17.5</v>
          </cell>
        </row>
        <row r="224">
          <cell r="B224" t="str">
            <v>ASS06</v>
          </cell>
          <cell r="C224" t="str">
            <v xml:space="preserve">AISLADOR SUSPENSION POLIMERICO PARA REDES DE 22,9 KV                                                                                                                                                                                                      </v>
          </cell>
          <cell r="D224">
            <v>16.39</v>
          </cell>
          <cell r="E224">
            <v>13.5</v>
          </cell>
        </row>
        <row r="225">
          <cell r="B225" t="str">
            <v>ASS07</v>
          </cell>
          <cell r="C225" t="str">
            <v>AISLADOR SUSPENSION  POLIMERICO PARA REDES DE 10 KV</v>
          </cell>
          <cell r="D225" t="str">
            <v>Sin Costo (No Utilizado)</v>
          </cell>
          <cell r="E225">
            <v>11.127272727272727</v>
          </cell>
        </row>
        <row r="226">
          <cell r="B226" t="str">
            <v>ATS01</v>
          </cell>
          <cell r="C226" t="str">
            <v xml:space="preserve">AISLADOR TENSOR CLASE ANSI  54-1                                                                                                                                                                                                                          </v>
          </cell>
          <cell r="D226">
            <v>1.57</v>
          </cell>
          <cell r="E226">
            <v>2.69</v>
          </cell>
        </row>
        <row r="227">
          <cell r="B227" t="str">
            <v>ATS02</v>
          </cell>
          <cell r="C227" t="str">
            <v xml:space="preserve">AISLADOR TENSOR CLASE ANSI  54-2                                                                                                                                                                                                                          </v>
          </cell>
          <cell r="D227">
            <v>2.95</v>
          </cell>
          <cell r="E227">
            <v>3.2627473522899346</v>
          </cell>
        </row>
        <row r="228">
          <cell r="B228" t="str">
            <v>ATS03</v>
          </cell>
          <cell r="C228" t="str">
            <v xml:space="preserve">AISLADOR TENSOR CLASE ANSI  54-3                                                                                                                                                                                                                          </v>
          </cell>
          <cell r="D228">
            <v>2.74</v>
          </cell>
          <cell r="E228">
            <v>3.0304839814489561</v>
          </cell>
        </row>
        <row r="229">
          <cell r="B229" t="str">
            <v>ATS04</v>
          </cell>
          <cell r="C229" t="str">
            <v xml:space="preserve">AISLADOR TENSOR CLASE ANSI  54-4                                                                                                                                                                                                                          </v>
          </cell>
          <cell r="D229">
            <v>3.01</v>
          </cell>
          <cell r="E229">
            <v>3.01</v>
          </cell>
        </row>
        <row r="230">
          <cell r="B230" t="str">
            <v>AUM04</v>
          </cell>
          <cell r="C230" t="str">
            <v xml:space="preserve">AISLADOR SOPORTE PORTABARRA PORCELANA 130MM.INT.10KV.                                                                                                                                                                                                     </v>
          </cell>
          <cell r="D230">
            <v>25</v>
          </cell>
          <cell r="E230">
            <v>24.36</v>
          </cell>
        </row>
        <row r="231">
          <cell r="B231" t="str">
            <v>AUM05</v>
          </cell>
          <cell r="C231" t="str">
            <v xml:space="preserve">AISLADOR EXTENSOR, POLIMERICO, 25KV, PARA CUT-OUT                                                                                                                                                                                                         </v>
          </cell>
          <cell r="D231">
            <v>60.38</v>
          </cell>
          <cell r="E231">
            <v>60</v>
          </cell>
        </row>
        <row r="232">
          <cell r="B232" t="str">
            <v>AUM06</v>
          </cell>
          <cell r="C232" t="str">
            <v xml:space="preserve">AISLADOR SOPORTE PORTABARRA RESINA 40 MM. B.T.                                                                                                                                                                                                            </v>
          </cell>
          <cell r="D232" t="str">
            <v>Sin Costo (No Utilizado)</v>
          </cell>
          <cell r="E232" t="str">
            <v>Sin Costo (No Utilizado)</v>
          </cell>
        </row>
        <row r="233">
          <cell r="B233" t="str">
            <v>AUM07</v>
          </cell>
          <cell r="C233" t="str">
            <v xml:space="preserve">AISLADOR PARA FUSIBLE SECCIONADOR RESINA 1000-2000 A                                                                                                                                                                                                      </v>
          </cell>
          <cell r="D233" t="str">
            <v>Sin Costo (No Utilizado)</v>
          </cell>
          <cell r="E233" t="str">
            <v>Sin Costo (No Utilizado)</v>
          </cell>
        </row>
        <row r="234">
          <cell r="B234" t="str">
            <v>AUX03</v>
          </cell>
          <cell r="C234" t="str">
            <v xml:space="preserve">AISLADOR PASANTE TIPO POZO CORTO   10KV 200A                                                                                                                                                                                                              </v>
          </cell>
          <cell r="D234">
            <v>46.1</v>
          </cell>
          <cell r="E234">
            <v>46.1</v>
          </cell>
        </row>
        <row r="235">
          <cell r="B235" t="str">
            <v>FAC01</v>
          </cell>
          <cell r="C235" t="str">
            <v xml:space="preserve">ARANDELA CUADRADA CURVA DE 57X57X5 mm (2-1/4X2-1/4X3/16 PULG.); AGUJERO 14 mm. DIAM.                                                                                                                                                                      </v>
          </cell>
          <cell r="D235">
            <v>0.21</v>
          </cell>
          <cell r="E235">
            <v>0.4</v>
          </cell>
        </row>
        <row r="236">
          <cell r="B236" t="str">
            <v>FAC02</v>
          </cell>
          <cell r="C236" t="str">
            <v xml:space="preserve">ARANDELA CUADRADA CURVA DE 57X57X5 mm (2-1/4X2-1/4X3/16 PULG.); AGUJERO 17 mm. DIAM.                                                                                                                                                                      </v>
          </cell>
          <cell r="D236">
            <v>0.21</v>
          </cell>
          <cell r="E236">
            <v>0.49</v>
          </cell>
        </row>
        <row r="237">
          <cell r="B237" t="str">
            <v>FAC03</v>
          </cell>
          <cell r="C237" t="str">
            <v xml:space="preserve">ARANDELA CUADRADA CURVA DE 57X57X5 mm (2-1/4X2-1/4X3/16 PULG.); AGUJERO 21 mm. DIAM.                                                                                                                                                                      </v>
          </cell>
          <cell r="D237">
            <v>0.84</v>
          </cell>
          <cell r="E237">
            <v>0.49</v>
          </cell>
        </row>
        <row r="238">
          <cell r="B238" t="str">
            <v>FAC04</v>
          </cell>
          <cell r="C238" t="str">
            <v xml:space="preserve">ARANDELA CUADRADA CURVA DE 76X76X5 mm ( 3X3 X3/16 PULG); AGUJERO 17 mm. DIAM.                                                                                                                                                                             </v>
          </cell>
          <cell r="D238">
            <v>0.85</v>
          </cell>
          <cell r="E238">
            <v>0.85</v>
          </cell>
        </row>
        <row r="239">
          <cell r="B239" t="str">
            <v>FAC05</v>
          </cell>
          <cell r="C239" t="str">
            <v xml:space="preserve">ARANDELA CUADRADA CURVA DE 76X76X6 mm (3X3 X1/4 PULG.); AGUJERO 21 mm. DIAM.                                                                                                                                                                              </v>
          </cell>
          <cell r="D239">
            <v>1.3</v>
          </cell>
          <cell r="E239">
            <v>0.89249999999999996</v>
          </cell>
        </row>
        <row r="240">
          <cell r="B240" t="str">
            <v>FAC06</v>
          </cell>
          <cell r="C240" t="str">
            <v xml:space="preserve">ARANDELA CUADRADA PLANA DE  57X57X5 mm (2-1/4X2-1/4X3/16 PULG.); AGUJERO 14 mm. DIAM.                                                                                                                                                                     </v>
          </cell>
          <cell r="D240">
            <v>0.19</v>
          </cell>
          <cell r="E240">
            <v>0.37</v>
          </cell>
        </row>
        <row r="241">
          <cell r="B241" t="str">
            <v>FAC07</v>
          </cell>
          <cell r="C241" t="str">
            <v xml:space="preserve">ARANDELA CUADRADA PLANA DE  57X57X5 mm (2-1/4X2-1/4X3/16 PULG.); AGUJERO 17 mm. DIAM.                                                                                                                                                                     </v>
          </cell>
          <cell r="D241">
            <v>0.19</v>
          </cell>
          <cell r="E241">
            <v>0.43</v>
          </cell>
        </row>
        <row r="242">
          <cell r="B242" t="str">
            <v>FAC08</v>
          </cell>
          <cell r="C242" t="str">
            <v xml:space="preserve">ARANDELA CUADRADA PLANA DE  57X57X5 mm (2-1/4X2-1/4X3/16 PULG.); AGUJERO 21 mm. DIAM.                                                                                                                                                                     </v>
          </cell>
          <cell r="D242">
            <v>0.26</v>
          </cell>
          <cell r="E242">
            <v>0.49</v>
          </cell>
        </row>
        <row r="243">
          <cell r="B243" t="str">
            <v>FAC09</v>
          </cell>
          <cell r="C243" t="str">
            <v xml:space="preserve">ARANDELA CUADRADA PLANA DE  76X76X6 mm (3X3X1/4 PULG.); AGUJERO 21 mm. DIAM.                                                                                                                                                                              </v>
          </cell>
          <cell r="D243">
            <v>0.56999999999999995</v>
          </cell>
          <cell r="E243">
            <v>0.66</v>
          </cell>
        </row>
        <row r="244">
          <cell r="B244" t="str">
            <v>FAC10</v>
          </cell>
          <cell r="C244" t="str">
            <v xml:space="preserve">ARANDELA CUADRADA PLANA DE 102X102X 5 mm (4X4X3/16 PULG.); AGUJERO 17 mm. DIAM.                                                                                                                                                                           </v>
          </cell>
          <cell r="D244">
            <v>1.3</v>
          </cell>
          <cell r="E244">
            <v>0.86</v>
          </cell>
        </row>
        <row r="245">
          <cell r="B245" t="str">
            <v>FAC11</v>
          </cell>
          <cell r="C245" t="str">
            <v xml:space="preserve">ARANDELA CUADRADA PLANA DE 102X102X13 mm (4X4X1/2 PULG.); AGUJERO 21 mm. DIAM.                                                                                                                                                                            </v>
          </cell>
          <cell r="D245">
            <v>1.41</v>
          </cell>
          <cell r="E245">
            <v>0.82</v>
          </cell>
        </row>
        <row r="246">
          <cell r="B246" t="str">
            <v>FXX06</v>
          </cell>
          <cell r="C246" t="str">
            <v xml:space="preserve">ARANDELA PLANA AC.GALV. PERNO  3/8                                                                                                                                                                                                                        </v>
          </cell>
          <cell r="D246">
            <v>0.03</v>
          </cell>
          <cell r="E246">
            <v>0.85</v>
          </cell>
        </row>
        <row r="247">
          <cell r="B247" t="str">
            <v>FAC12</v>
          </cell>
          <cell r="C247" t="str">
            <v xml:space="preserve">ARANDELA PLANA DE BRONCE DE 102X102X13 mm; AGUJERO 21 mm. DIAM.                                                                                                                                                                                           </v>
          </cell>
          <cell r="D247">
            <v>1.39</v>
          </cell>
          <cell r="E247">
            <v>0.80836879432624098</v>
          </cell>
        </row>
        <row r="248">
          <cell r="B248" t="str">
            <v>FAR01</v>
          </cell>
          <cell r="C248" t="str">
            <v xml:space="preserve">ARANDELA REDONDA  DE 35 mm. (1-3/8 PULG.) DIAM. EXTERIOR; AGUJERO 14 mm. DIAM.                                                                                                                                                                            </v>
          </cell>
          <cell r="D248">
            <v>0.32</v>
          </cell>
          <cell r="E248">
            <v>0.05</v>
          </cell>
        </row>
        <row r="249">
          <cell r="B249" t="str">
            <v>FAR02</v>
          </cell>
          <cell r="C249" t="str">
            <v xml:space="preserve">ARANDELA REDONDA  DE 45 mm. (1-3/4 PULG.) DIAM. EXTERIOR; AGUJERO 17 mm. DIAM.                                                                                                                                                                            </v>
          </cell>
          <cell r="D249">
            <v>0.42</v>
          </cell>
          <cell r="E249">
            <v>0.06</v>
          </cell>
        </row>
        <row r="250">
          <cell r="B250" t="str">
            <v>FXF01</v>
          </cell>
          <cell r="C250" t="str">
            <v xml:space="preserve">FLEJE DE ACERO INOXIDABLE DE 13 mm DE ANCHO X METRO                                                                                                                                                                                                       </v>
          </cell>
          <cell r="D250">
            <v>0.75</v>
          </cell>
          <cell r="E250">
            <v>1.0833333333333335</v>
          </cell>
        </row>
        <row r="251">
          <cell r="B251" t="str">
            <v>FXF02</v>
          </cell>
          <cell r="C251" t="str">
            <v xml:space="preserve">FLEJE DE ACERO INOXIDABLE DE 13 mm DE ANCHO X ROLLO                                                                                                                                                                                                       </v>
          </cell>
          <cell r="D251">
            <v>16.2</v>
          </cell>
          <cell r="E251">
            <v>16.2</v>
          </cell>
        </row>
        <row r="252">
          <cell r="B252" t="str">
            <v>FXF03</v>
          </cell>
          <cell r="C252" t="str">
            <v xml:space="preserve">FLEJE DE ACERO INOXIDABLE DE 19 mm DE ANCHO X METRO                                                                                                                                                                                                       </v>
          </cell>
          <cell r="D252">
            <v>0.72</v>
          </cell>
          <cell r="E252">
            <v>1.04</v>
          </cell>
        </row>
        <row r="253">
          <cell r="B253" t="str">
            <v>FXF04</v>
          </cell>
          <cell r="C253" t="str">
            <v xml:space="preserve">FLEJE DE ACERO INOXIDABLE DE 19 mm DE ANCHO X ROLLO                                                                                                                                                                                                       </v>
          </cell>
          <cell r="D253">
            <v>21.98</v>
          </cell>
          <cell r="E253">
            <v>19.14</v>
          </cell>
        </row>
        <row r="254">
          <cell r="B254" t="str">
            <v>FKM01</v>
          </cell>
          <cell r="C254" t="str">
            <v xml:space="preserve">MORDAZA CONICA TERMINAL PARA MENSAJERO DE 25 mm2                                                                                                                                                                                                          </v>
          </cell>
          <cell r="D254">
            <v>3.27</v>
          </cell>
          <cell r="E254">
            <v>1.93</v>
          </cell>
        </row>
        <row r="255">
          <cell r="B255" t="str">
            <v>FKM02</v>
          </cell>
          <cell r="C255" t="str">
            <v xml:space="preserve">MORDAZA CONICA TERMINAL PARA MENSAJERO DE 35 mm2                                                                                                                                                                                                          </v>
          </cell>
          <cell r="D255">
            <v>3.24</v>
          </cell>
          <cell r="E255">
            <v>1.64</v>
          </cell>
        </row>
        <row r="256">
          <cell r="B256" t="str">
            <v>FKM03</v>
          </cell>
          <cell r="C256" t="str">
            <v xml:space="preserve">MORDAZA CONICA TERMINAL PARA MENSAJERO DE 50 mm2                                                                                                                                                                                                          </v>
          </cell>
          <cell r="D256">
            <v>3.24</v>
          </cell>
          <cell r="E256">
            <v>1.603145478374836</v>
          </cell>
        </row>
        <row r="257">
          <cell r="B257" t="str">
            <v>FKM04</v>
          </cell>
          <cell r="C257" t="str">
            <v xml:space="preserve">MORDAZA CONICA TERMINAL PARA MENSAJERO DE 70 mm2                                                                                                                                                                                                          </v>
          </cell>
          <cell r="D257">
            <v>5.67</v>
          </cell>
          <cell r="E257">
            <v>2.2000000000000002</v>
          </cell>
        </row>
        <row r="258">
          <cell r="B258" t="str">
            <v>FKM05</v>
          </cell>
          <cell r="C258" t="str">
            <v xml:space="preserve">MORDAZA CONICA TERMINAL PARA MENSAJERO DE 95 mm2                                                                                                                                                                                                          </v>
          </cell>
          <cell r="D258">
            <v>3.07</v>
          </cell>
          <cell r="E258">
            <v>1.5190298205588724</v>
          </cell>
        </row>
        <row r="259">
          <cell r="B259" t="str">
            <v>FKM06</v>
          </cell>
          <cell r="C259" t="str">
            <v xml:space="preserve">MORDAZA DE SUSPENSION                                                                                                                                                                                                                                     </v>
          </cell>
          <cell r="D259">
            <v>2.04</v>
          </cell>
          <cell r="E259">
            <v>1.32</v>
          </cell>
        </row>
        <row r="260">
          <cell r="B260" t="str">
            <v>SAB02</v>
          </cell>
          <cell r="C260" t="str">
            <v xml:space="preserve">BANCO DE CONDENSADORES FIJO, MONOFASICO, 100 KVAR, 10-15 KV, EXTERIOR                                                                                                                                                                                     </v>
          </cell>
          <cell r="D260">
            <v>602.51</v>
          </cell>
          <cell r="E260">
            <v>602.51</v>
          </cell>
        </row>
        <row r="261">
          <cell r="B261" t="str">
            <v>SAB15</v>
          </cell>
          <cell r="C261" t="str">
            <v xml:space="preserve">BANCO DE CONDENSADORES FIJO, TRIPOLAR, 150 KVAR, 10-15 KV, EXTERIOR                                                                                                                                                                                       </v>
          </cell>
          <cell r="D261" t="str">
            <v>Sin Costo (No Utilizado)</v>
          </cell>
          <cell r="E261">
            <v>0</v>
          </cell>
        </row>
        <row r="262">
          <cell r="B262" t="str">
            <v>SAB01</v>
          </cell>
          <cell r="C262" t="str">
            <v xml:space="preserve">BANCO DE CONDENSADORES FIJO, TRIPOLAR, 300 KVAR, 10-15 KV, EXTERIOR                                                                                                                                                                                       </v>
          </cell>
          <cell r="D262">
            <v>2000</v>
          </cell>
          <cell r="E262">
            <v>2000</v>
          </cell>
        </row>
        <row r="263">
          <cell r="B263" t="str">
            <v>SAB16</v>
          </cell>
          <cell r="C263" t="str">
            <v xml:space="preserve">BANCO DE CONDENSADORES FIJO, TRIPOLAR, 600 KVAR, 10-15 KV, EXTERIOR                                                                                                                                                                                       </v>
          </cell>
          <cell r="D263" t="str">
            <v>Sin Costo (No Utilizado)</v>
          </cell>
          <cell r="E263">
            <v>0</v>
          </cell>
        </row>
        <row r="264">
          <cell r="B264" t="str">
            <v>SAA01</v>
          </cell>
          <cell r="C264" t="str">
            <v xml:space="preserve">CELDA (ESTRUCTURA METALICA Y OBRA CIVIL)                                                                                                                                                                                                                  </v>
          </cell>
          <cell r="D264">
            <v>988.68</v>
          </cell>
          <cell r="E264">
            <v>988.68</v>
          </cell>
        </row>
        <row r="265">
          <cell r="B265" t="str">
            <v>SSA09</v>
          </cell>
          <cell r="C265" t="str">
            <v xml:space="preserve">CELDA DE M.T. COMPACTO DE 1.50 x 0.50 x 0.60 TIPO IM                                                                                                                                                                                                      </v>
          </cell>
          <cell r="D265">
            <v>7242.68</v>
          </cell>
          <cell r="E265">
            <v>7242.68</v>
          </cell>
        </row>
        <row r="266">
          <cell r="B266" t="str">
            <v>SSA08</v>
          </cell>
          <cell r="C266" t="str">
            <v xml:space="preserve">CELDA DE M.T. COMPACTO DE 1.50 x 0.50 x 0.60 TIPO QM                                                                                                                                                                                                      </v>
          </cell>
          <cell r="D266">
            <v>8622.24</v>
          </cell>
          <cell r="E266">
            <v>8622.24</v>
          </cell>
        </row>
        <row r="267">
          <cell r="B267" t="str">
            <v>SSA17</v>
          </cell>
          <cell r="C267" t="str">
            <v xml:space="preserve">CELDA DE M.T. EXTERIOR DE PROTECCION Y SECCIONAMIENTO, METALICO CON ACCESORIOS                                                                                                                                                                            </v>
          </cell>
          <cell r="D267" t="str">
            <v>Sin Costo (No Utilizado)</v>
          </cell>
          <cell r="E267">
            <v>0</v>
          </cell>
        </row>
        <row r="268">
          <cell r="B268" t="str">
            <v>SSA19</v>
          </cell>
          <cell r="C268" t="str">
            <v xml:space="preserve">CELDA MODULAR EN AIRE CON SECCIONADOR DE POTENCIA TRIPOLAR EN SF6, 630A, 20KA                                                                                                                                                                             </v>
          </cell>
          <cell r="D268">
            <v>5100</v>
          </cell>
          <cell r="E268">
            <v>5100</v>
          </cell>
        </row>
        <row r="269">
          <cell r="B269" t="str">
            <v>SSA20</v>
          </cell>
          <cell r="C269" t="str">
            <v xml:space="preserve">CELDA MODULAR EN AIRE CON SECCIONADOR DE POTENCIA TRIPOLAR EN SF6, 630A, 20KA, CON BASE PORTAFUSIBLE Y FUSIBLES                                                                                                                                           </v>
          </cell>
          <cell r="D269">
            <v>3379.54</v>
          </cell>
          <cell r="E269">
            <v>3379.54</v>
          </cell>
        </row>
        <row r="270">
          <cell r="B270" t="str">
            <v>SSA22</v>
          </cell>
          <cell r="C270" t="str">
            <v xml:space="preserve">CELDA MODULAR EN VACÍO CON INTERRUPTOR EN SF6, 630A, 20KA, CON TRANSFORMADORES DE PROTECCIÓN                                                                                                                                                              </v>
          </cell>
          <cell r="D270" t="str">
            <v>Sin Costo (No Utilizado)</v>
          </cell>
          <cell r="E270" t="str">
            <v>Sin Costo (No Utilizado)</v>
          </cell>
        </row>
        <row r="271">
          <cell r="B271" t="str">
            <v>SSA21</v>
          </cell>
          <cell r="C271" t="str">
            <v xml:space="preserve">CELDA MODULAR EN VACÍO CON INTERRUPTOR EN SF6, 630A, 20KA, CON TRANSFORMADORES DE PROTECCIÓN Y MEDIDA                                                                                                                                                     </v>
          </cell>
          <cell r="D271">
            <v>3379.54</v>
          </cell>
          <cell r="E271">
            <v>3379.54</v>
          </cell>
        </row>
        <row r="272">
          <cell r="B272" t="str">
            <v>SAA02</v>
          </cell>
          <cell r="C272" t="str">
            <v xml:space="preserve">CELDA PARA INTERRUPTOR M.T. EN S.E. CONVENCIONAL                                                                                                                                                                                                          </v>
          </cell>
          <cell r="D272">
            <v>3635.79</v>
          </cell>
          <cell r="E272">
            <v>3635.79</v>
          </cell>
        </row>
        <row r="273">
          <cell r="B273" t="str">
            <v>SSA12</v>
          </cell>
          <cell r="C273" t="str">
            <v xml:space="preserve">CELDA PARA TRANSFORMADOR MT/BT, EN S.E. CONVENCIONAL                                                                                                                                                                                                      </v>
          </cell>
          <cell r="D273">
            <v>3702.21</v>
          </cell>
          <cell r="E273">
            <v>3702.21</v>
          </cell>
        </row>
        <row r="274">
          <cell r="B274" t="str">
            <v>SAB06</v>
          </cell>
          <cell r="C274" t="str">
            <v xml:space="preserve">CONDENSADOR MONOFASICO 100 KVAR 10 KV                                                                                                                                                                                                                     </v>
          </cell>
          <cell r="D274">
            <v>880.88</v>
          </cell>
          <cell r="E274">
            <v>880.88</v>
          </cell>
        </row>
        <row r="275">
          <cell r="B275" t="str">
            <v>SAB07</v>
          </cell>
          <cell r="C275" t="str">
            <v xml:space="preserve">CONDENSADOR MONOFASICO 150 KVAR 10 KV                                                                                                                                                                                                                     </v>
          </cell>
          <cell r="D275">
            <v>1048.98</v>
          </cell>
          <cell r="E275">
            <v>1048.98</v>
          </cell>
        </row>
        <row r="276">
          <cell r="B276" t="str">
            <v>SAB05</v>
          </cell>
          <cell r="C276" t="str">
            <v xml:space="preserve">CONDENSADOR MONOFASICO 50 KVAR 10 KV                                                                                                                                                                                                                      </v>
          </cell>
          <cell r="D276">
            <v>710.44</v>
          </cell>
          <cell r="E276">
            <v>710.44</v>
          </cell>
        </row>
        <row r="277">
          <cell r="B277" t="str">
            <v>DPF03</v>
          </cell>
          <cell r="C277" t="str">
            <v xml:space="preserve">BASE CONCRETO PARA TABLERO DISTRIBUCION SECUNDARIA TIPO 3                                                                                                                                                                                                 </v>
          </cell>
          <cell r="D277" t="str">
            <v>Sin Costo (No Utilizado)</v>
          </cell>
          <cell r="E277">
            <v>0</v>
          </cell>
        </row>
        <row r="278">
          <cell r="B278" t="str">
            <v>DPF04</v>
          </cell>
          <cell r="C278" t="str">
            <v xml:space="preserve">BASE CONCRETO PARA TABLERO DISTRIBUCION SECUNDARIA TIPO 4                                                                                                                                                                                                 </v>
          </cell>
          <cell r="D278" t="str">
            <v>Sin Costo (No Utilizado)</v>
          </cell>
          <cell r="E278">
            <v>0</v>
          </cell>
        </row>
        <row r="279">
          <cell r="B279" t="str">
            <v>LEC13</v>
          </cell>
          <cell r="C279" t="str">
            <v xml:space="preserve">BASE MADERA PARA MODULO AP 400X550MM                                                                                                                                                                                                                      </v>
          </cell>
          <cell r="D279" t="str">
            <v>Sin Costo (No Utilizado)</v>
          </cell>
          <cell r="E279">
            <v>0</v>
          </cell>
        </row>
        <row r="280">
          <cell r="B280" t="str">
            <v>LEC01</v>
          </cell>
          <cell r="C280" t="str">
            <v xml:space="preserve">BASE PORTA CELULA FOTOELECTRICA                                                                                                                                                                                                                           </v>
          </cell>
          <cell r="D280">
            <v>3.61</v>
          </cell>
          <cell r="E280">
            <v>5.0999999999999996</v>
          </cell>
        </row>
        <row r="281">
          <cell r="B281" t="str">
            <v>LEC02</v>
          </cell>
          <cell r="C281" t="str">
            <v xml:space="preserve">BASE PORTA CELULA FOTOELECTRICA CON CONTACTOR INCORPORADO                                                                                                                                                                                                 </v>
          </cell>
          <cell r="D281">
            <v>19.97</v>
          </cell>
          <cell r="E281">
            <v>16.549999999999997</v>
          </cell>
        </row>
        <row r="282">
          <cell r="B282" t="str">
            <v>DPF01</v>
          </cell>
          <cell r="C282" t="str">
            <v xml:space="preserve">BASE PORTAFUSIBLE TRIPOLAR TIPO T30 DE 100 A.; PARA FUSIBLE TIPO LAMINA                                                                                                                                                                                   </v>
          </cell>
          <cell r="D282">
            <v>5.15</v>
          </cell>
          <cell r="E282">
            <v>5.15</v>
          </cell>
        </row>
        <row r="283">
          <cell r="B283" t="str">
            <v>DPF02</v>
          </cell>
          <cell r="C283" t="str">
            <v xml:space="preserve">BASE PORTAFUSIBLE UNIPOLAR TIPO F DE 350 A.; PARA FUSIBLE TIPO LAMINA                                                                                                                                                                                     </v>
          </cell>
          <cell r="D283">
            <v>5.78</v>
          </cell>
          <cell r="E283">
            <v>0.67</v>
          </cell>
        </row>
        <row r="284">
          <cell r="B284" t="str">
            <v>RVA01</v>
          </cell>
          <cell r="C284" t="str">
            <v xml:space="preserve">BLOQUE DE ANCLAJE DE 400 X 400 X 100 mm.; AGUJERO DE 3/4 PULG. DIAM.                                                                                                                                                                                      </v>
          </cell>
          <cell r="D284">
            <v>5.37</v>
          </cell>
          <cell r="E284">
            <v>6.81</v>
          </cell>
        </row>
        <row r="285">
          <cell r="B285" t="str">
            <v>RVA02</v>
          </cell>
          <cell r="C285" t="str">
            <v xml:space="preserve">BLOQUE DE ANCLAJE DE 400 X 400 X 100 mm.; AGUJERO DE 5/8 PULG. DIAM.                                                                                                                                                                                      </v>
          </cell>
          <cell r="D285">
            <v>5.37</v>
          </cell>
          <cell r="E285">
            <v>7.65</v>
          </cell>
        </row>
        <row r="286">
          <cell r="B286" t="str">
            <v>RVA03</v>
          </cell>
          <cell r="C286" t="str">
            <v xml:space="preserve">BLOQUE DE ANCLAJE DE 500 X 500 X 150 mm.; AGUJERO DE 3/4 PULG. DIAM.                                                                                                                                                                                      </v>
          </cell>
          <cell r="D286">
            <v>5.37</v>
          </cell>
          <cell r="E286">
            <v>7.48</v>
          </cell>
        </row>
        <row r="287">
          <cell r="B287" t="str">
            <v>RVA04</v>
          </cell>
          <cell r="C287" t="str">
            <v xml:space="preserve">BLOQUE DE ANCLAJE DE 500 X 500 X 150 mm.; AGUJERO DE 5/8 PULG. DIAM.                                                                                                                                                                                      </v>
          </cell>
          <cell r="D287">
            <v>5.37</v>
          </cell>
          <cell r="E287">
            <v>6.99</v>
          </cell>
        </row>
        <row r="288">
          <cell r="B288" t="str">
            <v>RVA05</v>
          </cell>
          <cell r="C288" t="str">
            <v xml:space="preserve">BLOQUE DE ANCLAJE DE 700 X 700 X 200 mm.; AGUJERO DE 1 PULG. DIAM.                                                                                                                                                                                        </v>
          </cell>
          <cell r="D288">
            <v>8.26</v>
          </cell>
          <cell r="E288">
            <v>7.71</v>
          </cell>
        </row>
        <row r="289">
          <cell r="B289" t="str">
            <v>PSC10</v>
          </cell>
          <cell r="C289" t="str">
            <v xml:space="preserve">BLOQUE DE CONCRETO PARA PROTECCION DE POSTE                                                                                                                                                                                                               </v>
          </cell>
          <cell r="D289">
            <v>71.209999999999994</v>
          </cell>
          <cell r="E289">
            <v>85.57</v>
          </cell>
        </row>
        <row r="290">
          <cell r="B290" t="str">
            <v>PCB01</v>
          </cell>
          <cell r="C290" t="str">
            <v xml:space="preserve">BRAZO DE ACERO PARA CRUCETA                                                                                                                                                                                                                               </v>
          </cell>
          <cell r="D290">
            <v>12.82</v>
          </cell>
          <cell r="E290">
            <v>12.44544348790861</v>
          </cell>
        </row>
        <row r="291">
          <cell r="B291" t="str">
            <v>PCB02</v>
          </cell>
          <cell r="C291" t="str">
            <v xml:space="preserve">BRAZO DE MADERA  PARA CRUCETA  60 PUL. VANO* 30 PULG. DECLIVE                                                                                                                                                                                             </v>
          </cell>
          <cell r="D291">
            <v>5.13</v>
          </cell>
          <cell r="E291">
            <v>6.2377708342250555</v>
          </cell>
        </row>
        <row r="292">
          <cell r="B292" t="str">
            <v>PCB03</v>
          </cell>
          <cell r="C292" t="str">
            <v xml:space="preserve">BRAZO DE MADERA PARA CRUCETA  28 PUL. 1-5/8 X13/16                                                                                                                                                                                                        </v>
          </cell>
          <cell r="D292">
            <v>2.36</v>
          </cell>
          <cell r="E292">
            <v>2.8696177716902791</v>
          </cell>
        </row>
        <row r="293">
          <cell r="B293" t="str">
            <v>RXX07</v>
          </cell>
          <cell r="C293" t="str">
            <v xml:space="preserve">BRAZO METALICO DE APOYO PARA RETENIDA TIPO VIOLIN BT                                                                                                                                                                                                      </v>
          </cell>
          <cell r="D293">
            <v>6.07</v>
          </cell>
          <cell r="E293">
            <v>5.0507553058676651</v>
          </cell>
        </row>
        <row r="294">
          <cell r="B294" t="str">
            <v>RXX06</v>
          </cell>
          <cell r="C294" t="str">
            <v xml:space="preserve">BRAZO METALICO DE APOYO PARA RETENIDA TIPO VIOLIN MT y BT                                                                                                                                                                                                 </v>
          </cell>
          <cell r="D294">
            <v>36.01</v>
          </cell>
          <cell r="E294">
            <v>37.33</v>
          </cell>
        </row>
        <row r="295">
          <cell r="B295" t="str">
            <v>PCB04</v>
          </cell>
          <cell r="C295" t="str">
            <v xml:space="preserve">BRAZOS DE FoGo LARGOS                                                                                                                                                                                                                                     </v>
          </cell>
          <cell r="D295">
            <v>5.47</v>
          </cell>
          <cell r="E295">
            <v>4.551504369538077</v>
          </cell>
        </row>
        <row r="296">
          <cell r="B296" t="str">
            <v>PCC01</v>
          </cell>
          <cell r="C296" t="str">
            <v xml:space="preserve">CRUCETA ASIMETRICA DE CONCRETO ARMADO Za/1.50/0.90/250 CON AGUJERO 145 mm.                                                                                                                                                                                </v>
          </cell>
          <cell r="D296">
            <v>36.18</v>
          </cell>
          <cell r="E296">
            <v>26.69</v>
          </cell>
        </row>
        <row r="297">
          <cell r="B297" t="str">
            <v>PCC02</v>
          </cell>
          <cell r="C297" t="str">
            <v xml:space="preserve">CRUCETA ASIMETRICA DE CONCRETO ARMADO Za/1.50/0.90/250 CON AGUJERO 180 mm.                                                                                                                                                                                </v>
          </cell>
          <cell r="D297">
            <v>41.73</v>
          </cell>
          <cell r="E297">
            <v>26.69</v>
          </cell>
        </row>
        <row r="298">
          <cell r="B298" t="str">
            <v>PCC03</v>
          </cell>
          <cell r="C298" t="str">
            <v xml:space="preserve">CRUCETA ASIMETRICA DE CONCRETO ARMADO Za/1.50/0.90/250 CON AGUJERO 210 mm.                                                                                                                                                                                </v>
          </cell>
          <cell r="D298">
            <v>20.58</v>
          </cell>
          <cell r="E298">
            <v>26.69</v>
          </cell>
        </row>
        <row r="299">
          <cell r="B299" t="str">
            <v>PCC22</v>
          </cell>
          <cell r="C299" t="str">
            <v xml:space="preserve">CRUCETA DE CONCRETO ARMADO  Z/2.4/600 -275MMD. MONTAJE A POSTE.                                                                                                                                                                                           </v>
          </cell>
          <cell r="D299">
            <v>45.69</v>
          </cell>
          <cell r="E299">
            <v>49.26</v>
          </cell>
        </row>
        <row r="300">
          <cell r="B300" t="str">
            <v>PCC04</v>
          </cell>
          <cell r="C300" t="str">
            <v xml:space="preserve">CRUCETA DE CONCRETO ARMADO Z/1.20/300; 145 mm. DIAM.                                                                                                                                                                                                      </v>
          </cell>
          <cell r="D300">
            <v>18.52</v>
          </cell>
          <cell r="E300">
            <v>26.88</v>
          </cell>
        </row>
        <row r="301">
          <cell r="B301" t="str">
            <v>PCC05</v>
          </cell>
          <cell r="C301" t="str">
            <v xml:space="preserve">CRUCETA DE CONCRETO ARMADO Z/1.20/300; 160 mm. DIAM.                                                                                                                                                                                                      </v>
          </cell>
          <cell r="D301">
            <v>18.52</v>
          </cell>
          <cell r="E301">
            <v>26.88</v>
          </cell>
        </row>
        <row r="302">
          <cell r="B302" t="str">
            <v>PCC06</v>
          </cell>
          <cell r="C302" t="str">
            <v xml:space="preserve">CRUCETA DE CONCRETO ARMADO Z/1.20/300; 185 mm. DIAM.                                                                                                                                                                                                      </v>
          </cell>
          <cell r="D302">
            <v>18.52</v>
          </cell>
          <cell r="E302">
            <v>26.88</v>
          </cell>
        </row>
        <row r="303">
          <cell r="B303" t="str">
            <v>PCC07</v>
          </cell>
          <cell r="C303" t="str">
            <v xml:space="preserve">CRUCETA DE CONCRETO ARMADO Z/1.50/400; 185 mm. DIAM.                                                                                                                                                                                                      </v>
          </cell>
          <cell r="D303">
            <v>20.84</v>
          </cell>
          <cell r="E303">
            <v>26.91</v>
          </cell>
        </row>
        <row r="304">
          <cell r="B304" t="str">
            <v>PCC08</v>
          </cell>
          <cell r="C304" t="str">
            <v xml:space="preserve">CRUCETA DE CONCRETO ARMADO Z/1.50/400; 195 mm. DIAM.                                                                                                                                                                                                      </v>
          </cell>
          <cell r="D304">
            <v>25.64</v>
          </cell>
          <cell r="E304">
            <v>27.1</v>
          </cell>
        </row>
        <row r="305">
          <cell r="B305" t="str">
            <v>PCC09</v>
          </cell>
          <cell r="C305" t="str">
            <v xml:space="preserve">CRUCETA DE CONCRETO ARMADO Z/1.50/400; 220 mm. DIAM.                                                                                                                                                                                                      </v>
          </cell>
          <cell r="D305">
            <v>25.64</v>
          </cell>
          <cell r="E305">
            <v>27.1</v>
          </cell>
        </row>
        <row r="306">
          <cell r="B306" t="str">
            <v>PCC10</v>
          </cell>
          <cell r="C306" t="str">
            <v xml:space="preserve">CRUCETA DE CONCRETO ARMADO Z/2.00/500; 160 mm. DIAM.                                                                                                                                                                                                      </v>
          </cell>
          <cell r="D306">
            <v>29.33</v>
          </cell>
          <cell r="E306">
            <v>33.18</v>
          </cell>
        </row>
        <row r="307">
          <cell r="B307" t="str">
            <v>PCC11</v>
          </cell>
          <cell r="C307" t="str">
            <v xml:space="preserve">CRUCETA DE CONCRETO ARMADO Z/2.00/500; 195 mm. DIAM.                                                                                                                                                                                                      </v>
          </cell>
          <cell r="D307">
            <v>29.33</v>
          </cell>
          <cell r="E307">
            <v>27.43</v>
          </cell>
        </row>
        <row r="308">
          <cell r="B308" t="str">
            <v>PCC12</v>
          </cell>
          <cell r="C308" t="str">
            <v xml:space="preserve">CRUCETA DE CONCRETO ARMADO Z/2.00/500; 220 mm. DIAM.                                                                                                                                                                                                      </v>
          </cell>
          <cell r="D308">
            <v>29.33</v>
          </cell>
          <cell r="E308">
            <v>41.8</v>
          </cell>
        </row>
        <row r="309">
          <cell r="B309" t="str">
            <v>PCF01</v>
          </cell>
          <cell r="C309" t="str">
            <v xml:space="preserve">CRUCETA DE FIERRO DE 1.2 MTS.  PARA BASE SOPORTE DE TRANSFORMADORES  MONOPOSTE                                                                                                                                                                            </v>
          </cell>
          <cell r="D309">
            <v>12.88</v>
          </cell>
          <cell r="E309">
            <v>12.911010814119566</v>
          </cell>
        </row>
        <row r="310">
          <cell r="B310" t="str">
            <v>PCF02</v>
          </cell>
          <cell r="C310" t="str">
            <v xml:space="preserve">CRUCETA DE FIERRO DE 1.50 MTS                                                                                                                                                                                                                             </v>
          </cell>
          <cell r="D310">
            <v>11.78</v>
          </cell>
          <cell r="E310">
            <v>11.808362375025503</v>
          </cell>
        </row>
        <row r="311">
          <cell r="B311" t="str">
            <v>PCF03</v>
          </cell>
          <cell r="C311" t="str">
            <v xml:space="preserve">CRUCETA DE FIERRO DE 2.40 MTS.                                                                                                                                                                                                                            </v>
          </cell>
          <cell r="D311">
            <v>12.64</v>
          </cell>
          <cell r="E311">
            <v>85.03</v>
          </cell>
        </row>
        <row r="312">
          <cell r="B312" t="str">
            <v>PCF04</v>
          </cell>
          <cell r="C312" t="str">
            <v xml:space="preserve">CRUCETA DE FIERRO DE 2.40 MTS.  PARA BASE SOPORTE DE TRANSFORMADORES                                                                                                                                                                                      </v>
          </cell>
          <cell r="D312">
            <v>12.88</v>
          </cell>
          <cell r="E312">
            <v>12.911010814119566</v>
          </cell>
        </row>
        <row r="313">
          <cell r="B313" t="str">
            <v>PCF07</v>
          </cell>
          <cell r="C313" t="str">
            <v xml:space="preserve">CRUCETA DE FIERRO DE 4.30 MTS                                                                                                                                                                                                                             </v>
          </cell>
          <cell r="D313">
            <v>30.68</v>
          </cell>
          <cell r="E313">
            <v>30.753867374005299</v>
          </cell>
        </row>
        <row r="314">
          <cell r="B314" t="str">
            <v>PCH01</v>
          </cell>
          <cell r="C314" t="str">
            <v xml:space="preserve">CRUCETA DE HORMIGON PRETENSADO, 1.20m/180-200 KG/mm2                                                                                                                                                                                                      </v>
          </cell>
          <cell r="D314">
            <v>24</v>
          </cell>
          <cell r="E314">
            <v>31.125364431486886</v>
          </cell>
        </row>
        <row r="315">
          <cell r="B315" t="str">
            <v>PCH02</v>
          </cell>
          <cell r="C315" t="str">
            <v xml:space="preserve">CRUCETA DE HORMIGON PRETENSADO, 1.90m/180-200 KG/mm2                                                                                                                                                                                                      </v>
          </cell>
          <cell r="D315" t="str">
            <v>Sin Costo (No Utilizado)</v>
          </cell>
          <cell r="E315">
            <v>0</v>
          </cell>
        </row>
        <row r="316">
          <cell r="B316" t="str">
            <v>PCM01</v>
          </cell>
          <cell r="C316" t="str">
            <v xml:space="preserve">CRUCETA DE MADERA DE 1000 X  90 X 115 mm. ( 3.3' X 3 1/2 X 4 1/2)                                                                                                                                                                                         </v>
          </cell>
          <cell r="D316">
            <v>11.66</v>
          </cell>
          <cell r="E316">
            <v>20.13</v>
          </cell>
        </row>
        <row r="317">
          <cell r="B317" t="str">
            <v>PCM02</v>
          </cell>
          <cell r="C317" t="str">
            <v xml:space="preserve">CRUCETA DE MADERA DE 1500 X  90 X 115 mm. ( 5' X 3 1/2 X 4 1/2 )                                                                                                                                                                                          </v>
          </cell>
          <cell r="D317">
            <v>12.44</v>
          </cell>
          <cell r="E317">
            <v>23.12</v>
          </cell>
        </row>
        <row r="318">
          <cell r="B318" t="str">
            <v>PCM03</v>
          </cell>
          <cell r="C318" t="str">
            <v xml:space="preserve">CRUCETA DE MADERA DE 1500 X 100 X 125 mm. ( 5' X 4 X 5 )                                                                                                                                                                                                  </v>
          </cell>
          <cell r="D318">
            <v>20.12</v>
          </cell>
          <cell r="E318">
            <v>21.04</v>
          </cell>
        </row>
        <row r="319">
          <cell r="B319" t="str">
            <v>PCM04</v>
          </cell>
          <cell r="C319" t="str">
            <v xml:space="preserve">CRUCETA DE MADERA DE 1800 X  90 X 115 mm. ( 6' X 3 1/2 X 4 1/2 )                                                                                                                                                                                          </v>
          </cell>
          <cell r="D319">
            <v>13.35</v>
          </cell>
          <cell r="E319">
            <v>29.92</v>
          </cell>
        </row>
        <row r="320">
          <cell r="B320" t="str">
            <v>PCM05</v>
          </cell>
          <cell r="C320" t="str">
            <v xml:space="preserve">CRUCETA DE MADERA DE 2400 X  90 X 115 mm. ( 8' X 3 1/2 X 4 1/2 )                                                                                                                                                                                          </v>
          </cell>
          <cell r="D320">
            <v>28.9</v>
          </cell>
          <cell r="E320">
            <v>29.37</v>
          </cell>
        </row>
        <row r="321">
          <cell r="B321" t="str">
            <v>PCM06</v>
          </cell>
          <cell r="C321" t="str">
            <v xml:space="preserve">CRUCETA DE MADERA DE 2400 X  95 X 120 mm. ( 8' X 3 3/4 X 4 3/4 )                                                                                                                                                                                          </v>
          </cell>
          <cell r="D321">
            <v>36.92</v>
          </cell>
          <cell r="E321">
            <v>26.3</v>
          </cell>
        </row>
        <row r="322">
          <cell r="B322" t="str">
            <v>PCM07</v>
          </cell>
          <cell r="C322" t="str">
            <v xml:space="preserve">CRUCETA DE MADERA DE 3000 X  95 X 120 mm. ( 10' X 3 3/4 X 4 1/2 )                                                                                                                                                                                         </v>
          </cell>
          <cell r="D322">
            <v>50.43</v>
          </cell>
          <cell r="E322">
            <v>46.08</v>
          </cell>
        </row>
        <row r="323">
          <cell r="B323" t="str">
            <v>PCM10</v>
          </cell>
          <cell r="C323" t="str">
            <v xml:space="preserve">CRUCETA DE MADERA DE 4 x 5 x 2.50m                                                                                                                                                                                                                        </v>
          </cell>
          <cell r="D323">
            <v>21.43</v>
          </cell>
          <cell r="E323">
            <v>25.04</v>
          </cell>
        </row>
        <row r="324">
          <cell r="B324" t="str">
            <v>PCM11</v>
          </cell>
          <cell r="C324" t="str">
            <v xml:space="preserve">CRUCETA DE MADERA DE 4 x 5 x 3.00m                                                                                                                                                                                                                        </v>
          </cell>
          <cell r="D324">
            <v>20.92</v>
          </cell>
          <cell r="E324">
            <v>25.04</v>
          </cell>
        </row>
        <row r="325">
          <cell r="B325" t="str">
            <v>PCM14</v>
          </cell>
          <cell r="C325" t="str">
            <v xml:space="preserve">CRUCETA DE MADERA DE 4X 4X 1.3 PIES                                                                                                                                                                                                                       </v>
          </cell>
          <cell r="D325">
            <v>4.6100000000000003</v>
          </cell>
          <cell r="E325">
            <v>6.15</v>
          </cell>
        </row>
        <row r="326">
          <cell r="B326" t="str">
            <v>PCM16</v>
          </cell>
          <cell r="C326" t="str">
            <v xml:space="preserve">CRUCETA DE MADERA DE 4X 4X 4 PIES                                                                                                                                                                                                                         </v>
          </cell>
          <cell r="D326">
            <v>10.08</v>
          </cell>
          <cell r="E326">
            <v>13.87</v>
          </cell>
        </row>
        <row r="327">
          <cell r="B327" t="str">
            <v>SSA13</v>
          </cell>
          <cell r="C327" t="str">
            <v xml:space="preserve">ESTRUCTURA METALICA O CELDAS PARA S.E. CONVENCIONAL DE 3.5X7M2.                                                                                                                                                                                           </v>
          </cell>
          <cell r="D327">
            <v>199.48</v>
          </cell>
          <cell r="E327">
            <v>165.98429463171033</v>
          </cell>
        </row>
        <row r="328">
          <cell r="B328" t="str">
            <v>SAA05</v>
          </cell>
          <cell r="C328" t="str">
            <v xml:space="preserve">ESTRUCTURA METALICA O CELDAS PARA S.E. CONVENCIONAL DE 5X4M2.                                                                                                                                                                                             </v>
          </cell>
          <cell r="D328">
            <v>727.17</v>
          </cell>
          <cell r="E328">
            <v>605.06717228464413</v>
          </cell>
        </row>
        <row r="329">
          <cell r="B329" t="str">
            <v>SAA04</v>
          </cell>
          <cell r="C329" t="str">
            <v xml:space="preserve">ESTRUCTURA METALICA O CELDAS PARA S.E. CONVENCIONAL DE 5X7.5M2.                                                                                                                                                                                           </v>
          </cell>
          <cell r="D329">
            <v>793.67</v>
          </cell>
          <cell r="E329">
            <v>660.40081772784015</v>
          </cell>
        </row>
        <row r="330">
          <cell r="B330" t="str">
            <v>SAA03</v>
          </cell>
          <cell r="C330" t="str">
            <v xml:space="preserve">ESTRUCTURA METALICA O CELDAS PARA S.E. CONVENCIONAL DE 5X9.5M2.                                                                                                                                                                                           </v>
          </cell>
          <cell r="D330">
            <v>889.96</v>
          </cell>
          <cell r="E330">
            <v>740.5222721598002</v>
          </cell>
        </row>
        <row r="331">
          <cell r="B331" t="str">
            <v>PCC24</v>
          </cell>
          <cell r="C331" t="str">
            <v xml:space="preserve">MENSULA DE CONCRETO ARMADO  M/0.60/250 DE 245MMD MONTAJE POSTE                                                                                                                                                                                            </v>
          </cell>
          <cell r="D331">
            <v>11.94</v>
          </cell>
          <cell r="E331">
            <v>15.625149689178217</v>
          </cell>
        </row>
        <row r="332">
          <cell r="B332" t="str">
            <v>PCC13</v>
          </cell>
          <cell r="C332" t="str">
            <v xml:space="preserve">MENSULA DE CONCRETO ARMADO M/0.60/250 CON AGUJERO 145 mm. DIAM.                                                                                                                                                                                           </v>
          </cell>
          <cell r="D332">
            <v>11.88</v>
          </cell>
          <cell r="E332">
            <v>27.73</v>
          </cell>
        </row>
        <row r="333">
          <cell r="B333" t="str">
            <v>PCC14</v>
          </cell>
          <cell r="C333" t="str">
            <v xml:space="preserve">MENSULA DE CONCRETO ARMADO M/0.60/250 CON AGUJERO 170 mm. DIAM.                                                                                                                                                                                           </v>
          </cell>
          <cell r="D333">
            <v>20.57</v>
          </cell>
          <cell r="E333">
            <v>26.918704280267669</v>
          </cell>
        </row>
        <row r="334">
          <cell r="B334" t="str">
            <v>PCC15</v>
          </cell>
          <cell r="C334" t="str">
            <v xml:space="preserve">MENSULA DE CONCRETO ARMADO M/0.60/250 CON AGUJERO 200 mm. DIAM.                                                                                                                                                                                           </v>
          </cell>
          <cell r="D334">
            <v>9.17</v>
          </cell>
          <cell r="E334">
            <v>16.23</v>
          </cell>
        </row>
        <row r="335">
          <cell r="B335" t="str">
            <v>PCC16</v>
          </cell>
          <cell r="C335" t="str">
            <v xml:space="preserve">MENSULA DE CONCRETO ARMADO M/1.00/250 CON AGUJERO 145 mm. DIAM.                                                                                                                                                                                           </v>
          </cell>
          <cell r="D335">
            <v>22.92</v>
          </cell>
          <cell r="E335">
            <v>23.53</v>
          </cell>
        </row>
        <row r="336">
          <cell r="B336" t="str">
            <v>PCC17</v>
          </cell>
          <cell r="C336" t="str">
            <v xml:space="preserve">MENSULA DE CONCRETO ARMADO M/1.00/250 CON AGUJERO 170 mm. DIAM.                                                                                                                                                                                           </v>
          </cell>
          <cell r="D336">
            <v>16.91</v>
          </cell>
          <cell r="E336">
            <v>22.129085531323589</v>
          </cell>
        </row>
        <row r="337">
          <cell r="B337" t="str">
            <v>PCC18</v>
          </cell>
          <cell r="C337" t="str">
            <v xml:space="preserve">MENSULA DE CONCRETO ARMADO M/1.00/250 CON AGUJERO 200 mm. DIAM.                                                                                                                                                                                           </v>
          </cell>
          <cell r="D337">
            <v>12.98</v>
          </cell>
          <cell r="E337">
            <v>9.86</v>
          </cell>
        </row>
        <row r="338">
          <cell r="B338" t="str">
            <v>PCC25</v>
          </cell>
          <cell r="C338" t="str">
            <v xml:space="preserve">MENSULA DE CONCRETO ARMADO M/1.00/250 DE 275MMD MONTAJE POSTE                                                                                                                                                                                             </v>
          </cell>
          <cell r="D338">
            <v>26.1</v>
          </cell>
          <cell r="E338">
            <v>17.04</v>
          </cell>
        </row>
        <row r="339">
          <cell r="B339" t="str">
            <v>CCD07</v>
          </cell>
          <cell r="C339" t="str">
            <v>CABLE N2XSY UNIPOLAR 10 KV; 10 mm2</v>
          </cell>
          <cell r="D339">
            <v>8.9700000000000006</v>
          </cell>
          <cell r="E339">
            <v>5.5218580685633665</v>
          </cell>
        </row>
        <row r="340">
          <cell r="B340" t="str">
            <v>CCD08</v>
          </cell>
          <cell r="C340" t="str">
            <v>CABLE N2XSY UNIPOLAR 10 KV; 16 mm2</v>
          </cell>
          <cell r="D340">
            <v>9.31</v>
          </cell>
          <cell r="E340">
            <v>5.731139628153409</v>
          </cell>
        </row>
        <row r="341">
          <cell r="B341" t="str">
            <v>CCD01</v>
          </cell>
          <cell r="C341" t="str">
            <v>CABLE N2XSY UNIPOLAR 10 KV;  25 mm2</v>
          </cell>
          <cell r="D341">
            <v>9.85</v>
          </cell>
          <cell r="E341">
            <v>6.0600277660647999</v>
          </cell>
        </row>
        <row r="342">
          <cell r="B342" t="str">
            <v>CCD09</v>
          </cell>
          <cell r="C342" t="str">
            <v>CABLE N2XSY UNIPOLAR 10 KV; 35 mm2</v>
          </cell>
          <cell r="D342">
            <v>10.49</v>
          </cell>
          <cell r="E342">
            <v>6.4476412292651011</v>
          </cell>
        </row>
        <row r="343">
          <cell r="B343" t="str">
            <v>CCD02</v>
          </cell>
          <cell r="C343" t="str">
            <v>CABLE N2XSY UNIPOLAR 10 KV;  50 mm2</v>
          </cell>
          <cell r="D343">
            <v>11.52</v>
          </cell>
          <cell r="E343">
            <v>7.0760393312927672</v>
          </cell>
        </row>
        <row r="344">
          <cell r="B344" t="str">
            <v>CCD03</v>
          </cell>
          <cell r="C344" t="str">
            <v>CABLE N2XSY UNIPOLAR 10 KV;  70 mm2</v>
          </cell>
          <cell r="D344">
            <v>12.81</v>
          </cell>
          <cell r="E344">
            <v>8.0101885241178401</v>
          </cell>
        </row>
        <row r="345">
          <cell r="B345" t="str">
            <v>CCD10</v>
          </cell>
          <cell r="C345" t="str">
            <v>CABLE N2XSY UNIPOLAR 10 KV; 95 mm2</v>
          </cell>
          <cell r="D345">
            <v>15.28</v>
          </cell>
          <cell r="E345">
            <v>9.3531599582974128</v>
          </cell>
        </row>
        <row r="346">
          <cell r="B346" t="str">
            <v>CCD04</v>
          </cell>
          <cell r="C346" t="str">
            <v>CABLE N2XSY UNIPOLAR 10 KV; 120 mm2</v>
          </cell>
          <cell r="D346">
            <v>21.37</v>
          </cell>
          <cell r="E346">
            <v>10.921291170875703</v>
          </cell>
        </row>
        <row r="347">
          <cell r="B347" t="str">
            <v>CCD05</v>
          </cell>
          <cell r="C347" t="str">
            <v>CABLE N2XSY UNIPOLAR 10 KV; 150 mm2</v>
          </cell>
          <cell r="D347">
            <v>21.57</v>
          </cell>
          <cell r="E347">
            <v>13.153845452605834</v>
          </cell>
        </row>
        <row r="348">
          <cell r="B348" t="str">
            <v>CCD18</v>
          </cell>
          <cell r="C348" t="str">
            <v>CABLE N2XSY UNIPOLAR 10 KV; 185 mm2</v>
          </cell>
          <cell r="D348">
            <v>26.86</v>
          </cell>
          <cell r="E348">
            <v>16.341601237712219</v>
          </cell>
        </row>
        <row r="349">
          <cell r="B349" t="str">
            <v>CCD06</v>
          </cell>
          <cell r="C349" t="str">
            <v>CABLE N2XSY UNIPOLAR 10 KV; 240 mm2</v>
          </cell>
          <cell r="D349">
            <v>34.29</v>
          </cell>
          <cell r="E349">
            <v>22.9820614730626</v>
          </cell>
        </row>
        <row r="350">
          <cell r="B350" t="str">
            <v>CCD12</v>
          </cell>
          <cell r="C350" t="str">
            <v>CABLE N2XSY UNIPOLAR 10 KV; 300 mm2</v>
          </cell>
          <cell r="D350">
            <v>55.24</v>
          </cell>
          <cell r="E350">
            <v>33.338532571155355</v>
          </cell>
        </row>
        <row r="351">
          <cell r="B351" t="str">
            <v>CCD11</v>
          </cell>
          <cell r="C351" t="str">
            <v>CABLE N2XSY UNIPOLAR 10 KV; 400 mm2</v>
          </cell>
          <cell r="D351">
            <v>103.41</v>
          </cell>
          <cell r="E351">
            <v>61.973921359977183</v>
          </cell>
        </row>
        <row r="352">
          <cell r="B352" t="str">
            <v>CCD13</v>
          </cell>
          <cell r="C352" t="str">
            <v>CABLE N2XSY 18/30 KV UNIPOLAR 1X25MM2</v>
          </cell>
          <cell r="D352">
            <v>11.52</v>
          </cell>
          <cell r="E352">
            <v>6.5441018897839163</v>
          </cell>
        </row>
        <row r="353">
          <cell r="B353" t="str">
            <v>CCD19</v>
          </cell>
          <cell r="C353" t="str">
            <v>CABLE N2XSY 18/30 KV UNIPOLAR 1X35MM2</v>
          </cell>
          <cell r="D353">
            <v>12.18</v>
          </cell>
          <cell r="E353">
            <v>6.9875091583255431</v>
          </cell>
        </row>
        <row r="354">
          <cell r="B354" t="str">
            <v>CCD14</v>
          </cell>
          <cell r="C354" t="str">
            <v>CABLE N2XSY 18/30 KV UNIPOLAR 1X50MM2</v>
          </cell>
          <cell r="D354">
            <v>13.25</v>
          </cell>
          <cell r="E354">
            <v>7.7095831439551352</v>
          </cell>
        </row>
        <row r="355">
          <cell r="B355" t="str">
            <v>CCD15</v>
          </cell>
          <cell r="C355" t="str">
            <v>CABLE N2XSY 18/30 KV UNIPOLAR 1X70MM2</v>
          </cell>
          <cell r="D355">
            <v>14.81</v>
          </cell>
          <cell r="E355">
            <v>8.7899999999999991</v>
          </cell>
        </row>
        <row r="356">
          <cell r="B356" t="str">
            <v>CCD20</v>
          </cell>
          <cell r="C356" t="str">
            <v>CABLE N2XSY 18/30 KV UNIPOLAR 1X95MM2</v>
          </cell>
          <cell r="D356">
            <v>17.03</v>
          </cell>
          <cell r="E356">
            <v>10.355150505012572</v>
          </cell>
        </row>
        <row r="357">
          <cell r="B357" t="str">
            <v>CCD16</v>
          </cell>
          <cell r="C357" t="str">
            <v>CABLE N2XSY 18/30 KV UNIPOLAR 1X120MM2</v>
          </cell>
          <cell r="D357">
            <v>19.59</v>
          </cell>
          <cell r="E357">
            <v>12.2</v>
          </cell>
        </row>
        <row r="358">
          <cell r="B358" t="str">
            <v>CCD17</v>
          </cell>
          <cell r="C358" t="str">
            <v>CABLE N2XSY 18/30 KV UNIPOLAR 1X240MM2</v>
          </cell>
          <cell r="D358">
            <v>38.31</v>
          </cell>
          <cell r="E358">
            <v>26.79201082536915</v>
          </cell>
        </row>
        <row r="359">
          <cell r="B359" t="str">
            <v>CCG01</v>
          </cell>
          <cell r="C359" t="str">
            <v xml:space="preserve">CABLE N2YSEY DE 3-1X10 mm2; MEDIA TENSION                                                                                                                                                                                                                 </v>
          </cell>
          <cell r="D359">
            <v>26.48</v>
          </cell>
          <cell r="E359">
            <v>16.102</v>
          </cell>
        </row>
        <row r="360">
          <cell r="B360" t="str">
            <v>CCG02</v>
          </cell>
          <cell r="C360" t="str">
            <v xml:space="preserve">CABLE N2YSEY DE 3-1X16 mm2; MEDIA TENSION                                                                                                                                                                                                                 </v>
          </cell>
          <cell r="D360">
            <v>30.5</v>
          </cell>
          <cell r="E360">
            <v>18.551200000000001</v>
          </cell>
        </row>
        <row r="361">
          <cell r="B361" t="str">
            <v>CCG03</v>
          </cell>
          <cell r="C361" t="str">
            <v xml:space="preserve">CABLE N2YSEY DE 3-1X25 mm2; MEDIA TENSION                                                                                                                                                                                                                 </v>
          </cell>
          <cell r="D361">
            <v>36.54</v>
          </cell>
          <cell r="E361">
            <v>22.225000000000001</v>
          </cell>
        </row>
        <row r="362">
          <cell r="B362" t="str">
            <v>CCG04</v>
          </cell>
          <cell r="C362" t="str">
            <v xml:space="preserve">CABLE N2YSEY DE 3-1X35 mm2; MEDIA TENSION                                                                                                                                                                                                                 </v>
          </cell>
          <cell r="D362">
            <v>43.26</v>
          </cell>
          <cell r="E362">
            <v>26.307000000000002</v>
          </cell>
        </row>
        <row r="363">
          <cell r="B363" t="str">
            <v>CCG05</v>
          </cell>
          <cell r="C363" t="str">
            <v xml:space="preserve">CABLE N2YSEY DE 3-1X50 mm2; MEDIA TENSION                                                                                                                                                                                                                 </v>
          </cell>
          <cell r="D363">
            <v>53.32</v>
          </cell>
          <cell r="E363">
            <v>32.43</v>
          </cell>
        </row>
        <row r="364">
          <cell r="B364" t="str">
            <v>CCG06</v>
          </cell>
          <cell r="C364" t="str">
            <v xml:space="preserve">CABLE N2YSEY DE 3-1X70 mm2; MEDIA TENSION                                                                                                                                                                                                                 </v>
          </cell>
          <cell r="D364">
            <v>66.75</v>
          </cell>
          <cell r="E364">
            <v>40.594000000000001</v>
          </cell>
        </row>
        <row r="365">
          <cell r="B365" t="str">
            <v>CCG07</v>
          </cell>
          <cell r="C365" t="str">
            <v xml:space="preserve">CABLE N2YSEY DE 3-1X95 mm2; MEDIA TENSION                                                                                                                                                                                                                 </v>
          </cell>
          <cell r="D365">
            <v>83.53</v>
          </cell>
          <cell r="E365">
            <v>50.799000000000007</v>
          </cell>
        </row>
        <row r="366">
          <cell r="B366" t="str">
            <v>CCG08</v>
          </cell>
          <cell r="C366" t="str">
            <v xml:space="preserve">CABLE N2YSEY DE 3-1X120 mm2; MEDIA TENSION                                                                                                                                                                                                                </v>
          </cell>
          <cell r="D366">
            <v>100.31</v>
          </cell>
          <cell r="E366">
            <v>61.004000000000005</v>
          </cell>
        </row>
        <row r="367">
          <cell r="B367" t="str">
            <v>CCG09</v>
          </cell>
          <cell r="C367" t="str">
            <v xml:space="preserve">CABLE N2YSEY DE 3-1X150 mm2; MEDIA TENSION                                                                                                                                                                                                                </v>
          </cell>
          <cell r="D367">
            <v>120.44</v>
          </cell>
          <cell r="E367">
            <v>73.25</v>
          </cell>
        </row>
        <row r="368">
          <cell r="B368" t="str">
            <v>CCG10</v>
          </cell>
          <cell r="C368" t="str">
            <v xml:space="preserve">CABLE N2YSEY DE 3-1X240 mm2; MEDIA TENSION                                                                                                                                                                                                                </v>
          </cell>
          <cell r="D368">
            <v>180.85</v>
          </cell>
          <cell r="E368">
            <v>109.988</v>
          </cell>
        </row>
        <row r="369">
          <cell r="B369" t="str">
            <v>CCH01</v>
          </cell>
          <cell r="C369" t="str">
            <v xml:space="preserve">CABLE N2YSY UNIPOLAR DE 10 mm2; MEDIA TENSION                                                                                                                                                                                                             </v>
          </cell>
          <cell r="D369">
            <v>15.07</v>
          </cell>
          <cell r="E369">
            <v>9.1653000000000002</v>
          </cell>
        </row>
        <row r="370">
          <cell r="B370" t="str">
            <v>CCH02</v>
          </cell>
          <cell r="C370" t="str">
            <v xml:space="preserve">CABLE N2YSY UNIPOLAR DE 16 mm2; MEDIA TENSION                                                                                                                                                                                                             </v>
          </cell>
          <cell r="D370">
            <v>16.84</v>
          </cell>
          <cell r="E370">
            <v>10.241099999999999</v>
          </cell>
        </row>
        <row r="371">
          <cell r="B371" t="str">
            <v>CCH03</v>
          </cell>
          <cell r="C371" t="str">
            <v xml:space="preserve">CABLE N2YSY UNIPOLAR DE 25 mm2; MEDIA TENSION                                                                                                                                                                                                             </v>
          </cell>
          <cell r="D371">
            <v>19.489999999999998</v>
          </cell>
          <cell r="E371">
            <v>11.854800000000001</v>
          </cell>
        </row>
        <row r="372">
          <cell r="B372" t="str">
            <v>CCH04</v>
          </cell>
          <cell r="C372" t="str">
            <v xml:space="preserve">CABLE N2YSY UNIPOLAR DE 35 mm2; MEDIA TENSION                                                                                                                                                                                                             </v>
          </cell>
          <cell r="D372">
            <v>22.44</v>
          </cell>
          <cell r="E372">
            <v>13.6478</v>
          </cell>
        </row>
        <row r="373">
          <cell r="B373" t="str">
            <v>CCH05</v>
          </cell>
          <cell r="C373" t="str">
            <v xml:space="preserve">CABLE N2YSY UNIPOLAR DE 50 mm2; MEDIA TENSION                                                                                                                                                                                                             </v>
          </cell>
          <cell r="D373">
            <v>26.86</v>
          </cell>
          <cell r="E373">
            <v>16.337299999999999</v>
          </cell>
        </row>
        <row r="374">
          <cell r="B374" t="str">
            <v>CCH06</v>
          </cell>
          <cell r="C374" t="str">
            <v xml:space="preserve">CABLE N2YSY UNIPOLAR DE 70 mm2; MEDIA TENSION                                                                                                                                                                                                             </v>
          </cell>
          <cell r="D374">
            <v>32.76</v>
          </cell>
          <cell r="E374">
            <v>19.923299999999998</v>
          </cell>
        </row>
        <row r="375">
          <cell r="B375" t="str">
            <v>CCH07</v>
          </cell>
          <cell r="C375" t="str">
            <v xml:space="preserve">CABLE N2YSY UNIPOLAR DE 95 mm2; MEDIA TENSION                                                                                                                                                                                                             </v>
          </cell>
          <cell r="D375">
            <v>40.130000000000003</v>
          </cell>
          <cell r="E375">
            <v>24.405799999999999</v>
          </cell>
        </row>
        <row r="376">
          <cell r="B376" t="str">
            <v>CCH08</v>
          </cell>
          <cell r="C376" t="str">
            <v xml:space="preserve">CABLE N2YSY UNIPOLAR DE 120 mm2; MEDIA TENSION                                                                                                                                                                                                            </v>
          </cell>
          <cell r="D376">
            <v>47.5</v>
          </cell>
          <cell r="E376">
            <v>28.888299999999997</v>
          </cell>
        </row>
        <row r="377">
          <cell r="B377" t="str">
            <v>CCH09</v>
          </cell>
          <cell r="C377" t="str">
            <v xml:space="preserve">CABLE N2YSY UNIPOLAR DE 150 mm2; MEDIA TENSION                                                                                                                                                                                                            </v>
          </cell>
          <cell r="D377">
            <v>56.34</v>
          </cell>
          <cell r="E377">
            <v>34.267299999999999</v>
          </cell>
        </row>
        <row r="378">
          <cell r="B378" t="str">
            <v>CCH10</v>
          </cell>
          <cell r="C378" t="str">
            <v xml:space="preserve">CABLE N2YSY UNIPOLAR DE 240 mm2; MEDIA TENSION                                                                                                                                                                                                            </v>
          </cell>
          <cell r="D378">
            <v>82.87</v>
          </cell>
          <cell r="E378">
            <v>50.404299999999999</v>
          </cell>
        </row>
        <row r="379">
          <cell r="B379" t="str">
            <v>CDB09</v>
          </cell>
          <cell r="C379" t="str">
            <v>CABLE NA2XSY UNIPOLAR 25 mm2; MEDIA TENSION</v>
          </cell>
          <cell r="D379">
            <v>3.78</v>
          </cell>
          <cell r="E379">
            <v>3.95</v>
          </cell>
        </row>
        <row r="380">
          <cell r="B380" t="str">
            <v>CDB10</v>
          </cell>
          <cell r="C380" t="str">
            <v>CABLE NA2XSY UNIPOLAR 35 mm2; MEDIA TENSION</v>
          </cell>
          <cell r="D380">
            <v>3.95</v>
          </cell>
          <cell r="E380">
            <v>4.03</v>
          </cell>
        </row>
        <row r="381">
          <cell r="B381" t="str">
            <v>CDB02</v>
          </cell>
          <cell r="C381" t="str">
            <v>CABLE NA2XSY UNIPOLAR 50 mm2; MEDIA TENSION</v>
          </cell>
          <cell r="D381">
            <v>4.2</v>
          </cell>
          <cell r="E381">
            <v>4.3499999999999996</v>
          </cell>
        </row>
        <row r="382">
          <cell r="B382" t="str">
            <v>CDB07</v>
          </cell>
          <cell r="C382" t="str">
            <v>CABLE NA2XSY UNIPOLAR 70 mm2; MEDIA TENSION</v>
          </cell>
          <cell r="D382">
            <v>4.59</v>
          </cell>
          <cell r="E382">
            <v>4.3899999999999997</v>
          </cell>
        </row>
        <row r="383">
          <cell r="B383" t="str">
            <v>CDB03</v>
          </cell>
          <cell r="C383" t="str">
            <v>CABLE NA2XSY UNIPOLAR 95 mm2; MEDIA TENSION</v>
          </cell>
          <cell r="D383">
            <v>4.95</v>
          </cell>
          <cell r="E383">
            <v>4.43</v>
          </cell>
        </row>
        <row r="384">
          <cell r="B384" t="str">
            <v>CDB04</v>
          </cell>
          <cell r="C384" t="str">
            <v>CABLE NA2XSY UNIPOLAR 120 mm2; MEDIA TENSION</v>
          </cell>
          <cell r="D384">
            <v>5.31</v>
          </cell>
          <cell r="E384">
            <v>4.46</v>
          </cell>
        </row>
        <row r="385">
          <cell r="B385" t="str">
            <v>CDB01</v>
          </cell>
          <cell r="C385" t="str">
            <v>CABLE NA2XSY UNIPOLAR 150 mm2; MEDIA TENSION</v>
          </cell>
          <cell r="D385">
            <v>5.87</v>
          </cell>
          <cell r="E385">
            <v>4.95</v>
          </cell>
        </row>
        <row r="386">
          <cell r="B386" t="str">
            <v>CDB05</v>
          </cell>
          <cell r="C386" t="str">
            <v>CABLE NA2XSY UNIPOLAR 185 mm2; MEDIA TENSION</v>
          </cell>
          <cell r="D386">
            <v>6.45</v>
          </cell>
          <cell r="E386">
            <v>5.23</v>
          </cell>
        </row>
        <row r="387">
          <cell r="B387" t="str">
            <v>CDB08</v>
          </cell>
          <cell r="C387" t="str">
            <v>CABLE NA2XSY UNIPOLAR 240 mm2; MEDIA TENSION</v>
          </cell>
          <cell r="D387">
            <v>7.37</v>
          </cell>
          <cell r="E387">
            <v>5.67</v>
          </cell>
        </row>
        <row r="388">
          <cell r="B388" t="str">
            <v>CDB06</v>
          </cell>
          <cell r="C388" t="str">
            <v>CABLE NA2XSY UNIPOLAR 400 mm2; MEDIA TENSION</v>
          </cell>
          <cell r="D388">
            <v>10.07</v>
          </cell>
          <cell r="E388">
            <v>7.3</v>
          </cell>
        </row>
        <row r="389">
          <cell r="B389" t="str">
            <v>CDB19</v>
          </cell>
          <cell r="C389" t="str">
            <v>CABLE NA2XSY UNIPOLAR 50 mm2; MEDIA TENSION</v>
          </cell>
          <cell r="D389">
            <v>4.2</v>
          </cell>
          <cell r="E389">
            <v>4.3499999999999996</v>
          </cell>
        </row>
        <row r="390">
          <cell r="B390" t="str">
            <v>CDB20</v>
          </cell>
          <cell r="C390" t="str">
            <v>CABLE NA2XSY UNIPOLAR 185 mm2; MEDIA TENSION</v>
          </cell>
          <cell r="D390">
            <v>6.45</v>
          </cell>
          <cell r="E390">
            <v>5.23</v>
          </cell>
        </row>
        <row r="391">
          <cell r="B391" t="str">
            <v>CCJ13</v>
          </cell>
          <cell r="C391" t="str">
            <v>CABLE NA2XY DE 3-1x10 mm2; BAJA TENSION</v>
          </cell>
          <cell r="D391">
            <v>1.1299999999999999</v>
          </cell>
          <cell r="E391">
            <v>0.72</v>
          </cell>
        </row>
        <row r="392">
          <cell r="B392" t="str">
            <v>CCJ11</v>
          </cell>
          <cell r="C392" t="str">
            <v>CABLE NA2XY DE 3-1x16 mm2; BAJA TENSION</v>
          </cell>
          <cell r="D392">
            <v>1.38</v>
          </cell>
          <cell r="E392">
            <v>1.1499999999999999</v>
          </cell>
        </row>
        <row r="393">
          <cell r="B393" t="str">
            <v>CCJ06</v>
          </cell>
          <cell r="C393" t="str">
            <v>CABLE NA2XY DE 3-1x25 mm2; BAJA TENSION</v>
          </cell>
          <cell r="D393">
            <v>1.51</v>
          </cell>
          <cell r="E393">
            <v>1.39</v>
          </cell>
        </row>
        <row r="394">
          <cell r="B394" t="str">
            <v>CCJ07</v>
          </cell>
          <cell r="C394" t="str">
            <v>CABLE NA2XY DE 3-1x35 mm2; BAJA TENSION</v>
          </cell>
          <cell r="D394">
            <v>2.02</v>
          </cell>
          <cell r="E394">
            <v>1.84</v>
          </cell>
        </row>
        <row r="395">
          <cell r="B395" t="str">
            <v>CCJ08</v>
          </cell>
          <cell r="C395" t="str">
            <v>CABLE NA2XY DE 3-1x50 mm2; BAJA TENSION</v>
          </cell>
          <cell r="D395">
            <v>2.74</v>
          </cell>
          <cell r="E395">
            <v>2.5</v>
          </cell>
        </row>
        <row r="396">
          <cell r="B396" t="str">
            <v>CCJ01</v>
          </cell>
          <cell r="C396" t="str">
            <v>CABLE NA2XY DE 3-1x70 mm2; BAJA TENSION</v>
          </cell>
          <cell r="D396">
            <v>3.49</v>
          </cell>
          <cell r="E396">
            <v>3.46</v>
          </cell>
        </row>
        <row r="397">
          <cell r="B397" t="str">
            <v>CCJ09</v>
          </cell>
          <cell r="C397" t="str">
            <v>CABLE NA2XY DE 3-1x95 mm2; BAJA TENSION</v>
          </cell>
          <cell r="D397">
            <v>4.75</v>
          </cell>
          <cell r="E397">
            <v>4.51</v>
          </cell>
        </row>
        <row r="398">
          <cell r="B398" t="str">
            <v>CCJ05</v>
          </cell>
          <cell r="C398" t="str">
            <v>CABLE NA2XY DE 3-1x120 mm2; BAJA TENSION</v>
          </cell>
          <cell r="D398">
            <v>5.59</v>
          </cell>
          <cell r="E398">
            <v>5.24</v>
          </cell>
        </row>
        <row r="399">
          <cell r="B399" t="str">
            <v>CCJ02</v>
          </cell>
          <cell r="C399" t="str">
            <v>CABLE NA2XY DE 3-1x150 mm2; BAJA TENSION</v>
          </cell>
          <cell r="D399">
            <v>7.03</v>
          </cell>
          <cell r="E399">
            <v>6.96</v>
          </cell>
        </row>
        <row r="400">
          <cell r="B400" t="str">
            <v>CCJ10</v>
          </cell>
          <cell r="C400" t="str">
            <v>CABLE NA2XY DE 3-1x185 mm2; BAJA TENSION</v>
          </cell>
          <cell r="D400">
            <v>8.42</v>
          </cell>
          <cell r="E400">
            <v>8.5299999999999994</v>
          </cell>
        </row>
        <row r="401">
          <cell r="B401" t="str">
            <v>CCJ03</v>
          </cell>
          <cell r="C401" t="str">
            <v>CABLE NA2XY DE 3-1x240 mm2; BAJA TENSION</v>
          </cell>
          <cell r="D401">
            <v>10.74</v>
          </cell>
          <cell r="E401">
            <v>11.15</v>
          </cell>
        </row>
        <row r="402">
          <cell r="B402" t="str">
            <v>CCJ04</v>
          </cell>
          <cell r="C402" t="str">
            <v>CABLE NA2XY DE 3-1x400 mm2; BAJA TENSION</v>
          </cell>
          <cell r="D402">
            <v>16.71</v>
          </cell>
          <cell r="E402">
            <v>18.11</v>
          </cell>
        </row>
        <row r="403">
          <cell r="B403" t="str">
            <v>CCJ14</v>
          </cell>
          <cell r="C403" t="str">
            <v>CABLE NA2XY DE 3-1x500 mm2; BAJA TENSION</v>
          </cell>
          <cell r="D403">
            <v>21.07</v>
          </cell>
          <cell r="E403">
            <v>22.57</v>
          </cell>
        </row>
        <row r="404">
          <cell r="B404" t="str">
            <v>CCJ15</v>
          </cell>
          <cell r="C404" t="str">
            <v>CABLE NA2XY DE 3-1x6 mm2; BAJA TENSION</v>
          </cell>
          <cell r="D404" t="str">
            <v>NUEVO</v>
          </cell>
          <cell r="E404">
            <v>0.54</v>
          </cell>
        </row>
        <row r="405">
          <cell r="B405" t="str">
            <v>CCJ16</v>
          </cell>
          <cell r="C405" t="str">
            <v>CABLE NA2XY DE 3-1x300 mm2; BAJA TENSION</v>
          </cell>
          <cell r="D405" t="str">
            <v>NUEVO</v>
          </cell>
          <cell r="E405">
            <v>13.65</v>
          </cell>
        </row>
        <row r="406">
          <cell r="B406" t="str">
            <v>CCC08</v>
          </cell>
          <cell r="C406" t="str">
            <v xml:space="preserve">CABLE NKY TRIPOLAR DE  10 mm2; MEDIA TENSION                                                                                                                                                                                                              </v>
          </cell>
          <cell r="D406">
            <v>32.79</v>
          </cell>
          <cell r="E406">
            <v>19.941737355718175</v>
          </cell>
        </row>
        <row r="407">
          <cell r="B407" t="str">
            <v>CCC01</v>
          </cell>
          <cell r="C407" t="str">
            <v xml:space="preserve">CABLE NKY TRIPOLAR DE  16 mm2; MEDIA TENSION                                                                                                                                                                                                              </v>
          </cell>
          <cell r="D407">
            <v>42.84</v>
          </cell>
          <cell r="E407">
            <v>26.054746387813079</v>
          </cell>
        </row>
        <row r="408">
          <cell r="B408" t="str">
            <v>CCC02</v>
          </cell>
          <cell r="C408" t="str">
            <v xml:space="preserve">CABLE NKY TRIPOLAR DE  25 mm2; MEDIA TENSION                                                                                                                                                                                                              </v>
          </cell>
          <cell r="D408">
            <v>55.22</v>
          </cell>
          <cell r="E408">
            <v>33.585441597155565</v>
          </cell>
        </row>
        <row r="409">
          <cell r="B409" t="str">
            <v>CCC03</v>
          </cell>
          <cell r="C409" t="str">
            <v xml:space="preserve">CABLE NKY TRIPOLAR DE  35 mm2; MEDIA TENSION                                                                                                                                                                                                              </v>
          </cell>
          <cell r="D409">
            <v>66.87</v>
          </cell>
          <cell r="E409">
            <v>40.67085500502187</v>
          </cell>
        </row>
        <row r="410">
          <cell r="B410" t="str">
            <v>CCC09</v>
          </cell>
          <cell r="C410" t="str">
            <v xml:space="preserve">CABLE NKY TRIPOLAR DE  50 mm2; MEDIA TENSION                                                                                                                                                                                                              </v>
          </cell>
          <cell r="D410">
            <v>81.91</v>
          </cell>
          <cell r="E410">
            <v>49.820379054984983</v>
          </cell>
        </row>
        <row r="411">
          <cell r="B411" t="str">
            <v>CCC04</v>
          </cell>
          <cell r="C411" t="str">
            <v xml:space="preserve">CABLE NKY TRIPOLAR DE  70 mm2; MEDIA TENSION                                                                                                                                                                                                              </v>
          </cell>
          <cell r="D411">
            <v>99.19</v>
          </cell>
          <cell r="E411">
            <v>60.330825395850411</v>
          </cell>
        </row>
        <row r="412">
          <cell r="B412" t="str">
            <v>CCC10</v>
          </cell>
          <cell r="C412" t="str">
            <v xml:space="preserve">CABLE NKY TRIPOLAR DE  95 mm2; MEDIA TENSION                                                                                                                                                                                                              </v>
          </cell>
          <cell r="D412">
            <v>118.01</v>
          </cell>
          <cell r="E412">
            <v>71.77776828103633</v>
          </cell>
        </row>
        <row r="413">
          <cell r="B413" t="str">
            <v>CCC05</v>
          </cell>
          <cell r="C413" t="str">
            <v xml:space="preserve">CABLE NKY TRIPOLAR DE  120 mm2; MEDIA TENSION                                                                                                                                                                                                             </v>
          </cell>
          <cell r="D413">
            <v>134.78</v>
          </cell>
          <cell r="E413">
            <v>81.980243308786399</v>
          </cell>
        </row>
        <row r="414">
          <cell r="B414" t="str">
            <v>CCC06</v>
          </cell>
          <cell r="C414" t="str">
            <v xml:space="preserve">CABLE NKY TRIPOLAR DE  150 mm2; MEDIA TENSION                                                                                                                                                                                                             </v>
          </cell>
          <cell r="D414">
            <v>153.02000000000001</v>
          </cell>
          <cell r="E414">
            <v>93.07677119313658</v>
          </cell>
        </row>
        <row r="415">
          <cell r="B415" t="str">
            <v>CCC11</v>
          </cell>
          <cell r="C415" t="str">
            <v xml:space="preserve">CABLE NKY TRIPOLAR DE  185 mm2; MEDIA TENSION                                                                                                                                                                                                             </v>
          </cell>
          <cell r="D415">
            <v>172.42</v>
          </cell>
          <cell r="E415">
            <v>104.87138130933859</v>
          </cell>
        </row>
        <row r="416">
          <cell r="B416" t="str">
            <v>CCC12</v>
          </cell>
          <cell r="C416" t="str">
            <v xml:space="preserve">CABLE NKY TRIPOLAR DE  200 mm2; MEDIA TENSION                                                                                                                                                                                                             </v>
          </cell>
          <cell r="D416">
            <v>180.23</v>
          </cell>
          <cell r="E416">
            <v>109.62736021264307</v>
          </cell>
        </row>
        <row r="417">
          <cell r="B417" t="str">
            <v>CCC07</v>
          </cell>
          <cell r="C417" t="str">
            <v xml:space="preserve">CABLE NKY TRIPOLAR DE  240 mm2; MEDIA TENSION                                                                                                                                                                                                             </v>
          </cell>
          <cell r="D417">
            <v>199.93</v>
          </cell>
          <cell r="E417">
            <v>121.60884604862673</v>
          </cell>
        </row>
        <row r="418">
          <cell r="B418" t="str">
            <v>CCC13</v>
          </cell>
          <cell r="C418" t="str">
            <v xml:space="preserve">CABLE NKY TRIPOLAR DE  300 mm2; MEDIA TENSION                                                                                                                                                                                                             </v>
          </cell>
          <cell r="D418">
            <v>226.99</v>
          </cell>
          <cell r="E418">
            <v>138.06934795369494</v>
          </cell>
        </row>
        <row r="419">
          <cell r="B419" t="str">
            <v>CCC14</v>
          </cell>
          <cell r="C419" t="str">
            <v xml:space="preserve">CABLE NKY TRIPOLAR DE  400 mm2; MEDIA TENSION                                                                                                                                                                                                             </v>
          </cell>
          <cell r="D419">
            <v>267.36</v>
          </cell>
          <cell r="E419">
            <v>162.62036111068502</v>
          </cell>
        </row>
        <row r="420">
          <cell r="B420" t="str">
            <v>CCC15</v>
          </cell>
          <cell r="C420" t="str">
            <v xml:space="preserve">CABLE NKY TRIPOLAR DE  500 mm2; MEDIA TENSION                                                                                                                                                                                                             </v>
          </cell>
          <cell r="D420">
            <v>303.55</v>
          </cell>
          <cell r="E420">
            <v>184.63202268664435</v>
          </cell>
        </row>
        <row r="421">
          <cell r="B421" t="str">
            <v>CCA24</v>
          </cell>
          <cell r="C421" t="str">
            <v xml:space="preserve">CABLE NKY UNIPOLAR DE 6 mm2; BAJA TENSION                                                                                                                                                                                                                 </v>
          </cell>
          <cell r="D421">
            <v>5.15</v>
          </cell>
          <cell r="E421">
            <v>3.132667745732812</v>
          </cell>
        </row>
        <row r="422">
          <cell r="B422" t="str">
            <v>CCA25</v>
          </cell>
          <cell r="C422" t="str">
            <v xml:space="preserve">CABLE NKY UNIPOLAR DE 10 mm2; BAJA TENSION                                                                                                                                                                                                                </v>
          </cell>
          <cell r="D422">
            <v>6.8</v>
          </cell>
          <cell r="E422">
            <v>4.1353408913439571</v>
          </cell>
        </row>
        <row r="423">
          <cell r="B423" t="str">
            <v>CCA26</v>
          </cell>
          <cell r="C423" t="str">
            <v xml:space="preserve">CABLE NKY UNIPOLAR DE 16 mm2; BAJA TENSION                                                                                                                                                                                                                </v>
          </cell>
          <cell r="D423">
            <v>8.7799999999999994</v>
          </cell>
          <cell r="E423">
            <v>5.3391354462093812</v>
          </cell>
        </row>
        <row r="424">
          <cell r="B424" t="str">
            <v>CCA29</v>
          </cell>
          <cell r="C424" t="str">
            <v xml:space="preserve">CABLE NKY UNIPOLAR DE 25 mm2; BAJA TENSION                                                                                                                                                                                                                </v>
          </cell>
          <cell r="D424">
            <v>11.19</v>
          </cell>
          <cell r="E424">
            <v>6.8050528838414888</v>
          </cell>
        </row>
        <row r="425">
          <cell r="B425" t="str">
            <v>CCA21</v>
          </cell>
          <cell r="C425" t="str">
            <v xml:space="preserve">CABLE NKY UNIPOLAR DE 35 mm2; BAJA TENSION                                                                                                                                                                                                                </v>
          </cell>
          <cell r="D425">
            <v>13.43</v>
          </cell>
          <cell r="E425">
            <v>8.1708399710552744</v>
          </cell>
        </row>
        <row r="426">
          <cell r="B426" t="str">
            <v>CCA30</v>
          </cell>
          <cell r="C426" t="str">
            <v xml:space="preserve">CABLE NKY UNIPOLAR DE 50 mm2; BAJA TENSION                                                                                                                                                                                                                </v>
          </cell>
          <cell r="D426">
            <v>16.309999999999999</v>
          </cell>
          <cell r="E426">
            <v>9.91908039365285</v>
          </cell>
        </row>
        <row r="427">
          <cell r="B427" t="str">
            <v>CCA22</v>
          </cell>
          <cell r="C427" t="str">
            <v xml:space="preserve">CABLE NKY UNIPOLAR DE 70 mm2; BAJA TENSION                                                                                                                                                                                                                </v>
          </cell>
          <cell r="D427">
            <v>19.579999999999998</v>
          </cell>
          <cell r="E427">
            <v>11.909858738793202</v>
          </cell>
        </row>
        <row r="428">
          <cell r="B428" t="str">
            <v>CCA27</v>
          </cell>
          <cell r="C428" t="str">
            <v xml:space="preserve">CABLE NKY UNIPOLAR DE 95 mm2; BAJA TENSION                                                                                                                                                                                                                </v>
          </cell>
          <cell r="D428">
            <v>23.12</v>
          </cell>
          <cell r="E428">
            <v>14.060535708686769</v>
          </cell>
        </row>
        <row r="429">
          <cell r="B429" t="str">
            <v>CCA28</v>
          </cell>
          <cell r="C429" t="str">
            <v xml:space="preserve">CABLE NKY UNIPOLAR DE 120 mm2; BAJA TENSION                                                                                                                                                                                                               </v>
          </cell>
          <cell r="D429">
            <v>26.25</v>
          </cell>
          <cell r="E429">
            <v>15.964460299617505</v>
          </cell>
        </row>
        <row r="430">
          <cell r="B430" t="str">
            <v>CCA01</v>
          </cell>
          <cell r="C430" t="str">
            <v xml:space="preserve">CABLE NKY BIPOLAR DE   6 mm2; BAJA TENSION                                                                                                                                                                                                                </v>
          </cell>
          <cell r="D430">
            <v>9.77</v>
          </cell>
          <cell r="E430">
            <v>9.4337580214816992</v>
          </cell>
        </row>
        <row r="431">
          <cell r="B431" t="str">
            <v>CCA10</v>
          </cell>
          <cell r="C431" t="str">
            <v xml:space="preserve">CABLE NKY BIPOLAR DE 10 mm2; BAJA TENSION                                                                                                                                                                                                                 </v>
          </cell>
          <cell r="D431">
            <v>14.48</v>
          </cell>
          <cell r="E431">
            <v>13.981463692191008</v>
          </cell>
        </row>
        <row r="432">
          <cell r="B432" t="str">
            <v>CCA11</v>
          </cell>
          <cell r="C432" t="str">
            <v xml:space="preserve">CABLE NKY BIPOLAR DE 16 mm2; BAJA TENSION                                                                                                                                                                                                                 </v>
          </cell>
          <cell r="D432">
            <v>20.79</v>
          </cell>
          <cell r="E432">
            <v>20.080099009882286</v>
          </cell>
        </row>
        <row r="433">
          <cell r="B433" t="str">
            <v>CCA23</v>
          </cell>
          <cell r="C433" t="str">
            <v xml:space="preserve">CABLE NKY BIPOLAR DE 25 mm2; BAJA TENSION                                                                                                                                                                                                                 </v>
          </cell>
          <cell r="D433">
            <v>29.33</v>
          </cell>
          <cell r="E433">
            <v>28.316921307616418</v>
          </cell>
        </row>
        <row r="434">
          <cell r="B434" t="str">
            <v>CCA02</v>
          </cell>
          <cell r="C434" t="str">
            <v xml:space="preserve">CABLE NKY TRIPOLAR DE   6 mm2; BAJA TENSION                                                                                                                                                                                                               </v>
          </cell>
          <cell r="D434">
            <v>8.4499999999999993</v>
          </cell>
          <cell r="E434">
            <v>8.1588955494356625</v>
          </cell>
        </row>
        <row r="435">
          <cell r="B435" t="str">
            <v>CCA03</v>
          </cell>
          <cell r="C435" t="str">
            <v xml:space="preserve">CABLE NKY TRIPOLAR DE  10 mm2; BAJA TENSION                                                                                                                                                                                                               </v>
          </cell>
          <cell r="D435">
            <v>12.27</v>
          </cell>
          <cell r="E435">
            <v>11.849277895581363</v>
          </cell>
        </row>
        <row r="436">
          <cell r="B436" t="str">
            <v>CCA04</v>
          </cell>
          <cell r="C436" t="str">
            <v xml:space="preserve">CABLE NKY TRIPOLAR DE  16 mm2; BAJA TENSION                                                                                                                                                                                                               </v>
          </cell>
          <cell r="D436">
            <v>17.3</v>
          </cell>
          <cell r="E436">
            <v>16.70327118874981</v>
          </cell>
        </row>
        <row r="437">
          <cell r="B437" t="str">
            <v>CCA12</v>
          </cell>
          <cell r="C437" t="str">
            <v xml:space="preserve">CABLE NKY TRIPOLAR DE 20 mm2; BAJA TENSION                                                                                                                                                                                                                </v>
          </cell>
          <cell r="D437">
            <v>20.36</v>
          </cell>
          <cell r="E437">
            <v>19.660488150544065</v>
          </cell>
        </row>
        <row r="438">
          <cell r="B438" t="str">
            <v>CCA13</v>
          </cell>
          <cell r="C438" t="str">
            <v xml:space="preserve">CABLE NKY TRIPOLAR DE 25 mm2; BAJA TENSION                                                                                                                                                                                                                </v>
          </cell>
          <cell r="D438">
            <v>23.96</v>
          </cell>
          <cell r="E438">
            <v>23.141263166344746</v>
          </cell>
        </row>
        <row r="439">
          <cell r="B439" t="str">
            <v>CCA05</v>
          </cell>
          <cell r="C439" t="str">
            <v xml:space="preserve">CABLE NKY TRIPOLAR DE  35 mm2; BAJA TENSION                                                                                                                                                                                                               </v>
          </cell>
          <cell r="D439">
            <v>30.64</v>
          </cell>
          <cell r="E439">
            <v>29.589225069245977</v>
          </cell>
        </row>
        <row r="440">
          <cell r="B440" t="str">
            <v>CCA14</v>
          </cell>
          <cell r="C440" t="str">
            <v xml:space="preserve">CABLE NKY TRIPOLAR DE 50 mm2; BAJA TENSION                                                                                                                                                                                                                </v>
          </cell>
          <cell r="D440">
            <v>39.76</v>
          </cell>
          <cell r="E440">
            <v>38.396308558195102</v>
          </cell>
        </row>
        <row r="441">
          <cell r="B441" t="str">
            <v>CCA06</v>
          </cell>
          <cell r="C441" t="str">
            <v xml:space="preserve">CABLE NKY TRIPOLAR DE  70 mm2; BAJA TENSION                                                                                                                                                                                                               </v>
          </cell>
          <cell r="D441">
            <v>50.84</v>
          </cell>
          <cell r="E441">
            <v>49.094857423727426</v>
          </cell>
        </row>
        <row r="442">
          <cell r="B442" t="str">
            <v>CCA15</v>
          </cell>
          <cell r="C442" t="str">
            <v xml:space="preserve">CABLE NKY TRIPOLAR DE 95 mm2; BAJA TENSION                                                                                                                                                                                                                </v>
          </cell>
          <cell r="D442">
            <v>63.55</v>
          </cell>
          <cell r="E442">
            <v>61.364751317321534</v>
          </cell>
        </row>
        <row r="443">
          <cell r="B443" t="str">
            <v>CCA07</v>
          </cell>
          <cell r="C443" t="str">
            <v xml:space="preserve">CABLE NKY TRIPOLAR DE 120 mm2; BAJA TENSION                                                                                                                                                                                                               </v>
          </cell>
          <cell r="D443">
            <v>75.37</v>
          </cell>
          <cell r="E443">
            <v>72.783642302829776</v>
          </cell>
        </row>
        <row r="444">
          <cell r="B444" t="str">
            <v>CCA16</v>
          </cell>
          <cell r="C444" t="str">
            <v xml:space="preserve">CABLE NKY TRIPOLAR DE 150 mm2; BAJA TENSION                                                                                                                                                                                                               </v>
          </cell>
          <cell r="D444">
            <v>88.72</v>
          </cell>
          <cell r="E444">
            <v>85.669562619088694</v>
          </cell>
        </row>
        <row r="445">
          <cell r="B445" t="str">
            <v>CCA08</v>
          </cell>
          <cell r="C445" t="str">
            <v xml:space="preserve">CABLE NKY TRIPOLAR DE 185 mm2; BAJA TENSION                                                                                                                                                                                                               </v>
          </cell>
          <cell r="D445">
            <v>103.41</v>
          </cell>
          <cell r="E445">
            <v>99.852934491674873</v>
          </cell>
        </row>
        <row r="446">
          <cell r="B446" t="str">
            <v>CCA17</v>
          </cell>
          <cell r="C446" t="str">
            <v xml:space="preserve">CABLE NKY TRIPOLAR DE 200 mm2; BAJA TENSION                                                                                                                                                                                                               </v>
          </cell>
          <cell r="D446">
            <v>109.46</v>
          </cell>
          <cell r="E446">
            <v>105.70469969534959</v>
          </cell>
        </row>
        <row r="447">
          <cell r="B447" t="str">
            <v>CCA18</v>
          </cell>
          <cell r="C447" t="str">
            <v xml:space="preserve">CABLE NKY TRIPOLAR DE 240 mm2; BAJA TENSION                                                                                                                                                                                                               </v>
          </cell>
          <cell r="D447">
            <v>125.06</v>
          </cell>
          <cell r="E447">
            <v>120.76364059128305</v>
          </cell>
        </row>
        <row r="448">
          <cell r="B448" t="str">
            <v>CCA09</v>
          </cell>
          <cell r="C448" t="str">
            <v xml:space="preserve">CABLE NKY TRIPOLAR DE 300 mm2; BAJA TENSION                                                                                                                                                                                                               </v>
          </cell>
          <cell r="D448">
            <v>147.19999999999999</v>
          </cell>
          <cell r="E448">
            <v>142.14414039213051</v>
          </cell>
        </row>
        <row r="449">
          <cell r="B449" t="str">
            <v>CCA19</v>
          </cell>
          <cell r="C449" t="str">
            <v xml:space="preserve">CABLE NKY TRIPOLAR DE 360 mm2; BAJA TENSION                                                                                                                                                                                                               </v>
          </cell>
          <cell r="D449">
            <v>168.17</v>
          </cell>
          <cell r="E449">
            <v>162.39432997724444</v>
          </cell>
        </row>
        <row r="450">
          <cell r="B450" t="str">
            <v>CCA20</v>
          </cell>
          <cell r="C450" t="str">
            <v xml:space="preserve">CABLE NKY TRIPOLAR DE 500 mm2; BAJA TENSION                                                                                                                                                                                                               </v>
          </cell>
          <cell r="D450">
            <v>213.78</v>
          </cell>
          <cell r="E450">
            <v>206.43791926609316</v>
          </cell>
        </row>
        <row r="451">
          <cell r="B451" t="str">
            <v>CCF02</v>
          </cell>
          <cell r="C451" t="str">
            <v xml:space="preserve">CABLE NYBY DE 1x120 mm2; BAJA TENSION                                                                                                                                                                                                                     </v>
          </cell>
          <cell r="D451">
            <v>64.989999999999995</v>
          </cell>
          <cell r="E451">
            <v>58.412284855917335</v>
          </cell>
        </row>
        <row r="452">
          <cell r="B452" t="str">
            <v>CCF01</v>
          </cell>
          <cell r="C452" t="str">
            <v xml:space="preserve">CABLE NYBY DE 1x70 mm2; BAJA TENSION                                                                                                                                                                                                                      </v>
          </cell>
          <cell r="D452">
            <v>26.33</v>
          </cell>
          <cell r="E452">
            <v>23.665109405390112</v>
          </cell>
        </row>
        <row r="453">
          <cell r="B453" t="str">
            <v>CCE05</v>
          </cell>
          <cell r="C453" t="str">
            <v xml:space="preserve">CABLE NYSY UNIPOLAR 10 KV; 10 mm2                                                                                                                                                                                                                         </v>
          </cell>
          <cell r="D453">
            <v>8.23</v>
          </cell>
          <cell r="E453">
            <v>5.0004</v>
          </cell>
        </row>
        <row r="454">
          <cell r="B454" t="str">
            <v>CCE06</v>
          </cell>
          <cell r="C454" t="str">
            <v xml:space="preserve">CABLE NYSY UNIPOLAR 10 KV; 16 mm2                                                                                                                                                                                                                         </v>
          </cell>
          <cell r="D454">
            <v>8.89</v>
          </cell>
          <cell r="E454">
            <v>5.4024000000000001</v>
          </cell>
        </row>
        <row r="455">
          <cell r="B455" t="str">
            <v>CCE01</v>
          </cell>
          <cell r="C455" t="str">
            <v xml:space="preserve">CABLE NYSY UNIPOLAR 10 KV;  25 mm2                                                                                                                                                                                                                        </v>
          </cell>
          <cell r="D455">
            <v>9.8800000000000008</v>
          </cell>
          <cell r="E455">
            <v>6.0053999999999998</v>
          </cell>
        </row>
        <row r="456">
          <cell r="B456" t="str">
            <v>CCE07</v>
          </cell>
          <cell r="C456" t="str">
            <v xml:space="preserve">CABLE NYSY UNIPOLAR 10 KV; 30 mm2                                                                                                                                                                                                                         </v>
          </cell>
          <cell r="D456">
            <v>10.43</v>
          </cell>
          <cell r="E456">
            <v>6.3404000000000007</v>
          </cell>
        </row>
        <row r="457">
          <cell r="B457" t="str">
            <v>CCE02</v>
          </cell>
          <cell r="C457" t="str">
            <v xml:space="preserve">CABLE NYSY UNIPOLAR 10 KV;  35 mm2                                                                                                                                                                                                                        </v>
          </cell>
          <cell r="D457">
            <v>10.99</v>
          </cell>
          <cell r="E457">
            <v>6.6753999999999998</v>
          </cell>
        </row>
        <row r="458">
          <cell r="B458" t="str">
            <v>CCE08</v>
          </cell>
          <cell r="C458" t="str">
            <v xml:space="preserve">CABLE NYSY UNIPOLAR 10 KV; 50 mm2                                                                                                                                                                                                                         </v>
          </cell>
          <cell r="D458">
            <v>12.64</v>
          </cell>
          <cell r="E458">
            <v>7.6804000000000006</v>
          </cell>
        </row>
        <row r="459">
          <cell r="B459" t="str">
            <v>CCE03</v>
          </cell>
          <cell r="C459" t="str">
            <v xml:space="preserve">CABLE NYSY UNIPOLAR 10 KV;  70 mm2                                                                                                                                                                                                                        </v>
          </cell>
          <cell r="D459">
            <v>14.85</v>
          </cell>
          <cell r="E459">
            <v>9.0204000000000004</v>
          </cell>
        </row>
        <row r="460">
          <cell r="B460" t="str">
            <v>CCE09</v>
          </cell>
          <cell r="C460" t="str">
            <v xml:space="preserve">CABLE NYSY UNIPOLAR 10 KV; 95 mm2                                                                                                                                                                                                                         </v>
          </cell>
          <cell r="D460">
            <v>17.600000000000001</v>
          </cell>
          <cell r="E460">
            <v>10.695399999999999</v>
          </cell>
        </row>
        <row r="461">
          <cell r="B461" t="str">
            <v>CCE04</v>
          </cell>
          <cell r="C461" t="str">
            <v xml:space="preserve">CABLE NYSY UNIPOLAR 10 KV; 120 mm2                                                                                                                                                                                                                        </v>
          </cell>
          <cell r="D461">
            <v>20.36</v>
          </cell>
          <cell r="E461">
            <v>12.3704</v>
          </cell>
        </row>
        <row r="462">
          <cell r="B462" t="str">
            <v>CCE10</v>
          </cell>
          <cell r="C462" t="str">
            <v xml:space="preserve">CABLE NYSY UNIPOLAR 10 KV; 150 mm2                                                                                                                                                                                                                        </v>
          </cell>
          <cell r="D462">
            <v>23.67</v>
          </cell>
          <cell r="E462">
            <v>14.380400000000002</v>
          </cell>
        </row>
        <row r="463">
          <cell r="B463" t="str">
            <v>CCE11</v>
          </cell>
          <cell r="C463" t="str">
            <v xml:space="preserve">CABLE NYSY UNIPOLAR 10 KV; 240 mm2                                                                                                                                                                                                                        </v>
          </cell>
          <cell r="D463">
            <v>33.6</v>
          </cell>
          <cell r="E463">
            <v>20.410400000000003</v>
          </cell>
        </row>
        <row r="464">
          <cell r="B464" t="str">
            <v>CCB35</v>
          </cell>
          <cell r="C464" t="str">
            <v xml:space="preserve">CABLE NYY DE 2X6 mm2; BAJA TENSION                                                                                                                                                                                                                        </v>
          </cell>
          <cell r="D464">
            <v>2.0699999999999998</v>
          </cell>
          <cell r="E464">
            <v>1.1942717296121452</v>
          </cell>
        </row>
        <row r="465">
          <cell r="B465" t="str">
            <v>CCB36</v>
          </cell>
          <cell r="C465" t="str">
            <v xml:space="preserve">CABLE NYY DE 3X6 mm2; BAJA TENSION                                                                                                                                                                                                                        </v>
          </cell>
          <cell r="D465">
            <v>2.04</v>
          </cell>
          <cell r="E465">
            <v>1.7929335858743929</v>
          </cell>
        </row>
        <row r="466">
          <cell r="B466" t="str">
            <v>CCB37</v>
          </cell>
          <cell r="C466" t="str">
            <v xml:space="preserve">CABLE NYY DE 3X10 mm2; BAJA TENSION                                                                                                                                                                                                                       </v>
          </cell>
          <cell r="D466">
            <v>3.4</v>
          </cell>
          <cell r="E466">
            <v>2.9914299305600704</v>
          </cell>
        </row>
        <row r="467">
          <cell r="B467" t="str">
            <v>CCB38</v>
          </cell>
          <cell r="C467" t="str">
            <v xml:space="preserve">CABLE NYY DE 3X16 mm2; BAJA TENSION                                                                                                                                                                                                                       </v>
          </cell>
          <cell r="D467">
            <v>5.44</v>
          </cell>
          <cell r="E467">
            <v>4.7910143236506029</v>
          </cell>
        </row>
        <row r="468">
          <cell r="B468" t="str">
            <v>CCB40</v>
          </cell>
          <cell r="C468" t="str">
            <v xml:space="preserve">CABLE NYY DE 3X25 mm2; BAJA TENSION                                                                                                                                                                                                                       </v>
          </cell>
          <cell r="D468">
            <v>8.5</v>
          </cell>
          <cell r="E468">
            <v>7.4929790328008608</v>
          </cell>
        </row>
        <row r="469">
          <cell r="B469" t="str">
            <v>CCB39</v>
          </cell>
          <cell r="C469" t="str">
            <v xml:space="preserve">CABLE NYY DE 3X35 mm2; BAJA TENSION                                                                                                                                                                                                                       </v>
          </cell>
          <cell r="D469">
            <v>11.89</v>
          </cell>
          <cell r="E469">
            <v>10.497585532738951</v>
          </cell>
        </row>
        <row r="470">
          <cell r="B470" t="str">
            <v>CCB41</v>
          </cell>
          <cell r="C470" t="str">
            <v xml:space="preserve">CABLE NYY DE 3X50 mm2; BAJA TENSION                                                                                                                                                                                                                       </v>
          </cell>
          <cell r="D470">
            <v>16.989999999999998</v>
          </cell>
          <cell r="E470">
            <v>15.007787646035521</v>
          </cell>
        </row>
        <row r="471">
          <cell r="B471" t="str">
            <v>CCB42</v>
          </cell>
          <cell r="C471" t="str">
            <v xml:space="preserve">CABLE NYY DE 3X70 mm2; BAJA TENSION                                                                                                                                                                                                                       </v>
          </cell>
          <cell r="D471">
            <v>17.41</v>
          </cell>
          <cell r="E471">
            <v>15.69</v>
          </cell>
        </row>
        <row r="472">
          <cell r="B472" t="str">
            <v>CCB51</v>
          </cell>
          <cell r="C472" t="str">
            <v xml:space="preserve">CABLE NYY DE 3X95 mm2; BAJA TENSION                                                                                                                                                                                                                       </v>
          </cell>
          <cell r="D472">
            <v>32.26</v>
          </cell>
          <cell r="E472">
            <v>28.553257341404105</v>
          </cell>
        </row>
        <row r="473">
          <cell r="B473" t="str">
            <v>CCB43</v>
          </cell>
          <cell r="C473" t="str">
            <v xml:space="preserve">CABLE NYY DE 3X120 mm2; BAJA TENSION                                                                                                                                                                                                                      </v>
          </cell>
          <cell r="D473">
            <v>40.75</v>
          </cell>
          <cell r="E473">
            <v>36.084971058298798</v>
          </cell>
        </row>
        <row r="474">
          <cell r="B474" t="str">
            <v>CCB44</v>
          </cell>
          <cell r="C474" t="str">
            <v xml:space="preserve">CABLE NYY DE 3X150 mm2; BAJA TENSION                                                                                                                                                                                                                      </v>
          </cell>
          <cell r="D474">
            <v>50.93</v>
          </cell>
          <cell r="E474">
            <v>45.12735561357502</v>
          </cell>
        </row>
        <row r="475">
          <cell r="B475" t="str">
            <v>CCB45</v>
          </cell>
          <cell r="C475" t="str">
            <v xml:space="preserve">CABLE NYY DE 3X185 mm2; BAJA TENSION                                                                                                                                                                                                                      </v>
          </cell>
          <cell r="D475">
            <v>62.81</v>
          </cell>
          <cell r="E475">
            <v>55.681589426348843</v>
          </cell>
        </row>
        <row r="476">
          <cell r="B476" t="str">
            <v>CCB46</v>
          </cell>
          <cell r="C476" t="str">
            <v xml:space="preserve">CABLE NYY DE 3X200 mm2; BAJA TENSION                                                                                                                                                                                                                      </v>
          </cell>
          <cell r="D476">
            <v>67.900000000000006</v>
          </cell>
          <cell r="E476">
            <v>60.206168994567093</v>
          </cell>
        </row>
        <row r="477">
          <cell r="B477" t="str">
            <v>CCB47</v>
          </cell>
          <cell r="C477" t="str">
            <v xml:space="preserve">CABLE NYY DE 3X240 mm2; BAJA TENSION                                                                                                                                                                                                                      </v>
          </cell>
          <cell r="D477">
            <v>81.47</v>
          </cell>
          <cell r="E477">
            <v>72.275069833453628</v>
          </cell>
        </row>
        <row r="478">
          <cell r="B478" t="str">
            <v>CCB48</v>
          </cell>
          <cell r="C478" t="str">
            <v xml:space="preserve">CABLE NYY DE 3X300 mm2; BAJA TENSION                                                                                                                                                                                                                      </v>
          </cell>
          <cell r="D478">
            <v>101.83</v>
          </cell>
          <cell r="E478">
            <v>90.386182466402062</v>
          </cell>
        </row>
        <row r="479">
          <cell r="B479" t="str">
            <v>CCB49</v>
          </cell>
          <cell r="C479" t="str">
            <v xml:space="preserve">CABLE NYY DE 3X360 mm2; BAJA TENSION                                                                                                                                                                                                                      </v>
          </cell>
          <cell r="D479">
            <v>122.18</v>
          </cell>
          <cell r="E479">
            <v>108.5049548714516</v>
          </cell>
        </row>
        <row r="480">
          <cell r="B480" t="str">
            <v>CCB50</v>
          </cell>
          <cell r="C480" t="str">
            <v xml:space="preserve">CABLE NYY DE 3X500 mm2; BAJA TENSION                                                                                                                                                                                                                      </v>
          </cell>
          <cell r="D480">
            <v>169.67</v>
          </cell>
          <cell r="E480">
            <v>150.80532467531179</v>
          </cell>
        </row>
        <row r="481">
          <cell r="B481" t="str">
            <v>CCB52</v>
          </cell>
          <cell r="C481" t="str">
            <v xml:space="preserve">CABLE NYY DE 3X800 mm2; BAJA TENSION                                                                                                                                                                                                                      </v>
          </cell>
          <cell r="D481">
            <v>271.41000000000003</v>
          </cell>
          <cell r="E481">
            <v>241.52679065657634</v>
          </cell>
        </row>
        <row r="482">
          <cell r="B482" t="str">
            <v>CCB11</v>
          </cell>
          <cell r="C482" t="str">
            <v xml:space="preserve">CABLE NYY UNIPOLAR DE 6 mm2; BAJA TENSION                                                                                                                                                                                                                 </v>
          </cell>
          <cell r="D482">
            <v>0.67</v>
          </cell>
          <cell r="E482">
            <v>0.65322250379568036</v>
          </cell>
        </row>
        <row r="483">
          <cell r="B483" t="str">
            <v>CCB12</v>
          </cell>
          <cell r="C483" t="str">
            <v xml:space="preserve">CABLE NYY UNIPOLAR DE 10 mm2; BAJA TENSION                                                                                                                                                                                                                </v>
          </cell>
          <cell r="D483">
            <v>1.1299999999999999</v>
          </cell>
          <cell r="E483">
            <v>1.1017036258046549</v>
          </cell>
        </row>
        <row r="484">
          <cell r="B484" t="str">
            <v>CCB13</v>
          </cell>
          <cell r="C484" t="str">
            <v xml:space="preserve">CABLE NYY UNIPOLAR DE 16 mm2; BAJA TENSION                                                                                                                                                                                                                </v>
          </cell>
          <cell r="D484">
            <v>1.81</v>
          </cell>
          <cell r="E484">
            <v>1.76</v>
          </cell>
        </row>
        <row r="485">
          <cell r="B485" t="str">
            <v>CCB14</v>
          </cell>
          <cell r="C485" t="str">
            <v xml:space="preserve">CABLE NYY UNIPOLAR DE 20 mm2; BAJA TENSION                                                                                                                                                                                                                </v>
          </cell>
          <cell r="D485">
            <v>2.27</v>
          </cell>
          <cell r="E485">
            <v>2.2131568412182006</v>
          </cell>
        </row>
        <row r="486">
          <cell r="B486" t="str">
            <v>CCB15</v>
          </cell>
          <cell r="C486" t="str">
            <v xml:space="preserve">CABLE NYY UNIPOLAR DE 25 mm2; BAJA TENSION                                                                                                                                                                                                                </v>
          </cell>
          <cell r="D486">
            <v>2.84</v>
          </cell>
          <cell r="E486">
            <v>3.52</v>
          </cell>
        </row>
        <row r="487">
          <cell r="B487" t="str">
            <v>CCB16</v>
          </cell>
          <cell r="C487" t="str">
            <v xml:space="preserve">CABLE NYY UNIPOLAR DE 35 mm2; BAJA TENSION                                                                                                                                                                                                                </v>
          </cell>
          <cell r="D487">
            <v>4.2699999999999996</v>
          </cell>
          <cell r="E487">
            <v>3.67</v>
          </cell>
        </row>
        <row r="488">
          <cell r="B488" t="str">
            <v>CCB17</v>
          </cell>
          <cell r="C488" t="str">
            <v xml:space="preserve">CABLE NYY UNIPOLAR DE 50 mm2; BAJA TENSION                                                                                                                                                                                                                </v>
          </cell>
          <cell r="D488">
            <v>5.66</v>
          </cell>
          <cell r="E488">
            <v>5.55</v>
          </cell>
        </row>
        <row r="489">
          <cell r="B489" t="str">
            <v>CCB18</v>
          </cell>
          <cell r="C489" t="str">
            <v xml:space="preserve">CABLE NYY UNIPOLAR DE 70 mm2; BAJA TENSION                                                                                                                                                                                                                </v>
          </cell>
          <cell r="D489">
            <v>8.02</v>
          </cell>
          <cell r="E489">
            <v>8.7899999999999991</v>
          </cell>
        </row>
        <row r="490">
          <cell r="B490" t="str">
            <v>CCB19</v>
          </cell>
          <cell r="C490" t="str">
            <v xml:space="preserve">CABLE NYY UNIPOLAR DE 95 mm2; BAJA TENSION                                                                                                                                                                                                                </v>
          </cell>
          <cell r="D490">
            <v>9.25</v>
          </cell>
          <cell r="E490">
            <v>9.0183703882239463</v>
          </cell>
        </row>
        <row r="491">
          <cell r="B491" t="str">
            <v>CCB20</v>
          </cell>
          <cell r="C491" t="str">
            <v xml:space="preserve">CABLE NYY UNIPOLAR DE 120 mm2; BAJA TENSION                                                                                                                                                                                                               </v>
          </cell>
          <cell r="D491">
            <v>13.82</v>
          </cell>
          <cell r="E491">
            <v>9.6999999999999993</v>
          </cell>
        </row>
        <row r="492">
          <cell r="B492" t="str">
            <v>CCB21</v>
          </cell>
          <cell r="C492" t="str">
            <v xml:space="preserve">CABLE NYY UNIPOLAR DE 150 mm2; BAJA TENSION                                                                                                                                                                                                               </v>
          </cell>
          <cell r="D492">
            <v>19</v>
          </cell>
          <cell r="E492">
            <v>18.524220256892427</v>
          </cell>
        </row>
        <row r="493">
          <cell r="B493" t="str">
            <v>CCB22</v>
          </cell>
          <cell r="C493" t="str">
            <v xml:space="preserve">CABLE NYY UNIPOLAR DE 185 mm2; BAJA TENSION                                                                                                                                                                                                               </v>
          </cell>
          <cell r="D493">
            <v>21.39</v>
          </cell>
          <cell r="E493">
            <v>20.854372173417318</v>
          </cell>
        </row>
        <row r="494">
          <cell r="B494" t="str">
            <v>CCB23</v>
          </cell>
          <cell r="C494" t="str">
            <v xml:space="preserve">CABLE NYY UNIPOLAR DE 200 mm2; BAJA TENSION                                                                                                                                                                                                               </v>
          </cell>
          <cell r="D494">
            <v>23.14</v>
          </cell>
          <cell r="E494">
            <v>22.560550354973202</v>
          </cell>
        </row>
        <row r="495">
          <cell r="B495" t="str">
            <v>CCB24</v>
          </cell>
          <cell r="C495" t="str">
            <v xml:space="preserve">CABLE NYY UNIPOLAR DE 240 mm2; BAJA TENSION                                                                                                                                                                                                               </v>
          </cell>
          <cell r="D495">
            <v>27.81</v>
          </cell>
          <cell r="E495">
            <v>27.11360870232518</v>
          </cell>
        </row>
        <row r="496">
          <cell r="B496" t="str">
            <v>CCB25</v>
          </cell>
          <cell r="C496" t="str">
            <v xml:space="preserve">CABLE NYY UNIPOLAR DE 300 mm2; BAJA TENSION                                                                                                                                                                                                               </v>
          </cell>
          <cell r="D496">
            <v>34.83</v>
          </cell>
          <cell r="E496">
            <v>33.957820607766486</v>
          </cell>
        </row>
        <row r="497">
          <cell r="B497" t="str">
            <v>CCB26</v>
          </cell>
          <cell r="C497" t="str">
            <v xml:space="preserve">CABLE NYY UNIPOLAR DE 360 mm2; BAJA TENSION                                                                                                                                                                                                               </v>
          </cell>
          <cell r="D497">
            <v>41.87</v>
          </cell>
          <cell r="E497">
            <v>40.821531692425573</v>
          </cell>
        </row>
        <row r="498">
          <cell r="B498" t="str">
            <v>CCB27</v>
          </cell>
          <cell r="C498" t="str">
            <v xml:space="preserve">CABLE NYY UNIPOLAR DE 500 mm2; BAJA TENSION                                                                                                                                                                                                               </v>
          </cell>
          <cell r="D498">
            <v>59.03</v>
          </cell>
          <cell r="E498">
            <v>57.551827461282109</v>
          </cell>
        </row>
        <row r="499">
          <cell r="B499" t="str">
            <v>CCB28</v>
          </cell>
          <cell r="C499" t="str">
            <v xml:space="preserve">CABLE NYY UNIPOLAR DE 800 mm2; BAJA TENSION                                                                                                                                                                                                               </v>
          </cell>
          <cell r="D499">
            <v>93.71</v>
          </cell>
          <cell r="E499">
            <v>91.363404224915229</v>
          </cell>
        </row>
        <row r="500">
          <cell r="B500" t="str">
            <v>CCB01</v>
          </cell>
          <cell r="C500" t="str">
            <v xml:space="preserve">CABLE NYY DE 2-1X  6 mm2; BAJA TENSION                                                                                                                                                                                                                    </v>
          </cell>
          <cell r="D500">
            <v>1.46</v>
          </cell>
          <cell r="E500">
            <v>0.98</v>
          </cell>
        </row>
        <row r="501">
          <cell r="B501" t="str">
            <v>CCB02</v>
          </cell>
          <cell r="C501" t="str">
            <v xml:space="preserve">CABLE NYY DE 3-1X  6 mm2; BAJA TENSION                                                                                                                                                                                                                    </v>
          </cell>
          <cell r="D501">
            <v>1.39</v>
          </cell>
          <cell r="E501">
            <v>1.6</v>
          </cell>
        </row>
        <row r="502">
          <cell r="B502" t="str">
            <v>CCB03</v>
          </cell>
          <cell r="C502" t="str">
            <v xml:space="preserve">CABLE NYY DE 3-1X 10 mm2; BAJA TENSION                                                                                                                                                                                                                    </v>
          </cell>
          <cell r="D502">
            <v>1.98</v>
          </cell>
          <cell r="E502">
            <v>2.68</v>
          </cell>
        </row>
        <row r="503">
          <cell r="B503" t="str">
            <v>CCB04</v>
          </cell>
          <cell r="C503" t="str">
            <v xml:space="preserve">CABLE NYY DE 3-1X 16 mm2; BAJA TENSION                                                                                                                                                                                                                    </v>
          </cell>
          <cell r="D503">
            <v>5.56</v>
          </cell>
          <cell r="E503">
            <v>3.42</v>
          </cell>
        </row>
        <row r="504">
          <cell r="B504" t="str">
            <v>CCB29</v>
          </cell>
          <cell r="C504" t="str">
            <v xml:space="preserve">CABLE NYY DE 3-1X 25 mm2; BAJA TENSION                                                                                                                                                                                                                    </v>
          </cell>
          <cell r="D504">
            <v>6.51</v>
          </cell>
          <cell r="E504">
            <v>6.45</v>
          </cell>
        </row>
        <row r="505">
          <cell r="B505" t="str">
            <v>CCB05</v>
          </cell>
          <cell r="C505" t="str">
            <v xml:space="preserve">CABLE NYY DE 3-1X 35 mm2; BAJA TENSION                                                                                                                                                                                                                    </v>
          </cell>
          <cell r="D505">
            <v>9.51</v>
          </cell>
          <cell r="E505">
            <v>8.14</v>
          </cell>
        </row>
        <row r="506">
          <cell r="B506" t="str">
            <v>CCB30</v>
          </cell>
          <cell r="C506" t="str">
            <v xml:space="preserve">CABLE NYY DE 3-1X 50 mm2; BAJA TENSION                                                                                                                                                                                                                    </v>
          </cell>
          <cell r="D506">
            <v>12.91</v>
          </cell>
          <cell r="E506">
            <v>13.95</v>
          </cell>
        </row>
        <row r="507">
          <cell r="B507" t="str">
            <v>CCB06</v>
          </cell>
          <cell r="C507" t="str">
            <v xml:space="preserve">CABLE NYY DE 3-1X 70 mm2; BAJA TENSION                                                                                                                                                                                                                    </v>
          </cell>
          <cell r="D507">
            <v>17.41</v>
          </cell>
          <cell r="E507">
            <v>15</v>
          </cell>
        </row>
        <row r="508">
          <cell r="B508" t="str">
            <v>CCB31</v>
          </cell>
          <cell r="C508" t="str">
            <v xml:space="preserve">CABLE NYY DE 3-1X 95 mm2; BAJA TENSION                                                                                                                                                                                                                    </v>
          </cell>
          <cell r="D508">
            <v>27.58</v>
          </cell>
          <cell r="E508">
            <v>21.510178959278235</v>
          </cell>
        </row>
        <row r="509">
          <cell r="B509" t="str">
            <v>CCB07</v>
          </cell>
          <cell r="C509" t="str">
            <v xml:space="preserve">CABLE NYY DE 3-1X120 mm2; BAJA TENSION                                                                                                                                                                                                                    </v>
          </cell>
          <cell r="D509">
            <v>29.06</v>
          </cell>
          <cell r="E509">
            <v>25.99</v>
          </cell>
        </row>
        <row r="510">
          <cell r="B510" t="str">
            <v>CCB32</v>
          </cell>
          <cell r="C510" t="str">
            <v xml:space="preserve">CABLE NYY DE 3-1X 150 mm2; BAJA TENSION                                                                                                                                                                                                                   </v>
          </cell>
          <cell r="D510">
            <v>58.05</v>
          </cell>
          <cell r="E510">
            <v>33.119335886533058</v>
          </cell>
        </row>
        <row r="511">
          <cell r="B511" t="str">
            <v>CCB08</v>
          </cell>
          <cell r="C511" t="str">
            <v xml:space="preserve">CABLE NYY DE 3-1X185 mm2; BAJA TENSION                                                                                                                                                                                                                    </v>
          </cell>
          <cell r="D511">
            <v>56.71</v>
          </cell>
          <cell r="E511">
            <v>40.377883918174689</v>
          </cell>
        </row>
        <row r="512">
          <cell r="B512" t="str">
            <v>CCB33</v>
          </cell>
          <cell r="C512" t="str">
            <v xml:space="preserve">CABLE NYY DE 3-1X 240 mm2; BAJA TENSION                                                                                                                                                                                                                   </v>
          </cell>
          <cell r="D512">
            <v>75.150000000000006</v>
          </cell>
          <cell r="E512">
            <v>51.636237691936856</v>
          </cell>
        </row>
        <row r="513">
          <cell r="B513" t="str">
            <v>CCB09</v>
          </cell>
          <cell r="C513" t="str">
            <v xml:space="preserve">CABLE NYY DE 3-1X300 mm2; BAJA TENSION                                                                                                                                                                                                                    </v>
          </cell>
          <cell r="D513">
            <v>95.66</v>
          </cell>
          <cell r="E513">
            <v>63.756557946192331</v>
          </cell>
        </row>
        <row r="514">
          <cell r="B514" t="str">
            <v>CCB34</v>
          </cell>
          <cell r="C514" t="str">
            <v xml:space="preserve">CABLE NYY DE 3-1X 360 mm2; BAJA TENSION                                                                                                                                                                                                                   </v>
          </cell>
          <cell r="D514">
            <v>116.51</v>
          </cell>
          <cell r="E514">
            <v>75.743125478082305</v>
          </cell>
        </row>
        <row r="515">
          <cell r="B515" t="str">
            <v>CCB10</v>
          </cell>
          <cell r="C515" t="str">
            <v xml:space="preserve">CABLE NYY DE 3-1X500 mm2; BAJA TENSION                                                                                                                                                                                                                    </v>
          </cell>
          <cell r="D515">
            <v>166.21</v>
          </cell>
          <cell r="E515">
            <v>103.31175664932235</v>
          </cell>
        </row>
        <row r="516">
          <cell r="B516" t="str">
            <v>CCI01</v>
          </cell>
          <cell r="C516" t="str">
            <v>CABLE NAYY DE 3X16 mm2; BAJA TENSION</v>
          </cell>
          <cell r="D516">
            <v>1.21</v>
          </cell>
          <cell r="E516">
            <v>1.0382338689923833</v>
          </cell>
        </row>
        <row r="517">
          <cell r="B517" t="str">
            <v>CCI02</v>
          </cell>
          <cell r="C517" t="str">
            <v>CABLE NAYY DE 3X70 mm2; BAJA TENSION</v>
          </cell>
          <cell r="D517">
            <v>3.76</v>
          </cell>
          <cell r="E517">
            <v>3.6353787200800709</v>
          </cell>
        </row>
        <row r="518">
          <cell r="B518" t="str">
            <v>CCI03</v>
          </cell>
          <cell r="C518" t="str">
            <v>CABLE NAYY DE 3X120 mm2; BAJA TENSION</v>
          </cell>
          <cell r="D518">
            <v>6.55</v>
          </cell>
          <cell r="E518">
            <v>5.7452603125480621</v>
          </cell>
        </row>
        <row r="519">
          <cell r="B519" t="str">
            <v>CCI04</v>
          </cell>
          <cell r="C519" t="str">
            <v>CABLE NAYY DE 3X185 mm2; BAJA TENSION</v>
          </cell>
          <cell r="D519">
            <v>9.49</v>
          </cell>
          <cell r="E519">
            <v>8.2972166376501093</v>
          </cell>
        </row>
        <row r="520">
          <cell r="B520" t="str">
            <v>CCI05</v>
          </cell>
          <cell r="C520" t="str">
            <v>CABLE NAYY DE 3X300 mm2; BAJA TENSION</v>
          </cell>
          <cell r="D520">
            <v>14.36</v>
          </cell>
          <cell r="E520">
            <v>12.50836576755397</v>
          </cell>
        </row>
        <row r="521">
          <cell r="B521" t="str">
            <v>CCI06</v>
          </cell>
          <cell r="C521" t="str">
            <v>CABLE NAYY DE 3X10 mm2; BAJA TENSION</v>
          </cell>
          <cell r="D521" t="str">
            <v>NUEVO</v>
          </cell>
          <cell r="E521">
            <v>0.69658948569503509</v>
          </cell>
        </row>
        <row r="522">
          <cell r="B522" t="str">
            <v>CCI07</v>
          </cell>
          <cell r="C522" t="str">
            <v>CABLE NAYY DE 3X25 mm2; BAJA TENSION</v>
          </cell>
          <cell r="D522" t="str">
            <v>NUEVO</v>
          </cell>
          <cell r="E522">
            <v>1.5165885622058861</v>
          </cell>
        </row>
        <row r="523">
          <cell r="B523" t="str">
            <v>CCI08</v>
          </cell>
          <cell r="C523" t="str">
            <v>CABLE NAYY DE 3X95 mm2; BAJA TENSION</v>
          </cell>
          <cell r="D523" t="str">
            <v>NUEVO</v>
          </cell>
          <cell r="E523">
            <v>4.7115307314234016</v>
          </cell>
        </row>
        <row r="524">
          <cell r="B524" t="str">
            <v>CCI09</v>
          </cell>
          <cell r="C524" t="str">
            <v>CABLE NAYY DE 3X400 mm2; BAJA TENSION</v>
          </cell>
          <cell r="D524" t="str">
            <v>NUEVO</v>
          </cell>
          <cell r="E524">
            <v>15.96930639562488</v>
          </cell>
        </row>
        <row r="525">
          <cell r="B525" t="str">
            <v>CCI10</v>
          </cell>
          <cell r="C525" t="str">
            <v>CABLE NAYY DE 3X500 mm2; BAJA TENSION</v>
          </cell>
          <cell r="D525" t="str">
            <v>NUEVO</v>
          </cell>
          <cell r="E525">
            <v>19.300668237125922</v>
          </cell>
        </row>
        <row r="526">
          <cell r="B526" t="str">
            <v>RCA01</v>
          </cell>
          <cell r="C526" t="str">
            <v>CABLE PARA VIENTO DE ACERO GALVANIZADO TEMPLE S&amp;M, 10 mm (3/8 PULG.) DIAM.</v>
          </cell>
          <cell r="D526">
            <v>0.87</v>
          </cell>
          <cell r="E526">
            <v>0.86</v>
          </cell>
        </row>
        <row r="527">
          <cell r="B527" t="str">
            <v>RCA02</v>
          </cell>
          <cell r="C527" t="str">
            <v>CABLE PARA VIENTO DE ACERO GALVANIZADO TEMPLE S&amp;M, 13 mm (1/2 PULG.) DIAM.</v>
          </cell>
          <cell r="D527">
            <v>1.96</v>
          </cell>
          <cell r="E527">
            <v>1.937471264367816</v>
          </cell>
        </row>
        <row r="528">
          <cell r="B528" t="str">
            <v>RCW01</v>
          </cell>
          <cell r="C528" t="str">
            <v>CABLE PARA VIENTO DE ALUMOWELD 7 X 9 AWG.</v>
          </cell>
          <cell r="D528">
            <v>2.1</v>
          </cell>
          <cell r="E528">
            <v>2.0758620689655172</v>
          </cell>
        </row>
        <row r="529">
          <cell r="B529" t="str">
            <v>RCW02</v>
          </cell>
          <cell r="C529" t="str">
            <v>CABLE PARA VIENTO DE COPPERWELD 7 X 9 AWG.</v>
          </cell>
          <cell r="D529">
            <v>2.67</v>
          </cell>
          <cell r="E529">
            <v>2.6393103448275861</v>
          </cell>
        </row>
        <row r="530">
          <cell r="B530" t="str">
            <v>DCT01</v>
          </cell>
          <cell r="C530" t="str">
            <v>CAJA DE MEDICION TIPO LT CON TABLERO, VIDRIO Y CERRADURA</v>
          </cell>
          <cell r="D530">
            <v>18.87</v>
          </cell>
          <cell r="E530">
            <v>18.87</v>
          </cell>
        </row>
        <row r="531">
          <cell r="B531" t="str">
            <v>LEC03</v>
          </cell>
          <cell r="C531" t="str">
            <v>CAJA DE TABLERO DE CONTROL DE A.P. DE 610 X 480 X 200 mm.</v>
          </cell>
          <cell r="D531">
            <v>9.51</v>
          </cell>
          <cell r="E531">
            <v>9.51</v>
          </cell>
        </row>
        <row r="532">
          <cell r="B532" t="str">
            <v>CXY01</v>
          </cell>
          <cell r="C532" t="str">
            <v>CAJA METALICA DE DERIVACION AEREA BT</v>
          </cell>
          <cell r="D532">
            <v>13.72</v>
          </cell>
          <cell r="E532">
            <v>12.45</v>
          </cell>
        </row>
        <row r="533">
          <cell r="B533" t="str">
            <v>LEC04</v>
          </cell>
          <cell r="C533" t="str">
            <v>CAJA METALICA PORTAMEDIDOR TIPO MONOFASICO PARA ALUMBRADO</v>
          </cell>
          <cell r="D533">
            <v>7.73</v>
          </cell>
          <cell r="E533">
            <v>9.15</v>
          </cell>
        </row>
        <row r="534">
          <cell r="B534" t="str">
            <v>DXS25</v>
          </cell>
          <cell r="C534" t="str">
            <v>CAJA PARA TABLERO DISTRIBUCION, TIPO M01, PARA S.E. MONOPOSTE</v>
          </cell>
          <cell r="D534" t="str">
            <v>Sin Costo (No Utilizado)</v>
          </cell>
          <cell r="E534">
            <v>0</v>
          </cell>
        </row>
        <row r="535">
          <cell r="B535" t="str">
            <v>DXS24</v>
          </cell>
          <cell r="C535" t="str">
            <v>CAJA PARA TABLERO DISTRIBUCION, TIPO M02, PARA S.E. AREA BIPOSTE</v>
          </cell>
          <cell r="D535" t="str">
            <v>Sin Costo (No Utilizado)</v>
          </cell>
          <cell r="E535">
            <v>0</v>
          </cell>
        </row>
        <row r="536">
          <cell r="B536" t="str">
            <v>DXS26</v>
          </cell>
          <cell r="C536" t="str">
            <v>CAJA PARA TABLERO DISTRIBUCION, TIPO M03, PARA S.E. MONOPOSTE</v>
          </cell>
          <cell r="D536" t="str">
            <v>Sin Costo (No Utilizado)</v>
          </cell>
          <cell r="E536">
            <v>0</v>
          </cell>
        </row>
        <row r="537">
          <cell r="B537" t="str">
            <v>DXS27</v>
          </cell>
          <cell r="C537" t="str">
            <v>CAJA PARA TABLERO DISTRIBUCION, TIPO M04, PARA S.E. AEREA BIPOSTE</v>
          </cell>
          <cell r="D537" t="str">
            <v>Sin Costo (No Utilizado)</v>
          </cell>
          <cell r="E537">
            <v>0</v>
          </cell>
        </row>
        <row r="538">
          <cell r="B538" t="str">
            <v>SSI01</v>
          </cell>
          <cell r="C538" t="str">
            <v>CAJA SECCIONADORA SF6, 3 VIAS, M.T.</v>
          </cell>
          <cell r="D538">
            <v>8542.66</v>
          </cell>
          <cell r="E538">
            <v>8542.66</v>
          </cell>
        </row>
        <row r="539">
          <cell r="B539" t="str">
            <v>SSI02</v>
          </cell>
          <cell r="C539" t="str">
            <v>CAJA SECCIONADORA SF6, 4 VIAS, M.T.</v>
          </cell>
          <cell r="D539" t="str">
            <v>Sin Costo (No Utilizado)</v>
          </cell>
          <cell r="E539">
            <v>0</v>
          </cell>
        </row>
        <row r="540">
          <cell r="B540" t="str">
            <v>DCT03</v>
          </cell>
          <cell r="C540" t="str">
            <v>CAJA TOMA TIPO F2 CON TABLERO DE DISTRIBUCION 100KVA</v>
          </cell>
          <cell r="D540">
            <v>13.91</v>
          </cell>
          <cell r="E540">
            <v>13.91</v>
          </cell>
        </row>
        <row r="541">
          <cell r="B541" t="str">
            <v>DXS06</v>
          </cell>
          <cell r="C541" t="str">
            <v>BARRA COLECTORA BT SUBESTACION CONVENCIONAL 100/250KVA 8X60X1030MM</v>
          </cell>
          <cell r="D541">
            <v>25.84</v>
          </cell>
          <cell r="E541">
            <v>28.898415094339619</v>
          </cell>
        </row>
        <row r="542">
          <cell r="B542" t="str">
            <v>DXS04</v>
          </cell>
          <cell r="C542" t="str">
            <v>BARRA COLECTORA BT SUBESTACION CONVENCIONAL 100/250KVA 8X60X660MM</v>
          </cell>
          <cell r="D542">
            <v>16.559999999999999</v>
          </cell>
          <cell r="E542">
            <v>18.517431031324417</v>
          </cell>
        </row>
        <row r="543">
          <cell r="B543" t="str">
            <v>DXS07</v>
          </cell>
          <cell r="C543" t="str">
            <v>BARRA COLECTORA BT SUBESTACION CONVENCIONAL 400KVA 8X80X1110MM</v>
          </cell>
          <cell r="D543">
            <v>37.130000000000003</v>
          </cell>
          <cell r="E543">
            <v>41.523936252060807</v>
          </cell>
        </row>
        <row r="544">
          <cell r="B544" t="str">
            <v>DXS08</v>
          </cell>
          <cell r="C544" t="str">
            <v>BARRA COLECTORA BT SUBESTACION CONVENCIONAL 630KVA 8X80X1190MM</v>
          </cell>
          <cell r="D544">
            <v>39.81</v>
          </cell>
          <cell r="E544">
            <v>44.516652378335465</v>
          </cell>
        </row>
        <row r="545">
          <cell r="B545" t="str">
            <v>DXS05</v>
          </cell>
          <cell r="C545" t="str">
            <v>BARRA COLECTORA TABLERO DE DISTRIBUCION SECUNDARIA AP (U-V-W)</v>
          </cell>
          <cell r="D545">
            <v>15.44</v>
          </cell>
          <cell r="E545">
            <v>17.2650443915247</v>
          </cell>
        </row>
        <row r="546">
          <cell r="B546" t="str">
            <v>DXS01</v>
          </cell>
          <cell r="C546" t="str">
            <v>BARRA DE COBRE PARA TABLERO B.T. 40 X 5 mm.</v>
          </cell>
          <cell r="D546">
            <v>8.7100000000000009</v>
          </cell>
          <cell r="E546">
            <v>9.7395425291567452</v>
          </cell>
        </row>
        <row r="547">
          <cell r="B547" t="str">
            <v>CXX34</v>
          </cell>
          <cell r="C547" t="str">
            <v>CINTA AISLANTE DE ALGODON DE 19MM ANCHO</v>
          </cell>
          <cell r="D547">
            <v>0.22</v>
          </cell>
          <cell r="E547">
            <v>0.48</v>
          </cell>
        </row>
        <row r="548">
          <cell r="B548" t="str">
            <v>CXX32</v>
          </cell>
          <cell r="C548" t="str">
            <v>CINTA AISLANTE TERMOCONTRAIBLE PARA LINEAS AEREAS 10KV</v>
          </cell>
          <cell r="D548">
            <v>8.57</v>
          </cell>
          <cell r="E548">
            <v>13.90218387892301</v>
          </cell>
        </row>
        <row r="549">
          <cell r="B549" t="str">
            <v>FKC01</v>
          </cell>
          <cell r="C549" t="str">
            <v>CINTA BANDIT</v>
          </cell>
          <cell r="D549">
            <v>0.91</v>
          </cell>
          <cell r="E549">
            <v>0.42</v>
          </cell>
        </row>
        <row r="550">
          <cell r="B550" t="str">
            <v>CXX30</v>
          </cell>
          <cell r="C550" t="str">
            <v>CINTA ELECTR.TERMOPLASTICA BLANCA 19MM.X 10M</v>
          </cell>
          <cell r="D550">
            <v>0.23</v>
          </cell>
          <cell r="E550">
            <v>0.68</v>
          </cell>
        </row>
        <row r="551">
          <cell r="B551" t="str">
            <v>CXX09</v>
          </cell>
          <cell r="C551" t="str">
            <v>CINTA PLANA DE ARMAR DE ALUMINIO DE 1.4 mm x 7.6 mm</v>
          </cell>
          <cell r="D551">
            <v>0.18</v>
          </cell>
          <cell r="E551">
            <v>0.16</v>
          </cell>
        </row>
        <row r="552">
          <cell r="B552" t="str">
            <v>CXX10</v>
          </cell>
          <cell r="C552" t="str">
            <v>CINTA SEÑALIZADORA, PLASTICO PESADO ROJO, 0.05m ANCHO, INST. CABLE SUBTERRANEO DE B.T.</v>
          </cell>
          <cell r="D552">
            <v>7.0000000000000007E-2</v>
          </cell>
          <cell r="E552">
            <v>0.11355342724907944</v>
          </cell>
        </row>
        <row r="553">
          <cell r="B553" t="str">
            <v>CAA14</v>
          </cell>
          <cell r="C553" t="str">
            <v xml:space="preserve">CONDUCTOR TIPO ACSR 16 mm2 - 7/1 HILOS                                                                                                                                                                                                                    </v>
          </cell>
          <cell r="D553">
            <v>0.34</v>
          </cell>
          <cell r="E553">
            <v>0.34</v>
          </cell>
        </row>
        <row r="554">
          <cell r="B554" t="str">
            <v>CAA15</v>
          </cell>
          <cell r="C554" t="str">
            <v xml:space="preserve">CONDUCTOR TIPO ACSR 25 mm2 - 7/1 HILOS                                                                                                                                                                                                                    </v>
          </cell>
          <cell r="D554">
            <v>0.52</v>
          </cell>
          <cell r="E554">
            <v>0.52</v>
          </cell>
        </row>
        <row r="555">
          <cell r="B555" t="str">
            <v>CAA16</v>
          </cell>
          <cell r="C555" t="str">
            <v xml:space="preserve">CONDUCTOR TIPO ACSR 35 mm2 - 6/1 HILOS                                                                                                                                                                                                                    </v>
          </cell>
          <cell r="D555">
            <v>0.72</v>
          </cell>
          <cell r="E555">
            <v>0.72</v>
          </cell>
        </row>
        <row r="556">
          <cell r="B556" t="str">
            <v>CAA17</v>
          </cell>
          <cell r="C556" t="str">
            <v xml:space="preserve">CONDUCTOR TIPO ACSR 50 mm2 - 6/1 HILOS                                                                                                                                                                                                                    </v>
          </cell>
          <cell r="D556">
            <v>0.88</v>
          </cell>
          <cell r="E556">
            <v>0.88</v>
          </cell>
        </row>
        <row r="557">
          <cell r="B557" t="str">
            <v>CAA18</v>
          </cell>
          <cell r="C557" t="str">
            <v xml:space="preserve">CONDUCTOR TIPO ACSR 70 mm2 - 6/1 HILOS                                                                                                                                                                                                                    </v>
          </cell>
          <cell r="D557">
            <v>1.62</v>
          </cell>
          <cell r="E557">
            <v>1.62</v>
          </cell>
        </row>
        <row r="558">
          <cell r="B558" t="str">
            <v>CAA02</v>
          </cell>
          <cell r="C558" t="str">
            <v>CONDUCTOR DE AA. DESNUDO   6 mm2, 7 HILOS</v>
          </cell>
          <cell r="D558">
            <v>0.15</v>
          </cell>
          <cell r="E558">
            <v>9.7000000000000003E-2</v>
          </cell>
        </row>
        <row r="559">
          <cell r="B559" t="str">
            <v>CAA04</v>
          </cell>
          <cell r="C559" t="str">
            <v>CONDUCTOR DE AA. DESNUDO  10 mm2, 7 HILOS</v>
          </cell>
          <cell r="D559">
            <v>0.15</v>
          </cell>
          <cell r="E559">
            <v>0.13059999999999999</v>
          </cell>
        </row>
        <row r="560">
          <cell r="B560" t="str">
            <v>CAA06</v>
          </cell>
          <cell r="C560" t="str">
            <v>CONDUCTOR DE AA. DESNUDO  16 mm2, 7 HILOS</v>
          </cell>
          <cell r="D560">
            <v>0.17</v>
          </cell>
          <cell r="E560">
            <v>0.18099999999999999</v>
          </cell>
        </row>
        <row r="561">
          <cell r="B561" t="str">
            <v>CAA01</v>
          </cell>
          <cell r="C561" t="str">
            <v>CONDUCTOR DE AA. DESNUDO   6 mm2, 1 HILO</v>
          </cell>
          <cell r="D561">
            <v>0.15</v>
          </cell>
          <cell r="E561">
            <v>9.7000000000000003E-2</v>
          </cell>
        </row>
        <row r="562">
          <cell r="B562" t="str">
            <v>CAA03</v>
          </cell>
          <cell r="C562" t="str">
            <v>CONDUCTOR DE AA. DESNUDO  10 mm2, 1 HILO</v>
          </cell>
          <cell r="D562">
            <v>0.15</v>
          </cell>
          <cell r="E562">
            <v>0.13059999999999999</v>
          </cell>
        </row>
        <row r="563">
          <cell r="B563" t="str">
            <v>CAA05</v>
          </cell>
          <cell r="C563" t="str">
            <v>CONDUCTOR DE AA. DESNUDO  16 mm2, 1 HILO</v>
          </cell>
          <cell r="D563">
            <v>0.17</v>
          </cell>
          <cell r="E563">
            <v>0.18099999999999999</v>
          </cell>
        </row>
        <row r="564">
          <cell r="B564" t="str">
            <v>CAA07</v>
          </cell>
          <cell r="C564" t="str">
            <v>CONDUCTOR DE AA. DESNUDO  25 mm2, 7 HILOS</v>
          </cell>
          <cell r="D564">
            <v>0.28999999999999998</v>
          </cell>
          <cell r="E564">
            <v>0.24</v>
          </cell>
        </row>
        <row r="565">
          <cell r="B565" t="str">
            <v>CAA08</v>
          </cell>
          <cell r="C565" t="str">
            <v>CONDUCTOR DE AA. DESNUDO  35 mm2, 7 HILOS</v>
          </cell>
          <cell r="D565">
            <v>0.32</v>
          </cell>
          <cell r="E565">
            <v>0.3</v>
          </cell>
        </row>
        <row r="566">
          <cell r="B566" t="str">
            <v>CAA09</v>
          </cell>
          <cell r="C566" t="str">
            <v>CONDUCTOR DE AA. DESNUDO  50 mm2, 19 HILOS</v>
          </cell>
          <cell r="D566">
            <v>0.46</v>
          </cell>
          <cell r="E566">
            <v>0.43</v>
          </cell>
        </row>
        <row r="567">
          <cell r="B567" t="str">
            <v>CAA10</v>
          </cell>
          <cell r="C567" t="str">
            <v>CONDUCTOR DE AA. DESNUDO  70 mm2, 19 HILOS</v>
          </cell>
          <cell r="D567">
            <v>0.68</v>
          </cell>
          <cell r="E567">
            <v>0.66</v>
          </cell>
        </row>
        <row r="568">
          <cell r="B568" t="str">
            <v>CAA19</v>
          </cell>
          <cell r="C568" t="str">
            <v>CONDUCTOR DE AA. DESNUDO  85 mm2</v>
          </cell>
          <cell r="D568">
            <v>0.96</v>
          </cell>
          <cell r="E568">
            <v>0.76059999999999994</v>
          </cell>
        </row>
        <row r="569">
          <cell r="B569" t="str">
            <v>CAA11</v>
          </cell>
          <cell r="C569" t="str">
            <v>CONDUCTOR DE AA. DESNUDO  95 mm2, 19 HILOS</v>
          </cell>
          <cell r="D569">
            <v>1.0900000000000001</v>
          </cell>
          <cell r="E569">
            <v>0.95</v>
          </cell>
        </row>
        <row r="570">
          <cell r="B570" t="str">
            <v>CAA12</v>
          </cell>
          <cell r="C570" t="str">
            <v>CONDUCTOR DE AA. DESNUDO 120 mm2, 19 HILOS</v>
          </cell>
          <cell r="D570">
            <v>1.22</v>
          </cell>
          <cell r="E570">
            <v>1.04</v>
          </cell>
        </row>
        <row r="571">
          <cell r="B571" t="str">
            <v>CAA20</v>
          </cell>
          <cell r="C571" t="str">
            <v>CONDUCTOR DE AA. DESNUDO  125 mm2</v>
          </cell>
          <cell r="D571">
            <v>1.45</v>
          </cell>
          <cell r="E571">
            <v>1.0966</v>
          </cell>
        </row>
        <row r="572">
          <cell r="B572" t="str">
            <v>CAA21</v>
          </cell>
          <cell r="C572" t="str">
            <v>CONDUCTOR DE AA. DESNUDO  150 mm2</v>
          </cell>
          <cell r="D572">
            <v>1.76</v>
          </cell>
          <cell r="E572">
            <v>1.3066</v>
          </cell>
        </row>
        <row r="573">
          <cell r="B573" t="str">
            <v>CAA13</v>
          </cell>
          <cell r="C573" t="str">
            <v>CONDUCTOR DE AA. DESNUDO 185 mm2,  19 HILOS</v>
          </cell>
          <cell r="D573">
            <v>2.1800000000000002</v>
          </cell>
          <cell r="E573">
            <v>1.6005999999999998</v>
          </cell>
        </row>
        <row r="574">
          <cell r="B574" t="str">
            <v>CAA24</v>
          </cell>
          <cell r="C574" t="str">
            <v>CONDUCTOR DE AA. DESNUDO 210 mm2</v>
          </cell>
          <cell r="D574">
            <v>2.4900000000000002</v>
          </cell>
          <cell r="E574">
            <v>1.8105999999999998</v>
          </cell>
        </row>
        <row r="575">
          <cell r="B575" t="str">
            <v>CAA22</v>
          </cell>
          <cell r="C575" t="str">
            <v>CONDUCTOR DE AA. DESNUDO  235 mm2</v>
          </cell>
          <cell r="D575">
            <v>2.79</v>
          </cell>
          <cell r="E575">
            <v>2.0206</v>
          </cell>
        </row>
        <row r="576">
          <cell r="B576" t="str">
            <v>CAA23</v>
          </cell>
          <cell r="C576" t="str">
            <v>CONDUCTOR DE AA. DESNUDO  240 mm2</v>
          </cell>
          <cell r="D576">
            <v>2.85</v>
          </cell>
          <cell r="E576">
            <v>2.0299999999999998</v>
          </cell>
        </row>
        <row r="577">
          <cell r="B577" t="str">
            <v>CAE06</v>
          </cell>
          <cell r="C577" t="str">
            <v>CONDUCTOR DE ALUMINIO AUTOSOPORTADO 3x16 mm2 + portante</v>
          </cell>
          <cell r="D577">
            <v>3.97</v>
          </cell>
          <cell r="E577">
            <v>1.4203770863694363</v>
          </cell>
        </row>
        <row r="578">
          <cell r="B578" t="str">
            <v>CAE07</v>
          </cell>
          <cell r="C578" t="str">
            <v>CONDUCTOR DE ALUMINIO AUTOSOPORTADO 3x25 mm2 + portante</v>
          </cell>
          <cell r="D578">
            <v>7.98</v>
          </cell>
          <cell r="E578">
            <v>4.1735668511944173</v>
          </cell>
        </row>
        <row r="579">
          <cell r="B579" t="str">
            <v>CAE01</v>
          </cell>
          <cell r="C579" t="str">
            <v>CONDUCTOR DE ALUMINIO AUTOSOPORTADO 3x35 mm2 + portante</v>
          </cell>
          <cell r="D579">
            <v>9.85</v>
          </cell>
          <cell r="E579">
            <v>6.4179442508710798</v>
          </cell>
        </row>
        <row r="580">
          <cell r="B580" t="str">
            <v>CAE04</v>
          </cell>
          <cell r="C580" t="str">
            <v>CONDUCTOR DE ALUMINIO AUTOSOPORTADO 3x50 mm2 + portante</v>
          </cell>
          <cell r="D580">
            <v>15.82</v>
          </cell>
          <cell r="E580">
            <v>8.4496611227867771</v>
          </cell>
        </row>
        <row r="581">
          <cell r="B581" t="str">
            <v>CAE02</v>
          </cell>
          <cell r="C581" t="str">
            <v>CONDUCTOR DE ALUMINIO AUTOSOPORTADO 3x70 mm2 + portante</v>
          </cell>
          <cell r="D581">
            <v>17.22</v>
          </cell>
          <cell r="E581">
            <v>10.14</v>
          </cell>
        </row>
        <row r="582">
          <cell r="B582" t="str">
            <v>CAE05</v>
          </cell>
          <cell r="C582" t="str">
            <v>CONDUCTOR DE ALUMINIO AUTOSOPORTADO 3x95 mm2 + portante</v>
          </cell>
          <cell r="D582">
            <v>19.96</v>
          </cell>
          <cell r="E582">
            <v>12.409321931972899</v>
          </cell>
        </row>
        <row r="583">
          <cell r="B583" t="str">
            <v>CAE03</v>
          </cell>
          <cell r="C583" t="str">
            <v>CONDUCTOR DE ALUMINIO AUTOSOPORTADO 3x120 mm2 + portante</v>
          </cell>
          <cell r="D583">
            <v>21.59</v>
          </cell>
          <cell r="E583">
            <v>14.067351916376307</v>
          </cell>
        </row>
        <row r="584">
          <cell r="B584" t="str">
            <v>CAE08</v>
          </cell>
          <cell r="C584" t="str">
            <v>CONDUCTOR DE ALUMINIO AUTOSOPORTADO 3x185 mm2 + portante</v>
          </cell>
          <cell r="D584">
            <v>25.94</v>
          </cell>
          <cell r="E584">
            <v>16.520897120490694</v>
          </cell>
        </row>
        <row r="585">
          <cell r="B585" t="str">
            <v>CAC73</v>
          </cell>
          <cell r="C585" t="str">
            <v>CONDUCTOR DE ALUMINIO AUTOSOPORTADO DE 1x10 mm2+portante</v>
          </cell>
          <cell r="D585">
            <v>0.53</v>
          </cell>
          <cell r="E585">
            <v>0.40439001742416758</v>
          </cell>
        </row>
        <row r="586">
          <cell r="B586" t="str">
            <v>CAC23</v>
          </cell>
          <cell r="C586" t="str">
            <v>CONDUCTOR DE ALUMINIO AUTOSOPORTADO DE 1x16 mm2+portante</v>
          </cell>
          <cell r="D586">
            <v>1.05</v>
          </cell>
          <cell r="E586">
            <v>0.75</v>
          </cell>
        </row>
        <row r="587">
          <cell r="B587" t="str">
            <v>CAC24</v>
          </cell>
          <cell r="C587" t="str">
            <v>CONDUCTOR DE ALUMINIO AUTOSOPORTADO DE 1x25 mm2+portante</v>
          </cell>
          <cell r="D587">
            <v>0.83</v>
          </cell>
          <cell r="E587">
            <v>0.8864505714631602</v>
          </cell>
        </row>
        <row r="588">
          <cell r="B588" t="str">
            <v>CAC25</v>
          </cell>
          <cell r="C588" t="str">
            <v>CONDUCTOR DE ALUMINIO AUTOSOPORTADO DE 1x35 mm2+portante</v>
          </cell>
          <cell r="D588">
            <v>1.1399999999999999</v>
          </cell>
          <cell r="E588">
            <v>1.0634686151495805</v>
          </cell>
        </row>
        <row r="589">
          <cell r="B589" t="str">
            <v>CAC26</v>
          </cell>
          <cell r="C589" t="str">
            <v>CONDUCTOR DE ALUMINIO AUTOSOPORTADO DE 1x50 mm2+portante</v>
          </cell>
          <cell r="D589">
            <v>1.5</v>
          </cell>
          <cell r="E589">
            <v>1.2511153031557476</v>
          </cell>
        </row>
        <row r="590">
          <cell r="B590" t="str">
            <v>CAC27</v>
          </cell>
          <cell r="C590" t="str">
            <v>CONDUCTOR DE ALUMINIO AUTOSOPORTADO DE 1x70 mm2+portante</v>
          </cell>
          <cell r="D590">
            <v>1.98</v>
          </cell>
          <cell r="E590">
            <v>1.4281333468421682</v>
          </cell>
        </row>
        <row r="591">
          <cell r="B591" t="str">
            <v>CAC28</v>
          </cell>
          <cell r="C591" t="str">
            <v>CONDUCTOR DE ALUMINIO AUTOSOPORTADO DE 1x95 mm2+portante</v>
          </cell>
          <cell r="D591">
            <v>2.59</v>
          </cell>
          <cell r="E591">
            <v>1.5887946326710445</v>
          </cell>
        </row>
        <row r="592">
          <cell r="B592" t="str">
            <v>CAC74</v>
          </cell>
          <cell r="C592" t="str">
            <v>CONDUCTOR DE ALUMINIO AUTOSOPORTADO, DUPLEX  DE 2 x 10 + 25 mm2</v>
          </cell>
          <cell r="D592">
            <v>1.22</v>
          </cell>
          <cell r="E592">
            <v>0.98949320708967137</v>
          </cell>
        </row>
        <row r="593">
          <cell r="B593" t="str">
            <v>CAC01</v>
          </cell>
          <cell r="C593" t="str">
            <v>CONDUCTOR DE ALUMINIO AUTOSOPORTADO, DUPLEX  DE 2 x  16 + 25 mm2</v>
          </cell>
          <cell r="D593">
            <v>1.22</v>
          </cell>
          <cell r="E593">
            <v>1.04</v>
          </cell>
        </row>
        <row r="594">
          <cell r="B594" t="str">
            <v>CAC02</v>
          </cell>
          <cell r="C594" t="str">
            <v>CONDUCTOR DE ALUMINIO AUTOSOPORTADO, DUPLEX  DE 2 x  25 + 25 mm2</v>
          </cell>
          <cell r="D594">
            <v>1.33</v>
          </cell>
          <cell r="E594">
            <v>1.24</v>
          </cell>
        </row>
        <row r="595">
          <cell r="B595" t="str">
            <v>CAC03</v>
          </cell>
          <cell r="C595" t="str">
            <v>CONDUCTOR DE ALUMINIO AUTOSOPORTADO, DUPLEX  DE 2 x  35 + 25 mm2</v>
          </cell>
          <cell r="D595">
            <v>1.59</v>
          </cell>
          <cell r="E595">
            <v>1.51</v>
          </cell>
        </row>
        <row r="596">
          <cell r="B596" t="str">
            <v>CAC04</v>
          </cell>
          <cell r="C596" t="str">
            <v>CONDUCTOR DE ALUMINIO AUTOSOPORTADO, DUPLEX  DE 2 x  50 + 35 mm2</v>
          </cell>
          <cell r="D596">
            <v>2.09</v>
          </cell>
          <cell r="E596">
            <v>1.9767170442392801</v>
          </cell>
        </row>
        <row r="597">
          <cell r="B597" t="str">
            <v>CAC05</v>
          </cell>
          <cell r="C597" t="str">
            <v>CONDUCTOR DE ALUMINIO AUTOSOPORTADO, DUPLEX  DE 2 x  70 + 50 mm2</v>
          </cell>
          <cell r="D597">
            <v>3.01</v>
          </cell>
          <cell r="E597">
            <v>2.7938967464385902</v>
          </cell>
        </row>
        <row r="598">
          <cell r="B598" t="str">
            <v>CAC06</v>
          </cell>
          <cell r="C598" t="str">
            <v>CONDUCTOR DE ALUMINIO AUTOSOPORTADO, DUPLEX  DE 2 x  95 + 70 mm2</v>
          </cell>
          <cell r="D598">
            <v>4.74</v>
          </cell>
          <cell r="E598">
            <v>4.3056890057872499</v>
          </cell>
        </row>
        <row r="599">
          <cell r="B599" t="str">
            <v>CAC07</v>
          </cell>
          <cell r="C599" t="str">
            <v>CONDUCTOR DE ALUMINIO AUTOSOPORTADO, DUPLEX  DE 2 x 120 + 95 mm2</v>
          </cell>
          <cell r="D599">
            <v>7.48</v>
          </cell>
          <cell r="E599">
            <v>6.6355200270693642</v>
          </cell>
        </row>
        <row r="600">
          <cell r="B600" t="str">
            <v>CAC75</v>
          </cell>
          <cell r="C600" t="str">
            <v>CONDUCTOR DE ALUMINIO AUTOSOPORTADO, TRIPLEX DE 3 x 10 +25 mm2</v>
          </cell>
          <cell r="D600">
            <v>1.04</v>
          </cell>
          <cell r="E600">
            <v>0.90469999999999995</v>
          </cell>
        </row>
        <row r="601">
          <cell r="B601" t="str">
            <v>CAC08</v>
          </cell>
          <cell r="C601" t="str">
            <v>CONDUCTOR DE ALUMINIO AUTOSOPORTADO, TRIPLEX DE 3 x  16 + 25 mm2</v>
          </cell>
          <cell r="D601">
            <v>1.77</v>
          </cell>
          <cell r="E601">
            <v>1.44</v>
          </cell>
        </row>
        <row r="602">
          <cell r="B602" t="str">
            <v>CAC09</v>
          </cell>
          <cell r="C602" t="str">
            <v>CONDUCTOR DE ALUMINIO AUTOSOPORTADO, TRIPLEX DE 3 x  25 + 25 mm2</v>
          </cell>
          <cell r="D602">
            <v>2.3199999999999998</v>
          </cell>
          <cell r="E602">
            <v>1.55</v>
          </cell>
        </row>
        <row r="603">
          <cell r="B603" t="str">
            <v>CAC10</v>
          </cell>
          <cell r="C603" t="str">
            <v>CONDUCTOR DE ALUMINIO AUTOSOPORTADO, TRIPLEX DE 3 x  35 + 25 mm2</v>
          </cell>
          <cell r="D603">
            <v>3.05</v>
          </cell>
          <cell r="E603">
            <v>2.5499999999999998</v>
          </cell>
        </row>
        <row r="604">
          <cell r="B604" t="str">
            <v>CAC11</v>
          </cell>
          <cell r="C604" t="str">
            <v>CONDUCTOR DE ALUMINIO AUTOSOPORTADO, TRIPLEX DE 3 x  50 + 35 mm2</v>
          </cell>
          <cell r="D604">
            <v>4.4400000000000004</v>
          </cell>
          <cell r="E604">
            <v>4.29</v>
          </cell>
        </row>
        <row r="605">
          <cell r="B605" t="str">
            <v>CAC12</v>
          </cell>
          <cell r="C605" t="str">
            <v>CONDUCTOR DE ALUMINIO AUTOSOPORTADO, TRIPLEX DE 3 x  70 + 50 mm2</v>
          </cell>
          <cell r="D605">
            <v>6.14</v>
          </cell>
          <cell r="E605">
            <v>5.0866999999999996</v>
          </cell>
        </row>
        <row r="606">
          <cell r="B606" t="str">
            <v>CAC13</v>
          </cell>
          <cell r="C606" t="str">
            <v>CONDUCTOR DE ALUMINIO AUTOSOPORTADO, TRIPLEX DE 3 x  95 + 70 mm2</v>
          </cell>
          <cell r="D606">
            <v>8.27</v>
          </cell>
          <cell r="E606">
            <v>6.8292000000000002</v>
          </cell>
        </row>
        <row r="607">
          <cell r="B607" t="str">
            <v>CAC14</v>
          </cell>
          <cell r="C607" t="str">
            <v>CONDUCTOR DE ALUMINIO AUTOSOPORTADO, TRIPLEX DE 3 x 120 + 95 mm2</v>
          </cell>
          <cell r="D607">
            <v>10.39</v>
          </cell>
          <cell r="E607">
            <v>8.5716999999999999</v>
          </cell>
        </row>
        <row r="608">
          <cell r="B608" t="str">
            <v>CAC29</v>
          </cell>
          <cell r="C608" t="str">
            <v>CONDUCTOR DE ALUMINIO AUTOSOPORTADO DE 3x150 mm2+portante</v>
          </cell>
          <cell r="D608">
            <v>12.94</v>
          </cell>
          <cell r="E608">
            <v>10.662700000000001</v>
          </cell>
        </row>
        <row r="609">
          <cell r="B609" t="str">
            <v>CAC80</v>
          </cell>
          <cell r="C609" t="str">
            <v>CONDUCTOR DE ALUMINIO AUTOSOPORTADO SP+AP 1x16 mm2+1x16 mm2+portante, PARA AP</v>
          </cell>
          <cell r="D609">
            <v>0.35</v>
          </cell>
          <cell r="E609">
            <v>0.40599696484916203</v>
          </cell>
        </row>
        <row r="610">
          <cell r="B610" t="str">
            <v>CAC82</v>
          </cell>
          <cell r="C610" t="str">
            <v>CONDUCTOR DE ALUMINIO AUTOSOPORTADO SP+AP 1x25 mm2+1x16 mm2+portante, PARA AP</v>
          </cell>
          <cell r="D610">
            <v>0.35</v>
          </cell>
          <cell r="E610">
            <v>0.40599696484916203</v>
          </cell>
        </row>
        <row r="611">
          <cell r="B611" t="str">
            <v>CAC84</v>
          </cell>
          <cell r="C611" t="str">
            <v>CONDUCTOR DE ALUMINIO AUTOSOPORTADO SP+AP 1x25 mm2+1x25 mm2+portante, PARA AP</v>
          </cell>
          <cell r="D611">
            <v>0.94</v>
          </cell>
          <cell r="E611">
            <v>0.77885132032288229</v>
          </cell>
        </row>
        <row r="612">
          <cell r="B612" t="str">
            <v>CAC86</v>
          </cell>
          <cell r="C612" t="str">
            <v>CONDUCTOR DE ALUMINIO AUTOSOPORTADO SP+AP 2x16 mm2+1x16 mm2+portante, PARA AP</v>
          </cell>
          <cell r="D612">
            <v>0.35</v>
          </cell>
          <cell r="E612">
            <v>0.40599696484916203</v>
          </cell>
        </row>
        <row r="613">
          <cell r="B613" t="str">
            <v>CAC88</v>
          </cell>
          <cell r="C613" t="str">
            <v>CONDUCTOR DE ALUMINIO AUTOSOPORTADO SP+AP 2x16 mm2+1x25 mm2+portante, PARA AP</v>
          </cell>
          <cell r="D613">
            <v>0.94</v>
          </cell>
          <cell r="E613">
            <v>0.77885132032288229</v>
          </cell>
        </row>
        <row r="614">
          <cell r="B614" t="str">
            <v>CAC90</v>
          </cell>
          <cell r="C614" t="str">
            <v>CONDUCTOR DE ALUMINIO AUTOSOPORTADO SP+AP 2x16 mm2+2x16 mm2+portante, PARA AP</v>
          </cell>
          <cell r="D614">
            <v>0.96</v>
          </cell>
          <cell r="E614">
            <v>0.79542262501060323</v>
          </cell>
        </row>
        <row r="615">
          <cell r="B615" t="str">
            <v>CAC92</v>
          </cell>
          <cell r="C615" t="str">
            <v>CONDUCTOR DE ALUMINIO AUTOSOPORTADO SP+AP 2x25 mm2+1x16 mm2+portante, PARA AP</v>
          </cell>
          <cell r="D615">
            <v>0.35</v>
          </cell>
          <cell r="E615">
            <v>0.40599696484916203</v>
          </cell>
        </row>
        <row r="616">
          <cell r="B616" t="str">
            <v>CAC94</v>
          </cell>
          <cell r="C616" t="str">
            <v>CONDUCTOR DE ALUMINIO AUTOSOPORTADO SP+AP 2x35 mm2+1x16 mm2+portante, PARA AP</v>
          </cell>
          <cell r="D616">
            <v>0.35</v>
          </cell>
          <cell r="E616">
            <v>0.40599696484916203</v>
          </cell>
        </row>
        <row r="617">
          <cell r="B617" t="str">
            <v>CAC61</v>
          </cell>
          <cell r="C617" t="str">
            <v>CONDUCTOR DE ALUMINIO AUTOSOPORTADO SP+AP 3x120 mm2+1x25 mm2+portante, PARA AP</v>
          </cell>
          <cell r="D617">
            <v>0.94</v>
          </cell>
          <cell r="E617">
            <v>0.77885132032288229</v>
          </cell>
        </row>
        <row r="618">
          <cell r="B618" t="str">
            <v>CAC62</v>
          </cell>
          <cell r="C618" t="str">
            <v>CONDUCTOR DE ALUMINIO AUTOSOPORTADO SP+AP 3x150 mm2+1x25 mm2+portante, PARA AP</v>
          </cell>
          <cell r="D618">
            <v>0.94</v>
          </cell>
          <cell r="E618">
            <v>0.77885132032288229</v>
          </cell>
        </row>
        <row r="619">
          <cell r="B619" t="str">
            <v>CAC69</v>
          </cell>
          <cell r="C619" t="str">
            <v>CONDUCTOR DE ALUMINIO AUTOSOPORTADO SP+AP 3x16 mm2+1x16 mm2+portante, PARA AP</v>
          </cell>
          <cell r="D619">
            <v>0.35</v>
          </cell>
          <cell r="E619">
            <v>0.40599696484916203</v>
          </cell>
        </row>
        <row r="620">
          <cell r="B620" t="str">
            <v>CAC68</v>
          </cell>
          <cell r="C620" t="str">
            <v>CONDUCTOR DE ALUMINIO AUTOSOPORTADO SP+AP 3x16 mm2+1x25 mm2+portante, PARA AP</v>
          </cell>
          <cell r="D620">
            <v>0.94</v>
          </cell>
          <cell r="E620">
            <v>0.77885132032288229</v>
          </cell>
        </row>
        <row r="621">
          <cell r="B621" t="str">
            <v>CAC77</v>
          </cell>
          <cell r="C621" t="str">
            <v>CONDUCTOR DE ALUMINIO AUTOSOPORTADO SP+AP 3x16 mm2+2x16 mm2+portante, PARA AP</v>
          </cell>
          <cell r="D621">
            <v>0.96</v>
          </cell>
          <cell r="E621">
            <v>0.79542262501060323</v>
          </cell>
        </row>
        <row r="622">
          <cell r="B622" t="str">
            <v>CAC70</v>
          </cell>
          <cell r="C622" t="str">
            <v>CONDUCTOR DE ALUMINIO AUTOSOPORTADO SP+AP 3x25 mm2+1x16 mm2+portante, PARA AP</v>
          </cell>
          <cell r="D622">
            <v>0.35</v>
          </cell>
          <cell r="E622">
            <v>0.40599696484916203</v>
          </cell>
        </row>
        <row r="623">
          <cell r="B623" t="str">
            <v>CAC42</v>
          </cell>
          <cell r="C623" t="str">
            <v>CONDUCTOR DE ALUMINIO AUTOSOPORTADO SP+AP 3x25 mm2+1x25 mm2+portante, PARA AP</v>
          </cell>
          <cell r="D623">
            <v>0.94</v>
          </cell>
          <cell r="E623">
            <v>0.77885132032288229</v>
          </cell>
        </row>
        <row r="624">
          <cell r="B624" t="str">
            <v>CAC46</v>
          </cell>
          <cell r="C624" t="str">
            <v>CONDUCTOR DE ALUMINIO AUTOSOPORTADO SP+AP 3x25 mm2+2x16 mm2+portante, PARA AP</v>
          </cell>
          <cell r="D624">
            <v>0.96</v>
          </cell>
          <cell r="E624">
            <v>0.79542262501060323</v>
          </cell>
        </row>
        <row r="625">
          <cell r="B625" t="str">
            <v>CAC71</v>
          </cell>
          <cell r="C625" t="str">
            <v>CONDUCTOR DE ALUMINIO AUTOSOPORTADO SP+AP 3x35 mm2+1x16 mm2+portante, PARA AP</v>
          </cell>
          <cell r="D625">
            <v>0.35</v>
          </cell>
          <cell r="E625">
            <v>0.40599696484916203</v>
          </cell>
        </row>
        <row r="626">
          <cell r="B626" t="str">
            <v>CAC43</v>
          </cell>
          <cell r="C626" t="str">
            <v>CONDUCTOR DE ALUMINIO AUTOSOPORTADO SP+AP 3x35 mm2+1x25 mm2+portante, PARA AP</v>
          </cell>
          <cell r="D626">
            <v>0.94</v>
          </cell>
          <cell r="E626">
            <v>0.77885132032288229</v>
          </cell>
        </row>
        <row r="627">
          <cell r="B627" t="str">
            <v>CAC51</v>
          </cell>
          <cell r="C627" t="str">
            <v>CONDUCTOR DE ALUMINIO AUTOSOPORTADO SP+AP 3x35 mm2+2x10 mm2+portante, PARA AP</v>
          </cell>
          <cell r="D627">
            <v>0.69</v>
          </cell>
          <cell r="E627">
            <v>0.57171001172637104</v>
          </cell>
        </row>
        <row r="628">
          <cell r="B628" t="str">
            <v>CAC47</v>
          </cell>
          <cell r="C628" t="str">
            <v>CONDUCTOR DE ALUMINIO AUTOSOPORTADO SP+AP 3x35 mm2+2x16 mm2+portante, PARA AP</v>
          </cell>
          <cell r="D628">
            <v>0.96</v>
          </cell>
          <cell r="E628">
            <v>0.79542262501060323</v>
          </cell>
        </row>
        <row r="629">
          <cell r="B629" t="str">
            <v>CAC50</v>
          </cell>
          <cell r="C629" t="str">
            <v>CONDUCTOR DE ALUMINIO AUTOSOPORTADO SP+AP 3x35 mm2+2x6 mm2+portante, PARA AP</v>
          </cell>
          <cell r="D629">
            <v>0.48</v>
          </cell>
          <cell r="E629">
            <v>0.39771131250530162</v>
          </cell>
        </row>
        <row r="630">
          <cell r="B630" t="str">
            <v>CAC72</v>
          </cell>
          <cell r="C630" t="str">
            <v>CONDUCTOR DE ALUMINIO AUTOSOPORTADO SP+AP 3x50 mm2+1x16 mm2+portante, PARA AP</v>
          </cell>
          <cell r="D630">
            <v>0.35</v>
          </cell>
          <cell r="E630">
            <v>0.40599696484916203</v>
          </cell>
        </row>
        <row r="631">
          <cell r="B631" t="str">
            <v>CAC44</v>
          </cell>
          <cell r="C631" t="str">
            <v>CONDUCTOR DE ALUMINIO AUTOSOPORTADO SP+AP 3x50 mm2+1x25 mm2+portante, PARA AP</v>
          </cell>
          <cell r="D631">
            <v>0.94</v>
          </cell>
          <cell r="E631">
            <v>0.77885132032288229</v>
          </cell>
        </row>
        <row r="632">
          <cell r="B632" t="str">
            <v>CAC48</v>
          </cell>
          <cell r="C632" t="str">
            <v>CONDUCTOR DE ALUMINIO AUTOSOPORTADO SP+AP 3x50 mm2+2x16 mm2+portante, PARA AP</v>
          </cell>
          <cell r="D632">
            <v>0.96</v>
          </cell>
          <cell r="E632">
            <v>0.79542262501060323</v>
          </cell>
        </row>
        <row r="633">
          <cell r="B633" t="str">
            <v>CAC52</v>
          </cell>
          <cell r="C633" t="str">
            <v>CONDUCTOR DE ALUMINIO AUTOSOPORTADO SP+AP 3x70 mm2+1x16 mm2+portante, PARA AP</v>
          </cell>
          <cell r="D633">
            <v>0.35</v>
          </cell>
          <cell r="E633">
            <v>0.40599696484916203</v>
          </cell>
        </row>
        <row r="634">
          <cell r="B634" t="str">
            <v>CAC45</v>
          </cell>
          <cell r="C634" t="str">
            <v>CONDUCTOR DE ALUMINIO AUTOSOPORTADO SP+AP 3x70 mm2+1x25 mm2+portante, PARA AP</v>
          </cell>
          <cell r="D634">
            <v>0.94</v>
          </cell>
          <cell r="E634">
            <v>0.77885132032288229</v>
          </cell>
        </row>
        <row r="635">
          <cell r="B635" t="str">
            <v>CAC54</v>
          </cell>
          <cell r="C635" t="str">
            <v>CONDUCTOR DE ALUMINIO AUTOSOPORTADO SP+AP 3x70 mm2+2x10 mm2+portante, PARA AP</v>
          </cell>
          <cell r="D635">
            <v>0.69</v>
          </cell>
          <cell r="E635">
            <v>0.57171001172637104</v>
          </cell>
        </row>
        <row r="636">
          <cell r="B636" t="str">
            <v>CAC49</v>
          </cell>
          <cell r="C636" t="str">
            <v>CONDUCTOR DE ALUMINIO AUTOSOPORTADO SP+AP 3x70 mm2+2x16 mm2+portante, PARA AP</v>
          </cell>
          <cell r="D636">
            <v>0.96</v>
          </cell>
          <cell r="E636">
            <v>0.79542262501060323</v>
          </cell>
        </row>
        <row r="637">
          <cell r="B637" t="str">
            <v>CAC53</v>
          </cell>
          <cell r="C637" t="str">
            <v>CONDUCTOR DE ALUMINIO AUTOSOPORTADO SP+AP 3x70 mm2+2x6 mm2+portante, PARA AP</v>
          </cell>
          <cell r="D637">
            <v>0.48</v>
          </cell>
          <cell r="E637">
            <v>0.39771131250530162</v>
          </cell>
        </row>
        <row r="638">
          <cell r="B638" t="str">
            <v>CAC57</v>
          </cell>
          <cell r="C638" t="str">
            <v>CONDUCTOR DE ALUMINIO AUTOSOPORTADO SP+AP 3x95 mm2+1x10 mm2+portante, PARA AP</v>
          </cell>
          <cell r="D638">
            <v>0.27</v>
          </cell>
          <cell r="E638">
            <v>0.22371261328423217</v>
          </cell>
        </row>
        <row r="639">
          <cell r="B639" t="str">
            <v>CAC58</v>
          </cell>
          <cell r="C639" t="str">
            <v>CONDUCTOR DE ALUMINIO AUTOSOPORTADO SP+AP 3x95 mm2+1x16 mm2+portante, PARA AP</v>
          </cell>
          <cell r="D639">
            <v>0.35</v>
          </cell>
          <cell r="E639">
            <v>0.40599696484916203</v>
          </cell>
        </row>
        <row r="640">
          <cell r="B640" t="str">
            <v>CAC59</v>
          </cell>
          <cell r="C640" t="str">
            <v>CONDUCTOR DE ALUMINIO AUTOSOPORTADO SP+AP 3x95 mm2+1x25 mm2+portante, PARA AP</v>
          </cell>
          <cell r="D640">
            <v>0.94</v>
          </cell>
          <cell r="E640">
            <v>0.77885132032288229</v>
          </cell>
        </row>
        <row r="641">
          <cell r="B641" t="str">
            <v>CAC55</v>
          </cell>
          <cell r="C641" t="str">
            <v>CONDUCTOR DE ALUMINIO AUTOSOPORTADO SP+AP 3x95 mm2+1x6 mm2+portante, PARA AP</v>
          </cell>
          <cell r="D641">
            <v>0.14000000000000001</v>
          </cell>
          <cell r="E641">
            <v>0.11599913281404631</v>
          </cell>
        </row>
        <row r="642">
          <cell r="B642" t="str">
            <v>CAC60</v>
          </cell>
          <cell r="C642" t="str">
            <v>CONDUCTOR DE ALUMINIO AUTOSOPORTADO SP+AP 3x95 mm2+2x16 mm2+portante, PARA AP</v>
          </cell>
          <cell r="D642">
            <v>0.96</v>
          </cell>
          <cell r="E642">
            <v>0.79542262501060323</v>
          </cell>
        </row>
        <row r="643">
          <cell r="B643" t="str">
            <v>CAC79</v>
          </cell>
          <cell r="C643" t="str">
            <v>CONDUCTOR DE ALUMINIO AUTOSOPORTADO SP+AP 1x16 mm2+1x16 mm2+portante, PARA SP</v>
          </cell>
          <cell r="D643">
            <v>1.05</v>
          </cell>
          <cell r="E643">
            <v>0.36840182109050279</v>
          </cell>
        </row>
        <row r="644">
          <cell r="B644" t="str">
            <v>CAC81</v>
          </cell>
          <cell r="C644" t="str">
            <v>CONDUCTOR DE ALUMINIO AUTOSOPORTADO SP+AP 1x25 mm2+1x16 mm2+portante, PARA SP</v>
          </cell>
          <cell r="D644">
            <v>1.26</v>
          </cell>
          <cell r="E644">
            <v>0.45156805274039447</v>
          </cell>
        </row>
        <row r="645">
          <cell r="B645" t="str">
            <v>CAC83</v>
          </cell>
          <cell r="C645" t="str">
            <v>CONDUCTOR DE ALUMINIO AUTOSOPORTADO SP+AP 1x25 mm2+1x25 mm2+portante, PARA SP</v>
          </cell>
          <cell r="D645">
            <v>1.26</v>
          </cell>
          <cell r="E645">
            <v>0.45156805274039447</v>
          </cell>
        </row>
        <row r="646">
          <cell r="B646" t="str">
            <v>CAC85</v>
          </cell>
          <cell r="C646" t="str">
            <v>CONDUCTOR DE ALUMINIO AUTOSOPORTADO SP+AP 2x16 mm2+1x16 mm2+portante, PARA SP</v>
          </cell>
          <cell r="D646">
            <v>1.29</v>
          </cell>
          <cell r="E646">
            <v>0.4802129384789649</v>
          </cell>
        </row>
        <row r="647">
          <cell r="B647" t="str">
            <v>CAC87</v>
          </cell>
          <cell r="C647" t="str">
            <v>CONDUCTOR DE ALUMINIO AUTOSOPORTADO SP+AP 2x16 mm2+1x25 mm2+portante, PARA SP</v>
          </cell>
          <cell r="D647">
            <v>1.29</v>
          </cell>
          <cell r="E647">
            <v>0.4802129384789649</v>
          </cell>
        </row>
        <row r="648">
          <cell r="B648" t="str">
            <v>CAC89</v>
          </cell>
          <cell r="C648" t="str">
            <v>CONDUCTOR DE ALUMINIO AUTOSOPORTADO SP+AP 2x16 mm2+2x16 mm2+portante, PARA SP</v>
          </cell>
          <cell r="D648">
            <v>1.29</v>
          </cell>
          <cell r="E648">
            <v>0.4802129384789649</v>
          </cell>
        </row>
        <row r="649">
          <cell r="B649" t="str">
            <v>CAC91</v>
          </cell>
          <cell r="C649" t="str">
            <v>CONDUCTOR DE ALUMINIO AUTOSOPORTADO SP+AP 2x25 mm2+1x16 mm2+portante, PARA SP</v>
          </cell>
          <cell r="D649">
            <v>1.79</v>
          </cell>
          <cell r="E649">
            <v>1.0840030351508378</v>
          </cell>
        </row>
        <row r="650">
          <cell r="B650" t="str">
            <v>CAC93</v>
          </cell>
          <cell r="C650" t="str">
            <v>CONDUCTOR DE ALUMINIO AUTOSOPORTADO SP+AP 2x35 mm2+1x16 mm2+portante, PARA SP</v>
          </cell>
          <cell r="D650">
            <v>2.4500000000000002</v>
          </cell>
          <cell r="E650">
            <v>1.1312024281206703</v>
          </cell>
        </row>
        <row r="651">
          <cell r="B651" t="str">
            <v>CAC40</v>
          </cell>
          <cell r="C651" t="str">
            <v>CONDUCTOR DE ALUMINIO AUTOSOPORTADO SP+AP 3x120 mm2+1x25 mm2+portante, PARA SP</v>
          </cell>
          <cell r="D651">
            <v>8.84</v>
          </cell>
          <cell r="E651">
            <v>7.854798421979706</v>
          </cell>
        </row>
        <row r="652">
          <cell r="B652" t="str">
            <v>CAC41</v>
          </cell>
          <cell r="C652" t="str">
            <v>CONDUCTOR DE ALUMINIO AUTOSOPORTADO SP+AP 3x150 mm2+1x25 mm2+portante, PARA SP</v>
          </cell>
          <cell r="D652">
            <v>10.89</v>
          </cell>
          <cell r="E652">
            <v>8.2442240821411481</v>
          </cell>
        </row>
        <row r="653">
          <cell r="B653" t="str">
            <v>CAC64</v>
          </cell>
          <cell r="C653" t="str">
            <v>CONDUCTOR DE ALUMINIO AUTOSOPORTADO SP+AP 3x16 mm2+1x16 mm2+portante, PARA SP</v>
          </cell>
          <cell r="D653">
            <v>1.35</v>
          </cell>
          <cell r="E653">
            <v>0.79569281823348159</v>
          </cell>
        </row>
        <row r="654">
          <cell r="B654" t="str">
            <v>CAC63</v>
          </cell>
          <cell r="C654" t="str">
            <v>CONDUCTOR DE ALUMINIO AUTOSOPORTADO SP+AP 3x16 mm2+1x25 mm2+portante, PARA SP</v>
          </cell>
          <cell r="D654">
            <v>1.35</v>
          </cell>
          <cell r="E654">
            <v>0.79569281823348159</v>
          </cell>
        </row>
        <row r="655">
          <cell r="B655" t="str">
            <v>CAC78</v>
          </cell>
          <cell r="C655" t="str">
            <v>CONDUCTOR DE ALUMINIO AUTOSOPORTADO SP+AP 3x16 mm2+2x16 mm2+portante, PARA SP</v>
          </cell>
          <cell r="D655">
            <v>1.35</v>
          </cell>
          <cell r="E655">
            <v>0.79569281823348159</v>
          </cell>
        </row>
        <row r="656">
          <cell r="B656" t="str">
            <v>CAC65</v>
          </cell>
          <cell r="C656" t="str">
            <v>CONDUCTOR DE ALUMINIO AUTOSOPORTADO SP+AP 3x25 mm2+1x16 mm2+portante, PARA SP</v>
          </cell>
          <cell r="D656">
            <v>1.78</v>
          </cell>
          <cell r="E656">
            <v>1.2322678807270018</v>
          </cell>
        </row>
        <row r="657">
          <cell r="B657" t="str">
            <v>CAC15</v>
          </cell>
          <cell r="C657" t="str">
            <v>CONDUCTOR DE ALUMINIO AUTOSOPORTADO SP+AP 3x25 mm2+1x25 mm2+portante, PARA SP</v>
          </cell>
          <cell r="D657">
            <v>1.78</v>
          </cell>
          <cell r="E657">
            <v>1.2322678807270018</v>
          </cell>
        </row>
        <row r="658">
          <cell r="B658" t="str">
            <v>CAC19</v>
          </cell>
          <cell r="C658" t="str">
            <v>CONDUCTOR DE ALUMINIO AUTOSOPORTADO SP+AP 3x25 mm2+2x16 mm2+portante, PARA SP</v>
          </cell>
          <cell r="D658">
            <v>1.78</v>
          </cell>
          <cell r="E658">
            <v>1.2322678807270018</v>
          </cell>
        </row>
        <row r="659">
          <cell r="B659" t="str">
            <v>CAC66</v>
          </cell>
          <cell r="C659" t="str">
            <v>CONDUCTOR DE ALUMINIO AUTOSOPORTADO SP+AP 3x35 mm2+1x16 mm2+portante, PARA SP</v>
          </cell>
          <cell r="D659">
            <v>2.0299999999999998</v>
          </cell>
          <cell r="E659">
            <v>1.3488565234386045</v>
          </cell>
        </row>
        <row r="660">
          <cell r="B660" t="str">
            <v>CAC16</v>
          </cell>
          <cell r="C660" t="str">
            <v>CONDUCTOR DE ALUMINIO AUTOSOPORTADO SP+AP 3x35 mm2+1x25 mm2+portante, PARA SP</v>
          </cell>
          <cell r="D660">
            <v>2.0299999999999998</v>
          </cell>
          <cell r="E660">
            <v>1.3488565234386045</v>
          </cell>
        </row>
        <row r="661">
          <cell r="B661" t="str">
            <v>CAC31</v>
          </cell>
          <cell r="C661" t="str">
            <v>CONDUCTOR DE ALUMINIO AUTOSOPORTADO SP+AP 3x35 mm2+2x10 mm2+portante, PARA SP</v>
          </cell>
          <cell r="D661">
            <v>2.0299999999999998</v>
          </cell>
          <cell r="E661">
            <v>1.3488565234386045</v>
          </cell>
        </row>
        <row r="662">
          <cell r="B662" t="str">
            <v>CAC20</v>
          </cell>
          <cell r="C662" t="str">
            <v>CONDUCTOR DE ALUMINIO AUTOSOPORTADO SP+AP 3x35 mm2+2x16 mm2+portante, PARA SP</v>
          </cell>
          <cell r="D662">
            <v>2.0299999999999998</v>
          </cell>
          <cell r="E662">
            <v>1.3488565234386045</v>
          </cell>
        </row>
        <row r="663">
          <cell r="B663" t="str">
            <v>CAC30</v>
          </cell>
          <cell r="C663" t="str">
            <v>CONDUCTOR DE ALUMINIO AUTOSOPORTADO SP+AP 3x35 mm2+2x6 mm2+portante, PARA SP</v>
          </cell>
          <cell r="D663">
            <v>2.0299999999999998</v>
          </cell>
          <cell r="E663">
            <v>1.3488565234386045</v>
          </cell>
        </row>
        <row r="664">
          <cell r="B664" t="str">
            <v>CAC67</v>
          </cell>
          <cell r="C664" t="str">
            <v>CONDUCTOR DE ALUMINIO AUTOSOPORTADO SP+AP 3x50 mm2+1x16 mm2+portante, PARA SP</v>
          </cell>
          <cell r="D664">
            <v>3.33</v>
          </cell>
          <cell r="E664">
            <v>2.0662837734409609</v>
          </cell>
        </row>
        <row r="665">
          <cell r="B665" t="str">
            <v>CAC17</v>
          </cell>
          <cell r="C665" t="str">
            <v>CONDUCTOR DE ALUMINIO AUTOSOPORTADO SP+AP 3x50 mm2+1x25 mm2+portante, PARA SP</v>
          </cell>
          <cell r="D665">
            <v>3.33</v>
          </cell>
          <cell r="E665">
            <v>2.0662837734409609</v>
          </cell>
        </row>
        <row r="666">
          <cell r="B666" t="str">
            <v>CAC21</v>
          </cell>
          <cell r="C666" t="str">
            <v>CONDUCTOR DE ALUMINIO AUTOSOPORTADO SP+AP 3x50 mm2+2x16 mm2+portante, PARA SP</v>
          </cell>
          <cell r="D666">
            <v>3.33</v>
          </cell>
          <cell r="E666">
            <v>2.0662837734409609</v>
          </cell>
        </row>
        <row r="667">
          <cell r="B667" t="str">
            <v>CAC32</v>
          </cell>
          <cell r="C667" t="str">
            <v>CONDUCTOR DE ALUMINIO AUTOSOPORTADO SP+AP 3x70 mm2+1x16 mm2+portante, PARA SP</v>
          </cell>
          <cell r="D667">
            <v>4.83</v>
          </cell>
          <cell r="E667">
            <v>3.1912436023678943</v>
          </cell>
        </row>
        <row r="668">
          <cell r="B668" t="str">
            <v>CAC18</v>
          </cell>
          <cell r="C668" t="str">
            <v>CONDUCTOR DE ALUMINIO AUTOSOPORTADO SP+AP 3x70 mm2+1x25 mm2+portante, PARA SP</v>
          </cell>
          <cell r="D668">
            <v>4.83</v>
          </cell>
          <cell r="E668">
            <v>3.1912436023678943</v>
          </cell>
        </row>
        <row r="669">
          <cell r="B669" t="str">
            <v>CAC34</v>
          </cell>
          <cell r="C669" t="str">
            <v>CONDUCTOR DE ALUMINIO AUTOSOPORTADO SP+AP 3x70 mm2+2x10 mm2+portante, PARA SP</v>
          </cell>
          <cell r="D669">
            <v>4.83</v>
          </cell>
          <cell r="E669">
            <v>3.1912436023678943</v>
          </cell>
        </row>
        <row r="670">
          <cell r="B670" t="str">
            <v>CAC22</v>
          </cell>
          <cell r="C670" t="str">
            <v>CONDUCTOR DE ALUMINIO AUTOSOPORTADO SP+AP 3x70 mm2+2x16 mm2+portante, PARA SP</v>
          </cell>
          <cell r="D670">
            <v>4.83</v>
          </cell>
          <cell r="E670">
            <v>3.1912436023678943</v>
          </cell>
        </row>
        <row r="671">
          <cell r="B671" t="str">
            <v>CAC33</v>
          </cell>
          <cell r="C671" t="str">
            <v>CONDUCTOR DE ALUMINIO AUTOSOPORTADO SP+AP 3x70 mm2+2x6 mm2+portante, PARA SP</v>
          </cell>
          <cell r="D671">
            <v>4.83</v>
          </cell>
          <cell r="E671">
            <v>3.1912436023678943</v>
          </cell>
        </row>
        <row r="672">
          <cell r="B672" t="str">
            <v>CAC36</v>
          </cell>
          <cell r="C672" t="str">
            <v>CONDUCTOR DE ALUMINIO AUTOSOPORTADO SP+AP 3x95 mm2+1x10 mm2+portante, PARA SP</v>
          </cell>
          <cell r="D672">
            <v>5.35</v>
          </cell>
          <cell r="E672">
            <v>6.9060912286076839</v>
          </cell>
        </row>
        <row r="673">
          <cell r="B673" t="str">
            <v>CAC37</v>
          </cell>
          <cell r="C673" t="str">
            <v>CONDUCTOR DE ALUMINIO AUTOSOPORTADO SP+AP 3x95 mm2+1x16 mm2+portante, PARA SP</v>
          </cell>
          <cell r="D673">
            <v>5.35</v>
          </cell>
          <cell r="E673">
            <v>6.9060912286076839</v>
          </cell>
        </row>
        <row r="674">
          <cell r="B674" t="str">
            <v>CAC38</v>
          </cell>
          <cell r="C674" t="str">
            <v>CONDUCTOR DE ALUMINIO AUTOSOPORTADO SP+AP 3x95 mm2+1x25 mm2+portante, PARA SP</v>
          </cell>
          <cell r="D674">
            <v>5.35</v>
          </cell>
          <cell r="E674">
            <v>6.9060912286076839</v>
          </cell>
        </row>
        <row r="675">
          <cell r="B675" t="str">
            <v>CAC35</v>
          </cell>
          <cell r="C675" t="str">
            <v>CONDUCTOR DE ALUMINIO AUTOSOPORTADO SP+AP 3x95 mm2+1x6 mm2+portante, PARA SP</v>
          </cell>
          <cell r="D675">
            <v>5.35</v>
          </cell>
          <cell r="E675">
            <v>6.9060912286076839</v>
          </cell>
        </row>
        <row r="676">
          <cell r="B676" t="str">
            <v>CAC39</v>
          </cell>
          <cell r="C676" t="str">
            <v>CONDUCTOR DE ALUMINIO AUTOSOPORTADO SP+AP 3x95 mm2+2x16 mm2+portante, PARA SP</v>
          </cell>
          <cell r="D676">
            <v>5.35</v>
          </cell>
          <cell r="E676">
            <v>6.9060912286076839</v>
          </cell>
        </row>
        <row r="677">
          <cell r="B677" t="str">
            <v>CAC95</v>
          </cell>
          <cell r="C677" t="str">
            <v>CONDUCTOR DE ALUMINIO AUTOSOPORTADO SP+AP 1x35 mm2+1x16 mm2+portante, PARA AP</v>
          </cell>
          <cell r="D677">
            <v>0.94</v>
          </cell>
          <cell r="E677">
            <v>0.77885132032288229</v>
          </cell>
        </row>
        <row r="678">
          <cell r="B678" t="str">
            <v>CAC76</v>
          </cell>
          <cell r="C678" t="str">
            <v>CONDUCTOR DE ALUMINIO AUTOSOPORTADO SP+AP 3x16 mm2+1x10 mm2+portante, PARA SP</v>
          </cell>
          <cell r="D678">
            <v>1.35</v>
          </cell>
          <cell r="E678">
            <v>0.79569281823348159</v>
          </cell>
        </row>
        <row r="679">
          <cell r="B679" t="str">
            <v>CAC97</v>
          </cell>
          <cell r="C679" t="str">
            <v>CONDUCTOR DE ALUMINIO AUTOSOPORTADO SP+AP 3x120 mm2+portante, PARA AP</v>
          </cell>
          <cell r="D679">
            <v>0</v>
          </cell>
          <cell r="E679">
            <v>7.854798421979706</v>
          </cell>
        </row>
        <row r="680">
          <cell r="B680" t="str">
            <v>CAC96</v>
          </cell>
          <cell r="C680" t="str">
            <v>CONDUCTOR DE ALUMINIO AUTOSOPORTADO SP+AP 1x35 mm2+1x16 mm2+portante, PARA SP</v>
          </cell>
          <cell r="D680">
            <v>1.1399999999999999</v>
          </cell>
          <cell r="E680">
            <v>0.77885132032288229</v>
          </cell>
        </row>
        <row r="681">
          <cell r="B681" t="str">
            <v>CAC98</v>
          </cell>
          <cell r="C681" t="str">
            <v>CONDUCTOR DE ALUMINIO AUTOSOPORTADO DE 3x300 mm2+portante</v>
          </cell>
          <cell r="D681" t="str">
            <v>NUEVO</v>
          </cell>
          <cell r="E681">
            <v>21.117699999999999</v>
          </cell>
        </row>
        <row r="682">
          <cell r="B682" t="str">
            <v>CAB01</v>
          </cell>
          <cell r="C682" t="str">
            <v>CONDUCTOR DE ALUM. PROTEGIDO, DE  6 mm2, 1 HILO; BAJA TENSION</v>
          </cell>
          <cell r="D682">
            <v>0.24</v>
          </cell>
          <cell r="E682">
            <v>0.20342849043801392</v>
          </cell>
        </row>
        <row r="683">
          <cell r="B683" t="str">
            <v>CAB03</v>
          </cell>
          <cell r="C683" t="str">
            <v>CONDUCTOR DE ALUM. PROTEGIDO, DE 10 mm2, 1 HILO; BAJA TENSION</v>
          </cell>
          <cell r="D683">
            <v>0.24</v>
          </cell>
          <cell r="E683">
            <v>0.22312107130645889</v>
          </cell>
        </row>
        <row r="684">
          <cell r="B684" t="str">
            <v>CAB05</v>
          </cell>
          <cell r="C684" t="str">
            <v>CONDUCTOR DE ALUM. PROTEGIDO, DE 16 mm2, 1 HILO; BAJA TENSION</v>
          </cell>
          <cell r="D684">
            <v>0.4</v>
          </cell>
          <cell r="E684">
            <v>0.25629126324554147</v>
          </cell>
        </row>
        <row r="685">
          <cell r="B685" t="str">
            <v>CAB02</v>
          </cell>
          <cell r="C685" t="str">
            <v>CONDUCTOR DE ALUM. PROTEGIDO, DE  6 mm2, 7 HILOS; BAJA TENSION</v>
          </cell>
          <cell r="D685">
            <v>0.24</v>
          </cell>
          <cell r="E685">
            <v>0.20342849043801392</v>
          </cell>
        </row>
        <row r="686">
          <cell r="B686" t="str">
            <v>CAB04</v>
          </cell>
          <cell r="C686" t="str">
            <v>CONDUCTOR DE ALUM. PROTEGIDO, DE 10 mm2, 7 HILOS; BAJA TENSION</v>
          </cell>
          <cell r="D686">
            <v>0.24</v>
          </cell>
          <cell r="E686">
            <v>0.22312107130645889</v>
          </cell>
        </row>
        <row r="687">
          <cell r="B687" t="str">
            <v>CAB06</v>
          </cell>
          <cell r="C687" t="str">
            <v>CONDUCTOR DE ALUM. PROTEGIDO, DE 16 mm2, 7 HILOS; BAJA TENSION</v>
          </cell>
          <cell r="D687">
            <v>0.4</v>
          </cell>
          <cell r="E687">
            <v>0.25629126324554147</v>
          </cell>
        </row>
        <row r="688">
          <cell r="B688" t="str">
            <v>CAB07</v>
          </cell>
          <cell r="C688" t="str">
            <v>CONDUCTOR DE ALUM. PROTEGIDO, DE 25 mm2, 7 HILOS; BAJA TENSION</v>
          </cell>
          <cell r="D688">
            <v>0.53</v>
          </cell>
          <cell r="E688">
            <v>0.31551762520806476</v>
          </cell>
        </row>
        <row r="689">
          <cell r="B689" t="str">
            <v>CAB08</v>
          </cell>
          <cell r="C689" t="str">
            <v>CONDUCTOR DE ALUM. PROTEGIDO, DE 35 mm2, 7 HILOS; BAJA TENSION</v>
          </cell>
          <cell r="D689">
            <v>0.88</v>
          </cell>
          <cell r="E689">
            <v>0.39750779532746017</v>
          </cell>
        </row>
        <row r="690">
          <cell r="B690" t="str">
            <v>CAB09</v>
          </cell>
          <cell r="C690" t="str">
            <v>CONDUCTOR DE ALUM. PROTEGIDO, DE 50 mm2, 7 HILOS; BAJA TENSION</v>
          </cell>
          <cell r="D690">
            <v>0.98</v>
          </cell>
          <cell r="E690">
            <v>0.45</v>
          </cell>
        </row>
        <row r="691">
          <cell r="B691" t="str">
            <v>CAB10</v>
          </cell>
          <cell r="C691" t="str">
            <v>CONDUCTOR DE ALUM. PROTEGIDO, DE 70 mm2, 19 HILOS; BAJA TENSION</v>
          </cell>
          <cell r="D691">
            <v>1.31</v>
          </cell>
          <cell r="E691">
            <v>1.03</v>
          </cell>
        </row>
        <row r="692">
          <cell r="B692" t="str">
            <v>CAB11</v>
          </cell>
          <cell r="C692" t="str">
            <v>CONDUCTOR DE ALUM. PROTEGIDO, DE 95 mm2; BAJA TENSION</v>
          </cell>
          <cell r="D692">
            <v>1.71</v>
          </cell>
          <cell r="E692">
            <v>1.5895632068307743</v>
          </cell>
        </row>
        <row r="693">
          <cell r="B693" t="str">
            <v>CAB12</v>
          </cell>
          <cell r="C693" t="str">
            <v>CONDUCTOR DE ALUM. PROTEGIDO, DE 120 mm2; BAJA TENSION</v>
          </cell>
          <cell r="D693">
            <v>2.12</v>
          </cell>
          <cell r="E693">
            <v>2.12</v>
          </cell>
        </row>
        <row r="694">
          <cell r="B694" t="str">
            <v>CAB13</v>
          </cell>
          <cell r="C694" t="str">
            <v>CONDUCTOR DE ALUM. PROTEGIDO, DE 150 mm2; BAJA TENSION</v>
          </cell>
          <cell r="D694">
            <v>2.6</v>
          </cell>
          <cell r="E694">
            <v>2.6</v>
          </cell>
        </row>
        <row r="695">
          <cell r="B695" t="str">
            <v>CAB14</v>
          </cell>
          <cell r="C695" t="str">
            <v>CONDUCTOR DE ALUM. PROTEGIDO, DE 185 mm2; BAJA TENSION</v>
          </cell>
          <cell r="D695">
            <v>3.17</v>
          </cell>
          <cell r="E695">
            <v>3.17</v>
          </cell>
        </row>
        <row r="696">
          <cell r="B696" t="str">
            <v>CAB15</v>
          </cell>
          <cell r="C696" t="str">
            <v>CONDUCTOR DE ALUM. PROTEGIDO, DE 240 mm2; BAJA TENSION</v>
          </cell>
          <cell r="D696">
            <v>4.0599999999999996</v>
          </cell>
          <cell r="E696">
            <v>4.0599999999999996</v>
          </cell>
        </row>
        <row r="697">
          <cell r="B697" t="str">
            <v>CAM02</v>
          </cell>
          <cell r="C697" t="str">
            <v>CONDUCTOR DE ALUMINIO PROTEGIDO, DE 50 mm2</v>
          </cell>
          <cell r="D697">
            <v>0.98</v>
          </cell>
          <cell r="E697">
            <v>0.44999999999999996</v>
          </cell>
        </row>
        <row r="698">
          <cell r="B698" t="str">
            <v>CAM01</v>
          </cell>
          <cell r="C698" t="str">
            <v>CONDUCTOR DE ALUMINIO PROTEGIDO, DE 70 mm2, 7 HILOS; MEDIA TENSIÓN</v>
          </cell>
          <cell r="D698">
            <v>1.31</v>
          </cell>
          <cell r="E698">
            <v>1.03</v>
          </cell>
        </row>
        <row r="699">
          <cell r="B699" t="str">
            <v>CBC37</v>
          </cell>
          <cell r="C699" t="str">
            <v xml:space="preserve">CONDUCTOR DE COBRE AUTOSOPORTADO DE 1x10 mm2+portante                                                                                                                                                                                                     </v>
          </cell>
          <cell r="D699">
            <v>2.93</v>
          </cell>
          <cell r="E699">
            <v>3.2763329059046225</v>
          </cell>
        </row>
        <row r="700">
          <cell r="B700" t="str">
            <v>CBC43</v>
          </cell>
          <cell r="C700" t="str">
            <v xml:space="preserve">CONDUCTOR DE COBRE AUTOSOPORTADO DE 1x120 mm2+portante                                                                                                                                                                                                    </v>
          </cell>
          <cell r="D700">
            <v>27.89</v>
          </cell>
          <cell r="E700">
            <v>31.186663735726935</v>
          </cell>
        </row>
        <row r="701">
          <cell r="B701" t="str">
            <v>CBC38</v>
          </cell>
          <cell r="C701" t="str">
            <v xml:space="preserve">CONDUCTOR DE COBRE AUTOSOPORTADO DE 1x16 mm2+portante                                                                                                                                                                                                     </v>
          </cell>
          <cell r="D701">
            <v>3.07</v>
          </cell>
          <cell r="E701">
            <v>3.432881235879587</v>
          </cell>
        </row>
        <row r="702">
          <cell r="B702" t="str">
            <v>CBC39</v>
          </cell>
          <cell r="C702" t="str">
            <v xml:space="preserve">CONDUCTOR DE COBRE AUTOSOPORTADO DE 1x25 mm2+portante                                                                                                                                                                                                     </v>
          </cell>
          <cell r="D702">
            <v>5.92</v>
          </cell>
          <cell r="E702">
            <v>6.6197579532270865</v>
          </cell>
        </row>
        <row r="703">
          <cell r="B703" t="str">
            <v>CBC40</v>
          </cell>
          <cell r="C703" t="str">
            <v xml:space="preserve">CONDUCTOR DE COBRE AUTOSOPORTADO DE 1x35 mm2+portante                                                                                                                                                                                                     </v>
          </cell>
          <cell r="D703">
            <v>8.19</v>
          </cell>
          <cell r="E703">
            <v>9.1580773035354461</v>
          </cell>
        </row>
        <row r="704">
          <cell r="B704" t="str">
            <v>CBC41</v>
          </cell>
          <cell r="C704" t="str">
            <v xml:space="preserve">CONDUCTOR DE COBRE AUTOSOPORTADO DE 1x50 mm2+portante                                                                                                                                                                                                     </v>
          </cell>
          <cell r="D704">
            <v>12</v>
          </cell>
          <cell r="E704">
            <v>13.418428283568419</v>
          </cell>
        </row>
        <row r="705">
          <cell r="B705" t="str">
            <v>CBC36</v>
          </cell>
          <cell r="C705" t="str">
            <v xml:space="preserve">CONDUCTOR DE COBRE AUTOSOPORTADO DE 1x6 mm2+portante                                                                                                                                                                                                      </v>
          </cell>
          <cell r="D705">
            <v>2.56</v>
          </cell>
          <cell r="E705">
            <v>2.8625980338279295</v>
          </cell>
        </row>
        <row r="706">
          <cell r="B706" t="str">
            <v>CBC42</v>
          </cell>
          <cell r="C706" t="str">
            <v xml:space="preserve">CONDUCTOR DE COBRE AUTOSOPORTADO DE 1x70 mm2+portante                                                                                                                                                                                                     </v>
          </cell>
          <cell r="D706">
            <v>16.440000000000001</v>
          </cell>
          <cell r="E706">
            <v>18.383246748488734</v>
          </cell>
        </row>
        <row r="707">
          <cell r="B707" t="str">
            <v>CBC01</v>
          </cell>
          <cell r="C707" t="str">
            <v xml:space="preserve">CONDUCTOR DE COBRE AUTOSOPORTADO DE 2 x  6 + 6 mm2                                                                                                                                                                                                        </v>
          </cell>
          <cell r="D707">
            <v>3.7</v>
          </cell>
          <cell r="E707">
            <v>4.1373487207669291</v>
          </cell>
        </row>
        <row r="708">
          <cell r="B708" t="str">
            <v>CBC02</v>
          </cell>
          <cell r="C708" t="str">
            <v xml:space="preserve">CONDUCTOR DE COBRE AUTOSOPORTADO DE 2 x 10 + 10 mm2                                                                                                                                                                                                       </v>
          </cell>
          <cell r="D708">
            <v>4.88</v>
          </cell>
          <cell r="E708">
            <v>5.4568275019844901</v>
          </cell>
        </row>
        <row r="709">
          <cell r="B709" t="str">
            <v>CBC03</v>
          </cell>
          <cell r="C709" t="str">
            <v xml:space="preserve">CONDUCTOR DE COBRE AUTOSOPORTADO DE 2 x 16 + 16 mm2                                                                                                                                                                                                       </v>
          </cell>
          <cell r="D709">
            <v>7.04</v>
          </cell>
          <cell r="E709">
            <v>7.8721445930268059</v>
          </cell>
        </row>
        <row r="710">
          <cell r="B710" t="str">
            <v>CBC04</v>
          </cell>
          <cell r="C710" t="str">
            <v xml:space="preserve">CONDUCTOR DE COBRE AUTOSOPORTADO DE 2 x 25 + 25 mm2                                                                                                                                                                                                       </v>
          </cell>
          <cell r="D710">
            <v>10.33</v>
          </cell>
          <cell r="E710">
            <v>11.551030347438481</v>
          </cell>
        </row>
        <row r="711">
          <cell r="B711" t="str">
            <v>CBC49</v>
          </cell>
          <cell r="C711" t="str">
            <v xml:space="preserve">CONDUCTOR DE COBRE AUTOSOPORTADO DE 2x120 mm2+portante                                                                                                                                                                                                    </v>
          </cell>
          <cell r="D711">
            <v>43.78</v>
          </cell>
          <cell r="E711">
            <v>48.954899187885452</v>
          </cell>
        </row>
        <row r="712">
          <cell r="B712" t="str">
            <v>CBC44</v>
          </cell>
          <cell r="C712" t="str">
            <v xml:space="preserve">CONDUCTOR DE COBRE AUTOSOPORTADO DE 2x35 mm2+portante                                                                                                                                                                                                     </v>
          </cell>
          <cell r="D712">
            <v>15</v>
          </cell>
          <cell r="E712">
            <v>16.773035354460525</v>
          </cell>
        </row>
        <row r="713">
          <cell r="B713" t="str">
            <v>CBC45</v>
          </cell>
          <cell r="C713" t="str">
            <v xml:space="preserve">CONDUCTOR DE COBRE AUTOSOPORTADO DE 2x50 mm2+portante                                                                                                                                                                                                     </v>
          </cell>
          <cell r="D713">
            <v>19.45</v>
          </cell>
          <cell r="E713">
            <v>21.749035842950477</v>
          </cell>
        </row>
        <row r="714">
          <cell r="B714" t="str">
            <v>CBC46</v>
          </cell>
          <cell r="C714" t="str">
            <v xml:space="preserve">CONDUCTOR DE COBRE AUTOSOPORTADO DE 2x70 mm2+portante                                                                                                                                                                                                     </v>
          </cell>
          <cell r="D714">
            <v>27.99</v>
          </cell>
          <cell r="E714">
            <v>31.298483971423334</v>
          </cell>
        </row>
        <row r="715">
          <cell r="B715" t="str">
            <v>CBC47</v>
          </cell>
          <cell r="C715" t="str">
            <v xml:space="preserve">CONDUCTOR DE COBRE AUTOSOPORTADO DE 2x75 mm2+portante                                                                                                                                                                                                     </v>
          </cell>
          <cell r="D715">
            <v>27.99</v>
          </cell>
          <cell r="E715">
            <v>31.298483971423334</v>
          </cell>
        </row>
        <row r="716">
          <cell r="B716" t="str">
            <v>CBC48</v>
          </cell>
          <cell r="C716" t="str">
            <v xml:space="preserve">CONDUCTOR DE COBRE AUTOSOPORTADO DE 2x95 mm2+portante                                                                                                                                                                                                     </v>
          </cell>
          <cell r="D716">
            <v>33.619999999999997</v>
          </cell>
          <cell r="E716">
            <v>37.593963241130851</v>
          </cell>
        </row>
        <row r="717">
          <cell r="B717" t="str">
            <v>CBC05</v>
          </cell>
          <cell r="C717" t="str">
            <v xml:space="preserve">CONDUCTOR DE COBRE AUTOSOPORTADO DE 3 x  6 + 1 x 4 + 6 mm2                                                                                                                                                                                                </v>
          </cell>
          <cell r="D717">
            <v>5.26</v>
          </cell>
          <cell r="E717">
            <v>5.8817443976308237</v>
          </cell>
        </row>
        <row r="718">
          <cell r="B718" t="str">
            <v>CBC06</v>
          </cell>
          <cell r="C718" t="str">
            <v xml:space="preserve">CONDUCTOR DE COBRE AUTOSOPORTADO DE 3 x  6 + 1 x 4 mm2                                                                                                                                                                                                    </v>
          </cell>
          <cell r="D718">
            <v>5.26</v>
          </cell>
          <cell r="E718">
            <v>5.8817443976308237</v>
          </cell>
        </row>
        <row r="719">
          <cell r="B719" t="str">
            <v>CBC07</v>
          </cell>
          <cell r="C719" t="str">
            <v xml:space="preserve">CONDUCTOR DE COBRE AUTOSOPORTADO DE 3 x  6 + 6 mm2                                                                                                                                                                                                        </v>
          </cell>
          <cell r="D719">
            <v>5.1100000000000003</v>
          </cell>
          <cell r="E719">
            <v>5.7140140440862188</v>
          </cell>
        </row>
        <row r="720">
          <cell r="B720" t="str">
            <v>CBC08</v>
          </cell>
          <cell r="C720" t="str">
            <v xml:space="preserve">CONDUCTOR DE COBRE AUTOSOPORTADO DE 3 x  6 mm2                                                                                                                                                                                                            </v>
          </cell>
          <cell r="D720">
            <v>4.7699999999999996</v>
          </cell>
          <cell r="E720">
            <v>5.3338252427184463</v>
          </cell>
        </row>
        <row r="721">
          <cell r="B721" t="str">
            <v>CBC09</v>
          </cell>
          <cell r="C721" t="str">
            <v xml:space="preserve">CONDUCTOR DE COBRE AUTOSOPORTADO DE 3 x 10 + 1 x 4 + 10 mm2                                                                                                                                                                                               </v>
          </cell>
          <cell r="D721">
            <v>6.29</v>
          </cell>
          <cell r="E721">
            <v>7.0334928253037798</v>
          </cell>
        </row>
        <row r="722">
          <cell r="B722" t="str">
            <v>CBC10</v>
          </cell>
          <cell r="C722" t="str">
            <v xml:space="preserve">CONDUCTOR DE COBRE AUTOSOPORTADO DE 3 x 10 + 1 x 4 mm2                                                                                                                                                                                                    </v>
          </cell>
          <cell r="D722">
            <v>6.29</v>
          </cell>
          <cell r="E722">
            <v>7.0334928253037798</v>
          </cell>
        </row>
        <row r="723">
          <cell r="B723" t="str">
            <v>CBC11</v>
          </cell>
          <cell r="C723" t="str">
            <v xml:space="preserve">CONDUCTOR DE COBRE AUTOSOPORTADO DE 3 x 10 + 1 x 4 mm2                                                                                                                                                                                                    </v>
          </cell>
          <cell r="D723">
            <v>6.29</v>
          </cell>
          <cell r="E723">
            <v>7.0334928253037798</v>
          </cell>
        </row>
        <row r="724">
          <cell r="B724" t="str">
            <v>CBC12</v>
          </cell>
          <cell r="C724" t="str">
            <v xml:space="preserve">CONDUCTOR DE COBRE AUTOSOPORTADO DE 3 x 10 + 10 mm2                                                                                                                                                                                                       </v>
          </cell>
          <cell r="D724">
            <v>5.77</v>
          </cell>
          <cell r="E724">
            <v>6.4520275996824807</v>
          </cell>
        </row>
        <row r="725">
          <cell r="B725" t="str">
            <v>CBC13</v>
          </cell>
          <cell r="C725" t="str">
            <v xml:space="preserve">CONDUCTOR DE COBRE AUTOSOPORTADO DE 3 x 10 mm2                                                                                                                                                                                                            </v>
          </cell>
          <cell r="D725">
            <v>6.11</v>
          </cell>
          <cell r="E725">
            <v>6.8322164010502533</v>
          </cell>
        </row>
        <row r="726">
          <cell r="B726" t="str">
            <v>CBC14</v>
          </cell>
          <cell r="C726" t="str">
            <v xml:space="preserve">CONDUCTOR DE COBRE AUTOSOPORTADO DE 3 x 16 + 1 x 4 + 16 mm2                                                                                                                                                                                               </v>
          </cell>
          <cell r="D726">
            <v>8.6300000000000008</v>
          </cell>
          <cell r="E726">
            <v>9.6500863405996213</v>
          </cell>
        </row>
        <row r="727">
          <cell r="B727" t="str">
            <v>CBC15</v>
          </cell>
          <cell r="C727" t="str">
            <v xml:space="preserve">CONDUCTOR DE COBRE AUTOSOPORTADO DE 3 x 16 + 1 x 4 mm2                                                                                                                                                                                                    </v>
          </cell>
          <cell r="D727">
            <v>8.6300000000000008</v>
          </cell>
          <cell r="E727">
            <v>9.6500863405996213</v>
          </cell>
        </row>
        <row r="728">
          <cell r="B728" t="str">
            <v>CBC16</v>
          </cell>
          <cell r="C728" t="str">
            <v xml:space="preserve">CONDUCTOR DE COBRE AUTOSOPORTADO DE 3 x 16 + 16 mm2                                                                                                                                                                                                       </v>
          </cell>
          <cell r="D728">
            <v>7.29</v>
          </cell>
          <cell r="E728">
            <v>8.1516951822678152</v>
          </cell>
        </row>
        <row r="729">
          <cell r="B729" t="str">
            <v>CBC17</v>
          </cell>
          <cell r="C729" t="str">
            <v xml:space="preserve">CONDUCTOR DE COBRE AUTOSOPORTADO DE 3 x 16 mm2                                                                                                                                                                                                            </v>
          </cell>
          <cell r="D729">
            <v>7.63</v>
          </cell>
          <cell r="E729">
            <v>8.531883983635586</v>
          </cell>
        </row>
        <row r="730">
          <cell r="B730" t="str">
            <v>CBC18</v>
          </cell>
          <cell r="C730" t="str">
            <v xml:space="preserve">CONDUCTOR DE COBRE AUTOSOPORTADO DE 3 x 25 + 1 x 4 + 25 mm2                                                                                                                                                                                               </v>
          </cell>
          <cell r="D730">
            <v>12.89</v>
          </cell>
          <cell r="E730">
            <v>14.413628381266411</v>
          </cell>
        </row>
        <row r="731">
          <cell r="B731" t="str">
            <v>CBC19</v>
          </cell>
          <cell r="C731" t="str">
            <v xml:space="preserve">CONDUCTOR DE COBRE AUTOSOPORTADO DE 3 x 25 + 25 mm2                                                                                                                                                                                                       </v>
          </cell>
          <cell r="D731">
            <v>12.26</v>
          </cell>
          <cell r="E731">
            <v>13.709160896379068</v>
          </cell>
        </row>
        <row r="732">
          <cell r="B732" t="str">
            <v>CBC20</v>
          </cell>
          <cell r="C732" t="str">
            <v xml:space="preserve">CONDUCTOR DE COBRE AUTOSOPORTADO DE 3 x 25 mm2                                                                                                                                                                                                            </v>
          </cell>
          <cell r="D732">
            <v>12.89</v>
          </cell>
          <cell r="E732">
            <v>14.413628381266411</v>
          </cell>
        </row>
        <row r="733">
          <cell r="B733" t="str">
            <v>CBE01</v>
          </cell>
          <cell r="C733" t="str">
            <v xml:space="preserve">CONDUCTOR DE COBRE AUTOSOPORTADO DE 3 x 25 mm2 + portante                                                                                                                                                                                                 </v>
          </cell>
          <cell r="D733">
            <v>42.99</v>
          </cell>
          <cell r="E733">
            <v>48.071519325883862</v>
          </cell>
        </row>
        <row r="734">
          <cell r="B734" t="str">
            <v>CBE02</v>
          </cell>
          <cell r="C734" t="str">
            <v xml:space="preserve">CONDUCTOR DE COBRE AUTOSOPORTADO DE 3 x 35 mm2 + portante                                                                                                                                                                                                 </v>
          </cell>
          <cell r="D734">
            <v>45.96</v>
          </cell>
          <cell r="E734">
            <v>51.392580326067048</v>
          </cell>
        </row>
        <row r="735">
          <cell r="B735" t="str">
            <v>CBE03</v>
          </cell>
          <cell r="C735" t="str">
            <v xml:space="preserve">CONDUCTOR DE COBRE AUTOSOPORTADO DE 3 x 50 mm2 + portante                                                                                                                                                                                                 </v>
          </cell>
          <cell r="D735">
            <v>50.41</v>
          </cell>
          <cell r="E735">
            <v>56.368580814556999</v>
          </cell>
        </row>
        <row r="736">
          <cell r="B736" t="str">
            <v>CBE04</v>
          </cell>
          <cell r="C736" t="str">
            <v xml:space="preserve">CONDUCTOR DE COBRE AUTOSOPORTADO DE 3 x 70 mm2 + portante                                                                                                                                                                                                 </v>
          </cell>
          <cell r="D736">
            <v>53.04</v>
          </cell>
          <cell r="E736">
            <v>59.309453013372412</v>
          </cell>
        </row>
        <row r="737">
          <cell r="B737" t="str">
            <v>CBE05</v>
          </cell>
          <cell r="C737" t="str">
            <v xml:space="preserve">CONDUCTOR DE COBRE AUTOSOPORTADO DE 3 x 95 mm2 + portante                                                                                                                                                                                                 </v>
          </cell>
          <cell r="D737">
            <v>59.99</v>
          </cell>
          <cell r="E737">
            <v>67.080959394272455</v>
          </cell>
        </row>
        <row r="738">
          <cell r="B738" t="str">
            <v>CBC55</v>
          </cell>
          <cell r="C738" t="str">
            <v xml:space="preserve">CONDUCTOR DE COBRE AUTOSOPORTADO DE 3x120 mm2+portante                                                                                                                                                                                                    </v>
          </cell>
          <cell r="D738">
            <v>49.07</v>
          </cell>
          <cell r="E738">
            <v>54.870189656225193</v>
          </cell>
        </row>
        <row r="739">
          <cell r="B739" t="str">
            <v>CBC50</v>
          </cell>
          <cell r="C739" t="str">
            <v xml:space="preserve">CONDUCTOR DE COBRE AUTOSOPORTADO DE 3x35 mm2+portante                                                                                                                                                                                                     </v>
          </cell>
          <cell r="D739">
            <v>14.59</v>
          </cell>
          <cell r="E739">
            <v>16.314572388105269</v>
          </cell>
        </row>
        <row r="740">
          <cell r="B740" t="str">
            <v>CBC51</v>
          </cell>
          <cell r="C740" t="str">
            <v xml:space="preserve">CONDUCTOR DE COBRE AUTOSOPORTADO DE 3x50 mm2+portante                                                                                                                                                                                                     </v>
          </cell>
          <cell r="D740">
            <v>25.81</v>
          </cell>
          <cell r="E740">
            <v>28.860802833241738</v>
          </cell>
        </row>
        <row r="741">
          <cell r="B741" t="str">
            <v>CBC52</v>
          </cell>
          <cell r="C741" t="str">
            <v xml:space="preserve">CONDUCTOR DE COBRE AUTOSOPORTADO DE 3x70 mm2+portante                                                                                                                                                                                                     </v>
          </cell>
          <cell r="D741">
            <v>27.22</v>
          </cell>
          <cell r="E741">
            <v>30.437468156561028</v>
          </cell>
        </row>
        <row r="742">
          <cell r="B742" t="str">
            <v>CBC53</v>
          </cell>
          <cell r="C742" t="str">
            <v xml:space="preserve">CONDUCTOR DE COBRE AUTOSOPORTADO DE 3x75 mm2+portante                                                                                                                                                                                                     </v>
          </cell>
          <cell r="D742">
            <v>38.29</v>
          </cell>
          <cell r="E742">
            <v>42.815968248152899</v>
          </cell>
        </row>
        <row r="743">
          <cell r="B743" t="str">
            <v>CBC54</v>
          </cell>
          <cell r="C743" t="str">
            <v xml:space="preserve">CONDUCTOR DE COBRE AUTOSOPORTADO DE 3x95 mm2+portante                                                                                                                                                                                                     </v>
          </cell>
          <cell r="D743">
            <v>49.07</v>
          </cell>
          <cell r="E743">
            <v>54.870189656225193</v>
          </cell>
        </row>
        <row r="744">
          <cell r="B744" t="str">
            <v>CBC108</v>
          </cell>
          <cell r="C744" t="str">
            <v xml:space="preserve">CONDUCTOR DE COBRE AUTOSOPORTADO SP+AP 1x10 mm2+1x10 mm2+portante, PARA AP                                                                                                                                                                                </v>
          </cell>
          <cell r="D744">
            <v>3.29</v>
          </cell>
          <cell r="E744">
            <v>3.6788857544116751</v>
          </cell>
        </row>
        <row r="745">
          <cell r="B745" t="str">
            <v>CBC107</v>
          </cell>
          <cell r="C745" t="str">
            <v xml:space="preserve">CONDUCTOR DE COBRE AUTOSOPORTADO SP+AP 1x10 mm2+1x10 mm2+portante, PARA SP                                                                                                                                                                                </v>
          </cell>
          <cell r="D745">
            <v>3.29</v>
          </cell>
          <cell r="E745">
            <v>3.6788857544116751</v>
          </cell>
        </row>
        <row r="746">
          <cell r="B746" t="str">
            <v>CBC104</v>
          </cell>
          <cell r="C746" t="str">
            <v xml:space="preserve">CONDUCTOR DE COBRE AUTOSOPORTADO SP+AP 2x10 mm2+1x10 mm2+portante, PARA AP                                                                                                                                                                                </v>
          </cell>
          <cell r="D746">
            <v>3.29</v>
          </cell>
          <cell r="E746">
            <v>3.6788857544116751</v>
          </cell>
        </row>
        <row r="747">
          <cell r="B747" t="str">
            <v>CBC103</v>
          </cell>
          <cell r="C747" t="str">
            <v xml:space="preserve">CONDUCTOR DE COBRE AUTOSOPORTADO SP+AP 2x10 mm2+1x10 mm2+portante, PARA SP                                                                                                                                                                                </v>
          </cell>
          <cell r="D747">
            <v>4.08</v>
          </cell>
          <cell r="E747">
            <v>4.5622656164132627</v>
          </cell>
        </row>
        <row r="748">
          <cell r="B748" t="str">
            <v>CBC65</v>
          </cell>
          <cell r="C748" t="str">
            <v xml:space="preserve">CONDUCTOR DE COBRE AUTOSOPORTADO SP+AP 3x10 mm2+1x10 mm2+portante, PARA AP                                                                                                                                                                                </v>
          </cell>
          <cell r="D748">
            <v>3.29</v>
          </cell>
          <cell r="E748">
            <v>3.6788857544116751</v>
          </cell>
        </row>
        <row r="749">
          <cell r="B749" t="str">
            <v>CBC24</v>
          </cell>
          <cell r="C749" t="str">
            <v xml:space="preserve">CONDUCTOR DE COBRE AUTOSOPORTADO SP+AP 3x10 mm2+1x10 mm2+portante, PARA SP                                                                                                                                                                                </v>
          </cell>
          <cell r="D749">
            <v>6.11</v>
          </cell>
          <cell r="E749">
            <v>6.8322164010502533</v>
          </cell>
        </row>
        <row r="750">
          <cell r="B750" t="str">
            <v>CBC106</v>
          </cell>
          <cell r="C750" t="str">
            <v xml:space="preserve">CONDUCTOR DE COBRE AUTOSOPORTADO SP+AP 3x10 mm2+1x16 mm2+portante, PARA AP                                                                                                                                                                                </v>
          </cell>
          <cell r="D750">
            <v>4.4800000000000004</v>
          </cell>
          <cell r="E750">
            <v>5.0095465591988768</v>
          </cell>
        </row>
        <row r="751">
          <cell r="B751" t="str">
            <v>CBC99</v>
          </cell>
          <cell r="C751" t="str">
            <v xml:space="preserve">CONDUCTOR DE COBRE AUTOSOPORTADO SP+AP 3x10 mm2+1x16 mm2+portante, PARA SP                                                                                                                                                                                </v>
          </cell>
          <cell r="D751">
            <v>6.29</v>
          </cell>
          <cell r="E751">
            <v>7.0334928253037798</v>
          </cell>
        </row>
        <row r="752">
          <cell r="B752" t="str">
            <v>CBC77</v>
          </cell>
          <cell r="C752" t="str">
            <v xml:space="preserve">CONDUCTOR DE COBRE AUTOSOPORTADO SP+AP 3x10 mm2+1x6 mm2+portante, PARA AP                                                                                                                                                                                 </v>
          </cell>
          <cell r="D752">
            <v>2.34</v>
          </cell>
          <cell r="E752">
            <v>2.6165935152958415</v>
          </cell>
        </row>
        <row r="753">
          <cell r="B753" t="str">
            <v>CBC56</v>
          </cell>
          <cell r="C753" t="str">
            <v xml:space="preserve">CONDUCTOR DE COBRE AUTOSOPORTADO SP+AP 3x10 mm2+1x6 mm2+portante, PARA SP                                                                                                                                                                                 </v>
          </cell>
          <cell r="D753">
            <v>6.11</v>
          </cell>
          <cell r="E753">
            <v>6.8322164010502533</v>
          </cell>
        </row>
        <row r="754">
          <cell r="B754" t="str">
            <v>CBC92</v>
          </cell>
          <cell r="C754" t="str">
            <v xml:space="preserve">CONDUCTOR DE COBRE AUTOSOPORTADO SP+AP 3x10 mm2+2x10 mm2+portante, PARA AP                                                                                                                                                                                </v>
          </cell>
          <cell r="D754">
            <v>4.88</v>
          </cell>
          <cell r="E754">
            <v>5.4568275019844901</v>
          </cell>
        </row>
        <row r="755">
          <cell r="B755" t="str">
            <v>CBC84</v>
          </cell>
          <cell r="C755" t="str">
            <v xml:space="preserve">CONDUCTOR DE COBRE AUTOSOPORTADO SP+AP 3x10 mm2+2x10 mm2+portante, PARA SP                                                                                                                                                                                </v>
          </cell>
          <cell r="D755">
            <v>6.11</v>
          </cell>
          <cell r="E755">
            <v>6.8322164010502533</v>
          </cell>
        </row>
        <row r="756">
          <cell r="B756" t="str">
            <v>CBC91</v>
          </cell>
          <cell r="C756" t="str">
            <v xml:space="preserve">CONDUCTOR DE COBRE AUTOSOPORTADO SP+AP 3x10 mm2+2x6 mm2+portante, PARA AP                                                                                                                                                                                 </v>
          </cell>
          <cell r="D756">
            <v>4.18</v>
          </cell>
          <cell r="E756">
            <v>4.6740858521096653</v>
          </cell>
        </row>
        <row r="757">
          <cell r="B757" t="str">
            <v>CBC83</v>
          </cell>
          <cell r="C757" t="str">
            <v xml:space="preserve">CONDUCTOR DE COBRE AUTOSOPORTADO SP+AP 3x10 mm2+2x6 mm2+portante, PARA SP                                                                                                                                                                                 </v>
          </cell>
          <cell r="D757">
            <v>6.11</v>
          </cell>
          <cell r="E757">
            <v>6.8322164010502533</v>
          </cell>
        </row>
        <row r="758">
          <cell r="B758" t="str">
            <v>CBC81</v>
          </cell>
          <cell r="C758" t="str">
            <v xml:space="preserve">CONDUCTOR DE COBRE AUTOSOPORTADO SP+AP 3x120 mm2+1x6 mm2+portante, PARA AP                                                                                                                                                                                </v>
          </cell>
          <cell r="D758">
            <v>2.34</v>
          </cell>
          <cell r="E758">
            <v>2.6165935152958415</v>
          </cell>
        </row>
        <row r="759">
          <cell r="B759" t="str">
            <v>CBC60</v>
          </cell>
          <cell r="C759" t="str">
            <v xml:space="preserve">CONDUCTOR DE COBRE AUTOSOPORTADO SP+AP 3x120 mm2+1x6 mm2+portante, PARA SP                                                                                                                                                                                </v>
          </cell>
          <cell r="D759">
            <v>61.92</v>
          </cell>
          <cell r="E759">
            <v>69.239089943213045</v>
          </cell>
        </row>
        <row r="760">
          <cell r="B760" t="str">
            <v>CBC66</v>
          </cell>
          <cell r="C760" t="str">
            <v xml:space="preserve">CONDUCTOR DE COBRE AUTOSOPORTADO SP+AP 3x16 mm2+1x10 mm2+portante, PARA AP                                                                                                                                                                                </v>
          </cell>
          <cell r="D760">
            <v>3.29</v>
          </cell>
          <cell r="E760">
            <v>3.6788857544116751</v>
          </cell>
        </row>
        <row r="761">
          <cell r="B761" t="str">
            <v>CBC25</v>
          </cell>
          <cell r="C761" t="str">
            <v xml:space="preserve">CONDUCTOR DE COBRE AUTOSOPORTADO SP+AP 3x16 mm2+1x10 mm2+portante, PARA SP                                                                                                                                                                                </v>
          </cell>
          <cell r="D761">
            <v>7.63</v>
          </cell>
          <cell r="E761">
            <v>8.531883983635586</v>
          </cell>
        </row>
        <row r="762">
          <cell r="B762" t="str">
            <v>CBC105</v>
          </cell>
          <cell r="C762" t="str">
            <v xml:space="preserve">CONDUCTOR DE COBRE AUTOSOPORTADO SP+AP 3x16 mm2+1x16 mm2+portante, PARA AP                                                                                                                                                                                </v>
          </cell>
          <cell r="D762">
            <v>4.4800000000000004</v>
          </cell>
          <cell r="E762">
            <v>5.0095465591988768</v>
          </cell>
        </row>
        <row r="763">
          <cell r="B763" t="str">
            <v>CBC100</v>
          </cell>
          <cell r="C763" t="str">
            <v xml:space="preserve">CONDUCTOR DE COBRE AUTOSOPORTADO SP+AP 3x16 mm2+1x16 mm2+portante, PARA SP                                                                                                                                                                                </v>
          </cell>
          <cell r="D763">
            <v>7.63</v>
          </cell>
          <cell r="E763">
            <v>8.531883983635586</v>
          </cell>
        </row>
        <row r="764">
          <cell r="B764" t="str">
            <v>CBC62</v>
          </cell>
          <cell r="C764" t="str">
            <v xml:space="preserve">CONDUCTOR DE COBRE AUTOSOPORTADO SP+AP 3x16 mm2+1x6 mm2+portante, PARA AP                                                                                                                                                                                 </v>
          </cell>
          <cell r="D764">
            <v>2.34</v>
          </cell>
          <cell r="E764">
            <v>2.6165935152958415</v>
          </cell>
        </row>
        <row r="765">
          <cell r="B765" t="str">
            <v>CBC21</v>
          </cell>
          <cell r="C765" t="str">
            <v xml:space="preserve">CONDUCTOR DE COBRE AUTOSOPORTADO SP+AP 3x16 mm2+1x6 mm2+portante, PARA SP                                                                                                                                                                                 </v>
          </cell>
          <cell r="D765">
            <v>8.6300000000000008</v>
          </cell>
          <cell r="E765">
            <v>9.6500863405996213</v>
          </cell>
        </row>
        <row r="766">
          <cell r="B766" t="str">
            <v>CBC76</v>
          </cell>
          <cell r="C766" t="str">
            <v xml:space="preserve">CONDUCTOR DE COBRE AUTOSOPORTADO SP+AP 3x16 mm2+2x10 mm2+portante, PARA AP                                                                                                                                                                                </v>
          </cell>
          <cell r="D766">
            <v>4.29</v>
          </cell>
          <cell r="E766">
            <v>4.79708811137571</v>
          </cell>
        </row>
        <row r="767">
          <cell r="B767" t="str">
            <v>CBC35</v>
          </cell>
          <cell r="C767" t="str">
            <v xml:space="preserve">CONDUCTOR DE COBRE AUTOSOPORTADO SP+AP 3x16 mm2+2x10 mm2+portante, PARA SP                                                                                                                                                                                </v>
          </cell>
          <cell r="D767">
            <v>8.8000000000000007</v>
          </cell>
          <cell r="E767">
            <v>9.8401807412835076</v>
          </cell>
        </row>
        <row r="768">
          <cell r="B768" t="str">
            <v>CBC74</v>
          </cell>
          <cell r="C768" t="str">
            <v xml:space="preserve">CONDUCTOR DE COBRE AUTOSOPORTADO SP+AP 3x16 mm2+2x6 mm2+portante, PARA AP                                                                                                                                                                                 </v>
          </cell>
          <cell r="D768">
            <v>4.18</v>
          </cell>
          <cell r="E768">
            <v>4.6740858521096653</v>
          </cell>
        </row>
        <row r="769">
          <cell r="B769" t="str">
            <v>CBC33</v>
          </cell>
          <cell r="C769" t="str">
            <v xml:space="preserve">CONDUCTOR DE COBRE AUTOSOPORTADO SP+AP 3x16 mm2+2x6 mm2+portante, PARA SP                                                                                                                                                                                 </v>
          </cell>
          <cell r="D769">
            <v>7.63</v>
          </cell>
          <cell r="E769">
            <v>8.531883983635586</v>
          </cell>
        </row>
        <row r="770">
          <cell r="B770" t="str">
            <v>CBC67</v>
          </cell>
          <cell r="C770" t="str">
            <v xml:space="preserve">CONDUCTOR DE COBRE AUTOSOPORTADO SP+AP 3x25 mm2+1x10 mm2+portante, PARA AP                                                                                                                                                                                </v>
          </cell>
          <cell r="D770">
            <v>3.29</v>
          </cell>
          <cell r="E770">
            <v>3.6788857544116751</v>
          </cell>
        </row>
        <row r="771">
          <cell r="B771" t="str">
            <v>CBC26</v>
          </cell>
          <cell r="C771" t="str">
            <v xml:space="preserve">CONDUCTOR DE COBRE AUTOSOPORTADO SP+AP 3x25 mm2+1x10 mm2+portante, PARA SP                                                                                                                                                                                </v>
          </cell>
          <cell r="D771">
            <v>12</v>
          </cell>
          <cell r="E771">
            <v>13.418428283568419</v>
          </cell>
        </row>
        <row r="772">
          <cell r="B772" t="str">
            <v>CBC102</v>
          </cell>
          <cell r="C772" t="str">
            <v xml:space="preserve">CONDUCTOR DE COBRE AUTOSOPORTADO SP+AP 3x25 mm2+1x16 mm2+portante, PARA AP                                                                                                                                                                                </v>
          </cell>
          <cell r="D772">
            <v>4.4800000000000004</v>
          </cell>
          <cell r="E772">
            <v>5.0095465591988768</v>
          </cell>
        </row>
        <row r="773">
          <cell r="B773" t="str">
            <v>CBC101</v>
          </cell>
          <cell r="C773" t="str">
            <v xml:space="preserve">CONDUCTOR DE COBRE AUTOSOPORTADO SP+AP 3x25 mm2+1x16 mm2+portante, PARA SP                                                                                                                                                                                </v>
          </cell>
          <cell r="D773">
            <v>12.26</v>
          </cell>
          <cell r="E773">
            <v>13.709160896379068</v>
          </cell>
        </row>
        <row r="774">
          <cell r="B774" t="str">
            <v>CBC78</v>
          </cell>
          <cell r="C774" t="str">
            <v xml:space="preserve">CONDUCTOR DE COBRE AUTOSOPORTADO SP+AP 3x25 mm2+1x6 mm2+portante, PARA AP                                                                                                                                                                                 </v>
          </cell>
          <cell r="D774">
            <v>2.34</v>
          </cell>
          <cell r="E774">
            <v>2.6165935152958415</v>
          </cell>
        </row>
        <row r="775">
          <cell r="B775" t="str">
            <v>CBC57</v>
          </cell>
          <cell r="C775" t="str">
            <v xml:space="preserve">CONDUCTOR DE COBRE AUTOSOPORTADO SP+AP 3x25 mm2+1x6 mm2+portante, PARA SP                                                                                                                                                                                 </v>
          </cell>
          <cell r="D775">
            <v>12.26</v>
          </cell>
          <cell r="E775">
            <v>13.709160896379068</v>
          </cell>
        </row>
        <row r="776">
          <cell r="B776" t="str">
            <v>CBC97</v>
          </cell>
          <cell r="C776" t="str">
            <v xml:space="preserve">CONDUCTOR DE COBRE AUTOSOPORTADO SP+AP 3x25 mm2+2x10 mm2+portante, PARA AP                                                                                                                                                                                </v>
          </cell>
          <cell r="D776">
            <v>4.29</v>
          </cell>
          <cell r="E776">
            <v>4.79708811137571</v>
          </cell>
        </row>
        <row r="777">
          <cell r="B777" t="str">
            <v>CBC95</v>
          </cell>
          <cell r="C777" t="str">
            <v xml:space="preserve">CONDUCTOR DE COBRE AUTOSOPORTADO SP+AP 3x25 mm2+2x10 mm2+portante, PARA SP                                                                                                                                                                                </v>
          </cell>
          <cell r="D777">
            <v>12.26</v>
          </cell>
          <cell r="E777">
            <v>13.709160896379068</v>
          </cell>
        </row>
        <row r="778">
          <cell r="B778" t="str">
            <v>CBC93</v>
          </cell>
          <cell r="C778" t="str">
            <v xml:space="preserve">CONDUCTOR DE COBRE AUTOSOPORTADO SP+AP 3x25 mm2+2x6 mm2+portante, PARA AP                                                                                                                                                                                 </v>
          </cell>
          <cell r="D778">
            <v>4.18</v>
          </cell>
          <cell r="E778">
            <v>4.6740858521096653</v>
          </cell>
        </row>
        <row r="779">
          <cell r="B779" t="str">
            <v>CBC85</v>
          </cell>
          <cell r="C779" t="str">
            <v xml:space="preserve">CONDUCTOR DE COBRE AUTOSOPORTADO SP+AP 3x25 mm2+2x6 mm2+portante, PARA SP                                                                                                                                                                                 </v>
          </cell>
          <cell r="D779">
            <v>12.26</v>
          </cell>
          <cell r="E779">
            <v>13.709160896379068</v>
          </cell>
        </row>
        <row r="780">
          <cell r="B780" t="str">
            <v>CBC68</v>
          </cell>
          <cell r="C780" t="str">
            <v xml:space="preserve">CONDUCTOR DE COBRE AUTOSOPORTADO SP+AP 3x35 mm2+1x10 mm2+portante, PARA AP                                                                                                                                                                                </v>
          </cell>
          <cell r="D780">
            <v>3.29</v>
          </cell>
          <cell r="E780">
            <v>3.6788857544116751</v>
          </cell>
        </row>
        <row r="781">
          <cell r="B781" t="str">
            <v>CBC27</v>
          </cell>
          <cell r="C781" t="str">
            <v xml:space="preserve">CONDUCTOR DE COBRE AUTOSOPORTADO SP+AP 3x35 mm2+1x10 mm2+portante, PARA SP                                                                                                                                                                                </v>
          </cell>
          <cell r="D781">
            <v>13.71</v>
          </cell>
          <cell r="E781">
            <v>15.33055431397692</v>
          </cell>
        </row>
        <row r="782">
          <cell r="B782" t="str">
            <v>CBC71</v>
          </cell>
          <cell r="C782" t="str">
            <v xml:space="preserve">CONDUCTOR DE COBRE AUTOSOPORTADO SP+AP 3x35 mm2+1x16 mm2+portante, PARA AP                                                                                                                                                                                </v>
          </cell>
          <cell r="D782">
            <v>4.4800000000000004</v>
          </cell>
          <cell r="E782">
            <v>5.0095465591988768</v>
          </cell>
        </row>
        <row r="783">
          <cell r="B783" t="str">
            <v>CBC30</v>
          </cell>
          <cell r="C783" t="str">
            <v xml:space="preserve">CONDUCTOR DE COBRE AUTOSOPORTADO SP+AP 3x35 mm2+1x16 mm2+portante, PARA SP                                                                                                                                                                                </v>
          </cell>
          <cell r="D783">
            <v>16.59</v>
          </cell>
          <cell r="E783">
            <v>18.55097710203334</v>
          </cell>
        </row>
        <row r="784">
          <cell r="B784" t="str">
            <v>CBC63</v>
          </cell>
          <cell r="C784" t="str">
            <v xml:space="preserve">CONDUCTOR DE COBRE AUTOSOPORTADO SP+AP 3x35 mm2+1x6 mm2+portante, PARA AP                                                                                                                                                                                 </v>
          </cell>
          <cell r="D784">
            <v>2.34</v>
          </cell>
          <cell r="E784">
            <v>2.6165935152958415</v>
          </cell>
        </row>
        <row r="785">
          <cell r="B785" t="str">
            <v>CBC22</v>
          </cell>
          <cell r="C785" t="str">
            <v xml:space="preserve">CONDUCTOR DE COBRE AUTOSOPORTADO SP+AP 3x35 mm2+1x6 mm2+portante, PARA SP                                                                                                                                                                                 </v>
          </cell>
          <cell r="D785">
            <v>13.71</v>
          </cell>
          <cell r="E785">
            <v>15.33055431397692</v>
          </cell>
        </row>
        <row r="786">
          <cell r="B786" t="str">
            <v>CBC82</v>
          </cell>
          <cell r="C786" t="str">
            <v xml:space="preserve">CONDUCTOR DE COBRE AUTOSOPORTADO SP+AP 3x35 mm2+2x10 mm2+portante, PARA AP                                                                                                                                                                                </v>
          </cell>
          <cell r="D786">
            <v>4.29</v>
          </cell>
          <cell r="E786">
            <v>4.79708811137571</v>
          </cell>
        </row>
        <row r="787">
          <cell r="B787" t="str">
            <v>CBC61</v>
          </cell>
          <cell r="C787" t="str">
            <v xml:space="preserve">CONDUCTOR DE COBRE AUTOSOPORTADO SP+AP 3x35 mm2+2x10 mm2+portante, PARA SP                                                                                                                                                                                </v>
          </cell>
          <cell r="D787">
            <v>13.71</v>
          </cell>
          <cell r="E787">
            <v>15.33055431397692</v>
          </cell>
        </row>
        <row r="788">
          <cell r="B788" t="str">
            <v>CBC75</v>
          </cell>
          <cell r="C788" t="str">
            <v xml:space="preserve">CONDUCTOR DE COBRE AUTOSOPORTADO SP+AP 3x35 mm2+2x6 mm2+portante, PARA AP                                                                                                                                                                                 </v>
          </cell>
          <cell r="D788">
            <v>4.18</v>
          </cell>
          <cell r="E788">
            <v>4.6740858521096653</v>
          </cell>
        </row>
        <row r="789">
          <cell r="B789" t="str">
            <v>CBC34</v>
          </cell>
          <cell r="C789" t="str">
            <v xml:space="preserve">CONDUCTOR DE COBRE AUTOSOPORTADO SP+AP 3x35 mm2+2x6 mm2+portante, PARA SP                                                                                                                                                                                 </v>
          </cell>
          <cell r="D789">
            <v>13.71</v>
          </cell>
          <cell r="E789">
            <v>15.33055431397692</v>
          </cell>
        </row>
        <row r="790">
          <cell r="B790" t="str">
            <v>CBC69</v>
          </cell>
          <cell r="C790" t="str">
            <v xml:space="preserve">CONDUCTOR DE COBRE AUTOSOPORTADO SP+AP 3x50 mm2+1x10 mm2+portante, PARA AP                                                                                                                                                                                </v>
          </cell>
          <cell r="D790">
            <v>3.29</v>
          </cell>
          <cell r="E790">
            <v>3.6788857544116751</v>
          </cell>
        </row>
        <row r="791">
          <cell r="B791" t="str">
            <v>CBC28</v>
          </cell>
          <cell r="C791" t="str">
            <v xml:space="preserve">CONDUCTOR DE COBRE AUTOSOPORTADO SP+AP 3x50 mm2+1x10 mm2+portante, PARA SP                                                                                                                                                                                </v>
          </cell>
          <cell r="D791">
            <v>23.04</v>
          </cell>
          <cell r="E791">
            <v>25.763382304451362</v>
          </cell>
        </row>
        <row r="792">
          <cell r="B792" t="str">
            <v>CBC72</v>
          </cell>
          <cell r="C792" t="str">
            <v xml:space="preserve">CONDUCTOR DE COBRE AUTOSOPORTADO SP+AP 3x50 mm2+1x16 mm2+portante, PARA AP                                                                                                                                                                                </v>
          </cell>
          <cell r="D792">
            <v>4.4800000000000004</v>
          </cell>
          <cell r="E792">
            <v>5.0095465591988768</v>
          </cell>
        </row>
        <row r="793">
          <cell r="B793" t="str">
            <v>CBC31</v>
          </cell>
          <cell r="C793" t="str">
            <v xml:space="preserve">CONDUCTOR DE COBRE AUTOSOPORTADO SP+AP 3x50 mm2+1x16 mm2+portante, PARA SP                                                                                                                                                                                </v>
          </cell>
          <cell r="D793">
            <v>23.04</v>
          </cell>
          <cell r="E793">
            <v>25.763382304451362</v>
          </cell>
        </row>
        <row r="794">
          <cell r="B794" t="str">
            <v>CBC79</v>
          </cell>
          <cell r="C794" t="str">
            <v xml:space="preserve">CONDUCTOR DE COBRE AUTOSOPORTADO SP+AP 3x50 mm2+1x6 mm2+portante, PARA AP                                                                                                                                                                                 </v>
          </cell>
          <cell r="D794">
            <v>2.34</v>
          </cell>
          <cell r="E794">
            <v>2.6165935152958415</v>
          </cell>
        </row>
        <row r="795">
          <cell r="B795" t="str">
            <v>CBC58</v>
          </cell>
          <cell r="C795" t="str">
            <v xml:space="preserve">CONDUCTOR DE COBRE AUTOSOPORTADO SP+AP 3x50 mm2+1x6 mm2+portante, PARA SP                                                                                                                                                                                 </v>
          </cell>
          <cell r="D795">
            <v>23.04</v>
          </cell>
          <cell r="E795">
            <v>25.763382304451362</v>
          </cell>
        </row>
        <row r="796">
          <cell r="B796" t="str">
            <v>CBC98</v>
          </cell>
          <cell r="C796" t="str">
            <v xml:space="preserve">CONDUCTOR DE COBRE AUTOSOPORTADO SP+AP 3x50 mm2+2x10 mm2+portante, PARA AP                                                                                                                                                                                </v>
          </cell>
          <cell r="D796">
            <v>4.29</v>
          </cell>
          <cell r="E796">
            <v>4.79708811137571</v>
          </cell>
        </row>
        <row r="797">
          <cell r="B797" t="str">
            <v>CBC96</v>
          </cell>
          <cell r="C797" t="str">
            <v xml:space="preserve">CONDUCTOR DE COBRE AUTOSOPORTADO SP+AP 3x50 mm2+2x10 mm2+portante, PARA SP                                                                                                                                                                                </v>
          </cell>
          <cell r="D797">
            <v>23.04</v>
          </cell>
          <cell r="E797">
            <v>25.763382304451362</v>
          </cell>
        </row>
        <row r="798">
          <cell r="B798" t="str">
            <v>CBC70</v>
          </cell>
          <cell r="C798" t="str">
            <v xml:space="preserve">CONDUCTOR DE COBRE AUTOSOPORTADO SP+AP 3x70 mm2+1x10 mm2+portante, PARA AP                                                                                                                                                                                </v>
          </cell>
          <cell r="D798">
            <v>3.29</v>
          </cell>
          <cell r="E798">
            <v>3.6788857544116751</v>
          </cell>
        </row>
        <row r="799">
          <cell r="B799" t="str">
            <v>CBC29</v>
          </cell>
          <cell r="C799" t="str">
            <v xml:space="preserve">CONDUCTOR DE COBRE AUTOSOPORTADO SP+AP 3x70 mm2+1x10 mm2+portante, PARA SP                                                                                                                                                                                </v>
          </cell>
          <cell r="D799">
            <v>30.41</v>
          </cell>
          <cell r="E799">
            <v>34.004533675276299</v>
          </cell>
        </row>
        <row r="800">
          <cell r="B800" t="str">
            <v>CBC73</v>
          </cell>
          <cell r="C800" t="str">
            <v xml:space="preserve">CONDUCTOR DE COBRE AUTOSOPORTADO SP+AP 3x70 mm2+1x16 mm2+portante, PARA AP                                                                                                                                                                                </v>
          </cell>
          <cell r="D800">
            <v>4.4800000000000004</v>
          </cell>
          <cell r="E800">
            <v>5.0095465591988768</v>
          </cell>
        </row>
        <row r="801">
          <cell r="B801" t="str">
            <v>CBC32</v>
          </cell>
          <cell r="C801" t="str">
            <v xml:space="preserve">CONDUCTOR DE COBRE AUTOSOPORTADO SP+AP 3x70 mm2+1x16 mm2+portante, PARA SP                                                                                                                                                                                </v>
          </cell>
          <cell r="D801">
            <v>30.41</v>
          </cell>
          <cell r="E801">
            <v>34.004533675276299</v>
          </cell>
        </row>
        <row r="802">
          <cell r="B802" t="str">
            <v>CBC64</v>
          </cell>
          <cell r="C802" t="str">
            <v xml:space="preserve">CONDUCTOR DE COBRE AUTOSOPORTADO SP+AP 3x70 mm2+1x6 mm2+portante, PARA AP                                                                                                                                                                                 </v>
          </cell>
          <cell r="D802">
            <v>2.34</v>
          </cell>
          <cell r="E802">
            <v>2.6165935152958415</v>
          </cell>
        </row>
        <row r="803">
          <cell r="B803" t="str">
            <v>CBC23</v>
          </cell>
          <cell r="C803" t="str">
            <v xml:space="preserve">CONDUCTOR DE COBRE AUTOSOPORTADO SP+AP 3x70 mm2+1x6 mm2+portante, PARA SP                                                                                                                                                                                 </v>
          </cell>
          <cell r="D803">
            <v>30.41</v>
          </cell>
          <cell r="E803">
            <v>34.004533675276299</v>
          </cell>
        </row>
        <row r="804">
          <cell r="B804" t="str">
            <v>CBC94</v>
          </cell>
          <cell r="C804" t="str">
            <v xml:space="preserve">CONDUCTOR DE COBRE AUTOSOPORTADO SP+AP 3x70 mm2+2x10 mm2+portante, PARA AP                                                                                                                                                                                </v>
          </cell>
          <cell r="D804">
            <v>4.29</v>
          </cell>
          <cell r="E804">
            <v>4.79708811137571</v>
          </cell>
        </row>
        <row r="805">
          <cell r="B805" t="str">
            <v>CBC86</v>
          </cell>
          <cell r="C805" t="str">
            <v xml:space="preserve">CONDUCTOR DE COBRE AUTOSOPORTADO SP+AP 3x70 mm2+2x10 mm2+portante, PARA SP                                                                                                                                                                                </v>
          </cell>
          <cell r="D805">
            <v>30.41</v>
          </cell>
          <cell r="E805">
            <v>34.004533675276299</v>
          </cell>
        </row>
        <row r="806">
          <cell r="B806" t="str">
            <v>CBC80</v>
          </cell>
          <cell r="C806" t="str">
            <v xml:space="preserve">CONDUCTOR DE COBRE AUTOSOPORTADO SP+AP 3x95 mm2+1x6 mm2+portante, PARA AP                                                                                                                                                                                 </v>
          </cell>
          <cell r="D806">
            <v>2.34</v>
          </cell>
          <cell r="E806">
            <v>2.6165935152958415</v>
          </cell>
        </row>
        <row r="807">
          <cell r="B807" t="str">
            <v>CBC59</v>
          </cell>
          <cell r="C807" t="str">
            <v xml:space="preserve">CONDUCTOR DE COBRE AUTOSOPORTADO SP+AP 3x95 mm2+1x6 mm2+portante, PARA SP                                                                                                                                                                                 </v>
          </cell>
          <cell r="D807">
            <v>49.07</v>
          </cell>
          <cell r="E807">
            <v>54.870189656225193</v>
          </cell>
        </row>
        <row r="808">
          <cell r="B808" t="str">
            <v>CBC115</v>
          </cell>
          <cell r="C808" t="str">
            <v>CONDUCTOR DE COBRE AUTOSOPORTADO SP+AP 1x16 mm2+1x10 mm2+portante, PARA SP</v>
          </cell>
          <cell r="D808">
            <v>0</v>
          </cell>
          <cell r="E808">
            <v>3.432881235879587</v>
          </cell>
        </row>
        <row r="809">
          <cell r="B809" t="str">
            <v>CBC114</v>
          </cell>
          <cell r="C809" t="str">
            <v>CONDUCTOR DE COBRE AUTOSOPORTADO SP+AP 1x16 mm2+1x10 mm2+portante, PARA AP</v>
          </cell>
          <cell r="D809">
            <v>0</v>
          </cell>
          <cell r="E809">
            <v>3.6788857544116751</v>
          </cell>
        </row>
        <row r="810">
          <cell r="B810" t="str">
            <v>CBC117</v>
          </cell>
          <cell r="C810" t="str">
            <v>CONDUCTOR DE COBRE AUTOSOPORTADO SP+AP 1x16 mm2+1x16 mm2+portante, PARA SP</v>
          </cell>
          <cell r="D810">
            <v>0</v>
          </cell>
          <cell r="E810">
            <v>3.432881235879587</v>
          </cell>
        </row>
        <row r="811">
          <cell r="B811" t="str">
            <v>CBC116</v>
          </cell>
          <cell r="C811" t="str">
            <v>CONDUCTOR DE COBRE AUTOSOPORTADO SP+AP 1x16 mm2+1x16 mm2+portante, PARA AP</v>
          </cell>
          <cell r="D811">
            <v>0</v>
          </cell>
          <cell r="E811">
            <v>5.0095465591988768</v>
          </cell>
        </row>
        <row r="812">
          <cell r="B812" t="str">
            <v>CBC113</v>
          </cell>
          <cell r="C812" t="str">
            <v>CONDUCTOR DE COBRE AUTOSOPORTADO SP+AP 2x10 mm2+1x16 mm2+portante, PARA SP</v>
          </cell>
          <cell r="D812">
            <v>0</v>
          </cell>
          <cell r="E812">
            <v>4.5622656164132627</v>
          </cell>
        </row>
        <row r="813">
          <cell r="B813" t="str">
            <v>CBC112</v>
          </cell>
          <cell r="C813" t="str">
            <v>CONDUCTOR DE COBRE AUTOSOPORTADO SP+AP 2x10 mm2+1x16 mm2+portante, PARA AP</v>
          </cell>
          <cell r="D813">
            <v>0</v>
          </cell>
          <cell r="E813">
            <v>5.0095465591988768</v>
          </cell>
        </row>
        <row r="814">
          <cell r="B814" t="str">
            <v>CBC110</v>
          </cell>
          <cell r="C814" t="str">
            <v>CONDUCTOR DE COBRE AUTOSOPORTADO SP+AP 2x16 mm2+1x10 mm2+portante, PARA SP</v>
          </cell>
          <cell r="D814">
            <v>0</v>
          </cell>
          <cell r="E814">
            <v>7.0543640083554831</v>
          </cell>
        </row>
        <row r="815">
          <cell r="B815" t="str">
            <v>CBC111</v>
          </cell>
          <cell r="C815" t="str">
            <v>CONDUCTOR DE COBRE AUTOSOPORTADO SP+AP 2x16 mm2+1x10 mm2+portante, PARA AP</v>
          </cell>
          <cell r="D815">
            <v>0</v>
          </cell>
          <cell r="E815">
            <v>3.6788857544116751</v>
          </cell>
        </row>
        <row r="816">
          <cell r="B816" t="str">
            <v>CBC109</v>
          </cell>
          <cell r="C816" t="str">
            <v>CONDUCTOR DE COBRE AUTOSOPORTADO SP+AP 2x25 mm2+1x10 mm2+portante, PARA SP</v>
          </cell>
          <cell r="D816">
            <v>0</v>
          </cell>
          <cell r="E816">
            <v>8.6138854898129473</v>
          </cell>
        </row>
        <row r="817">
          <cell r="B817" t="str">
            <v>CBC118</v>
          </cell>
          <cell r="C817" t="str">
            <v>CONDUCTOR DE COBRE AUTOSOPORTADO SP+AP 2x25 mm2+1x10 mm2+portante, PARA AP</v>
          </cell>
          <cell r="D817">
            <v>0</v>
          </cell>
          <cell r="E817">
            <v>3.6788857544116751</v>
          </cell>
        </row>
        <row r="818">
          <cell r="B818" t="str">
            <v>CBF01</v>
          </cell>
          <cell r="C818" t="str">
            <v xml:space="preserve">CONDUCTOR DE COBRE CONCENTRICO DE 2 x 4 mm2                                                                                                                                                                                                               </v>
          </cell>
          <cell r="D818">
            <v>0.8</v>
          </cell>
          <cell r="E818">
            <v>0.76</v>
          </cell>
        </row>
        <row r="819">
          <cell r="B819" t="str">
            <v>CBF02</v>
          </cell>
          <cell r="C819" t="str">
            <v xml:space="preserve">CONDUCTOR DE COBRE CONCENTRICO DE 2 x 6 mm2                                                                                                                                                                                                               </v>
          </cell>
          <cell r="D819">
            <v>1.1100000000000001</v>
          </cell>
          <cell r="E819">
            <v>1.1299999999999999</v>
          </cell>
        </row>
        <row r="820">
          <cell r="B820" t="str">
            <v>CBF03</v>
          </cell>
          <cell r="C820" t="str">
            <v xml:space="preserve">CONDUCTOR DE COBRE CONCENTRICO DE 2 x 10 mm2                                                                                                                                                                                                              </v>
          </cell>
          <cell r="D820">
            <v>1.87</v>
          </cell>
          <cell r="E820">
            <v>1.8331999999999999</v>
          </cell>
        </row>
        <row r="821">
          <cell r="B821" t="str">
            <v>CBF04</v>
          </cell>
          <cell r="C821" t="str">
            <v xml:space="preserve">CONDUCTOR DE COBRE CONCENTRICO DE 2 x 16 mm2                                                                                                                                                                                                              </v>
          </cell>
          <cell r="D821">
            <v>2.94</v>
          </cell>
          <cell r="E821">
            <v>2.8976000000000002</v>
          </cell>
        </row>
        <row r="822">
          <cell r="B822" t="str">
            <v>CBF05</v>
          </cell>
          <cell r="C822" t="str">
            <v xml:space="preserve">CONDUCTOR DE COBRE CONCENTRICO DE 3 x 6 mm2                                                                                                                                                                                                               </v>
          </cell>
          <cell r="D822">
            <v>2.85</v>
          </cell>
          <cell r="E822">
            <v>4.2554794520547947</v>
          </cell>
        </row>
        <row r="823">
          <cell r="B823" t="str">
            <v>CBF06</v>
          </cell>
          <cell r="C823" t="str">
            <v xml:space="preserve">CONDUCTOR DE COBRE CONCENTRICO DE 3 x 10 mm2                                                                                                                                                                                                              </v>
          </cell>
          <cell r="D823">
            <v>3.16</v>
          </cell>
          <cell r="E823">
            <v>4.7183561643835619</v>
          </cell>
        </row>
        <row r="824">
          <cell r="B824" t="str">
            <v>CBF07</v>
          </cell>
          <cell r="C824" t="str">
            <v xml:space="preserve">CONDUCTOR DE COBRE CONCENTRICO DE 3 x 16 mm2                                                                                                                                                                                                              </v>
          </cell>
          <cell r="D824">
            <v>6.39</v>
          </cell>
          <cell r="E824">
            <v>9.5412328767123284</v>
          </cell>
        </row>
        <row r="825">
          <cell r="B825" t="str">
            <v>CBF10</v>
          </cell>
          <cell r="C825" t="str">
            <v xml:space="preserve">CONDUCTOR DE COBRE CONCENTRICO DE 4 x 10 mm2                                                                                                                                                                                                              </v>
          </cell>
          <cell r="D825">
            <v>4.38</v>
          </cell>
          <cell r="E825">
            <v>5.4238196149467157</v>
          </cell>
        </row>
        <row r="826">
          <cell r="B826" t="str">
            <v>CBA01</v>
          </cell>
          <cell r="C826" t="str">
            <v>CONDUCTOR DE COBRE DESNUDO  6 mm2, 1 HILO</v>
          </cell>
          <cell r="D826">
            <v>1</v>
          </cell>
          <cell r="E826">
            <v>0.4951612177378073</v>
          </cell>
        </row>
        <row r="827">
          <cell r="B827" t="str">
            <v>CBA03</v>
          </cell>
          <cell r="C827" t="str">
            <v>CONDUCTOR DE COBRE DESNUDO 10 mm2, 1 HILO</v>
          </cell>
          <cell r="D827">
            <v>1.1599999999999999</v>
          </cell>
          <cell r="E827">
            <v>0.80899021870117138</v>
          </cell>
        </row>
        <row r="828">
          <cell r="B828" t="str">
            <v>CBA05</v>
          </cell>
          <cell r="C828" t="str">
            <v>CONDUCTOR DE COBRE DESNUDO 16 mm2, 1 HILO</v>
          </cell>
          <cell r="D828">
            <v>2.21</v>
          </cell>
          <cell r="E828">
            <v>1.42</v>
          </cell>
        </row>
        <row r="829">
          <cell r="B829" t="str">
            <v>CBA02</v>
          </cell>
          <cell r="C829" t="str">
            <v>CONDUCTOR DE COBRE DESNUDO  6 mm2, 7 HILOS</v>
          </cell>
          <cell r="D829">
            <v>1</v>
          </cell>
          <cell r="E829">
            <v>0.4951612177378073</v>
          </cell>
        </row>
        <row r="830">
          <cell r="B830" t="str">
            <v>CBA04</v>
          </cell>
          <cell r="C830" t="str">
            <v>CONDUCTOR DE COBRE DESNUDO 10 mm2, 7 HILOS</v>
          </cell>
          <cell r="D830">
            <v>1.51</v>
          </cell>
          <cell r="E830">
            <v>0.80899021870117138</v>
          </cell>
        </row>
        <row r="831">
          <cell r="B831" t="str">
            <v>CBA06</v>
          </cell>
          <cell r="C831" t="str">
            <v>CONDUCTOR DE COBRE DESNUDO 16 mm2, 7 HILOS</v>
          </cell>
          <cell r="D831">
            <v>2.21</v>
          </cell>
          <cell r="E831">
            <v>1.42</v>
          </cell>
        </row>
        <row r="832">
          <cell r="B832" t="str">
            <v>CBA07</v>
          </cell>
          <cell r="C832" t="str">
            <v>CONDUCTOR DE COBRE DESNUDO 25 mm2, 7 HILOS</v>
          </cell>
          <cell r="D832">
            <v>3.14</v>
          </cell>
          <cell r="E832">
            <v>1.96</v>
          </cell>
        </row>
        <row r="833">
          <cell r="B833" t="str">
            <v>CBA08</v>
          </cell>
          <cell r="C833" t="str">
            <v>CONDUCTOR DE COBRE DESNUDO 35 mm2, 7 HILOS</v>
          </cell>
          <cell r="D833">
            <v>4.0999999999999996</v>
          </cell>
          <cell r="E833">
            <v>2.63</v>
          </cell>
        </row>
        <row r="834">
          <cell r="B834" t="str">
            <v>CBA09</v>
          </cell>
          <cell r="C834" t="str">
            <v>CONDUCTOR DE COBRE DESNUDO 50 mm2, 19 HILOS</v>
          </cell>
          <cell r="D834">
            <v>5.31</v>
          </cell>
          <cell r="E834">
            <v>3.19</v>
          </cell>
        </row>
        <row r="835">
          <cell r="B835" t="str">
            <v>CBA10</v>
          </cell>
          <cell r="C835" t="str">
            <v>CONDUCTOR DE COBRE DESNUDO 70 mm2, 19 HILOS</v>
          </cell>
          <cell r="D835">
            <v>7.28</v>
          </cell>
          <cell r="E835">
            <v>5.2490714833162153</v>
          </cell>
        </row>
        <row r="836">
          <cell r="B836" t="str">
            <v>CBA11</v>
          </cell>
          <cell r="C836" t="str">
            <v>CONDUCTOR DE COBRE DESNUDO 85 mm2</v>
          </cell>
          <cell r="D836">
            <v>8.33</v>
          </cell>
          <cell r="E836">
            <v>6.3257912810933634</v>
          </cell>
        </row>
        <row r="837">
          <cell r="B837" t="str">
            <v>CBA12</v>
          </cell>
          <cell r="C837" t="str">
            <v>CONDUCTOR DE COBRE DESNUDO 95 mm2</v>
          </cell>
          <cell r="D837">
            <v>9.1</v>
          </cell>
          <cell r="E837">
            <v>7.0394001872106857</v>
          </cell>
        </row>
        <row r="838">
          <cell r="B838" t="str">
            <v>CBA13</v>
          </cell>
          <cell r="C838" t="str">
            <v>CONDUCTOR DE COBRE DESNUDO 120 mm2</v>
          </cell>
          <cell r="D838">
            <v>10.96</v>
          </cell>
          <cell r="E838">
            <v>8.8112281810753075</v>
          </cell>
        </row>
        <row r="839">
          <cell r="B839" t="str">
            <v>CBA14</v>
          </cell>
          <cell r="C839" t="str">
            <v>CONDUCTOR DE COBRE DESNUDO 125 mm2</v>
          </cell>
          <cell r="D839">
            <v>11.33</v>
          </cell>
          <cell r="E839">
            <v>9.1637618306251465</v>
          </cell>
        </row>
        <row r="840">
          <cell r="B840" t="str">
            <v>CBA15</v>
          </cell>
          <cell r="C840" t="str">
            <v>CONDUCTOR DE COBRE DESNUDO 135 mm2</v>
          </cell>
          <cell r="D840">
            <v>13.1</v>
          </cell>
          <cell r="E840">
            <v>10.918600367833168</v>
          </cell>
        </row>
        <row r="841">
          <cell r="B841" t="str">
            <v>CBA16</v>
          </cell>
          <cell r="C841" t="str">
            <v>CONDUCTOR DE COBRE DESNUDO 150 mm2</v>
          </cell>
          <cell r="D841">
            <v>15.48</v>
          </cell>
          <cell r="E841">
            <v>13.35658098328468</v>
          </cell>
        </row>
        <row r="842">
          <cell r="B842" t="str">
            <v>CBA17</v>
          </cell>
          <cell r="C842" t="str">
            <v>CONDUCTOR DE COBRE DESNUDO 185 mm2</v>
          </cell>
          <cell r="D842">
            <v>17.13</v>
          </cell>
          <cell r="E842">
            <v>16.41</v>
          </cell>
        </row>
        <row r="843">
          <cell r="B843" t="str">
            <v>CBH01</v>
          </cell>
          <cell r="C843" t="str">
            <v>CONDUCTOR CABLEADO THW 750V 1x 10MM2</v>
          </cell>
          <cell r="D843">
            <v>1.83</v>
          </cell>
          <cell r="E843">
            <v>0.81</v>
          </cell>
        </row>
        <row r="844">
          <cell r="B844" t="str">
            <v>GCS03</v>
          </cell>
          <cell r="C844" t="str">
            <v>CONDUCTOR DE COBRE TW UNIPOLAR DE 35mm2</v>
          </cell>
          <cell r="D844">
            <v>4.6900000000000004</v>
          </cell>
          <cell r="E844">
            <v>3.03</v>
          </cell>
        </row>
        <row r="845">
          <cell r="B845" t="str">
            <v>GCS04</v>
          </cell>
          <cell r="C845" t="str">
            <v>CONDUCTOR DE COBRE TW UNIPOLAR DE 70mm2</v>
          </cell>
          <cell r="D845">
            <v>7.35</v>
          </cell>
          <cell r="E845">
            <v>7.35</v>
          </cell>
        </row>
        <row r="846">
          <cell r="B846" t="str">
            <v>CXX04</v>
          </cell>
          <cell r="C846" t="str">
            <v>CONDUCTOR DE COBRE, TEMPLE SUAVE, TIPO TW de 4 mm2 PARA AMARRE</v>
          </cell>
          <cell r="D846">
            <v>0.41</v>
          </cell>
          <cell r="E846">
            <v>0.32</v>
          </cell>
        </row>
        <row r="847">
          <cell r="B847" t="str">
            <v>CXX03</v>
          </cell>
          <cell r="C847" t="str">
            <v>CONDUCTOR DE COBRE, TEMPLE SUAVE, TIPO TW de 6 mm2 PARA AMARRE</v>
          </cell>
          <cell r="D847">
            <v>1.24</v>
          </cell>
          <cell r="E847">
            <v>1.24</v>
          </cell>
        </row>
        <row r="848">
          <cell r="B848" t="str">
            <v>CBG01</v>
          </cell>
          <cell r="C848" t="str">
            <v>CONDUCTOR DE COBRE TWT BIPLASTO DE 2 x 1,5 mm2</v>
          </cell>
          <cell r="D848">
            <v>0.5</v>
          </cell>
          <cell r="E848">
            <v>0.3902439024390244</v>
          </cell>
        </row>
        <row r="849">
          <cell r="B849" t="str">
            <v>CBG02</v>
          </cell>
          <cell r="C849" t="str">
            <v>CONDUCTOR DE COBRE TWT BIPLASTO DE 2 x 2,5 mm2</v>
          </cell>
          <cell r="D849">
            <v>0.66</v>
          </cell>
          <cell r="E849">
            <v>0.57999999999999996</v>
          </cell>
        </row>
        <row r="850">
          <cell r="B850" t="str">
            <v>GCS01</v>
          </cell>
          <cell r="C850" t="str">
            <v>CONDUCTOR DE CU DESNUDO 16 mm2 (Nº 6AWG),  PARA PUESTA A TIERRA</v>
          </cell>
          <cell r="D850">
            <v>1.18</v>
          </cell>
          <cell r="E850">
            <v>1.1299999999999999</v>
          </cell>
        </row>
        <row r="851">
          <cell r="B851" t="str">
            <v>GCS02</v>
          </cell>
          <cell r="C851" t="str">
            <v>CONDUCTOR DE CU DESNUDO 25 mm2,  PARA PUESTA A TIERRA</v>
          </cell>
          <cell r="D851">
            <v>1.85</v>
          </cell>
          <cell r="E851">
            <v>1.7716101694915256</v>
          </cell>
        </row>
        <row r="852">
          <cell r="B852" t="str">
            <v>CBD01</v>
          </cell>
          <cell r="C852" t="str">
            <v xml:space="preserve">CONDUCTOR DE COBRE PROTEGIDO, DE  10 mm2; MEDIA TENSION                                                                                                                                                                                                   </v>
          </cell>
          <cell r="D852">
            <v>1.57</v>
          </cell>
          <cell r="E852">
            <v>1.672310992348915</v>
          </cell>
        </row>
        <row r="853">
          <cell r="B853" t="str">
            <v>CBD02</v>
          </cell>
          <cell r="C853" t="str">
            <v xml:space="preserve">CONDUCTOR DE COBRE PROTEGIDO, DE  16 mm2; MEDIA TENSION                                                                                                                                                                                                   </v>
          </cell>
          <cell r="D853">
            <v>3.14</v>
          </cell>
          <cell r="E853">
            <v>3.34462198469783</v>
          </cell>
        </row>
        <row r="854">
          <cell r="B854" t="str">
            <v>CBD03</v>
          </cell>
          <cell r="C854" t="str">
            <v xml:space="preserve">CONDUCTOR DE COBRE PROTEGIDO, DE  25 mm2; MEDIA TENSION                                                                                                                                                                                                   </v>
          </cell>
          <cell r="D854">
            <v>2.92</v>
          </cell>
          <cell r="E854">
            <v>3.1102854125215487</v>
          </cell>
        </row>
        <row r="855">
          <cell r="B855" t="str">
            <v>CBD04</v>
          </cell>
          <cell r="C855" t="str">
            <v xml:space="preserve">CONDUCTOR DE COBRE PROTEGIDO, DE  35 mm2; MEDIA TENSION                                                                                                                                                                                                   </v>
          </cell>
          <cell r="D855">
            <v>3.62</v>
          </cell>
          <cell r="E855">
            <v>2.93</v>
          </cell>
        </row>
        <row r="856">
          <cell r="B856" t="str">
            <v>CBD05</v>
          </cell>
          <cell r="C856" t="str">
            <v xml:space="preserve">CONDUCTOR DE COBRE PROTEGIDO, DE  50 mm2; MEDIA TENSION                                                                                                                                                                                                   </v>
          </cell>
          <cell r="D856">
            <v>4.1399999999999997</v>
          </cell>
          <cell r="E856">
            <v>4.409788221862744</v>
          </cell>
        </row>
        <row r="857">
          <cell r="B857" t="str">
            <v>CBD06</v>
          </cell>
          <cell r="C857" t="str">
            <v xml:space="preserve">CONDUCTOR DE COBRE PROTEGIDO, DE  70 mm2; MEDIA TENSION                                                                                                                                                                                                   </v>
          </cell>
          <cell r="D857">
            <v>6.99</v>
          </cell>
          <cell r="E857">
            <v>7.4455119977827486</v>
          </cell>
        </row>
        <row r="858">
          <cell r="B858" t="str">
            <v>CBD07</v>
          </cell>
          <cell r="C858" t="str">
            <v xml:space="preserve">CONDUCTOR DE COBRE PROTEGIDO, DE  95 mm2; MEDIA TENSION                                                                                                                                                                                                   </v>
          </cell>
          <cell r="D858">
            <v>9.51</v>
          </cell>
          <cell r="E858">
            <v>10.129730915438332</v>
          </cell>
        </row>
        <row r="859">
          <cell r="B859" t="str">
            <v>CBD08</v>
          </cell>
          <cell r="C859" t="str">
            <v xml:space="preserve">CONDUCTOR DE COBRE PROTEGIDO, DE  120 mm2; MEDIA TENSION                                                                                                                                                                                                  </v>
          </cell>
          <cell r="D859">
            <v>20.93</v>
          </cell>
          <cell r="E859">
            <v>22.293929343861649</v>
          </cell>
        </row>
        <row r="860">
          <cell r="B860" t="str">
            <v>CBB01</v>
          </cell>
          <cell r="C860" t="str">
            <v xml:space="preserve">CONDUCTOR DE COBRE PROTEGIDO, DE  6 mm2, 1 HILO; BAJA TENSION                                                                                                                                                                                             </v>
          </cell>
          <cell r="D860">
            <v>0.81</v>
          </cell>
          <cell r="E860">
            <v>0.78</v>
          </cell>
        </row>
        <row r="861">
          <cell r="B861" t="str">
            <v>CBB03</v>
          </cell>
          <cell r="C861" t="str">
            <v xml:space="preserve">CONDUCTOR DE COBRE PROTEGIDO, DE 10 mm2, 1 HILO; BAJA TENSION                                                                                                                                                                                             </v>
          </cell>
          <cell r="D861">
            <v>1.24</v>
          </cell>
          <cell r="E861">
            <v>1.2245321152260762</v>
          </cell>
        </row>
        <row r="862">
          <cell r="B862" t="str">
            <v>CBB05</v>
          </cell>
          <cell r="C862" t="str">
            <v xml:space="preserve">CONDUCTOR DE COBRE PROTEGIDO, DE 16 mm2, 1 HILO; BAJA TENSION                                                                                                                                                                                             </v>
          </cell>
          <cell r="D862">
            <v>1.81</v>
          </cell>
          <cell r="E862">
            <v>1.8572985525538583</v>
          </cell>
        </row>
        <row r="863">
          <cell r="B863" t="str">
            <v>CBB02</v>
          </cell>
          <cell r="C863" t="str">
            <v xml:space="preserve">CONDUCTOR DE COBRE PROTEGIDO, DE  6 mm2, 7 HILOS; BAJA TENSION                                                                                                                                                                                            </v>
          </cell>
          <cell r="D863">
            <v>0.81</v>
          </cell>
          <cell r="E863">
            <v>0.78</v>
          </cell>
        </row>
        <row r="864">
          <cell r="B864" t="str">
            <v>CBB04</v>
          </cell>
          <cell r="C864" t="str">
            <v xml:space="preserve">CONDUCTOR DE COBRE PROTEGIDO, DE 10 mm2, 7 HILOS; BAJA TENSION                                                                                                                                                                                            </v>
          </cell>
          <cell r="D864">
            <v>1.24</v>
          </cell>
          <cell r="E864">
            <v>1.2245321152260762</v>
          </cell>
        </row>
        <row r="865">
          <cell r="B865" t="str">
            <v>CBB06</v>
          </cell>
          <cell r="C865" t="str">
            <v xml:space="preserve">CONDUCTOR DE COBRE PROTEGIDO, DE 16 mm2, 7 HILOS; BAJA TENSION                                                                                                                                                                                            </v>
          </cell>
          <cell r="D865">
            <v>1.81</v>
          </cell>
          <cell r="E865">
            <v>1.8572985525538583</v>
          </cell>
        </row>
        <row r="866">
          <cell r="B866" t="str">
            <v>CBB07</v>
          </cell>
          <cell r="C866" t="str">
            <v xml:space="preserve">CONDUCTOR DE COBRE PROTEGIDO, DE 25 mm2, 7 HILOS; BAJA TENSION                                                                                                                                                                                            </v>
          </cell>
          <cell r="D866">
            <v>2.83</v>
          </cell>
          <cell r="E866">
            <v>2.74</v>
          </cell>
        </row>
        <row r="867">
          <cell r="B867" t="str">
            <v>CBB08</v>
          </cell>
          <cell r="C867" t="str">
            <v xml:space="preserve">CONDUCTOR DE COBRE PROTEGIDO, DE 35 mm2, 7 HILOS; BAJA TENSION                                                                                                                                                                                            </v>
          </cell>
          <cell r="D867">
            <v>3.28</v>
          </cell>
          <cell r="E867">
            <v>3.74</v>
          </cell>
        </row>
        <row r="868">
          <cell r="B868" t="str">
            <v>CBB09</v>
          </cell>
          <cell r="C868" t="str">
            <v xml:space="preserve">CONDUCTOR DE COBRE PROTEGIDO, DE 50 mm2, 7 HILOS; BAJA TENSION                                                                                                                                                                                            </v>
          </cell>
          <cell r="D868">
            <v>4.8899999999999997</v>
          </cell>
          <cell r="E868">
            <v>5.0987919854368213</v>
          </cell>
        </row>
        <row r="869">
          <cell r="B869" t="str">
            <v>CBB10</v>
          </cell>
          <cell r="C869" t="str">
            <v xml:space="preserve">CONDUCTOR DE COBRE PROTEGIDO, DE 70 mm2, 19 HILOS; BAJA TENSION                                                                                                                                                                                           </v>
          </cell>
          <cell r="D869">
            <v>6.31</v>
          </cell>
          <cell r="E869">
            <v>6.8703770576265741</v>
          </cell>
        </row>
        <row r="870">
          <cell r="B870" t="str">
            <v>CBB11</v>
          </cell>
          <cell r="C870" t="str">
            <v xml:space="preserve">CONDUCTOR DE COBRE PROTEGIDO, DE 95 mm2; BAJA TENSION                                                                                                                                                                                                     </v>
          </cell>
          <cell r="D870">
            <v>8.14</v>
          </cell>
          <cell r="E870">
            <v>9.0058894385897474</v>
          </cell>
        </row>
        <row r="871">
          <cell r="B871" t="str">
            <v>CBB12</v>
          </cell>
          <cell r="C871" t="str">
            <v xml:space="preserve">CONDUCTOR DE COBRE PROTEGIDO, DE 120 mm2; BAJA TENSION                                                                                                                                                                                                    </v>
          </cell>
          <cell r="D871">
            <v>9.9</v>
          </cell>
          <cell r="E871">
            <v>11.077672410419829</v>
          </cell>
        </row>
        <row r="872">
          <cell r="B872" t="str">
            <v>CBB13</v>
          </cell>
          <cell r="C872" t="str">
            <v xml:space="preserve">CONDUCTOR DE COBRE PROTEGIDO, DE 150 mm2; BAJA TENSION                                                                                                                                                                                                    </v>
          </cell>
          <cell r="D872">
            <v>11.93</v>
          </cell>
          <cell r="E872">
            <v>13.500189434337951</v>
          </cell>
        </row>
        <row r="873">
          <cell r="B873" t="str">
            <v>CBB14</v>
          </cell>
          <cell r="C873" t="str">
            <v xml:space="preserve">CONDUCTOR DE COBRE PROTEGIDO, DE 185 mm2; BAJA TENSION                                                                                                                                                                                                    </v>
          </cell>
          <cell r="D873">
            <v>14.22</v>
          </cell>
          <cell r="E873">
            <v>16.257901294797371</v>
          </cell>
        </row>
        <row r="874">
          <cell r="B874" t="str">
            <v>FKX01</v>
          </cell>
          <cell r="C874" t="str">
            <v>CONECTOR AL/AL SL 2.11 Y CUBIERTA AISLANTE</v>
          </cell>
          <cell r="D874">
            <v>0.71</v>
          </cell>
          <cell r="E874">
            <v>0.47</v>
          </cell>
        </row>
        <row r="875">
          <cell r="B875" t="str">
            <v>FKX02</v>
          </cell>
          <cell r="C875" t="str">
            <v>CONECTOR BIMETALICO AL/CU</v>
          </cell>
          <cell r="D875">
            <v>2.34</v>
          </cell>
          <cell r="E875">
            <v>0.66</v>
          </cell>
        </row>
        <row r="876">
          <cell r="B876" t="str">
            <v>FKX10</v>
          </cell>
          <cell r="C876" t="str">
            <v>CONECTOR DE DOBLE VIA DE Al - Al APTO PARA CONDUCTOR DE 16 - 120 mm2</v>
          </cell>
          <cell r="D876">
            <v>1.41</v>
          </cell>
          <cell r="E876">
            <v>0.85</v>
          </cell>
        </row>
        <row r="877">
          <cell r="B877" t="str">
            <v>CXC40</v>
          </cell>
          <cell r="C877" t="str">
            <v>CONECTOR DERIVACION A COMPRESION PARA CONDUCTOR DE COBRE MT</v>
          </cell>
          <cell r="D877">
            <v>5.3</v>
          </cell>
          <cell r="E877">
            <v>1.83</v>
          </cell>
        </row>
        <row r="878">
          <cell r="B878" t="str">
            <v>CXC30</v>
          </cell>
          <cell r="C878" t="str">
            <v>CONECTOR DERIVACION COMPRESION TIPO H BIMETALICO AA120/AA70-CU16A70MM2</v>
          </cell>
          <cell r="D878">
            <v>1.57</v>
          </cell>
          <cell r="E878">
            <v>1.06</v>
          </cell>
        </row>
        <row r="879">
          <cell r="B879" t="str">
            <v>CXC31</v>
          </cell>
          <cell r="C879" t="str">
            <v>CONECTOR DERIVACION COMPRESION TIPO H BIMETALICO AA120-185/AA120-185MM2</v>
          </cell>
          <cell r="D879">
            <v>8.0399999999999991</v>
          </cell>
          <cell r="E879">
            <v>3.55</v>
          </cell>
        </row>
        <row r="880">
          <cell r="B880" t="str">
            <v>CXC29</v>
          </cell>
          <cell r="C880" t="str">
            <v>CONECTOR DERIVACION COMPRESION TIPO H BIMETALICO AA35-70/AA35-CU16-35MM2</v>
          </cell>
          <cell r="D880">
            <v>1</v>
          </cell>
          <cell r="E880">
            <v>0.72</v>
          </cell>
        </row>
        <row r="881">
          <cell r="B881" t="str">
            <v>CXC33</v>
          </cell>
          <cell r="C881" t="str">
            <v>CONECTOR DERIVACION TIPO CUÑA</v>
          </cell>
          <cell r="D881">
            <v>0.66</v>
          </cell>
          <cell r="E881">
            <v>0.45</v>
          </cell>
        </row>
        <row r="882">
          <cell r="B882" t="str">
            <v>CXC32</v>
          </cell>
          <cell r="C882" t="str">
            <v>CONECTOR DERIVACION TIPO PERNO PARTIDO DE BRONCE</v>
          </cell>
          <cell r="D882">
            <v>1.1100000000000001</v>
          </cell>
          <cell r="E882">
            <v>0.97</v>
          </cell>
        </row>
        <row r="883">
          <cell r="B883" t="str">
            <v>CXC37</v>
          </cell>
          <cell r="C883" t="str">
            <v>CONECTOR PERFORACION DE AISLAMIENTO BIMETALICO AA16-70/CU1.5-6MM2</v>
          </cell>
          <cell r="D883">
            <v>1.79</v>
          </cell>
          <cell r="E883">
            <v>1.35</v>
          </cell>
        </row>
        <row r="884">
          <cell r="B884" t="str">
            <v>CXC35</v>
          </cell>
          <cell r="C884" t="str">
            <v>CONECTOR PERFORACION DE AISLAMIENTO BIMETALICO AA16-70/CU10-16MM2</v>
          </cell>
          <cell r="D884">
            <v>0.95</v>
          </cell>
          <cell r="E884">
            <v>0.76</v>
          </cell>
        </row>
        <row r="885">
          <cell r="B885" t="str">
            <v>CXC36</v>
          </cell>
          <cell r="C885" t="str">
            <v>CONECTOR PERFORACION DE AISLAMIENTO BIMETALICO AA25-70/CU25-70MM2</v>
          </cell>
          <cell r="D885" t="str">
            <v>Sin Costo (No Utilizado)</v>
          </cell>
          <cell r="E885">
            <v>0</v>
          </cell>
        </row>
        <row r="886">
          <cell r="B886" t="str">
            <v>CXC01</v>
          </cell>
          <cell r="C886" t="str">
            <v>CONECTOR TERMINAL A COMPRESION CABLE 10MM2</v>
          </cell>
          <cell r="D886">
            <v>0.55000000000000004</v>
          </cell>
          <cell r="E886">
            <v>0.20540000000000003</v>
          </cell>
        </row>
        <row r="887">
          <cell r="B887" t="str">
            <v>CXC27</v>
          </cell>
          <cell r="C887" t="str">
            <v>CONECTOR TERMINAL A COMPRESION CABLE 120MM2</v>
          </cell>
          <cell r="D887">
            <v>4.51</v>
          </cell>
          <cell r="E887">
            <v>2.8344000000000005</v>
          </cell>
        </row>
        <row r="888">
          <cell r="B888" t="str">
            <v>CXC02</v>
          </cell>
          <cell r="C888" t="str">
            <v>CONECTOR TERMINAL A COMPRESION CABLE 16MM2</v>
          </cell>
          <cell r="D888">
            <v>0.51</v>
          </cell>
          <cell r="E888">
            <v>0.45</v>
          </cell>
        </row>
        <row r="889">
          <cell r="B889" t="str">
            <v>CXC05</v>
          </cell>
          <cell r="C889" t="str">
            <v>CONECTOR TERMINAL A COMPRESION CABLE 185MM2</v>
          </cell>
          <cell r="D889">
            <v>6.2</v>
          </cell>
          <cell r="E889">
            <v>4.3879000000000001</v>
          </cell>
        </row>
        <row r="890">
          <cell r="B890" t="str">
            <v>CXC06</v>
          </cell>
          <cell r="C890" t="str">
            <v>CONECTOR TERMINAL A COMPRESION CABLE 240MM2</v>
          </cell>
          <cell r="D890">
            <v>8.7100000000000009</v>
          </cell>
          <cell r="E890">
            <v>5.7024000000000008</v>
          </cell>
        </row>
        <row r="891">
          <cell r="B891" t="str">
            <v>CXC03</v>
          </cell>
          <cell r="C891" t="str">
            <v>CONECTOR TERMINAL A COMPRESION CABLE 25MM2</v>
          </cell>
          <cell r="D891">
            <v>1.08</v>
          </cell>
          <cell r="E891">
            <v>0.45</v>
          </cell>
        </row>
        <row r="892">
          <cell r="B892" t="str">
            <v>CXC28</v>
          </cell>
          <cell r="C892" t="str">
            <v>CONECTOR TERMINAL A COMPRESION CABLE 300MM2</v>
          </cell>
          <cell r="D892">
            <v>10.84</v>
          </cell>
          <cell r="E892">
            <v>7.1364000000000001</v>
          </cell>
        </row>
        <row r="893">
          <cell r="B893" t="str">
            <v>CXC04</v>
          </cell>
          <cell r="C893" t="str">
            <v>CONECTOR TERMINAL A COMPRESION CABLE 35MM2</v>
          </cell>
          <cell r="D893">
            <v>1.04</v>
          </cell>
          <cell r="E893">
            <v>0.79</v>
          </cell>
        </row>
        <row r="894">
          <cell r="B894" t="str">
            <v>CXC26</v>
          </cell>
          <cell r="C894" t="str">
            <v>CONECTOR TERMINAL A COMPRESION CABLE 70MM2</v>
          </cell>
          <cell r="D894">
            <v>1.99</v>
          </cell>
          <cell r="E894">
            <v>1.66</v>
          </cell>
        </row>
        <row r="895">
          <cell r="B895" t="str">
            <v>FKX03</v>
          </cell>
          <cell r="C895" t="str">
            <v>CONECTOR TIPO AB  PARA VARILLA DE PUESTA A TIERRA DE COPPERWELD</v>
          </cell>
          <cell r="D895">
            <v>0.99</v>
          </cell>
          <cell r="E895">
            <v>1.02</v>
          </cell>
        </row>
        <row r="896">
          <cell r="B896" t="str">
            <v>GXC01</v>
          </cell>
          <cell r="C896" t="str">
            <v>CONECTOR TIPO AB  PARA VARILLA DE PUESTA A TIERRA DE COPPERWELD</v>
          </cell>
          <cell r="D896">
            <v>1</v>
          </cell>
          <cell r="E896">
            <v>0.95</v>
          </cell>
        </row>
        <row r="897">
          <cell r="B897" t="str">
            <v>CXC41</v>
          </cell>
          <cell r="C897" t="str">
            <v>CONECTOR TIPO CODO PARA CABLE 25MM2 10KV.</v>
          </cell>
          <cell r="D897">
            <v>59.34</v>
          </cell>
          <cell r="E897">
            <v>97.13</v>
          </cell>
        </row>
        <row r="898">
          <cell r="B898" t="str">
            <v>CXC42</v>
          </cell>
          <cell r="C898" t="str">
            <v>CONECTOR TIPO CODO PARA CABLE 35MM2 10KV.</v>
          </cell>
          <cell r="D898" t="str">
            <v>Sin Costo (No Utilizado)</v>
          </cell>
          <cell r="E898">
            <v>0</v>
          </cell>
        </row>
        <row r="899">
          <cell r="B899" t="str">
            <v>CXC44</v>
          </cell>
          <cell r="C899" t="str">
            <v>CONECTOR TUBULAR A COMPRESIÓN TABICADO DE COBRE 16-70MM2. MT-BT</v>
          </cell>
          <cell r="D899" t="str">
            <v>Sin Costo (No Utilizado)</v>
          </cell>
          <cell r="E899">
            <v>0</v>
          </cell>
        </row>
        <row r="900">
          <cell r="B900" t="str">
            <v>CXC43</v>
          </cell>
          <cell r="C900" t="str">
            <v>CONECTOR TUBULAR A COMPRESIÓN TABICADO DE COBRE 35MM2. MT-BT</v>
          </cell>
          <cell r="D900" t="str">
            <v>Sin Costo (No Utilizado)</v>
          </cell>
          <cell r="E900">
            <v>0</v>
          </cell>
        </row>
        <row r="901">
          <cell r="B901" t="str">
            <v>SCA01</v>
          </cell>
          <cell r="C901" t="str">
            <v>CONECTORES AISLADOS SEPARABLES, 600 A, 2 VIAS</v>
          </cell>
          <cell r="D901" t="str">
            <v>Sin Costo (No Utilizado)</v>
          </cell>
          <cell r="E901">
            <v>0</v>
          </cell>
        </row>
        <row r="902">
          <cell r="B902" t="str">
            <v>SCA02</v>
          </cell>
          <cell r="C902" t="str">
            <v>CONECTORES AISLADOS SEPARABLES, 600 A, 3 VIAS</v>
          </cell>
          <cell r="D902">
            <v>60.08</v>
          </cell>
          <cell r="E902">
            <v>30.57</v>
          </cell>
        </row>
        <row r="903">
          <cell r="B903" t="str">
            <v>SCA03</v>
          </cell>
          <cell r="C903" t="str">
            <v>CONECTORES AISLADOS SEPARABLES, 600 A, 4 VIAS</v>
          </cell>
          <cell r="D903" t="str">
            <v>Sin Costo (No Utilizado)</v>
          </cell>
          <cell r="E903">
            <v>0</v>
          </cell>
        </row>
        <row r="904">
          <cell r="B904" t="str">
            <v>SCA04</v>
          </cell>
          <cell r="C904" t="str">
            <v>CONECTORES AISLADOS SEPARABLES, 600 A, BAJO CARGA, 1 DERIV.</v>
          </cell>
          <cell r="D904">
            <v>103.12</v>
          </cell>
          <cell r="E904">
            <v>106.36733023919614</v>
          </cell>
        </row>
        <row r="905">
          <cell r="B905" t="str">
            <v>SCA05</v>
          </cell>
          <cell r="C905" t="str">
            <v>CONECTORES AISLADOS SEPARABLES, 600 A, BAJO CARGA, 2 DERIV.</v>
          </cell>
          <cell r="D905">
            <v>85.49</v>
          </cell>
          <cell r="E905">
            <v>88.182147615873518</v>
          </cell>
        </row>
        <row r="906">
          <cell r="B906" t="str">
            <v>CXC47</v>
          </cell>
          <cell r="C906" t="str">
            <v>CONECTOR DERIVACION TIPO CUÑA BIMETALICO</v>
          </cell>
          <cell r="D906" t="str">
            <v>Sin Costo (No Utilizado)</v>
          </cell>
          <cell r="E906">
            <v>1.0432098765432098</v>
          </cell>
        </row>
        <row r="907">
          <cell r="B907" t="str">
            <v>AXC01</v>
          </cell>
          <cell r="C907" t="str">
            <v xml:space="preserve">ESPIGA CORTA DE CRUCETA PARA AISLADOR PIN ANSI 55-4                                                                                                                                                                                                       </v>
          </cell>
          <cell r="D907">
            <v>3.88</v>
          </cell>
          <cell r="E907">
            <v>4.1509439404901025</v>
          </cell>
        </row>
        <row r="908">
          <cell r="B908" t="str">
            <v>AXC02</v>
          </cell>
          <cell r="C908" t="str">
            <v xml:space="preserve">ESPIGA CORTA DE CRUCETA PARA AISLADOR PIN ANSI 55-5                                                                                                                                                                                                       </v>
          </cell>
          <cell r="D908">
            <v>4.29</v>
          </cell>
          <cell r="E908">
            <v>4.5895746146140572</v>
          </cell>
        </row>
        <row r="909">
          <cell r="B909" t="str">
            <v>AXC03</v>
          </cell>
          <cell r="C909" t="str">
            <v xml:space="preserve">ESPIGA CORTA DE CRUCETA PARA AISLADOR PIN ANSI 56-2                                                                                                                                                                                                       </v>
          </cell>
          <cell r="D909">
            <v>4.76</v>
          </cell>
          <cell r="E909">
            <v>3.67</v>
          </cell>
        </row>
        <row r="910">
          <cell r="B910" t="str">
            <v>AXC18</v>
          </cell>
          <cell r="C910" t="str">
            <v xml:space="preserve">ESPIGA CORTA DE CRUCETA PARA AISLADOR PIN ANSI 56-3                                                                                                                                                                                                       </v>
          </cell>
          <cell r="D910">
            <v>4.53</v>
          </cell>
          <cell r="E910">
            <v>6.2</v>
          </cell>
        </row>
        <row r="911">
          <cell r="B911" t="str">
            <v>AXC04</v>
          </cell>
          <cell r="C911" t="str">
            <v xml:space="preserve">ESPIGA CURVA PARA AISLADOR PIN CON ARANDELAS Y TUERCAS                                                                                                                                                                                                    </v>
          </cell>
          <cell r="D911">
            <v>5.64</v>
          </cell>
          <cell r="E911">
            <v>6.0338463464856131</v>
          </cell>
        </row>
        <row r="912">
          <cell r="B912" t="str">
            <v>AXC05</v>
          </cell>
          <cell r="C912" t="str">
            <v xml:space="preserve">ESPIGA DE VERTICE DE POSTE DE 1 3/8 PULG. DIAM. PARA AISLADOR PIN                                                                                                                                                                                         </v>
          </cell>
          <cell r="D912">
            <v>3.96</v>
          </cell>
          <cell r="E912">
            <v>6.93</v>
          </cell>
        </row>
        <row r="913">
          <cell r="B913" t="str">
            <v>AXC06</v>
          </cell>
          <cell r="C913" t="str">
            <v xml:space="preserve">ESPIGA DE VERTICE DE POSTE DE 1 PULG. DIAM. PARA AISLADOR PIN                                                                                                                                                                                             </v>
          </cell>
          <cell r="D913">
            <v>3.96</v>
          </cell>
          <cell r="E913">
            <v>8.7100000000000009</v>
          </cell>
        </row>
        <row r="914">
          <cell r="B914" t="str">
            <v>AXC07</v>
          </cell>
          <cell r="C914" t="str">
            <v xml:space="preserve">ESPIGA LARGA DE CRUCETA PARA AISLADOR PIN 5/8 DIAM. x 11 3/4  LONG.                                                                                                                                                                                       </v>
          </cell>
          <cell r="D914">
            <v>4.29</v>
          </cell>
          <cell r="E914">
            <v>4.5895746146140572</v>
          </cell>
        </row>
        <row r="915">
          <cell r="B915" t="str">
            <v>AXC08</v>
          </cell>
          <cell r="C915" t="str">
            <v xml:space="preserve">ESPIGA LARGA DE CRUCETA PARA AISLADOR PIN ANSI 55-4 (5/8 DIA. X 10 3/4 LONG.)                                                                                                                                                                             </v>
          </cell>
          <cell r="D915">
            <v>3.88</v>
          </cell>
          <cell r="E915">
            <v>4.1509439404901025</v>
          </cell>
        </row>
        <row r="916">
          <cell r="B916" t="str">
            <v>AXC09</v>
          </cell>
          <cell r="C916" t="str">
            <v xml:space="preserve">ESPIGA LARGA DE CRUCETA PARA AISLADOR PIN ANSI 55-5 (5/8 DIAM. x 11 3/4  LONG.)                                                                                                                                                                           </v>
          </cell>
          <cell r="D916">
            <v>4.29</v>
          </cell>
          <cell r="E916">
            <v>4.5895746146140572</v>
          </cell>
        </row>
        <row r="917">
          <cell r="B917" t="str">
            <v>AXC19</v>
          </cell>
          <cell r="C917" t="str">
            <v>SOPORTE LATERAL PARA AISLADOR PIN POLIMÉRICO</v>
          </cell>
          <cell r="D917" t="str">
            <v>NUEVO</v>
          </cell>
          <cell r="E917">
            <v>10.887500000000001</v>
          </cell>
        </row>
        <row r="918">
          <cell r="B918" t="str">
            <v>AXP16</v>
          </cell>
          <cell r="C918" t="str">
            <v xml:space="preserve">PORTALINEA BIPOLAR PARA AISLADOR ANSI 53-1                                                                                                                                                                                                                </v>
          </cell>
          <cell r="D918">
            <v>2.4500000000000002</v>
          </cell>
          <cell r="E918">
            <v>2.640325993001964</v>
          </cell>
        </row>
        <row r="919">
          <cell r="B919" t="str">
            <v>AXP17</v>
          </cell>
          <cell r="C919" t="str">
            <v xml:space="preserve">PORTALINEA PENTAPOLAR PARA AISLADOR ANSI 53-1                                                                                                                                                                                                             </v>
          </cell>
          <cell r="D919">
            <v>4.68</v>
          </cell>
          <cell r="E919">
            <v>4.9000000000000004</v>
          </cell>
        </row>
        <row r="920">
          <cell r="B920" t="str">
            <v>AXP18</v>
          </cell>
          <cell r="C920" t="str">
            <v xml:space="preserve">PORTALINEA TETRAPOLAR PARA AISLADOR ANSI 53-1                                                                                                                                                                                                             </v>
          </cell>
          <cell r="D920">
            <v>4.01</v>
          </cell>
          <cell r="E920">
            <v>4.32151315589301</v>
          </cell>
        </row>
        <row r="921">
          <cell r="B921" t="str">
            <v>AXP19</v>
          </cell>
          <cell r="C921" t="str">
            <v xml:space="preserve">PORTALINEA TRIPOLAR PARA AISLADOR ANSI 53-1                                                                                                                                                                                                               </v>
          </cell>
          <cell r="D921">
            <v>3.68</v>
          </cell>
          <cell r="E921">
            <v>3.9658774098968275</v>
          </cell>
        </row>
        <row r="922">
          <cell r="B922" t="str">
            <v>AXP20</v>
          </cell>
          <cell r="C922" t="str">
            <v xml:space="preserve">PORTALINEA UNIPOLAR PARA AISLADOR ANSI 53-1                                                                                                                                                                                                               </v>
          </cell>
          <cell r="D922">
            <v>0.8</v>
          </cell>
          <cell r="E922">
            <v>0.91</v>
          </cell>
        </row>
        <row r="923">
          <cell r="B923" t="str">
            <v>AXP21</v>
          </cell>
          <cell r="C923" t="str">
            <v xml:space="preserve">PORTALINEA UNIPOLAR PARA AISLADOR ANSI 53-1, TIPO CLEVIS                                                                                                                                                                                                  </v>
          </cell>
          <cell r="D923">
            <v>0.9</v>
          </cell>
          <cell r="E923">
            <v>0.96991567089868058</v>
          </cell>
        </row>
        <row r="924">
          <cell r="B924" t="str">
            <v>AXP22</v>
          </cell>
          <cell r="C924" t="str">
            <v xml:space="preserve">PORTALINEA UNIPOLAR PARA AISLADOR ANSI 53-2, TIPO CLEVIS                                                                                                                                                                                                  </v>
          </cell>
          <cell r="D924">
            <v>1.03</v>
          </cell>
          <cell r="E924">
            <v>1.08</v>
          </cell>
        </row>
        <row r="925">
          <cell r="B925" t="str">
            <v>PCB10</v>
          </cell>
          <cell r="C925" t="str">
            <v xml:space="preserve">RIOSTRA DE PERFIL ANGULAR DE Fo.Go DE 1 1/2 x 1 1/2 x 3/16 x 0.80m.                                                                                                                                                                                       </v>
          </cell>
          <cell r="D925">
            <v>4.38</v>
          </cell>
          <cell r="E925">
            <v>3.6445318352059921</v>
          </cell>
        </row>
        <row r="926">
          <cell r="B926" t="str">
            <v>PCB13</v>
          </cell>
          <cell r="C926" t="str">
            <v xml:space="preserve">RIOSTRA DE PERFIL ANGULAR DE Fo.Go DE 2 1/2 x 2 1/2 x 1/4 x 2.50m                                                                                                                                                                                         </v>
          </cell>
          <cell r="D926">
            <v>26.49</v>
          </cell>
          <cell r="E926">
            <v>22.041928838951307</v>
          </cell>
        </row>
        <row r="927">
          <cell r="B927" t="str">
            <v>PCB11</v>
          </cell>
          <cell r="C927" t="str">
            <v xml:space="preserve">RIOSTRA DE PERFIL ANGULAR DE Fo.Go DE 2 x 2 x 3/16 x 0.80m                                                                                                                                                                                                </v>
          </cell>
          <cell r="D927">
            <v>7.84</v>
          </cell>
          <cell r="E927">
            <v>9.26</v>
          </cell>
        </row>
        <row r="928">
          <cell r="B928" t="str">
            <v>PCB12</v>
          </cell>
          <cell r="C928" t="str">
            <v xml:space="preserve">RIOSTRA DE PERFIL ANGULAR DE Fo.Go DE 2 x 2 x 3/16 x 1.00m                                                                                                                                                                                                </v>
          </cell>
          <cell r="D928">
            <v>8.58</v>
          </cell>
          <cell r="E928">
            <v>6.48</v>
          </cell>
        </row>
        <row r="929">
          <cell r="B929" t="str">
            <v>PCB14</v>
          </cell>
          <cell r="C929" t="str">
            <v xml:space="preserve">RIOSTRA DE PERFIL ANGULAR DE Fo.Go DE 3 x 3 x 1/4 x 2.50m                                                                                                                                                                                                 </v>
          </cell>
          <cell r="D929">
            <v>20.68</v>
          </cell>
          <cell r="E929">
            <v>19.04</v>
          </cell>
        </row>
        <row r="930">
          <cell r="B930" t="str">
            <v>PCB05</v>
          </cell>
          <cell r="C930" t="str">
            <v xml:space="preserve">RIOSTRA PERFIL ANGULAR DE Fo Go DE  1/2 X 1/2 X 3/16 X 1300 MM.                                                                                                                                                                                           </v>
          </cell>
          <cell r="D930">
            <v>7.18</v>
          </cell>
          <cell r="E930">
            <v>10.41</v>
          </cell>
        </row>
        <row r="931">
          <cell r="B931" t="str">
            <v>PCB06</v>
          </cell>
          <cell r="C931" t="str">
            <v xml:space="preserve">RIOSTRA PERFIL ANGULAR DE Fo Go DE 1 1/2 X 1 1/2 X 3/16 X  600 MM.                                                                                                                                                                                        </v>
          </cell>
          <cell r="D931">
            <v>3.18</v>
          </cell>
          <cell r="E931">
            <v>2.6460299625468164</v>
          </cell>
        </row>
        <row r="932">
          <cell r="B932" t="str">
            <v>PCB07</v>
          </cell>
          <cell r="C932" t="str">
            <v xml:space="preserve">RIOSTRA PERFIL ANGULAR DE Fo Go DE 1 1/2 X 1 1/2 X 3/16 X 1300 MM.                                                                                                                                                                                        </v>
          </cell>
          <cell r="D932">
            <v>7.18</v>
          </cell>
          <cell r="E932">
            <v>5.9743695380774025</v>
          </cell>
        </row>
        <row r="933">
          <cell r="B933" t="str">
            <v>PCB08</v>
          </cell>
          <cell r="C933" t="str">
            <v xml:space="preserve">RIOSTRA PERFIL ANGULAR DE Fo Go DE 1 1/2 X 1 1/2 X 3/16 X 1500 MM.                                                                                                                                                                                        </v>
          </cell>
          <cell r="D933">
            <v>11.71</v>
          </cell>
          <cell r="E933">
            <v>9.7437141073657934</v>
          </cell>
        </row>
        <row r="934">
          <cell r="B934" t="str">
            <v>IAA02</v>
          </cell>
          <cell r="C934" t="str">
            <v xml:space="preserve">ARENA                                                                                                                                                                                                                                                     </v>
          </cell>
          <cell r="D934">
            <v>29.28</v>
          </cell>
          <cell r="E934">
            <v>12.704791344667697</v>
          </cell>
        </row>
        <row r="935">
          <cell r="B935" t="str">
            <v>IAA14</v>
          </cell>
          <cell r="C935" t="str">
            <v xml:space="preserve">ASFALTO                                                                                                                                                                                                                                                   </v>
          </cell>
          <cell r="D935">
            <v>157.61000000000001</v>
          </cell>
          <cell r="E935">
            <v>308.54089221071013</v>
          </cell>
        </row>
        <row r="936">
          <cell r="B936" t="str">
            <v>IAA04</v>
          </cell>
          <cell r="C936" t="str">
            <v xml:space="preserve">CEMENTO                                                                                                                                                                                                                                                   </v>
          </cell>
          <cell r="D936">
            <v>8.5299999999999994</v>
          </cell>
          <cell r="E936">
            <v>7.38</v>
          </cell>
        </row>
        <row r="937">
          <cell r="B937" t="str">
            <v>IAA01</v>
          </cell>
          <cell r="C937" t="str">
            <v xml:space="preserve">LADRILLO                                                                                                                                                                                                                                                  </v>
          </cell>
          <cell r="D937">
            <v>0.27</v>
          </cell>
          <cell r="E937">
            <v>0.28596918335901389</v>
          </cell>
        </row>
        <row r="938">
          <cell r="B938" t="str">
            <v>IAA03</v>
          </cell>
          <cell r="C938" t="str">
            <v xml:space="preserve">PIEDRA                                                                                                                                                                                                                                                    </v>
          </cell>
          <cell r="D938">
            <v>16.170000000000002</v>
          </cell>
          <cell r="E938">
            <v>15.53013910355487</v>
          </cell>
        </row>
        <row r="939">
          <cell r="B939" t="str">
            <v>IAA15</v>
          </cell>
          <cell r="C939" t="str">
            <v>AGUA</v>
          </cell>
          <cell r="D939">
            <v>3.82</v>
          </cell>
          <cell r="E939">
            <v>1.6149815043156595</v>
          </cell>
        </row>
        <row r="940">
          <cell r="B940" t="str">
            <v>IAA16</v>
          </cell>
          <cell r="C940" t="str">
            <v>AFIRMADO 40 MM FIRTH ZONAS I, II</v>
          </cell>
          <cell r="D940">
            <v>8.75</v>
          </cell>
          <cell r="E940">
            <v>7.2419106317411401</v>
          </cell>
        </row>
        <row r="941">
          <cell r="B941" t="str">
            <v>IAA17</v>
          </cell>
          <cell r="C941" t="str">
            <v>ASFALTO LIQUIDO DE CURADO RAPIDO RC-250</v>
          </cell>
          <cell r="D941">
            <v>4.8899999999999997</v>
          </cell>
          <cell r="E941">
            <v>2.5824345146379044</v>
          </cell>
        </row>
        <row r="942">
          <cell r="B942" t="str">
            <v>IAA06</v>
          </cell>
          <cell r="C942" t="str">
            <v xml:space="preserve">FIERRO DE CONSTRUCCION                                                                                                                                                                                                                                    </v>
          </cell>
          <cell r="D942">
            <v>1.19</v>
          </cell>
          <cell r="E942">
            <v>0.70972797527047904</v>
          </cell>
        </row>
        <row r="943">
          <cell r="B943" t="str">
            <v>IAA05</v>
          </cell>
          <cell r="C943" t="str">
            <v xml:space="preserve">TERRENO (SUBESTACION DE DISTRIBUCION)                                                                                                                                                                                                                     </v>
          </cell>
          <cell r="D943">
            <v>62.18</v>
          </cell>
          <cell r="E943">
            <v>92.714513122630805</v>
          </cell>
        </row>
        <row r="944">
          <cell r="B944" t="str">
            <v>GXX06</v>
          </cell>
          <cell r="C944" t="str">
            <v xml:space="preserve">BOVEDA CONCRETO CON TAPA PARA ELECTRODO DE PUESTA A TIERRA                                                                                                                                                                                                </v>
          </cell>
          <cell r="D944">
            <v>8.8000000000000007</v>
          </cell>
          <cell r="E944">
            <v>6.47</v>
          </cell>
        </row>
        <row r="945">
          <cell r="B945" t="str">
            <v>CXX11</v>
          </cell>
          <cell r="C945" t="str">
            <v xml:space="preserve">DUCTOS DE CONCRETO                                                                                                                                                                                                                                        </v>
          </cell>
          <cell r="D945">
            <v>5.17</v>
          </cell>
          <cell r="E945">
            <v>7.7</v>
          </cell>
        </row>
        <row r="946">
          <cell r="B946" t="str">
            <v>SSA10</v>
          </cell>
          <cell r="C946" t="str">
            <v xml:space="preserve">DERIVACION TRIFASICA TIPO BOVEDA 10 KV                                                                                                                                                                                                                    </v>
          </cell>
          <cell r="D946">
            <v>371.01</v>
          </cell>
          <cell r="E946">
            <v>383.36296642772129</v>
          </cell>
        </row>
        <row r="947">
          <cell r="B947" t="str">
            <v>SSA11</v>
          </cell>
          <cell r="C947" t="str">
            <v xml:space="preserve">DERIVACION TRIFASICA TIPO PEDESTAL 10 KV                                                                                                                                                                                                                  </v>
          </cell>
          <cell r="D947">
            <v>337.48</v>
          </cell>
          <cell r="E947">
            <v>348.71656804406189</v>
          </cell>
        </row>
        <row r="948">
          <cell r="B948" t="str">
            <v>LEC05</v>
          </cell>
          <cell r="C948" t="str">
            <v xml:space="preserve">CELULA FOTOELECTRICA, 1000 W, 220 V.                                                                                                                                                                                                                      </v>
          </cell>
          <cell r="D948">
            <v>3.52</v>
          </cell>
          <cell r="E948">
            <v>7.61</v>
          </cell>
        </row>
        <row r="949">
          <cell r="B949" t="str">
            <v>DXA28</v>
          </cell>
          <cell r="C949" t="str">
            <v xml:space="preserve">MEDIDOR TRIFASICO ELECTRONICO 3 HILOS 220V 15/90A                                                                                                                                                                                                         </v>
          </cell>
          <cell r="D949">
            <v>43.81</v>
          </cell>
          <cell r="E949">
            <v>35.15</v>
          </cell>
        </row>
        <row r="950">
          <cell r="B950" t="str">
            <v>SAB04</v>
          </cell>
          <cell r="C950" t="str">
            <v xml:space="preserve">REGULADOR DE TENSION, MONOFASICO, 15 KV, In = 200 A CON CONTROL ELECTRONICO                                                                                                                                                                               </v>
          </cell>
          <cell r="D950">
            <v>12071.14</v>
          </cell>
          <cell r="E950">
            <v>15509.84</v>
          </cell>
        </row>
        <row r="951">
          <cell r="B951" t="str">
            <v>LEC11</v>
          </cell>
          <cell r="C951" t="str">
            <v xml:space="preserve">RELOJ TEMPORIZADOR PARA ENCENDIDO                                                                                                                                                                                                                         </v>
          </cell>
          <cell r="D951">
            <v>18.62</v>
          </cell>
          <cell r="E951">
            <v>18.62</v>
          </cell>
        </row>
        <row r="952">
          <cell r="B952" t="str">
            <v>SAA06</v>
          </cell>
          <cell r="C952" t="str">
            <v xml:space="preserve">CARPINTERIA METALICA PARA S.E. CONVENCIONAL A NIVEL                                                                                                                                                                                                       </v>
          </cell>
          <cell r="D952">
            <v>568.17999999999995</v>
          </cell>
          <cell r="E952">
            <v>667.14362154804155</v>
          </cell>
        </row>
        <row r="953">
          <cell r="B953" t="str">
            <v>SAA07</v>
          </cell>
          <cell r="C953" t="str">
            <v xml:space="preserve">CARPINTERIA METALICA PARA S.E. CONVENCIONAL SUBTERRANEA                                                                                                                                                                                                   </v>
          </cell>
          <cell r="D953">
            <v>1009.54</v>
          </cell>
          <cell r="E953">
            <v>1185.3781753979547</v>
          </cell>
        </row>
        <row r="954">
          <cell r="B954" t="str">
            <v>RXX02</v>
          </cell>
          <cell r="C954" t="str">
            <v xml:space="preserve">CANALETA DE ACERO GALVANIZADO PARA PROTECCION DE RETENIDA                                                                                                                                                                                                 </v>
          </cell>
          <cell r="D954">
            <v>6.38</v>
          </cell>
          <cell r="E954">
            <v>5</v>
          </cell>
        </row>
        <row r="955">
          <cell r="B955" t="str">
            <v>RXX10</v>
          </cell>
          <cell r="C955" t="str">
            <v xml:space="preserve">ESLABON ANGULAR DE ACERO GALVANIZADO 50x110mm. AGUJERO 17.5MM - DAC                                                                                                                                                                                       </v>
          </cell>
          <cell r="D955">
            <v>0.61</v>
          </cell>
          <cell r="E955">
            <v>0.5075717852684144</v>
          </cell>
        </row>
        <row r="956">
          <cell r="B956" t="str">
            <v>FTC01</v>
          </cell>
          <cell r="C956" t="str">
            <v xml:space="preserve">CONTRATUERCA CUADRADA PARA PERNO DE 5/8                                                                                                                                                                                                                   </v>
          </cell>
          <cell r="D956">
            <v>0.41</v>
          </cell>
          <cell r="E956">
            <v>1.27</v>
          </cell>
        </row>
        <row r="957">
          <cell r="B957" t="str">
            <v>FTC03</v>
          </cell>
          <cell r="C957" t="str">
            <v xml:space="preserve">CONTRATUERCA PARA PERNO DE 1/2 DIAM.                                                                                                                                                                                                                      </v>
          </cell>
          <cell r="D957">
            <v>0.32</v>
          </cell>
          <cell r="E957">
            <v>0.26626716604244693</v>
          </cell>
        </row>
        <row r="958">
          <cell r="B958" t="str">
            <v>FTC02</v>
          </cell>
          <cell r="C958" t="str">
            <v xml:space="preserve">CONTRATUERCA PARA PERNO DE 3/4 DIAM.                                                                                                                                                                                                                      </v>
          </cell>
          <cell r="D958">
            <v>0.82</v>
          </cell>
          <cell r="E958">
            <v>0.68230961298377013</v>
          </cell>
        </row>
        <row r="959">
          <cell r="B959" t="str">
            <v>LRB01</v>
          </cell>
          <cell r="C959" t="str">
            <v xml:space="preserve">CORONA METALICA PARA 06 REFLECTORES                                                                                                                                                                                                                       </v>
          </cell>
          <cell r="D959">
            <v>538.16</v>
          </cell>
          <cell r="E959">
            <v>447.79480649188508</v>
          </cell>
        </row>
        <row r="960">
          <cell r="B960" t="str">
            <v>LRB02</v>
          </cell>
          <cell r="C960" t="str">
            <v xml:space="preserve">CORONA METALICA PARA 08 REFLECTORES                                                                                                                                                                                                                       </v>
          </cell>
          <cell r="D960">
            <v>617.14</v>
          </cell>
          <cell r="E960">
            <v>513.51287141073647</v>
          </cell>
        </row>
        <row r="961">
          <cell r="B961" t="str">
            <v>LRB03</v>
          </cell>
          <cell r="C961" t="str">
            <v xml:space="preserve">CORONA METALICA PARA 10 REFLECTORES                                                                                                                                                                                                                       </v>
          </cell>
          <cell r="D961">
            <v>777.16</v>
          </cell>
          <cell r="E961">
            <v>646.66309612983764</v>
          </cell>
        </row>
        <row r="962">
          <cell r="B962" t="str">
            <v>FFS02</v>
          </cell>
          <cell r="C962" t="str">
            <v xml:space="preserve">TIRAFONDO DE 100 mm LONG.; 13 mm DIAM.                                                                                                                                                                                                                    </v>
          </cell>
          <cell r="D962">
            <v>0.47</v>
          </cell>
          <cell r="E962">
            <v>0.86</v>
          </cell>
        </row>
        <row r="963">
          <cell r="B963" t="str">
            <v>FXF05</v>
          </cell>
          <cell r="C963" t="str">
            <v xml:space="preserve">HEBILLA PARA FLEJE DE ACERO INOXIDABLE DE 13 mm DE ANCHO                                                                                                                                                                                                  </v>
          </cell>
          <cell r="D963">
            <v>0.26</v>
          </cell>
          <cell r="E963">
            <v>0.21634207240948813</v>
          </cell>
        </row>
        <row r="964">
          <cell r="B964" t="str">
            <v>FXF06</v>
          </cell>
          <cell r="C964" t="str">
            <v>HEBILLA PARA FLEJE DE ACERO INOXIDABLE DE 19 mm DE ANCHO</v>
          </cell>
          <cell r="D964">
            <v>0.25</v>
          </cell>
          <cell r="E964">
            <v>7.0000000000000007E-2</v>
          </cell>
        </row>
        <row r="965">
          <cell r="B965" t="str">
            <v>FKC02</v>
          </cell>
          <cell r="C965" t="str">
            <v xml:space="preserve">CORREA PLASTICA DE AMARRE                                                                                                                                                                                                                                 </v>
          </cell>
          <cell r="D965">
            <v>0.05</v>
          </cell>
          <cell r="E965">
            <v>7.0000000000000007E-2</v>
          </cell>
        </row>
        <row r="966">
          <cell r="B966" t="str">
            <v>GXP01</v>
          </cell>
          <cell r="C966" t="str">
            <v xml:space="preserve">PLANCHA DE COBRE PARA LINEA A TIERRA                                                                                                                                                                                                                      </v>
          </cell>
          <cell r="D966">
            <v>1.42</v>
          </cell>
          <cell r="E966">
            <v>1.2</v>
          </cell>
        </row>
        <row r="967">
          <cell r="B967" t="str">
            <v>GXS01</v>
          </cell>
          <cell r="C967" t="str">
            <v xml:space="preserve">SALES, GELS                                                                                                                                                                                                                                               </v>
          </cell>
          <cell r="D967">
            <v>13.87</v>
          </cell>
          <cell r="E967">
            <v>12</v>
          </cell>
        </row>
        <row r="968">
          <cell r="B968" t="str">
            <v>IAA21</v>
          </cell>
          <cell r="C968" t="str">
            <v>TERRENO (SUBESTACION DE DISTRIBUCION) S1</v>
          </cell>
          <cell r="D968">
            <v>1242.51</v>
          </cell>
          <cell r="E968">
            <v>2163.6999999999998</v>
          </cell>
        </row>
        <row r="969">
          <cell r="B969" t="str">
            <v>LEC12</v>
          </cell>
          <cell r="C969" t="str">
            <v xml:space="preserve">CONTACTOR ELECTROMAGNETICO TRIPOLAR 125 AMP.                                                                                                                                                                                                              </v>
          </cell>
          <cell r="D969">
            <v>51.41</v>
          </cell>
          <cell r="E969">
            <v>75.86</v>
          </cell>
        </row>
        <row r="970">
          <cell r="B970" t="str">
            <v>LEC06</v>
          </cell>
          <cell r="C970" t="str">
            <v xml:space="preserve">CONTACTOR ELECTROMAGNETICO TRIPOLAR DE 15 AMP.                                                                                                                                                                                                            </v>
          </cell>
          <cell r="D970">
            <v>11.45</v>
          </cell>
          <cell r="E970">
            <v>5.7330891667042527</v>
          </cell>
        </row>
        <row r="971">
          <cell r="B971" t="str">
            <v>LEC07</v>
          </cell>
          <cell r="C971" t="str">
            <v xml:space="preserve">CONTACTOR ELECTROMAGNETICO TRIPOLAR DE 30 AMP.                                                                                                                                                                                                            </v>
          </cell>
          <cell r="D971">
            <v>10.23</v>
          </cell>
          <cell r="E971">
            <v>7.3</v>
          </cell>
        </row>
        <row r="972">
          <cell r="B972" t="str">
            <v>LEC08</v>
          </cell>
          <cell r="C972" t="str">
            <v xml:space="preserve">CONTACTOR ELECTROMAGNETICO TRIPOLAR DE 50 AMP.                                                                                                                                                                                                            </v>
          </cell>
          <cell r="D972">
            <v>11.11</v>
          </cell>
          <cell r="E972">
            <v>13.7</v>
          </cell>
        </row>
        <row r="973">
          <cell r="B973" t="str">
            <v>LEC09</v>
          </cell>
          <cell r="C973" t="str">
            <v xml:space="preserve">CONTACTOR ELECTROMAGNETICO TRIPOLAR DE 63 AMP.                                                                                                                                                                                                            </v>
          </cell>
          <cell r="D973">
            <v>26.71</v>
          </cell>
          <cell r="E973">
            <v>15.5</v>
          </cell>
        </row>
        <row r="974">
          <cell r="B974" t="str">
            <v>LEC10</v>
          </cell>
          <cell r="C974" t="str">
            <v xml:space="preserve">CONTACTOR ELECTROMAGNETICO TRIPOLAR DE 80 AMP.                                                                                                                                                                                                            </v>
          </cell>
          <cell r="D974">
            <v>59.99</v>
          </cell>
          <cell r="E974">
            <v>66.45</v>
          </cell>
        </row>
        <row r="975">
          <cell r="B975" t="str">
            <v>SFE04</v>
          </cell>
          <cell r="C975" t="str">
            <v xml:space="preserve">FUSIBLE EXPULSION, UNIPOLAR, 50 A, EXTERIOR                                                                                                                                                                                                               </v>
          </cell>
          <cell r="D975">
            <v>5.44</v>
          </cell>
          <cell r="E975">
            <v>5.4402565440364139</v>
          </cell>
        </row>
        <row r="976">
          <cell r="B976" t="str">
            <v>SFE05</v>
          </cell>
          <cell r="C976" t="str">
            <v xml:space="preserve">FUSIBLE EXPULSION, UNIPOLAR, 100 A, EXTERIOR                                                                                                                                                                                                              </v>
          </cell>
          <cell r="D976">
            <v>6.85</v>
          </cell>
          <cell r="E976">
            <v>6.8503230379870281</v>
          </cell>
        </row>
        <row r="977">
          <cell r="B977" t="str">
            <v>SFE06</v>
          </cell>
          <cell r="C977" t="str">
            <v xml:space="preserve">FUSIBLE EXPULSION, UNIPOLAR, 200 A, EXTERIOR                                                                                                                                                                                                              </v>
          </cell>
          <cell r="D977">
            <v>11.17</v>
          </cell>
          <cell r="E977">
            <v>11.170526764133593</v>
          </cell>
        </row>
        <row r="978">
          <cell r="B978" t="str">
            <v>SFE07</v>
          </cell>
          <cell r="C978" t="str">
            <v xml:space="preserve">FUSIBLE  DE EXPULSION 20A TIPO K 10 Y 22.9KV                                                                                                                                                                                                              </v>
          </cell>
          <cell r="D978">
            <v>4.38</v>
          </cell>
          <cell r="E978">
            <v>4.3802065556763772</v>
          </cell>
        </row>
        <row r="979">
          <cell r="B979" t="str">
            <v>SFE20</v>
          </cell>
          <cell r="C979" t="str">
            <v xml:space="preserve">FUSIBLE LIMITADOR DE CORRIENTE 10KV 8A INTERIOR                                                                                                                                                                                                           </v>
          </cell>
          <cell r="D979">
            <v>34.72</v>
          </cell>
          <cell r="E979">
            <v>34.723950177372409</v>
          </cell>
        </row>
        <row r="980">
          <cell r="B980" t="str">
            <v>SFE21</v>
          </cell>
          <cell r="C980" t="str">
            <v xml:space="preserve">FUSIBLE LIMITADOR DE CORRIENTE 10KV 12A INTERIOR                                                                                                                                                                                                          </v>
          </cell>
          <cell r="D980">
            <v>37.700000000000003</v>
          </cell>
          <cell r="E980">
            <v>37.698391702160791</v>
          </cell>
        </row>
        <row r="981">
          <cell r="B981" t="str">
            <v>SFE08</v>
          </cell>
          <cell r="C981" t="str">
            <v xml:space="preserve">FUSIBLE LIMITADOR DE CORRIENTE 10KV 20A INTERIOR                                                                                                                                                                                                          </v>
          </cell>
          <cell r="D981">
            <v>41.81</v>
          </cell>
          <cell r="E981">
            <v>41.811097179569231</v>
          </cell>
        </row>
        <row r="982">
          <cell r="B982" t="str">
            <v>SFE09</v>
          </cell>
          <cell r="C982" t="str">
            <v xml:space="preserve">FUSIBLE LIMITADOR DE CORRIENTE 10KV 30A INTERIOR                                                                                                                                                                                                          </v>
          </cell>
          <cell r="D982">
            <v>45.39</v>
          </cell>
          <cell r="E982">
            <v>45.392621257694259</v>
          </cell>
        </row>
        <row r="983">
          <cell r="B983" t="str">
            <v>SFE22</v>
          </cell>
          <cell r="C983" t="str">
            <v xml:space="preserve">FUSIBLE LIMITADOR DE CORRIENTE 10KV 40A INTERIOR                                                                                                                                                                                                          </v>
          </cell>
          <cell r="D983">
            <v>48.12</v>
          </cell>
          <cell r="E983">
            <v>48.118307623098836</v>
          </cell>
        </row>
        <row r="984">
          <cell r="B984" t="str">
            <v>SFE10</v>
          </cell>
          <cell r="C984" t="str">
            <v xml:space="preserve">FUSIBLE LIMITADOR DE CORRIENTE 10KV 50A INTERIOR                                                                                                                                                                                                          </v>
          </cell>
          <cell r="D984">
            <v>50.34</v>
          </cell>
          <cell r="E984">
            <v>50.344728593078159</v>
          </cell>
        </row>
        <row r="985">
          <cell r="B985" t="str">
            <v>SFE11</v>
          </cell>
          <cell r="C985" t="str">
            <v xml:space="preserve">FUSIBLE LIMITADOR DE CORRIENTE 10KV 63A INTERIOR                                                                                                                                                                                                          </v>
          </cell>
          <cell r="D985">
            <v>52.76</v>
          </cell>
          <cell r="E985">
            <v>52.759310769085552</v>
          </cell>
        </row>
        <row r="986">
          <cell r="B986" t="str">
            <v>SFE19</v>
          </cell>
          <cell r="C986" t="str">
            <v xml:space="preserve">FUSIBLE LIMITADOR DE CORRIENTE 10KV 80A INTERIOR                                                                                                                                                                                                          </v>
          </cell>
          <cell r="D986">
            <v>55.38</v>
          </cell>
          <cell r="E986">
            <v>55.376961732603505</v>
          </cell>
        </row>
        <row r="987">
          <cell r="B987" t="str">
            <v>SFE12</v>
          </cell>
          <cell r="C987" t="str">
            <v xml:space="preserve">FUSIBLE LIMITADOR DE CORRIENTE 10KV 100A INTERIOR                                                                                                                                                                                                         </v>
          </cell>
          <cell r="D987">
            <v>57.93</v>
          </cell>
          <cell r="E987">
            <v>57.939238648511193</v>
          </cell>
        </row>
        <row r="988">
          <cell r="B988" t="str">
            <v>SFE13</v>
          </cell>
          <cell r="C988" t="str">
            <v xml:space="preserve">FUSIBLE LIMITADOR DE CORRIENTE 10KV 125A INTERIOR                                                                                                                                                                                                         </v>
          </cell>
          <cell r="D988">
            <v>60.61</v>
          </cell>
          <cell r="E988">
            <v>60.620071418484962</v>
          </cell>
        </row>
        <row r="989">
          <cell r="B989" t="str">
            <v>SFE14</v>
          </cell>
          <cell r="C989" t="str">
            <v xml:space="preserve">FUSIBLE LIMITADOR DE CORRIENTE 22,9 KV 10A INTERIOR                                                                                                                                                                                                       </v>
          </cell>
          <cell r="D989">
            <v>73.489999999999995</v>
          </cell>
          <cell r="E989">
            <v>73.489999999999995</v>
          </cell>
        </row>
        <row r="990">
          <cell r="B990" t="str">
            <v>SFE15</v>
          </cell>
          <cell r="C990" t="str">
            <v xml:space="preserve">FUSIBLE LIMITADOR DE CORRIENTE 22,9 KV 16A INTERIOR                                                                                                                                                                                                       </v>
          </cell>
          <cell r="D990">
            <v>73.489999999999995</v>
          </cell>
          <cell r="E990">
            <v>73.489999999999995</v>
          </cell>
        </row>
        <row r="991">
          <cell r="B991" t="str">
            <v>SFE16</v>
          </cell>
          <cell r="C991" t="str">
            <v xml:space="preserve">FUSIBLE LIMITADOR DE CORRIENTE 22,9 KV 30A INTERIOR                                                                                                                                                                                                       </v>
          </cell>
          <cell r="D991">
            <v>82.72</v>
          </cell>
          <cell r="E991">
            <v>82.72</v>
          </cell>
        </row>
        <row r="992">
          <cell r="B992" t="str">
            <v>SFE17</v>
          </cell>
          <cell r="C992" t="str">
            <v xml:space="preserve">FUSIBLE LIMITADOR DE CORRIENTE 22,9 KV 100A INTERIOR                                                                                                                                                                                                      </v>
          </cell>
          <cell r="D992">
            <v>98.58</v>
          </cell>
          <cell r="E992">
            <v>98.58</v>
          </cell>
        </row>
        <row r="993">
          <cell r="B993" t="str">
            <v>SFE18</v>
          </cell>
          <cell r="C993" t="str">
            <v xml:space="preserve">FUSIBLE LIMITADOR DE CORRIENTE 22,9 KV 125A INTERIOR                                                                                                                                                                                                      </v>
          </cell>
          <cell r="D993">
            <v>82.85</v>
          </cell>
          <cell r="E993">
            <v>107.705</v>
          </cell>
        </row>
        <row r="994">
          <cell r="B994" t="str">
            <v>SFB40</v>
          </cell>
          <cell r="C994" t="str">
            <v xml:space="preserve">FUSIBLE LIMITADOR DE CORRIENTE TIPO: NH TAMAÑO-1 220V. 40A.                                                                                                                                                                                               </v>
          </cell>
          <cell r="D994" t="str">
            <v>Sin Costo (No Utilizado)</v>
          </cell>
          <cell r="E994">
            <v>0</v>
          </cell>
        </row>
        <row r="995">
          <cell r="B995" t="str">
            <v>SFB41</v>
          </cell>
          <cell r="C995" t="str">
            <v xml:space="preserve">FUSIBLE LIMITADOR DE CORRIENTE TIPO: NH TAMAÑO-1 220V. 63A.                                                                                                                                                                                               </v>
          </cell>
          <cell r="D995">
            <v>7.52</v>
          </cell>
          <cell r="E995">
            <v>2.6219999999999999</v>
          </cell>
        </row>
        <row r="996">
          <cell r="B996" t="str">
            <v>SFB42</v>
          </cell>
          <cell r="C996" t="str">
            <v xml:space="preserve">FUSIBLE LIMITADOR DE CORRIENTE TIPO: NH TAMAÑO-1 220V. 80A.                                                                                                                                                                                               </v>
          </cell>
          <cell r="D996">
            <v>2.76</v>
          </cell>
          <cell r="E996">
            <v>2.76</v>
          </cell>
        </row>
        <row r="997">
          <cell r="B997" t="str">
            <v>SFB43</v>
          </cell>
          <cell r="C997" t="str">
            <v xml:space="preserve">FUSIBLE LIMITADOR DE CORRIENTE TIPO: NH TAMAÑO-1 220V. 100A.                                                                                                                                                                                              </v>
          </cell>
          <cell r="D997">
            <v>3.4</v>
          </cell>
          <cell r="E997">
            <v>3.4</v>
          </cell>
        </row>
        <row r="998">
          <cell r="B998" t="str">
            <v>SFB52</v>
          </cell>
          <cell r="C998" t="str">
            <v xml:space="preserve">FUSIBLE LIMITADOR DE CORRIENTE TIPO: NH TAMAÑO-1 220V. 160A.                                                                                                                                                                                              </v>
          </cell>
          <cell r="D998">
            <v>3.59</v>
          </cell>
          <cell r="E998">
            <v>4.0999999999999996</v>
          </cell>
        </row>
        <row r="999">
          <cell r="B999" t="str">
            <v>SFB69</v>
          </cell>
          <cell r="C999" t="str">
            <v xml:space="preserve">FUSIBLE LIMITADOR DE CORRIENTE TIPO: NH TAMAÑO-2 220V. 160A.                                                                                                                                                                                              </v>
          </cell>
          <cell r="D999" t="str">
            <v>Sin Costo (No Utilizado)</v>
          </cell>
          <cell r="E999">
            <v>0</v>
          </cell>
        </row>
        <row r="1000">
          <cell r="B1000" t="str">
            <v>SFB70</v>
          </cell>
          <cell r="C1000" t="str">
            <v xml:space="preserve">FUSIBLE LIMITADOR DE CORRIENTE TIPO: NH TAMAÑO-2 220V. 250A.                                                                                                                                                                                              </v>
          </cell>
          <cell r="D1000">
            <v>8.0299999999999994</v>
          </cell>
          <cell r="E1000">
            <v>8.0299999999999994</v>
          </cell>
        </row>
        <row r="1001">
          <cell r="B1001" t="str">
            <v>SFB66</v>
          </cell>
          <cell r="C1001" t="str">
            <v xml:space="preserve">FUSIBLE LIMITADOR DE CORRIENTE TIPO: NH TAMAÑO-2 220V. 315A.                                                                                                                                                                                              </v>
          </cell>
          <cell r="D1001">
            <v>24.54</v>
          </cell>
          <cell r="E1001">
            <v>10.117799999999999</v>
          </cell>
        </row>
        <row r="1002">
          <cell r="B1002" t="str">
            <v>SFB72</v>
          </cell>
          <cell r="C1002" t="str">
            <v xml:space="preserve">FUSIBLE LIMITADOR DE CORRIENTE TIPO: NH TAMAÑO-3 220V. 100A.                                                                                                                                                                                              </v>
          </cell>
          <cell r="D1002" t="str">
            <v>Sin Costo (No Utilizado)</v>
          </cell>
          <cell r="E1002">
            <v>0</v>
          </cell>
        </row>
        <row r="1003">
          <cell r="B1003" t="str">
            <v>SFB68</v>
          </cell>
          <cell r="C1003" t="str">
            <v xml:space="preserve">FUSIBLE LIMITADOR DE CORRIENTE TIPO: NH TAMAÑ0-3 220V. 315A.                                                                                                                                                                                              </v>
          </cell>
          <cell r="D1003">
            <v>11.25</v>
          </cell>
          <cell r="E1003">
            <v>11.25</v>
          </cell>
        </row>
        <row r="1004">
          <cell r="B1004" t="str">
            <v>SFB71</v>
          </cell>
          <cell r="C1004" t="str">
            <v xml:space="preserve">FUSIBLE LIMITADOR DE CORRIENTE TIPO: NH TAMAÑO-3 220V. 630A.                                                                                                                                                                                              </v>
          </cell>
          <cell r="D1004">
            <v>11.01</v>
          </cell>
          <cell r="E1004">
            <v>16.875</v>
          </cell>
        </row>
        <row r="1005">
          <cell r="B1005" t="str">
            <v>SFE01</v>
          </cell>
          <cell r="C1005" t="str">
            <v xml:space="preserve">FUSIBLE LIMITADOR, UNIPOLAR, 50 A, EXTERIOR                                                                                                                                                                                                               </v>
          </cell>
          <cell r="D1005">
            <v>2.7</v>
          </cell>
          <cell r="E1005">
            <v>2.7004305947001597</v>
          </cell>
        </row>
        <row r="1006">
          <cell r="B1006" t="str">
            <v>SFE02</v>
          </cell>
          <cell r="C1006" t="str">
            <v xml:space="preserve">FUSIBLE LIMITADOR, UNIPOLAR, 100 A, EXTERIOR                                                                                                                                                                                                              </v>
          </cell>
          <cell r="D1006">
            <v>7.15</v>
          </cell>
          <cell r="E1006">
            <v>7.15114027855783</v>
          </cell>
        </row>
        <row r="1007">
          <cell r="B1007" t="str">
            <v>SFE03</v>
          </cell>
          <cell r="C1007" t="str">
            <v xml:space="preserve">FUSIBLE LIMITADOR, UNIPOLAR, 200 A, EXTERIOR                                                                                                                                                                                                              </v>
          </cell>
          <cell r="D1007">
            <v>14.05</v>
          </cell>
          <cell r="E1007">
            <v>14.052240687236015</v>
          </cell>
        </row>
        <row r="1008">
          <cell r="B1008" t="str">
            <v>SFM02</v>
          </cell>
          <cell r="C1008" t="str">
            <v xml:space="preserve">FUSIBLES TIPO CHICOTE  10 - 15 KV,2H                                                                                                                                                                                                                      </v>
          </cell>
          <cell r="D1008">
            <v>1.93</v>
          </cell>
          <cell r="E1008">
            <v>0.93</v>
          </cell>
        </row>
        <row r="1009">
          <cell r="B1009" t="str">
            <v>SFM03</v>
          </cell>
          <cell r="C1009" t="str">
            <v xml:space="preserve">FUSIBLES TIPO CHICOTE  10 - 15 KV., 3 H                                                                                                                                                                                                                   </v>
          </cell>
          <cell r="D1009">
            <v>0.57999999999999996</v>
          </cell>
          <cell r="E1009">
            <v>1.76</v>
          </cell>
        </row>
        <row r="1010">
          <cell r="B1010" t="str">
            <v>SFM04</v>
          </cell>
          <cell r="C1010" t="str">
            <v xml:space="preserve">FUSIBLES TIPO CHICOTE  10 - 15 KV,5 H                                                                                                                                                                                                                     </v>
          </cell>
          <cell r="D1010">
            <v>0.57999999999999996</v>
          </cell>
          <cell r="E1010">
            <v>0.96</v>
          </cell>
        </row>
        <row r="1011">
          <cell r="B1011" t="str">
            <v>SFM20</v>
          </cell>
          <cell r="C1011" t="str">
            <v xml:space="preserve">FUSIBLES TIPO CHICOTE  10 - 15 KV., 6 K                                                                                                                                                                                                                   </v>
          </cell>
          <cell r="D1011">
            <v>0.73</v>
          </cell>
          <cell r="E1011">
            <v>1.08</v>
          </cell>
        </row>
        <row r="1012">
          <cell r="B1012" t="str">
            <v>SFM21</v>
          </cell>
          <cell r="C1012" t="str">
            <v xml:space="preserve">FUSIBLES TIPO CHICOTE  10 - 15 KV., 8 K                                                                                                                                                                                                                   </v>
          </cell>
          <cell r="D1012">
            <v>0.73</v>
          </cell>
          <cell r="E1012">
            <v>1.18</v>
          </cell>
        </row>
        <row r="1013">
          <cell r="B1013" t="str">
            <v>SFM22</v>
          </cell>
          <cell r="C1013" t="str">
            <v xml:space="preserve">FUSIBLES TIPO CHICOTE  10 - 15 KV., 10 K                                                                                                                                                                                                                  </v>
          </cell>
          <cell r="D1013">
            <v>0.73</v>
          </cell>
          <cell r="E1013">
            <v>1.18</v>
          </cell>
        </row>
        <row r="1014">
          <cell r="B1014" t="str">
            <v>SFM23</v>
          </cell>
          <cell r="C1014" t="str">
            <v xml:space="preserve">FUSIBLES TIPO CHICOTE  10 - 15 KV., 12 K                                                                                                                                                                                                                  </v>
          </cell>
          <cell r="D1014">
            <v>0.73</v>
          </cell>
          <cell r="E1014">
            <v>1.29</v>
          </cell>
        </row>
        <row r="1015">
          <cell r="B1015" t="str">
            <v>SFM24</v>
          </cell>
          <cell r="C1015" t="str">
            <v xml:space="preserve">FUSIBLES TIPO CHICOTE  10 - 15 KV., 15 K                                                                                                                                                                                                                  </v>
          </cell>
          <cell r="D1015">
            <v>0.73</v>
          </cell>
          <cell r="E1015">
            <v>1.31</v>
          </cell>
        </row>
        <row r="1016">
          <cell r="B1016" t="str">
            <v>SFM26</v>
          </cell>
          <cell r="C1016" t="str">
            <v xml:space="preserve">FUSIBLES TIPO CHICOTE  10 - 15 KV., 25 K                                                                                                                                                                                                                  </v>
          </cell>
          <cell r="D1016">
            <v>1.27</v>
          </cell>
          <cell r="E1016">
            <v>1.4</v>
          </cell>
        </row>
        <row r="1017">
          <cell r="B1017" t="str">
            <v>SFM25</v>
          </cell>
          <cell r="C1017" t="str">
            <v xml:space="preserve">FUSIBLES TIPO CHICOTE  10 - 15 KV., 20 K                                                                                                                                                                                                                  </v>
          </cell>
          <cell r="D1017">
            <v>1.1000000000000001</v>
          </cell>
          <cell r="E1017">
            <v>1.38</v>
          </cell>
        </row>
        <row r="1018">
          <cell r="B1018" t="str">
            <v>SFM27</v>
          </cell>
          <cell r="C1018" t="str">
            <v xml:space="preserve">FUSIBLES TIPO CHICOTE  10 - 15 KV., 30 K                                                                                                                                                                                                                  </v>
          </cell>
          <cell r="D1018">
            <v>1.27</v>
          </cell>
          <cell r="E1018">
            <v>1.5</v>
          </cell>
        </row>
        <row r="1019">
          <cell r="B1019" t="str">
            <v>SFM28</v>
          </cell>
          <cell r="C1019" t="str">
            <v xml:space="preserve">FUSIBLES TIPO CHICOTE  10 - 15 KV., 35 K                                                                                                                                                                                                                  </v>
          </cell>
          <cell r="D1019">
            <v>1.2</v>
          </cell>
          <cell r="E1019">
            <v>1.7500000000000051</v>
          </cell>
        </row>
        <row r="1020">
          <cell r="B1020" t="str">
            <v>SFM29</v>
          </cell>
          <cell r="C1020" t="str">
            <v xml:space="preserve">FUSIBLES TIPO CHICOTE  10 - 15 KV., 50 K                                                                                                                                                                                                                  </v>
          </cell>
          <cell r="D1020">
            <v>1.6</v>
          </cell>
          <cell r="E1020">
            <v>2.4700000000000002</v>
          </cell>
        </row>
        <row r="1021">
          <cell r="B1021" t="str">
            <v>SFM31</v>
          </cell>
          <cell r="C1021" t="str">
            <v xml:space="preserve">FUSIBLES TIPO CHICOTE  10 - 15 KV.,  80 K                                                                                                                                                                                                                 </v>
          </cell>
          <cell r="D1021">
            <v>5.58</v>
          </cell>
          <cell r="E1021">
            <v>3.04</v>
          </cell>
        </row>
        <row r="1022">
          <cell r="B1022" t="str">
            <v>SFM32</v>
          </cell>
          <cell r="C1022" t="str">
            <v xml:space="preserve">FUSIBLES TIPO CHICOTE  10 - 15 KV., 100K                                                                                                                                                                                                                  </v>
          </cell>
          <cell r="D1022">
            <v>6.1</v>
          </cell>
          <cell r="E1022">
            <v>4.22</v>
          </cell>
        </row>
        <row r="1023">
          <cell r="B1023" t="str">
            <v>SFM33</v>
          </cell>
          <cell r="C1023" t="str">
            <v xml:space="preserve">FUSIBLES TIPO CHICOTE  10 - 15 KV., 120 K                                                                                                                                                                                                                 </v>
          </cell>
          <cell r="D1023">
            <v>5.17</v>
          </cell>
          <cell r="E1023">
            <v>5.17</v>
          </cell>
        </row>
        <row r="1024">
          <cell r="B1024" t="str">
            <v>SFM34</v>
          </cell>
          <cell r="C1024" t="str">
            <v xml:space="preserve">FUSIBLES TIPO CHICOTE  10 - 15 KV., 160 K                                                                                                                                                                                                                 </v>
          </cell>
          <cell r="D1024">
            <v>6.6</v>
          </cell>
          <cell r="E1024">
            <v>6.6</v>
          </cell>
        </row>
        <row r="1025">
          <cell r="B1025" t="str">
            <v>SFM35</v>
          </cell>
          <cell r="C1025" t="str">
            <v xml:space="preserve">FUSIBLES TIPO CHICOTE  10 - 15 KV., 200 K                                                                                                                                                                                                                 </v>
          </cell>
          <cell r="D1025">
            <v>5.41</v>
          </cell>
          <cell r="E1025">
            <v>7.35</v>
          </cell>
        </row>
        <row r="1026">
          <cell r="B1026" t="str">
            <v>SIB08</v>
          </cell>
          <cell r="C1026" t="str">
            <v xml:space="preserve">INTERRUPTOR BIPOLAR B.T. 2 X 30 A.                                                                                                                                                                                                                        </v>
          </cell>
          <cell r="D1026">
            <v>3.86</v>
          </cell>
          <cell r="E1026">
            <v>3.86</v>
          </cell>
        </row>
        <row r="1027">
          <cell r="B1027" t="str">
            <v>SIM24</v>
          </cell>
          <cell r="C1027" t="str">
            <v xml:space="preserve">INTERRUPTOR CORTE EN ACEITE, TRIFASICO, 15 KV, In = 400 A EXTERIOR                                                                                                                                                                                        </v>
          </cell>
          <cell r="D1027">
            <v>4229.7299999999996</v>
          </cell>
          <cell r="E1027">
            <v>4229.7299999999996</v>
          </cell>
        </row>
        <row r="1028">
          <cell r="B1028" t="str">
            <v>SIM01</v>
          </cell>
          <cell r="C1028" t="str">
            <v xml:space="preserve">INTERRUPTOR DE GRAN VOLUMEN DE ACEITE, TRIPOLAR, MT, 250 MVA, INTERIOR                                                                                                                                                                                    </v>
          </cell>
          <cell r="D1028">
            <v>3240.52</v>
          </cell>
          <cell r="E1028">
            <v>3240.52</v>
          </cell>
        </row>
        <row r="1029">
          <cell r="B1029" t="str">
            <v>SIM02</v>
          </cell>
          <cell r="C1029" t="str">
            <v xml:space="preserve">INTERRUPTOR DE GRAN VOLUMEN DE ACEITE, TRIPOLAR, MT, 500 MVA, INTERIOR                                                                                                                                                                                    </v>
          </cell>
          <cell r="D1029">
            <v>3369</v>
          </cell>
          <cell r="E1029">
            <v>3369</v>
          </cell>
        </row>
        <row r="1030">
          <cell r="B1030" t="str">
            <v>SIM03</v>
          </cell>
          <cell r="C1030" t="str">
            <v xml:space="preserve">INTERRUPTOR DE MINIMO VOLUMEN DE ACEITE, TRIPOLAR, 10 KV, In = 400 A, Pcc = 250 MVA, INTERIOR                                                                                                                                                             </v>
          </cell>
          <cell r="D1030">
            <v>2033.37</v>
          </cell>
          <cell r="E1030">
            <v>2033.37</v>
          </cell>
        </row>
        <row r="1031">
          <cell r="B1031" t="str">
            <v>SIM04</v>
          </cell>
          <cell r="C1031" t="str">
            <v xml:space="preserve">INTERRUPTOR DE MINIMO VOLUMEN DE ACEITE, TRIPOLAR, 10 KV, In = 400 A, Pcc = 500 MVA, INTERIOR                                                                                                                                                             </v>
          </cell>
          <cell r="D1031">
            <v>3705.91</v>
          </cell>
          <cell r="E1031">
            <v>3705.91</v>
          </cell>
        </row>
        <row r="1032">
          <cell r="B1032" t="str">
            <v>SIM05</v>
          </cell>
          <cell r="C1032" t="str">
            <v xml:space="preserve">INTERRUPTOR DE MINIMO VOLUMEN DE ACEITE, TRIPOLAR, 12 KV, In =  630 A, Pcc = 330 MVA, INTERIOR                                                                                                                                                            </v>
          </cell>
          <cell r="D1032">
            <v>3814.85</v>
          </cell>
          <cell r="E1032">
            <v>3814.85</v>
          </cell>
        </row>
        <row r="1033">
          <cell r="B1033" t="str">
            <v>SIM06</v>
          </cell>
          <cell r="C1033" t="str">
            <v xml:space="preserve">INTERRUPTOR DE MINIMO VOLUMEN DE ACEITE, TRIPOLAR, 12 KV, In =  800 A, Pcc = 420 MVA, INTERIOR                                                                                                                                                            </v>
          </cell>
          <cell r="D1033">
            <v>4700.45</v>
          </cell>
          <cell r="E1033">
            <v>4700.45</v>
          </cell>
        </row>
        <row r="1034">
          <cell r="B1034" t="str">
            <v>SIM07</v>
          </cell>
          <cell r="C1034" t="str">
            <v xml:space="preserve">INTERRUPTOR DE MINIMO VOLUMEN DE ACEITE, TRIPOLAR, 12 KV, In = 1250 A, Pcc &gt; 600 MVA, INTERIOR                                                                                                                                                            </v>
          </cell>
          <cell r="D1034">
            <v>5648.73</v>
          </cell>
          <cell r="E1034">
            <v>5648.73</v>
          </cell>
        </row>
        <row r="1035">
          <cell r="B1035" t="str">
            <v>SIM08</v>
          </cell>
          <cell r="C1035" t="str">
            <v xml:space="preserve">INTERRUPTOR DE MINIMO VOLUMEN DE ACEITE, TRIPOLAR, 24 KV, In = 630 A, Pcc = 420 MVA, INTERIOR                                                                                                                                                             </v>
          </cell>
          <cell r="D1035">
            <v>7754.5</v>
          </cell>
          <cell r="E1035">
            <v>7754.5</v>
          </cell>
        </row>
        <row r="1036">
          <cell r="B1036" t="str">
            <v>SIM09</v>
          </cell>
          <cell r="C1036" t="str">
            <v xml:space="preserve">INTERRUPTOR DE MINIMO VOLUMEN DE ACEITE, TRIPOLAR, 24 KV, In = 800 A, Pcc &gt; 600 MVA, INTERIOR                                                                                                                                                             </v>
          </cell>
          <cell r="D1036">
            <v>9323.59</v>
          </cell>
          <cell r="E1036">
            <v>9323.59</v>
          </cell>
        </row>
        <row r="1037">
          <cell r="B1037" t="str">
            <v>SIM10</v>
          </cell>
          <cell r="C1037" t="str">
            <v xml:space="preserve">INTERRUPTOR DE SOPLADO MAGNETICO, TRIPOLAR,  6 KV, In = 1250 A, Pcc = 250 MVA, INTERIOR                                                                                                                                                                   </v>
          </cell>
          <cell r="D1037" t="str">
            <v>Sin Costo (No Utilizado)</v>
          </cell>
          <cell r="E1037">
            <v>0</v>
          </cell>
        </row>
        <row r="1038">
          <cell r="B1038" t="str">
            <v>SIM11</v>
          </cell>
          <cell r="C1038" t="str">
            <v xml:space="preserve">INTERRUPTOR DE SOPLADO MAGNETICO, TRIPOLAR,  6 KV, In = 1250 A, Pcc = 500 MVA, INTERIOR                                                                                                                                                                   </v>
          </cell>
          <cell r="D1038" t="str">
            <v>Sin Costo (No Utilizado)</v>
          </cell>
          <cell r="E1038">
            <v>0</v>
          </cell>
        </row>
        <row r="1039">
          <cell r="B1039" t="str">
            <v>SIM12</v>
          </cell>
          <cell r="C1039" t="str">
            <v xml:space="preserve">INTERRUPTOR DE SOPLADO MAGNETICO, TRIPOLAR, 15 KV, In = 1250 A, Pcc = 250 MVA, INTERIOR                                                                                                                                                                   </v>
          </cell>
          <cell r="D1039">
            <v>9197.7199999999993</v>
          </cell>
          <cell r="E1039">
            <v>9197.7199999999993</v>
          </cell>
        </row>
        <row r="1040">
          <cell r="B1040" t="str">
            <v>SIM13</v>
          </cell>
          <cell r="C1040" t="str">
            <v xml:space="preserve">INTERRUPTOR DE SOPLADO MAGNETICO, TRIPOLAR, 15 KV, In = 1250 A, Pcc = 500 MVA, INTERIOR                                                                                                                                                                   </v>
          </cell>
          <cell r="D1040" t="str">
            <v>Sin Costo (No Utilizado)</v>
          </cell>
          <cell r="E1040">
            <v>0</v>
          </cell>
        </row>
        <row r="1041">
          <cell r="B1041" t="str">
            <v>SIM22</v>
          </cell>
          <cell r="C1041" t="str">
            <v xml:space="preserve">INTERRUPTOR DE VACIO TRIPOLAR In = 400/630 A 10 KV INTERIOR                                                                                                                                                                                               </v>
          </cell>
          <cell r="D1041">
            <v>6612</v>
          </cell>
          <cell r="E1041">
            <v>11321.435879666353</v>
          </cell>
        </row>
        <row r="1042">
          <cell r="B1042" t="str">
            <v>SIM23</v>
          </cell>
          <cell r="C1042" t="str">
            <v xml:space="preserve">INTERRUPTOR DE VACIO TRIPOLAR In = 630 A 22,9 KV INTERIOR                                                                                                                                                                                                 </v>
          </cell>
          <cell r="D1042">
            <v>9581.36</v>
          </cell>
          <cell r="E1042">
            <v>16405.740000000002</v>
          </cell>
        </row>
        <row r="1043">
          <cell r="B1043" t="str">
            <v>SIM14</v>
          </cell>
          <cell r="C1043" t="str">
            <v xml:space="preserve">INTERRUPTOR DE VACIO, TRIPOLAR, 500 MVA, INTERIOR                                                                                                                                                                                                         </v>
          </cell>
          <cell r="D1043">
            <v>4402.38</v>
          </cell>
          <cell r="E1043">
            <v>7538.0010417310277</v>
          </cell>
        </row>
        <row r="1044">
          <cell r="B1044" t="str">
            <v>SIM15</v>
          </cell>
          <cell r="C1044" t="str">
            <v xml:space="preserve">INTERRUPTOR NEUMATICO, TRIPOLAR,  3 KV, 200 MVA, INTERIOR                                                                                                                                                                                                 </v>
          </cell>
          <cell r="D1044" t="str">
            <v>Sin Costo (No Utilizado)</v>
          </cell>
          <cell r="E1044">
            <v>0</v>
          </cell>
        </row>
        <row r="1045">
          <cell r="B1045" t="str">
            <v>SIM16</v>
          </cell>
          <cell r="C1045" t="str">
            <v xml:space="preserve">INTERRUPTOR NEUMATICO, TRIPOLAR,  3 KV, 300 MVA, INTERIOR                                                                                                                                                                                                 </v>
          </cell>
          <cell r="D1045" t="str">
            <v>Sin Costo (No Utilizado)</v>
          </cell>
          <cell r="E1045">
            <v>0</v>
          </cell>
        </row>
        <row r="1046">
          <cell r="B1046" t="str">
            <v>SIM17</v>
          </cell>
          <cell r="C1046" t="str">
            <v xml:space="preserve">INTERRUPTOR NEUMATICO, TRIPOLAR,  6 KV, 350 MVA, INTERIOR                                                                                                                                                                                                 </v>
          </cell>
          <cell r="D1046" t="str">
            <v>Sin Costo (No Utilizado)</v>
          </cell>
          <cell r="E1046">
            <v>0</v>
          </cell>
        </row>
        <row r="1047">
          <cell r="B1047" t="str">
            <v>SIM18</v>
          </cell>
          <cell r="C1047" t="str">
            <v xml:space="preserve">INTERRUPTOR NEUMATICO, TRIPOLAR,  6 KV, 600 MVA, INTERIOR                                                                                                                                                                                                 </v>
          </cell>
          <cell r="D1047" t="str">
            <v>Sin Costo (No Utilizado)</v>
          </cell>
          <cell r="E1047">
            <v>0</v>
          </cell>
        </row>
        <row r="1048">
          <cell r="B1048" t="str">
            <v>SIM19</v>
          </cell>
          <cell r="C1048" t="str">
            <v xml:space="preserve">INTERRUPTOR NEUMATICO, TRIPOLAR, 12 KV,  500 MVA, INTERIOR                                                                                                                                                                                                </v>
          </cell>
          <cell r="D1048">
            <v>6211.34</v>
          </cell>
          <cell r="E1048">
            <v>6211.34</v>
          </cell>
        </row>
        <row r="1049">
          <cell r="B1049" t="str">
            <v>SIM20</v>
          </cell>
          <cell r="C1049" t="str">
            <v xml:space="preserve">INTERRUPTOR NEUMATICO, TRIPOLAR, 12 KV, 1000 MVA, INTERIOR                                                                                                                                                                                                </v>
          </cell>
          <cell r="D1049" t="str">
            <v>Sin Costo (No Utilizado)</v>
          </cell>
          <cell r="E1049">
            <v>0</v>
          </cell>
        </row>
        <row r="1050">
          <cell r="B1050" t="str">
            <v>SIM29</v>
          </cell>
          <cell r="C1050" t="str">
            <v xml:space="preserve">INTERRUPTOR NEUMATICO, TRIPOLAR, 22.9 KV, 1000 MVA, INTERIOR                                                                                                                                                                                              </v>
          </cell>
          <cell r="D1050" t="str">
            <v>Sin Costo (No Utilizado)</v>
          </cell>
          <cell r="E1050">
            <v>0</v>
          </cell>
        </row>
        <row r="1051">
          <cell r="B1051" t="str">
            <v>SIM28</v>
          </cell>
          <cell r="C1051" t="str">
            <v xml:space="preserve">INTERRUPTOR SF6, TRIPOLAR, 10 KV, 630 A, 25 KA, INTERIOR                                                                                                                                                                                                  </v>
          </cell>
          <cell r="D1051">
            <v>4073.08</v>
          </cell>
          <cell r="E1051">
            <v>6944.4949456808727</v>
          </cell>
        </row>
        <row r="1052">
          <cell r="B1052" t="str">
            <v>SIM27</v>
          </cell>
          <cell r="C1052" t="str">
            <v xml:space="preserve">INTERRUPTOR SF6, TRIPOLAR, 10 KV, 630 A, 31.5 KA, INTERIOR                                                                                                                                                                                                </v>
          </cell>
          <cell r="D1052" t="str">
            <v>Sin Costo (No Utilizado)</v>
          </cell>
          <cell r="E1052">
            <v>0</v>
          </cell>
        </row>
        <row r="1053">
          <cell r="B1053" t="str">
            <v>SIM26</v>
          </cell>
          <cell r="C1053" t="str">
            <v xml:space="preserve">INTERRUPTOR SF6, TRIPOLAR, 22.9 KV, 630 A, 16 KA, INTERIOR                                                                                                                                                                                                </v>
          </cell>
          <cell r="D1053">
            <v>5056.2299999999996</v>
          </cell>
          <cell r="E1053">
            <v>8620.74</v>
          </cell>
        </row>
        <row r="1054">
          <cell r="B1054" t="str">
            <v>SIM30</v>
          </cell>
          <cell r="C1054" t="str">
            <v xml:space="preserve">INTERRUPTOR SF6, TRIPOLAR, 22.9 KV, 630 A, 25 KA, INTERIOR                                                                                                                                                                                                </v>
          </cell>
          <cell r="D1054" t="str">
            <v>Sin Costo (No Utilizado)</v>
          </cell>
          <cell r="E1054">
            <v>0</v>
          </cell>
        </row>
        <row r="1055">
          <cell r="B1055" t="str">
            <v>SIM25</v>
          </cell>
          <cell r="C1055" t="str">
            <v xml:space="preserve">INTERRUPTOR SF6, TRIPOLAR, 24 KV, 630 A, 16 KA, INTERIOR                                                                                                                                                                                                  </v>
          </cell>
          <cell r="D1055" t="str">
            <v>Sin Costo (No Utilizado)</v>
          </cell>
          <cell r="E1055">
            <v>0</v>
          </cell>
        </row>
        <row r="1056">
          <cell r="B1056" t="str">
            <v>SIM21</v>
          </cell>
          <cell r="C1056" t="str">
            <v xml:space="preserve">INTERRUPTOR SF6, TRIPOLAR, 500 MVA, INTERIOR                                                                                                                                                                                                              </v>
          </cell>
          <cell r="D1056">
            <v>4027.42</v>
          </cell>
          <cell r="E1056">
            <v>6866.6458390539992</v>
          </cell>
        </row>
        <row r="1057">
          <cell r="B1057" t="str">
            <v>SIB01</v>
          </cell>
          <cell r="C1057" t="str">
            <v xml:space="preserve">INTERRUPTOR TERMOMAGNETICO B.T. 3 X  80 A.                                                                                                                                                                                                                </v>
          </cell>
          <cell r="D1057">
            <v>44.73</v>
          </cell>
          <cell r="E1057">
            <v>63.95</v>
          </cell>
        </row>
        <row r="1058">
          <cell r="B1058" t="str">
            <v>SIB02</v>
          </cell>
          <cell r="C1058" t="str">
            <v xml:space="preserve">INTERRUPTOR TERMOMAGNETICO B.T. 3 X 100 A.                                                                                                                                                                                                                </v>
          </cell>
          <cell r="D1058">
            <v>46.53</v>
          </cell>
          <cell r="E1058">
            <v>65.569999999999993</v>
          </cell>
        </row>
        <row r="1059">
          <cell r="B1059" t="str">
            <v>SIB03</v>
          </cell>
          <cell r="C1059" t="str">
            <v xml:space="preserve">INTERRUPTOR TERMOMAGNETICO B.T. 3 X 250 A.                                                                                                                                                                                                                </v>
          </cell>
          <cell r="D1059">
            <v>537.58000000000004</v>
          </cell>
          <cell r="E1059">
            <v>120.04</v>
          </cell>
        </row>
        <row r="1060">
          <cell r="B1060" t="str">
            <v>SIB04</v>
          </cell>
          <cell r="C1060" t="str">
            <v xml:space="preserve">INTERRUPTOR TERMOMAGNETICO B.T. 3 X 500 A.                                                                                                                                                                                                                </v>
          </cell>
          <cell r="D1060">
            <v>963.63</v>
          </cell>
          <cell r="E1060">
            <v>627.54999999999995</v>
          </cell>
        </row>
        <row r="1061">
          <cell r="B1061" t="str">
            <v>SIB05</v>
          </cell>
          <cell r="C1061" t="str">
            <v xml:space="preserve">INTERRUPTOR TERMOMAGNETICO B.T. 3 X 800 A.                                                                                                                                                                                                                </v>
          </cell>
          <cell r="D1061">
            <v>1601.85</v>
          </cell>
          <cell r="E1061">
            <v>1081.46</v>
          </cell>
        </row>
        <row r="1062">
          <cell r="B1062" t="str">
            <v>SIB06</v>
          </cell>
          <cell r="C1062" t="str">
            <v xml:space="preserve">INTERRUPTOR TERMOMAGNETICO B.T. 3 X 1250 A.                                                                                                                                                                                                               </v>
          </cell>
          <cell r="D1062">
            <v>2545</v>
          </cell>
          <cell r="E1062">
            <v>1776.67</v>
          </cell>
        </row>
        <row r="1063">
          <cell r="B1063" t="str">
            <v>SIB07</v>
          </cell>
          <cell r="C1063" t="str">
            <v xml:space="preserve">INTERRUPTOR TERMOMAGNETICO B.T. 3 X 2000 A.                                                                                                                                                                                                               </v>
          </cell>
          <cell r="D1063">
            <v>4154.7299999999996</v>
          </cell>
          <cell r="E1063">
            <v>2890.75</v>
          </cell>
        </row>
        <row r="1064">
          <cell r="B1064" t="str">
            <v>SIB10</v>
          </cell>
          <cell r="C1064" t="str">
            <v xml:space="preserve">INTERRUPTOR TERMOMAGNETICO BIPOLAR B.T. 2 X 16A.                                                                                                                                                                                                          </v>
          </cell>
          <cell r="D1064">
            <v>16.89</v>
          </cell>
          <cell r="E1064">
            <v>4.6100000000000003</v>
          </cell>
        </row>
        <row r="1065">
          <cell r="B1065" t="str">
            <v>SIB09</v>
          </cell>
          <cell r="C1065" t="str">
            <v xml:space="preserve">INTERRUPTOR UNIPOLAR 250V. 6A.                                                                                                                                                                                                                            </v>
          </cell>
          <cell r="D1065" t="str">
            <v>Sin Costo (No Utilizado)</v>
          </cell>
          <cell r="E1065">
            <v>0</v>
          </cell>
        </row>
        <row r="1066">
          <cell r="B1066" t="str">
            <v>SIR01</v>
          </cell>
          <cell r="C1066" t="str">
            <v xml:space="preserve">RECLOSER HIDRAULICO, TRIPOLAR, 2.4 - 14.4 KV, In =   50 A, Icc = 1250 A, EXTERIOR                                                                                                                                                                         </v>
          </cell>
          <cell r="D1066">
            <v>3448.19</v>
          </cell>
          <cell r="E1066">
            <v>5148.919245188119</v>
          </cell>
        </row>
        <row r="1067">
          <cell r="B1067" t="str">
            <v>SIR02</v>
          </cell>
          <cell r="C1067" t="str">
            <v xml:space="preserve">RECLOSER HIDRAULICO, TRIPOLAR, 2.4 - 14.4 KV, In =  100 A, Icc = 2000 A, EXTERIOR                                                                                                                                                                         </v>
          </cell>
          <cell r="D1067">
            <v>4175.1499999999996</v>
          </cell>
          <cell r="E1067">
            <v>6234.4331914851482</v>
          </cell>
        </row>
        <row r="1068">
          <cell r="B1068" t="str">
            <v>SIR03</v>
          </cell>
          <cell r="C1068" t="str">
            <v xml:space="preserve">RECLOSER HIDRAULICO, TRIPOLAR, 2.4 - 14.4 KV, In =  200 A, Icc = 2000 A, EXTERIOR                                                                                                                                                                         </v>
          </cell>
          <cell r="D1068">
            <v>5059.3100000000004</v>
          </cell>
          <cell r="E1068">
            <v>7554.6819132277233</v>
          </cell>
        </row>
        <row r="1069">
          <cell r="B1069" t="str">
            <v>SIR04</v>
          </cell>
          <cell r="C1069" t="str">
            <v xml:space="preserve">RECLOSER HIDRAULICO, TRIPOLAR, 2.4 - 14.4 KV, In =  400 A, Icc = 4000 A, EXTERIOR                                                                                                                                                                         </v>
          </cell>
          <cell r="D1069">
            <v>7367.93</v>
          </cell>
          <cell r="E1069">
            <v>11001.968155524753</v>
          </cell>
        </row>
        <row r="1070">
          <cell r="B1070" t="str">
            <v>SIR05</v>
          </cell>
          <cell r="C1070" t="str">
            <v xml:space="preserve">RECLOSER HIDRAULICO, TRIPOLAR, 2.4 - 14.4 KV, In =  400 A, Icc = 6000 A, EXTERIOR                                                                                                                                                                         </v>
          </cell>
          <cell r="D1070">
            <v>10310.23</v>
          </cell>
          <cell r="E1070">
            <v>15395.480431564356</v>
          </cell>
        </row>
        <row r="1071">
          <cell r="B1071" t="str">
            <v>SIR06</v>
          </cell>
          <cell r="C1071" t="str">
            <v xml:space="preserve">RECLOSER HIDRAULICO, TRIPOLAR, 2.4 - 14.4 KV, In =  560 A, Icc = 10000 A, EXTERIOR                                                                                                                                                                        </v>
          </cell>
          <cell r="D1071">
            <v>10310.23</v>
          </cell>
          <cell r="E1071">
            <v>15395.480431564356</v>
          </cell>
        </row>
        <row r="1072">
          <cell r="B1072" t="str">
            <v>SIR07</v>
          </cell>
          <cell r="C1072" t="str">
            <v xml:space="preserve">RECLOSER HIDRAULICO, TRIPOLAR, 2.4 - 14.4 KV, In =  560 A, Icc = 12000 A, EXTERIOR                                                                                                                                                                        </v>
          </cell>
          <cell r="D1072">
            <v>11874.61</v>
          </cell>
          <cell r="E1072">
            <v>17731.449820950496</v>
          </cell>
        </row>
        <row r="1073">
          <cell r="B1073" t="str">
            <v>SIR08</v>
          </cell>
          <cell r="C1073" t="str">
            <v xml:space="preserve">RECLOSER HIDRAULICO, TRIPOLAR, 2.4 - 14.4 KV, In =  560 A, Icc = 16000 A, EXTERIOR                                                                                                                                                                        </v>
          </cell>
          <cell r="D1073">
            <v>11334.86</v>
          </cell>
          <cell r="E1073">
            <v>18086.078817369507</v>
          </cell>
        </row>
        <row r="1074">
          <cell r="B1074" t="str">
            <v>SIR09</v>
          </cell>
          <cell r="C1074" t="str">
            <v xml:space="preserve">RECLOSER HIDRAULICO, TRIPOLAR, 2.4 - 14.4 KV, In = 1120 A, Icc = 16000 A, EXTERIOR                                                                                                                                                                        </v>
          </cell>
          <cell r="D1074">
            <v>11334.86</v>
          </cell>
          <cell r="E1074">
            <v>19352.104334585372</v>
          </cell>
        </row>
        <row r="1075">
          <cell r="B1075" t="str">
            <v>SIR10</v>
          </cell>
          <cell r="C1075" t="str">
            <v xml:space="preserve">RECLOSER HIDRAULICO, TRIPOLAR, 24.9 KV, In = 560 A, Icc = 10000 A, EXTERIOR                                                                                                                                                                               </v>
          </cell>
          <cell r="D1075">
            <v>9921.17</v>
          </cell>
          <cell r="E1075">
            <v>15555.253134302971</v>
          </cell>
        </row>
        <row r="1076">
          <cell r="B1076" t="str">
            <v>SIR11</v>
          </cell>
          <cell r="C1076" t="str">
            <v xml:space="preserve">RECLOSER HIDRAULICO, TRIPOLAR, 24.9 KV, In = 560 A, Icc = 12000 A, EXTERIOR                                                                                                                                                                               </v>
          </cell>
          <cell r="D1076">
            <v>10513.66</v>
          </cell>
          <cell r="E1076">
            <v>18054.133982776235</v>
          </cell>
        </row>
        <row r="1077">
          <cell r="B1077" t="str">
            <v>SIR12</v>
          </cell>
          <cell r="C1077" t="str">
            <v xml:space="preserve">RECLOSER HIDRAULICO, TRIPOLAR, 24.9 KV, In = 560 A, Icc = 8000 A, EXTERIOR                                                                                                                                                                                </v>
          </cell>
          <cell r="D1077">
            <v>9753.1299999999992</v>
          </cell>
          <cell r="E1077">
            <v>13572.74</v>
          </cell>
        </row>
        <row r="1078">
          <cell r="B1078" t="str">
            <v>SIR13</v>
          </cell>
          <cell r="C1078" t="str">
            <v xml:space="preserve">RECLOSER HIDRAULICO, UNIPOLAR, 2.4 - 14.4 KV, In =  50 A, Icc = 1250 A, EXTERIOR                                                                                                                                                                          </v>
          </cell>
          <cell r="D1078">
            <v>2652.46</v>
          </cell>
          <cell r="E1078">
            <v>3960.7163007524755</v>
          </cell>
        </row>
        <row r="1079">
          <cell r="B1079" t="str">
            <v>SIR14</v>
          </cell>
          <cell r="C1079" t="str">
            <v xml:space="preserve">RECLOSER HIDRAULICO, UNIPOLAR, 2.4 - 14.4 KV, In = 100 A, Icc = 2000 A, EXTERIOR                                                                                                                                                                          </v>
          </cell>
          <cell r="D1079">
            <v>3752.73</v>
          </cell>
          <cell r="E1079">
            <v>5603.6656097821788</v>
          </cell>
        </row>
        <row r="1080">
          <cell r="B1080" t="str">
            <v>SIR15</v>
          </cell>
          <cell r="C1080" t="str">
            <v xml:space="preserve">RECLOSER HIDRAULICO, UNIPOLAR, 2.4 - 14.4 KV, In = 200 A, Icc = 2000 A, EXTERIOR                                                                                                                                                                          </v>
          </cell>
          <cell r="D1080">
            <v>3752.73</v>
          </cell>
          <cell r="E1080">
            <v>5603.6656097821788</v>
          </cell>
        </row>
        <row r="1081">
          <cell r="B1081" t="str">
            <v>SIR16</v>
          </cell>
          <cell r="C1081" t="str">
            <v xml:space="preserve">RECLOSER HIDRAULICO, UNIPOLAR, 2.4 - 14.4 KV, In = 280 A, Icc = 4000 A, EXTERIOR                                                                                                                                                                          </v>
          </cell>
          <cell r="D1081" t="str">
            <v>Sin Costo (No Utilizado)</v>
          </cell>
          <cell r="E1081">
            <v>5659.7022658800006</v>
          </cell>
        </row>
        <row r="1082">
          <cell r="B1082" t="str">
            <v>SIR17</v>
          </cell>
          <cell r="C1082" t="str">
            <v xml:space="preserve">RECLOSER HIDRAULICO, UNIPOLAR, 2.4 - 14.4 KV, In = 560 A, Icc = 8000 A, EXTERIOR                                                                                                                                                                          </v>
          </cell>
          <cell r="D1082">
            <v>5141.8999999999996</v>
          </cell>
          <cell r="E1082">
            <v>5758.9279999999999</v>
          </cell>
        </row>
        <row r="1083">
          <cell r="B1083" t="str">
            <v>SIR18</v>
          </cell>
          <cell r="C1083" t="str">
            <v xml:space="preserve">RECLOSER HIDRAULICO, UNIPOLAR, 24.9 KV, In = 100 A, Icc = 2000 A, EXTERIOR                                                                                                                                                                                </v>
          </cell>
          <cell r="D1083">
            <v>4126.03</v>
          </cell>
          <cell r="E1083">
            <v>6161.0860402772278</v>
          </cell>
        </row>
        <row r="1084">
          <cell r="B1084" t="str">
            <v>SIR19</v>
          </cell>
          <cell r="C1084" t="str">
            <v xml:space="preserve">RECLOSER HIDRAULICO, UNIPOLAR, 24.9 KV, In = 280 A, Icc = 4000 A, EXTERIOR                                                                                                                                                                                </v>
          </cell>
          <cell r="D1084">
            <v>4943.08</v>
          </cell>
          <cell r="E1084">
            <v>7381.1245153267328</v>
          </cell>
        </row>
        <row r="1085">
          <cell r="B1085" t="str">
            <v>SIR21</v>
          </cell>
          <cell r="C1085" t="str">
            <v xml:space="preserve">RECLOSER INTERRUPCION EN VACIO, TRIFASICO, 10 KV, In = 400 A. Icc = 25000 A CON CONTROL ELECTRONICO                                                                                                                                                       </v>
          </cell>
          <cell r="D1085" t="str">
            <v>Sin Costo (No Utilizado)</v>
          </cell>
          <cell r="E1085">
            <v>0</v>
          </cell>
        </row>
        <row r="1086">
          <cell r="B1086" t="str">
            <v>SIR22</v>
          </cell>
          <cell r="C1086" t="str">
            <v xml:space="preserve">RECLOSER INTERRUPCION EN VACIO, TRIFASICO, 10 KV, In = 630 A. Icc = 31500 A CON CONTROL ELECTRONICO                                                                                                                                                       </v>
          </cell>
          <cell r="D1086" t="str">
            <v>Sin Costo (No Utilizado)</v>
          </cell>
          <cell r="E1086">
            <v>0</v>
          </cell>
        </row>
        <row r="1087">
          <cell r="B1087" t="str">
            <v>SIR20</v>
          </cell>
          <cell r="C1087" t="str">
            <v xml:space="preserve">RECLOSER INTERRUPCION EN VACIO, TRIFASICO, 12 KV, In = 600 A CON CONTROL ELECTRONICO                                                                                                                                                                      </v>
          </cell>
          <cell r="D1087">
            <v>10100</v>
          </cell>
          <cell r="E1087">
            <v>15081.56</v>
          </cell>
        </row>
        <row r="1088">
          <cell r="B1088" t="str">
            <v>SIR24</v>
          </cell>
          <cell r="C1088" t="str">
            <v xml:space="preserve">RECLOSER INTERRUPCION EN VACIO, TRIFASICO, 12 kV, In = 630 A, Icc = 12.5 kA, CONTROL ELECTRONICO                                                                                                                                                          </v>
          </cell>
          <cell r="D1088" t="str">
            <v>Sin Costo (No Utilizado)</v>
          </cell>
          <cell r="E1088">
            <v>0</v>
          </cell>
        </row>
        <row r="1089">
          <cell r="B1089" t="str">
            <v>SIR25</v>
          </cell>
          <cell r="C1089" t="str">
            <v xml:space="preserve">RECLOSER INTERRUPCION EN VACIO, TRIFASICO, 13.2 kV, In = 630 A, Icc = 12.5 kA, CONTROL ELECTRONICO                                                                                                                                                        </v>
          </cell>
          <cell r="D1089" t="str">
            <v>Sin Costo (No Utilizado)</v>
          </cell>
          <cell r="E1089">
            <v>0</v>
          </cell>
        </row>
        <row r="1090">
          <cell r="B1090" t="str">
            <v>SIR26</v>
          </cell>
          <cell r="C1090" t="str">
            <v xml:space="preserve">RECLOSER INTERRUPCION EN VACIO, TRIFASICO, 22.9 kV, In = 630 A, Icc = 16 kA, CONTROL ELECTRONICO                                                                                                                                                          </v>
          </cell>
          <cell r="D1090" t="str">
            <v>Sin Costo (No Utilizado)</v>
          </cell>
          <cell r="E1090">
            <v>0</v>
          </cell>
        </row>
        <row r="1091">
          <cell r="B1091" t="str">
            <v>SIR23</v>
          </cell>
          <cell r="C1091" t="str">
            <v xml:space="preserve">RECLOSER INTERRUPCION EN VACIO, TRIFASICO, 22.9 KV, In = 630 A. Icc = 16000 A CON CONTROL ELECTRONICO                                                                                                                                                     </v>
          </cell>
          <cell r="D1091" t="str">
            <v>Sin Costo (No Utilizado)</v>
          </cell>
          <cell r="E1091">
            <v>0</v>
          </cell>
        </row>
        <row r="1092">
          <cell r="B1092" t="str">
            <v>SIR28</v>
          </cell>
          <cell r="C1092" t="str">
            <v>RECLOSER INTERRUPCION EN VACIO, TRIFASICO, 10 kV, In = 800 A CONTROL ELECTRONICO</v>
          </cell>
          <cell r="D1092">
            <v>18993.36</v>
          </cell>
          <cell r="E1092">
            <v>15081.56</v>
          </cell>
        </row>
        <row r="1093">
          <cell r="B1093" t="str">
            <v>SIR27</v>
          </cell>
          <cell r="C1093" t="str">
            <v>RECLOSER INTERRUPCION EN VACIO, TRIFASICO, 22.9 kV, In = 800 A CONTROL ELECTRONICO</v>
          </cell>
          <cell r="D1093">
            <v>21103.73</v>
          </cell>
          <cell r="E1093">
            <v>15081.56</v>
          </cell>
        </row>
        <row r="1094">
          <cell r="B1094" t="str">
            <v>SIR29</v>
          </cell>
          <cell r="C1094" t="str">
            <v>RECLOSER INTERRUPCION EN VACIO, TRIFASICO, 22.9 kV, In = 600 A, CONTROL ELECTRONICO</v>
          </cell>
          <cell r="D1094" t="str">
            <v>Det. Costo</v>
          </cell>
          <cell r="E1094">
            <v>15081.56</v>
          </cell>
        </row>
        <row r="1095">
          <cell r="B1095" t="str">
            <v>SIR31</v>
          </cell>
          <cell r="C1095" t="str">
            <v>RECONECTADOR TRIFASICO, 15KV, 125kvp, C/TRAFO 13.2/0.22kV, 0.05 KVA, 150 kvp, CON COMUNICACIÓN</v>
          </cell>
          <cell r="D1095" t="str">
            <v>NUEVO</v>
          </cell>
          <cell r="E1095">
            <v>9301</v>
          </cell>
        </row>
        <row r="1096">
          <cell r="B1096" t="str">
            <v>SIR32</v>
          </cell>
          <cell r="C1096" t="str">
            <v>RECONECTADOR TRIFASICO, 27KV, 150kVp, C/TRAFO 22.9/0.22kV, 0.05KVA, 170kVp, CON COMUNICACIÓN</v>
          </cell>
          <cell r="D1096" t="str">
            <v>NUEVO</v>
          </cell>
          <cell r="E1096">
            <v>9301</v>
          </cell>
        </row>
        <row r="1097">
          <cell r="B1097" t="str">
            <v>SIR33</v>
          </cell>
          <cell r="C1097" t="str">
            <v>RECONECTADOR TRIFASICO, 38KV, 170kVp, C/TRAFO 33.0/0.22kV, 0.05KVA, 200kVp, CON COMUNICACIÓN</v>
          </cell>
          <cell r="D1097" t="str">
            <v>NUEVO</v>
          </cell>
          <cell r="E1097">
            <v>12565</v>
          </cell>
        </row>
        <row r="1098">
          <cell r="B1098" t="str">
            <v>SIR30</v>
          </cell>
          <cell r="C1098" t="str">
            <v>RECONECTADOR  MONOFASICO, 27KV, 150kVp, C/TRAFO 22.9/0.22kV, 0.05KVA, 170kVp, CON COMUNICACIÓN</v>
          </cell>
          <cell r="D1098" t="str">
            <v>NUEVO</v>
          </cell>
          <cell r="E1098">
            <v>6201</v>
          </cell>
        </row>
        <row r="1099">
          <cell r="B1099" t="str">
            <v>SIR34</v>
          </cell>
          <cell r="C1099" t="str">
            <v>RECONECTADOR MONOFASICO, 15KV, 125kvp, C/TRAFO 13.2/0.22kV, 0.05 KVA, 150 kvp, CON COMUNICACIÓN</v>
          </cell>
          <cell r="D1099" t="str">
            <v>NUEVO</v>
          </cell>
          <cell r="E1099">
            <v>6201</v>
          </cell>
        </row>
        <row r="1100">
          <cell r="B1100" t="str">
            <v>SSA15</v>
          </cell>
          <cell r="C1100" t="str">
            <v xml:space="preserve">RELE MULTIFUNCION PARA FALLAS A TIERRA                                                                                                                                                                                                                    </v>
          </cell>
          <cell r="D1100">
            <v>928</v>
          </cell>
          <cell r="E1100">
            <v>1897.92</v>
          </cell>
        </row>
        <row r="1101">
          <cell r="B1101" t="str">
            <v>SSA18</v>
          </cell>
          <cell r="C1101" t="str">
            <v xml:space="preserve">RELE MULTIFUNCION, 24VCC, 5A/1A                                                                                                                                                                                                                           </v>
          </cell>
          <cell r="D1101">
            <v>1130.05</v>
          </cell>
          <cell r="E1101">
            <v>2824.94</v>
          </cell>
        </row>
        <row r="1102">
          <cell r="B1102" t="str">
            <v>SSA14</v>
          </cell>
          <cell r="C1102" t="str">
            <v xml:space="preserve">RELE PARA PRIMARIO MAXIMA CORRIENTE 10KV. 300A.                                                                                                                                                                                                           </v>
          </cell>
          <cell r="D1102" t="str">
            <v>Sin Costo (No Utilizado)</v>
          </cell>
          <cell r="E1102">
            <v>0</v>
          </cell>
        </row>
        <row r="1103">
          <cell r="B1103" t="str">
            <v>SSA16</v>
          </cell>
          <cell r="C1103" t="str">
            <v xml:space="preserve">RELE PARA PROTECCION DE CIRCUITOS LATERALES O SECUNDARIOS MT. EN SIST.NEUTRO AISLADO, MULTIFUNCION                                                                                                                                                        </v>
          </cell>
          <cell r="D1103" t="str">
            <v>Sin Costo (No Utilizado)</v>
          </cell>
          <cell r="E1103">
            <v>0</v>
          </cell>
        </row>
        <row r="1104">
          <cell r="B1104" t="str">
            <v>SSI03</v>
          </cell>
          <cell r="C1104" t="str">
            <v xml:space="preserve">SECCIONADOR BAJO CARGA, AUTOGENERACION DE GASES, TRIPOLAR, 10/12 KV, 400/630 A, INTERIOR                                                                                                                                                                  </v>
          </cell>
          <cell r="D1104" t="str">
            <v>Sin Costo (No Utilizado)</v>
          </cell>
          <cell r="E1104">
            <v>0</v>
          </cell>
        </row>
        <row r="1105">
          <cell r="B1105" t="str">
            <v>SSI04</v>
          </cell>
          <cell r="C1105" t="str">
            <v xml:space="preserve">SECCIONADOR BAJO CARGA, FUSIBLE LIMITADOR, TRIPOLAR, 10/12 KV, 400/630 A, INTERIOR                                                                                                                                                                        </v>
          </cell>
          <cell r="D1105">
            <v>4918.3900000000003</v>
          </cell>
          <cell r="E1105">
            <v>2389.1</v>
          </cell>
        </row>
        <row r="1106">
          <cell r="B1106" t="str">
            <v>SSI14</v>
          </cell>
          <cell r="C1106" t="str">
            <v xml:space="preserve">SECCIONADOR BAJO CARGA, FUSIBLE LIMITADOR, TRIPOLAR, 22,9 KV, 400/630 A, INTERIOR                                                                                                                                                                         </v>
          </cell>
          <cell r="D1106">
            <v>7771.99</v>
          </cell>
          <cell r="E1106">
            <v>12378.87</v>
          </cell>
        </row>
        <row r="1107">
          <cell r="B1107" t="str">
            <v>SSE50</v>
          </cell>
          <cell r="C1107" t="str">
            <v xml:space="preserve">SECCIONADOR BAJO CARGA, SF6, TRIPOLAR, 10/15 kV, 400 A                                                                                                                                                                                                    </v>
          </cell>
          <cell r="D1107">
            <v>4696.24</v>
          </cell>
          <cell r="E1107">
            <v>4696.24</v>
          </cell>
        </row>
        <row r="1108">
          <cell r="B1108" t="str">
            <v>SSI19</v>
          </cell>
          <cell r="C1108" t="str">
            <v xml:space="preserve">SECCIONADOR BAJO CARGA, SOPLADO AUTONEUMATICO, TRIPOLAR,  10/12 KV, 400/630 A, EXTERIOR                                                                                                                                                                   </v>
          </cell>
          <cell r="D1108">
            <v>6885.74</v>
          </cell>
          <cell r="E1108">
            <v>4127.4911443069022</v>
          </cell>
        </row>
        <row r="1109">
          <cell r="B1109" t="str">
            <v>SSI05</v>
          </cell>
          <cell r="C1109" t="str">
            <v xml:space="preserve">SECCIONADOR BAJO CARGA, SOPLADO AUTONEUMATICO, TRIPOLAR,  10/12 KV, 400/630 A, INTERIOR                                                                                                                                                                   </v>
          </cell>
          <cell r="D1109">
            <v>4501.24</v>
          </cell>
          <cell r="E1109">
            <v>2698.16</v>
          </cell>
        </row>
        <row r="1110">
          <cell r="B1110" t="str">
            <v>SSI06</v>
          </cell>
          <cell r="C1110" t="str">
            <v xml:space="preserve">SECCIONADOR DE POTENCIA TRIPOLAR DE 10 KV, 200 AMP. TIPO INTERIOR                                                                                                                                                                                         </v>
          </cell>
          <cell r="D1110">
            <v>1610</v>
          </cell>
          <cell r="E1110">
            <v>1610</v>
          </cell>
        </row>
        <row r="1111">
          <cell r="B1111" t="str">
            <v>SSE01</v>
          </cell>
          <cell r="C1111" t="str">
            <v xml:space="preserve">SECCIONADOR DE POTENCIA TRIPOLAR DE 10 KV. 600 A. EXTERIOR                                                                                                                                                                                                </v>
          </cell>
          <cell r="D1111">
            <v>2293.0500000000002</v>
          </cell>
          <cell r="E1111">
            <v>2293.0500000000002</v>
          </cell>
        </row>
        <row r="1112">
          <cell r="B1112" t="str">
            <v>SSE02</v>
          </cell>
          <cell r="C1112" t="str">
            <v xml:space="preserve">SECCIONADOR DE POTENCIA TRIPOLAR DE 14.4 KV. EXTERIOR                                                                                                                                                                                                     </v>
          </cell>
          <cell r="D1112">
            <v>2305.98</v>
          </cell>
          <cell r="E1112">
            <v>2305.98</v>
          </cell>
        </row>
        <row r="1113">
          <cell r="B1113" t="str">
            <v>SSE03</v>
          </cell>
          <cell r="C1113" t="str">
            <v xml:space="preserve">SECCIONADOR FUSIBLE (CUT-OUT) x1,  5.2/7.8 KV,  50 A, EXTERIOR                                                                                                                                                                                            </v>
          </cell>
          <cell r="D1113">
            <v>41.97</v>
          </cell>
          <cell r="E1113">
            <v>53.681310041525698</v>
          </cell>
        </row>
        <row r="1114">
          <cell r="B1114" t="str">
            <v>SSE06</v>
          </cell>
          <cell r="C1114" t="str">
            <v xml:space="preserve">SECCIONADOR FUSIBLE (CUT-OUT) x1,  5.2/7.8 KV, 100 A, EXTERIOR                                                                                                                                                                                            </v>
          </cell>
          <cell r="D1114">
            <v>65.88</v>
          </cell>
          <cell r="E1114">
            <v>84.263157148813747</v>
          </cell>
        </row>
        <row r="1115">
          <cell r="B1115" t="str">
            <v>SSE09</v>
          </cell>
          <cell r="C1115" t="str">
            <v xml:space="preserve">SECCIONADOR FUSIBLE (CUT-OUT) x1,  7.8/13.5 KV, 100 A, EXTERIOR                                                                                                                                                                                           </v>
          </cell>
          <cell r="D1115">
            <v>65.88</v>
          </cell>
          <cell r="E1115">
            <v>84.263157148813747</v>
          </cell>
        </row>
        <row r="1116">
          <cell r="B1116" t="str">
            <v>SSE12</v>
          </cell>
          <cell r="C1116" t="str">
            <v xml:space="preserve">SECCIONADOR FUSIBLE (CUT-OUT) x1,  7.8/13.5 KV, 200 A, EXTERIOR                                                                                                                                                                                           </v>
          </cell>
          <cell r="D1116">
            <v>72.47</v>
          </cell>
          <cell r="E1116">
            <v>92.69203094375429</v>
          </cell>
        </row>
        <row r="1117">
          <cell r="B1117" t="str">
            <v>SSE04</v>
          </cell>
          <cell r="C1117" t="str">
            <v xml:space="preserve">SECCIONADOR FUSIBLE (CUT-OUT) x2,  5.2/7.8 KV,  50 A, EXTERIOR                                                                                                                                                                                            </v>
          </cell>
          <cell r="D1117" t="str">
            <v>Sin Costo (No Utilizado)</v>
          </cell>
          <cell r="E1117">
            <v>0</v>
          </cell>
        </row>
        <row r="1118">
          <cell r="B1118" t="str">
            <v>SSE07</v>
          </cell>
          <cell r="C1118" t="str">
            <v xml:space="preserve">SECCIONADOR FUSIBLE (CUT-OUT) x2,  5.2/7.8 KV, 100 A, EXTERIOR                                                                                                                                                                                            </v>
          </cell>
          <cell r="D1118">
            <v>115.15</v>
          </cell>
          <cell r="E1118">
            <v>147.28145940628269</v>
          </cell>
        </row>
        <row r="1119">
          <cell r="B1119" t="str">
            <v>SSE10</v>
          </cell>
          <cell r="C1119" t="str">
            <v xml:space="preserve">SECCIONADOR FUSIBLE (CUT-OUT) x2,  7.8/13.5 KV, 100 A, EXTERIOR                                                                                                                                                                                           </v>
          </cell>
          <cell r="D1119" t="str">
            <v>Sin Costo (No Utilizado)</v>
          </cell>
          <cell r="E1119">
            <v>0</v>
          </cell>
        </row>
        <row r="1120">
          <cell r="B1120" t="str">
            <v>SSE13</v>
          </cell>
          <cell r="C1120" t="str">
            <v xml:space="preserve">SECCIONADOR FUSIBLE (CUT-OUT) x2,  7.8/13.5 KV, 200 A, EXTERIOR                                                                                                                                                                                           </v>
          </cell>
          <cell r="D1120" t="str">
            <v>Sin Costo (No Utilizado)</v>
          </cell>
          <cell r="E1120">
            <v>0</v>
          </cell>
        </row>
        <row r="1121">
          <cell r="B1121" t="str">
            <v>SSE05</v>
          </cell>
          <cell r="C1121" t="str">
            <v xml:space="preserve">SECCIONADOR FUSIBLE (CUT-OUT) x3,  5.2/7.8 KV,  50 A, EXTERIOR                                                                                                                                                                                            </v>
          </cell>
          <cell r="D1121" t="str">
            <v>Sin Costo (No Utilizado)</v>
          </cell>
          <cell r="E1121">
            <v>0</v>
          </cell>
        </row>
        <row r="1122">
          <cell r="B1122" t="str">
            <v>SSE08</v>
          </cell>
          <cell r="C1122" t="str">
            <v xml:space="preserve">SECCIONADOR FUSIBLE (CUT-OUT) x3,  5.2/7.8 KV, 100 A, EXTERIOR                                                                                                                                                                                            </v>
          </cell>
          <cell r="D1122">
            <v>145.74</v>
          </cell>
          <cell r="E1122">
            <v>106.99</v>
          </cell>
        </row>
        <row r="1123">
          <cell r="B1123" t="str">
            <v>SSE11</v>
          </cell>
          <cell r="C1123" t="str">
            <v xml:space="preserve">SECCIONADOR FUSIBLE (CUT-OUT) x3,  7.8/13.5 KV, 100 A, EXTERIOR                                                                                                                                                                                           </v>
          </cell>
          <cell r="D1123">
            <v>119.48</v>
          </cell>
          <cell r="E1123">
            <v>106.99</v>
          </cell>
        </row>
        <row r="1124">
          <cell r="B1124" t="str">
            <v>SSE14</v>
          </cell>
          <cell r="C1124" t="str">
            <v xml:space="preserve">SECCIONADOR FUSIBLE (CUT-OUT) x3,  7.8/13.5 KV, 200 A, EXTERIOR                                                                                                                                                                                           </v>
          </cell>
          <cell r="D1124">
            <v>175.92</v>
          </cell>
          <cell r="E1124">
            <v>157.52996986943421</v>
          </cell>
        </row>
        <row r="1125">
          <cell r="B1125" t="str">
            <v>SSE15</v>
          </cell>
          <cell r="C1125" t="str">
            <v xml:space="preserve">SECCIONADOR FUSIBLE (CUT-OUT), 15 KV,  50 A, EXTERIOR                                                                                                                                                                                                     </v>
          </cell>
          <cell r="D1125">
            <v>41.97</v>
          </cell>
          <cell r="E1125">
            <v>53.681310041525698</v>
          </cell>
        </row>
        <row r="1126">
          <cell r="B1126" t="str">
            <v>SSE16</v>
          </cell>
          <cell r="C1126" t="str">
            <v xml:space="preserve">SECCIONADOR FUSIBLE (CUT-OUT), 15 KV, 100 A, EXTERIOR                                                                                                                                                                                                     </v>
          </cell>
          <cell r="D1126">
            <v>53.07</v>
          </cell>
          <cell r="E1126">
            <v>67.878654369877736</v>
          </cell>
        </row>
        <row r="1127">
          <cell r="B1127" t="str">
            <v>SSE17</v>
          </cell>
          <cell r="C1127" t="str">
            <v xml:space="preserve">SECCIONADOR FUSIBLE (CUT-OUT), 15 KV, 200 A, EXTERIOR                                                                                                                                                                                                     </v>
          </cell>
          <cell r="D1127">
            <v>63.68</v>
          </cell>
          <cell r="E1127">
            <v>81.449269083734961</v>
          </cell>
        </row>
        <row r="1128">
          <cell r="B1128" t="str">
            <v>SSE18</v>
          </cell>
          <cell r="C1128" t="str">
            <v xml:space="preserve">SECCIONADOR FUSIBLE (CUT-OUT), 15/26 KV, 100 A, EXTERIOR                                                                                                                                                                                                  </v>
          </cell>
          <cell r="D1128">
            <v>50.7</v>
          </cell>
          <cell r="E1128">
            <v>65.19</v>
          </cell>
        </row>
        <row r="1129">
          <cell r="B1129" t="str">
            <v>SSE19</v>
          </cell>
          <cell r="C1129" t="str">
            <v xml:space="preserve">SECCIONADOR FUSIBLE (CUT-OUT), 15/26 KV, 200 A, EXTERIOR                                                                                                                                                                                                  </v>
          </cell>
          <cell r="D1129">
            <v>72.47</v>
          </cell>
          <cell r="E1129">
            <v>120</v>
          </cell>
        </row>
        <row r="1130">
          <cell r="B1130" t="str">
            <v>SSE47</v>
          </cell>
          <cell r="C1130" t="str">
            <v xml:space="preserve">SECCIONADOR FUSIBLE (CUT-OUT), UNIPOLAR x2, 15 KV, 200 A, INCL. ACCES. DE INSTAL. EXTERIOR, CORROSION                                                                                                                                                     </v>
          </cell>
          <cell r="D1130" t="str">
            <v>Sin Costo (No Utilizado)</v>
          </cell>
          <cell r="E1130">
            <v>0</v>
          </cell>
        </row>
        <row r="1131">
          <cell r="B1131" t="str">
            <v>SSE45</v>
          </cell>
          <cell r="C1131" t="str">
            <v xml:space="preserve">SECCIONADOR FUSIBLE (CUT-OUT), UNIPOLAR x2, 7.8/13.5 KV, 100 A, INCL. ACCES. DE INSTAL. EXTERIOR, CORROSION                                                                                                                                               </v>
          </cell>
          <cell r="D1131">
            <v>188.67</v>
          </cell>
          <cell r="E1131">
            <v>241.31648238109727</v>
          </cell>
        </row>
        <row r="1132">
          <cell r="B1132" t="str">
            <v>SSE48</v>
          </cell>
          <cell r="C1132" t="str">
            <v xml:space="preserve">SECCIONADOR FUSIBLE (CUT-OUT), UNIPOLAR x3, 15 KV, 200 A, INCL. ACCES. DE INSTAL. EXTERIOR, CORROSION                                                                                                                                                     </v>
          </cell>
          <cell r="D1132">
            <v>217.17</v>
          </cell>
          <cell r="E1132">
            <v>277.76912322416337</v>
          </cell>
        </row>
        <row r="1133">
          <cell r="B1133" t="str">
            <v>SSE46</v>
          </cell>
          <cell r="C1133" t="str">
            <v xml:space="preserve">SECCIONADOR FUSIBLE (CUT-OUT), UNIPOLAR x3, 7.8/13.5 KV, 100 A, INCL. ACCES. DE INSTAL. EXTERIOR, CORROSION                                                                                                                                               </v>
          </cell>
          <cell r="D1133">
            <v>222.31</v>
          </cell>
          <cell r="E1133">
            <v>284.34338897621109</v>
          </cell>
        </row>
        <row r="1134">
          <cell r="B1134" t="str">
            <v>SSE20</v>
          </cell>
          <cell r="C1134" t="str">
            <v xml:space="preserve">SECCIONADOR FUSIBLE TETRAPOLAR PARA FUSIBLE NH, HORIZONTAL, TIPO EXTERIOR                                                                                                                                                                                 </v>
          </cell>
          <cell r="D1134">
            <v>38.619999999999997</v>
          </cell>
          <cell r="E1134">
            <v>49.396525942428461</v>
          </cell>
        </row>
        <row r="1135">
          <cell r="B1135" t="str">
            <v>SSE21</v>
          </cell>
          <cell r="C1135" t="str">
            <v xml:space="preserve">SECCIONADOR FUSIBLE TRIPOLAR PARA FUSIBLE NH, HORIZONTAL, TIPO EXTERIOR                                                                                                                                                                                   </v>
          </cell>
          <cell r="D1135">
            <v>36.369999999999997</v>
          </cell>
          <cell r="E1135">
            <v>46.518685875870609</v>
          </cell>
        </row>
        <row r="1136">
          <cell r="B1136" t="str">
            <v>SSI07</v>
          </cell>
          <cell r="C1136" t="str">
            <v xml:space="preserve">SECCIONADOR FUSIBLE TRIPOLAR PARA FUSIBLE NH, HORIZONTAL, TIPO INTERIOR                                                                                                                                                                                   </v>
          </cell>
          <cell r="D1136">
            <v>129.16</v>
          </cell>
          <cell r="E1136">
            <v>71.739999999999995</v>
          </cell>
        </row>
        <row r="1137">
          <cell r="B1137" t="str">
            <v>SSI08</v>
          </cell>
          <cell r="C1137" t="str">
            <v xml:space="preserve">SECCIONADOR FUSIBLE TRIPOLAR PARA FUSIBLE NH, VERTICAL, TIPO INTERIOR                                                                                                                                                                                     </v>
          </cell>
          <cell r="D1137">
            <v>247.21</v>
          </cell>
          <cell r="E1137">
            <v>137.30911582533292</v>
          </cell>
        </row>
        <row r="1138">
          <cell r="B1138" t="str">
            <v>SSI09</v>
          </cell>
          <cell r="C1138" t="str">
            <v xml:space="preserve">SECCIONADOR FUSIBLE UNIPOLAR DE 10 KV; 200 A. TIPO INTERIOR                                                                                                                                                                                               </v>
          </cell>
          <cell r="D1138">
            <v>645.80999999999995</v>
          </cell>
          <cell r="E1138">
            <v>298.69</v>
          </cell>
        </row>
        <row r="1139">
          <cell r="B1139" t="str">
            <v>SSI16</v>
          </cell>
          <cell r="C1139" t="str">
            <v xml:space="preserve">SECCIONADOR TRIPOLAR PARA FUSIBLE NH HORIZONTAL 220V, 250A.                                                                                                                                                                                               </v>
          </cell>
          <cell r="D1139">
            <v>50.75</v>
          </cell>
          <cell r="E1139">
            <v>84.008237447698733</v>
          </cell>
        </row>
        <row r="1140">
          <cell r="B1140" t="str">
            <v>SSI21</v>
          </cell>
          <cell r="C1140" t="str">
            <v xml:space="preserve">SECCIONADOR TRIPOLAR PARA FUSIBLE NH HORIZONTAL 220V,100A                                                                                                                                                                                                 </v>
          </cell>
          <cell r="D1140" t="str">
            <v>Sin Costo (No Utilizado)</v>
          </cell>
          <cell r="E1140">
            <v>0</v>
          </cell>
        </row>
        <row r="1141">
          <cell r="B1141" t="str">
            <v>SSI15</v>
          </cell>
          <cell r="C1141" t="str">
            <v xml:space="preserve">SECCIONADOR TRIPOLAR PARA FUSIBLE NH HORIZONTAL 220V,160A.                                                                                                                                                                                                </v>
          </cell>
          <cell r="D1141">
            <v>19.12</v>
          </cell>
          <cell r="E1141">
            <v>31.65</v>
          </cell>
        </row>
        <row r="1142">
          <cell r="B1142" t="str">
            <v>SSI20</v>
          </cell>
          <cell r="C1142" t="str">
            <v xml:space="preserve">SECCIONADOR TRIPOLAR PARA FUSIBLE NH HORIZONTAL 220V,400A                                                                                                                                                                                                 </v>
          </cell>
          <cell r="D1142" t="str">
            <v>Sin Costo (No Utilizado)</v>
          </cell>
          <cell r="E1142">
            <v>0</v>
          </cell>
        </row>
        <row r="1143">
          <cell r="B1143" t="str">
            <v>SSI18</v>
          </cell>
          <cell r="C1143" t="str">
            <v xml:space="preserve">SECCIONADOR TRIPOLAR PARA FUSIBLE NH VERTICAL 220V, 630A.                                                                                                                                                                                                 </v>
          </cell>
          <cell r="D1143">
            <v>87.81</v>
          </cell>
          <cell r="E1143">
            <v>145.35494246861924</v>
          </cell>
        </row>
        <row r="1144">
          <cell r="B1144" t="str">
            <v>SSI17</v>
          </cell>
          <cell r="C1144" t="str">
            <v xml:space="preserve">SECCIONADOR TRIPOLAR PARA FUSIBLE NH VERTICAL 220V,400A.                                                                                                                                                                                                  </v>
          </cell>
          <cell r="D1144">
            <v>68.94</v>
          </cell>
          <cell r="E1144">
            <v>114.11877615062761</v>
          </cell>
        </row>
        <row r="1145">
          <cell r="B1145" t="str">
            <v>SSE22</v>
          </cell>
          <cell r="C1145" t="str">
            <v xml:space="preserve">SECCIONADOR UNIPOLAR AEREO DE In = 350 A. EXTERIOR                                                                                                                                                                                                        </v>
          </cell>
          <cell r="D1145">
            <v>216.9</v>
          </cell>
          <cell r="E1145">
            <v>216.9</v>
          </cell>
        </row>
        <row r="1146">
          <cell r="B1146" t="str">
            <v>SSE23</v>
          </cell>
          <cell r="C1146" t="str">
            <v xml:space="preserve">SECCIONADOR UNIPOLAR AEREO DE In = 400 A. EXTERIOR                                                                                                                                                                                                        </v>
          </cell>
          <cell r="D1146">
            <v>216.9</v>
          </cell>
          <cell r="E1146">
            <v>312</v>
          </cell>
        </row>
        <row r="1147">
          <cell r="B1147" t="str">
            <v>SSE49</v>
          </cell>
          <cell r="C1147" t="str">
            <v xml:space="preserve">SECCIONADOR UNIPOLAR AEREO DE In = 600 A. EXTERIOR                                                                                                                                                                                                        </v>
          </cell>
          <cell r="D1147">
            <v>434.5</v>
          </cell>
          <cell r="E1147">
            <v>325.2</v>
          </cell>
        </row>
        <row r="1148">
          <cell r="B1148" t="str">
            <v>SSI12</v>
          </cell>
          <cell r="C1148" t="str">
            <v xml:space="preserve">SECCIONADOR UNIPOLAR x 1, In = 400 A, EXTERIOR, 22,9 KV                                                                                                                                                                                                   </v>
          </cell>
          <cell r="D1148">
            <v>76.12</v>
          </cell>
          <cell r="E1148">
            <v>76.12</v>
          </cell>
        </row>
        <row r="1149">
          <cell r="B1149" t="str">
            <v>SSI13</v>
          </cell>
          <cell r="C1149" t="str">
            <v xml:space="preserve">SECCIONADOR UNIPOLAR x 1, In = 400 A, INTERIOR, 22,9 KV                                                                                                                                                                                                   </v>
          </cell>
          <cell r="D1149">
            <v>51.6</v>
          </cell>
          <cell r="E1149">
            <v>51.6</v>
          </cell>
        </row>
        <row r="1150">
          <cell r="B1150" t="str">
            <v>SSI11</v>
          </cell>
          <cell r="C1150" t="str">
            <v xml:space="preserve">SECCIONADOR UNIPOLAR x 1, In = 400/600 A, INTERIOR                                                                                                                                                                                                        </v>
          </cell>
          <cell r="D1150">
            <v>76.12</v>
          </cell>
          <cell r="E1150">
            <v>76.12</v>
          </cell>
        </row>
        <row r="1151">
          <cell r="B1151" t="str">
            <v>SSI10</v>
          </cell>
          <cell r="C1151" t="str">
            <v>SECCIONADOR UNIPOLAR, In = 350 A, INTERIOR</v>
          </cell>
          <cell r="D1151">
            <v>124.47</v>
          </cell>
          <cell r="E1151">
            <v>136.10155902000201</v>
          </cell>
        </row>
        <row r="1152">
          <cell r="B1152" t="str">
            <v>SSE53</v>
          </cell>
          <cell r="C1152" t="str">
            <v>SECCIONADOR FUSIBLE (CUT-OUT) POLIMERICO EN 10 KV.</v>
          </cell>
          <cell r="D1152" t="str">
            <v>Det. Costo</v>
          </cell>
          <cell r="E1152">
            <v>65.19</v>
          </cell>
        </row>
        <row r="1153">
          <cell r="B1153" t="str">
            <v>SSE24</v>
          </cell>
          <cell r="C1153" t="str">
            <v xml:space="preserve">SECCIONALIZADOR HIDRAULICO CORTE EN ACEITE, TRIPOLAR, 14,4 KV, In =   5 A, Icc = 800 A, EXTERIOR                                                                                                                                                          </v>
          </cell>
          <cell r="D1153" t="str">
            <v>Sin Costo (No Utilizado)</v>
          </cell>
          <cell r="E1153">
            <v>0</v>
          </cell>
        </row>
        <row r="1154">
          <cell r="B1154" t="str">
            <v>SSE25</v>
          </cell>
          <cell r="C1154" t="str">
            <v xml:space="preserve">SECCIONALIZADOR HIDRAULICO CORTE EN ACEITE, TRIPOLAR, 14,4 KV, In =  10 A, Icc = 1600 A, EXTERIO                                                                                                                                                          </v>
          </cell>
          <cell r="D1154" t="str">
            <v>Sin Costo (No Utilizado)</v>
          </cell>
          <cell r="E1154">
            <v>0</v>
          </cell>
        </row>
        <row r="1155">
          <cell r="B1155" t="str">
            <v>SSE26</v>
          </cell>
          <cell r="C1155" t="str">
            <v xml:space="preserve">SECCIONALIZADOR HIDRAULICO CORTE EN ACEITE, TRIPOLAR, 14,4 KV, In =  15 A, Icc = 2400 A, EXTERIO                                                                                                                                                          </v>
          </cell>
          <cell r="D1155" t="str">
            <v>Sin Costo (No Utilizado)</v>
          </cell>
          <cell r="E1155">
            <v>0</v>
          </cell>
        </row>
        <row r="1156">
          <cell r="B1156" t="str">
            <v>SSE27</v>
          </cell>
          <cell r="C1156" t="str">
            <v xml:space="preserve">SECCIONALIZADOR HIDRAULICO CORTE EN ACEITE, TRIPOLAR, 14,4 KV, In =  25 A, Icc = 4000 A, EXTERIO                                                                                                                                                          </v>
          </cell>
          <cell r="D1156" t="str">
            <v>Sin Costo (No Utilizado)</v>
          </cell>
          <cell r="E1156">
            <v>0</v>
          </cell>
        </row>
        <row r="1157">
          <cell r="B1157" t="str">
            <v>SSE28</v>
          </cell>
          <cell r="C1157" t="str">
            <v xml:space="preserve">SECCIONALIZADOR HIDRAULICO CORTE EN ACEITE, TRIPOLAR, 14,4 KV, In =  35 A, Icc = 6000 A, EXTERIOR                                                                                                                                                         </v>
          </cell>
          <cell r="D1157" t="str">
            <v>Sin Costo (No Utilizado)</v>
          </cell>
          <cell r="E1157">
            <v>0</v>
          </cell>
        </row>
        <row r="1158">
          <cell r="B1158" t="str">
            <v>SSE29</v>
          </cell>
          <cell r="C1158" t="str">
            <v xml:space="preserve">SECCIONALIZADOR HIDRAULICO CORTE EN ACEITE, TRIPOLAR, 14,4 KV, In =  50 A, Icc = 7000 A, EXTERIOR                                                                                                                                                         </v>
          </cell>
          <cell r="D1158" t="str">
            <v>Sin Costo (No Utilizado)</v>
          </cell>
          <cell r="E1158">
            <v>0</v>
          </cell>
        </row>
        <row r="1159">
          <cell r="B1159" t="str">
            <v>SSE30</v>
          </cell>
          <cell r="C1159" t="str">
            <v xml:space="preserve">SECCIONALIZADOR HIDRAULICO CORTE EN ACEITE, TRIPOLAR, 14,4 KV, In =  70 A, Icc = 8000 A, EXTERIOR                                                                                                                                                         </v>
          </cell>
          <cell r="D1159" t="str">
            <v>Sin Costo (No Utilizado)</v>
          </cell>
          <cell r="E1159">
            <v>0</v>
          </cell>
        </row>
        <row r="1160">
          <cell r="B1160" t="str">
            <v>SSE31</v>
          </cell>
          <cell r="C1160" t="str">
            <v xml:space="preserve">SECCIONALIZADOR HIDRAULICO CORTE EN ACEITE, TRIPOLAR, 14,4 KV, In = 100 A, Icc = 8000 A, EXTERIOR                                                                                                                                                         </v>
          </cell>
          <cell r="D1160" t="str">
            <v>Sin Costo (No Utilizado)</v>
          </cell>
          <cell r="E1160">
            <v>0</v>
          </cell>
        </row>
        <row r="1161">
          <cell r="B1161" t="str">
            <v>SSE32</v>
          </cell>
          <cell r="C1161" t="str">
            <v xml:space="preserve">SECCIONALIZADOR HIDRAULICO CORTE EN ACEITE, TRIPOLAR, 14,4 KV, In = 140 A, Icc = 8000 A, EXTERIOR                                                                                                                                                         </v>
          </cell>
          <cell r="D1161" t="str">
            <v>Sin Costo (No Utilizado)</v>
          </cell>
          <cell r="E1161">
            <v>0</v>
          </cell>
        </row>
        <row r="1162">
          <cell r="B1162" t="str">
            <v>SSE33</v>
          </cell>
          <cell r="C1162" t="str">
            <v xml:space="preserve">SECCIONALIZADOR HIDRAULICO CORTE EN ACEITE, TRIPOLAR, 14,4 KV, In = 160 A, Icc = 9000 A, EXTERIOR                                                                                                                                                         </v>
          </cell>
          <cell r="D1162" t="str">
            <v>Sin Costo (No Utilizado)</v>
          </cell>
          <cell r="E1162">
            <v>0</v>
          </cell>
        </row>
        <row r="1163">
          <cell r="B1163" t="str">
            <v>SSE34</v>
          </cell>
          <cell r="C1163" t="str">
            <v xml:space="preserve">SECCIONALIZADOR HIDRAULICO CORTE EN ACEITE, TRIPOLAR, 14,4 KV, In = 185 A, Icc = 9000 A, EXTERIOR                                                                                                                                                         </v>
          </cell>
          <cell r="D1163" t="str">
            <v>Sin Costo (No Utilizado)</v>
          </cell>
          <cell r="E1163">
            <v>0</v>
          </cell>
        </row>
        <row r="1164">
          <cell r="B1164" t="str">
            <v>SSE35</v>
          </cell>
          <cell r="C1164" t="str">
            <v xml:space="preserve">SECCIONALIZADOR HIDRAULICO CORTE EN ACEITE, TRIPOLAR, 14,4 KV, In = 200 A, Icc = 9000 A, EXTERIOR                                                                                                                                                         </v>
          </cell>
          <cell r="D1164">
            <v>11507.38</v>
          </cell>
          <cell r="E1164">
            <v>14718.399655602858</v>
          </cell>
        </row>
        <row r="1165">
          <cell r="B1165" t="str">
            <v>SSE36</v>
          </cell>
          <cell r="C1165" t="str">
            <v xml:space="preserve">SECCIONALIZADOR HIDRAULICO CORTE EN ACEITE, UNIPOLAR, 14,4 KV, In =   5 A, Icc = 800 A, EXTERIOR                                                                                                                                                          </v>
          </cell>
          <cell r="D1165">
            <v>3356.2</v>
          </cell>
          <cell r="E1165">
            <v>4292.7141472806416</v>
          </cell>
        </row>
        <row r="1166">
          <cell r="B1166" t="str">
            <v>SSE37</v>
          </cell>
          <cell r="C1166" t="str">
            <v xml:space="preserve">SECCIONALIZADOR HIDRAULICO CORTE EN ACEITE, UNIPOLAR, 14,4 KV, In =  10 A, Icc = 1600 A, EXTERIOR                                                                                                                                                         </v>
          </cell>
          <cell r="D1166" t="str">
            <v>Sin Costo (No Utilizado)</v>
          </cell>
          <cell r="E1166">
            <v>0</v>
          </cell>
        </row>
        <row r="1167">
          <cell r="B1167" t="str">
            <v>SSE38</v>
          </cell>
          <cell r="C1167" t="str">
            <v xml:space="preserve">SECCIONALIZADOR HIDRAULICO CORTE EN ACEITE, UNIPOLAR, 14,4 KV, In =  15 A, Icc = 2400 A, EXTERIOR                                                                                                                                                         </v>
          </cell>
          <cell r="D1167" t="str">
            <v>Sin Costo (No Utilizado)</v>
          </cell>
          <cell r="E1167">
            <v>0</v>
          </cell>
        </row>
        <row r="1168">
          <cell r="B1168" t="str">
            <v>SSE39</v>
          </cell>
          <cell r="C1168" t="str">
            <v xml:space="preserve">SECCIONALIZADOR HIDRAULICO CORTE EN ACEITE, UNIPOLAR, 14,4 KV, In =  25 A, Icc = 4000 A, EXTERIOR                                                                                                                                                         </v>
          </cell>
          <cell r="D1168" t="str">
            <v>Sin Costo (No Utilizado)</v>
          </cell>
          <cell r="E1168">
            <v>0</v>
          </cell>
        </row>
        <row r="1169">
          <cell r="B1169" t="str">
            <v>SSE40</v>
          </cell>
          <cell r="C1169" t="str">
            <v xml:space="preserve">SECCIONALIZADOR HIDRAULICO CORTE EN ACEITE, UNIPOLAR, 14,4 KV, In =  35 A, Icc = 6000 A, EXTERIOR                                                                                                                                                         </v>
          </cell>
          <cell r="D1169" t="str">
            <v>Sin Costo (No Utilizado)</v>
          </cell>
          <cell r="E1169">
            <v>0</v>
          </cell>
        </row>
        <row r="1170">
          <cell r="B1170" t="str">
            <v>SSE41</v>
          </cell>
          <cell r="C1170" t="str">
            <v xml:space="preserve">SECCIONALIZADOR HIDRAULICO CORTE EN ACEITE, UNIPOLAR, 14,4 KV, In =  50 A, Icc = 6500 A, EXTERIOR                                                                                                                                                         </v>
          </cell>
          <cell r="D1170" t="str">
            <v>Sin Costo (No Utilizado)</v>
          </cell>
          <cell r="E1170">
            <v>0</v>
          </cell>
        </row>
        <row r="1171">
          <cell r="B1171" t="str">
            <v>SSE42</v>
          </cell>
          <cell r="C1171" t="str">
            <v xml:space="preserve">SECCIONALIZADOR HIDRAULICO CORTE EN ACEITE, UNIPOLAR, 14,4 KV, In =  70 A, Icc = 6500 A, EXTERIOR                                                                                                                                                         </v>
          </cell>
          <cell r="D1171" t="str">
            <v>Sin Costo (No Utilizado)</v>
          </cell>
          <cell r="E1171">
            <v>0</v>
          </cell>
        </row>
        <row r="1172">
          <cell r="B1172" t="str">
            <v>SSE43</v>
          </cell>
          <cell r="C1172" t="str">
            <v xml:space="preserve">SECCIONALIZADOR HIDRAULICO CORTE EN ACEITE, UNIPOLAR, 14,4 KV, In = 100 A, Icc = 6500 A, EXTERIOR                                                                                                                                                         </v>
          </cell>
          <cell r="D1172" t="str">
            <v>Sin Costo (No Utilizado)</v>
          </cell>
          <cell r="E1172">
            <v>0</v>
          </cell>
        </row>
        <row r="1173">
          <cell r="B1173" t="str">
            <v>SSE44</v>
          </cell>
          <cell r="C1173" t="str">
            <v xml:space="preserve">SECCIONALIZADOR HIDRAULICO CORTE EN ACEITE, UNIPOLAR, 14,4 KV, In = 140 A, Icc = 6500 A, EXTERIOR                                                                                                                                                         </v>
          </cell>
          <cell r="D1173" t="str">
            <v>Sin Costo (No Utilizado)</v>
          </cell>
          <cell r="E1173">
            <v>0</v>
          </cell>
        </row>
        <row r="1174">
          <cell r="B1174" t="str">
            <v>SSE51</v>
          </cell>
          <cell r="C1174" t="str">
            <v xml:space="preserve">SECCIONALIZADOR, SF6, TRIPOLAR, 10/15 kV, In = 400 A, ELECTRONICO                                                                                                                                                                                         </v>
          </cell>
          <cell r="D1174" t="str">
            <v>Det. Costo</v>
          </cell>
          <cell r="E1174">
            <v>4292.7141472806416</v>
          </cell>
        </row>
        <row r="1175">
          <cell r="B1175" t="str">
            <v>SSL01</v>
          </cell>
          <cell r="C1175" t="str">
            <v xml:space="preserve">SECCIONALIZADOR HIDRAULICO CORTE EN ACEITE, UNIPOLAR, 27 KV, In=200A, EXTERIOR, ELECTRONICO, CORROSION                                                                                                                                                    </v>
          </cell>
          <cell r="D1175">
            <v>13233.48</v>
          </cell>
          <cell r="E1175">
            <v>16926.150650663079</v>
          </cell>
        </row>
        <row r="1176">
          <cell r="B1176" t="str">
            <v>SSE52</v>
          </cell>
          <cell r="C1176" t="str">
            <v>SECCIONALIZADOR TRIPOLAR PROGRAMABLE 15kV, 115kVp, INCLUYE BASE SOPORTE, CON COMUNICACIÓN</v>
          </cell>
          <cell r="D1176" t="str">
            <v>NUEVO</v>
          </cell>
          <cell r="E1176">
            <v>3500</v>
          </cell>
        </row>
        <row r="1177">
          <cell r="B1177" t="str">
            <v>SSE62</v>
          </cell>
          <cell r="C1177" t="str">
            <v>SECCIONALIZADOR MONOPOLAR PROGRAMABLE 15kV, 115kVp, INCLUYE BASE SOPORTE, CON COMUNICACIÓN</v>
          </cell>
          <cell r="D1177" t="str">
            <v>NUEVO</v>
          </cell>
          <cell r="E1177">
            <v>2000</v>
          </cell>
        </row>
        <row r="1178">
          <cell r="B1178" t="str">
            <v>SSE63</v>
          </cell>
          <cell r="C1178" t="str">
            <v>SECCIONALIZADOR MONOPOLAR PROGRAMABLE 27kV, 125kVp, INCLUYE BASE SOPORTE, CON COMUNICACIÓN</v>
          </cell>
          <cell r="D1178" t="str">
            <v>NUEVO</v>
          </cell>
          <cell r="E1178">
            <v>2000</v>
          </cell>
        </row>
        <row r="1179">
          <cell r="B1179" t="str">
            <v>SSE64</v>
          </cell>
          <cell r="C1179" t="str">
            <v>SECCIONALIZADOR TRIPOLAR PROGRAMABLE 27kV, 125kVp, INCLUYE BASE SOPORTE, CON COMUNICACIÓN</v>
          </cell>
          <cell r="D1179" t="str">
            <v>NUEVO</v>
          </cell>
          <cell r="E1179">
            <v>3500</v>
          </cell>
        </row>
        <row r="1180">
          <cell r="B1180" t="str">
            <v>SPA01</v>
          </cell>
          <cell r="C1180" t="str">
            <v xml:space="preserve">PARARRAYO CLASE DISTRIBUCION,  9 KV, AUTOVALVULA                                                                                                                                                                                                          </v>
          </cell>
          <cell r="D1180">
            <v>48.28</v>
          </cell>
          <cell r="E1180">
            <v>48.28</v>
          </cell>
        </row>
        <row r="1181">
          <cell r="B1181" t="str">
            <v>SPA02</v>
          </cell>
          <cell r="C1181" t="str">
            <v xml:space="preserve">PARARRAYO CLASE DISTRIBUCION, 12 KV, AUTOVALVULA                                                                                                                                                                                                          </v>
          </cell>
          <cell r="D1181">
            <v>74.16</v>
          </cell>
          <cell r="E1181">
            <v>77.656015561351509</v>
          </cell>
        </row>
        <row r="1182">
          <cell r="B1182" t="str">
            <v>SPA03</v>
          </cell>
          <cell r="C1182" t="str">
            <v xml:space="preserve">PARARRAYO CLASE DISTRIBUCION, 15 KV, AUTOVALVULA                                                                                                                                                                                                          </v>
          </cell>
          <cell r="D1182">
            <v>75.150000000000006</v>
          </cell>
          <cell r="E1182">
            <v>77.656015561351509</v>
          </cell>
        </row>
        <row r="1183">
          <cell r="B1183" t="str">
            <v>SPA04</v>
          </cell>
          <cell r="C1183" t="str">
            <v xml:space="preserve">PARARRAYO CLASE DISTRIBUCION, 18 KV, AUTOVALVULA                                                                                                                                                                                                          </v>
          </cell>
          <cell r="D1183">
            <v>80.31</v>
          </cell>
          <cell r="E1183">
            <v>109</v>
          </cell>
        </row>
        <row r="1184">
          <cell r="B1184" t="str">
            <v>SPZ01</v>
          </cell>
          <cell r="C1184" t="str">
            <v xml:space="preserve">PARARRAYO CLASE DISTRIBUCION,  8.4 KV, PARA SISTEMA DE 7.62/13.2 KV, OXIDO DE ZINC                                                                                                                                                                        </v>
          </cell>
          <cell r="D1184">
            <v>46.78</v>
          </cell>
          <cell r="E1184">
            <v>39.7712</v>
          </cell>
        </row>
        <row r="1185">
          <cell r="B1185" t="str">
            <v>SPZ02</v>
          </cell>
          <cell r="C1185" t="str">
            <v xml:space="preserve">PARARRAYO CLASE DISTRIBUCION, 10.2 KV, PARA SISTEMA DE 10 KV L-L, OXIDO DE ZINC                                                                                                                                                                           </v>
          </cell>
          <cell r="D1185">
            <v>42.1</v>
          </cell>
          <cell r="E1185">
            <v>41.369379097570388</v>
          </cell>
        </row>
        <row r="1186">
          <cell r="B1186" t="str">
            <v>SPZ03</v>
          </cell>
          <cell r="C1186" t="str">
            <v xml:space="preserve">PARARRAYO CLASE DISTRIBUCION, 12.7 KV, PARA SISTEMA DE 13.2 KV L-L, OXIDO DE ZINC                                                                                                                                                                         </v>
          </cell>
          <cell r="D1186">
            <v>51.86</v>
          </cell>
          <cell r="E1186">
            <v>43.589599999999997</v>
          </cell>
        </row>
        <row r="1187">
          <cell r="B1187" t="str">
            <v>SPZ04</v>
          </cell>
          <cell r="C1187" t="str">
            <v xml:space="preserve">PARARRAYO CLASE DISTRIBUCION, 15.3 KV, PARA SISTEMA DE 13.2/22.9 KV, OXIDO DE ZINC                                                                                                                                                                        </v>
          </cell>
          <cell r="D1187">
            <v>41.5</v>
          </cell>
          <cell r="E1187">
            <v>45.898399999999995</v>
          </cell>
        </row>
        <row r="1188">
          <cell r="B1188" t="str">
            <v>SPZ05</v>
          </cell>
          <cell r="C1188" t="str">
            <v xml:space="preserve">PARARRAYO CLASE DISTRIBUCION, 21 KV, PARA SISTEMA DE 13.2/22.9 KV, OXIDO DE ZINC                                                                                                                                                                          </v>
          </cell>
          <cell r="D1188">
            <v>51.86</v>
          </cell>
          <cell r="E1188">
            <v>50.96</v>
          </cell>
        </row>
        <row r="1189">
          <cell r="B1189" t="str">
            <v>SPZ06</v>
          </cell>
          <cell r="C1189" t="str">
            <v xml:space="preserve">PARARRAYOS UNIPOLARES DE Vn= 12 KV. 10 KA,  95 KV. NBA,3500m.s.n.m, ACCESORIOS DE MONTAJE                                                                                                                                                                 </v>
          </cell>
          <cell r="D1189">
            <v>33.46</v>
          </cell>
          <cell r="E1189">
            <v>42.967999999999996</v>
          </cell>
        </row>
        <row r="1190">
          <cell r="B1190" t="str">
            <v>SPZ08</v>
          </cell>
          <cell r="C1190" t="str">
            <v xml:space="preserve">PARARRAYOS UNIPOLARES DE Vn= 15 KV. 10 KA, 125 KV. NBA,3500m.s.n.m, ACCESORIOS DE MONTAJE                                                                                                                                                                 </v>
          </cell>
          <cell r="D1190">
            <v>42.1</v>
          </cell>
          <cell r="E1190">
            <v>45.631999999999998</v>
          </cell>
        </row>
        <row r="1191">
          <cell r="B1191" t="str">
            <v>SPZ10</v>
          </cell>
          <cell r="C1191" t="str">
            <v xml:space="preserve">PARARRAYOS UNIPOLARES DE Vn= 21 KV. 10 KA, 125 KV. NBA,3500m.s.n.m, ACCESORIOS DE MONTAJE                                                                                                                                                                 </v>
          </cell>
          <cell r="D1191">
            <v>62</v>
          </cell>
          <cell r="E1191">
            <v>50.959999999999994</v>
          </cell>
        </row>
        <row r="1192">
          <cell r="B1192" t="str">
            <v>SPZ12</v>
          </cell>
          <cell r="C1192" t="str">
            <v xml:space="preserve">PARARRAYOS UNIPOLARES DE Vn= 24 KV. 10 KA, 175 KV. NBA,3500m.s.n.m, ACCESORIOS DE MONTAJE                                                                                                                                                                 </v>
          </cell>
          <cell r="D1192">
            <v>68.900000000000006</v>
          </cell>
          <cell r="E1192">
            <v>65</v>
          </cell>
        </row>
        <row r="1193">
          <cell r="B1193" t="str">
            <v>SSE57</v>
          </cell>
          <cell r="C1193" t="str">
            <v>SECCIONADOR FUSIBLE (CUT-OUT), BAJO CARGA, UNIPOLAR x 1, 15 kV, 100 A</v>
          </cell>
          <cell r="D1193">
            <v>210</v>
          </cell>
          <cell r="E1193">
            <v>156.11000000000001</v>
          </cell>
        </row>
        <row r="1194">
          <cell r="B1194" t="str">
            <v>SSE58</v>
          </cell>
          <cell r="C1194" t="str">
            <v>SECCIONADOR FUSIBLE (CUT-OUT), BAJO CARGA, UNIPOLAR x 1, 15 kV, 200 A</v>
          </cell>
          <cell r="D1194">
            <v>240</v>
          </cell>
          <cell r="E1194">
            <v>178.41142857142859</v>
          </cell>
        </row>
        <row r="1195">
          <cell r="B1195" t="str">
            <v>SAB39</v>
          </cell>
          <cell r="C1195" t="str">
            <v>MODEM GPRS, CON ACCESORIO DE FIJACION TIPO DIN Y CABLES DE COMUNICACIÓN</v>
          </cell>
          <cell r="D1195" t="str">
            <v>NUEVO</v>
          </cell>
          <cell r="E1195">
            <v>595</v>
          </cell>
        </row>
        <row r="1196">
          <cell r="B1196" t="str">
            <v>SAB40</v>
          </cell>
          <cell r="C1196" t="str">
            <v>CONCENTRADOR DE DATOS PARA SECCIONALIZADOR MONOPOLAR PROGRAMABLE, 15kV y 27 kV, 150kVp</v>
          </cell>
          <cell r="D1196" t="str">
            <v>NUEVO</v>
          </cell>
          <cell r="E1196">
            <v>400</v>
          </cell>
        </row>
        <row r="1197">
          <cell r="B1197" t="str">
            <v>SAB41</v>
          </cell>
          <cell r="C1197" t="str">
            <v>CONCENTRADOR DE DATOS PARA SECCIONALIZADOR TRIPOLAR PROGRAMABLE, 15kV y 27 kV, 150kVp</v>
          </cell>
          <cell r="D1197" t="str">
            <v>NUEVO</v>
          </cell>
          <cell r="E1197">
            <v>400</v>
          </cell>
        </row>
        <row r="1198">
          <cell r="B1198" t="str">
            <v>SAB42</v>
          </cell>
          <cell r="C1198" t="str">
            <v>CONCENTRADOR DE DATOS PARA INDICADOR DE FALLA</v>
          </cell>
          <cell r="D1198" t="str">
            <v>NUEVO</v>
          </cell>
          <cell r="E1198">
            <v>400</v>
          </cell>
        </row>
        <row r="1199">
          <cell r="B1199" t="str">
            <v>SAB43</v>
          </cell>
          <cell r="C1199" t="str">
            <v>INDICADORES DE FALLA AEREO HASTA 38KV, SEÑAL LUZ INTERMITENTE Y SISTEMA DE COMUNICACIÓN</v>
          </cell>
          <cell r="D1199" t="str">
            <v>NUEVO</v>
          </cell>
          <cell r="E1199">
            <v>400</v>
          </cell>
        </row>
        <row r="1200">
          <cell r="B1200" t="str">
            <v>LLD02</v>
          </cell>
          <cell r="C1200" t="str">
            <v xml:space="preserve">LUMINARIA CON LAMPARA DE 100 W INCANDESCENTE                                                                                                                                                                                                              </v>
          </cell>
          <cell r="D1200">
            <v>8.36</v>
          </cell>
          <cell r="E1200">
            <v>9.1621740138881584</v>
          </cell>
        </row>
        <row r="1201">
          <cell r="B1201" t="str">
            <v>LLD01</v>
          </cell>
          <cell r="C1201" t="str">
            <v xml:space="preserve">LUMINARIA CON LAMPARA DE 40 W FLUORESCENTE                                                                                                                                                                                                                </v>
          </cell>
          <cell r="D1201">
            <v>50.43</v>
          </cell>
          <cell r="E1201">
            <v>55.268951617270311</v>
          </cell>
        </row>
        <row r="1202">
          <cell r="B1202" t="str">
            <v>LLE02</v>
          </cell>
          <cell r="C1202" t="str">
            <v xml:space="preserve">LUMINARIA PARA LAMPARA DE HALOGENURO DE 150 W.                                                                                                                                                                                                            </v>
          </cell>
          <cell r="D1202">
            <v>53.56</v>
          </cell>
          <cell r="E1202">
            <v>53.56</v>
          </cell>
        </row>
        <row r="1203">
          <cell r="B1203" t="str">
            <v>LLE03</v>
          </cell>
          <cell r="C1203" t="str">
            <v xml:space="preserve">LUMINARIA PARA LAMPARA DE HALOGENURO DE 250 W.                                                                                                                                                                                                            </v>
          </cell>
          <cell r="D1203">
            <v>185</v>
          </cell>
          <cell r="E1203">
            <v>185</v>
          </cell>
        </row>
        <row r="1204">
          <cell r="B1204" t="str">
            <v>LLE04</v>
          </cell>
          <cell r="C1204" t="str">
            <v xml:space="preserve">LUMINARIA PARA LAMPARA DE HALOGENURO DE 400 W.                                                                                                                                                                                                            </v>
          </cell>
          <cell r="D1204">
            <v>387.93</v>
          </cell>
          <cell r="E1204">
            <v>387.93</v>
          </cell>
        </row>
        <row r="1205">
          <cell r="B1205" t="str">
            <v>LLE01</v>
          </cell>
          <cell r="C1205" t="str">
            <v xml:space="preserve">LUMINARIA PARA LAMPARA DE HALOGENURO DE 70 W.                                                                                                                                                                                                             </v>
          </cell>
          <cell r="D1205">
            <v>45</v>
          </cell>
          <cell r="E1205">
            <v>45</v>
          </cell>
        </row>
        <row r="1206">
          <cell r="B1206" t="str">
            <v>LLC01</v>
          </cell>
          <cell r="C1206" t="str">
            <v xml:space="preserve">LUMINARIA PARA LAMPARA DE LUZ MIXTA DE  80 W.                                                                                                                                                                                                             </v>
          </cell>
          <cell r="D1206">
            <v>55.16</v>
          </cell>
          <cell r="E1206">
            <v>60.452813230391243</v>
          </cell>
        </row>
        <row r="1207">
          <cell r="B1207" t="str">
            <v>LLC02</v>
          </cell>
          <cell r="C1207" t="str">
            <v xml:space="preserve">LUMINARIA PARA LAMPARA DE LUZ MIXTA DE 160 W.                                                                                                                                                                                                             </v>
          </cell>
          <cell r="D1207">
            <v>64.64</v>
          </cell>
          <cell r="E1207">
            <v>70.842455533221354</v>
          </cell>
        </row>
        <row r="1208">
          <cell r="B1208" t="str">
            <v>LLC03</v>
          </cell>
          <cell r="C1208" t="str">
            <v xml:space="preserve">LUMINARIA PARA LAMPARA DE LUZ MIXTA DE 250 W.                                                                                                                                                                                                             </v>
          </cell>
          <cell r="D1208">
            <v>84.74</v>
          </cell>
          <cell r="E1208">
            <v>92.871127504411774</v>
          </cell>
        </row>
        <row r="1209">
          <cell r="B1209" t="str">
            <v>LLC04</v>
          </cell>
          <cell r="C1209" t="str">
            <v xml:space="preserve">LUMINARIA PARA LAMPARA DE LUZ MIXTA DE 400 W.                                                                                                                                                                                                             </v>
          </cell>
          <cell r="D1209">
            <v>110.92</v>
          </cell>
          <cell r="E1209">
            <v>121.56319875842996</v>
          </cell>
        </row>
        <row r="1210">
          <cell r="B1210" t="str">
            <v>LLC05</v>
          </cell>
          <cell r="C1210" t="str">
            <v xml:space="preserve">LUMINARIA PARA LAMPARA DE LUZ MIXTA DE 500 W.                                                                                                                                                                                                             </v>
          </cell>
          <cell r="D1210">
            <v>121</v>
          </cell>
          <cell r="E1210">
            <v>132.61041335890755</v>
          </cell>
        </row>
        <row r="1211">
          <cell r="B1211" t="str">
            <v>LLB01</v>
          </cell>
          <cell r="C1211" t="str">
            <v xml:space="preserve">LUMINARIA PARA LAMPARA DE VAPOR DE MERCURIO DE  80 W.                                                                                                                                                                                                     </v>
          </cell>
          <cell r="D1211">
            <v>49.18</v>
          </cell>
          <cell r="E1211">
            <v>53.89900933050474</v>
          </cell>
        </row>
        <row r="1212">
          <cell r="B1212" t="str">
            <v>LLB02</v>
          </cell>
          <cell r="C1212" t="str">
            <v xml:space="preserve">LUMINARIA PARA LAMPARA DE VAPOR DE MERCURIO DE 125 W.                                                                                                                                                                                                     </v>
          </cell>
          <cell r="D1212">
            <v>51.21</v>
          </cell>
          <cell r="E1212">
            <v>56.123795604212035</v>
          </cell>
        </row>
        <row r="1213">
          <cell r="B1213" t="str">
            <v>LLB03</v>
          </cell>
          <cell r="C1213" t="str">
            <v xml:space="preserve">LUMINARIA PARA LAMPARA DE VAPOR DE MERCURIO DE 250 W.                                                                                                                                                                                                     </v>
          </cell>
          <cell r="D1213">
            <v>94.75</v>
          </cell>
          <cell r="E1213">
            <v>104.11</v>
          </cell>
        </row>
        <row r="1214">
          <cell r="B1214" t="str">
            <v>LLB04</v>
          </cell>
          <cell r="C1214" t="str">
            <v xml:space="preserve">LUMINARIA PARA LAMPARA DE VAPOR DE MERCURIO DE 400 W.                                                                                                                                                                                                     </v>
          </cell>
          <cell r="D1214">
            <v>132.83000000000001</v>
          </cell>
          <cell r="E1214">
            <v>145.57554716085696</v>
          </cell>
        </row>
        <row r="1215">
          <cell r="B1215" t="str">
            <v>LLA01</v>
          </cell>
          <cell r="C1215" t="str">
            <v xml:space="preserve">LUMINARIA PARA LAMPARA DE VAPOR DE SODIO DE  70 W.                                                                                                                                                                                                        </v>
          </cell>
          <cell r="D1215">
            <v>59.98</v>
          </cell>
          <cell r="E1215">
            <v>51.99</v>
          </cell>
        </row>
        <row r="1216">
          <cell r="B1216" t="str">
            <v>LLA02</v>
          </cell>
          <cell r="C1216" t="str">
            <v xml:space="preserve">LUMINARIA PARA LAMPARA DE VAPOR DE SODIO DE  75 W.                                                                                                                                                                                                        </v>
          </cell>
          <cell r="D1216">
            <v>65.099999999999994</v>
          </cell>
          <cell r="E1216">
            <v>58.088200000000001</v>
          </cell>
        </row>
        <row r="1217">
          <cell r="B1217" t="str">
            <v>LLA03</v>
          </cell>
          <cell r="C1217" t="str">
            <v xml:space="preserve">LUMINARIA PARA LAMPARA DE VAPOR DE SODIO DE 150 W.                                                                                                                                                                                                        </v>
          </cell>
          <cell r="D1217">
            <v>95.73</v>
          </cell>
          <cell r="E1217">
            <v>112.77</v>
          </cell>
        </row>
        <row r="1218">
          <cell r="B1218" t="str">
            <v>LLA04</v>
          </cell>
          <cell r="C1218" t="str">
            <v xml:space="preserve">LUMINARIA PARA LAMPARA DE VAPOR DE SODIO DE 250 W.                                                                                                                                                                                                        </v>
          </cell>
          <cell r="D1218">
            <v>126.14</v>
          </cell>
          <cell r="E1218">
            <v>171.73</v>
          </cell>
        </row>
        <row r="1219">
          <cell r="B1219" t="str">
            <v>LLA05</v>
          </cell>
          <cell r="C1219" t="str">
            <v xml:space="preserve">LUMINARIA PARA LAMPARA DE VAPOR DE SODIO DE 400 W.                                                                                                                                                                                                        </v>
          </cell>
          <cell r="D1219">
            <v>177.39</v>
          </cell>
          <cell r="E1219">
            <v>273.27070000000003</v>
          </cell>
        </row>
        <row r="1220">
          <cell r="B1220" t="str">
            <v>LLA06</v>
          </cell>
          <cell r="C1220" t="str">
            <v xml:space="preserve">LUMINARIA PARA LAMPARA DE VAPOR DE SODIO DE 50 W.                                                                                                                                                                                                         </v>
          </cell>
          <cell r="D1220">
            <v>56.38</v>
          </cell>
          <cell r="E1220">
            <v>41.535700000000006</v>
          </cell>
        </row>
        <row r="1221">
          <cell r="B1221" t="str">
            <v>LRA09</v>
          </cell>
          <cell r="C1221" t="str">
            <v>REFLECTOR CON 2 LAMPARAS DE 400 W HALOGENURO</v>
          </cell>
          <cell r="D1221" t="str">
            <v>Sin Costo (No Utilizado)</v>
          </cell>
          <cell r="E1221">
            <v>0</v>
          </cell>
        </row>
        <row r="1222">
          <cell r="B1222" t="str">
            <v>LRA05</v>
          </cell>
          <cell r="C1222" t="str">
            <v>REFLECTOR CON 2 LAMPARAS DE 400 W VAPOR DE SODIO</v>
          </cell>
          <cell r="D1222">
            <v>422.58</v>
          </cell>
          <cell r="E1222">
            <v>463.12816923311698</v>
          </cell>
        </row>
        <row r="1223">
          <cell r="B1223" t="str">
            <v>LRA02</v>
          </cell>
          <cell r="C1223" t="str">
            <v>REFLECTOR CON LAMPARA DE 150 W VAPOR DE SODIO</v>
          </cell>
          <cell r="D1223">
            <v>193.72</v>
          </cell>
          <cell r="E1223">
            <v>212.30817583378158</v>
          </cell>
        </row>
        <row r="1224">
          <cell r="B1224" t="str">
            <v>LRA03</v>
          </cell>
          <cell r="C1224" t="str">
            <v>REFLECTOR CON LAMPARA DE 250 W VAPOR DE SODIO</v>
          </cell>
          <cell r="D1224">
            <v>216.13</v>
          </cell>
          <cell r="E1224">
            <v>236.8685011509148</v>
          </cell>
        </row>
        <row r="1225">
          <cell r="B1225" t="str">
            <v>LRA07</v>
          </cell>
          <cell r="C1225" t="str">
            <v>REFLECTOR CON LAMPARA DE 400 W  LUZ MIXTA</v>
          </cell>
          <cell r="D1225">
            <v>133.1</v>
          </cell>
          <cell r="E1225">
            <v>145.8714546947983</v>
          </cell>
        </row>
        <row r="1226">
          <cell r="B1226" t="str">
            <v>LRA08</v>
          </cell>
          <cell r="C1226" t="str">
            <v>REFLECTOR CON LAMPARA DE 400 W VAPOR DE Hg</v>
          </cell>
          <cell r="D1226" t="str">
            <v>Sin Costo (No Utilizado)</v>
          </cell>
          <cell r="E1226">
            <v>0</v>
          </cell>
        </row>
        <row r="1227">
          <cell r="B1227" t="str">
            <v>LRA04</v>
          </cell>
          <cell r="C1227" t="str">
            <v>REFLECTOR CON LAMPARA DE 400 W VAPOR DE SODIO</v>
          </cell>
          <cell r="D1227">
            <v>227.52</v>
          </cell>
          <cell r="E1227">
            <v>249.3514152679227</v>
          </cell>
        </row>
        <row r="1228">
          <cell r="B1228" t="str">
            <v>LRA06</v>
          </cell>
          <cell r="C1228" t="str">
            <v>REFLECTOR CON LAMPARA DE 70 W VAPOR DE SODIO</v>
          </cell>
          <cell r="D1228">
            <v>174.65</v>
          </cell>
          <cell r="E1228">
            <v>191.40833630688599</v>
          </cell>
        </row>
        <row r="1229">
          <cell r="B1229" t="str">
            <v>LRA01</v>
          </cell>
          <cell r="C1229" t="str">
            <v>REFLECTOR CON LAMPARA DE 80 W VAPOR DE SODIO</v>
          </cell>
          <cell r="D1229">
            <v>174.65</v>
          </cell>
          <cell r="E1229">
            <v>191.40833630688599</v>
          </cell>
        </row>
        <row r="1230">
          <cell r="B1230" t="str">
            <v>LRA10</v>
          </cell>
          <cell r="C1230" t="str">
            <v>REFLECTOR CON 2 LAMPARAS DE 250 W VAPOR DE SODIO</v>
          </cell>
          <cell r="D1230">
            <v>401.45</v>
          </cell>
          <cell r="E1230">
            <v>439.9706648176317</v>
          </cell>
        </row>
        <row r="1231">
          <cell r="B1231" t="str">
            <v>LRA13</v>
          </cell>
          <cell r="C1231" t="str">
            <v>Reflector con lampara tipo Halogenuro de 150 W.</v>
          </cell>
          <cell r="D1231">
            <v>258.89999999999998</v>
          </cell>
          <cell r="E1231">
            <v>258.89999999999998</v>
          </cell>
        </row>
        <row r="1232">
          <cell r="B1232" t="str">
            <v>LRA14</v>
          </cell>
          <cell r="C1232" t="str">
            <v>Reflector con lampara tipo Halogenuro de 250 W.</v>
          </cell>
          <cell r="D1232">
            <v>288.85000000000002</v>
          </cell>
          <cell r="E1232">
            <v>288.85000000000002</v>
          </cell>
        </row>
        <row r="1233">
          <cell r="B1233" t="str">
            <v>LPF01</v>
          </cell>
          <cell r="C1233" t="str">
            <v xml:space="preserve">PASTORAL DE ACERO DOBLE PD/1.50/1.90/1.5 DIA                                                                                                                                                                                                              </v>
          </cell>
          <cell r="D1233">
            <v>51.24</v>
          </cell>
          <cell r="E1233">
            <v>51.363369108345232</v>
          </cell>
        </row>
        <row r="1234">
          <cell r="B1234" t="str">
            <v>LPF16</v>
          </cell>
          <cell r="C1234" t="str">
            <v xml:space="preserve">PASTORAL DE ACERO DOBLE PD/3.20/3.40/1.5 DIA                                                                                                                                                                                                              </v>
          </cell>
          <cell r="D1234" t="str">
            <v>Sin Costo (No Utilizado)</v>
          </cell>
          <cell r="E1234">
            <v>0</v>
          </cell>
        </row>
        <row r="1235">
          <cell r="B1235" t="str">
            <v>LPF02</v>
          </cell>
          <cell r="C1235" t="str">
            <v xml:space="preserve">PASTORAL DE ACERO DOBLE PD/3.40/2.80/2.0 DIA                                                                                                                                                                                                              </v>
          </cell>
          <cell r="D1235">
            <v>102.48</v>
          </cell>
          <cell r="E1235">
            <v>102.72673821669046</v>
          </cell>
        </row>
        <row r="1236">
          <cell r="B1236" t="str">
            <v>LPF03</v>
          </cell>
          <cell r="C1236" t="str">
            <v xml:space="preserve">PASTORAL DE ACERO DOBLE PD/3.50/3.40/1.5 DIA                                                                                                                                                                                                              </v>
          </cell>
          <cell r="D1236">
            <v>113.21</v>
          </cell>
          <cell r="E1236">
            <v>113.48257253621708</v>
          </cell>
        </row>
        <row r="1237">
          <cell r="B1237" t="str">
            <v>LPF23</v>
          </cell>
          <cell r="C1237" t="str">
            <v xml:space="preserve">PASTORAL DE ACERO DOBLE PS/1.00/0.07/2.0 DIA                                                                                                                                                                                                              </v>
          </cell>
          <cell r="D1237" t="str">
            <v>Sin Costo (No Utilizado)</v>
          </cell>
          <cell r="E1237">
            <v>0</v>
          </cell>
        </row>
        <row r="1238">
          <cell r="B1238" t="str">
            <v>LPF18</v>
          </cell>
          <cell r="C1238" t="str">
            <v xml:space="preserve">PASTORAL DE ACERO SIMPLE PS/0.26/1.0/1.5 DIA                                                                                                                                                                                                              </v>
          </cell>
          <cell r="D1238" t="str">
            <v>Sin Costo (No Utilizado)</v>
          </cell>
          <cell r="E1238">
            <v>0</v>
          </cell>
        </row>
        <row r="1239">
          <cell r="B1239" t="str">
            <v>LPF15</v>
          </cell>
          <cell r="C1239" t="str">
            <v xml:space="preserve">PASTORAL DE ACERO SIMPLE PS/0.55/1.62/1.5 DIA                                                                                                                                                                                                             </v>
          </cell>
          <cell r="D1239">
            <v>9.86</v>
          </cell>
          <cell r="E1239">
            <v>13.55</v>
          </cell>
        </row>
        <row r="1240">
          <cell r="B1240" t="str">
            <v>LPF19</v>
          </cell>
          <cell r="C1240" t="str">
            <v xml:space="preserve">PASTORAL DE ACERO SIMPLE PS/1.2/1.7/1.5 DIA                                                                                                                                                                                                               </v>
          </cell>
          <cell r="D1240">
            <v>30.95</v>
          </cell>
          <cell r="E1240">
            <v>31.024517445419296</v>
          </cell>
        </row>
        <row r="1241">
          <cell r="B1241" t="str">
            <v>LPF22</v>
          </cell>
          <cell r="C1241" t="str">
            <v xml:space="preserve">PASTORAL DE ACERO SIMPLE PS/1.32/0.55/2.0 DIA                                                                                                                                                                                                             </v>
          </cell>
          <cell r="D1241" t="str">
            <v>Sin Costo (No Utilizado)</v>
          </cell>
          <cell r="E1241">
            <v>0</v>
          </cell>
        </row>
        <row r="1242">
          <cell r="B1242" t="str">
            <v>LPF04</v>
          </cell>
          <cell r="C1242" t="str">
            <v xml:space="preserve">PASTORAL DE ACERO SIMPLE PS/1.5/1.9/1.5 DIA                                                                                                                                                                                                               </v>
          </cell>
          <cell r="D1242">
            <v>37.51</v>
          </cell>
          <cell r="E1242">
            <v>23.61</v>
          </cell>
        </row>
        <row r="1243">
          <cell r="B1243" t="str">
            <v>LPF20</v>
          </cell>
          <cell r="C1243" t="str">
            <v xml:space="preserve">PASTORAL DE ACERO SIMPLE PS/1.5/3.0/1.5 DIA                                                                                                                                                                                                               </v>
          </cell>
          <cell r="D1243" t="str">
            <v>Sin Costo (No Utilizado)</v>
          </cell>
          <cell r="E1243">
            <v>0</v>
          </cell>
        </row>
        <row r="1244">
          <cell r="B1244" t="str">
            <v>LPF05</v>
          </cell>
          <cell r="C1244" t="str">
            <v xml:space="preserve">PASTORAL DE ACERO SIMPLE PS/3.2/3.4/1.5 DIA                                                                                                                                                                                                               </v>
          </cell>
          <cell r="D1244">
            <v>70.41</v>
          </cell>
          <cell r="E1244">
            <v>61.3</v>
          </cell>
        </row>
        <row r="1245">
          <cell r="B1245" t="str">
            <v>LPF21</v>
          </cell>
          <cell r="C1245" t="str">
            <v xml:space="preserve">PASTORAL DE ACERO SIMPLE PS/3.2/4.4/2.0 DIA                                                                                                                                                                                                               </v>
          </cell>
          <cell r="D1245" t="str">
            <v>Sin Costo (No Utilizado)</v>
          </cell>
          <cell r="E1245">
            <v>0</v>
          </cell>
        </row>
        <row r="1246">
          <cell r="B1246" t="str">
            <v>LPF06</v>
          </cell>
          <cell r="C1246" t="str">
            <v xml:space="preserve">PASTORAL DE ACERO SIMPLE PS/3.4/2.3/2 DIA                                                                                                                                                                                                                 </v>
          </cell>
          <cell r="D1246">
            <v>59.9</v>
          </cell>
          <cell r="E1246">
            <v>66.048641501734323</v>
          </cell>
        </row>
        <row r="1247">
          <cell r="B1247" t="str">
            <v>LPF17</v>
          </cell>
          <cell r="C1247" t="str">
            <v xml:space="preserve">PASTORAL DE ACERO TRIPLE PT/1.50/1.90/1.5 DIA                                                                                                                                                                                                             </v>
          </cell>
          <cell r="D1247">
            <v>94.89</v>
          </cell>
          <cell r="E1247">
            <v>95.118463986941421</v>
          </cell>
        </row>
        <row r="1248">
          <cell r="B1248" t="str">
            <v>LPC01</v>
          </cell>
          <cell r="C1248" t="str">
            <v xml:space="preserve">PASTORAL DE CONCRETO CUADRUPLE SUCRE PC/0.50/0.25/125 DIA                                                                                                                                                                                                 </v>
          </cell>
          <cell r="D1248">
            <v>26.12</v>
          </cell>
          <cell r="E1248">
            <v>30.698308964404557</v>
          </cell>
        </row>
        <row r="1249">
          <cell r="B1249" t="str">
            <v>LPC02</v>
          </cell>
          <cell r="C1249" t="str">
            <v xml:space="preserve">PASTORAL DE CONCRETO DOBLE PARABOLICO PD/1.50/1.30/120 DIA                                                                                                                                                                                                </v>
          </cell>
          <cell r="D1249">
            <v>22.4</v>
          </cell>
          <cell r="E1249">
            <v>26.326268024604211</v>
          </cell>
        </row>
        <row r="1250">
          <cell r="B1250" t="str">
            <v>LPC03</v>
          </cell>
          <cell r="C1250" t="str">
            <v xml:space="preserve">PASTORAL DE CONCRETO DOBLE SUCRE PD/0.50/0.25/125 DIA                                                                                                                                                                                                     </v>
          </cell>
          <cell r="D1250">
            <v>17.29</v>
          </cell>
          <cell r="E1250">
            <v>20.320588131491377</v>
          </cell>
        </row>
        <row r="1251">
          <cell r="B1251" t="str">
            <v>LPC04</v>
          </cell>
          <cell r="C1251" t="str">
            <v xml:space="preserve">PASTORAL DE CONCRETO DOBLE SUCRE PD/1.30/0.90/125 DIA                                                                                                                                                                                                     </v>
          </cell>
          <cell r="D1251">
            <v>22.58</v>
          </cell>
          <cell r="E1251">
            <v>26.537818392659066</v>
          </cell>
        </row>
        <row r="1252">
          <cell r="B1252" t="str">
            <v>LPC05</v>
          </cell>
          <cell r="C1252" t="str">
            <v xml:space="preserve">PASTORAL DE CONCRETO DOBLE SUCRE PD/1.30/0.90/95 DIA                                                                                                                                                                                                      </v>
          </cell>
          <cell r="D1252">
            <v>22.58</v>
          </cell>
          <cell r="E1252">
            <v>26.537818392659066</v>
          </cell>
        </row>
        <row r="1253">
          <cell r="B1253" t="str">
            <v>LPC06</v>
          </cell>
          <cell r="C1253" t="str">
            <v xml:space="preserve">PASTORAL DE CONCRETO RECORTADO CUADRUPLE DE 0.5 MTS.                                                                                                                                                                                                      </v>
          </cell>
          <cell r="D1253">
            <v>26.12</v>
          </cell>
          <cell r="E1253">
            <v>30.698308964404557</v>
          </cell>
        </row>
        <row r="1254">
          <cell r="B1254" t="str">
            <v>LPC07</v>
          </cell>
          <cell r="C1254" t="str">
            <v xml:space="preserve">PASTORAL DE CONCRETO RECORTADO DOBLE DE 0.5 MTS.                                                                                                                                                                                                          </v>
          </cell>
          <cell r="D1254">
            <v>17.29</v>
          </cell>
          <cell r="E1254">
            <v>20.320588131491377</v>
          </cell>
        </row>
        <row r="1255">
          <cell r="B1255" t="str">
            <v>LPC08</v>
          </cell>
          <cell r="C1255" t="str">
            <v xml:space="preserve">PASTORAL DE CONCRETO RECORTADO SIMPLE DE 0.5 MTS.                                                                                                                                                                                                         </v>
          </cell>
          <cell r="D1255">
            <v>9.0299999999999994</v>
          </cell>
          <cell r="E1255">
            <v>10.612776797418572</v>
          </cell>
        </row>
        <row r="1256">
          <cell r="B1256" t="str">
            <v>LPC09</v>
          </cell>
          <cell r="C1256" t="str">
            <v xml:space="preserve">PASTORAL DE CONCRETO RECORTADO TRIPLE DE 0.5 MTS.                                                                                                                                                                                                         </v>
          </cell>
          <cell r="D1256">
            <v>21.73</v>
          </cell>
          <cell r="E1256">
            <v>25.538830543511143</v>
          </cell>
        </row>
        <row r="1257">
          <cell r="B1257" t="str">
            <v>LPC10</v>
          </cell>
          <cell r="C1257" t="str">
            <v xml:space="preserve">PASTORAL DE CONCRETO SIMPLE PARABOLICO PS/1.50/1.30/120 DIA                                                                                                                                                                                               </v>
          </cell>
          <cell r="D1257">
            <v>13.94</v>
          </cell>
          <cell r="E1257">
            <v>16.383400726026014</v>
          </cell>
        </row>
        <row r="1258">
          <cell r="B1258" t="str">
            <v>LPC11</v>
          </cell>
          <cell r="C1258" t="str">
            <v xml:space="preserve">PASTORAL DE CONCRETO SIMPLE PARABOLICO PS/1.50/1.30/120 DIA                                                                                                                                                                                               </v>
          </cell>
          <cell r="D1258">
            <v>13.94</v>
          </cell>
          <cell r="E1258">
            <v>16.383400726026014</v>
          </cell>
        </row>
        <row r="1259">
          <cell r="B1259" t="str">
            <v>LPC12</v>
          </cell>
          <cell r="C1259" t="str">
            <v xml:space="preserve">PASTORAL DE CONCRETO SIMPLE PARABOLICO PS/1.50/1.30/90 DIA                                                                                                                                                                                                </v>
          </cell>
          <cell r="D1259">
            <v>15.54</v>
          </cell>
          <cell r="E1259">
            <v>18.263848442069172</v>
          </cell>
        </row>
        <row r="1260">
          <cell r="B1260" t="str">
            <v>LPC13</v>
          </cell>
          <cell r="C1260" t="str">
            <v xml:space="preserve">PASTORAL DE CONCRETO SIMPLE PARABOLICO PS/1.50/1.90/120 DIA                                                                                                                                                                                               </v>
          </cell>
          <cell r="D1260">
            <v>19.84</v>
          </cell>
          <cell r="E1260">
            <v>23.31755167893516</v>
          </cell>
        </row>
        <row r="1261">
          <cell r="B1261" t="str">
            <v>LPC14</v>
          </cell>
          <cell r="C1261" t="str">
            <v xml:space="preserve">PASTORAL DE CONCRETO SIMPLE PARABOLICO PS/1.50/1.90/90 DIA                                                                                                                                                                                                </v>
          </cell>
          <cell r="D1261">
            <v>18.649999999999999</v>
          </cell>
          <cell r="E1261">
            <v>21.918968690128061</v>
          </cell>
        </row>
        <row r="1262">
          <cell r="B1262" t="str">
            <v>LPC21</v>
          </cell>
          <cell r="C1262" t="str">
            <v xml:space="preserve">PASTORAL DE CONCRETO SIMPLE PARABOLICO RECORTADO                                                                                                                                                                                                          </v>
          </cell>
          <cell r="D1262">
            <v>15.54</v>
          </cell>
          <cell r="E1262">
            <v>18.263848442069172</v>
          </cell>
        </row>
        <row r="1263">
          <cell r="B1263" t="str">
            <v>LPC15</v>
          </cell>
          <cell r="C1263" t="str">
            <v xml:space="preserve">PASTORAL DE CONCRETO SIMPLE SUCRE PS/0.50/0.25/125 DIA                                                                                                                                                                                                    </v>
          </cell>
          <cell r="D1263">
            <v>8.8000000000000007</v>
          </cell>
          <cell r="E1263">
            <v>10.342462438237371</v>
          </cell>
        </row>
        <row r="1264">
          <cell r="B1264" t="str">
            <v>LPC16</v>
          </cell>
          <cell r="C1264" t="str">
            <v xml:space="preserve">PASTORAL DE CONCRETO SIMPLE SUCRE PS/0.50/0.25/95 DIA                                                                                                                                                                                                     </v>
          </cell>
          <cell r="D1264">
            <v>8.8000000000000007</v>
          </cell>
          <cell r="E1264">
            <v>10.342462438237371</v>
          </cell>
        </row>
        <row r="1265">
          <cell r="B1265" t="str">
            <v>LPC17</v>
          </cell>
          <cell r="C1265" t="str">
            <v xml:space="preserve">PASTORAL DE CONCRETO SIMPLE SUCRE PS/1.30/0.90/125 DIA                                                                                                                                                                                                    </v>
          </cell>
          <cell r="D1265">
            <v>15.54</v>
          </cell>
          <cell r="E1265">
            <v>18.263848442069172</v>
          </cell>
        </row>
        <row r="1266">
          <cell r="B1266" t="str">
            <v>LPC18</v>
          </cell>
          <cell r="C1266" t="str">
            <v xml:space="preserve">PASTORAL DE CONCRETO SIMPLE SUCRE PS/1.30/0.90/95 DIA                                                                                                                                                                                                     </v>
          </cell>
          <cell r="D1266">
            <v>15.54</v>
          </cell>
          <cell r="E1266">
            <v>18.263848442069172</v>
          </cell>
        </row>
        <row r="1267">
          <cell r="B1267" t="str">
            <v>LPC19</v>
          </cell>
          <cell r="C1267" t="str">
            <v xml:space="preserve">PASTORAL DE CONCRETO TRIPLE PARABOLICO PT/1.30/0.90/125 DIA                                                                                                                                                                                               </v>
          </cell>
          <cell r="D1267">
            <v>26.62</v>
          </cell>
          <cell r="E1267">
            <v>31.285948875668044</v>
          </cell>
        </row>
        <row r="1268">
          <cell r="B1268" t="str">
            <v>LPC20</v>
          </cell>
          <cell r="C1268" t="str">
            <v xml:space="preserve">PASTORAL DE CONCRETO TRIPLE SUCRE PT/0.50/0.25/125 DIA                                                                                                                                                                                                    </v>
          </cell>
          <cell r="D1268">
            <v>20.84</v>
          </cell>
          <cell r="E1268">
            <v>24.492831501462135</v>
          </cell>
        </row>
        <row r="1269">
          <cell r="B1269" t="str">
            <v>LPF07</v>
          </cell>
          <cell r="C1269" t="str">
            <v xml:space="preserve">PASTORAL DE FIERRO GALVANIZADO  500/580/27                                                                                                                                                                                                                </v>
          </cell>
          <cell r="D1269">
            <v>8.56</v>
          </cell>
          <cell r="E1269">
            <v>4.2699999999999996</v>
          </cell>
        </row>
        <row r="1270">
          <cell r="B1270" t="str">
            <v>LPF08</v>
          </cell>
          <cell r="C1270" t="str">
            <v xml:space="preserve">PASTORAL DE FIERRO GALVANIZADO  500/750/42                                                                                                                                                                                                                </v>
          </cell>
          <cell r="D1270">
            <v>12.83</v>
          </cell>
          <cell r="E1270">
            <v>12.31</v>
          </cell>
        </row>
        <row r="1271">
          <cell r="B1271" t="str">
            <v>LPF09</v>
          </cell>
          <cell r="C1271" t="str">
            <v xml:space="preserve">PASTORAL DE FIERRO GALVANIZADO 1000/850/27                                                                                                                                                                                                                </v>
          </cell>
          <cell r="D1271">
            <v>14.34</v>
          </cell>
          <cell r="E1271">
            <v>11.87</v>
          </cell>
        </row>
        <row r="1272">
          <cell r="B1272" t="str">
            <v>LPF10</v>
          </cell>
          <cell r="C1272" t="str">
            <v xml:space="preserve">PASTORAL DE FIERRO GALVANIZADO 1000/930/34                                                                                                                                                                                                                </v>
          </cell>
          <cell r="D1272">
            <v>14.34</v>
          </cell>
          <cell r="E1272">
            <v>10.927349117260702</v>
          </cell>
        </row>
        <row r="1273">
          <cell r="B1273" t="str">
            <v>LPF11</v>
          </cell>
          <cell r="C1273" t="str">
            <v xml:space="preserve">PASTORAL DE FIERRO GALVANIZADO 1000/930/49                                                                                                                                                                                                                </v>
          </cell>
          <cell r="D1273">
            <v>14.34</v>
          </cell>
          <cell r="E1273">
            <v>10.927349117260702</v>
          </cell>
        </row>
        <row r="1274">
          <cell r="B1274" t="str">
            <v>LPF12</v>
          </cell>
          <cell r="C1274" t="str">
            <v xml:space="preserve">PASTORAL DE FIERRO GALVANIZADO 1500/1110/34                                                                                                                                                                                                               </v>
          </cell>
          <cell r="D1274">
            <v>12.29</v>
          </cell>
          <cell r="E1274">
            <v>9.3652106451278954</v>
          </cell>
        </row>
        <row r="1275">
          <cell r="B1275" t="str">
            <v>LPF13</v>
          </cell>
          <cell r="C1275" t="str">
            <v xml:space="preserve">PASTORAL DE FIERRO GALVANIZADO 1500/1110/49                                                                                                                                                                                                               </v>
          </cell>
          <cell r="D1275">
            <v>15.47</v>
          </cell>
          <cell r="E1275">
            <v>11.788430323850982</v>
          </cell>
        </row>
        <row r="1276">
          <cell r="B1276" t="str">
            <v>LPF14</v>
          </cell>
          <cell r="C1276" t="str">
            <v xml:space="preserve">PASTORAL DE FIERRO GALVANIZADO 1500/1110/50                                                                                                                                                                                                               </v>
          </cell>
          <cell r="D1276">
            <v>17.57</v>
          </cell>
          <cell r="E1276">
            <v>13.38866973432849</v>
          </cell>
        </row>
        <row r="1277">
          <cell r="B1277" t="str">
            <v>LFA07</v>
          </cell>
          <cell r="C1277" t="str">
            <v xml:space="preserve">FAROLA CON LAMPARA DE 125 W VAPOR DE Hg                                                                                                                                                                                                                   </v>
          </cell>
          <cell r="D1277">
            <v>86.57</v>
          </cell>
          <cell r="E1277">
            <v>94.876723012236582</v>
          </cell>
        </row>
        <row r="1278">
          <cell r="B1278" t="str">
            <v>LFA23</v>
          </cell>
          <cell r="C1278" t="str">
            <v xml:space="preserve">FAROLA CON LAMPARA DE 150 W HALOGENURO                                                                                                                                                                                                                    </v>
          </cell>
          <cell r="D1278">
            <v>145.9</v>
          </cell>
          <cell r="E1278">
            <v>145.9</v>
          </cell>
        </row>
        <row r="1279">
          <cell r="B1279" t="str">
            <v>LFA11</v>
          </cell>
          <cell r="C1279" t="str">
            <v xml:space="preserve">FAROLA CON LAMPARA DE 150 W VAPOR DE SODIO                                                                                                                                                                                                                </v>
          </cell>
          <cell r="D1279">
            <v>111.57</v>
          </cell>
          <cell r="E1279">
            <v>122.27556874754805</v>
          </cell>
        </row>
        <row r="1280">
          <cell r="B1280" t="str">
            <v>LFA12</v>
          </cell>
          <cell r="C1280" t="str">
            <v xml:space="preserve">FAROLA CON LAMPARA DE 160 W LUZ MIXTA                                                                                                                                                                                                                     </v>
          </cell>
          <cell r="D1280">
            <v>91.09</v>
          </cell>
          <cell r="E1280">
            <v>99.830434321180903</v>
          </cell>
        </row>
        <row r="1281">
          <cell r="B1281" t="str">
            <v>LFA24</v>
          </cell>
          <cell r="C1281" t="str">
            <v xml:space="preserve">FAROLA CON LAMPARA DE 250 W HALOGENURO                                                                                                                                                                                                                    </v>
          </cell>
          <cell r="D1281" t="str">
            <v>Sin Costo (No Utilizado)</v>
          </cell>
          <cell r="E1281">
            <v>0</v>
          </cell>
        </row>
        <row r="1282">
          <cell r="B1282" t="str">
            <v>LFA14</v>
          </cell>
          <cell r="C1282" t="str">
            <v xml:space="preserve">FAROLA CON LAMPARA DE 250 W LUZ MIXTA                                                                                                                                                                                                                     </v>
          </cell>
          <cell r="D1282">
            <v>96.42</v>
          </cell>
          <cell r="E1282">
            <v>105.6718682319493</v>
          </cell>
        </row>
        <row r="1283">
          <cell r="B1283" t="str">
            <v>LFA13</v>
          </cell>
          <cell r="C1283" t="str">
            <v xml:space="preserve">FAROLA CON LAMPARA DE 250 W VAPOR DE Hg                                                                                                                                                                                                                   </v>
          </cell>
          <cell r="D1283">
            <v>94.57</v>
          </cell>
          <cell r="E1283">
            <v>103.64435364753625</v>
          </cell>
        </row>
        <row r="1284">
          <cell r="B1284" t="str">
            <v>LFA25</v>
          </cell>
          <cell r="C1284" t="str">
            <v xml:space="preserve">FAROLA CON LAMPARA DE 400 W HALOGENURO                                                                                                                                                                                                                    </v>
          </cell>
          <cell r="D1284" t="str">
            <v>Sin Costo (No Utilizado)</v>
          </cell>
          <cell r="E1284">
            <v>0</v>
          </cell>
        </row>
        <row r="1285">
          <cell r="B1285" t="str">
            <v>LFA19</v>
          </cell>
          <cell r="C1285" t="str">
            <v xml:space="preserve">FAROLA CON LAMPARA DE 400 W LUZ MIXTA                                                                                                                                                                                                                     </v>
          </cell>
          <cell r="D1285">
            <v>118.52</v>
          </cell>
          <cell r="E1285">
            <v>129.89244786196465</v>
          </cell>
        </row>
        <row r="1286">
          <cell r="B1286" t="str">
            <v>LFA18</v>
          </cell>
          <cell r="C1286" t="str">
            <v xml:space="preserve">FAROLA CON LAMPARA DE 400 W VAPOR DE Hg                                                                                                                                                                                                                   </v>
          </cell>
          <cell r="D1286">
            <v>114.01</v>
          </cell>
          <cell r="E1286">
            <v>124.94969609131446</v>
          </cell>
        </row>
        <row r="1287">
          <cell r="B1287" t="str">
            <v>LFA22</v>
          </cell>
          <cell r="C1287" t="str">
            <v xml:space="preserve">FAROLA CON LAMPARA DE 70 W HALOGENURO                                                                                                                                                                                                                     </v>
          </cell>
          <cell r="D1287">
            <v>128.69999999999999</v>
          </cell>
          <cell r="E1287">
            <v>128.69999999999999</v>
          </cell>
        </row>
        <row r="1288">
          <cell r="B1288" t="str">
            <v>LFA01</v>
          </cell>
          <cell r="C1288" t="str">
            <v xml:space="preserve">FAROLA CON LAMPARA DE 70 W VAPOR DE SODIO                                                                                                                                                                                                                 </v>
          </cell>
          <cell r="D1288">
            <v>98.41</v>
          </cell>
          <cell r="E1288">
            <v>107.8528163524801</v>
          </cell>
        </row>
        <row r="1289">
          <cell r="B1289" t="str">
            <v>LFA03</v>
          </cell>
          <cell r="C1289" t="str">
            <v xml:space="preserve">FAROLA CON LAMPARA DE 80 W LUZ MIXTA                                                                                                                                                                                                                      </v>
          </cell>
          <cell r="D1289">
            <v>78.55</v>
          </cell>
          <cell r="E1289">
            <v>86.087173300348667</v>
          </cell>
        </row>
        <row r="1290">
          <cell r="B1290" t="str">
            <v>LFA02</v>
          </cell>
          <cell r="C1290" t="str">
            <v xml:space="preserve">FAROLA CON LAMPARA DE 80 W VAPOR DE Hg                                                                                                                                                                                                                    </v>
          </cell>
          <cell r="D1290">
            <v>68.150000000000006</v>
          </cell>
          <cell r="E1290">
            <v>74.689253474459093</v>
          </cell>
        </row>
        <row r="1291">
          <cell r="B1291" t="str">
            <v>LFA17</v>
          </cell>
          <cell r="C1291" t="str">
            <v xml:space="preserve">FAROLA TIPO ORNAMENTAL CON CUATRO BRAZOS, LAMPARA LUZ MIXTA 250 W                                                                                                                                                                                         </v>
          </cell>
          <cell r="D1291">
            <v>300.83</v>
          </cell>
          <cell r="E1291">
            <v>329.69579050215003</v>
          </cell>
        </row>
        <row r="1292">
          <cell r="B1292" t="str">
            <v>LFA10</v>
          </cell>
          <cell r="C1292" t="str">
            <v xml:space="preserve">FAROLA TIPO ORNAMENTAL CON CUATRO BRAZOS, VAPOR DE Hg 125 W                                                                                                                                                                                               </v>
          </cell>
          <cell r="D1292">
            <v>266.85000000000002</v>
          </cell>
          <cell r="E1292">
            <v>292.45527937871475</v>
          </cell>
        </row>
        <row r="1293">
          <cell r="B1293" t="str">
            <v>LFA06</v>
          </cell>
          <cell r="C1293" t="str">
            <v xml:space="preserve">FAROLA TIPO ORNAMENTAL CON CUATRO BRAZOS, VAPOR DE Hg 80 W                                                                                                                                                                                                </v>
          </cell>
          <cell r="D1293">
            <v>252.64</v>
          </cell>
          <cell r="E1293">
            <v>276.88177546276364</v>
          </cell>
        </row>
        <row r="1294">
          <cell r="B1294" t="str">
            <v>LFA15</v>
          </cell>
          <cell r="C1294" t="str">
            <v xml:space="preserve">FAROLA TIPO ORNAMENTAL CON DOS BRAZOS, LAMPARA LUZ MIXTA 250 W                                                                                                                                                                                            </v>
          </cell>
          <cell r="D1294">
            <v>146.43</v>
          </cell>
          <cell r="E1294">
            <v>160.48051924086639</v>
          </cell>
        </row>
        <row r="1295">
          <cell r="B1295" t="str">
            <v>LFA08</v>
          </cell>
          <cell r="C1295" t="str">
            <v xml:space="preserve">FAROLA TIPO ORNAMENTAL CON DOS BRAZOS, VAPOR DE Hg 125 W                                                                                                                                                                                                  </v>
          </cell>
          <cell r="D1295">
            <v>138.02000000000001</v>
          </cell>
          <cell r="E1295">
            <v>151.26354753550763</v>
          </cell>
        </row>
        <row r="1296">
          <cell r="B1296" t="str">
            <v>LFA04</v>
          </cell>
          <cell r="C1296" t="str">
            <v xml:space="preserve">FAROLA TIPO ORNAMENTAL CON DOS BRAZOS, VAPOR DE Hg 80 W                                                                                                                                                                                                   </v>
          </cell>
          <cell r="D1296">
            <v>110.71</v>
          </cell>
          <cell r="E1296">
            <v>121.33304845425334</v>
          </cell>
        </row>
        <row r="1297">
          <cell r="B1297" t="str">
            <v>LFA20</v>
          </cell>
          <cell r="C1297" t="str">
            <v xml:space="preserve">FAROLA TIPO ORNAMENTAL CON DOS BRAZOS, VAPOR DE SODIO 70 W                                                                                                                                                                                                </v>
          </cell>
          <cell r="D1297">
            <v>105.6</v>
          </cell>
          <cell r="E1297">
            <v>105.6</v>
          </cell>
        </row>
        <row r="1298">
          <cell r="B1298" t="str">
            <v>LFA16</v>
          </cell>
          <cell r="C1298" t="str">
            <v xml:space="preserve">FAROLA TIPO ORNAMENTAL CON TRES BRAZOS, LAMPARA LUZ MIXTA 250 W                                                                                                                                                                                           </v>
          </cell>
          <cell r="D1298">
            <v>213.95</v>
          </cell>
          <cell r="E1298">
            <v>234.47932180279562</v>
          </cell>
        </row>
        <row r="1299">
          <cell r="B1299" t="str">
            <v>LFA09</v>
          </cell>
          <cell r="C1299" t="str">
            <v xml:space="preserve">FAROLA TIPO ORNAMENTAL CON TRES BRAZOS, VAPOR DE Hg 125 W                                                                                                                                                                                                 </v>
          </cell>
          <cell r="D1299">
            <v>178.8</v>
          </cell>
          <cell r="E1299">
            <v>195.95654469894771</v>
          </cell>
        </row>
        <row r="1300">
          <cell r="B1300" t="str">
            <v>LFA05</v>
          </cell>
          <cell r="C1300" t="str">
            <v xml:space="preserve">FAROLA TIPO ORNAMENTAL CON TRES BRAZOS, VAPOR DE Hg 80 W                                                                                                                                                                                                  </v>
          </cell>
          <cell r="D1300">
            <v>173</v>
          </cell>
          <cell r="E1300">
            <v>189.60001248835542</v>
          </cell>
        </row>
        <row r="1301">
          <cell r="B1301" t="str">
            <v>LFA21</v>
          </cell>
          <cell r="C1301" t="str">
            <v xml:space="preserve">FAROLA TIPO ORNAMENTAL CON TRES BRAZOS, VAPOR DE SODIO 70 W                                                                                                                                                                                               </v>
          </cell>
          <cell r="D1301">
            <v>165</v>
          </cell>
          <cell r="E1301">
            <v>165</v>
          </cell>
        </row>
        <row r="1302">
          <cell r="B1302" t="str">
            <v>LLF01</v>
          </cell>
          <cell r="C1302" t="str">
            <v>LUMINARIA PARA LAMPARA DE LED DE 120 W.</v>
          </cell>
          <cell r="D1302" t="str">
            <v>NUEVO</v>
          </cell>
          <cell r="E1302">
            <v>292.51395929035323</v>
          </cell>
        </row>
        <row r="1303">
          <cell r="B1303" t="str">
            <v>LLF02</v>
          </cell>
          <cell r="C1303" t="str">
            <v>LUMINARIA PARA LAMPARA DE LED DE 180 W.</v>
          </cell>
          <cell r="D1303" t="str">
            <v>NUEVO</v>
          </cell>
          <cell r="E1303">
            <v>356.31628015452566</v>
          </cell>
        </row>
        <row r="1304">
          <cell r="B1304" t="str">
            <v>CXS106</v>
          </cell>
          <cell r="C1304" t="str">
            <v>EMPALME DERECHO PARA CABLE NA2XSY (10 KV) DE 70 mm2.</v>
          </cell>
          <cell r="D1304">
            <v>82.38</v>
          </cell>
          <cell r="E1304">
            <v>67.938658242389437</v>
          </cell>
        </row>
        <row r="1305">
          <cell r="B1305" t="str">
            <v>CXS107</v>
          </cell>
          <cell r="C1305" t="str">
            <v>EMPALME DERECHO PARA CABLE NA2XSY (10 KV) DE 150 mm2.</v>
          </cell>
          <cell r="D1305">
            <v>87.05</v>
          </cell>
          <cell r="E1305">
            <v>71.790000000000006</v>
          </cell>
        </row>
        <row r="1306">
          <cell r="B1306" t="str">
            <v>CXS108</v>
          </cell>
          <cell r="C1306" t="str">
            <v>EMPALME DERECHO PARA CABLE NA2XSY (10 KV) DE 240 mm2.</v>
          </cell>
          <cell r="D1306">
            <v>94.85</v>
          </cell>
          <cell r="E1306">
            <v>78.222647903503741</v>
          </cell>
        </row>
        <row r="1307">
          <cell r="B1307" t="str">
            <v>CXS109</v>
          </cell>
          <cell r="C1307" t="str">
            <v>EMPALME DERECHO PARA CABLE NA2XSY (10 KV) DE 400 mm2.</v>
          </cell>
          <cell r="D1307">
            <v>97.1</v>
          </cell>
          <cell r="E1307">
            <v>80.078219414129819</v>
          </cell>
        </row>
        <row r="1308">
          <cell r="B1308" t="str">
            <v>CXT106</v>
          </cell>
          <cell r="C1308" t="str">
            <v>TERMINAL PARA B.T. PARA CABLE NA2XY 70 mm2</v>
          </cell>
          <cell r="D1308">
            <v>9.61</v>
          </cell>
          <cell r="E1308">
            <v>8</v>
          </cell>
        </row>
        <row r="1309">
          <cell r="B1309" t="str">
            <v>CXT107</v>
          </cell>
          <cell r="C1309" t="str">
            <v>TERMINAL PARA B.T. PARA CABLE NA2XY 150 mm2</v>
          </cell>
          <cell r="D1309">
            <v>24.42</v>
          </cell>
          <cell r="E1309">
            <v>10.784182442637825</v>
          </cell>
        </row>
        <row r="1310">
          <cell r="B1310" t="str">
            <v>CXT108</v>
          </cell>
          <cell r="C1310" t="str">
            <v>TERMINAL PARA B.T. PARA CABLE NA2XY 240 mm2</v>
          </cell>
          <cell r="D1310">
            <v>21.22</v>
          </cell>
          <cell r="E1310">
            <v>14.51</v>
          </cell>
        </row>
        <row r="1311">
          <cell r="B1311" t="str">
            <v>CXT109</v>
          </cell>
          <cell r="C1311" t="str">
            <v>TERMINAL PARA B.T. PARA CABLE NA2XY 400 mm2</v>
          </cell>
          <cell r="D1311">
            <v>88.43</v>
          </cell>
          <cell r="E1311">
            <v>27.196287415999933</v>
          </cell>
        </row>
        <row r="1312">
          <cell r="B1312" t="str">
            <v>CXT110</v>
          </cell>
          <cell r="C1312" t="str">
            <v>TERMINAL EXTERIOR TERMORESTRINGENTE PARA CABLE NA2XSY 10 KV. DE  70 mm2.</v>
          </cell>
          <cell r="D1312">
            <v>125.36</v>
          </cell>
          <cell r="E1312">
            <v>46</v>
          </cell>
        </row>
        <row r="1313">
          <cell r="B1313" t="str">
            <v>CXT111</v>
          </cell>
          <cell r="C1313" t="str">
            <v>TERMINAL INTERIOR TERMORESTRINGENTE PARA CABLE NA2XSY 10 KV. DE  70 mm2.</v>
          </cell>
          <cell r="D1313">
            <v>114.21</v>
          </cell>
          <cell r="E1313">
            <v>46.045388374284883</v>
          </cell>
        </row>
        <row r="1314">
          <cell r="B1314" t="str">
            <v>CXT112</v>
          </cell>
          <cell r="C1314" t="str">
            <v>TERMINAL EXTERIOR TERMORESTRINGENTE PARA CABLE NA2XSY 10 KV. DE  150 mm2.</v>
          </cell>
          <cell r="D1314">
            <v>99.15</v>
          </cell>
          <cell r="E1314">
            <v>47.542669535021936</v>
          </cell>
        </row>
        <row r="1315">
          <cell r="B1315" t="str">
            <v>CXT113</v>
          </cell>
          <cell r="C1315" t="str">
            <v>TERMINAL INTERIOR TERMORESTRINGENTE PARA CABLE NA2XSY 10 KV. DE  150 mm2.</v>
          </cell>
          <cell r="D1315">
            <v>129.59</v>
          </cell>
          <cell r="E1315">
            <v>47.542669535021936</v>
          </cell>
        </row>
        <row r="1316">
          <cell r="B1316" t="str">
            <v>CXT114</v>
          </cell>
          <cell r="C1316" t="str">
            <v>TERMINAL EXTERIOR TERMORESTRINGENTE PARA CABLE NA2XSY 10 KV. DE  240 mm2.</v>
          </cell>
          <cell r="D1316">
            <v>125.16</v>
          </cell>
          <cell r="E1316">
            <v>49.285386331266409</v>
          </cell>
        </row>
        <row r="1317">
          <cell r="B1317" t="str">
            <v>CXT115</v>
          </cell>
          <cell r="C1317" t="str">
            <v>TERMINAL INTERIOR TERMORESTRINGENTE PARA CABLE NA2XSY 10 KV. DE  240 mm2.</v>
          </cell>
          <cell r="D1317">
            <v>146.11000000000001</v>
          </cell>
          <cell r="E1317">
            <v>49.285386331266409</v>
          </cell>
        </row>
        <row r="1318">
          <cell r="B1318" t="str">
            <v>CXT116</v>
          </cell>
          <cell r="C1318" t="str">
            <v>TERMINAL EXTERIOR TERMORESTRINGENTE PARA CABLE NA2XSY 10 KV. DE  400 mm2.</v>
          </cell>
          <cell r="D1318">
            <v>154.94</v>
          </cell>
          <cell r="E1318">
            <v>63.89</v>
          </cell>
        </row>
        <row r="1319">
          <cell r="B1319" t="str">
            <v>CXT117</v>
          </cell>
          <cell r="C1319" t="str">
            <v>TERMINAL INTERIOR TERMORESTRINGENTE PARA CABLE NA2XSY 10 KV. DE  400 mm2.</v>
          </cell>
          <cell r="D1319">
            <v>183.76</v>
          </cell>
          <cell r="E1319">
            <v>63.89</v>
          </cell>
        </row>
        <row r="1320">
          <cell r="B1320" t="str">
            <v>CXT118</v>
          </cell>
          <cell r="C1320" t="str">
            <v>TERMINAL PARA B.T. PARA CABLE NA2XY 120 mm2</v>
          </cell>
          <cell r="D1320">
            <v>4.04</v>
          </cell>
          <cell r="E1320">
            <v>14.06</v>
          </cell>
        </row>
        <row r="1321">
          <cell r="B1321" t="str">
            <v>AXP01</v>
          </cell>
          <cell r="C1321" t="str">
            <v xml:space="preserve">PALOMILLA DE FIERRO CORTO PARA AISLADORES                                                                                                                                                                                                                 </v>
          </cell>
          <cell r="D1321">
            <v>5.83</v>
          </cell>
          <cell r="E1321">
            <v>4.8510549313358302</v>
          </cell>
        </row>
        <row r="1322">
          <cell r="B1322" t="str">
            <v>PCF05</v>
          </cell>
          <cell r="C1322" t="str">
            <v xml:space="preserve">PALOMILLA DE FIERRO LARGO PARA AISLADORES                                                                                                                                                                                                                 </v>
          </cell>
          <cell r="D1322">
            <v>11.19</v>
          </cell>
          <cell r="E1322">
            <v>9.3110299625468151</v>
          </cell>
        </row>
        <row r="1323">
          <cell r="B1323" t="str">
            <v>PCC19</v>
          </cell>
          <cell r="C1323" t="str">
            <v xml:space="preserve">PALOMILLA DOBLE DE CONCRETO ARMADO PARA BIPOSTE (S.E. 400-630 KVA) DE 11 mts.                                                                                                                                                                             </v>
          </cell>
          <cell r="D1323">
            <v>21.64</v>
          </cell>
          <cell r="E1323">
            <v>23.46</v>
          </cell>
        </row>
        <row r="1324">
          <cell r="B1324" t="str">
            <v>PCC20</v>
          </cell>
          <cell r="C1324" t="str">
            <v xml:space="preserve">PALOMILLA DOBLE DE CONCRETO ARMADO PARA BIPOSTE DE 11 mts.                                                                                                                                                                                                </v>
          </cell>
          <cell r="D1324">
            <v>23.82</v>
          </cell>
          <cell r="E1324">
            <v>20.75</v>
          </cell>
        </row>
        <row r="1325">
          <cell r="B1325" t="str">
            <v>PCC21</v>
          </cell>
          <cell r="C1325" t="str">
            <v xml:space="preserve">PALOMILLA DOBLE DE CONCRETO ARMADO PARA BIPOSTE DE 13 mts.                                                                                                                                                                                                </v>
          </cell>
          <cell r="D1325">
            <v>29.26</v>
          </cell>
          <cell r="E1325">
            <v>35.33</v>
          </cell>
        </row>
        <row r="1326">
          <cell r="B1326" t="str">
            <v>PCF06</v>
          </cell>
          <cell r="C1326" t="str">
            <v xml:space="preserve">PALOMILLA EN  E                                                                                                                                                                                                                                           </v>
          </cell>
          <cell r="D1326">
            <v>23.53</v>
          </cell>
          <cell r="E1326">
            <v>27.654334224059696</v>
          </cell>
        </row>
        <row r="1327">
          <cell r="B1327" t="str">
            <v>PSC01</v>
          </cell>
          <cell r="C1327" t="str">
            <v xml:space="preserve">PLATAFORMA SOPORTE DE TRANSFORMADOR DE CONCRETO ARMADO PARA BIPOSTE DE 11 mts.                                                                                                                                                                            </v>
          </cell>
          <cell r="D1327">
            <v>32.340000000000003</v>
          </cell>
          <cell r="E1327">
            <v>43.34</v>
          </cell>
        </row>
        <row r="1328">
          <cell r="B1328" t="str">
            <v>PSC02</v>
          </cell>
          <cell r="C1328" t="str">
            <v xml:space="preserve">PLATAFORMA SOPORTE DE TRANSFORMADOR DE CONCRETO ARMADO PARA BIPOSTE DE 11 mts. (S.E. 400-630 KVA)                                                                                                                                                         </v>
          </cell>
          <cell r="D1328">
            <v>103.13</v>
          </cell>
          <cell r="E1328">
            <v>92.65</v>
          </cell>
        </row>
        <row r="1329">
          <cell r="B1329" t="str">
            <v>PSC03</v>
          </cell>
          <cell r="C1329" t="str">
            <v xml:space="preserve">PLATAFORMA SOPORTE DE TRANSFORMADOR DE CONCRETO ARMADO PARA BIPOSTE DE 13 mts.                                                                                                                                                                            </v>
          </cell>
          <cell r="D1329">
            <v>103.23</v>
          </cell>
          <cell r="E1329">
            <v>44.23</v>
          </cell>
        </row>
        <row r="1330">
          <cell r="B1330" t="str">
            <v>PSC14</v>
          </cell>
          <cell r="C1330" t="str">
            <v xml:space="preserve">SOPORTE DE ACERO GALVANIZADO PARA TRANFORMADOR MONOFASICO AEREO                                                                                                                                                                                           </v>
          </cell>
          <cell r="D1330">
            <v>15.01</v>
          </cell>
          <cell r="E1330">
            <v>15.046139155274432</v>
          </cell>
        </row>
        <row r="1331">
          <cell r="B1331" t="str">
            <v>DXS02</v>
          </cell>
          <cell r="C1331" t="str">
            <v xml:space="preserve">SOPORTE DE TABLERO DE DIST. SEC. Y AP. PARA S.E. CONVENCIONAL DE 5.00 X 4.00 m.                                                                                                                                                                           </v>
          </cell>
          <cell r="D1331">
            <v>436.26</v>
          </cell>
          <cell r="E1331">
            <v>437.31037094470508</v>
          </cell>
        </row>
        <row r="1332">
          <cell r="B1332" t="str">
            <v>DXS03</v>
          </cell>
          <cell r="C1332" t="str">
            <v xml:space="preserve">SOPORTE DE TABLERO DE DIST. SEC. Y AP. PARA S.E. CONVENCIONAL DE 5.00 X 7.50 m.                                                                                                                                                                           </v>
          </cell>
          <cell r="D1332">
            <v>506.85</v>
          </cell>
          <cell r="E1332">
            <v>508.07032850438679</v>
          </cell>
        </row>
        <row r="1333">
          <cell r="B1333" t="str">
            <v>AXP30</v>
          </cell>
          <cell r="C1333" t="str">
            <v xml:space="preserve">SOPORTE LATERAL PARA AISLADOR PIN POLIMERICO                                                                                                                                                                                                              </v>
          </cell>
          <cell r="D1333">
            <v>3.08</v>
          </cell>
          <cell r="E1333">
            <v>3.0874156294633743</v>
          </cell>
        </row>
        <row r="1334">
          <cell r="B1334" t="str">
            <v>DXS16</v>
          </cell>
          <cell r="C1334" t="str">
            <v xml:space="preserve">SOPORTE METALICO PARA PLATAFORMA DE SE. AEREA 250KVA                                                                                                                                                                                                      </v>
          </cell>
          <cell r="D1334" t="str">
            <v>Sin Costo (No Utilizado)</v>
          </cell>
          <cell r="E1334">
            <v>0</v>
          </cell>
        </row>
        <row r="1335">
          <cell r="B1335" t="str">
            <v>PSC16</v>
          </cell>
          <cell r="C1335" t="str">
            <v xml:space="preserve">SOPORTE PARA EQUIPO DE SECCIONAMIENTO Y PROTECCION, S.E.MONOPOSTE :                                                                                                                                                                                       </v>
          </cell>
          <cell r="D1335">
            <v>34.28</v>
          </cell>
          <cell r="E1335">
            <v>34.362534992858599</v>
          </cell>
        </row>
        <row r="1336">
          <cell r="B1336" t="str">
            <v>PSC18</v>
          </cell>
          <cell r="C1336" t="str">
            <v xml:space="preserve">SOPORTE PARA EQUIPOS DE SECCIONAMIENTO Y PROTECCION, PARA S.E.BIPOSTE:                                                                                                                                                                                    </v>
          </cell>
          <cell r="D1336">
            <v>10.9</v>
          </cell>
          <cell r="E1336">
            <v>10.926243623750253</v>
          </cell>
        </row>
        <row r="1337">
          <cell r="B1337" t="str">
            <v>DXS23</v>
          </cell>
          <cell r="C1337" t="str">
            <v xml:space="preserve">SOPORTE PARA INTERRUPTOR DE POTENCIA 10KV, SE. CONVENCIONAL                                                                                                                                                                                               </v>
          </cell>
          <cell r="D1337" t="str">
            <v>Sin Costo (No Utilizado)</v>
          </cell>
          <cell r="E1337">
            <v>0</v>
          </cell>
        </row>
        <row r="1338">
          <cell r="B1338" t="str">
            <v>DXS19</v>
          </cell>
          <cell r="C1338" t="str">
            <v xml:space="preserve">SOPORTE PARA TRANSFORMADOR DE CORRIENTE 10KV INTERIOR                                                                                                                                                                                                     </v>
          </cell>
          <cell r="D1338" t="str">
            <v>Sin Costo (No Utilizado)</v>
          </cell>
          <cell r="E1338">
            <v>0</v>
          </cell>
        </row>
        <row r="1339">
          <cell r="B1339" t="str">
            <v>DXS20</v>
          </cell>
          <cell r="C1339" t="str">
            <v xml:space="preserve">SOPORTE PARA TRANSFORMADOR DE CORRIENTE 22.9KV SE.TIPO BIPOSTE                                                                                                                                                                                            </v>
          </cell>
          <cell r="D1339" t="str">
            <v>Sin Costo (No Utilizado)</v>
          </cell>
          <cell r="E1339">
            <v>0</v>
          </cell>
        </row>
        <row r="1340">
          <cell r="B1340" t="str">
            <v>DXS22</v>
          </cell>
          <cell r="C1340" t="str">
            <v xml:space="preserve">SOPORTE PARA TRANSFORMADOR DE CORRIENTE TOROIDAL 10KV SE. INTERIOR                                                                                                                                                                                        </v>
          </cell>
          <cell r="D1340" t="str">
            <v>Sin Costo (No Utilizado)</v>
          </cell>
          <cell r="E1340">
            <v>0</v>
          </cell>
        </row>
        <row r="1341">
          <cell r="B1341" t="str">
            <v>DXS18</v>
          </cell>
          <cell r="C1341" t="str">
            <v xml:space="preserve">SOPORTE PARA TRANSFORMADOR DE TENSION 2 DEVANADOS 10KV INTERIOR                                                                                                                                                                                           </v>
          </cell>
          <cell r="D1341" t="str">
            <v>Sin Costo (No Utilizado)</v>
          </cell>
          <cell r="E1341">
            <v>0</v>
          </cell>
        </row>
        <row r="1342">
          <cell r="B1342" t="str">
            <v>DXS21</v>
          </cell>
          <cell r="C1342" t="str">
            <v xml:space="preserve">SOPORTE PARA TRANSFORMADOR DE TENSION 22.9KV SE.TIPO BIPOSTE                                                                                                                                                                                              </v>
          </cell>
          <cell r="D1342" t="str">
            <v>Sin Costo (No Utilizado)</v>
          </cell>
          <cell r="E1342">
            <v>0</v>
          </cell>
        </row>
        <row r="1343">
          <cell r="B1343" t="str">
            <v>DXS17</v>
          </cell>
          <cell r="C1343" t="str">
            <v xml:space="preserve">SOPORTE PARA TRANSFORMADOR EN SE. DE SUPERFICIE 50X152X1300MM                                                                                                                                                                                             </v>
          </cell>
          <cell r="D1343" t="str">
            <v>Sin Costo (No Utilizado)</v>
          </cell>
          <cell r="E1343">
            <v>0</v>
          </cell>
        </row>
        <row r="1344">
          <cell r="B1344" t="str">
            <v>PPC02</v>
          </cell>
          <cell r="C1344" t="str">
            <v xml:space="preserve">POSTE DE CONCRETO ARMADO DE  7/200/120/225                                                                                                                                                                                                                </v>
          </cell>
          <cell r="D1344">
            <v>115.23</v>
          </cell>
          <cell r="E1344">
            <v>75.62</v>
          </cell>
          <cell r="F1344">
            <v>76.376200000000011</v>
          </cell>
        </row>
        <row r="1345">
          <cell r="B1345" t="str">
            <v>PPC32</v>
          </cell>
          <cell r="C1345" t="str">
            <v xml:space="preserve">POSTE DE CONCRETO ARMADO PARA A. P.  7/200/120/225                                                                                                                                                                                                        </v>
          </cell>
          <cell r="D1345">
            <v>115.23</v>
          </cell>
          <cell r="E1345">
            <v>75.62</v>
          </cell>
          <cell r="F1345">
            <v>76.376200000000011</v>
          </cell>
        </row>
        <row r="1346">
          <cell r="B1346" t="str">
            <v>PPC05</v>
          </cell>
          <cell r="C1346" t="str">
            <v xml:space="preserve">POSTE DE CONCRETO ARMADO DE  8/200/120/240                                                                                                                                                                                                                </v>
          </cell>
          <cell r="D1346">
            <v>136.80000000000001</v>
          </cell>
          <cell r="E1346">
            <v>89.39</v>
          </cell>
          <cell r="F1346">
            <v>90.283900000000003</v>
          </cell>
        </row>
        <row r="1347">
          <cell r="B1347" t="str">
            <v>PPC35</v>
          </cell>
          <cell r="C1347" t="str">
            <v xml:space="preserve">POSTE DE CONCRETO ARMADO PARA A. P.  8/200/120/240                                                                                                                                                                                                        </v>
          </cell>
          <cell r="D1347">
            <v>136.80000000000001</v>
          </cell>
          <cell r="E1347">
            <v>89.39</v>
          </cell>
          <cell r="F1347">
            <v>90.283900000000003</v>
          </cell>
        </row>
        <row r="1348">
          <cell r="B1348" t="str">
            <v>PPC08</v>
          </cell>
          <cell r="C1348" t="str">
            <v xml:space="preserve">POSTE DE CONCRETO ARMADO DE  9/200/120/255                                                                                                                                                                                                                </v>
          </cell>
          <cell r="D1348">
            <v>159.16999999999999</v>
          </cell>
          <cell r="E1348">
            <v>103.66</v>
          </cell>
          <cell r="F1348">
            <v>104.6966</v>
          </cell>
        </row>
        <row r="1349">
          <cell r="B1349" t="str">
            <v>PPC50</v>
          </cell>
          <cell r="C1349" t="str">
            <v xml:space="preserve">POSTE DE CONCRETO ARMADO DE  9/200/150/280                                                                                                                                                                                                                </v>
          </cell>
          <cell r="D1349">
            <v>159.16999999999999</v>
          </cell>
          <cell r="E1349">
            <v>103.66</v>
          </cell>
          <cell r="F1349">
            <v>104.6966</v>
          </cell>
        </row>
        <row r="1350">
          <cell r="B1350" t="str">
            <v>PPC38</v>
          </cell>
          <cell r="C1350" t="str">
            <v xml:space="preserve">POSTE DE CONCRETO ARMADO PARA A. P.  9/200/120/245                                                                                                                                                                                                        </v>
          </cell>
          <cell r="D1350">
            <v>159.16999999999999</v>
          </cell>
          <cell r="E1350">
            <v>103.66</v>
          </cell>
          <cell r="F1350">
            <v>104.6966</v>
          </cell>
        </row>
        <row r="1351">
          <cell r="B1351" t="str">
            <v>PPC48</v>
          </cell>
          <cell r="C1351" t="str">
            <v xml:space="preserve">POSTE DE CONCRETO ARMADO PARA A. P. 10/200/120/285                                                                                                                                                                                                        </v>
          </cell>
          <cell r="D1351">
            <v>182.27</v>
          </cell>
          <cell r="E1351">
            <v>131.45967136776176</v>
          </cell>
          <cell r="F1351">
            <v>132.77426808143937</v>
          </cell>
        </row>
        <row r="1352">
          <cell r="B1352" t="str">
            <v>PPC40</v>
          </cell>
          <cell r="C1352" t="str">
            <v xml:space="preserve">POSTE DE CONCRETO ARMADO PARA A. P. 11/200/120/285                                                                                                                                                                                                        </v>
          </cell>
          <cell r="D1352">
            <v>206.03</v>
          </cell>
          <cell r="E1352">
            <v>134.04</v>
          </cell>
          <cell r="F1352">
            <v>135.38039999999998</v>
          </cell>
        </row>
        <row r="1353">
          <cell r="B1353" t="str">
            <v>PPC11</v>
          </cell>
          <cell r="C1353" t="str">
            <v xml:space="preserve">POSTE DE CONCRETO ARMADO DE 11/200/120/285                                                                                                                                                                                                                </v>
          </cell>
          <cell r="D1353">
            <v>206.03</v>
          </cell>
          <cell r="E1353">
            <v>134.04</v>
          </cell>
          <cell r="F1353">
            <v>135.38039999999998</v>
          </cell>
        </row>
        <row r="1354">
          <cell r="B1354" t="str">
            <v>PPC15</v>
          </cell>
          <cell r="C1354" t="str">
            <v xml:space="preserve">POSTE DE CONCRETO ARMADO DE 12/200/120/300                                                                                                                                                                                                                </v>
          </cell>
          <cell r="D1354">
            <v>230.4</v>
          </cell>
          <cell r="E1354">
            <v>225.49</v>
          </cell>
          <cell r="F1354">
            <v>227.7449</v>
          </cell>
        </row>
        <row r="1355">
          <cell r="B1355" t="str">
            <v>PPC49</v>
          </cell>
          <cell r="C1355" t="str">
            <v xml:space="preserve">POSTE DE CONCRETO ARMADO PARA A. P. 12/200/120/300                                                                                                                                                                                                        </v>
          </cell>
          <cell r="D1355">
            <v>230.4</v>
          </cell>
          <cell r="E1355">
            <v>225.49</v>
          </cell>
          <cell r="F1355">
            <v>227.7449</v>
          </cell>
        </row>
        <row r="1356">
          <cell r="B1356" t="str">
            <v>PPC18</v>
          </cell>
          <cell r="C1356" t="str">
            <v xml:space="preserve">POSTE DE CONCRETO ARMADO DE 13/200/140/335                                                                                                                                                                                                                </v>
          </cell>
          <cell r="D1356">
            <v>255.39</v>
          </cell>
          <cell r="E1356">
            <v>315.45</v>
          </cell>
          <cell r="F1356">
            <v>318.60449999999997</v>
          </cell>
        </row>
        <row r="1357">
          <cell r="B1357" t="str">
            <v>PPC43</v>
          </cell>
          <cell r="C1357" t="str">
            <v xml:space="preserve">POSTE DE CONCRETO ARMADO PARA A. P. 13/200/140/335                                                                                                                                                                                                        </v>
          </cell>
          <cell r="D1357">
            <v>255.39</v>
          </cell>
          <cell r="E1357">
            <v>315.45</v>
          </cell>
          <cell r="F1357">
            <v>318.60449999999997</v>
          </cell>
        </row>
        <row r="1358">
          <cell r="B1358" t="str">
            <v>PPC22</v>
          </cell>
          <cell r="C1358" t="str">
            <v xml:space="preserve">POSTE DE CONCRETO ARMADO DE 15/200/135/360                                                                                                                                                                                                                </v>
          </cell>
          <cell r="D1358">
            <v>306.98</v>
          </cell>
          <cell r="E1358">
            <v>402.90472635500123</v>
          </cell>
          <cell r="F1358">
            <v>406.93377361855124</v>
          </cell>
        </row>
        <row r="1359">
          <cell r="B1359" t="str">
            <v>PPC45</v>
          </cell>
          <cell r="C1359" t="str">
            <v xml:space="preserve">POSTE DE CONCRETO ARMADO PARA A. P. 15/200/140/365                                                                                                                                                                                                        </v>
          </cell>
          <cell r="D1359">
            <v>306.98</v>
          </cell>
          <cell r="E1359">
            <v>402.90472635500123</v>
          </cell>
          <cell r="F1359">
            <v>406.93377361855124</v>
          </cell>
        </row>
        <row r="1360">
          <cell r="B1360" t="str">
            <v>PPC26</v>
          </cell>
          <cell r="C1360" t="str">
            <v xml:space="preserve">POSTE DE CONCRETO ARMADO DE 17/200/150/405                                                                                                                                                                                                                </v>
          </cell>
          <cell r="D1360">
            <v>360.57</v>
          </cell>
          <cell r="E1360">
            <v>472.96342055172011</v>
          </cell>
          <cell r="F1360">
            <v>477.69305475723729</v>
          </cell>
        </row>
        <row r="1361">
          <cell r="B1361" t="str">
            <v>PPC03</v>
          </cell>
          <cell r="C1361" t="str">
            <v xml:space="preserve">POSTE DE CONCRETO ARMADO DE  7/300/120/225                                                                                                                                                                                                                </v>
          </cell>
          <cell r="D1361">
            <v>135.03</v>
          </cell>
          <cell r="E1361">
            <v>85.63</v>
          </cell>
          <cell r="F1361">
            <v>86.4863</v>
          </cell>
        </row>
        <row r="1362">
          <cell r="B1362" t="str">
            <v>PPC33</v>
          </cell>
          <cell r="C1362" t="str">
            <v xml:space="preserve">POSTE DE CONCRETO ARMADO PARA A. P.  7/300/120/225                                                                                                                                                                                                        </v>
          </cell>
          <cell r="D1362">
            <v>135.03</v>
          </cell>
          <cell r="E1362">
            <v>85.63</v>
          </cell>
          <cell r="F1362">
            <v>86.4863</v>
          </cell>
        </row>
        <row r="1363">
          <cell r="B1363" t="str">
            <v>PPC06</v>
          </cell>
          <cell r="C1363" t="str">
            <v xml:space="preserve">POSTE DE CONCRETO ARMADO DE  8/300/120/240                                                                                                                                                                                                                </v>
          </cell>
          <cell r="D1363">
            <v>162</v>
          </cell>
          <cell r="E1363">
            <v>96.67</v>
          </cell>
          <cell r="F1363">
            <v>97.636700000000005</v>
          </cell>
        </row>
        <row r="1364">
          <cell r="B1364" t="str">
            <v>PPC36</v>
          </cell>
          <cell r="C1364" t="str">
            <v xml:space="preserve">POSTE DE CONCRETO ARMADO PARA A. P.  8/300/120/240                                                                                                                                                                                                        </v>
          </cell>
          <cell r="D1364">
            <v>162</v>
          </cell>
          <cell r="E1364">
            <v>96.67</v>
          </cell>
          <cell r="F1364">
            <v>97.636700000000005</v>
          </cell>
        </row>
        <row r="1365">
          <cell r="B1365" t="str">
            <v>PPC09</v>
          </cell>
          <cell r="C1365" t="str">
            <v xml:space="preserve">POSTE DE CONCRETO ARMADO DE  9/300/120/255                                                                                                                                                                                                                </v>
          </cell>
          <cell r="D1365">
            <v>190.24</v>
          </cell>
          <cell r="E1365">
            <v>157.88</v>
          </cell>
          <cell r="F1365">
            <v>159.4588</v>
          </cell>
        </row>
        <row r="1366">
          <cell r="B1366" t="str">
            <v>PPC51</v>
          </cell>
          <cell r="C1366" t="str">
            <v xml:space="preserve">POSTE DE CONCRETO ARMADO DE 9/300/150/280                                                                                                                                                                                                                 </v>
          </cell>
          <cell r="D1366">
            <v>190.24</v>
          </cell>
          <cell r="E1366">
            <v>157.88</v>
          </cell>
          <cell r="F1366">
            <v>159.4588</v>
          </cell>
        </row>
        <row r="1367">
          <cell r="B1367" t="str">
            <v>PPC39</v>
          </cell>
          <cell r="C1367" t="str">
            <v xml:space="preserve">POSTE DE CONCRETO ARMADO PARA A. P.  9/300/120/255                                                                                                                                                                                                        </v>
          </cell>
          <cell r="D1367">
            <v>190.24</v>
          </cell>
          <cell r="E1367">
            <v>157.88</v>
          </cell>
          <cell r="F1367">
            <v>159.4588</v>
          </cell>
        </row>
        <row r="1368">
          <cell r="B1368" t="str">
            <v>PPC52</v>
          </cell>
          <cell r="C1368" t="str">
            <v xml:space="preserve">POSTE DE CONCRETO ARMADO DE 10/300/150/300                                                                                                                                                                                                                </v>
          </cell>
          <cell r="D1368">
            <v>219.65</v>
          </cell>
          <cell r="E1368">
            <v>198.99999999999997</v>
          </cell>
          <cell r="F1368">
            <v>200.98999999999998</v>
          </cell>
        </row>
        <row r="1369">
          <cell r="B1369" t="str">
            <v>PPC12</v>
          </cell>
          <cell r="C1369" t="str">
            <v xml:space="preserve">POSTE DE CONCRETO ARMADO DE 11/300/120/285                                                                                                                                                                                                                </v>
          </cell>
          <cell r="D1369">
            <v>250.13</v>
          </cell>
          <cell r="E1369">
            <v>241.05</v>
          </cell>
          <cell r="F1369">
            <v>243.46050000000002</v>
          </cell>
        </row>
        <row r="1370">
          <cell r="B1370" t="str">
            <v>PPC16</v>
          </cell>
          <cell r="C1370" t="str">
            <v xml:space="preserve">POSTE DE CONCRETO ARMADO DE 12/300/150/330                                                                                                                                                                                                                </v>
          </cell>
          <cell r="D1370">
            <v>281.68</v>
          </cell>
          <cell r="E1370">
            <v>289.58999999999997</v>
          </cell>
          <cell r="F1370">
            <v>292.48589999999996</v>
          </cell>
        </row>
        <row r="1371">
          <cell r="B1371" t="str">
            <v>PPC19</v>
          </cell>
          <cell r="C1371" t="str">
            <v xml:space="preserve">POSTE DE CONCRETO ARMADO DE 13/300/150/345                                                                                                                                                                                                                </v>
          </cell>
          <cell r="D1371">
            <v>314.14999999999998</v>
          </cell>
          <cell r="E1371">
            <v>323.18</v>
          </cell>
          <cell r="F1371">
            <v>326.41180000000003</v>
          </cell>
        </row>
        <row r="1372">
          <cell r="B1372" t="str">
            <v>PPC23</v>
          </cell>
          <cell r="C1372" t="str">
            <v xml:space="preserve">POSTE DE CONCRETO ARMADO DE 15/300/140/365                                                                                                                                                                                                                </v>
          </cell>
          <cell r="D1372">
            <v>381.9</v>
          </cell>
          <cell r="E1372">
            <v>410.01</v>
          </cell>
          <cell r="F1372">
            <v>414.11009999999999</v>
          </cell>
        </row>
        <row r="1373">
          <cell r="B1373" t="str">
            <v>PPC27</v>
          </cell>
          <cell r="C1373" t="str">
            <v xml:space="preserve">POSTE DE CONCRETO ARMADO DE 17/300/150/405                                                                                                                                                                                                                </v>
          </cell>
          <cell r="D1373">
            <v>453.01</v>
          </cell>
          <cell r="E1373">
            <v>494.41399999999999</v>
          </cell>
          <cell r="F1373">
            <v>499.35813999999999</v>
          </cell>
        </row>
        <row r="1374">
          <cell r="B1374" t="str">
            <v>PPC10</v>
          </cell>
          <cell r="C1374" t="str">
            <v xml:space="preserve">POSTE DE CONCRETO ARMADO DE  9/400/140/275                                                                                                                                                                                                                </v>
          </cell>
          <cell r="D1374">
            <v>192.02</v>
          </cell>
          <cell r="E1374">
            <v>215.44269928557472</v>
          </cell>
          <cell r="F1374">
            <v>217.59712627843047</v>
          </cell>
        </row>
        <row r="1375">
          <cell r="B1375" t="str">
            <v>PPC53</v>
          </cell>
          <cell r="C1375" t="str">
            <v xml:space="preserve">POSTE DE CONCRETO ARMADO DE 10/400/150/300                                                                                                                                                                                                                </v>
          </cell>
          <cell r="D1375">
            <v>232.91</v>
          </cell>
          <cell r="E1375">
            <v>244.8600767331946</v>
          </cell>
          <cell r="F1375">
            <v>247.30867750052656</v>
          </cell>
        </row>
        <row r="1376">
          <cell r="B1376" t="str">
            <v>PPC13</v>
          </cell>
          <cell r="C1376" t="str">
            <v xml:space="preserve">POSTE DE CONCRETO ARMADO DE 11/400/140/305                                                                                                                                                                                                                </v>
          </cell>
          <cell r="D1376">
            <v>261.49</v>
          </cell>
          <cell r="E1376">
            <v>277.44</v>
          </cell>
          <cell r="F1376">
            <v>280.21440000000001</v>
          </cell>
        </row>
        <row r="1377">
          <cell r="B1377" t="str">
            <v>PPC41</v>
          </cell>
          <cell r="C1377" t="str">
            <v xml:space="preserve">POSTE DE CONCRETO ARMADO PARA A. P. 11/400/140/305                                                                                                                                                                                                        </v>
          </cell>
          <cell r="D1377">
            <v>261.49</v>
          </cell>
          <cell r="E1377">
            <v>277.44</v>
          </cell>
          <cell r="F1377">
            <v>280.21440000000001</v>
          </cell>
        </row>
        <row r="1378">
          <cell r="B1378" t="str">
            <v>PPC17</v>
          </cell>
          <cell r="C1378" t="str">
            <v xml:space="preserve">POSTE DE CONCRETO ARMADO DE 12/400/150/330                                                                                                                                                                                                                </v>
          </cell>
          <cell r="D1378">
            <v>305.79000000000002</v>
          </cell>
          <cell r="E1378">
            <v>305.56763926099637</v>
          </cell>
          <cell r="F1378">
            <v>308.62331565360631</v>
          </cell>
        </row>
        <row r="1379">
          <cell r="B1379" t="str">
            <v>PPC20</v>
          </cell>
          <cell r="C1379" t="str">
            <v xml:space="preserve">POSTE DE CONCRETO ARMADO DE 13/400/150/345                                                                                                                                                                                                                </v>
          </cell>
          <cell r="D1379">
            <v>364.69</v>
          </cell>
          <cell r="E1379">
            <v>330.13</v>
          </cell>
          <cell r="F1379">
            <v>333.43130000000002</v>
          </cell>
        </row>
        <row r="1380">
          <cell r="B1380" t="str">
            <v>PPC44</v>
          </cell>
          <cell r="C1380" t="str">
            <v xml:space="preserve">POSTE DE CONCRETO ARMADO PARA A. P. 13/400/160/355                                                                                                                                                                                                        </v>
          </cell>
          <cell r="D1380">
            <v>364.69</v>
          </cell>
          <cell r="E1380">
            <v>330.13</v>
          </cell>
          <cell r="F1380">
            <v>333.43130000000002</v>
          </cell>
        </row>
        <row r="1381">
          <cell r="B1381" t="str">
            <v>PPC24</v>
          </cell>
          <cell r="C1381" t="str">
            <v xml:space="preserve">POSTE DE CONCRETO ARMADO DE 15/400/150/375                                                                                                                                                                                                                </v>
          </cell>
          <cell r="D1381">
            <v>476.76</v>
          </cell>
          <cell r="E1381">
            <v>445.51100000000002</v>
          </cell>
          <cell r="F1381">
            <v>449.96611000000001</v>
          </cell>
        </row>
        <row r="1382">
          <cell r="B1382" t="str">
            <v>PPC46</v>
          </cell>
          <cell r="C1382" t="str">
            <v xml:space="preserve">POSTE DE CONCRETO ARMADO PARA A. P. 15/400/160/385                                                                                                                                                                                                        </v>
          </cell>
          <cell r="D1382">
            <v>476.76</v>
          </cell>
          <cell r="E1382">
            <v>445.51100000000002</v>
          </cell>
          <cell r="F1382">
            <v>449.96611000000001</v>
          </cell>
        </row>
        <row r="1383">
          <cell r="B1383" t="str">
            <v>PPC28</v>
          </cell>
          <cell r="C1383" t="str">
            <v xml:space="preserve">POSTE DE CONCRETO ARMADO DE 17/400/165/420                                                                                                                                                                                                                </v>
          </cell>
          <cell r="D1383">
            <v>607.52</v>
          </cell>
          <cell r="E1383">
            <v>513.16853075808285</v>
          </cell>
          <cell r="F1383">
            <v>518.30021606566368</v>
          </cell>
        </row>
        <row r="1384">
          <cell r="B1384" t="str">
            <v>PPC31</v>
          </cell>
          <cell r="C1384" t="str">
            <v xml:space="preserve">POSTE DE CONCRETO ARMADO PARA A. P.  7/100/120/225                                                                                                                                                                                                        </v>
          </cell>
          <cell r="D1384">
            <v>90.25</v>
          </cell>
          <cell r="E1384">
            <v>66.836086094417254</v>
          </cell>
          <cell r="F1384">
            <v>67.504446955361431</v>
          </cell>
        </row>
        <row r="1385">
          <cell r="B1385" t="str">
            <v>PPC01</v>
          </cell>
          <cell r="C1385" t="str">
            <v xml:space="preserve">POSTE DE CONCRETO ARMADO DE  7/100/120/225                                                                                                                                                                                                                </v>
          </cell>
          <cell r="D1385">
            <v>90.25</v>
          </cell>
          <cell r="E1385">
            <v>66.836086094417254</v>
          </cell>
          <cell r="F1385">
            <v>67.504446955361431</v>
          </cell>
        </row>
        <row r="1386">
          <cell r="B1386" t="str">
            <v>PPC34</v>
          </cell>
          <cell r="C1386" t="str">
            <v xml:space="preserve">POSTE DE CONCRETO ARMADO PARA A. P.  8/100/120/240                                                                                                                                                                                                        </v>
          </cell>
          <cell r="D1386">
            <v>115.56</v>
          </cell>
          <cell r="E1386">
            <v>85.584417275169869</v>
          </cell>
          <cell r="F1386">
            <v>86.440261447921571</v>
          </cell>
        </row>
        <row r="1387">
          <cell r="B1387" t="str">
            <v>PPC37</v>
          </cell>
          <cell r="C1387" t="str">
            <v xml:space="preserve">POSTE DE CONCRETO ARMADO PARA A. P.  9/100/120/255                                                                                                                                                                                                        </v>
          </cell>
          <cell r="D1387">
            <v>143.72999999999999</v>
          </cell>
          <cell r="E1387">
            <v>85.153756398493897</v>
          </cell>
          <cell r="F1387">
            <v>86.005293962478831</v>
          </cell>
        </row>
        <row r="1388">
          <cell r="B1388" t="str">
            <v>PPC42</v>
          </cell>
          <cell r="C1388" t="str">
            <v xml:space="preserve">POSTE DE CONCRETO ARMADO PARA A. P. 13/100/120/315                                                                                                                                                                                                        </v>
          </cell>
          <cell r="D1388">
            <v>283.99</v>
          </cell>
          <cell r="E1388">
            <v>105.14820880315415</v>
          </cell>
          <cell r="F1388">
            <v>106.1996908911857</v>
          </cell>
        </row>
        <row r="1389">
          <cell r="B1389" t="str">
            <v>PPC29</v>
          </cell>
          <cell r="C1389" t="str">
            <v xml:space="preserve">POSTE DE CONCRETO ARMADO PARA A. P.  5/70/90/165                                                                                                                                                                                                          </v>
          </cell>
          <cell r="D1389">
            <v>70.8</v>
          </cell>
          <cell r="E1389">
            <v>52.65521117831495</v>
          </cell>
          <cell r="F1389">
            <v>53.181763290098097</v>
          </cell>
        </row>
        <row r="1390">
          <cell r="B1390" t="str">
            <v>PPC30</v>
          </cell>
          <cell r="C1390" t="str">
            <v xml:space="preserve">POSTE DE CONCRETO ARMADO PARA A. P.  6/70/90/180                                                                                                                                                                                                          </v>
          </cell>
          <cell r="D1390">
            <v>80.55</v>
          </cell>
          <cell r="E1390">
            <v>59.907048970488013</v>
          </cell>
          <cell r="F1390">
            <v>60.506119460192892</v>
          </cell>
        </row>
        <row r="1391">
          <cell r="B1391" t="str">
            <v>PPC04</v>
          </cell>
          <cell r="C1391" t="str">
            <v xml:space="preserve">POSTE DE CONCRETO ARMADO DE  7/70/90/195                                                                                                                                                                                                                  </v>
          </cell>
          <cell r="D1391">
            <v>89.83</v>
          </cell>
          <cell r="E1391">
            <v>66.812261112290031</v>
          </cell>
          <cell r="F1391">
            <v>67.480383723412928</v>
          </cell>
        </row>
        <row r="1392">
          <cell r="B1392" t="str">
            <v>PPC07</v>
          </cell>
          <cell r="C1392" t="str">
            <v xml:space="preserve">POSTE DE CONCRETO ARMADO DE  8/70/90/210                                                                                                                                                                                                                  </v>
          </cell>
          <cell r="D1392">
            <v>98.74</v>
          </cell>
          <cell r="E1392">
            <v>73.433980629342201</v>
          </cell>
          <cell r="F1392">
            <v>74.168320435635621</v>
          </cell>
        </row>
        <row r="1393">
          <cell r="B1393" t="str">
            <v>PPC14</v>
          </cell>
          <cell r="C1393" t="str">
            <v xml:space="preserve">POSTE DE CONCRETO ARMADO DE 11/500/160/325                                                                                                                                                                                                                </v>
          </cell>
          <cell r="D1393">
            <v>300.5</v>
          </cell>
          <cell r="E1393">
            <v>368.77271528450541</v>
          </cell>
          <cell r="F1393">
            <v>372.46044243735048</v>
          </cell>
        </row>
        <row r="1394">
          <cell r="B1394" t="str">
            <v>PPC21</v>
          </cell>
          <cell r="C1394" t="str">
            <v xml:space="preserve">POSTE DE CONCRETO ARMADO DE 13/500/160/355                                                                                                                                                                                                                </v>
          </cell>
          <cell r="D1394">
            <v>371.69</v>
          </cell>
          <cell r="E1394">
            <v>381.0690218103685</v>
          </cell>
          <cell r="F1394">
            <v>384.87971202847217</v>
          </cell>
        </row>
        <row r="1395">
          <cell r="B1395" t="str">
            <v>PPC25</v>
          </cell>
          <cell r="C1395" t="str">
            <v xml:space="preserve">POSTE DE CONCRETO ARMADO DE 15/500/180/405                                                                                                                                                                                                                </v>
          </cell>
          <cell r="D1395">
            <v>825.03</v>
          </cell>
          <cell r="E1395">
            <v>474.54</v>
          </cell>
          <cell r="F1395">
            <v>479.28540000000004</v>
          </cell>
        </row>
        <row r="1396">
          <cell r="B1396" t="str">
            <v>PPC47</v>
          </cell>
          <cell r="C1396" t="str">
            <v xml:space="preserve">POSTE DE CONCRETO ARMADO PARA A. P. 25 m                                                                                                                                                                                                                  </v>
          </cell>
          <cell r="D1396">
            <v>702.85</v>
          </cell>
          <cell r="E1396">
            <v>607.77398359949382</v>
          </cell>
          <cell r="F1396">
            <v>613.85172343548879</v>
          </cell>
        </row>
        <row r="1397">
          <cell r="B1397" t="str">
            <v>PPH01</v>
          </cell>
          <cell r="C1397" t="str">
            <v xml:space="preserve">POSTE DE HORMIGON SECCION H,  8.70m/225 KG                                                                                                                                                                                                                </v>
          </cell>
          <cell r="D1397">
            <v>80.41</v>
          </cell>
          <cell r="E1397">
            <v>181.20578441104919</v>
          </cell>
          <cell r="F1397">
            <v>183.01784225515968</v>
          </cell>
        </row>
        <row r="1398">
          <cell r="B1398" t="str">
            <v>PPH02</v>
          </cell>
          <cell r="C1398" t="str">
            <v xml:space="preserve">POSTE DE HORMIGON SECCION H, 10.00m/225 KG                                                                                                                                                                                                                </v>
          </cell>
          <cell r="D1398">
            <v>110.53</v>
          </cell>
          <cell r="E1398">
            <v>249.07737284505984</v>
          </cell>
          <cell r="F1398">
            <v>251.56814657351043</v>
          </cell>
        </row>
        <row r="1399">
          <cell r="B1399" t="str">
            <v>PPH03</v>
          </cell>
          <cell r="C1399" t="str">
            <v xml:space="preserve">POSTE DE HORMIGON SECCION H, 11.50m/300 KG                                                                                                                                                                                                                </v>
          </cell>
          <cell r="D1399">
            <v>152.1</v>
          </cell>
          <cell r="E1399">
            <v>342.76180630718346</v>
          </cell>
          <cell r="F1399">
            <v>346.18942437025532</v>
          </cell>
        </row>
        <row r="1400">
          <cell r="B1400" t="str">
            <v>PPH04</v>
          </cell>
          <cell r="C1400" t="str">
            <v xml:space="preserve">POSTE DE HORMIGON SECCION H, 15.00m/650 KG                                                                                                                                                                                                                </v>
          </cell>
          <cell r="D1400">
            <v>279.08</v>
          </cell>
          <cell r="E1400">
            <v>628.92252378210856</v>
          </cell>
          <cell r="F1400">
            <v>635.2117490199297</v>
          </cell>
        </row>
        <row r="1401">
          <cell r="B1401" t="str">
            <v>PPM01</v>
          </cell>
          <cell r="C1401" t="str">
            <v xml:space="preserve">POSTE DE MADERA TRATADA DE  8 mts. CL.4                                                                                                                                                                                                                   </v>
          </cell>
          <cell r="D1401">
            <v>103.49</v>
          </cell>
          <cell r="E1401">
            <v>114.44218762829574</v>
          </cell>
          <cell r="F1401">
            <v>136.18620327767195</v>
          </cell>
        </row>
        <row r="1402">
          <cell r="B1402" t="str">
            <v>PPM06</v>
          </cell>
          <cell r="C1402" t="str">
            <v xml:space="preserve">POSTE DE MADERA TRATADA DE  9 mts. CL.4                                                                                                                                                                                                                   </v>
          </cell>
          <cell r="D1402">
            <v>227.42</v>
          </cell>
          <cell r="E1402">
            <v>307.06387064569071</v>
          </cell>
          <cell r="F1402">
            <v>365.40600606837199</v>
          </cell>
        </row>
        <row r="1403">
          <cell r="B1403" t="str">
            <v>PPM11</v>
          </cell>
          <cell r="C1403" t="str">
            <v xml:space="preserve">POSTE DE MADERA TRATADA DE 10 mts. CL.4                                                                                                                                                                                                                   </v>
          </cell>
          <cell r="D1403">
            <v>338.28</v>
          </cell>
          <cell r="E1403">
            <v>505.07842377300994</v>
          </cell>
          <cell r="F1403">
            <v>601.04332428988187</v>
          </cell>
        </row>
        <row r="1404">
          <cell r="B1404" t="str">
            <v>PPM15</v>
          </cell>
          <cell r="C1404" t="str">
            <v xml:space="preserve">POSTE DE MADERA TRATADA DE 11 mts. CL.4                                                                                                                                                                                                                   </v>
          </cell>
          <cell r="D1404">
            <v>438.57</v>
          </cell>
          <cell r="E1404">
            <v>684.20437569725755</v>
          </cell>
          <cell r="F1404">
            <v>814.20320707973656</v>
          </cell>
        </row>
        <row r="1405">
          <cell r="B1405" t="str">
            <v>PPM19</v>
          </cell>
          <cell r="C1405" t="str">
            <v xml:space="preserve">POSTE DE MADERA TRATADA DE 12 mts. CL.4                                                                                                                                                                                                                   </v>
          </cell>
          <cell r="D1405">
            <v>580.45000000000005</v>
          </cell>
          <cell r="E1405">
            <v>847.7335576115679</v>
          </cell>
          <cell r="F1405">
            <v>1008.802933557766</v>
          </cell>
        </row>
        <row r="1406">
          <cell r="B1406" t="str">
            <v>PPM23</v>
          </cell>
          <cell r="C1406" t="str">
            <v xml:space="preserve">POSTE DE MADERA TRATADA DE 13 mts. CL.4                                                                                                                                                                                                                   </v>
          </cell>
          <cell r="D1406">
            <v>813.09</v>
          </cell>
          <cell r="E1406">
            <v>1236.7337798129495</v>
          </cell>
          <cell r="F1406">
            <v>1471.7131979774101</v>
          </cell>
        </row>
        <row r="1407">
          <cell r="B1407" t="str">
            <v>PPM02</v>
          </cell>
          <cell r="C1407" t="str">
            <v xml:space="preserve">POSTE DE MADERA TRATADA DE  8 mts. CL.5                                                                                                                                                                                                                   </v>
          </cell>
          <cell r="D1407">
            <v>84.85</v>
          </cell>
          <cell r="E1407">
            <v>114.06</v>
          </cell>
          <cell r="F1407">
            <v>135.73140000000001</v>
          </cell>
        </row>
        <row r="1408">
          <cell r="B1408" t="str">
            <v>PPM07</v>
          </cell>
          <cell r="C1408" t="str">
            <v xml:space="preserve">POSTE DE MADERA TRATADA DE  9 mts. CL.5                                                                                                                                                                                                                   </v>
          </cell>
          <cell r="D1408">
            <v>122.43</v>
          </cell>
          <cell r="E1408">
            <v>186.08</v>
          </cell>
          <cell r="F1408">
            <v>221.43520000000004</v>
          </cell>
        </row>
        <row r="1409">
          <cell r="B1409" t="str">
            <v>PPM12</v>
          </cell>
          <cell r="C1409" t="str">
            <v xml:space="preserve">POSTE DE MADERA TRATADA DE 10 mts. CL.5                                                                                                                                                                                                                   </v>
          </cell>
          <cell r="D1409">
            <v>156.04</v>
          </cell>
          <cell r="E1409">
            <v>216.88</v>
          </cell>
          <cell r="F1409">
            <v>258.08720000000005</v>
          </cell>
        </row>
        <row r="1410">
          <cell r="B1410" t="str">
            <v>PPM16</v>
          </cell>
          <cell r="C1410" t="str">
            <v xml:space="preserve">POSTE DE MADERA TRATADA DE 11 mts. CL.5                                                                                                                                                                                                                   </v>
          </cell>
          <cell r="D1410">
            <v>186.45</v>
          </cell>
          <cell r="E1410">
            <v>252.67</v>
          </cell>
          <cell r="F1410">
            <v>300.6773</v>
          </cell>
        </row>
        <row r="1411">
          <cell r="B1411" t="str">
            <v>PPM20</v>
          </cell>
          <cell r="C1411" t="str">
            <v xml:space="preserve">POSTE DE MADERA TRATADA DE 12 mts. CL.5                                                                                                                                                                                                                   </v>
          </cell>
          <cell r="D1411">
            <v>235</v>
          </cell>
          <cell r="E1411">
            <v>275.52</v>
          </cell>
          <cell r="F1411">
            <v>327.86880000000002</v>
          </cell>
        </row>
        <row r="1412">
          <cell r="B1412" t="str">
            <v>PPM24</v>
          </cell>
          <cell r="C1412" t="str">
            <v xml:space="preserve">POSTE DE MADERA TRATADA DE 13 mts. CL.5                                                                                                                                                                                                                   </v>
          </cell>
          <cell r="D1412">
            <v>290</v>
          </cell>
          <cell r="E1412">
            <v>314.90327891878474</v>
          </cell>
          <cell r="F1412">
            <v>374.73490191335389</v>
          </cell>
        </row>
        <row r="1413">
          <cell r="B1413" t="str">
            <v>PPM03</v>
          </cell>
          <cell r="C1413" t="str">
            <v xml:space="preserve">POSTE DE MADERA TRATADA DE  8 mts. CL.6                                                                                                                                                                                                                   </v>
          </cell>
          <cell r="D1413">
            <v>84.81</v>
          </cell>
          <cell r="E1413">
            <v>73.98</v>
          </cell>
          <cell r="F1413">
            <v>88.036200000000022</v>
          </cell>
        </row>
        <row r="1414">
          <cell r="B1414" t="str">
            <v>PPM08</v>
          </cell>
          <cell r="C1414" t="str">
            <v xml:space="preserve">POSTE DE MADERA TRATADA DE  9 mts. CL.6                                                                                                                                                                                                                   </v>
          </cell>
          <cell r="D1414">
            <v>100.46</v>
          </cell>
          <cell r="E1414">
            <v>103.42116360242653</v>
          </cell>
          <cell r="F1414">
            <v>123.07118468688759</v>
          </cell>
        </row>
        <row r="1415">
          <cell r="B1415" t="str">
            <v>PPM13</v>
          </cell>
          <cell r="C1415" t="str">
            <v xml:space="preserve">POSTE DE MADERA TRATADA DE 10 mts. CL.6                                                                                                                                                                                                                   </v>
          </cell>
          <cell r="D1415">
            <v>116.91</v>
          </cell>
          <cell r="E1415">
            <v>139.55004975387328</v>
          </cell>
          <cell r="F1415">
            <v>166.06455920710923</v>
          </cell>
        </row>
        <row r="1416">
          <cell r="B1416" t="str">
            <v>PPM17</v>
          </cell>
          <cell r="C1416" t="str">
            <v xml:space="preserve">POSTE DE MADERA TRATADA DE 11 mts. CL.6                                                                                                                                                                                                                   </v>
          </cell>
          <cell r="D1416">
            <v>134.09</v>
          </cell>
          <cell r="E1416">
            <v>182.99464220099387</v>
          </cell>
          <cell r="F1416">
            <v>217.76362421918273</v>
          </cell>
        </row>
        <row r="1417">
          <cell r="B1417" t="str">
            <v>PPM21</v>
          </cell>
          <cell r="C1417" t="str">
            <v xml:space="preserve">POSTE DE MADERA TRATADA DE 12 mts. CL.6                                                                                                                                                                                                                   </v>
          </cell>
          <cell r="D1417">
            <v>178</v>
          </cell>
          <cell r="E1417">
            <v>234.35</v>
          </cell>
          <cell r="F1417">
            <v>278.87650000000002</v>
          </cell>
        </row>
        <row r="1418">
          <cell r="B1418" t="str">
            <v>PPM25</v>
          </cell>
          <cell r="C1418" t="str">
            <v xml:space="preserve">POSTE DE MADERA TRATADA DE 13 mts. CL.6                                                                                                                                                                                                                   </v>
          </cell>
          <cell r="D1418">
            <v>187.56</v>
          </cell>
          <cell r="E1418">
            <v>294.27319641780804</v>
          </cell>
          <cell r="F1418">
            <v>350.18510373719164</v>
          </cell>
        </row>
        <row r="1419">
          <cell r="B1419" t="str">
            <v>PPM27</v>
          </cell>
          <cell r="C1419" t="str">
            <v xml:space="preserve">POSTE DE MADERA TRATADA DE  5 mts. CL.7                                                                                                                                                                                                                   </v>
          </cell>
          <cell r="D1419">
            <v>53.38</v>
          </cell>
          <cell r="E1419">
            <v>43.686447622647222</v>
          </cell>
          <cell r="F1419">
            <v>51.986872670950198</v>
          </cell>
        </row>
        <row r="1420">
          <cell r="B1420" t="str">
            <v>PPM28</v>
          </cell>
          <cell r="C1420" t="str">
            <v xml:space="preserve">POSTE DE MADERA TRATADA DE  7 mts. CL.7                                                                                                                                                                                                                   </v>
          </cell>
          <cell r="D1420">
            <v>70.55</v>
          </cell>
          <cell r="E1420">
            <v>58.06934177038044</v>
          </cell>
          <cell r="F1420">
            <v>69.102516706752738</v>
          </cell>
        </row>
        <row r="1421">
          <cell r="B1421" t="str">
            <v>PPM04</v>
          </cell>
          <cell r="C1421" t="str">
            <v xml:space="preserve">POSTE DE MADERA TRATADA DE  8 mts. CL.7                                                                                                                                                                                                                   </v>
          </cell>
          <cell r="D1421">
            <v>81.11</v>
          </cell>
          <cell r="E1421">
            <v>70.900000000000006</v>
          </cell>
          <cell r="F1421">
            <v>84.371000000000024</v>
          </cell>
        </row>
        <row r="1422">
          <cell r="B1422" t="str">
            <v>PPM09</v>
          </cell>
          <cell r="C1422" t="str">
            <v xml:space="preserve">POSTE DE MADERA TRATADA DE  9 mts. CL.7                                                                                                                                                                                                                   </v>
          </cell>
          <cell r="D1422">
            <v>93.26</v>
          </cell>
          <cell r="E1422">
            <v>77.187517803511383</v>
          </cell>
          <cell r="F1422">
            <v>91.853146186178563</v>
          </cell>
        </row>
        <row r="1423">
          <cell r="B1423" t="str">
            <v>PPM14</v>
          </cell>
          <cell r="C1423" t="str">
            <v xml:space="preserve">POSTE DE MADERA TRATADA DE 10 mts. CL.7                                                                                                                                                                                                                   </v>
          </cell>
          <cell r="D1423">
            <v>107.22</v>
          </cell>
          <cell r="E1423">
            <v>88.991220082360286</v>
          </cell>
          <cell r="F1423">
            <v>105.89955189800875</v>
          </cell>
        </row>
        <row r="1424">
          <cell r="B1424" t="str">
            <v>PPM18</v>
          </cell>
          <cell r="C1424" t="str">
            <v xml:space="preserve">POSTE DE MADERA TRATADA DE 11 mts. CL.7                                                                                                                                                                                                                   </v>
          </cell>
          <cell r="D1424">
            <v>123.27</v>
          </cell>
          <cell r="E1424">
            <v>102.59997311879903</v>
          </cell>
          <cell r="F1424">
            <v>122.09396801137086</v>
          </cell>
        </row>
        <row r="1425">
          <cell r="B1425" t="str">
            <v>PPM22</v>
          </cell>
          <cell r="C1425" t="str">
            <v xml:space="preserve">POSTE DE MADERA TRATADA DE 12 mts. CL.7                                                                                                                                                                                                                   </v>
          </cell>
          <cell r="D1425">
            <v>141.72</v>
          </cell>
          <cell r="E1425">
            <v>118.28980964904065</v>
          </cell>
          <cell r="F1425">
            <v>140.76487348235838</v>
          </cell>
        </row>
        <row r="1426">
          <cell r="B1426" t="str">
            <v>PPM26</v>
          </cell>
          <cell r="C1426" t="str">
            <v xml:space="preserve">POSTE DE MADERA TRATADA DE 13 mts. CL.7                                                                                                                                                                                                                   </v>
          </cell>
          <cell r="D1426">
            <v>162.94</v>
          </cell>
          <cell r="E1426">
            <v>136.37897400425805</v>
          </cell>
          <cell r="F1426">
            <v>162.29097906506712</v>
          </cell>
        </row>
        <row r="1427">
          <cell r="B1427" t="str">
            <v>PPM29</v>
          </cell>
          <cell r="C1427" t="str">
            <v xml:space="preserve">POSTE DE MADERA TRATADA DE 15 mts. CL.7                                                                                                                                                                                                                   </v>
          </cell>
          <cell r="D1427">
            <v>215.37</v>
          </cell>
          <cell r="E1427">
            <v>181.27903921493547</v>
          </cell>
          <cell r="F1427">
            <v>215.72205666577324</v>
          </cell>
        </row>
        <row r="1428">
          <cell r="B1428" t="str">
            <v>PPM05</v>
          </cell>
          <cell r="C1428" t="str">
            <v xml:space="preserve">POSTE DE MADERA TRATADA DE  8 mts. CL.8                                                                                                                                                                                                                   </v>
          </cell>
          <cell r="D1428">
            <v>81.72</v>
          </cell>
          <cell r="E1428">
            <v>68.272140582573527</v>
          </cell>
          <cell r="F1428">
            <v>81.243847293262505</v>
          </cell>
        </row>
        <row r="1429">
          <cell r="B1429" t="str">
            <v>PPM10</v>
          </cell>
          <cell r="C1429" t="str">
            <v xml:space="preserve">POSTE DE MADERA TRATADA DE  9 mts. CL.8                                                                                                                                                                                                                   </v>
          </cell>
          <cell r="D1429">
            <v>87.55</v>
          </cell>
          <cell r="E1429">
            <v>73.14275462560343</v>
          </cell>
          <cell r="F1429">
            <v>87.039878004468093</v>
          </cell>
        </row>
        <row r="1430">
          <cell r="B1430" t="str">
            <v>PPF06</v>
          </cell>
          <cell r="C1430" t="str">
            <v xml:space="preserve">POSTE DE METAL DE  5 mts.                                                                                                                                                                                                                                 </v>
          </cell>
          <cell r="D1430">
            <v>259.89999999999998</v>
          </cell>
          <cell r="E1430">
            <v>216.08594125185962</v>
          </cell>
          <cell r="F1430">
            <v>218.24680066437821</v>
          </cell>
        </row>
        <row r="1431">
          <cell r="B1431" t="str">
            <v>PPF01</v>
          </cell>
          <cell r="C1431" t="str">
            <v xml:space="preserve">POSTE DE METAL DE  6 mts.                                                                                                                                                                                                                                 </v>
          </cell>
          <cell r="D1431">
            <v>293.91000000000003</v>
          </cell>
          <cell r="E1431">
            <v>244.71057037662459</v>
          </cell>
          <cell r="F1431">
            <v>247.15767608039084</v>
          </cell>
        </row>
        <row r="1432">
          <cell r="B1432" t="str">
            <v>PPF10</v>
          </cell>
          <cell r="C1432" t="str">
            <v xml:space="preserve">POSTE DE METAL DE 7.0 mts.                                                                                                                                                                                                                                </v>
          </cell>
          <cell r="D1432">
            <v>332.38</v>
          </cell>
          <cell r="E1432">
            <v>277.12706762470879</v>
          </cell>
          <cell r="F1432">
            <v>279.89833830095586</v>
          </cell>
        </row>
        <row r="1433">
          <cell r="B1433" t="str">
            <v>PPF02</v>
          </cell>
          <cell r="C1433" t="str">
            <v xml:space="preserve">POSTE DE METAL DE  8 mts.                                                                                                                                                                                                                                 </v>
          </cell>
          <cell r="D1433">
            <v>375.88</v>
          </cell>
          <cell r="E1433">
            <v>313.83773693171855</v>
          </cell>
          <cell r="F1433">
            <v>316.97611430103575</v>
          </cell>
        </row>
        <row r="1434">
          <cell r="B1434" t="str">
            <v>PPF12</v>
          </cell>
          <cell r="C1434" t="str">
            <v xml:space="preserve">POSTE DE METAL DE 9.0 mts.                                                                                                                                                                                                                                </v>
          </cell>
          <cell r="D1434">
            <v>425.08</v>
          </cell>
          <cell r="E1434">
            <v>355.41142179516504</v>
          </cell>
          <cell r="F1434">
            <v>358.96553601311672</v>
          </cell>
        </row>
        <row r="1435">
          <cell r="B1435" t="str">
            <v>PPF07</v>
          </cell>
          <cell r="C1435" t="str">
            <v xml:space="preserve">POSTE DE METAL DE  10 mts.                                                                                                                                                                                                                                </v>
          </cell>
          <cell r="D1435">
            <v>480.72</v>
          </cell>
          <cell r="E1435">
            <v>402.49231968539038</v>
          </cell>
          <cell r="F1435">
            <v>406.51724288224432</v>
          </cell>
        </row>
        <row r="1436">
          <cell r="B1436" t="str">
            <v>PPF03</v>
          </cell>
          <cell r="C1436" t="str">
            <v xml:space="preserve">POSTE DE METAL DE 11 mts.                                                                                                                                                                                                                                 </v>
          </cell>
          <cell r="D1436">
            <v>543.64</v>
          </cell>
          <cell r="E1436">
            <v>455.80996409027125</v>
          </cell>
          <cell r="F1436">
            <v>460.36806373117395</v>
          </cell>
        </row>
        <row r="1437">
          <cell r="B1437" t="str">
            <v>PPF08</v>
          </cell>
          <cell r="C1437" t="str">
            <v xml:space="preserve">POSTE DE METAL DE  12 mts.                                                                                                                                                                                                                                </v>
          </cell>
          <cell r="D1437">
            <v>647.66999999999996</v>
          </cell>
          <cell r="E1437">
            <v>516.19052886865745</v>
          </cell>
          <cell r="F1437">
            <v>521.35243415734408</v>
          </cell>
        </row>
        <row r="1438">
          <cell r="B1438" t="str">
            <v>PPF04</v>
          </cell>
          <cell r="C1438" t="str">
            <v xml:space="preserve">POSTE DE METAL DE 13 mts.                                                                                                                                                                                                                                 </v>
          </cell>
          <cell r="D1438">
            <v>695.25</v>
          </cell>
          <cell r="E1438">
            <v>584.56963007709612</v>
          </cell>
          <cell r="F1438">
            <v>590.41532637786713</v>
          </cell>
        </row>
        <row r="1439">
          <cell r="B1439" t="str">
            <v>PPF05</v>
          </cell>
          <cell r="C1439" t="str">
            <v xml:space="preserve">POSTE DE METAL DE 15 mts.                                                                                                                                                                                                                                 </v>
          </cell>
          <cell r="D1439">
            <v>889.16</v>
          </cell>
          <cell r="E1439">
            <v>749.70202349678436</v>
          </cell>
          <cell r="F1439">
            <v>757.19904373175223</v>
          </cell>
        </row>
        <row r="1440">
          <cell r="B1440" t="str">
            <v>PPF14</v>
          </cell>
          <cell r="C1440" t="str">
            <v xml:space="preserve">POSTE DE METAL DE 25.0 mts.                                                                                                                                                                                                                               </v>
          </cell>
          <cell r="D1440">
            <v>3042.02</v>
          </cell>
          <cell r="E1440">
            <v>2601.0628955266934</v>
          </cell>
          <cell r="F1440">
            <v>2627.0735244819602</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ra Azteca"/>
      <sheetName val="Nombres"/>
      <sheetName val="TIPO VIA"/>
    </sheetNames>
    <sheetDataSet>
      <sheetData sheetId="0">
        <row r="9">
          <cell r="AD9" t="str">
            <v>NODO ACCESO</v>
          </cell>
        </row>
        <row r="11">
          <cell r="AD11" t="str">
            <v>NODO AGREGACIÓN</v>
          </cell>
        </row>
        <row r="12">
          <cell r="AD12" t="str">
            <v>NODO CONCENTRACIÓN</v>
          </cell>
        </row>
      </sheetData>
      <sheetData sheetId="1">
        <row r="5">
          <cell r="D5" t="str">
            <v>Costado Derecho</v>
          </cell>
          <cell r="H5">
            <v>200</v>
          </cell>
        </row>
        <row r="6">
          <cell r="H6">
            <v>400</v>
          </cell>
        </row>
        <row r="7">
          <cell r="H7">
            <v>600</v>
          </cell>
        </row>
        <row r="8">
          <cell r="H8">
            <v>800</v>
          </cell>
        </row>
        <row r="9">
          <cell r="H9">
            <v>1000</v>
          </cell>
        </row>
        <row r="10">
          <cell r="H10">
            <v>1200</v>
          </cell>
        </row>
        <row r="11">
          <cell r="H11">
            <v>1600</v>
          </cell>
        </row>
        <row r="12">
          <cell r="H12" t="str">
            <v>200A</v>
          </cell>
        </row>
        <row r="13">
          <cell r="H13" t="str">
            <v>400A</v>
          </cell>
        </row>
        <row r="14">
          <cell r="H14" t="str">
            <v>600A</v>
          </cell>
        </row>
        <row r="15">
          <cell r="H15" t="str">
            <v>800A</v>
          </cell>
        </row>
        <row r="16">
          <cell r="H16" t="str">
            <v>1000A</v>
          </cell>
        </row>
        <row r="17">
          <cell r="H17" t="str">
            <v>1200A</v>
          </cell>
        </row>
        <row r="18">
          <cell r="H18" t="str">
            <v>1600A</v>
          </cell>
        </row>
        <row r="19">
          <cell r="H19" t="str">
            <v>2400A</v>
          </cell>
        </row>
        <row r="38">
          <cell r="H38" t="str">
            <v>5 – 6</v>
          </cell>
          <cell r="J38">
            <v>200</v>
          </cell>
          <cell r="L38">
            <v>400</v>
          </cell>
        </row>
        <row r="39">
          <cell r="H39" t="str">
            <v>7 – 8</v>
          </cell>
          <cell r="J39">
            <v>400</v>
          </cell>
          <cell r="L39">
            <v>600</v>
          </cell>
        </row>
        <row r="40">
          <cell r="H40" t="str">
            <v>8 – 9</v>
          </cell>
          <cell r="J40">
            <v>600</v>
          </cell>
          <cell r="L40">
            <v>800</v>
          </cell>
        </row>
        <row r="41">
          <cell r="H41" t="str">
            <v>9 – 10</v>
          </cell>
          <cell r="J41">
            <v>800</v>
          </cell>
          <cell r="L41">
            <v>1000</v>
          </cell>
        </row>
        <row r="42">
          <cell r="J42">
            <v>1000</v>
          </cell>
          <cell r="L42">
            <v>1200</v>
          </cell>
        </row>
        <row r="43">
          <cell r="J43" t="str">
            <v>200A</v>
          </cell>
          <cell r="L43" t="str">
            <v>400A</v>
          </cell>
        </row>
        <row r="44">
          <cell r="J44" t="str">
            <v>400A</v>
          </cell>
          <cell r="L44" t="str">
            <v>600A</v>
          </cell>
        </row>
        <row r="45">
          <cell r="J45" t="str">
            <v>600A</v>
          </cell>
          <cell r="L45" t="str">
            <v>800A</v>
          </cell>
        </row>
        <row r="46">
          <cell r="J46" t="str">
            <v>800A</v>
          </cell>
          <cell r="L46" t="str">
            <v>1000A</v>
          </cell>
        </row>
        <row r="47">
          <cell r="J47" t="str">
            <v>1000A</v>
          </cell>
          <cell r="L47" t="str">
            <v>1200A</v>
          </cell>
        </row>
        <row r="48">
          <cell r="L48" t="str">
            <v>1600A</v>
          </cell>
        </row>
        <row r="49">
          <cell r="L49" t="str">
            <v>2400A</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ra Azteca"/>
      <sheetName val="Nombres"/>
      <sheetName val="Hoja1"/>
      <sheetName val="Electrificadora"/>
    </sheetNames>
    <sheetDataSet>
      <sheetData sheetId="0"/>
      <sheetData sheetId="1">
        <row r="5">
          <cell r="D5" t="str">
            <v>Costado Derecho</v>
          </cell>
          <cell r="F5" t="str">
            <v>FO-FH-48-PEs200</v>
          </cell>
          <cell r="L5" t="str">
            <v>Bueno</v>
          </cell>
          <cell r="N5" t="str">
            <v>Simple</v>
          </cell>
          <cell r="P5" t="str">
            <v>Si</v>
          </cell>
          <cell r="R5" t="str">
            <v>Concreto</v>
          </cell>
          <cell r="T5" t="str">
            <v>Bueno</v>
          </cell>
        </row>
        <row r="6">
          <cell r="B6" t="str">
            <v>Cámara</v>
          </cell>
          <cell r="D6" t="str">
            <v>Costado Izquierdo</v>
          </cell>
          <cell r="F6" t="str">
            <v>FO-FH-48-PEs400</v>
          </cell>
          <cell r="L6" t="str">
            <v>Mal Estado</v>
          </cell>
          <cell r="N6" t="str">
            <v>Doble</v>
          </cell>
          <cell r="P6" t="str">
            <v>No</v>
          </cell>
          <cell r="R6" t="str">
            <v>Madera</v>
          </cell>
          <cell r="T6" t="str">
            <v>Agrietado</v>
          </cell>
        </row>
        <row r="7">
          <cell r="B7" t="str">
            <v>Cruce Americano</v>
          </cell>
          <cell r="D7" t="str">
            <v>Centro</v>
          </cell>
          <cell r="F7" t="str">
            <v>FO-FH-48-PEs600</v>
          </cell>
          <cell r="L7" t="str">
            <v>Regular</v>
          </cell>
          <cell r="N7" t="str">
            <v>Triple</v>
          </cell>
          <cell r="P7" t="str">
            <v>NA</v>
          </cell>
          <cell r="R7" t="str">
            <v>Metálico</v>
          </cell>
          <cell r="T7" t="str">
            <v>Corroido</v>
          </cell>
        </row>
        <row r="8">
          <cell r="B8" t="str">
            <v>Cruce Rio</v>
          </cell>
          <cell r="D8" t="str">
            <v>NA</v>
          </cell>
          <cell r="F8" t="str">
            <v>FO-FH-48-PEs800</v>
          </cell>
          <cell r="N8" t="str">
            <v>Torre R</v>
          </cell>
          <cell r="R8" t="str">
            <v>Fibra de Vidrio</v>
          </cell>
          <cell r="T8" t="str">
            <v>Deteriorado</v>
          </cell>
        </row>
        <row r="9">
          <cell r="B9" t="str">
            <v>Cruce Cable Aereo</v>
          </cell>
          <cell r="F9" t="str">
            <v>FO-FH-48-PEs1000</v>
          </cell>
          <cell r="N9" t="str">
            <v>Torre S</v>
          </cell>
          <cell r="R9" t="str">
            <v>NA</v>
          </cell>
          <cell r="T9" t="str">
            <v>Fisurado</v>
          </cell>
        </row>
        <row r="10">
          <cell r="B10" t="str">
            <v>Cruce Vía Tipo 1</v>
          </cell>
          <cell r="F10" t="str">
            <v>FO-FH-48-PEs1200</v>
          </cell>
          <cell r="N10" t="str">
            <v>NA</v>
          </cell>
          <cell r="T10" t="str">
            <v>Inclinado</v>
          </cell>
        </row>
        <row r="11">
          <cell r="B11" t="str">
            <v>Cruce Vía Tipo 2</v>
          </cell>
          <cell r="F11" t="str">
            <v>FO-FIH48-ATs200</v>
          </cell>
          <cell r="T11" t="str">
            <v>Torcido</v>
          </cell>
        </row>
        <row r="12">
          <cell r="B12" t="str">
            <v>Cruce Vía Tipo 3</v>
          </cell>
          <cell r="F12" t="str">
            <v>FO-FH-48-ATs400</v>
          </cell>
          <cell r="T12" t="str">
            <v>NA</v>
          </cell>
        </row>
        <row r="13">
          <cell r="B13" t="str">
            <v>Cruce Vía Tipo 4</v>
          </cell>
          <cell r="F13" t="str">
            <v>FO-FIH48-ATs600</v>
          </cell>
        </row>
        <row r="14">
          <cell r="B14" t="str">
            <v>Cruce Vía Tipo 5</v>
          </cell>
          <cell r="F14" t="str">
            <v>FO-FH-48-ATs800</v>
          </cell>
        </row>
        <row r="15">
          <cell r="B15" t="str">
            <v>Cruce Vía Tipo 6</v>
          </cell>
          <cell r="F15" t="str">
            <v>FO-FH-48-ATs1000</v>
          </cell>
        </row>
        <row r="16">
          <cell r="B16" t="str">
            <v>Cruce Vía Tipo 7</v>
          </cell>
          <cell r="F16" t="str">
            <v>FO-FH-48-ATs1200</v>
          </cell>
        </row>
        <row r="17">
          <cell r="B17" t="str">
            <v>Cruce Vía Tipo 8</v>
          </cell>
          <cell r="F17" t="str">
            <v>FO-FH-48-ATs1600</v>
          </cell>
        </row>
        <row r="18">
          <cell r="B18" t="str">
            <v>Cruce Vía Tipo 9</v>
          </cell>
          <cell r="F18" t="str">
            <v>FO-FH-48-ATs2300</v>
          </cell>
        </row>
        <row r="19">
          <cell r="B19" t="str">
            <v>Falla Geológica</v>
          </cell>
        </row>
        <row r="20">
          <cell r="B20" t="str">
            <v>Nodo</v>
          </cell>
        </row>
        <row r="21">
          <cell r="B21" t="str">
            <v>Obstrucción por Edificación</v>
          </cell>
        </row>
        <row r="22">
          <cell r="B22" t="str">
            <v>Obstrucción por poste de otro operador</v>
          </cell>
        </row>
        <row r="23">
          <cell r="B23" t="str">
            <v>Obstrucción por Vegetación</v>
          </cell>
        </row>
        <row r="24">
          <cell r="B24" t="str">
            <v>Otro</v>
          </cell>
        </row>
        <row r="25">
          <cell r="B25" t="str">
            <v>Poste</v>
          </cell>
        </row>
        <row r="26">
          <cell r="B26" t="str">
            <v>Poste Auxiliar</v>
          </cell>
        </row>
        <row r="27">
          <cell r="B27" t="str">
            <v>Poste Nuevo</v>
          </cell>
        </row>
        <row r="28">
          <cell r="B28" t="str">
            <v>Puente</v>
          </cell>
        </row>
        <row r="29">
          <cell r="B29" t="str">
            <v>Punto Común</v>
          </cell>
        </row>
        <row r="30">
          <cell r="B30" t="str">
            <v>Sitio de Interés</v>
          </cell>
        </row>
        <row r="31">
          <cell r="B31" t="str">
            <v>Torre</v>
          </cell>
        </row>
        <row r="32">
          <cell r="B32" t="str">
            <v>Torrecilla</v>
          </cell>
        </row>
        <row r="38">
          <cell r="B38" t="str">
            <v>ABENGOA TRANSMISIÓN NORTE S.A.</v>
          </cell>
          <cell r="N38" t="str">
            <v>E</v>
          </cell>
          <cell r="P38" t="str">
            <v>Derivación</v>
          </cell>
          <cell r="R38" t="str">
            <v>Si</v>
          </cell>
          <cell r="T38" t="str">
            <v>FOSC 450 A4</v>
          </cell>
        </row>
        <row r="39">
          <cell r="B39" t="str">
            <v>ABENGOA TRANSMISIÓN SUR S.A.</v>
          </cell>
          <cell r="D39" t="str">
            <v>Campo traviesa</v>
          </cell>
          <cell r="N39" t="str">
            <v>N</v>
          </cell>
          <cell r="P39" t="str">
            <v>Directo</v>
          </cell>
          <cell r="R39" t="str">
            <v>No</v>
          </cell>
          <cell r="T39" t="str">
            <v>FOSC 450 BS</v>
          </cell>
        </row>
        <row r="40">
          <cell r="B40" t="str">
            <v>ACEROS AREQUIPA</v>
          </cell>
          <cell r="D40" t="str">
            <v>Calzada</v>
          </cell>
          <cell r="R40" t="str">
            <v>Solicitar Permiso</v>
          </cell>
          <cell r="T40" t="str">
            <v>FOSC 450 B6</v>
          </cell>
        </row>
        <row r="41">
          <cell r="B41" t="str">
            <v>ADINELSA</v>
          </cell>
          <cell r="D41" t="str">
            <v>Fangoso</v>
          </cell>
          <cell r="R41" t="str">
            <v>NA</v>
          </cell>
          <cell r="T41" t="str">
            <v>FOSC 450 C6</v>
          </cell>
        </row>
        <row r="42">
          <cell r="B42" t="str">
            <v>ANTAMINA</v>
          </cell>
          <cell r="D42" t="str">
            <v>Grass</v>
          </cell>
          <cell r="T42" t="str">
            <v>FOSC 450 D6</v>
          </cell>
        </row>
        <row r="43">
          <cell r="B43" t="str">
            <v>ARASI S.A.C.</v>
          </cell>
          <cell r="D43" t="str">
            <v>Jardín</v>
          </cell>
        </row>
        <row r="44">
          <cell r="B44" t="str">
            <v>ATACOCHA</v>
          </cell>
          <cell r="D44" t="str">
            <v>Rocosa</v>
          </cell>
        </row>
        <row r="45">
          <cell r="B45" t="str">
            <v>AURÍFERA RETAMAS</v>
          </cell>
          <cell r="D45" t="str">
            <v>Pedregoso</v>
          </cell>
        </row>
        <row r="46">
          <cell r="B46" t="str">
            <v>AUSTRIA DUVAZ</v>
          </cell>
          <cell r="D46" t="str">
            <v>Predio Particular</v>
          </cell>
        </row>
        <row r="47">
          <cell r="B47" t="str">
            <v>AZTECA</v>
          </cell>
          <cell r="D47" t="str">
            <v>Terreno de cultivo</v>
          </cell>
        </row>
        <row r="48">
          <cell r="B48" t="str">
            <v>CEMENETO ANDINO</v>
          </cell>
          <cell r="D48" t="str">
            <v>Tierra</v>
          </cell>
        </row>
        <row r="49">
          <cell r="B49" t="str">
            <v>CEMENTOS LIMA</v>
          </cell>
          <cell r="D49" t="str">
            <v>Vegetación</v>
          </cell>
        </row>
        <row r="50">
          <cell r="B50" t="str">
            <v>CHAVIMOCHIC</v>
          </cell>
          <cell r="D50" t="str">
            <v>Vereda</v>
          </cell>
        </row>
        <row r="51">
          <cell r="B51" t="str">
            <v>CHINALCO</v>
          </cell>
          <cell r="D51" t="str">
            <v>Zona Resevada</v>
          </cell>
        </row>
        <row r="52">
          <cell r="B52" t="str">
            <v>CHOUGAN HIERRO PERU S.A.A.</v>
          </cell>
        </row>
        <row r="53">
          <cell r="B53" t="str">
            <v>CHUNGAR</v>
          </cell>
        </row>
        <row r="54">
          <cell r="B54" t="str">
            <v>COELVISAC</v>
          </cell>
        </row>
        <row r="55">
          <cell r="B55" t="str">
            <v>CONENHUA</v>
          </cell>
        </row>
        <row r="56">
          <cell r="B56" t="str">
            <v>CONSORCIO MINERO HORIZONTE</v>
          </cell>
        </row>
        <row r="57">
          <cell r="B57" t="str">
            <v>DEPOLTI</v>
          </cell>
        </row>
        <row r="58">
          <cell r="B58" t="str">
            <v>EDECAÑETE</v>
          </cell>
        </row>
        <row r="59">
          <cell r="B59" t="str">
            <v>EDEGEL</v>
          </cell>
        </row>
        <row r="60">
          <cell r="B60" t="str">
            <v>EDELNOR</v>
          </cell>
        </row>
        <row r="61">
          <cell r="B61" t="str">
            <v>EEPSA</v>
          </cell>
        </row>
        <row r="62">
          <cell r="B62" t="str">
            <v>EGASA</v>
          </cell>
        </row>
        <row r="63">
          <cell r="B63" t="str">
            <v>EGEMSA</v>
          </cell>
        </row>
        <row r="64">
          <cell r="B64" t="str">
            <v>EGENOR</v>
          </cell>
        </row>
        <row r="65">
          <cell r="B65" t="str">
            <v>EGESUR</v>
          </cell>
        </row>
        <row r="66">
          <cell r="B66" t="str">
            <v>ELECTRO DUNAS</v>
          </cell>
        </row>
        <row r="67">
          <cell r="B67" t="str">
            <v>ELECTRO NOROESTE</v>
          </cell>
        </row>
        <row r="68">
          <cell r="B68" t="str">
            <v>ELECTRO ORIENTE</v>
          </cell>
        </row>
        <row r="69">
          <cell r="B69" t="str">
            <v>ELECTRO TOCACHE</v>
          </cell>
        </row>
        <row r="70">
          <cell r="B70" t="str">
            <v>ELECTRO SUR ESTE</v>
          </cell>
        </row>
        <row r="71">
          <cell r="B71" t="str">
            <v>ELECTRO UCAYALI</v>
          </cell>
        </row>
        <row r="72">
          <cell r="B72" t="str">
            <v>ELECTROCENTRO</v>
          </cell>
        </row>
        <row r="73">
          <cell r="B73" t="str">
            <v>ELECTRONORTE</v>
          </cell>
        </row>
        <row r="74">
          <cell r="B74" t="str">
            <v>ELECTROPERÚ</v>
          </cell>
        </row>
        <row r="75">
          <cell r="B75" t="str">
            <v>ELECTROPUNO</v>
          </cell>
        </row>
        <row r="76">
          <cell r="B76" t="str">
            <v>ELECTROSUR</v>
          </cell>
        </row>
        <row r="77">
          <cell r="B77" t="str">
            <v>EMP. GENERACIÓN HUANZA SA</v>
          </cell>
        </row>
        <row r="78">
          <cell r="B78" t="str">
            <v>ENERSUR</v>
          </cell>
        </row>
        <row r="79">
          <cell r="B79" t="str">
            <v>EPASA</v>
          </cell>
        </row>
        <row r="80">
          <cell r="B80" t="str">
            <v>EPS SEDA CUZCO</v>
          </cell>
        </row>
        <row r="81">
          <cell r="B81" t="str">
            <v>ETENORTE</v>
          </cell>
        </row>
        <row r="82">
          <cell r="B82" t="str">
            <v>ETESELVA</v>
          </cell>
        </row>
        <row r="83">
          <cell r="B83" t="str">
            <v>FENIX</v>
          </cell>
        </row>
        <row r="84">
          <cell r="B84" t="str">
            <v>FUNSUR</v>
          </cell>
        </row>
        <row r="85">
          <cell r="B85" t="str">
            <v>HIDRANDINA</v>
          </cell>
        </row>
        <row r="86">
          <cell r="B86" t="str">
            <v>IPEN</v>
          </cell>
        </row>
        <row r="87">
          <cell r="B87" t="str">
            <v>ISA</v>
          </cell>
        </row>
        <row r="88">
          <cell r="B88" t="str">
            <v>KALLPA</v>
          </cell>
        </row>
        <row r="89">
          <cell r="B89" t="str">
            <v>LIMA AIRPORT</v>
          </cell>
        </row>
        <row r="90">
          <cell r="B90" t="str">
            <v>LOS QUENUALES</v>
          </cell>
        </row>
        <row r="91">
          <cell r="B91" t="str">
            <v>LUZ DEL SUR</v>
          </cell>
        </row>
        <row r="92">
          <cell r="B92" t="str">
            <v>MILPO</v>
          </cell>
        </row>
        <row r="93">
          <cell r="B93" t="str">
            <v>MINERA BARRICK</v>
          </cell>
        </row>
        <row r="94">
          <cell r="B94" t="str">
            <v>MINERA BUENAVENTURA</v>
          </cell>
        </row>
        <row r="95">
          <cell r="B95" t="str">
            <v>MINERA CASAPALCA</v>
          </cell>
        </row>
        <row r="96">
          <cell r="B96" t="str">
            <v>MINERA CERRO VERDE</v>
          </cell>
        </row>
        <row r="97">
          <cell r="B97" t="str">
            <v>MINERA CORONA</v>
          </cell>
        </row>
        <row r="98">
          <cell r="B98" t="str">
            <v>MINERA DOE RUN</v>
          </cell>
        </row>
        <row r="99">
          <cell r="B99" t="str">
            <v>MINERA PAMPA DE COBRE</v>
          </cell>
        </row>
        <row r="100">
          <cell r="B100" t="str">
            <v>MINERA PODEROSA</v>
          </cell>
        </row>
        <row r="101">
          <cell r="B101" t="str">
            <v>MINERA RAURA</v>
          </cell>
        </row>
        <row r="102">
          <cell r="B102" t="str">
            <v>MINERA SANTA LUISA</v>
          </cell>
        </row>
        <row r="103">
          <cell r="B103" t="str">
            <v>MINERA VOLCÁN</v>
          </cell>
        </row>
        <row r="104">
          <cell r="B104" t="str">
            <v>MINERA YANACOCHA</v>
          </cell>
        </row>
        <row r="105">
          <cell r="B105" t="str">
            <v>MINSUR</v>
          </cell>
        </row>
        <row r="106">
          <cell r="B106" t="str">
            <v>POMACOCHA</v>
          </cell>
        </row>
        <row r="107">
          <cell r="B107" t="str">
            <v>PRAXAIR</v>
          </cell>
        </row>
        <row r="108">
          <cell r="B108" t="str">
            <v>QUIMPAC</v>
          </cell>
        </row>
        <row r="109">
          <cell r="B109" t="str">
            <v>REDESUR</v>
          </cell>
        </row>
        <row r="110">
          <cell r="B110" t="str">
            <v>REP S.A.</v>
          </cell>
        </row>
        <row r="111">
          <cell r="B111" t="str">
            <v>SAN GABÁN</v>
          </cell>
        </row>
        <row r="112">
          <cell r="B112" t="str">
            <v>SEAL</v>
          </cell>
        </row>
        <row r="113">
          <cell r="B113" t="str">
            <v>SERVICIOS INDUSTRIALES DE LA MARINA</v>
          </cell>
        </row>
        <row r="114">
          <cell r="B114" t="str">
            <v>SHOUGESA</v>
          </cell>
        </row>
        <row r="115">
          <cell r="B115" t="str">
            <v>SINERSA</v>
          </cell>
        </row>
        <row r="116">
          <cell r="B116" t="str">
            <v>SN POWER</v>
          </cell>
        </row>
        <row r="117">
          <cell r="B117" t="str">
            <v>SOUTHERN PERÚ</v>
          </cell>
        </row>
        <row r="118">
          <cell r="B118" t="str">
            <v>TACNA SOLAR</v>
          </cell>
        </row>
        <row r="119">
          <cell r="B119" t="str">
            <v>TERMNALS CALLAO</v>
          </cell>
        </row>
        <row r="120">
          <cell r="B120" t="str">
            <v>TERMOCHILCA</v>
          </cell>
        </row>
        <row r="121">
          <cell r="B121" t="str">
            <v>TEXTIL PIURA</v>
          </cell>
        </row>
        <row r="122">
          <cell r="B122" t="str">
            <v>TRANSMANTARO</v>
          </cell>
        </row>
        <row r="123">
          <cell r="B123" t="str">
            <v>TRANSMISORA ANDINA</v>
          </cell>
        </row>
        <row r="124">
          <cell r="B124" t="str">
            <v>TRANSMISORA CALLALLI</v>
          </cell>
        </row>
        <row r="125">
          <cell r="B125" t="str">
            <v>TRANSMISORA GUADALUPE</v>
          </cell>
        </row>
        <row r="126">
          <cell r="B126" t="str">
            <v>TRANSMISORA NORPERUANA</v>
          </cell>
        </row>
        <row r="127">
          <cell r="B127" t="str">
            <v>TREN ELÉCTRICO</v>
          </cell>
        </row>
        <row r="128">
          <cell r="B128" t="str">
            <v>VINCHOS</v>
          </cell>
        </row>
        <row r="129">
          <cell r="B129" t="str">
            <v>XSTRATA TINTAYA</v>
          </cell>
        </row>
        <row r="130">
          <cell r="B130" t="str">
            <v>YANAPAMPA</v>
          </cell>
        </row>
        <row r="131">
          <cell r="B131" t="str">
            <v>YURA</v>
          </cell>
        </row>
      </sheetData>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RA DISEÑO"/>
      <sheetName val="LISTADO DE MATERIALES"/>
      <sheetName val="MATERIALES"/>
      <sheetName val="NODOS"/>
      <sheetName val="Datos"/>
    </sheetNames>
    <sheetDataSet>
      <sheetData sheetId="0"/>
      <sheetData sheetId="1"/>
      <sheetData sheetId="2">
        <row r="2">
          <cell r="C2" t="str">
            <v>POSTE CONCRETO</v>
          </cell>
        </row>
        <row r="3">
          <cell r="C3" t="str">
            <v>POSTE CONCRETO</v>
          </cell>
        </row>
        <row r="4">
          <cell r="C4" t="str">
            <v>POSTE CONCRETO</v>
          </cell>
        </row>
        <row r="5">
          <cell r="C5" t="str">
            <v>PE SPAN 200</v>
          </cell>
        </row>
        <row r="6">
          <cell r="C6" t="str">
            <v>PE SPAN 600</v>
          </cell>
        </row>
        <row r="7">
          <cell r="C7" t="str">
            <v>AT SPAN 600</v>
          </cell>
        </row>
        <row r="8">
          <cell r="C8" t="str">
            <v>PE SPAN 800</v>
          </cell>
        </row>
        <row r="9">
          <cell r="C9" t="str">
            <v>AT SPAN 800</v>
          </cell>
        </row>
        <row r="10">
          <cell r="C10" t="str">
            <v>AT SPAN 1200</v>
          </cell>
        </row>
        <row r="11">
          <cell r="C11" t="str">
            <v>H.R. Vano200m PE SPAN600</v>
          </cell>
        </row>
        <row r="12">
          <cell r="C12" t="str">
            <v>H.R. Vano400m PE SPAN600</v>
          </cell>
        </row>
        <row r="13">
          <cell r="C13" t="str">
            <v>H.R. Vano600m PE SPAN600</v>
          </cell>
        </row>
        <row r="14">
          <cell r="C14" t="str">
            <v>H.R. Vano200m AT SPAN600</v>
          </cell>
        </row>
        <row r="15">
          <cell r="C15" t="str">
            <v>H.R. Vano400m AT SPAN600</v>
          </cell>
        </row>
        <row r="16">
          <cell r="C16" t="str">
            <v>H.R. Vano600m AT SPAN600</v>
          </cell>
        </row>
        <row r="17">
          <cell r="C17" t="str">
            <v>H.R. Vano200m PE SPAN800</v>
          </cell>
        </row>
        <row r="18">
          <cell r="C18" t="str">
            <v>H.R. Vano400m PE SPAN800</v>
          </cell>
        </row>
        <row r="19">
          <cell r="C19" t="str">
            <v>H.R. Vano600m PE SPAN800</v>
          </cell>
        </row>
        <row r="20">
          <cell r="C20" t="str">
            <v>H.R. Vano800m PE SPAN800</v>
          </cell>
        </row>
        <row r="21">
          <cell r="C21" t="str">
            <v>H.R. Vano200m AT SPAN800</v>
          </cell>
        </row>
        <row r="22">
          <cell r="C22" t="str">
            <v>H.R. Vano400m AT SPAN800</v>
          </cell>
        </row>
        <row r="23">
          <cell r="C23" t="str">
            <v>H.R. Vano600m AT SPAN800</v>
          </cell>
        </row>
        <row r="24">
          <cell r="C24" t="str">
            <v>H.R. Vano800m AT SPAN800</v>
          </cell>
        </row>
        <row r="25">
          <cell r="C25" t="str">
            <v>H.R. Vano1200m AT SPAN800</v>
          </cell>
        </row>
        <row r="26">
          <cell r="C26" t="str">
            <v>H.R. Vano800m AT SPAN1200</v>
          </cell>
        </row>
        <row r="27">
          <cell r="C27" t="str">
            <v>H.R. Vano1000m AT SPAN1200</v>
          </cell>
        </row>
        <row r="28">
          <cell r="C28" t="str">
            <v>H.R. Vano1200m AT SPAN1200</v>
          </cell>
        </row>
        <row r="29">
          <cell r="C29" t="str">
            <v>H.S. Vano200m PE SPAN200</v>
          </cell>
        </row>
        <row r="30">
          <cell r="C30" t="str">
            <v>H.S. Vano200m PE SPAN600</v>
          </cell>
        </row>
        <row r="31">
          <cell r="C31" t="str">
            <v>H.S. Vano200m PE SPAN800</v>
          </cell>
        </row>
        <row r="32">
          <cell r="C32" t="str">
            <v>H.S. Vano600m PE SPAN800</v>
          </cell>
        </row>
        <row r="33">
          <cell r="C33" t="str">
            <v>H.S. Vano200m AT SPAN800</v>
          </cell>
        </row>
        <row r="34">
          <cell r="C34" t="str">
            <v>H.S. Vano600m AT SPAN800</v>
          </cell>
        </row>
        <row r="35">
          <cell r="C35" t="str">
            <v>H.S. Vano800m AT SPAN800</v>
          </cell>
        </row>
        <row r="36">
          <cell r="C36" t="str">
            <v>ABRAZADERA DE 1 SALIDA POSTES 12m</v>
          </cell>
        </row>
        <row r="37">
          <cell r="C37" t="str">
            <v>COLLARINES DE 2 SALIDA 3' -4'</v>
          </cell>
        </row>
        <row r="38">
          <cell r="C38" t="str">
            <v>COLLARINES DE 2 SALIDA 4' - 5'</v>
          </cell>
        </row>
        <row r="39">
          <cell r="C39" t="str">
            <v>COLLARINES DE 2 SALIDA 5' - 6'</v>
          </cell>
        </row>
        <row r="40">
          <cell r="C40" t="str">
            <v>COLLARINES DE 2 SALIDA 6 '- 7'</v>
          </cell>
        </row>
        <row r="41">
          <cell r="C41" t="str">
            <v>COLLARINES DE 2 SALIDA 7' - 8'</v>
          </cell>
        </row>
        <row r="42">
          <cell r="C42" t="str">
            <v>COLLARINES DE 2 SALIDA 8' - 9'</v>
          </cell>
        </row>
        <row r="43">
          <cell r="C43" t="str">
            <v>ÁNGULO PARA TORE 2"</v>
          </cell>
        </row>
        <row r="44">
          <cell r="C44" t="str">
            <v>ÁNGULO PARA TORE 3"</v>
          </cell>
        </row>
        <row r="45">
          <cell r="C45" t="str">
            <v>ÁNGULO PARA TORE 4"</v>
          </cell>
        </row>
        <row r="46">
          <cell r="C46" t="str">
            <v>AMORTIGUADOR SPAN200</v>
          </cell>
        </row>
        <row r="47">
          <cell r="C47" t="str">
            <v>AMORTIGUADOR SPAN 600</v>
          </cell>
        </row>
        <row r="48">
          <cell r="C48" t="str">
            <v>AMORTIGUADOR SPAN 800</v>
          </cell>
        </row>
        <row r="49">
          <cell r="C49" t="str">
            <v>AMORTIGUADOR SPAN 1000</v>
          </cell>
        </row>
        <row r="50">
          <cell r="C50" t="str">
            <v>AMORTIGUADOR SPAN 1200</v>
          </cell>
        </row>
        <row r="51">
          <cell r="C51" t="str">
            <v>CORONA COIL</v>
          </cell>
        </row>
        <row r="52">
          <cell r="C52" t="str">
            <v>TROMPO PLATINA</v>
          </cell>
        </row>
        <row r="53">
          <cell r="C53" t="str">
            <v>SOPORTE ESPECIAL</v>
          </cell>
        </row>
        <row r="54">
          <cell r="C54" t="str">
            <v>TUERCA OJO</v>
          </cell>
        </row>
        <row r="55">
          <cell r="C55" t="str">
            <v>CRUCETA</v>
          </cell>
        </row>
        <row r="56">
          <cell r="C56" t="str">
            <v>KIT RETENIDA</v>
          </cell>
        </row>
        <row r="57">
          <cell r="C57" t="str">
            <v>KIT CIERRE DE EMPALME</v>
          </cell>
        </row>
        <row r="58">
          <cell r="C58" t="str">
            <v>HEBILLAS 3/4</v>
          </cell>
        </row>
        <row r="59">
          <cell r="C59" t="str">
            <v>FLEJES DE ACERO 3/4</v>
          </cell>
        </row>
        <row r="60">
          <cell r="C60" t="str">
            <v>ETIQUETAS</v>
          </cell>
        </row>
        <row r="61">
          <cell r="C61" t="str">
            <v>CINTILLOS</v>
          </cell>
        </row>
        <row r="62">
          <cell r="C62" t="str">
            <v>CABLE MENSAJERO</v>
          </cell>
        </row>
        <row r="63">
          <cell r="C63" t="str">
            <v>BRAZOS EXTENSORES</v>
          </cell>
        </row>
      </sheetData>
      <sheetData sheetId="3">
        <row r="2">
          <cell r="C2">
            <v>200</v>
          </cell>
        </row>
        <row r="3">
          <cell r="C3">
            <v>0</v>
          </cell>
        </row>
        <row r="4">
          <cell r="C4">
            <v>300</v>
          </cell>
        </row>
        <row r="5">
          <cell r="C5">
            <v>400</v>
          </cell>
        </row>
        <row r="6">
          <cell r="C6">
            <v>150</v>
          </cell>
          <cell r="K6" t="str">
            <v>No</v>
          </cell>
        </row>
        <row r="7">
          <cell r="K7" t="str">
            <v>Si</v>
          </cell>
        </row>
        <row r="11">
          <cell r="A11" t="str">
            <v>Costado Izquierdo</v>
          </cell>
          <cell r="E11" t="str">
            <v>ND</v>
          </cell>
        </row>
        <row r="12">
          <cell r="A12" t="str">
            <v>Costado Derecho</v>
          </cell>
          <cell r="E12" t="str">
            <v>10 KV</v>
          </cell>
        </row>
        <row r="13">
          <cell r="A13" t="str">
            <v>Centro</v>
          </cell>
          <cell r="E13" t="str">
            <v>22.9 KV</v>
          </cell>
        </row>
        <row r="14">
          <cell r="A14" t="str">
            <v>NA</v>
          </cell>
          <cell r="E14" t="str">
            <v>BT y 22.9 KV</v>
          </cell>
        </row>
        <row r="15">
          <cell r="E15" t="str">
            <v>BT Y 10 KV</v>
          </cell>
        </row>
        <row r="16">
          <cell r="E16" t="str">
            <v>BT</v>
          </cell>
        </row>
        <row r="17">
          <cell r="A17" t="str">
            <v>Bueno</v>
          </cell>
          <cell r="C17" t="str">
            <v>Si</v>
          </cell>
          <cell r="E17" t="str">
            <v>138 KV</v>
          </cell>
        </row>
        <row r="18">
          <cell r="A18" t="str">
            <v>Agrietado</v>
          </cell>
          <cell r="C18" t="str">
            <v>No</v>
          </cell>
          <cell r="E18" t="str">
            <v>139 KV</v>
          </cell>
        </row>
        <row r="19">
          <cell r="E19" t="str">
            <v>50 KV</v>
          </cell>
        </row>
        <row r="20">
          <cell r="E20" t="str">
            <v>60 KV</v>
          </cell>
        </row>
      </sheetData>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uancayo Concepción"/>
      <sheetName val="CARTERA TOTAL"/>
      <sheetName val="Especificaciones"/>
      <sheetName val="Hoja1"/>
      <sheetName val="Materiales"/>
      <sheetName val="Ferreteria"/>
      <sheetName val="Menu"/>
      <sheetName val="Plantilla"/>
      <sheetName val="kml1"/>
      <sheetName val="Planos"/>
      <sheetName val="Materiales (2)"/>
      <sheetName val="Optimizacion"/>
    </sheetNames>
    <sheetDataSet>
      <sheetData sheetId="0"/>
      <sheetData sheetId="1"/>
      <sheetData sheetId="2"/>
      <sheetData sheetId="3">
        <row r="2">
          <cell r="B2" t="str">
            <v>NO APLICA</v>
          </cell>
          <cell r="C2">
            <v>8</v>
          </cell>
        </row>
        <row r="3">
          <cell r="C3">
            <v>9</v>
          </cell>
        </row>
        <row r="4">
          <cell r="C4">
            <v>10</v>
          </cell>
        </row>
        <row r="5">
          <cell r="C5">
            <v>12</v>
          </cell>
        </row>
        <row r="6">
          <cell r="C6">
            <v>14</v>
          </cell>
        </row>
        <row r="7">
          <cell r="C7">
            <v>18</v>
          </cell>
        </row>
      </sheetData>
      <sheetData sheetId="4"/>
      <sheetData sheetId="5" refreshError="1"/>
      <sheetData sheetId="6"/>
      <sheetData sheetId="7">
        <row r="2">
          <cell r="B2">
            <v>0</v>
          </cell>
        </row>
      </sheetData>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MSQ027"/>
      <sheetName val="Hoja1"/>
    </sheetNames>
    <sheetDataSet>
      <sheetData sheetId="0" refreshError="1"/>
      <sheetData sheetId="1">
        <row r="3">
          <cell r="F3" t="str">
            <v>Ca.</v>
          </cell>
          <cell r="G3" t="str">
            <v>F 6/70</v>
          </cell>
        </row>
        <row r="4">
          <cell r="F4" t="str">
            <v>Av.</v>
          </cell>
          <cell r="G4" t="str">
            <v>F 7/70</v>
          </cell>
        </row>
        <row r="5">
          <cell r="G5" t="str">
            <v>C 9/250</v>
          </cell>
        </row>
        <row r="6">
          <cell r="G6" t="str">
            <v>C 8/200</v>
          </cell>
        </row>
        <row r="7">
          <cell r="G7" t="str">
            <v>C 8.7/200</v>
          </cell>
        </row>
        <row r="8">
          <cell r="G8" t="str">
            <v>C 7/100</v>
          </cell>
        </row>
        <row r="9">
          <cell r="G9" t="str">
            <v>C 11/300</v>
          </cell>
        </row>
        <row r="10">
          <cell r="G10" t="str">
            <v>C 7.5/200</v>
          </cell>
        </row>
        <row r="11">
          <cell r="G11" t="str">
            <v>F 7.5/100</v>
          </cell>
        </row>
        <row r="12">
          <cell r="G12" t="str">
            <v>F 8/100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ra_Azteca"/>
      <sheetName val="Nombres"/>
      <sheetName val="TIPO VIA"/>
      <sheetName val="Cartera_MTC"/>
      <sheetName val="MATERIALES"/>
    </sheetNames>
    <sheetDataSet>
      <sheetData sheetId="0"/>
      <sheetData sheetId="1">
        <row r="5">
          <cell r="D5" t="str">
            <v>Costado Derecho</v>
          </cell>
        </row>
      </sheetData>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ra Azteca"/>
      <sheetName val="Nombres"/>
      <sheetName val="TIPO VIA"/>
    </sheetNames>
    <sheetDataSet>
      <sheetData sheetId="0" refreshError="1"/>
      <sheetData sheetId="1">
        <row r="5">
          <cell r="N5" t="str">
            <v>Simple</v>
          </cell>
          <cell r="R5" t="str">
            <v>Concreto</v>
          </cell>
        </row>
        <row r="6">
          <cell r="B6" t="str">
            <v>Cámara</v>
          </cell>
          <cell r="R6" t="str">
            <v>Madera</v>
          </cell>
        </row>
        <row r="7">
          <cell r="B7" t="str">
            <v>Cruce Americano</v>
          </cell>
          <cell r="R7" t="str">
            <v>Fierro (Metálico)</v>
          </cell>
        </row>
        <row r="8">
          <cell r="B8" t="str">
            <v>Cruce Rio</v>
          </cell>
          <cell r="R8" t="str">
            <v>NA</v>
          </cell>
        </row>
        <row r="9">
          <cell r="B9" t="str">
            <v>Cruce Cable Aéreo</v>
          </cell>
        </row>
        <row r="10">
          <cell r="B10" t="str">
            <v>Cruce Vía Tipo 1</v>
          </cell>
        </row>
        <row r="11">
          <cell r="B11" t="str">
            <v>Cruce Vía Tipo 2</v>
          </cell>
        </row>
        <row r="12">
          <cell r="B12" t="str">
            <v>Cruce Vía Tipo 3</v>
          </cell>
        </row>
        <row r="13">
          <cell r="B13" t="str">
            <v>Cruce Vía Tipo 4</v>
          </cell>
        </row>
        <row r="14">
          <cell r="B14" t="str">
            <v>Cruce Vía Tipo 5</v>
          </cell>
        </row>
        <row r="15">
          <cell r="B15" t="str">
            <v>Cruce Vía Tipo 6</v>
          </cell>
        </row>
        <row r="16">
          <cell r="B16" t="str">
            <v>Cruce Vía Tipo 7</v>
          </cell>
        </row>
        <row r="17">
          <cell r="B17" t="str">
            <v>Cruce Vía Tipo 8</v>
          </cell>
        </row>
        <row r="18">
          <cell r="B18" t="str">
            <v>Cruce Vía Tipo 9</v>
          </cell>
        </row>
        <row r="19">
          <cell r="B19" t="str">
            <v>Falla Geológica</v>
          </cell>
        </row>
        <row r="20">
          <cell r="B20" t="str">
            <v>Nodo</v>
          </cell>
        </row>
        <row r="21">
          <cell r="B21" t="str">
            <v>Obstrucción por Edificación</v>
          </cell>
        </row>
        <row r="22">
          <cell r="B22" t="str">
            <v>Obstrucción por poste de otro operador</v>
          </cell>
        </row>
        <row r="23">
          <cell r="B23" t="str">
            <v>Obstrucción por Vegetación</v>
          </cell>
        </row>
        <row r="24">
          <cell r="B24" t="str">
            <v>Otro</v>
          </cell>
        </row>
        <row r="25">
          <cell r="B25" t="str">
            <v>Poste</v>
          </cell>
        </row>
        <row r="26">
          <cell r="B26" t="str">
            <v>Poste Auxiliar</v>
          </cell>
        </row>
        <row r="27">
          <cell r="B27" t="str">
            <v>Poste Nuevo</v>
          </cell>
        </row>
        <row r="28">
          <cell r="B28" t="str">
            <v>Puente</v>
          </cell>
        </row>
        <row r="29">
          <cell r="B29" t="str">
            <v>Punto Común</v>
          </cell>
        </row>
        <row r="30">
          <cell r="B30" t="str">
            <v>Sitio de Interés</v>
          </cell>
        </row>
        <row r="31">
          <cell r="B31" t="str">
            <v>Torre</v>
          </cell>
        </row>
        <row r="32">
          <cell r="B32" t="str">
            <v>Torrecilla</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ra Azteca"/>
      <sheetName val="Nombres"/>
      <sheetName val="TIPO VIA"/>
    </sheetNames>
    <sheetDataSet>
      <sheetData sheetId="0" refreshError="1"/>
      <sheetData sheetId="1">
        <row r="5">
          <cell r="N5" t="str">
            <v>Simple</v>
          </cell>
          <cell r="R5" t="str">
            <v>Concreto</v>
          </cell>
        </row>
        <row r="6">
          <cell r="B6" t="str">
            <v>Cámara</v>
          </cell>
          <cell r="R6" t="str">
            <v>Madera</v>
          </cell>
        </row>
        <row r="7">
          <cell r="B7" t="str">
            <v>Cruce Americano</v>
          </cell>
          <cell r="R7" t="str">
            <v>Fierro (Metálico)</v>
          </cell>
        </row>
        <row r="8">
          <cell r="B8" t="str">
            <v>Cruce Rio</v>
          </cell>
          <cell r="R8" t="str">
            <v>NA</v>
          </cell>
        </row>
        <row r="9">
          <cell r="B9" t="str">
            <v>Cruce Cable Aéreo</v>
          </cell>
        </row>
        <row r="10">
          <cell r="B10" t="str">
            <v>Cruce Vía Tipo 1</v>
          </cell>
        </row>
        <row r="11">
          <cell r="B11" t="str">
            <v>Cruce Vía Tipo 2</v>
          </cell>
        </row>
        <row r="12">
          <cell r="B12" t="str">
            <v>Cruce Vía Tipo 3</v>
          </cell>
        </row>
        <row r="13">
          <cell r="B13" t="str">
            <v>Cruce Vía Tipo 4</v>
          </cell>
        </row>
        <row r="14">
          <cell r="B14" t="str">
            <v>Cruce Vía Tipo 5</v>
          </cell>
        </row>
        <row r="15">
          <cell r="B15" t="str">
            <v>Cruce Vía Tipo 6</v>
          </cell>
        </row>
        <row r="16">
          <cell r="B16" t="str">
            <v>Cruce Vía Tipo 7</v>
          </cell>
        </row>
        <row r="17">
          <cell r="B17" t="str">
            <v>Cruce Vía Tipo 8</v>
          </cell>
        </row>
        <row r="18">
          <cell r="B18" t="str">
            <v>Cruce Vía Tipo 9</v>
          </cell>
        </row>
        <row r="19">
          <cell r="B19" t="str">
            <v>Falla Geológica</v>
          </cell>
        </row>
        <row r="20">
          <cell r="B20" t="str">
            <v>Nodo</v>
          </cell>
        </row>
        <row r="21">
          <cell r="B21" t="str">
            <v>Obstrucción por Edificación</v>
          </cell>
        </row>
        <row r="22">
          <cell r="B22" t="str">
            <v>Obstrucción por poste de otro operador</v>
          </cell>
        </row>
        <row r="23">
          <cell r="B23" t="str">
            <v>Obstrucción por Vegetación</v>
          </cell>
        </row>
        <row r="24">
          <cell r="B24" t="str">
            <v>Otro</v>
          </cell>
        </row>
        <row r="25">
          <cell r="B25" t="str">
            <v>Poste</v>
          </cell>
        </row>
        <row r="26">
          <cell r="B26" t="str">
            <v>Poste Auxiliar</v>
          </cell>
        </row>
        <row r="27">
          <cell r="B27" t="str">
            <v>Poste Nuevo</v>
          </cell>
        </row>
        <row r="28">
          <cell r="B28" t="str">
            <v>Puente</v>
          </cell>
        </row>
        <row r="29">
          <cell r="B29" t="str">
            <v>Punto Común</v>
          </cell>
        </row>
        <row r="30">
          <cell r="B30" t="str">
            <v>Sitio de Interés</v>
          </cell>
        </row>
        <row r="31">
          <cell r="B31" t="str">
            <v>Torre</v>
          </cell>
        </row>
        <row r="32">
          <cell r="B32" t="str">
            <v>Torrecilla</v>
          </cell>
        </row>
      </sheetData>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307"/>
  <sheetViews>
    <sheetView zoomScale="60" zoomScaleNormal="60" workbookViewId="0">
      <selection activeCell="C24" sqref="C24"/>
    </sheetView>
  </sheetViews>
  <sheetFormatPr baseColWidth="10" defaultRowHeight="15" x14ac:dyDescent="0.25"/>
  <cols>
    <col min="1" max="1" width="4.7109375" bestFit="1" customWidth="1"/>
    <col min="2" max="2" width="9.28515625" bestFit="1" customWidth="1"/>
    <col min="3" max="3" width="10" bestFit="1" customWidth="1"/>
    <col min="4" max="4" width="10" customWidth="1"/>
    <col min="5" max="5" width="9.7109375" bestFit="1" customWidth="1"/>
    <col min="6" max="6" width="6.28515625" bestFit="1" customWidth="1"/>
    <col min="7" max="7" width="17.5703125" bestFit="1" customWidth="1"/>
    <col min="9" max="9" width="9.5703125" bestFit="1" customWidth="1"/>
    <col min="10" max="10" width="10.85546875" bestFit="1" customWidth="1"/>
    <col min="11" max="11" width="7.7109375" bestFit="1" customWidth="1"/>
    <col min="12" max="12" width="13.5703125" bestFit="1" customWidth="1"/>
    <col min="13" max="13" width="7" bestFit="1" customWidth="1"/>
    <col min="14" max="14" width="5.5703125" bestFit="1" customWidth="1"/>
    <col min="15" max="15" width="5" bestFit="1" customWidth="1"/>
    <col min="16" max="16" width="14.28515625" bestFit="1" customWidth="1"/>
    <col min="17" max="18" width="11.42578125" bestFit="1" customWidth="1"/>
    <col min="19" max="19" width="10.5703125" bestFit="1" customWidth="1"/>
    <col min="20" max="20" width="8.140625" bestFit="1" customWidth="1"/>
    <col min="21" max="21" width="10" bestFit="1" customWidth="1"/>
    <col min="22" max="22" width="9.5703125" bestFit="1" customWidth="1"/>
    <col min="23" max="23" width="3" bestFit="1" customWidth="1"/>
    <col min="24" max="24" width="3.140625" bestFit="1" customWidth="1"/>
    <col min="25" max="25" width="5.85546875" bestFit="1" customWidth="1"/>
    <col min="26" max="26" width="7.42578125" bestFit="1" customWidth="1"/>
    <col min="27" max="28" width="11.140625" bestFit="1" customWidth="1"/>
    <col min="29" max="29" width="25.42578125" customWidth="1"/>
    <col min="30" max="30" width="35.85546875" customWidth="1"/>
    <col min="31" max="31" width="32.28515625" customWidth="1"/>
    <col min="32" max="32" width="17.42578125" bestFit="1" customWidth="1"/>
    <col min="33" max="33" width="35.5703125" customWidth="1"/>
    <col min="257" max="257" width="4.7109375" bestFit="1" customWidth="1"/>
    <col min="258" max="258" width="9.28515625" bestFit="1" customWidth="1"/>
    <col min="259" max="259" width="10" bestFit="1" customWidth="1"/>
    <col min="260" max="260" width="10" customWidth="1"/>
    <col min="261" max="261" width="9.7109375" bestFit="1" customWidth="1"/>
    <col min="262" max="262" width="6.28515625" bestFit="1" customWidth="1"/>
    <col min="263" max="263" width="17.5703125" bestFit="1" customWidth="1"/>
    <col min="265" max="265" width="9.5703125" bestFit="1" customWidth="1"/>
    <col min="266" max="266" width="10.85546875" bestFit="1" customWidth="1"/>
    <col min="267" max="267" width="7.7109375" bestFit="1" customWidth="1"/>
    <col min="268" max="268" width="13.5703125" bestFit="1" customWidth="1"/>
    <col min="269" max="269" width="7" bestFit="1" customWidth="1"/>
    <col min="270" max="270" width="5.5703125" bestFit="1" customWidth="1"/>
    <col min="271" max="271" width="5" bestFit="1" customWidth="1"/>
    <col min="272" max="272" width="14.28515625" bestFit="1" customWidth="1"/>
    <col min="273" max="274" width="11.42578125" bestFit="1" customWidth="1"/>
    <col min="275" max="275" width="10.5703125" bestFit="1" customWidth="1"/>
    <col min="276" max="276" width="8.140625" bestFit="1" customWidth="1"/>
    <col min="277" max="277" width="10" bestFit="1" customWidth="1"/>
    <col min="278" max="278" width="9.5703125" bestFit="1" customWidth="1"/>
    <col min="279" max="279" width="3" bestFit="1" customWidth="1"/>
    <col min="280" max="280" width="3.140625" bestFit="1" customWidth="1"/>
    <col min="281" max="281" width="5.85546875" bestFit="1" customWidth="1"/>
    <col min="282" max="282" width="7.42578125" bestFit="1" customWidth="1"/>
    <col min="283" max="284" width="11.140625" bestFit="1" customWidth="1"/>
    <col min="285" max="285" width="25.42578125" customWidth="1"/>
    <col min="286" max="286" width="35.85546875" customWidth="1"/>
    <col min="287" max="287" width="32.28515625" customWidth="1"/>
    <col min="288" max="288" width="17.42578125" bestFit="1" customWidth="1"/>
    <col min="289" max="289" width="35.5703125" customWidth="1"/>
    <col min="513" max="513" width="4.7109375" bestFit="1" customWidth="1"/>
    <col min="514" max="514" width="9.28515625" bestFit="1" customWidth="1"/>
    <col min="515" max="515" width="10" bestFit="1" customWidth="1"/>
    <col min="516" max="516" width="10" customWidth="1"/>
    <col min="517" max="517" width="9.7109375" bestFit="1" customWidth="1"/>
    <col min="518" max="518" width="6.28515625" bestFit="1" customWidth="1"/>
    <col min="519" max="519" width="17.5703125" bestFit="1" customWidth="1"/>
    <col min="521" max="521" width="9.5703125" bestFit="1" customWidth="1"/>
    <col min="522" max="522" width="10.85546875" bestFit="1" customWidth="1"/>
    <col min="523" max="523" width="7.7109375" bestFit="1" customWidth="1"/>
    <col min="524" max="524" width="13.5703125" bestFit="1" customWidth="1"/>
    <col min="525" max="525" width="7" bestFit="1" customWidth="1"/>
    <col min="526" max="526" width="5.5703125" bestFit="1" customWidth="1"/>
    <col min="527" max="527" width="5" bestFit="1" customWidth="1"/>
    <col min="528" max="528" width="14.28515625" bestFit="1" customWidth="1"/>
    <col min="529" max="530" width="11.42578125" bestFit="1" customWidth="1"/>
    <col min="531" max="531" width="10.5703125" bestFit="1" customWidth="1"/>
    <col min="532" max="532" width="8.140625" bestFit="1" customWidth="1"/>
    <col min="533" max="533" width="10" bestFit="1" customWidth="1"/>
    <col min="534" max="534" width="9.5703125" bestFit="1" customWidth="1"/>
    <col min="535" max="535" width="3" bestFit="1" customWidth="1"/>
    <col min="536" max="536" width="3.140625" bestFit="1" customWidth="1"/>
    <col min="537" max="537" width="5.85546875" bestFit="1" customWidth="1"/>
    <col min="538" max="538" width="7.42578125" bestFit="1" customWidth="1"/>
    <col min="539" max="540" width="11.140625" bestFit="1" customWidth="1"/>
    <col min="541" max="541" width="25.42578125" customWidth="1"/>
    <col min="542" max="542" width="35.85546875" customWidth="1"/>
    <col min="543" max="543" width="32.28515625" customWidth="1"/>
    <col min="544" max="544" width="17.42578125" bestFit="1" customWidth="1"/>
    <col min="545" max="545" width="35.5703125" customWidth="1"/>
    <col min="769" max="769" width="4.7109375" bestFit="1" customWidth="1"/>
    <col min="770" max="770" width="9.28515625" bestFit="1" customWidth="1"/>
    <col min="771" max="771" width="10" bestFit="1" customWidth="1"/>
    <col min="772" max="772" width="10" customWidth="1"/>
    <col min="773" max="773" width="9.7109375" bestFit="1" customWidth="1"/>
    <col min="774" max="774" width="6.28515625" bestFit="1" customWidth="1"/>
    <col min="775" max="775" width="17.5703125" bestFit="1" customWidth="1"/>
    <col min="777" max="777" width="9.5703125" bestFit="1" customWidth="1"/>
    <col min="778" max="778" width="10.85546875" bestFit="1" customWidth="1"/>
    <col min="779" max="779" width="7.7109375" bestFit="1" customWidth="1"/>
    <col min="780" max="780" width="13.5703125" bestFit="1" customWidth="1"/>
    <col min="781" max="781" width="7" bestFit="1" customWidth="1"/>
    <col min="782" max="782" width="5.5703125" bestFit="1" customWidth="1"/>
    <col min="783" max="783" width="5" bestFit="1" customWidth="1"/>
    <col min="784" max="784" width="14.28515625" bestFit="1" customWidth="1"/>
    <col min="785" max="786" width="11.42578125" bestFit="1" customWidth="1"/>
    <col min="787" max="787" width="10.5703125" bestFit="1" customWidth="1"/>
    <col min="788" max="788" width="8.140625" bestFit="1" customWidth="1"/>
    <col min="789" max="789" width="10" bestFit="1" customWidth="1"/>
    <col min="790" max="790" width="9.5703125" bestFit="1" customWidth="1"/>
    <col min="791" max="791" width="3" bestFit="1" customWidth="1"/>
    <col min="792" max="792" width="3.140625" bestFit="1" customWidth="1"/>
    <col min="793" max="793" width="5.85546875" bestFit="1" customWidth="1"/>
    <col min="794" max="794" width="7.42578125" bestFit="1" customWidth="1"/>
    <col min="795" max="796" width="11.140625" bestFit="1" customWidth="1"/>
    <col min="797" max="797" width="25.42578125" customWidth="1"/>
    <col min="798" max="798" width="35.85546875" customWidth="1"/>
    <col min="799" max="799" width="32.28515625" customWidth="1"/>
    <col min="800" max="800" width="17.42578125" bestFit="1" customWidth="1"/>
    <col min="801" max="801" width="35.5703125" customWidth="1"/>
    <col min="1025" max="1025" width="4.7109375" bestFit="1" customWidth="1"/>
    <col min="1026" max="1026" width="9.28515625" bestFit="1" customWidth="1"/>
    <col min="1027" max="1027" width="10" bestFit="1" customWidth="1"/>
    <col min="1028" max="1028" width="10" customWidth="1"/>
    <col min="1029" max="1029" width="9.7109375" bestFit="1" customWidth="1"/>
    <col min="1030" max="1030" width="6.28515625" bestFit="1" customWidth="1"/>
    <col min="1031" max="1031" width="17.5703125" bestFit="1" customWidth="1"/>
    <col min="1033" max="1033" width="9.5703125" bestFit="1" customWidth="1"/>
    <col min="1034" max="1034" width="10.85546875" bestFit="1" customWidth="1"/>
    <col min="1035" max="1035" width="7.7109375" bestFit="1" customWidth="1"/>
    <col min="1036" max="1036" width="13.5703125" bestFit="1" customWidth="1"/>
    <col min="1037" max="1037" width="7" bestFit="1" customWidth="1"/>
    <col min="1038" max="1038" width="5.5703125" bestFit="1" customWidth="1"/>
    <col min="1039" max="1039" width="5" bestFit="1" customWidth="1"/>
    <col min="1040" max="1040" width="14.28515625" bestFit="1" customWidth="1"/>
    <col min="1041" max="1042" width="11.42578125" bestFit="1" customWidth="1"/>
    <col min="1043" max="1043" width="10.5703125" bestFit="1" customWidth="1"/>
    <col min="1044" max="1044" width="8.140625" bestFit="1" customWidth="1"/>
    <col min="1045" max="1045" width="10" bestFit="1" customWidth="1"/>
    <col min="1046" max="1046" width="9.5703125" bestFit="1" customWidth="1"/>
    <col min="1047" max="1047" width="3" bestFit="1" customWidth="1"/>
    <col min="1048" max="1048" width="3.140625" bestFit="1" customWidth="1"/>
    <col min="1049" max="1049" width="5.85546875" bestFit="1" customWidth="1"/>
    <col min="1050" max="1050" width="7.42578125" bestFit="1" customWidth="1"/>
    <col min="1051" max="1052" width="11.140625" bestFit="1" customWidth="1"/>
    <col min="1053" max="1053" width="25.42578125" customWidth="1"/>
    <col min="1054" max="1054" width="35.85546875" customWidth="1"/>
    <col min="1055" max="1055" width="32.28515625" customWidth="1"/>
    <col min="1056" max="1056" width="17.42578125" bestFit="1" customWidth="1"/>
    <col min="1057" max="1057" width="35.5703125" customWidth="1"/>
    <col min="1281" max="1281" width="4.7109375" bestFit="1" customWidth="1"/>
    <col min="1282" max="1282" width="9.28515625" bestFit="1" customWidth="1"/>
    <col min="1283" max="1283" width="10" bestFit="1" customWidth="1"/>
    <col min="1284" max="1284" width="10" customWidth="1"/>
    <col min="1285" max="1285" width="9.7109375" bestFit="1" customWidth="1"/>
    <col min="1286" max="1286" width="6.28515625" bestFit="1" customWidth="1"/>
    <col min="1287" max="1287" width="17.5703125" bestFit="1" customWidth="1"/>
    <col min="1289" max="1289" width="9.5703125" bestFit="1" customWidth="1"/>
    <col min="1290" max="1290" width="10.85546875" bestFit="1" customWidth="1"/>
    <col min="1291" max="1291" width="7.7109375" bestFit="1" customWidth="1"/>
    <col min="1292" max="1292" width="13.5703125" bestFit="1" customWidth="1"/>
    <col min="1293" max="1293" width="7" bestFit="1" customWidth="1"/>
    <col min="1294" max="1294" width="5.5703125" bestFit="1" customWidth="1"/>
    <col min="1295" max="1295" width="5" bestFit="1" customWidth="1"/>
    <col min="1296" max="1296" width="14.28515625" bestFit="1" customWidth="1"/>
    <col min="1297" max="1298" width="11.42578125" bestFit="1" customWidth="1"/>
    <col min="1299" max="1299" width="10.5703125" bestFit="1" customWidth="1"/>
    <col min="1300" max="1300" width="8.140625" bestFit="1" customWidth="1"/>
    <col min="1301" max="1301" width="10" bestFit="1" customWidth="1"/>
    <col min="1302" max="1302" width="9.5703125" bestFit="1" customWidth="1"/>
    <col min="1303" max="1303" width="3" bestFit="1" customWidth="1"/>
    <col min="1304" max="1304" width="3.140625" bestFit="1" customWidth="1"/>
    <col min="1305" max="1305" width="5.85546875" bestFit="1" customWidth="1"/>
    <col min="1306" max="1306" width="7.42578125" bestFit="1" customWidth="1"/>
    <col min="1307" max="1308" width="11.140625" bestFit="1" customWidth="1"/>
    <col min="1309" max="1309" width="25.42578125" customWidth="1"/>
    <col min="1310" max="1310" width="35.85546875" customWidth="1"/>
    <col min="1311" max="1311" width="32.28515625" customWidth="1"/>
    <col min="1312" max="1312" width="17.42578125" bestFit="1" customWidth="1"/>
    <col min="1313" max="1313" width="35.5703125" customWidth="1"/>
    <col min="1537" max="1537" width="4.7109375" bestFit="1" customWidth="1"/>
    <col min="1538" max="1538" width="9.28515625" bestFit="1" customWidth="1"/>
    <col min="1539" max="1539" width="10" bestFit="1" customWidth="1"/>
    <col min="1540" max="1540" width="10" customWidth="1"/>
    <col min="1541" max="1541" width="9.7109375" bestFit="1" customWidth="1"/>
    <col min="1542" max="1542" width="6.28515625" bestFit="1" customWidth="1"/>
    <col min="1543" max="1543" width="17.5703125" bestFit="1" customWidth="1"/>
    <col min="1545" max="1545" width="9.5703125" bestFit="1" customWidth="1"/>
    <col min="1546" max="1546" width="10.85546875" bestFit="1" customWidth="1"/>
    <col min="1547" max="1547" width="7.7109375" bestFit="1" customWidth="1"/>
    <col min="1548" max="1548" width="13.5703125" bestFit="1" customWidth="1"/>
    <col min="1549" max="1549" width="7" bestFit="1" customWidth="1"/>
    <col min="1550" max="1550" width="5.5703125" bestFit="1" customWidth="1"/>
    <col min="1551" max="1551" width="5" bestFit="1" customWidth="1"/>
    <col min="1552" max="1552" width="14.28515625" bestFit="1" customWidth="1"/>
    <col min="1553" max="1554" width="11.42578125" bestFit="1" customWidth="1"/>
    <col min="1555" max="1555" width="10.5703125" bestFit="1" customWidth="1"/>
    <col min="1556" max="1556" width="8.140625" bestFit="1" customWidth="1"/>
    <col min="1557" max="1557" width="10" bestFit="1" customWidth="1"/>
    <col min="1558" max="1558" width="9.5703125" bestFit="1" customWidth="1"/>
    <col min="1559" max="1559" width="3" bestFit="1" customWidth="1"/>
    <col min="1560" max="1560" width="3.140625" bestFit="1" customWidth="1"/>
    <col min="1561" max="1561" width="5.85546875" bestFit="1" customWidth="1"/>
    <col min="1562" max="1562" width="7.42578125" bestFit="1" customWidth="1"/>
    <col min="1563" max="1564" width="11.140625" bestFit="1" customWidth="1"/>
    <col min="1565" max="1565" width="25.42578125" customWidth="1"/>
    <col min="1566" max="1566" width="35.85546875" customWidth="1"/>
    <col min="1567" max="1567" width="32.28515625" customWidth="1"/>
    <col min="1568" max="1568" width="17.42578125" bestFit="1" customWidth="1"/>
    <col min="1569" max="1569" width="35.5703125" customWidth="1"/>
    <col min="1793" max="1793" width="4.7109375" bestFit="1" customWidth="1"/>
    <col min="1794" max="1794" width="9.28515625" bestFit="1" customWidth="1"/>
    <col min="1795" max="1795" width="10" bestFit="1" customWidth="1"/>
    <col min="1796" max="1796" width="10" customWidth="1"/>
    <col min="1797" max="1797" width="9.7109375" bestFit="1" customWidth="1"/>
    <col min="1798" max="1798" width="6.28515625" bestFit="1" customWidth="1"/>
    <col min="1799" max="1799" width="17.5703125" bestFit="1" customWidth="1"/>
    <col min="1801" max="1801" width="9.5703125" bestFit="1" customWidth="1"/>
    <col min="1802" max="1802" width="10.85546875" bestFit="1" customWidth="1"/>
    <col min="1803" max="1803" width="7.7109375" bestFit="1" customWidth="1"/>
    <col min="1804" max="1804" width="13.5703125" bestFit="1" customWidth="1"/>
    <col min="1805" max="1805" width="7" bestFit="1" customWidth="1"/>
    <col min="1806" max="1806" width="5.5703125" bestFit="1" customWidth="1"/>
    <col min="1807" max="1807" width="5" bestFit="1" customWidth="1"/>
    <col min="1808" max="1808" width="14.28515625" bestFit="1" customWidth="1"/>
    <col min="1809" max="1810" width="11.42578125" bestFit="1" customWidth="1"/>
    <col min="1811" max="1811" width="10.5703125" bestFit="1" customWidth="1"/>
    <col min="1812" max="1812" width="8.140625" bestFit="1" customWidth="1"/>
    <col min="1813" max="1813" width="10" bestFit="1" customWidth="1"/>
    <col min="1814" max="1814" width="9.5703125" bestFit="1" customWidth="1"/>
    <col min="1815" max="1815" width="3" bestFit="1" customWidth="1"/>
    <col min="1816" max="1816" width="3.140625" bestFit="1" customWidth="1"/>
    <col min="1817" max="1817" width="5.85546875" bestFit="1" customWidth="1"/>
    <col min="1818" max="1818" width="7.42578125" bestFit="1" customWidth="1"/>
    <col min="1819" max="1820" width="11.140625" bestFit="1" customWidth="1"/>
    <col min="1821" max="1821" width="25.42578125" customWidth="1"/>
    <col min="1822" max="1822" width="35.85546875" customWidth="1"/>
    <col min="1823" max="1823" width="32.28515625" customWidth="1"/>
    <col min="1824" max="1824" width="17.42578125" bestFit="1" customWidth="1"/>
    <col min="1825" max="1825" width="35.5703125" customWidth="1"/>
    <col min="2049" max="2049" width="4.7109375" bestFit="1" customWidth="1"/>
    <col min="2050" max="2050" width="9.28515625" bestFit="1" customWidth="1"/>
    <col min="2051" max="2051" width="10" bestFit="1" customWidth="1"/>
    <col min="2052" max="2052" width="10" customWidth="1"/>
    <col min="2053" max="2053" width="9.7109375" bestFit="1" customWidth="1"/>
    <col min="2054" max="2054" width="6.28515625" bestFit="1" customWidth="1"/>
    <col min="2055" max="2055" width="17.5703125" bestFit="1" customWidth="1"/>
    <col min="2057" max="2057" width="9.5703125" bestFit="1" customWidth="1"/>
    <col min="2058" max="2058" width="10.85546875" bestFit="1" customWidth="1"/>
    <col min="2059" max="2059" width="7.7109375" bestFit="1" customWidth="1"/>
    <col min="2060" max="2060" width="13.5703125" bestFit="1" customWidth="1"/>
    <col min="2061" max="2061" width="7" bestFit="1" customWidth="1"/>
    <col min="2062" max="2062" width="5.5703125" bestFit="1" customWidth="1"/>
    <col min="2063" max="2063" width="5" bestFit="1" customWidth="1"/>
    <col min="2064" max="2064" width="14.28515625" bestFit="1" customWidth="1"/>
    <col min="2065" max="2066" width="11.42578125" bestFit="1" customWidth="1"/>
    <col min="2067" max="2067" width="10.5703125" bestFit="1" customWidth="1"/>
    <col min="2068" max="2068" width="8.140625" bestFit="1" customWidth="1"/>
    <col min="2069" max="2069" width="10" bestFit="1" customWidth="1"/>
    <col min="2070" max="2070" width="9.5703125" bestFit="1" customWidth="1"/>
    <col min="2071" max="2071" width="3" bestFit="1" customWidth="1"/>
    <col min="2072" max="2072" width="3.140625" bestFit="1" customWidth="1"/>
    <col min="2073" max="2073" width="5.85546875" bestFit="1" customWidth="1"/>
    <col min="2074" max="2074" width="7.42578125" bestFit="1" customWidth="1"/>
    <col min="2075" max="2076" width="11.140625" bestFit="1" customWidth="1"/>
    <col min="2077" max="2077" width="25.42578125" customWidth="1"/>
    <col min="2078" max="2078" width="35.85546875" customWidth="1"/>
    <col min="2079" max="2079" width="32.28515625" customWidth="1"/>
    <col min="2080" max="2080" width="17.42578125" bestFit="1" customWidth="1"/>
    <col min="2081" max="2081" width="35.5703125" customWidth="1"/>
    <col min="2305" max="2305" width="4.7109375" bestFit="1" customWidth="1"/>
    <col min="2306" max="2306" width="9.28515625" bestFit="1" customWidth="1"/>
    <col min="2307" max="2307" width="10" bestFit="1" customWidth="1"/>
    <col min="2308" max="2308" width="10" customWidth="1"/>
    <col min="2309" max="2309" width="9.7109375" bestFit="1" customWidth="1"/>
    <col min="2310" max="2310" width="6.28515625" bestFit="1" customWidth="1"/>
    <col min="2311" max="2311" width="17.5703125" bestFit="1" customWidth="1"/>
    <col min="2313" max="2313" width="9.5703125" bestFit="1" customWidth="1"/>
    <col min="2314" max="2314" width="10.85546875" bestFit="1" customWidth="1"/>
    <col min="2315" max="2315" width="7.7109375" bestFit="1" customWidth="1"/>
    <col min="2316" max="2316" width="13.5703125" bestFit="1" customWidth="1"/>
    <col min="2317" max="2317" width="7" bestFit="1" customWidth="1"/>
    <col min="2318" max="2318" width="5.5703125" bestFit="1" customWidth="1"/>
    <col min="2319" max="2319" width="5" bestFit="1" customWidth="1"/>
    <col min="2320" max="2320" width="14.28515625" bestFit="1" customWidth="1"/>
    <col min="2321" max="2322" width="11.42578125" bestFit="1" customWidth="1"/>
    <col min="2323" max="2323" width="10.5703125" bestFit="1" customWidth="1"/>
    <col min="2324" max="2324" width="8.140625" bestFit="1" customWidth="1"/>
    <col min="2325" max="2325" width="10" bestFit="1" customWidth="1"/>
    <col min="2326" max="2326" width="9.5703125" bestFit="1" customWidth="1"/>
    <col min="2327" max="2327" width="3" bestFit="1" customWidth="1"/>
    <col min="2328" max="2328" width="3.140625" bestFit="1" customWidth="1"/>
    <col min="2329" max="2329" width="5.85546875" bestFit="1" customWidth="1"/>
    <col min="2330" max="2330" width="7.42578125" bestFit="1" customWidth="1"/>
    <col min="2331" max="2332" width="11.140625" bestFit="1" customWidth="1"/>
    <col min="2333" max="2333" width="25.42578125" customWidth="1"/>
    <col min="2334" max="2334" width="35.85546875" customWidth="1"/>
    <col min="2335" max="2335" width="32.28515625" customWidth="1"/>
    <col min="2336" max="2336" width="17.42578125" bestFit="1" customWidth="1"/>
    <col min="2337" max="2337" width="35.5703125" customWidth="1"/>
    <col min="2561" max="2561" width="4.7109375" bestFit="1" customWidth="1"/>
    <col min="2562" max="2562" width="9.28515625" bestFit="1" customWidth="1"/>
    <col min="2563" max="2563" width="10" bestFit="1" customWidth="1"/>
    <col min="2564" max="2564" width="10" customWidth="1"/>
    <col min="2565" max="2565" width="9.7109375" bestFit="1" customWidth="1"/>
    <col min="2566" max="2566" width="6.28515625" bestFit="1" customWidth="1"/>
    <col min="2567" max="2567" width="17.5703125" bestFit="1" customWidth="1"/>
    <col min="2569" max="2569" width="9.5703125" bestFit="1" customWidth="1"/>
    <col min="2570" max="2570" width="10.85546875" bestFit="1" customWidth="1"/>
    <col min="2571" max="2571" width="7.7109375" bestFit="1" customWidth="1"/>
    <col min="2572" max="2572" width="13.5703125" bestFit="1" customWidth="1"/>
    <col min="2573" max="2573" width="7" bestFit="1" customWidth="1"/>
    <col min="2574" max="2574" width="5.5703125" bestFit="1" customWidth="1"/>
    <col min="2575" max="2575" width="5" bestFit="1" customWidth="1"/>
    <col min="2576" max="2576" width="14.28515625" bestFit="1" customWidth="1"/>
    <col min="2577" max="2578" width="11.42578125" bestFit="1" customWidth="1"/>
    <col min="2579" max="2579" width="10.5703125" bestFit="1" customWidth="1"/>
    <col min="2580" max="2580" width="8.140625" bestFit="1" customWidth="1"/>
    <col min="2581" max="2581" width="10" bestFit="1" customWidth="1"/>
    <col min="2582" max="2582" width="9.5703125" bestFit="1" customWidth="1"/>
    <col min="2583" max="2583" width="3" bestFit="1" customWidth="1"/>
    <col min="2584" max="2584" width="3.140625" bestFit="1" customWidth="1"/>
    <col min="2585" max="2585" width="5.85546875" bestFit="1" customWidth="1"/>
    <col min="2586" max="2586" width="7.42578125" bestFit="1" customWidth="1"/>
    <col min="2587" max="2588" width="11.140625" bestFit="1" customWidth="1"/>
    <col min="2589" max="2589" width="25.42578125" customWidth="1"/>
    <col min="2590" max="2590" width="35.85546875" customWidth="1"/>
    <col min="2591" max="2591" width="32.28515625" customWidth="1"/>
    <col min="2592" max="2592" width="17.42578125" bestFit="1" customWidth="1"/>
    <col min="2593" max="2593" width="35.5703125" customWidth="1"/>
    <col min="2817" max="2817" width="4.7109375" bestFit="1" customWidth="1"/>
    <col min="2818" max="2818" width="9.28515625" bestFit="1" customWidth="1"/>
    <col min="2819" max="2819" width="10" bestFit="1" customWidth="1"/>
    <col min="2820" max="2820" width="10" customWidth="1"/>
    <col min="2821" max="2821" width="9.7109375" bestFit="1" customWidth="1"/>
    <col min="2822" max="2822" width="6.28515625" bestFit="1" customWidth="1"/>
    <col min="2823" max="2823" width="17.5703125" bestFit="1" customWidth="1"/>
    <col min="2825" max="2825" width="9.5703125" bestFit="1" customWidth="1"/>
    <col min="2826" max="2826" width="10.85546875" bestFit="1" customWidth="1"/>
    <col min="2827" max="2827" width="7.7109375" bestFit="1" customWidth="1"/>
    <col min="2828" max="2828" width="13.5703125" bestFit="1" customWidth="1"/>
    <col min="2829" max="2829" width="7" bestFit="1" customWidth="1"/>
    <col min="2830" max="2830" width="5.5703125" bestFit="1" customWidth="1"/>
    <col min="2831" max="2831" width="5" bestFit="1" customWidth="1"/>
    <col min="2832" max="2832" width="14.28515625" bestFit="1" customWidth="1"/>
    <col min="2833" max="2834" width="11.42578125" bestFit="1" customWidth="1"/>
    <col min="2835" max="2835" width="10.5703125" bestFit="1" customWidth="1"/>
    <col min="2836" max="2836" width="8.140625" bestFit="1" customWidth="1"/>
    <col min="2837" max="2837" width="10" bestFit="1" customWidth="1"/>
    <col min="2838" max="2838" width="9.5703125" bestFit="1" customWidth="1"/>
    <col min="2839" max="2839" width="3" bestFit="1" customWidth="1"/>
    <col min="2840" max="2840" width="3.140625" bestFit="1" customWidth="1"/>
    <col min="2841" max="2841" width="5.85546875" bestFit="1" customWidth="1"/>
    <col min="2842" max="2842" width="7.42578125" bestFit="1" customWidth="1"/>
    <col min="2843" max="2844" width="11.140625" bestFit="1" customWidth="1"/>
    <col min="2845" max="2845" width="25.42578125" customWidth="1"/>
    <col min="2846" max="2846" width="35.85546875" customWidth="1"/>
    <col min="2847" max="2847" width="32.28515625" customWidth="1"/>
    <col min="2848" max="2848" width="17.42578125" bestFit="1" customWidth="1"/>
    <col min="2849" max="2849" width="35.5703125" customWidth="1"/>
    <col min="3073" max="3073" width="4.7109375" bestFit="1" customWidth="1"/>
    <col min="3074" max="3074" width="9.28515625" bestFit="1" customWidth="1"/>
    <col min="3075" max="3075" width="10" bestFit="1" customWidth="1"/>
    <col min="3076" max="3076" width="10" customWidth="1"/>
    <col min="3077" max="3077" width="9.7109375" bestFit="1" customWidth="1"/>
    <col min="3078" max="3078" width="6.28515625" bestFit="1" customWidth="1"/>
    <col min="3079" max="3079" width="17.5703125" bestFit="1" customWidth="1"/>
    <col min="3081" max="3081" width="9.5703125" bestFit="1" customWidth="1"/>
    <col min="3082" max="3082" width="10.85546875" bestFit="1" customWidth="1"/>
    <col min="3083" max="3083" width="7.7109375" bestFit="1" customWidth="1"/>
    <col min="3084" max="3084" width="13.5703125" bestFit="1" customWidth="1"/>
    <col min="3085" max="3085" width="7" bestFit="1" customWidth="1"/>
    <col min="3086" max="3086" width="5.5703125" bestFit="1" customWidth="1"/>
    <col min="3087" max="3087" width="5" bestFit="1" customWidth="1"/>
    <col min="3088" max="3088" width="14.28515625" bestFit="1" customWidth="1"/>
    <col min="3089" max="3090" width="11.42578125" bestFit="1" customWidth="1"/>
    <col min="3091" max="3091" width="10.5703125" bestFit="1" customWidth="1"/>
    <col min="3092" max="3092" width="8.140625" bestFit="1" customWidth="1"/>
    <col min="3093" max="3093" width="10" bestFit="1" customWidth="1"/>
    <col min="3094" max="3094" width="9.5703125" bestFit="1" customWidth="1"/>
    <col min="3095" max="3095" width="3" bestFit="1" customWidth="1"/>
    <col min="3096" max="3096" width="3.140625" bestFit="1" customWidth="1"/>
    <col min="3097" max="3097" width="5.85546875" bestFit="1" customWidth="1"/>
    <col min="3098" max="3098" width="7.42578125" bestFit="1" customWidth="1"/>
    <col min="3099" max="3100" width="11.140625" bestFit="1" customWidth="1"/>
    <col min="3101" max="3101" width="25.42578125" customWidth="1"/>
    <col min="3102" max="3102" width="35.85546875" customWidth="1"/>
    <col min="3103" max="3103" width="32.28515625" customWidth="1"/>
    <col min="3104" max="3104" width="17.42578125" bestFit="1" customWidth="1"/>
    <col min="3105" max="3105" width="35.5703125" customWidth="1"/>
    <col min="3329" max="3329" width="4.7109375" bestFit="1" customWidth="1"/>
    <col min="3330" max="3330" width="9.28515625" bestFit="1" customWidth="1"/>
    <col min="3331" max="3331" width="10" bestFit="1" customWidth="1"/>
    <col min="3332" max="3332" width="10" customWidth="1"/>
    <col min="3333" max="3333" width="9.7109375" bestFit="1" customWidth="1"/>
    <col min="3334" max="3334" width="6.28515625" bestFit="1" customWidth="1"/>
    <col min="3335" max="3335" width="17.5703125" bestFit="1" customWidth="1"/>
    <col min="3337" max="3337" width="9.5703125" bestFit="1" customWidth="1"/>
    <col min="3338" max="3338" width="10.85546875" bestFit="1" customWidth="1"/>
    <col min="3339" max="3339" width="7.7109375" bestFit="1" customWidth="1"/>
    <col min="3340" max="3340" width="13.5703125" bestFit="1" customWidth="1"/>
    <col min="3341" max="3341" width="7" bestFit="1" customWidth="1"/>
    <col min="3342" max="3342" width="5.5703125" bestFit="1" customWidth="1"/>
    <col min="3343" max="3343" width="5" bestFit="1" customWidth="1"/>
    <col min="3344" max="3344" width="14.28515625" bestFit="1" customWidth="1"/>
    <col min="3345" max="3346" width="11.42578125" bestFit="1" customWidth="1"/>
    <col min="3347" max="3347" width="10.5703125" bestFit="1" customWidth="1"/>
    <col min="3348" max="3348" width="8.140625" bestFit="1" customWidth="1"/>
    <col min="3349" max="3349" width="10" bestFit="1" customWidth="1"/>
    <col min="3350" max="3350" width="9.5703125" bestFit="1" customWidth="1"/>
    <col min="3351" max="3351" width="3" bestFit="1" customWidth="1"/>
    <col min="3352" max="3352" width="3.140625" bestFit="1" customWidth="1"/>
    <col min="3353" max="3353" width="5.85546875" bestFit="1" customWidth="1"/>
    <col min="3354" max="3354" width="7.42578125" bestFit="1" customWidth="1"/>
    <col min="3355" max="3356" width="11.140625" bestFit="1" customWidth="1"/>
    <col min="3357" max="3357" width="25.42578125" customWidth="1"/>
    <col min="3358" max="3358" width="35.85546875" customWidth="1"/>
    <col min="3359" max="3359" width="32.28515625" customWidth="1"/>
    <col min="3360" max="3360" width="17.42578125" bestFit="1" customWidth="1"/>
    <col min="3361" max="3361" width="35.5703125" customWidth="1"/>
    <col min="3585" max="3585" width="4.7109375" bestFit="1" customWidth="1"/>
    <col min="3586" max="3586" width="9.28515625" bestFit="1" customWidth="1"/>
    <col min="3587" max="3587" width="10" bestFit="1" customWidth="1"/>
    <col min="3588" max="3588" width="10" customWidth="1"/>
    <col min="3589" max="3589" width="9.7109375" bestFit="1" customWidth="1"/>
    <col min="3590" max="3590" width="6.28515625" bestFit="1" customWidth="1"/>
    <col min="3591" max="3591" width="17.5703125" bestFit="1" customWidth="1"/>
    <col min="3593" max="3593" width="9.5703125" bestFit="1" customWidth="1"/>
    <col min="3594" max="3594" width="10.85546875" bestFit="1" customWidth="1"/>
    <col min="3595" max="3595" width="7.7109375" bestFit="1" customWidth="1"/>
    <col min="3596" max="3596" width="13.5703125" bestFit="1" customWidth="1"/>
    <col min="3597" max="3597" width="7" bestFit="1" customWidth="1"/>
    <col min="3598" max="3598" width="5.5703125" bestFit="1" customWidth="1"/>
    <col min="3599" max="3599" width="5" bestFit="1" customWidth="1"/>
    <col min="3600" max="3600" width="14.28515625" bestFit="1" customWidth="1"/>
    <col min="3601" max="3602" width="11.42578125" bestFit="1" customWidth="1"/>
    <col min="3603" max="3603" width="10.5703125" bestFit="1" customWidth="1"/>
    <col min="3604" max="3604" width="8.140625" bestFit="1" customWidth="1"/>
    <col min="3605" max="3605" width="10" bestFit="1" customWidth="1"/>
    <col min="3606" max="3606" width="9.5703125" bestFit="1" customWidth="1"/>
    <col min="3607" max="3607" width="3" bestFit="1" customWidth="1"/>
    <col min="3608" max="3608" width="3.140625" bestFit="1" customWidth="1"/>
    <col min="3609" max="3609" width="5.85546875" bestFit="1" customWidth="1"/>
    <col min="3610" max="3610" width="7.42578125" bestFit="1" customWidth="1"/>
    <col min="3611" max="3612" width="11.140625" bestFit="1" customWidth="1"/>
    <col min="3613" max="3613" width="25.42578125" customWidth="1"/>
    <col min="3614" max="3614" width="35.85546875" customWidth="1"/>
    <col min="3615" max="3615" width="32.28515625" customWidth="1"/>
    <col min="3616" max="3616" width="17.42578125" bestFit="1" customWidth="1"/>
    <col min="3617" max="3617" width="35.5703125" customWidth="1"/>
    <col min="3841" max="3841" width="4.7109375" bestFit="1" customWidth="1"/>
    <col min="3842" max="3842" width="9.28515625" bestFit="1" customWidth="1"/>
    <col min="3843" max="3843" width="10" bestFit="1" customWidth="1"/>
    <col min="3844" max="3844" width="10" customWidth="1"/>
    <col min="3845" max="3845" width="9.7109375" bestFit="1" customWidth="1"/>
    <col min="3846" max="3846" width="6.28515625" bestFit="1" customWidth="1"/>
    <col min="3847" max="3847" width="17.5703125" bestFit="1" customWidth="1"/>
    <col min="3849" max="3849" width="9.5703125" bestFit="1" customWidth="1"/>
    <col min="3850" max="3850" width="10.85546875" bestFit="1" customWidth="1"/>
    <col min="3851" max="3851" width="7.7109375" bestFit="1" customWidth="1"/>
    <col min="3852" max="3852" width="13.5703125" bestFit="1" customWidth="1"/>
    <col min="3853" max="3853" width="7" bestFit="1" customWidth="1"/>
    <col min="3854" max="3854" width="5.5703125" bestFit="1" customWidth="1"/>
    <col min="3855" max="3855" width="5" bestFit="1" customWidth="1"/>
    <col min="3856" max="3856" width="14.28515625" bestFit="1" customWidth="1"/>
    <col min="3857" max="3858" width="11.42578125" bestFit="1" customWidth="1"/>
    <col min="3859" max="3859" width="10.5703125" bestFit="1" customWidth="1"/>
    <col min="3860" max="3860" width="8.140625" bestFit="1" customWidth="1"/>
    <col min="3861" max="3861" width="10" bestFit="1" customWidth="1"/>
    <col min="3862" max="3862" width="9.5703125" bestFit="1" customWidth="1"/>
    <col min="3863" max="3863" width="3" bestFit="1" customWidth="1"/>
    <col min="3864" max="3864" width="3.140625" bestFit="1" customWidth="1"/>
    <col min="3865" max="3865" width="5.85546875" bestFit="1" customWidth="1"/>
    <col min="3866" max="3866" width="7.42578125" bestFit="1" customWidth="1"/>
    <col min="3867" max="3868" width="11.140625" bestFit="1" customWidth="1"/>
    <col min="3869" max="3869" width="25.42578125" customWidth="1"/>
    <col min="3870" max="3870" width="35.85546875" customWidth="1"/>
    <col min="3871" max="3871" width="32.28515625" customWidth="1"/>
    <col min="3872" max="3872" width="17.42578125" bestFit="1" customWidth="1"/>
    <col min="3873" max="3873" width="35.5703125" customWidth="1"/>
    <col min="4097" max="4097" width="4.7109375" bestFit="1" customWidth="1"/>
    <col min="4098" max="4098" width="9.28515625" bestFit="1" customWidth="1"/>
    <col min="4099" max="4099" width="10" bestFit="1" customWidth="1"/>
    <col min="4100" max="4100" width="10" customWidth="1"/>
    <col min="4101" max="4101" width="9.7109375" bestFit="1" customWidth="1"/>
    <col min="4102" max="4102" width="6.28515625" bestFit="1" customWidth="1"/>
    <col min="4103" max="4103" width="17.5703125" bestFit="1" customWidth="1"/>
    <col min="4105" max="4105" width="9.5703125" bestFit="1" customWidth="1"/>
    <col min="4106" max="4106" width="10.85546875" bestFit="1" customWidth="1"/>
    <col min="4107" max="4107" width="7.7109375" bestFit="1" customWidth="1"/>
    <col min="4108" max="4108" width="13.5703125" bestFit="1" customWidth="1"/>
    <col min="4109" max="4109" width="7" bestFit="1" customWidth="1"/>
    <col min="4110" max="4110" width="5.5703125" bestFit="1" customWidth="1"/>
    <col min="4111" max="4111" width="5" bestFit="1" customWidth="1"/>
    <col min="4112" max="4112" width="14.28515625" bestFit="1" customWidth="1"/>
    <col min="4113" max="4114" width="11.42578125" bestFit="1" customWidth="1"/>
    <col min="4115" max="4115" width="10.5703125" bestFit="1" customWidth="1"/>
    <col min="4116" max="4116" width="8.140625" bestFit="1" customWidth="1"/>
    <col min="4117" max="4117" width="10" bestFit="1" customWidth="1"/>
    <col min="4118" max="4118" width="9.5703125" bestFit="1" customWidth="1"/>
    <col min="4119" max="4119" width="3" bestFit="1" customWidth="1"/>
    <col min="4120" max="4120" width="3.140625" bestFit="1" customWidth="1"/>
    <col min="4121" max="4121" width="5.85546875" bestFit="1" customWidth="1"/>
    <col min="4122" max="4122" width="7.42578125" bestFit="1" customWidth="1"/>
    <col min="4123" max="4124" width="11.140625" bestFit="1" customWidth="1"/>
    <col min="4125" max="4125" width="25.42578125" customWidth="1"/>
    <col min="4126" max="4126" width="35.85546875" customWidth="1"/>
    <col min="4127" max="4127" width="32.28515625" customWidth="1"/>
    <col min="4128" max="4128" width="17.42578125" bestFit="1" customWidth="1"/>
    <col min="4129" max="4129" width="35.5703125" customWidth="1"/>
    <col min="4353" max="4353" width="4.7109375" bestFit="1" customWidth="1"/>
    <col min="4354" max="4354" width="9.28515625" bestFit="1" customWidth="1"/>
    <col min="4355" max="4355" width="10" bestFit="1" customWidth="1"/>
    <col min="4356" max="4356" width="10" customWidth="1"/>
    <col min="4357" max="4357" width="9.7109375" bestFit="1" customWidth="1"/>
    <col min="4358" max="4358" width="6.28515625" bestFit="1" customWidth="1"/>
    <col min="4359" max="4359" width="17.5703125" bestFit="1" customWidth="1"/>
    <col min="4361" max="4361" width="9.5703125" bestFit="1" customWidth="1"/>
    <col min="4362" max="4362" width="10.85546875" bestFit="1" customWidth="1"/>
    <col min="4363" max="4363" width="7.7109375" bestFit="1" customWidth="1"/>
    <col min="4364" max="4364" width="13.5703125" bestFit="1" customWidth="1"/>
    <col min="4365" max="4365" width="7" bestFit="1" customWidth="1"/>
    <col min="4366" max="4366" width="5.5703125" bestFit="1" customWidth="1"/>
    <col min="4367" max="4367" width="5" bestFit="1" customWidth="1"/>
    <col min="4368" max="4368" width="14.28515625" bestFit="1" customWidth="1"/>
    <col min="4369" max="4370" width="11.42578125" bestFit="1" customWidth="1"/>
    <col min="4371" max="4371" width="10.5703125" bestFit="1" customWidth="1"/>
    <col min="4372" max="4372" width="8.140625" bestFit="1" customWidth="1"/>
    <col min="4373" max="4373" width="10" bestFit="1" customWidth="1"/>
    <col min="4374" max="4374" width="9.5703125" bestFit="1" customWidth="1"/>
    <col min="4375" max="4375" width="3" bestFit="1" customWidth="1"/>
    <col min="4376" max="4376" width="3.140625" bestFit="1" customWidth="1"/>
    <col min="4377" max="4377" width="5.85546875" bestFit="1" customWidth="1"/>
    <col min="4378" max="4378" width="7.42578125" bestFit="1" customWidth="1"/>
    <col min="4379" max="4380" width="11.140625" bestFit="1" customWidth="1"/>
    <col min="4381" max="4381" width="25.42578125" customWidth="1"/>
    <col min="4382" max="4382" width="35.85546875" customWidth="1"/>
    <col min="4383" max="4383" width="32.28515625" customWidth="1"/>
    <col min="4384" max="4384" width="17.42578125" bestFit="1" customWidth="1"/>
    <col min="4385" max="4385" width="35.5703125" customWidth="1"/>
    <col min="4609" max="4609" width="4.7109375" bestFit="1" customWidth="1"/>
    <col min="4610" max="4610" width="9.28515625" bestFit="1" customWidth="1"/>
    <col min="4611" max="4611" width="10" bestFit="1" customWidth="1"/>
    <col min="4612" max="4612" width="10" customWidth="1"/>
    <col min="4613" max="4613" width="9.7109375" bestFit="1" customWidth="1"/>
    <col min="4614" max="4614" width="6.28515625" bestFit="1" customWidth="1"/>
    <col min="4615" max="4615" width="17.5703125" bestFit="1" customWidth="1"/>
    <col min="4617" max="4617" width="9.5703125" bestFit="1" customWidth="1"/>
    <col min="4618" max="4618" width="10.85546875" bestFit="1" customWidth="1"/>
    <col min="4619" max="4619" width="7.7109375" bestFit="1" customWidth="1"/>
    <col min="4620" max="4620" width="13.5703125" bestFit="1" customWidth="1"/>
    <col min="4621" max="4621" width="7" bestFit="1" customWidth="1"/>
    <col min="4622" max="4622" width="5.5703125" bestFit="1" customWidth="1"/>
    <col min="4623" max="4623" width="5" bestFit="1" customWidth="1"/>
    <col min="4624" max="4624" width="14.28515625" bestFit="1" customWidth="1"/>
    <col min="4625" max="4626" width="11.42578125" bestFit="1" customWidth="1"/>
    <col min="4627" max="4627" width="10.5703125" bestFit="1" customWidth="1"/>
    <col min="4628" max="4628" width="8.140625" bestFit="1" customWidth="1"/>
    <col min="4629" max="4629" width="10" bestFit="1" customWidth="1"/>
    <col min="4630" max="4630" width="9.5703125" bestFit="1" customWidth="1"/>
    <col min="4631" max="4631" width="3" bestFit="1" customWidth="1"/>
    <col min="4632" max="4632" width="3.140625" bestFit="1" customWidth="1"/>
    <col min="4633" max="4633" width="5.85546875" bestFit="1" customWidth="1"/>
    <col min="4634" max="4634" width="7.42578125" bestFit="1" customWidth="1"/>
    <col min="4635" max="4636" width="11.140625" bestFit="1" customWidth="1"/>
    <col min="4637" max="4637" width="25.42578125" customWidth="1"/>
    <col min="4638" max="4638" width="35.85546875" customWidth="1"/>
    <col min="4639" max="4639" width="32.28515625" customWidth="1"/>
    <col min="4640" max="4640" width="17.42578125" bestFit="1" customWidth="1"/>
    <col min="4641" max="4641" width="35.5703125" customWidth="1"/>
    <col min="4865" max="4865" width="4.7109375" bestFit="1" customWidth="1"/>
    <col min="4866" max="4866" width="9.28515625" bestFit="1" customWidth="1"/>
    <col min="4867" max="4867" width="10" bestFit="1" customWidth="1"/>
    <col min="4868" max="4868" width="10" customWidth="1"/>
    <col min="4869" max="4869" width="9.7109375" bestFit="1" customWidth="1"/>
    <col min="4870" max="4870" width="6.28515625" bestFit="1" customWidth="1"/>
    <col min="4871" max="4871" width="17.5703125" bestFit="1" customWidth="1"/>
    <col min="4873" max="4873" width="9.5703125" bestFit="1" customWidth="1"/>
    <col min="4874" max="4874" width="10.85546875" bestFit="1" customWidth="1"/>
    <col min="4875" max="4875" width="7.7109375" bestFit="1" customWidth="1"/>
    <col min="4876" max="4876" width="13.5703125" bestFit="1" customWidth="1"/>
    <col min="4877" max="4877" width="7" bestFit="1" customWidth="1"/>
    <col min="4878" max="4878" width="5.5703125" bestFit="1" customWidth="1"/>
    <col min="4879" max="4879" width="5" bestFit="1" customWidth="1"/>
    <col min="4880" max="4880" width="14.28515625" bestFit="1" customWidth="1"/>
    <col min="4881" max="4882" width="11.42578125" bestFit="1" customWidth="1"/>
    <col min="4883" max="4883" width="10.5703125" bestFit="1" customWidth="1"/>
    <col min="4884" max="4884" width="8.140625" bestFit="1" customWidth="1"/>
    <col min="4885" max="4885" width="10" bestFit="1" customWidth="1"/>
    <col min="4886" max="4886" width="9.5703125" bestFit="1" customWidth="1"/>
    <col min="4887" max="4887" width="3" bestFit="1" customWidth="1"/>
    <col min="4888" max="4888" width="3.140625" bestFit="1" customWidth="1"/>
    <col min="4889" max="4889" width="5.85546875" bestFit="1" customWidth="1"/>
    <col min="4890" max="4890" width="7.42578125" bestFit="1" customWidth="1"/>
    <col min="4891" max="4892" width="11.140625" bestFit="1" customWidth="1"/>
    <col min="4893" max="4893" width="25.42578125" customWidth="1"/>
    <col min="4894" max="4894" width="35.85546875" customWidth="1"/>
    <col min="4895" max="4895" width="32.28515625" customWidth="1"/>
    <col min="4896" max="4896" width="17.42578125" bestFit="1" customWidth="1"/>
    <col min="4897" max="4897" width="35.5703125" customWidth="1"/>
    <col min="5121" max="5121" width="4.7109375" bestFit="1" customWidth="1"/>
    <col min="5122" max="5122" width="9.28515625" bestFit="1" customWidth="1"/>
    <col min="5123" max="5123" width="10" bestFit="1" customWidth="1"/>
    <col min="5124" max="5124" width="10" customWidth="1"/>
    <col min="5125" max="5125" width="9.7109375" bestFit="1" customWidth="1"/>
    <col min="5126" max="5126" width="6.28515625" bestFit="1" customWidth="1"/>
    <col min="5127" max="5127" width="17.5703125" bestFit="1" customWidth="1"/>
    <col min="5129" max="5129" width="9.5703125" bestFit="1" customWidth="1"/>
    <col min="5130" max="5130" width="10.85546875" bestFit="1" customWidth="1"/>
    <col min="5131" max="5131" width="7.7109375" bestFit="1" customWidth="1"/>
    <col min="5132" max="5132" width="13.5703125" bestFit="1" customWidth="1"/>
    <col min="5133" max="5133" width="7" bestFit="1" customWidth="1"/>
    <col min="5134" max="5134" width="5.5703125" bestFit="1" customWidth="1"/>
    <col min="5135" max="5135" width="5" bestFit="1" customWidth="1"/>
    <col min="5136" max="5136" width="14.28515625" bestFit="1" customWidth="1"/>
    <col min="5137" max="5138" width="11.42578125" bestFit="1" customWidth="1"/>
    <col min="5139" max="5139" width="10.5703125" bestFit="1" customWidth="1"/>
    <col min="5140" max="5140" width="8.140625" bestFit="1" customWidth="1"/>
    <col min="5141" max="5141" width="10" bestFit="1" customWidth="1"/>
    <col min="5142" max="5142" width="9.5703125" bestFit="1" customWidth="1"/>
    <col min="5143" max="5143" width="3" bestFit="1" customWidth="1"/>
    <col min="5144" max="5144" width="3.140625" bestFit="1" customWidth="1"/>
    <col min="5145" max="5145" width="5.85546875" bestFit="1" customWidth="1"/>
    <col min="5146" max="5146" width="7.42578125" bestFit="1" customWidth="1"/>
    <col min="5147" max="5148" width="11.140625" bestFit="1" customWidth="1"/>
    <col min="5149" max="5149" width="25.42578125" customWidth="1"/>
    <col min="5150" max="5150" width="35.85546875" customWidth="1"/>
    <col min="5151" max="5151" width="32.28515625" customWidth="1"/>
    <col min="5152" max="5152" width="17.42578125" bestFit="1" customWidth="1"/>
    <col min="5153" max="5153" width="35.5703125" customWidth="1"/>
    <col min="5377" max="5377" width="4.7109375" bestFit="1" customWidth="1"/>
    <col min="5378" max="5378" width="9.28515625" bestFit="1" customWidth="1"/>
    <col min="5379" max="5379" width="10" bestFit="1" customWidth="1"/>
    <col min="5380" max="5380" width="10" customWidth="1"/>
    <col min="5381" max="5381" width="9.7109375" bestFit="1" customWidth="1"/>
    <col min="5382" max="5382" width="6.28515625" bestFit="1" customWidth="1"/>
    <col min="5383" max="5383" width="17.5703125" bestFit="1" customWidth="1"/>
    <col min="5385" max="5385" width="9.5703125" bestFit="1" customWidth="1"/>
    <col min="5386" max="5386" width="10.85546875" bestFit="1" customWidth="1"/>
    <col min="5387" max="5387" width="7.7109375" bestFit="1" customWidth="1"/>
    <col min="5388" max="5388" width="13.5703125" bestFit="1" customWidth="1"/>
    <col min="5389" max="5389" width="7" bestFit="1" customWidth="1"/>
    <col min="5390" max="5390" width="5.5703125" bestFit="1" customWidth="1"/>
    <col min="5391" max="5391" width="5" bestFit="1" customWidth="1"/>
    <col min="5392" max="5392" width="14.28515625" bestFit="1" customWidth="1"/>
    <col min="5393" max="5394" width="11.42578125" bestFit="1" customWidth="1"/>
    <col min="5395" max="5395" width="10.5703125" bestFit="1" customWidth="1"/>
    <col min="5396" max="5396" width="8.140625" bestFit="1" customWidth="1"/>
    <col min="5397" max="5397" width="10" bestFit="1" customWidth="1"/>
    <col min="5398" max="5398" width="9.5703125" bestFit="1" customWidth="1"/>
    <col min="5399" max="5399" width="3" bestFit="1" customWidth="1"/>
    <col min="5400" max="5400" width="3.140625" bestFit="1" customWidth="1"/>
    <col min="5401" max="5401" width="5.85546875" bestFit="1" customWidth="1"/>
    <col min="5402" max="5402" width="7.42578125" bestFit="1" customWidth="1"/>
    <col min="5403" max="5404" width="11.140625" bestFit="1" customWidth="1"/>
    <col min="5405" max="5405" width="25.42578125" customWidth="1"/>
    <col min="5406" max="5406" width="35.85546875" customWidth="1"/>
    <col min="5407" max="5407" width="32.28515625" customWidth="1"/>
    <col min="5408" max="5408" width="17.42578125" bestFit="1" customWidth="1"/>
    <col min="5409" max="5409" width="35.5703125" customWidth="1"/>
    <col min="5633" max="5633" width="4.7109375" bestFit="1" customWidth="1"/>
    <col min="5634" max="5634" width="9.28515625" bestFit="1" customWidth="1"/>
    <col min="5635" max="5635" width="10" bestFit="1" customWidth="1"/>
    <col min="5636" max="5636" width="10" customWidth="1"/>
    <col min="5637" max="5637" width="9.7109375" bestFit="1" customWidth="1"/>
    <col min="5638" max="5638" width="6.28515625" bestFit="1" customWidth="1"/>
    <col min="5639" max="5639" width="17.5703125" bestFit="1" customWidth="1"/>
    <col min="5641" max="5641" width="9.5703125" bestFit="1" customWidth="1"/>
    <col min="5642" max="5642" width="10.85546875" bestFit="1" customWidth="1"/>
    <col min="5643" max="5643" width="7.7109375" bestFit="1" customWidth="1"/>
    <col min="5644" max="5644" width="13.5703125" bestFit="1" customWidth="1"/>
    <col min="5645" max="5645" width="7" bestFit="1" customWidth="1"/>
    <col min="5646" max="5646" width="5.5703125" bestFit="1" customWidth="1"/>
    <col min="5647" max="5647" width="5" bestFit="1" customWidth="1"/>
    <col min="5648" max="5648" width="14.28515625" bestFit="1" customWidth="1"/>
    <col min="5649" max="5650" width="11.42578125" bestFit="1" customWidth="1"/>
    <col min="5651" max="5651" width="10.5703125" bestFit="1" customWidth="1"/>
    <col min="5652" max="5652" width="8.140625" bestFit="1" customWidth="1"/>
    <col min="5653" max="5653" width="10" bestFit="1" customWidth="1"/>
    <col min="5654" max="5654" width="9.5703125" bestFit="1" customWidth="1"/>
    <col min="5655" max="5655" width="3" bestFit="1" customWidth="1"/>
    <col min="5656" max="5656" width="3.140625" bestFit="1" customWidth="1"/>
    <col min="5657" max="5657" width="5.85546875" bestFit="1" customWidth="1"/>
    <col min="5658" max="5658" width="7.42578125" bestFit="1" customWidth="1"/>
    <col min="5659" max="5660" width="11.140625" bestFit="1" customWidth="1"/>
    <col min="5661" max="5661" width="25.42578125" customWidth="1"/>
    <col min="5662" max="5662" width="35.85546875" customWidth="1"/>
    <col min="5663" max="5663" width="32.28515625" customWidth="1"/>
    <col min="5664" max="5664" width="17.42578125" bestFit="1" customWidth="1"/>
    <col min="5665" max="5665" width="35.5703125" customWidth="1"/>
    <col min="5889" max="5889" width="4.7109375" bestFit="1" customWidth="1"/>
    <col min="5890" max="5890" width="9.28515625" bestFit="1" customWidth="1"/>
    <col min="5891" max="5891" width="10" bestFit="1" customWidth="1"/>
    <col min="5892" max="5892" width="10" customWidth="1"/>
    <col min="5893" max="5893" width="9.7109375" bestFit="1" customWidth="1"/>
    <col min="5894" max="5894" width="6.28515625" bestFit="1" customWidth="1"/>
    <col min="5895" max="5895" width="17.5703125" bestFit="1" customWidth="1"/>
    <col min="5897" max="5897" width="9.5703125" bestFit="1" customWidth="1"/>
    <col min="5898" max="5898" width="10.85546875" bestFit="1" customWidth="1"/>
    <col min="5899" max="5899" width="7.7109375" bestFit="1" customWidth="1"/>
    <col min="5900" max="5900" width="13.5703125" bestFit="1" customWidth="1"/>
    <col min="5901" max="5901" width="7" bestFit="1" customWidth="1"/>
    <col min="5902" max="5902" width="5.5703125" bestFit="1" customWidth="1"/>
    <col min="5903" max="5903" width="5" bestFit="1" customWidth="1"/>
    <col min="5904" max="5904" width="14.28515625" bestFit="1" customWidth="1"/>
    <col min="5905" max="5906" width="11.42578125" bestFit="1" customWidth="1"/>
    <col min="5907" max="5907" width="10.5703125" bestFit="1" customWidth="1"/>
    <col min="5908" max="5908" width="8.140625" bestFit="1" customWidth="1"/>
    <col min="5909" max="5909" width="10" bestFit="1" customWidth="1"/>
    <col min="5910" max="5910" width="9.5703125" bestFit="1" customWidth="1"/>
    <col min="5911" max="5911" width="3" bestFit="1" customWidth="1"/>
    <col min="5912" max="5912" width="3.140625" bestFit="1" customWidth="1"/>
    <col min="5913" max="5913" width="5.85546875" bestFit="1" customWidth="1"/>
    <col min="5914" max="5914" width="7.42578125" bestFit="1" customWidth="1"/>
    <col min="5915" max="5916" width="11.140625" bestFit="1" customWidth="1"/>
    <col min="5917" max="5917" width="25.42578125" customWidth="1"/>
    <col min="5918" max="5918" width="35.85546875" customWidth="1"/>
    <col min="5919" max="5919" width="32.28515625" customWidth="1"/>
    <col min="5920" max="5920" width="17.42578125" bestFit="1" customWidth="1"/>
    <col min="5921" max="5921" width="35.5703125" customWidth="1"/>
    <col min="6145" max="6145" width="4.7109375" bestFit="1" customWidth="1"/>
    <col min="6146" max="6146" width="9.28515625" bestFit="1" customWidth="1"/>
    <col min="6147" max="6147" width="10" bestFit="1" customWidth="1"/>
    <col min="6148" max="6148" width="10" customWidth="1"/>
    <col min="6149" max="6149" width="9.7109375" bestFit="1" customWidth="1"/>
    <col min="6150" max="6150" width="6.28515625" bestFit="1" customWidth="1"/>
    <col min="6151" max="6151" width="17.5703125" bestFit="1" customWidth="1"/>
    <col min="6153" max="6153" width="9.5703125" bestFit="1" customWidth="1"/>
    <col min="6154" max="6154" width="10.85546875" bestFit="1" customWidth="1"/>
    <col min="6155" max="6155" width="7.7109375" bestFit="1" customWidth="1"/>
    <col min="6156" max="6156" width="13.5703125" bestFit="1" customWidth="1"/>
    <col min="6157" max="6157" width="7" bestFit="1" customWidth="1"/>
    <col min="6158" max="6158" width="5.5703125" bestFit="1" customWidth="1"/>
    <col min="6159" max="6159" width="5" bestFit="1" customWidth="1"/>
    <col min="6160" max="6160" width="14.28515625" bestFit="1" customWidth="1"/>
    <col min="6161" max="6162" width="11.42578125" bestFit="1" customWidth="1"/>
    <col min="6163" max="6163" width="10.5703125" bestFit="1" customWidth="1"/>
    <col min="6164" max="6164" width="8.140625" bestFit="1" customWidth="1"/>
    <col min="6165" max="6165" width="10" bestFit="1" customWidth="1"/>
    <col min="6166" max="6166" width="9.5703125" bestFit="1" customWidth="1"/>
    <col min="6167" max="6167" width="3" bestFit="1" customWidth="1"/>
    <col min="6168" max="6168" width="3.140625" bestFit="1" customWidth="1"/>
    <col min="6169" max="6169" width="5.85546875" bestFit="1" customWidth="1"/>
    <col min="6170" max="6170" width="7.42578125" bestFit="1" customWidth="1"/>
    <col min="6171" max="6172" width="11.140625" bestFit="1" customWidth="1"/>
    <col min="6173" max="6173" width="25.42578125" customWidth="1"/>
    <col min="6174" max="6174" width="35.85546875" customWidth="1"/>
    <col min="6175" max="6175" width="32.28515625" customWidth="1"/>
    <col min="6176" max="6176" width="17.42578125" bestFit="1" customWidth="1"/>
    <col min="6177" max="6177" width="35.5703125" customWidth="1"/>
    <col min="6401" max="6401" width="4.7109375" bestFit="1" customWidth="1"/>
    <col min="6402" max="6402" width="9.28515625" bestFit="1" customWidth="1"/>
    <col min="6403" max="6403" width="10" bestFit="1" customWidth="1"/>
    <col min="6404" max="6404" width="10" customWidth="1"/>
    <col min="6405" max="6405" width="9.7109375" bestFit="1" customWidth="1"/>
    <col min="6406" max="6406" width="6.28515625" bestFit="1" customWidth="1"/>
    <col min="6407" max="6407" width="17.5703125" bestFit="1" customWidth="1"/>
    <col min="6409" max="6409" width="9.5703125" bestFit="1" customWidth="1"/>
    <col min="6410" max="6410" width="10.85546875" bestFit="1" customWidth="1"/>
    <col min="6411" max="6411" width="7.7109375" bestFit="1" customWidth="1"/>
    <col min="6412" max="6412" width="13.5703125" bestFit="1" customWidth="1"/>
    <col min="6413" max="6413" width="7" bestFit="1" customWidth="1"/>
    <col min="6414" max="6414" width="5.5703125" bestFit="1" customWidth="1"/>
    <col min="6415" max="6415" width="5" bestFit="1" customWidth="1"/>
    <col min="6416" max="6416" width="14.28515625" bestFit="1" customWidth="1"/>
    <col min="6417" max="6418" width="11.42578125" bestFit="1" customWidth="1"/>
    <col min="6419" max="6419" width="10.5703125" bestFit="1" customWidth="1"/>
    <col min="6420" max="6420" width="8.140625" bestFit="1" customWidth="1"/>
    <col min="6421" max="6421" width="10" bestFit="1" customWidth="1"/>
    <col min="6422" max="6422" width="9.5703125" bestFit="1" customWidth="1"/>
    <col min="6423" max="6423" width="3" bestFit="1" customWidth="1"/>
    <col min="6424" max="6424" width="3.140625" bestFit="1" customWidth="1"/>
    <col min="6425" max="6425" width="5.85546875" bestFit="1" customWidth="1"/>
    <col min="6426" max="6426" width="7.42578125" bestFit="1" customWidth="1"/>
    <col min="6427" max="6428" width="11.140625" bestFit="1" customWidth="1"/>
    <col min="6429" max="6429" width="25.42578125" customWidth="1"/>
    <col min="6430" max="6430" width="35.85546875" customWidth="1"/>
    <col min="6431" max="6431" width="32.28515625" customWidth="1"/>
    <col min="6432" max="6432" width="17.42578125" bestFit="1" customWidth="1"/>
    <col min="6433" max="6433" width="35.5703125" customWidth="1"/>
    <col min="6657" max="6657" width="4.7109375" bestFit="1" customWidth="1"/>
    <col min="6658" max="6658" width="9.28515625" bestFit="1" customWidth="1"/>
    <col min="6659" max="6659" width="10" bestFit="1" customWidth="1"/>
    <col min="6660" max="6660" width="10" customWidth="1"/>
    <col min="6661" max="6661" width="9.7109375" bestFit="1" customWidth="1"/>
    <col min="6662" max="6662" width="6.28515625" bestFit="1" customWidth="1"/>
    <col min="6663" max="6663" width="17.5703125" bestFit="1" customWidth="1"/>
    <col min="6665" max="6665" width="9.5703125" bestFit="1" customWidth="1"/>
    <col min="6666" max="6666" width="10.85546875" bestFit="1" customWidth="1"/>
    <col min="6667" max="6667" width="7.7109375" bestFit="1" customWidth="1"/>
    <col min="6668" max="6668" width="13.5703125" bestFit="1" customWidth="1"/>
    <col min="6669" max="6669" width="7" bestFit="1" customWidth="1"/>
    <col min="6670" max="6670" width="5.5703125" bestFit="1" customWidth="1"/>
    <col min="6671" max="6671" width="5" bestFit="1" customWidth="1"/>
    <col min="6672" max="6672" width="14.28515625" bestFit="1" customWidth="1"/>
    <col min="6673" max="6674" width="11.42578125" bestFit="1" customWidth="1"/>
    <col min="6675" max="6675" width="10.5703125" bestFit="1" customWidth="1"/>
    <col min="6676" max="6676" width="8.140625" bestFit="1" customWidth="1"/>
    <col min="6677" max="6677" width="10" bestFit="1" customWidth="1"/>
    <col min="6678" max="6678" width="9.5703125" bestFit="1" customWidth="1"/>
    <col min="6679" max="6679" width="3" bestFit="1" customWidth="1"/>
    <col min="6680" max="6680" width="3.140625" bestFit="1" customWidth="1"/>
    <col min="6681" max="6681" width="5.85546875" bestFit="1" customWidth="1"/>
    <col min="6682" max="6682" width="7.42578125" bestFit="1" customWidth="1"/>
    <col min="6683" max="6684" width="11.140625" bestFit="1" customWidth="1"/>
    <col min="6685" max="6685" width="25.42578125" customWidth="1"/>
    <col min="6686" max="6686" width="35.85546875" customWidth="1"/>
    <col min="6687" max="6687" width="32.28515625" customWidth="1"/>
    <col min="6688" max="6688" width="17.42578125" bestFit="1" customWidth="1"/>
    <col min="6689" max="6689" width="35.5703125" customWidth="1"/>
    <col min="6913" max="6913" width="4.7109375" bestFit="1" customWidth="1"/>
    <col min="6914" max="6914" width="9.28515625" bestFit="1" customWidth="1"/>
    <col min="6915" max="6915" width="10" bestFit="1" customWidth="1"/>
    <col min="6916" max="6916" width="10" customWidth="1"/>
    <col min="6917" max="6917" width="9.7109375" bestFit="1" customWidth="1"/>
    <col min="6918" max="6918" width="6.28515625" bestFit="1" customWidth="1"/>
    <col min="6919" max="6919" width="17.5703125" bestFit="1" customWidth="1"/>
    <col min="6921" max="6921" width="9.5703125" bestFit="1" customWidth="1"/>
    <col min="6922" max="6922" width="10.85546875" bestFit="1" customWidth="1"/>
    <col min="6923" max="6923" width="7.7109375" bestFit="1" customWidth="1"/>
    <col min="6924" max="6924" width="13.5703125" bestFit="1" customWidth="1"/>
    <col min="6925" max="6925" width="7" bestFit="1" customWidth="1"/>
    <col min="6926" max="6926" width="5.5703125" bestFit="1" customWidth="1"/>
    <col min="6927" max="6927" width="5" bestFit="1" customWidth="1"/>
    <col min="6928" max="6928" width="14.28515625" bestFit="1" customWidth="1"/>
    <col min="6929" max="6930" width="11.42578125" bestFit="1" customWidth="1"/>
    <col min="6931" max="6931" width="10.5703125" bestFit="1" customWidth="1"/>
    <col min="6932" max="6932" width="8.140625" bestFit="1" customWidth="1"/>
    <col min="6933" max="6933" width="10" bestFit="1" customWidth="1"/>
    <col min="6934" max="6934" width="9.5703125" bestFit="1" customWidth="1"/>
    <col min="6935" max="6935" width="3" bestFit="1" customWidth="1"/>
    <col min="6936" max="6936" width="3.140625" bestFit="1" customWidth="1"/>
    <col min="6937" max="6937" width="5.85546875" bestFit="1" customWidth="1"/>
    <col min="6938" max="6938" width="7.42578125" bestFit="1" customWidth="1"/>
    <col min="6939" max="6940" width="11.140625" bestFit="1" customWidth="1"/>
    <col min="6941" max="6941" width="25.42578125" customWidth="1"/>
    <col min="6942" max="6942" width="35.85546875" customWidth="1"/>
    <col min="6943" max="6943" width="32.28515625" customWidth="1"/>
    <col min="6944" max="6944" width="17.42578125" bestFit="1" customWidth="1"/>
    <col min="6945" max="6945" width="35.5703125" customWidth="1"/>
    <col min="7169" max="7169" width="4.7109375" bestFit="1" customWidth="1"/>
    <col min="7170" max="7170" width="9.28515625" bestFit="1" customWidth="1"/>
    <col min="7171" max="7171" width="10" bestFit="1" customWidth="1"/>
    <col min="7172" max="7172" width="10" customWidth="1"/>
    <col min="7173" max="7173" width="9.7109375" bestFit="1" customWidth="1"/>
    <col min="7174" max="7174" width="6.28515625" bestFit="1" customWidth="1"/>
    <col min="7175" max="7175" width="17.5703125" bestFit="1" customWidth="1"/>
    <col min="7177" max="7177" width="9.5703125" bestFit="1" customWidth="1"/>
    <col min="7178" max="7178" width="10.85546875" bestFit="1" customWidth="1"/>
    <col min="7179" max="7179" width="7.7109375" bestFit="1" customWidth="1"/>
    <col min="7180" max="7180" width="13.5703125" bestFit="1" customWidth="1"/>
    <col min="7181" max="7181" width="7" bestFit="1" customWidth="1"/>
    <col min="7182" max="7182" width="5.5703125" bestFit="1" customWidth="1"/>
    <col min="7183" max="7183" width="5" bestFit="1" customWidth="1"/>
    <col min="7184" max="7184" width="14.28515625" bestFit="1" customWidth="1"/>
    <col min="7185" max="7186" width="11.42578125" bestFit="1" customWidth="1"/>
    <col min="7187" max="7187" width="10.5703125" bestFit="1" customWidth="1"/>
    <col min="7188" max="7188" width="8.140625" bestFit="1" customWidth="1"/>
    <col min="7189" max="7189" width="10" bestFit="1" customWidth="1"/>
    <col min="7190" max="7190" width="9.5703125" bestFit="1" customWidth="1"/>
    <col min="7191" max="7191" width="3" bestFit="1" customWidth="1"/>
    <col min="7192" max="7192" width="3.140625" bestFit="1" customWidth="1"/>
    <col min="7193" max="7193" width="5.85546875" bestFit="1" customWidth="1"/>
    <col min="7194" max="7194" width="7.42578125" bestFit="1" customWidth="1"/>
    <col min="7195" max="7196" width="11.140625" bestFit="1" customWidth="1"/>
    <col min="7197" max="7197" width="25.42578125" customWidth="1"/>
    <col min="7198" max="7198" width="35.85546875" customWidth="1"/>
    <col min="7199" max="7199" width="32.28515625" customWidth="1"/>
    <col min="7200" max="7200" width="17.42578125" bestFit="1" customWidth="1"/>
    <col min="7201" max="7201" width="35.5703125" customWidth="1"/>
    <col min="7425" max="7425" width="4.7109375" bestFit="1" customWidth="1"/>
    <col min="7426" max="7426" width="9.28515625" bestFit="1" customWidth="1"/>
    <col min="7427" max="7427" width="10" bestFit="1" customWidth="1"/>
    <col min="7428" max="7428" width="10" customWidth="1"/>
    <col min="7429" max="7429" width="9.7109375" bestFit="1" customWidth="1"/>
    <col min="7430" max="7430" width="6.28515625" bestFit="1" customWidth="1"/>
    <col min="7431" max="7431" width="17.5703125" bestFit="1" customWidth="1"/>
    <col min="7433" max="7433" width="9.5703125" bestFit="1" customWidth="1"/>
    <col min="7434" max="7434" width="10.85546875" bestFit="1" customWidth="1"/>
    <col min="7435" max="7435" width="7.7109375" bestFit="1" customWidth="1"/>
    <col min="7436" max="7436" width="13.5703125" bestFit="1" customWidth="1"/>
    <col min="7437" max="7437" width="7" bestFit="1" customWidth="1"/>
    <col min="7438" max="7438" width="5.5703125" bestFit="1" customWidth="1"/>
    <col min="7439" max="7439" width="5" bestFit="1" customWidth="1"/>
    <col min="7440" max="7440" width="14.28515625" bestFit="1" customWidth="1"/>
    <col min="7441" max="7442" width="11.42578125" bestFit="1" customWidth="1"/>
    <col min="7443" max="7443" width="10.5703125" bestFit="1" customWidth="1"/>
    <col min="7444" max="7444" width="8.140625" bestFit="1" customWidth="1"/>
    <col min="7445" max="7445" width="10" bestFit="1" customWidth="1"/>
    <col min="7446" max="7446" width="9.5703125" bestFit="1" customWidth="1"/>
    <col min="7447" max="7447" width="3" bestFit="1" customWidth="1"/>
    <col min="7448" max="7448" width="3.140625" bestFit="1" customWidth="1"/>
    <col min="7449" max="7449" width="5.85546875" bestFit="1" customWidth="1"/>
    <col min="7450" max="7450" width="7.42578125" bestFit="1" customWidth="1"/>
    <col min="7451" max="7452" width="11.140625" bestFit="1" customWidth="1"/>
    <col min="7453" max="7453" width="25.42578125" customWidth="1"/>
    <col min="7454" max="7454" width="35.85546875" customWidth="1"/>
    <col min="7455" max="7455" width="32.28515625" customWidth="1"/>
    <col min="7456" max="7456" width="17.42578125" bestFit="1" customWidth="1"/>
    <col min="7457" max="7457" width="35.5703125" customWidth="1"/>
    <col min="7681" max="7681" width="4.7109375" bestFit="1" customWidth="1"/>
    <col min="7682" max="7682" width="9.28515625" bestFit="1" customWidth="1"/>
    <col min="7683" max="7683" width="10" bestFit="1" customWidth="1"/>
    <col min="7684" max="7684" width="10" customWidth="1"/>
    <col min="7685" max="7685" width="9.7109375" bestFit="1" customWidth="1"/>
    <col min="7686" max="7686" width="6.28515625" bestFit="1" customWidth="1"/>
    <col min="7687" max="7687" width="17.5703125" bestFit="1" customWidth="1"/>
    <col min="7689" max="7689" width="9.5703125" bestFit="1" customWidth="1"/>
    <col min="7690" max="7690" width="10.85546875" bestFit="1" customWidth="1"/>
    <col min="7691" max="7691" width="7.7109375" bestFit="1" customWidth="1"/>
    <col min="7692" max="7692" width="13.5703125" bestFit="1" customWidth="1"/>
    <col min="7693" max="7693" width="7" bestFit="1" customWidth="1"/>
    <col min="7694" max="7694" width="5.5703125" bestFit="1" customWidth="1"/>
    <col min="7695" max="7695" width="5" bestFit="1" customWidth="1"/>
    <col min="7696" max="7696" width="14.28515625" bestFit="1" customWidth="1"/>
    <col min="7697" max="7698" width="11.42578125" bestFit="1" customWidth="1"/>
    <col min="7699" max="7699" width="10.5703125" bestFit="1" customWidth="1"/>
    <col min="7700" max="7700" width="8.140625" bestFit="1" customWidth="1"/>
    <col min="7701" max="7701" width="10" bestFit="1" customWidth="1"/>
    <col min="7702" max="7702" width="9.5703125" bestFit="1" customWidth="1"/>
    <col min="7703" max="7703" width="3" bestFit="1" customWidth="1"/>
    <col min="7704" max="7704" width="3.140625" bestFit="1" customWidth="1"/>
    <col min="7705" max="7705" width="5.85546875" bestFit="1" customWidth="1"/>
    <col min="7706" max="7706" width="7.42578125" bestFit="1" customWidth="1"/>
    <col min="7707" max="7708" width="11.140625" bestFit="1" customWidth="1"/>
    <col min="7709" max="7709" width="25.42578125" customWidth="1"/>
    <col min="7710" max="7710" width="35.85546875" customWidth="1"/>
    <col min="7711" max="7711" width="32.28515625" customWidth="1"/>
    <col min="7712" max="7712" width="17.42578125" bestFit="1" customWidth="1"/>
    <col min="7713" max="7713" width="35.5703125" customWidth="1"/>
    <col min="7937" max="7937" width="4.7109375" bestFit="1" customWidth="1"/>
    <col min="7938" max="7938" width="9.28515625" bestFit="1" customWidth="1"/>
    <col min="7939" max="7939" width="10" bestFit="1" customWidth="1"/>
    <col min="7940" max="7940" width="10" customWidth="1"/>
    <col min="7941" max="7941" width="9.7109375" bestFit="1" customWidth="1"/>
    <col min="7942" max="7942" width="6.28515625" bestFit="1" customWidth="1"/>
    <col min="7943" max="7943" width="17.5703125" bestFit="1" customWidth="1"/>
    <col min="7945" max="7945" width="9.5703125" bestFit="1" customWidth="1"/>
    <col min="7946" max="7946" width="10.85546875" bestFit="1" customWidth="1"/>
    <col min="7947" max="7947" width="7.7109375" bestFit="1" customWidth="1"/>
    <col min="7948" max="7948" width="13.5703125" bestFit="1" customWidth="1"/>
    <col min="7949" max="7949" width="7" bestFit="1" customWidth="1"/>
    <col min="7950" max="7950" width="5.5703125" bestFit="1" customWidth="1"/>
    <col min="7951" max="7951" width="5" bestFit="1" customWidth="1"/>
    <col min="7952" max="7952" width="14.28515625" bestFit="1" customWidth="1"/>
    <col min="7953" max="7954" width="11.42578125" bestFit="1" customWidth="1"/>
    <col min="7955" max="7955" width="10.5703125" bestFit="1" customWidth="1"/>
    <col min="7956" max="7956" width="8.140625" bestFit="1" customWidth="1"/>
    <col min="7957" max="7957" width="10" bestFit="1" customWidth="1"/>
    <col min="7958" max="7958" width="9.5703125" bestFit="1" customWidth="1"/>
    <col min="7959" max="7959" width="3" bestFit="1" customWidth="1"/>
    <col min="7960" max="7960" width="3.140625" bestFit="1" customWidth="1"/>
    <col min="7961" max="7961" width="5.85546875" bestFit="1" customWidth="1"/>
    <col min="7962" max="7962" width="7.42578125" bestFit="1" customWidth="1"/>
    <col min="7963" max="7964" width="11.140625" bestFit="1" customWidth="1"/>
    <col min="7965" max="7965" width="25.42578125" customWidth="1"/>
    <col min="7966" max="7966" width="35.85546875" customWidth="1"/>
    <col min="7967" max="7967" width="32.28515625" customWidth="1"/>
    <col min="7968" max="7968" width="17.42578125" bestFit="1" customWidth="1"/>
    <col min="7969" max="7969" width="35.5703125" customWidth="1"/>
    <col min="8193" max="8193" width="4.7109375" bestFit="1" customWidth="1"/>
    <col min="8194" max="8194" width="9.28515625" bestFit="1" customWidth="1"/>
    <col min="8195" max="8195" width="10" bestFit="1" customWidth="1"/>
    <col min="8196" max="8196" width="10" customWidth="1"/>
    <col min="8197" max="8197" width="9.7109375" bestFit="1" customWidth="1"/>
    <col min="8198" max="8198" width="6.28515625" bestFit="1" customWidth="1"/>
    <col min="8199" max="8199" width="17.5703125" bestFit="1" customWidth="1"/>
    <col min="8201" max="8201" width="9.5703125" bestFit="1" customWidth="1"/>
    <col min="8202" max="8202" width="10.85546875" bestFit="1" customWidth="1"/>
    <col min="8203" max="8203" width="7.7109375" bestFit="1" customWidth="1"/>
    <col min="8204" max="8204" width="13.5703125" bestFit="1" customWidth="1"/>
    <col min="8205" max="8205" width="7" bestFit="1" customWidth="1"/>
    <col min="8206" max="8206" width="5.5703125" bestFit="1" customWidth="1"/>
    <col min="8207" max="8207" width="5" bestFit="1" customWidth="1"/>
    <col min="8208" max="8208" width="14.28515625" bestFit="1" customWidth="1"/>
    <col min="8209" max="8210" width="11.42578125" bestFit="1" customWidth="1"/>
    <col min="8211" max="8211" width="10.5703125" bestFit="1" customWidth="1"/>
    <col min="8212" max="8212" width="8.140625" bestFit="1" customWidth="1"/>
    <col min="8213" max="8213" width="10" bestFit="1" customWidth="1"/>
    <col min="8214" max="8214" width="9.5703125" bestFit="1" customWidth="1"/>
    <col min="8215" max="8215" width="3" bestFit="1" customWidth="1"/>
    <col min="8216" max="8216" width="3.140625" bestFit="1" customWidth="1"/>
    <col min="8217" max="8217" width="5.85546875" bestFit="1" customWidth="1"/>
    <col min="8218" max="8218" width="7.42578125" bestFit="1" customWidth="1"/>
    <col min="8219" max="8220" width="11.140625" bestFit="1" customWidth="1"/>
    <col min="8221" max="8221" width="25.42578125" customWidth="1"/>
    <col min="8222" max="8222" width="35.85546875" customWidth="1"/>
    <col min="8223" max="8223" width="32.28515625" customWidth="1"/>
    <col min="8224" max="8224" width="17.42578125" bestFit="1" customWidth="1"/>
    <col min="8225" max="8225" width="35.5703125" customWidth="1"/>
    <col min="8449" max="8449" width="4.7109375" bestFit="1" customWidth="1"/>
    <col min="8450" max="8450" width="9.28515625" bestFit="1" customWidth="1"/>
    <col min="8451" max="8451" width="10" bestFit="1" customWidth="1"/>
    <col min="8452" max="8452" width="10" customWidth="1"/>
    <col min="8453" max="8453" width="9.7109375" bestFit="1" customWidth="1"/>
    <col min="8454" max="8454" width="6.28515625" bestFit="1" customWidth="1"/>
    <col min="8455" max="8455" width="17.5703125" bestFit="1" customWidth="1"/>
    <col min="8457" max="8457" width="9.5703125" bestFit="1" customWidth="1"/>
    <col min="8458" max="8458" width="10.85546875" bestFit="1" customWidth="1"/>
    <col min="8459" max="8459" width="7.7109375" bestFit="1" customWidth="1"/>
    <col min="8460" max="8460" width="13.5703125" bestFit="1" customWidth="1"/>
    <col min="8461" max="8461" width="7" bestFit="1" customWidth="1"/>
    <col min="8462" max="8462" width="5.5703125" bestFit="1" customWidth="1"/>
    <col min="8463" max="8463" width="5" bestFit="1" customWidth="1"/>
    <col min="8464" max="8464" width="14.28515625" bestFit="1" customWidth="1"/>
    <col min="8465" max="8466" width="11.42578125" bestFit="1" customWidth="1"/>
    <col min="8467" max="8467" width="10.5703125" bestFit="1" customWidth="1"/>
    <col min="8468" max="8468" width="8.140625" bestFit="1" customWidth="1"/>
    <col min="8469" max="8469" width="10" bestFit="1" customWidth="1"/>
    <col min="8470" max="8470" width="9.5703125" bestFit="1" customWidth="1"/>
    <col min="8471" max="8471" width="3" bestFit="1" customWidth="1"/>
    <col min="8472" max="8472" width="3.140625" bestFit="1" customWidth="1"/>
    <col min="8473" max="8473" width="5.85546875" bestFit="1" customWidth="1"/>
    <col min="8474" max="8474" width="7.42578125" bestFit="1" customWidth="1"/>
    <col min="8475" max="8476" width="11.140625" bestFit="1" customWidth="1"/>
    <col min="8477" max="8477" width="25.42578125" customWidth="1"/>
    <col min="8478" max="8478" width="35.85546875" customWidth="1"/>
    <col min="8479" max="8479" width="32.28515625" customWidth="1"/>
    <col min="8480" max="8480" width="17.42578125" bestFit="1" customWidth="1"/>
    <col min="8481" max="8481" width="35.5703125" customWidth="1"/>
    <col min="8705" max="8705" width="4.7109375" bestFit="1" customWidth="1"/>
    <col min="8706" max="8706" width="9.28515625" bestFit="1" customWidth="1"/>
    <col min="8707" max="8707" width="10" bestFit="1" customWidth="1"/>
    <col min="8708" max="8708" width="10" customWidth="1"/>
    <col min="8709" max="8709" width="9.7109375" bestFit="1" customWidth="1"/>
    <col min="8710" max="8710" width="6.28515625" bestFit="1" customWidth="1"/>
    <col min="8711" max="8711" width="17.5703125" bestFit="1" customWidth="1"/>
    <col min="8713" max="8713" width="9.5703125" bestFit="1" customWidth="1"/>
    <col min="8714" max="8714" width="10.85546875" bestFit="1" customWidth="1"/>
    <col min="8715" max="8715" width="7.7109375" bestFit="1" customWidth="1"/>
    <col min="8716" max="8716" width="13.5703125" bestFit="1" customWidth="1"/>
    <col min="8717" max="8717" width="7" bestFit="1" customWidth="1"/>
    <col min="8718" max="8718" width="5.5703125" bestFit="1" customWidth="1"/>
    <col min="8719" max="8719" width="5" bestFit="1" customWidth="1"/>
    <col min="8720" max="8720" width="14.28515625" bestFit="1" customWidth="1"/>
    <col min="8721" max="8722" width="11.42578125" bestFit="1" customWidth="1"/>
    <col min="8723" max="8723" width="10.5703125" bestFit="1" customWidth="1"/>
    <col min="8724" max="8724" width="8.140625" bestFit="1" customWidth="1"/>
    <col min="8725" max="8725" width="10" bestFit="1" customWidth="1"/>
    <col min="8726" max="8726" width="9.5703125" bestFit="1" customWidth="1"/>
    <col min="8727" max="8727" width="3" bestFit="1" customWidth="1"/>
    <col min="8728" max="8728" width="3.140625" bestFit="1" customWidth="1"/>
    <col min="8729" max="8729" width="5.85546875" bestFit="1" customWidth="1"/>
    <col min="8730" max="8730" width="7.42578125" bestFit="1" customWidth="1"/>
    <col min="8731" max="8732" width="11.140625" bestFit="1" customWidth="1"/>
    <col min="8733" max="8733" width="25.42578125" customWidth="1"/>
    <col min="8734" max="8734" width="35.85546875" customWidth="1"/>
    <col min="8735" max="8735" width="32.28515625" customWidth="1"/>
    <col min="8736" max="8736" width="17.42578125" bestFit="1" customWidth="1"/>
    <col min="8737" max="8737" width="35.5703125" customWidth="1"/>
    <col min="8961" max="8961" width="4.7109375" bestFit="1" customWidth="1"/>
    <col min="8962" max="8962" width="9.28515625" bestFit="1" customWidth="1"/>
    <col min="8963" max="8963" width="10" bestFit="1" customWidth="1"/>
    <col min="8964" max="8964" width="10" customWidth="1"/>
    <col min="8965" max="8965" width="9.7109375" bestFit="1" customWidth="1"/>
    <col min="8966" max="8966" width="6.28515625" bestFit="1" customWidth="1"/>
    <col min="8967" max="8967" width="17.5703125" bestFit="1" customWidth="1"/>
    <col min="8969" max="8969" width="9.5703125" bestFit="1" customWidth="1"/>
    <col min="8970" max="8970" width="10.85546875" bestFit="1" customWidth="1"/>
    <col min="8971" max="8971" width="7.7109375" bestFit="1" customWidth="1"/>
    <col min="8972" max="8972" width="13.5703125" bestFit="1" customWidth="1"/>
    <col min="8973" max="8973" width="7" bestFit="1" customWidth="1"/>
    <col min="8974" max="8974" width="5.5703125" bestFit="1" customWidth="1"/>
    <col min="8975" max="8975" width="5" bestFit="1" customWidth="1"/>
    <col min="8976" max="8976" width="14.28515625" bestFit="1" customWidth="1"/>
    <col min="8977" max="8978" width="11.42578125" bestFit="1" customWidth="1"/>
    <col min="8979" max="8979" width="10.5703125" bestFit="1" customWidth="1"/>
    <col min="8980" max="8980" width="8.140625" bestFit="1" customWidth="1"/>
    <col min="8981" max="8981" width="10" bestFit="1" customWidth="1"/>
    <col min="8982" max="8982" width="9.5703125" bestFit="1" customWidth="1"/>
    <col min="8983" max="8983" width="3" bestFit="1" customWidth="1"/>
    <col min="8984" max="8984" width="3.140625" bestFit="1" customWidth="1"/>
    <col min="8985" max="8985" width="5.85546875" bestFit="1" customWidth="1"/>
    <col min="8986" max="8986" width="7.42578125" bestFit="1" customWidth="1"/>
    <col min="8987" max="8988" width="11.140625" bestFit="1" customWidth="1"/>
    <col min="8989" max="8989" width="25.42578125" customWidth="1"/>
    <col min="8990" max="8990" width="35.85546875" customWidth="1"/>
    <col min="8991" max="8991" width="32.28515625" customWidth="1"/>
    <col min="8992" max="8992" width="17.42578125" bestFit="1" customWidth="1"/>
    <col min="8993" max="8993" width="35.5703125" customWidth="1"/>
    <col min="9217" max="9217" width="4.7109375" bestFit="1" customWidth="1"/>
    <col min="9218" max="9218" width="9.28515625" bestFit="1" customWidth="1"/>
    <col min="9219" max="9219" width="10" bestFit="1" customWidth="1"/>
    <col min="9220" max="9220" width="10" customWidth="1"/>
    <col min="9221" max="9221" width="9.7109375" bestFit="1" customWidth="1"/>
    <col min="9222" max="9222" width="6.28515625" bestFit="1" customWidth="1"/>
    <col min="9223" max="9223" width="17.5703125" bestFit="1" customWidth="1"/>
    <col min="9225" max="9225" width="9.5703125" bestFit="1" customWidth="1"/>
    <col min="9226" max="9226" width="10.85546875" bestFit="1" customWidth="1"/>
    <col min="9227" max="9227" width="7.7109375" bestFit="1" customWidth="1"/>
    <col min="9228" max="9228" width="13.5703125" bestFit="1" customWidth="1"/>
    <col min="9229" max="9229" width="7" bestFit="1" customWidth="1"/>
    <col min="9230" max="9230" width="5.5703125" bestFit="1" customWidth="1"/>
    <col min="9231" max="9231" width="5" bestFit="1" customWidth="1"/>
    <col min="9232" max="9232" width="14.28515625" bestFit="1" customWidth="1"/>
    <col min="9233" max="9234" width="11.42578125" bestFit="1" customWidth="1"/>
    <col min="9235" max="9235" width="10.5703125" bestFit="1" customWidth="1"/>
    <col min="9236" max="9236" width="8.140625" bestFit="1" customWidth="1"/>
    <col min="9237" max="9237" width="10" bestFit="1" customWidth="1"/>
    <col min="9238" max="9238" width="9.5703125" bestFit="1" customWidth="1"/>
    <col min="9239" max="9239" width="3" bestFit="1" customWidth="1"/>
    <col min="9240" max="9240" width="3.140625" bestFit="1" customWidth="1"/>
    <col min="9241" max="9241" width="5.85546875" bestFit="1" customWidth="1"/>
    <col min="9242" max="9242" width="7.42578125" bestFit="1" customWidth="1"/>
    <col min="9243" max="9244" width="11.140625" bestFit="1" customWidth="1"/>
    <col min="9245" max="9245" width="25.42578125" customWidth="1"/>
    <col min="9246" max="9246" width="35.85546875" customWidth="1"/>
    <col min="9247" max="9247" width="32.28515625" customWidth="1"/>
    <col min="9248" max="9248" width="17.42578125" bestFit="1" customWidth="1"/>
    <col min="9249" max="9249" width="35.5703125" customWidth="1"/>
    <col min="9473" max="9473" width="4.7109375" bestFit="1" customWidth="1"/>
    <col min="9474" max="9474" width="9.28515625" bestFit="1" customWidth="1"/>
    <col min="9475" max="9475" width="10" bestFit="1" customWidth="1"/>
    <col min="9476" max="9476" width="10" customWidth="1"/>
    <col min="9477" max="9477" width="9.7109375" bestFit="1" customWidth="1"/>
    <col min="9478" max="9478" width="6.28515625" bestFit="1" customWidth="1"/>
    <col min="9479" max="9479" width="17.5703125" bestFit="1" customWidth="1"/>
    <col min="9481" max="9481" width="9.5703125" bestFit="1" customWidth="1"/>
    <col min="9482" max="9482" width="10.85546875" bestFit="1" customWidth="1"/>
    <col min="9483" max="9483" width="7.7109375" bestFit="1" customWidth="1"/>
    <col min="9484" max="9484" width="13.5703125" bestFit="1" customWidth="1"/>
    <col min="9485" max="9485" width="7" bestFit="1" customWidth="1"/>
    <col min="9486" max="9486" width="5.5703125" bestFit="1" customWidth="1"/>
    <col min="9487" max="9487" width="5" bestFit="1" customWidth="1"/>
    <col min="9488" max="9488" width="14.28515625" bestFit="1" customWidth="1"/>
    <col min="9489" max="9490" width="11.42578125" bestFit="1" customWidth="1"/>
    <col min="9491" max="9491" width="10.5703125" bestFit="1" customWidth="1"/>
    <col min="9492" max="9492" width="8.140625" bestFit="1" customWidth="1"/>
    <col min="9493" max="9493" width="10" bestFit="1" customWidth="1"/>
    <col min="9494" max="9494" width="9.5703125" bestFit="1" customWidth="1"/>
    <col min="9495" max="9495" width="3" bestFit="1" customWidth="1"/>
    <col min="9496" max="9496" width="3.140625" bestFit="1" customWidth="1"/>
    <col min="9497" max="9497" width="5.85546875" bestFit="1" customWidth="1"/>
    <col min="9498" max="9498" width="7.42578125" bestFit="1" customWidth="1"/>
    <col min="9499" max="9500" width="11.140625" bestFit="1" customWidth="1"/>
    <col min="9501" max="9501" width="25.42578125" customWidth="1"/>
    <col min="9502" max="9502" width="35.85546875" customWidth="1"/>
    <col min="9503" max="9503" width="32.28515625" customWidth="1"/>
    <col min="9504" max="9504" width="17.42578125" bestFit="1" customWidth="1"/>
    <col min="9505" max="9505" width="35.5703125" customWidth="1"/>
    <col min="9729" max="9729" width="4.7109375" bestFit="1" customWidth="1"/>
    <col min="9730" max="9730" width="9.28515625" bestFit="1" customWidth="1"/>
    <col min="9731" max="9731" width="10" bestFit="1" customWidth="1"/>
    <col min="9732" max="9732" width="10" customWidth="1"/>
    <col min="9733" max="9733" width="9.7109375" bestFit="1" customWidth="1"/>
    <col min="9734" max="9734" width="6.28515625" bestFit="1" customWidth="1"/>
    <col min="9735" max="9735" width="17.5703125" bestFit="1" customWidth="1"/>
    <col min="9737" max="9737" width="9.5703125" bestFit="1" customWidth="1"/>
    <col min="9738" max="9738" width="10.85546875" bestFit="1" customWidth="1"/>
    <col min="9739" max="9739" width="7.7109375" bestFit="1" customWidth="1"/>
    <col min="9740" max="9740" width="13.5703125" bestFit="1" customWidth="1"/>
    <col min="9741" max="9741" width="7" bestFit="1" customWidth="1"/>
    <col min="9742" max="9742" width="5.5703125" bestFit="1" customWidth="1"/>
    <col min="9743" max="9743" width="5" bestFit="1" customWidth="1"/>
    <col min="9744" max="9744" width="14.28515625" bestFit="1" customWidth="1"/>
    <col min="9745" max="9746" width="11.42578125" bestFit="1" customWidth="1"/>
    <col min="9747" max="9747" width="10.5703125" bestFit="1" customWidth="1"/>
    <col min="9748" max="9748" width="8.140625" bestFit="1" customWidth="1"/>
    <col min="9749" max="9749" width="10" bestFit="1" customWidth="1"/>
    <col min="9750" max="9750" width="9.5703125" bestFit="1" customWidth="1"/>
    <col min="9751" max="9751" width="3" bestFit="1" customWidth="1"/>
    <col min="9752" max="9752" width="3.140625" bestFit="1" customWidth="1"/>
    <col min="9753" max="9753" width="5.85546875" bestFit="1" customWidth="1"/>
    <col min="9754" max="9754" width="7.42578125" bestFit="1" customWidth="1"/>
    <col min="9755" max="9756" width="11.140625" bestFit="1" customWidth="1"/>
    <col min="9757" max="9757" width="25.42578125" customWidth="1"/>
    <col min="9758" max="9758" width="35.85546875" customWidth="1"/>
    <col min="9759" max="9759" width="32.28515625" customWidth="1"/>
    <col min="9760" max="9760" width="17.42578125" bestFit="1" customWidth="1"/>
    <col min="9761" max="9761" width="35.5703125" customWidth="1"/>
    <col min="9985" max="9985" width="4.7109375" bestFit="1" customWidth="1"/>
    <col min="9986" max="9986" width="9.28515625" bestFit="1" customWidth="1"/>
    <col min="9987" max="9987" width="10" bestFit="1" customWidth="1"/>
    <col min="9988" max="9988" width="10" customWidth="1"/>
    <col min="9989" max="9989" width="9.7109375" bestFit="1" customWidth="1"/>
    <col min="9990" max="9990" width="6.28515625" bestFit="1" customWidth="1"/>
    <col min="9991" max="9991" width="17.5703125" bestFit="1" customWidth="1"/>
    <col min="9993" max="9993" width="9.5703125" bestFit="1" customWidth="1"/>
    <col min="9994" max="9994" width="10.85546875" bestFit="1" customWidth="1"/>
    <col min="9995" max="9995" width="7.7109375" bestFit="1" customWidth="1"/>
    <col min="9996" max="9996" width="13.5703125" bestFit="1" customWidth="1"/>
    <col min="9997" max="9997" width="7" bestFit="1" customWidth="1"/>
    <col min="9998" max="9998" width="5.5703125" bestFit="1" customWidth="1"/>
    <col min="9999" max="9999" width="5" bestFit="1" customWidth="1"/>
    <col min="10000" max="10000" width="14.28515625" bestFit="1" customWidth="1"/>
    <col min="10001" max="10002" width="11.42578125" bestFit="1" customWidth="1"/>
    <col min="10003" max="10003" width="10.5703125" bestFit="1" customWidth="1"/>
    <col min="10004" max="10004" width="8.140625" bestFit="1" customWidth="1"/>
    <col min="10005" max="10005" width="10" bestFit="1" customWidth="1"/>
    <col min="10006" max="10006" width="9.5703125" bestFit="1" customWidth="1"/>
    <col min="10007" max="10007" width="3" bestFit="1" customWidth="1"/>
    <col min="10008" max="10008" width="3.140625" bestFit="1" customWidth="1"/>
    <col min="10009" max="10009" width="5.85546875" bestFit="1" customWidth="1"/>
    <col min="10010" max="10010" width="7.42578125" bestFit="1" customWidth="1"/>
    <col min="10011" max="10012" width="11.140625" bestFit="1" customWidth="1"/>
    <col min="10013" max="10013" width="25.42578125" customWidth="1"/>
    <col min="10014" max="10014" width="35.85546875" customWidth="1"/>
    <col min="10015" max="10015" width="32.28515625" customWidth="1"/>
    <col min="10016" max="10016" width="17.42578125" bestFit="1" customWidth="1"/>
    <col min="10017" max="10017" width="35.5703125" customWidth="1"/>
    <col min="10241" max="10241" width="4.7109375" bestFit="1" customWidth="1"/>
    <col min="10242" max="10242" width="9.28515625" bestFit="1" customWidth="1"/>
    <col min="10243" max="10243" width="10" bestFit="1" customWidth="1"/>
    <col min="10244" max="10244" width="10" customWidth="1"/>
    <col min="10245" max="10245" width="9.7109375" bestFit="1" customWidth="1"/>
    <col min="10246" max="10246" width="6.28515625" bestFit="1" customWidth="1"/>
    <col min="10247" max="10247" width="17.5703125" bestFit="1" customWidth="1"/>
    <col min="10249" max="10249" width="9.5703125" bestFit="1" customWidth="1"/>
    <col min="10250" max="10250" width="10.85546875" bestFit="1" customWidth="1"/>
    <col min="10251" max="10251" width="7.7109375" bestFit="1" customWidth="1"/>
    <col min="10252" max="10252" width="13.5703125" bestFit="1" customWidth="1"/>
    <col min="10253" max="10253" width="7" bestFit="1" customWidth="1"/>
    <col min="10254" max="10254" width="5.5703125" bestFit="1" customWidth="1"/>
    <col min="10255" max="10255" width="5" bestFit="1" customWidth="1"/>
    <col min="10256" max="10256" width="14.28515625" bestFit="1" customWidth="1"/>
    <col min="10257" max="10258" width="11.42578125" bestFit="1" customWidth="1"/>
    <col min="10259" max="10259" width="10.5703125" bestFit="1" customWidth="1"/>
    <col min="10260" max="10260" width="8.140625" bestFit="1" customWidth="1"/>
    <col min="10261" max="10261" width="10" bestFit="1" customWidth="1"/>
    <col min="10262" max="10262" width="9.5703125" bestFit="1" customWidth="1"/>
    <col min="10263" max="10263" width="3" bestFit="1" customWidth="1"/>
    <col min="10264" max="10264" width="3.140625" bestFit="1" customWidth="1"/>
    <col min="10265" max="10265" width="5.85546875" bestFit="1" customWidth="1"/>
    <col min="10266" max="10266" width="7.42578125" bestFit="1" customWidth="1"/>
    <col min="10267" max="10268" width="11.140625" bestFit="1" customWidth="1"/>
    <col min="10269" max="10269" width="25.42578125" customWidth="1"/>
    <col min="10270" max="10270" width="35.85546875" customWidth="1"/>
    <col min="10271" max="10271" width="32.28515625" customWidth="1"/>
    <col min="10272" max="10272" width="17.42578125" bestFit="1" customWidth="1"/>
    <col min="10273" max="10273" width="35.5703125" customWidth="1"/>
    <col min="10497" max="10497" width="4.7109375" bestFit="1" customWidth="1"/>
    <col min="10498" max="10498" width="9.28515625" bestFit="1" customWidth="1"/>
    <col min="10499" max="10499" width="10" bestFit="1" customWidth="1"/>
    <col min="10500" max="10500" width="10" customWidth="1"/>
    <col min="10501" max="10501" width="9.7109375" bestFit="1" customWidth="1"/>
    <col min="10502" max="10502" width="6.28515625" bestFit="1" customWidth="1"/>
    <col min="10503" max="10503" width="17.5703125" bestFit="1" customWidth="1"/>
    <col min="10505" max="10505" width="9.5703125" bestFit="1" customWidth="1"/>
    <col min="10506" max="10506" width="10.85546875" bestFit="1" customWidth="1"/>
    <col min="10507" max="10507" width="7.7109375" bestFit="1" customWidth="1"/>
    <col min="10508" max="10508" width="13.5703125" bestFit="1" customWidth="1"/>
    <col min="10509" max="10509" width="7" bestFit="1" customWidth="1"/>
    <col min="10510" max="10510" width="5.5703125" bestFit="1" customWidth="1"/>
    <col min="10511" max="10511" width="5" bestFit="1" customWidth="1"/>
    <col min="10512" max="10512" width="14.28515625" bestFit="1" customWidth="1"/>
    <col min="10513" max="10514" width="11.42578125" bestFit="1" customWidth="1"/>
    <col min="10515" max="10515" width="10.5703125" bestFit="1" customWidth="1"/>
    <col min="10516" max="10516" width="8.140625" bestFit="1" customWidth="1"/>
    <col min="10517" max="10517" width="10" bestFit="1" customWidth="1"/>
    <col min="10518" max="10518" width="9.5703125" bestFit="1" customWidth="1"/>
    <col min="10519" max="10519" width="3" bestFit="1" customWidth="1"/>
    <col min="10520" max="10520" width="3.140625" bestFit="1" customWidth="1"/>
    <col min="10521" max="10521" width="5.85546875" bestFit="1" customWidth="1"/>
    <col min="10522" max="10522" width="7.42578125" bestFit="1" customWidth="1"/>
    <col min="10523" max="10524" width="11.140625" bestFit="1" customWidth="1"/>
    <col min="10525" max="10525" width="25.42578125" customWidth="1"/>
    <col min="10526" max="10526" width="35.85546875" customWidth="1"/>
    <col min="10527" max="10527" width="32.28515625" customWidth="1"/>
    <col min="10528" max="10528" width="17.42578125" bestFit="1" customWidth="1"/>
    <col min="10529" max="10529" width="35.5703125" customWidth="1"/>
    <col min="10753" max="10753" width="4.7109375" bestFit="1" customWidth="1"/>
    <col min="10754" max="10754" width="9.28515625" bestFit="1" customWidth="1"/>
    <col min="10755" max="10755" width="10" bestFit="1" customWidth="1"/>
    <col min="10756" max="10756" width="10" customWidth="1"/>
    <col min="10757" max="10757" width="9.7109375" bestFit="1" customWidth="1"/>
    <col min="10758" max="10758" width="6.28515625" bestFit="1" customWidth="1"/>
    <col min="10759" max="10759" width="17.5703125" bestFit="1" customWidth="1"/>
    <col min="10761" max="10761" width="9.5703125" bestFit="1" customWidth="1"/>
    <col min="10762" max="10762" width="10.85546875" bestFit="1" customWidth="1"/>
    <col min="10763" max="10763" width="7.7109375" bestFit="1" customWidth="1"/>
    <col min="10764" max="10764" width="13.5703125" bestFit="1" customWidth="1"/>
    <col min="10765" max="10765" width="7" bestFit="1" customWidth="1"/>
    <col min="10766" max="10766" width="5.5703125" bestFit="1" customWidth="1"/>
    <col min="10767" max="10767" width="5" bestFit="1" customWidth="1"/>
    <col min="10768" max="10768" width="14.28515625" bestFit="1" customWidth="1"/>
    <col min="10769" max="10770" width="11.42578125" bestFit="1" customWidth="1"/>
    <col min="10771" max="10771" width="10.5703125" bestFit="1" customWidth="1"/>
    <col min="10772" max="10772" width="8.140625" bestFit="1" customWidth="1"/>
    <col min="10773" max="10773" width="10" bestFit="1" customWidth="1"/>
    <col min="10774" max="10774" width="9.5703125" bestFit="1" customWidth="1"/>
    <col min="10775" max="10775" width="3" bestFit="1" customWidth="1"/>
    <col min="10776" max="10776" width="3.140625" bestFit="1" customWidth="1"/>
    <col min="10777" max="10777" width="5.85546875" bestFit="1" customWidth="1"/>
    <col min="10778" max="10778" width="7.42578125" bestFit="1" customWidth="1"/>
    <col min="10779" max="10780" width="11.140625" bestFit="1" customWidth="1"/>
    <col min="10781" max="10781" width="25.42578125" customWidth="1"/>
    <col min="10782" max="10782" width="35.85546875" customWidth="1"/>
    <col min="10783" max="10783" width="32.28515625" customWidth="1"/>
    <col min="10784" max="10784" width="17.42578125" bestFit="1" customWidth="1"/>
    <col min="10785" max="10785" width="35.5703125" customWidth="1"/>
    <col min="11009" max="11009" width="4.7109375" bestFit="1" customWidth="1"/>
    <col min="11010" max="11010" width="9.28515625" bestFit="1" customWidth="1"/>
    <col min="11011" max="11011" width="10" bestFit="1" customWidth="1"/>
    <col min="11012" max="11012" width="10" customWidth="1"/>
    <col min="11013" max="11013" width="9.7109375" bestFit="1" customWidth="1"/>
    <col min="11014" max="11014" width="6.28515625" bestFit="1" customWidth="1"/>
    <col min="11015" max="11015" width="17.5703125" bestFit="1" customWidth="1"/>
    <col min="11017" max="11017" width="9.5703125" bestFit="1" customWidth="1"/>
    <col min="11018" max="11018" width="10.85546875" bestFit="1" customWidth="1"/>
    <col min="11019" max="11019" width="7.7109375" bestFit="1" customWidth="1"/>
    <col min="11020" max="11020" width="13.5703125" bestFit="1" customWidth="1"/>
    <col min="11021" max="11021" width="7" bestFit="1" customWidth="1"/>
    <col min="11022" max="11022" width="5.5703125" bestFit="1" customWidth="1"/>
    <col min="11023" max="11023" width="5" bestFit="1" customWidth="1"/>
    <col min="11024" max="11024" width="14.28515625" bestFit="1" customWidth="1"/>
    <col min="11025" max="11026" width="11.42578125" bestFit="1" customWidth="1"/>
    <col min="11027" max="11027" width="10.5703125" bestFit="1" customWidth="1"/>
    <col min="11028" max="11028" width="8.140625" bestFit="1" customWidth="1"/>
    <col min="11029" max="11029" width="10" bestFit="1" customWidth="1"/>
    <col min="11030" max="11030" width="9.5703125" bestFit="1" customWidth="1"/>
    <col min="11031" max="11031" width="3" bestFit="1" customWidth="1"/>
    <col min="11032" max="11032" width="3.140625" bestFit="1" customWidth="1"/>
    <col min="11033" max="11033" width="5.85546875" bestFit="1" customWidth="1"/>
    <col min="11034" max="11034" width="7.42578125" bestFit="1" customWidth="1"/>
    <col min="11035" max="11036" width="11.140625" bestFit="1" customWidth="1"/>
    <col min="11037" max="11037" width="25.42578125" customWidth="1"/>
    <col min="11038" max="11038" width="35.85546875" customWidth="1"/>
    <col min="11039" max="11039" width="32.28515625" customWidth="1"/>
    <col min="11040" max="11040" width="17.42578125" bestFit="1" customWidth="1"/>
    <col min="11041" max="11041" width="35.5703125" customWidth="1"/>
    <col min="11265" max="11265" width="4.7109375" bestFit="1" customWidth="1"/>
    <col min="11266" max="11266" width="9.28515625" bestFit="1" customWidth="1"/>
    <col min="11267" max="11267" width="10" bestFit="1" customWidth="1"/>
    <col min="11268" max="11268" width="10" customWidth="1"/>
    <col min="11269" max="11269" width="9.7109375" bestFit="1" customWidth="1"/>
    <col min="11270" max="11270" width="6.28515625" bestFit="1" customWidth="1"/>
    <col min="11271" max="11271" width="17.5703125" bestFit="1" customWidth="1"/>
    <col min="11273" max="11273" width="9.5703125" bestFit="1" customWidth="1"/>
    <col min="11274" max="11274" width="10.85546875" bestFit="1" customWidth="1"/>
    <col min="11275" max="11275" width="7.7109375" bestFit="1" customWidth="1"/>
    <col min="11276" max="11276" width="13.5703125" bestFit="1" customWidth="1"/>
    <col min="11277" max="11277" width="7" bestFit="1" customWidth="1"/>
    <col min="11278" max="11278" width="5.5703125" bestFit="1" customWidth="1"/>
    <col min="11279" max="11279" width="5" bestFit="1" customWidth="1"/>
    <col min="11280" max="11280" width="14.28515625" bestFit="1" customWidth="1"/>
    <col min="11281" max="11282" width="11.42578125" bestFit="1" customWidth="1"/>
    <col min="11283" max="11283" width="10.5703125" bestFit="1" customWidth="1"/>
    <col min="11284" max="11284" width="8.140625" bestFit="1" customWidth="1"/>
    <col min="11285" max="11285" width="10" bestFit="1" customWidth="1"/>
    <col min="11286" max="11286" width="9.5703125" bestFit="1" customWidth="1"/>
    <col min="11287" max="11287" width="3" bestFit="1" customWidth="1"/>
    <col min="11288" max="11288" width="3.140625" bestFit="1" customWidth="1"/>
    <col min="11289" max="11289" width="5.85546875" bestFit="1" customWidth="1"/>
    <col min="11290" max="11290" width="7.42578125" bestFit="1" customWidth="1"/>
    <col min="11291" max="11292" width="11.140625" bestFit="1" customWidth="1"/>
    <col min="11293" max="11293" width="25.42578125" customWidth="1"/>
    <col min="11294" max="11294" width="35.85546875" customWidth="1"/>
    <col min="11295" max="11295" width="32.28515625" customWidth="1"/>
    <col min="11296" max="11296" width="17.42578125" bestFit="1" customWidth="1"/>
    <col min="11297" max="11297" width="35.5703125" customWidth="1"/>
    <col min="11521" max="11521" width="4.7109375" bestFit="1" customWidth="1"/>
    <col min="11522" max="11522" width="9.28515625" bestFit="1" customWidth="1"/>
    <col min="11523" max="11523" width="10" bestFit="1" customWidth="1"/>
    <col min="11524" max="11524" width="10" customWidth="1"/>
    <col min="11525" max="11525" width="9.7109375" bestFit="1" customWidth="1"/>
    <col min="11526" max="11526" width="6.28515625" bestFit="1" customWidth="1"/>
    <col min="11527" max="11527" width="17.5703125" bestFit="1" customWidth="1"/>
    <col min="11529" max="11529" width="9.5703125" bestFit="1" customWidth="1"/>
    <col min="11530" max="11530" width="10.85546875" bestFit="1" customWidth="1"/>
    <col min="11531" max="11531" width="7.7109375" bestFit="1" customWidth="1"/>
    <col min="11532" max="11532" width="13.5703125" bestFit="1" customWidth="1"/>
    <col min="11533" max="11533" width="7" bestFit="1" customWidth="1"/>
    <col min="11534" max="11534" width="5.5703125" bestFit="1" customWidth="1"/>
    <col min="11535" max="11535" width="5" bestFit="1" customWidth="1"/>
    <col min="11536" max="11536" width="14.28515625" bestFit="1" customWidth="1"/>
    <col min="11537" max="11538" width="11.42578125" bestFit="1" customWidth="1"/>
    <col min="11539" max="11539" width="10.5703125" bestFit="1" customWidth="1"/>
    <col min="11540" max="11540" width="8.140625" bestFit="1" customWidth="1"/>
    <col min="11541" max="11541" width="10" bestFit="1" customWidth="1"/>
    <col min="11542" max="11542" width="9.5703125" bestFit="1" customWidth="1"/>
    <col min="11543" max="11543" width="3" bestFit="1" customWidth="1"/>
    <col min="11544" max="11544" width="3.140625" bestFit="1" customWidth="1"/>
    <col min="11545" max="11545" width="5.85546875" bestFit="1" customWidth="1"/>
    <col min="11546" max="11546" width="7.42578125" bestFit="1" customWidth="1"/>
    <col min="11547" max="11548" width="11.140625" bestFit="1" customWidth="1"/>
    <col min="11549" max="11549" width="25.42578125" customWidth="1"/>
    <col min="11550" max="11550" width="35.85546875" customWidth="1"/>
    <col min="11551" max="11551" width="32.28515625" customWidth="1"/>
    <col min="11552" max="11552" width="17.42578125" bestFit="1" customWidth="1"/>
    <col min="11553" max="11553" width="35.5703125" customWidth="1"/>
    <col min="11777" max="11777" width="4.7109375" bestFit="1" customWidth="1"/>
    <col min="11778" max="11778" width="9.28515625" bestFit="1" customWidth="1"/>
    <col min="11779" max="11779" width="10" bestFit="1" customWidth="1"/>
    <col min="11780" max="11780" width="10" customWidth="1"/>
    <col min="11781" max="11781" width="9.7109375" bestFit="1" customWidth="1"/>
    <col min="11782" max="11782" width="6.28515625" bestFit="1" customWidth="1"/>
    <col min="11783" max="11783" width="17.5703125" bestFit="1" customWidth="1"/>
    <col min="11785" max="11785" width="9.5703125" bestFit="1" customWidth="1"/>
    <col min="11786" max="11786" width="10.85546875" bestFit="1" customWidth="1"/>
    <col min="11787" max="11787" width="7.7109375" bestFit="1" customWidth="1"/>
    <col min="11788" max="11788" width="13.5703125" bestFit="1" customWidth="1"/>
    <col min="11789" max="11789" width="7" bestFit="1" customWidth="1"/>
    <col min="11790" max="11790" width="5.5703125" bestFit="1" customWidth="1"/>
    <col min="11791" max="11791" width="5" bestFit="1" customWidth="1"/>
    <col min="11792" max="11792" width="14.28515625" bestFit="1" customWidth="1"/>
    <col min="11793" max="11794" width="11.42578125" bestFit="1" customWidth="1"/>
    <col min="11795" max="11795" width="10.5703125" bestFit="1" customWidth="1"/>
    <col min="11796" max="11796" width="8.140625" bestFit="1" customWidth="1"/>
    <col min="11797" max="11797" width="10" bestFit="1" customWidth="1"/>
    <col min="11798" max="11798" width="9.5703125" bestFit="1" customWidth="1"/>
    <col min="11799" max="11799" width="3" bestFit="1" customWidth="1"/>
    <col min="11800" max="11800" width="3.140625" bestFit="1" customWidth="1"/>
    <col min="11801" max="11801" width="5.85546875" bestFit="1" customWidth="1"/>
    <col min="11802" max="11802" width="7.42578125" bestFit="1" customWidth="1"/>
    <col min="11803" max="11804" width="11.140625" bestFit="1" customWidth="1"/>
    <col min="11805" max="11805" width="25.42578125" customWidth="1"/>
    <col min="11806" max="11806" width="35.85546875" customWidth="1"/>
    <col min="11807" max="11807" width="32.28515625" customWidth="1"/>
    <col min="11808" max="11808" width="17.42578125" bestFit="1" customWidth="1"/>
    <col min="11809" max="11809" width="35.5703125" customWidth="1"/>
    <col min="12033" max="12033" width="4.7109375" bestFit="1" customWidth="1"/>
    <col min="12034" max="12034" width="9.28515625" bestFit="1" customWidth="1"/>
    <col min="12035" max="12035" width="10" bestFit="1" customWidth="1"/>
    <col min="12036" max="12036" width="10" customWidth="1"/>
    <col min="12037" max="12037" width="9.7109375" bestFit="1" customWidth="1"/>
    <col min="12038" max="12038" width="6.28515625" bestFit="1" customWidth="1"/>
    <col min="12039" max="12039" width="17.5703125" bestFit="1" customWidth="1"/>
    <col min="12041" max="12041" width="9.5703125" bestFit="1" customWidth="1"/>
    <col min="12042" max="12042" width="10.85546875" bestFit="1" customWidth="1"/>
    <col min="12043" max="12043" width="7.7109375" bestFit="1" customWidth="1"/>
    <col min="12044" max="12044" width="13.5703125" bestFit="1" customWidth="1"/>
    <col min="12045" max="12045" width="7" bestFit="1" customWidth="1"/>
    <col min="12046" max="12046" width="5.5703125" bestFit="1" customWidth="1"/>
    <col min="12047" max="12047" width="5" bestFit="1" customWidth="1"/>
    <col min="12048" max="12048" width="14.28515625" bestFit="1" customWidth="1"/>
    <col min="12049" max="12050" width="11.42578125" bestFit="1" customWidth="1"/>
    <col min="12051" max="12051" width="10.5703125" bestFit="1" customWidth="1"/>
    <col min="12052" max="12052" width="8.140625" bestFit="1" customWidth="1"/>
    <col min="12053" max="12053" width="10" bestFit="1" customWidth="1"/>
    <col min="12054" max="12054" width="9.5703125" bestFit="1" customWidth="1"/>
    <col min="12055" max="12055" width="3" bestFit="1" customWidth="1"/>
    <col min="12056" max="12056" width="3.140625" bestFit="1" customWidth="1"/>
    <col min="12057" max="12057" width="5.85546875" bestFit="1" customWidth="1"/>
    <col min="12058" max="12058" width="7.42578125" bestFit="1" customWidth="1"/>
    <col min="12059" max="12060" width="11.140625" bestFit="1" customWidth="1"/>
    <col min="12061" max="12061" width="25.42578125" customWidth="1"/>
    <col min="12062" max="12062" width="35.85546875" customWidth="1"/>
    <col min="12063" max="12063" width="32.28515625" customWidth="1"/>
    <col min="12064" max="12064" width="17.42578125" bestFit="1" customWidth="1"/>
    <col min="12065" max="12065" width="35.5703125" customWidth="1"/>
    <col min="12289" max="12289" width="4.7109375" bestFit="1" customWidth="1"/>
    <col min="12290" max="12290" width="9.28515625" bestFit="1" customWidth="1"/>
    <col min="12291" max="12291" width="10" bestFit="1" customWidth="1"/>
    <col min="12292" max="12292" width="10" customWidth="1"/>
    <col min="12293" max="12293" width="9.7109375" bestFit="1" customWidth="1"/>
    <col min="12294" max="12294" width="6.28515625" bestFit="1" customWidth="1"/>
    <col min="12295" max="12295" width="17.5703125" bestFit="1" customWidth="1"/>
    <col min="12297" max="12297" width="9.5703125" bestFit="1" customWidth="1"/>
    <col min="12298" max="12298" width="10.85546875" bestFit="1" customWidth="1"/>
    <col min="12299" max="12299" width="7.7109375" bestFit="1" customWidth="1"/>
    <col min="12300" max="12300" width="13.5703125" bestFit="1" customWidth="1"/>
    <col min="12301" max="12301" width="7" bestFit="1" customWidth="1"/>
    <col min="12302" max="12302" width="5.5703125" bestFit="1" customWidth="1"/>
    <col min="12303" max="12303" width="5" bestFit="1" customWidth="1"/>
    <col min="12304" max="12304" width="14.28515625" bestFit="1" customWidth="1"/>
    <col min="12305" max="12306" width="11.42578125" bestFit="1" customWidth="1"/>
    <col min="12307" max="12307" width="10.5703125" bestFit="1" customWidth="1"/>
    <col min="12308" max="12308" width="8.140625" bestFit="1" customWidth="1"/>
    <col min="12309" max="12309" width="10" bestFit="1" customWidth="1"/>
    <col min="12310" max="12310" width="9.5703125" bestFit="1" customWidth="1"/>
    <col min="12311" max="12311" width="3" bestFit="1" customWidth="1"/>
    <col min="12312" max="12312" width="3.140625" bestFit="1" customWidth="1"/>
    <col min="12313" max="12313" width="5.85546875" bestFit="1" customWidth="1"/>
    <col min="12314" max="12314" width="7.42578125" bestFit="1" customWidth="1"/>
    <col min="12315" max="12316" width="11.140625" bestFit="1" customWidth="1"/>
    <col min="12317" max="12317" width="25.42578125" customWidth="1"/>
    <col min="12318" max="12318" width="35.85546875" customWidth="1"/>
    <col min="12319" max="12319" width="32.28515625" customWidth="1"/>
    <col min="12320" max="12320" width="17.42578125" bestFit="1" customWidth="1"/>
    <col min="12321" max="12321" width="35.5703125" customWidth="1"/>
    <col min="12545" max="12545" width="4.7109375" bestFit="1" customWidth="1"/>
    <col min="12546" max="12546" width="9.28515625" bestFit="1" customWidth="1"/>
    <col min="12547" max="12547" width="10" bestFit="1" customWidth="1"/>
    <col min="12548" max="12548" width="10" customWidth="1"/>
    <col min="12549" max="12549" width="9.7109375" bestFit="1" customWidth="1"/>
    <col min="12550" max="12550" width="6.28515625" bestFit="1" customWidth="1"/>
    <col min="12551" max="12551" width="17.5703125" bestFit="1" customWidth="1"/>
    <col min="12553" max="12553" width="9.5703125" bestFit="1" customWidth="1"/>
    <col min="12554" max="12554" width="10.85546875" bestFit="1" customWidth="1"/>
    <col min="12555" max="12555" width="7.7109375" bestFit="1" customWidth="1"/>
    <col min="12556" max="12556" width="13.5703125" bestFit="1" customWidth="1"/>
    <col min="12557" max="12557" width="7" bestFit="1" customWidth="1"/>
    <col min="12558" max="12558" width="5.5703125" bestFit="1" customWidth="1"/>
    <col min="12559" max="12559" width="5" bestFit="1" customWidth="1"/>
    <col min="12560" max="12560" width="14.28515625" bestFit="1" customWidth="1"/>
    <col min="12561" max="12562" width="11.42578125" bestFit="1" customWidth="1"/>
    <col min="12563" max="12563" width="10.5703125" bestFit="1" customWidth="1"/>
    <col min="12564" max="12564" width="8.140625" bestFit="1" customWidth="1"/>
    <col min="12565" max="12565" width="10" bestFit="1" customWidth="1"/>
    <col min="12566" max="12566" width="9.5703125" bestFit="1" customWidth="1"/>
    <col min="12567" max="12567" width="3" bestFit="1" customWidth="1"/>
    <col min="12568" max="12568" width="3.140625" bestFit="1" customWidth="1"/>
    <col min="12569" max="12569" width="5.85546875" bestFit="1" customWidth="1"/>
    <col min="12570" max="12570" width="7.42578125" bestFit="1" customWidth="1"/>
    <col min="12571" max="12572" width="11.140625" bestFit="1" customWidth="1"/>
    <col min="12573" max="12573" width="25.42578125" customWidth="1"/>
    <col min="12574" max="12574" width="35.85546875" customWidth="1"/>
    <col min="12575" max="12575" width="32.28515625" customWidth="1"/>
    <col min="12576" max="12576" width="17.42578125" bestFit="1" customWidth="1"/>
    <col min="12577" max="12577" width="35.5703125" customWidth="1"/>
    <col min="12801" max="12801" width="4.7109375" bestFit="1" customWidth="1"/>
    <col min="12802" max="12802" width="9.28515625" bestFit="1" customWidth="1"/>
    <col min="12803" max="12803" width="10" bestFit="1" customWidth="1"/>
    <col min="12804" max="12804" width="10" customWidth="1"/>
    <col min="12805" max="12805" width="9.7109375" bestFit="1" customWidth="1"/>
    <col min="12806" max="12806" width="6.28515625" bestFit="1" customWidth="1"/>
    <col min="12807" max="12807" width="17.5703125" bestFit="1" customWidth="1"/>
    <col min="12809" max="12809" width="9.5703125" bestFit="1" customWidth="1"/>
    <col min="12810" max="12810" width="10.85546875" bestFit="1" customWidth="1"/>
    <col min="12811" max="12811" width="7.7109375" bestFit="1" customWidth="1"/>
    <col min="12812" max="12812" width="13.5703125" bestFit="1" customWidth="1"/>
    <col min="12813" max="12813" width="7" bestFit="1" customWidth="1"/>
    <col min="12814" max="12814" width="5.5703125" bestFit="1" customWidth="1"/>
    <col min="12815" max="12815" width="5" bestFit="1" customWidth="1"/>
    <col min="12816" max="12816" width="14.28515625" bestFit="1" customWidth="1"/>
    <col min="12817" max="12818" width="11.42578125" bestFit="1" customWidth="1"/>
    <col min="12819" max="12819" width="10.5703125" bestFit="1" customWidth="1"/>
    <col min="12820" max="12820" width="8.140625" bestFit="1" customWidth="1"/>
    <col min="12821" max="12821" width="10" bestFit="1" customWidth="1"/>
    <col min="12822" max="12822" width="9.5703125" bestFit="1" customWidth="1"/>
    <col min="12823" max="12823" width="3" bestFit="1" customWidth="1"/>
    <col min="12824" max="12824" width="3.140625" bestFit="1" customWidth="1"/>
    <col min="12825" max="12825" width="5.85546875" bestFit="1" customWidth="1"/>
    <col min="12826" max="12826" width="7.42578125" bestFit="1" customWidth="1"/>
    <col min="12827" max="12828" width="11.140625" bestFit="1" customWidth="1"/>
    <col min="12829" max="12829" width="25.42578125" customWidth="1"/>
    <col min="12830" max="12830" width="35.85546875" customWidth="1"/>
    <col min="12831" max="12831" width="32.28515625" customWidth="1"/>
    <col min="12832" max="12832" width="17.42578125" bestFit="1" customWidth="1"/>
    <col min="12833" max="12833" width="35.5703125" customWidth="1"/>
    <col min="13057" max="13057" width="4.7109375" bestFit="1" customWidth="1"/>
    <col min="13058" max="13058" width="9.28515625" bestFit="1" customWidth="1"/>
    <col min="13059" max="13059" width="10" bestFit="1" customWidth="1"/>
    <col min="13060" max="13060" width="10" customWidth="1"/>
    <col min="13061" max="13061" width="9.7109375" bestFit="1" customWidth="1"/>
    <col min="13062" max="13062" width="6.28515625" bestFit="1" customWidth="1"/>
    <col min="13063" max="13063" width="17.5703125" bestFit="1" customWidth="1"/>
    <col min="13065" max="13065" width="9.5703125" bestFit="1" customWidth="1"/>
    <col min="13066" max="13066" width="10.85546875" bestFit="1" customWidth="1"/>
    <col min="13067" max="13067" width="7.7109375" bestFit="1" customWidth="1"/>
    <col min="13068" max="13068" width="13.5703125" bestFit="1" customWidth="1"/>
    <col min="13069" max="13069" width="7" bestFit="1" customWidth="1"/>
    <col min="13070" max="13070" width="5.5703125" bestFit="1" customWidth="1"/>
    <col min="13071" max="13071" width="5" bestFit="1" customWidth="1"/>
    <col min="13072" max="13072" width="14.28515625" bestFit="1" customWidth="1"/>
    <col min="13073" max="13074" width="11.42578125" bestFit="1" customWidth="1"/>
    <col min="13075" max="13075" width="10.5703125" bestFit="1" customWidth="1"/>
    <col min="13076" max="13076" width="8.140625" bestFit="1" customWidth="1"/>
    <col min="13077" max="13077" width="10" bestFit="1" customWidth="1"/>
    <col min="13078" max="13078" width="9.5703125" bestFit="1" customWidth="1"/>
    <col min="13079" max="13079" width="3" bestFit="1" customWidth="1"/>
    <col min="13080" max="13080" width="3.140625" bestFit="1" customWidth="1"/>
    <col min="13081" max="13081" width="5.85546875" bestFit="1" customWidth="1"/>
    <col min="13082" max="13082" width="7.42578125" bestFit="1" customWidth="1"/>
    <col min="13083" max="13084" width="11.140625" bestFit="1" customWidth="1"/>
    <col min="13085" max="13085" width="25.42578125" customWidth="1"/>
    <col min="13086" max="13086" width="35.85546875" customWidth="1"/>
    <col min="13087" max="13087" width="32.28515625" customWidth="1"/>
    <col min="13088" max="13088" width="17.42578125" bestFit="1" customWidth="1"/>
    <col min="13089" max="13089" width="35.5703125" customWidth="1"/>
    <col min="13313" max="13313" width="4.7109375" bestFit="1" customWidth="1"/>
    <col min="13314" max="13314" width="9.28515625" bestFit="1" customWidth="1"/>
    <col min="13315" max="13315" width="10" bestFit="1" customWidth="1"/>
    <col min="13316" max="13316" width="10" customWidth="1"/>
    <col min="13317" max="13317" width="9.7109375" bestFit="1" customWidth="1"/>
    <col min="13318" max="13318" width="6.28515625" bestFit="1" customWidth="1"/>
    <col min="13319" max="13319" width="17.5703125" bestFit="1" customWidth="1"/>
    <col min="13321" max="13321" width="9.5703125" bestFit="1" customWidth="1"/>
    <col min="13322" max="13322" width="10.85546875" bestFit="1" customWidth="1"/>
    <col min="13323" max="13323" width="7.7109375" bestFit="1" customWidth="1"/>
    <col min="13324" max="13324" width="13.5703125" bestFit="1" customWidth="1"/>
    <col min="13325" max="13325" width="7" bestFit="1" customWidth="1"/>
    <col min="13326" max="13326" width="5.5703125" bestFit="1" customWidth="1"/>
    <col min="13327" max="13327" width="5" bestFit="1" customWidth="1"/>
    <col min="13328" max="13328" width="14.28515625" bestFit="1" customWidth="1"/>
    <col min="13329" max="13330" width="11.42578125" bestFit="1" customWidth="1"/>
    <col min="13331" max="13331" width="10.5703125" bestFit="1" customWidth="1"/>
    <col min="13332" max="13332" width="8.140625" bestFit="1" customWidth="1"/>
    <col min="13333" max="13333" width="10" bestFit="1" customWidth="1"/>
    <col min="13334" max="13334" width="9.5703125" bestFit="1" customWidth="1"/>
    <col min="13335" max="13335" width="3" bestFit="1" customWidth="1"/>
    <col min="13336" max="13336" width="3.140625" bestFit="1" customWidth="1"/>
    <col min="13337" max="13337" width="5.85546875" bestFit="1" customWidth="1"/>
    <col min="13338" max="13338" width="7.42578125" bestFit="1" customWidth="1"/>
    <col min="13339" max="13340" width="11.140625" bestFit="1" customWidth="1"/>
    <col min="13341" max="13341" width="25.42578125" customWidth="1"/>
    <col min="13342" max="13342" width="35.85546875" customWidth="1"/>
    <col min="13343" max="13343" width="32.28515625" customWidth="1"/>
    <col min="13344" max="13344" width="17.42578125" bestFit="1" customWidth="1"/>
    <col min="13345" max="13345" width="35.5703125" customWidth="1"/>
    <col min="13569" max="13569" width="4.7109375" bestFit="1" customWidth="1"/>
    <col min="13570" max="13570" width="9.28515625" bestFit="1" customWidth="1"/>
    <col min="13571" max="13571" width="10" bestFit="1" customWidth="1"/>
    <col min="13572" max="13572" width="10" customWidth="1"/>
    <col min="13573" max="13573" width="9.7109375" bestFit="1" customWidth="1"/>
    <col min="13574" max="13574" width="6.28515625" bestFit="1" customWidth="1"/>
    <col min="13575" max="13575" width="17.5703125" bestFit="1" customWidth="1"/>
    <col min="13577" max="13577" width="9.5703125" bestFit="1" customWidth="1"/>
    <col min="13578" max="13578" width="10.85546875" bestFit="1" customWidth="1"/>
    <col min="13579" max="13579" width="7.7109375" bestFit="1" customWidth="1"/>
    <col min="13580" max="13580" width="13.5703125" bestFit="1" customWidth="1"/>
    <col min="13581" max="13581" width="7" bestFit="1" customWidth="1"/>
    <col min="13582" max="13582" width="5.5703125" bestFit="1" customWidth="1"/>
    <col min="13583" max="13583" width="5" bestFit="1" customWidth="1"/>
    <col min="13584" max="13584" width="14.28515625" bestFit="1" customWidth="1"/>
    <col min="13585" max="13586" width="11.42578125" bestFit="1" customWidth="1"/>
    <col min="13587" max="13587" width="10.5703125" bestFit="1" customWidth="1"/>
    <col min="13588" max="13588" width="8.140625" bestFit="1" customWidth="1"/>
    <col min="13589" max="13589" width="10" bestFit="1" customWidth="1"/>
    <col min="13590" max="13590" width="9.5703125" bestFit="1" customWidth="1"/>
    <col min="13591" max="13591" width="3" bestFit="1" customWidth="1"/>
    <col min="13592" max="13592" width="3.140625" bestFit="1" customWidth="1"/>
    <col min="13593" max="13593" width="5.85546875" bestFit="1" customWidth="1"/>
    <col min="13594" max="13594" width="7.42578125" bestFit="1" customWidth="1"/>
    <col min="13595" max="13596" width="11.140625" bestFit="1" customWidth="1"/>
    <col min="13597" max="13597" width="25.42578125" customWidth="1"/>
    <col min="13598" max="13598" width="35.85546875" customWidth="1"/>
    <col min="13599" max="13599" width="32.28515625" customWidth="1"/>
    <col min="13600" max="13600" width="17.42578125" bestFit="1" customWidth="1"/>
    <col min="13601" max="13601" width="35.5703125" customWidth="1"/>
    <col min="13825" max="13825" width="4.7109375" bestFit="1" customWidth="1"/>
    <col min="13826" max="13826" width="9.28515625" bestFit="1" customWidth="1"/>
    <col min="13827" max="13827" width="10" bestFit="1" customWidth="1"/>
    <col min="13828" max="13828" width="10" customWidth="1"/>
    <col min="13829" max="13829" width="9.7109375" bestFit="1" customWidth="1"/>
    <col min="13830" max="13830" width="6.28515625" bestFit="1" customWidth="1"/>
    <col min="13831" max="13831" width="17.5703125" bestFit="1" customWidth="1"/>
    <col min="13833" max="13833" width="9.5703125" bestFit="1" customWidth="1"/>
    <col min="13834" max="13834" width="10.85546875" bestFit="1" customWidth="1"/>
    <col min="13835" max="13835" width="7.7109375" bestFit="1" customWidth="1"/>
    <col min="13836" max="13836" width="13.5703125" bestFit="1" customWidth="1"/>
    <col min="13837" max="13837" width="7" bestFit="1" customWidth="1"/>
    <col min="13838" max="13838" width="5.5703125" bestFit="1" customWidth="1"/>
    <col min="13839" max="13839" width="5" bestFit="1" customWidth="1"/>
    <col min="13840" max="13840" width="14.28515625" bestFit="1" customWidth="1"/>
    <col min="13841" max="13842" width="11.42578125" bestFit="1" customWidth="1"/>
    <col min="13843" max="13843" width="10.5703125" bestFit="1" customWidth="1"/>
    <col min="13844" max="13844" width="8.140625" bestFit="1" customWidth="1"/>
    <col min="13845" max="13845" width="10" bestFit="1" customWidth="1"/>
    <col min="13846" max="13846" width="9.5703125" bestFit="1" customWidth="1"/>
    <col min="13847" max="13847" width="3" bestFit="1" customWidth="1"/>
    <col min="13848" max="13848" width="3.140625" bestFit="1" customWidth="1"/>
    <col min="13849" max="13849" width="5.85546875" bestFit="1" customWidth="1"/>
    <col min="13850" max="13850" width="7.42578125" bestFit="1" customWidth="1"/>
    <col min="13851" max="13852" width="11.140625" bestFit="1" customWidth="1"/>
    <col min="13853" max="13853" width="25.42578125" customWidth="1"/>
    <col min="13854" max="13854" width="35.85546875" customWidth="1"/>
    <col min="13855" max="13855" width="32.28515625" customWidth="1"/>
    <col min="13856" max="13856" width="17.42578125" bestFit="1" customWidth="1"/>
    <col min="13857" max="13857" width="35.5703125" customWidth="1"/>
    <col min="14081" max="14081" width="4.7109375" bestFit="1" customWidth="1"/>
    <col min="14082" max="14082" width="9.28515625" bestFit="1" customWidth="1"/>
    <col min="14083" max="14083" width="10" bestFit="1" customWidth="1"/>
    <col min="14084" max="14084" width="10" customWidth="1"/>
    <col min="14085" max="14085" width="9.7109375" bestFit="1" customWidth="1"/>
    <col min="14086" max="14086" width="6.28515625" bestFit="1" customWidth="1"/>
    <col min="14087" max="14087" width="17.5703125" bestFit="1" customWidth="1"/>
    <col min="14089" max="14089" width="9.5703125" bestFit="1" customWidth="1"/>
    <col min="14090" max="14090" width="10.85546875" bestFit="1" customWidth="1"/>
    <col min="14091" max="14091" width="7.7109375" bestFit="1" customWidth="1"/>
    <col min="14092" max="14092" width="13.5703125" bestFit="1" customWidth="1"/>
    <col min="14093" max="14093" width="7" bestFit="1" customWidth="1"/>
    <col min="14094" max="14094" width="5.5703125" bestFit="1" customWidth="1"/>
    <col min="14095" max="14095" width="5" bestFit="1" customWidth="1"/>
    <col min="14096" max="14096" width="14.28515625" bestFit="1" customWidth="1"/>
    <col min="14097" max="14098" width="11.42578125" bestFit="1" customWidth="1"/>
    <col min="14099" max="14099" width="10.5703125" bestFit="1" customWidth="1"/>
    <col min="14100" max="14100" width="8.140625" bestFit="1" customWidth="1"/>
    <col min="14101" max="14101" width="10" bestFit="1" customWidth="1"/>
    <col min="14102" max="14102" width="9.5703125" bestFit="1" customWidth="1"/>
    <col min="14103" max="14103" width="3" bestFit="1" customWidth="1"/>
    <col min="14104" max="14104" width="3.140625" bestFit="1" customWidth="1"/>
    <col min="14105" max="14105" width="5.85546875" bestFit="1" customWidth="1"/>
    <col min="14106" max="14106" width="7.42578125" bestFit="1" customWidth="1"/>
    <col min="14107" max="14108" width="11.140625" bestFit="1" customWidth="1"/>
    <col min="14109" max="14109" width="25.42578125" customWidth="1"/>
    <col min="14110" max="14110" width="35.85546875" customWidth="1"/>
    <col min="14111" max="14111" width="32.28515625" customWidth="1"/>
    <col min="14112" max="14112" width="17.42578125" bestFit="1" customWidth="1"/>
    <col min="14113" max="14113" width="35.5703125" customWidth="1"/>
    <col min="14337" max="14337" width="4.7109375" bestFit="1" customWidth="1"/>
    <col min="14338" max="14338" width="9.28515625" bestFit="1" customWidth="1"/>
    <col min="14339" max="14339" width="10" bestFit="1" customWidth="1"/>
    <col min="14340" max="14340" width="10" customWidth="1"/>
    <col min="14341" max="14341" width="9.7109375" bestFit="1" customWidth="1"/>
    <col min="14342" max="14342" width="6.28515625" bestFit="1" customWidth="1"/>
    <col min="14343" max="14343" width="17.5703125" bestFit="1" customWidth="1"/>
    <col min="14345" max="14345" width="9.5703125" bestFit="1" customWidth="1"/>
    <col min="14346" max="14346" width="10.85546875" bestFit="1" customWidth="1"/>
    <col min="14347" max="14347" width="7.7109375" bestFit="1" customWidth="1"/>
    <col min="14348" max="14348" width="13.5703125" bestFit="1" customWidth="1"/>
    <col min="14349" max="14349" width="7" bestFit="1" customWidth="1"/>
    <col min="14350" max="14350" width="5.5703125" bestFit="1" customWidth="1"/>
    <col min="14351" max="14351" width="5" bestFit="1" customWidth="1"/>
    <col min="14352" max="14352" width="14.28515625" bestFit="1" customWidth="1"/>
    <col min="14353" max="14354" width="11.42578125" bestFit="1" customWidth="1"/>
    <col min="14355" max="14355" width="10.5703125" bestFit="1" customWidth="1"/>
    <col min="14356" max="14356" width="8.140625" bestFit="1" customWidth="1"/>
    <col min="14357" max="14357" width="10" bestFit="1" customWidth="1"/>
    <col min="14358" max="14358" width="9.5703125" bestFit="1" customWidth="1"/>
    <col min="14359" max="14359" width="3" bestFit="1" customWidth="1"/>
    <col min="14360" max="14360" width="3.140625" bestFit="1" customWidth="1"/>
    <col min="14361" max="14361" width="5.85546875" bestFit="1" customWidth="1"/>
    <col min="14362" max="14362" width="7.42578125" bestFit="1" customWidth="1"/>
    <col min="14363" max="14364" width="11.140625" bestFit="1" customWidth="1"/>
    <col min="14365" max="14365" width="25.42578125" customWidth="1"/>
    <col min="14366" max="14366" width="35.85546875" customWidth="1"/>
    <col min="14367" max="14367" width="32.28515625" customWidth="1"/>
    <col min="14368" max="14368" width="17.42578125" bestFit="1" customWidth="1"/>
    <col min="14369" max="14369" width="35.5703125" customWidth="1"/>
    <col min="14593" max="14593" width="4.7109375" bestFit="1" customWidth="1"/>
    <col min="14594" max="14594" width="9.28515625" bestFit="1" customWidth="1"/>
    <col min="14595" max="14595" width="10" bestFit="1" customWidth="1"/>
    <col min="14596" max="14596" width="10" customWidth="1"/>
    <col min="14597" max="14597" width="9.7109375" bestFit="1" customWidth="1"/>
    <col min="14598" max="14598" width="6.28515625" bestFit="1" customWidth="1"/>
    <col min="14599" max="14599" width="17.5703125" bestFit="1" customWidth="1"/>
    <col min="14601" max="14601" width="9.5703125" bestFit="1" customWidth="1"/>
    <col min="14602" max="14602" width="10.85546875" bestFit="1" customWidth="1"/>
    <col min="14603" max="14603" width="7.7109375" bestFit="1" customWidth="1"/>
    <col min="14604" max="14604" width="13.5703125" bestFit="1" customWidth="1"/>
    <col min="14605" max="14605" width="7" bestFit="1" customWidth="1"/>
    <col min="14606" max="14606" width="5.5703125" bestFit="1" customWidth="1"/>
    <col min="14607" max="14607" width="5" bestFit="1" customWidth="1"/>
    <col min="14608" max="14608" width="14.28515625" bestFit="1" customWidth="1"/>
    <col min="14609" max="14610" width="11.42578125" bestFit="1" customWidth="1"/>
    <col min="14611" max="14611" width="10.5703125" bestFit="1" customWidth="1"/>
    <col min="14612" max="14612" width="8.140625" bestFit="1" customWidth="1"/>
    <col min="14613" max="14613" width="10" bestFit="1" customWidth="1"/>
    <col min="14614" max="14614" width="9.5703125" bestFit="1" customWidth="1"/>
    <col min="14615" max="14615" width="3" bestFit="1" customWidth="1"/>
    <col min="14616" max="14616" width="3.140625" bestFit="1" customWidth="1"/>
    <col min="14617" max="14617" width="5.85546875" bestFit="1" customWidth="1"/>
    <col min="14618" max="14618" width="7.42578125" bestFit="1" customWidth="1"/>
    <col min="14619" max="14620" width="11.140625" bestFit="1" customWidth="1"/>
    <col min="14621" max="14621" width="25.42578125" customWidth="1"/>
    <col min="14622" max="14622" width="35.85546875" customWidth="1"/>
    <col min="14623" max="14623" width="32.28515625" customWidth="1"/>
    <col min="14624" max="14624" width="17.42578125" bestFit="1" customWidth="1"/>
    <col min="14625" max="14625" width="35.5703125" customWidth="1"/>
    <col min="14849" max="14849" width="4.7109375" bestFit="1" customWidth="1"/>
    <col min="14850" max="14850" width="9.28515625" bestFit="1" customWidth="1"/>
    <col min="14851" max="14851" width="10" bestFit="1" customWidth="1"/>
    <col min="14852" max="14852" width="10" customWidth="1"/>
    <col min="14853" max="14853" width="9.7109375" bestFit="1" customWidth="1"/>
    <col min="14854" max="14854" width="6.28515625" bestFit="1" customWidth="1"/>
    <col min="14855" max="14855" width="17.5703125" bestFit="1" customWidth="1"/>
    <col min="14857" max="14857" width="9.5703125" bestFit="1" customWidth="1"/>
    <col min="14858" max="14858" width="10.85546875" bestFit="1" customWidth="1"/>
    <col min="14859" max="14859" width="7.7109375" bestFit="1" customWidth="1"/>
    <col min="14860" max="14860" width="13.5703125" bestFit="1" customWidth="1"/>
    <col min="14861" max="14861" width="7" bestFit="1" customWidth="1"/>
    <col min="14862" max="14862" width="5.5703125" bestFit="1" customWidth="1"/>
    <col min="14863" max="14863" width="5" bestFit="1" customWidth="1"/>
    <col min="14864" max="14864" width="14.28515625" bestFit="1" customWidth="1"/>
    <col min="14865" max="14866" width="11.42578125" bestFit="1" customWidth="1"/>
    <col min="14867" max="14867" width="10.5703125" bestFit="1" customWidth="1"/>
    <col min="14868" max="14868" width="8.140625" bestFit="1" customWidth="1"/>
    <col min="14869" max="14869" width="10" bestFit="1" customWidth="1"/>
    <col min="14870" max="14870" width="9.5703125" bestFit="1" customWidth="1"/>
    <col min="14871" max="14871" width="3" bestFit="1" customWidth="1"/>
    <col min="14872" max="14872" width="3.140625" bestFit="1" customWidth="1"/>
    <col min="14873" max="14873" width="5.85546875" bestFit="1" customWidth="1"/>
    <col min="14874" max="14874" width="7.42578125" bestFit="1" customWidth="1"/>
    <col min="14875" max="14876" width="11.140625" bestFit="1" customWidth="1"/>
    <col min="14877" max="14877" width="25.42578125" customWidth="1"/>
    <col min="14878" max="14878" width="35.85546875" customWidth="1"/>
    <col min="14879" max="14879" width="32.28515625" customWidth="1"/>
    <col min="14880" max="14880" width="17.42578125" bestFit="1" customWidth="1"/>
    <col min="14881" max="14881" width="35.5703125" customWidth="1"/>
    <col min="15105" max="15105" width="4.7109375" bestFit="1" customWidth="1"/>
    <col min="15106" max="15106" width="9.28515625" bestFit="1" customWidth="1"/>
    <col min="15107" max="15107" width="10" bestFit="1" customWidth="1"/>
    <col min="15108" max="15108" width="10" customWidth="1"/>
    <col min="15109" max="15109" width="9.7109375" bestFit="1" customWidth="1"/>
    <col min="15110" max="15110" width="6.28515625" bestFit="1" customWidth="1"/>
    <col min="15111" max="15111" width="17.5703125" bestFit="1" customWidth="1"/>
    <col min="15113" max="15113" width="9.5703125" bestFit="1" customWidth="1"/>
    <col min="15114" max="15114" width="10.85546875" bestFit="1" customWidth="1"/>
    <col min="15115" max="15115" width="7.7109375" bestFit="1" customWidth="1"/>
    <col min="15116" max="15116" width="13.5703125" bestFit="1" customWidth="1"/>
    <col min="15117" max="15117" width="7" bestFit="1" customWidth="1"/>
    <col min="15118" max="15118" width="5.5703125" bestFit="1" customWidth="1"/>
    <col min="15119" max="15119" width="5" bestFit="1" customWidth="1"/>
    <col min="15120" max="15120" width="14.28515625" bestFit="1" customWidth="1"/>
    <col min="15121" max="15122" width="11.42578125" bestFit="1" customWidth="1"/>
    <col min="15123" max="15123" width="10.5703125" bestFit="1" customWidth="1"/>
    <col min="15124" max="15124" width="8.140625" bestFit="1" customWidth="1"/>
    <col min="15125" max="15125" width="10" bestFit="1" customWidth="1"/>
    <col min="15126" max="15126" width="9.5703125" bestFit="1" customWidth="1"/>
    <col min="15127" max="15127" width="3" bestFit="1" customWidth="1"/>
    <col min="15128" max="15128" width="3.140625" bestFit="1" customWidth="1"/>
    <col min="15129" max="15129" width="5.85546875" bestFit="1" customWidth="1"/>
    <col min="15130" max="15130" width="7.42578125" bestFit="1" customWidth="1"/>
    <col min="15131" max="15132" width="11.140625" bestFit="1" customWidth="1"/>
    <col min="15133" max="15133" width="25.42578125" customWidth="1"/>
    <col min="15134" max="15134" width="35.85546875" customWidth="1"/>
    <col min="15135" max="15135" width="32.28515625" customWidth="1"/>
    <col min="15136" max="15136" width="17.42578125" bestFit="1" customWidth="1"/>
    <col min="15137" max="15137" width="35.5703125" customWidth="1"/>
    <col min="15361" max="15361" width="4.7109375" bestFit="1" customWidth="1"/>
    <col min="15362" max="15362" width="9.28515625" bestFit="1" customWidth="1"/>
    <col min="15363" max="15363" width="10" bestFit="1" customWidth="1"/>
    <col min="15364" max="15364" width="10" customWidth="1"/>
    <col min="15365" max="15365" width="9.7109375" bestFit="1" customWidth="1"/>
    <col min="15366" max="15366" width="6.28515625" bestFit="1" customWidth="1"/>
    <col min="15367" max="15367" width="17.5703125" bestFit="1" customWidth="1"/>
    <col min="15369" max="15369" width="9.5703125" bestFit="1" customWidth="1"/>
    <col min="15370" max="15370" width="10.85546875" bestFit="1" customWidth="1"/>
    <col min="15371" max="15371" width="7.7109375" bestFit="1" customWidth="1"/>
    <col min="15372" max="15372" width="13.5703125" bestFit="1" customWidth="1"/>
    <col min="15373" max="15373" width="7" bestFit="1" customWidth="1"/>
    <col min="15374" max="15374" width="5.5703125" bestFit="1" customWidth="1"/>
    <col min="15375" max="15375" width="5" bestFit="1" customWidth="1"/>
    <col min="15376" max="15376" width="14.28515625" bestFit="1" customWidth="1"/>
    <col min="15377" max="15378" width="11.42578125" bestFit="1" customWidth="1"/>
    <col min="15379" max="15379" width="10.5703125" bestFit="1" customWidth="1"/>
    <col min="15380" max="15380" width="8.140625" bestFit="1" customWidth="1"/>
    <col min="15381" max="15381" width="10" bestFit="1" customWidth="1"/>
    <col min="15382" max="15382" width="9.5703125" bestFit="1" customWidth="1"/>
    <col min="15383" max="15383" width="3" bestFit="1" customWidth="1"/>
    <col min="15384" max="15384" width="3.140625" bestFit="1" customWidth="1"/>
    <col min="15385" max="15385" width="5.85546875" bestFit="1" customWidth="1"/>
    <col min="15386" max="15386" width="7.42578125" bestFit="1" customWidth="1"/>
    <col min="15387" max="15388" width="11.140625" bestFit="1" customWidth="1"/>
    <col min="15389" max="15389" width="25.42578125" customWidth="1"/>
    <col min="15390" max="15390" width="35.85546875" customWidth="1"/>
    <col min="15391" max="15391" width="32.28515625" customWidth="1"/>
    <col min="15392" max="15392" width="17.42578125" bestFit="1" customWidth="1"/>
    <col min="15393" max="15393" width="35.5703125" customWidth="1"/>
    <col min="15617" max="15617" width="4.7109375" bestFit="1" customWidth="1"/>
    <col min="15618" max="15618" width="9.28515625" bestFit="1" customWidth="1"/>
    <col min="15619" max="15619" width="10" bestFit="1" customWidth="1"/>
    <col min="15620" max="15620" width="10" customWidth="1"/>
    <col min="15621" max="15621" width="9.7109375" bestFit="1" customWidth="1"/>
    <col min="15622" max="15622" width="6.28515625" bestFit="1" customWidth="1"/>
    <col min="15623" max="15623" width="17.5703125" bestFit="1" customWidth="1"/>
    <col min="15625" max="15625" width="9.5703125" bestFit="1" customWidth="1"/>
    <col min="15626" max="15626" width="10.85546875" bestFit="1" customWidth="1"/>
    <col min="15627" max="15627" width="7.7109375" bestFit="1" customWidth="1"/>
    <col min="15628" max="15628" width="13.5703125" bestFit="1" customWidth="1"/>
    <col min="15629" max="15629" width="7" bestFit="1" customWidth="1"/>
    <col min="15630" max="15630" width="5.5703125" bestFit="1" customWidth="1"/>
    <col min="15631" max="15631" width="5" bestFit="1" customWidth="1"/>
    <col min="15632" max="15632" width="14.28515625" bestFit="1" customWidth="1"/>
    <col min="15633" max="15634" width="11.42578125" bestFit="1" customWidth="1"/>
    <col min="15635" max="15635" width="10.5703125" bestFit="1" customWidth="1"/>
    <col min="15636" max="15636" width="8.140625" bestFit="1" customWidth="1"/>
    <col min="15637" max="15637" width="10" bestFit="1" customWidth="1"/>
    <col min="15638" max="15638" width="9.5703125" bestFit="1" customWidth="1"/>
    <col min="15639" max="15639" width="3" bestFit="1" customWidth="1"/>
    <col min="15640" max="15640" width="3.140625" bestFit="1" customWidth="1"/>
    <col min="15641" max="15641" width="5.85546875" bestFit="1" customWidth="1"/>
    <col min="15642" max="15642" width="7.42578125" bestFit="1" customWidth="1"/>
    <col min="15643" max="15644" width="11.140625" bestFit="1" customWidth="1"/>
    <col min="15645" max="15645" width="25.42578125" customWidth="1"/>
    <col min="15646" max="15646" width="35.85546875" customWidth="1"/>
    <col min="15647" max="15647" width="32.28515625" customWidth="1"/>
    <col min="15648" max="15648" width="17.42578125" bestFit="1" customWidth="1"/>
    <col min="15649" max="15649" width="35.5703125" customWidth="1"/>
    <col min="15873" max="15873" width="4.7109375" bestFit="1" customWidth="1"/>
    <col min="15874" max="15874" width="9.28515625" bestFit="1" customWidth="1"/>
    <col min="15875" max="15875" width="10" bestFit="1" customWidth="1"/>
    <col min="15876" max="15876" width="10" customWidth="1"/>
    <col min="15877" max="15877" width="9.7109375" bestFit="1" customWidth="1"/>
    <col min="15878" max="15878" width="6.28515625" bestFit="1" customWidth="1"/>
    <col min="15879" max="15879" width="17.5703125" bestFit="1" customWidth="1"/>
    <col min="15881" max="15881" width="9.5703125" bestFit="1" customWidth="1"/>
    <col min="15882" max="15882" width="10.85546875" bestFit="1" customWidth="1"/>
    <col min="15883" max="15883" width="7.7109375" bestFit="1" customWidth="1"/>
    <col min="15884" max="15884" width="13.5703125" bestFit="1" customWidth="1"/>
    <col min="15885" max="15885" width="7" bestFit="1" customWidth="1"/>
    <col min="15886" max="15886" width="5.5703125" bestFit="1" customWidth="1"/>
    <col min="15887" max="15887" width="5" bestFit="1" customWidth="1"/>
    <col min="15888" max="15888" width="14.28515625" bestFit="1" customWidth="1"/>
    <col min="15889" max="15890" width="11.42578125" bestFit="1" customWidth="1"/>
    <col min="15891" max="15891" width="10.5703125" bestFit="1" customWidth="1"/>
    <col min="15892" max="15892" width="8.140625" bestFit="1" customWidth="1"/>
    <col min="15893" max="15893" width="10" bestFit="1" customWidth="1"/>
    <col min="15894" max="15894" width="9.5703125" bestFit="1" customWidth="1"/>
    <col min="15895" max="15895" width="3" bestFit="1" customWidth="1"/>
    <col min="15896" max="15896" width="3.140625" bestFit="1" customWidth="1"/>
    <col min="15897" max="15897" width="5.85546875" bestFit="1" customWidth="1"/>
    <col min="15898" max="15898" width="7.42578125" bestFit="1" customWidth="1"/>
    <col min="15899" max="15900" width="11.140625" bestFit="1" customWidth="1"/>
    <col min="15901" max="15901" width="25.42578125" customWidth="1"/>
    <col min="15902" max="15902" width="35.85546875" customWidth="1"/>
    <col min="15903" max="15903" width="32.28515625" customWidth="1"/>
    <col min="15904" max="15904" width="17.42578125" bestFit="1" customWidth="1"/>
    <col min="15905" max="15905" width="35.5703125" customWidth="1"/>
    <col min="16129" max="16129" width="4.7109375" bestFit="1" customWidth="1"/>
    <col min="16130" max="16130" width="9.28515625" bestFit="1" customWidth="1"/>
    <col min="16131" max="16131" width="10" bestFit="1" customWidth="1"/>
    <col min="16132" max="16132" width="10" customWidth="1"/>
    <col min="16133" max="16133" width="9.7109375" bestFit="1" customWidth="1"/>
    <col min="16134" max="16134" width="6.28515625" bestFit="1" customWidth="1"/>
    <col min="16135" max="16135" width="17.5703125" bestFit="1" customWidth="1"/>
    <col min="16137" max="16137" width="9.5703125" bestFit="1" customWidth="1"/>
    <col min="16138" max="16138" width="10.85546875" bestFit="1" customWidth="1"/>
    <col min="16139" max="16139" width="7.7109375" bestFit="1" customWidth="1"/>
    <col min="16140" max="16140" width="13.5703125" bestFit="1" customWidth="1"/>
    <col min="16141" max="16141" width="7" bestFit="1" customWidth="1"/>
    <col min="16142" max="16142" width="5.5703125" bestFit="1" customWidth="1"/>
    <col min="16143" max="16143" width="5" bestFit="1" customWidth="1"/>
    <col min="16144" max="16144" width="14.28515625" bestFit="1" customWidth="1"/>
    <col min="16145" max="16146" width="11.42578125" bestFit="1" customWidth="1"/>
    <col min="16147" max="16147" width="10.5703125" bestFit="1" customWidth="1"/>
    <col min="16148" max="16148" width="8.140625" bestFit="1" customWidth="1"/>
    <col min="16149" max="16149" width="10" bestFit="1" customWidth="1"/>
    <col min="16150" max="16150" width="9.5703125" bestFit="1" customWidth="1"/>
    <col min="16151" max="16151" width="3" bestFit="1" customWidth="1"/>
    <col min="16152" max="16152" width="3.140625" bestFit="1" customWidth="1"/>
    <col min="16153" max="16153" width="5.85546875" bestFit="1" customWidth="1"/>
    <col min="16154" max="16154" width="7.42578125" bestFit="1" customWidth="1"/>
    <col min="16155" max="16156" width="11.140625" bestFit="1" customWidth="1"/>
    <col min="16157" max="16157" width="25.42578125" customWidth="1"/>
    <col min="16158" max="16158" width="35.85546875" customWidth="1"/>
    <col min="16159" max="16159" width="32.28515625" customWidth="1"/>
    <col min="16160" max="16160" width="17.42578125" bestFit="1" customWidth="1"/>
    <col min="16161" max="16161" width="35.5703125" customWidth="1"/>
  </cols>
  <sheetData>
    <row r="1" spans="1:33" ht="33.75" x14ac:dyDescent="0.25">
      <c r="A1" s="70" t="s">
        <v>7</v>
      </c>
      <c r="B1" s="70" t="s">
        <v>5695</v>
      </c>
      <c r="C1" s="70" t="s">
        <v>5696</v>
      </c>
      <c r="D1" s="71" t="s">
        <v>1</v>
      </c>
      <c r="E1" s="70" t="s">
        <v>5697</v>
      </c>
      <c r="F1" s="70" t="s">
        <v>5698</v>
      </c>
      <c r="G1" s="70" t="s">
        <v>5699</v>
      </c>
      <c r="H1" s="70" t="s">
        <v>5700</v>
      </c>
      <c r="I1" s="70" t="s">
        <v>5701</v>
      </c>
      <c r="J1" s="70" t="s">
        <v>5702</v>
      </c>
      <c r="K1" s="70" t="s">
        <v>5703</v>
      </c>
      <c r="L1" s="70" t="s">
        <v>5704</v>
      </c>
      <c r="M1" s="70" t="s">
        <v>5705</v>
      </c>
      <c r="N1" s="70" t="s">
        <v>5706</v>
      </c>
      <c r="O1" s="70" t="s">
        <v>5707</v>
      </c>
      <c r="P1" s="70" t="s">
        <v>5708</v>
      </c>
      <c r="Q1" s="70" t="s">
        <v>5709</v>
      </c>
      <c r="R1" s="70" t="s">
        <v>5710</v>
      </c>
      <c r="S1" s="70" t="s">
        <v>13</v>
      </c>
      <c r="T1" s="70" t="s">
        <v>5711</v>
      </c>
      <c r="U1" s="70" t="s">
        <v>5712</v>
      </c>
      <c r="V1" s="70" t="s">
        <v>5713</v>
      </c>
      <c r="W1" s="70" t="s">
        <v>5714</v>
      </c>
      <c r="X1" s="70" t="s">
        <v>5715</v>
      </c>
      <c r="Y1" s="70" t="s">
        <v>5716</v>
      </c>
      <c r="Z1" s="70" t="s">
        <v>5717</v>
      </c>
      <c r="AA1" s="70" t="s">
        <v>5718</v>
      </c>
      <c r="AB1" s="70" t="s">
        <v>5719</v>
      </c>
      <c r="AC1" s="70" t="s">
        <v>5720</v>
      </c>
      <c r="AD1" s="70" t="s">
        <v>5721</v>
      </c>
      <c r="AE1" s="70" t="s">
        <v>5722</v>
      </c>
      <c r="AF1" s="70" t="s">
        <v>5723</v>
      </c>
      <c r="AG1" s="70" t="s">
        <v>5724</v>
      </c>
    </row>
    <row r="2" spans="1:33" ht="33.75" x14ac:dyDescent="0.25">
      <c r="A2" s="65">
        <v>1</v>
      </c>
      <c r="B2" s="65">
        <v>821021732</v>
      </c>
      <c r="C2" s="65" t="s">
        <v>5725</v>
      </c>
      <c r="D2" s="66" t="s">
        <v>2739</v>
      </c>
      <c r="E2" s="65" t="s">
        <v>70</v>
      </c>
      <c r="F2" s="65" t="s">
        <v>3</v>
      </c>
      <c r="G2" s="65" t="s">
        <v>5726</v>
      </c>
      <c r="H2" s="67">
        <v>6.5</v>
      </c>
      <c r="I2" s="67" t="s">
        <v>5727</v>
      </c>
      <c r="J2" s="65" t="s">
        <v>5728</v>
      </c>
      <c r="K2" s="65" t="s">
        <v>5729</v>
      </c>
      <c r="L2" s="65" t="s">
        <v>5730</v>
      </c>
      <c r="M2" s="65" t="s">
        <v>5731</v>
      </c>
      <c r="N2" s="65" t="s">
        <v>70</v>
      </c>
      <c r="O2" s="65" t="s">
        <v>70</v>
      </c>
      <c r="P2" s="65" t="s">
        <v>5732</v>
      </c>
      <c r="Q2" s="65" t="s">
        <v>5733</v>
      </c>
      <c r="R2" s="65">
        <v>821021731</v>
      </c>
      <c r="S2" s="65" t="s">
        <v>5734</v>
      </c>
      <c r="T2" s="65">
        <v>1</v>
      </c>
      <c r="U2" s="67">
        <v>6.4</v>
      </c>
      <c r="V2" s="67">
        <v>6.2</v>
      </c>
      <c r="W2" s="65">
        <v>1</v>
      </c>
      <c r="X2" s="65" t="s">
        <v>70</v>
      </c>
      <c r="Y2" s="65" t="s">
        <v>70</v>
      </c>
      <c r="Z2" s="65" t="s">
        <v>70</v>
      </c>
      <c r="AA2" s="65">
        <f>SUM(W2:Z2)</f>
        <v>1</v>
      </c>
      <c r="AB2" s="65">
        <v>1</v>
      </c>
      <c r="AC2" s="68" t="s">
        <v>5735</v>
      </c>
      <c r="AD2" s="68" t="s">
        <v>5736</v>
      </c>
      <c r="AE2" s="68" t="s">
        <v>5737</v>
      </c>
      <c r="AF2" s="65" t="s">
        <v>5738</v>
      </c>
      <c r="AG2" s="68" t="s">
        <v>5739</v>
      </c>
    </row>
    <row r="3" spans="1:33" ht="22.5" x14ac:dyDescent="0.25">
      <c r="A3" s="65">
        <v>2</v>
      </c>
      <c r="B3" s="65">
        <v>821021731</v>
      </c>
      <c r="C3" s="65" t="s">
        <v>5725</v>
      </c>
      <c r="D3" s="66" t="s">
        <v>2739</v>
      </c>
      <c r="E3" s="65" t="s">
        <v>70</v>
      </c>
      <c r="F3" s="65" t="s">
        <v>3</v>
      </c>
      <c r="G3" s="65" t="s">
        <v>5726</v>
      </c>
      <c r="H3" s="67">
        <v>6.5</v>
      </c>
      <c r="I3" s="67">
        <v>6.2</v>
      </c>
      <c r="J3" s="65" t="s">
        <v>5728</v>
      </c>
      <c r="K3" s="65" t="s">
        <v>5740</v>
      </c>
      <c r="L3" s="65" t="s">
        <v>5741</v>
      </c>
      <c r="M3" s="65" t="s">
        <v>70</v>
      </c>
      <c r="N3" s="65" t="s">
        <v>5742</v>
      </c>
      <c r="O3" s="65">
        <v>4</v>
      </c>
      <c r="P3" s="65" t="s">
        <v>70</v>
      </c>
      <c r="Q3" s="65" t="s">
        <v>5733</v>
      </c>
      <c r="R3" s="65">
        <v>821021730</v>
      </c>
      <c r="S3" s="65" t="s">
        <v>5734</v>
      </c>
      <c r="T3" s="65">
        <v>1</v>
      </c>
      <c r="U3" s="67">
        <v>6.1</v>
      </c>
      <c r="V3" s="67">
        <v>5.6</v>
      </c>
      <c r="W3" s="65">
        <v>1</v>
      </c>
      <c r="X3" s="65" t="s">
        <v>70</v>
      </c>
      <c r="Y3" s="65" t="s">
        <v>70</v>
      </c>
      <c r="Z3" s="65" t="s">
        <v>70</v>
      </c>
      <c r="AA3" s="65">
        <f t="shared" ref="AA3:AA66" si="0">SUM(W3:Z3)</f>
        <v>1</v>
      </c>
      <c r="AB3" s="65">
        <v>1</v>
      </c>
      <c r="AC3" s="68" t="s">
        <v>5735</v>
      </c>
      <c r="AD3" s="68" t="s">
        <v>5736</v>
      </c>
      <c r="AE3" s="68" t="s">
        <v>70</v>
      </c>
      <c r="AF3" s="65" t="s">
        <v>5743</v>
      </c>
      <c r="AG3" s="68" t="s">
        <v>70</v>
      </c>
    </row>
    <row r="4" spans="1:33" ht="22.5" x14ac:dyDescent="0.25">
      <c r="A4" s="65">
        <v>3</v>
      </c>
      <c r="B4" s="65">
        <v>821021730</v>
      </c>
      <c r="C4" s="65" t="s">
        <v>5725</v>
      </c>
      <c r="D4" s="66" t="s">
        <v>2739</v>
      </c>
      <c r="E4" s="65" t="s">
        <v>70</v>
      </c>
      <c r="F4" s="65" t="s">
        <v>3</v>
      </c>
      <c r="G4" s="65" t="s">
        <v>5744</v>
      </c>
      <c r="H4" s="67">
        <v>6.5</v>
      </c>
      <c r="I4" s="67">
        <v>6.2</v>
      </c>
      <c r="J4" s="65" t="s">
        <v>5728</v>
      </c>
      <c r="K4" s="65" t="s">
        <v>5740</v>
      </c>
      <c r="L4" s="65" t="s">
        <v>5741</v>
      </c>
      <c r="M4" s="65" t="s">
        <v>70</v>
      </c>
      <c r="N4" s="65" t="s">
        <v>5742</v>
      </c>
      <c r="O4" s="65">
        <v>8</v>
      </c>
      <c r="P4" s="65" t="s">
        <v>70</v>
      </c>
      <c r="Q4" s="65" t="s">
        <v>5733</v>
      </c>
      <c r="R4" s="65">
        <v>821021729</v>
      </c>
      <c r="S4" s="65" t="s">
        <v>5734</v>
      </c>
      <c r="T4" s="65">
        <v>1</v>
      </c>
      <c r="U4" s="67">
        <v>6.1</v>
      </c>
      <c r="V4" s="67">
        <v>5.5</v>
      </c>
      <c r="W4" s="65">
        <v>1</v>
      </c>
      <c r="X4" s="65" t="s">
        <v>70</v>
      </c>
      <c r="Y4" s="65" t="s">
        <v>70</v>
      </c>
      <c r="Z4" s="65" t="s">
        <v>70</v>
      </c>
      <c r="AA4" s="65">
        <f t="shared" si="0"/>
        <v>1</v>
      </c>
      <c r="AB4" s="65">
        <v>1</v>
      </c>
      <c r="AC4" s="68" t="s">
        <v>5735</v>
      </c>
      <c r="AD4" s="68" t="s">
        <v>5736</v>
      </c>
      <c r="AE4" s="68" t="s">
        <v>70</v>
      </c>
      <c r="AF4" s="65" t="s">
        <v>5743</v>
      </c>
      <c r="AG4" s="68" t="s">
        <v>70</v>
      </c>
    </row>
    <row r="5" spans="1:33" ht="22.5" x14ac:dyDescent="0.25">
      <c r="A5" s="65">
        <v>4</v>
      </c>
      <c r="B5" s="65">
        <v>821021729</v>
      </c>
      <c r="C5" s="65" t="s">
        <v>5725</v>
      </c>
      <c r="D5" s="66" t="s">
        <v>2739</v>
      </c>
      <c r="E5" s="65" t="s">
        <v>70</v>
      </c>
      <c r="F5" s="65" t="s">
        <v>3</v>
      </c>
      <c r="G5" s="65" t="s">
        <v>5744</v>
      </c>
      <c r="H5" s="67">
        <v>6.5</v>
      </c>
      <c r="I5" s="67">
        <v>6.3</v>
      </c>
      <c r="J5" s="65" t="s">
        <v>5728</v>
      </c>
      <c r="K5" s="65" t="s">
        <v>5740</v>
      </c>
      <c r="L5" s="65" t="s">
        <v>5741</v>
      </c>
      <c r="M5" s="65" t="s">
        <v>70</v>
      </c>
      <c r="N5" s="65" t="s">
        <v>5742</v>
      </c>
      <c r="O5" s="65">
        <v>13</v>
      </c>
      <c r="P5" s="65" t="s">
        <v>70</v>
      </c>
      <c r="Q5" s="65" t="s">
        <v>5733</v>
      </c>
      <c r="R5" s="65">
        <v>821021716</v>
      </c>
      <c r="S5" s="65" t="s">
        <v>5734</v>
      </c>
      <c r="T5" s="65">
        <v>1</v>
      </c>
      <c r="U5" s="67">
        <v>6</v>
      </c>
      <c r="V5" s="67">
        <v>5.4</v>
      </c>
      <c r="W5" s="65">
        <v>1</v>
      </c>
      <c r="X5" s="65" t="s">
        <v>70</v>
      </c>
      <c r="Y5" s="65" t="s">
        <v>70</v>
      </c>
      <c r="Z5" s="65" t="s">
        <v>70</v>
      </c>
      <c r="AA5" s="65">
        <f t="shared" si="0"/>
        <v>1</v>
      </c>
      <c r="AB5" s="65">
        <v>1</v>
      </c>
      <c r="AC5" s="68" t="s">
        <v>5735</v>
      </c>
      <c r="AD5" s="68" t="s">
        <v>5736</v>
      </c>
      <c r="AE5" s="68" t="s">
        <v>70</v>
      </c>
      <c r="AF5" s="65" t="s">
        <v>5743</v>
      </c>
      <c r="AG5" s="68" t="s">
        <v>70</v>
      </c>
    </row>
    <row r="6" spans="1:33" ht="22.5" x14ac:dyDescent="0.25">
      <c r="A6" s="65">
        <v>5</v>
      </c>
      <c r="B6" s="65">
        <v>821021716</v>
      </c>
      <c r="C6" s="65" t="s">
        <v>5725</v>
      </c>
      <c r="D6" s="66" t="s">
        <v>2739</v>
      </c>
      <c r="E6" s="65" t="s">
        <v>70</v>
      </c>
      <c r="F6" s="65" t="s">
        <v>3</v>
      </c>
      <c r="G6" s="65" t="s">
        <v>5744</v>
      </c>
      <c r="H6" s="67">
        <v>6.5</v>
      </c>
      <c r="I6" s="67">
        <v>6.3</v>
      </c>
      <c r="J6" s="65" t="s">
        <v>5728</v>
      </c>
      <c r="K6" s="65" t="s">
        <v>5740</v>
      </c>
      <c r="L6" s="65" t="s">
        <v>5741</v>
      </c>
      <c r="M6" s="65" t="s">
        <v>70</v>
      </c>
      <c r="N6" s="65" t="s">
        <v>5742</v>
      </c>
      <c r="O6" s="65">
        <v>17</v>
      </c>
      <c r="P6" s="65" t="s">
        <v>70</v>
      </c>
      <c r="Q6" s="65" t="s">
        <v>5733</v>
      </c>
      <c r="R6" s="65">
        <v>821021715</v>
      </c>
      <c r="S6" s="65" t="s">
        <v>5734</v>
      </c>
      <c r="T6" s="65">
        <v>1</v>
      </c>
      <c r="U6" s="67">
        <v>6.1</v>
      </c>
      <c r="V6" s="67">
        <v>5.6</v>
      </c>
      <c r="W6" s="65">
        <v>1</v>
      </c>
      <c r="X6" s="65" t="s">
        <v>70</v>
      </c>
      <c r="Y6" s="65">
        <v>1</v>
      </c>
      <c r="Z6" s="65" t="s">
        <v>70</v>
      </c>
      <c r="AA6" s="65">
        <f t="shared" si="0"/>
        <v>2</v>
      </c>
      <c r="AB6" s="65">
        <v>2</v>
      </c>
      <c r="AC6" s="68" t="s">
        <v>5735</v>
      </c>
      <c r="AD6" s="68" t="s">
        <v>5736</v>
      </c>
      <c r="AE6" s="68" t="s">
        <v>70</v>
      </c>
      <c r="AF6" s="65" t="s">
        <v>5743</v>
      </c>
      <c r="AG6" s="68" t="s">
        <v>70</v>
      </c>
    </row>
    <row r="7" spans="1:33" ht="22.5" x14ac:dyDescent="0.25">
      <c r="A7" s="65">
        <v>6</v>
      </c>
      <c r="B7" s="65">
        <v>821021715</v>
      </c>
      <c r="C7" s="65" t="s">
        <v>5745</v>
      </c>
      <c r="D7" s="66" t="s">
        <v>2741</v>
      </c>
      <c r="E7" s="65" t="s">
        <v>70</v>
      </c>
      <c r="F7" s="65" t="s">
        <v>3</v>
      </c>
      <c r="G7" s="65" t="s">
        <v>5744</v>
      </c>
      <c r="H7" s="67">
        <v>6.6</v>
      </c>
      <c r="I7" s="67">
        <v>5.8</v>
      </c>
      <c r="J7" s="65" t="s">
        <v>5728</v>
      </c>
      <c r="K7" s="65" t="s">
        <v>5740</v>
      </c>
      <c r="L7" s="65" t="s">
        <v>5741</v>
      </c>
      <c r="M7" s="65" t="s">
        <v>70</v>
      </c>
      <c r="N7" s="65" t="s">
        <v>5742</v>
      </c>
      <c r="O7" s="65">
        <v>17</v>
      </c>
      <c r="P7" s="65" t="s">
        <v>70</v>
      </c>
      <c r="Q7" s="65" t="s">
        <v>5733</v>
      </c>
      <c r="R7" s="65">
        <v>821021727</v>
      </c>
      <c r="S7" s="65" t="s">
        <v>5734</v>
      </c>
      <c r="T7" s="65">
        <v>1</v>
      </c>
      <c r="U7" s="67">
        <v>6</v>
      </c>
      <c r="V7" s="67">
        <v>5.0999999999999996</v>
      </c>
      <c r="W7" s="65">
        <v>1</v>
      </c>
      <c r="X7" s="65" t="s">
        <v>70</v>
      </c>
      <c r="Y7" s="65" t="s">
        <v>70</v>
      </c>
      <c r="Z7" s="65" t="s">
        <v>70</v>
      </c>
      <c r="AA7" s="65">
        <f t="shared" si="0"/>
        <v>1</v>
      </c>
      <c r="AB7" s="65">
        <v>1</v>
      </c>
      <c r="AC7" s="68" t="s">
        <v>5735</v>
      </c>
      <c r="AD7" s="68" t="s">
        <v>5736</v>
      </c>
      <c r="AE7" s="68" t="s">
        <v>70</v>
      </c>
      <c r="AF7" s="65" t="s">
        <v>5743</v>
      </c>
      <c r="AG7" s="68" t="s">
        <v>70</v>
      </c>
    </row>
    <row r="8" spans="1:33" ht="22.5" x14ac:dyDescent="0.25">
      <c r="A8" s="65">
        <v>7</v>
      </c>
      <c r="B8" s="65">
        <v>821021727</v>
      </c>
      <c r="C8" s="65" t="s">
        <v>5745</v>
      </c>
      <c r="D8" s="66" t="s">
        <v>2741</v>
      </c>
      <c r="E8" s="65" t="s">
        <v>70</v>
      </c>
      <c r="F8" s="65" t="s">
        <v>3</v>
      </c>
      <c r="G8" s="65" t="s">
        <v>5744</v>
      </c>
      <c r="H8" s="67">
        <v>6.7</v>
      </c>
      <c r="I8" s="67">
        <v>6.5</v>
      </c>
      <c r="J8" s="65" t="s">
        <v>5728</v>
      </c>
      <c r="K8" s="65" t="s">
        <v>5740</v>
      </c>
      <c r="L8" s="65" t="s">
        <v>5746</v>
      </c>
      <c r="M8" s="65" t="s">
        <v>70</v>
      </c>
      <c r="N8" s="65" t="s">
        <v>79</v>
      </c>
      <c r="O8" s="65">
        <v>3</v>
      </c>
      <c r="P8" s="65" t="s">
        <v>70</v>
      </c>
      <c r="Q8" s="65" t="s">
        <v>5733</v>
      </c>
      <c r="R8" s="65">
        <v>821021726</v>
      </c>
      <c r="S8" s="65" t="s">
        <v>5734</v>
      </c>
      <c r="T8" s="65">
        <v>1</v>
      </c>
      <c r="U8" s="67">
        <v>6</v>
      </c>
      <c r="V8" s="67">
        <v>5.4</v>
      </c>
      <c r="W8" s="65" t="s">
        <v>70</v>
      </c>
      <c r="X8" s="65" t="s">
        <v>70</v>
      </c>
      <c r="Y8" s="65">
        <v>2</v>
      </c>
      <c r="Z8" s="65" t="s">
        <v>70</v>
      </c>
      <c r="AA8" s="65">
        <f t="shared" si="0"/>
        <v>2</v>
      </c>
      <c r="AB8" s="65">
        <v>1</v>
      </c>
      <c r="AC8" s="68" t="s">
        <v>5735</v>
      </c>
      <c r="AD8" s="68" t="s">
        <v>5747</v>
      </c>
      <c r="AE8" s="68" t="s">
        <v>70</v>
      </c>
      <c r="AF8" s="65" t="s">
        <v>5743</v>
      </c>
      <c r="AG8" s="68" t="s">
        <v>70</v>
      </c>
    </row>
    <row r="9" spans="1:33" ht="22.5" x14ac:dyDescent="0.25">
      <c r="A9" s="65">
        <v>8</v>
      </c>
      <c r="B9" s="65">
        <v>821021726</v>
      </c>
      <c r="C9" s="65" t="s">
        <v>5745</v>
      </c>
      <c r="D9" s="66" t="s">
        <v>2741</v>
      </c>
      <c r="E9" s="65" t="s">
        <v>70</v>
      </c>
      <c r="F9" s="65" t="s">
        <v>3</v>
      </c>
      <c r="G9" s="65" t="s">
        <v>5744</v>
      </c>
      <c r="H9" s="67">
        <v>6.5</v>
      </c>
      <c r="I9" s="67">
        <v>6.3</v>
      </c>
      <c r="J9" s="65" t="s">
        <v>5728</v>
      </c>
      <c r="K9" s="65" t="s">
        <v>5740</v>
      </c>
      <c r="L9" s="65" t="s">
        <v>5746</v>
      </c>
      <c r="M9" s="65" t="s">
        <v>70</v>
      </c>
      <c r="N9" s="65" t="s">
        <v>79</v>
      </c>
      <c r="O9" s="65">
        <v>6</v>
      </c>
      <c r="P9" s="65" t="s">
        <v>70</v>
      </c>
      <c r="Q9" s="65" t="s">
        <v>5733</v>
      </c>
      <c r="R9" s="65">
        <v>821021725</v>
      </c>
      <c r="S9" s="65" t="s">
        <v>5734</v>
      </c>
      <c r="T9" s="65">
        <v>1</v>
      </c>
      <c r="U9" s="67">
        <v>6</v>
      </c>
      <c r="V9" s="67">
        <v>5.2</v>
      </c>
      <c r="W9" s="65">
        <v>1</v>
      </c>
      <c r="X9" s="65" t="s">
        <v>70</v>
      </c>
      <c r="Y9" s="65">
        <v>1</v>
      </c>
      <c r="Z9" s="65" t="s">
        <v>70</v>
      </c>
      <c r="AA9" s="65">
        <f t="shared" si="0"/>
        <v>2</v>
      </c>
      <c r="AB9" s="65">
        <v>2</v>
      </c>
      <c r="AC9" s="68" t="s">
        <v>5735</v>
      </c>
      <c r="AD9" s="68" t="s">
        <v>5736</v>
      </c>
      <c r="AE9" s="68" t="s">
        <v>70</v>
      </c>
      <c r="AF9" s="65" t="s">
        <v>5743</v>
      </c>
      <c r="AG9" s="68" t="s">
        <v>70</v>
      </c>
    </row>
    <row r="10" spans="1:33" ht="22.5" x14ac:dyDescent="0.25">
      <c r="A10" s="65">
        <v>9</v>
      </c>
      <c r="B10" s="65">
        <v>821021725</v>
      </c>
      <c r="C10" s="65" t="s">
        <v>5745</v>
      </c>
      <c r="D10" s="66" t="s">
        <v>2741</v>
      </c>
      <c r="E10" s="65" t="s">
        <v>70</v>
      </c>
      <c r="F10" s="65" t="s">
        <v>3</v>
      </c>
      <c r="G10" s="65" t="s">
        <v>5744</v>
      </c>
      <c r="H10" s="67">
        <v>6.6</v>
      </c>
      <c r="I10" s="67">
        <v>5.9</v>
      </c>
      <c r="J10" s="65" t="s">
        <v>5728</v>
      </c>
      <c r="K10" s="65" t="s">
        <v>5740</v>
      </c>
      <c r="L10" s="65" t="s">
        <v>5746</v>
      </c>
      <c r="M10" s="65" t="s">
        <v>70</v>
      </c>
      <c r="N10" s="65" t="s">
        <v>79</v>
      </c>
      <c r="O10" s="65">
        <v>11</v>
      </c>
      <c r="P10" s="65" t="s">
        <v>70</v>
      </c>
      <c r="Q10" s="65" t="s">
        <v>5733</v>
      </c>
      <c r="R10" s="65">
        <v>821021724</v>
      </c>
      <c r="S10" s="65" t="s">
        <v>5734</v>
      </c>
      <c r="T10" s="65">
        <v>1</v>
      </c>
      <c r="U10" s="67">
        <v>6.1</v>
      </c>
      <c r="V10" s="67">
        <v>5.3</v>
      </c>
      <c r="W10" s="65">
        <v>1</v>
      </c>
      <c r="X10" s="65" t="s">
        <v>70</v>
      </c>
      <c r="Y10" s="65">
        <v>1</v>
      </c>
      <c r="Z10" s="65" t="s">
        <v>70</v>
      </c>
      <c r="AA10" s="65">
        <f t="shared" si="0"/>
        <v>2</v>
      </c>
      <c r="AB10" s="65">
        <v>2</v>
      </c>
      <c r="AC10" s="68" t="s">
        <v>5735</v>
      </c>
      <c r="AD10" s="68" t="s">
        <v>5736</v>
      </c>
      <c r="AE10" s="68" t="s">
        <v>70</v>
      </c>
      <c r="AF10" s="65" t="s">
        <v>5743</v>
      </c>
      <c r="AG10" s="68" t="s">
        <v>70</v>
      </c>
    </row>
    <row r="11" spans="1:33" ht="22.5" x14ac:dyDescent="0.25">
      <c r="A11" s="65">
        <v>10</v>
      </c>
      <c r="B11" s="65">
        <v>821021724</v>
      </c>
      <c r="C11" s="65" t="s">
        <v>5745</v>
      </c>
      <c r="D11" s="66" t="s">
        <v>2741</v>
      </c>
      <c r="E11" s="65" t="s">
        <v>70</v>
      </c>
      <c r="F11" s="65" t="s">
        <v>3</v>
      </c>
      <c r="G11" s="65" t="s">
        <v>5744</v>
      </c>
      <c r="H11" s="67">
        <v>6.6</v>
      </c>
      <c r="I11" s="67">
        <v>6.5</v>
      </c>
      <c r="J11" s="65" t="s">
        <v>5728</v>
      </c>
      <c r="K11" s="65" t="s">
        <v>5740</v>
      </c>
      <c r="L11" s="65" t="s">
        <v>5746</v>
      </c>
      <c r="M11" s="65" t="s">
        <v>70</v>
      </c>
      <c r="N11" s="65" t="s">
        <v>79</v>
      </c>
      <c r="O11" s="65">
        <v>15</v>
      </c>
      <c r="P11" s="65" t="s">
        <v>70</v>
      </c>
      <c r="Q11" s="65" t="s">
        <v>5733</v>
      </c>
      <c r="R11" s="65">
        <v>821021723</v>
      </c>
      <c r="S11" s="65" t="s">
        <v>5734</v>
      </c>
      <c r="T11" s="65">
        <v>1</v>
      </c>
      <c r="U11" s="67">
        <v>6.1</v>
      </c>
      <c r="V11" s="67">
        <v>5.4</v>
      </c>
      <c r="W11" s="65">
        <v>1</v>
      </c>
      <c r="X11" s="65" t="s">
        <v>70</v>
      </c>
      <c r="Y11" s="65">
        <v>1</v>
      </c>
      <c r="Z11" s="65" t="s">
        <v>70</v>
      </c>
      <c r="AA11" s="65">
        <f t="shared" si="0"/>
        <v>2</v>
      </c>
      <c r="AB11" s="65">
        <v>2</v>
      </c>
      <c r="AC11" s="68" t="s">
        <v>5735</v>
      </c>
      <c r="AD11" s="68" t="s">
        <v>5747</v>
      </c>
      <c r="AE11" s="68" t="s">
        <v>5748</v>
      </c>
      <c r="AF11" s="65" t="s">
        <v>5743</v>
      </c>
      <c r="AG11" s="68" t="s">
        <v>70</v>
      </c>
    </row>
    <row r="12" spans="1:33" ht="22.5" x14ac:dyDescent="0.25">
      <c r="A12" s="65">
        <v>11</v>
      </c>
      <c r="B12" s="65">
        <v>821021723</v>
      </c>
      <c r="C12" s="65" t="s">
        <v>5745</v>
      </c>
      <c r="D12" s="66" t="s">
        <v>2741</v>
      </c>
      <c r="E12" s="65" t="s">
        <v>70</v>
      </c>
      <c r="F12" s="65" t="s">
        <v>3</v>
      </c>
      <c r="G12" s="65" t="s">
        <v>5744</v>
      </c>
      <c r="H12" s="67">
        <v>6.5</v>
      </c>
      <c r="I12" s="67">
        <v>5.8</v>
      </c>
      <c r="J12" s="65" t="s">
        <v>5728</v>
      </c>
      <c r="K12" s="65" t="s">
        <v>5740</v>
      </c>
      <c r="L12" s="65" t="s">
        <v>5746</v>
      </c>
      <c r="M12" s="65" t="s">
        <v>70</v>
      </c>
      <c r="N12" s="65" t="s">
        <v>79</v>
      </c>
      <c r="O12" s="65">
        <v>19</v>
      </c>
      <c r="P12" s="65" t="s">
        <v>70</v>
      </c>
      <c r="Q12" s="65" t="s">
        <v>5733</v>
      </c>
      <c r="R12" s="65">
        <v>821021722</v>
      </c>
      <c r="S12" s="65" t="s">
        <v>5734</v>
      </c>
      <c r="T12" s="65">
        <v>1</v>
      </c>
      <c r="U12" s="67">
        <v>5.9</v>
      </c>
      <c r="V12" s="67">
        <v>5</v>
      </c>
      <c r="W12" s="65">
        <v>1</v>
      </c>
      <c r="X12" s="65" t="s">
        <v>70</v>
      </c>
      <c r="Y12" s="65" t="s">
        <v>70</v>
      </c>
      <c r="Z12" s="65" t="s">
        <v>70</v>
      </c>
      <c r="AA12" s="65">
        <f t="shared" si="0"/>
        <v>1</v>
      </c>
      <c r="AB12" s="65">
        <v>1</v>
      </c>
      <c r="AC12" s="68" t="s">
        <v>5735</v>
      </c>
      <c r="AD12" s="68" t="s">
        <v>5736</v>
      </c>
      <c r="AE12" s="68" t="s">
        <v>70</v>
      </c>
      <c r="AF12" s="65" t="s">
        <v>5743</v>
      </c>
      <c r="AG12" s="68" t="s">
        <v>70</v>
      </c>
    </row>
    <row r="13" spans="1:33" ht="22.5" x14ac:dyDescent="0.25">
      <c r="A13" s="65">
        <v>12</v>
      </c>
      <c r="B13" s="65">
        <v>821021722</v>
      </c>
      <c r="C13" s="65" t="s">
        <v>5745</v>
      </c>
      <c r="D13" s="66" t="s">
        <v>2741</v>
      </c>
      <c r="E13" s="65" t="s">
        <v>70</v>
      </c>
      <c r="F13" s="65" t="s">
        <v>3</v>
      </c>
      <c r="G13" s="65" t="s">
        <v>5744</v>
      </c>
      <c r="H13" s="67">
        <v>6.5</v>
      </c>
      <c r="I13" s="67" t="s">
        <v>5727</v>
      </c>
      <c r="J13" s="65" t="s">
        <v>5728</v>
      </c>
      <c r="K13" s="65" t="s">
        <v>5740</v>
      </c>
      <c r="L13" s="65" t="s">
        <v>5746</v>
      </c>
      <c r="M13" s="65" t="s">
        <v>70</v>
      </c>
      <c r="N13" s="65" t="s">
        <v>79</v>
      </c>
      <c r="O13" s="65">
        <v>23</v>
      </c>
      <c r="P13" s="65" t="s">
        <v>70</v>
      </c>
      <c r="Q13" s="65" t="s">
        <v>5733</v>
      </c>
      <c r="R13" s="65">
        <v>821021721</v>
      </c>
      <c r="S13" s="65" t="s">
        <v>5734</v>
      </c>
      <c r="T13" s="65">
        <v>1</v>
      </c>
      <c r="U13" s="67">
        <v>6.1</v>
      </c>
      <c r="V13" s="67">
        <v>5.4</v>
      </c>
      <c r="W13" s="65">
        <v>1</v>
      </c>
      <c r="X13" s="65" t="s">
        <v>70</v>
      </c>
      <c r="Y13" s="65" t="s">
        <v>70</v>
      </c>
      <c r="Z13" s="65" t="s">
        <v>70</v>
      </c>
      <c r="AA13" s="65">
        <f t="shared" si="0"/>
        <v>1</v>
      </c>
      <c r="AB13" s="65">
        <v>1</v>
      </c>
      <c r="AC13" s="68" t="s">
        <v>5735</v>
      </c>
      <c r="AD13" s="68" t="s">
        <v>5736</v>
      </c>
      <c r="AE13" s="68" t="s">
        <v>70</v>
      </c>
      <c r="AF13" s="65" t="s">
        <v>5743</v>
      </c>
      <c r="AG13" s="68" t="s">
        <v>70</v>
      </c>
    </row>
    <row r="14" spans="1:33" ht="22.5" x14ac:dyDescent="0.25">
      <c r="A14" s="65">
        <v>13</v>
      </c>
      <c r="B14" s="65">
        <v>821021721</v>
      </c>
      <c r="C14" s="65" t="s">
        <v>5745</v>
      </c>
      <c r="D14" s="66" t="s">
        <v>2741</v>
      </c>
      <c r="E14" s="65" t="s">
        <v>70</v>
      </c>
      <c r="F14" s="65" t="s">
        <v>3</v>
      </c>
      <c r="G14" s="65" t="s">
        <v>5744</v>
      </c>
      <c r="H14" s="67">
        <v>6.7</v>
      </c>
      <c r="I14" s="67">
        <v>5.8</v>
      </c>
      <c r="J14" s="65" t="s">
        <v>5728</v>
      </c>
      <c r="K14" s="65" t="s">
        <v>5740</v>
      </c>
      <c r="L14" s="65" t="s">
        <v>5746</v>
      </c>
      <c r="M14" s="65" t="s">
        <v>70</v>
      </c>
      <c r="N14" s="65" t="s">
        <v>79</v>
      </c>
      <c r="O14" s="65">
        <v>26</v>
      </c>
      <c r="P14" s="65" t="s">
        <v>70</v>
      </c>
      <c r="Q14" s="65" t="s">
        <v>5733</v>
      </c>
      <c r="R14" s="65">
        <v>821021720</v>
      </c>
      <c r="S14" s="65" t="s">
        <v>5734</v>
      </c>
      <c r="T14" s="65">
        <v>1</v>
      </c>
      <c r="U14" s="67">
        <v>5</v>
      </c>
      <c r="V14" s="67">
        <v>5.7</v>
      </c>
      <c r="W14" s="65">
        <v>1</v>
      </c>
      <c r="X14" s="65" t="s">
        <v>70</v>
      </c>
      <c r="Y14" s="65" t="s">
        <v>70</v>
      </c>
      <c r="Z14" s="65" t="s">
        <v>70</v>
      </c>
      <c r="AA14" s="65">
        <f t="shared" si="0"/>
        <v>1</v>
      </c>
      <c r="AB14" s="65">
        <v>1</v>
      </c>
      <c r="AC14" s="68" t="s">
        <v>5735</v>
      </c>
      <c r="AD14" s="68" t="s">
        <v>5736</v>
      </c>
      <c r="AE14" s="68" t="s">
        <v>70</v>
      </c>
      <c r="AF14" s="65" t="s">
        <v>5743</v>
      </c>
      <c r="AG14" s="68" t="s">
        <v>70</v>
      </c>
    </row>
    <row r="15" spans="1:33" ht="22.5" x14ac:dyDescent="0.25">
      <c r="A15" s="65">
        <v>14</v>
      </c>
      <c r="B15" s="65">
        <v>821021720</v>
      </c>
      <c r="C15" s="65" t="s">
        <v>5745</v>
      </c>
      <c r="D15" s="66" t="s">
        <v>2741</v>
      </c>
      <c r="E15" s="65" t="s">
        <v>70</v>
      </c>
      <c r="F15" s="65" t="s">
        <v>3</v>
      </c>
      <c r="G15" s="65" t="s">
        <v>5744</v>
      </c>
      <c r="H15" s="67">
        <v>6.6</v>
      </c>
      <c r="I15" s="67">
        <v>6.3</v>
      </c>
      <c r="J15" s="65" t="s">
        <v>5728</v>
      </c>
      <c r="K15" s="65" t="s">
        <v>5740</v>
      </c>
      <c r="L15" s="65" t="s">
        <v>5746</v>
      </c>
      <c r="M15" s="65" t="s">
        <v>70</v>
      </c>
      <c r="N15" s="65" t="s">
        <v>79</v>
      </c>
      <c r="O15" s="65">
        <v>31</v>
      </c>
      <c r="P15" s="65" t="s">
        <v>70</v>
      </c>
      <c r="Q15" s="65" t="s">
        <v>5733</v>
      </c>
      <c r="R15" s="65">
        <v>821021719</v>
      </c>
      <c r="S15" s="65" t="s">
        <v>5734</v>
      </c>
      <c r="T15" s="65">
        <v>1</v>
      </c>
      <c r="U15" s="67">
        <v>5.8</v>
      </c>
      <c r="V15" s="67">
        <v>5.4</v>
      </c>
      <c r="W15" s="65">
        <v>1</v>
      </c>
      <c r="X15" s="65" t="s">
        <v>70</v>
      </c>
      <c r="Y15" s="65">
        <v>1</v>
      </c>
      <c r="Z15" s="65" t="s">
        <v>70</v>
      </c>
      <c r="AA15" s="65">
        <f t="shared" si="0"/>
        <v>2</v>
      </c>
      <c r="AB15" s="65">
        <v>2</v>
      </c>
      <c r="AC15" s="68" t="s">
        <v>5735</v>
      </c>
      <c r="AD15" s="68" t="s">
        <v>5736</v>
      </c>
      <c r="AE15" s="68" t="s">
        <v>5749</v>
      </c>
      <c r="AF15" s="65" t="s">
        <v>5743</v>
      </c>
      <c r="AG15" s="68" t="s">
        <v>70</v>
      </c>
    </row>
    <row r="16" spans="1:33" ht="22.5" x14ac:dyDescent="0.25">
      <c r="A16" s="65">
        <v>15</v>
      </c>
      <c r="B16" s="65">
        <v>821021719</v>
      </c>
      <c r="C16" s="65" t="s">
        <v>5725</v>
      </c>
      <c r="D16" s="66" t="s">
        <v>2739</v>
      </c>
      <c r="E16" s="65" t="s">
        <v>70</v>
      </c>
      <c r="F16" s="65" t="s">
        <v>3</v>
      </c>
      <c r="G16" s="65" t="s">
        <v>5744</v>
      </c>
      <c r="H16" s="67">
        <v>6.6</v>
      </c>
      <c r="I16" s="67">
        <v>6.2</v>
      </c>
      <c r="J16" s="65" t="s">
        <v>5728</v>
      </c>
      <c r="K16" s="65" t="s">
        <v>5740</v>
      </c>
      <c r="L16" s="65" t="s">
        <v>5746</v>
      </c>
      <c r="M16" s="65" t="s">
        <v>70</v>
      </c>
      <c r="N16" s="65" t="s">
        <v>79</v>
      </c>
      <c r="O16" s="65">
        <v>34</v>
      </c>
      <c r="P16" s="65" t="s">
        <v>70</v>
      </c>
      <c r="Q16" s="65" t="s">
        <v>5733</v>
      </c>
      <c r="R16" s="65">
        <v>821021718</v>
      </c>
      <c r="S16" s="65" t="s">
        <v>5734</v>
      </c>
      <c r="T16" s="65">
        <v>1</v>
      </c>
      <c r="U16" s="67">
        <v>6</v>
      </c>
      <c r="V16" s="67">
        <v>5.4</v>
      </c>
      <c r="W16" s="65">
        <v>1</v>
      </c>
      <c r="X16" s="65" t="s">
        <v>70</v>
      </c>
      <c r="Y16" s="65">
        <v>1</v>
      </c>
      <c r="Z16" s="65" t="s">
        <v>70</v>
      </c>
      <c r="AA16" s="65">
        <f t="shared" si="0"/>
        <v>2</v>
      </c>
      <c r="AB16" s="65">
        <v>2</v>
      </c>
      <c r="AC16" s="68" t="s">
        <v>5735</v>
      </c>
      <c r="AD16" s="68" t="s">
        <v>5750</v>
      </c>
      <c r="AE16" s="68" t="s">
        <v>5751</v>
      </c>
      <c r="AF16" s="65" t="s">
        <v>5738</v>
      </c>
      <c r="AG16" s="68" t="s">
        <v>5752</v>
      </c>
    </row>
    <row r="17" spans="1:33" ht="22.5" x14ac:dyDescent="0.25">
      <c r="A17" s="65">
        <v>16</v>
      </c>
      <c r="B17" s="65">
        <v>821021718</v>
      </c>
      <c r="C17" s="65" t="s">
        <v>5725</v>
      </c>
      <c r="D17" s="66" t="s">
        <v>2739</v>
      </c>
      <c r="E17" s="65" t="s">
        <v>70</v>
      </c>
      <c r="F17" s="65" t="s">
        <v>3</v>
      </c>
      <c r="G17" s="65" t="s">
        <v>5744</v>
      </c>
      <c r="H17" s="67">
        <v>6.5</v>
      </c>
      <c r="I17" s="67">
        <v>6.1</v>
      </c>
      <c r="J17" s="65" t="s">
        <v>5728</v>
      </c>
      <c r="K17" s="65" t="s">
        <v>5740</v>
      </c>
      <c r="L17" s="65" t="s">
        <v>5746</v>
      </c>
      <c r="M17" s="65" t="s">
        <v>70</v>
      </c>
      <c r="N17" s="65" t="s">
        <v>79</v>
      </c>
      <c r="O17" s="65">
        <v>38</v>
      </c>
      <c r="P17" s="65" t="s">
        <v>70</v>
      </c>
      <c r="Q17" s="65" t="s">
        <v>5733</v>
      </c>
      <c r="R17" s="65">
        <v>821021717</v>
      </c>
      <c r="S17" s="65" t="s">
        <v>5734</v>
      </c>
      <c r="T17" s="65">
        <v>1</v>
      </c>
      <c r="U17" s="67">
        <v>6.1</v>
      </c>
      <c r="V17" s="67">
        <v>5.4</v>
      </c>
      <c r="W17" s="65">
        <v>1</v>
      </c>
      <c r="X17" s="65" t="s">
        <v>70</v>
      </c>
      <c r="Y17" s="65">
        <v>1</v>
      </c>
      <c r="Z17" s="65" t="s">
        <v>70</v>
      </c>
      <c r="AA17" s="65">
        <f t="shared" si="0"/>
        <v>2</v>
      </c>
      <c r="AB17" s="65">
        <v>2</v>
      </c>
      <c r="AC17" s="68" t="s">
        <v>5735</v>
      </c>
      <c r="AD17" s="68" t="s">
        <v>5736</v>
      </c>
      <c r="AE17" s="68" t="s">
        <v>5749</v>
      </c>
      <c r="AF17" s="65" t="s">
        <v>5743</v>
      </c>
      <c r="AG17" s="68" t="s">
        <v>70</v>
      </c>
    </row>
    <row r="18" spans="1:33" ht="33.75" x14ac:dyDescent="0.25">
      <c r="A18" s="65">
        <v>17</v>
      </c>
      <c r="B18" s="65">
        <v>821021717</v>
      </c>
      <c r="C18" s="65" t="s">
        <v>5745</v>
      </c>
      <c r="D18" s="66" t="s">
        <v>2741</v>
      </c>
      <c r="E18" s="65" t="s">
        <v>70</v>
      </c>
      <c r="F18" s="65" t="s">
        <v>3</v>
      </c>
      <c r="G18" s="65" t="s">
        <v>5744</v>
      </c>
      <c r="H18" s="67">
        <v>6.7</v>
      </c>
      <c r="I18" s="67">
        <v>5.7</v>
      </c>
      <c r="J18" s="65" t="s">
        <v>5728</v>
      </c>
      <c r="K18" s="65" t="s">
        <v>5740</v>
      </c>
      <c r="L18" s="65" t="s">
        <v>5746</v>
      </c>
      <c r="M18" s="65" t="s">
        <v>70</v>
      </c>
      <c r="N18" s="65" t="s">
        <v>79</v>
      </c>
      <c r="O18" s="65">
        <v>40</v>
      </c>
      <c r="P18" s="65" t="s">
        <v>70</v>
      </c>
      <c r="Q18" s="65" t="s">
        <v>5733</v>
      </c>
      <c r="R18" s="65">
        <v>821021696</v>
      </c>
      <c r="S18" s="65" t="s">
        <v>5734</v>
      </c>
      <c r="T18" s="65">
        <v>1</v>
      </c>
      <c r="U18" s="67">
        <v>6.1</v>
      </c>
      <c r="V18" s="67">
        <v>5.9</v>
      </c>
      <c r="W18" s="65" t="s">
        <v>70</v>
      </c>
      <c r="X18" s="65" t="s">
        <v>70</v>
      </c>
      <c r="Y18" s="65">
        <v>1</v>
      </c>
      <c r="Z18" s="65" t="s">
        <v>70</v>
      </c>
      <c r="AA18" s="65">
        <f t="shared" si="0"/>
        <v>1</v>
      </c>
      <c r="AB18" s="65">
        <v>1</v>
      </c>
      <c r="AC18" s="68" t="s">
        <v>5753</v>
      </c>
      <c r="AD18" s="68" t="s">
        <v>5736</v>
      </c>
      <c r="AE18" s="68" t="s">
        <v>5754</v>
      </c>
      <c r="AF18" s="65" t="s">
        <v>5755</v>
      </c>
      <c r="AG18" s="68" t="s">
        <v>5756</v>
      </c>
    </row>
    <row r="19" spans="1:33" ht="33.75" x14ac:dyDescent="0.25">
      <c r="A19" s="65">
        <v>18</v>
      </c>
      <c r="B19" s="65">
        <v>821021696</v>
      </c>
      <c r="C19" s="65" t="s">
        <v>5745</v>
      </c>
      <c r="D19" s="66" t="s">
        <v>2741</v>
      </c>
      <c r="E19" s="65" t="s">
        <v>70</v>
      </c>
      <c r="F19" s="65" t="s">
        <v>3</v>
      </c>
      <c r="G19" s="65" t="s">
        <v>5744</v>
      </c>
      <c r="H19" s="67">
        <v>6.6</v>
      </c>
      <c r="I19" s="67">
        <v>5.7</v>
      </c>
      <c r="J19" s="65" t="s">
        <v>5728</v>
      </c>
      <c r="K19" s="65" t="s">
        <v>5740</v>
      </c>
      <c r="L19" s="65" t="s">
        <v>5757</v>
      </c>
      <c r="M19" s="65" t="s">
        <v>70</v>
      </c>
      <c r="N19" s="65" t="s">
        <v>5758</v>
      </c>
      <c r="O19" s="65">
        <v>6</v>
      </c>
      <c r="P19" s="65" t="s">
        <v>70</v>
      </c>
      <c r="Q19" s="65" t="s">
        <v>5733</v>
      </c>
      <c r="R19" s="65">
        <v>821021695</v>
      </c>
      <c r="S19" s="65" t="s">
        <v>5734</v>
      </c>
      <c r="T19" s="65">
        <v>1</v>
      </c>
      <c r="U19" s="67">
        <v>6</v>
      </c>
      <c r="V19" s="67">
        <v>5.7</v>
      </c>
      <c r="W19" s="65" t="s">
        <v>70</v>
      </c>
      <c r="X19" s="65" t="s">
        <v>70</v>
      </c>
      <c r="Y19" s="65">
        <v>1</v>
      </c>
      <c r="Z19" s="65" t="s">
        <v>70</v>
      </c>
      <c r="AA19" s="65">
        <f t="shared" si="0"/>
        <v>1</v>
      </c>
      <c r="AB19" s="65">
        <v>1</v>
      </c>
      <c r="AC19" s="68" t="s">
        <v>5735</v>
      </c>
      <c r="AD19" s="68" t="s">
        <v>5736</v>
      </c>
      <c r="AE19" s="68" t="s">
        <v>5759</v>
      </c>
      <c r="AF19" s="65" t="s">
        <v>5738</v>
      </c>
      <c r="AG19" s="68" t="s">
        <v>5739</v>
      </c>
    </row>
    <row r="20" spans="1:33" ht="33.75" x14ac:dyDescent="0.25">
      <c r="A20" s="65">
        <v>19</v>
      </c>
      <c r="B20" s="65">
        <v>821021695</v>
      </c>
      <c r="C20" s="65" t="s">
        <v>5745</v>
      </c>
      <c r="D20" s="66" t="s">
        <v>2741</v>
      </c>
      <c r="E20" s="65" t="s">
        <v>70</v>
      </c>
      <c r="F20" s="65" t="s">
        <v>3</v>
      </c>
      <c r="G20" s="65" t="s">
        <v>5744</v>
      </c>
      <c r="H20" s="67">
        <v>6.4</v>
      </c>
      <c r="I20" s="67">
        <v>5.4</v>
      </c>
      <c r="J20" s="65" t="s">
        <v>5728</v>
      </c>
      <c r="K20" s="65" t="s">
        <v>5740</v>
      </c>
      <c r="L20" s="65" t="s">
        <v>5757</v>
      </c>
      <c r="M20" s="65" t="s">
        <v>70</v>
      </c>
      <c r="N20" s="65" t="s">
        <v>5758</v>
      </c>
      <c r="O20" s="65">
        <v>10</v>
      </c>
      <c r="P20" s="65" t="s">
        <v>70</v>
      </c>
      <c r="Q20" s="65" t="s">
        <v>5733</v>
      </c>
      <c r="R20" s="65">
        <v>821021694</v>
      </c>
      <c r="S20" s="65" t="s">
        <v>5734</v>
      </c>
      <c r="T20" s="65">
        <v>1</v>
      </c>
      <c r="U20" s="67">
        <v>6</v>
      </c>
      <c r="V20" s="67">
        <v>5.4</v>
      </c>
      <c r="W20" s="65" t="s">
        <v>70</v>
      </c>
      <c r="X20" s="65" t="s">
        <v>70</v>
      </c>
      <c r="Y20" s="65">
        <v>2</v>
      </c>
      <c r="Z20" s="65" t="s">
        <v>70</v>
      </c>
      <c r="AA20" s="65">
        <f t="shared" si="0"/>
        <v>2</v>
      </c>
      <c r="AB20" s="65">
        <v>1</v>
      </c>
      <c r="AC20" s="68" t="s">
        <v>5760</v>
      </c>
      <c r="AD20" s="68" t="s">
        <v>5761</v>
      </c>
      <c r="AE20" s="68" t="s">
        <v>70</v>
      </c>
      <c r="AF20" s="65" t="s">
        <v>5755</v>
      </c>
      <c r="AG20" s="68" t="s">
        <v>5756</v>
      </c>
    </row>
    <row r="21" spans="1:33" ht="33.75" x14ac:dyDescent="0.25">
      <c r="A21" s="65">
        <v>20</v>
      </c>
      <c r="B21" s="65">
        <v>821021694</v>
      </c>
      <c r="C21" s="65" t="s">
        <v>5745</v>
      </c>
      <c r="D21" s="66" t="s">
        <v>2741</v>
      </c>
      <c r="E21" s="65" t="s">
        <v>70</v>
      </c>
      <c r="F21" s="65" t="s">
        <v>3</v>
      </c>
      <c r="G21" s="65" t="s">
        <v>5744</v>
      </c>
      <c r="H21" s="67">
        <v>6.4</v>
      </c>
      <c r="I21" s="67">
        <v>5.7</v>
      </c>
      <c r="J21" s="65" t="s">
        <v>5728</v>
      </c>
      <c r="K21" s="65" t="s">
        <v>5740</v>
      </c>
      <c r="L21" s="65" t="s">
        <v>5757</v>
      </c>
      <c r="M21" s="65" t="s">
        <v>70</v>
      </c>
      <c r="N21" s="65" t="s">
        <v>5758</v>
      </c>
      <c r="O21" s="65">
        <v>12</v>
      </c>
      <c r="P21" s="65" t="s">
        <v>70</v>
      </c>
      <c r="Q21" s="65" t="s">
        <v>5733</v>
      </c>
      <c r="R21" s="65">
        <v>821021714</v>
      </c>
      <c r="S21" s="65" t="s">
        <v>5734</v>
      </c>
      <c r="T21" s="65">
        <v>1</v>
      </c>
      <c r="U21" s="67">
        <v>6</v>
      </c>
      <c r="V21" s="67">
        <v>5.7</v>
      </c>
      <c r="W21" s="65" t="s">
        <v>70</v>
      </c>
      <c r="X21" s="65" t="s">
        <v>70</v>
      </c>
      <c r="Y21" s="65">
        <v>3</v>
      </c>
      <c r="Z21" s="65" t="s">
        <v>70</v>
      </c>
      <c r="AA21" s="65">
        <f t="shared" si="0"/>
        <v>3</v>
      </c>
      <c r="AB21" s="65">
        <v>1</v>
      </c>
      <c r="AC21" s="68" t="s">
        <v>5760</v>
      </c>
      <c r="AD21" s="68" t="s">
        <v>5762</v>
      </c>
      <c r="AE21" s="68" t="s">
        <v>5763</v>
      </c>
      <c r="AF21" s="65" t="s">
        <v>5755</v>
      </c>
      <c r="AG21" s="68" t="s">
        <v>5756</v>
      </c>
    </row>
    <row r="22" spans="1:33" ht="22.5" x14ac:dyDescent="0.25">
      <c r="A22" s="65">
        <v>21</v>
      </c>
      <c r="B22" s="65">
        <v>821021714</v>
      </c>
      <c r="C22" s="65" t="s">
        <v>5745</v>
      </c>
      <c r="D22" s="66" t="s">
        <v>2741</v>
      </c>
      <c r="E22" s="65" t="s">
        <v>70</v>
      </c>
      <c r="F22" s="65" t="s">
        <v>3</v>
      </c>
      <c r="G22" s="65" t="s">
        <v>5744</v>
      </c>
      <c r="H22" s="67">
        <v>6.7</v>
      </c>
      <c r="I22" s="67">
        <v>6</v>
      </c>
      <c r="J22" s="65" t="s">
        <v>5728</v>
      </c>
      <c r="K22" s="65" t="s">
        <v>5740</v>
      </c>
      <c r="L22" s="65" t="s">
        <v>5741</v>
      </c>
      <c r="M22" s="65" t="s">
        <v>5731</v>
      </c>
      <c r="N22" s="65" t="s">
        <v>70</v>
      </c>
      <c r="O22" s="65" t="s">
        <v>70</v>
      </c>
      <c r="P22" s="65" t="s">
        <v>5764</v>
      </c>
      <c r="Q22" s="65" t="s">
        <v>5733</v>
      </c>
      <c r="R22" s="65">
        <v>821021713</v>
      </c>
      <c r="S22" s="65" t="s">
        <v>5734</v>
      </c>
      <c r="T22" s="65">
        <v>1</v>
      </c>
      <c r="U22" s="67">
        <v>6.2</v>
      </c>
      <c r="V22" s="67">
        <v>5.4</v>
      </c>
      <c r="W22" s="65">
        <v>1</v>
      </c>
      <c r="X22" s="65" t="s">
        <v>70</v>
      </c>
      <c r="Y22" s="65">
        <v>2</v>
      </c>
      <c r="Z22" s="65" t="s">
        <v>70</v>
      </c>
      <c r="AA22" s="65">
        <f t="shared" si="0"/>
        <v>3</v>
      </c>
      <c r="AB22" s="65">
        <v>2</v>
      </c>
      <c r="AC22" s="68" t="s">
        <v>5735</v>
      </c>
      <c r="AD22" s="68" t="s">
        <v>5736</v>
      </c>
      <c r="AE22" s="68" t="s">
        <v>70</v>
      </c>
      <c r="AF22" s="65" t="s">
        <v>5743</v>
      </c>
      <c r="AG22" s="68" t="s">
        <v>70</v>
      </c>
    </row>
    <row r="23" spans="1:33" ht="33.75" x14ac:dyDescent="0.25">
      <c r="A23" s="65">
        <v>22</v>
      </c>
      <c r="B23" s="65">
        <v>821021713</v>
      </c>
      <c r="C23" s="65" t="s">
        <v>5745</v>
      </c>
      <c r="D23" s="66" t="s">
        <v>2741</v>
      </c>
      <c r="E23" s="65" t="s">
        <v>70</v>
      </c>
      <c r="F23" s="65" t="s">
        <v>3</v>
      </c>
      <c r="G23" s="65" t="s">
        <v>5744</v>
      </c>
      <c r="H23" s="67">
        <v>6.5</v>
      </c>
      <c r="I23" s="67">
        <v>5.2</v>
      </c>
      <c r="J23" s="65" t="s">
        <v>5728</v>
      </c>
      <c r="K23" s="65" t="s">
        <v>5740</v>
      </c>
      <c r="L23" s="65" t="s">
        <v>5741</v>
      </c>
      <c r="M23" s="65" t="s">
        <v>5731</v>
      </c>
      <c r="N23" s="65" t="s">
        <v>70</v>
      </c>
      <c r="O23" s="65" t="s">
        <v>70</v>
      </c>
      <c r="P23" s="65" t="s">
        <v>5765</v>
      </c>
      <c r="Q23" s="65" t="s">
        <v>5733</v>
      </c>
      <c r="R23" s="65">
        <v>821021702</v>
      </c>
      <c r="S23" s="65" t="s">
        <v>5734</v>
      </c>
      <c r="T23" s="65">
        <v>1</v>
      </c>
      <c r="U23" s="67">
        <v>5.9</v>
      </c>
      <c r="V23" s="67">
        <v>4.9000000000000004</v>
      </c>
      <c r="W23" s="65">
        <v>1</v>
      </c>
      <c r="X23" s="65" t="s">
        <v>70</v>
      </c>
      <c r="Y23" s="65">
        <v>1</v>
      </c>
      <c r="Z23" s="65" t="s">
        <v>70</v>
      </c>
      <c r="AA23" s="65">
        <f t="shared" si="0"/>
        <v>2</v>
      </c>
      <c r="AB23" s="65">
        <v>2</v>
      </c>
      <c r="AC23" s="68" t="s">
        <v>5753</v>
      </c>
      <c r="AD23" s="68" t="s">
        <v>5736</v>
      </c>
      <c r="AE23" s="68" t="s">
        <v>5766</v>
      </c>
      <c r="AF23" s="65" t="s">
        <v>5755</v>
      </c>
      <c r="AG23" s="68" t="s">
        <v>5756</v>
      </c>
    </row>
    <row r="24" spans="1:33" ht="22.5" x14ac:dyDescent="0.25">
      <c r="A24" s="65">
        <v>23</v>
      </c>
      <c r="B24" s="65">
        <v>821021702</v>
      </c>
      <c r="C24" s="65" t="s">
        <v>5745</v>
      </c>
      <c r="D24" s="66" t="s">
        <v>2741</v>
      </c>
      <c r="E24" s="65" t="s">
        <v>70</v>
      </c>
      <c r="F24" s="65" t="s">
        <v>3</v>
      </c>
      <c r="G24" s="65" t="s">
        <v>5726</v>
      </c>
      <c r="H24" s="67">
        <v>6.6</v>
      </c>
      <c r="I24" s="67" t="s">
        <v>5727</v>
      </c>
      <c r="J24" s="65" t="s">
        <v>5728</v>
      </c>
      <c r="K24" s="65" t="s">
        <v>5740</v>
      </c>
      <c r="L24" s="65" t="s">
        <v>5741</v>
      </c>
      <c r="M24" s="65" t="s">
        <v>5731</v>
      </c>
      <c r="N24" s="65" t="s">
        <v>5767</v>
      </c>
      <c r="O24" s="65">
        <v>4</v>
      </c>
      <c r="P24" s="65" t="s">
        <v>70</v>
      </c>
      <c r="Q24" s="65" t="s">
        <v>5733</v>
      </c>
      <c r="R24" s="65">
        <v>821021701</v>
      </c>
      <c r="S24" s="65" t="s">
        <v>5734</v>
      </c>
      <c r="T24" s="65">
        <v>1</v>
      </c>
      <c r="U24" s="67">
        <v>6</v>
      </c>
      <c r="V24" s="67">
        <v>5.0999999999999996</v>
      </c>
      <c r="W24" s="65">
        <v>1</v>
      </c>
      <c r="X24" s="65" t="s">
        <v>70</v>
      </c>
      <c r="Y24" s="65" t="s">
        <v>70</v>
      </c>
      <c r="Z24" s="65" t="s">
        <v>70</v>
      </c>
      <c r="AA24" s="65">
        <f t="shared" si="0"/>
        <v>1</v>
      </c>
      <c r="AB24" s="65">
        <v>1</v>
      </c>
      <c r="AC24" s="68" t="s">
        <v>5735</v>
      </c>
      <c r="AD24" s="68" t="s">
        <v>5768</v>
      </c>
      <c r="AE24" s="68" t="s">
        <v>70</v>
      </c>
      <c r="AF24" s="65" t="s">
        <v>5743</v>
      </c>
      <c r="AG24" s="68" t="s">
        <v>70</v>
      </c>
    </row>
    <row r="25" spans="1:33" ht="33.75" x14ac:dyDescent="0.25">
      <c r="A25" s="65">
        <v>24</v>
      </c>
      <c r="B25" s="65">
        <v>821021701</v>
      </c>
      <c r="C25" s="65" t="s">
        <v>5745</v>
      </c>
      <c r="D25" s="66" t="s">
        <v>2741</v>
      </c>
      <c r="E25" s="65" t="s">
        <v>70</v>
      </c>
      <c r="F25" s="65" t="s">
        <v>3</v>
      </c>
      <c r="G25" s="65" t="s">
        <v>5726</v>
      </c>
      <c r="H25" s="67">
        <v>6.7</v>
      </c>
      <c r="I25" s="67">
        <v>5.4</v>
      </c>
      <c r="J25" s="65" t="s">
        <v>5728</v>
      </c>
      <c r="K25" s="65" t="s">
        <v>5740</v>
      </c>
      <c r="L25" s="65" t="s">
        <v>5741</v>
      </c>
      <c r="M25" s="65" t="s">
        <v>70</v>
      </c>
      <c r="N25" s="65" t="s">
        <v>5767</v>
      </c>
      <c r="O25" s="65">
        <v>8</v>
      </c>
      <c r="P25" s="65" t="s">
        <v>70</v>
      </c>
      <c r="Q25" s="65" t="s">
        <v>5733</v>
      </c>
      <c r="R25" s="65">
        <v>821021700</v>
      </c>
      <c r="S25" s="65" t="s">
        <v>5734</v>
      </c>
      <c r="T25" s="65">
        <v>1</v>
      </c>
      <c r="U25" s="67">
        <v>5.6</v>
      </c>
      <c r="V25" s="67">
        <v>5.0999999999999996</v>
      </c>
      <c r="W25" s="65">
        <v>1</v>
      </c>
      <c r="X25" s="65" t="s">
        <v>70</v>
      </c>
      <c r="Y25" s="65" t="s">
        <v>70</v>
      </c>
      <c r="Z25" s="65" t="s">
        <v>70</v>
      </c>
      <c r="AA25" s="65">
        <f t="shared" si="0"/>
        <v>1</v>
      </c>
      <c r="AB25" s="65">
        <v>1</v>
      </c>
      <c r="AC25" s="68" t="s">
        <v>5735</v>
      </c>
      <c r="AD25" s="68" t="s">
        <v>5769</v>
      </c>
      <c r="AE25" s="68" t="s">
        <v>5754</v>
      </c>
      <c r="AF25" s="65" t="s">
        <v>5738</v>
      </c>
      <c r="AG25" s="68" t="s">
        <v>5752</v>
      </c>
    </row>
    <row r="26" spans="1:33" ht="33.75" x14ac:dyDescent="0.25">
      <c r="A26" s="65">
        <v>25</v>
      </c>
      <c r="B26" s="65">
        <v>821021700</v>
      </c>
      <c r="C26" s="65" t="s">
        <v>5745</v>
      </c>
      <c r="D26" s="66" t="s">
        <v>2741</v>
      </c>
      <c r="E26" s="65" t="s">
        <v>70</v>
      </c>
      <c r="F26" s="65" t="s">
        <v>3</v>
      </c>
      <c r="G26" s="65" t="s">
        <v>5744</v>
      </c>
      <c r="H26" s="67">
        <v>6.6</v>
      </c>
      <c r="I26" s="67">
        <v>5.8</v>
      </c>
      <c r="J26" s="65" t="s">
        <v>5728</v>
      </c>
      <c r="K26" s="65" t="s">
        <v>5740</v>
      </c>
      <c r="L26" s="65" t="s">
        <v>5741</v>
      </c>
      <c r="M26" s="65" t="s">
        <v>70</v>
      </c>
      <c r="N26" s="65" t="s">
        <v>5767</v>
      </c>
      <c r="O26" s="65">
        <v>11</v>
      </c>
      <c r="P26" s="65" t="s">
        <v>70</v>
      </c>
      <c r="Q26" s="65" t="s">
        <v>5733</v>
      </c>
      <c r="R26" s="65">
        <v>821021699</v>
      </c>
      <c r="S26" s="65" t="s">
        <v>5734</v>
      </c>
      <c r="T26" s="65">
        <v>1</v>
      </c>
      <c r="U26" s="67">
        <v>6.1</v>
      </c>
      <c r="V26" s="67">
        <v>5.5</v>
      </c>
      <c r="W26" s="65">
        <v>1</v>
      </c>
      <c r="X26" s="65" t="s">
        <v>70</v>
      </c>
      <c r="Y26" s="65" t="s">
        <v>70</v>
      </c>
      <c r="Z26" s="65" t="s">
        <v>70</v>
      </c>
      <c r="AA26" s="65">
        <f t="shared" si="0"/>
        <v>1</v>
      </c>
      <c r="AB26" s="65">
        <v>1</v>
      </c>
      <c r="AC26" s="68" t="s">
        <v>5735</v>
      </c>
      <c r="AD26" s="68" t="s">
        <v>5736</v>
      </c>
      <c r="AE26" s="68" t="s">
        <v>5754</v>
      </c>
      <c r="AF26" s="65" t="s">
        <v>5738</v>
      </c>
      <c r="AG26" s="68" t="s">
        <v>5739</v>
      </c>
    </row>
    <row r="27" spans="1:33" ht="22.5" x14ac:dyDescent="0.25">
      <c r="A27" s="65">
        <v>26</v>
      </c>
      <c r="B27" s="65">
        <v>821021699</v>
      </c>
      <c r="C27" s="65" t="s">
        <v>5745</v>
      </c>
      <c r="D27" s="66" t="s">
        <v>2741</v>
      </c>
      <c r="E27" s="65" t="s">
        <v>70</v>
      </c>
      <c r="F27" s="65" t="s">
        <v>3</v>
      </c>
      <c r="G27" s="65" t="s">
        <v>5744</v>
      </c>
      <c r="H27" s="67">
        <v>6.6</v>
      </c>
      <c r="I27" s="67">
        <v>6.4</v>
      </c>
      <c r="J27" s="65" t="s">
        <v>5728</v>
      </c>
      <c r="K27" s="65" t="s">
        <v>5740</v>
      </c>
      <c r="L27" s="65" t="s">
        <v>5741</v>
      </c>
      <c r="M27" s="65" t="s">
        <v>70</v>
      </c>
      <c r="N27" s="65" t="s">
        <v>5767</v>
      </c>
      <c r="O27" s="65">
        <v>15</v>
      </c>
      <c r="P27" s="65" t="s">
        <v>70</v>
      </c>
      <c r="Q27" s="65" t="s">
        <v>5733</v>
      </c>
      <c r="R27" s="65">
        <v>821021698</v>
      </c>
      <c r="S27" s="65" t="s">
        <v>5734</v>
      </c>
      <c r="T27" s="65">
        <v>1</v>
      </c>
      <c r="U27" s="67">
        <v>6.1</v>
      </c>
      <c r="V27" s="67">
        <v>5.5</v>
      </c>
      <c r="W27" s="65">
        <v>1</v>
      </c>
      <c r="X27" s="65" t="s">
        <v>70</v>
      </c>
      <c r="Y27" s="65" t="s">
        <v>70</v>
      </c>
      <c r="Z27" s="65" t="s">
        <v>70</v>
      </c>
      <c r="AA27" s="65">
        <f t="shared" si="0"/>
        <v>1</v>
      </c>
      <c r="AB27" s="65">
        <v>1</v>
      </c>
      <c r="AC27" s="68" t="s">
        <v>5735</v>
      </c>
      <c r="AD27" s="68" t="s">
        <v>5736</v>
      </c>
      <c r="AE27" s="68" t="s">
        <v>70</v>
      </c>
      <c r="AF27" s="65" t="s">
        <v>5743</v>
      </c>
      <c r="AG27" s="68" t="s">
        <v>70</v>
      </c>
    </row>
    <row r="28" spans="1:33" ht="33.75" x14ac:dyDescent="0.25">
      <c r="A28" s="65">
        <v>27</v>
      </c>
      <c r="B28" s="65">
        <v>821021698</v>
      </c>
      <c r="C28" s="65" t="s">
        <v>5745</v>
      </c>
      <c r="D28" s="66" t="s">
        <v>2741</v>
      </c>
      <c r="E28" s="65" t="s">
        <v>70</v>
      </c>
      <c r="F28" s="65" t="s">
        <v>3</v>
      </c>
      <c r="G28" s="65" t="s">
        <v>5744</v>
      </c>
      <c r="H28" s="67">
        <v>6.6</v>
      </c>
      <c r="I28" s="67">
        <v>5.6</v>
      </c>
      <c r="J28" s="65" t="s">
        <v>5728</v>
      </c>
      <c r="K28" s="65" t="s">
        <v>5740</v>
      </c>
      <c r="L28" s="65" t="s">
        <v>5741</v>
      </c>
      <c r="M28" s="65" t="s">
        <v>70</v>
      </c>
      <c r="N28" s="65" t="s">
        <v>5767</v>
      </c>
      <c r="O28" s="65">
        <v>19</v>
      </c>
      <c r="P28" s="65" t="s">
        <v>70</v>
      </c>
      <c r="Q28" s="65" t="s">
        <v>5733</v>
      </c>
      <c r="R28" s="65">
        <v>821021693</v>
      </c>
      <c r="S28" s="65" t="s">
        <v>5734</v>
      </c>
      <c r="T28" s="65">
        <v>1</v>
      </c>
      <c r="U28" s="67">
        <v>5.8</v>
      </c>
      <c r="V28" s="67">
        <v>5.0999999999999996</v>
      </c>
      <c r="W28" s="65">
        <v>1</v>
      </c>
      <c r="X28" s="65" t="s">
        <v>70</v>
      </c>
      <c r="Y28" s="65">
        <v>2</v>
      </c>
      <c r="Z28" s="65" t="s">
        <v>70</v>
      </c>
      <c r="AA28" s="65">
        <f t="shared" si="0"/>
        <v>3</v>
      </c>
      <c r="AB28" s="65">
        <v>2</v>
      </c>
      <c r="AC28" s="68" t="s">
        <v>5753</v>
      </c>
      <c r="AD28" s="68" t="s">
        <v>5768</v>
      </c>
      <c r="AE28" s="68" t="s">
        <v>5770</v>
      </c>
      <c r="AF28" s="65" t="s">
        <v>5755</v>
      </c>
      <c r="AG28" s="68" t="s">
        <v>5756</v>
      </c>
    </row>
    <row r="29" spans="1:33" ht="22.5" x14ac:dyDescent="0.25">
      <c r="A29" s="65">
        <v>28</v>
      </c>
      <c r="B29" s="65">
        <v>821021693</v>
      </c>
      <c r="C29" s="65" t="s">
        <v>5745</v>
      </c>
      <c r="D29" s="66" t="s">
        <v>2741</v>
      </c>
      <c r="E29" s="65" t="s">
        <v>70</v>
      </c>
      <c r="F29" s="65" t="s">
        <v>3</v>
      </c>
      <c r="G29" s="65" t="s">
        <v>5726</v>
      </c>
      <c r="H29" s="67">
        <v>6.6</v>
      </c>
      <c r="I29" s="67">
        <v>5.8</v>
      </c>
      <c r="J29" s="65" t="s">
        <v>5728</v>
      </c>
      <c r="K29" s="65" t="s">
        <v>5740</v>
      </c>
      <c r="L29" s="65" t="s">
        <v>5741</v>
      </c>
      <c r="M29" s="65" t="s">
        <v>70</v>
      </c>
      <c r="N29" s="65" t="s">
        <v>5758</v>
      </c>
      <c r="O29" s="65">
        <v>12</v>
      </c>
      <c r="P29" s="65" t="s">
        <v>70</v>
      </c>
      <c r="Q29" s="65" t="s">
        <v>5733</v>
      </c>
      <c r="R29" s="65">
        <v>821021692</v>
      </c>
      <c r="S29" s="65" t="s">
        <v>5734</v>
      </c>
      <c r="T29" s="65">
        <v>1</v>
      </c>
      <c r="U29" s="67">
        <v>5.8</v>
      </c>
      <c r="V29" s="67">
        <v>5.3</v>
      </c>
      <c r="W29" s="65">
        <v>1</v>
      </c>
      <c r="X29" s="65" t="s">
        <v>70</v>
      </c>
      <c r="Y29" s="65">
        <v>1</v>
      </c>
      <c r="Z29" s="65" t="s">
        <v>70</v>
      </c>
      <c r="AA29" s="65">
        <f t="shared" si="0"/>
        <v>2</v>
      </c>
      <c r="AB29" s="65">
        <v>2</v>
      </c>
      <c r="AC29" s="68" t="s">
        <v>5735</v>
      </c>
      <c r="AD29" s="68" t="s">
        <v>5768</v>
      </c>
      <c r="AE29" s="68" t="s">
        <v>5754</v>
      </c>
      <c r="AF29" s="65" t="s">
        <v>5738</v>
      </c>
      <c r="AG29" s="68" t="s">
        <v>5752</v>
      </c>
    </row>
    <row r="30" spans="1:33" ht="22.5" x14ac:dyDescent="0.25">
      <c r="A30" s="65">
        <v>29</v>
      </c>
      <c r="B30" s="65">
        <v>821021692</v>
      </c>
      <c r="C30" s="65" t="s">
        <v>5745</v>
      </c>
      <c r="D30" s="66" t="s">
        <v>2741</v>
      </c>
      <c r="E30" s="65" t="s">
        <v>70</v>
      </c>
      <c r="F30" s="65" t="s">
        <v>3</v>
      </c>
      <c r="G30" s="65" t="s">
        <v>5744</v>
      </c>
      <c r="H30" s="67">
        <v>6.6</v>
      </c>
      <c r="I30" s="67">
        <v>5.8</v>
      </c>
      <c r="J30" s="65" t="s">
        <v>5728</v>
      </c>
      <c r="K30" s="65" t="s">
        <v>5740</v>
      </c>
      <c r="L30" s="65" t="s">
        <v>5741</v>
      </c>
      <c r="M30" s="65" t="s">
        <v>70</v>
      </c>
      <c r="N30" s="65" t="s">
        <v>5767</v>
      </c>
      <c r="O30" s="65">
        <v>18</v>
      </c>
      <c r="P30" s="65" t="s">
        <v>70</v>
      </c>
      <c r="Q30" s="65" t="s">
        <v>5733</v>
      </c>
      <c r="R30" s="65">
        <v>821021685</v>
      </c>
      <c r="S30" s="65" t="s">
        <v>5734</v>
      </c>
      <c r="T30" s="65">
        <v>1</v>
      </c>
      <c r="U30" s="67">
        <v>5.9</v>
      </c>
      <c r="V30" s="67">
        <v>5</v>
      </c>
      <c r="W30" s="65">
        <v>1</v>
      </c>
      <c r="X30" s="65" t="s">
        <v>70</v>
      </c>
      <c r="Y30" s="65">
        <v>2</v>
      </c>
      <c r="Z30" s="65" t="s">
        <v>70</v>
      </c>
      <c r="AA30" s="65">
        <f t="shared" si="0"/>
        <v>3</v>
      </c>
      <c r="AB30" s="65">
        <v>2</v>
      </c>
      <c r="AC30" s="68" t="s">
        <v>5735</v>
      </c>
      <c r="AD30" s="68" t="s">
        <v>5736</v>
      </c>
      <c r="AE30" s="68" t="s">
        <v>70</v>
      </c>
      <c r="AF30" s="65" t="s">
        <v>5743</v>
      </c>
      <c r="AG30" s="68" t="s">
        <v>70</v>
      </c>
    </row>
    <row r="31" spans="1:33" ht="33.75" x14ac:dyDescent="0.25">
      <c r="A31" s="65">
        <v>30</v>
      </c>
      <c r="B31" s="65">
        <v>821021685</v>
      </c>
      <c r="C31" s="65" t="s">
        <v>5745</v>
      </c>
      <c r="D31" s="66" t="s">
        <v>2741</v>
      </c>
      <c r="E31" s="65" t="s">
        <v>70</v>
      </c>
      <c r="F31" s="65" t="s">
        <v>3</v>
      </c>
      <c r="G31" s="65" t="s">
        <v>5744</v>
      </c>
      <c r="H31" s="67">
        <v>6.5</v>
      </c>
      <c r="I31" s="67">
        <v>5.6</v>
      </c>
      <c r="J31" s="65" t="s">
        <v>5728</v>
      </c>
      <c r="K31" s="65" t="s">
        <v>5740</v>
      </c>
      <c r="L31" s="65" t="s">
        <v>5741</v>
      </c>
      <c r="M31" s="65" t="s">
        <v>5731</v>
      </c>
      <c r="N31" s="65" t="s">
        <v>70</v>
      </c>
      <c r="O31" s="65" t="s">
        <v>70</v>
      </c>
      <c r="P31" s="65" t="s">
        <v>5771</v>
      </c>
      <c r="Q31" s="65" t="s">
        <v>5733</v>
      </c>
      <c r="R31" s="65">
        <v>821021682</v>
      </c>
      <c r="S31" s="65" t="s">
        <v>5734</v>
      </c>
      <c r="T31" s="65">
        <v>1</v>
      </c>
      <c r="U31" s="67">
        <v>5.8</v>
      </c>
      <c r="V31" s="67">
        <v>5.4</v>
      </c>
      <c r="W31" s="65">
        <v>1</v>
      </c>
      <c r="X31" s="65" t="s">
        <v>70</v>
      </c>
      <c r="Y31" s="65" t="s">
        <v>70</v>
      </c>
      <c r="Z31" s="65" t="s">
        <v>70</v>
      </c>
      <c r="AA31" s="65">
        <f t="shared" si="0"/>
        <v>1</v>
      </c>
      <c r="AB31" s="65">
        <v>1</v>
      </c>
      <c r="AC31" s="68" t="s">
        <v>5735</v>
      </c>
      <c r="AD31" s="68" t="s">
        <v>5736</v>
      </c>
      <c r="AE31" s="68" t="s">
        <v>5772</v>
      </c>
      <c r="AF31" s="65" t="s">
        <v>5738</v>
      </c>
      <c r="AG31" s="68" t="s">
        <v>5773</v>
      </c>
    </row>
    <row r="32" spans="1:33" ht="33.75" x14ac:dyDescent="0.25">
      <c r="A32" s="65">
        <v>31</v>
      </c>
      <c r="B32" s="65">
        <v>821021682</v>
      </c>
      <c r="C32" s="65" t="s">
        <v>5745</v>
      </c>
      <c r="D32" s="66" t="s">
        <v>2741</v>
      </c>
      <c r="E32" s="65" t="s">
        <v>70</v>
      </c>
      <c r="F32" s="65" t="s">
        <v>3</v>
      </c>
      <c r="G32" s="65" t="s">
        <v>5744</v>
      </c>
      <c r="H32" s="67">
        <v>6.5</v>
      </c>
      <c r="I32" s="67">
        <v>6.1</v>
      </c>
      <c r="J32" s="65" t="s">
        <v>5728</v>
      </c>
      <c r="K32" s="65" t="s">
        <v>5740</v>
      </c>
      <c r="L32" s="65" t="s">
        <v>5741</v>
      </c>
      <c r="M32" s="65" t="s">
        <v>5731</v>
      </c>
      <c r="N32" s="65" t="s">
        <v>70</v>
      </c>
      <c r="O32" s="65" t="s">
        <v>70</v>
      </c>
      <c r="P32" s="65" t="s">
        <v>5774</v>
      </c>
      <c r="Q32" s="65" t="s">
        <v>5733</v>
      </c>
      <c r="R32" s="65">
        <v>821021680</v>
      </c>
      <c r="S32" s="65" t="s">
        <v>5734</v>
      </c>
      <c r="T32" s="65">
        <v>1</v>
      </c>
      <c r="U32" s="67">
        <v>6.2</v>
      </c>
      <c r="V32" s="67">
        <v>5.9</v>
      </c>
      <c r="W32" s="65">
        <v>1</v>
      </c>
      <c r="X32" s="65" t="s">
        <v>70</v>
      </c>
      <c r="Y32" s="65" t="s">
        <v>70</v>
      </c>
      <c r="Z32" s="65" t="s">
        <v>70</v>
      </c>
      <c r="AA32" s="65">
        <f t="shared" si="0"/>
        <v>1</v>
      </c>
      <c r="AB32" s="65">
        <v>1</v>
      </c>
      <c r="AC32" s="68" t="s">
        <v>5735</v>
      </c>
      <c r="AD32" s="68" t="s">
        <v>5736</v>
      </c>
      <c r="AE32" s="68" t="s">
        <v>5772</v>
      </c>
      <c r="AF32" s="65" t="s">
        <v>5738</v>
      </c>
      <c r="AG32" s="68" t="s">
        <v>5773</v>
      </c>
    </row>
    <row r="33" spans="1:33" ht="33.75" x14ac:dyDescent="0.25">
      <c r="A33" s="65">
        <v>32</v>
      </c>
      <c r="B33" s="65">
        <v>821021680</v>
      </c>
      <c r="C33" s="65" t="s">
        <v>5745</v>
      </c>
      <c r="D33" s="66" t="s">
        <v>2741</v>
      </c>
      <c r="E33" s="65" t="s">
        <v>70</v>
      </c>
      <c r="F33" s="65" t="s">
        <v>3</v>
      </c>
      <c r="G33" s="65" t="s">
        <v>5744</v>
      </c>
      <c r="H33" s="67">
        <v>6.6</v>
      </c>
      <c r="I33" s="67">
        <v>6.1</v>
      </c>
      <c r="J33" s="65" t="s">
        <v>5728</v>
      </c>
      <c r="K33" s="65" t="s">
        <v>5740</v>
      </c>
      <c r="L33" s="65" t="s">
        <v>5741</v>
      </c>
      <c r="M33" s="65" t="s">
        <v>5731</v>
      </c>
      <c r="N33" s="65" t="s">
        <v>70</v>
      </c>
      <c r="O33" s="65" t="s">
        <v>70</v>
      </c>
      <c r="P33" s="65" t="s">
        <v>5775</v>
      </c>
      <c r="Q33" s="65" t="s">
        <v>5733</v>
      </c>
      <c r="R33" s="65">
        <v>821021677</v>
      </c>
      <c r="S33" s="65" t="s">
        <v>5734</v>
      </c>
      <c r="T33" s="65">
        <v>1</v>
      </c>
      <c r="U33" s="67">
        <v>6</v>
      </c>
      <c r="V33" s="67">
        <v>5.8</v>
      </c>
      <c r="W33" s="65">
        <v>1</v>
      </c>
      <c r="X33" s="65" t="s">
        <v>70</v>
      </c>
      <c r="Y33" s="65" t="s">
        <v>70</v>
      </c>
      <c r="Z33" s="65" t="s">
        <v>70</v>
      </c>
      <c r="AA33" s="65">
        <f t="shared" si="0"/>
        <v>1</v>
      </c>
      <c r="AB33" s="65">
        <v>1</v>
      </c>
      <c r="AC33" s="68" t="s">
        <v>5735</v>
      </c>
      <c r="AD33" s="68" t="s">
        <v>5736</v>
      </c>
      <c r="AE33" s="68" t="s">
        <v>5772</v>
      </c>
      <c r="AF33" s="65" t="s">
        <v>5738</v>
      </c>
      <c r="AG33" s="68" t="s">
        <v>5773</v>
      </c>
    </row>
    <row r="34" spans="1:33" ht="33.75" x14ac:dyDescent="0.25">
      <c r="A34" s="65">
        <v>33</v>
      </c>
      <c r="B34" s="65">
        <v>821021677</v>
      </c>
      <c r="C34" s="65" t="s">
        <v>5745</v>
      </c>
      <c r="D34" s="66" t="s">
        <v>2741</v>
      </c>
      <c r="E34" s="65" t="s">
        <v>70</v>
      </c>
      <c r="F34" s="65" t="s">
        <v>3</v>
      </c>
      <c r="G34" s="65" t="s">
        <v>5744</v>
      </c>
      <c r="H34" s="67">
        <v>6.7</v>
      </c>
      <c r="I34" s="67">
        <v>6.1</v>
      </c>
      <c r="J34" s="65" t="s">
        <v>5728</v>
      </c>
      <c r="K34" s="65" t="s">
        <v>5740</v>
      </c>
      <c r="L34" s="65" t="s">
        <v>5741</v>
      </c>
      <c r="M34" s="65" t="s">
        <v>5731</v>
      </c>
      <c r="N34" s="65" t="s">
        <v>70</v>
      </c>
      <c r="O34" s="65" t="s">
        <v>70</v>
      </c>
      <c r="P34" s="65" t="s">
        <v>5776</v>
      </c>
      <c r="Q34" s="65" t="s">
        <v>5733</v>
      </c>
      <c r="R34" s="65">
        <v>821021673</v>
      </c>
      <c r="S34" s="65" t="s">
        <v>5734</v>
      </c>
      <c r="T34" s="65">
        <v>1</v>
      </c>
      <c r="U34" s="67">
        <v>6</v>
      </c>
      <c r="V34" s="67">
        <v>5.8</v>
      </c>
      <c r="W34" s="65">
        <v>1</v>
      </c>
      <c r="X34" s="65" t="s">
        <v>70</v>
      </c>
      <c r="Y34" s="65" t="s">
        <v>70</v>
      </c>
      <c r="Z34" s="65" t="s">
        <v>70</v>
      </c>
      <c r="AA34" s="65">
        <f t="shared" si="0"/>
        <v>1</v>
      </c>
      <c r="AB34" s="65">
        <v>1</v>
      </c>
      <c r="AC34" s="68" t="s">
        <v>5735</v>
      </c>
      <c r="AD34" s="68" t="s">
        <v>5736</v>
      </c>
      <c r="AE34" s="68" t="s">
        <v>5772</v>
      </c>
      <c r="AF34" s="65" t="s">
        <v>5738</v>
      </c>
      <c r="AG34" s="68" t="s">
        <v>5773</v>
      </c>
    </row>
    <row r="35" spans="1:33" ht="33.75" x14ac:dyDescent="0.25">
      <c r="A35" s="65">
        <v>34</v>
      </c>
      <c r="B35" s="65">
        <v>821021673</v>
      </c>
      <c r="C35" s="65" t="s">
        <v>5745</v>
      </c>
      <c r="D35" s="66" t="s">
        <v>2741</v>
      </c>
      <c r="E35" s="65" t="s">
        <v>70</v>
      </c>
      <c r="F35" s="65" t="s">
        <v>3</v>
      </c>
      <c r="G35" s="65" t="s">
        <v>5744</v>
      </c>
      <c r="H35" s="67">
        <v>6.7</v>
      </c>
      <c r="I35" s="67" t="s">
        <v>5727</v>
      </c>
      <c r="J35" s="65" t="s">
        <v>5728</v>
      </c>
      <c r="K35" s="65" t="s">
        <v>5740</v>
      </c>
      <c r="L35" s="65" t="s">
        <v>5741</v>
      </c>
      <c r="M35" s="65" t="s">
        <v>5731</v>
      </c>
      <c r="N35" s="65" t="s">
        <v>70</v>
      </c>
      <c r="O35" s="65" t="s">
        <v>70</v>
      </c>
      <c r="P35" s="65" t="s">
        <v>5777</v>
      </c>
      <c r="Q35" s="65" t="s">
        <v>5733</v>
      </c>
      <c r="R35" s="65" t="s">
        <v>5778</v>
      </c>
      <c r="S35" s="65" t="s">
        <v>5734</v>
      </c>
      <c r="T35" s="65">
        <v>1</v>
      </c>
      <c r="U35" s="67">
        <v>5.9</v>
      </c>
      <c r="V35" s="67">
        <v>5</v>
      </c>
      <c r="W35" s="65">
        <v>1</v>
      </c>
      <c r="X35" s="65" t="s">
        <v>70</v>
      </c>
      <c r="Y35" s="65" t="s">
        <v>70</v>
      </c>
      <c r="Z35" s="65" t="s">
        <v>70</v>
      </c>
      <c r="AA35" s="65">
        <f t="shared" si="0"/>
        <v>1</v>
      </c>
      <c r="AB35" s="65">
        <v>1</v>
      </c>
      <c r="AC35" s="68" t="s">
        <v>5735</v>
      </c>
      <c r="AD35" s="68" t="s">
        <v>5768</v>
      </c>
      <c r="AE35" s="68" t="s">
        <v>5772</v>
      </c>
      <c r="AF35" s="65" t="s">
        <v>5738</v>
      </c>
      <c r="AG35" s="68" t="s">
        <v>5773</v>
      </c>
    </row>
    <row r="36" spans="1:33" ht="22.5" x14ac:dyDescent="0.25">
      <c r="A36" s="65">
        <v>35</v>
      </c>
      <c r="B36" s="65">
        <v>432045886</v>
      </c>
      <c r="C36" s="65" t="s">
        <v>5779</v>
      </c>
      <c r="D36" s="66" t="s">
        <v>2769</v>
      </c>
      <c r="E36" s="65" t="s">
        <v>70</v>
      </c>
      <c r="F36" s="65" t="s">
        <v>3</v>
      </c>
      <c r="G36" s="65" t="s">
        <v>5744</v>
      </c>
      <c r="H36" s="67">
        <v>8.1999999999999993</v>
      </c>
      <c r="I36" s="67">
        <v>7.5</v>
      </c>
      <c r="J36" s="65" t="s">
        <v>5728</v>
      </c>
      <c r="K36" s="65" t="s">
        <v>5740</v>
      </c>
      <c r="L36" s="65" t="s">
        <v>5780</v>
      </c>
      <c r="M36" s="65" t="s">
        <v>70</v>
      </c>
      <c r="N36" s="65">
        <v>1</v>
      </c>
      <c r="O36" s="65">
        <v>63</v>
      </c>
      <c r="P36" s="65" t="s">
        <v>70</v>
      </c>
      <c r="Q36" s="65" t="s">
        <v>5781</v>
      </c>
      <c r="R36" s="65">
        <v>821021905</v>
      </c>
      <c r="S36" s="65" t="s">
        <v>5734</v>
      </c>
      <c r="T36" s="65">
        <v>1</v>
      </c>
      <c r="U36" s="67">
        <v>7.3</v>
      </c>
      <c r="V36" s="67">
        <v>7.2</v>
      </c>
      <c r="W36" s="65">
        <v>1</v>
      </c>
      <c r="X36" s="65" t="s">
        <v>70</v>
      </c>
      <c r="Y36" s="65" t="s">
        <v>70</v>
      </c>
      <c r="Z36" s="65" t="s">
        <v>70</v>
      </c>
      <c r="AA36" s="65">
        <f t="shared" si="0"/>
        <v>1</v>
      </c>
      <c r="AB36" s="65">
        <v>1</v>
      </c>
      <c r="AC36" s="68" t="s">
        <v>5735</v>
      </c>
      <c r="AD36" s="68" t="s">
        <v>5736</v>
      </c>
      <c r="AE36" s="68" t="s">
        <v>5748</v>
      </c>
      <c r="AF36" s="65" t="s">
        <v>5743</v>
      </c>
      <c r="AG36" s="68" t="s">
        <v>70</v>
      </c>
    </row>
    <row r="37" spans="1:33" ht="22.5" x14ac:dyDescent="0.25">
      <c r="A37" s="65">
        <v>36</v>
      </c>
      <c r="B37" s="65">
        <v>821021905</v>
      </c>
      <c r="C37" s="65" t="s">
        <v>5725</v>
      </c>
      <c r="D37" s="66" t="s">
        <v>2739</v>
      </c>
      <c r="E37" s="65" t="s">
        <v>70</v>
      </c>
      <c r="F37" s="65" t="s">
        <v>3</v>
      </c>
      <c r="G37" s="65" t="s">
        <v>5744</v>
      </c>
      <c r="H37" s="67">
        <v>6.6</v>
      </c>
      <c r="I37" s="67">
        <v>6.1</v>
      </c>
      <c r="J37" s="65" t="s">
        <v>5728</v>
      </c>
      <c r="K37" s="65" t="s">
        <v>5740</v>
      </c>
      <c r="L37" s="65" t="s">
        <v>5780</v>
      </c>
      <c r="M37" s="65" t="s">
        <v>70</v>
      </c>
      <c r="N37" s="65" t="s">
        <v>5782</v>
      </c>
      <c r="O37" s="65">
        <v>7</v>
      </c>
      <c r="P37" s="65" t="s">
        <v>70</v>
      </c>
      <c r="Q37" s="65" t="s">
        <v>5781</v>
      </c>
      <c r="R37" s="65">
        <v>821021906</v>
      </c>
      <c r="S37" s="65" t="s">
        <v>5734</v>
      </c>
      <c r="T37" s="65">
        <v>1</v>
      </c>
      <c r="U37" s="67">
        <v>6</v>
      </c>
      <c r="V37" s="67">
        <v>5.4</v>
      </c>
      <c r="W37" s="65">
        <v>1</v>
      </c>
      <c r="X37" s="65" t="s">
        <v>70</v>
      </c>
      <c r="Y37" s="65" t="s">
        <v>70</v>
      </c>
      <c r="Z37" s="65" t="s">
        <v>70</v>
      </c>
      <c r="AA37" s="65">
        <f t="shared" si="0"/>
        <v>1</v>
      </c>
      <c r="AB37" s="65">
        <v>1</v>
      </c>
      <c r="AC37" s="68" t="s">
        <v>5735</v>
      </c>
      <c r="AD37" s="68" t="s">
        <v>5747</v>
      </c>
      <c r="AE37" s="68" t="s">
        <v>70</v>
      </c>
      <c r="AF37" s="65" t="s">
        <v>5743</v>
      </c>
      <c r="AG37" s="68" t="s">
        <v>70</v>
      </c>
    </row>
    <row r="38" spans="1:33" ht="22.5" x14ac:dyDescent="0.25">
      <c r="A38" s="65">
        <v>37</v>
      </c>
      <c r="B38" s="65">
        <v>821021906</v>
      </c>
      <c r="C38" s="65" t="s">
        <v>5725</v>
      </c>
      <c r="D38" s="66" t="s">
        <v>2739</v>
      </c>
      <c r="E38" s="65" t="s">
        <v>70</v>
      </c>
      <c r="F38" s="65" t="s">
        <v>3</v>
      </c>
      <c r="G38" s="65" t="s">
        <v>5744</v>
      </c>
      <c r="H38" s="67">
        <v>6.6</v>
      </c>
      <c r="I38" s="67">
        <v>6.2</v>
      </c>
      <c r="J38" s="65" t="s">
        <v>5728</v>
      </c>
      <c r="K38" s="65" t="s">
        <v>5740</v>
      </c>
      <c r="L38" s="65" t="s">
        <v>5780</v>
      </c>
      <c r="M38" s="65" t="s">
        <v>70</v>
      </c>
      <c r="N38" s="65" t="s">
        <v>5782</v>
      </c>
      <c r="O38" s="65">
        <v>12</v>
      </c>
      <c r="P38" s="65" t="s">
        <v>70</v>
      </c>
      <c r="Q38" s="65" t="s">
        <v>5781</v>
      </c>
      <c r="R38" s="65">
        <v>821021907</v>
      </c>
      <c r="S38" s="65" t="s">
        <v>5734</v>
      </c>
      <c r="T38" s="65">
        <v>1</v>
      </c>
      <c r="U38" s="67">
        <v>6</v>
      </c>
      <c r="V38" s="67">
        <v>5.5</v>
      </c>
      <c r="W38" s="65">
        <v>1</v>
      </c>
      <c r="X38" s="65" t="s">
        <v>70</v>
      </c>
      <c r="Y38" s="65" t="s">
        <v>70</v>
      </c>
      <c r="Z38" s="65" t="s">
        <v>70</v>
      </c>
      <c r="AA38" s="65">
        <f t="shared" si="0"/>
        <v>1</v>
      </c>
      <c r="AB38" s="65">
        <v>1</v>
      </c>
      <c r="AC38" s="68" t="s">
        <v>5735</v>
      </c>
      <c r="AD38" s="68" t="s">
        <v>5747</v>
      </c>
      <c r="AE38" s="68" t="s">
        <v>5748</v>
      </c>
      <c r="AF38" s="65" t="s">
        <v>5743</v>
      </c>
      <c r="AG38" s="68" t="s">
        <v>70</v>
      </c>
    </row>
    <row r="39" spans="1:33" ht="22.5" x14ac:dyDescent="0.25">
      <c r="A39" s="65">
        <v>38</v>
      </c>
      <c r="B39" s="65">
        <v>821021907</v>
      </c>
      <c r="C39" s="65" t="s">
        <v>5725</v>
      </c>
      <c r="D39" s="66" t="s">
        <v>2739</v>
      </c>
      <c r="E39" s="65" t="s">
        <v>70</v>
      </c>
      <c r="F39" s="65" t="s">
        <v>3</v>
      </c>
      <c r="G39" s="65" t="s">
        <v>5744</v>
      </c>
      <c r="H39" s="67">
        <v>6.6</v>
      </c>
      <c r="I39" s="67" t="s">
        <v>5727</v>
      </c>
      <c r="J39" s="65" t="s">
        <v>5728</v>
      </c>
      <c r="K39" s="65" t="s">
        <v>5740</v>
      </c>
      <c r="L39" s="65" t="s">
        <v>5780</v>
      </c>
      <c r="M39" s="65" t="s">
        <v>70</v>
      </c>
      <c r="N39" s="65" t="s">
        <v>5782</v>
      </c>
      <c r="O39" s="65">
        <v>15</v>
      </c>
      <c r="P39" s="65" t="s">
        <v>70</v>
      </c>
      <c r="Q39" s="65" t="s">
        <v>5781</v>
      </c>
      <c r="R39" s="65">
        <v>821021904</v>
      </c>
      <c r="S39" s="65" t="s">
        <v>5734</v>
      </c>
      <c r="T39" s="65">
        <v>1</v>
      </c>
      <c r="U39" s="67">
        <v>6.1</v>
      </c>
      <c r="V39" s="67">
        <v>5.6</v>
      </c>
      <c r="W39" s="65">
        <v>1</v>
      </c>
      <c r="X39" s="65">
        <v>1</v>
      </c>
      <c r="Y39" s="65" t="s">
        <v>70</v>
      </c>
      <c r="Z39" s="65" t="s">
        <v>70</v>
      </c>
      <c r="AA39" s="65">
        <f t="shared" si="0"/>
        <v>2</v>
      </c>
      <c r="AB39" s="65">
        <v>2</v>
      </c>
      <c r="AC39" s="68" t="s">
        <v>5735</v>
      </c>
      <c r="AD39" s="68" t="s">
        <v>5747</v>
      </c>
      <c r="AE39" s="68" t="s">
        <v>70</v>
      </c>
      <c r="AF39" s="65" t="s">
        <v>5743</v>
      </c>
      <c r="AG39" s="68" t="s">
        <v>70</v>
      </c>
    </row>
    <row r="40" spans="1:33" ht="33.75" x14ac:dyDescent="0.25">
      <c r="A40" s="65">
        <v>39</v>
      </c>
      <c r="B40" s="65">
        <v>821021904</v>
      </c>
      <c r="C40" s="65" t="s">
        <v>5725</v>
      </c>
      <c r="D40" s="66" t="s">
        <v>2739</v>
      </c>
      <c r="E40" s="65" t="s">
        <v>70</v>
      </c>
      <c r="F40" s="65" t="s">
        <v>3</v>
      </c>
      <c r="G40" s="65" t="s">
        <v>5726</v>
      </c>
      <c r="H40" s="67">
        <v>6.6</v>
      </c>
      <c r="I40" s="67">
        <v>5.8</v>
      </c>
      <c r="J40" s="65" t="s">
        <v>5728</v>
      </c>
      <c r="K40" s="65" t="s">
        <v>5740</v>
      </c>
      <c r="L40" s="65" t="s">
        <v>5780</v>
      </c>
      <c r="M40" s="65" t="s">
        <v>70</v>
      </c>
      <c r="N40" s="65" t="s">
        <v>5782</v>
      </c>
      <c r="O40" s="65">
        <v>15</v>
      </c>
      <c r="P40" s="65" t="s">
        <v>70</v>
      </c>
      <c r="Q40" s="65" t="s">
        <v>5781</v>
      </c>
      <c r="R40" s="65">
        <v>821021903</v>
      </c>
      <c r="S40" s="65" t="s">
        <v>5734</v>
      </c>
      <c r="T40" s="65">
        <v>1</v>
      </c>
      <c r="U40" s="67">
        <v>6</v>
      </c>
      <c r="V40" s="67">
        <v>5.8</v>
      </c>
      <c r="W40" s="65">
        <v>1</v>
      </c>
      <c r="X40" s="65">
        <v>1</v>
      </c>
      <c r="Y40" s="65" t="s">
        <v>70</v>
      </c>
      <c r="Z40" s="65" t="s">
        <v>70</v>
      </c>
      <c r="AA40" s="65">
        <f t="shared" si="0"/>
        <v>2</v>
      </c>
      <c r="AB40" s="65">
        <v>2</v>
      </c>
      <c r="AC40" s="68" t="s">
        <v>5760</v>
      </c>
      <c r="AD40" s="68" t="s">
        <v>5762</v>
      </c>
      <c r="AE40" s="68" t="s">
        <v>5754</v>
      </c>
      <c r="AF40" s="65" t="s">
        <v>5755</v>
      </c>
      <c r="AG40" s="68" t="s">
        <v>5756</v>
      </c>
    </row>
    <row r="41" spans="1:33" ht="22.5" x14ac:dyDescent="0.25">
      <c r="A41" s="65">
        <v>40</v>
      </c>
      <c r="B41" s="65">
        <v>821021903</v>
      </c>
      <c r="C41" s="65" t="s">
        <v>5725</v>
      </c>
      <c r="D41" s="66" t="s">
        <v>2739</v>
      </c>
      <c r="E41" s="65" t="s">
        <v>70</v>
      </c>
      <c r="F41" s="65" t="s">
        <v>3</v>
      </c>
      <c r="G41" s="65" t="s">
        <v>5744</v>
      </c>
      <c r="H41" s="67">
        <v>6.5</v>
      </c>
      <c r="I41" s="67">
        <v>6.1</v>
      </c>
      <c r="J41" s="65" t="s">
        <v>5728</v>
      </c>
      <c r="K41" s="65" t="s">
        <v>5740</v>
      </c>
      <c r="L41" s="65" t="s">
        <v>5780</v>
      </c>
      <c r="M41" s="65" t="s">
        <v>70</v>
      </c>
      <c r="N41" s="65" t="s">
        <v>5782</v>
      </c>
      <c r="O41" s="65">
        <v>17</v>
      </c>
      <c r="P41" s="65" t="s">
        <v>70</v>
      </c>
      <c r="Q41" s="65" t="s">
        <v>5781</v>
      </c>
      <c r="R41" s="65">
        <v>821002693</v>
      </c>
      <c r="S41" s="65" t="s">
        <v>5734</v>
      </c>
      <c r="T41" s="65">
        <v>1</v>
      </c>
      <c r="U41" s="67">
        <v>6</v>
      </c>
      <c r="V41" s="67">
        <v>5.5</v>
      </c>
      <c r="W41" s="65">
        <v>1</v>
      </c>
      <c r="X41" s="65">
        <v>1</v>
      </c>
      <c r="Y41" s="65" t="s">
        <v>70</v>
      </c>
      <c r="Z41" s="65" t="s">
        <v>70</v>
      </c>
      <c r="AA41" s="65">
        <f t="shared" si="0"/>
        <v>2</v>
      </c>
      <c r="AB41" s="65">
        <v>2</v>
      </c>
      <c r="AC41" s="68" t="s">
        <v>5735</v>
      </c>
      <c r="AD41" s="68" t="s">
        <v>5747</v>
      </c>
      <c r="AE41" s="68" t="s">
        <v>70</v>
      </c>
      <c r="AF41" s="65" t="s">
        <v>5743</v>
      </c>
      <c r="AG41" s="68" t="s">
        <v>70</v>
      </c>
    </row>
    <row r="42" spans="1:33" ht="33.75" x14ac:dyDescent="0.25">
      <c r="A42" s="65">
        <v>41</v>
      </c>
      <c r="B42" s="65">
        <v>821002693</v>
      </c>
      <c r="C42" s="65" t="s">
        <v>5725</v>
      </c>
      <c r="D42" s="66" t="s">
        <v>2739</v>
      </c>
      <c r="E42" s="65" t="s">
        <v>70</v>
      </c>
      <c r="F42" s="65" t="s">
        <v>3</v>
      </c>
      <c r="G42" s="65" t="s">
        <v>5744</v>
      </c>
      <c r="H42" s="67">
        <v>6.3</v>
      </c>
      <c r="I42" s="67">
        <v>4.9000000000000004</v>
      </c>
      <c r="J42" s="65" t="s">
        <v>5728</v>
      </c>
      <c r="K42" s="65" t="s">
        <v>5740</v>
      </c>
      <c r="L42" s="65" t="s">
        <v>5780</v>
      </c>
      <c r="M42" s="65" t="s">
        <v>70</v>
      </c>
      <c r="N42" s="65" t="s">
        <v>5782</v>
      </c>
      <c r="O42" s="65">
        <v>12</v>
      </c>
      <c r="P42" s="65" t="s">
        <v>70</v>
      </c>
      <c r="Q42" s="65" t="s">
        <v>5781</v>
      </c>
      <c r="R42" s="65">
        <v>821002694</v>
      </c>
      <c r="S42" s="65" t="s">
        <v>5734</v>
      </c>
      <c r="T42" s="65">
        <v>1</v>
      </c>
      <c r="U42" s="67">
        <v>6</v>
      </c>
      <c r="V42" s="67">
        <v>4.8</v>
      </c>
      <c r="W42" s="65">
        <v>1</v>
      </c>
      <c r="X42" s="65">
        <v>1</v>
      </c>
      <c r="Y42" s="65" t="s">
        <v>70</v>
      </c>
      <c r="Z42" s="65" t="s">
        <v>70</v>
      </c>
      <c r="AA42" s="65">
        <f t="shared" si="0"/>
        <v>2</v>
      </c>
      <c r="AB42" s="65">
        <v>2</v>
      </c>
      <c r="AC42" s="68" t="s">
        <v>5760</v>
      </c>
      <c r="AD42" s="68" t="s">
        <v>5762</v>
      </c>
      <c r="AE42" s="68" t="s">
        <v>70</v>
      </c>
      <c r="AF42" s="65" t="s">
        <v>5755</v>
      </c>
      <c r="AG42" s="68" t="s">
        <v>5756</v>
      </c>
    </row>
    <row r="43" spans="1:33" ht="22.5" x14ac:dyDescent="0.25">
      <c r="A43" s="65">
        <v>42</v>
      </c>
      <c r="B43" s="65">
        <v>821002694</v>
      </c>
      <c r="C43" s="65" t="s">
        <v>5725</v>
      </c>
      <c r="D43" s="66" t="s">
        <v>2739</v>
      </c>
      <c r="E43" s="65" t="s">
        <v>70</v>
      </c>
      <c r="F43" s="65" t="s">
        <v>3</v>
      </c>
      <c r="G43" s="65" t="s">
        <v>5744</v>
      </c>
      <c r="H43" s="67">
        <v>6.6</v>
      </c>
      <c r="I43" s="67">
        <v>5.9</v>
      </c>
      <c r="J43" s="65" t="s">
        <v>5728</v>
      </c>
      <c r="K43" s="65" t="s">
        <v>5740</v>
      </c>
      <c r="L43" s="65" t="s">
        <v>5780</v>
      </c>
      <c r="M43" s="65" t="s">
        <v>70</v>
      </c>
      <c r="N43" s="65" t="s">
        <v>5782</v>
      </c>
      <c r="O43" s="65">
        <v>3</v>
      </c>
      <c r="P43" s="65" t="s">
        <v>70</v>
      </c>
      <c r="Q43" s="65" t="s">
        <v>5781</v>
      </c>
      <c r="R43" s="65">
        <v>821003053</v>
      </c>
      <c r="S43" s="65" t="s">
        <v>5734</v>
      </c>
      <c r="T43" s="65">
        <v>1</v>
      </c>
      <c r="U43" s="67">
        <v>5.8</v>
      </c>
      <c r="V43" s="67">
        <v>5</v>
      </c>
      <c r="W43" s="65">
        <v>1</v>
      </c>
      <c r="X43" s="65">
        <v>1</v>
      </c>
      <c r="Y43" s="65" t="s">
        <v>70</v>
      </c>
      <c r="Z43" s="65" t="s">
        <v>70</v>
      </c>
      <c r="AA43" s="65">
        <f t="shared" si="0"/>
        <v>2</v>
      </c>
      <c r="AB43" s="65">
        <v>2</v>
      </c>
      <c r="AC43" s="68" t="s">
        <v>5735</v>
      </c>
      <c r="AD43" s="68" t="s">
        <v>5736</v>
      </c>
      <c r="AE43" s="68" t="s">
        <v>70</v>
      </c>
      <c r="AF43" s="65" t="s">
        <v>5743</v>
      </c>
      <c r="AG43" s="68" t="s">
        <v>70</v>
      </c>
    </row>
    <row r="44" spans="1:33" ht="22.5" x14ac:dyDescent="0.25">
      <c r="A44" s="65">
        <v>43</v>
      </c>
      <c r="B44" s="65">
        <v>821003053</v>
      </c>
      <c r="C44" s="65" t="s">
        <v>5725</v>
      </c>
      <c r="D44" s="66" t="s">
        <v>2739</v>
      </c>
      <c r="E44" s="65" t="s">
        <v>70</v>
      </c>
      <c r="F44" s="65" t="s">
        <v>3</v>
      </c>
      <c r="G44" s="65" t="s">
        <v>5744</v>
      </c>
      <c r="H44" s="67">
        <v>6.7</v>
      </c>
      <c r="I44" s="67" t="s">
        <v>5727</v>
      </c>
      <c r="J44" s="65" t="s">
        <v>5728</v>
      </c>
      <c r="K44" s="65" t="s">
        <v>5740</v>
      </c>
      <c r="L44" s="65" t="s">
        <v>5780</v>
      </c>
      <c r="M44" s="65" t="s">
        <v>70</v>
      </c>
      <c r="N44" s="65" t="s">
        <v>5782</v>
      </c>
      <c r="O44" s="65">
        <v>6</v>
      </c>
      <c r="P44" s="65" t="s">
        <v>70</v>
      </c>
      <c r="Q44" s="65" t="s">
        <v>5781</v>
      </c>
      <c r="R44" s="65" t="s">
        <v>5778</v>
      </c>
      <c r="S44" s="65" t="s">
        <v>5734</v>
      </c>
      <c r="T44" s="65">
        <v>1</v>
      </c>
      <c r="U44" s="67">
        <v>6</v>
      </c>
      <c r="V44" s="67">
        <v>5.5</v>
      </c>
      <c r="W44" s="65">
        <v>1</v>
      </c>
      <c r="X44" s="65">
        <v>1</v>
      </c>
      <c r="Y44" s="65" t="s">
        <v>70</v>
      </c>
      <c r="Z44" s="65" t="s">
        <v>70</v>
      </c>
      <c r="AA44" s="65">
        <f t="shared" si="0"/>
        <v>2</v>
      </c>
      <c r="AB44" s="65">
        <v>2</v>
      </c>
      <c r="AC44" s="68" t="s">
        <v>5735</v>
      </c>
      <c r="AD44" s="68" t="s">
        <v>5747</v>
      </c>
      <c r="AE44" s="68" t="s">
        <v>5748</v>
      </c>
      <c r="AF44" s="65" t="s">
        <v>5743</v>
      </c>
      <c r="AG44" s="68" t="s">
        <v>70</v>
      </c>
    </row>
    <row r="45" spans="1:33" ht="33.75" x14ac:dyDescent="0.25">
      <c r="A45" s="65">
        <v>44</v>
      </c>
      <c r="B45" s="65">
        <v>821021911</v>
      </c>
      <c r="C45" s="65" t="s">
        <v>5725</v>
      </c>
      <c r="D45" s="66" t="s">
        <v>2739</v>
      </c>
      <c r="E45" s="65" t="s">
        <v>70</v>
      </c>
      <c r="F45" s="65" t="s">
        <v>3</v>
      </c>
      <c r="G45" s="65" t="s">
        <v>5744</v>
      </c>
      <c r="H45" s="67">
        <v>6.6</v>
      </c>
      <c r="I45" s="67">
        <v>5.5</v>
      </c>
      <c r="J45" s="65" t="s">
        <v>5728</v>
      </c>
      <c r="K45" s="65" t="s">
        <v>5740</v>
      </c>
      <c r="L45" s="65" t="s">
        <v>5780</v>
      </c>
      <c r="M45" s="65" t="s">
        <v>70</v>
      </c>
      <c r="N45" s="65" t="s">
        <v>79</v>
      </c>
      <c r="O45" s="65">
        <v>2</v>
      </c>
      <c r="P45" s="65" t="s">
        <v>70</v>
      </c>
      <c r="Q45" s="65" t="s">
        <v>5781</v>
      </c>
      <c r="R45" s="65">
        <v>821021912</v>
      </c>
      <c r="S45" s="65" t="s">
        <v>5734</v>
      </c>
      <c r="T45" s="65">
        <v>1</v>
      </c>
      <c r="U45" s="67">
        <v>5.8</v>
      </c>
      <c r="V45" s="67">
        <v>5</v>
      </c>
      <c r="W45" s="65" t="s">
        <v>70</v>
      </c>
      <c r="X45" s="65">
        <v>1</v>
      </c>
      <c r="Y45" s="65" t="s">
        <v>70</v>
      </c>
      <c r="Z45" s="65" t="s">
        <v>70</v>
      </c>
      <c r="AA45" s="65">
        <f t="shared" si="0"/>
        <v>1</v>
      </c>
      <c r="AB45" s="65">
        <v>1</v>
      </c>
      <c r="AC45" s="68" t="s">
        <v>5760</v>
      </c>
      <c r="AD45" s="68" t="s">
        <v>5762</v>
      </c>
      <c r="AE45" s="68" t="s">
        <v>70</v>
      </c>
      <c r="AF45" s="65" t="s">
        <v>5755</v>
      </c>
      <c r="AG45" s="68" t="s">
        <v>5756</v>
      </c>
    </row>
    <row r="46" spans="1:33" ht="33.75" x14ac:dyDescent="0.25">
      <c r="A46" s="65">
        <v>45</v>
      </c>
      <c r="B46" s="65">
        <v>821021912</v>
      </c>
      <c r="C46" s="65" t="s">
        <v>5725</v>
      </c>
      <c r="D46" s="66" t="s">
        <v>2739</v>
      </c>
      <c r="E46" s="65" t="s">
        <v>70</v>
      </c>
      <c r="F46" s="65" t="s">
        <v>3</v>
      </c>
      <c r="G46" s="65" t="s">
        <v>5744</v>
      </c>
      <c r="H46" s="67">
        <v>6.6</v>
      </c>
      <c r="I46" s="67">
        <v>5.5</v>
      </c>
      <c r="J46" s="65" t="s">
        <v>5728</v>
      </c>
      <c r="K46" s="65" t="s">
        <v>5740</v>
      </c>
      <c r="L46" s="65" t="s">
        <v>5780</v>
      </c>
      <c r="M46" s="65" t="s">
        <v>70</v>
      </c>
      <c r="N46" s="65" t="s">
        <v>79</v>
      </c>
      <c r="O46" s="65">
        <v>4</v>
      </c>
      <c r="P46" s="65" t="s">
        <v>70</v>
      </c>
      <c r="Q46" s="65" t="s">
        <v>5781</v>
      </c>
      <c r="R46" s="65">
        <v>821021913</v>
      </c>
      <c r="S46" s="65" t="s">
        <v>5734</v>
      </c>
      <c r="T46" s="65">
        <v>1</v>
      </c>
      <c r="U46" s="67">
        <v>5.7</v>
      </c>
      <c r="V46" s="67">
        <v>5.0999999999999996</v>
      </c>
      <c r="W46" s="65" t="s">
        <v>70</v>
      </c>
      <c r="X46" s="65">
        <v>1</v>
      </c>
      <c r="Y46" s="65" t="s">
        <v>70</v>
      </c>
      <c r="Z46" s="65" t="s">
        <v>70</v>
      </c>
      <c r="AA46" s="65">
        <f t="shared" si="0"/>
        <v>1</v>
      </c>
      <c r="AB46" s="65">
        <v>1</v>
      </c>
      <c r="AC46" s="68" t="s">
        <v>5760</v>
      </c>
      <c r="AD46" s="68" t="s">
        <v>5761</v>
      </c>
      <c r="AE46" s="68" t="s">
        <v>70</v>
      </c>
      <c r="AF46" s="65" t="s">
        <v>5755</v>
      </c>
      <c r="AG46" s="68" t="s">
        <v>5756</v>
      </c>
    </row>
    <row r="47" spans="1:33" ht="33.75" x14ac:dyDescent="0.25">
      <c r="A47" s="65">
        <v>46</v>
      </c>
      <c r="B47" s="65">
        <v>821021913</v>
      </c>
      <c r="C47" s="65" t="s">
        <v>5725</v>
      </c>
      <c r="D47" s="66" t="s">
        <v>2739</v>
      </c>
      <c r="E47" s="65" t="s">
        <v>70</v>
      </c>
      <c r="F47" s="65" t="s">
        <v>3</v>
      </c>
      <c r="G47" s="65" t="s">
        <v>5744</v>
      </c>
      <c r="H47" s="67">
        <v>6.7</v>
      </c>
      <c r="I47" s="67">
        <v>5.8</v>
      </c>
      <c r="J47" s="65" t="s">
        <v>5728</v>
      </c>
      <c r="K47" s="65" t="s">
        <v>5740</v>
      </c>
      <c r="L47" s="65" t="s">
        <v>5780</v>
      </c>
      <c r="M47" s="65" t="s">
        <v>70</v>
      </c>
      <c r="N47" s="65" t="s">
        <v>5783</v>
      </c>
      <c r="O47" s="65">
        <v>7</v>
      </c>
      <c r="P47" s="65" t="s">
        <v>70</v>
      </c>
      <c r="Q47" s="65" t="s">
        <v>5781</v>
      </c>
      <c r="R47" s="65">
        <v>821021914</v>
      </c>
      <c r="S47" s="65" t="s">
        <v>5734</v>
      </c>
      <c r="T47" s="65">
        <v>1</v>
      </c>
      <c r="U47" s="67">
        <v>6</v>
      </c>
      <c r="V47" s="67">
        <v>5</v>
      </c>
      <c r="W47" s="65" t="s">
        <v>70</v>
      </c>
      <c r="X47" s="65">
        <v>1</v>
      </c>
      <c r="Y47" s="65" t="s">
        <v>70</v>
      </c>
      <c r="Z47" s="65" t="s">
        <v>70</v>
      </c>
      <c r="AA47" s="65">
        <f t="shared" si="0"/>
        <v>1</v>
      </c>
      <c r="AB47" s="65">
        <v>1</v>
      </c>
      <c r="AC47" s="68" t="s">
        <v>5760</v>
      </c>
      <c r="AD47" s="68" t="s">
        <v>5761</v>
      </c>
      <c r="AE47" s="68" t="s">
        <v>70</v>
      </c>
      <c r="AF47" s="65" t="s">
        <v>5755</v>
      </c>
      <c r="AG47" s="68" t="s">
        <v>5756</v>
      </c>
    </row>
    <row r="48" spans="1:33" ht="22.5" x14ac:dyDescent="0.25">
      <c r="A48" s="65">
        <v>47</v>
      </c>
      <c r="B48" s="65">
        <v>821021914</v>
      </c>
      <c r="C48" s="65" t="s">
        <v>5725</v>
      </c>
      <c r="D48" s="66" t="s">
        <v>2739</v>
      </c>
      <c r="E48" s="65" t="s">
        <v>70</v>
      </c>
      <c r="F48" s="65" t="s">
        <v>3</v>
      </c>
      <c r="G48" s="65" t="s">
        <v>5744</v>
      </c>
      <c r="H48" s="67">
        <v>6.6</v>
      </c>
      <c r="I48" s="67">
        <v>6</v>
      </c>
      <c r="J48" s="65" t="s">
        <v>5728</v>
      </c>
      <c r="K48" s="65" t="s">
        <v>5740</v>
      </c>
      <c r="L48" s="65" t="s">
        <v>5780</v>
      </c>
      <c r="M48" s="65" t="s">
        <v>70</v>
      </c>
      <c r="N48" s="65" t="s">
        <v>5783</v>
      </c>
      <c r="O48" s="65">
        <v>11</v>
      </c>
      <c r="P48" s="65" t="s">
        <v>70</v>
      </c>
      <c r="Q48" s="65" t="s">
        <v>5781</v>
      </c>
      <c r="R48" s="65">
        <v>821021919</v>
      </c>
      <c r="S48" s="65" t="s">
        <v>5734</v>
      </c>
      <c r="T48" s="65">
        <v>1</v>
      </c>
      <c r="U48" s="67">
        <v>6</v>
      </c>
      <c r="V48" s="67">
        <v>5.2</v>
      </c>
      <c r="W48" s="65" t="s">
        <v>70</v>
      </c>
      <c r="X48" s="65">
        <v>1</v>
      </c>
      <c r="Y48" s="65" t="s">
        <v>70</v>
      </c>
      <c r="Z48" s="65" t="s">
        <v>70</v>
      </c>
      <c r="AA48" s="65">
        <f t="shared" si="0"/>
        <v>1</v>
      </c>
      <c r="AB48" s="65">
        <v>1</v>
      </c>
      <c r="AC48" s="68" t="s">
        <v>5735</v>
      </c>
      <c r="AD48" s="68" t="s">
        <v>5747</v>
      </c>
      <c r="AE48" s="68" t="s">
        <v>70</v>
      </c>
      <c r="AF48" s="65" t="s">
        <v>5743</v>
      </c>
      <c r="AG48" s="68" t="s">
        <v>70</v>
      </c>
    </row>
    <row r="49" spans="1:33" ht="22.5" x14ac:dyDescent="0.25">
      <c r="A49" s="65">
        <v>48</v>
      </c>
      <c r="B49" s="65">
        <v>821021919</v>
      </c>
      <c r="C49" s="65" t="s">
        <v>5725</v>
      </c>
      <c r="D49" s="66" t="s">
        <v>2739</v>
      </c>
      <c r="E49" s="65" t="s">
        <v>70</v>
      </c>
      <c r="F49" s="65" t="s">
        <v>3</v>
      </c>
      <c r="G49" s="65" t="s">
        <v>5744</v>
      </c>
      <c r="H49" s="67">
        <v>6.6</v>
      </c>
      <c r="I49" s="67">
        <v>6.1</v>
      </c>
      <c r="J49" s="65" t="s">
        <v>5728</v>
      </c>
      <c r="K49" s="65" t="s">
        <v>5740</v>
      </c>
      <c r="L49" s="65" t="s">
        <v>5780</v>
      </c>
      <c r="M49" s="65" t="s">
        <v>70</v>
      </c>
      <c r="N49" s="65" t="s">
        <v>5783</v>
      </c>
      <c r="O49" s="65">
        <v>11</v>
      </c>
      <c r="P49" s="65" t="s">
        <v>70</v>
      </c>
      <c r="Q49" s="65" t="s">
        <v>5781</v>
      </c>
      <c r="R49" s="65">
        <v>821021920</v>
      </c>
      <c r="S49" s="65" t="s">
        <v>5734</v>
      </c>
      <c r="T49" s="65">
        <v>1</v>
      </c>
      <c r="U49" s="67">
        <v>6</v>
      </c>
      <c r="V49" s="67">
        <v>5.4</v>
      </c>
      <c r="W49" s="65" t="s">
        <v>70</v>
      </c>
      <c r="X49" s="65">
        <v>1</v>
      </c>
      <c r="Y49" s="65" t="s">
        <v>70</v>
      </c>
      <c r="Z49" s="65" t="s">
        <v>70</v>
      </c>
      <c r="AA49" s="65">
        <f t="shared" si="0"/>
        <v>1</v>
      </c>
      <c r="AB49" s="65">
        <v>1</v>
      </c>
      <c r="AC49" s="68" t="s">
        <v>5735</v>
      </c>
      <c r="AD49" s="68" t="s">
        <v>5736</v>
      </c>
      <c r="AE49" s="68" t="s">
        <v>70</v>
      </c>
      <c r="AF49" s="65" t="s">
        <v>5743</v>
      </c>
      <c r="AG49" s="68" t="s">
        <v>70</v>
      </c>
    </row>
    <row r="50" spans="1:33" ht="33.75" x14ac:dyDescent="0.25">
      <c r="A50" s="65">
        <v>49</v>
      </c>
      <c r="B50" s="65">
        <v>821021920</v>
      </c>
      <c r="C50" s="65" t="s">
        <v>5725</v>
      </c>
      <c r="D50" s="66" t="s">
        <v>2739</v>
      </c>
      <c r="E50" s="65" t="s">
        <v>70</v>
      </c>
      <c r="F50" s="65" t="s">
        <v>3</v>
      </c>
      <c r="G50" s="65" t="s">
        <v>5744</v>
      </c>
      <c r="H50" s="67">
        <v>6.4</v>
      </c>
      <c r="I50" s="67">
        <v>5.7</v>
      </c>
      <c r="J50" s="65" t="s">
        <v>5728</v>
      </c>
      <c r="K50" s="65" t="s">
        <v>5740</v>
      </c>
      <c r="L50" s="65" t="s">
        <v>5780</v>
      </c>
      <c r="M50" s="65" t="s">
        <v>70</v>
      </c>
      <c r="N50" s="65" t="s">
        <v>5783</v>
      </c>
      <c r="O50" s="65">
        <v>12</v>
      </c>
      <c r="P50" s="65" t="s">
        <v>70</v>
      </c>
      <c r="Q50" s="65" t="s">
        <v>5781</v>
      </c>
      <c r="R50" s="65">
        <v>821021921</v>
      </c>
      <c r="S50" s="65" t="s">
        <v>5734</v>
      </c>
      <c r="T50" s="65">
        <v>1</v>
      </c>
      <c r="U50" s="67">
        <v>5.8</v>
      </c>
      <c r="V50" s="67">
        <v>4.9000000000000004</v>
      </c>
      <c r="W50" s="65" t="s">
        <v>70</v>
      </c>
      <c r="X50" s="65">
        <v>1</v>
      </c>
      <c r="Y50" s="65" t="s">
        <v>70</v>
      </c>
      <c r="Z50" s="65" t="s">
        <v>70</v>
      </c>
      <c r="AA50" s="65">
        <f t="shared" si="0"/>
        <v>1</v>
      </c>
      <c r="AB50" s="65">
        <v>1</v>
      </c>
      <c r="AC50" s="68" t="s">
        <v>5760</v>
      </c>
      <c r="AD50" s="68" t="s">
        <v>5784</v>
      </c>
      <c r="AE50" s="68" t="s">
        <v>70</v>
      </c>
      <c r="AF50" s="65" t="s">
        <v>5755</v>
      </c>
      <c r="AG50" s="68" t="s">
        <v>5756</v>
      </c>
    </row>
    <row r="51" spans="1:33" ht="33.75" x14ac:dyDescent="0.25">
      <c r="A51" s="65">
        <v>50</v>
      </c>
      <c r="B51" s="65">
        <v>821021921</v>
      </c>
      <c r="C51" s="65" t="s">
        <v>5725</v>
      </c>
      <c r="D51" s="66" t="s">
        <v>2739</v>
      </c>
      <c r="E51" s="65" t="s">
        <v>70</v>
      </c>
      <c r="F51" s="65" t="s">
        <v>3</v>
      </c>
      <c r="G51" s="65" t="s">
        <v>5744</v>
      </c>
      <c r="H51" s="67">
        <v>6.2</v>
      </c>
      <c r="I51" s="67" t="s">
        <v>5727</v>
      </c>
      <c r="J51" s="65" t="s">
        <v>5728</v>
      </c>
      <c r="K51" s="65" t="s">
        <v>5740</v>
      </c>
      <c r="L51" s="65" t="s">
        <v>5780</v>
      </c>
      <c r="M51" s="65" t="s">
        <v>70</v>
      </c>
      <c r="N51" s="65" t="s">
        <v>5783</v>
      </c>
      <c r="O51" s="65">
        <v>14</v>
      </c>
      <c r="P51" s="65" t="s">
        <v>70</v>
      </c>
      <c r="Q51" s="65" t="s">
        <v>5781</v>
      </c>
      <c r="R51" s="65" t="s">
        <v>5778</v>
      </c>
      <c r="S51" s="65" t="s">
        <v>5734</v>
      </c>
      <c r="T51" s="65">
        <v>1</v>
      </c>
      <c r="U51" s="67">
        <v>5.8</v>
      </c>
      <c r="V51" s="67">
        <v>4.9000000000000004</v>
      </c>
      <c r="W51" s="65" t="s">
        <v>70</v>
      </c>
      <c r="X51" s="65">
        <v>1</v>
      </c>
      <c r="Y51" s="65" t="s">
        <v>70</v>
      </c>
      <c r="Z51" s="65" t="s">
        <v>70</v>
      </c>
      <c r="AA51" s="65">
        <f t="shared" si="0"/>
        <v>1</v>
      </c>
      <c r="AB51" s="65">
        <v>1</v>
      </c>
      <c r="AC51" s="68" t="s">
        <v>5760</v>
      </c>
      <c r="AD51" s="68" t="s">
        <v>5784</v>
      </c>
      <c r="AE51" s="68" t="s">
        <v>70</v>
      </c>
      <c r="AF51" s="65" t="s">
        <v>5755</v>
      </c>
      <c r="AG51" s="68" t="s">
        <v>5756</v>
      </c>
    </row>
    <row r="52" spans="1:33" ht="22.5" x14ac:dyDescent="0.25">
      <c r="A52" s="65">
        <v>51</v>
      </c>
      <c r="B52" s="65">
        <v>821003061</v>
      </c>
      <c r="C52" s="65" t="s">
        <v>5725</v>
      </c>
      <c r="D52" s="66" t="s">
        <v>2739</v>
      </c>
      <c r="E52" s="65" t="s">
        <v>70</v>
      </c>
      <c r="F52" s="65" t="s">
        <v>3</v>
      </c>
      <c r="G52" s="65" t="s">
        <v>5744</v>
      </c>
      <c r="H52" s="67">
        <v>6.5</v>
      </c>
      <c r="I52" s="67">
        <v>6.1</v>
      </c>
      <c r="J52" s="65" t="s">
        <v>5728</v>
      </c>
      <c r="K52" s="65" t="s">
        <v>5740</v>
      </c>
      <c r="L52" s="65" t="s">
        <v>5780</v>
      </c>
      <c r="M52" s="65" t="s">
        <v>70</v>
      </c>
      <c r="N52" s="65" t="s">
        <v>79</v>
      </c>
      <c r="O52" s="65">
        <v>5</v>
      </c>
      <c r="P52" s="65" t="s">
        <v>70</v>
      </c>
      <c r="Q52" s="65" t="s">
        <v>5781</v>
      </c>
      <c r="R52" s="65">
        <v>821001372</v>
      </c>
      <c r="S52" s="65" t="s">
        <v>5734</v>
      </c>
      <c r="T52" s="65">
        <v>1</v>
      </c>
      <c r="U52" s="67">
        <v>6</v>
      </c>
      <c r="V52" s="67">
        <v>5.4</v>
      </c>
      <c r="W52" s="65" t="s">
        <v>70</v>
      </c>
      <c r="X52" s="65">
        <v>1</v>
      </c>
      <c r="Y52" s="65" t="s">
        <v>70</v>
      </c>
      <c r="Z52" s="65" t="s">
        <v>70</v>
      </c>
      <c r="AA52" s="65">
        <f t="shared" si="0"/>
        <v>1</v>
      </c>
      <c r="AB52" s="65">
        <v>1</v>
      </c>
      <c r="AC52" s="68" t="s">
        <v>5735</v>
      </c>
      <c r="AD52" s="68" t="s">
        <v>5736</v>
      </c>
      <c r="AE52" s="68" t="s">
        <v>70</v>
      </c>
      <c r="AF52" s="65" t="s">
        <v>5743</v>
      </c>
      <c r="AG52" s="68" t="s">
        <v>70</v>
      </c>
    </row>
    <row r="53" spans="1:33" ht="33.75" x14ac:dyDescent="0.25">
      <c r="A53" s="65">
        <v>52</v>
      </c>
      <c r="B53" s="65">
        <v>821001372</v>
      </c>
      <c r="C53" s="65" t="s">
        <v>5725</v>
      </c>
      <c r="D53" s="66" t="s">
        <v>2739</v>
      </c>
      <c r="E53" s="65" t="s">
        <v>5785</v>
      </c>
      <c r="F53" s="65" t="s">
        <v>3</v>
      </c>
      <c r="G53" s="65" t="s">
        <v>5744</v>
      </c>
      <c r="H53" s="67">
        <v>6.6</v>
      </c>
      <c r="I53" s="67">
        <v>5.0999999999999996</v>
      </c>
      <c r="J53" s="65" t="s">
        <v>5728</v>
      </c>
      <c r="K53" s="65" t="s">
        <v>5740</v>
      </c>
      <c r="L53" s="65" t="s">
        <v>5780</v>
      </c>
      <c r="M53" s="65" t="s">
        <v>70</v>
      </c>
      <c r="N53" s="65" t="s">
        <v>79</v>
      </c>
      <c r="O53" s="65">
        <v>3</v>
      </c>
      <c r="P53" s="65" t="s">
        <v>70</v>
      </c>
      <c r="Q53" s="65" t="s">
        <v>5781</v>
      </c>
      <c r="R53" s="65">
        <v>821001166</v>
      </c>
      <c r="S53" s="65" t="s">
        <v>5734</v>
      </c>
      <c r="T53" s="65">
        <v>1</v>
      </c>
      <c r="U53" s="67">
        <v>6</v>
      </c>
      <c r="V53" s="67">
        <v>5.2</v>
      </c>
      <c r="W53" s="65" t="s">
        <v>70</v>
      </c>
      <c r="X53" s="65">
        <v>1</v>
      </c>
      <c r="Y53" s="65" t="s">
        <v>70</v>
      </c>
      <c r="Z53" s="65" t="s">
        <v>70</v>
      </c>
      <c r="AA53" s="65">
        <f t="shared" si="0"/>
        <v>1</v>
      </c>
      <c r="AB53" s="65">
        <v>1</v>
      </c>
      <c r="AC53" s="68" t="s">
        <v>5760</v>
      </c>
      <c r="AD53" s="68" t="s">
        <v>5786</v>
      </c>
      <c r="AE53" s="68" t="s">
        <v>5754</v>
      </c>
      <c r="AF53" s="65" t="s">
        <v>5755</v>
      </c>
      <c r="AG53" s="68" t="s">
        <v>5756</v>
      </c>
    </row>
    <row r="54" spans="1:33" ht="33.75" x14ac:dyDescent="0.25">
      <c r="A54" s="65">
        <v>53</v>
      </c>
      <c r="B54" s="65">
        <v>821001166</v>
      </c>
      <c r="C54" s="65" t="s">
        <v>5725</v>
      </c>
      <c r="D54" s="66" t="s">
        <v>2739</v>
      </c>
      <c r="E54" s="65" t="s">
        <v>70</v>
      </c>
      <c r="F54" s="65" t="s">
        <v>3</v>
      </c>
      <c r="G54" s="65" t="s">
        <v>5744</v>
      </c>
      <c r="H54" s="67">
        <v>6.6</v>
      </c>
      <c r="I54" s="67">
        <v>5.4</v>
      </c>
      <c r="J54" s="65" t="s">
        <v>5728</v>
      </c>
      <c r="K54" s="65" t="s">
        <v>5740</v>
      </c>
      <c r="L54" s="65" t="s">
        <v>5780</v>
      </c>
      <c r="M54" s="65" t="s">
        <v>70</v>
      </c>
      <c r="N54" s="65" t="s">
        <v>5787</v>
      </c>
      <c r="O54" s="65">
        <v>15</v>
      </c>
      <c r="P54" s="65" t="s">
        <v>70</v>
      </c>
      <c r="Q54" s="65" t="s">
        <v>5781</v>
      </c>
      <c r="R54" s="65">
        <v>821001371</v>
      </c>
      <c r="S54" s="65" t="s">
        <v>5734</v>
      </c>
      <c r="T54" s="65">
        <v>1</v>
      </c>
      <c r="U54" s="67">
        <v>6</v>
      </c>
      <c r="V54" s="67">
        <v>5.3</v>
      </c>
      <c r="W54" s="65">
        <v>1</v>
      </c>
      <c r="X54" s="65">
        <v>1</v>
      </c>
      <c r="Y54" s="65" t="s">
        <v>70</v>
      </c>
      <c r="Z54" s="65" t="s">
        <v>70</v>
      </c>
      <c r="AA54" s="65">
        <f t="shared" si="0"/>
        <v>2</v>
      </c>
      <c r="AB54" s="65">
        <v>2</v>
      </c>
      <c r="AC54" s="68" t="s">
        <v>5753</v>
      </c>
      <c r="AD54" s="68" t="s">
        <v>5747</v>
      </c>
      <c r="AE54" s="68" t="s">
        <v>70</v>
      </c>
      <c r="AF54" s="65" t="s">
        <v>5755</v>
      </c>
      <c r="AG54" s="68" t="s">
        <v>5756</v>
      </c>
    </row>
    <row r="55" spans="1:33" ht="33.75" x14ac:dyDescent="0.25">
      <c r="A55" s="65">
        <v>54</v>
      </c>
      <c r="B55" s="65">
        <v>821001371</v>
      </c>
      <c r="C55" s="65" t="s">
        <v>5725</v>
      </c>
      <c r="D55" s="66" t="s">
        <v>2739</v>
      </c>
      <c r="E55" s="65" t="s">
        <v>5788</v>
      </c>
      <c r="F55" s="65" t="s">
        <v>3</v>
      </c>
      <c r="G55" s="65" t="s">
        <v>5744</v>
      </c>
      <c r="H55" s="67">
        <v>6.6</v>
      </c>
      <c r="I55" s="67">
        <v>5.3</v>
      </c>
      <c r="J55" s="65" t="s">
        <v>5728</v>
      </c>
      <c r="K55" s="65" t="s">
        <v>5740</v>
      </c>
      <c r="L55" s="65" t="s">
        <v>5780</v>
      </c>
      <c r="M55" s="65" t="s">
        <v>70</v>
      </c>
      <c r="N55" s="65" t="s">
        <v>5787</v>
      </c>
      <c r="O55" s="65">
        <v>16</v>
      </c>
      <c r="P55" s="65" t="s">
        <v>70</v>
      </c>
      <c r="Q55" s="65" t="s">
        <v>5781</v>
      </c>
      <c r="R55" s="65">
        <v>821001373</v>
      </c>
      <c r="S55" s="65" t="s">
        <v>5734</v>
      </c>
      <c r="T55" s="65">
        <v>1</v>
      </c>
      <c r="U55" s="67">
        <v>6.1</v>
      </c>
      <c r="V55" s="67">
        <v>5.0999999999999996</v>
      </c>
      <c r="W55" s="65">
        <v>1</v>
      </c>
      <c r="X55" s="65" t="s">
        <v>70</v>
      </c>
      <c r="Y55" s="65" t="s">
        <v>70</v>
      </c>
      <c r="Z55" s="65" t="s">
        <v>70</v>
      </c>
      <c r="AA55" s="65">
        <f t="shared" si="0"/>
        <v>1</v>
      </c>
      <c r="AB55" s="65">
        <v>1</v>
      </c>
      <c r="AC55" s="68" t="s">
        <v>5753</v>
      </c>
      <c r="AD55" s="68" t="s">
        <v>5736</v>
      </c>
      <c r="AE55" s="68" t="s">
        <v>70</v>
      </c>
      <c r="AF55" s="65" t="s">
        <v>5755</v>
      </c>
      <c r="AG55" s="68" t="s">
        <v>5756</v>
      </c>
    </row>
    <row r="56" spans="1:33" ht="22.5" x14ac:dyDescent="0.25">
      <c r="A56" s="65">
        <v>55</v>
      </c>
      <c r="B56" s="65">
        <v>821001373</v>
      </c>
      <c r="C56" s="65" t="s">
        <v>5725</v>
      </c>
      <c r="D56" s="66" t="s">
        <v>2739</v>
      </c>
      <c r="E56" s="65" t="s">
        <v>5788</v>
      </c>
      <c r="F56" s="65" t="s">
        <v>3</v>
      </c>
      <c r="G56" s="65" t="s">
        <v>5744</v>
      </c>
      <c r="H56" s="67">
        <v>6.5</v>
      </c>
      <c r="I56" s="67">
        <v>5.9</v>
      </c>
      <c r="J56" s="65" t="s">
        <v>5728</v>
      </c>
      <c r="K56" s="65" t="s">
        <v>5740</v>
      </c>
      <c r="L56" s="65" t="s">
        <v>5780</v>
      </c>
      <c r="M56" s="65" t="s">
        <v>70</v>
      </c>
      <c r="N56" s="65" t="s">
        <v>5787</v>
      </c>
      <c r="O56" s="65">
        <v>1</v>
      </c>
      <c r="P56" s="65" t="s">
        <v>70</v>
      </c>
      <c r="Q56" s="65" t="s">
        <v>5781</v>
      </c>
      <c r="R56" s="65">
        <v>821001374</v>
      </c>
      <c r="S56" s="65" t="s">
        <v>5734</v>
      </c>
      <c r="T56" s="65">
        <v>1</v>
      </c>
      <c r="U56" s="67">
        <v>5.9</v>
      </c>
      <c r="V56" s="67">
        <v>5</v>
      </c>
      <c r="W56" s="65">
        <v>1</v>
      </c>
      <c r="X56" s="65" t="s">
        <v>70</v>
      </c>
      <c r="Y56" s="65" t="s">
        <v>70</v>
      </c>
      <c r="Z56" s="65" t="s">
        <v>70</v>
      </c>
      <c r="AA56" s="65">
        <f t="shared" si="0"/>
        <v>1</v>
      </c>
      <c r="AB56" s="65">
        <v>1</v>
      </c>
      <c r="AC56" s="68" t="s">
        <v>5735</v>
      </c>
      <c r="AD56" s="68" t="s">
        <v>5736</v>
      </c>
      <c r="AE56" s="68" t="s">
        <v>70</v>
      </c>
      <c r="AF56" s="65" t="s">
        <v>5743</v>
      </c>
      <c r="AG56" s="68" t="s">
        <v>70</v>
      </c>
    </row>
    <row r="57" spans="1:33" ht="22.5" x14ac:dyDescent="0.25">
      <c r="A57" s="65">
        <v>56</v>
      </c>
      <c r="B57" s="65">
        <v>821001374</v>
      </c>
      <c r="C57" s="65" t="s">
        <v>5725</v>
      </c>
      <c r="D57" s="66" t="s">
        <v>2739</v>
      </c>
      <c r="E57" s="65" t="s">
        <v>70</v>
      </c>
      <c r="F57" s="65" t="s">
        <v>3</v>
      </c>
      <c r="G57" s="65" t="s">
        <v>5744</v>
      </c>
      <c r="H57" s="67">
        <v>6.6</v>
      </c>
      <c r="I57" s="67">
        <v>5.7</v>
      </c>
      <c r="J57" s="65" t="s">
        <v>5728</v>
      </c>
      <c r="K57" s="65" t="s">
        <v>5740</v>
      </c>
      <c r="L57" s="65" t="s">
        <v>5780</v>
      </c>
      <c r="M57" s="65" t="s">
        <v>70</v>
      </c>
      <c r="N57" s="65" t="s">
        <v>5787</v>
      </c>
      <c r="O57" s="65">
        <v>17</v>
      </c>
      <c r="P57" s="65" t="s">
        <v>70</v>
      </c>
      <c r="Q57" s="65" t="s">
        <v>5781</v>
      </c>
      <c r="R57" s="65">
        <v>821001375</v>
      </c>
      <c r="S57" s="65" t="s">
        <v>5734</v>
      </c>
      <c r="T57" s="65">
        <v>1</v>
      </c>
      <c r="U57" s="67">
        <v>6</v>
      </c>
      <c r="V57" s="67">
        <v>5.0999999999999996</v>
      </c>
      <c r="W57" s="65">
        <v>1</v>
      </c>
      <c r="X57" s="65" t="s">
        <v>70</v>
      </c>
      <c r="Y57" s="65" t="s">
        <v>70</v>
      </c>
      <c r="Z57" s="65" t="s">
        <v>70</v>
      </c>
      <c r="AA57" s="65">
        <f t="shared" si="0"/>
        <v>1</v>
      </c>
      <c r="AB57" s="65">
        <v>1</v>
      </c>
      <c r="AC57" s="68" t="s">
        <v>5735</v>
      </c>
      <c r="AD57" s="68" t="s">
        <v>5736</v>
      </c>
      <c r="AE57" s="68" t="s">
        <v>5789</v>
      </c>
      <c r="AF57" s="65" t="s">
        <v>5743</v>
      </c>
      <c r="AG57" s="68" t="s">
        <v>70</v>
      </c>
    </row>
    <row r="58" spans="1:33" ht="33.75" x14ac:dyDescent="0.25">
      <c r="A58" s="65">
        <v>57</v>
      </c>
      <c r="B58" s="65">
        <v>821001375</v>
      </c>
      <c r="C58" s="65" t="s">
        <v>5725</v>
      </c>
      <c r="D58" s="66" t="s">
        <v>2739</v>
      </c>
      <c r="E58" s="65" t="s">
        <v>5788</v>
      </c>
      <c r="F58" s="65" t="s">
        <v>3</v>
      </c>
      <c r="G58" s="65" t="s">
        <v>5744</v>
      </c>
      <c r="H58" s="67">
        <v>6.5</v>
      </c>
      <c r="I58" s="67">
        <v>5.6</v>
      </c>
      <c r="J58" s="65" t="s">
        <v>5728</v>
      </c>
      <c r="K58" s="65" t="s">
        <v>5740</v>
      </c>
      <c r="L58" s="65" t="s">
        <v>5780</v>
      </c>
      <c r="M58" s="65" t="s">
        <v>70</v>
      </c>
      <c r="N58" s="65" t="s">
        <v>5787</v>
      </c>
      <c r="O58" s="65">
        <v>14</v>
      </c>
      <c r="P58" s="65" t="s">
        <v>70</v>
      </c>
      <c r="Q58" s="65" t="s">
        <v>5781</v>
      </c>
      <c r="R58" s="65">
        <v>821001376</v>
      </c>
      <c r="S58" s="65" t="s">
        <v>5734</v>
      </c>
      <c r="T58" s="65">
        <v>1</v>
      </c>
      <c r="U58" s="67">
        <v>5.8</v>
      </c>
      <c r="V58" s="67">
        <v>5</v>
      </c>
      <c r="W58" s="65">
        <v>1</v>
      </c>
      <c r="X58" s="65">
        <v>1</v>
      </c>
      <c r="Y58" s="65" t="s">
        <v>70</v>
      </c>
      <c r="Z58" s="65" t="s">
        <v>70</v>
      </c>
      <c r="AA58" s="65">
        <f t="shared" si="0"/>
        <v>2</v>
      </c>
      <c r="AB58" s="65">
        <v>2</v>
      </c>
      <c r="AC58" s="68" t="s">
        <v>5760</v>
      </c>
      <c r="AD58" s="68" t="s">
        <v>5762</v>
      </c>
      <c r="AE58" s="68" t="s">
        <v>70</v>
      </c>
      <c r="AF58" s="65" t="s">
        <v>5755</v>
      </c>
      <c r="AG58" s="68" t="s">
        <v>5756</v>
      </c>
    </row>
    <row r="59" spans="1:33" ht="33.75" x14ac:dyDescent="0.25">
      <c r="A59" s="65">
        <v>58</v>
      </c>
      <c r="B59" s="65">
        <v>821001376</v>
      </c>
      <c r="C59" s="65" t="s">
        <v>5725</v>
      </c>
      <c r="D59" s="66" t="s">
        <v>2739</v>
      </c>
      <c r="E59" s="65" t="s">
        <v>5788</v>
      </c>
      <c r="F59" s="65" t="s">
        <v>3</v>
      </c>
      <c r="G59" s="65" t="s">
        <v>5744</v>
      </c>
      <c r="H59" s="67">
        <v>6.5</v>
      </c>
      <c r="I59" s="67" t="s">
        <v>5727</v>
      </c>
      <c r="J59" s="65" t="s">
        <v>5728</v>
      </c>
      <c r="K59" s="65" t="s">
        <v>5740</v>
      </c>
      <c r="L59" s="65" t="s">
        <v>5780</v>
      </c>
      <c r="M59" s="65" t="s">
        <v>70</v>
      </c>
      <c r="N59" s="65" t="s">
        <v>5787</v>
      </c>
      <c r="O59" s="65">
        <v>13</v>
      </c>
      <c r="P59" s="65" t="s">
        <v>70</v>
      </c>
      <c r="Q59" s="65" t="s">
        <v>5781</v>
      </c>
      <c r="R59" s="65">
        <v>821008584</v>
      </c>
      <c r="S59" s="65" t="s">
        <v>5734</v>
      </c>
      <c r="T59" s="65">
        <v>1</v>
      </c>
      <c r="U59" s="67">
        <v>5.8</v>
      </c>
      <c r="V59" s="67">
        <v>5.2</v>
      </c>
      <c r="W59" s="65" t="s">
        <v>70</v>
      </c>
      <c r="X59" s="65">
        <v>1</v>
      </c>
      <c r="Y59" s="65" t="s">
        <v>70</v>
      </c>
      <c r="Z59" s="65" t="s">
        <v>70</v>
      </c>
      <c r="AA59" s="65">
        <f t="shared" si="0"/>
        <v>1</v>
      </c>
      <c r="AB59" s="65">
        <v>1</v>
      </c>
      <c r="AC59" s="68" t="s">
        <v>5753</v>
      </c>
      <c r="AD59" s="68" t="s">
        <v>5790</v>
      </c>
      <c r="AE59" s="68" t="s">
        <v>5791</v>
      </c>
      <c r="AF59" s="65" t="s">
        <v>5755</v>
      </c>
      <c r="AG59" s="68" t="s">
        <v>5756</v>
      </c>
    </row>
    <row r="60" spans="1:33" ht="33.75" x14ac:dyDescent="0.25">
      <c r="A60" s="65">
        <v>59</v>
      </c>
      <c r="B60" s="65">
        <v>821008584</v>
      </c>
      <c r="C60" s="65" t="s">
        <v>5725</v>
      </c>
      <c r="D60" s="66" t="s">
        <v>2739</v>
      </c>
      <c r="E60" s="65" t="s">
        <v>70</v>
      </c>
      <c r="F60" s="65" t="s">
        <v>3</v>
      </c>
      <c r="G60" s="65" t="s">
        <v>5744</v>
      </c>
      <c r="H60" s="67">
        <v>6.5</v>
      </c>
      <c r="I60" s="67">
        <v>5.5</v>
      </c>
      <c r="J60" s="65" t="s">
        <v>5728</v>
      </c>
      <c r="K60" s="65" t="s">
        <v>5740</v>
      </c>
      <c r="L60" s="65" t="s">
        <v>5780</v>
      </c>
      <c r="M60" s="65" t="s">
        <v>70</v>
      </c>
      <c r="N60" s="65" t="s">
        <v>5792</v>
      </c>
      <c r="O60" s="65">
        <v>3</v>
      </c>
      <c r="P60" s="65" t="s">
        <v>70</v>
      </c>
      <c r="Q60" s="65" t="s">
        <v>5781</v>
      </c>
      <c r="R60" s="65">
        <v>821001377</v>
      </c>
      <c r="S60" s="65" t="s">
        <v>5734</v>
      </c>
      <c r="T60" s="65">
        <v>1</v>
      </c>
      <c r="U60" s="67">
        <v>6</v>
      </c>
      <c r="V60" s="67">
        <v>5.3</v>
      </c>
      <c r="W60" s="65">
        <v>1</v>
      </c>
      <c r="X60" s="65">
        <v>1</v>
      </c>
      <c r="Y60" s="65" t="s">
        <v>70</v>
      </c>
      <c r="Z60" s="65" t="s">
        <v>70</v>
      </c>
      <c r="AA60" s="65">
        <f t="shared" si="0"/>
        <v>2</v>
      </c>
      <c r="AB60" s="65">
        <v>2</v>
      </c>
      <c r="AC60" s="68" t="s">
        <v>5753</v>
      </c>
      <c r="AD60" s="68" t="s">
        <v>5762</v>
      </c>
      <c r="AE60" s="68" t="s">
        <v>5754</v>
      </c>
      <c r="AF60" s="65" t="s">
        <v>5755</v>
      </c>
      <c r="AG60" s="68" t="s">
        <v>5756</v>
      </c>
    </row>
    <row r="61" spans="1:33" ht="33.75" x14ac:dyDescent="0.25">
      <c r="A61" s="65">
        <v>60</v>
      </c>
      <c r="B61" s="65">
        <v>821001377</v>
      </c>
      <c r="C61" s="65" t="s">
        <v>5725</v>
      </c>
      <c r="D61" s="66" t="s">
        <v>2739</v>
      </c>
      <c r="E61" s="65" t="s">
        <v>5788</v>
      </c>
      <c r="F61" s="65" t="s">
        <v>3</v>
      </c>
      <c r="G61" s="65" t="s">
        <v>5744</v>
      </c>
      <c r="H61" s="67">
        <v>6.5</v>
      </c>
      <c r="I61" s="67">
        <v>6.1</v>
      </c>
      <c r="J61" s="65" t="s">
        <v>5728</v>
      </c>
      <c r="K61" s="65" t="s">
        <v>5740</v>
      </c>
      <c r="L61" s="65" t="s">
        <v>5780</v>
      </c>
      <c r="M61" s="65" t="s">
        <v>70</v>
      </c>
      <c r="N61" s="65" t="s">
        <v>5792</v>
      </c>
      <c r="O61" s="65">
        <v>6</v>
      </c>
      <c r="P61" s="65" t="s">
        <v>70</v>
      </c>
      <c r="Q61" s="65" t="s">
        <v>5781</v>
      </c>
      <c r="R61" s="65">
        <v>821001378</v>
      </c>
      <c r="S61" s="65" t="s">
        <v>5734</v>
      </c>
      <c r="T61" s="65">
        <v>1</v>
      </c>
      <c r="U61" s="67">
        <v>5.9</v>
      </c>
      <c r="V61" s="67">
        <v>5.4</v>
      </c>
      <c r="W61" s="65">
        <v>1</v>
      </c>
      <c r="X61" s="65">
        <v>1</v>
      </c>
      <c r="Y61" s="65" t="s">
        <v>70</v>
      </c>
      <c r="Z61" s="65" t="s">
        <v>70</v>
      </c>
      <c r="AA61" s="65">
        <f t="shared" si="0"/>
        <v>2</v>
      </c>
      <c r="AB61" s="65">
        <v>2</v>
      </c>
      <c r="AC61" s="68" t="s">
        <v>5753</v>
      </c>
      <c r="AD61" s="68" t="s">
        <v>5762</v>
      </c>
      <c r="AE61" s="68" t="s">
        <v>70</v>
      </c>
      <c r="AF61" s="65" t="s">
        <v>5755</v>
      </c>
      <c r="AG61" s="68" t="s">
        <v>5756</v>
      </c>
    </row>
    <row r="62" spans="1:33" ht="33.75" x14ac:dyDescent="0.25">
      <c r="A62" s="65">
        <v>61</v>
      </c>
      <c r="B62" s="65">
        <v>821001378</v>
      </c>
      <c r="C62" s="65" t="s">
        <v>5725</v>
      </c>
      <c r="D62" s="66" t="s">
        <v>2739</v>
      </c>
      <c r="E62" s="65" t="s">
        <v>5785</v>
      </c>
      <c r="F62" s="65" t="s">
        <v>3</v>
      </c>
      <c r="G62" s="65" t="s">
        <v>5744</v>
      </c>
      <c r="H62" s="67">
        <v>6.7</v>
      </c>
      <c r="I62" s="67">
        <v>6.1</v>
      </c>
      <c r="J62" s="65" t="s">
        <v>5728</v>
      </c>
      <c r="K62" s="65" t="s">
        <v>5740</v>
      </c>
      <c r="L62" s="65" t="s">
        <v>5780</v>
      </c>
      <c r="M62" s="65" t="s">
        <v>70</v>
      </c>
      <c r="N62" s="65" t="s">
        <v>5792</v>
      </c>
      <c r="O62" s="65">
        <v>8</v>
      </c>
      <c r="P62" s="65" t="s">
        <v>70</v>
      </c>
      <c r="Q62" s="65" t="s">
        <v>5781</v>
      </c>
      <c r="R62" s="65">
        <v>821001379</v>
      </c>
      <c r="S62" s="65" t="s">
        <v>5734</v>
      </c>
      <c r="T62" s="65">
        <v>1</v>
      </c>
      <c r="U62" s="67">
        <v>6</v>
      </c>
      <c r="V62" s="67">
        <v>5.4</v>
      </c>
      <c r="W62" s="65">
        <v>1</v>
      </c>
      <c r="X62" s="65">
        <v>1</v>
      </c>
      <c r="Y62" s="65" t="s">
        <v>70</v>
      </c>
      <c r="Z62" s="65" t="s">
        <v>70</v>
      </c>
      <c r="AA62" s="65">
        <f t="shared" si="0"/>
        <v>2</v>
      </c>
      <c r="AB62" s="65">
        <v>2</v>
      </c>
      <c r="AC62" s="68" t="s">
        <v>5760</v>
      </c>
      <c r="AD62" s="68" t="s">
        <v>5786</v>
      </c>
      <c r="AE62" s="68" t="s">
        <v>70</v>
      </c>
      <c r="AF62" s="65" t="s">
        <v>5755</v>
      </c>
      <c r="AG62" s="68" t="s">
        <v>5756</v>
      </c>
    </row>
    <row r="63" spans="1:33" ht="33.75" x14ac:dyDescent="0.25">
      <c r="A63" s="65">
        <v>62</v>
      </c>
      <c r="B63" s="65">
        <v>821001379</v>
      </c>
      <c r="C63" s="65" t="s">
        <v>5725</v>
      </c>
      <c r="D63" s="66" t="s">
        <v>2739</v>
      </c>
      <c r="E63" s="65" t="s">
        <v>5788</v>
      </c>
      <c r="F63" s="65" t="s">
        <v>3</v>
      </c>
      <c r="G63" s="65" t="s">
        <v>5744</v>
      </c>
      <c r="H63" s="67">
        <v>6.6</v>
      </c>
      <c r="I63" s="67">
        <v>5.4</v>
      </c>
      <c r="J63" s="65" t="s">
        <v>5728</v>
      </c>
      <c r="K63" s="65" t="s">
        <v>5740</v>
      </c>
      <c r="L63" s="65" t="s">
        <v>5780</v>
      </c>
      <c r="M63" s="65" t="s">
        <v>70</v>
      </c>
      <c r="N63" s="65" t="s">
        <v>5792</v>
      </c>
      <c r="O63" s="65">
        <v>10</v>
      </c>
      <c r="P63" s="65" t="s">
        <v>70</v>
      </c>
      <c r="Q63" s="65" t="s">
        <v>5781</v>
      </c>
      <c r="R63" s="65">
        <v>821000667</v>
      </c>
      <c r="S63" s="65" t="s">
        <v>5734</v>
      </c>
      <c r="T63" s="65">
        <v>1</v>
      </c>
      <c r="U63" s="67">
        <v>6.1</v>
      </c>
      <c r="V63" s="67">
        <v>5.2</v>
      </c>
      <c r="W63" s="65">
        <v>1</v>
      </c>
      <c r="X63" s="65">
        <v>1</v>
      </c>
      <c r="Y63" s="65" t="s">
        <v>70</v>
      </c>
      <c r="Z63" s="65" t="s">
        <v>70</v>
      </c>
      <c r="AA63" s="65">
        <f t="shared" si="0"/>
        <v>2</v>
      </c>
      <c r="AB63" s="65">
        <v>2</v>
      </c>
      <c r="AC63" s="68" t="s">
        <v>5753</v>
      </c>
      <c r="AD63" s="68" t="s">
        <v>5736</v>
      </c>
      <c r="AE63" s="68" t="s">
        <v>70</v>
      </c>
      <c r="AF63" s="65" t="s">
        <v>5755</v>
      </c>
      <c r="AG63" s="68" t="s">
        <v>5756</v>
      </c>
    </row>
    <row r="64" spans="1:33" ht="33.75" x14ac:dyDescent="0.25">
      <c r="A64" s="65">
        <v>63</v>
      </c>
      <c r="B64" s="65">
        <v>821000667</v>
      </c>
      <c r="C64" s="65" t="s">
        <v>5725</v>
      </c>
      <c r="D64" s="66" t="s">
        <v>2739</v>
      </c>
      <c r="E64" s="65" t="s">
        <v>5788</v>
      </c>
      <c r="F64" s="65" t="s">
        <v>3</v>
      </c>
      <c r="G64" s="65" t="s">
        <v>5744</v>
      </c>
      <c r="H64" s="67">
        <v>6.5</v>
      </c>
      <c r="I64" s="67">
        <v>5.0999999999999996</v>
      </c>
      <c r="J64" s="65" t="s">
        <v>5728</v>
      </c>
      <c r="K64" s="65" t="s">
        <v>5740</v>
      </c>
      <c r="L64" s="65" t="s">
        <v>5780</v>
      </c>
      <c r="M64" s="65" t="s">
        <v>70</v>
      </c>
      <c r="N64" s="65" t="s">
        <v>69</v>
      </c>
      <c r="O64" s="65">
        <v>6</v>
      </c>
      <c r="P64" s="65" t="s">
        <v>70</v>
      </c>
      <c r="Q64" s="65" t="s">
        <v>5781</v>
      </c>
      <c r="R64" s="65">
        <v>821001353</v>
      </c>
      <c r="S64" s="65" t="s">
        <v>5734</v>
      </c>
      <c r="T64" s="65">
        <v>1</v>
      </c>
      <c r="U64" s="67">
        <v>5.9</v>
      </c>
      <c r="V64" s="67">
        <v>4.9000000000000004</v>
      </c>
      <c r="W64" s="65">
        <v>1</v>
      </c>
      <c r="X64" s="65">
        <v>1</v>
      </c>
      <c r="Y64" s="65" t="s">
        <v>70</v>
      </c>
      <c r="Z64" s="65" t="s">
        <v>70</v>
      </c>
      <c r="AA64" s="65">
        <f t="shared" si="0"/>
        <v>2</v>
      </c>
      <c r="AB64" s="65">
        <v>2</v>
      </c>
      <c r="AC64" s="68" t="s">
        <v>5760</v>
      </c>
      <c r="AD64" s="68" t="s">
        <v>5736</v>
      </c>
      <c r="AE64" s="68" t="s">
        <v>5748</v>
      </c>
      <c r="AF64" s="65" t="s">
        <v>5755</v>
      </c>
      <c r="AG64" s="68" t="s">
        <v>5756</v>
      </c>
    </row>
    <row r="65" spans="1:33" ht="33.75" x14ac:dyDescent="0.25">
      <c r="A65" s="65">
        <v>64</v>
      </c>
      <c r="B65" s="65">
        <v>821001353</v>
      </c>
      <c r="C65" s="65" t="s">
        <v>5725</v>
      </c>
      <c r="D65" s="66" t="s">
        <v>2739</v>
      </c>
      <c r="E65" s="65" t="s">
        <v>70</v>
      </c>
      <c r="F65" s="65" t="s">
        <v>3</v>
      </c>
      <c r="G65" s="65" t="s">
        <v>5744</v>
      </c>
      <c r="H65" s="67">
        <v>6.3</v>
      </c>
      <c r="I65" s="67">
        <v>4.5</v>
      </c>
      <c r="J65" s="65" t="s">
        <v>5728</v>
      </c>
      <c r="K65" s="65" t="s">
        <v>5740</v>
      </c>
      <c r="L65" s="65" t="s">
        <v>5780</v>
      </c>
      <c r="M65" s="65" t="s">
        <v>70</v>
      </c>
      <c r="N65" s="65" t="s">
        <v>69</v>
      </c>
      <c r="O65" s="65">
        <v>3</v>
      </c>
      <c r="P65" s="65" t="s">
        <v>70</v>
      </c>
      <c r="Q65" s="65" t="s">
        <v>5781</v>
      </c>
      <c r="R65" s="65">
        <v>821008574</v>
      </c>
      <c r="S65" s="65" t="s">
        <v>5734</v>
      </c>
      <c r="T65" s="65">
        <v>1</v>
      </c>
      <c r="U65" s="67">
        <v>5.9</v>
      </c>
      <c r="V65" s="67">
        <v>4.3</v>
      </c>
      <c r="W65" s="65" t="s">
        <v>70</v>
      </c>
      <c r="X65" s="65">
        <v>1</v>
      </c>
      <c r="Y65" s="65" t="s">
        <v>70</v>
      </c>
      <c r="Z65" s="65" t="s">
        <v>70</v>
      </c>
      <c r="AA65" s="65">
        <f t="shared" si="0"/>
        <v>1</v>
      </c>
      <c r="AB65" s="65">
        <v>1</v>
      </c>
      <c r="AC65" s="68" t="s">
        <v>5760</v>
      </c>
      <c r="AD65" s="68" t="s">
        <v>5747</v>
      </c>
      <c r="AE65" s="68" t="s">
        <v>70</v>
      </c>
      <c r="AF65" s="65" t="s">
        <v>5755</v>
      </c>
      <c r="AG65" s="68" t="s">
        <v>5756</v>
      </c>
    </row>
    <row r="66" spans="1:33" ht="33.75" x14ac:dyDescent="0.25">
      <c r="A66" s="65">
        <v>65</v>
      </c>
      <c r="B66" s="65">
        <v>821008574</v>
      </c>
      <c r="C66" s="65" t="s">
        <v>5725</v>
      </c>
      <c r="D66" s="66" t="s">
        <v>2739</v>
      </c>
      <c r="E66" s="65" t="s">
        <v>70</v>
      </c>
      <c r="F66" s="65" t="s">
        <v>3</v>
      </c>
      <c r="G66" s="65" t="s">
        <v>5744</v>
      </c>
      <c r="H66" s="67">
        <v>6.6</v>
      </c>
      <c r="I66" s="67">
        <v>5.3</v>
      </c>
      <c r="J66" s="65" t="s">
        <v>5728</v>
      </c>
      <c r="K66" s="65" t="s">
        <v>5740</v>
      </c>
      <c r="L66" s="65" t="s">
        <v>5780</v>
      </c>
      <c r="M66" s="65" t="s">
        <v>70</v>
      </c>
      <c r="N66" s="65" t="s">
        <v>5785</v>
      </c>
      <c r="O66" s="65">
        <v>22</v>
      </c>
      <c r="P66" s="65" t="s">
        <v>70</v>
      </c>
      <c r="Q66" s="65" t="s">
        <v>5781</v>
      </c>
      <c r="R66" s="65">
        <v>821008573</v>
      </c>
      <c r="S66" s="65" t="s">
        <v>5734</v>
      </c>
      <c r="T66" s="65">
        <v>1</v>
      </c>
      <c r="U66" s="67">
        <v>5.8</v>
      </c>
      <c r="V66" s="67">
        <v>5.3</v>
      </c>
      <c r="W66" s="65">
        <v>1</v>
      </c>
      <c r="X66" s="65">
        <v>1</v>
      </c>
      <c r="Y66" s="65" t="s">
        <v>70</v>
      </c>
      <c r="Z66" s="65" t="s">
        <v>70</v>
      </c>
      <c r="AA66" s="65">
        <f t="shared" si="0"/>
        <v>2</v>
      </c>
      <c r="AB66" s="65">
        <v>2</v>
      </c>
      <c r="AC66" s="68" t="s">
        <v>5760</v>
      </c>
      <c r="AD66" s="68" t="s">
        <v>5747</v>
      </c>
      <c r="AE66" s="68" t="s">
        <v>70</v>
      </c>
      <c r="AF66" s="65" t="s">
        <v>5755</v>
      </c>
      <c r="AG66" s="68" t="s">
        <v>5756</v>
      </c>
    </row>
    <row r="67" spans="1:33" ht="33.75" x14ac:dyDescent="0.25">
      <c r="A67" s="65">
        <v>66</v>
      </c>
      <c r="B67" s="65">
        <v>821008573</v>
      </c>
      <c r="C67" s="65" t="s">
        <v>5725</v>
      </c>
      <c r="D67" s="66" t="s">
        <v>2739</v>
      </c>
      <c r="E67" s="65" t="s">
        <v>70</v>
      </c>
      <c r="F67" s="65" t="s">
        <v>3</v>
      </c>
      <c r="G67" s="65" t="s">
        <v>5744</v>
      </c>
      <c r="H67" s="67">
        <v>6.5</v>
      </c>
      <c r="I67" s="67">
        <v>6.2</v>
      </c>
      <c r="J67" s="65" t="s">
        <v>5728</v>
      </c>
      <c r="K67" s="65" t="s">
        <v>5740</v>
      </c>
      <c r="L67" s="65" t="s">
        <v>5780</v>
      </c>
      <c r="M67" s="65" t="s">
        <v>70</v>
      </c>
      <c r="N67" s="65" t="s">
        <v>5785</v>
      </c>
      <c r="O67" s="65">
        <v>20</v>
      </c>
      <c r="P67" s="65" t="s">
        <v>70</v>
      </c>
      <c r="Q67" s="65" t="s">
        <v>5781</v>
      </c>
      <c r="R67" s="65">
        <v>821008572</v>
      </c>
      <c r="S67" s="65" t="s">
        <v>5734</v>
      </c>
      <c r="T67" s="65">
        <v>1</v>
      </c>
      <c r="U67" s="67">
        <v>5.7</v>
      </c>
      <c r="V67" s="67">
        <v>5.3</v>
      </c>
      <c r="W67" s="65">
        <v>1</v>
      </c>
      <c r="X67" s="65">
        <v>1</v>
      </c>
      <c r="Y67" s="65" t="s">
        <v>70</v>
      </c>
      <c r="Z67" s="65" t="s">
        <v>70</v>
      </c>
      <c r="AA67" s="65">
        <f t="shared" ref="AA67:AA130" si="1">SUM(W67:Z67)</f>
        <v>2</v>
      </c>
      <c r="AB67" s="65">
        <v>2</v>
      </c>
      <c r="AC67" s="68" t="s">
        <v>5760</v>
      </c>
      <c r="AD67" s="68" t="s">
        <v>5747</v>
      </c>
      <c r="AE67" s="68" t="s">
        <v>70</v>
      </c>
      <c r="AF67" s="65" t="s">
        <v>5755</v>
      </c>
      <c r="AG67" s="68" t="s">
        <v>5756</v>
      </c>
    </row>
    <row r="68" spans="1:33" ht="33.75" x14ac:dyDescent="0.25">
      <c r="A68" s="65">
        <v>67</v>
      </c>
      <c r="B68" s="65">
        <v>821008572</v>
      </c>
      <c r="C68" s="65" t="s">
        <v>5745</v>
      </c>
      <c r="D68" s="66" t="s">
        <v>2741</v>
      </c>
      <c r="E68" s="65" t="s">
        <v>70</v>
      </c>
      <c r="F68" s="65" t="s">
        <v>3</v>
      </c>
      <c r="G68" s="65" t="s">
        <v>5744</v>
      </c>
      <c r="H68" s="67">
        <v>6.5</v>
      </c>
      <c r="I68" s="67">
        <v>5.2</v>
      </c>
      <c r="J68" s="65" t="s">
        <v>5728</v>
      </c>
      <c r="K68" s="65" t="s">
        <v>5740</v>
      </c>
      <c r="L68" s="65" t="s">
        <v>5780</v>
      </c>
      <c r="M68" s="65" t="s">
        <v>70</v>
      </c>
      <c r="N68" s="65" t="s">
        <v>5785</v>
      </c>
      <c r="O68" s="65">
        <v>17</v>
      </c>
      <c r="P68" s="65" t="s">
        <v>70</v>
      </c>
      <c r="Q68" s="65" t="s">
        <v>5781</v>
      </c>
      <c r="R68" s="65">
        <v>821001352</v>
      </c>
      <c r="S68" s="65" t="s">
        <v>5734</v>
      </c>
      <c r="T68" s="65">
        <v>1</v>
      </c>
      <c r="U68" s="67">
        <v>5.7</v>
      </c>
      <c r="V68" s="67">
        <v>5.4</v>
      </c>
      <c r="W68" s="65">
        <v>1</v>
      </c>
      <c r="X68" s="65">
        <v>1</v>
      </c>
      <c r="Y68" s="65" t="s">
        <v>70</v>
      </c>
      <c r="Z68" s="65" t="s">
        <v>70</v>
      </c>
      <c r="AA68" s="65">
        <f t="shared" si="1"/>
        <v>2</v>
      </c>
      <c r="AB68" s="65">
        <v>2</v>
      </c>
      <c r="AC68" s="68" t="s">
        <v>5760</v>
      </c>
      <c r="AD68" s="68" t="s">
        <v>5747</v>
      </c>
      <c r="AE68" s="68" t="s">
        <v>70</v>
      </c>
      <c r="AF68" s="65" t="s">
        <v>5755</v>
      </c>
      <c r="AG68" s="68" t="s">
        <v>5756</v>
      </c>
    </row>
    <row r="69" spans="1:33" ht="33.75" x14ac:dyDescent="0.25">
      <c r="A69" s="65">
        <v>68</v>
      </c>
      <c r="B69" s="65">
        <v>821001352</v>
      </c>
      <c r="C69" s="65" t="s">
        <v>5725</v>
      </c>
      <c r="D69" s="66" t="s">
        <v>2739</v>
      </c>
      <c r="E69" s="65" t="s">
        <v>70</v>
      </c>
      <c r="F69" s="65" t="s">
        <v>3</v>
      </c>
      <c r="G69" s="65" t="s">
        <v>5744</v>
      </c>
      <c r="H69" s="67">
        <v>6.4</v>
      </c>
      <c r="I69" s="67">
        <v>5.0999999999999996</v>
      </c>
      <c r="J69" s="65" t="s">
        <v>5728</v>
      </c>
      <c r="K69" s="65" t="s">
        <v>5740</v>
      </c>
      <c r="L69" s="65" t="s">
        <v>5780</v>
      </c>
      <c r="M69" s="65" t="s">
        <v>70</v>
      </c>
      <c r="N69" s="65" t="s">
        <v>5793</v>
      </c>
      <c r="O69" s="65">
        <v>1</v>
      </c>
      <c r="P69" s="65" t="s">
        <v>70</v>
      </c>
      <c r="Q69" s="65" t="s">
        <v>5781</v>
      </c>
      <c r="R69" s="65">
        <v>821002432</v>
      </c>
      <c r="S69" s="65" t="s">
        <v>5734</v>
      </c>
      <c r="T69" s="65">
        <v>1</v>
      </c>
      <c r="U69" s="67">
        <v>5.5</v>
      </c>
      <c r="V69" s="67">
        <v>4.9000000000000004</v>
      </c>
      <c r="W69" s="65">
        <v>1</v>
      </c>
      <c r="X69" s="65">
        <v>1</v>
      </c>
      <c r="Y69" s="65" t="s">
        <v>70</v>
      </c>
      <c r="Z69" s="65" t="s">
        <v>70</v>
      </c>
      <c r="AA69" s="65">
        <f t="shared" si="1"/>
        <v>2</v>
      </c>
      <c r="AB69" s="65">
        <v>2</v>
      </c>
      <c r="AC69" s="68" t="s">
        <v>5760</v>
      </c>
      <c r="AD69" s="68" t="s">
        <v>5736</v>
      </c>
      <c r="AE69" s="68" t="s">
        <v>70</v>
      </c>
      <c r="AF69" s="65" t="s">
        <v>5755</v>
      </c>
      <c r="AG69" s="68" t="s">
        <v>5756</v>
      </c>
    </row>
    <row r="70" spans="1:33" ht="33.75" x14ac:dyDescent="0.25">
      <c r="A70" s="65">
        <v>69</v>
      </c>
      <c r="B70" s="65">
        <v>821002432</v>
      </c>
      <c r="C70" s="65" t="s">
        <v>5725</v>
      </c>
      <c r="D70" s="66" t="s">
        <v>2739</v>
      </c>
      <c r="E70" s="65" t="s">
        <v>70</v>
      </c>
      <c r="F70" s="65" t="s">
        <v>3</v>
      </c>
      <c r="G70" s="65" t="s">
        <v>5744</v>
      </c>
      <c r="H70" s="67">
        <v>6.5</v>
      </c>
      <c r="I70" s="67">
        <v>5.2</v>
      </c>
      <c r="J70" s="65" t="s">
        <v>5728</v>
      </c>
      <c r="K70" s="65" t="s">
        <v>5740</v>
      </c>
      <c r="L70" s="65" t="s">
        <v>5780</v>
      </c>
      <c r="M70" s="65" t="s">
        <v>70</v>
      </c>
      <c r="N70" s="65" t="s">
        <v>5794</v>
      </c>
      <c r="O70" s="65">
        <v>3</v>
      </c>
      <c r="P70" s="65" t="s">
        <v>70</v>
      </c>
      <c r="Q70" s="65" t="s">
        <v>5781</v>
      </c>
      <c r="R70" s="65">
        <v>821000669</v>
      </c>
      <c r="S70" s="65" t="s">
        <v>5734</v>
      </c>
      <c r="T70" s="65">
        <v>1</v>
      </c>
      <c r="U70" s="67">
        <v>5.5</v>
      </c>
      <c r="V70" s="67">
        <v>5</v>
      </c>
      <c r="W70" s="65">
        <v>1</v>
      </c>
      <c r="X70" s="65">
        <v>1</v>
      </c>
      <c r="Y70" s="65" t="s">
        <v>70</v>
      </c>
      <c r="Z70" s="65" t="s">
        <v>70</v>
      </c>
      <c r="AA70" s="65">
        <f t="shared" si="1"/>
        <v>2</v>
      </c>
      <c r="AB70" s="65">
        <v>2</v>
      </c>
      <c r="AC70" s="68" t="s">
        <v>5760</v>
      </c>
      <c r="AD70" s="68" t="s">
        <v>5747</v>
      </c>
      <c r="AE70" s="68" t="s">
        <v>5748</v>
      </c>
      <c r="AF70" s="65" t="s">
        <v>5755</v>
      </c>
      <c r="AG70" s="68" t="s">
        <v>5756</v>
      </c>
    </row>
    <row r="71" spans="1:33" ht="33.75" x14ac:dyDescent="0.25">
      <c r="A71" s="65">
        <v>70</v>
      </c>
      <c r="B71" s="65">
        <v>821000669</v>
      </c>
      <c r="C71" s="65" t="s">
        <v>5725</v>
      </c>
      <c r="D71" s="66" t="s">
        <v>2739</v>
      </c>
      <c r="E71" s="65" t="s">
        <v>70</v>
      </c>
      <c r="F71" s="65" t="s">
        <v>3</v>
      </c>
      <c r="G71" s="65" t="s">
        <v>5744</v>
      </c>
      <c r="H71" s="67">
        <v>6.4</v>
      </c>
      <c r="I71" s="67">
        <v>5.0999999999999996</v>
      </c>
      <c r="J71" s="65" t="s">
        <v>5728</v>
      </c>
      <c r="K71" s="65" t="s">
        <v>5740</v>
      </c>
      <c r="L71" s="65" t="s">
        <v>5780</v>
      </c>
      <c r="M71" s="65" t="s">
        <v>70</v>
      </c>
      <c r="N71" s="65" t="s">
        <v>5794</v>
      </c>
      <c r="O71" s="65">
        <v>5</v>
      </c>
      <c r="P71" s="65" t="s">
        <v>70</v>
      </c>
      <c r="Q71" s="65" t="s">
        <v>5781</v>
      </c>
      <c r="R71" s="65">
        <v>821002434</v>
      </c>
      <c r="S71" s="65" t="s">
        <v>5734</v>
      </c>
      <c r="T71" s="65">
        <v>1</v>
      </c>
      <c r="U71" s="67">
        <v>5.5</v>
      </c>
      <c r="V71" s="67">
        <v>4.9000000000000004</v>
      </c>
      <c r="W71" s="65">
        <v>1</v>
      </c>
      <c r="X71" s="65">
        <v>1</v>
      </c>
      <c r="Y71" s="65" t="s">
        <v>70</v>
      </c>
      <c r="Z71" s="65" t="s">
        <v>70</v>
      </c>
      <c r="AA71" s="65">
        <f t="shared" si="1"/>
        <v>2</v>
      </c>
      <c r="AB71" s="65">
        <v>2</v>
      </c>
      <c r="AC71" s="68" t="s">
        <v>5760</v>
      </c>
      <c r="AD71" s="68" t="s">
        <v>5736</v>
      </c>
      <c r="AE71" s="68" t="s">
        <v>70</v>
      </c>
      <c r="AF71" s="65" t="s">
        <v>5755</v>
      </c>
      <c r="AG71" s="68" t="s">
        <v>5756</v>
      </c>
    </row>
    <row r="72" spans="1:33" ht="33.75" x14ac:dyDescent="0.25">
      <c r="A72" s="65">
        <v>71</v>
      </c>
      <c r="B72" s="65">
        <v>821002434</v>
      </c>
      <c r="C72" s="65" t="s">
        <v>5725</v>
      </c>
      <c r="D72" s="66" t="s">
        <v>2739</v>
      </c>
      <c r="E72" s="65" t="s">
        <v>70</v>
      </c>
      <c r="F72" s="65" t="s">
        <v>3</v>
      </c>
      <c r="G72" s="65" t="s">
        <v>5744</v>
      </c>
      <c r="H72" s="67">
        <v>6.4</v>
      </c>
      <c r="I72" s="67">
        <v>5.2</v>
      </c>
      <c r="J72" s="65" t="s">
        <v>5728</v>
      </c>
      <c r="K72" s="65" t="s">
        <v>5740</v>
      </c>
      <c r="L72" s="65" t="s">
        <v>5780</v>
      </c>
      <c r="M72" s="65" t="s">
        <v>70</v>
      </c>
      <c r="N72" s="65" t="s">
        <v>5758</v>
      </c>
      <c r="O72" s="65">
        <v>7</v>
      </c>
      <c r="P72" s="65" t="s">
        <v>70</v>
      </c>
      <c r="Q72" s="65" t="s">
        <v>5781</v>
      </c>
      <c r="R72" s="65">
        <v>821002816</v>
      </c>
      <c r="S72" s="65" t="s">
        <v>5734</v>
      </c>
      <c r="T72" s="65">
        <v>1</v>
      </c>
      <c r="U72" s="67">
        <v>5.5</v>
      </c>
      <c r="V72" s="67">
        <v>5</v>
      </c>
      <c r="W72" s="65">
        <v>1</v>
      </c>
      <c r="X72" s="65">
        <v>1</v>
      </c>
      <c r="Y72" s="65" t="s">
        <v>70</v>
      </c>
      <c r="Z72" s="65" t="s">
        <v>70</v>
      </c>
      <c r="AA72" s="65">
        <f t="shared" si="1"/>
        <v>2</v>
      </c>
      <c r="AB72" s="65">
        <v>2</v>
      </c>
      <c r="AC72" s="68" t="s">
        <v>5760</v>
      </c>
      <c r="AD72" s="68" t="s">
        <v>5736</v>
      </c>
      <c r="AE72" s="68" t="s">
        <v>70</v>
      </c>
      <c r="AF72" s="65" t="s">
        <v>5755</v>
      </c>
      <c r="AG72" s="68" t="s">
        <v>5756</v>
      </c>
    </row>
    <row r="73" spans="1:33" ht="33.75" x14ac:dyDescent="0.25">
      <c r="A73" s="65">
        <v>72</v>
      </c>
      <c r="B73" s="65">
        <v>821002816</v>
      </c>
      <c r="C73" s="65" t="s">
        <v>5725</v>
      </c>
      <c r="D73" s="66" t="s">
        <v>2739</v>
      </c>
      <c r="E73" s="65" t="s">
        <v>70</v>
      </c>
      <c r="F73" s="65" t="s">
        <v>3</v>
      </c>
      <c r="G73" s="65" t="s">
        <v>5744</v>
      </c>
      <c r="H73" s="67">
        <v>6.5</v>
      </c>
      <c r="I73" s="67">
        <v>5.3</v>
      </c>
      <c r="J73" s="65" t="s">
        <v>5728</v>
      </c>
      <c r="K73" s="65" t="s">
        <v>5740</v>
      </c>
      <c r="L73" s="65" t="s">
        <v>5780</v>
      </c>
      <c r="M73" s="65" t="s">
        <v>70</v>
      </c>
      <c r="N73" s="65" t="s">
        <v>5795</v>
      </c>
      <c r="O73" s="65">
        <v>20</v>
      </c>
      <c r="P73" s="65" t="s">
        <v>70</v>
      </c>
      <c r="Q73" s="65" t="s">
        <v>5781</v>
      </c>
      <c r="R73" s="65">
        <v>821001380</v>
      </c>
      <c r="S73" s="65" t="s">
        <v>5734</v>
      </c>
      <c r="T73" s="65">
        <v>1</v>
      </c>
      <c r="U73" s="67">
        <v>5.5</v>
      </c>
      <c r="V73" s="67">
        <v>5</v>
      </c>
      <c r="W73" s="65">
        <v>1</v>
      </c>
      <c r="X73" s="65">
        <v>1</v>
      </c>
      <c r="Y73" s="65" t="s">
        <v>70</v>
      </c>
      <c r="Z73" s="65" t="s">
        <v>70</v>
      </c>
      <c r="AA73" s="65">
        <f t="shared" si="1"/>
        <v>2</v>
      </c>
      <c r="AB73" s="65">
        <v>2</v>
      </c>
      <c r="AC73" s="68" t="s">
        <v>5760</v>
      </c>
      <c r="AD73" s="68" t="s">
        <v>5747</v>
      </c>
      <c r="AE73" s="68" t="s">
        <v>5748</v>
      </c>
      <c r="AF73" s="65" t="s">
        <v>5755</v>
      </c>
      <c r="AG73" s="68" t="s">
        <v>5756</v>
      </c>
    </row>
    <row r="74" spans="1:33" ht="33.75" x14ac:dyDescent="0.25">
      <c r="A74" s="65">
        <v>73</v>
      </c>
      <c r="B74" s="65">
        <v>821001380</v>
      </c>
      <c r="C74" s="65" t="s">
        <v>5725</v>
      </c>
      <c r="D74" s="66" t="s">
        <v>2739</v>
      </c>
      <c r="E74" s="65" t="s">
        <v>70</v>
      </c>
      <c r="F74" s="65" t="s">
        <v>3</v>
      </c>
      <c r="G74" s="65" t="s">
        <v>5744</v>
      </c>
      <c r="H74" s="67">
        <v>6.4</v>
      </c>
      <c r="I74" s="67">
        <v>5.2</v>
      </c>
      <c r="J74" s="65" t="s">
        <v>5728</v>
      </c>
      <c r="K74" s="65" t="s">
        <v>5740</v>
      </c>
      <c r="L74" s="65" t="s">
        <v>5780</v>
      </c>
      <c r="M74" s="65" t="s">
        <v>70</v>
      </c>
      <c r="N74" s="65" t="s">
        <v>5796</v>
      </c>
      <c r="O74" s="65">
        <v>12</v>
      </c>
      <c r="P74" s="65" t="s">
        <v>70</v>
      </c>
      <c r="Q74" s="65" t="s">
        <v>5781</v>
      </c>
      <c r="R74" s="65">
        <v>821001381</v>
      </c>
      <c r="S74" s="65" t="s">
        <v>5734</v>
      </c>
      <c r="T74" s="65">
        <v>1</v>
      </c>
      <c r="U74" s="67">
        <v>5.6</v>
      </c>
      <c r="V74" s="67">
        <v>5.0999999999999996</v>
      </c>
      <c r="W74" s="65">
        <v>1</v>
      </c>
      <c r="X74" s="65" t="s">
        <v>70</v>
      </c>
      <c r="Y74" s="65" t="s">
        <v>70</v>
      </c>
      <c r="Z74" s="65" t="s">
        <v>70</v>
      </c>
      <c r="AA74" s="65">
        <f t="shared" si="1"/>
        <v>1</v>
      </c>
      <c r="AB74" s="65">
        <v>1</v>
      </c>
      <c r="AC74" s="68" t="s">
        <v>5760</v>
      </c>
      <c r="AD74" s="68" t="s">
        <v>5736</v>
      </c>
      <c r="AE74" s="68" t="s">
        <v>70</v>
      </c>
      <c r="AF74" s="65" t="s">
        <v>5755</v>
      </c>
      <c r="AG74" s="68" t="s">
        <v>5756</v>
      </c>
    </row>
    <row r="75" spans="1:33" ht="33.75" x14ac:dyDescent="0.25">
      <c r="A75" s="65">
        <v>74</v>
      </c>
      <c r="B75" s="65">
        <v>821001381</v>
      </c>
      <c r="C75" s="65" t="s">
        <v>5725</v>
      </c>
      <c r="D75" s="66" t="s">
        <v>2739</v>
      </c>
      <c r="E75" s="65" t="s">
        <v>70</v>
      </c>
      <c r="F75" s="65" t="s">
        <v>3</v>
      </c>
      <c r="G75" s="65" t="s">
        <v>5744</v>
      </c>
      <c r="H75" s="67">
        <v>6.5</v>
      </c>
      <c r="I75" s="67">
        <v>5.2</v>
      </c>
      <c r="J75" s="65" t="s">
        <v>5728</v>
      </c>
      <c r="K75" s="65" t="s">
        <v>5740</v>
      </c>
      <c r="L75" s="65" t="s">
        <v>5780</v>
      </c>
      <c r="M75" s="65" t="s">
        <v>70</v>
      </c>
      <c r="N75" s="65" t="s">
        <v>5796</v>
      </c>
      <c r="O75" s="65">
        <v>13</v>
      </c>
      <c r="P75" s="65" t="s">
        <v>70</v>
      </c>
      <c r="Q75" s="65" t="s">
        <v>5781</v>
      </c>
      <c r="R75" s="65">
        <v>821000633</v>
      </c>
      <c r="S75" s="65" t="s">
        <v>5734</v>
      </c>
      <c r="T75" s="65">
        <v>1</v>
      </c>
      <c r="U75" s="67">
        <v>5.8</v>
      </c>
      <c r="V75" s="67">
        <v>5.2</v>
      </c>
      <c r="W75" s="65">
        <v>1</v>
      </c>
      <c r="X75" s="65" t="s">
        <v>70</v>
      </c>
      <c r="Y75" s="65" t="s">
        <v>70</v>
      </c>
      <c r="Z75" s="65" t="s">
        <v>70</v>
      </c>
      <c r="AA75" s="65">
        <f t="shared" si="1"/>
        <v>1</v>
      </c>
      <c r="AB75" s="65">
        <v>1</v>
      </c>
      <c r="AC75" s="68" t="s">
        <v>5760</v>
      </c>
      <c r="AD75" s="68" t="s">
        <v>5747</v>
      </c>
      <c r="AE75" s="68" t="s">
        <v>70</v>
      </c>
      <c r="AF75" s="65" t="s">
        <v>5755</v>
      </c>
      <c r="AG75" s="68" t="s">
        <v>5756</v>
      </c>
    </row>
    <row r="76" spans="1:33" ht="22.5" x14ac:dyDescent="0.25">
      <c r="A76" s="65">
        <v>75</v>
      </c>
      <c r="B76" s="65">
        <v>821000633</v>
      </c>
      <c r="C76" s="65" t="s">
        <v>5725</v>
      </c>
      <c r="D76" s="66" t="s">
        <v>2739</v>
      </c>
      <c r="E76" s="65" t="s">
        <v>70</v>
      </c>
      <c r="F76" s="65" t="s">
        <v>3</v>
      </c>
      <c r="G76" s="65" t="s">
        <v>5744</v>
      </c>
      <c r="H76" s="67">
        <v>6.5</v>
      </c>
      <c r="I76" s="67">
        <v>5.8</v>
      </c>
      <c r="J76" s="65" t="s">
        <v>5728</v>
      </c>
      <c r="K76" s="65" t="s">
        <v>5740</v>
      </c>
      <c r="L76" s="65" t="s">
        <v>5780</v>
      </c>
      <c r="M76" s="65" t="s">
        <v>70</v>
      </c>
      <c r="N76" s="65" t="s">
        <v>5797</v>
      </c>
      <c r="O76" s="65">
        <v>8</v>
      </c>
      <c r="P76" s="65" t="s">
        <v>70</v>
      </c>
      <c r="Q76" s="65" t="s">
        <v>5781</v>
      </c>
      <c r="R76" s="65">
        <v>821000634</v>
      </c>
      <c r="S76" s="65" t="s">
        <v>5734</v>
      </c>
      <c r="T76" s="65">
        <v>1</v>
      </c>
      <c r="U76" s="67">
        <v>5.9</v>
      </c>
      <c r="V76" s="67">
        <v>5.3</v>
      </c>
      <c r="W76" s="65">
        <v>1</v>
      </c>
      <c r="X76" s="65">
        <v>1</v>
      </c>
      <c r="Y76" s="65" t="s">
        <v>70</v>
      </c>
      <c r="Z76" s="65" t="s">
        <v>70</v>
      </c>
      <c r="AA76" s="65">
        <f t="shared" si="1"/>
        <v>2</v>
      </c>
      <c r="AB76" s="65">
        <v>2</v>
      </c>
      <c r="AC76" s="68" t="s">
        <v>5735</v>
      </c>
      <c r="AD76" s="68" t="s">
        <v>5747</v>
      </c>
      <c r="AE76" s="68" t="s">
        <v>5748</v>
      </c>
      <c r="AF76" s="65" t="s">
        <v>5743</v>
      </c>
      <c r="AG76" s="68" t="s">
        <v>70</v>
      </c>
    </row>
    <row r="77" spans="1:33" ht="33.75" x14ac:dyDescent="0.25">
      <c r="A77" s="65">
        <v>76</v>
      </c>
      <c r="B77" s="65">
        <v>821000634</v>
      </c>
      <c r="C77" s="65" t="s">
        <v>5725</v>
      </c>
      <c r="D77" s="66" t="s">
        <v>2739</v>
      </c>
      <c r="E77" s="65" t="s">
        <v>70</v>
      </c>
      <c r="F77" s="65" t="s">
        <v>3</v>
      </c>
      <c r="G77" s="65" t="s">
        <v>5744</v>
      </c>
      <c r="H77" s="67">
        <v>6.2</v>
      </c>
      <c r="I77" s="67">
        <v>5.2</v>
      </c>
      <c r="J77" s="65" t="s">
        <v>5728</v>
      </c>
      <c r="K77" s="65" t="s">
        <v>5740</v>
      </c>
      <c r="L77" s="65" t="s">
        <v>5780</v>
      </c>
      <c r="M77" s="65" t="s">
        <v>70</v>
      </c>
      <c r="N77" s="65" t="s">
        <v>5797</v>
      </c>
      <c r="O77" s="65">
        <v>1</v>
      </c>
      <c r="P77" s="65" t="s">
        <v>70</v>
      </c>
      <c r="Q77" s="65" t="s">
        <v>5781</v>
      </c>
      <c r="R77" s="65">
        <v>821002355</v>
      </c>
      <c r="S77" s="65" t="s">
        <v>5734</v>
      </c>
      <c r="T77" s="65">
        <v>1</v>
      </c>
      <c r="U77" s="67">
        <v>5.5</v>
      </c>
      <c r="V77" s="67">
        <v>5</v>
      </c>
      <c r="W77" s="65">
        <v>1</v>
      </c>
      <c r="X77" s="65">
        <v>1</v>
      </c>
      <c r="Y77" s="65" t="s">
        <v>70</v>
      </c>
      <c r="Z77" s="65" t="s">
        <v>70</v>
      </c>
      <c r="AA77" s="65">
        <f t="shared" si="1"/>
        <v>2</v>
      </c>
      <c r="AB77" s="65">
        <v>2</v>
      </c>
      <c r="AC77" s="68" t="s">
        <v>5760</v>
      </c>
      <c r="AD77" s="68" t="s">
        <v>5747</v>
      </c>
      <c r="AE77" s="68" t="s">
        <v>70</v>
      </c>
      <c r="AF77" s="65" t="s">
        <v>5755</v>
      </c>
      <c r="AG77" s="68" t="s">
        <v>5756</v>
      </c>
    </row>
    <row r="78" spans="1:33" ht="33.75" x14ac:dyDescent="0.25">
      <c r="A78" s="65">
        <v>77</v>
      </c>
      <c r="B78" s="65">
        <v>821002355</v>
      </c>
      <c r="C78" s="65" t="s">
        <v>5725</v>
      </c>
      <c r="D78" s="66" t="s">
        <v>2739</v>
      </c>
      <c r="E78" s="65" t="s">
        <v>70</v>
      </c>
      <c r="F78" s="65" t="s">
        <v>3</v>
      </c>
      <c r="G78" s="65" t="s">
        <v>5744</v>
      </c>
      <c r="H78" s="67">
        <v>6.2</v>
      </c>
      <c r="I78" s="67">
        <v>5.2</v>
      </c>
      <c r="J78" s="65" t="s">
        <v>5728</v>
      </c>
      <c r="K78" s="65" t="s">
        <v>5740</v>
      </c>
      <c r="L78" s="65" t="s">
        <v>5780</v>
      </c>
      <c r="M78" s="65" t="s">
        <v>70</v>
      </c>
      <c r="N78" s="65" t="s">
        <v>5797</v>
      </c>
      <c r="O78" s="65">
        <v>1</v>
      </c>
      <c r="P78" s="65" t="s">
        <v>70</v>
      </c>
      <c r="Q78" s="65" t="s">
        <v>5781</v>
      </c>
      <c r="R78" s="65">
        <v>821002352</v>
      </c>
      <c r="S78" s="65" t="s">
        <v>5734</v>
      </c>
      <c r="T78" s="65">
        <v>1</v>
      </c>
      <c r="U78" s="67">
        <v>5.6</v>
      </c>
      <c r="V78" s="67">
        <v>5.0999999999999996</v>
      </c>
      <c r="W78" s="65">
        <v>1</v>
      </c>
      <c r="X78" s="65">
        <v>1</v>
      </c>
      <c r="Y78" s="65" t="s">
        <v>70</v>
      </c>
      <c r="Z78" s="65" t="s">
        <v>70</v>
      </c>
      <c r="AA78" s="65">
        <f t="shared" si="1"/>
        <v>2</v>
      </c>
      <c r="AB78" s="65">
        <v>2</v>
      </c>
      <c r="AC78" s="68" t="s">
        <v>5760</v>
      </c>
      <c r="AD78" s="68" t="s">
        <v>5736</v>
      </c>
      <c r="AE78" s="68" t="s">
        <v>70</v>
      </c>
      <c r="AF78" s="65" t="s">
        <v>5755</v>
      </c>
      <c r="AG78" s="68" t="s">
        <v>5756</v>
      </c>
    </row>
    <row r="79" spans="1:33" ht="33.75" x14ac:dyDescent="0.25">
      <c r="A79" s="65">
        <v>78</v>
      </c>
      <c r="B79" s="65">
        <v>821002352</v>
      </c>
      <c r="C79" s="65" t="s">
        <v>5725</v>
      </c>
      <c r="D79" s="66" t="s">
        <v>2739</v>
      </c>
      <c r="E79" s="65" t="s">
        <v>70</v>
      </c>
      <c r="F79" s="65" t="s">
        <v>3</v>
      </c>
      <c r="G79" s="65" t="s">
        <v>5744</v>
      </c>
      <c r="H79" s="67">
        <v>6.3</v>
      </c>
      <c r="I79" s="67">
        <v>5.0999999999999996</v>
      </c>
      <c r="J79" s="65" t="s">
        <v>5728</v>
      </c>
      <c r="K79" s="65" t="s">
        <v>5740</v>
      </c>
      <c r="L79" s="65" t="s">
        <v>5780</v>
      </c>
      <c r="M79" s="65" t="s">
        <v>70</v>
      </c>
      <c r="N79" s="65" t="s">
        <v>5798</v>
      </c>
      <c r="O79" s="65">
        <v>7</v>
      </c>
      <c r="P79" s="65" t="s">
        <v>70</v>
      </c>
      <c r="Q79" s="65" t="s">
        <v>5781</v>
      </c>
      <c r="R79" s="65">
        <v>8210000636</v>
      </c>
      <c r="S79" s="65" t="s">
        <v>5734</v>
      </c>
      <c r="T79" s="65">
        <v>1</v>
      </c>
      <c r="U79" s="67">
        <v>5.5</v>
      </c>
      <c r="V79" s="67">
        <v>5</v>
      </c>
      <c r="W79" s="65">
        <v>1</v>
      </c>
      <c r="X79" s="65">
        <v>1</v>
      </c>
      <c r="Y79" s="65" t="s">
        <v>70</v>
      </c>
      <c r="Z79" s="65" t="s">
        <v>70</v>
      </c>
      <c r="AA79" s="65">
        <f t="shared" si="1"/>
        <v>2</v>
      </c>
      <c r="AB79" s="65">
        <v>2</v>
      </c>
      <c r="AC79" s="68" t="s">
        <v>5760</v>
      </c>
      <c r="AD79" s="68" t="s">
        <v>5736</v>
      </c>
      <c r="AE79" s="68" t="s">
        <v>70</v>
      </c>
      <c r="AF79" s="65" t="s">
        <v>5755</v>
      </c>
      <c r="AG79" s="68" t="s">
        <v>5756</v>
      </c>
    </row>
    <row r="80" spans="1:33" ht="33.75" x14ac:dyDescent="0.25">
      <c r="A80" s="65">
        <v>79</v>
      </c>
      <c r="B80" s="65">
        <v>821000636</v>
      </c>
      <c r="C80" s="65" t="s">
        <v>5725</v>
      </c>
      <c r="D80" s="66" t="s">
        <v>2739</v>
      </c>
      <c r="E80" s="65" t="s">
        <v>70</v>
      </c>
      <c r="F80" s="65" t="s">
        <v>3</v>
      </c>
      <c r="G80" s="65" t="s">
        <v>5744</v>
      </c>
      <c r="H80" s="67">
        <v>6.4</v>
      </c>
      <c r="I80" s="67">
        <v>5.3</v>
      </c>
      <c r="J80" s="65" t="s">
        <v>5728</v>
      </c>
      <c r="K80" s="65" t="s">
        <v>5740</v>
      </c>
      <c r="L80" s="65" t="s">
        <v>5780</v>
      </c>
      <c r="M80" s="65" t="s">
        <v>70</v>
      </c>
      <c r="N80" s="65" t="s">
        <v>5798</v>
      </c>
      <c r="O80" s="65">
        <v>8</v>
      </c>
      <c r="P80" s="65" t="s">
        <v>70</v>
      </c>
      <c r="Q80" s="65" t="s">
        <v>5781</v>
      </c>
      <c r="R80" s="65">
        <v>821002351</v>
      </c>
      <c r="S80" s="65" t="s">
        <v>5734</v>
      </c>
      <c r="T80" s="65">
        <v>1</v>
      </c>
      <c r="U80" s="67">
        <v>5.7</v>
      </c>
      <c r="V80" s="67">
        <v>5.0999999999999996</v>
      </c>
      <c r="W80" s="65">
        <v>1</v>
      </c>
      <c r="X80" s="65">
        <v>1</v>
      </c>
      <c r="Y80" s="65" t="s">
        <v>70</v>
      </c>
      <c r="Z80" s="65" t="s">
        <v>70</v>
      </c>
      <c r="AA80" s="65">
        <f t="shared" si="1"/>
        <v>2</v>
      </c>
      <c r="AB80" s="65">
        <v>2</v>
      </c>
      <c r="AC80" s="68" t="s">
        <v>5760</v>
      </c>
      <c r="AD80" s="68" t="s">
        <v>5736</v>
      </c>
      <c r="AE80" s="68" t="s">
        <v>5748</v>
      </c>
      <c r="AF80" s="65" t="s">
        <v>5755</v>
      </c>
      <c r="AG80" s="68" t="s">
        <v>5756</v>
      </c>
    </row>
    <row r="81" spans="1:33" ht="33.75" x14ac:dyDescent="0.25">
      <c r="A81" s="65">
        <v>80</v>
      </c>
      <c r="B81" s="65">
        <v>821002351</v>
      </c>
      <c r="C81" s="65" t="s">
        <v>5725</v>
      </c>
      <c r="D81" s="66" t="s">
        <v>2739</v>
      </c>
      <c r="E81" s="65" t="s">
        <v>5742</v>
      </c>
      <c r="F81" s="65" t="s">
        <v>3</v>
      </c>
      <c r="G81" s="65" t="s">
        <v>5744</v>
      </c>
      <c r="H81" s="67">
        <v>6.5</v>
      </c>
      <c r="I81" s="67">
        <v>5.7</v>
      </c>
      <c r="J81" s="65" t="s">
        <v>5728</v>
      </c>
      <c r="K81" s="65" t="s">
        <v>5740</v>
      </c>
      <c r="L81" s="65" t="s">
        <v>5780</v>
      </c>
      <c r="M81" s="65" t="s">
        <v>70</v>
      </c>
      <c r="N81" s="65" t="s">
        <v>5798</v>
      </c>
      <c r="O81" s="65">
        <v>10</v>
      </c>
      <c r="P81" s="65" t="s">
        <v>70</v>
      </c>
      <c r="Q81" s="65" t="s">
        <v>5781</v>
      </c>
      <c r="R81" s="65">
        <v>821002894</v>
      </c>
      <c r="S81" s="65" t="s">
        <v>5734</v>
      </c>
      <c r="T81" s="65">
        <v>1</v>
      </c>
      <c r="U81" s="67">
        <v>5.8</v>
      </c>
      <c r="V81" s="67">
        <v>5.5</v>
      </c>
      <c r="W81" s="65">
        <v>1</v>
      </c>
      <c r="X81" s="65">
        <v>1</v>
      </c>
      <c r="Y81" s="65" t="s">
        <v>70</v>
      </c>
      <c r="Z81" s="65" t="s">
        <v>70</v>
      </c>
      <c r="AA81" s="65">
        <f t="shared" si="1"/>
        <v>2</v>
      </c>
      <c r="AB81" s="65">
        <v>2</v>
      </c>
      <c r="AC81" s="68" t="s">
        <v>5753</v>
      </c>
      <c r="AD81" s="68" t="s">
        <v>5747</v>
      </c>
      <c r="AE81" s="68" t="s">
        <v>70</v>
      </c>
      <c r="AF81" s="65" t="s">
        <v>5755</v>
      </c>
      <c r="AG81" s="68" t="s">
        <v>5756</v>
      </c>
    </row>
    <row r="82" spans="1:33" ht="33.75" x14ac:dyDescent="0.25">
      <c r="A82" s="65">
        <v>81</v>
      </c>
      <c r="B82" s="65">
        <v>821002894</v>
      </c>
      <c r="C82" s="65" t="s">
        <v>5725</v>
      </c>
      <c r="D82" s="66" t="s">
        <v>2739</v>
      </c>
      <c r="E82" s="65" t="s">
        <v>70</v>
      </c>
      <c r="F82" s="65" t="s">
        <v>3</v>
      </c>
      <c r="G82" s="65" t="s">
        <v>5744</v>
      </c>
      <c r="H82" s="67">
        <v>6.5</v>
      </c>
      <c r="I82" s="67">
        <v>5.6</v>
      </c>
      <c r="J82" s="65" t="s">
        <v>5728</v>
      </c>
      <c r="K82" s="65" t="s">
        <v>5740</v>
      </c>
      <c r="L82" s="65" t="s">
        <v>5780</v>
      </c>
      <c r="M82" s="65" t="s">
        <v>70</v>
      </c>
      <c r="N82" s="65" t="s">
        <v>5799</v>
      </c>
      <c r="O82" s="65">
        <v>14</v>
      </c>
      <c r="P82" s="65" t="s">
        <v>70</v>
      </c>
      <c r="Q82" s="65" t="s">
        <v>5781</v>
      </c>
      <c r="R82" s="65">
        <v>821029976</v>
      </c>
      <c r="S82" s="65" t="s">
        <v>5734</v>
      </c>
      <c r="T82" s="65">
        <v>1</v>
      </c>
      <c r="U82" s="67">
        <v>5.9</v>
      </c>
      <c r="V82" s="67">
        <v>5.4</v>
      </c>
      <c r="W82" s="65">
        <v>1</v>
      </c>
      <c r="X82" s="65">
        <v>1</v>
      </c>
      <c r="Y82" s="65" t="s">
        <v>70</v>
      </c>
      <c r="Z82" s="65" t="s">
        <v>70</v>
      </c>
      <c r="AA82" s="65">
        <f t="shared" si="1"/>
        <v>2</v>
      </c>
      <c r="AB82" s="65">
        <v>2</v>
      </c>
      <c r="AC82" s="68" t="s">
        <v>5753</v>
      </c>
      <c r="AD82" s="68" t="s">
        <v>5747</v>
      </c>
      <c r="AE82" s="68" t="s">
        <v>5748</v>
      </c>
      <c r="AF82" s="65" t="s">
        <v>5755</v>
      </c>
      <c r="AG82" s="68" t="s">
        <v>5756</v>
      </c>
    </row>
    <row r="83" spans="1:33" ht="33.75" x14ac:dyDescent="0.25">
      <c r="A83" s="65">
        <v>82</v>
      </c>
      <c r="B83" s="65">
        <v>821029976</v>
      </c>
      <c r="C83" s="65" t="s">
        <v>5725</v>
      </c>
      <c r="D83" s="66" t="s">
        <v>2739</v>
      </c>
      <c r="E83" s="65" t="s">
        <v>70</v>
      </c>
      <c r="F83" s="65" t="s">
        <v>3</v>
      </c>
      <c r="G83" s="65" t="s">
        <v>5744</v>
      </c>
      <c r="H83" s="67">
        <v>6.5</v>
      </c>
      <c r="I83" s="67">
        <v>5.5</v>
      </c>
      <c r="J83" s="65" t="s">
        <v>5728</v>
      </c>
      <c r="K83" s="65" t="s">
        <v>5740</v>
      </c>
      <c r="L83" s="65" t="s">
        <v>5780</v>
      </c>
      <c r="M83" s="65" t="s">
        <v>70</v>
      </c>
      <c r="N83" s="65" t="s">
        <v>5799</v>
      </c>
      <c r="O83" s="65">
        <v>17</v>
      </c>
      <c r="P83" s="65" t="s">
        <v>70</v>
      </c>
      <c r="Q83" s="65" t="s">
        <v>5781</v>
      </c>
      <c r="R83" s="65">
        <v>821025707</v>
      </c>
      <c r="S83" s="65" t="s">
        <v>5734</v>
      </c>
      <c r="T83" s="65">
        <v>1</v>
      </c>
      <c r="U83" s="67">
        <v>5.8</v>
      </c>
      <c r="V83" s="67">
        <v>5.3</v>
      </c>
      <c r="W83" s="65">
        <v>1</v>
      </c>
      <c r="X83" s="65">
        <v>1</v>
      </c>
      <c r="Y83" s="65" t="s">
        <v>70</v>
      </c>
      <c r="Z83" s="65" t="s">
        <v>70</v>
      </c>
      <c r="AA83" s="65">
        <f t="shared" si="1"/>
        <v>2</v>
      </c>
      <c r="AB83" s="65">
        <v>2</v>
      </c>
      <c r="AC83" s="68" t="s">
        <v>5760</v>
      </c>
      <c r="AD83" s="68" t="s">
        <v>5747</v>
      </c>
      <c r="AE83" s="68" t="s">
        <v>5748</v>
      </c>
      <c r="AF83" s="65" t="s">
        <v>5755</v>
      </c>
      <c r="AG83" s="68" t="s">
        <v>5756</v>
      </c>
    </row>
    <row r="84" spans="1:33" ht="33.75" x14ac:dyDescent="0.25">
      <c r="A84" s="65">
        <v>83</v>
      </c>
      <c r="B84" s="65">
        <v>821025707</v>
      </c>
      <c r="C84" s="65" t="s">
        <v>5725</v>
      </c>
      <c r="D84" s="66" t="s">
        <v>2739</v>
      </c>
      <c r="E84" s="65" t="s">
        <v>70</v>
      </c>
      <c r="F84" s="65" t="s">
        <v>3</v>
      </c>
      <c r="G84" s="65" t="s">
        <v>5744</v>
      </c>
      <c r="H84" s="67">
        <v>6.3</v>
      </c>
      <c r="I84" s="67">
        <v>5.2</v>
      </c>
      <c r="J84" s="65" t="s">
        <v>5728</v>
      </c>
      <c r="K84" s="65" t="s">
        <v>5740</v>
      </c>
      <c r="L84" s="65" t="s">
        <v>5780</v>
      </c>
      <c r="M84" s="65" t="s">
        <v>70</v>
      </c>
      <c r="N84" s="65" t="s">
        <v>5799</v>
      </c>
      <c r="O84" s="65">
        <v>19</v>
      </c>
      <c r="P84" s="65" t="s">
        <v>70</v>
      </c>
      <c r="Q84" s="65" t="s">
        <v>5781</v>
      </c>
      <c r="R84" s="65" t="s">
        <v>5778</v>
      </c>
      <c r="S84" s="65" t="s">
        <v>5734</v>
      </c>
      <c r="T84" s="65">
        <v>1</v>
      </c>
      <c r="U84" s="67">
        <v>5.6</v>
      </c>
      <c r="V84" s="67">
        <v>5.3</v>
      </c>
      <c r="W84" s="65">
        <v>1</v>
      </c>
      <c r="X84" s="65">
        <v>1</v>
      </c>
      <c r="Y84" s="65" t="s">
        <v>70</v>
      </c>
      <c r="Z84" s="65" t="s">
        <v>70</v>
      </c>
      <c r="AA84" s="65">
        <f t="shared" si="1"/>
        <v>2</v>
      </c>
      <c r="AB84" s="65">
        <v>2</v>
      </c>
      <c r="AC84" s="68" t="s">
        <v>5760</v>
      </c>
      <c r="AD84" s="68" t="s">
        <v>5747</v>
      </c>
      <c r="AE84" s="68" t="s">
        <v>70</v>
      </c>
      <c r="AF84" s="65" t="s">
        <v>5755</v>
      </c>
      <c r="AG84" s="68" t="s">
        <v>5756</v>
      </c>
    </row>
    <row r="85" spans="1:33" ht="33.75" x14ac:dyDescent="0.25">
      <c r="A85" s="65">
        <v>84</v>
      </c>
      <c r="B85" s="65">
        <v>821025708</v>
      </c>
      <c r="C85" s="65" t="s">
        <v>5725</v>
      </c>
      <c r="D85" s="66" t="s">
        <v>2739</v>
      </c>
      <c r="E85" s="65" t="s">
        <v>70</v>
      </c>
      <c r="F85" s="65" t="s">
        <v>3</v>
      </c>
      <c r="G85" s="65" t="s">
        <v>5744</v>
      </c>
      <c r="H85" s="67">
        <v>6.4</v>
      </c>
      <c r="I85" s="67">
        <v>5.3</v>
      </c>
      <c r="J85" s="65" t="s">
        <v>5728</v>
      </c>
      <c r="K85" s="65" t="s">
        <v>5740</v>
      </c>
      <c r="L85" s="65" t="s">
        <v>5780</v>
      </c>
      <c r="M85" s="65" t="s">
        <v>70</v>
      </c>
      <c r="N85" s="65" t="s">
        <v>5799</v>
      </c>
      <c r="O85" s="65">
        <v>25</v>
      </c>
      <c r="P85" s="65" t="s">
        <v>70</v>
      </c>
      <c r="Q85" s="65" t="s">
        <v>5781</v>
      </c>
      <c r="R85" s="65">
        <v>821022001</v>
      </c>
      <c r="S85" s="65" t="s">
        <v>5734</v>
      </c>
      <c r="T85" s="65">
        <v>1</v>
      </c>
      <c r="U85" s="67">
        <v>5.7</v>
      </c>
      <c r="V85" s="67">
        <v>5.2</v>
      </c>
      <c r="W85" s="65">
        <v>1</v>
      </c>
      <c r="X85" s="65">
        <v>1</v>
      </c>
      <c r="Y85" s="65" t="s">
        <v>70</v>
      </c>
      <c r="Z85" s="65" t="s">
        <v>70</v>
      </c>
      <c r="AA85" s="65">
        <f t="shared" si="1"/>
        <v>2</v>
      </c>
      <c r="AB85" s="65">
        <v>2</v>
      </c>
      <c r="AC85" s="68" t="s">
        <v>5760</v>
      </c>
      <c r="AD85" s="68" t="s">
        <v>5747</v>
      </c>
      <c r="AE85" s="68" t="s">
        <v>5748</v>
      </c>
      <c r="AF85" s="65" t="s">
        <v>5755</v>
      </c>
      <c r="AG85" s="68" t="s">
        <v>5756</v>
      </c>
    </row>
    <row r="86" spans="1:33" ht="33.75" x14ac:dyDescent="0.25">
      <c r="A86" s="65">
        <v>85</v>
      </c>
      <c r="B86" s="65">
        <v>821022001</v>
      </c>
      <c r="C86" s="65" t="s">
        <v>5725</v>
      </c>
      <c r="D86" s="66" t="s">
        <v>2739</v>
      </c>
      <c r="E86" s="65" t="s">
        <v>70</v>
      </c>
      <c r="F86" s="65" t="s">
        <v>3</v>
      </c>
      <c r="G86" s="65" t="s">
        <v>5744</v>
      </c>
      <c r="H86" s="67">
        <v>6.5</v>
      </c>
      <c r="I86" s="67">
        <v>5.6</v>
      </c>
      <c r="J86" s="65" t="s">
        <v>5728</v>
      </c>
      <c r="K86" s="65" t="s">
        <v>5740</v>
      </c>
      <c r="L86" s="65" t="s">
        <v>5780</v>
      </c>
      <c r="M86" s="65" t="s">
        <v>70</v>
      </c>
      <c r="N86" s="65" t="s">
        <v>5799</v>
      </c>
      <c r="O86" s="65">
        <v>19</v>
      </c>
      <c r="P86" s="65" t="s">
        <v>70</v>
      </c>
      <c r="Q86" s="65" t="s">
        <v>5781</v>
      </c>
      <c r="R86" s="65">
        <v>821002827</v>
      </c>
      <c r="S86" s="65" t="s">
        <v>5734</v>
      </c>
      <c r="T86" s="65">
        <v>1</v>
      </c>
      <c r="U86" s="67">
        <v>5.8</v>
      </c>
      <c r="V86" s="67">
        <v>5.2</v>
      </c>
      <c r="W86" s="65">
        <v>1</v>
      </c>
      <c r="X86" s="65">
        <v>1</v>
      </c>
      <c r="Y86" s="65" t="s">
        <v>70</v>
      </c>
      <c r="Z86" s="65" t="s">
        <v>70</v>
      </c>
      <c r="AA86" s="65">
        <f t="shared" si="1"/>
        <v>2</v>
      </c>
      <c r="AB86" s="65">
        <v>2</v>
      </c>
      <c r="AC86" s="68" t="s">
        <v>5760</v>
      </c>
      <c r="AD86" s="68" t="s">
        <v>5747</v>
      </c>
      <c r="AE86" s="68" t="s">
        <v>5748</v>
      </c>
      <c r="AF86" s="65" t="s">
        <v>5755</v>
      </c>
      <c r="AG86" s="68" t="s">
        <v>5756</v>
      </c>
    </row>
    <row r="87" spans="1:33" ht="33.75" x14ac:dyDescent="0.25">
      <c r="A87" s="65">
        <v>86</v>
      </c>
      <c r="B87" s="65">
        <v>821002827</v>
      </c>
      <c r="C87" s="65" t="s">
        <v>5725</v>
      </c>
      <c r="D87" s="66" t="s">
        <v>2739</v>
      </c>
      <c r="E87" s="65" t="s">
        <v>70</v>
      </c>
      <c r="F87" s="65" t="s">
        <v>3</v>
      </c>
      <c r="G87" s="65" t="s">
        <v>5744</v>
      </c>
      <c r="H87" s="67">
        <v>6.4</v>
      </c>
      <c r="I87" s="67">
        <v>5.2</v>
      </c>
      <c r="J87" s="65" t="s">
        <v>5728</v>
      </c>
      <c r="K87" s="65" t="s">
        <v>5740</v>
      </c>
      <c r="L87" s="65" t="s">
        <v>5780</v>
      </c>
      <c r="M87" s="65" t="s">
        <v>70</v>
      </c>
      <c r="N87" s="65" t="s">
        <v>5800</v>
      </c>
      <c r="O87" s="65">
        <v>12</v>
      </c>
      <c r="P87" s="65" t="s">
        <v>70</v>
      </c>
      <c r="Q87" s="65" t="s">
        <v>5781</v>
      </c>
      <c r="R87" s="65">
        <v>821002828</v>
      </c>
      <c r="S87" s="65" t="s">
        <v>5734</v>
      </c>
      <c r="T87" s="65">
        <v>1</v>
      </c>
      <c r="U87" s="67">
        <v>5.8</v>
      </c>
      <c r="V87" s="67">
        <v>5.0999999999999996</v>
      </c>
      <c r="W87" s="65">
        <v>1</v>
      </c>
      <c r="X87" s="65">
        <v>1</v>
      </c>
      <c r="Y87" s="65" t="s">
        <v>70</v>
      </c>
      <c r="Z87" s="65" t="s">
        <v>70</v>
      </c>
      <c r="AA87" s="65">
        <f t="shared" si="1"/>
        <v>2</v>
      </c>
      <c r="AB87" s="65">
        <v>2</v>
      </c>
      <c r="AC87" s="68" t="s">
        <v>5760</v>
      </c>
      <c r="AD87" s="68" t="s">
        <v>5736</v>
      </c>
      <c r="AE87" s="68" t="s">
        <v>70</v>
      </c>
      <c r="AF87" s="65" t="s">
        <v>5755</v>
      </c>
      <c r="AG87" s="68" t="s">
        <v>5756</v>
      </c>
    </row>
    <row r="88" spans="1:33" ht="33.75" x14ac:dyDescent="0.25">
      <c r="A88" s="65">
        <v>87</v>
      </c>
      <c r="B88" s="65">
        <v>821002828</v>
      </c>
      <c r="C88" s="65" t="s">
        <v>5725</v>
      </c>
      <c r="D88" s="66" t="s">
        <v>2739</v>
      </c>
      <c r="E88" s="65" t="s">
        <v>70</v>
      </c>
      <c r="F88" s="65" t="s">
        <v>3</v>
      </c>
      <c r="G88" s="65" t="s">
        <v>5744</v>
      </c>
      <c r="H88" s="67">
        <v>6.3</v>
      </c>
      <c r="I88" s="67">
        <v>5.4</v>
      </c>
      <c r="J88" s="65" t="s">
        <v>5728</v>
      </c>
      <c r="K88" s="65" t="s">
        <v>5740</v>
      </c>
      <c r="L88" s="65" t="s">
        <v>5780</v>
      </c>
      <c r="M88" s="65" t="s">
        <v>70</v>
      </c>
      <c r="N88" s="65" t="s">
        <v>5800</v>
      </c>
      <c r="O88" s="65">
        <v>5</v>
      </c>
      <c r="P88" s="65" t="s">
        <v>70</v>
      </c>
      <c r="Q88" s="65" t="s">
        <v>5781</v>
      </c>
      <c r="R88" s="65">
        <v>821002829</v>
      </c>
      <c r="S88" s="65" t="s">
        <v>5734</v>
      </c>
      <c r="T88" s="65">
        <v>1</v>
      </c>
      <c r="U88" s="67">
        <v>5.5</v>
      </c>
      <c r="V88" s="67">
        <v>5</v>
      </c>
      <c r="W88" s="65">
        <v>1</v>
      </c>
      <c r="X88" s="65">
        <v>1</v>
      </c>
      <c r="Y88" s="65" t="s">
        <v>70</v>
      </c>
      <c r="Z88" s="65" t="s">
        <v>70</v>
      </c>
      <c r="AA88" s="65">
        <f t="shared" si="1"/>
        <v>2</v>
      </c>
      <c r="AB88" s="65">
        <v>2</v>
      </c>
      <c r="AC88" s="68" t="s">
        <v>5760</v>
      </c>
      <c r="AD88" s="68" t="s">
        <v>5747</v>
      </c>
      <c r="AE88" s="68" t="s">
        <v>70</v>
      </c>
      <c r="AF88" s="65" t="s">
        <v>5755</v>
      </c>
      <c r="AG88" s="68" t="s">
        <v>5756</v>
      </c>
    </row>
    <row r="89" spans="1:33" ht="33.75" x14ac:dyDescent="0.25">
      <c r="A89" s="65">
        <v>88</v>
      </c>
      <c r="B89" s="65">
        <v>821002829</v>
      </c>
      <c r="C89" s="65" t="s">
        <v>5725</v>
      </c>
      <c r="D89" s="66" t="s">
        <v>2739</v>
      </c>
      <c r="E89" s="65" t="s">
        <v>70</v>
      </c>
      <c r="F89" s="65" t="s">
        <v>3</v>
      </c>
      <c r="G89" s="65" t="s">
        <v>5744</v>
      </c>
      <c r="H89" s="67">
        <v>6.4</v>
      </c>
      <c r="I89" s="67">
        <v>5.4</v>
      </c>
      <c r="J89" s="65" t="s">
        <v>5728</v>
      </c>
      <c r="K89" s="65" t="s">
        <v>5740</v>
      </c>
      <c r="L89" s="65" t="s">
        <v>5780</v>
      </c>
      <c r="M89" s="65" t="s">
        <v>70</v>
      </c>
      <c r="N89" s="65" t="s">
        <v>5800</v>
      </c>
      <c r="O89" s="65">
        <v>1</v>
      </c>
      <c r="P89" s="65" t="s">
        <v>70</v>
      </c>
      <c r="Q89" s="65" t="s">
        <v>5781</v>
      </c>
      <c r="R89" s="65">
        <v>821002893</v>
      </c>
      <c r="S89" s="65" t="s">
        <v>5734</v>
      </c>
      <c r="T89" s="65">
        <v>1</v>
      </c>
      <c r="U89" s="67">
        <v>5.6</v>
      </c>
      <c r="V89" s="67">
        <v>5.3</v>
      </c>
      <c r="W89" s="65">
        <v>1</v>
      </c>
      <c r="X89" s="65">
        <v>1</v>
      </c>
      <c r="Y89" s="65" t="s">
        <v>70</v>
      </c>
      <c r="Z89" s="65" t="s">
        <v>70</v>
      </c>
      <c r="AA89" s="65">
        <f t="shared" si="1"/>
        <v>2</v>
      </c>
      <c r="AB89" s="65">
        <v>2</v>
      </c>
      <c r="AC89" s="68" t="s">
        <v>5753</v>
      </c>
      <c r="AD89" s="68" t="s">
        <v>5736</v>
      </c>
      <c r="AE89" s="68" t="s">
        <v>70</v>
      </c>
      <c r="AF89" s="65" t="s">
        <v>5755</v>
      </c>
      <c r="AG89" s="68" t="s">
        <v>5756</v>
      </c>
    </row>
    <row r="90" spans="1:33" ht="33.75" x14ac:dyDescent="0.25">
      <c r="A90" s="65">
        <v>89</v>
      </c>
      <c r="B90" s="65">
        <v>821002893</v>
      </c>
      <c r="C90" s="65" t="s">
        <v>5725</v>
      </c>
      <c r="D90" s="66" t="s">
        <v>2739</v>
      </c>
      <c r="E90" s="65" t="s">
        <v>70</v>
      </c>
      <c r="F90" s="65" t="s">
        <v>3</v>
      </c>
      <c r="G90" s="65" t="s">
        <v>5744</v>
      </c>
      <c r="H90" s="67">
        <v>6.5</v>
      </c>
      <c r="I90" s="67">
        <v>5.5</v>
      </c>
      <c r="J90" s="65" t="s">
        <v>5728</v>
      </c>
      <c r="K90" s="65" t="s">
        <v>5740</v>
      </c>
      <c r="L90" s="65" t="s">
        <v>5780</v>
      </c>
      <c r="M90" s="65" t="s">
        <v>70</v>
      </c>
      <c r="N90" s="65" t="s">
        <v>5799</v>
      </c>
      <c r="O90" s="65">
        <v>12</v>
      </c>
      <c r="P90" s="65" t="s">
        <v>70</v>
      </c>
      <c r="Q90" s="65" t="s">
        <v>5781</v>
      </c>
      <c r="R90" s="65">
        <v>821002361</v>
      </c>
      <c r="S90" s="65" t="s">
        <v>5734</v>
      </c>
      <c r="T90" s="65">
        <v>1</v>
      </c>
      <c r="U90" s="67">
        <v>5.6</v>
      </c>
      <c r="V90" s="67">
        <v>5.3</v>
      </c>
      <c r="W90" s="65">
        <v>1</v>
      </c>
      <c r="X90" s="65">
        <v>1</v>
      </c>
      <c r="Y90" s="65" t="s">
        <v>70</v>
      </c>
      <c r="Z90" s="65" t="s">
        <v>70</v>
      </c>
      <c r="AA90" s="65">
        <f t="shared" si="1"/>
        <v>2</v>
      </c>
      <c r="AB90" s="65">
        <v>2</v>
      </c>
      <c r="AC90" s="68" t="s">
        <v>5760</v>
      </c>
      <c r="AD90" s="68" t="s">
        <v>5736</v>
      </c>
      <c r="AE90" s="68" t="s">
        <v>70</v>
      </c>
      <c r="AF90" s="65" t="s">
        <v>5755</v>
      </c>
      <c r="AG90" s="68" t="s">
        <v>5756</v>
      </c>
    </row>
    <row r="91" spans="1:33" ht="33.75" x14ac:dyDescent="0.25">
      <c r="A91" s="65">
        <v>90</v>
      </c>
      <c r="B91" s="65">
        <v>821002361</v>
      </c>
      <c r="C91" s="65" t="s">
        <v>5725</v>
      </c>
      <c r="D91" s="66" t="s">
        <v>2739</v>
      </c>
      <c r="E91" s="65" t="s">
        <v>70</v>
      </c>
      <c r="F91" s="65" t="s">
        <v>3</v>
      </c>
      <c r="G91" s="65" t="s">
        <v>5744</v>
      </c>
      <c r="H91" s="67">
        <v>6.5</v>
      </c>
      <c r="I91" s="67">
        <v>5.4</v>
      </c>
      <c r="J91" s="65" t="s">
        <v>5728</v>
      </c>
      <c r="K91" s="65" t="s">
        <v>5740</v>
      </c>
      <c r="L91" s="65" t="s">
        <v>5780</v>
      </c>
      <c r="M91" s="65" t="s">
        <v>70</v>
      </c>
      <c r="N91" s="65" t="s">
        <v>5801</v>
      </c>
      <c r="O91" s="65">
        <v>1</v>
      </c>
      <c r="P91" s="65" t="s">
        <v>70</v>
      </c>
      <c r="Q91" s="65" t="s">
        <v>5781</v>
      </c>
      <c r="R91" s="65">
        <v>821000642</v>
      </c>
      <c r="S91" s="65" t="s">
        <v>5734</v>
      </c>
      <c r="T91" s="65">
        <v>1</v>
      </c>
      <c r="U91" s="67">
        <v>5.5</v>
      </c>
      <c r="V91" s="67">
        <v>5.3</v>
      </c>
      <c r="W91" s="65">
        <v>1</v>
      </c>
      <c r="X91" s="65">
        <v>1</v>
      </c>
      <c r="Y91" s="65" t="s">
        <v>70</v>
      </c>
      <c r="Z91" s="65" t="s">
        <v>70</v>
      </c>
      <c r="AA91" s="65">
        <f t="shared" si="1"/>
        <v>2</v>
      </c>
      <c r="AB91" s="65">
        <v>2</v>
      </c>
      <c r="AC91" s="68" t="s">
        <v>5753</v>
      </c>
      <c r="AD91" s="68" t="s">
        <v>5747</v>
      </c>
      <c r="AE91" s="68" t="s">
        <v>70</v>
      </c>
      <c r="AF91" s="65" t="s">
        <v>5755</v>
      </c>
      <c r="AG91" s="68" t="s">
        <v>5756</v>
      </c>
    </row>
    <row r="92" spans="1:33" ht="33.75" x14ac:dyDescent="0.25">
      <c r="A92" s="65">
        <v>91</v>
      </c>
      <c r="B92" s="65">
        <v>821001421</v>
      </c>
      <c r="C92" s="65" t="s">
        <v>5725</v>
      </c>
      <c r="D92" s="66" t="s">
        <v>2739</v>
      </c>
      <c r="E92" s="65" t="s">
        <v>5788</v>
      </c>
      <c r="F92" s="65" t="s">
        <v>3</v>
      </c>
      <c r="G92" s="65" t="s">
        <v>5744</v>
      </c>
      <c r="H92" s="67">
        <v>6.6</v>
      </c>
      <c r="I92" s="67">
        <v>4.9000000000000004</v>
      </c>
      <c r="J92" s="65" t="s">
        <v>5728</v>
      </c>
      <c r="K92" s="65" t="s">
        <v>5740</v>
      </c>
      <c r="L92" s="65" t="s">
        <v>5780</v>
      </c>
      <c r="M92" s="65" t="s">
        <v>70</v>
      </c>
      <c r="N92" s="65" t="s">
        <v>5802</v>
      </c>
      <c r="O92" s="65">
        <v>1</v>
      </c>
      <c r="P92" s="65" t="s">
        <v>70</v>
      </c>
      <c r="Q92" s="65" t="s">
        <v>5781</v>
      </c>
      <c r="R92" s="65">
        <v>821009864</v>
      </c>
      <c r="S92" s="65" t="s">
        <v>5734</v>
      </c>
      <c r="T92" s="65">
        <v>1</v>
      </c>
      <c r="U92" s="67">
        <v>6.1</v>
      </c>
      <c r="V92" s="67">
        <v>5</v>
      </c>
      <c r="W92" s="65">
        <v>1</v>
      </c>
      <c r="X92" s="65" t="s">
        <v>70</v>
      </c>
      <c r="Y92" s="65" t="s">
        <v>70</v>
      </c>
      <c r="Z92" s="65" t="s">
        <v>70</v>
      </c>
      <c r="AA92" s="65">
        <f t="shared" si="1"/>
        <v>1</v>
      </c>
      <c r="AB92" s="65">
        <v>1</v>
      </c>
      <c r="AC92" s="68" t="s">
        <v>5760</v>
      </c>
      <c r="AD92" s="68" t="s">
        <v>5790</v>
      </c>
      <c r="AE92" s="68" t="s">
        <v>5748</v>
      </c>
      <c r="AF92" s="65" t="s">
        <v>5755</v>
      </c>
      <c r="AG92" s="68" t="s">
        <v>5756</v>
      </c>
    </row>
    <row r="93" spans="1:33" ht="22.5" x14ac:dyDescent="0.25">
      <c r="A93" s="65">
        <v>92</v>
      </c>
      <c r="B93" s="65">
        <v>432009864</v>
      </c>
      <c r="C93" s="65" t="s">
        <v>5725</v>
      </c>
      <c r="D93" s="66" t="s">
        <v>2739</v>
      </c>
      <c r="E93" s="65" t="s">
        <v>70</v>
      </c>
      <c r="F93" s="65" t="s">
        <v>3</v>
      </c>
      <c r="G93" s="65" t="s">
        <v>5744</v>
      </c>
      <c r="H93" s="67">
        <v>6.5</v>
      </c>
      <c r="I93" s="67" t="s">
        <v>5727</v>
      </c>
      <c r="J93" s="65" t="s">
        <v>5728</v>
      </c>
      <c r="K93" s="65" t="s">
        <v>5740</v>
      </c>
      <c r="L93" s="65" t="s">
        <v>5780</v>
      </c>
      <c r="M93" s="65" t="s">
        <v>70</v>
      </c>
      <c r="N93" s="65" t="s">
        <v>5802</v>
      </c>
      <c r="O93" s="65">
        <v>7</v>
      </c>
      <c r="P93" s="65" t="s">
        <v>70</v>
      </c>
      <c r="Q93" s="65" t="s">
        <v>5781</v>
      </c>
      <c r="R93" s="65">
        <v>432007671</v>
      </c>
      <c r="S93" s="65" t="s">
        <v>5734</v>
      </c>
      <c r="T93" s="65">
        <v>1</v>
      </c>
      <c r="U93" s="67">
        <v>5.9</v>
      </c>
      <c r="V93" s="67">
        <v>5.8</v>
      </c>
      <c r="W93" s="65">
        <v>1</v>
      </c>
      <c r="X93" s="65" t="s">
        <v>70</v>
      </c>
      <c r="Y93" s="65" t="s">
        <v>70</v>
      </c>
      <c r="Z93" s="65" t="s">
        <v>70</v>
      </c>
      <c r="AA93" s="65">
        <f t="shared" si="1"/>
        <v>1</v>
      </c>
      <c r="AB93" s="65">
        <v>1</v>
      </c>
      <c r="AC93" s="68" t="s">
        <v>5735</v>
      </c>
      <c r="AD93" s="68" t="s">
        <v>5747</v>
      </c>
      <c r="AE93" s="68" t="s">
        <v>70</v>
      </c>
      <c r="AF93" s="65" t="s">
        <v>5743</v>
      </c>
      <c r="AG93" s="68" t="s">
        <v>70</v>
      </c>
    </row>
    <row r="94" spans="1:33" ht="22.5" x14ac:dyDescent="0.25">
      <c r="A94" s="65">
        <v>93</v>
      </c>
      <c r="B94" s="65">
        <v>432026711</v>
      </c>
      <c r="C94" s="65" t="s">
        <v>5725</v>
      </c>
      <c r="D94" s="66" t="s">
        <v>2739</v>
      </c>
      <c r="E94" s="65" t="s">
        <v>70</v>
      </c>
      <c r="F94" s="65" t="s">
        <v>3</v>
      </c>
      <c r="G94" s="65" t="s">
        <v>5744</v>
      </c>
      <c r="H94" s="67">
        <v>6.7</v>
      </c>
      <c r="I94" s="67" t="s">
        <v>5727</v>
      </c>
      <c r="J94" s="65" t="s">
        <v>5728</v>
      </c>
      <c r="K94" s="65" t="s">
        <v>5740</v>
      </c>
      <c r="L94" s="65" t="s">
        <v>5780</v>
      </c>
      <c r="M94" s="65" t="s">
        <v>70</v>
      </c>
      <c r="N94" s="65" t="s">
        <v>5803</v>
      </c>
      <c r="O94" s="65">
        <v>5</v>
      </c>
      <c r="P94" s="65" t="s">
        <v>70</v>
      </c>
      <c r="Q94" s="65" t="s">
        <v>5781</v>
      </c>
      <c r="R94" s="65">
        <v>901005732</v>
      </c>
      <c r="S94" s="65" t="s">
        <v>5734</v>
      </c>
      <c r="T94" s="65">
        <v>1</v>
      </c>
      <c r="U94" s="67">
        <v>5.8</v>
      </c>
      <c r="V94" s="67">
        <v>5</v>
      </c>
      <c r="W94" s="65">
        <v>1</v>
      </c>
      <c r="X94" s="65" t="s">
        <v>70</v>
      </c>
      <c r="Y94" s="65" t="s">
        <v>70</v>
      </c>
      <c r="Z94" s="65" t="s">
        <v>70</v>
      </c>
      <c r="AA94" s="65">
        <f t="shared" si="1"/>
        <v>1</v>
      </c>
      <c r="AB94" s="65">
        <v>1</v>
      </c>
      <c r="AC94" s="68" t="s">
        <v>5735</v>
      </c>
      <c r="AD94" s="68" t="s">
        <v>5736</v>
      </c>
      <c r="AE94" s="68" t="s">
        <v>70</v>
      </c>
      <c r="AF94" s="65" t="s">
        <v>5743</v>
      </c>
      <c r="AG94" s="68" t="s">
        <v>70</v>
      </c>
    </row>
    <row r="95" spans="1:33" ht="22.5" x14ac:dyDescent="0.25">
      <c r="A95" s="65">
        <v>94</v>
      </c>
      <c r="B95" s="65">
        <v>901005732</v>
      </c>
      <c r="C95" s="65" t="s">
        <v>5725</v>
      </c>
      <c r="D95" s="66" t="s">
        <v>2739</v>
      </c>
      <c r="E95" s="65" t="s">
        <v>70</v>
      </c>
      <c r="F95" s="65" t="s">
        <v>3</v>
      </c>
      <c r="G95" s="65" t="s">
        <v>5744</v>
      </c>
      <c r="H95" s="67">
        <v>6.6</v>
      </c>
      <c r="I95" s="67">
        <v>5.7</v>
      </c>
      <c r="J95" s="65" t="s">
        <v>5728</v>
      </c>
      <c r="K95" s="65" t="s">
        <v>5740</v>
      </c>
      <c r="L95" s="65" t="s">
        <v>5780</v>
      </c>
      <c r="M95" s="65" t="s">
        <v>70</v>
      </c>
      <c r="N95" s="65" t="s">
        <v>5803</v>
      </c>
      <c r="O95" s="65">
        <v>8</v>
      </c>
      <c r="P95" s="65" t="s">
        <v>70</v>
      </c>
      <c r="Q95" s="65" t="s">
        <v>5781</v>
      </c>
      <c r="R95" s="65">
        <v>901005731</v>
      </c>
      <c r="S95" s="65" t="s">
        <v>5734</v>
      </c>
      <c r="T95" s="65">
        <v>1</v>
      </c>
      <c r="U95" s="67">
        <v>5.8</v>
      </c>
      <c r="V95" s="67">
        <v>5.0999999999999996</v>
      </c>
      <c r="W95" s="65">
        <v>1</v>
      </c>
      <c r="X95" s="65" t="s">
        <v>70</v>
      </c>
      <c r="Y95" s="65" t="s">
        <v>70</v>
      </c>
      <c r="Z95" s="65" t="s">
        <v>70</v>
      </c>
      <c r="AA95" s="65">
        <f t="shared" si="1"/>
        <v>1</v>
      </c>
      <c r="AB95" s="65">
        <v>1</v>
      </c>
      <c r="AC95" s="68" t="s">
        <v>5735</v>
      </c>
      <c r="AD95" s="68" t="s">
        <v>5747</v>
      </c>
      <c r="AE95" s="68" t="s">
        <v>5789</v>
      </c>
      <c r="AF95" s="65" t="s">
        <v>5743</v>
      </c>
      <c r="AG95" s="68" t="s">
        <v>70</v>
      </c>
    </row>
    <row r="96" spans="1:33" ht="22.5" x14ac:dyDescent="0.25">
      <c r="A96" s="65">
        <v>95</v>
      </c>
      <c r="B96" s="65">
        <v>901005731</v>
      </c>
      <c r="C96" s="65" t="s">
        <v>5725</v>
      </c>
      <c r="D96" s="66" t="s">
        <v>2739</v>
      </c>
      <c r="E96" s="65" t="s">
        <v>70</v>
      </c>
      <c r="F96" s="65" t="s">
        <v>3</v>
      </c>
      <c r="G96" s="65" t="s">
        <v>5744</v>
      </c>
      <c r="H96" s="67">
        <v>6.6</v>
      </c>
      <c r="I96" s="67">
        <v>5.8</v>
      </c>
      <c r="J96" s="65" t="s">
        <v>5728</v>
      </c>
      <c r="K96" s="65" t="s">
        <v>5740</v>
      </c>
      <c r="L96" s="65" t="s">
        <v>5780</v>
      </c>
      <c r="M96" s="65" t="s">
        <v>70</v>
      </c>
      <c r="N96" s="65" t="s">
        <v>5803</v>
      </c>
      <c r="O96" s="65">
        <v>12</v>
      </c>
      <c r="P96" s="65" t="s">
        <v>70</v>
      </c>
      <c r="Q96" s="65" t="s">
        <v>5781</v>
      </c>
      <c r="R96" s="65">
        <v>821021388</v>
      </c>
      <c r="S96" s="65" t="s">
        <v>5734</v>
      </c>
      <c r="T96" s="65">
        <v>1</v>
      </c>
      <c r="U96" s="67">
        <v>5.9</v>
      </c>
      <c r="V96" s="67">
        <v>5.2</v>
      </c>
      <c r="W96" s="65">
        <v>1</v>
      </c>
      <c r="X96" s="65" t="s">
        <v>70</v>
      </c>
      <c r="Y96" s="65" t="s">
        <v>70</v>
      </c>
      <c r="Z96" s="65" t="s">
        <v>70</v>
      </c>
      <c r="AA96" s="65">
        <f t="shared" si="1"/>
        <v>1</v>
      </c>
      <c r="AB96" s="65">
        <v>1</v>
      </c>
      <c r="AC96" s="68" t="s">
        <v>5735</v>
      </c>
      <c r="AD96" s="68" t="s">
        <v>5736</v>
      </c>
      <c r="AE96" s="68" t="s">
        <v>70</v>
      </c>
      <c r="AF96" s="65" t="s">
        <v>5743</v>
      </c>
      <c r="AG96" s="68" t="s">
        <v>70</v>
      </c>
    </row>
    <row r="97" spans="1:33" ht="33.75" x14ac:dyDescent="0.25">
      <c r="A97" s="65">
        <v>96</v>
      </c>
      <c r="B97" s="65">
        <v>821021388</v>
      </c>
      <c r="C97" s="65" t="s">
        <v>5725</v>
      </c>
      <c r="D97" s="66" t="s">
        <v>2739</v>
      </c>
      <c r="E97" s="65" t="s">
        <v>5788</v>
      </c>
      <c r="F97" s="65" t="s">
        <v>3</v>
      </c>
      <c r="G97" s="65" t="s">
        <v>5744</v>
      </c>
      <c r="H97" s="67">
        <v>6.5</v>
      </c>
      <c r="I97" s="67">
        <v>5.9</v>
      </c>
      <c r="J97" s="65" t="s">
        <v>5728</v>
      </c>
      <c r="K97" s="65" t="s">
        <v>5740</v>
      </c>
      <c r="L97" s="65" t="s">
        <v>5780</v>
      </c>
      <c r="M97" s="65" t="s">
        <v>70</v>
      </c>
      <c r="N97" s="65" t="s">
        <v>5803</v>
      </c>
      <c r="O97" s="65">
        <v>12</v>
      </c>
      <c r="P97" s="65" t="s">
        <v>70</v>
      </c>
      <c r="Q97" s="65" t="s">
        <v>5781</v>
      </c>
      <c r="R97" s="65">
        <v>821002769</v>
      </c>
      <c r="S97" s="65" t="s">
        <v>5734</v>
      </c>
      <c r="T97" s="65">
        <v>1</v>
      </c>
      <c r="U97" s="67">
        <v>5.8</v>
      </c>
      <c r="V97" s="67">
        <v>5.4</v>
      </c>
      <c r="W97" s="65">
        <v>1</v>
      </c>
      <c r="X97" s="65" t="s">
        <v>70</v>
      </c>
      <c r="Y97" s="65" t="s">
        <v>70</v>
      </c>
      <c r="Z97" s="65" t="s">
        <v>70</v>
      </c>
      <c r="AA97" s="65">
        <f t="shared" si="1"/>
        <v>1</v>
      </c>
      <c r="AB97" s="65">
        <v>1</v>
      </c>
      <c r="AC97" s="68" t="s">
        <v>5753</v>
      </c>
      <c r="AD97" s="68" t="s">
        <v>5747</v>
      </c>
      <c r="AE97" s="68" t="s">
        <v>70</v>
      </c>
      <c r="AF97" s="65" t="s">
        <v>5755</v>
      </c>
      <c r="AG97" s="68" t="s">
        <v>5756</v>
      </c>
    </row>
    <row r="98" spans="1:33" ht="33.75" x14ac:dyDescent="0.25">
      <c r="A98" s="65">
        <v>97</v>
      </c>
      <c r="B98" s="65">
        <v>821002769</v>
      </c>
      <c r="C98" s="65" t="s">
        <v>5725</v>
      </c>
      <c r="D98" s="66" t="s">
        <v>2739</v>
      </c>
      <c r="E98" s="65" t="s">
        <v>70</v>
      </c>
      <c r="F98" s="65" t="s">
        <v>3</v>
      </c>
      <c r="G98" s="65" t="s">
        <v>5744</v>
      </c>
      <c r="H98" s="67">
        <v>6.6</v>
      </c>
      <c r="I98" s="67">
        <v>6.1</v>
      </c>
      <c r="J98" s="65" t="s">
        <v>5728</v>
      </c>
      <c r="K98" s="65" t="s">
        <v>5740</v>
      </c>
      <c r="L98" s="65" t="s">
        <v>5780</v>
      </c>
      <c r="M98" s="65" t="s">
        <v>70</v>
      </c>
      <c r="N98" s="65" t="s">
        <v>5758</v>
      </c>
      <c r="O98" s="65">
        <v>11</v>
      </c>
      <c r="P98" s="65" t="s">
        <v>70</v>
      </c>
      <c r="Q98" s="65" t="s">
        <v>5781</v>
      </c>
      <c r="R98" s="65">
        <v>821002770</v>
      </c>
      <c r="S98" s="65" t="s">
        <v>5734</v>
      </c>
      <c r="T98" s="65">
        <v>1</v>
      </c>
      <c r="U98" s="67">
        <v>6</v>
      </c>
      <c r="V98" s="67">
        <v>5.5</v>
      </c>
      <c r="W98" s="65">
        <v>1</v>
      </c>
      <c r="X98" s="65">
        <v>1</v>
      </c>
      <c r="Y98" s="65" t="s">
        <v>70</v>
      </c>
      <c r="Z98" s="65" t="s">
        <v>70</v>
      </c>
      <c r="AA98" s="65">
        <f t="shared" si="1"/>
        <v>2</v>
      </c>
      <c r="AB98" s="65">
        <v>2</v>
      </c>
      <c r="AC98" s="68" t="s">
        <v>5735</v>
      </c>
      <c r="AD98" s="68" t="s">
        <v>5736</v>
      </c>
      <c r="AE98" s="68" t="s">
        <v>5804</v>
      </c>
      <c r="AF98" s="65" t="s">
        <v>5743</v>
      </c>
      <c r="AG98" s="68" t="s">
        <v>70</v>
      </c>
    </row>
    <row r="99" spans="1:33" ht="33.75" x14ac:dyDescent="0.25">
      <c r="A99" s="65">
        <v>98</v>
      </c>
      <c r="B99" s="65">
        <v>821002770</v>
      </c>
      <c r="C99" s="65" t="s">
        <v>5725</v>
      </c>
      <c r="D99" s="66" t="s">
        <v>2739</v>
      </c>
      <c r="E99" s="65" t="s">
        <v>5785</v>
      </c>
      <c r="F99" s="65" t="s">
        <v>3</v>
      </c>
      <c r="G99" s="65" t="s">
        <v>5744</v>
      </c>
      <c r="H99" s="67">
        <v>6.5</v>
      </c>
      <c r="I99" s="67">
        <v>5.5</v>
      </c>
      <c r="J99" s="65" t="s">
        <v>5728</v>
      </c>
      <c r="K99" s="65" t="s">
        <v>5740</v>
      </c>
      <c r="L99" s="65" t="s">
        <v>5780</v>
      </c>
      <c r="M99" s="65" t="s">
        <v>70</v>
      </c>
      <c r="N99" s="65" t="s">
        <v>5805</v>
      </c>
      <c r="O99" s="65">
        <v>1</v>
      </c>
      <c r="P99" s="65" t="s">
        <v>70</v>
      </c>
      <c r="Q99" s="65" t="s">
        <v>5781</v>
      </c>
      <c r="R99" s="65">
        <v>821002771</v>
      </c>
      <c r="S99" s="65" t="s">
        <v>5734</v>
      </c>
      <c r="T99" s="65">
        <v>1</v>
      </c>
      <c r="U99" s="67">
        <v>5.7</v>
      </c>
      <c r="V99" s="67">
        <v>5</v>
      </c>
      <c r="W99" s="65">
        <v>1</v>
      </c>
      <c r="X99" s="65" t="s">
        <v>70</v>
      </c>
      <c r="Y99" s="65" t="s">
        <v>70</v>
      </c>
      <c r="Z99" s="65" t="s">
        <v>70</v>
      </c>
      <c r="AA99" s="65">
        <f t="shared" si="1"/>
        <v>1</v>
      </c>
      <c r="AB99" s="65">
        <v>1</v>
      </c>
      <c r="AC99" s="68" t="s">
        <v>5753</v>
      </c>
      <c r="AD99" s="68" t="s">
        <v>5786</v>
      </c>
      <c r="AE99" s="68" t="s">
        <v>70</v>
      </c>
      <c r="AF99" s="65" t="s">
        <v>5755</v>
      </c>
      <c r="AG99" s="68" t="s">
        <v>5756</v>
      </c>
    </row>
    <row r="100" spans="1:33" ht="33.75" x14ac:dyDescent="0.25">
      <c r="A100" s="65">
        <v>99</v>
      </c>
      <c r="B100" s="65">
        <v>821002771</v>
      </c>
      <c r="C100" s="65" t="s">
        <v>5725</v>
      </c>
      <c r="D100" s="66" t="s">
        <v>2739</v>
      </c>
      <c r="E100" s="65" t="s">
        <v>5785</v>
      </c>
      <c r="F100" s="65" t="s">
        <v>3</v>
      </c>
      <c r="G100" s="65" t="s">
        <v>5744</v>
      </c>
      <c r="H100" s="67">
        <v>6.5</v>
      </c>
      <c r="I100" s="67">
        <v>5.6</v>
      </c>
      <c r="J100" s="65" t="s">
        <v>5728</v>
      </c>
      <c r="K100" s="65" t="s">
        <v>5740</v>
      </c>
      <c r="L100" s="65" t="s">
        <v>5780</v>
      </c>
      <c r="M100" s="65" t="s">
        <v>70</v>
      </c>
      <c r="N100" s="65" t="s">
        <v>5805</v>
      </c>
      <c r="O100" s="65">
        <v>12</v>
      </c>
      <c r="P100" s="65" t="s">
        <v>70</v>
      </c>
      <c r="Q100" s="65" t="s">
        <v>5781</v>
      </c>
      <c r="R100" s="65">
        <v>821002772</v>
      </c>
      <c r="S100" s="65" t="s">
        <v>5734</v>
      </c>
      <c r="T100" s="65">
        <v>1</v>
      </c>
      <c r="U100" s="67">
        <v>5.9</v>
      </c>
      <c r="V100" s="67">
        <v>5</v>
      </c>
      <c r="W100" s="65">
        <v>1</v>
      </c>
      <c r="X100" s="65" t="s">
        <v>70</v>
      </c>
      <c r="Y100" s="65" t="s">
        <v>70</v>
      </c>
      <c r="Z100" s="65" t="s">
        <v>70</v>
      </c>
      <c r="AA100" s="65">
        <f t="shared" si="1"/>
        <v>1</v>
      </c>
      <c r="AB100" s="65">
        <v>1</v>
      </c>
      <c r="AC100" s="68" t="s">
        <v>5760</v>
      </c>
      <c r="AD100" s="68" t="s">
        <v>5786</v>
      </c>
      <c r="AE100" s="68" t="s">
        <v>70</v>
      </c>
      <c r="AF100" s="65" t="s">
        <v>5755</v>
      </c>
      <c r="AG100" s="68" t="s">
        <v>5756</v>
      </c>
    </row>
    <row r="101" spans="1:33" ht="33.75" x14ac:dyDescent="0.25">
      <c r="A101" s="65">
        <v>100</v>
      </c>
      <c r="B101" s="65">
        <v>821002772</v>
      </c>
      <c r="C101" s="65" t="s">
        <v>5725</v>
      </c>
      <c r="D101" s="66" t="s">
        <v>2739</v>
      </c>
      <c r="E101" s="65" t="s">
        <v>5785</v>
      </c>
      <c r="F101" s="65" t="s">
        <v>3</v>
      </c>
      <c r="G101" s="65" t="s">
        <v>5744</v>
      </c>
      <c r="H101" s="67">
        <v>6.5</v>
      </c>
      <c r="I101" s="67" t="s">
        <v>5727</v>
      </c>
      <c r="J101" s="65" t="s">
        <v>5728</v>
      </c>
      <c r="K101" s="65" t="s">
        <v>5740</v>
      </c>
      <c r="L101" s="65" t="s">
        <v>5780</v>
      </c>
      <c r="M101" s="65" t="s">
        <v>70</v>
      </c>
      <c r="N101" s="65" t="s">
        <v>5805</v>
      </c>
      <c r="O101" s="65">
        <v>10</v>
      </c>
      <c r="P101" s="65" t="s">
        <v>70</v>
      </c>
      <c r="Q101" s="65" t="s">
        <v>5781</v>
      </c>
      <c r="R101" s="65" t="s">
        <v>5778</v>
      </c>
      <c r="S101" s="65" t="s">
        <v>5734</v>
      </c>
      <c r="T101" s="65">
        <v>1</v>
      </c>
      <c r="U101" s="67">
        <v>5.8</v>
      </c>
      <c r="V101" s="67">
        <v>5</v>
      </c>
      <c r="W101" s="65">
        <v>1</v>
      </c>
      <c r="X101" s="65">
        <v>1</v>
      </c>
      <c r="Y101" s="65" t="s">
        <v>70</v>
      </c>
      <c r="Z101" s="65" t="s">
        <v>70</v>
      </c>
      <c r="AA101" s="65">
        <f t="shared" si="1"/>
        <v>2</v>
      </c>
      <c r="AB101" s="65">
        <v>2</v>
      </c>
      <c r="AC101" s="68" t="s">
        <v>5760</v>
      </c>
      <c r="AD101" s="68" t="s">
        <v>5786</v>
      </c>
      <c r="AE101" s="68" t="s">
        <v>70</v>
      </c>
      <c r="AF101" s="65" t="s">
        <v>5755</v>
      </c>
      <c r="AG101" s="68" t="s">
        <v>5756</v>
      </c>
    </row>
    <row r="102" spans="1:33" ht="33.75" x14ac:dyDescent="0.25">
      <c r="A102" s="65">
        <v>101</v>
      </c>
      <c r="B102" s="65">
        <v>821002768</v>
      </c>
      <c r="C102" s="65" t="s">
        <v>5725</v>
      </c>
      <c r="D102" s="66" t="s">
        <v>2739</v>
      </c>
      <c r="E102" s="65" t="s">
        <v>5788</v>
      </c>
      <c r="F102" s="65" t="s">
        <v>3</v>
      </c>
      <c r="G102" s="65" t="s">
        <v>5744</v>
      </c>
      <c r="H102" s="67">
        <v>6.6</v>
      </c>
      <c r="I102" s="67">
        <v>5.6</v>
      </c>
      <c r="J102" s="65" t="s">
        <v>5728</v>
      </c>
      <c r="K102" s="65" t="s">
        <v>5740</v>
      </c>
      <c r="L102" s="65" t="s">
        <v>5780</v>
      </c>
      <c r="M102" s="65" t="s">
        <v>70</v>
      </c>
      <c r="N102" s="65" t="s">
        <v>5802</v>
      </c>
      <c r="O102" s="65">
        <v>10</v>
      </c>
      <c r="P102" s="65" t="s">
        <v>70</v>
      </c>
      <c r="Q102" s="65" t="s">
        <v>5781</v>
      </c>
      <c r="R102" s="65">
        <v>821001422</v>
      </c>
      <c r="S102" s="65" t="s">
        <v>5734</v>
      </c>
      <c r="T102" s="65">
        <v>1</v>
      </c>
      <c r="U102" s="67">
        <v>6</v>
      </c>
      <c r="V102" s="67">
        <v>5</v>
      </c>
      <c r="W102" s="65">
        <v>1</v>
      </c>
      <c r="X102" s="65">
        <v>1</v>
      </c>
      <c r="Y102" s="65" t="s">
        <v>70</v>
      </c>
      <c r="Z102" s="65" t="s">
        <v>70</v>
      </c>
      <c r="AA102" s="65">
        <f t="shared" si="1"/>
        <v>2</v>
      </c>
      <c r="AB102" s="65">
        <v>2</v>
      </c>
      <c r="AC102" s="68" t="s">
        <v>5760</v>
      </c>
      <c r="AD102" s="68" t="s">
        <v>5762</v>
      </c>
      <c r="AE102" s="68" t="s">
        <v>70</v>
      </c>
      <c r="AF102" s="65" t="s">
        <v>5755</v>
      </c>
      <c r="AG102" s="68" t="s">
        <v>5756</v>
      </c>
    </row>
    <row r="103" spans="1:33" ht="33.75" x14ac:dyDescent="0.25">
      <c r="A103" s="65">
        <v>102</v>
      </c>
      <c r="B103" s="65">
        <v>821001422</v>
      </c>
      <c r="C103" s="65" t="s">
        <v>5725</v>
      </c>
      <c r="D103" s="66" t="s">
        <v>2739</v>
      </c>
      <c r="E103" s="65" t="s">
        <v>5788</v>
      </c>
      <c r="F103" s="65" t="s">
        <v>3</v>
      </c>
      <c r="G103" s="65" t="s">
        <v>5744</v>
      </c>
      <c r="H103" s="67">
        <v>6.6</v>
      </c>
      <c r="I103" s="67">
        <v>5.6</v>
      </c>
      <c r="J103" s="65" t="s">
        <v>5728</v>
      </c>
      <c r="K103" s="65" t="s">
        <v>5740</v>
      </c>
      <c r="L103" s="65" t="s">
        <v>5780</v>
      </c>
      <c r="M103" s="65" t="s">
        <v>70</v>
      </c>
      <c r="N103" s="65" t="s">
        <v>5802</v>
      </c>
      <c r="O103" s="65">
        <v>10</v>
      </c>
      <c r="P103" s="65" t="s">
        <v>70</v>
      </c>
      <c r="Q103" s="65" t="s">
        <v>5781</v>
      </c>
      <c r="R103" s="65">
        <v>821002685</v>
      </c>
      <c r="S103" s="65" t="s">
        <v>5734</v>
      </c>
      <c r="T103" s="65">
        <v>1</v>
      </c>
      <c r="U103" s="67">
        <v>5.9</v>
      </c>
      <c r="V103" s="67">
        <v>5</v>
      </c>
      <c r="W103" s="65">
        <v>2</v>
      </c>
      <c r="X103" s="65">
        <v>1</v>
      </c>
      <c r="Y103" s="65" t="s">
        <v>70</v>
      </c>
      <c r="Z103" s="65" t="s">
        <v>70</v>
      </c>
      <c r="AA103" s="65">
        <f t="shared" si="1"/>
        <v>3</v>
      </c>
      <c r="AB103" s="65">
        <v>3</v>
      </c>
      <c r="AC103" s="68" t="s">
        <v>5753</v>
      </c>
      <c r="AD103" s="68" t="s">
        <v>5736</v>
      </c>
      <c r="AE103" s="68" t="s">
        <v>5804</v>
      </c>
      <c r="AF103" s="65" t="s">
        <v>5755</v>
      </c>
      <c r="AG103" s="68" t="s">
        <v>5756</v>
      </c>
    </row>
    <row r="104" spans="1:33" ht="22.5" x14ac:dyDescent="0.25">
      <c r="A104" s="65">
        <v>103</v>
      </c>
      <c r="B104" s="65">
        <v>821002685</v>
      </c>
      <c r="C104" s="65" t="s">
        <v>5725</v>
      </c>
      <c r="D104" s="66" t="s">
        <v>2739</v>
      </c>
      <c r="E104" s="65" t="s">
        <v>70</v>
      </c>
      <c r="F104" s="65" t="s">
        <v>3</v>
      </c>
      <c r="G104" s="65" t="s">
        <v>5744</v>
      </c>
      <c r="H104" s="67">
        <v>6.5</v>
      </c>
      <c r="I104" s="67">
        <v>5.6</v>
      </c>
      <c r="J104" s="65" t="s">
        <v>5728</v>
      </c>
      <c r="K104" s="65" t="s">
        <v>5740</v>
      </c>
      <c r="L104" s="65" t="s">
        <v>5780</v>
      </c>
      <c r="M104" s="65" t="s">
        <v>70</v>
      </c>
      <c r="N104" s="65" t="s">
        <v>5800</v>
      </c>
      <c r="O104" s="65">
        <v>11</v>
      </c>
      <c r="P104" s="65" t="s">
        <v>70</v>
      </c>
      <c r="Q104" s="65" t="s">
        <v>5781</v>
      </c>
      <c r="R104" s="65" t="s">
        <v>5778</v>
      </c>
      <c r="S104" s="65" t="s">
        <v>5734</v>
      </c>
      <c r="T104" s="65">
        <v>1</v>
      </c>
      <c r="U104" s="67">
        <v>5.7</v>
      </c>
      <c r="V104" s="67">
        <v>5</v>
      </c>
      <c r="W104" s="65" t="s">
        <v>70</v>
      </c>
      <c r="X104" s="65">
        <v>1</v>
      </c>
      <c r="Y104" s="65" t="s">
        <v>70</v>
      </c>
      <c r="Z104" s="65" t="s">
        <v>70</v>
      </c>
      <c r="AA104" s="65">
        <f t="shared" si="1"/>
        <v>1</v>
      </c>
      <c r="AB104" s="65">
        <v>1</v>
      </c>
      <c r="AC104" s="68" t="s">
        <v>5735</v>
      </c>
      <c r="AD104" s="68" t="s">
        <v>5736</v>
      </c>
      <c r="AE104" s="68" t="s">
        <v>70</v>
      </c>
      <c r="AF104" s="65" t="s">
        <v>5743</v>
      </c>
      <c r="AG104" s="68" t="s">
        <v>70</v>
      </c>
    </row>
    <row r="105" spans="1:33" ht="22.5" x14ac:dyDescent="0.25">
      <c r="A105" s="65">
        <v>104</v>
      </c>
      <c r="B105" s="65">
        <v>821002684</v>
      </c>
      <c r="C105" s="65" t="s">
        <v>5725</v>
      </c>
      <c r="D105" s="66" t="s">
        <v>2739</v>
      </c>
      <c r="E105" s="65" t="s">
        <v>5788</v>
      </c>
      <c r="F105" s="65" t="s">
        <v>3</v>
      </c>
      <c r="G105" s="65" t="s">
        <v>5744</v>
      </c>
      <c r="H105" s="67">
        <v>6.5</v>
      </c>
      <c r="I105" s="67">
        <v>5.6</v>
      </c>
      <c r="J105" s="65" t="s">
        <v>5728</v>
      </c>
      <c r="K105" s="65" t="s">
        <v>5740</v>
      </c>
      <c r="L105" s="65" t="s">
        <v>5780</v>
      </c>
      <c r="M105" s="65" t="s">
        <v>70</v>
      </c>
      <c r="N105" s="65" t="s">
        <v>5805</v>
      </c>
      <c r="O105" s="65">
        <v>5</v>
      </c>
      <c r="P105" s="65" t="s">
        <v>70</v>
      </c>
      <c r="Q105" s="65" t="s">
        <v>5781</v>
      </c>
      <c r="R105" s="65">
        <v>821002683</v>
      </c>
      <c r="S105" s="65" t="s">
        <v>5734</v>
      </c>
      <c r="T105" s="65">
        <v>1</v>
      </c>
      <c r="U105" s="67">
        <v>5.9</v>
      </c>
      <c r="V105" s="67">
        <v>5</v>
      </c>
      <c r="W105" s="65">
        <v>1</v>
      </c>
      <c r="X105" s="65">
        <v>1</v>
      </c>
      <c r="Y105" s="65" t="s">
        <v>70</v>
      </c>
      <c r="Z105" s="65" t="s">
        <v>70</v>
      </c>
      <c r="AA105" s="65">
        <f t="shared" si="1"/>
        <v>2</v>
      </c>
      <c r="AB105" s="65">
        <v>2</v>
      </c>
      <c r="AC105" s="68" t="s">
        <v>5735</v>
      </c>
      <c r="AD105" s="68" t="s">
        <v>5736</v>
      </c>
      <c r="AE105" s="68" t="s">
        <v>5789</v>
      </c>
      <c r="AF105" s="65" t="s">
        <v>5743</v>
      </c>
      <c r="AG105" s="68" t="s">
        <v>70</v>
      </c>
    </row>
    <row r="106" spans="1:33" ht="33.75" x14ac:dyDescent="0.25">
      <c r="A106" s="65">
        <v>105</v>
      </c>
      <c r="B106" s="65">
        <v>821002683</v>
      </c>
      <c r="C106" s="65" t="s">
        <v>5725</v>
      </c>
      <c r="D106" s="66" t="s">
        <v>2739</v>
      </c>
      <c r="E106" s="65" t="s">
        <v>5742</v>
      </c>
      <c r="F106" s="65" t="s">
        <v>3</v>
      </c>
      <c r="G106" s="65" t="s">
        <v>5744</v>
      </c>
      <c r="H106" s="67">
        <v>6.5</v>
      </c>
      <c r="I106" s="67">
        <v>5.8</v>
      </c>
      <c r="J106" s="65" t="s">
        <v>5728</v>
      </c>
      <c r="K106" s="65" t="s">
        <v>5740</v>
      </c>
      <c r="L106" s="65" t="s">
        <v>5780</v>
      </c>
      <c r="M106" s="65" t="s">
        <v>70</v>
      </c>
      <c r="N106" s="65" t="s">
        <v>5805</v>
      </c>
      <c r="O106" s="65">
        <v>5</v>
      </c>
      <c r="P106" s="65" t="s">
        <v>70</v>
      </c>
      <c r="Q106" s="65" t="s">
        <v>5781</v>
      </c>
      <c r="R106" s="65">
        <v>821000628</v>
      </c>
      <c r="S106" s="65" t="s">
        <v>5734</v>
      </c>
      <c r="T106" s="65">
        <v>1</v>
      </c>
      <c r="U106" s="67">
        <v>6</v>
      </c>
      <c r="V106" s="67">
        <v>5.6</v>
      </c>
      <c r="W106" s="65">
        <v>1</v>
      </c>
      <c r="X106" s="65">
        <v>1</v>
      </c>
      <c r="Y106" s="65" t="s">
        <v>70</v>
      </c>
      <c r="Z106" s="65" t="s">
        <v>70</v>
      </c>
      <c r="AA106" s="65">
        <f t="shared" si="1"/>
        <v>2</v>
      </c>
      <c r="AB106" s="65">
        <v>2</v>
      </c>
      <c r="AC106" s="68" t="s">
        <v>5753</v>
      </c>
      <c r="AD106" s="68" t="s">
        <v>5736</v>
      </c>
      <c r="AE106" s="68" t="s">
        <v>70</v>
      </c>
      <c r="AF106" s="65" t="s">
        <v>5755</v>
      </c>
      <c r="AG106" s="68" t="s">
        <v>5756</v>
      </c>
    </row>
    <row r="107" spans="1:33" ht="33.75" x14ac:dyDescent="0.25">
      <c r="A107" s="65">
        <v>106</v>
      </c>
      <c r="B107" s="65">
        <v>821000628</v>
      </c>
      <c r="C107" s="65" t="s">
        <v>5725</v>
      </c>
      <c r="D107" s="66" t="s">
        <v>2739</v>
      </c>
      <c r="E107" s="65" t="s">
        <v>5788</v>
      </c>
      <c r="F107" s="65" t="s">
        <v>3</v>
      </c>
      <c r="G107" s="65" t="s">
        <v>5744</v>
      </c>
      <c r="H107" s="67">
        <v>6.5</v>
      </c>
      <c r="I107" s="67">
        <v>5.3</v>
      </c>
      <c r="J107" s="65" t="s">
        <v>5728</v>
      </c>
      <c r="K107" s="65" t="s">
        <v>5740</v>
      </c>
      <c r="L107" s="65" t="s">
        <v>5780</v>
      </c>
      <c r="M107" s="65" t="s">
        <v>70</v>
      </c>
      <c r="N107" s="65" t="s">
        <v>5802</v>
      </c>
      <c r="O107" s="65">
        <v>7</v>
      </c>
      <c r="P107" s="65" t="s">
        <v>70</v>
      </c>
      <c r="Q107" s="65" t="s">
        <v>5781</v>
      </c>
      <c r="R107" s="65">
        <v>821002349</v>
      </c>
      <c r="S107" s="65" t="s">
        <v>5734</v>
      </c>
      <c r="T107" s="65">
        <v>1</v>
      </c>
      <c r="U107" s="67">
        <v>5.9</v>
      </c>
      <c r="V107" s="67">
        <v>5</v>
      </c>
      <c r="W107" s="65">
        <v>1</v>
      </c>
      <c r="X107" s="65">
        <v>1</v>
      </c>
      <c r="Y107" s="65" t="s">
        <v>70</v>
      </c>
      <c r="Z107" s="65" t="s">
        <v>70</v>
      </c>
      <c r="AA107" s="65">
        <f t="shared" si="1"/>
        <v>2</v>
      </c>
      <c r="AB107" s="65">
        <v>2</v>
      </c>
      <c r="AC107" s="68" t="s">
        <v>5760</v>
      </c>
      <c r="AD107" s="68" t="s">
        <v>5747</v>
      </c>
      <c r="AE107" s="68" t="s">
        <v>5806</v>
      </c>
      <c r="AF107" s="65" t="s">
        <v>5755</v>
      </c>
      <c r="AG107" s="68" t="s">
        <v>5756</v>
      </c>
    </row>
    <row r="108" spans="1:33" ht="33.75" x14ac:dyDescent="0.25">
      <c r="A108" s="65">
        <v>107</v>
      </c>
      <c r="B108" s="65">
        <v>821002349</v>
      </c>
      <c r="C108" s="65" t="s">
        <v>5725</v>
      </c>
      <c r="D108" s="66" t="s">
        <v>2739</v>
      </c>
      <c r="E108" s="65" t="s">
        <v>5788</v>
      </c>
      <c r="F108" s="65" t="s">
        <v>3</v>
      </c>
      <c r="G108" s="65" t="s">
        <v>5744</v>
      </c>
      <c r="H108" s="67">
        <v>6.6</v>
      </c>
      <c r="I108" s="67">
        <v>5.0999999999999996</v>
      </c>
      <c r="J108" s="65" t="s">
        <v>5728</v>
      </c>
      <c r="K108" s="65" t="s">
        <v>5740</v>
      </c>
      <c r="L108" s="65" t="s">
        <v>5780</v>
      </c>
      <c r="M108" s="65" t="s">
        <v>70</v>
      </c>
      <c r="N108" s="65" t="s">
        <v>5802</v>
      </c>
      <c r="O108" s="65">
        <v>5</v>
      </c>
      <c r="P108" s="65" t="s">
        <v>70</v>
      </c>
      <c r="Q108" s="65" t="s">
        <v>5781</v>
      </c>
      <c r="R108" s="65">
        <v>821001423</v>
      </c>
      <c r="S108" s="65" t="s">
        <v>5734</v>
      </c>
      <c r="T108" s="65">
        <v>1</v>
      </c>
      <c r="U108" s="67">
        <v>5.9</v>
      </c>
      <c r="V108" s="67">
        <v>5.0999999999999996</v>
      </c>
      <c r="W108" s="65">
        <v>1</v>
      </c>
      <c r="X108" s="65">
        <v>1</v>
      </c>
      <c r="Y108" s="65" t="s">
        <v>70</v>
      </c>
      <c r="Z108" s="65" t="s">
        <v>70</v>
      </c>
      <c r="AA108" s="65">
        <f t="shared" si="1"/>
        <v>2</v>
      </c>
      <c r="AB108" s="65">
        <v>2</v>
      </c>
      <c r="AC108" s="68" t="s">
        <v>5760</v>
      </c>
      <c r="AD108" s="68" t="s">
        <v>5747</v>
      </c>
      <c r="AE108" s="68" t="s">
        <v>70</v>
      </c>
      <c r="AF108" s="65" t="s">
        <v>5755</v>
      </c>
      <c r="AG108" s="68" t="s">
        <v>5756</v>
      </c>
    </row>
    <row r="109" spans="1:33" ht="33.75" x14ac:dyDescent="0.25">
      <c r="A109" s="65">
        <v>108</v>
      </c>
      <c r="B109" s="65">
        <v>821001423</v>
      </c>
      <c r="C109" s="65" t="s">
        <v>5725</v>
      </c>
      <c r="D109" s="66" t="s">
        <v>2739</v>
      </c>
      <c r="E109" s="65" t="s">
        <v>5788</v>
      </c>
      <c r="F109" s="65" t="s">
        <v>3</v>
      </c>
      <c r="G109" s="65" t="s">
        <v>5744</v>
      </c>
      <c r="H109" s="67">
        <v>6.6</v>
      </c>
      <c r="I109" s="67">
        <v>5.5</v>
      </c>
      <c r="J109" s="65" t="s">
        <v>5728</v>
      </c>
      <c r="K109" s="65" t="s">
        <v>5740</v>
      </c>
      <c r="L109" s="65" t="s">
        <v>5780</v>
      </c>
      <c r="M109" s="65" t="s">
        <v>70</v>
      </c>
      <c r="N109" s="65" t="s">
        <v>5800</v>
      </c>
      <c r="O109" s="65">
        <v>11</v>
      </c>
      <c r="P109" s="65" t="s">
        <v>70</v>
      </c>
      <c r="Q109" s="65" t="s">
        <v>5781</v>
      </c>
      <c r="R109" s="65">
        <v>821002354</v>
      </c>
      <c r="S109" s="65" t="s">
        <v>5734</v>
      </c>
      <c r="T109" s="65">
        <v>1</v>
      </c>
      <c r="U109" s="67">
        <v>6</v>
      </c>
      <c r="V109" s="67">
        <v>5</v>
      </c>
      <c r="W109" s="65">
        <v>1</v>
      </c>
      <c r="X109" s="65">
        <v>1</v>
      </c>
      <c r="Y109" s="65" t="s">
        <v>70</v>
      </c>
      <c r="Z109" s="65" t="s">
        <v>70</v>
      </c>
      <c r="AA109" s="65">
        <f t="shared" si="1"/>
        <v>2</v>
      </c>
      <c r="AB109" s="65">
        <v>2</v>
      </c>
      <c r="AC109" s="68" t="s">
        <v>5753</v>
      </c>
      <c r="AD109" s="68" t="s">
        <v>5762</v>
      </c>
      <c r="AE109" s="68" t="s">
        <v>70</v>
      </c>
      <c r="AF109" s="65" t="s">
        <v>5755</v>
      </c>
      <c r="AG109" s="68" t="s">
        <v>5756</v>
      </c>
    </row>
    <row r="110" spans="1:33" ht="33.75" x14ac:dyDescent="0.25">
      <c r="A110" s="65">
        <v>109</v>
      </c>
      <c r="B110" s="65">
        <v>821002354</v>
      </c>
      <c r="C110" s="65" t="s">
        <v>5725</v>
      </c>
      <c r="D110" s="66" t="s">
        <v>2739</v>
      </c>
      <c r="E110" s="65" t="s">
        <v>70</v>
      </c>
      <c r="F110" s="65" t="s">
        <v>3</v>
      </c>
      <c r="G110" s="65" t="s">
        <v>5744</v>
      </c>
      <c r="H110" s="67">
        <v>6.5</v>
      </c>
      <c r="I110" s="67">
        <v>5.8</v>
      </c>
      <c r="J110" s="65" t="s">
        <v>5728</v>
      </c>
      <c r="K110" s="65" t="s">
        <v>5740</v>
      </c>
      <c r="L110" s="65" t="s">
        <v>5780</v>
      </c>
      <c r="M110" s="65" t="s">
        <v>70</v>
      </c>
      <c r="N110" s="65" t="s">
        <v>5800</v>
      </c>
      <c r="O110" s="65">
        <v>9</v>
      </c>
      <c r="P110" s="65" t="s">
        <v>70</v>
      </c>
      <c r="Q110" s="65" t="s">
        <v>5781</v>
      </c>
      <c r="R110" s="65">
        <v>821000640</v>
      </c>
      <c r="S110" s="65" t="s">
        <v>5734</v>
      </c>
      <c r="T110" s="65">
        <v>1</v>
      </c>
      <c r="U110" s="67">
        <v>6</v>
      </c>
      <c r="V110" s="67">
        <v>5.4</v>
      </c>
      <c r="W110" s="65">
        <v>1</v>
      </c>
      <c r="X110" s="65">
        <v>1</v>
      </c>
      <c r="Y110" s="65" t="s">
        <v>70</v>
      </c>
      <c r="Z110" s="65" t="s">
        <v>70</v>
      </c>
      <c r="AA110" s="65">
        <f t="shared" si="1"/>
        <v>2</v>
      </c>
      <c r="AB110" s="65">
        <v>2</v>
      </c>
      <c r="AC110" s="68" t="s">
        <v>5753</v>
      </c>
      <c r="AD110" s="68" t="s">
        <v>5747</v>
      </c>
      <c r="AE110" s="68" t="s">
        <v>5789</v>
      </c>
      <c r="AF110" s="65" t="s">
        <v>5755</v>
      </c>
      <c r="AG110" s="68" t="s">
        <v>5756</v>
      </c>
    </row>
    <row r="111" spans="1:33" ht="33.75" x14ac:dyDescent="0.25">
      <c r="A111" s="65">
        <v>110</v>
      </c>
      <c r="B111" s="65">
        <v>821000640</v>
      </c>
      <c r="C111" s="65" t="s">
        <v>5725</v>
      </c>
      <c r="D111" s="66" t="s">
        <v>2739</v>
      </c>
      <c r="E111" s="65" t="s">
        <v>70</v>
      </c>
      <c r="F111" s="65" t="s">
        <v>3</v>
      </c>
      <c r="G111" s="65" t="s">
        <v>5744</v>
      </c>
      <c r="H111" s="67">
        <v>6.5</v>
      </c>
      <c r="I111" s="67">
        <v>5.0999999999999996</v>
      </c>
      <c r="J111" s="65" t="s">
        <v>5728</v>
      </c>
      <c r="K111" s="65" t="s">
        <v>5740</v>
      </c>
      <c r="L111" s="65" t="s">
        <v>5780</v>
      </c>
      <c r="M111" s="65" t="s">
        <v>70</v>
      </c>
      <c r="N111" s="65" t="s">
        <v>5797</v>
      </c>
      <c r="O111" s="65">
        <v>3</v>
      </c>
      <c r="P111" s="65" t="s">
        <v>70</v>
      </c>
      <c r="Q111" s="65" t="s">
        <v>5781</v>
      </c>
      <c r="R111" s="65">
        <v>821001317</v>
      </c>
      <c r="S111" s="65" t="s">
        <v>5734</v>
      </c>
      <c r="T111" s="65">
        <v>1</v>
      </c>
      <c r="U111" s="67">
        <v>6.5</v>
      </c>
      <c r="V111" s="67">
        <v>4.9000000000000004</v>
      </c>
      <c r="W111" s="65">
        <v>1</v>
      </c>
      <c r="X111" s="65" t="s">
        <v>70</v>
      </c>
      <c r="Y111" s="65" t="s">
        <v>70</v>
      </c>
      <c r="Z111" s="65" t="s">
        <v>70</v>
      </c>
      <c r="AA111" s="65">
        <f t="shared" si="1"/>
        <v>1</v>
      </c>
      <c r="AB111" s="65">
        <v>1</v>
      </c>
      <c r="AC111" s="68" t="s">
        <v>5807</v>
      </c>
      <c r="AD111" s="68" t="s">
        <v>5736</v>
      </c>
      <c r="AE111" s="68" t="s">
        <v>5806</v>
      </c>
      <c r="AF111" s="65" t="s">
        <v>5755</v>
      </c>
      <c r="AG111" s="68" t="s">
        <v>5756</v>
      </c>
    </row>
    <row r="112" spans="1:33" ht="33.75" x14ac:dyDescent="0.25">
      <c r="A112" s="65">
        <v>111</v>
      </c>
      <c r="B112" s="65">
        <v>821001317</v>
      </c>
      <c r="C112" s="65" t="s">
        <v>5725</v>
      </c>
      <c r="D112" s="66" t="s">
        <v>2739</v>
      </c>
      <c r="E112" s="65" t="s">
        <v>70</v>
      </c>
      <c r="F112" s="65" t="s">
        <v>3</v>
      </c>
      <c r="G112" s="65" t="s">
        <v>5744</v>
      </c>
      <c r="H112" s="67">
        <v>6.5</v>
      </c>
      <c r="I112" s="67">
        <v>4.9000000000000004</v>
      </c>
      <c r="J112" s="65" t="s">
        <v>5728</v>
      </c>
      <c r="K112" s="65" t="s">
        <v>5740</v>
      </c>
      <c r="L112" s="65" t="s">
        <v>5780</v>
      </c>
      <c r="M112" s="65" t="s">
        <v>70</v>
      </c>
      <c r="N112" s="65" t="s">
        <v>5797</v>
      </c>
      <c r="O112" s="65">
        <v>1</v>
      </c>
      <c r="P112" s="65" t="s">
        <v>70</v>
      </c>
      <c r="Q112" s="65" t="s">
        <v>5781</v>
      </c>
      <c r="R112" s="65">
        <v>821000641</v>
      </c>
      <c r="S112" s="65" t="s">
        <v>5734</v>
      </c>
      <c r="T112" s="65">
        <v>1</v>
      </c>
      <c r="U112" s="67">
        <v>5.8</v>
      </c>
      <c r="V112" s="67">
        <v>5</v>
      </c>
      <c r="W112" s="65">
        <v>1</v>
      </c>
      <c r="X112" s="65" t="s">
        <v>70</v>
      </c>
      <c r="Y112" s="65" t="s">
        <v>70</v>
      </c>
      <c r="Z112" s="65" t="s">
        <v>70</v>
      </c>
      <c r="AA112" s="65">
        <f t="shared" si="1"/>
        <v>1</v>
      </c>
      <c r="AB112" s="65">
        <v>1</v>
      </c>
      <c r="AC112" s="68" t="s">
        <v>5753</v>
      </c>
      <c r="AD112" s="68" t="s">
        <v>5747</v>
      </c>
      <c r="AE112" s="68" t="s">
        <v>70</v>
      </c>
      <c r="AF112" s="65" t="s">
        <v>5755</v>
      </c>
      <c r="AG112" s="68" t="s">
        <v>5756</v>
      </c>
    </row>
    <row r="113" spans="1:33" ht="33.75" x14ac:dyDescent="0.25">
      <c r="A113" s="65">
        <v>112</v>
      </c>
      <c r="B113" s="65">
        <v>821000641</v>
      </c>
      <c r="C113" s="65" t="s">
        <v>5725</v>
      </c>
      <c r="D113" s="66" t="s">
        <v>2739</v>
      </c>
      <c r="E113" s="65" t="s">
        <v>5788</v>
      </c>
      <c r="F113" s="65" t="s">
        <v>3</v>
      </c>
      <c r="G113" s="65" t="s">
        <v>5744</v>
      </c>
      <c r="H113" s="67">
        <v>6.5</v>
      </c>
      <c r="I113" s="67">
        <v>4.9000000000000004</v>
      </c>
      <c r="J113" s="65" t="s">
        <v>5728</v>
      </c>
      <c r="K113" s="65" t="s">
        <v>5740</v>
      </c>
      <c r="L113" s="65" t="s">
        <v>5780</v>
      </c>
      <c r="M113" s="65" t="s">
        <v>70</v>
      </c>
      <c r="N113" s="65" t="s">
        <v>5808</v>
      </c>
      <c r="O113" s="65">
        <v>14</v>
      </c>
      <c r="P113" s="65" t="s">
        <v>70</v>
      </c>
      <c r="Q113" s="65" t="s">
        <v>5781</v>
      </c>
      <c r="R113" s="65">
        <v>821001318</v>
      </c>
      <c r="S113" s="65" t="s">
        <v>5734</v>
      </c>
      <c r="T113" s="65">
        <v>1</v>
      </c>
      <c r="U113" s="67">
        <v>5.8</v>
      </c>
      <c r="V113" s="67">
        <v>5.3</v>
      </c>
      <c r="W113" s="65">
        <v>1</v>
      </c>
      <c r="X113" s="65" t="s">
        <v>70</v>
      </c>
      <c r="Y113" s="65" t="s">
        <v>70</v>
      </c>
      <c r="Z113" s="65" t="s">
        <v>70</v>
      </c>
      <c r="AA113" s="65">
        <f t="shared" si="1"/>
        <v>1</v>
      </c>
      <c r="AB113" s="65">
        <v>1</v>
      </c>
      <c r="AC113" s="68" t="s">
        <v>5753</v>
      </c>
      <c r="AD113" s="68" t="s">
        <v>5747</v>
      </c>
      <c r="AE113" s="68" t="s">
        <v>70</v>
      </c>
      <c r="AF113" s="65" t="s">
        <v>5755</v>
      </c>
      <c r="AG113" s="68" t="s">
        <v>5756</v>
      </c>
    </row>
    <row r="114" spans="1:33" ht="33.75" x14ac:dyDescent="0.25">
      <c r="A114" s="65">
        <v>113</v>
      </c>
      <c r="B114" s="65">
        <v>821001318</v>
      </c>
      <c r="C114" s="65" t="s">
        <v>5725</v>
      </c>
      <c r="D114" s="66" t="s">
        <v>2739</v>
      </c>
      <c r="E114" s="65" t="s">
        <v>70</v>
      </c>
      <c r="F114" s="65" t="s">
        <v>3</v>
      </c>
      <c r="G114" s="65" t="s">
        <v>5744</v>
      </c>
      <c r="H114" s="67">
        <v>6.6</v>
      </c>
      <c r="I114" s="67">
        <v>5.3</v>
      </c>
      <c r="J114" s="65" t="s">
        <v>5728</v>
      </c>
      <c r="K114" s="65" t="s">
        <v>5740</v>
      </c>
      <c r="L114" s="65" t="s">
        <v>5780</v>
      </c>
      <c r="M114" s="65" t="s">
        <v>70</v>
      </c>
      <c r="N114" s="65" t="s">
        <v>5798</v>
      </c>
      <c r="O114" s="65">
        <v>4</v>
      </c>
      <c r="P114" s="65" t="s">
        <v>70</v>
      </c>
      <c r="Q114" s="65" t="s">
        <v>5781</v>
      </c>
      <c r="R114" s="65">
        <v>821000642</v>
      </c>
      <c r="S114" s="65" t="s">
        <v>5734</v>
      </c>
      <c r="T114" s="65">
        <v>1</v>
      </c>
      <c r="U114" s="67">
        <v>6</v>
      </c>
      <c r="V114" s="67">
        <v>5.4</v>
      </c>
      <c r="W114" s="65">
        <v>1</v>
      </c>
      <c r="X114" s="65">
        <v>1</v>
      </c>
      <c r="Y114" s="65" t="s">
        <v>70</v>
      </c>
      <c r="Z114" s="65" t="s">
        <v>70</v>
      </c>
      <c r="AA114" s="65">
        <f t="shared" si="1"/>
        <v>2</v>
      </c>
      <c r="AB114" s="65">
        <v>2</v>
      </c>
      <c r="AC114" s="68" t="s">
        <v>5760</v>
      </c>
      <c r="AD114" s="68" t="s">
        <v>5747</v>
      </c>
      <c r="AE114" s="68" t="s">
        <v>5806</v>
      </c>
      <c r="AF114" s="65" t="s">
        <v>5755</v>
      </c>
      <c r="AG114" s="68" t="s">
        <v>5756</v>
      </c>
    </row>
    <row r="115" spans="1:33" ht="22.5" x14ac:dyDescent="0.25">
      <c r="A115" s="65">
        <v>114</v>
      </c>
      <c r="B115" s="65">
        <v>821000642</v>
      </c>
      <c r="C115" s="65" t="s">
        <v>5725</v>
      </c>
      <c r="D115" s="66" t="s">
        <v>2739</v>
      </c>
      <c r="E115" s="65" t="s">
        <v>70</v>
      </c>
      <c r="F115" s="65" t="s">
        <v>3</v>
      </c>
      <c r="G115" s="65" t="s">
        <v>5744</v>
      </c>
      <c r="H115" s="67">
        <v>6.5</v>
      </c>
      <c r="I115" s="67">
        <v>5.6</v>
      </c>
      <c r="J115" s="65" t="s">
        <v>5728</v>
      </c>
      <c r="K115" s="65" t="s">
        <v>5740</v>
      </c>
      <c r="L115" s="65" t="s">
        <v>5780</v>
      </c>
      <c r="M115" s="65" t="s">
        <v>70</v>
      </c>
      <c r="N115" s="65" t="s">
        <v>5798</v>
      </c>
      <c r="O115" s="65">
        <v>7</v>
      </c>
      <c r="P115" s="65" t="s">
        <v>70</v>
      </c>
      <c r="Q115" s="65" t="s">
        <v>5781</v>
      </c>
      <c r="R115" s="65" t="s">
        <v>5778</v>
      </c>
      <c r="S115" s="65" t="s">
        <v>5734</v>
      </c>
      <c r="T115" s="65">
        <v>1</v>
      </c>
      <c r="U115" s="67">
        <v>6.1</v>
      </c>
      <c r="V115" s="67">
        <v>5</v>
      </c>
      <c r="W115" s="65">
        <v>1</v>
      </c>
      <c r="X115" s="65">
        <v>1</v>
      </c>
      <c r="Y115" s="65" t="s">
        <v>70</v>
      </c>
      <c r="Z115" s="65" t="s">
        <v>70</v>
      </c>
      <c r="AA115" s="65">
        <f t="shared" si="1"/>
        <v>2</v>
      </c>
      <c r="AB115" s="65">
        <v>2</v>
      </c>
      <c r="AC115" s="68" t="s">
        <v>5735</v>
      </c>
      <c r="AD115" s="68" t="s">
        <v>5747</v>
      </c>
      <c r="AE115" s="68" t="s">
        <v>70</v>
      </c>
      <c r="AF115" s="65" t="s">
        <v>5743</v>
      </c>
      <c r="AG115" s="68" t="s">
        <v>70</v>
      </c>
    </row>
    <row r="116" spans="1:33" ht="33.75" x14ac:dyDescent="0.25">
      <c r="A116" s="65">
        <v>115</v>
      </c>
      <c r="B116" s="65">
        <v>821001321</v>
      </c>
      <c r="C116" s="65" t="s">
        <v>5725</v>
      </c>
      <c r="D116" s="66" t="s">
        <v>2739</v>
      </c>
      <c r="E116" s="65" t="s">
        <v>70</v>
      </c>
      <c r="F116" s="65" t="s">
        <v>3</v>
      </c>
      <c r="G116" s="65" t="s">
        <v>5744</v>
      </c>
      <c r="H116" s="67">
        <v>6.4</v>
      </c>
      <c r="I116" s="67">
        <v>5.9</v>
      </c>
      <c r="J116" s="65" t="s">
        <v>5728</v>
      </c>
      <c r="K116" s="65" t="s">
        <v>5740</v>
      </c>
      <c r="L116" s="65" t="s">
        <v>5780</v>
      </c>
      <c r="M116" s="65" t="s">
        <v>70</v>
      </c>
      <c r="N116" s="65" t="s">
        <v>69</v>
      </c>
      <c r="O116" s="65">
        <v>18</v>
      </c>
      <c r="P116" s="65" t="s">
        <v>70</v>
      </c>
      <c r="Q116" s="65" t="s">
        <v>5781</v>
      </c>
      <c r="R116" s="65">
        <v>821000650</v>
      </c>
      <c r="S116" s="65" t="s">
        <v>5734</v>
      </c>
      <c r="T116" s="65">
        <v>1</v>
      </c>
      <c r="U116" s="67">
        <v>6</v>
      </c>
      <c r="V116" s="67">
        <v>5.6</v>
      </c>
      <c r="W116" s="65">
        <v>1</v>
      </c>
      <c r="X116" s="65" t="s">
        <v>70</v>
      </c>
      <c r="Y116" s="65" t="s">
        <v>70</v>
      </c>
      <c r="Z116" s="65" t="s">
        <v>70</v>
      </c>
      <c r="AA116" s="65">
        <f t="shared" si="1"/>
        <v>1</v>
      </c>
      <c r="AB116" s="65">
        <v>1</v>
      </c>
      <c r="AC116" s="68" t="s">
        <v>5760</v>
      </c>
      <c r="AD116" s="68" t="s">
        <v>5736</v>
      </c>
      <c r="AE116" s="68" t="s">
        <v>70</v>
      </c>
      <c r="AF116" s="65" t="s">
        <v>5755</v>
      </c>
      <c r="AG116" s="68" t="s">
        <v>5756</v>
      </c>
    </row>
    <row r="117" spans="1:33" ht="33.75" x14ac:dyDescent="0.25">
      <c r="A117" s="65">
        <v>116</v>
      </c>
      <c r="B117" s="65">
        <v>821000650</v>
      </c>
      <c r="C117" s="65" t="s">
        <v>5725</v>
      </c>
      <c r="D117" s="66" t="s">
        <v>2739</v>
      </c>
      <c r="E117" s="65" t="s">
        <v>5788</v>
      </c>
      <c r="F117" s="65" t="s">
        <v>3</v>
      </c>
      <c r="G117" s="65" t="s">
        <v>5744</v>
      </c>
      <c r="H117" s="67">
        <v>6.4</v>
      </c>
      <c r="I117" s="67">
        <v>5.5</v>
      </c>
      <c r="J117" s="65" t="s">
        <v>5728</v>
      </c>
      <c r="K117" s="65" t="s">
        <v>5740</v>
      </c>
      <c r="L117" s="65" t="s">
        <v>5780</v>
      </c>
      <c r="M117" s="65" t="s">
        <v>70</v>
      </c>
      <c r="N117" s="65" t="s">
        <v>69</v>
      </c>
      <c r="O117" s="65">
        <v>16</v>
      </c>
      <c r="P117" s="65" t="s">
        <v>70</v>
      </c>
      <c r="Q117" s="65" t="s">
        <v>5781</v>
      </c>
      <c r="R117" s="65">
        <v>821002365</v>
      </c>
      <c r="S117" s="65" t="s">
        <v>5734</v>
      </c>
      <c r="T117" s="65">
        <v>1</v>
      </c>
      <c r="U117" s="67">
        <v>6</v>
      </c>
      <c r="V117" s="67">
        <v>5.6</v>
      </c>
      <c r="W117" s="65">
        <v>1</v>
      </c>
      <c r="X117" s="65" t="s">
        <v>70</v>
      </c>
      <c r="Y117" s="65" t="s">
        <v>70</v>
      </c>
      <c r="Z117" s="65" t="s">
        <v>70</v>
      </c>
      <c r="AA117" s="65">
        <f t="shared" si="1"/>
        <v>1</v>
      </c>
      <c r="AB117" s="65">
        <v>1</v>
      </c>
      <c r="AC117" s="68" t="s">
        <v>5753</v>
      </c>
      <c r="AD117" s="68" t="s">
        <v>5736</v>
      </c>
      <c r="AE117" s="68" t="s">
        <v>70</v>
      </c>
      <c r="AF117" s="65" t="s">
        <v>5755</v>
      </c>
      <c r="AG117" s="68" t="s">
        <v>5756</v>
      </c>
    </row>
    <row r="118" spans="1:33" ht="33.75" x14ac:dyDescent="0.25">
      <c r="A118" s="65">
        <v>117</v>
      </c>
      <c r="B118" s="65">
        <v>821002365</v>
      </c>
      <c r="C118" s="65" t="s">
        <v>5725</v>
      </c>
      <c r="D118" s="66" t="s">
        <v>2739</v>
      </c>
      <c r="E118" s="65" t="s">
        <v>70</v>
      </c>
      <c r="F118" s="65" t="s">
        <v>3</v>
      </c>
      <c r="G118" s="65" t="s">
        <v>5744</v>
      </c>
      <c r="H118" s="67">
        <v>6.5</v>
      </c>
      <c r="I118" s="67">
        <v>5.0999999999999996</v>
      </c>
      <c r="J118" s="65" t="s">
        <v>5728</v>
      </c>
      <c r="K118" s="65" t="s">
        <v>5740</v>
      </c>
      <c r="L118" s="65" t="s">
        <v>5780</v>
      </c>
      <c r="M118" s="65" t="s">
        <v>70</v>
      </c>
      <c r="N118" s="65" t="s">
        <v>5808</v>
      </c>
      <c r="O118" s="65">
        <v>9</v>
      </c>
      <c r="P118" s="65" t="s">
        <v>70</v>
      </c>
      <c r="Q118" s="65" t="s">
        <v>5781</v>
      </c>
      <c r="R118" s="65">
        <v>821004280</v>
      </c>
      <c r="S118" s="65" t="s">
        <v>5734</v>
      </c>
      <c r="T118" s="65">
        <v>1</v>
      </c>
      <c r="U118" s="67">
        <v>6</v>
      </c>
      <c r="V118" s="67">
        <v>5.0999999999999996</v>
      </c>
      <c r="W118" s="65">
        <v>1</v>
      </c>
      <c r="X118" s="65" t="s">
        <v>70</v>
      </c>
      <c r="Y118" s="65" t="s">
        <v>70</v>
      </c>
      <c r="Z118" s="65" t="s">
        <v>70</v>
      </c>
      <c r="AA118" s="65">
        <f t="shared" si="1"/>
        <v>1</v>
      </c>
      <c r="AB118" s="65">
        <v>1</v>
      </c>
      <c r="AC118" s="68" t="s">
        <v>5760</v>
      </c>
      <c r="AD118" s="68" t="s">
        <v>5736</v>
      </c>
      <c r="AE118" s="68" t="s">
        <v>70</v>
      </c>
      <c r="AF118" s="65" t="s">
        <v>5755</v>
      </c>
      <c r="AG118" s="68" t="s">
        <v>5756</v>
      </c>
    </row>
    <row r="119" spans="1:33" ht="33.75" x14ac:dyDescent="0.25">
      <c r="A119" s="65">
        <v>118</v>
      </c>
      <c r="B119" s="65">
        <v>821004280</v>
      </c>
      <c r="C119" s="65" t="s">
        <v>5725</v>
      </c>
      <c r="D119" s="66" t="s">
        <v>2739</v>
      </c>
      <c r="E119" s="65" t="s">
        <v>70</v>
      </c>
      <c r="F119" s="65" t="s">
        <v>3</v>
      </c>
      <c r="G119" s="65" t="s">
        <v>5744</v>
      </c>
      <c r="H119" s="67">
        <v>6.4</v>
      </c>
      <c r="I119" s="67" t="s">
        <v>5727</v>
      </c>
      <c r="J119" s="65" t="s">
        <v>5728</v>
      </c>
      <c r="K119" s="65" t="s">
        <v>5740</v>
      </c>
      <c r="L119" s="65" t="s">
        <v>5780</v>
      </c>
      <c r="M119" s="65" t="s">
        <v>70</v>
      </c>
      <c r="N119" s="65" t="s">
        <v>5808</v>
      </c>
      <c r="O119" s="65">
        <v>10</v>
      </c>
      <c r="P119" s="65" t="s">
        <v>70</v>
      </c>
      <c r="Q119" s="65" t="s">
        <v>5781</v>
      </c>
      <c r="R119" s="65" t="s">
        <v>5778</v>
      </c>
      <c r="S119" s="65" t="s">
        <v>5734</v>
      </c>
      <c r="T119" s="65">
        <v>1</v>
      </c>
      <c r="U119" s="67">
        <v>6.1</v>
      </c>
      <c r="V119" s="67">
        <v>5.4</v>
      </c>
      <c r="W119" s="65">
        <v>1</v>
      </c>
      <c r="X119" s="65" t="s">
        <v>70</v>
      </c>
      <c r="Y119" s="65" t="s">
        <v>70</v>
      </c>
      <c r="Z119" s="65" t="s">
        <v>70</v>
      </c>
      <c r="AA119" s="65">
        <f t="shared" si="1"/>
        <v>1</v>
      </c>
      <c r="AB119" s="65">
        <v>1</v>
      </c>
      <c r="AC119" s="68" t="s">
        <v>5753</v>
      </c>
      <c r="AD119" s="68" t="s">
        <v>5736</v>
      </c>
      <c r="AE119" s="68" t="s">
        <v>70</v>
      </c>
      <c r="AF119" s="65" t="s">
        <v>5755</v>
      </c>
      <c r="AG119" s="68" t="s">
        <v>5756</v>
      </c>
    </row>
    <row r="120" spans="1:33" ht="33.75" x14ac:dyDescent="0.25">
      <c r="A120" s="65">
        <v>119</v>
      </c>
      <c r="B120" s="65">
        <v>821001322</v>
      </c>
      <c r="C120" s="65" t="s">
        <v>5725</v>
      </c>
      <c r="D120" s="66" t="s">
        <v>2739</v>
      </c>
      <c r="E120" s="65" t="s">
        <v>5788</v>
      </c>
      <c r="F120" s="65" t="s">
        <v>3</v>
      </c>
      <c r="G120" s="65" t="s">
        <v>5744</v>
      </c>
      <c r="H120" s="67">
        <v>6.5</v>
      </c>
      <c r="I120" s="67">
        <v>5.7</v>
      </c>
      <c r="J120" s="65" t="s">
        <v>5728</v>
      </c>
      <c r="K120" s="65" t="s">
        <v>5740</v>
      </c>
      <c r="L120" s="65" t="s">
        <v>5780</v>
      </c>
      <c r="M120" s="65" t="s">
        <v>70</v>
      </c>
      <c r="N120" s="65" t="s">
        <v>69</v>
      </c>
      <c r="O120" s="65" t="s">
        <v>5809</v>
      </c>
      <c r="P120" s="65" t="s">
        <v>70</v>
      </c>
      <c r="Q120" s="65" t="s">
        <v>5781</v>
      </c>
      <c r="R120" s="65">
        <v>821000653</v>
      </c>
      <c r="S120" s="65" t="s">
        <v>5734</v>
      </c>
      <c r="T120" s="65">
        <v>1</v>
      </c>
      <c r="U120" s="67">
        <v>6.1</v>
      </c>
      <c r="V120" s="67">
        <v>5.2</v>
      </c>
      <c r="W120" s="65">
        <v>1</v>
      </c>
      <c r="X120" s="65" t="s">
        <v>70</v>
      </c>
      <c r="Y120" s="65" t="s">
        <v>70</v>
      </c>
      <c r="Z120" s="65" t="s">
        <v>70</v>
      </c>
      <c r="AA120" s="65">
        <f t="shared" si="1"/>
        <v>1</v>
      </c>
      <c r="AB120" s="65">
        <v>1</v>
      </c>
      <c r="AC120" s="68" t="s">
        <v>5753</v>
      </c>
      <c r="AD120" s="68" t="s">
        <v>5736</v>
      </c>
      <c r="AE120" s="68" t="s">
        <v>70</v>
      </c>
      <c r="AF120" s="65" t="s">
        <v>5755</v>
      </c>
      <c r="AG120" s="68" t="s">
        <v>5756</v>
      </c>
    </row>
    <row r="121" spans="1:33" ht="33.75" x14ac:dyDescent="0.25">
      <c r="A121" s="65">
        <v>120</v>
      </c>
      <c r="B121" s="65">
        <v>821000653</v>
      </c>
      <c r="C121" s="65" t="s">
        <v>5725</v>
      </c>
      <c r="D121" s="66" t="s">
        <v>2739</v>
      </c>
      <c r="E121" s="65" t="s">
        <v>70</v>
      </c>
      <c r="F121" s="65" t="s">
        <v>3</v>
      </c>
      <c r="G121" s="65" t="s">
        <v>5744</v>
      </c>
      <c r="H121" s="67">
        <v>6.5</v>
      </c>
      <c r="I121" s="67">
        <v>5.8</v>
      </c>
      <c r="J121" s="65" t="s">
        <v>5728</v>
      </c>
      <c r="K121" s="65" t="s">
        <v>5740</v>
      </c>
      <c r="L121" s="65" t="s">
        <v>5780</v>
      </c>
      <c r="M121" s="65" t="s">
        <v>70</v>
      </c>
      <c r="N121" s="65" t="s">
        <v>69</v>
      </c>
      <c r="O121" s="65" t="s">
        <v>5810</v>
      </c>
      <c r="P121" s="65" t="s">
        <v>70</v>
      </c>
      <c r="Q121" s="65" t="s">
        <v>5781</v>
      </c>
      <c r="R121" s="65">
        <v>821003055</v>
      </c>
      <c r="S121" s="65" t="s">
        <v>5734</v>
      </c>
      <c r="T121" s="65">
        <v>1</v>
      </c>
      <c r="U121" s="67">
        <v>6</v>
      </c>
      <c r="V121" s="67">
        <v>5.5</v>
      </c>
      <c r="W121" s="65">
        <v>1</v>
      </c>
      <c r="X121" s="65" t="s">
        <v>70</v>
      </c>
      <c r="Y121" s="65" t="s">
        <v>70</v>
      </c>
      <c r="Z121" s="65" t="s">
        <v>70</v>
      </c>
      <c r="AA121" s="65">
        <f t="shared" si="1"/>
        <v>1</v>
      </c>
      <c r="AB121" s="65">
        <v>1</v>
      </c>
      <c r="AC121" s="68" t="s">
        <v>5760</v>
      </c>
      <c r="AD121" s="68" t="s">
        <v>5736</v>
      </c>
      <c r="AE121" s="68" t="s">
        <v>70</v>
      </c>
      <c r="AF121" s="65" t="s">
        <v>5755</v>
      </c>
      <c r="AG121" s="68" t="s">
        <v>5756</v>
      </c>
    </row>
    <row r="122" spans="1:33" ht="33.75" x14ac:dyDescent="0.25">
      <c r="A122" s="65">
        <v>121</v>
      </c>
      <c r="B122" s="65">
        <v>821003055</v>
      </c>
      <c r="C122" s="65" t="s">
        <v>5725</v>
      </c>
      <c r="D122" s="66" t="s">
        <v>2739</v>
      </c>
      <c r="E122" s="65" t="s">
        <v>70</v>
      </c>
      <c r="F122" s="65" t="s">
        <v>3</v>
      </c>
      <c r="G122" s="65" t="s">
        <v>5744</v>
      </c>
      <c r="H122" s="67">
        <v>6.4</v>
      </c>
      <c r="I122" s="67" t="s">
        <v>5727</v>
      </c>
      <c r="J122" s="65" t="s">
        <v>5728</v>
      </c>
      <c r="K122" s="65" t="s">
        <v>5740</v>
      </c>
      <c r="L122" s="65" t="s">
        <v>5780</v>
      </c>
      <c r="M122" s="65" t="s">
        <v>70</v>
      </c>
      <c r="N122" s="65" t="s">
        <v>69</v>
      </c>
      <c r="O122" s="65">
        <v>11</v>
      </c>
      <c r="P122" s="65" t="s">
        <v>70</v>
      </c>
      <c r="Q122" s="65" t="s">
        <v>5781</v>
      </c>
      <c r="R122" s="65" t="s">
        <v>5778</v>
      </c>
      <c r="S122" s="65" t="s">
        <v>5734</v>
      </c>
      <c r="T122" s="65">
        <v>1</v>
      </c>
      <c r="U122" s="67">
        <v>6.1</v>
      </c>
      <c r="V122" s="67">
        <v>5.3</v>
      </c>
      <c r="W122" s="65">
        <v>1</v>
      </c>
      <c r="X122" s="65" t="s">
        <v>70</v>
      </c>
      <c r="Y122" s="65" t="s">
        <v>70</v>
      </c>
      <c r="Z122" s="65" t="s">
        <v>70</v>
      </c>
      <c r="AA122" s="65">
        <f t="shared" si="1"/>
        <v>1</v>
      </c>
      <c r="AB122" s="65">
        <v>1</v>
      </c>
      <c r="AC122" s="68" t="s">
        <v>5753</v>
      </c>
      <c r="AD122" s="68" t="s">
        <v>5736</v>
      </c>
      <c r="AE122" s="68" t="s">
        <v>70</v>
      </c>
      <c r="AF122" s="65" t="s">
        <v>5755</v>
      </c>
      <c r="AG122" s="68" t="s">
        <v>5756</v>
      </c>
    </row>
    <row r="123" spans="1:33" ht="33.75" x14ac:dyDescent="0.25">
      <c r="A123" s="65">
        <v>122</v>
      </c>
      <c r="B123" s="65">
        <v>821001387</v>
      </c>
      <c r="C123" s="65" t="s">
        <v>5725</v>
      </c>
      <c r="D123" s="66" t="s">
        <v>2739</v>
      </c>
      <c r="E123" s="65" t="s">
        <v>70</v>
      </c>
      <c r="F123" s="65" t="s">
        <v>3</v>
      </c>
      <c r="G123" s="65" t="s">
        <v>5744</v>
      </c>
      <c r="H123" s="67">
        <v>6.4</v>
      </c>
      <c r="I123" s="67">
        <v>5.7</v>
      </c>
      <c r="J123" s="65" t="s">
        <v>5728</v>
      </c>
      <c r="K123" s="65" t="s">
        <v>5740</v>
      </c>
      <c r="L123" s="65" t="s">
        <v>5780</v>
      </c>
      <c r="M123" s="65" t="s">
        <v>70</v>
      </c>
      <c r="N123" s="65" t="s">
        <v>69</v>
      </c>
      <c r="O123" s="65">
        <v>8</v>
      </c>
      <c r="P123" s="65" t="s">
        <v>70</v>
      </c>
      <c r="Q123" s="65" t="s">
        <v>5781</v>
      </c>
      <c r="R123" s="65">
        <v>821001386</v>
      </c>
      <c r="S123" s="65" t="s">
        <v>5734</v>
      </c>
      <c r="T123" s="65">
        <v>1</v>
      </c>
      <c r="U123" s="67">
        <v>6</v>
      </c>
      <c r="V123" s="67">
        <v>5.3</v>
      </c>
      <c r="W123" s="65">
        <v>1</v>
      </c>
      <c r="X123" s="65" t="s">
        <v>70</v>
      </c>
      <c r="Y123" s="65" t="s">
        <v>70</v>
      </c>
      <c r="Z123" s="65" t="s">
        <v>70</v>
      </c>
      <c r="AA123" s="65">
        <f t="shared" si="1"/>
        <v>1</v>
      </c>
      <c r="AB123" s="65">
        <v>1</v>
      </c>
      <c r="AC123" s="68" t="s">
        <v>5753</v>
      </c>
      <c r="AD123" s="68" t="s">
        <v>5736</v>
      </c>
      <c r="AE123" s="68" t="s">
        <v>70</v>
      </c>
      <c r="AF123" s="65" t="s">
        <v>5755</v>
      </c>
      <c r="AG123" s="68" t="s">
        <v>5756</v>
      </c>
    </row>
    <row r="124" spans="1:33" ht="33.75" x14ac:dyDescent="0.25">
      <c r="A124" s="65">
        <v>123</v>
      </c>
      <c r="B124" s="65">
        <v>821001386</v>
      </c>
      <c r="C124" s="65" t="s">
        <v>5725</v>
      </c>
      <c r="D124" s="66" t="s">
        <v>2739</v>
      </c>
      <c r="E124" s="65" t="s">
        <v>5792</v>
      </c>
      <c r="F124" s="65" t="s">
        <v>3</v>
      </c>
      <c r="G124" s="65" t="s">
        <v>5744</v>
      </c>
      <c r="H124" s="67">
        <v>6.4</v>
      </c>
      <c r="I124" s="67">
        <v>5</v>
      </c>
      <c r="J124" s="65" t="s">
        <v>5728</v>
      </c>
      <c r="K124" s="65" t="s">
        <v>5740</v>
      </c>
      <c r="L124" s="65" t="s">
        <v>5780</v>
      </c>
      <c r="M124" s="65" t="s">
        <v>70</v>
      </c>
      <c r="N124" s="65" t="s">
        <v>69</v>
      </c>
      <c r="O124" s="65">
        <v>5</v>
      </c>
      <c r="P124" s="65" t="s">
        <v>70</v>
      </c>
      <c r="Q124" s="65" t="s">
        <v>5781</v>
      </c>
      <c r="R124" s="65" t="s">
        <v>5778</v>
      </c>
      <c r="S124" s="65" t="s">
        <v>5734</v>
      </c>
      <c r="T124" s="65">
        <v>1</v>
      </c>
      <c r="U124" s="67">
        <v>6</v>
      </c>
      <c r="V124" s="67">
        <v>4.8</v>
      </c>
      <c r="W124" s="65">
        <v>1</v>
      </c>
      <c r="X124" s="65" t="s">
        <v>70</v>
      </c>
      <c r="Y124" s="65" t="s">
        <v>70</v>
      </c>
      <c r="Z124" s="65" t="s">
        <v>70</v>
      </c>
      <c r="AA124" s="65">
        <f t="shared" si="1"/>
        <v>1</v>
      </c>
      <c r="AB124" s="65">
        <v>1</v>
      </c>
      <c r="AC124" s="68" t="s">
        <v>5753</v>
      </c>
      <c r="AD124" s="68" t="s">
        <v>5786</v>
      </c>
      <c r="AE124" s="68" t="s">
        <v>70</v>
      </c>
      <c r="AF124" s="65" t="s">
        <v>5755</v>
      </c>
      <c r="AG124" s="68" t="s">
        <v>5756</v>
      </c>
    </row>
    <row r="125" spans="1:33" ht="22.5" x14ac:dyDescent="0.25">
      <c r="A125" s="65">
        <v>124</v>
      </c>
      <c r="B125" s="65">
        <v>821001419</v>
      </c>
      <c r="C125" s="65" t="s">
        <v>5725</v>
      </c>
      <c r="D125" s="66" t="s">
        <v>2739</v>
      </c>
      <c r="E125" s="65" t="s">
        <v>5788</v>
      </c>
      <c r="F125" s="65" t="s">
        <v>3</v>
      </c>
      <c r="G125" s="65" t="s">
        <v>5744</v>
      </c>
      <c r="H125" s="67">
        <v>6.6</v>
      </c>
      <c r="I125" s="67" t="s">
        <v>5727</v>
      </c>
      <c r="J125" s="65" t="s">
        <v>5728</v>
      </c>
      <c r="K125" s="65" t="s">
        <v>5740</v>
      </c>
      <c r="L125" s="65" t="s">
        <v>5780</v>
      </c>
      <c r="M125" s="65" t="s">
        <v>70</v>
      </c>
      <c r="N125" s="65" t="s">
        <v>60</v>
      </c>
      <c r="O125" s="65">
        <v>8</v>
      </c>
      <c r="P125" s="65" t="s">
        <v>70</v>
      </c>
      <c r="Q125" s="65" t="s">
        <v>5781</v>
      </c>
      <c r="R125" s="65">
        <v>821008578</v>
      </c>
      <c r="S125" s="65" t="s">
        <v>5734</v>
      </c>
      <c r="T125" s="65">
        <v>1</v>
      </c>
      <c r="U125" s="67">
        <v>6</v>
      </c>
      <c r="V125" s="67">
        <v>5.5</v>
      </c>
      <c r="W125" s="65">
        <v>1</v>
      </c>
      <c r="X125" s="65" t="s">
        <v>70</v>
      </c>
      <c r="Y125" s="65" t="s">
        <v>70</v>
      </c>
      <c r="Z125" s="65" t="s">
        <v>70</v>
      </c>
      <c r="AA125" s="65">
        <f t="shared" si="1"/>
        <v>1</v>
      </c>
      <c r="AB125" s="65">
        <v>1</v>
      </c>
      <c r="AC125" s="68" t="s">
        <v>5735</v>
      </c>
      <c r="AD125" s="68" t="s">
        <v>5736</v>
      </c>
      <c r="AE125" s="68" t="s">
        <v>70</v>
      </c>
      <c r="AF125" s="65" t="s">
        <v>5743</v>
      </c>
      <c r="AG125" s="68" t="s">
        <v>70</v>
      </c>
    </row>
    <row r="126" spans="1:33" ht="22.5" x14ac:dyDescent="0.25">
      <c r="A126" s="65">
        <v>125</v>
      </c>
      <c r="B126" s="65">
        <v>821008578</v>
      </c>
      <c r="C126" s="65" t="s">
        <v>5745</v>
      </c>
      <c r="D126" s="66" t="s">
        <v>2741</v>
      </c>
      <c r="E126" s="65" t="s">
        <v>5788</v>
      </c>
      <c r="F126" s="65" t="s">
        <v>3</v>
      </c>
      <c r="G126" s="65" t="s">
        <v>5744</v>
      </c>
      <c r="H126" s="67">
        <v>6.6</v>
      </c>
      <c r="I126" s="67">
        <v>5.6</v>
      </c>
      <c r="J126" s="65" t="s">
        <v>5728</v>
      </c>
      <c r="K126" s="65" t="s">
        <v>5740</v>
      </c>
      <c r="L126" s="65" t="s">
        <v>5780</v>
      </c>
      <c r="M126" s="65" t="s">
        <v>70</v>
      </c>
      <c r="N126" s="65" t="s">
        <v>5802</v>
      </c>
      <c r="O126" s="65">
        <v>5</v>
      </c>
      <c r="P126" s="65" t="s">
        <v>70</v>
      </c>
      <c r="Q126" s="65" t="s">
        <v>5781</v>
      </c>
      <c r="R126" s="65">
        <v>821008577</v>
      </c>
      <c r="S126" s="65" t="s">
        <v>5734</v>
      </c>
      <c r="T126" s="65">
        <v>1</v>
      </c>
      <c r="U126" s="67">
        <v>5.8</v>
      </c>
      <c r="V126" s="67">
        <v>5</v>
      </c>
      <c r="W126" s="65">
        <v>1</v>
      </c>
      <c r="X126" s="65" t="s">
        <v>70</v>
      </c>
      <c r="Y126" s="65" t="s">
        <v>70</v>
      </c>
      <c r="Z126" s="65" t="s">
        <v>70</v>
      </c>
      <c r="AA126" s="65">
        <f t="shared" si="1"/>
        <v>1</v>
      </c>
      <c r="AB126" s="65">
        <v>1</v>
      </c>
      <c r="AC126" s="68" t="s">
        <v>5735</v>
      </c>
      <c r="AD126" s="68" t="s">
        <v>5736</v>
      </c>
      <c r="AE126" s="68" t="s">
        <v>5789</v>
      </c>
      <c r="AF126" s="65" t="s">
        <v>5743</v>
      </c>
      <c r="AG126" s="68" t="s">
        <v>70</v>
      </c>
    </row>
    <row r="127" spans="1:33" ht="33.75" x14ac:dyDescent="0.25">
      <c r="A127" s="65">
        <v>126</v>
      </c>
      <c r="B127" s="65">
        <v>821008577</v>
      </c>
      <c r="C127" s="65" t="s">
        <v>5725</v>
      </c>
      <c r="D127" s="66" t="s">
        <v>2739</v>
      </c>
      <c r="E127" s="65" t="s">
        <v>5742</v>
      </c>
      <c r="F127" s="65" t="s">
        <v>3</v>
      </c>
      <c r="G127" s="65" t="s">
        <v>5744</v>
      </c>
      <c r="H127" s="67">
        <v>6.5</v>
      </c>
      <c r="I127" s="67">
        <v>5.8</v>
      </c>
      <c r="J127" s="65" t="s">
        <v>5728</v>
      </c>
      <c r="K127" s="65" t="s">
        <v>5740</v>
      </c>
      <c r="L127" s="65" t="s">
        <v>5780</v>
      </c>
      <c r="M127" s="65" t="s">
        <v>70</v>
      </c>
      <c r="N127" s="65" t="s">
        <v>5811</v>
      </c>
      <c r="O127" s="65">
        <v>11</v>
      </c>
      <c r="P127" s="65" t="s">
        <v>70</v>
      </c>
      <c r="Q127" s="65" t="s">
        <v>5781</v>
      </c>
      <c r="R127" s="65">
        <v>821008576</v>
      </c>
      <c r="S127" s="65" t="s">
        <v>5734</v>
      </c>
      <c r="T127" s="65">
        <v>1</v>
      </c>
      <c r="U127" s="67">
        <v>6</v>
      </c>
      <c r="V127" s="67">
        <v>5.2</v>
      </c>
      <c r="W127" s="65">
        <v>1</v>
      </c>
      <c r="X127" s="65" t="s">
        <v>70</v>
      </c>
      <c r="Y127" s="65" t="s">
        <v>70</v>
      </c>
      <c r="Z127" s="65" t="s">
        <v>70</v>
      </c>
      <c r="AA127" s="65">
        <f t="shared" si="1"/>
        <v>1</v>
      </c>
      <c r="AB127" s="65">
        <v>1</v>
      </c>
      <c r="AC127" s="68" t="s">
        <v>5753</v>
      </c>
      <c r="AD127" s="68" t="s">
        <v>5736</v>
      </c>
      <c r="AE127" s="68" t="s">
        <v>70</v>
      </c>
      <c r="AF127" s="65" t="s">
        <v>5755</v>
      </c>
      <c r="AG127" s="68" t="s">
        <v>5756</v>
      </c>
    </row>
    <row r="128" spans="1:33" ht="33.75" x14ac:dyDescent="0.25">
      <c r="A128" s="65">
        <v>127</v>
      </c>
      <c r="B128" s="65">
        <v>821008576</v>
      </c>
      <c r="C128" s="65" t="s">
        <v>5725</v>
      </c>
      <c r="D128" s="66" t="s">
        <v>2739</v>
      </c>
      <c r="E128" s="65" t="s">
        <v>70</v>
      </c>
      <c r="F128" s="65" t="s">
        <v>3</v>
      </c>
      <c r="G128" s="65" t="s">
        <v>5744</v>
      </c>
      <c r="H128" s="67">
        <v>6.5</v>
      </c>
      <c r="I128" s="67">
        <v>5.3</v>
      </c>
      <c r="J128" s="65" t="s">
        <v>5728</v>
      </c>
      <c r="K128" s="65" t="s">
        <v>5740</v>
      </c>
      <c r="L128" s="65" t="s">
        <v>5780</v>
      </c>
      <c r="M128" s="65" t="s">
        <v>70</v>
      </c>
      <c r="N128" s="65" t="s">
        <v>5812</v>
      </c>
      <c r="O128" s="65">
        <v>1</v>
      </c>
      <c r="P128" s="65" t="s">
        <v>70</v>
      </c>
      <c r="Q128" s="65" t="s">
        <v>5781</v>
      </c>
      <c r="R128" s="65">
        <v>821001506</v>
      </c>
      <c r="S128" s="65" t="s">
        <v>5734</v>
      </c>
      <c r="T128" s="65">
        <v>1</v>
      </c>
      <c r="U128" s="67">
        <v>6.1</v>
      </c>
      <c r="V128" s="67">
        <v>5.5</v>
      </c>
      <c r="W128" s="65">
        <v>1</v>
      </c>
      <c r="X128" s="65">
        <v>1</v>
      </c>
      <c r="Y128" s="65" t="s">
        <v>70</v>
      </c>
      <c r="Z128" s="65" t="s">
        <v>70</v>
      </c>
      <c r="AA128" s="65">
        <f t="shared" si="1"/>
        <v>2</v>
      </c>
      <c r="AB128" s="65">
        <v>2</v>
      </c>
      <c r="AC128" s="68" t="s">
        <v>5760</v>
      </c>
      <c r="AD128" s="68" t="s">
        <v>5736</v>
      </c>
      <c r="AE128" s="68" t="s">
        <v>5789</v>
      </c>
      <c r="AF128" s="65" t="s">
        <v>5755</v>
      </c>
      <c r="AG128" s="68" t="s">
        <v>5756</v>
      </c>
    </row>
    <row r="129" spans="1:33" ht="33.75" x14ac:dyDescent="0.25">
      <c r="A129" s="65">
        <v>128</v>
      </c>
      <c r="B129" s="65">
        <v>821001506</v>
      </c>
      <c r="C129" s="65" t="s">
        <v>5725</v>
      </c>
      <c r="D129" s="66" t="s">
        <v>2739</v>
      </c>
      <c r="E129" s="65" t="s">
        <v>70</v>
      </c>
      <c r="F129" s="65" t="s">
        <v>3</v>
      </c>
      <c r="G129" s="65" t="s">
        <v>5744</v>
      </c>
      <c r="H129" s="67">
        <v>6.6</v>
      </c>
      <c r="I129" s="67">
        <v>5.4</v>
      </c>
      <c r="J129" s="65" t="s">
        <v>5728</v>
      </c>
      <c r="K129" s="65" t="s">
        <v>5740</v>
      </c>
      <c r="L129" s="65" t="s">
        <v>5780</v>
      </c>
      <c r="M129" s="65" t="s">
        <v>70</v>
      </c>
      <c r="N129" s="65" t="s">
        <v>5812</v>
      </c>
      <c r="O129" s="65">
        <v>9</v>
      </c>
      <c r="P129" s="65" t="s">
        <v>70</v>
      </c>
      <c r="Q129" s="65" t="s">
        <v>5781</v>
      </c>
      <c r="R129" s="65">
        <v>821001507</v>
      </c>
      <c r="S129" s="65" t="s">
        <v>5734</v>
      </c>
      <c r="T129" s="65">
        <v>1</v>
      </c>
      <c r="U129" s="67">
        <v>6</v>
      </c>
      <c r="V129" s="67">
        <v>5.3</v>
      </c>
      <c r="W129" s="65">
        <v>1</v>
      </c>
      <c r="X129" s="65" t="s">
        <v>70</v>
      </c>
      <c r="Y129" s="65" t="s">
        <v>70</v>
      </c>
      <c r="Z129" s="65" t="s">
        <v>70</v>
      </c>
      <c r="AA129" s="65">
        <f t="shared" si="1"/>
        <v>1</v>
      </c>
      <c r="AB129" s="65">
        <v>1</v>
      </c>
      <c r="AC129" s="68" t="s">
        <v>5760</v>
      </c>
      <c r="AD129" s="68" t="s">
        <v>5736</v>
      </c>
      <c r="AE129" s="68" t="s">
        <v>70</v>
      </c>
      <c r="AF129" s="65" t="s">
        <v>5755</v>
      </c>
      <c r="AG129" s="68" t="s">
        <v>5756</v>
      </c>
    </row>
    <row r="130" spans="1:33" ht="33.75" x14ac:dyDescent="0.25">
      <c r="A130" s="65">
        <v>129</v>
      </c>
      <c r="B130" s="65">
        <v>821001507</v>
      </c>
      <c r="C130" s="65" t="s">
        <v>5725</v>
      </c>
      <c r="D130" s="66" t="s">
        <v>2739</v>
      </c>
      <c r="E130" s="65" t="s">
        <v>5788</v>
      </c>
      <c r="F130" s="65" t="s">
        <v>3</v>
      </c>
      <c r="G130" s="65" t="s">
        <v>5744</v>
      </c>
      <c r="H130" s="67">
        <v>6.5</v>
      </c>
      <c r="I130" s="67">
        <v>5.6</v>
      </c>
      <c r="J130" s="65" t="s">
        <v>5728</v>
      </c>
      <c r="K130" s="65" t="s">
        <v>5740</v>
      </c>
      <c r="L130" s="65" t="s">
        <v>5780</v>
      </c>
      <c r="M130" s="65" t="s">
        <v>70</v>
      </c>
      <c r="N130" s="65" t="s">
        <v>5812</v>
      </c>
      <c r="O130" s="65">
        <v>12</v>
      </c>
      <c r="P130" s="65" t="s">
        <v>70</v>
      </c>
      <c r="Q130" s="65" t="s">
        <v>5781</v>
      </c>
      <c r="R130" s="65">
        <v>821001508</v>
      </c>
      <c r="S130" s="65" t="s">
        <v>5734</v>
      </c>
      <c r="T130" s="65">
        <v>1</v>
      </c>
      <c r="U130" s="67">
        <v>6</v>
      </c>
      <c r="V130" s="67">
        <v>5</v>
      </c>
      <c r="W130" s="65">
        <v>1</v>
      </c>
      <c r="X130" s="65" t="s">
        <v>70</v>
      </c>
      <c r="Y130" s="65" t="s">
        <v>70</v>
      </c>
      <c r="Z130" s="65" t="s">
        <v>70</v>
      </c>
      <c r="AA130" s="65">
        <f t="shared" si="1"/>
        <v>1</v>
      </c>
      <c r="AB130" s="65">
        <v>1</v>
      </c>
      <c r="AC130" s="68" t="s">
        <v>5760</v>
      </c>
      <c r="AD130" s="68" t="s">
        <v>5790</v>
      </c>
      <c r="AE130" s="68" t="s">
        <v>5749</v>
      </c>
      <c r="AF130" s="65" t="s">
        <v>5755</v>
      </c>
      <c r="AG130" s="68" t="s">
        <v>5756</v>
      </c>
    </row>
    <row r="131" spans="1:33" ht="45" x14ac:dyDescent="0.25">
      <c r="A131" s="65">
        <v>130</v>
      </c>
      <c r="B131" s="65">
        <v>821001508</v>
      </c>
      <c r="C131" s="65" t="s">
        <v>5779</v>
      </c>
      <c r="D131" s="66" t="s">
        <v>2769</v>
      </c>
      <c r="E131" s="65" t="s">
        <v>70</v>
      </c>
      <c r="F131" s="65" t="s">
        <v>3</v>
      </c>
      <c r="G131" s="65" t="s">
        <v>5744</v>
      </c>
      <c r="H131" s="67">
        <v>7.9</v>
      </c>
      <c r="I131" s="67" t="s">
        <v>5727</v>
      </c>
      <c r="J131" s="65" t="s">
        <v>5728</v>
      </c>
      <c r="K131" s="65" t="s">
        <v>5740</v>
      </c>
      <c r="L131" s="65" t="s">
        <v>5780</v>
      </c>
      <c r="M131" s="65" t="s">
        <v>70</v>
      </c>
      <c r="N131" s="65" t="s">
        <v>5812</v>
      </c>
      <c r="O131" s="65">
        <v>13</v>
      </c>
      <c r="P131" s="65" t="s">
        <v>70</v>
      </c>
      <c r="Q131" s="65" t="s">
        <v>5781</v>
      </c>
      <c r="R131" s="65" t="s">
        <v>5778</v>
      </c>
      <c r="S131" s="65" t="s">
        <v>5734</v>
      </c>
      <c r="T131" s="65">
        <v>1</v>
      </c>
      <c r="U131" s="67">
        <v>6</v>
      </c>
      <c r="V131" s="67" t="s">
        <v>5727</v>
      </c>
      <c r="W131" s="65">
        <v>1</v>
      </c>
      <c r="X131" s="65" t="s">
        <v>70</v>
      </c>
      <c r="Y131" s="65" t="s">
        <v>70</v>
      </c>
      <c r="Z131" s="65" t="s">
        <v>70</v>
      </c>
      <c r="AA131" s="65">
        <f t="shared" ref="AA131:AA194" si="2">SUM(W131:Z131)</f>
        <v>1</v>
      </c>
      <c r="AB131" s="65">
        <v>1</v>
      </c>
      <c r="AC131" s="68" t="s">
        <v>5735</v>
      </c>
      <c r="AD131" s="68" t="s">
        <v>5813</v>
      </c>
      <c r="AE131" s="68" t="s">
        <v>5754</v>
      </c>
      <c r="AF131" s="65" t="s">
        <v>5738</v>
      </c>
      <c r="AG131" s="68" t="s">
        <v>5752</v>
      </c>
    </row>
    <row r="132" spans="1:33" ht="33.75" x14ac:dyDescent="0.25">
      <c r="A132" s="65">
        <v>131</v>
      </c>
      <c r="B132" s="65">
        <v>821001491</v>
      </c>
      <c r="C132" s="65" t="s">
        <v>5725</v>
      </c>
      <c r="D132" s="66" t="s">
        <v>2739</v>
      </c>
      <c r="E132" s="65" t="s">
        <v>5788</v>
      </c>
      <c r="F132" s="65" t="s">
        <v>3</v>
      </c>
      <c r="G132" s="65" t="s">
        <v>5744</v>
      </c>
      <c r="H132" s="67">
        <v>6.6</v>
      </c>
      <c r="I132" s="67">
        <v>5.0999999999999996</v>
      </c>
      <c r="J132" s="65" t="s">
        <v>5728</v>
      </c>
      <c r="K132" s="65" t="s">
        <v>5740</v>
      </c>
      <c r="L132" s="65" t="s">
        <v>5780</v>
      </c>
      <c r="M132" s="65" t="s">
        <v>70</v>
      </c>
      <c r="N132" s="65" t="s">
        <v>5811</v>
      </c>
      <c r="O132" s="65">
        <v>9</v>
      </c>
      <c r="P132" s="65" t="s">
        <v>70</v>
      </c>
      <c r="Q132" s="65" t="s">
        <v>5781</v>
      </c>
      <c r="R132" s="65">
        <v>821001490</v>
      </c>
      <c r="S132" s="65" t="s">
        <v>5734</v>
      </c>
      <c r="T132" s="65">
        <v>1</v>
      </c>
      <c r="U132" s="67">
        <v>6.1</v>
      </c>
      <c r="V132" s="67">
        <v>5</v>
      </c>
      <c r="W132" s="65">
        <v>1</v>
      </c>
      <c r="X132" s="65">
        <v>1</v>
      </c>
      <c r="Y132" s="65" t="s">
        <v>70</v>
      </c>
      <c r="Z132" s="65" t="s">
        <v>70</v>
      </c>
      <c r="AA132" s="65">
        <f t="shared" si="2"/>
        <v>2</v>
      </c>
      <c r="AB132" s="65">
        <v>2</v>
      </c>
      <c r="AC132" s="68" t="s">
        <v>5760</v>
      </c>
      <c r="AD132" s="68" t="s">
        <v>5762</v>
      </c>
      <c r="AE132" s="68" t="s">
        <v>70</v>
      </c>
      <c r="AF132" s="65" t="s">
        <v>5755</v>
      </c>
      <c r="AG132" s="68" t="s">
        <v>5756</v>
      </c>
    </row>
    <row r="133" spans="1:33" ht="33.75" x14ac:dyDescent="0.25">
      <c r="A133" s="65">
        <v>132</v>
      </c>
      <c r="B133" s="65">
        <v>821001490</v>
      </c>
      <c r="C133" s="65" t="s">
        <v>5745</v>
      </c>
      <c r="D133" s="66" t="s">
        <v>2741</v>
      </c>
      <c r="E133" s="65" t="s">
        <v>5788</v>
      </c>
      <c r="F133" s="65" t="s">
        <v>3</v>
      </c>
      <c r="G133" s="65" t="s">
        <v>5744</v>
      </c>
      <c r="H133" s="67">
        <v>6.6</v>
      </c>
      <c r="I133" s="67">
        <v>4.5</v>
      </c>
      <c r="J133" s="65" t="s">
        <v>5728</v>
      </c>
      <c r="K133" s="65" t="s">
        <v>5740</v>
      </c>
      <c r="L133" s="65" t="s">
        <v>5780</v>
      </c>
      <c r="M133" s="65" t="s">
        <v>70</v>
      </c>
      <c r="N133" s="65" t="s">
        <v>5811</v>
      </c>
      <c r="O133" s="65">
        <v>7</v>
      </c>
      <c r="P133" s="65" t="s">
        <v>70</v>
      </c>
      <c r="Q133" s="65" t="s">
        <v>5781</v>
      </c>
      <c r="R133" s="65">
        <v>821001487</v>
      </c>
      <c r="S133" s="65" t="s">
        <v>5734</v>
      </c>
      <c r="T133" s="65">
        <v>1</v>
      </c>
      <c r="U133" s="67">
        <v>6.1</v>
      </c>
      <c r="V133" s="67">
        <v>5.2</v>
      </c>
      <c r="W133" s="65">
        <v>1</v>
      </c>
      <c r="X133" s="65">
        <v>1</v>
      </c>
      <c r="Y133" s="65" t="s">
        <v>70</v>
      </c>
      <c r="Z133" s="65" t="s">
        <v>70</v>
      </c>
      <c r="AA133" s="65">
        <f t="shared" si="2"/>
        <v>2</v>
      </c>
      <c r="AB133" s="65">
        <v>2</v>
      </c>
      <c r="AC133" s="68" t="s">
        <v>5753</v>
      </c>
      <c r="AD133" s="68" t="s">
        <v>5747</v>
      </c>
      <c r="AE133" s="68" t="s">
        <v>5770</v>
      </c>
      <c r="AF133" s="65" t="s">
        <v>5755</v>
      </c>
      <c r="AG133" s="68" t="s">
        <v>5756</v>
      </c>
    </row>
    <row r="134" spans="1:33" ht="33.75" x14ac:dyDescent="0.25">
      <c r="A134" s="65">
        <v>133</v>
      </c>
      <c r="B134" s="65">
        <v>821001487</v>
      </c>
      <c r="C134" s="65" t="s">
        <v>5725</v>
      </c>
      <c r="D134" s="66" t="s">
        <v>2739</v>
      </c>
      <c r="E134" s="65" t="s">
        <v>5788</v>
      </c>
      <c r="F134" s="65" t="s">
        <v>3</v>
      </c>
      <c r="G134" s="65" t="s">
        <v>5744</v>
      </c>
      <c r="H134" s="67">
        <v>6.9</v>
      </c>
      <c r="I134" s="67">
        <v>5.6</v>
      </c>
      <c r="J134" s="65" t="s">
        <v>5728</v>
      </c>
      <c r="K134" s="65" t="s">
        <v>5740</v>
      </c>
      <c r="L134" s="65" t="s">
        <v>5780</v>
      </c>
      <c r="M134" s="65" t="s">
        <v>70</v>
      </c>
      <c r="N134" s="65" t="s">
        <v>5812</v>
      </c>
      <c r="O134" s="65">
        <v>8</v>
      </c>
      <c r="P134" s="65" t="s">
        <v>70</v>
      </c>
      <c r="Q134" s="65" t="s">
        <v>5781</v>
      </c>
      <c r="R134" s="65">
        <v>821001488</v>
      </c>
      <c r="S134" s="65" t="s">
        <v>5734</v>
      </c>
      <c r="T134" s="65">
        <v>1</v>
      </c>
      <c r="U134" s="67">
        <v>6.1</v>
      </c>
      <c r="V134" s="67">
        <v>5.5</v>
      </c>
      <c r="W134" s="65">
        <v>1</v>
      </c>
      <c r="X134" s="65">
        <v>1</v>
      </c>
      <c r="Y134" s="65" t="s">
        <v>70</v>
      </c>
      <c r="Z134" s="65" t="s">
        <v>70</v>
      </c>
      <c r="AA134" s="65">
        <f t="shared" si="2"/>
        <v>2</v>
      </c>
      <c r="AB134" s="65">
        <v>2</v>
      </c>
      <c r="AC134" s="68" t="s">
        <v>5760</v>
      </c>
      <c r="AD134" s="68" t="s">
        <v>5762</v>
      </c>
      <c r="AE134" s="68" t="s">
        <v>70</v>
      </c>
      <c r="AF134" s="65" t="s">
        <v>5755</v>
      </c>
      <c r="AG134" s="68" t="s">
        <v>5756</v>
      </c>
    </row>
    <row r="135" spans="1:33" ht="33.75" x14ac:dyDescent="0.25">
      <c r="A135" s="65">
        <v>134</v>
      </c>
      <c r="B135" s="65">
        <v>821001488</v>
      </c>
      <c r="C135" s="65" t="s">
        <v>5725</v>
      </c>
      <c r="D135" s="66" t="s">
        <v>2739</v>
      </c>
      <c r="E135" s="65" t="s">
        <v>5788</v>
      </c>
      <c r="F135" s="65" t="s">
        <v>3</v>
      </c>
      <c r="G135" s="65" t="s">
        <v>5744</v>
      </c>
      <c r="H135" s="67">
        <v>6.2</v>
      </c>
      <c r="I135" s="67">
        <v>5.5</v>
      </c>
      <c r="J135" s="65" t="s">
        <v>5728</v>
      </c>
      <c r="K135" s="65" t="s">
        <v>5740</v>
      </c>
      <c r="L135" s="65" t="s">
        <v>5780</v>
      </c>
      <c r="M135" s="65" t="s">
        <v>70</v>
      </c>
      <c r="N135" s="65" t="s">
        <v>5812</v>
      </c>
      <c r="O135" s="65">
        <v>12</v>
      </c>
      <c r="P135" s="65" t="s">
        <v>70</v>
      </c>
      <c r="Q135" s="65" t="s">
        <v>5781</v>
      </c>
      <c r="R135" s="65">
        <v>821001489</v>
      </c>
      <c r="S135" s="65" t="s">
        <v>5734</v>
      </c>
      <c r="T135" s="65">
        <v>1</v>
      </c>
      <c r="U135" s="67">
        <v>6.1</v>
      </c>
      <c r="V135" s="67">
        <v>5.6</v>
      </c>
      <c r="W135" s="65">
        <v>1</v>
      </c>
      <c r="X135" s="65">
        <v>1</v>
      </c>
      <c r="Y135" s="65" t="s">
        <v>70</v>
      </c>
      <c r="Z135" s="65" t="s">
        <v>70</v>
      </c>
      <c r="AA135" s="65">
        <f t="shared" si="2"/>
        <v>2</v>
      </c>
      <c r="AB135" s="65">
        <v>2</v>
      </c>
      <c r="AC135" s="68" t="s">
        <v>5760</v>
      </c>
      <c r="AD135" s="68" t="s">
        <v>5747</v>
      </c>
      <c r="AE135" s="68" t="s">
        <v>5754</v>
      </c>
      <c r="AF135" s="65" t="s">
        <v>5755</v>
      </c>
      <c r="AG135" s="68" t="s">
        <v>5756</v>
      </c>
    </row>
    <row r="136" spans="1:33" ht="33.75" x14ac:dyDescent="0.25">
      <c r="A136" s="65">
        <v>135</v>
      </c>
      <c r="B136" s="65">
        <v>821001489</v>
      </c>
      <c r="C136" s="65" t="s">
        <v>5725</v>
      </c>
      <c r="D136" s="66" t="s">
        <v>2739</v>
      </c>
      <c r="E136" s="65" t="s">
        <v>5788</v>
      </c>
      <c r="F136" s="65" t="s">
        <v>3</v>
      </c>
      <c r="G136" s="65" t="s">
        <v>5744</v>
      </c>
      <c r="H136" s="67">
        <v>6.7</v>
      </c>
      <c r="I136" s="67">
        <v>5.5</v>
      </c>
      <c r="J136" s="65" t="s">
        <v>5728</v>
      </c>
      <c r="K136" s="65" t="s">
        <v>5740</v>
      </c>
      <c r="L136" s="65" t="s">
        <v>5780</v>
      </c>
      <c r="M136" s="65" t="s">
        <v>70</v>
      </c>
      <c r="N136" s="65" t="s">
        <v>5812</v>
      </c>
      <c r="O136" s="65">
        <v>11</v>
      </c>
      <c r="P136" s="65" t="s">
        <v>70</v>
      </c>
      <c r="Q136" s="65" t="s">
        <v>5781</v>
      </c>
      <c r="R136" s="65">
        <v>821008587</v>
      </c>
      <c r="S136" s="65" t="s">
        <v>5734</v>
      </c>
      <c r="T136" s="65">
        <v>1</v>
      </c>
      <c r="U136" s="67">
        <v>6.2</v>
      </c>
      <c r="V136" s="67">
        <v>5.4</v>
      </c>
      <c r="W136" s="65">
        <v>1</v>
      </c>
      <c r="X136" s="65">
        <v>1</v>
      </c>
      <c r="Y136" s="65" t="s">
        <v>70</v>
      </c>
      <c r="Z136" s="65" t="s">
        <v>70</v>
      </c>
      <c r="AA136" s="65">
        <f t="shared" si="2"/>
        <v>2</v>
      </c>
      <c r="AB136" s="65">
        <v>2</v>
      </c>
      <c r="AC136" s="68" t="s">
        <v>5753</v>
      </c>
      <c r="AD136" s="68" t="s">
        <v>5736</v>
      </c>
      <c r="AE136" s="68" t="s">
        <v>5789</v>
      </c>
      <c r="AF136" s="65" t="s">
        <v>5755</v>
      </c>
      <c r="AG136" s="68" t="s">
        <v>5756</v>
      </c>
    </row>
    <row r="137" spans="1:33" ht="33.75" x14ac:dyDescent="0.25">
      <c r="A137" s="65">
        <v>136</v>
      </c>
      <c r="B137" s="65">
        <v>821008587</v>
      </c>
      <c r="C137" s="65" t="s">
        <v>5745</v>
      </c>
      <c r="D137" s="66" t="s">
        <v>2741</v>
      </c>
      <c r="E137" s="65" t="s">
        <v>5788</v>
      </c>
      <c r="F137" s="65" t="s">
        <v>3</v>
      </c>
      <c r="G137" s="65" t="s">
        <v>5744</v>
      </c>
      <c r="H137" s="67">
        <v>6.4</v>
      </c>
      <c r="I137" s="67">
        <v>5.0999999999999996</v>
      </c>
      <c r="J137" s="65" t="s">
        <v>5728</v>
      </c>
      <c r="K137" s="65" t="s">
        <v>5740</v>
      </c>
      <c r="L137" s="65" t="s">
        <v>5780</v>
      </c>
      <c r="M137" s="65" t="s">
        <v>70</v>
      </c>
      <c r="N137" s="65" t="s">
        <v>5811</v>
      </c>
      <c r="O137" s="65">
        <v>7</v>
      </c>
      <c r="P137" s="65" t="s">
        <v>70</v>
      </c>
      <c r="Q137" s="65" t="s">
        <v>5781</v>
      </c>
      <c r="R137" s="65">
        <v>821008586</v>
      </c>
      <c r="S137" s="65" t="s">
        <v>5734</v>
      </c>
      <c r="T137" s="65">
        <v>1</v>
      </c>
      <c r="U137" s="67">
        <v>5.9</v>
      </c>
      <c r="V137" s="67">
        <v>5.4</v>
      </c>
      <c r="W137" s="65">
        <v>1</v>
      </c>
      <c r="X137" s="65">
        <v>1</v>
      </c>
      <c r="Y137" s="65" t="s">
        <v>70</v>
      </c>
      <c r="Z137" s="65" t="s">
        <v>70</v>
      </c>
      <c r="AA137" s="65">
        <f t="shared" si="2"/>
        <v>2</v>
      </c>
      <c r="AB137" s="65">
        <v>2</v>
      </c>
      <c r="AC137" s="68" t="s">
        <v>5760</v>
      </c>
      <c r="AD137" s="68" t="s">
        <v>5747</v>
      </c>
      <c r="AE137" s="68" t="s">
        <v>5789</v>
      </c>
      <c r="AF137" s="65" t="s">
        <v>5755</v>
      </c>
      <c r="AG137" s="68" t="s">
        <v>5756</v>
      </c>
    </row>
    <row r="138" spans="1:33" ht="33.75" x14ac:dyDescent="0.25">
      <c r="A138" s="65">
        <v>137</v>
      </c>
      <c r="B138" s="65">
        <v>821008586</v>
      </c>
      <c r="C138" s="65" t="s">
        <v>5725</v>
      </c>
      <c r="D138" s="66" t="s">
        <v>2739</v>
      </c>
      <c r="E138" s="65" t="s">
        <v>70</v>
      </c>
      <c r="F138" s="65" t="s">
        <v>3</v>
      </c>
      <c r="G138" s="65" t="s">
        <v>5744</v>
      </c>
      <c r="H138" s="67">
        <v>6.6</v>
      </c>
      <c r="I138" s="67">
        <v>5.3</v>
      </c>
      <c r="J138" s="65" t="s">
        <v>5728</v>
      </c>
      <c r="K138" s="65" t="s">
        <v>5740</v>
      </c>
      <c r="L138" s="65" t="s">
        <v>5780</v>
      </c>
      <c r="M138" s="65" t="s">
        <v>70</v>
      </c>
      <c r="N138" s="65" t="s">
        <v>5811</v>
      </c>
      <c r="O138" s="65">
        <v>5</v>
      </c>
      <c r="P138" s="65" t="s">
        <v>70</v>
      </c>
      <c r="Q138" s="65" t="s">
        <v>5781</v>
      </c>
      <c r="R138" s="65">
        <v>821008569</v>
      </c>
      <c r="S138" s="65" t="s">
        <v>5734</v>
      </c>
      <c r="T138" s="65">
        <v>1</v>
      </c>
      <c r="U138" s="67">
        <v>5.9</v>
      </c>
      <c r="V138" s="67">
        <v>5.5</v>
      </c>
      <c r="W138" s="65">
        <v>1</v>
      </c>
      <c r="X138" s="65" t="s">
        <v>70</v>
      </c>
      <c r="Y138" s="65" t="s">
        <v>70</v>
      </c>
      <c r="Z138" s="65" t="s">
        <v>70</v>
      </c>
      <c r="AA138" s="65">
        <f t="shared" si="2"/>
        <v>1</v>
      </c>
      <c r="AB138" s="65">
        <v>1</v>
      </c>
      <c r="AC138" s="68" t="s">
        <v>5760</v>
      </c>
      <c r="AD138" s="68" t="s">
        <v>5736</v>
      </c>
      <c r="AE138" s="68" t="s">
        <v>70</v>
      </c>
      <c r="AF138" s="65" t="s">
        <v>5755</v>
      </c>
      <c r="AG138" s="68" t="s">
        <v>5756</v>
      </c>
    </row>
    <row r="139" spans="1:33" ht="33.75" x14ac:dyDescent="0.25">
      <c r="A139" s="65">
        <v>138</v>
      </c>
      <c r="B139" s="65">
        <v>821008569</v>
      </c>
      <c r="C139" s="65" t="s">
        <v>5745</v>
      </c>
      <c r="D139" s="66" t="s">
        <v>2741</v>
      </c>
      <c r="E139" s="65" t="s">
        <v>5742</v>
      </c>
      <c r="F139" s="65" t="s">
        <v>3</v>
      </c>
      <c r="G139" s="65" t="s">
        <v>5744</v>
      </c>
      <c r="H139" s="67">
        <v>6.5</v>
      </c>
      <c r="I139" s="67">
        <v>5.5</v>
      </c>
      <c r="J139" s="65" t="s">
        <v>5728</v>
      </c>
      <c r="K139" s="65" t="s">
        <v>5740</v>
      </c>
      <c r="L139" s="65" t="s">
        <v>5780</v>
      </c>
      <c r="M139" s="65" t="s">
        <v>70</v>
      </c>
      <c r="N139" s="65" t="s">
        <v>5811</v>
      </c>
      <c r="O139" s="65">
        <v>5</v>
      </c>
      <c r="P139" s="65" t="s">
        <v>70</v>
      </c>
      <c r="Q139" s="65" t="s">
        <v>5781</v>
      </c>
      <c r="R139" s="65">
        <v>821008567</v>
      </c>
      <c r="S139" s="65" t="s">
        <v>5734</v>
      </c>
      <c r="T139" s="65">
        <v>1</v>
      </c>
      <c r="U139" s="67">
        <v>6</v>
      </c>
      <c r="V139" s="67">
        <v>5.7</v>
      </c>
      <c r="W139" s="65">
        <v>1</v>
      </c>
      <c r="X139" s="65" t="s">
        <v>70</v>
      </c>
      <c r="Y139" s="65" t="s">
        <v>70</v>
      </c>
      <c r="Z139" s="65" t="s">
        <v>70</v>
      </c>
      <c r="AA139" s="65">
        <f t="shared" si="2"/>
        <v>1</v>
      </c>
      <c r="AB139" s="65">
        <v>1</v>
      </c>
      <c r="AC139" s="68" t="s">
        <v>5753</v>
      </c>
      <c r="AD139" s="68" t="s">
        <v>5736</v>
      </c>
      <c r="AE139" s="68" t="s">
        <v>5789</v>
      </c>
      <c r="AF139" s="65" t="s">
        <v>5755</v>
      </c>
      <c r="AG139" s="68" t="s">
        <v>5756</v>
      </c>
    </row>
    <row r="140" spans="1:33" ht="33.75" x14ac:dyDescent="0.25">
      <c r="A140" s="65">
        <v>139</v>
      </c>
      <c r="B140" s="65">
        <v>821008567</v>
      </c>
      <c r="C140" s="65" t="s">
        <v>5725</v>
      </c>
      <c r="D140" s="66" t="s">
        <v>2739</v>
      </c>
      <c r="E140" s="65" t="s">
        <v>70</v>
      </c>
      <c r="F140" s="65" t="s">
        <v>3</v>
      </c>
      <c r="G140" s="65" t="s">
        <v>5744</v>
      </c>
      <c r="H140" s="67">
        <v>6.5</v>
      </c>
      <c r="I140" s="67">
        <v>5.3</v>
      </c>
      <c r="J140" s="65" t="s">
        <v>5728</v>
      </c>
      <c r="K140" s="65" t="s">
        <v>5740</v>
      </c>
      <c r="L140" s="65" t="s">
        <v>5780</v>
      </c>
      <c r="M140" s="65" t="s">
        <v>70</v>
      </c>
      <c r="N140" s="65" t="s">
        <v>60</v>
      </c>
      <c r="O140" s="65">
        <v>6</v>
      </c>
      <c r="P140" s="65" t="s">
        <v>70</v>
      </c>
      <c r="Q140" s="65" t="s">
        <v>5781</v>
      </c>
      <c r="R140" s="65">
        <v>821008568</v>
      </c>
      <c r="S140" s="65" t="s">
        <v>5734</v>
      </c>
      <c r="T140" s="65">
        <v>1</v>
      </c>
      <c r="U140" s="67">
        <v>5.9</v>
      </c>
      <c r="V140" s="67">
        <v>4.8</v>
      </c>
      <c r="W140" s="65">
        <v>1</v>
      </c>
      <c r="X140" s="65" t="s">
        <v>70</v>
      </c>
      <c r="Y140" s="65" t="s">
        <v>70</v>
      </c>
      <c r="Z140" s="65" t="s">
        <v>70</v>
      </c>
      <c r="AA140" s="65">
        <f t="shared" si="2"/>
        <v>1</v>
      </c>
      <c r="AB140" s="65">
        <v>1</v>
      </c>
      <c r="AC140" s="68" t="s">
        <v>5760</v>
      </c>
      <c r="AD140" s="68" t="s">
        <v>5814</v>
      </c>
      <c r="AE140" s="68" t="s">
        <v>70</v>
      </c>
      <c r="AF140" s="65" t="s">
        <v>5755</v>
      </c>
      <c r="AG140" s="68" t="s">
        <v>5756</v>
      </c>
    </row>
    <row r="141" spans="1:33" ht="33.75" x14ac:dyDescent="0.25">
      <c r="A141" s="65">
        <v>140</v>
      </c>
      <c r="B141" s="65">
        <v>821008568</v>
      </c>
      <c r="C141" s="65" t="s">
        <v>5745</v>
      </c>
      <c r="D141" s="66" t="s">
        <v>2741</v>
      </c>
      <c r="E141" s="65" t="s">
        <v>5788</v>
      </c>
      <c r="F141" s="65" t="s">
        <v>3</v>
      </c>
      <c r="G141" s="65" t="s">
        <v>5744</v>
      </c>
      <c r="H141" s="67">
        <v>6.6</v>
      </c>
      <c r="I141" s="67">
        <v>5.3</v>
      </c>
      <c r="J141" s="65" t="s">
        <v>5728</v>
      </c>
      <c r="K141" s="65" t="s">
        <v>5740</v>
      </c>
      <c r="L141" s="65" t="s">
        <v>5780</v>
      </c>
      <c r="M141" s="65" t="s">
        <v>70</v>
      </c>
      <c r="N141" s="65" t="s">
        <v>60</v>
      </c>
      <c r="O141" s="65">
        <v>7</v>
      </c>
      <c r="P141" s="65" t="s">
        <v>70</v>
      </c>
      <c r="Q141" s="65" t="s">
        <v>5781</v>
      </c>
      <c r="R141" s="65" t="s">
        <v>5778</v>
      </c>
      <c r="S141" s="65" t="s">
        <v>5734</v>
      </c>
      <c r="T141" s="65">
        <v>1</v>
      </c>
      <c r="U141" s="67">
        <v>5.9</v>
      </c>
      <c r="V141" s="67">
        <v>5.5</v>
      </c>
      <c r="W141" s="65">
        <v>1</v>
      </c>
      <c r="X141" s="65" t="s">
        <v>70</v>
      </c>
      <c r="Y141" s="65" t="s">
        <v>70</v>
      </c>
      <c r="Z141" s="65" t="s">
        <v>70</v>
      </c>
      <c r="AA141" s="65">
        <f t="shared" si="2"/>
        <v>1</v>
      </c>
      <c r="AB141" s="65">
        <v>1</v>
      </c>
      <c r="AC141" s="68" t="s">
        <v>5760</v>
      </c>
      <c r="AD141" s="68" t="s">
        <v>5747</v>
      </c>
      <c r="AE141" s="68" t="s">
        <v>70</v>
      </c>
      <c r="AF141" s="65" t="s">
        <v>5755</v>
      </c>
      <c r="AG141" s="68" t="s">
        <v>5756</v>
      </c>
    </row>
    <row r="142" spans="1:33" ht="22.5" x14ac:dyDescent="0.25">
      <c r="A142" s="65">
        <v>141</v>
      </c>
      <c r="B142" s="65">
        <v>821000626</v>
      </c>
      <c r="C142" s="65" t="s">
        <v>5745</v>
      </c>
      <c r="D142" s="66" t="s">
        <v>2741</v>
      </c>
      <c r="E142" s="65" t="s">
        <v>5788</v>
      </c>
      <c r="F142" s="65" t="s">
        <v>3</v>
      </c>
      <c r="G142" s="65" t="s">
        <v>5744</v>
      </c>
      <c r="H142" s="67">
        <v>6.5</v>
      </c>
      <c r="I142" s="67">
        <v>5.7</v>
      </c>
      <c r="J142" s="65" t="s">
        <v>5728</v>
      </c>
      <c r="K142" s="65" t="s">
        <v>5740</v>
      </c>
      <c r="L142" s="65" t="s">
        <v>5780</v>
      </c>
      <c r="M142" s="65" t="s">
        <v>70</v>
      </c>
      <c r="N142" s="65" t="s">
        <v>60</v>
      </c>
      <c r="O142" s="65">
        <v>6</v>
      </c>
      <c r="P142" s="65" t="s">
        <v>70</v>
      </c>
      <c r="Q142" s="65" t="s">
        <v>5781</v>
      </c>
      <c r="R142" s="65">
        <v>821000627</v>
      </c>
      <c r="S142" s="65" t="s">
        <v>5734</v>
      </c>
      <c r="T142" s="65">
        <v>1</v>
      </c>
      <c r="U142" s="67">
        <v>6</v>
      </c>
      <c r="V142" s="67">
        <v>5.0999999999999996</v>
      </c>
      <c r="W142" s="65">
        <v>1</v>
      </c>
      <c r="X142" s="65">
        <v>1</v>
      </c>
      <c r="Y142" s="65" t="s">
        <v>70</v>
      </c>
      <c r="Z142" s="65" t="s">
        <v>70</v>
      </c>
      <c r="AA142" s="65">
        <f t="shared" si="2"/>
        <v>2</v>
      </c>
      <c r="AB142" s="65">
        <v>2</v>
      </c>
      <c r="AC142" s="68" t="s">
        <v>5735</v>
      </c>
      <c r="AD142" s="68" t="s">
        <v>5747</v>
      </c>
      <c r="AE142" s="68" t="s">
        <v>70</v>
      </c>
      <c r="AF142" s="65" t="s">
        <v>5743</v>
      </c>
      <c r="AG142" s="68" t="s">
        <v>70</v>
      </c>
    </row>
    <row r="143" spans="1:33" ht="33.75" x14ac:dyDescent="0.25">
      <c r="A143" s="65">
        <v>142</v>
      </c>
      <c r="B143" s="65">
        <v>821000627</v>
      </c>
      <c r="C143" s="65" t="s">
        <v>5725</v>
      </c>
      <c r="D143" s="66" t="s">
        <v>2739</v>
      </c>
      <c r="E143" s="65" t="s">
        <v>5788</v>
      </c>
      <c r="F143" s="65" t="s">
        <v>3</v>
      </c>
      <c r="G143" s="65" t="s">
        <v>5744</v>
      </c>
      <c r="H143" s="67">
        <v>6.5</v>
      </c>
      <c r="I143" s="67">
        <v>5.5</v>
      </c>
      <c r="J143" s="65" t="s">
        <v>5728</v>
      </c>
      <c r="K143" s="65" t="s">
        <v>5740</v>
      </c>
      <c r="L143" s="65" t="s">
        <v>5780</v>
      </c>
      <c r="M143" s="65" t="s">
        <v>70</v>
      </c>
      <c r="N143" s="65" t="s">
        <v>60</v>
      </c>
      <c r="O143" s="65">
        <v>5</v>
      </c>
      <c r="P143" s="65" t="s">
        <v>70</v>
      </c>
      <c r="Q143" s="65" t="s">
        <v>5781</v>
      </c>
      <c r="R143" s="65" t="s">
        <v>5778</v>
      </c>
      <c r="S143" s="65" t="s">
        <v>5734</v>
      </c>
      <c r="T143" s="65">
        <v>1</v>
      </c>
      <c r="U143" s="67">
        <v>6</v>
      </c>
      <c r="V143" s="67">
        <v>5.7</v>
      </c>
      <c r="W143" s="65">
        <v>1</v>
      </c>
      <c r="X143" s="65" t="s">
        <v>70</v>
      </c>
      <c r="Y143" s="65" t="s">
        <v>70</v>
      </c>
      <c r="Z143" s="65" t="s">
        <v>70</v>
      </c>
      <c r="AA143" s="65">
        <f t="shared" si="2"/>
        <v>1</v>
      </c>
      <c r="AB143" s="65">
        <v>1</v>
      </c>
      <c r="AC143" s="68" t="s">
        <v>5807</v>
      </c>
      <c r="AD143" s="68" t="s">
        <v>5747</v>
      </c>
      <c r="AE143" s="68" t="s">
        <v>5789</v>
      </c>
      <c r="AF143" s="65" t="s">
        <v>5755</v>
      </c>
      <c r="AG143" s="68" t="s">
        <v>5756</v>
      </c>
    </row>
    <row r="144" spans="1:33" ht="33.75" x14ac:dyDescent="0.25">
      <c r="A144" s="65">
        <v>143</v>
      </c>
      <c r="B144" s="65">
        <v>821001310</v>
      </c>
      <c r="C144" s="65" t="s">
        <v>5725</v>
      </c>
      <c r="D144" s="66" t="s">
        <v>2739</v>
      </c>
      <c r="E144" s="65" t="s">
        <v>70</v>
      </c>
      <c r="F144" s="65" t="s">
        <v>3</v>
      </c>
      <c r="G144" s="65" t="s">
        <v>5744</v>
      </c>
      <c r="H144" s="67">
        <v>6.7</v>
      </c>
      <c r="I144" s="67">
        <v>5.6</v>
      </c>
      <c r="J144" s="65" t="s">
        <v>5728</v>
      </c>
      <c r="K144" s="65" t="s">
        <v>5729</v>
      </c>
      <c r="L144" s="65" t="s">
        <v>5815</v>
      </c>
      <c r="M144" s="65" t="s">
        <v>70</v>
      </c>
      <c r="N144" s="65" t="s">
        <v>5802</v>
      </c>
      <c r="O144" s="65">
        <v>1</v>
      </c>
      <c r="P144" s="65" t="s">
        <v>70</v>
      </c>
      <c r="Q144" s="65" t="s">
        <v>5781</v>
      </c>
      <c r="R144" s="65">
        <v>821000625</v>
      </c>
      <c r="S144" s="65" t="s">
        <v>5734</v>
      </c>
      <c r="T144" s="65">
        <v>1</v>
      </c>
      <c r="U144" s="67">
        <v>6.3</v>
      </c>
      <c r="V144" s="67">
        <v>5</v>
      </c>
      <c r="W144" s="65">
        <v>1</v>
      </c>
      <c r="X144" s="65" t="s">
        <v>70</v>
      </c>
      <c r="Y144" s="65" t="s">
        <v>70</v>
      </c>
      <c r="Z144" s="65" t="s">
        <v>70</v>
      </c>
      <c r="AA144" s="65">
        <f t="shared" si="2"/>
        <v>1</v>
      </c>
      <c r="AB144" s="65">
        <v>1</v>
      </c>
      <c r="AC144" s="68" t="s">
        <v>5816</v>
      </c>
      <c r="AD144" s="68" t="s">
        <v>5747</v>
      </c>
      <c r="AE144" s="68" t="s">
        <v>5754</v>
      </c>
      <c r="AF144" s="65" t="s">
        <v>5755</v>
      </c>
      <c r="AG144" s="68" t="s">
        <v>5756</v>
      </c>
    </row>
    <row r="145" spans="1:33" ht="33.75" x14ac:dyDescent="0.25">
      <c r="A145" s="65">
        <v>144</v>
      </c>
      <c r="B145" s="65">
        <v>821000625</v>
      </c>
      <c r="C145" s="65" t="s">
        <v>5725</v>
      </c>
      <c r="D145" s="66" t="s">
        <v>2739</v>
      </c>
      <c r="E145" s="65" t="s">
        <v>70</v>
      </c>
      <c r="F145" s="65" t="s">
        <v>3</v>
      </c>
      <c r="G145" s="65" t="s">
        <v>5744</v>
      </c>
      <c r="H145" s="67">
        <v>6.6</v>
      </c>
      <c r="I145" s="67">
        <v>5.2</v>
      </c>
      <c r="J145" s="65" t="s">
        <v>5728</v>
      </c>
      <c r="K145" s="65" t="s">
        <v>5729</v>
      </c>
      <c r="L145" s="65" t="s">
        <v>5815</v>
      </c>
      <c r="M145" s="65" t="s">
        <v>70</v>
      </c>
      <c r="N145" s="65" t="s">
        <v>5802</v>
      </c>
      <c r="O145" s="65">
        <v>8</v>
      </c>
      <c r="P145" s="65" t="s">
        <v>70</v>
      </c>
      <c r="Q145" s="65" t="s">
        <v>5781</v>
      </c>
      <c r="R145" s="65">
        <v>821000624</v>
      </c>
      <c r="S145" s="65" t="s">
        <v>5734</v>
      </c>
      <c r="T145" s="65">
        <v>1</v>
      </c>
      <c r="U145" s="67">
        <v>5.8</v>
      </c>
      <c r="V145" s="67">
        <v>4.9000000000000004</v>
      </c>
      <c r="W145" s="65">
        <v>1</v>
      </c>
      <c r="X145" s="65" t="s">
        <v>70</v>
      </c>
      <c r="Y145" s="65" t="s">
        <v>70</v>
      </c>
      <c r="Z145" s="65" t="s">
        <v>70</v>
      </c>
      <c r="AA145" s="65">
        <f t="shared" si="2"/>
        <v>1</v>
      </c>
      <c r="AB145" s="65">
        <v>1</v>
      </c>
      <c r="AC145" s="68" t="s">
        <v>5816</v>
      </c>
      <c r="AD145" s="68" t="s">
        <v>5736</v>
      </c>
      <c r="AE145" s="68" t="s">
        <v>5817</v>
      </c>
      <c r="AF145" s="65" t="s">
        <v>5755</v>
      </c>
      <c r="AG145" s="68" t="s">
        <v>5756</v>
      </c>
    </row>
    <row r="146" spans="1:33" ht="33.75" x14ac:dyDescent="0.25">
      <c r="A146" s="65">
        <v>145</v>
      </c>
      <c r="B146" s="65">
        <v>821000624</v>
      </c>
      <c r="C146" s="65" t="s">
        <v>5725</v>
      </c>
      <c r="D146" s="66" t="s">
        <v>2739</v>
      </c>
      <c r="E146" s="65" t="s">
        <v>5788</v>
      </c>
      <c r="F146" s="65" t="s">
        <v>3</v>
      </c>
      <c r="G146" s="65" t="s">
        <v>5744</v>
      </c>
      <c r="H146" s="67">
        <v>6.6</v>
      </c>
      <c r="I146" s="67">
        <v>4.9000000000000004</v>
      </c>
      <c r="J146" s="65" t="s">
        <v>5728</v>
      </c>
      <c r="K146" s="65" t="s">
        <v>5729</v>
      </c>
      <c r="L146" s="65" t="s">
        <v>5815</v>
      </c>
      <c r="M146" s="65" t="s">
        <v>70</v>
      </c>
      <c r="N146" s="65" t="s">
        <v>5802</v>
      </c>
      <c r="O146" s="65">
        <v>5</v>
      </c>
      <c r="P146" s="65" t="s">
        <v>70</v>
      </c>
      <c r="Q146" s="65" t="s">
        <v>5781</v>
      </c>
      <c r="R146" s="65">
        <v>821001354</v>
      </c>
      <c r="S146" s="65" t="s">
        <v>5734</v>
      </c>
      <c r="T146" s="65">
        <v>1</v>
      </c>
      <c r="U146" s="67">
        <v>6.1</v>
      </c>
      <c r="V146" s="67">
        <v>5.5</v>
      </c>
      <c r="W146" s="65">
        <v>2</v>
      </c>
      <c r="X146" s="65" t="s">
        <v>70</v>
      </c>
      <c r="Y146" s="65" t="s">
        <v>70</v>
      </c>
      <c r="Z146" s="65" t="s">
        <v>70</v>
      </c>
      <c r="AA146" s="65">
        <f t="shared" si="2"/>
        <v>2</v>
      </c>
      <c r="AB146" s="65">
        <v>2</v>
      </c>
      <c r="AC146" s="68" t="s">
        <v>5807</v>
      </c>
      <c r="AD146" s="68" t="s">
        <v>5736</v>
      </c>
      <c r="AE146" s="68" t="s">
        <v>5789</v>
      </c>
      <c r="AF146" s="65" t="s">
        <v>5755</v>
      </c>
      <c r="AG146" s="68" t="s">
        <v>5756</v>
      </c>
    </row>
    <row r="147" spans="1:33" ht="33.75" x14ac:dyDescent="0.25">
      <c r="A147" s="65">
        <v>146</v>
      </c>
      <c r="B147" s="65">
        <v>821000622</v>
      </c>
      <c r="C147" s="65" t="s">
        <v>5725</v>
      </c>
      <c r="D147" s="66" t="s">
        <v>2739</v>
      </c>
      <c r="E147" s="65" t="s">
        <v>70</v>
      </c>
      <c r="F147" s="65" t="s">
        <v>3</v>
      </c>
      <c r="G147" s="65" t="s">
        <v>5744</v>
      </c>
      <c r="H147" s="67">
        <v>6.7</v>
      </c>
      <c r="I147" s="67" t="s">
        <v>5727</v>
      </c>
      <c r="J147" s="65" t="s">
        <v>5728</v>
      </c>
      <c r="K147" s="65" t="s">
        <v>5729</v>
      </c>
      <c r="L147" s="65" t="s">
        <v>5815</v>
      </c>
      <c r="M147" s="65" t="s">
        <v>70</v>
      </c>
      <c r="N147" s="65" t="s">
        <v>5818</v>
      </c>
      <c r="O147" s="65">
        <v>3</v>
      </c>
      <c r="P147" s="65" t="s">
        <v>70</v>
      </c>
      <c r="Q147" s="65" t="s">
        <v>5781</v>
      </c>
      <c r="R147" s="65">
        <v>821000620</v>
      </c>
      <c r="S147" s="65" t="s">
        <v>5734</v>
      </c>
      <c r="T147" s="65">
        <v>1</v>
      </c>
      <c r="U147" s="67">
        <v>5.8</v>
      </c>
      <c r="V147" s="67">
        <v>5.4</v>
      </c>
      <c r="W147" s="65">
        <v>1</v>
      </c>
      <c r="X147" s="65" t="s">
        <v>70</v>
      </c>
      <c r="Y147" s="65" t="s">
        <v>70</v>
      </c>
      <c r="Z147" s="65" t="s">
        <v>70</v>
      </c>
      <c r="AA147" s="65">
        <f t="shared" si="2"/>
        <v>1</v>
      </c>
      <c r="AB147" s="65">
        <v>1</v>
      </c>
      <c r="AC147" s="68" t="s">
        <v>5807</v>
      </c>
      <c r="AD147" s="68" t="s">
        <v>5736</v>
      </c>
      <c r="AE147" s="68" t="s">
        <v>5789</v>
      </c>
      <c r="AF147" s="65" t="s">
        <v>5755</v>
      </c>
      <c r="AG147" s="68" t="s">
        <v>5756</v>
      </c>
    </row>
    <row r="148" spans="1:33" ht="33.75" x14ac:dyDescent="0.25">
      <c r="A148" s="65">
        <v>147</v>
      </c>
      <c r="B148" s="65">
        <v>821000620</v>
      </c>
      <c r="C148" s="65" t="s">
        <v>5725</v>
      </c>
      <c r="D148" s="66" t="s">
        <v>2739</v>
      </c>
      <c r="E148" s="65" t="s">
        <v>70</v>
      </c>
      <c r="F148" s="65" t="s">
        <v>3</v>
      </c>
      <c r="G148" s="65" t="s">
        <v>5744</v>
      </c>
      <c r="H148" s="67">
        <v>6.5</v>
      </c>
      <c r="I148" s="67">
        <v>5.0999999999999996</v>
      </c>
      <c r="J148" s="65" t="s">
        <v>5728</v>
      </c>
      <c r="K148" s="65" t="s">
        <v>5729</v>
      </c>
      <c r="L148" s="65" t="s">
        <v>5815</v>
      </c>
      <c r="M148" s="65" t="s">
        <v>70</v>
      </c>
      <c r="N148" s="65" t="s">
        <v>5818</v>
      </c>
      <c r="O148" s="65">
        <v>5</v>
      </c>
      <c r="P148" s="65" t="s">
        <v>70</v>
      </c>
      <c r="Q148" s="65" t="s">
        <v>5781</v>
      </c>
      <c r="R148" s="65">
        <v>821000649</v>
      </c>
      <c r="S148" s="65" t="s">
        <v>5734</v>
      </c>
      <c r="T148" s="65">
        <v>1</v>
      </c>
      <c r="U148" s="67">
        <v>6</v>
      </c>
      <c r="V148" s="67">
        <v>5.4</v>
      </c>
      <c r="W148" s="65">
        <v>2</v>
      </c>
      <c r="X148" s="65" t="s">
        <v>70</v>
      </c>
      <c r="Y148" s="65" t="s">
        <v>70</v>
      </c>
      <c r="Z148" s="65" t="s">
        <v>70</v>
      </c>
      <c r="AA148" s="65">
        <f t="shared" si="2"/>
        <v>2</v>
      </c>
      <c r="AB148" s="65">
        <v>2</v>
      </c>
      <c r="AC148" s="68" t="s">
        <v>5807</v>
      </c>
      <c r="AD148" s="68" t="s">
        <v>5736</v>
      </c>
      <c r="AE148" s="68" t="s">
        <v>5754</v>
      </c>
      <c r="AF148" s="65" t="s">
        <v>5755</v>
      </c>
      <c r="AG148" s="68" t="s">
        <v>5756</v>
      </c>
    </row>
    <row r="149" spans="1:33" ht="33.75" x14ac:dyDescent="0.25">
      <c r="A149" s="65">
        <v>148</v>
      </c>
      <c r="B149" s="65">
        <v>821000649</v>
      </c>
      <c r="C149" s="65" t="s">
        <v>5725</v>
      </c>
      <c r="D149" s="66" t="s">
        <v>2739</v>
      </c>
      <c r="E149" s="65" t="s">
        <v>70</v>
      </c>
      <c r="F149" s="65" t="s">
        <v>3</v>
      </c>
      <c r="G149" s="65" t="s">
        <v>5744</v>
      </c>
      <c r="H149" s="67">
        <v>6.5</v>
      </c>
      <c r="I149" s="67">
        <v>5.4</v>
      </c>
      <c r="J149" s="65" t="s">
        <v>5728</v>
      </c>
      <c r="K149" s="65" t="s">
        <v>5729</v>
      </c>
      <c r="L149" s="65" t="s">
        <v>5815</v>
      </c>
      <c r="M149" s="65" t="s">
        <v>70</v>
      </c>
      <c r="N149" s="65" t="s">
        <v>69</v>
      </c>
      <c r="O149" s="65">
        <v>1</v>
      </c>
      <c r="P149" s="65" t="s">
        <v>70</v>
      </c>
      <c r="Q149" s="65" t="s">
        <v>5781</v>
      </c>
      <c r="R149" s="65" t="s">
        <v>5778</v>
      </c>
      <c r="S149" s="65" t="s">
        <v>5734</v>
      </c>
      <c r="T149" s="65">
        <v>1</v>
      </c>
      <c r="U149" s="67">
        <v>6</v>
      </c>
      <c r="V149" s="67">
        <v>4.9000000000000004</v>
      </c>
      <c r="W149" s="65">
        <v>1</v>
      </c>
      <c r="X149" s="65">
        <v>1</v>
      </c>
      <c r="Y149" s="65" t="s">
        <v>70</v>
      </c>
      <c r="Z149" s="65" t="s">
        <v>70</v>
      </c>
      <c r="AA149" s="65">
        <f t="shared" si="2"/>
        <v>2</v>
      </c>
      <c r="AB149" s="65">
        <v>2</v>
      </c>
      <c r="AC149" s="68" t="s">
        <v>5753</v>
      </c>
      <c r="AD149" s="68" t="s">
        <v>5790</v>
      </c>
      <c r="AE149" s="68" t="s">
        <v>5789</v>
      </c>
      <c r="AF149" s="65" t="s">
        <v>5755</v>
      </c>
      <c r="AG149" s="68" t="s">
        <v>5756</v>
      </c>
    </row>
    <row r="150" spans="1:33" ht="22.5" x14ac:dyDescent="0.25">
      <c r="A150" s="65">
        <v>149</v>
      </c>
      <c r="B150" s="65">
        <v>821002370</v>
      </c>
      <c r="C150" s="65" t="s">
        <v>5725</v>
      </c>
      <c r="D150" s="66" t="s">
        <v>2739</v>
      </c>
      <c r="E150" s="65" t="s">
        <v>70</v>
      </c>
      <c r="F150" s="65" t="s">
        <v>3</v>
      </c>
      <c r="G150" s="65" t="s">
        <v>5744</v>
      </c>
      <c r="H150" s="67">
        <v>6.5</v>
      </c>
      <c r="I150" s="67">
        <v>5.8</v>
      </c>
      <c r="J150" s="65" t="s">
        <v>5728</v>
      </c>
      <c r="K150" s="65" t="s">
        <v>5740</v>
      </c>
      <c r="L150" s="65" t="s">
        <v>5780</v>
      </c>
      <c r="M150" s="65" t="s">
        <v>70</v>
      </c>
      <c r="N150" s="65" t="s">
        <v>5796</v>
      </c>
      <c r="O150" s="65">
        <v>3</v>
      </c>
      <c r="P150" s="65" t="s">
        <v>70</v>
      </c>
      <c r="Q150" s="65" t="s">
        <v>5781</v>
      </c>
      <c r="R150" s="65">
        <v>821000655</v>
      </c>
      <c r="S150" s="65" t="s">
        <v>5734</v>
      </c>
      <c r="T150" s="65">
        <v>1</v>
      </c>
      <c r="U150" s="67">
        <v>5.8</v>
      </c>
      <c r="V150" s="67">
        <v>5.0999999999999996</v>
      </c>
      <c r="W150" s="65">
        <v>1</v>
      </c>
      <c r="X150" s="65" t="s">
        <v>70</v>
      </c>
      <c r="Y150" s="65" t="s">
        <v>70</v>
      </c>
      <c r="Z150" s="65" t="s">
        <v>70</v>
      </c>
      <c r="AA150" s="65">
        <f t="shared" si="2"/>
        <v>1</v>
      </c>
      <c r="AB150" s="65">
        <v>1</v>
      </c>
      <c r="AC150" s="68" t="s">
        <v>5735</v>
      </c>
      <c r="AD150" s="68" t="s">
        <v>5747</v>
      </c>
      <c r="AE150" s="68" t="s">
        <v>70</v>
      </c>
      <c r="AF150" s="65" t="s">
        <v>5743</v>
      </c>
      <c r="AG150" s="68" t="s">
        <v>70</v>
      </c>
    </row>
    <row r="151" spans="1:33" ht="22.5" x14ac:dyDescent="0.25">
      <c r="A151" s="65">
        <v>150</v>
      </c>
      <c r="B151" s="65">
        <v>821000655</v>
      </c>
      <c r="C151" s="65" t="s">
        <v>5725</v>
      </c>
      <c r="D151" s="66" t="s">
        <v>2739</v>
      </c>
      <c r="E151" s="65" t="s">
        <v>70</v>
      </c>
      <c r="F151" s="65" t="s">
        <v>3</v>
      </c>
      <c r="G151" s="65" t="s">
        <v>5744</v>
      </c>
      <c r="H151" s="67">
        <v>6.4</v>
      </c>
      <c r="I151" s="67">
        <v>5.6</v>
      </c>
      <c r="J151" s="65" t="s">
        <v>5728</v>
      </c>
      <c r="K151" s="65" t="s">
        <v>5740</v>
      </c>
      <c r="L151" s="65" t="s">
        <v>5780</v>
      </c>
      <c r="M151" s="65" t="s">
        <v>70</v>
      </c>
      <c r="N151" s="65" t="s">
        <v>5796</v>
      </c>
      <c r="O151" s="65">
        <v>5</v>
      </c>
      <c r="P151" s="65" t="s">
        <v>70</v>
      </c>
      <c r="Q151" s="65" t="s">
        <v>5781</v>
      </c>
      <c r="R151" s="65">
        <v>821001385</v>
      </c>
      <c r="S151" s="65" t="s">
        <v>5734</v>
      </c>
      <c r="T151" s="65">
        <v>1</v>
      </c>
      <c r="U151" s="67">
        <v>5.7</v>
      </c>
      <c r="V151" s="67">
        <v>5.2</v>
      </c>
      <c r="W151" s="65">
        <v>1</v>
      </c>
      <c r="X151" s="65" t="s">
        <v>70</v>
      </c>
      <c r="Y151" s="65" t="s">
        <v>70</v>
      </c>
      <c r="Z151" s="65" t="s">
        <v>70</v>
      </c>
      <c r="AA151" s="65">
        <f t="shared" si="2"/>
        <v>1</v>
      </c>
      <c r="AB151" s="65">
        <v>1</v>
      </c>
      <c r="AC151" s="68" t="s">
        <v>5735</v>
      </c>
      <c r="AD151" s="68" t="s">
        <v>5747</v>
      </c>
      <c r="AE151" s="68" t="s">
        <v>70</v>
      </c>
      <c r="AF151" s="65" t="s">
        <v>5743</v>
      </c>
      <c r="AG151" s="68" t="s">
        <v>70</v>
      </c>
    </row>
    <row r="152" spans="1:33" ht="22.5" x14ac:dyDescent="0.25">
      <c r="A152" s="65">
        <v>151</v>
      </c>
      <c r="B152" s="65">
        <v>821001385</v>
      </c>
      <c r="C152" s="65" t="s">
        <v>5725</v>
      </c>
      <c r="D152" s="66" t="s">
        <v>2739</v>
      </c>
      <c r="E152" s="65" t="s">
        <v>70</v>
      </c>
      <c r="F152" s="65" t="s">
        <v>3</v>
      </c>
      <c r="G152" s="65" t="s">
        <v>5744</v>
      </c>
      <c r="H152" s="67">
        <v>6.5</v>
      </c>
      <c r="I152" s="67">
        <v>5.7</v>
      </c>
      <c r="J152" s="65" t="s">
        <v>5728</v>
      </c>
      <c r="K152" s="65" t="s">
        <v>5740</v>
      </c>
      <c r="L152" s="65" t="s">
        <v>5780</v>
      </c>
      <c r="M152" s="65" t="s">
        <v>70</v>
      </c>
      <c r="N152" s="65" t="s">
        <v>5796</v>
      </c>
      <c r="O152" s="65">
        <v>7</v>
      </c>
      <c r="P152" s="65" t="s">
        <v>70</v>
      </c>
      <c r="Q152" s="65" t="s">
        <v>5781</v>
      </c>
      <c r="R152" s="65">
        <v>821000654</v>
      </c>
      <c r="S152" s="65" t="s">
        <v>5734</v>
      </c>
      <c r="T152" s="65">
        <v>1</v>
      </c>
      <c r="U152" s="67">
        <v>5.7</v>
      </c>
      <c r="V152" s="67">
        <v>5.0999999999999996</v>
      </c>
      <c r="W152" s="65">
        <v>1</v>
      </c>
      <c r="X152" s="65" t="s">
        <v>70</v>
      </c>
      <c r="Y152" s="65" t="s">
        <v>70</v>
      </c>
      <c r="Z152" s="65" t="s">
        <v>70</v>
      </c>
      <c r="AA152" s="65">
        <f t="shared" si="2"/>
        <v>1</v>
      </c>
      <c r="AB152" s="65">
        <v>1</v>
      </c>
      <c r="AC152" s="68" t="s">
        <v>5735</v>
      </c>
      <c r="AD152" s="68" t="s">
        <v>5747</v>
      </c>
      <c r="AE152" s="68" t="s">
        <v>70</v>
      </c>
      <c r="AF152" s="65" t="s">
        <v>5743</v>
      </c>
      <c r="AG152" s="68" t="s">
        <v>70</v>
      </c>
    </row>
    <row r="153" spans="1:33" ht="33.75" x14ac:dyDescent="0.25">
      <c r="A153" s="65">
        <v>152</v>
      </c>
      <c r="B153" s="65">
        <v>821000654</v>
      </c>
      <c r="C153" s="65" t="s">
        <v>5725</v>
      </c>
      <c r="D153" s="66" t="s">
        <v>2739</v>
      </c>
      <c r="E153" s="65" t="s">
        <v>70</v>
      </c>
      <c r="F153" s="65" t="s">
        <v>3</v>
      </c>
      <c r="G153" s="65" t="s">
        <v>5744</v>
      </c>
      <c r="H153" s="67">
        <v>6.4</v>
      </c>
      <c r="I153" s="67">
        <v>5.3</v>
      </c>
      <c r="J153" s="65" t="s">
        <v>5728</v>
      </c>
      <c r="K153" s="65" t="s">
        <v>5740</v>
      </c>
      <c r="L153" s="65" t="s">
        <v>5780</v>
      </c>
      <c r="M153" s="65" t="s">
        <v>70</v>
      </c>
      <c r="N153" s="65" t="s">
        <v>5796</v>
      </c>
      <c r="O153" s="65">
        <v>9</v>
      </c>
      <c r="P153" s="65" t="s">
        <v>70</v>
      </c>
      <c r="Q153" s="65" t="s">
        <v>5781</v>
      </c>
      <c r="R153" s="65">
        <v>821001384</v>
      </c>
      <c r="S153" s="65" t="s">
        <v>5734</v>
      </c>
      <c r="T153" s="65">
        <v>1</v>
      </c>
      <c r="U153" s="67">
        <v>5.6</v>
      </c>
      <c r="V153" s="67">
        <v>5.0999999999999996</v>
      </c>
      <c r="W153" s="65">
        <v>1</v>
      </c>
      <c r="X153" s="65" t="s">
        <v>70</v>
      </c>
      <c r="Y153" s="65" t="s">
        <v>70</v>
      </c>
      <c r="Z153" s="65" t="s">
        <v>70</v>
      </c>
      <c r="AA153" s="65">
        <f t="shared" si="2"/>
        <v>1</v>
      </c>
      <c r="AB153" s="65">
        <v>1</v>
      </c>
      <c r="AC153" s="68" t="s">
        <v>5753</v>
      </c>
      <c r="AD153" s="68" t="s">
        <v>5747</v>
      </c>
      <c r="AE153" s="68" t="s">
        <v>70</v>
      </c>
      <c r="AF153" s="65" t="s">
        <v>5755</v>
      </c>
      <c r="AG153" s="68" t="s">
        <v>5756</v>
      </c>
    </row>
    <row r="154" spans="1:33" ht="22.5" x14ac:dyDescent="0.25">
      <c r="A154" s="65">
        <v>153</v>
      </c>
      <c r="B154" s="65">
        <v>821001384</v>
      </c>
      <c r="C154" s="65" t="s">
        <v>5725</v>
      </c>
      <c r="D154" s="66" t="s">
        <v>2739</v>
      </c>
      <c r="E154" s="65" t="s">
        <v>70</v>
      </c>
      <c r="F154" s="65" t="s">
        <v>3</v>
      </c>
      <c r="G154" s="65" t="s">
        <v>5744</v>
      </c>
      <c r="H154" s="67">
        <v>6.4</v>
      </c>
      <c r="I154" s="67" t="s">
        <v>5727</v>
      </c>
      <c r="J154" s="65" t="s">
        <v>5728</v>
      </c>
      <c r="K154" s="65" t="s">
        <v>5740</v>
      </c>
      <c r="L154" s="65" t="s">
        <v>5780</v>
      </c>
      <c r="M154" s="65" t="s">
        <v>70</v>
      </c>
      <c r="N154" s="65" t="s">
        <v>5742</v>
      </c>
      <c r="O154" s="65">
        <v>13</v>
      </c>
      <c r="P154" s="65" t="s">
        <v>70</v>
      </c>
      <c r="Q154" s="65" t="s">
        <v>5781</v>
      </c>
      <c r="R154" s="65" t="s">
        <v>5778</v>
      </c>
      <c r="S154" s="65" t="s">
        <v>5734</v>
      </c>
      <c r="T154" s="65">
        <v>1</v>
      </c>
      <c r="U154" s="67">
        <v>5.6</v>
      </c>
      <c r="V154" s="67">
        <v>5.2</v>
      </c>
      <c r="W154" s="65">
        <v>1</v>
      </c>
      <c r="X154" s="65" t="s">
        <v>70</v>
      </c>
      <c r="Y154" s="65" t="s">
        <v>70</v>
      </c>
      <c r="Z154" s="65" t="s">
        <v>70</v>
      </c>
      <c r="AA154" s="65">
        <f t="shared" si="2"/>
        <v>1</v>
      </c>
      <c r="AB154" s="65">
        <v>1</v>
      </c>
      <c r="AC154" s="68" t="s">
        <v>5735</v>
      </c>
      <c r="AD154" s="68" t="s">
        <v>5736</v>
      </c>
      <c r="AE154" s="68" t="s">
        <v>70</v>
      </c>
      <c r="AF154" s="65" t="s">
        <v>5743</v>
      </c>
      <c r="AG154" s="68" t="s">
        <v>70</v>
      </c>
    </row>
    <row r="155" spans="1:33" ht="22.5" x14ac:dyDescent="0.25">
      <c r="A155" s="65">
        <v>154</v>
      </c>
      <c r="B155" s="65">
        <v>821001320</v>
      </c>
      <c r="C155" s="65" t="s">
        <v>5725</v>
      </c>
      <c r="D155" s="66" t="s">
        <v>2739</v>
      </c>
      <c r="E155" s="65" t="s">
        <v>5788</v>
      </c>
      <c r="F155" s="65" t="s">
        <v>3</v>
      </c>
      <c r="G155" s="65" t="s">
        <v>5744</v>
      </c>
      <c r="H155" s="67">
        <v>6.4</v>
      </c>
      <c r="I155" s="67">
        <v>5.6</v>
      </c>
      <c r="J155" s="65" t="s">
        <v>5728</v>
      </c>
      <c r="K155" s="65" t="s">
        <v>5740</v>
      </c>
      <c r="L155" s="65" t="s">
        <v>5780</v>
      </c>
      <c r="M155" s="65" t="s">
        <v>70</v>
      </c>
      <c r="N155" s="65" t="s">
        <v>5796</v>
      </c>
      <c r="O155" s="65">
        <v>13</v>
      </c>
      <c r="P155" s="65" t="s">
        <v>70</v>
      </c>
      <c r="Q155" s="65" t="s">
        <v>5781</v>
      </c>
      <c r="R155" s="65">
        <v>821000648</v>
      </c>
      <c r="S155" s="65" t="s">
        <v>5734</v>
      </c>
      <c r="T155" s="65">
        <v>1</v>
      </c>
      <c r="U155" s="67">
        <v>5.5</v>
      </c>
      <c r="V155" s="67">
        <v>5</v>
      </c>
      <c r="W155" s="65">
        <v>1</v>
      </c>
      <c r="X155" s="65" t="s">
        <v>70</v>
      </c>
      <c r="Y155" s="65" t="s">
        <v>70</v>
      </c>
      <c r="Z155" s="65" t="s">
        <v>70</v>
      </c>
      <c r="AA155" s="65">
        <f t="shared" si="2"/>
        <v>1</v>
      </c>
      <c r="AB155" s="65">
        <v>1</v>
      </c>
      <c r="AC155" s="68" t="s">
        <v>5735</v>
      </c>
      <c r="AD155" s="68" t="s">
        <v>5747</v>
      </c>
      <c r="AE155" s="68" t="s">
        <v>70</v>
      </c>
      <c r="AF155" s="65" t="s">
        <v>5743</v>
      </c>
      <c r="AG155" s="68" t="s">
        <v>70</v>
      </c>
    </row>
    <row r="156" spans="1:33" ht="22.5" x14ac:dyDescent="0.25">
      <c r="A156" s="65">
        <v>155</v>
      </c>
      <c r="B156" s="65">
        <v>821000648</v>
      </c>
      <c r="C156" s="65" t="s">
        <v>5725</v>
      </c>
      <c r="D156" s="66" t="s">
        <v>2739</v>
      </c>
      <c r="E156" s="65" t="s">
        <v>5788</v>
      </c>
      <c r="F156" s="65" t="s">
        <v>3</v>
      </c>
      <c r="G156" s="65" t="s">
        <v>5744</v>
      </c>
      <c r="H156" s="67">
        <v>6.4</v>
      </c>
      <c r="I156" s="67">
        <v>5.7</v>
      </c>
      <c r="J156" s="65" t="s">
        <v>5728</v>
      </c>
      <c r="K156" s="65" t="s">
        <v>5740</v>
      </c>
      <c r="L156" s="65" t="s">
        <v>5780</v>
      </c>
      <c r="M156" s="65" t="s">
        <v>70</v>
      </c>
      <c r="N156" s="65" t="s">
        <v>5796</v>
      </c>
      <c r="O156" s="65">
        <v>14</v>
      </c>
      <c r="P156" s="65" t="s">
        <v>70</v>
      </c>
      <c r="Q156" s="65" t="s">
        <v>5781</v>
      </c>
      <c r="R156" s="65">
        <v>821001309</v>
      </c>
      <c r="S156" s="65" t="s">
        <v>5734</v>
      </c>
      <c r="T156" s="65">
        <v>1</v>
      </c>
      <c r="U156" s="67">
        <v>5.6</v>
      </c>
      <c r="V156" s="67">
        <v>5.0999999999999996</v>
      </c>
      <c r="W156" s="65">
        <v>1</v>
      </c>
      <c r="X156" s="65" t="s">
        <v>70</v>
      </c>
      <c r="Y156" s="65" t="s">
        <v>70</v>
      </c>
      <c r="Z156" s="65" t="s">
        <v>70</v>
      </c>
      <c r="AA156" s="65">
        <f t="shared" si="2"/>
        <v>1</v>
      </c>
      <c r="AB156" s="65">
        <v>1</v>
      </c>
      <c r="AC156" s="68" t="s">
        <v>5735</v>
      </c>
      <c r="AD156" s="68" t="s">
        <v>5747</v>
      </c>
      <c r="AE156" s="68" t="s">
        <v>5789</v>
      </c>
      <c r="AF156" s="65" t="s">
        <v>5743</v>
      </c>
      <c r="AG156" s="68" t="s">
        <v>70</v>
      </c>
    </row>
    <row r="157" spans="1:33" ht="33.75" x14ac:dyDescent="0.25">
      <c r="A157" s="65">
        <v>156</v>
      </c>
      <c r="B157" s="65">
        <v>821001309</v>
      </c>
      <c r="C157" s="65" t="s">
        <v>5725</v>
      </c>
      <c r="D157" s="66" t="s">
        <v>2739</v>
      </c>
      <c r="E157" s="65" t="s">
        <v>5788</v>
      </c>
      <c r="F157" s="65" t="s">
        <v>3</v>
      </c>
      <c r="G157" s="65" t="s">
        <v>5744</v>
      </c>
      <c r="H157" s="67">
        <v>6.4</v>
      </c>
      <c r="I157" s="67">
        <v>5.7</v>
      </c>
      <c r="J157" s="65" t="s">
        <v>5728</v>
      </c>
      <c r="K157" s="65" t="s">
        <v>5740</v>
      </c>
      <c r="L157" s="65" t="s">
        <v>5780</v>
      </c>
      <c r="M157" s="65" t="s">
        <v>70</v>
      </c>
      <c r="N157" s="65" t="s">
        <v>5796</v>
      </c>
      <c r="O157" s="65">
        <v>16</v>
      </c>
      <c r="P157" s="65" t="s">
        <v>70</v>
      </c>
      <c r="Q157" s="65" t="s">
        <v>5781</v>
      </c>
      <c r="R157" s="65" t="s">
        <v>5778</v>
      </c>
      <c r="S157" s="65" t="s">
        <v>5734</v>
      </c>
      <c r="T157" s="65">
        <v>1</v>
      </c>
      <c r="U157" s="67">
        <v>5.7</v>
      </c>
      <c r="V157" s="67">
        <v>5.5</v>
      </c>
      <c r="W157" s="65">
        <v>1</v>
      </c>
      <c r="X157" s="65" t="s">
        <v>70</v>
      </c>
      <c r="Y157" s="65" t="s">
        <v>70</v>
      </c>
      <c r="Z157" s="65" t="s">
        <v>70</v>
      </c>
      <c r="AA157" s="65">
        <f t="shared" si="2"/>
        <v>1</v>
      </c>
      <c r="AB157" s="65">
        <v>1</v>
      </c>
      <c r="AC157" s="68" t="s">
        <v>5753</v>
      </c>
      <c r="AD157" s="68" t="s">
        <v>5736</v>
      </c>
      <c r="AE157" s="68" t="s">
        <v>70</v>
      </c>
      <c r="AF157" s="65" t="s">
        <v>5755</v>
      </c>
      <c r="AG157" s="68" t="s">
        <v>5756</v>
      </c>
    </row>
    <row r="158" spans="1:33" ht="33.75" x14ac:dyDescent="0.25">
      <c r="A158" s="65">
        <v>157</v>
      </c>
      <c r="B158" s="65">
        <v>821002814</v>
      </c>
      <c r="C158" s="65" t="s">
        <v>5725</v>
      </c>
      <c r="D158" s="66" t="s">
        <v>2739</v>
      </c>
      <c r="E158" s="65" t="s">
        <v>70</v>
      </c>
      <c r="F158" s="65" t="s">
        <v>3</v>
      </c>
      <c r="G158" s="65" t="s">
        <v>5744</v>
      </c>
      <c r="H158" s="67">
        <v>6.3</v>
      </c>
      <c r="I158" s="67">
        <v>5.0999999999999996</v>
      </c>
      <c r="J158" s="65" t="s">
        <v>5728</v>
      </c>
      <c r="K158" s="65" t="s">
        <v>5740</v>
      </c>
      <c r="L158" s="65" t="s">
        <v>5780</v>
      </c>
      <c r="M158" s="65" t="s">
        <v>70</v>
      </c>
      <c r="N158" s="65" t="s">
        <v>5801</v>
      </c>
      <c r="O158" s="65">
        <v>5</v>
      </c>
      <c r="P158" s="65" t="s">
        <v>70</v>
      </c>
      <c r="Q158" s="65" t="s">
        <v>5781</v>
      </c>
      <c r="R158" s="65">
        <v>821002348</v>
      </c>
      <c r="S158" s="65" t="s">
        <v>5734</v>
      </c>
      <c r="T158" s="65">
        <v>1</v>
      </c>
      <c r="U158" s="67">
        <v>5.9</v>
      </c>
      <c r="V158" s="67">
        <v>5.3</v>
      </c>
      <c r="W158" s="65">
        <v>1</v>
      </c>
      <c r="X158" s="65" t="s">
        <v>70</v>
      </c>
      <c r="Y158" s="65" t="s">
        <v>70</v>
      </c>
      <c r="Z158" s="65" t="s">
        <v>70</v>
      </c>
      <c r="AA158" s="65">
        <f t="shared" si="2"/>
        <v>1</v>
      </c>
      <c r="AB158" s="65">
        <v>1</v>
      </c>
      <c r="AC158" s="68" t="s">
        <v>5760</v>
      </c>
      <c r="AD158" s="68" t="s">
        <v>5736</v>
      </c>
      <c r="AE158" s="68" t="s">
        <v>70</v>
      </c>
      <c r="AF158" s="65" t="s">
        <v>5755</v>
      </c>
      <c r="AG158" s="68" t="s">
        <v>5756</v>
      </c>
    </row>
    <row r="159" spans="1:33" ht="33.75" x14ac:dyDescent="0.25">
      <c r="A159" s="65">
        <v>158</v>
      </c>
      <c r="B159" s="65">
        <v>821002348</v>
      </c>
      <c r="C159" s="65" t="s">
        <v>5725</v>
      </c>
      <c r="D159" s="66" t="s">
        <v>2739</v>
      </c>
      <c r="E159" s="65" t="s">
        <v>70</v>
      </c>
      <c r="F159" s="65" t="s">
        <v>3</v>
      </c>
      <c r="G159" s="65" t="s">
        <v>5744</v>
      </c>
      <c r="H159" s="67">
        <v>6.6</v>
      </c>
      <c r="I159" s="67">
        <v>5.5</v>
      </c>
      <c r="J159" s="65" t="s">
        <v>5728</v>
      </c>
      <c r="K159" s="65" t="s">
        <v>5740</v>
      </c>
      <c r="L159" s="65" t="s">
        <v>5780</v>
      </c>
      <c r="M159" s="65" t="s">
        <v>70</v>
      </c>
      <c r="N159" s="65" t="s">
        <v>5801</v>
      </c>
      <c r="O159" s="65">
        <v>7</v>
      </c>
      <c r="P159" s="65" t="s">
        <v>70</v>
      </c>
      <c r="Q159" s="65" t="s">
        <v>5781</v>
      </c>
      <c r="R159" s="65">
        <v>821000630</v>
      </c>
      <c r="S159" s="65" t="s">
        <v>5734</v>
      </c>
      <c r="T159" s="65">
        <v>1</v>
      </c>
      <c r="U159" s="67">
        <v>6</v>
      </c>
      <c r="V159" s="67">
        <v>5.4</v>
      </c>
      <c r="W159" s="65">
        <v>1</v>
      </c>
      <c r="X159" s="65" t="s">
        <v>70</v>
      </c>
      <c r="Y159" s="65" t="s">
        <v>70</v>
      </c>
      <c r="Z159" s="65" t="s">
        <v>70</v>
      </c>
      <c r="AA159" s="65">
        <f t="shared" si="2"/>
        <v>1</v>
      </c>
      <c r="AB159" s="65">
        <v>1</v>
      </c>
      <c r="AC159" s="68" t="s">
        <v>5753</v>
      </c>
      <c r="AD159" s="68" t="s">
        <v>5736</v>
      </c>
      <c r="AE159" s="68" t="s">
        <v>5789</v>
      </c>
      <c r="AF159" s="65" t="s">
        <v>5755</v>
      </c>
      <c r="AG159" s="68" t="s">
        <v>5756</v>
      </c>
    </row>
    <row r="160" spans="1:33" ht="33.75" x14ac:dyDescent="0.25">
      <c r="A160" s="65">
        <v>159</v>
      </c>
      <c r="B160" s="65">
        <v>821000630</v>
      </c>
      <c r="C160" s="65" t="s">
        <v>5725</v>
      </c>
      <c r="D160" s="66" t="s">
        <v>2739</v>
      </c>
      <c r="E160" s="65" t="s">
        <v>5788</v>
      </c>
      <c r="F160" s="65" t="s">
        <v>3</v>
      </c>
      <c r="G160" s="65" t="s">
        <v>5744</v>
      </c>
      <c r="H160" s="67">
        <v>6.5</v>
      </c>
      <c r="I160" s="67">
        <v>5.3</v>
      </c>
      <c r="J160" s="65" t="s">
        <v>5728</v>
      </c>
      <c r="K160" s="65" t="s">
        <v>5740</v>
      </c>
      <c r="L160" s="65" t="s">
        <v>5780</v>
      </c>
      <c r="M160" s="65" t="s">
        <v>70</v>
      </c>
      <c r="N160" s="65" t="s">
        <v>5801</v>
      </c>
      <c r="O160" s="65">
        <v>8</v>
      </c>
      <c r="P160" s="65" t="s">
        <v>70</v>
      </c>
      <c r="Q160" s="65" t="s">
        <v>5781</v>
      </c>
      <c r="R160" s="65">
        <v>821008589</v>
      </c>
      <c r="S160" s="65" t="s">
        <v>5734</v>
      </c>
      <c r="T160" s="65">
        <v>1</v>
      </c>
      <c r="U160" s="67">
        <v>6</v>
      </c>
      <c r="V160" s="67">
        <v>5.4</v>
      </c>
      <c r="W160" s="65">
        <v>1</v>
      </c>
      <c r="X160" s="65" t="s">
        <v>70</v>
      </c>
      <c r="Y160" s="65" t="s">
        <v>70</v>
      </c>
      <c r="Z160" s="65" t="s">
        <v>70</v>
      </c>
      <c r="AA160" s="65">
        <f t="shared" si="2"/>
        <v>1</v>
      </c>
      <c r="AB160" s="65">
        <v>1</v>
      </c>
      <c r="AC160" s="68" t="s">
        <v>5753</v>
      </c>
      <c r="AD160" s="68" t="s">
        <v>5747</v>
      </c>
      <c r="AE160" s="68" t="s">
        <v>70</v>
      </c>
      <c r="AF160" s="65" t="s">
        <v>5755</v>
      </c>
      <c r="AG160" s="68" t="s">
        <v>5756</v>
      </c>
    </row>
    <row r="161" spans="1:33" ht="33.75" x14ac:dyDescent="0.25">
      <c r="A161" s="65">
        <v>160</v>
      </c>
      <c r="B161" s="65">
        <v>821008589</v>
      </c>
      <c r="C161" s="65" t="s">
        <v>5725</v>
      </c>
      <c r="D161" s="66" t="s">
        <v>2739</v>
      </c>
      <c r="E161" s="65" t="s">
        <v>70</v>
      </c>
      <c r="F161" s="65" t="s">
        <v>3</v>
      </c>
      <c r="G161" s="65" t="s">
        <v>5744</v>
      </c>
      <c r="H161" s="67">
        <v>6.5</v>
      </c>
      <c r="I161" s="67">
        <v>5.4</v>
      </c>
      <c r="J161" s="65" t="s">
        <v>5728</v>
      </c>
      <c r="K161" s="65" t="s">
        <v>5740</v>
      </c>
      <c r="L161" s="65" t="s">
        <v>5780</v>
      </c>
      <c r="M161" s="65" t="s">
        <v>70</v>
      </c>
      <c r="N161" s="65" t="s">
        <v>5819</v>
      </c>
      <c r="O161" s="65">
        <v>1</v>
      </c>
      <c r="P161" s="65" t="s">
        <v>70</v>
      </c>
      <c r="Q161" s="65" t="s">
        <v>5781</v>
      </c>
      <c r="R161" s="65">
        <v>851008590</v>
      </c>
      <c r="S161" s="65" t="s">
        <v>5734</v>
      </c>
      <c r="T161" s="65">
        <v>1</v>
      </c>
      <c r="U161" s="67">
        <v>5.9</v>
      </c>
      <c r="V161" s="67">
        <v>5.2</v>
      </c>
      <c r="W161" s="65">
        <v>1</v>
      </c>
      <c r="X161" s="65" t="s">
        <v>70</v>
      </c>
      <c r="Y161" s="65" t="s">
        <v>70</v>
      </c>
      <c r="Z161" s="65" t="s">
        <v>70</v>
      </c>
      <c r="AA161" s="65">
        <f t="shared" si="2"/>
        <v>1</v>
      </c>
      <c r="AB161" s="65">
        <v>1</v>
      </c>
      <c r="AC161" s="68" t="s">
        <v>5760</v>
      </c>
      <c r="AD161" s="68" t="s">
        <v>5736</v>
      </c>
      <c r="AE161" s="68" t="s">
        <v>70</v>
      </c>
      <c r="AF161" s="65" t="s">
        <v>5755</v>
      </c>
      <c r="AG161" s="68" t="s">
        <v>5756</v>
      </c>
    </row>
    <row r="162" spans="1:33" ht="22.5" x14ac:dyDescent="0.25">
      <c r="A162" s="65">
        <v>161</v>
      </c>
      <c r="B162" s="65">
        <v>821008590</v>
      </c>
      <c r="C162" s="65" t="s">
        <v>5725</v>
      </c>
      <c r="D162" s="66" t="s">
        <v>2739</v>
      </c>
      <c r="E162" s="65" t="s">
        <v>70</v>
      </c>
      <c r="F162" s="65" t="s">
        <v>3</v>
      </c>
      <c r="G162" s="65" t="s">
        <v>5744</v>
      </c>
      <c r="H162" s="67">
        <v>6.6</v>
      </c>
      <c r="I162" s="67" t="s">
        <v>5727</v>
      </c>
      <c r="J162" s="65" t="s">
        <v>5728</v>
      </c>
      <c r="K162" s="65" t="s">
        <v>5740</v>
      </c>
      <c r="L162" s="65" t="s">
        <v>5780</v>
      </c>
      <c r="M162" s="65" t="s">
        <v>70</v>
      </c>
      <c r="N162" s="65" t="s">
        <v>5819</v>
      </c>
      <c r="O162" s="65">
        <v>2</v>
      </c>
      <c r="P162" s="65" t="s">
        <v>70</v>
      </c>
      <c r="Q162" s="65" t="s">
        <v>5781</v>
      </c>
      <c r="R162" s="65" t="s">
        <v>5778</v>
      </c>
      <c r="S162" s="65" t="s">
        <v>5734</v>
      </c>
      <c r="T162" s="65">
        <v>1</v>
      </c>
      <c r="U162" s="67">
        <v>5.9</v>
      </c>
      <c r="V162" s="67" t="s">
        <v>5727</v>
      </c>
      <c r="W162" s="65">
        <v>1</v>
      </c>
      <c r="X162" s="65">
        <v>1</v>
      </c>
      <c r="Y162" s="65" t="s">
        <v>70</v>
      </c>
      <c r="Z162" s="65" t="s">
        <v>70</v>
      </c>
      <c r="AA162" s="65">
        <f t="shared" si="2"/>
        <v>2</v>
      </c>
      <c r="AB162" s="65">
        <v>2</v>
      </c>
      <c r="AC162" s="68" t="s">
        <v>5735</v>
      </c>
      <c r="AD162" s="68" t="s">
        <v>5768</v>
      </c>
      <c r="AE162" s="68" t="s">
        <v>5789</v>
      </c>
      <c r="AF162" s="65" t="s">
        <v>5743</v>
      </c>
      <c r="AG162" s="68" t="s">
        <v>70</v>
      </c>
    </row>
    <row r="163" spans="1:33" ht="33.75" x14ac:dyDescent="0.25">
      <c r="A163" s="65">
        <v>162</v>
      </c>
      <c r="B163" s="65">
        <v>821002346</v>
      </c>
      <c r="C163" s="65" t="s">
        <v>5725</v>
      </c>
      <c r="D163" s="66" t="s">
        <v>2739</v>
      </c>
      <c r="E163" s="65" t="s">
        <v>5788</v>
      </c>
      <c r="F163" s="65" t="s">
        <v>3</v>
      </c>
      <c r="G163" s="65" t="s">
        <v>5744</v>
      </c>
      <c r="H163" s="67">
        <v>6.6</v>
      </c>
      <c r="I163" s="67">
        <v>5.3</v>
      </c>
      <c r="J163" s="65" t="s">
        <v>5728</v>
      </c>
      <c r="K163" s="65" t="s">
        <v>5740</v>
      </c>
      <c r="L163" s="65" t="s">
        <v>5780</v>
      </c>
      <c r="M163" s="65" t="s">
        <v>70</v>
      </c>
      <c r="N163" s="65" t="s">
        <v>5819</v>
      </c>
      <c r="O163" s="65">
        <v>5</v>
      </c>
      <c r="P163" s="65" t="s">
        <v>70</v>
      </c>
      <c r="Q163" s="65" t="s">
        <v>5781</v>
      </c>
      <c r="R163" s="65">
        <v>821000629</v>
      </c>
      <c r="S163" s="65" t="s">
        <v>5734</v>
      </c>
      <c r="T163" s="65">
        <v>1</v>
      </c>
      <c r="U163" s="67">
        <v>6</v>
      </c>
      <c r="V163" s="67">
        <v>4.8</v>
      </c>
      <c r="W163" s="65">
        <v>1</v>
      </c>
      <c r="X163" s="65">
        <v>1</v>
      </c>
      <c r="Y163" s="65" t="s">
        <v>70</v>
      </c>
      <c r="Z163" s="65" t="s">
        <v>70</v>
      </c>
      <c r="AA163" s="65">
        <f t="shared" si="2"/>
        <v>2</v>
      </c>
      <c r="AB163" s="65">
        <v>2</v>
      </c>
      <c r="AC163" s="68" t="s">
        <v>5753</v>
      </c>
      <c r="AD163" s="68" t="s">
        <v>5747</v>
      </c>
      <c r="AE163" s="68" t="s">
        <v>5770</v>
      </c>
      <c r="AF163" s="65" t="s">
        <v>5755</v>
      </c>
      <c r="AG163" s="68" t="s">
        <v>5756</v>
      </c>
    </row>
    <row r="164" spans="1:33" ht="33.75" x14ac:dyDescent="0.25">
      <c r="A164" s="65">
        <v>163</v>
      </c>
      <c r="B164" s="65">
        <v>821000629</v>
      </c>
      <c r="C164" s="65" t="s">
        <v>5725</v>
      </c>
      <c r="D164" s="66" t="s">
        <v>2739</v>
      </c>
      <c r="E164" s="65" t="s">
        <v>5788</v>
      </c>
      <c r="F164" s="65" t="s">
        <v>3</v>
      </c>
      <c r="G164" s="65" t="s">
        <v>5744</v>
      </c>
      <c r="H164" s="67">
        <v>6.6</v>
      </c>
      <c r="I164" s="67">
        <v>5.5</v>
      </c>
      <c r="J164" s="65" t="s">
        <v>5728</v>
      </c>
      <c r="K164" s="65" t="s">
        <v>5740</v>
      </c>
      <c r="L164" s="65" t="s">
        <v>5780</v>
      </c>
      <c r="M164" s="65" t="s">
        <v>70</v>
      </c>
      <c r="N164" s="65" t="s">
        <v>5818</v>
      </c>
      <c r="O164" s="65">
        <v>1</v>
      </c>
      <c r="P164" s="65" t="s">
        <v>70</v>
      </c>
      <c r="Q164" s="65" t="s">
        <v>5781</v>
      </c>
      <c r="R164" s="65">
        <v>821002345</v>
      </c>
      <c r="S164" s="65" t="s">
        <v>5734</v>
      </c>
      <c r="T164" s="65">
        <v>1</v>
      </c>
      <c r="U164" s="67">
        <v>6</v>
      </c>
      <c r="V164" s="67">
        <v>4.9000000000000004</v>
      </c>
      <c r="W164" s="65">
        <v>1</v>
      </c>
      <c r="X164" s="65">
        <v>1</v>
      </c>
      <c r="Y164" s="65" t="s">
        <v>70</v>
      </c>
      <c r="Z164" s="65" t="s">
        <v>70</v>
      </c>
      <c r="AA164" s="65">
        <f t="shared" si="2"/>
        <v>2</v>
      </c>
      <c r="AB164" s="65">
        <v>2</v>
      </c>
      <c r="AC164" s="68" t="s">
        <v>5760</v>
      </c>
      <c r="AD164" s="68" t="s">
        <v>5736</v>
      </c>
      <c r="AE164" s="68" t="s">
        <v>5789</v>
      </c>
      <c r="AF164" s="65" t="s">
        <v>5755</v>
      </c>
      <c r="AG164" s="68" t="s">
        <v>5756</v>
      </c>
    </row>
    <row r="165" spans="1:33" ht="33.75" x14ac:dyDescent="0.25">
      <c r="A165" s="65">
        <v>164</v>
      </c>
      <c r="B165" s="65">
        <v>821002345</v>
      </c>
      <c r="C165" s="65" t="s">
        <v>5725</v>
      </c>
      <c r="D165" s="66" t="s">
        <v>2739</v>
      </c>
      <c r="E165" s="65" t="s">
        <v>70</v>
      </c>
      <c r="F165" s="65" t="s">
        <v>3</v>
      </c>
      <c r="G165" s="65" t="s">
        <v>5744</v>
      </c>
      <c r="H165" s="67">
        <v>6.2</v>
      </c>
      <c r="I165" s="67">
        <v>6</v>
      </c>
      <c r="J165" s="65" t="s">
        <v>5728</v>
      </c>
      <c r="K165" s="65" t="s">
        <v>5740</v>
      </c>
      <c r="L165" s="65" t="s">
        <v>5780</v>
      </c>
      <c r="M165" s="65" t="s">
        <v>70</v>
      </c>
      <c r="N165" s="65" t="s">
        <v>5818</v>
      </c>
      <c r="O165" s="65">
        <v>5</v>
      </c>
      <c r="P165" s="65" t="s">
        <v>70</v>
      </c>
      <c r="Q165" s="65" t="s">
        <v>5781</v>
      </c>
      <c r="R165" s="65">
        <v>901005769</v>
      </c>
      <c r="S165" s="65" t="s">
        <v>5734</v>
      </c>
      <c r="T165" s="65">
        <v>1</v>
      </c>
      <c r="U165" s="67">
        <v>5.8</v>
      </c>
      <c r="V165" s="67">
        <v>5.3</v>
      </c>
      <c r="W165" s="65">
        <v>1</v>
      </c>
      <c r="X165" s="65">
        <v>1</v>
      </c>
      <c r="Y165" s="65" t="s">
        <v>70</v>
      </c>
      <c r="Z165" s="65" t="s">
        <v>70</v>
      </c>
      <c r="AA165" s="65">
        <f t="shared" si="2"/>
        <v>2</v>
      </c>
      <c r="AB165" s="65">
        <v>2</v>
      </c>
      <c r="AC165" s="68" t="s">
        <v>5753</v>
      </c>
      <c r="AD165" s="68" t="s">
        <v>5747</v>
      </c>
      <c r="AE165" s="68" t="s">
        <v>5820</v>
      </c>
      <c r="AF165" s="65" t="s">
        <v>5755</v>
      </c>
      <c r="AG165" s="68" t="s">
        <v>5756</v>
      </c>
    </row>
    <row r="166" spans="1:33" ht="33.75" x14ac:dyDescent="0.25">
      <c r="A166" s="65">
        <v>165</v>
      </c>
      <c r="B166" s="65">
        <v>901005769</v>
      </c>
      <c r="C166" s="65" t="s">
        <v>5725</v>
      </c>
      <c r="D166" s="66" t="s">
        <v>2739</v>
      </c>
      <c r="E166" s="65" t="s">
        <v>70</v>
      </c>
      <c r="F166" s="65" t="s">
        <v>3</v>
      </c>
      <c r="G166" s="65" t="s">
        <v>5744</v>
      </c>
      <c r="H166" s="67">
        <v>6.6</v>
      </c>
      <c r="I166" s="67">
        <v>5.5</v>
      </c>
      <c r="J166" s="65" t="s">
        <v>5728</v>
      </c>
      <c r="K166" s="65" t="s">
        <v>5740</v>
      </c>
      <c r="L166" s="65" t="s">
        <v>5780</v>
      </c>
      <c r="M166" s="65" t="s">
        <v>70</v>
      </c>
      <c r="N166" s="65" t="s">
        <v>5821</v>
      </c>
      <c r="O166" s="65">
        <v>6</v>
      </c>
      <c r="P166" s="65" t="s">
        <v>70</v>
      </c>
      <c r="Q166" s="65" t="s">
        <v>5781</v>
      </c>
      <c r="R166" s="65">
        <v>821029985</v>
      </c>
      <c r="S166" s="65" t="s">
        <v>5734</v>
      </c>
      <c r="T166" s="65">
        <v>1</v>
      </c>
      <c r="U166" s="67">
        <v>5.9</v>
      </c>
      <c r="V166" s="67">
        <v>5.4</v>
      </c>
      <c r="W166" s="65">
        <v>1</v>
      </c>
      <c r="X166" s="65" t="s">
        <v>70</v>
      </c>
      <c r="Y166" s="65" t="s">
        <v>70</v>
      </c>
      <c r="Z166" s="65" t="s">
        <v>70</v>
      </c>
      <c r="AA166" s="65">
        <f t="shared" si="2"/>
        <v>1</v>
      </c>
      <c r="AB166" s="65">
        <v>1</v>
      </c>
      <c r="AC166" s="68" t="s">
        <v>5753</v>
      </c>
      <c r="AD166" s="68" t="s">
        <v>5747</v>
      </c>
      <c r="AE166" s="68" t="s">
        <v>5789</v>
      </c>
      <c r="AF166" s="65" t="s">
        <v>5755</v>
      </c>
      <c r="AG166" s="68" t="s">
        <v>5756</v>
      </c>
    </row>
    <row r="167" spans="1:33" ht="45" x14ac:dyDescent="0.25">
      <c r="A167" s="65">
        <v>166</v>
      </c>
      <c r="B167" s="65">
        <v>821029985</v>
      </c>
      <c r="C167" s="65" t="s">
        <v>5725</v>
      </c>
      <c r="D167" s="66" t="s">
        <v>2739</v>
      </c>
      <c r="E167" s="65" t="s">
        <v>70</v>
      </c>
      <c r="F167" s="65" t="s">
        <v>3</v>
      </c>
      <c r="G167" s="65" t="s">
        <v>5744</v>
      </c>
      <c r="H167" s="67">
        <v>6.5</v>
      </c>
      <c r="I167" s="67">
        <v>5.4</v>
      </c>
      <c r="J167" s="65" t="s">
        <v>5728</v>
      </c>
      <c r="K167" s="65" t="s">
        <v>5740</v>
      </c>
      <c r="L167" s="65" t="s">
        <v>5780</v>
      </c>
      <c r="M167" s="65" t="s">
        <v>70</v>
      </c>
      <c r="N167" s="65" t="s">
        <v>5821</v>
      </c>
      <c r="O167" s="65">
        <v>6</v>
      </c>
      <c r="P167" s="65" t="s">
        <v>70</v>
      </c>
      <c r="Q167" s="65" t="s">
        <v>5781</v>
      </c>
      <c r="R167" s="65">
        <v>432018157</v>
      </c>
      <c r="S167" s="65" t="s">
        <v>5734</v>
      </c>
      <c r="T167" s="65">
        <v>1</v>
      </c>
      <c r="U167" s="67">
        <v>5.8</v>
      </c>
      <c r="V167" s="67">
        <v>4.9000000000000004</v>
      </c>
      <c r="W167" s="65">
        <v>1</v>
      </c>
      <c r="X167" s="65" t="s">
        <v>70</v>
      </c>
      <c r="Y167" s="65" t="s">
        <v>70</v>
      </c>
      <c r="Z167" s="65" t="s">
        <v>70</v>
      </c>
      <c r="AA167" s="65">
        <f t="shared" si="2"/>
        <v>1</v>
      </c>
      <c r="AB167" s="65">
        <v>1</v>
      </c>
      <c r="AC167" s="68" t="s">
        <v>5760</v>
      </c>
      <c r="AD167" s="68" t="s">
        <v>5822</v>
      </c>
      <c r="AE167" s="68" t="s">
        <v>5749</v>
      </c>
      <c r="AF167" s="65" t="s">
        <v>5755</v>
      </c>
      <c r="AG167" s="68" t="s">
        <v>5756</v>
      </c>
    </row>
    <row r="168" spans="1:33" ht="33.75" x14ac:dyDescent="0.25">
      <c r="A168" s="65">
        <v>167</v>
      </c>
      <c r="B168" s="65">
        <v>432018157</v>
      </c>
      <c r="C168" s="65" t="s">
        <v>5823</v>
      </c>
      <c r="D168" s="66" t="s">
        <v>2678</v>
      </c>
      <c r="E168" s="65" t="s">
        <v>70</v>
      </c>
      <c r="F168" s="65" t="s">
        <v>3</v>
      </c>
      <c r="G168" s="65" t="s">
        <v>5744</v>
      </c>
      <c r="H168" s="67">
        <v>6.7</v>
      </c>
      <c r="I168" s="67" t="s">
        <v>5727</v>
      </c>
      <c r="J168" s="65" t="s">
        <v>5728</v>
      </c>
      <c r="K168" s="65" t="s">
        <v>5740</v>
      </c>
      <c r="L168" s="65" t="s">
        <v>5780</v>
      </c>
      <c r="M168" s="65" t="s">
        <v>70</v>
      </c>
      <c r="N168" s="65" t="s">
        <v>5821</v>
      </c>
      <c r="O168" s="65">
        <v>7</v>
      </c>
      <c r="P168" s="65" t="s">
        <v>70</v>
      </c>
      <c r="Q168" s="65" t="s">
        <v>5781</v>
      </c>
      <c r="R168" s="65" t="s">
        <v>5778</v>
      </c>
      <c r="S168" s="65" t="s">
        <v>5734</v>
      </c>
      <c r="T168" s="65">
        <v>1</v>
      </c>
      <c r="U168" s="67">
        <v>5.8</v>
      </c>
      <c r="V168" s="67">
        <v>4.9000000000000004</v>
      </c>
      <c r="W168" s="65">
        <v>1</v>
      </c>
      <c r="X168" s="65" t="s">
        <v>70</v>
      </c>
      <c r="Y168" s="65" t="s">
        <v>70</v>
      </c>
      <c r="Z168" s="65" t="s">
        <v>70</v>
      </c>
      <c r="AA168" s="65">
        <f t="shared" si="2"/>
        <v>1</v>
      </c>
      <c r="AB168" s="65">
        <v>1</v>
      </c>
      <c r="AC168" s="68" t="s">
        <v>5760</v>
      </c>
      <c r="AD168" s="68" t="s">
        <v>5824</v>
      </c>
      <c r="AE168" s="68" t="s">
        <v>5789</v>
      </c>
      <c r="AF168" s="65" t="s">
        <v>5755</v>
      </c>
      <c r="AG168" s="68" t="s">
        <v>5756</v>
      </c>
    </row>
    <row r="169" spans="1:33" ht="22.5" x14ac:dyDescent="0.25">
      <c r="A169" s="65">
        <v>168</v>
      </c>
      <c r="B169" s="65">
        <v>821001484</v>
      </c>
      <c r="C169" s="65" t="s">
        <v>5725</v>
      </c>
      <c r="D169" s="66" t="s">
        <v>2739</v>
      </c>
      <c r="E169" s="65" t="s">
        <v>5788</v>
      </c>
      <c r="F169" s="65" t="s">
        <v>3</v>
      </c>
      <c r="G169" s="65" t="s">
        <v>5744</v>
      </c>
      <c r="H169" s="67">
        <v>6.7</v>
      </c>
      <c r="I169" s="67">
        <v>5.6</v>
      </c>
      <c r="J169" s="65" t="s">
        <v>5728</v>
      </c>
      <c r="K169" s="65" t="s">
        <v>5740</v>
      </c>
      <c r="L169" s="65" t="s">
        <v>5780</v>
      </c>
      <c r="M169" s="65" t="s">
        <v>70</v>
      </c>
      <c r="N169" s="65" t="s">
        <v>5821</v>
      </c>
      <c r="O169" s="65">
        <v>1</v>
      </c>
      <c r="P169" s="65" t="s">
        <v>70</v>
      </c>
      <c r="Q169" s="65" t="s">
        <v>5781</v>
      </c>
      <c r="R169" s="65">
        <v>821001485</v>
      </c>
      <c r="S169" s="65" t="s">
        <v>5734</v>
      </c>
      <c r="T169" s="65">
        <v>1</v>
      </c>
      <c r="U169" s="67">
        <v>6</v>
      </c>
      <c r="V169" s="67">
        <v>5</v>
      </c>
      <c r="W169" s="65">
        <v>1</v>
      </c>
      <c r="X169" s="65">
        <v>1</v>
      </c>
      <c r="Y169" s="65" t="s">
        <v>70</v>
      </c>
      <c r="Z169" s="65" t="s">
        <v>70</v>
      </c>
      <c r="AA169" s="65">
        <f t="shared" si="2"/>
        <v>2</v>
      </c>
      <c r="AB169" s="65">
        <v>2</v>
      </c>
      <c r="AC169" s="68" t="s">
        <v>5735</v>
      </c>
      <c r="AD169" s="68" t="s">
        <v>5736</v>
      </c>
      <c r="AE169" s="68" t="s">
        <v>70</v>
      </c>
      <c r="AF169" s="65" t="s">
        <v>5743</v>
      </c>
      <c r="AG169" s="68" t="s">
        <v>70</v>
      </c>
    </row>
    <row r="170" spans="1:33" ht="33.75" x14ac:dyDescent="0.25">
      <c r="A170" s="65">
        <v>169</v>
      </c>
      <c r="B170" s="65">
        <v>821001485</v>
      </c>
      <c r="C170" s="65" t="s">
        <v>5725</v>
      </c>
      <c r="D170" s="66" t="s">
        <v>2739</v>
      </c>
      <c r="E170" s="65" t="s">
        <v>5788</v>
      </c>
      <c r="F170" s="65" t="s">
        <v>3</v>
      </c>
      <c r="G170" s="65" t="s">
        <v>5744</v>
      </c>
      <c r="H170" s="67">
        <v>6.5</v>
      </c>
      <c r="I170" s="67">
        <v>5.5</v>
      </c>
      <c r="J170" s="65" t="s">
        <v>5728</v>
      </c>
      <c r="K170" s="65" t="s">
        <v>5740</v>
      </c>
      <c r="L170" s="65" t="s">
        <v>5780</v>
      </c>
      <c r="M170" s="65" t="s">
        <v>70</v>
      </c>
      <c r="N170" s="65" t="s">
        <v>5821</v>
      </c>
      <c r="O170" s="65">
        <v>2</v>
      </c>
      <c r="P170" s="65" t="s">
        <v>70</v>
      </c>
      <c r="Q170" s="65" t="s">
        <v>5781</v>
      </c>
      <c r="R170" s="65">
        <v>821001486</v>
      </c>
      <c r="S170" s="65" t="s">
        <v>5734</v>
      </c>
      <c r="T170" s="65">
        <v>1</v>
      </c>
      <c r="U170" s="67">
        <v>5.9</v>
      </c>
      <c r="V170" s="67">
        <v>4.8</v>
      </c>
      <c r="W170" s="65">
        <v>1</v>
      </c>
      <c r="X170" s="65">
        <v>1</v>
      </c>
      <c r="Y170" s="65" t="s">
        <v>70</v>
      </c>
      <c r="Z170" s="65" t="s">
        <v>70</v>
      </c>
      <c r="AA170" s="65">
        <f t="shared" si="2"/>
        <v>2</v>
      </c>
      <c r="AB170" s="65">
        <v>2</v>
      </c>
      <c r="AC170" s="68" t="s">
        <v>5760</v>
      </c>
      <c r="AD170" s="68" t="s">
        <v>5747</v>
      </c>
      <c r="AE170" s="68" t="s">
        <v>5789</v>
      </c>
      <c r="AF170" s="65" t="s">
        <v>5755</v>
      </c>
      <c r="AG170" s="68" t="s">
        <v>5756</v>
      </c>
    </row>
    <row r="171" spans="1:33" ht="33.75" x14ac:dyDescent="0.25">
      <c r="A171" s="65">
        <v>170</v>
      </c>
      <c r="B171" s="65">
        <v>821001486</v>
      </c>
      <c r="C171" s="65" t="s">
        <v>5725</v>
      </c>
      <c r="D171" s="66" t="s">
        <v>2739</v>
      </c>
      <c r="E171" s="65" t="s">
        <v>5788</v>
      </c>
      <c r="F171" s="65" t="s">
        <v>3</v>
      </c>
      <c r="G171" s="65" t="s">
        <v>5744</v>
      </c>
      <c r="H171" s="67">
        <v>6.5</v>
      </c>
      <c r="I171" s="67">
        <v>4.9000000000000004</v>
      </c>
      <c r="J171" s="65" t="s">
        <v>5728</v>
      </c>
      <c r="K171" s="65" t="s">
        <v>5740</v>
      </c>
      <c r="L171" s="65" t="s">
        <v>5780</v>
      </c>
      <c r="M171" s="65" t="s">
        <v>70</v>
      </c>
      <c r="N171" s="65" t="s">
        <v>5821</v>
      </c>
      <c r="O171" s="65">
        <v>1</v>
      </c>
      <c r="P171" s="65" t="s">
        <v>70</v>
      </c>
      <c r="Q171" s="65" t="s">
        <v>5781</v>
      </c>
      <c r="R171" s="65" t="s">
        <v>5778</v>
      </c>
      <c r="S171" s="65" t="s">
        <v>5734</v>
      </c>
      <c r="T171" s="65">
        <v>1</v>
      </c>
      <c r="U171" s="67">
        <v>5.9</v>
      </c>
      <c r="V171" s="67">
        <v>5</v>
      </c>
      <c r="W171" s="65">
        <v>1</v>
      </c>
      <c r="X171" s="65">
        <v>1</v>
      </c>
      <c r="Y171" s="65" t="s">
        <v>70</v>
      </c>
      <c r="Z171" s="65" t="s">
        <v>70</v>
      </c>
      <c r="AA171" s="65">
        <f t="shared" si="2"/>
        <v>2</v>
      </c>
      <c r="AB171" s="65">
        <v>2</v>
      </c>
      <c r="AC171" s="68" t="s">
        <v>5753</v>
      </c>
      <c r="AD171" s="68" t="s">
        <v>5747</v>
      </c>
      <c r="AE171" s="68" t="s">
        <v>70</v>
      </c>
      <c r="AF171" s="65" t="s">
        <v>5755</v>
      </c>
      <c r="AG171" s="68" t="s">
        <v>5756</v>
      </c>
    </row>
    <row r="172" spans="1:33" ht="33.75" x14ac:dyDescent="0.25">
      <c r="A172" s="65">
        <v>171</v>
      </c>
      <c r="B172" s="65">
        <v>821008846</v>
      </c>
      <c r="C172" s="65" t="s">
        <v>5725</v>
      </c>
      <c r="D172" s="66" t="s">
        <v>2739</v>
      </c>
      <c r="E172" s="65" t="s">
        <v>70</v>
      </c>
      <c r="F172" s="65" t="s">
        <v>3</v>
      </c>
      <c r="G172" s="65" t="s">
        <v>5744</v>
      </c>
      <c r="H172" s="67">
        <v>6.5</v>
      </c>
      <c r="I172" s="67" t="s">
        <v>5727</v>
      </c>
      <c r="J172" s="65" t="s">
        <v>5728</v>
      </c>
      <c r="K172" s="65" t="s">
        <v>5740</v>
      </c>
      <c r="L172" s="65" t="s">
        <v>5780</v>
      </c>
      <c r="M172" s="65" t="s">
        <v>70</v>
      </c>
      <c r="N172" s="65" t="s">
        <v>5818</v>
      </c>
      <c r="O172" s="65">
        <v>5</v>
      </c>
      <c r="P172" s="65" t="s">
        <v>70</v>
      </c>
      <c r="Q172" s="65" t="s">
        <v>5781</v>
      </c>
      <c r="R172" s="65">
        <v>901022927</v>
      </c>
      <c r="S172" s="65" t="s">
        <v>5734</v>
      </c>
      <c r="T172" s="65">
        <v>1</v>
      </c>
      <c r="U172" s="67">
        <v>6</v>
      </c>
      <c r="V172" s="67">
        <v>4.9000000000000004</v>
      </c>
      <c r="W172" s="65">
        <v>1</v>
      </c>
      <c r="X172" s="65">
        <v>1</v>
      </c>
      <c r="Y172" s="65" t="s">
        <v>70</v>
      </c>
      <c r="Z172" s="65" t="s">
        <v>70</v>
      </c>
      <c r="AA172" s="65">
        <f t="shared" si="2"/>
        <v>2</v>
      </c>
      <c r="AB172" s="65">
        <v>2</v>
      </c>
      <c r="AC172" s="68" t="s">
        <v>5760</v>
      </c>
      <c r="AD172" s="68" t="s">
        <v>5747</v>
      </c>
      <c r="AE172" s="68" t="s">
        <v>5825</v>
      </c>
      <c r="AF172" s="65" t="s">
        <v>5755</v>
      </c>
      <c r="AG172" s="68" t="s">
        <v>5756</v>
      </c>
    </row>
    <row r="173" spans="1:33" ht="33.75" x14ac:dyDescent="0.25">
      <c r="A173" s="65">
        <v>172</v>
      </c>
      <c r="B173" s="65">
        <v>901022927</v>
      </c>
      <c r="C173" s="65" t="s">
        <v>5725</v>
      </c>
      <c r="D173" s="66" t="s">
        <v>2739</v>
      </c>
      <c r="E173" s="65" t="s">
        <v>70</v>
      </c>
      <c r="F173" s="65" t="s">
        <v>3</v>
      </c>
      <c r="G173" s="65" t="s">
        <v>5744</v>
      </c>
      <c r="H173" s="67">
        <v>6.5</v>
      </c>
      <c r="I173" s="67">
        <v>6</v>
      </c>
      <c r="J173" s="65" t="s">
        <v>5728</v>
      </c>
      <c r="K173" s="65" t="s">
        <v>5740</v>
      </c>
      <c r="L173" s="65" t="s">
        <v>5780</v>
      </c>
      <c r="M173" s="65" t="s">
        <v>70</v>
      </c>
      <c r="N173" s="65" t="s">
        <v>5826</v>
      </c>
      <c r="O173" s="65">
        <v>12</v>
      </c>
      <c r="P173" s="65" t="s">
        <v>70</v>
      </c>
      <c r="Q173" s="65" t="s">
        <v>5781</v>
      </c>
      <c r="R173" s="65">
        <v>901022926</v>
      </c>
      <c r="S173" s="65" t="s">
        <v>5734</v>
      </c>
      <c r="T173" s="65">
        <v>1</v>
      </c>
      <c r="U173" s="67">
        <v>6.2</v>
      </c>
      <c r="V173" s="67">
        <v>5.5</v>
      </c>
      <c r="W173" s="65">
        <v>1</v>
      </c>
      <c r="X173" s="65" t="s">
        <v>70</v>
      </c>
      <c r="Y173" s="65" t="s">
        <v>70</v>
      </c>
      <c r="Z173" s="65" t="s">
        <v>70</v>
      </c>
      <c r="AA173" s="65">
        <f t="shared" si="2"/>
        <v>1</v>
      </c>
      <c r="AB173" s="65">
        <v>1</v>
      </c>
      <c r="AC173" s="68" t="s">
        <v>5760</v>
      </c>
      <c r="AD173" s="68" t="s">
        <v>5747</v>
      </c>
      <c r="AE173" s="68" t="s">
        <v>5789</v>
      </c>
      <c r="AF173" s="65" t="s">
        <v>5755</v>
      </c>
      <c r="AG173" s="68" t="s">
        <v>5756</v>
      </c>
    </row>
    <row r="174" spans="1:33" ht="22.5" x14ac:dyDescent="0.25">
      <c r="A174" s="65">
        <v>173</v>
      </c>
      <c r="B174" s="65">
        <v>901022926</v>
      </c>
      <c r="C174" s="65" t="s">
        <v>5725</v>
      </c>
      <c r="D174" s="66" t="s">
        <v>2739</v>
      </c>
      <c r="E174" s="65" t="s">
        <v>70</v>
      </c>
      <c r="F174" s="65" t="s">
        <v>3</v>
      </c>
      <c r="G174" s="65" t="s">
        <v>5744</v>
      </c>
      <c r="H174" s="67">
        <v>6.7</v>
      </c>
      <c r="I174" s="67">
        <v>6.1</v>
      </c>
      <c r="J174" s="65" t="s">
        <v>5728</v>
      </c>
      <c r="K174" s="65" t="s">
        <v>5740</v>
      </c>
      <c r="L174" s="65" t="s">
        <v>5780</v>
      </c>
      <c r="M174" s="65" t="s">
        <v>70</v>
      </c>
      <c r="N174" s="65" t="s">
        <v>5826</v>
      </c>
      <c r="O174" s="65">
        <v>9</v>
      </c>
      <c r="P174" s="65" t="s">
        <v>70</v>
      </c>
      <c r="Q174" s="65" t="s">
        <v>5781</v>
      </c>
      <c r="R174" s="65">
        <v>432004604</v>
      </c>
      <c r="S174" s="65" t="s">
        <v>5734</v>
      </c>
      <c r="T174" s="65">
        <v>1</v>
      </c>
      <c r="U174" s="67">
        <v>6.1</v>
      </c>
      <c r="V174" s="67">
        <v>6.5</v>
      </c>
      <c r="W174" s="65">
        <v>1</v>
      </c>
      <c r="X174" s="65" t="s">
        <v>70</v>
      </c>
      <c r="Y174" s="65" t="s">
        <v>70</v>
      </c>
      <c r="Z174" s="65" t="s">
        <v>70</v>
      </c>
      <c r="AA174" s="65">
        <f t="shared" si="2"/>
        <v>1</v>
      </c>
      <c r="AB174" s="65">
        <v>1</v>
      </c>
      <c r="AC174" s="68" t="s">
        <v>5735</v>
      </c>
      <c r="AD174" s="68" t="s">
        <v>5747</v>
      </c>
      <c r="AE174" s="68" t="s">
        <v>5789</v>
      </c>
      <c r="AF174" s="65" t="s">
        <v>5743</v>
      </c>
      <c r="AG174" s="68" t="s">
        <v>70</v>
      </c>
    </row>
    <row r="175" spans="1:33" ht="22.5" x14ac:dyDescent="0.25">
      <c r="A175" s="65">
        <v>174</v>
      </c>
      <c r="B175" s="65">
        <v>901022925</v>
      </c>
      <c r="C175" s="65" t="s">
        <v>5725</v>
      </c>
      <c r="D175" s="66" t="s">
        <v>2739</v>
      </c>
      <c r="E175" s="65" t="s">
        <v>70</v>
      </c>
      <c r="F175" s="65" t="s">
        <v>3</v>
      </c>
      <c r="G175" s="65" t="s">
        <v>5744</v>
      </c>
      <c r="H175" s="67">
        <v>6.7</v>
      </c>
      <c r="I175" s="67">
        <v>6.3</v>
      </c>
      <c r="J175" s="65" t="s">
        <v>5728</v>
      </c>
      <c r="K175" s="65" t="s">
        <v>5740</v>
      </c>
      <c r="L175" s="65" t="s">
        <v>5780</v>
      </c>
      <c r="M175" s="65" t="s">
        <v>70</v>
      </c>
      <c r="N175" s="65" t="s">
        <v>5826</v>
      </c>
      <c r="O175" s="65">
        <v>3</v>
      </c>
      <c r="P175" s="65" t="s">
        <v>70</v>
      </c>
      <c r="Q175" s="65" t="s">
        <v>5781</v>
      </c>
      <c r="R175" s="65">
        <v>901022924</v>
      </c>
      <c r="S175" s="65" t="s">
        <v>5734</v>
      </c>
      <c r="T175" s="65">
        <v>1</v>
      </c>
      <c r="U175" s="67">
        <v>6</v>
      </c>
      <c r="V175" s="67">
        <v>5.5</v>
      </c>
      <c r="W175" s="65">
        <v>1</v>
      </c>
      <c r="X175" s="65" t="s">
        <v>70</v>
      </c>
      <c r="Y175" s="65" t="s">
        <v>70</v>
      </c>
      <c r="Z175" s="65" t="s">
        <v>70</v>
      </c>
      <c r="AA175" s="65">
        <f t="shared" si="2"/>
        <v>1</v>
      </c>
      <c r="AB175" s="65">
        <v>1</v>
      </c>
      <c r="AC175" s="68" t="s">
        <v>5735</v>
      </c>
      <c r="AD175" s="68" t="s">
        <v>5736</v>
      </c>
      <c r="AE175" s="68" t="s">
        <v>70</v>
      </c>
      <c r="AF175" s="65" t="s">
        <v>5743</v>
      </c>
      <c r="AG175" s="68" t="s">
        <v>70</v>
      </c>
    </row>
    <row r="176" spans="1:33" ht="33.75" x14ac:dyDescent="0.25">
      <c r="A176" s="65">
        <v>175</v>
      </c>
      <c r="B176" s="65">
        <v>901022924</v>
      </c>
      <c r="C176" s="65" t="s">
        <v>5725</v>
      </c>
      <c r="D176" s="66" t="s">
        <v>2739</v>
      </c>
      <c r="E176" s="65" t="s">
        <v>70</v>
      </c>
      <c r="F176" s="65" t="s">
        <v>3</v>
      </c>
      <c r="G176" s="65" t="s">
        <v>5744</v>
      </c>
      <c r="H176" s="67">
        <v>6.6</v>
      </c>
      <c r="I176" s="67">
        <v>5.3</v>
      </c>
      <c r="J176" s="65" t="s">
        <v>5728</v>
      </c>
      <c r="K176" s="65" t="s">
        <v>5740</v>
      </c>
      <c r="L176" s="65" t="s">
        <v>5780</v>
      </c>
      <c r="M176" s="65" t="s">
        <v>70</v>
      </c>
      <c r="N176" s="65" t="s">
        <v>5826</v>
      </c>
      <c r="O176" s="65">
        <v>1</v>
      </c>
      <c r="P176" s="65" t="s">
        <v>70</v>
      </c>
      <c r="Q176" s="65" t="s">
        <v>5781</v>
      </c>
      <c r="R176" s="65">
        <v>821002360</v>
      </c>
      <c r="S176" s="65" t="s">
        <v>5734</v>
      </c>
      <c r="T176" s="65">
        <v>1</v>
      </c>
      <c r="U176" s="67">
        <v>6.1</v>
      </c>
      <c r="V176" s="67">
        <v>4.8</v>
      </c>
      <c r="W176" s="65">
        <v>1</v>
      </c>
      <c r="X176" s="65" t="s">
        <v>70</v>
      </c>
      <c r="Y176" s="65" t="s">
        <v>70</v>
      </c>
      <c r="Z176" s="65" t="s">
        <v>70</v>
      </c>
      <c r="AA176" s="65">
        <f t="shared" si="2"/>
        <v>1</v>
      </c>
      <c r="AB176" s="65">
        <v>1</v>
      </c>
      <c r="AC176" s="68" t="s">
        <v>5753</v>
      </c>
      <c r="AD176" s="68" t="s">
        <v>5768</v>
      </c>
      <c r="AE176" s="68" t="s">
        <v>5789</v>
      </c>
      <c r="AF176" s="65" t="s">
        <v>5755</v>
      </c>
      <c r="AG176" s="68" t="s">
        <v>5756</v>
      </c>
    </row>
    <row r="177" spans="1:33" ht="33.75" x14ac:dyDescent="0.25">
      <c r="A177" s="65">
        <v>176</v>
      </c>
      <c r="B177" s="65">
        <v>821002360</v>
      </c>
      <c r="C177" s="65" t="s">
        <v>5725</v>
      </c>
      <c r="D177" s="66" t="s">
        <v>2739</v>
      </c>
      <c r="E177" s="65" t="s">
        <v>70</v>
      </c>
      <c r="F177" s="65" t="s">
        <v>3</v>
      </c>
      <c r="G177" s="65" t="s">
        <v>5744</v>
      </c>
      <c r="H177" s="67">
        <v>6.5</v>
      </c>
      <c r="I177" s="67">
        <v>5.6</v>
      </c>
      <c r="J177" s="65" t="s">
        <v>5728</v>
      </c>
      <c r="K177" s="65" t="s">
        <v>5740</v>
      </c>
      <c r="L177" s="65" t="s">
        <v>5780</v>
      </c>
      <c r="M177" s="65" t="s">
        <v>70</v>
      </c>
      <c r="N177" s="65" t="s">
        <v>5827</v>
      </c>
      <c r="O177" s="65">
        <v>7</v>
      </c>
      <c r="P177" s="65" t="s">
        <v>70</v>
      </c>
      <c r="Q177" s="65" t="s">
        <v>5781</v>
      </c>
      <c r="R177" s="65">
        <v>821001313</v>
      </c>
      <c r="S177" s="65" t="s">
        <v>5734</v>
      </c>
      <c r="T177" s="65">
        <v>1</v>
      </c>
      <c r="U177" s="67">
        <v>5.8</v>
      </c>
      <c r="V177" s="67">
        <v>5</v>
      </c>
      <c r="W177" s="65">
        <v>1</v>
      </c>
      <c r="X177" s="65" t="s">
        <v>70</v>
      </c>
      <c r="Y177" s="65" t="s">
        <v>70</v>
      </c>
      <c r="Z177" s="65" t="s">
        <v>70</v>
      </c>
      <c r="AA177" s="65">
        <f t="shared" si="2"/>
        <v>1</v>
      </c>
      <c r="AB177" s="65">
        <v>1</v>
      </c>
      <c r="AC177" s="68" t="s">
        <v>5753</v>
      </c>
      <c r="AD177" s="68" t="s">
        <v>5747</v>
      </c>
      <c r="AE177" s="68" t="s">
        <v>70</v>
      </c>
      <c r="AF177" s="65" t="s">
        <v>5755</v>
      </c>
      <c r="AG177" s="68" t="s">
        <v>5756</v>
      </c>
    </row>
    <row r="178" spans="1:33" ht="33.75" x14ac:dyDescent="0.25">
      <c r="A178" s="65">
        <v>177</v>
      </c>
      <c r="B178" s="65">
        <v>821001313</v>
      </c>
      <c r="C178" s="65" t="s">
        <v>5725</v>
      </c>
      <c r="D178" s="66" t="s">
        <v>2739</v>
      </c>
      <c r="E178" s="65" t="s">
        <v>5788</v>
      </c>
      <c r="F178" s="65" t="s">
        <v>3</v>
      </c>
      <c r="G178" s="65" t="s">
        <v>5744</v>
      </c>
      <c r="H178" s="67">
        <v>6.6</v>
      </c>
      <c r="I178" s="67">
        <v>5.7</v>
      </c>
      <c r="J178" s="65" t="s">
        <v>5728</v>
      </c>
      <c r="K178" s="65" t="s">
        <v>5740</v>
      </c>
      <c r="L178" s="65" t="s">
        <v>5780</v>
      </c>
      <c r="M178" s="65" t="s">
        <v>70</v>
      </c>
      <c r="N178" s="65" t="s">
        <v>5827</v>
      </c>
      <c r="O178" s="65">
        <v>5</v>
      </c>
      <c r="P178" s="65" t="s">
        <v>70</v>
      </c>
      <c r="Q178" s="65" t="s">
        <v>5781</v>
      </c>
      <c r="R178" s="65">
        <v>821001314</v>
      </c>
      <c r="S178" s="65" t="s">
        <v>5734</v>
      </c>
      <c r="T178" s="65">
        <v>1</v>
      </c>
      <c r="U178" s="67">
        <v>6</v>
      </c>
      <c r="V178" s="67">
        <v>5.7</v>
      </c>
      <c r="W178" s="65">
        <v>1</v>
      </c>
      <c r="X178" s="65" t="s">
        <v>70</v>
      </c>
      <c r="Y178" s="65" t="s">
        <v>70</v>
      </c>
      <c r="Z178" s="65" t="s">
        <v>70</v>
      </c>
      <c r="AA178" s="65">
        <f t="shared" si="2"/>
        <v>1</v>
      </c>
      <c r="AB178" s="65">
        <v>1</v>
      </c>
      <c r="AC178" s="68" t="s">
        <v>5753</v>
      </c>
      <c r="AD178" s="68" t="s">
        <v>5762</v>
      </c>
      <c r="AE178" s="68" t="s">
        <v>5789</v>
      </c>
      <c r="AF178" s="65" t="s">
        <v>5755</v>
      </c>
      <c r="AG178" s="68" t="s">
        <v>5756</v>
      </c>
    </row>
    <row r="179" spans="1:33" ht="33.75" x14ac:dyDescent="0.25">
      <c r="A179" s="65">
        <v>178</v>
      </c>
      <c r="B179" s="65">
        <v>821001314</v>
      </c>
      <c r="C179" s="65" t="s">
        <v>5725</v>
      </c>
      <c r="D179" s="66" t="s">
        <v>2739</v>
      </c>
      <c r="E179" s="65" t="s">
        <v>70</v>
      </c>
      <c r="F179" s="65" t="s">
        <v>3</v>
      </c>
      <c r="G179" s="65" t="s">
        <v>5744</v>
      </c>
      <c r="H179" s="67">
        <v>6.7</v>
      </c>
      <c r="I179" s="67">
        <v>6.1</v>
      </c>
      <c r="J179" s="65" t="s">
        <v>5728</v>
      </c>
      <c r="K179" s="65" t="s">
        <v>5740</v>
      </c>
      <c r="L179" s="65" t="s">
        <v>5780</v>
      </c>
      <c r="M179" s="65" t="s">
        <v>70</v>
      </c>
      <c r="N179" s="65" t="s">
        <v>5818</v>
      </c>
      <c r="O179" s="65">
        <v>3</v>
      </c>
      <c r="P179" s="65" t="s">
        <v>70</v>
      </c>
      <c r="Q179" s="65" t="s">
        <v>5781</v>
      </c>
      <c r="R179" s="65">
        <v>821000637</v>
      </c>
      <c r="S179" s="65" t="s">
        <v>5734</v>
      </c>
      <c r="T179" s="65">
        <v>1</v>
      </c>
      <c r="U179" s="67">
        <v>6</v>
      </c>
      <c r="V179" s="67">
        <v>5.6</v>
      </c>
      <c r="W179" s="65">
        <v>1</v>
      </c>
      <c r="X179" s="65">
        <v>1</v>
      </c>
      <c r="Y179" s="65" t="s">
        <v>70</v>
      </c>
      <c r="Z179" s="65" t="s">
        <v>70</v>
      </c>
      <c r="AA179" s="65">
        <f t="shared" si="2"/>
        <v>2</v>
      </c>
      <c r="AB179" s="65">
        <v>2</v>
      </c>
      <c r="AC179" s="68" t="s">
        <v>5753</v>
      </c>
      <c r="AD179" s="68" t="s">
        <v>5747</v>
      </c>
      <c r="AE179" s="68" t="s">
        <v>70</v>
      </c>
      <c r="AF179" s="65" t="s">
        <v>5755</v>
      </c>
      <c r="AG179" s="68" t="s">
        <v>5756</v>
      </c>
    </row>
    <row r="180" spans="1:33" ht="33.75" x14ac:dyDescent="0.25">
      <c r="A180" s="65">
        <v>179</v>
      </c>
      <c r="B180" s="65">
        <v>821000637</v>
      </c>
      <c r="C180" s="65" t="s">
        <v>5725</v>
      </c>
      <c r="D180" s="66" t="s">
        <v>2739</v>
      </c>
      <c r="E180" s="65" t="s">
        <v>5788</v>
      </c>
      <c r="F180" s="65" t="s">
        <v>3</v>
      </c>
      <c r="G180" s="65" t="s">
        <v>5744</v>
      </c>
      <c r="H180" s="67">
        <v>6.6</v>
      </c>
      <c r="I180" s="67">
        <v>5.2</v>
      </c>
      <c r="J180" s="65" t="s">
        <v>5728</v>
      </c>
      <c r="K180" s="65" t="s">
        <v>5740</v>
      </c>
      <c r="L180" s="65" t="s">
        <v>5780</v>
      </c>
      <c r="M180" s="65" t="s">
        <v>70</v>
      </c>
      <c r="N180" s="65" t="s">
        <v>5818</v>
      </c>
      <c r="O180" s="65">
        <v>2</v>
      </c>
      <c r="P180" s="65" t="s">
        <v>70</v>
      </c>
      <c r="Q180" s="65" t="s">
        <v>5781</v>
      </c>
      <c r="R180" s="65">
        <v>821001315</v>
      </c>
      <c r="S180" s="65" t="s">
        <v>5734</v>
      </c>
      <c r="T180" s="65">
        <v>1</v>
      </c>
      <c r="U180" s="67">
        <v>5.9</v>
      </c>
      <c r="V180" s="67">
        <v>5.0999999999999996</v>
      </c>
      <c r="W180" s="65">
        <v>1</v>
      </c>
      <c r="X180" s="65">
        <v>1</v>
      </c>
      <c r="Y180" s="65" t="s">
        <v>70</v>
      </c>
      <c r="Z180" s="65" t="s">
        <v>70</v>
      </c>
      <c r="AA180" s="65">
        <f t="shared" si="2"/>
        <v>2</v>
      </c>
      <c r="AB180" s="65">
        <v>2</v>
      </c>
      <c r="AC180" s="68" t="s">
        <v>5753</v>
      </c>
      <c r="AD180" s="68" t="s">
        <v>5747</v>
      </c>
      <c r="AE180" s="68" t="s">
        <v>70</v>
      </c>
      <c r="AF180" s="65" t="s">
        <v>5755</v>
      </c>
      <c r="AG180" s="68" t="s">
        <v>5756</v>
      </c>
    </row>
    <row r="181" spans="1:33" ht="33.75" x14ac:dyDescent="0.25">
      <c r="A181" s="65">
        <v>180</v>
      </c>
      <c r="B181" s="65">
        <v>821001315</v>
      </c>
      <c r="C181" s="65" t="s">
        <v>5725</v>
      </c>
      <c r="D181" s="66" t="s">
        <v>2739</v>
      </c>
      <c r="E181" s="65" t="s">
        <v>5788</v>
      </c>
      <c r="F181" s="65" t="s">
        <v>3</v>
      </c>
      <c r="G181" s="65" t="s">
        <v>5744</v>
      </c>
      <c r="H181" s="67">
        <v>6.5</v>
      </c>
      <c r="I181" s="67">
        <v>5.4</v>
      </c>
      <c r="J181" s="65" t="s">
        <v>5728</v>
      </c>
      <c r="K181" s="65" t="s">
        <v>5740</v>
      </c>
      <c r="L181" s="65" t="s">
        <v>5780</v>
      </c>
      <c r="M181" s="65" t="s">
        <v>70</v>
      </c>
      <c r="N181" s="65" t="s">
        <v>70</v>
      </c>
      <c r="O181" s="65" t="s">
        <v>70</v>
      </c>
      <c r="P181" s="65" t="s">
        <v>5828</v>
      </c>
      <c r="Q181" s="65" t="s">
        <v>5781</v>
      </c>
      <c r="R181" s="65">
        <v>821000638</v>
      </c>
      <c r="S181" s="65" t="s">
        <v>5734</v>
      </c>
      <c r="T181" s="65">
        <v>1</v>
      </c>
      <c r="U181" s="67">
        <v>6.7</v>
      </c>
      <c r="V181" s="67">
        <v>5.6</v>
      </c>
      <c r="W181" s="65">
        <v>1</v>
      </c>
      <c r="X181" s="65">
        <v>1</v>
      </c>
      <c r="Y181" s="65" t="s">
        <v>70</v>
      </c>
      <c r="Z181" s="65" t="s">
        <v>70</v>
      </c>
      <c r="AA181" s="65">
        <f t="shared" si="2"/>
        <v>2</v>
      </c>
      <c r="AB181" s="65">
        <v>2</v>
      </c>
      <c r="AC181" s="68" t="s">
        <v>5753</v>
      </c>
      <c r="AD181" s="68" t="s">
        <v>5736</v>
      </c>
      <c r="AE181" s="68" t="s">
        <v>5804</v>
      </c>
      <c r="AF181" s="65" t="s">
        <v>5755</v>
      </c>
      <c r="AG181" s="68" t="s">
        <v>5756</v>
      </c>
    </row>
    <row r="182" spans="1:33" ht="33.75" x14ac:dyDescent="0.25">
      <c r="A182" s="65">
        <v>181</v>
      </c>
      <c r="B182" s="65">
        <v>821000638</v>
      </c>
      <c r="C182" s="65" t="s">
        <v>5725</v>
      </c>
      <c r="D182" s="66" t="s">
        <v>2739</v>
      </c>
      <c r="E182" s="65" t="s">
        <v>70</v>
      </c>
      <c r="F182" s="65" t="s">
        <v>3</v>
      </c>
      <c r="G182" s="65" t="s">
        <v>5744</v>
      </c>
      <c r="H182" s="67">
        <v>6.7</v>
      </c>
      <c r="I182" s="67">
        <v>5.2</v>
      </c>
      <c r="J182" s="65" t="s">
        <v>5728</v>
      </c>
      <c r="K182" s="65" t="s">
        <v>5740</v>
      </c>
      <c r="L182" s="65" t="s">
        <v>5780</v>
      </c>
      <c r="M182" s="65" t="s">
        <v>70</v>
      </c>
      <c r="N182" s="65" t="s">
        <v>5758</v>
      </c>
      <c r="O182" s="65">
        <v>12</v>
      </c>
      <c r="P182" s="65" t="s">
        <v>70</v>
      </c>
      <c r="Q182" s="65" t="s">
        <v>5781</v>
      </c>
      <c r="R182" s="65">
        <v>821001316</v>
      </c>
      <c r="S182" s="65" t="s">
        <v>5734</v>
      </c>
      <c r="T182" s="65">
        <v>1</v>
      </c>
      <c r="U182" s="67">
        <v>6</v>
      </c>
      <c r="V182" s="67">
        <v>5.4</v>
      </c>
      <c r="W182" s="65">
        <v>1</v>
      </c>
      <c r="X182" s="65">
        <v>1</v>
      </c>
      <c r="Y182" s="65" t="s">
        <v>70</v>
      </c>
      <c r="Z182" s="65" t="s">
        <v>70</v>
      </c>
      <c r="AA182" s="65">
        <f t="shared" si="2"/>
        <v>2</v>
      </c>
      <c r="AB182" s="65">
        <v>2</v>
      </c>
      <c r="AC182" s="68" t="s">
        <v>5753</v>
      </c>
      <c r="AD182" s="68" t="s">
        <v>5736</v>
      </c>
      <c r="AE182" s="68" t="s">
        <v>70</v>
      </c>
      <c r="AF182" s="65" t="s">
        <v>5755</v>
      </c>
      <c r="AG182" s="68" t="s">
        <v>5756</v>
      </c>
    </row>
    <row r="183" spans="1:33" ht="33.75" x14ac:dyDescent="0.25">
      <c r="A183" s="65">
        <v>182</v>
      </c>
      <c r="B183" s="65">
        <v>821001316</v>
      </c>
      <c r="C183" s="65" t="s">
        <v>5725</v>
      </c>
      <c r="D183" s="66" t="s">
        <v>2739</v>
      </c>
      <c r="E183" s="65" t="s">
        <v>70</v>
      </c>
      <c r="F183" s="65" t="s">
        <v>3</v>
      </c>
      <c r="G183" s="65" t="s">
        <v>5744</v>
      </c>
      <c r="H183" s="67">
        <v>6.7</v>
      </c>
      <c r="I183" s="67">
        <v>5.4</v>
      </c>
      <c r="J183" s="65" t="s">
        <v>5728</v>
      </c>
      <c r="K183" s="65" t="s">
        <v>5740</v>
      </c>
      <c r="L183" s="65" t="s">
        <v>5780</v>
      </c>
      <c r="M183" s="65" t="s">
        <v>70</v>
      </c>
      <c r="N183" s="65" t="s">
        <v>5801</v>
      </c>
      <c r="O183" s="65">
        <v>6</v>
      </c>
      <c r="P183" s="65" t="s">
        <v>70</v>
      </c>
      <c r="Q183" s="65" t="s">
        <v>5781</v>
      </c>
      <c r="R183" s="65">
        <v>821000639</v>
      </c>
      <c r="S183" s="65" t="s">
        <v>5734</v>
      </c>
      <c r="T183" s="65">
        <v>1</v>
      </c>
      <c r="U183" s="67">
        <v>6.1</v>
      </c>
      <c r="V183" s="67">
        <v>5.3</v>
      </c>
      <c r="W183" s="65">
        <v>1</v>
      </c>
      <c r="X183" s="65" t="s">
        <v>70</v>
      </c>
      <c r="Y183" s="65" t="s">
        <v>70</v>
      </c>
      <c r="Z183" s="65" t="s">
        <v>70</v>
      </c>
      <c r="AA183" s="65">
        <f t="shared" si="2"/>
        <v>1</v>
      </c>
      <c r="AB183" s="65">
        <v>1</v>
      </c>
      <c r="AC183" s="68" t="s">
        <v>5760</v>
      </c>
      <c r="AD183" s="68" t="s">
        <v>5747</v>
      </c>
      <c r="AE183" s="68" t="s">
        <v>5789</v>
      </c>
      <c r="AF183" s="65" t="s">
        <v>5755</v>
      </c>
      <c r="AG183" s="68" t="s">
        <v>5756</v>
      </c>
    </row>
    <row r="184" spans="1:33" ht="33.75" x14ac:dyDescent="0.25">
      <c r="A184" s="65">
        <v>183</v>
      </c>
      <c r="B184" s="65">
        <v>821000639</v>
      </c>
      <c r="C184" s="65" t="s">
        <v>5725</v>
      </c>
      <c r="D184" s="66" t="s">
        <v>2739</v>
      </c>
      <c r="E184" s="65" t="s">
        <v>70</v>
      </c>
      <c r="F184" s="65" t="s">
        <v>3</v>
      </c>
      <c r="G184" s="65" t="s">
        <v>5744</v>
      </c>
      <c r="H184" s="67">
        <v>6.6</v>
      </c>
      <c r="I184" s="67">
        <v>5.3</v>
      </c>
      <c r="J184" s="65" t="s">
        <v>5728</v>
      </c>
      <c r="K184" s="65" t="s">
        <v>5740</v>
      </c>
      <c r="L184" s="65" t="s">
        <v>5780</v>
      </c>
      <c r="M184" s="65" t="s">
        <v>70</v>
      </c>
      <c r="N184" s="65" t="s">
        <v>5801</v>
      </c>
      <c r="O184" s="65">
        <v>4</v>
      </c>
      <c r="P184" s="65" t="s">
        <v>70</v>
      </c>
      <c r="Q184" s="65" t="s">
        <v>5781</v>
      </c>
      <c r="R184" s="65" t="s">
        <v>5778</v>
      </c>
      <c r="S184" s="65" t="s">
        <v>5734</v>
      </c>
      <c r="T184" s="65">
        <v>1</v>
      </c>
      <c r="U184" s="67">
        <v>6</v>
      </c>
      <c r="V184" s="67">
        <v>5.4</v>
      </c>
      <c r="W184" s="65">
        <v>1</v>
      </c>
      <c r="X184" s="65" t="s">
        <v>70</v>
      </c>
      <c r="Y184" s="65" t="s">
        <v>70</v>
      </c>
      <c r="Z184" s="65" t="s">
        <v>70</v>
      </c>
      <c r="AA184" s="65">
        <f t="shared" si="2"/>
        <v>1</v>
      </c>
      <c r="AB184" s="65">
        <v>1</v>
      </c>
      <c r="AC184" s="68" t="s">
        <v>5807</v>
      </c>
      <c r="AD184" s="68" t="s">
        <v>5736</v>
      </c>
      <c r="AE184" s="68" t="s">
        <v>5829</v>
      </c>
      <c r="AF184" s="65" t="s">
        <v>5755</v>
      </c>
      <c r="AG184" s="68" t="s">
        <v>5756</v>
      </c>
    </row>
    <row r="185" spans="1:33" ht="33.75" x14ac:dyDescent="0.25">
      <c r="A185" s="65">
        <v>184</v>
      </c>
      <c r="B185" s="65">
        <v>901010061</v>
      </c>
      <c r="C185" s="65" t="s">
        <v>5725</v>
      </c>
      <c r="D185" s="66" t="s">
        <v>2739</v>
      </c>
      <c r="E185" s="65" t="s">
        <v>70</v>
      </c>
      <c r="F185" s="65" t="s">
        <v>3</v>
      </c>
      <c r="G185" s="65" t="s">
        <v>5744</v>
      </c>
      <c r="H185" s="67">
        <v>6.5</v>
      </c>
      <c r="I185" s="67">
        <v>5.7</v>
      </c>
      <c r="J185" s="65" t="s">
        <v>5728</v>
      </c>
      <c r="K185" s="65" t="s">
        <v>5740</v>
      </c>
      <c r="L185" s="65" t="s">
        <v>5780</v>
      </c>
      <c r="M185" s="65" t="s">
        <v>70</v>
      </c>
      <c r="N185" s="65" t="s">
        <v>5830</v>
      </c>
      <c r="O185" s="65">
        <v>19</v>
      </c>
      <c r="P185" s="65" t="s">
        <v>70</v>
      </c>
      <c r="Q185" s="65" t="s">
        <v>5781</v>
      </c>
      <c r="R185" s="65">
        <v>901010060</v>
      </c>
      <c r="S185" s="65" t="s">
        <v>5734</v>
      </c>
      <c r="T185" s="65">
        <v>1</v>
      </c>
      <c r="U185" s="67">
        <v>5.9</v>
      </c>
      <c r="V185" s="67">
        <v>5</v>
      </c>
      <c r="W185" s="65">
        <v>1</v>
      </c>
      <c r="X185" s="65" t="s">
        <v>70</v>
      </c>
      <c r="Y185" s="65" t="s">
        <v>70</v>
      </c>
      <c r="Z185" s="65" t="s">
        <v>70</v>
      </c>
      <c r="AA185" s="65">
        <f t="shared" si="2"/>
        <v>1</v>
      </c>
      <c r="AB185" s="65">
        <v>1</v>
      </c>
      <c r="AC185" s="68" t="s">
        <v>5760</v>
      </c>
      <c r="AD185" s="68" t="s">
        <v>5747</v>
      </c>
      <c r="AE185" s="68" t="s">
        <v>5789</v>
      </c>
      <c r="AF185" s="65" t="s">
        <v>5755</v>
      </c>
      <c r="AG185" s="68" t="s">
        <v>5756</v>
      </c>
    </row>
    <row r="186" spans="1:33" ht="33.75" x14ac:dyDescent="0.25">
      <c r="A186" s="65">
        <v>185</v>
      </c>
      <c r="B186" s="65">
        <v>901010060</v>
      </c>
      <c r="C186" s="65" t="s">
        <v>5725</v>
      </c>
      <c r="D186" s="66" t="s">
        <v>2739</v>
      </c>
      <c r="E186" s="65" t="s">
        <v>70</v>
      </c>
      <c r="F186" s="65" t="s">
        <v>3</v>
      </c>
      <c r="G186" s="65" t="s">
        <v>5744</v>
      </c>
      <c r="H186" s="67">
        <v>6.6</v>
      </c>
      <c r="I186" s="67">
        <v>6</v>
      </c>
      <c r="J186" s="65" t="s">
        <v>5728</v>
      </c>
      <c r="K186" s="65" t="s">
        <v>5740</v>
      </c>
      <c r="L186" s="65" t="s">
        <v>5780</v>
      </c>
      <c r="M186" s="65" t="s">
        <v>70</v>
      </c>
      <c r="N186" s="65" t="s">
        <v>5830</v>
      </c>
      <c r="O186" s="65">
        <v>13</v>
      </c>
      <c r="P186" s="65" t="s">
        <v>70</v>
      </c>
      <c r="Q186" s="65" t="s">
        <v>5781</v>
      </c>
      <c r="R186" s="65">
        <v>901010059</v>
      </c>
      <c r="S186" s="65" t="s">
        <v>5734</v>
      </c>
      <c r="T186" s="65">
        <v>1</v>
      </c>
      <c r="U186" s="67">
        <v>6</v>
      </c>
      <c r="V186" s="67">
        <v>5.5</v>
      </c>
      <c r="W186" s="65">
        <v>1</v>
      </c>
      <c r="X186" s="65" t="s">
        <v>70</v>
      </c>
      <c r="Y186" s="65" t="s">
        <v>70</v>
      </c>
      <c r="Z186" s="65" t="s">
        <v>70</v>
      </c>
      <c r="AA186" s="65">
        <f t="shared" si="2"/>
        <v>1</v>
      </c>
      <c r="AB186" s="65">
        <v>1</v>
      </c>
      <c r="AC186" s="68" t="s">
        <v>5760</v>
      </c>
      <c r="AD186" s="68" t="s">
        <v>5747</v>
      </c>
      <c r="AE186" s="68" t="s">
        <v>70</v>
      </c>
      <c r="AF186" s="65" t="s">
        <v>5755</v>
      </c>
      <c r="AG186" s="68" t="s">
        <v>5756</v>
      </c>
    </row>
    <row r="187" spans="1:33" ht="33.75" x14ac:dyDescent="0.25">
      <c r="A187" s="65">
        <v>186</v>
      </c>
      <c r="B187" s="65">
        <v>901010059</v>
      </c>
      <c r="C187" s="65" t="s">
        <v>5725</v>
      </c>
      <c r="D187" s="66" t="s">
        <v>2739</v>
      </c>
      <c r="E187" s="65" t="s">
        <v>70</v>
      </c>
      <c r="F187" s="65" t="s">
        <v>3</v>
      </c>
      <c r="G187" s="65" t="s">
        <v>5744</v>
      </c>
      <c r="H187" s="67">
        <v>6.6</v>
      </c>
      <c r="I187" s="67">
        <v>5.8</v>
      </c>
      <c r="J187" s="65" t="s">
        <v>5728</v>
      </c>
      <c r="K187" s="65" t="s">
        <v>5740</v>
      </c>
      <c r="L187" s="65" t="s">
        <v>5780</v>
      </c>
      <c r="M187" s="65" t="s">
        <v>70</v>
      </c>
      <c r="N187" s="65" t="s">
        <v>5830</v>
      </c>
      <c r="O187" s="65">
        <v>13</v>
      </c>
      <c r="P187" s="65" t="s">
        <v>70</v>
      </c>
      <c r="Q187" s="65" t="s">
        <v>5781</v>
      </c>
      <c r="R187" s="65">
        <v>901010058</v>
      </c>
      <c r="S187" s="65" t="s">
        <v>5734</v>
      </c>
      <c r="T187" s="65">
        <v>1</v>
      </c>
      <c r="U187" s="67">
        <v>6</v>
      </c>
      <c r="V187" s="67">
        <v>5.4</v>
      </c>
      <c r="W187" s="65">
        <v>1</v>
      </c>
      <c r="X187" s="65" t="s">
        <v>70</v>
      </c>
      <c r="Y187" s="65" t="s">
        <v>70</v>
      </c>
      <c r="Z187" s="65" t="s">
        <v>70</v>
      </c>
      <c r="AA187" s="65">
        <f t="shared" si="2"/>
        <v>1</v>
      </c>
      <c r="AB187" s="65">
        <v>1</v>
      </c>
      <c r="AC187" s="68" t="s">
        <v>5760</v>
      </c>
      <c r="AD187" s="68" t="s">
        <v>5747</v>
      </c>
      <c r="AE187" s="68" t="s">
        <v>70</v>
      </c>
      <c r="AF187" s="65" t="s">
        <v>5755</v>
      </c>
      <c r="AG187" s="68" t="s">
        <v>5756</v>
      </c>
    </row>
    <row r="188" spans="1:33" ht="33.75" x14ac:dyDescent="0.25">
      <c r="A188" s="65">
        <v>187</v>
      </c>
      <c r="B188" s="65">
        <v>901010058</v>
      </c>
      <c r="C188" s="65" t="s">
        <v>5725</v>
      </c>
      <c r="D188" s="66" t="s">
        <v>2739</v>
      </c>
      <c r="E188" s="65" t="s">
        <v>70</v>
      </c>
      <c r="F188" s="65" t="s">
        <v>3</v>
      </c>
      <c r="G188" s="65" t="s">
        <v>5744</v>
      </c>
      <c r="H188" s="67">
        <v>6.5</v>
      </c>
      <c r="I188" s="67">
        <v>5.7</v>
      </c>
      <c r="J188" s="65" t="s">
        <v>5728</v>
      </c>
      <c r="K188" s="65" t="s">
        <v>5740</v>
      </c>
      <c r="L188" s="65" t="s">
        <v>5780</v>
      </c>
      <c r="M188" s="65" t="s">
        <v>70</v>
      </c>
      <c r="N188" s="65" t="s">
        <v>5830</v>
      </c>
      <c r="O188" s="65">
        <v>11</v>
      </c>
      <c r="P188" s="65" t="s">
        <v>70</v>
      </c>
      <c r="Q188" s="65" t="s">
        <v>5781</v>
      </c>
      <c r="R188" s="65">
        <v>901010057</v>
      </c>
      <c r="S188" s="65" t="s">
        <v>5734</v>
      </c>
      <c r="T188" s="65">
        <v>1</v>
      </c>
      <c r="U188" s="67">
        <v>6</v>
      </c>
      <c r="V188" s="67">
        <v>5.2</v>
      </c>
      <c r="W188" s="65">
        <v>1</v>
      </c>
      <c r="X188" s="65" t="s">
        <v>70</v>
      </c>
      <c r="Y188" s="65" t="s">
        <v>70</v>
      </c>
      <c r="Z188" s="65" t="s">
        <v>70</v>
      </c>
      <c r="AA188" s="65">
        <f t="shared" si="2"/>
        <v>1</v>
      </c>
      <c r="AB188" s="65">
        <v>1</v>
      </c>
      <c r="AC188" s="68" t="s">
        <v>5760</v>
      </c>
      <c r="AD188" s="68" t="s">
        <v>5747</v>
      </c>
      <c r="AE188" s="68" t="s">
        <v>5789</v>
      </c>
      <c r="AF188" s="65" t="s">
        <v>5755</v>
      </c>
      <c r="AG188" s="68" t="s">
        <v>5756</v>
      </c>
    </row>
    <row r="189" spans="1:33" ht="33.75" x14ac:dyDescent="0.25">
      <c r="A189" s="65">
        <v>188</v>
      </c>
      <c r="B189" s="65">
        <v>901010057</v>
      </c>
      <c r="C189" s="65" t="s">
        <v>5725</v>
      </c>
      <c r="D189" s="66" t="s">
        <v>2739</v>
      </c>
      <c r="E189" s="65" t="s">
        <v>70</v>
      </c>
      <c r="F189" s="65" t="s">
        <v>3</v>
      </c>
      <c r="G189" s="65" t="s">
        <v>5744</v>
      </c>
      <c r="H189" s="67">
        <v>6.6</v>
      </c>
      <c r="I189" s="67">
        <v>5.9</v>
      </c>
      <c r="J189" s="65" t="s">
        <v>5728</v>
      </c>
      <c r="K189" s="65" t="s">
        <v>5740</v>
      </c>
      <c r="L189" s="65" t="s">
        <v>5780</v>
      </c>
      <c r="M189" s="65" t="s">
        <v>70</v>
      </c>
      <c r="N189" s="65" t="s">
        <v>5830</v>
      </c>
      <c r="O189" s="65">
        <v>7</v>
      </c>
      <c r="P189" s="65" t="s">
        <v>70</v>
      </c>
      <c r="Q189" s="65" t="s">
        <v>5781</v>
      </c>
      <c r="R189" s="65">
        <v>901010068</v>
      </c>
      <c r="S189" s="65" t="s">
        <v>5734</v>
      </c>
      <c r="T189" s="65">
        <v>1</v>
      </c>
      <c r="U189" s="67">
        <v>6.1</v>
      </c>
      <c r="V189" s="67">
        <v>5.6</v>
      </c>
      <c r="W189" s="65">
        <v>1</v>
      </c>
      <c r="X189" s="65" t="s">
        <v>70</v>
      </c>
      <c r="Y189" s="65" t="s">
        <v>70</v>
      </c>
      <c r="Z189" s="65" t="s">
        <v>70</v>
      </c>
      <c r="AA189" s="65">
        <f t="shared" si="2"/>
        <v>1</v>
      </c>
      <c r="AB189" s="65">
        <v>1</v>
      </c>
      <c r="AC189" s="68" t="s">
        <v>5753</v>
      </c>
      <c r="AD189" s="68" t="s">
        <v>5747</v>
      </c>
      <c r="AE189" s="68" t="s">
        <v>70</v>
      </c>
      <c r="AF189" s="65" t="s">
        <v>5755</v>
      </c>
      <c r="AG189" s="68" t="s">
        <v>5756</v>
      </c>
    </row>
    <row r="190" spans="1:33" ht="33.75" x14ac:dyDescent="0.25">
      <c r="A190" s="65">
        <v>189</v>
      </c>
      <c r="B190" s="65">
        <v>901010068</v>
      </c>
      <c r="C190" s="65" t="s">
        <v>5725</v>
      </c>
      <c r="D190" s="66" t="s">
        <v>2739</v>
      </c>
      <c r="E190" s="65" t="s">
        <v>70</v>
      </c>
      <c r="F190" s="65" t="s">
        <v>3</v>
      </c>
      <c r="G190" s="65" t="s">
        <v>5744</v>
      </c>
      <c r="H190" s="67">
        <v>6.7</v>
      </c>
      <c r="I190" s="67">
        <v>6.1</v>
      </c>
      <c r="J190" s="65" t="s">
        <v>5728</v>
      </c>
      <c r="K190" s="65" t="s">
        <v>5740</v>
      </c>
      <c r="L190" s="65" t="s">
        <v>5780</v>
      </c>
      <c r="M190" s="65" t="s">
        <v>70</v>
      </c>
      <c r="N190" s="65" t="s">
        <v>70</v>
      </c>
      <c r="O190" s="65" t="s">
        <v>70</v>
      </c>
      <c r="P190" s="65" t="s">
        <v>5831</v>
      </c>
      <c r="Q190" s="65" t="s">
        <v>5781</v>
      </c>
      <c r="R190" s="65">
        <v>901010067</v>
      </c>
      <c r="S190" s="65" t="s">
        <v>5734</v>
      </c>
      <c r="T190" s="65">
        <v>1</v>
      </c>
      <c r="U190" s="67">
        <v>6</v>
      </c>
      <c r="V190" s="67">
        <v>5.5</v>
      </c>
      <c r="W190" s="65">
        <v>1</v>
      </c>
      <c r="X190" s="65" t="s">
        <v>70</v>
      </c>
      <c r="Y190" s="65">
        <v>1</v>
      </c>
      <c r="Z190" s="65" t="s">
        <v>70</v>
      </c>
      <c r="AA190" s="65">
        <f t="shared" si="2"/>
        <v>2</v>
      </c>
      <c r="AB190" s="65">
        <v>2</v>
      </c>
      <c r="AC190" s="68" t="s">
        <v>5735</v>
      </c>
      <c r="AD190" s="68" t="s">
        <v>5832</v>
      </c>
      <c r="AE190" s="68" t="s">
        <v>70</v>
      </c>
      <c r="AF190" s="65" t="s">
        <v>5743</v>
      </c>
      <c r="AG190" s="68" t="s">
        <v>70</v>
      </c>
    </row>
    <row r="191" spans="1:33" ht="22.5" x14ac:dyDescent="0.25">
      <c r="A191" s="65">
        <v>190</v>
      </c>
      <c r="B191" s="65">
        <v>901010067</v>
      </c>
      <c r="C191" s="65" t="s">
        <v>5725</v>
      </c>
      <c r="D191" s="66" t="s">
        <v>2739</v>
      </c>
      <c r="E191" s="65" t="s">
        <v>70</v>
      </c>
      <c r="F191" s="65" t="s">
        <v>3</v>
      </c>
      <c r="G191" s="65" t="s">
        <v>5744</v>
      </c>
      <c r="H191" s="67">
        <v>6.6</v>
      </c>
      <c r="I191" s="67" t="s">
        <v>5727</v>
      </c>
      <c r="J191" s="65" t="s">
        <v>5728</v>
      </c>
      <c r="K191" s="65" t="s">
        <v>5740</v>
      </c>
      <c r="L191" s="65" t="s">
        <v>5780</v>
      </c>
      <c r="M191" s="65" t="s">
        <v>70</v>
      </c>
      <c r="N191" s="65" t="s">
        <v>5833</v>
      </c>
      <c r="O191" s="65">
        <v>2</v>
      </c>
      <c r="P191" s="65" t="s">
        <v>70</v>
      </c>
      <c r="Q191" s="65" t="s">
        <v>5781</v>
      </c>
      <c r="R191" s="65">
        <v>432033719</v>
      </c>
      <c r="S191" s="65" t="s">
        <v>5734</v>
      </c>
      <c r="T191" s="65">
        <v>1</v>
      </c>
      <c r="U191" s="67">
        <v>6.1</v>
      </c>
      <c r="V191" s="67">
        <v>5.6</v>
      </c>
      <c r="W191" s="65">
        <v>1</v>
      </c>
      <c r="X191" s="65" t="s">
        <v>70</v>
      </c>
      <c r="Y191" s="65">
        <v>1</v>
      </c>
      <c r="Z191" s="65" t="s">
        <v>70</v>
      </c>
      <c r="AA191" s="65">
        <f t="shared" si="2"/>
        <v>2</v>
      </c>
      <c r="AB191" s="65">
        <v>2</v>
      </c>
      <c r="AC191" s="68" t="s">
        <v>5735</v>
      </c>
      <c r="AD191" s="68" t="s">
        <v>5747</v>
      </c>
      <c r="AE191" s="68" t="s">
        <v>70</v>
      </c>
      <c r="AF191" s="65" t="s">
        <v>5743</v>
      </c>
      <c r="AG191" s="68" t="s">
        <v>70</v>
      </c>
    </row>
    <row r="192" spans="1:33" ht="45" x14ac:dyDescent="0.25">
      <c r="A192" s="65">
        <v>191</v>
      </c>
      <c r="B192" s="65">
        <v>432033719</v>
      </c>
      <c r="C192" s="65" t="s">
        <v>5725</v>
      </c>
      <c r="D192" s="66" t="s">
        <v>2739</v>
      </c>
      <c r="E192" s="65" t="s">
        <v>70</v>
      </c>
      <c r="F192" s="65" t="s">
        <v>3</v>
      </c>
      <c r="G192" s="65" t="s">
        <v>5744</v>
      </c>
      <c r="H192" s="67">
        <v>6.5</v>
      </c>
      <c r="I192" s="67">
        <v>5.8</v>
      </c>
      <c r="J192" s="65" t="s">
        <v>5728</v>
      </c>
      <c r="K192" s="65" t="s">
        <v>5740</v>
      </c>
      <c r="L192" s="65" t="s">
        <v>5780</v>
      </c>
      <c r="M192" s="65" t="s">
        <v>70</v>
      </c>
      <c r="N192" s="65" t="s">
        <v>5834</v>
      </c>
      <c r="O192" s="65">
        <v>1</v>
      </c>
      <c r="P192" s="65" t="s">
        <v>70</v>
      </c>
      <c r="Q192" s="65" t="s">
        <v>5781</v>
      </c>
      <c r="R192" s="65">
        <v>901010064</v>
      </c>
      <c r="S192" s="65" t="s">
        <v>5734</v>
      </c>
      <c r="T192" s="65">
        <v>1</v>
      </c>
      <c r="U192" s="67">
        <v>6</v>
      </c>
      <c r="V192" s="67">
        <v>5.6</v>
      </c>
      <c r="W192" s="65">
        <v>1</v>
      </c>
      <c r="X192" s="65" t="s">
        <v>70</v>
      </c>
      <c r="Y192" s="65">
        <v>1</v>
      </c>
      <c r="Z192" s="65" t="s">
        <v>70</v>
      </c>
      <c r="AA192" s="65">
        <f t="shared" si="2"/>
        <v>2</v>
      </c>
      <c r="AB192" s="65">
        <v>2</v>
      </c>
      <c r="AC192" s="68" t="s">
        <v>5760</v>
      </c>
      <c r="AD192" s="68" t="s">
        <v>5813</v>
      </c>
      <c r="AE192" s="68" t="s">
        <v>70</v>
      </c>
      <c r="AF192" s="65" t="s">
        <v>5755</v>
      </c>
      <c r="AG192" s="68" t="s">
        <v>5756</v>
      </c>
    </row>
    <row r="193" spans="1:33" ht="22.5" x14ac:dyDescent="0.25">
      <c r="A193" s="65">
        <v>192</v>
      </c>
      <c r="B193" s="65">
        <v>901010064</v>
      </c>
      <c r="C193" s="65" t="s">
        <v>5725</v>
      </c>
      <c r="D193" s="66" t="s">
        <v>2739</v>
      </c>
      <c r="E193" s="65" t="s">
        <v>70</v>
      </c>
      <c r="F193" s="65" t="s">
        <v>3</v>
      </c>
      <c r="G193" s="65" t="s">
        <v>5744</v>
      </c>
      <c r="H193" s="67">
        <v>6.7</v>
      </c>
      <c r="I193" s="67">
        <v>5.9</v>
      </c>
      <c r="J193" s="65" t="s">
        <v>5728</v>
      </c>
      <c r="K193" s="65" t="s">
        <v>5740</v>
      </c>
      <c r="L193" s="65" t="s">
        <v>5780</v>
      </c>
      <c r="M193" s="65" t="s">
        <v>70</v>
      </c>
      <c r="N193" s="65" t="s">
        <v>5834</v>
      </c>
      <c r="O193" s="65">
        <v>4</v>
      </c>
      <c r="P193" s="65" t="s">
        <v>70</v>
      </c>
      <c r="Q193" s="65" t="s">
        <v>5781</v>
      </c>
      <c r="R193" s="65">
        <v>901010063</v>
      </c>
      <c r="S193" s="65" t="s">
        <v>5734</v>
      </c>
      <c r="T193" s="65">
        <v>1</v>
      </c>
      <c r="U193" s="67">
        <v>6</v>
      </c>
      <c r="V193" s="67">
        <v>5.2</v>
      </c>
      <c r="W193" s="65">
        <v>1</v>
      </c>
      <c r="X193" s="65" t="s">
        <v>70</v>
      </c>
      <c r="Y193" s="65" t="s">
        <v>70</v>
      </c>
      <c r="Z193" s="65" t="s">
        <v>70</v>
      </c>
      <c r="AA193" s="65">
        <f t="shared" si="2"/>
        <v>1</v>
      </c>
      <c r="AB193" s="65">
        <v>1</v>
      </c>
      <c r="AC193" s="68" t="s">
        <v>5735</v>
      </c>
      <c r="AD193" s="68" t="s">
        <v>5747</v>
      </c>
      <c r="AE193" s="68" t="s">
        <v>70</v>
      </c>
      <c r="AF193" s="65" t="s">
        <v>5743</v>
      </c>
      <c r="AG193" s="68" t="s">
        <v>70</v>
      </c>
    </row>
    <row r="194" spans="1:33" ht="33.75" x14ac:dyDescent="0.25">
      <c r="A194" s="65">
        <v>193</v>
      </c>
      <c r="B194" s="65">
        <v>901010063</v>
      </c>
      <c r="C194" s="65" t="s">
        <v>5725</v>
      </c>
      <c r="D194" s="66" t="s">
        <v>2739</v>
      </c>
      <c r="E194" s="65" t="s">
        <v>70</v>
      </c>
      <c r="F194" s="65" t="s">
        <v>3</v>
      </c>
      <c r="G194" s="65" t="s">
        <v>5744</v>
      </c>
      <c r="H194" s="67">
        <v>6.6</v>
      </c>
      <c r="I194" s="67">
        <v>5.7</v>
      </c>
      <c r="J194" s="65" t="s">
        <v>5728</v>
      </c>
      <c r="K194" s="65" t="s">
        <v>5740</v>
      </c>
      <c r="L194" s="65" t="s">
        <v>5780</v>
      </c>
      <c r="M194" s="65" t="s">
        <v>70</v>
      </c>
      <c r="N194" s="65" t="s">
        <v>5834</v>
      </c>
      <c r="O194" s="65">
        <v>6</v>
      </c>
      <c r="P194" s="65" t="s">
        <v>70</v>
      </c>
      <c r="Q194" s="65" t="s">
        <v>5781</v>
      </c>
      <c r="R194" s="65" t="s">
        <v>5778</v>
      </c>
      <c r="S194" s="65" t="s">
        <v>5734</v>
      </c>
      <c r="T194" s="65">
        <v>1</v>
      </c>
      <c r="U194" s="67">
        <v>5.9</v>
      </c>
      <c r="V194" s="67" t="s">
        <v>5727</v>
      </c>
      <c r="W194" s="65">
        <v>1</v>
      </c>
      <c r="X194" s="65" t="s">
        <v>70</v>
      </c>
      <c r="Y194" s="65" t="s">
        <v>70</v>
      </c>
      <c r="Z194" s="65" t="s">
        <v>70</v>
      </c>
      <c r="AA194" s="65">
        <f t="shared" si="2"/>
        <v>1</v>
      </c>
      <c r="AB194" s="65">
        <v>1</v>
      </c>
      <c r="AC194" s="68" t="s">
        <v>5735</v>
      </c>
      <c r="AD194" s="68" t="s">
        <v>5769</v>
      </c>
      <c r="AE194" s="68" t="s">
        <v>70</v>
      </c>
      <c r="AF194" s="65" t="s">
        <v>5743</v>
      </c>
      <c r="AG194" s="68" t="s">
        <v>70</v>
      </c>
    </row>
    <row r="195" spans="1:33" ht="33.75" x14ac:dyDescent="0.25">
      <c r="A195" s="65">
        <v>194</v>
      </c>
      <c r="B195" s="65">
        <v>901010056</v>
      </c>
      <c r="C195" s="65" t="s">
        <v>5725</v>
      </c>
      <c r="D195" s="66" t="s">
        <v>2739</v>
      </c>
      <c r="E195" s="65" t="s">
        <v>70</v>
      </c>
      <c r="F195" s="65" t="s">
        <v>3</v>
      </c>
      <c r="G195" s="65" t="s">
        <v>5744</v>
      </c>
      <c r="H195" s="67">
        <v>5.9</v>
      </c>
      <c r="I195" s="67">
        <v>5.6</v>
      </c>
      <c r="J195" s="65" t="s">
        <v>5728</v>
      </c>
      <c r="K195" s="65" t="s">
        <v>5740</v>
      </c>
      <c r="L195" s="65" t="s">
        <v>5780</v>
      </c>
      <c r="M195" s="65" t="s">
        <v>70</v>
      </c>
      <c r="N195" s="65" t="s">
        <v>5830</v>
      </c>
      <c r="O195" s="65">
        <v>7</v>
      </c>
      <c r="P195" s="65" t="s">
        <v>70</v>
      </c>
      <c r="Q195" s="65" t="s">
        <v>5781</v>
      </c>
      <c r="R195" s="65">
        <v>432028339</v>
      </c>
      <c r="S195" s="65" t="s">
        <v>5734</v>
      </c>
      <c r="T195" s="65">
        <v>1</v>
      </c>
      <c r="U195" s="67">
        <v>5.7</v>
      </c>
      <c r="V195" s="67">
        <v>6.3</v>
      </c>
      <c r="W195" s="65">
        <v>1</v>
      </c>
      <c r="X195" s="65" t="s">
        <v>70</v>
      </c>
      <c r="Y195" s="65" t="s">
        <v>70</v>
      </c>
      <c r="Z195" s="65" t="s">
        <v>70</v>
      </c>
      <c r="AA195" s="65">
        <f t="shared" ref="AA195:AA258" si="3">SUM(W195:Z195)</f>
        <v>1</v>
      </c>
      <c r="AB195" s="65">
        <v>1</v>
      </c>
      <c r="AC195" s="68" t="s">
        <v>5753</v>
      </c>
      <c r="AD195" s="68" t="s">
        <v>5747</v>
      </c>
      <c r="AE195" s="68" t="s">
        <v>70</v>
      </c>
      <c r="AF195" s="65" t="s">
        <v>5755</v>
      </c>
      <c r="AG195" s="68" t="s">
        <v>5756</v>
      </c>
    </row>
    <row r="196" spans="1:33" ht="33.75" x14ac:dyDescent="0.25">
      <c r="A196" s="65">
        <v>195</v>
      </c>
      <c r="B196" s="65">
        <v>432028339</v>
      </c>
      <c r="C196" s="65" t="s">
        <v>5725</v>
      </c>
      <c r="D196" s="66" t="s">
        <v>2739</v>
      </c>
      <c r="E196" s="65" t="s">
        <v>70</v>
      </c>
      <c r="F196" s="65" t="s">
        <v>3</v>
      </c>
      <c r="G196" s="65" t="s">
        <v>5744</v>
      </c>
      <c r="H196" s="67">
        <v>5.8</v>
      </c>
      <c r="I196" s="67">
        <v>5.4</v>
      </c>
      <c r="J196" s="65" t="s">
        <v>5728</v>
      </c>
      <c r="K196" s="65" t="s">
        <v>5740</v>
      </c>
      <c r="L196" s="65" t="s">
        <v>5780</v>
      </c>
      <c r="M196" s="65" t="s">
        <v>70</v>
      </c>
      <c r="N196" s="65" t="s">
        <v>5835</v>
      </c>
      <c r="O196" s="65">
        <v>14</v>
      </c>
      <c r="P196" s="65" t="s">
        <v>70</v>
      </c>
      <c r="Q196" s="65" t="s">
        <v>5781</v>
      </c>
      <c r="R196" s="65">
        <v>432025624</v>
      </c>
      <c r="S196" s="65" t="s">
        <v>5734</v>
      </c>
      <c r="T196" s="65">
        <v>1</v>
      </c>
      <c r="U196" s="67">
        <v>5.7</v>
      </c>
      <c r="V196" s="67">
        <v>5.5</v>
      </c>
      <c r="W196" s="65">
        <v>1</v>
      </c>
      <c r="X196" s="65">
        <v>1</v>
      </c>
      <c r="Y196" s="65">
        <v>1</v>
      </c>
      <c r="Z196" s="65" t="s">
        <v>70</v>
      </c>
      <c r="AA196" s="65">
        <f t="shared" si="3"/>
        <v>3</v>
      </c>
      <c r="AB196" s="65">
        <v>3</v>
      </c>
      <c r="AC196" s="68" t="s">
        <v>5760</v>
      </c>
      <c r="AD196" s="68" t="s">
        <v>5761</v>
      </c>
      <c r="AE196" s="68" t="s">
        <v>5789</v>
      </c>
      <c r="AF196" s="65" t="s">
        <v>5755</v>
      </c>
      <c r="AG196" s="68" t="s">
        <v>5756</v>
      </c>
    </row>
    <row r="197" spans="1:33" ht="33.75" x14ac:dyDescent="0.25">
      <c r="A197" s="65">
        <v>196</v>
      </c>
      <c r="B197" s="65">
        <v>821021636</v>
      </c>
      <c r="C197" s="65" t="s">
        <v>5725</v>
      </c>
      <c r="D197" s="66" t="s">
        <v>2739</v>
      </c>
      <c r="E197" s="65" t="s">
        <v>70</v>
      </c>
      <c r="F197" s="65" t="s">
        <v>3</v>
      </c>
      <c r="G197" s="65" t="s">
        <v>5744</v>
      </c>
      <c r="H197" s="67">
        <v>6.2</v>
      </c>
      <c r="I197" s="67">
        <v>5.4</v>
      </c>
      <c r="J197" s="65" t="s">
        <v>5728</v>
      </c>
      <c r="K197" s="65" t="s">
        <v>5740</v>
      </c>
      <c r="L197" s="65" t="s">
        <v>5780</v>
      </c>
      <c r="M197" s="65" t="s">
        <v>70</v>
      </c>
      <c r="N197" s="65" t="s">
        <v>5835</v>
      </c>
      <c r="O197" s="65">
        <v>12</v>
      </c>
      <c r="P197" s="65" t="s">
        <v>70</v>
      </c>
      <c r="Q197" s="65" t="s">
        <v>5781</v>
      </c>
      <c r="R197" s="65">
        <v>821003049</v>
      </c>
      <c r="S197" s="65" t="s">
        <v>5734</v>
      </c>
      <c r="T197" s="65">
        <v>1</v>
      </c>
      <c r="U197" s="67">
        <v>5.8</v>
      </c>
      <c r="V197" s="67">
        <v>5.3</v>
      </c>
      <c r="W197" s="65">
        <v>1</v>
      </c>
      <c r="X197" s="65">
        <v>1</v>
      </c>
      <c r="Y197" s="65" t="s">
        <v>70</v>
      </c>
      <c r="Z197" s="65" t="s">
        <v>70</v>
      </c>
      <c r="AA197" s="65">
        <f t="shared" si="3"/>
        <v>2</v>
      </c>
      <c r="AB197" s="65">
        <v>2</v>
      </c>
      <c r="AC197" s="68" t="s">
        <v>5760</v>
      </c>
      <c r="AD197" s="68" t="s">
        <v>5761</v>
      </c>
      <c r="AE197" s="68" t="s">
        <v>70</v>
      </c>
      <c r="AF197" s="65" t="s">
        <v>5755</v>
      </c>
      <c r="AG197" s="68" t="s">
        <v>5756</v>
      </c>
    </row>
    <row r="198" spans="1:33" ht="33.75" x14ac:dyDescent="0.25">
      <c r="A198" s="65">
        <v>197</v>
      </c>
      <c r="B198" s="65">
        <v>821003049</v>
      </c>
      <c r="C198" s="65" t="s">
        <v>5725</v>
      </c>
      <c r="D198" s="66" t="s">
        <v>2739</v>
      </c>
      <c r="E198" s="65" t="s">
        <v>70</v>
      </c>
      <c r="F198" s="65" t="s">
        <v>3</v>
      </c>
      <c r="G198" s="65" t="s">
        <v>5744</v>
      </c>
      <c r="H198" s="67">
        <v>6.4</v>
      </c>
      <c r="I198" s="67">
        <v>5.3</v>
      </c>
      <c r="J198" s="65" t="s">
        <v>5728</v>
      </c>
      <c r="K198" s="65" t="s">
        <v>5740</v>
      </c>
      <c r="L198" s="65" t="s">
        <v>5780</v>
      </c>
      <c r="M198" s="65" t="s">
        <v>70</v>
      </c>
      <c r="N198" s="65" t="s">
        <v>5835</v>
      </c>
      <c r="O198" s="65">
        <v>9</v>
      </c>
      <c r="P198" s="65" t="s">
        <v>70</v>
      </c>
      <c r="Q198" s="65" t="s">
        <v>5781</v>
      </c>
      <c r="R198" s="65">
        <v>901010050</v>
      </c>
      <c r="S198" s="65" t="s">
        <v>5734</v>
      </c>
      <c r="T198" s="65">
        <v>1</v>
      </c>
      <c r="U198" s="67">
        <v>6</v>
      </c>
      <c r="V198" s="67">
        <v>5.2</v>
      </c>
      <c r="W198" s="65">
        <v>1</v>
      </c>
      <c r="X198" s="65" t="s">
        <v>70</v>
      </c>
      <c r="Y198" s="65">
        <v>1</v>
      </c>
      <c r="Z198" s="65" t="s">
        <v>70</v>
      </c>
      <c r="AA198" s="65">
        <f t="shared" si="3"/>
        <v>2</v>
      </c>
      <c r="AB198" s="65">
        <v>2</v>
      </c>
      <c r="AC198" s="68" t="s">
        <v>5753</v>
      </c>
      <c r="AD198" s="68" t="s">
        <v>5747</v>
      </c>
      <c r="AE198" s="68" t="s">
        <v>5789</v>
      </c>
      <c r="AF198" s="65" t="s">
        <v>5755</v>
      </c>
      <c r="AG198" s="68" t="s">
        <v>5756</v>
      </c>
    </row>
    <row r="199" spans="1:33" ht="22.5" x14ac:dyDescent="0.25">
      <c r="A199" s="65">
        <v>198</v>
      </c>
      <c r="B199" s="65">
        <v>901010050</v>
      </c>
      <c r="C199" s="65" t="s">
        <v>5725</v>
      </c>
      <c r="D199" s="66" t="s">
        <v>2739</v>
      </c>
      <c r="E199" s="65" t="s">
        <v>70</v>
      </c>
      <c r="F199" s="65" t="s">
        <v>3</v>
      </c>
      <c r="G199" s="65" t="s">
        <v>5744</v>
      </c>
      <c r="H199" s="67">
        <v>6.5</v>
      </c>
      <c r="I199" s="67">
        <v>6.2</v>
      </c>
      <c r="J199" s="65" t="s">
        <v>5728</v>
      </c>
      <c r="K199" s="65" t="s">
        <v>5740</v>
      </c>
      <c r="L199" s="65" t="s">
        <v>5780</v>
      </c>
      <c r="M199" s="65" t="s">
        <v>70</v>
      </c>
      <c r="N199" s="65" t="s">
        <v>5836</v>
      </c>
      <c r="O199" s="65">
        <v>7</v>
      </c>
      <c r="P199" s="65" t="s">
        <v>70</v>
      </c>
      <c r="Q199" s="65" t="s">
        <v>5781</v>
      </c>
      <c r="R199" s="65">
        <v>901010051</v>
      </c>
      <c r="S199" s="65" t="s">
        <v>5734</v>
      </c>
      <c r="T199" s="65">
        <v>1</v>
      </c>
      <c r="U199" s="67">
        <v>6</v>
      </c>
      <c r="V199" s="67">
        <v>5.2</v>
      </c>
      <c r="W199" s="65">
        <v>1</v>
      </c>
      <c r="X199" s="65" t="s">
        <v>70</v>
      </c>
      <c r="Y199" s="65" t="s">
        <v>70</v>
      </c>
      <c r="Z199" s="65" t="s">
        <v>70</v>
      </c>
      <c r="AA199" s="65">
        <f t="shared" si="3"/>
        <v>1</v>
      </c>
      <c r="AB199" s="65">
        <v>1</v>
      </c>
      <c r="AC199" s="68" t="s">
        <v>5735</v>
      </c>
      <c r="AD199" s="68" t="s">
        <v>5747</v>
      </c>
      <c r="AE199" s="68" t="s">
        <v>70</v>
      </c>
      <c r="AF199" s="65" t="s">
        <v>5743</v>
      </c>
      <c r="AG199" s="68" t="s">
        <v>70</v>
      </c>
    </row>
    <row r="200" spans="1:33" ht="22.5" x14ac:dyDescent="0.25">
      <c r="A200" s="65">
        <v>199</v>
      </c>
      <c r="B200" s="65">
        <v>901010051</v>
      </c>
      <c r="C200" s="65" t="s">
        <v>5725</v>
      </c>
      <c r="D200" s="66" t="s">
        <v>2739</v>
      </c>
      <c r="E200" s="65" t="s">
        <v>70</v>
      </c>
      <c r="F200" s="65" t="s">
        <v>3</v>
      </c>
      <c r="G200" s="65" t="s">
        <v>5744</v>
      </c>
      <c r="H200" s="67">
        <v>6.6</v>
      </c>
      <c r="I200" s="67">
        <v>6.3</v>
      </c>
      <c r="J200" s="65" t="s">
        <v>5728</v>
      </c>
      <c r="K200" s="65" t="s">
        <v>5740</v>
      </c>
      <c r="L200" s="65" t="s">
        <v>5780</v>
      </c>
      <c r="M200" s="65" t="s">
        <v>70</v>
      </c>
      <c r="N200" s="65" t="s">
        <v>5836</v>
      </c>
      <c r="O200" s="65">
        <v>6</v>
      </c>
      <c r="P200" s="65" t="s">
        <v>70</v>
      </c>
      <c r="Q200" s="65" t="s">
        <v>5781</v>
      </c>
      <c r="R200" s="65">
        <v>901010052</v>
      </c>
      <c r="S200" s="65" t="s">
        <v>5734</v>
      </c>
      <c r="T200" s="65">
        <v>1</v>
      </c>
      <c r="U200" s="67">
        <v>6</v>
      </c>
      <c r="V200" s="67">
        <v>5.4</v>
      </c>
      <c r="W200" s="65">
        <v>1</v>
      </c>
      <c r="X200" s="65" t="s">
        <v>70</v>
      </c>
      <c r="Y200" s="65" t="s">
        <v>70</v>
      </c>
      <c r="Z200" s="65" t="s">
        <v>70</v>
      </c>
      <c r="AA200" s="65">
        <f t="shared" si="3"/>
        <v>1</v>
      </c>
      <c r="AB200" s="65">
        <v>1</v>
      </c>
      <c r="AC200" s="68" t="s">
        <v>5735</v>
      </c>
      <c r="AD200" s="68" t="s">
        <v>5747</v>
      </c>
      <c r="AE200" s="68" t="s">
        <v>70</v>
      </c>
      <c r="AF200" s="65" t="s">
        <v>5743</v>
      </c>
      <c r="AG200" s="68" t="s">
        <v>70</v>
      </c>
    </row>
    <row r="201" spans="1:33" ht="33.75" x14ac:dyDescent="0.25">
      <c r="A201" s="65">
        <v>200</v>
      </c>
      <c r="B201" s="65">
        <v>901010052</v>
      </c>
      <c r="C201" s="65" t="s">
        <v>5725</v>
      </c>
      <c r="D201" s="66" t="s">
        <v>2739</v>
      </c>
      <c r="E201" s="65" t="s">
        <v>70</v>
      </c>
      <c r="F201" s="65" t="s">
        <v>3</v>
      </c>
      <c r="G201" s="65" t="s">
        <v>5744</v>
      </c>
      <c r="H201" s="67">
        <v>6.6</v>
      </c>
      <c r="I201" s="67">
        <v>6.1</v>
      </c>
      <c r="J201" s="65" t="s">
        <v>5728</v>
      </c>
      <c r="K201" s="65" t="s">
        <v>5740</v>
      </c>
      <c r="L201" s="65" t="s">
        <v>5780</v>
      </c>
      <c r="M201" s="65" t="s">
        <v>70</v>
      </c>
      <c r="N201" s="65" t="s">
        <v>5836</v>
      </c>
      <c r="O201" s="65">
        <v>3</v>
      </c>
      <c r="P201" s="65" t="s">
        <v>70</v>
      </c>
      <c r="Q201" s="65" t="s">
        <v>5781</v>
      </c>
      <c r="R201" s="65">
        <v>901010053</v>
      </c>
      <c r="S201" s="65" t="s">
        <v>5734</v>
      </c>
      <c r="T201" s="65">
        <v>1</v>
      </c>
      <c r="U201" s="67">
        <v>6</v>
      </c>
      <c r="V201" s="67">
        <v>5.5</v>
      </c>
      <c r="W201" s="65">
        <v>1</v>
      </c>
      <c r="X201" s="65" t="s">
        <v>70</v>
      </c>
      <c r="Y201" s="65" t="s">
        <v>70</v>
      </c>
      <c r="Z201" s="65" t="s">
        <v>70</v>
      </c>
      <c r="AA201" s="65">
        <f t="shared" si="3"/>
        <v>1</v>
      </c>
      <c r="AB201" s="65">
        <v>1</v>
      </c>
      <c r="AC201" s="68" t="s">
        <v>5735</v>
      </c>
      <c r="AD201" s="68" t="s">
        <v>5769</v>
      </c>
      <c r="AE201" s="68" t="s">
        <v>70</v>
      </c>
      <c r="AF201" s="65" t="s">
        <v>5743</v>
      </c>
      <c r="AG201" s="68" t="s">
        <v>70</v>
      </c>
    </row>
    <row r="202" spans="1:33" ht="33.75" x14ac:dyDescent="0.25">
      <c r="A202" s="65">
        <v>201</v>
      </c>
      <c r="B202" s="65">
        <v>901010053</v>
      </c>
      <c r="C202" s="65" t="s">
        <v>5725</v>
      </c>
      <c r="D202" s="66" t="s">
        <v>2739</v>
      </c>
      <c r="E202" s="65" t="s">
        <v>70</v>
      </c>
      <c r="F202" s="65" t="s">
        <v>3</v>
      </c>
      <c r="G202" s="65" t="s">
        <v>5744</v>
      </c>
      <c r="H202" s="67">
        <v>6.6</v>
      </c>
      <c r="I202" s="67" t="s">
        <v>5727</v>
      </c>
      <c r="J202" s="65" t="s">
        <v>5728</v>
      </c>
      <c r="K202" s="65" t="s">
        <v>5740</v>
      </c>
      <c r="L202" s="65" t="s">
        <v>5780</v>
      </c>
      <c r="M202" s="65" t="s">
        <v>70</v>
      </c>
      <c r="N202" s="65" t="s">
        <v>5837</v>
      </c>
      <c r="O202" s="65">
        <v>3</v>
      </c>
      <c r="P202" s="65" t="s">
        <v>70</v>
      </c>
      <c r="Q202" s="65" t="s">
        <v>5781</v>
      </c>
      <c r="R202" s="65" t="s">
        <v>5778</v>
      </c>
      <c r="S202" s="65" t="s">
        <v>5734</v>
      </c>
      <c r="T202" s="65">
        <v>1</v>
      </c>
      <c r="U202" s="67">
        <v>6</v>
      </c>
      <c r="V202" s="67" t="s">
        <v>5727</v>
      </c>
      <c r="W202" s="65">
        <v>1</v>
      </c>
      <c r="X202" s="65" t="s">
        <v>70</v>
      </c>
      <c r="Y202" s="65">
        <v>1</v>
      </c>
      <c r="Z202" s="65" t="s">
        <v>70</v>
      </c>
      <c r="AA202" s="65">
        <f t="shared" si="3"/>
        <v>2</v>
      </c>
      <c r="AB202" s="65">
        <v>2</v>
      </c>
      <c r="AC202" s="68" t="s">
        <v>5735</v>
      </c>
      <c r="AD202" s="68" t="s">
        <v>5769</v>
      </c>
      <c r="AE202" s="68" t="s">
        <v>5789</v>
      </c>
      <c r="AF202" s="65" t="s">
        <v>5743</v>
      </c>
      <c r="AG202" s="68" t="s">
        <v>70</v>
      </c>
    </row>
    <row r="203" spans="1:33" ht="33.75" x14ac:dyDescent="0.25">
      <c r="A203" s="65">
        <v>202</v>
      </c>
      <c r="B203" s="65">
        <v>821021634</v>
      </c>
      <c r="C203" s="65" t="s">
        <v>5725</v>
      </c>
      <c r="D203" s="66" t="s">
        <v>2739</v>
      </c>
      <c r="E203" s="65" t="s">
        <v>5788</v>
      </c>
      <c r="F203" s="65" t="s">
        <v>3</v>
      </c>
      <c r="G203" s="65" t="s">
        <v>5744</v>
      </c>
      <c r="H203" s="67">
        <v>6.5</v>
      </c>
      <c r="I203" s="67">
        <v>6</v>
      </c>
      <c r="J203" s="65" t="s">
        <v>5728</v>
      </c>
      <c r="K203" s="65" t="s">
        <v>5740</v>
      </c>
      <c r="L203" s="65" t="s">
        <v>5780</v>
      </c>
      <c r="M203" s="65" t="s">
        <v>70</v>
      </c>
      <c r="N203" s="65" t="s">
        <v>5827</v>
      </c>
      <c r="O203" s="65">
        <v>13</v>
      </c>
      <c r="P203" s="65" t="s">
        <v>70</v>
      </c>
      <c r="Q203" s="65" t="s">
        <v>5781</v>
      </c>
      <c r="R203" s="65">
        <v>901010073</v>
      </c>
      <c r="S203" s="65" t="s">
        <v>5734</v>
      </c>
      <c r="T203" s="65">
        <v>1</v>
      </c>
      <c r="U203" s="67">
        <v>6.2</v>
      </c>
      <c r="V203" s="67">
        <v>5.7</v>
      </c>
      <c r="W203" s="65">
        <v>1</v>
      </c>
      <c r="X203" s="65">
        <v>1</v>
      </c>
      <c r="Y203" s="65">
        <v>1</v>
      </c>
      <c r="Z203" s="65" t="s">
        <v>70</v>
      </c>
      <c r="AA203" s="65">
        <f t="shared" si="3"/>
        <v>3</v>
      </c>
      <c r="AB203" s="65">
        <v>3</v>
      </c>
      <c r="AC203" s="68" t="s">
        <v>5760</v>
      </c>
      <c r="AD203" s="68" t="s">
        <v>5747</v>
      </c>
      <c r="AE203" s="68" t="s">
        <v>70</v>
      </c>
      <c r="AF203" s="65" t="s">
        <v>5755</v>
      </c>
      <c r="AG203" s="68" t="s">
        <v>5756</v>
      </c>
    </row>
    <row r="204" spans="1:33" ht="33.75" x14ac:dyDescent="0.25">
      <c r="A204" s="65">
        <v>203</v>
      </c>
      <c r="B204" s="65">
        <v>901010073</v>
      </c>
      <c r="C204" s="65" t="s">
        <v>5725</v>
      </c>
      <c r="D204" s="66" t="s">
        <v>2739</v>
      </c>
      <c r="E204" s="65" t="s">
        <v>70</v>
      </c>
      <c r="F204" s="65" t="s">
        <v>3</v>
      </c>
      <c r="G204" s="65" t="s">
        <v>5744</v>
      </c>
      <c r="H204" s="67">
        <v>6.6</v>
      </c>
      <c r="I204" s="67">
        <v>5.2</v>
      </c>
      <c r="J204" s="65" t="s">
        <v>5728</v>
      </c>
      <c r="K204" s="65" t="s">
        <v>5740</v>
      </c>
      <c r="L204" s="65" t="s">
        <v>5780</v>
      </c>
      <c r="M204" s="65" t="s">
        <v>70</v>
      </c>
      <c r="N204" s="65" t="s">
        <v>5827</v>
      </c>
      <c r="O204" s="65">
        <v>9</v>
      </c>
      <c r="P204" s="65" t="s">
        <v>70</v>
      </c>
      <c r="Q204" s="65" t="s">
        <v>5781</v>
      </c>
      <c r="R204" s="65">
        <v>821021633</v>
      </c>
      <c r="S204" s="65" t="s">
        <v>5734</v>
      </c>
      <c r="T204" s="65">
        <v>1</v>
      </c>
      <c r="U204" s="67">
        <v>5.8</v>
      </c>
      <c r="V204" s="67">
        <v>5.0999999999999996</v>
      </c>
      <c r="W204" s="65">
        <v>1</v>
      </c>
      <c r="X204" s="65">
        <v>1</v>
      </c>
      <c r="Y204" s="65">
        <v>1</v>
      </c>
      <c r="Z204" s="65" t="s">
        <v>70</v>
      </c>
      <c r="AA204" s="65">
        <f t="shared" si="3"/>
        <v>3</v>
      </c>
      <c r="AB204" s="65">
        <v>3</v>
      </c>
      <c r="AC204" s="68" t="s">
        <v>5760</v>
      </c>
      <c r="AD204" s="68" t="s">
        <v>5747</v>
      </c>
      <c r="AE204" s="68" t="s">
        <v>70</v>
      </c>
      <c r="AF204" s="65" t="s">
        <v>5755</v>
      </c>
      <c r="AG204" s="68" t="s">
        <v>5756</v>
      </c>
    </row>
    <row r="205" spans="1:33" ht="45" x14ac:dyDescent="0.25">
      <c r="A205" s="65">
        <v>204</v>
      </c>
      <c r="B205" s="65">
        <v>821021633</v>
      </c>
      <c r="C205" s="65" t="s">
        <v>5725</v>
      </c>
      <c r="D205" s="66" t="s">
        <v>2739</v>
      </c>
      <c r="E205" s="65" t="s">
        <v>70</v>
      </c>
      <c r="F205" s="65" t="s">
        <v>3</v>
      </c>
      <c r="G205" s="65" t="s">
        <v>5744</v>
      </c>
      <c r="H205" s="67">
        <v>6.5</v>
      </c>
      <c r="I205" s="67">
        <v>5.4</v>
      </c>
      <c r="J205" s="65" t="s">
        <v>5728</v>
      </c>
      <c r="K205" s="65" t="s">
        <v>5740</v>
      </c>
      <c r="L205" s="65" t="s">
        <v>5780</v>
      </c>
      <c r="M205" s="65" t="s">
        <v>70</v>
      </c>
      <c r="N205" s="65" t="s">
        <v>5838</v>
      </c>
      <c r="O205" s="65">
        <v>10</v>
      </c>
      <c r="P205" s="65" t="s">
        <v>70</v>
      </c>
      <c r="Q205" s="65" t="s">
        <v>5781</v>
      </c>
      <c r="R205" s="65">
        <v>821000616</v>
      </c>
      <c r="S205" s="65" t="s">
        <v>5734</v>
      </c>
      <c r="T205" s="65">
        <v>1</v>
      </c>
      <c r="U205" s="67">
        <v>5.9</v>
      </c>
      <c r="V205" s="67">
        <v>5.3</v>
      </c>
      <c r="W205" s="65">
        <v>1</v>
      </c>
      <c r="X205" s="65">
        <v>1</v>
      </c>
      <c r="Y205" s="65">
        <v>1</v>
      </c>
      <c r="Z205" s="65" t="s">
        <v>70</v>
      </c>
      <c r="AA205" s="65">
        <f t="shared" si="3"/>
        <v>3</v>
      </c>
      <c r="AB205" s="65">
        <v>3</v>
      </c>
      <c r="AC205" s="68" t="s">
        <v>5753</v>
      </c>
      <c r="AD205" s="68" t="s">
        <v>5813</v>
      </c>
      <c r="AE205" s="68" t="s">
        <v>5789</v>
      </c>
      <c r="AF205" s="65" t="s">
        <v>5755</v>
      </c>
      <c r="AG205" s="68" t="s">
        <v>5756</v>
      </c>
    </row>
    <row r="206" spans="1:33" ht="33.75" x14ac:dyDescent="0.25">
      <c r="A206" s="65">
        <v>205</v>
      </c>
      <c r="B206" s="65">
        <v>821000616</v>
      </c>
      <c r="C206" s="65" t="s">
        <v>5725</v>
      </c>
      <c r="D206" s="66" t="s">
        <v>2739</v>
      </c>
      <c r="E206" s="65" t="s">
        <v>70</v>
      </c>
      <c r="F206" s="65" t="s">
        <v>3</v>
      </c>
      <c r="G206" s="65" t="s">
        <v>5744</v>
      </c>
      <c r="H206" s="67">
        <v>6.6</v>
      </c>
      <c r="I206" s="67">
        <v>4.9000000000000004</v>
      </c>
      <c r="J206" s="65" t="s">
        <v>5728</v>
      </c>
      <c r="K206" s="65" t="s">
        <v>5729</v>
      </c>
      <c r="L206" s="65" t="s">
        <v>5815</v>
      </c>
      <c r="M206" s="65" t="s">
        <v>70</v>
      </c>
      <c r="N206" s="65" t="s">
        <v>69</v>
      </c>
      <c r="O206" s="65">
        <v>2</v>
      </c>
      <c r="P206" s="65" t="s">
        <v>70</v>
      </c>
      <c r="Q206" s="65" t="s">
        <v>5781</v>
      </c>
      <c r="R206" s="65">
        <v>821000631</v>
      </c>
      <c r="S206" s="65" t="s">
        <v>5734</v>
      </c>
      <c r="T206" s="65">
        <v>1</v>
      </c>
      <c r="U206" s="67">
        <v>5.7</v>
      </c>
      <c r="V206" s="67">
        <v>4.4000000000000004</v>
      </c>
      <c r="W206" s="65">
        <v>1</v>
      </c>
      <c r="X206" s="65">
        <v>1</v>
      </c>
      <c r="Y206" s="65" t="s">
        <v>70</v>
      </c>
      <c r="Z206" s="65" t="s">
        <v>70</v>
      </c>
      <c r="AA206" s="65">
        <f t="shared" si="3"/>
        <v>2</v>
      </c>
      <c r="AB206" s="65">
        <v>2</v>
      </c>
      <c r="AC206" s="68" t="s">
        <v>5760</v>
      </c>
      <c r="AD206" s="68" t="s">
        <v>5736</v>
      </c>
      <c r="AE206" s="68" t="s">
        <v>5817</v>
      </c>
      <c r="AF206" s="65" t="s">
        <v>5755</v>
      </c>
      <c r="AG206" s="68" t="s">
        <v>5756</v>
      </c>
    </row>
    <row r="207" spans="1:33" ht="22.5" x14ac:dyDescent="0.25">
      <c r="A207" s="65">
        <v>206</v>
      </c>
      <c r="B207" s="65">
        <v>821000631</v>
      </c>
      <c r="C207" s="65" t="s">
        <v>5779</v>
      </c>
      <c r="D207" s="66" t="s">
        <v>2769</v>
      </c>
      <c r="E207" s="65" t="s">
        <v>70</v>
      </c>
      <c r="F207" s="65" t="s">
        <v>3</v>
      </c>
      <c r="G207" s="65" t="s">
        <v>5744</v>
      </c>
      <c r="H207" s="67">
        <v>7.1</v>
      </c>
      <c r="I207" s="67">
        <v>6.5</v>
      </c>
      <c r="J207" s="65" t="s">
        <v>5728</v>
      </c>
      <c r="K207" s="65" t="s">
        <v>5729</v>
      </c>
      <c r="L207" s="65" t="s">
        <v>5815</v>
      </c>
      <c r="M207" s="65" t="s">
        <v>70</v>
      </c>
      <c r="N207" s="65" t="s">
        <v>5801</v>
      </c>
      <c r="O207" s="65">
        <v>1</v>
      </c>
      <c r="P207" s="65" t="s">
        <v>70</v>
      </c>
      <c r="Q207" s="65" t="s">
        <v>5781</v>
      </c>
      <c r="R207" s="65">
        <v>821025706</v>
      </c>
      <c r="S207" s="65" t="s">
        <v>5734</v>
      </c>
      <c r="T207" s="65">
        <v>1</v>
      </c>
      <c r="U207" s="67">
        <v>6.3</v>
      </c>
      <c r="V207" s="67">
        <v>6</v>
      </c>
      <c r="W207" s="65">
        <v>1</v>
      </c>
      <c r="X207" s="65">
        <v>1</v>
      </c>
      <c r="Y207" s="65" t="s">
        <v>70</v>
      </c>
      <c r="Z207" s="65" t="s">
        <v>70</v>
      </c>
      <c r="AA207" s="65">
        <f t="shared" si="3"/>
        <v>2</v>
      </c>
      <c r="AB207" s="65">
        <v>2</v>
      </c>
      <c r="AC207" s="68" t="s">
        <v>5735</v>
      </c>
      <c r="AD207" s="68" t="s">
        <v>5736</v>
      </c>
      <c r="AE207" s="68" t="s">
        <v>70</v>
      </c>
      <c r="AF207" s="65" t="s">
        <v>5743</v>
      </c>
      <c r="AG207" s="68" t="s">
        <v>70</v>
      </c>
    </row>
    <row r="208" spans="1:33" ht="33.75" x14ac:dyDescent="0.25">
      <c r="A208" s="65">
        <v>207</v>
      </c>
      <c r="B208" s="65">
        <v>821025706</v>
      </c>
      <c r="C208" s="65" t="s">
        <v>5725</v>
      </c>
      <c r="D208" s="66" t="s">
        <v>2739</v>
      </c>
      <c r="E208" s="65" t="s">
        <v>70</v>
      </c>
      <c r="F208" s="65" t="s">
        <v>3</v>
      </c>
      <c r="G208" s="65" t="s">
        <v>5744</v>
      </c>
      <c r="H208" s="67">
        <v>6.6</v>
      </c>
      <c r="I208" s="67">
        <v>5.4</v>
      </c>
      <c r="J208" s="65" t="s">
        <v>5728</v>
      </c>
      <c r="K208" s="65" t="s">
        <v>5729</v>
      </c>
      <c r="L208" s="65" t="s">
        <v>5815</v>
      </c>
      <c r="M208" s="65" t="s">
        <v>70</v>
      </c>
      <c r="N208" s="65" t="s">
        <v>5758</v>
      </c>
      <c r="O208" s="65">
        <v>2</v>
      </c>
      <c r="P208" s="65" t="s">
        <v>70</v>
      </c>
      <c r="Q208" s="65" t="s">
        <v>5781</v>
      </c>
      <c r="R208" s="65">
        <v>821002364</v>
      </c>
      <c r="S208" s="65" t="s">
        <v>5734</v>
      </c>
      <c r="T208" s="65">
        <v>1</v>
      </c>
      <c r="U208" s="67">
        <v>6</v>
      </c>
      <c r="V208" s="67">
        <v>4.9000000000000004</v>
      </c>
      <c r="W208" s="65">
        <v>1</v>
      </c>
      <c r="X208" s="65">
        <v>1</v>
      </c>
      <c r="Y208" s="65">
        <v>1</v>
      </c>
      <c r="Z208" s="65" t="s">
        <v>70</v>
      </c>
      <c r="AA208" s="65">
        <f t="shared" si="3"/>
        <v>3</v>
      </c>
      <c r="AB208" s="65">
        <v>3</v>
      </c>
      <c r="AC208" s="68" t="s">
        <v>5816</v>
      </c>
      <c r="AD208" s="68" t="s">
        <v>5762</v>
      </c>
      <c r="AE208" s="68" t="s">
        <v>5817</v>
      </c>
      <c r="AF208" s="65" t="s">
        <v>5755</v>
      </c>
      <c r="AG208" s="68" t="s">
        <v>5756</v>
      </c>
    </row>
    <row r="209" spans="1:33" ht="33.75" x14ac:dyDescent="0.25">
      <c r="A209" s="65">
        <v>208</v>
      </c>
      <c r="B209" s="65">
        <v>821002364</v>
      </c>
      <c r="C209" s="65" t="s">
        <v>5725</v>
      </c>
      <c r="D209" s="66" t="s">
        <v>2739</v>
      </c>
      <c r="E209" s="65" t="s">
        <v>70</v>
      </c>
      <c r="F209" s="65" t="s">
        <v>3</v>
      </c>
      <c r="G209" s="65" t="s">
        <v>5744</v>
      </c>
      <c r="H209" s="67">
        <v>6.3</v>
      </c>
      <c r="I209" s="67" t="s">
        <v>5727</v>
      </c>
      <c r="J209" s="65" t="s">
        <v>5728</v>
      </c>
      <c r="K209" s="65" t="s">
        <v>5729</v>
      </c>
      <c r="L209" s="65" t="s">
        <v>5815</v>
      </c>
      <c r="M209" s="65" t="s">
        <v>70</v>
      </c>
      <c r="N209" s="65" t="s">
        <v>5758</v>
      </c>
      <c r="O209" s="65">
        <v>2</v>
      </c>
      <c r="P209" s="65" t="s">
        <v>70</v>
      </c>
      <c r="Q209" s="65" t="s">
        <v>5781</v>
      </c>
      <c r="R209" s="65">
        <v>821002367</v>
      </c>
      <c r="S209" s="65" t="s">
        <v>5734</v>
      </c>
      <c r="T209" s="65">
        <v>1</v>
      </c>
      <c r="U209" s="67">
        <v>5.6</v>
      </c>
      <c r="V209" s="67">
        <v>5.0999999999999996</v>
      </c>
      <c r="W209" s="65">
        <v>1</v>
      </c>
      <c r="X209" s="65">
        <v>1</v>
      </c>
      <c r="Y209" s="65">
        <v>2</v>
      </c>
      <c r="Z209" s="65" t="s">
        <v>70</v>
      </c>
      <c r="AA209" s="65">
        <f t="shared" si="3"/>
        <v>4</v>
      </c>
      <c r="AB209" s="65">
        <v>3</v>
      </c>
      <c r="AC209" s="68" t="s">
        <v>5735</v>
      </c>
      <c r="AD209" s="68" t="s">
        <v>5747</v>
      </c>
      <c r="AE209" s="68" t="s">
        <v>5817</v>
      </c>
      <c r="AF209" s="65" t="s">
        <v>5738</v>
      </c>
      <c r="AG209" s="68" t="s">
        <v>5839</v>
      </c>
    </row>
    <row r="210" spans="1:33" ht="33.75" x14ac:dyDescent="0.25">
      <c r="A210" s="65">
        <v>209</v>
      </c>
      <c r="B210" s="65">
        <v>821002367</v>
      </c>
      <c r="C210" s="65" t="s">
        <v>5725</v>
      </c>
      <c r="D210" s="66" t="s">
        <v>2739</v>
      </c>
      <c r="E210" s="65" t="s">
        <v>5788</v>
      </c>
      <c r="F210" s="65" t="s">
        <v>3</v>
      </c>
      <c r="G210" s="65" t="s">
        <v>5744</v>
      </c>
      <c r="H210" s="67">
        <v>6.3</v>
      </c>
      <c r="I210" s="67" t="s">
        <v>5727</v>
      </c>
      <c r="J210" s="65" t="s">
        <v>5728</v>
      </c>
      <c r="K210" s="65" t="s">
        <v>5729</v>
      </c>
      <c r="L210" s="65" t="s">
        <v>5815</v>
      </c>
      <c r="M210" s="65" t="s">
        <v>70</v>
      </c>
      <c r="N210" s="65" t="s">
        <v>5796</v>
      </c>
      <c r="O210" s="65">
        <v>3</v>
      </c>
      <c r="P210" s="65" t="s">
        <v>70</v>
      </c>
      <c r="Q210" s="65" t="s">
        <v>5781</v>
      </c>
      <c r="R210" s="65">
        <v>821003040</v>
      </c>
      <c r="S210" s="65" t="s">
        <v>5734</v>
      </c>
      <c r="T210" s="65">
        <v>1</v>
      </c>
      <c r="U210" s="67">
        <v>6</v>
      </c>
      <c r="V210" s="67">
        <v>5.3</v>
      </c>
      <c r="W210" s="65">
        <v>1</v>
      </c>
      <c r="X210" s="65">
        <v>1</v>
      </c>
      <c r="Y210" s="65">
        <v>1</v>
      </c>
      <c r="Z210" s="65" t="s">
        <v>70</v>
      </c>
      <c r="AA210" s="65">
        <f t="shared" si="3"/>
        <v>3</v>
      </c>
      <c r="AB210" s="65">
        <v>3</v>
      </c>
      <c r="AC210" s="68" t="s">
        <v>5735</v>
      </c>
      <c r="AD210" s="68" t="s">
        <v>5747</v>
      </c>
      <c r="AE210" s="68" t="s">
        <v>5754</v>
      </c>
      <c r="AF210" s="65" t="s">
        <v>5738</v>
      </c>
      <c r="AG210" s="68" t="s">
        <v>5739</v>
      </c>
    </row>
    <row r="211" spans="1:33" ht="45" x14ac:dyDescent="0.25">
      <c r="A211" s="65">
        <v>210</v>
      </c>
      <c r="B211" s="65">
        <v>821003040</v>
      </c>
      <c r="C211" s="65" t="s">
        <v>5725</v>
      </c>
      <c r="D211" s="66" t="s">
        <v>2739</v>
      </c>
      <c r="E211" s="65" t="s">
        <v>70</v>
      </c>
      <c r="F211" s="65" t="s">
        <v>3</v>
      </c>
      <c r="G211" s="65" t="s">
        <v>5744</v>
      </c>
      <c r="H211" s="67">
        <v>6.6</v>
      </c>
      <c r="I211" s="67">
        <v>5.4</v>
      </c>
      <c r="J211" s="65" t="s">
        <v>5728</v>
      </c>
      <c r="K211" s="65" t="s">
        <v>5729</v>
      </c>
      <c r="L211" s="65" t="s">
        <v>5815</v>
      </c>
      <c r="M211" s="65" t="s">
        <v>70</v>
      </c>
      <c r="N211" s="65" t="s">
        <v>70</v>
      </c>
      <c r="O211" s="65" t="s">
        <v>70</v>
      </c>
      <c r="P211" s="65" t="s">
        <v>5840</v>
      </c>
      <c r="Q211" s="65" t="s">
        <v>5781</v>
      </c>
      <c r="R211" s="65">
        <v>821003039</v>
      </c>
      <c r="S211" s="65" t="s">
        <v>5734</v>
      </c>
      <c r="T211" s="65">
        <v>1</v>
      </c>
      <c r="U211" s="67">
        <v>6.4</v>
      </c>
      <c r="V211" s="67">
        <v>4.9000000000000004</v>
      </c>
      <c r="W211" s="65">
        <v>1</v>
      </c>
      <c r="X211" s="65">
        <v>1</v>
      </c>
      <c r="Y211" s="65">
        <v>2</v>
      </c>
      <c r="Z211" s="65" t="s">
        <v>70</v>
      </c>
      <c r="AA211" s="65">
        <f t="shared" si="3"/>
        <v>4</v>
      </c>
      <c r="AB211" s="65">
        <v>3</v>
      </c>
      <c r="AC211" s="68" t="s">
        <v>5760</v>
      </c>
      <c r="AD211" s="68" t="s">
        <v>5736</v>
      </c>
      <c r="AE211" s="68" t="s">
        <v>5841</v>
      </c>
      <c r="AF211" s="65" t="s">
        <v>5755</v>
      </c>
      <c r="AG211" s="68" t="s">
        <v>5756</v>
      </c>
    </row>
    <row r="212" spans="1:33" ht="33.75" x14ac:dyDescent="0.25">
      <c r="A212" s="65">
        <v>211</v>
      </c>
      <c r="B212" s="65">
        <v>821003039</v>
      </c>
      <c r="C212" s="65" t="s">
        <v>5725</v>
      </c>
      <c r="D212" s="66" t="s">
        <v>2739</v>
      </c>
      <c r="E212" s="65" t="s">
        <v>70</v>
      </c>
      <c r="F212" s="65" t="s">
        <v>3</v>
      </c>
      <c r="G212" s="65" t="s">
        <v>5744</v>
      </c>
      <c r="H212" s="67">
        <v>6.7</v>
      </c>
      <c r="I212" s="67" t="s">
        <v>5727</v>
      </c>
      <c r="J212" s="65" t="s">
        <v>5728</v>
      </c>
      <c r="K212" s="65" t="s">
        <v>5729</v>
      </c>
      <c r="L212" s="65" t="s">
        <v>5815</v>
      </c>
      <c r="M212" s="65" t="s">
        <v>70</v>
      </c>
      <c r="N212" s="65" t="s">
        <v>70</v>
      </c>
      <c r="O212" s="65" t="s">
        <v>70</v>
      </c>
      <c r="P212" s="65" t="s">
        <v>5842</v>
      </c>
      <c r="Q212" s="65" t="s">
        <v>5781</v>
      </c>
      <c r="R212" s="65" t="s">
        <v>5778</v>
      </c>
      <c r="S212" s="65" t="s">
        <v>5734</v>
      </c>
      <c r="T212" s="65">
        <v>1</v>
      </c>
      <c r="U212" s="67">
        <v>5.9</v>
      </c>
      <c r="V212" s="67">
        <v>5.4</v>
      </c>
      <c r="W212" s="65">
        <v>1</v>
      </c>
      <c r="X212" s="65">
        <v>1</v>
      </c>
      <c r="Y212" s="65">
        <v>2</v>
      </c>
      <c r="Z212" s="65" t="s">
        <v>70</v>
      </c>
      <c r="AA212" s="65">
        <f t="shared" si="3"/>
        <v>4</v>
      </c>
      <c r="AB212" s="65">
        <v>3</v>
      </c>
      <c r="AC212" s="68" t="s">
        <v>5735</v>
      </c>
      <c r="AD212" s="68" t="s">
        <v>5736</v>
      </c>
      <c r="AE212" s="68" t="s">
        <v>5817</v>
      </c>
      <c r="AF212" s="65" t="s">
        <v>5738</v>
      </c>
      <c r="AG212" s="68" t="s">
        <v>5839</v>
      </c>
    </row>
    <row r="213" spans="1:33" ht="22.5" x14ac:dyDescent="0.25">
      <c r="A213" s="65">
        <v>212</v>
      </c>
      <c r="B213" s="65">
        <v>821000647</v>
      </c>
      <c r="C213" s="65" t="s">
        <v>5725</v>
      </c>
      <c r="D213" s="66" t="s">
        <v>2739</v>
      </c>
      <c r="E213" s="65" t="s">
        <v>70</v>
      </c>
      <c r="F213" s="65" t="s">
        <v>3</v>
      </c>
      <c r="G213" s="65" t="s">
        <v>5744</v>
      </c>
      <c r="H213" s="67">
        <v>6.5</v>
      </c>
      <c r="I213" s="67">
        <v>5.9</v>
      </c>
      <c r="J213" s="65" t="s">
        <v>5728</v>
      </c>
      <c r="K213" s="65" t="s">
        <v>5740</v>
      </c>
      <c r="L213" s="65" t="s">
        <v>5780</v>
      </c>
      <c r="M213" s="65" t="s">
        <v>70</v>
      </c>
      <c r="N213" s="65" t="s">
        <v>5742</v>
      </c>
      <c r="O213" s="65">
        <v>2</v>
      </c>
      <c r="P213" s="65" t="s">
        <v>70</v>
      </c>
      <c r="Q213" s="65" t="s">
        <v>5781</v>
      </c>
      <c r="R213" s="65">
        <v>821001319</v>
      </c>
      <c r="S213" s="65" t="s">
        <v>5734</v>
      </c>
      <c r="T213" s="65">
        <v>1</v>
      </c>
      <c r="U213" s="67">
        <v>5.8</v>
      </c>
      <c r="V213" s="67">
        <v>5.2</v>
      </c>
      <c r="W213" s="65">
        <v>1</v>
      </c>
      <c r="X213" s="65" t="s">
        <v>70</v>
      </c>
      <c r="Y213" s="65" t="s">
        <v>70</v>
      </c>
      <c r="Z213" s="65" t="s">
        <v>70</v>
      </c>
      <c r="AA213" s="65">
        <f t="shared" si="3"/>
        <v>1</v>
      </c>
      <c r="AB213" s="65">
        <v>1</v>
      </c>
      <c r="AC213" s="68" t="s">
        <v>5735</v>
      </c>
      <c r="AD213" s="68" t="s">
        <v>5736</v>
      </c>
      <c r="AE213" s="68" t="s">
        <v>70</v>
      </c>
      <c r="AF213" s="65" t="s">
        <v>5743</v>
      </c>
      <c r="AG213" s="68" t="s">
        <v>70</v>
      </c>
    </row>
    <row r="214" spans="1:33" ht="22.5" x14ac:dyDescent="0.25">
      <c r="A214" s="65">
        <v>213</v>
      </c>
      <c r="B214" s="65">
        <v>821001319</v>
      </c>
      <c r="C214" s="65" t="s">
        <v>5725</v>
      </c>
      <c r="D214" s="66" t="s">
        <v>2739</v>
      </c>
      <c r="E214" s="65" t="s">
        <v>70</v>
      </c>
      <c r="F214" s="65" t="s">
        <v>3</v>
      </c>
      <c r="G214" s="65" t="s">
        <v>5744</v>
      </c>
      <c r="H214" s="67">
        <v>6.5</v>
      </c>
      <c r="I214" s="67">
        <v>5.9</v>
      </c>
      <c r="J214" s="65" t="s">
        <v>5728</v>
      </c>
      <c r="K214" s="65" t="s">
        <v>5740</v>
      </c>
      <c r="L214" s="65" t="s">
        <v>5780</v>
      </c>
      <c r="M214" s="65" t="s">
        <v>70</v>
      </c>
      <c r="N214" s="65" t="s">
        <v>5742</v>
      </c>
      <c r="O214" s="65">
        <v>12</v>
      </c>
      <c r="P214" s="65" t="s">
        <v>70</v>
      </c>
      <c r="Q214" s="65" t="s">
        <v>5781</v>
      </c>
      <c r="R214" s="65">
        <v>821000645</v>
      </c>
      <c r="S214" s="65" t="s">
        <v>5734</v>
      </c>
      <c r="T214" s="65">
        <v>1</v>
      </c>
      <c r="U214" s="67">
        <v>5.8</v>
      </c>
      <c r="V214" s="67">
        <v>5.2</v>
      </c>
      <c r="W214" s="65">
        <v>1</v>
      </c>
      <c r="X214" s="65" t="s">
        <v>70</v>
      </c>
      <c r="Y214" s="65" t="s">
        <v>70</v>
      </c>
      <c r="Z214" s="65" t="s">
        <v>70</v>
      </c>
      <c r="AA214" s="65">
        <f t="shared" si="3"/>
        <v>1</v>
      </c>
      <c r="AB214" s="65">
        <v>1</v>
      </c>
      <c r="AC214" s="68" t="s">
        <v>5735</v>
      </c>
      <c r="AD214" s="68" t="s">
        <v>5736</v>
      </c>
      <c r="AE214" s="68" t="s">
        <v>70</v>
      </c>
      <c r="AF214" s="65" t="s">
        <v>5743</v>
      </c>
      <c r="AG214" s="68" t="s">
        <v>70</v>
      </c>
    </row>
    <row r="215" spans="1:33" ht="22.5" x14ac:dyDescent="0.25">
      <c r="A215" s="65">
        <v>214</v>
      </c>
      <c r="B215" s="65">
        <v>821000645</v>
      </c>
      <c r="C215" s="65" t="s">
        <v>5725</v>
      </c>
      <c r="D215" s="66" t="s">
        <v>2739</v>
      </c>
      <c r="E215" s="65" t="s">
        <v>70</v>
      </c>
      <c r="F215" s="65" t="s">
        <v>3</v>
      </c>
      <c r="G215" s="65" t="s">
        <v>5744</v>
      </c>
      <c r="H215" s="67">
        <v>6.4</v>
      </c>
      <c r="I215" s="67">
        <v>5.8</v>
      </c>
      <c r="J215" s="65" t="s">
        <v>5728</v>
      </c>
      <c r="K215" s="65" t="s">
        <v>5740</v>
      </c>
      <c r="L215" s="65" t="s">
        <v>5780</v>
      </c>
      <c r="M215" s="65" t="s">
        <v>70</v>
      </c>
      <c r="N215" s="65" t="s">
        <v>5742</v>
      </c>
      <c r="O215" s="65">
        <v>11</v>
      </c>
      <c r="P215" s="65" t="s">
        <v>70</v>
      </c>
      <c r="Q215" s="65" t="s">
        <v>5781</v>
      </c>
      <c r="R215" s="65">
        <v>821002366</v>
      </c>
      <c r="S215" s="65" t="s">
        <v>5734</v>
      </c>
      <c r="T215" s="65">
        <v>1</v>
      </c>
      <c r="U215" s="67">
        <v>5.7</v>
      </c>
      <c r="V215" s="67">
        <v>5.0999999999999996</v>
      </c>
      <c r="W215" s="65">
        <v>1</v>
      </c>
      <c r="X215" s="65" t="s">
        <v>70</v>
      </c>
      <c r="Y215" s="65" t="s">
        <v>70</v>
      </c>
      <c r="Z215" s="65" t="s">
        <v>70</v>
      </c>
      <c r="AA215" s="65">
        <f t="shared" si="3"/>
        <v>1</v>
      </c>
      <c r="AB215" s="65">
        <v>1</v>
      </c>
      <c r="AC215" s="68" t="s">
        <v>5735</v>
      </c>
      <c r="AD215" s="68" t="s">
        <v>5736</v>
      </c>
      <c r="AE215" s="68" t="s">
        <v>70</v>
      </c>
      <c r="AF215" s="65" t="s">
        <v>5743</v>
      </c>
      <c r="AG215" s="68" t="s">
        <v>70</v>
      </c>
    </row>
    <row r="216" spans="1:33" ht="22.5" x14ac:dyDescent="0.25">
      <c r="A216" s="65">
        <v>215</v>
      </c>
      <c r="B216" s="65">
        <v>821002366</v>
      </c>
      <c r="C216" s="65" t="s">
        <v>5725</v>
      </c>
      <c r="D216" s="66" t="s">
        <v>2739</v>
      </c>
      <c r="E216" s="65" t="s">
        <v>70</v>
      </c>
      <c r="F216" s="65" t="s">
        <v>3</v>
      </c>
      <c r="G216" s="65" t="s">
        <v>5744</v>
      </c>
      <c r="H216" s="67">
        <v>6.4</v>
      </c>
      <c r="I216" s="67" t="s">
        <v>5727</v>
      </c>
      <c r="J216" s="65" t="s">
        <v>5728</v>
      </c>
      <c r="K216" s="65" t="s">
        <v>5740</v>
      </c>
      <c r="L216" s="65" t="s">
        <v>5780</v>
      </c>
      <c r="M216" s="65" t="s">
        <v>70</v>
      </c>
      <c r="N216" s="65" t="s">
        <v>5742</v>
      </c>
      <c r="O216" s="65">
        <v>8</v>
      </c>
      <c r="P216" s="65" t="s">
        <v>70</v>
      </c>
      <c r="Q216" s="65" t="s">
        <v>5781</v>
      </c>
      <c r="R216" s="65" t="s">
        <v>5778</v>
      </c>
      <c r="S216" s="65" t="s">
        <v>5734</v>
      </c>
      <c r="T216" s="65">
        <v>1</v>
      </c>
      <c r="U216" s="67">
        <v>5.7</v>
      </c>
      <c r="V216" s="67" t="s">
        <v>5727</v>
      </c>
      <c r="W216" s="65">
        <v>1</v>
      </c>
      <c r="X216" s="65" t="s">
        <v>70</v>
      </c>
      <c r="Y216" s="65" t="s">
        <v>70</v>
      </c>
      <c r="Z216" s="65" t="s">
        <v>70</v>
      </c>
      <c r="AA216" s="65">
        <f t="shared" si="3"/>
        <v>1</v>
      </c>
      <c r="AB216" s="65">
        <v>1</v>
      </c>
      <c r="AC216" s="68" t="s">
        <v>5735</v>
      </c>
      <c r="AD216" s="68" t="s">
        <v>5736</v>
      </c>
      <c r="AE216" s="68" t="s">
        <v>70</v>
      </c>
      <c r="AF216" s="65" t="s">
        <v>5743</v>
      </c>
      <c r="AG216" s="68" t="s">
        <v>70</v>
      </c>
    </row>
    <row r="217" spans="1:33" ht="22.5" x14ac:dyDescent="0.25">
      <c r="A217" s="65">
        <v>216</v>
      </c>
      <c r="B217" s="65">
        <v>821008818</v>
      </c>
      <c r="C217" s="65" t="s">
        <v>5725</v>
      </c>
      <c r="D217" s="66" t="s">
        <v>2739</v>
      </c>
      <c r="E217" s="65" t="s">
        <v>70</v>
      </c>
      <c r="F217" s="65" t="s">
        <v>3</v>
      </c>
      <c r="G217" s="65" t="s">
        <v>5744</v>
      </c>
      <c r="H217" s="67">
        <v>6.5</v>
      </c>
      <c r="I217" s="67">
        <v>5.9</v>
      </c>
      <c r="J217" s="65" t="s">
        <v>5728</v>
      </c>
      <c r="K217" s="65" t="s">
        <v>5740</v>
      </c>
      <c r="L217" s="65" t="s">
        <v>5780</v>
      </c>
      <c r="M217" s="65" t="s">
        <v>70</v>
      </c>
      <c r="N217" s="65" t="s">
        <v>79</v>
      </c>
      <c r="O217" s="65">
        <v>6</v>
      </c>
      <c r="P217" s="65" t="s">
        <v>70</v>
      </c>
      <c r="Q217" s="65" t="s">
        <v>5781</v>
      </c>
      <c r="R217" s="65">
        <v>821000643</v>
      </c>
      <c r="S217" s="65" t="s">
        <v>5734</v>
      </c>
      <c r="T217" s="65">
        <v>1</v>
      </c>
      <c r="U217" s="67">
        <v>5.7</v>
      </c>
      <c r="V217" s="67">
        <v>5.3</v>
      </c>
      <c r="W217" s="65">
        <v>1</v>
      </c>
      <c r="X217" s="65">
        <v>1</v>
      </c>
      <c r="Y217" s="65" t="s">
        <v>70</v>
      </c>
      <c r="Z217" s="65" t="s">
        <v>70</v>
      </c>
      <c r="AA217" s="65">
        <f t="shared" si="3"/>
        <v>2</v>
      </c>
      <c r="AB217" s="65">
        <v>2</v>
      </c>
      <c r="AC217" s="68" t="s">
        <v>5735</v>
      </c>
      <c r="AD217" s="68" t="s">
        <v>5736</v>
      </c>
      <c r="AE217" s="68" t="s">
        <v>70</v>
      </c>
      <c r="AF217" s="65" t="s">
        <v>5743</v>
      </c>
      <c r="AG217" s="68" t="s">
        <v>70</v>
      </c>
    </row>
    <row r="218" spans="1:33" ht="33.75" x14ac:dyDescent="0.25">
      <c r="A218" s="65">
        <v>217</v>
      </c>
      <c r="B218" s="65">
        <v>821000643</v>
      </c>
      <c r="C218" s="65" t="s">
        <v>5725</v>
      </c>
      <c r="D218" s="66" t="s">
        <v>2739</v>
      </c>
      <c r="E218" s="65" t="s">
        <v>70</v>
      </c>
      <c r="F218" s="65" t="s">
        <v>3</v>
      </c>
      <c r="G218" s="65" t="s">
        <v>5744</v>
      </c>
      <c r="H218" s="67">
        <v>6.4</v>
      </c>
      <c r="I218" s="67">
        <v>5.5</v>
      </c>
      <c r="J218" s="65" t="s">
        <v>5728</v>
      </c>
      <c r="K218" s="65" t="s">
        <v>5740</v>
      </c>
      <c r="L218" s="65" t="s">
        <v>5780</v>
      </c>
      <c r="M218" s="65" t="s">
        <v>70</v>
      </c>
      <c r="N218" s="65" t="s">
        <v>5767</v>
      </c>
      <c r="O218" s="65">
        <v>4</v>
      </c>
      <c r="P218" s="65" t="s">
        <v>70</v>
      </c>
      <c r="Q218" s="65" t="s">
        <v>5781</v>
      </c>
      <c r="R218" s="65">
        <v>821002359</v>
      </c>
      <c r="S218" s="65" t="s">
        <v>5734</v>
      </c>
      <c r="T218" s="65">
        <v>1</v>
      </c>
      <c r="U218" s="67">
        <v>5.6</v>
      </c>
      <c r="V218" s="67">
        <v>5.2</v>
      </c>
      <c r="W218" s="65">
        <v>1</v>
      </c>
      <c r="X218" s="65">
        <v>1</v>
      </c>
      <c r="Y218" s="65" t="s">
        <v>70</v>
      </c>
      <c r="Z218" s="65" t="s">
        <v>70</v>
      </c>
      <c r="AA218" s="65">
        <f t="shared" si="3"/>
        <v>2</v>
      </c>
      <c r="AB218" s="65">
        <v>2</v>
      </c>
      <c r="AC218" s="68" t="s">
        <v>5760</v>
      </c>
      <c r="AD218" s="68" t="s">
        <v>5762</v>
      </c>
      <c r="AE218" s="68" t="s">
        <v>70</v>
      </c>
      <c r="AF218" s="65" t="s">
        <v>5755</v>
      </c>
      <c r="AG218" s="68" t="s">
        <v>5756</v>
      </c>
    </row>
    <row r="219" spans="1:33" ht="33.75" x14ac:dyDescent="0.25">
      <c r="A219" s="65">
        <v>218</v>
      </c>
      <c r="B219" s="65">
        <v>821002359</v>
      </c>
      <c r="C219" s="65" t="s">
        <v>5725</v>
      </c>
      <c r="D219" s="66" t="s">
        <v>2739</v>
      </c>
      <c r="E219" s="65" t="s">
        <v>70</v>
      </c>
      <c r="F219" s="65" t="s">
        <v>3</v>
      </c>
      <c r="G219" s="65" t="s">
        <v>5744</v>
      </c>
      <c r="H219" s="67">
        <v>6.5</v>
      </c>
      <c r="I219" s="67">
        <v>5.5</v>
      </c>
      <c r="J219" s="65" t="s">
        <v>5728</v>
      </c>
      <c r="K219" s="65" t="s">
        <v>5740</v>
      </c>
      <c r="L219" s="65" t="s">
        <v>5780</v>
      </c>
      <c r="M219" s="65" t="s">
        <v>70</v>
      </c>
      <c r="N219" s="65" t="s">
        <v>5767</v>
      </c>
      <c r="O219" s="65">
        <v>8</v>
      </c>
      <c r="P219" s="65" t="s">
        <v>70</v>
      </c>
      <c r="Q219" s="65" t="s">
        <v>5781</v>
      </c>
      <c r="R219" s="65">
        <v>821000644</v>
      </c>
      <c r="S219" s="65" t="s">
        <v>5734</v>
      </c>
      <c r="T219" s="65">
        <v>1</v>
      </c>
      <c r="U219" s="67">
        <v>5.6</v>
      </c>
      <c r="V219" s="67">
        <v>5</v>
      </c>
      <c r="W219" s="65">
        <v>1</v>
      </c>
      <c r="X219" s="65">
        <v>1</v>
      </c>
      <c r="Y219" s="65" t="s">
        <v>70</v>
      </c>
      <c r="Z219" s="65" t="s">
        <v>70</v>
      </c>
      <c r="AA219" s="65">
        <f t="shared" si="3"/>
        <v>2</v>
      </c>
      <c r="AB219" s="65">
        <v>2</v>
      </c>
      <c r="AC219" s="68" t="s">
        <v>5760</v>
      </c>
      <c r="AD219" s="68" t="s">
        <v>5762</v>
      </c>
      <c r="AE219" s="68" t="s">
        <v>70</v>
      </c>
      <c r="AF219" s="65" t="s">
        <v>5755</v>
      </c>
      <c r="AG219" s="68" t="s">
        <v>5756</v>
      </c>
    </row>
    <row r="220" spans="1:33" ht="33.75" x14ac:dyDescent="0.25">
      <c r="A220" s="65">
        <v>219</v>
      </c>
      <c r="B220" s="65">
        <v>821000644</v>
      </c>
      <c r="C220" s="65" t="s">
        <v>5725</v>
      </c>
      <c r="D220" s="66" t="s">
        <v>2739</v>
      </c>
      <c r="E220" s="65" t="s">
        <v>70</v>
      </c>
      <c r="F220" s="65" t="s">
        <v>3</v>
      </c>
      <c r="G220" s="65" t="s">
        <v>5744</v>
      </c>
      <c r="H220" s="67">
        <v>6.4</v>
      </c>
      <c r="I220" s="67">
        <v>5.5</v>
      </c>
      <c r="J220" s="65" t="s">
        <v>5728</v>
      </c>
      <c r="K220" s="65" t="s">
        <v>5740</v>
      </c>
      <c r="L220" s="65" t="s">
        <v>5780</v>
      </c>
      <c r="M220" s="65" t="s">
        <v>70</v>
      </c>
      <c r="N220" s="65" t="s">
        <v>5767</v>
      </c>
      <c r="O220" s="65">
        <v>16</v>
      </c>
      <c r="P220" s="65" t="s">
        <v>70</v>
      </c>
      <c r="Q220" s="65" t="s">
        <v>5781</v>
      </c>
      <c r="R220" s="65" t="s">
        <v>5778</v>
      </c>
      <c r="S220" s="65" t="s">
        <v>5734</v>
      </c>
      <c r="T220" s="65">
        <v>1</v>
      </c>
      <c r="U220" s="67">
        <v>5.7</v>
      </c>
      <c r="V220" s="67">
        <v>5.4</v>
      </c>
      <c r="W220" s="65">
        <v>1</v>
      </c>
      <c r="X220" s="65" t="s">
        <v>70</v>
      </c>
      <c r="Y220" s="65" t="s">
        <v>70</v>
      </c>
      <c r="Z220" s="65" t="s">
        <v>70</v>
      </c>
      <c r="AA220" s="65">
        <f t="shared" si="3"/>
        <v>1</v>
      </c>
      <c r="AB220" s="65">
        <v>1</v>
      </c>
      <c r="AC220" s="68" t="s">
        <v>5760</v>
      </c>
      <c r="AD220" s="68" t="s">
        <v>5762</v>
      </c>
      <c r="AE220" s="68" t="s">
        <v>70</v>
      </c>
      <c r="AF220" s="65" t="s">
        <v>5755</v>
      </c>
      <c r="AG220" s="68" t="s">
        <v>5756</v>
      </c>
    </row>
    <row r="221" spans="1:33" ht="33.75" x14ac:dyDescent="0.25">
      <c r="A221" s="65">
        <v>220</v>
      </c>
      <c r="B221" s="65">
        <v>821021632</v>
      </c>
      <c r="C221" s="65" t="s">
        <v>5725</v>
      </c>
      <c r="D221" s="66" t="s">
        <v>2739</v>
      </c>
      <c r="E221" s="65" t="s">
        <v>70</v>
      </c>
      <c r="F221" s="65" t="s">
        <v>3</v>
      </c>
      <c r="G221" s="65" t="s">
        <v>5744</v>
      </c>
      <c r="H221" s="67">
        <v>6.4</v>
      </c>
      <c r="I221" s="67">
        <v>5.8</v>
      </c>
      <c r="J221" s="65" t="s">
        <v>5728</v>
      </c>
      <c r="K221" s="65" t="s">
        <v>5740</v>
      </c>
      <c r="L221" s="65" t="s">
        <v>5780</v>
      </c>
      <c r="M221" s="65" t="s">
        <v>70</v>
      </c>
      <c r="N221" s="65" t="s">
        <v>5843</v>
      </c>
      <c r="O221" s="65">
        <v>15</v>
      </c>
      <c r="P221" s="65" t="s">
        <v>70</v>
      </c>
      <c r="Q221" s="65" t="s">
        <v>5781</v>
      </c>
      <c r="R221" s="65">
        <v>821021631</v>
      </c>
      <c r="S221" s="65" t="s">
        <v>5734</v>
      </c>
      <c r="T221" s="65">
        <v>1</v>
      </c>
      <c r="U221" s="67">
        <v>6</v>
      </c>
      <c r="V221" s="67">
        <v>5.2</v>
      </c>
      <c r="W221" s="65">
        <v>1</v>
      </c>
      <c r="X221" s="65">
        <v>1</v>
      </c>
      <c r="Y221" s="65" t="s">
        <v>70</v>
      </c>
      <c r="Z221" s="65" t="s">
        <v>70</v>
      </c>
      <c r="AA221" s="65">
        <f t="shared" si="3"/>
        <v>2</v>
      </c>
      <c r="AB221" s="65">
        <v>2</v>
      </c>
      <c r="AC221" s="68" t="s">
        <v>5760</v>
      </c>
      <c r="AD221" s="68" t="s">
        <v>5762</v>
      </c>
      <c r="AE221" s="68" t="s">
        <v>70</v>
      </c>
      <c r="AF221" s="65" t="s">
        <v>5755</v>
      </c>
      <c r="AG221" s="68" t="s">
        <v>5756</v>
      </c>
    </row>
    <row r="222" spans="1:33" ht="33.75" x14ac:dyDescent="0.25">
      <c r="A222" s="65">
        <v>221</v>
      </c>
      <c r="B222" s="65">
        <v>821021631</v>
      </c>
      <c r="C222" s="65" t="s">
        <v>5725</v>
      </c>
      <c r="D222" s="66" t="s">
        <v>2739</v>
      </c>
      <c r="E222" s="65" t="s">
        <v>70</v>
      </c>
      <c r="F222" s="65" t="s">
        <v>3</v>
      </c>
      <c r="G222" s="65" t="s">
        <v>5744</v>
      </c>
      <c r="H222" s="67">
        <v>6.4</v>
      </c>
      <c r="I222" s="67">
        <v>5.7</v>
      </c>
      <c r="J222" s="65" t="s">
        <v>5728</v>
      </c>
      <c r="K222" s="65" t="s">
        <v>5740</v>
      </c>
      <c r="L222" s="65" t="s">
        <v>5780</v>
      </c>
      <c r="M222" s="65" t="s">
        <v>70</v>
      </c>
      <c r="N222" s="65" t="s">
        <v>5843</v>
      </c>
      <c r="O222" s="65">
        <v>18</v>
      </c>
      <c r="P222" s="65" t="s">
        <v>70</v>
      </c>
      <c r="Q222" s="65" t="s">
        <v>5781</v>
      </c>
      <c r="R222" s="65">
        <v>821021630</v>
      </c>
      <c r="S222" s="65" t="s">
        <v>5734</v>
      </c>
      <c r="T222" s="65">
        <v>1</v>
      </c>
      <c r="U222" s="67">
        <v>6</v>
      </c>
      <c r="V222" s="67">
        <v>4.9000000000000004</v>
      </c>
      <c r="W222" s="65">
        <v>1</v>
      </c>
      <c r="X222" s="65">
        <v>1</v>
      </c>
      <c r="Y222" s="65" t="s">
        <v>70</v>
      </c>
      <c r="Z222" s="65" t="s">
        <v>70</v>
      </c>
      <c r="AA222" s="65">
        <f t="shared" si="3"/>
        <v>2</v>
      </c>
      <c r="AB222" s="65">
        <v>2</v>
      </c>
      <c r="AC222" s="68" t="s">
        <v>5760</v>
      </c>
      <c r="AD222" s="68" t="s">
        <v>5762</v>
      </c>
      <c r="AE222" s="68" t="s">
        <v>70</v>
      </c>
      <c r="AF222" s="65" t="s">
        <v>5755</v>
      </c>
      <c r="AG222" s="68" t="s">
        <v>5756</v>
      </c>
    </row>
    <row r="223" spans="1:33" ht="22.5" x14ac:dyDescent="0.25">
      <c r="A223" s="65">
        <v>222</v>
      </c>
      <c r="B223" s="65">
        <v>821021630</v>
      </c>
      <c r="C223" s="65" t="s">
        <v>5725</v>
      </c>
      <c r="D223" s="66" t="s">
        <v>2739</v>
      </c>
      <c r="E223" s="65" t="s">
        <v>70</v>
      </c>
      <c r="F223" s="65" t="s">
        <v>3</v>
      </c>
      <c r="G223" s="65" t="s">
        <v>5744</v>
      </c>
      <c r="H223" s="67">
        <v>6.4</v>
      </c>
      <c r="I223" s="67">
        <v>5.8</v>
      </c>
      <c r="J223" s="65" t="s">
        <v>5728</v>
      </c>
      <c r="K223" s="65" t="s">
        <v>5740</v>
      </c>
      <c r="L223" s="65" t="s">
        <v>5780</v>
      </c>
      <c r="M223" s="65" t="s">
        <v>70</v>
      </c>
      <c r="N223" s="65" t="s">
        <v>5843</v>
      </c>
      <c r="O223" s="65">
        <v>23</v>
      </c>
      <c r="P223" s="65" t="s">
        <v>70</v>
      </c>
      <c r="Q223" s="65" t="s">
        <v>5781</v>
      </c>
      <c r="R223" s="65">
        <v>821021788</v>
      </c>
      <c r="S223" s="65" t="s">
        <v>5734</v>
      </c>
      <c r="T223" s="65">
        <v>1</v>
      </c>
      <c r="U223" s="67">
        <v>6</v>
      </c>
      <c r="V223" s="67">
        <v>5.0999999999999996</v>
      </c>
      <c r="W223" s="65">
        <v>1</v>
      </c>
      <c r="X223" s="65">
        <v>1</v>
      </c>
      <c r="Y223" s="65" t="s">
        <v>70</v>
      </c>
      <c r="Z223" s="65" t="s">
        <v>70</v>
      </c>
      <c r="AA223" s="65">
        <f t="shared" si="3"/>
        <v>2</v>
      </c>
      <c r="AB223" s="65">
        <v>2</v>
      </c>
      <c r="AC223" s="68" t="s">
        <v>5735</v>
      </c>
      <c r="AD223" s="68" t="s">
        <v>5736</v>
      </c>
      <c r="AE223" s="68" t="s">
        <v>70</v>
      </c>
      <c r="AF223" s="65" t="s">
        <v>5743</v>
      </c>
      <c r="AG223" s="68" t="s">
        <v>70</v>
      </c>
    </row>
    <row r="224" spans="1:33" ht="33.75" x14ac:dyDescent="0.25">
      <c r="A224" s="65">
        <v>223</v>
      </c>
      <c r="B224" s="65">
        <v>821021788</v>
      </c>
      <c r="C224" s="65" t="s">
        <v>5725</v>
      </c>
      <c r="D224" s="66" t="s">
        <v>2739</v>
      </c>
      <c r="E224" s="65" t="s">
        <v>70</v>
      </c>
      <c r="F224" s="65" t="s">
        <v>3</v>
      </c>
      <c r="G224" s="65" t="s">
        <v>5744</v>
      </c>
      <c r="H224" s="67">
        <v>6.5</v>
      </c>
      <c r="I224" s="67" t="s">
        <v>5727</v>
      </c>
      <c r="J224" s="65" t="s">
        <v>5728</v>
      </c>
      <c r="K224" s="65" t="s">
        <v>5740</v>
      </c>
      <c r="L224" s="65" t="s">
        <v>5780</v>
      </c>
      <c r="M224" s="65" t="s">
        <v>70</v>
      </c>
      <c r="N224" s="65" t="s">
        <v>5843</v>
      </c>
      <c r="O224" s="65">
        <v>1</v>
      </c>
      <c r="P224" s="65" t="s">
        <v>70</v>
      </c>
      <c r="Q224" s="65" t="s">
        <v>5781</v>
      </c>
      <c r="R224" s="65">
        <v>821021629</v>
      </c>
      <c r="S224" s="65" t="s">
        <v>5734</v>
      </c>
      <c r="T224" s="65">
        <v>1</v>
      </c>
      <c r="U224" s="67">
        <v>6.1</v>
      </c>
      <c r="V224" s="67">
        <v>5.4</v>
      </c>
      <c r="W224" s="65">
        <v>1</v>
      </c>
      <c r="X224" s="65">
        <v>1</v>
      </c>
      <c r="Y224" s="65" t="s">
        <v>70</v>
      </c>
      <c r="Z224" s="65" t="s">
        <v>70</v>
      </c>
      <c r="AA224" s="65">
        <f t="shared" si="3"/>
        <v>2</v>
      </c>
      <c r="AB224" s="65">
        <v>2</v>
      </c>
      <c r="AC224" s="68" t="s">
        <v>5753</v>
      </c>
      <c r="AD224" s="68" t="s">
        <v>5736</v>
      </c>
      <c r="AE224" s="68" t="s">
        <v>70</v>
      </c>
      <c r="AF224" s="65" t="s">
        <v>5755</v>
      </c>
      <c r="AG224" s="68" t="s">
        <v>5756</v>
      </c>
    </row>
    <row r="225" spans="1:33" ht="33.75" x14ac:dyDescent="0.25">
      <c r="A225" s="65">
        <v>224</v>
      </c>
      <c r="B225" s="65">
        <v>821021629</v>
      </c>
      <c r="C225" s="65" t="s">
        <v>5725</v>
      </c>
      <c r="D225" s="66" t="s">
        <v>2739</v>
      </c>
      <c r="E225" s="65" t="s">
        <v>70</v>
      </c>
      <c r="F225" s="65" t="s">
        <v>3</v>
      </c>
      <c r="G225" s="65" t="s">
        <v>5744</v>
      </c>
      <c r="H225" s="67">
        <v>6.4</v>
      </c>
      <c r="I225" s="67">
        <v>5.6</v>
      </c>
      <c r="J225" s="65" t="s">
        <v>5728</v>
      </c>
      <c r="K225" s="65" t="s">
        <v>5740</v>
      </c>
      <c r="L225" s="65" t="s">
        <v>5780</v>
      </c>
      <c r="M225" s="65" t="s">
        <v>70</v>
      </c>
      <c r="N225" s="65" t="s">
        <v>5844</v>
      </c>
      <c r="O225" s="65">
        <v>8</v>
      </c>
      <c r="P225" s="65" t="s">
        <v>70</v>
      </c>
      <c r="Q225" s="65" t="s">
        <v>5781</v>
      </c>
      <c r="R225" s="65">
        <v>821000657</v>
      </c>
      <c r="S225" s="65" t="s">
        <v>5734</v>
      </c>
      <c r="T225" s="65">
        <v>1</v>
      </c>
      <c r="U225" s="67">
        <v>6</v>
      </c>
      <c r="V225" s="67">
        <v>5.2</v>
      </c>
      <c r="W225" s="65">
        <v>1</v>
      </c>
      <c r="X225" s="65">
        <v>1</v>
      </c>
      <c r="Y225" s="65" t="s">
        <v>70</v>
      </c>
      <c r="Z225" s="65" t="s">
        <v>70</v>
      </c>
      <c r="AA225" s="65">
        <f t="shared" si="3"/>
        <v>2</v>
      </c>
      <c r="AB225" s="65">
        <v>2</v>
      </c>
      <c r="AC225" s="68" t="s">
        <v>5760</v>
      </c>
      <c r="AD225" s="68" t="s">
        <v>5762</v>
      </c>
      <c r="AE225" s="68" t="s">
        <v>70</v>
      </c>
      <c r="AF225" s="65" t="s">
        <v>5755</v>
      </c>
      <c r="AG225" s="68" t="s">
        <v>5756</v>
      </c>
    </row>
    <row r="226" spans="1:33" ht="33.75" x14ac:dyDescent="0.25">
      <c r="A226" s="65">
        <v>225</v>
      </c>
      <c r="B226" s="65">
        <v>821000657</v>
      </c>
      <c r="C226" s="65" t="s">
        <v>5725</v>
      </c>
      <c r="D226" s="66" t="s">
        <v>2739</v>
      </c>
      <c r="E226" s="65" t="s">
        <v>70</v>
      </c>
      <c r="F226" s="65" t="s">
        <v>3</v>
      </c>
      <c r="G226" s="65" t="s">
        <v>5744</v>
      </c>
      <c r="H226" s="67">
        <v>6.4</v>
      </c>
      <c r="I226" s="67">
        <v>5.5</v>
      </c>
      <c r="J226" s="65" t="s">
        <v>5728</v>
      </c>
      <c r="K226" s="65" t="s">
        <v>5740</v>
      </c>
      <c r="L226" s="65" t="s">
        <v>5780</v>
      </c>
      <c r="M226" s="65" t="s">
        <v>70</v>
      </c>
      <c r="N226" s="65" t="s">
        <v>5844</v>
      </c>
      <c r="O226" s="65">
        <v>6</v>
      </c>
      <c r="P226" s="65" t="s">
        <v>70</v>
      </c>
      <c r="Q226" s="65" t="s">
        <v>5781</v>
      </c>
      <c r="R226" s="65">
        <v>821001388</v>
      </c>
      <c r="S226" s="65" t="s">
        <v>5734</v>
      </c>
      <c r="T226" s="65">
        <v>1</v>
      </c>
      <c r="U226" s="67">
        <v>5.8</v>
      </c>
      <c r="V226" s="67">
        <v>5.0999999999999996</v>
      </c>
      <c r="W226" s="65">
        <v>1</v>
      </c>
      <c r="X226" s="65">
        <v>1</v>
      </c>
      <c r="Y226" s="65" t="s">
        <v>70</v>
      </c>
      <c r="Z226" s="65" t="s">
        <v>70</v>
      </c>
      <c r="AA226" s="65">
        <f t="shared" si="3"/>
        <v>2</v>
      </c>
      <c r="AB226" s="65">
        <v>2</v>
      </c>
      <c r="AC226" s="68" t="s">
        <v>5760</v>
      </c>
      <c r="AD226" s="68" t="s">
        <v>5762</v>
      </c>
      <c r="AE226" s="68" t="s">
        <v>70</v>
      </c>
      <c r="AF226" s="65" t="s">
        <v>5755</v>
      </c>
      <c r="AG226" s="68" t="s">
        <v>5756</v>
      </c>
    </row>
    <row r="227" spans="1:33" ht="33.75" x14ac:dyDescent="0.25">
      <c r="A227" s="65">
        <v>226</v>
      </c>
      <c r="B227" s="65">
        <v>821001388</v>
      </c>
      <c r="C227" s="65" t="s">
        <v>5725</v>
      </c>
      <c r="D227" s="66" t="s">
        <v>2739</v>
      </c>
      <c r="E227" s="65" t="s">
        <v>70</v>
      </c>
      <c r="F227" s="65" t="s">
        <v>3</v>
      </c>
      <c r="G227" s="65" t="s">
        <v>5744</v>
      </c>
      <c r="H227" s="67">
        <v>6.4</v>
      </c>
      <c r="I227" s="67">
        <v>5.7</v>
      </c>
      <c r="J227" s="65" t="s">
        <v>5728</v>
      </c>
      <c r="K227" s="65" t="s">
        <v>5740</v>
      </c>
      <c r="L227" s="65" t="s">
        <v>5780</v>
      </c>
      <c r="M227" s="65" t="s">
        <v>70</v>
      </c>
      <c r="N227" s="65" t="s">
        <v>5844</v>
      </c>
      <c r="O227" s="65">
        <v>2</v>
      </c>
      <c r="P227" s="65" t="s">
        <v>70</v>
      </c>
      <c r="Q227" s="65" t="s">
        <v>5781</v>
      </c>
      <c r="R227" s="65">
        <v>821000658</v>
      </c>
      <c r="S227" s="65" t="s">
        <v>5734</v>
      </c>
      <c r="T227" s="65">
        <v>1</v>
      </c>
      <c r="U227" s="67">
        <v>5.8</v>
      </c>
      <c r="V227" s="67">
        <v>5</v>
      </c>
      <c r="W227" s="65">
        <v>1</v>
      </c>
      <c r="X227" s="65">
        <v>1</v>
      </c>
      <c r="Y227" s="65" t="s">
        <v>70</v>
      </c>
      <c r="Z227" s="65" t="s">
        <v>70</v>
      </c>
      <c r="AA227" s="65">
        <f t="shared" si="3"/>
        <v>2</v>
      </c>
      <c r="AB227" s="65">
        <v>2</v>
      </c>
      <c r="AC227" s="68" t="s">
        <v>5753</v>
      </c>
      <c r="AD227" s="68" t="s">
        <v>5762</v>
      </c>
      <c r="AE227" s="68" t="s">
        <v>70</v>
      </c>
      <c r="AF227" s="65" t="s">
        <v>5755</v>
      </c>
      <c r="AG227" s="68" t="s">
        <v>5756</v>
      </c>
    </row>
    <row r="228" spans="1:33" ht="33.75" x14ac:dyDescent="0.25">
      <c r="A228" s="65">
        <v>227</v>
      </c>
      <c r="B228" s="65">
        <v>821000658</v>
      </c>
      <c r="C228" s="65" t="s">
        <v>5725</v>
      </c>
      <c r="D228" s="66" t="s">
        <v>2739</v>
      </c>
      <c r="E228" s="65" t="s">
        <v>70</v>
      </c>
      <c r="F228" s="65" t="s">
        <v>3</v>
      </c>
      <c r="G228" s="65" t="s">
        <v>5744</v>
      </c>
      <c r="H228" s="67">
        <v>6.5</v>
      </c>
      <c r="I228" s="67">
        <v>5.8</v>
      </c>
      <c r="J228" s="65" t="s">
        <v>5728</v>
      </c>
      <c r="K228" s="65" t="s">
        <v>5740</v>
      </c>
      <c r="L228" s="65" t="s">
        <v>5780</v>
      </c>
      <c r="M228" s="65" t="s">
        <v>70</v>
      </c>
      <c r="N228" s="65" t="s">
        <v>5845</v>
      </c>
      <c r="O228" s="65">
        <v>4</v>
      </c>
      <c r="P228" s="65" t="s">
        <v>70</v>
      </c>
      <c r="Q228" s="65" t="s">
        <v>5781</v>
      </c>
      <c r="R228" s="65">
        <v>821001389</v>
      </c>
      <c r="S228" s="65" t="s">
        <v>5734</v>
      </c>
      <c r="T228" s="65">
        <v>1</v>
      </c>
      <c r="U228" s="67">
        <v>6.1</v>
      </c>
      <c r="V228" s="67">
        <v>5.0999999999999996</v>
      </c>
      <c r="W228" s="65">
        <v>1</v>
      </c>
      <c r="X228" s="65">
        <v>1</v>
      </c>
      <c r="Y228" s="65" t="s">
        <v>70</v>
      </c>
      <c r="Z228" s="65" t="s">
        <v>70</v>
      </c>
      <c r="AA228" s="65">
        <f t="shared" si="3"/>
        <v>2</v>
      </c>
      <c r="AB228" s="65">
        <v>2</v>
      </c>
      <c r="AC228" s="68" t="s">
        <v>5760</v>
      </c>
      <c r="AD228" s="68" t="s">
        <v>5762</v>
      </c>
      <c r="AE228" s="68" t="s">
        <v>70</v>
      </c>
      <c r="AF228" s="65" t="s">
        <v>5755</v>
      </c>
      <c r="AG228" s="68" t="s">
        <v>5756</v>
      </c>
    </row>
    <row r="229" spans="1:33" ht="22.5" x14ac:dyDescent="0.25">
      <c r="A229" s="65">
        <v>228</v>
      </c>
      <c r="B229" s="65">
        <v>821001389</v>
      </c>
      <c r="C229" s="65" t="s">
        <v>5725</v>
      </c>
      <c r="D229" s="66" t="s">
        <v>2739</v>
      </c>
      <c r="E229" s="65" t="s">
        <v>70</v>
      </c>
      <c r="F229" s="65" t="s">
        <v>3</v>
      </c>
      <c r="G229" s="65" t="s">
        <v>5744</v>
      </c>
      <c r="H229" s="67">
        <v>6.5</v>
      </c>
      <c r="I229" s="67">
        <v>5.7</v>
      </c>
      <c r="J229" s="65" t="s">
        <v>5728</v>
      </c>
      <c r="K229" s="65" t="s">
        <v>5740</v>
      </c>
      <c r="L229" s="65" t="s">
        <v>5780</v>
      </c>
      <c r="M229" s="65" t="s">
        <v>70</v>
      </c>
      <c r="N229" s="65" t="s">
        <v>5845</v>
      </c>
      <c r="O229" s="65">
        <v>3</v>
      </c>
      <c r="P229" s="65" t="s">
        <v>70</v>
      </c>
      <c r="Q229" s="65" t="s">
        <v>5781</v>
      </c>
      <c r="R229" s="65" t="s">
        <v>5778</v>
      </c>
      <c r="S229" s="65" t="s">
        <v>5734</v>
      </c>
      <c r="T229" s="65">
        <v>1</v>
      </c>
      <c r="U229" s="67">
        <v>6</v>
      </c>
      <c r="V229" s="67">
        <v>5.0999999999999996</v>
      </c>
      <c r="W229" s="65" t="s">
        <v>70</v>
      </c>
      <c r="X229" s="65">
        <v>1</v>
      </c>
      <c r="Y229" s="65" t="s">
        <v>70</v>
      </c>
      <c r="Z229" s="65" t="s">
        <v>70</v>
      </c>
      <c r="AA229" s="65">
        <f t="shared" si="3"/>
        <v>1</v>
      </c>
      <c r="AB229" s="65">
        <v>1</v>
      </c>
      <c r="AC229" s="68" t="s">
        <v>5735</v>
      </c>
      <c r="AD229" s="68" t="s">
        <v>5736</v>
      </c>
      <c r="AE229" s="68" t="s">
        <v>70</v>
      </c>
      <c r="AF229" s="65" t="s">
        <v>5743</v>
      </c>
      <c r="AG229" s="68" t="s">
        <v>70</v>
      </c>
    </row>
    <row r="230" spans="1:33" ht="33.75" x14ac:dyDescent="0.25">
      <c r="A230" s="65">
        <v>229</v>
      </c>
      <c r="B230" s="65">
        <v>821008550</v>
      </c>
      <c r="C230" s="65" t="s">
        <v>5725</v>
      </c>
      <c r="D230" s="66" t="s">
        <v>2739</v>
      </c>
      <c r="E230" s="65" t="s">
        <v>70</v>
      </c>
      <c r="F230" s="65" t="s">
        <v>3</v>
      </c>
      <c r="G230" s="65" t="s">
        <v>5744</v>
      </c>
      <c r="H230" s="67">
        <v>6.4</v>
      </c>
      <c r="I230" s="67">
        <v>5.8</v>
      </c>
      <c r="J230" s="65" t="s">
        <v>5728</v>
      </c>
      <c r="K230" s="65" t="s">
        <v>5740</v>
      </c>
      <c r="L230" s="65" t="s">
        <v>5780</v>
      </c>
      <c r="M230" s="65" t="s">
        <v>70</v>
      </c>
      <c r="N230" s="65" t="s">
        <v>5821</v>
      </c>
      <c r="O230" s="65">
        <v>2</v>
      </c>
      <c r="P230" s="65" t="s">
        <v>70</v>
      </c>
      <c r="Q230" s="65" t="s">
        <v>5781</v>
      </c>
      <c r="R230" s="65">
        <v>821008549</v>
      </c>
      <c r="S230" s="65" t="s">
        <v>5734</v>
      </c>
      <c r="T230" s="65">
        <v>1</v>
      </c>
      <c r="U230" s="67">
        <v>6</v>
      </c>
      <c r="V230" s="67">
        <v>5.4</v>
      </c>
      <c r="W230" s="65">
        <v>1</v>
      </c>
      <c r="X230" s="65" t="s">
        <v>70</v>
      </c>
      <c r="Y230" s="65" t="s">
        <v>70</v>
      </c>
      <c r="Z230" s="65" t="s">
        <v>70</v>
      </c>
      <c r="AA230" s="65">
        <f t="shared" si="3"/>
        <v>1</v>
      </c>
      <c r="AB230" s="65">
        <v>1</v>
      </c>
      <c r="AC230" s="68" t="s">
        <v>5760</v>
      </c>
      <c r="AD230" s="68" t="s">
        <v>5762</v>
      </c>
      <c r="AE230" s="68" t="s">
        <v>70</v>
      </c>
      <c r="AF230" s="65" t="s">
        <v>5755</v>
      </c>
      <c r="AG230" s="68" t="s">
        <v>5756</v>
      </c>
    </row>
    <row r="231" spans="1:33" ht="33.75" x14ac:dyDescent="0.25">
      <c r="A231" s="65">
        <v>230</v>
      </c>
      <c r="B231" s="65">
        <v>821008549</v>
      </c>
      <c r="C231" s="65" t="s">
        <v>5725</v>
      </c>
      <c r="D231" s="66" t="s">
        <v>2739</v>
      </c>
      <c r="E231" s="65" t="s">
        <v>70</v>
      </c>
      <c r="F231" s="65" t="s">
        <v>3</v>
      </c>
      <c r="G231" s="65" t="s">
        <v>5744</v>
      </c>
      <c r="H231" s="67">
        <v>6.5</v>
      </c>
      <c r="I231" s="67" t="s">
        <v>5727</v>
      </c>
      <c r="J231" s="65" t="s">
        <v>5728</v>
      </c>
      <c r="K231" s="65" t="s">
        <v>5740</v>
      </c>
      <c r="L231" s="65" t="s">
        <v>5780</v>
      </c>
      <c r="M231" s="65" t="s">
        <v>70</v>
      </c>
      <c r="N231" s="65" t="s">
        <v>5821</v>
      </c>
      <c r="O231" s="65">
        <v>1</v>
      </c>
      <c r="P231" s="65" t="s">
        <v>70</v>
      </c>
      <c r="Q231" s="65" t="s">
        <v>5781</v>
      </c>
      <c r="R231" s="65">
        <v>821002479</v>
      </c>
      <c r="S231" s="65" t="s">
        <v>5734</v>
      </c>
      <c r="T231" s="65">
        <v>1</v>
      </c>
      <c r="U231" s="67">
        <v>6</v>
      </c>
      <c r="V231" s="67">
        <v>5.3</v>
      </c>
      <c r="W231" s="65">
        <v>1</v>
      </c>
      <c r="X231" s="65" t="s">
        <v>70</v>
      </c>
      <c r="Y231" s="65" t="s">
        <v>70</v>
      </c>
      <c r="Z231" s="65" t="s">
        <v>70</v>
      </c>
      <c r="AA231" s="65">
        <f t="shared" si="3"/>
        <v>1</v>
      </c>
      <c r="AB231" s="65">
        <v>1</v>
      </c>
      <c r="AC231" s="68" t="s">
        <v>5753</v>
      </c>
      <c r="AD231" s="68" t="s">
        <v>5762</v>
      </c>
      <c r="AE231" s="68" t="s">
        <v>70</v>
      </c>
      <c r="AF231" s="65" t="s">
        <v>5755</v>
      </c>
      <c r="AG231" s="68" t="s">
        <v>5756</v>
      </c>
    </row>
    <row r="232" spans="1:33" ht="33.75" x14ac:dyDescent="0.25">
      <c r="A232" s="65">
        <v>231</v>
      </c>
      <c r="B232" s="65">
        <v>821002479</v>
      </c>
      <c r="C232" s="65" t="s">
        <v>5725</v>
      </c>
      <c r="D232" s="66" t="s">
        <v>2739</v>
      </c>
      <c r="E232" s="65" t="s">
        <v>70</v>
      </c>
      <c r="F232" s="65" t="s">
        <v>3</v>
      </c>
      <c r="G232" s="65" t="s">
        <v>5744</v>
      </c>
      <c r="H232" s="67">
        <v>6.5</v>
      </c>
      <c r="I232" s="67">
        <v>5.8</v>
      </c>
      <c r="J232" s="65" t="s">
        <v>5728</v>
      </c>
      <c r="K232" s="65" t="s">
        <v>5740</v>
      </c>
      <c r="L232" s="65" t="s">
        <v>5780</v>
      </c>
      <c r="M232" s="65" t="s">
        <v>70</v>
      </c>
      <c r="N232" s="65" t="s">
        <v>5812</v>
      </c>
      <c r="O232" s="65">
        <v>1</v>
      </c>
      <c r="P232" s="65" t="s">
        <v>70</v>
      </c>
      <c r="Q232" s="65" t="s">
        <v>5781</v>
      </c>
      <c r="R232" s="65">
        <v>821002478</v>
      </c>
      <c r="S232" s="65" t="s">
        <v>5734</v>
      </c>
      <c r="T232" s="65">
        <v>1</v>
      </c>
      <c r="U232" s="67">
        <v>5.8</v>
      </c>
      <c r="V232" s="67">
        <v>5.2</v>
      </c>
      <c r="W232" s="65">
        <v>1</v>
      </c>
      <c r="X232" s="65" t="s">
        <v>70</v>
      </c>
      <c r="Y232" s="65" t="s">
        <v>70</v>
      </c>
      <c r="Z232" s="65" t="s">
        <v>70</v>
      </c>
      <c r="AA232" s="65">
        <f t="shared" si="3"/>
        <v>1</v>
      </c>
      <c r="AB232" s="65">
        <v>1</v>
      </c>
      <c r="AC232" s="68" t="s">
        <v>5753</v>
      </c>
      <c r="AD232" s="68" t="s">
        <v>5762</v>
      </c>
      <c r="AE232" s="68" t="s">
        <v>70</v>
      </c>
      <c r="AF232" s="65" t="s">
        <v>5755</v>
      </c>
      <c r="AG232" s="68" t="s">
        <v>5756</v>
      </c>
    </row>
    <row r="233" spans="1:33" ht="22.5" x14ac:dyDescent="0.25">
      <c r="A233" s="65">
        <v>232</v>
      </c>
      <c r="B233" s="65">
        <v>821002478</v>
      </c>
      <c r="C233" s="65" t="s">
        <v>5725</v>
      </c>
      <c r="D233" s="66" t="s">
        <v>2739</v>
      </c>
      <c r="E233" s="65" t="s">
        <v>70</v>
      </c>
      <c r="F233" s="65" t="s">
        <v>3</v>
      </c>
      <c r="G233" s="65" t="s">
        <v>5744</v>
      </c>
      <c r="H233" s="67">
        <v>6.5</v>
      </c>
      <c r="I233" s="67">
        <v>5.8</v>
      </c>
      <c r="J233" s="65" t="s">
        <v>5728</v>
      </c>
      <c r="K233" s="65" t="s">
        <v>5740</v>
      </c>
      <c r="L233" s="65" t="s">
        <v>5780</v>
      </c>
      <c r="M233" s="65" t="s">
        <v>70</v>
      </c>
      <c r="N233" s="65" t="s">
        <v>70</v>
      </c>
      <c r="O233" s="65" t="s">
        <v>70</v>
      </c>
      <c r="P233" s="65" t="s">
        <v>5846</v>
      </c>
      <c r="Q233" s="65" t="s">
        <v>5781</v>
      </c>
      <c r="R233" s="65">
        <v>821002477</v>
      </c>
      <c r="S233" s="65" t="s">
        <v>5734</v>
      </c>
      <c r="T233" s="65">
        <v>1</v>
      </c>
      <c r="U233" s="67">
        <v>6.1</v>
      </c>
      <c r="V233" s="67">
        <v>5.2</v>
      </c>
      <c r="W233" s="65">
        <v>1</v>
      </c>
      <c r="X233" s="65" t="s">
        <v>70</v>
      </c>
      <c r="Y233" s="65" t="s">
        <v>70</v>
      </c>
      <c r="Z233" s="65" t="s">
        <v>70</v>
      </c>
      <c r="AA233" s="65">
        <f t="shared" si="3"/>
        <v>1</v>
      </c>
      <c r="AB233" s="65">
        <v>1</v>
      </c>
      <c r="AC233" s="68" t="s">
        <v>5735</v>
      </c>
      <c r="AD233" s="68" t="s">
        <v>5736</v>
      </c>
      <c r="AE233" s="68" t="s">
        <v>70</v>
      </c>
      <c r="AF233" s="65" t="s">
        <v>5743</v>
      </c>
      <c r="AG233" s="68" t="s">
        <v>70</v>
      </c>
    </row>
    <row r="234" spans="1:33" ht="22.5" x14ac:dyDescent="0.25">
      <c r="A234" s="65">
        <v>233</v>
      </c>
      <c r="B234" s="65">
        <v>821002477</v>
      </c>
      <c r="C234" s="65" t="s">
        <v>5725</v>
      </c>
      <c r="D234" s="66" t="s">
        <v>2739</v>
      </c>
      <c r="E234" s="65" t="s">
        <v>70</v>
      </c>
      <c r="F234" s="65" t="s">
        <v>3</v>
      </c>
      <c r="G234" s="65" t="s">
        <v>5744</v>
      </c>
      <c r="H234" s="67">
        <v>6.6</v>
      </c>
      <c r="I234" s="67">
        <v>5.7</v>
      </c>
      <c r="J234" s="65" t="s">
        <v>5728</v>
      </c>
      <c r="K234" s="65" t="s">
        <v>5740</v>
      </c>
      <c r="L234" s="65" t="s">
        <v>5780</v>
      </c>
      <c r="M234" s="65" t="s">
        <v>70</v>
      </c>
      <c r="N234" s="65" t="s">
        <v>5847</v>
      </c>
      <c r="O234" s="65">
        <v>9</v>
      </c>
      <c r="P234" s="65" t="s">
        <v>70</v>
      </c>
      <c r="Q234" s="65" t="s">
        <v>5781</v>
      </c>
      <c r="R234" s="65" t="s">
        <v>5778</v>
      </c>
      <c r="S234" s="65" t="s">
        <v>5734</v>
      </c>
      <c r="T234" s="65">
        <v>1</v>
      </c>
      <c r="U234" s="67">
        <v>6</v>
      </c>
      <c r="V234" s="67">
        <v>5.3</v>
      </c>
      <c r="W234" s="65">
        <v>1</v>
      </c>
      <c r="X234" s="65" t="s">
        <v>70</v>
      </c>
      <c r="Y234" s="65" t="s">
        <v>70</v>
      </c>
      <c r="Z234" s="65" t="s">
        <v>70</v>
      </c>
      <c r="AA234" s="65">
        <f t="shared" si="3"/>
        <v>1</v>
      </c>
      <c r="AB234" s="65">
        <v>1</v>
      </c>
      <c r="AC234" s="68" t="s">
        <v>5735</v>
      </c>
      <c r="AD234" s="68" t="s">
        <v>5736</v>
      </c>
      <c r="AE234" s="68" t="s">
        <v>70</v>
      </c>
      <c r="AF234" s="65" t="s">
        <v>5743</v>
      </c>
      <c r="AG234" s="68" t="s">
        <v>70</v>
      </c>
    </row>
    <row r="235" spans="1:33" ht="33.75" x14ac:dyDescent="0.25">
      <c r="A235" s="65">
        <v>234</v>
      </c>
      <c r="B235" s="65">
        <v>901010072</v>
      </c>
      <c r="C235" s="65" t="s">
        <v>5725</v>
      </c>
      <c r="D235" s="66" t="s">
        <v>2739</v>
      </c>
      <c r="E235" s="65" t="s">
        <v>70</v>
      </c>
      <c r="F235" s="65" t="s">
        <v>3</v>
      </c>
      <c r="G235" s="65" t="s">
        <v>5744</v>
      </c>
      <c r="H235" s="67">
        <v>6.7</v>
      </c>
      <c r="I235" s="67">
        <v>6.2</v>
      </c>
      <c r="J235" s="65" t="s">
        <v>5728</v>
      </c>
      <c r="K235" s="65" t="s">
        <v>5740</v>
      </c>
      <c r="L235" s="65" t="s">
        <v>5780</v>
      </c>
      <c r="M235" s="65" t="s">
        <v>70</v>
      </c>
      <c r="N235" s="65" t="s">
        <v>5836</v>
      </c>
      <c r="O235" s="65">
        <v>8</v>
      </c>
      <c r="P235" s="65" t="s">
        <v>70</v>
      </c>
      <c r="Q235" s="65" t="s">
        <v>5781</v>
      </c>
      <c r="R235" s="65">
        <v>901010071</v>
      </c>
      <c r="S235" s="65" t="s">
        <v>5734</v>
      </c>
      <c r="T235" s="65">
        <v>1</v>
      </c>
      <c r="U235" s="67">
        <v>6.1</v>
      </c>
      <c r="V235" s="67">
        <v>5.4</v>
      </c>
      <c r="W235" s="65">
        <v>1</v>
      </c>
      <c r="X235" s="65" t="s">
        <v>70</v>
      </c>
      <c r="Y235" s="65" t="s">
        <v>70</v>
      </c>
      <c r="Z235" s="65" t="s">
        <v>70</v>
      </c>
      <c r="AA235" s="65">
        <f t="shared" si="3"/>
        <v>1</v>
      </c>
      <c r="AB235" s="65">
        <v>1</v>
      </c>
      <c r="AC235" s="68" t="s">
        <v>5735</v>
      </c>
      <c r="AD235" s="68" t="s">
        <v>5832</v>
      </c>
      <c r="AE235" s="68" t="s">
        <v>70</v>
      </c>
      <c r="AF235" s="65" t="s">
        <v>5738</v>
      </c>
      <c r="AG235" s="68" t="s">
        <v>5752</v>
      </c>
    </row>
    <row r="236" spans="1:33" ht="33.75" x14ac:dyDescent="0.25">
      <c r="A236" s="65">
        <v>235</v>
      </c>
      <c r="B236" s="65">
        <v>901010071</v>
      </c>
      <c r="C236" s="65" t="s">
        <v>5725</v>
      </c>
      <c r="D236" s="66" t="s">
        <v>2739</v>
      </c>
      <c r="E236" s="65" t="s">
        <v>70</v>
      </c>
      <c r="F236" s="65" t="s">
        <v>3</v>
      </c>
      <c r="G236" s="65" t="s">
        <v>5744</v>
      </c>
      <c r="H236" s="67">
        <v>6.7</v>
      </c>
      <c r="I236" s="67">
        <v>6.3</v>
      </c>
      <c r="J236" s="65" t="s">
        <v>5728</v>
      </c>
      <c r="K236" s="65" t="s">
        <v>5740</v>
      </c>
      <c r="L236" s="65" t="s">
        <v>5780</v>
      </c>
      <c r="M236" s="65" t="s">
        <v>70</v>
      </c>
      <c r="N236" s="65" t="s">
        <v>5836</v>
      </c>
      <c r="O236" s="65">
        <v>5</v>
      </c>
      <c r="P236" s="65" t="s">
        <v>70</v>
      </c>
      <c r="Q236" s="65" t="s">
        <v>5781</v>
      </c>
      <c r="R236" s="65">
        <v>901010070</v>
      </c>
      <c r="S236" s="65" t="s">
        <v>5734</v>
      </c>
      <c r="T236" s="65">
        <v>1</v>
      </c>
      <c r="U236" s="67">
        <v>6</v>
      </c>
      <c r="V236" s="67">
        <v>5.5</v>
      </c>
      <c r="W236" s="65">
        <v>1</v>
      </c>
      <c r="X236" s="65" t="s">
        <v>70</v>
      </c>
      <c r="Y236" s="65">
        <v>1</v>
      </c>
      <c r="Z236" s="65" t="s">
        <v>70</v>
      </c>
      <c r="AA236" s="65">
        <f t="shared" si="3"/>
        <v>2</v>
      </c>
      <c r="AB236" s="65">
        <v>2</v>
      </c>
      <c r="AC236" s="68" t="s">
        <v>5735</v>
      </c>
      <c r="AD236" s="68" t="s">
        <v>5832</v>
      </c>
      <c r="AE236" s="68" t="s">
        <v>70</v>
      </c>
      <c r="AF236" s="65" t="s">
        <v>5743</v>
      </c>
      <c r="AG236" s="68" t="s">
        <v>70</v>
      </c>
    </row>
    <row r="237" spans="1:33" ht="22.5" x14ac:dyDescent="0.25">
      <c r="A237" s="65">
        <v>236</v>
      </c>
      <c r="B237" s="65">
        <v>901010070</v>
      </c>
      <c r="C237" s="65" t="s">
        <v>5725</v>
      </c>
      <c r="D237" s="66" t="s">
        <v>2739</v>
      </c>
      <c r="E237" s="65" t="s">
        <v>70</v>
      </c>
      <c r="F237" s="65" t="s">
        <v>3</v>
      </c>
      <c r="G237" s="65" t="s">
        <v>5744</v>
      </c>
      <c r="H237" s="67">
        <v>6.6</v>
      </c>
      <c r="I237" s="67">
        <v>6.1</v>
      </c>
      <c r="J237" s="65" t="s">
        <v>5728</v>
      </c>
      <c r="K237" s="65" t="s">
        <v>5740</v>
      </c>
      <c r="L237" s="65" t="s">
        <v>5780</v>
      </c>
      <c r="M237" s="65" t="s">
        <v>70</v>
      </c>
      <c r="N237" s="65" t="s">
        <v>5836</v>
      </c>
      <c r="O237" s="65">
        <v>3</v>
      </c>
      <c r="P237" s="65" t="s">
        <v>70</v>
      </c>
      <c r="Q237" s="65" t="s">
        <v>5781</v>
      </c>
      <c r="R237" s="65">
        <v>901010069</v>
      </c>
      <c r="S237" s="65" t="s">
        <v>5734</v>
      </c>
      <c r="T237" s="65">
        <v>1</v>
      </c>
      <c r="U237" s="67">
        <v>6</v>
      </c>
      <c r="V237" s="67">
        <v>5.5</v>
      </c>
      <c r="W237" s="65">
        <v>1</v>
      </c>
      <c r="X237" s="65" t="s">
        <v>70</v>
      </c>
      <c r="Y237" s="65" t="s">
        <v>70</v>
      </c>
      <c r="Z237" s="65" t="s">
        <v>70</v>
      </c>
      <c r="AA237" s="65">
        <f t="shared" si="3"/>
        <v>1</v>
      </c>
      <c r="AB237" s="65">
        <v>1</v>
      </c>
      <c r="AC237" s="68" t="s">
        <v>5735</v>
      </c>
      <c r="AD237" s="68" t="s">
        <v>5747</v>
      </c>
      <c r="AE237" s="68" t="s">
        <v>70</v>
      </c>
      <c r="AF237" s="65" t="s">
        <v>5743</v>
      </c>
      <c r="AG237" s="68" t="s">
        <v>70</v>
      </c>
    </row>
    <row r="238" spans="1:33" ht="33.75" x14ac:dyDescent="0.25">
      <c r="A238" s="65">
        <v>237</v>
      </c>
      <c r="B238" s="65">
        <v>901010069</v>
      </c>
      <c r="C238" s="65" t="s">
        <v>5725</v>
      </c>
      <c r="D238" s="66" t="s">
        <v>2739</v>
      </c>
      <c r="E238" s="65" t="s">
        <v>70</v>
      </c>
      <c r="F238" s="65" t="s">
        <v>3</v>
      </c>
      <c r="G238" s="65" t="s">
        <v>5744</v>
      </c>
      <c r="H238" s="67">
        <v>6.5</v>
      </c>
      <c r="I238" s="67">
        <v>6.1</v>
      </c>
      <c r="J238" s="65" t="s">
        <v>5728</v>
      </c>
      <c r="K238" s="65" t="s">
        <v>5740</v>
      </c>
      <c r="L238" s="65" t="s">
        <v>5780</v>
      </c>
      <c r="M238" s="65" t="s">
        <v>70</v>
      </c>
      <c r="N238" s="65" t="s">
        <v>5836</v>
      </c>
      <c r="O238" s="65">
        <v>1</v>
      </c>
      <c r="P238" s="65" t="s">
        <v>70</v>
      </c>
      <c r="Q238" s="65" t="s">
        <v>5781</v>
      </c>
      <c r="R238" s="65" t="s">
        <v>5778</v>
      </c>
      <c r="S238" s="65" t="s">
        <v>5734</v>
      </c>
      <c r="T238" s="65">
        <v>1</v>
      </c>
      <c r="U238" s="67">
        <v>6</v>
      </c>
      <c r="V238" s="67">
        <v>5.3</v>
      </c>
      <c r="W238" s="65">
        <v>1</v>
      </c>
      <c r="X238" s="65" t="s">
        <v>70</v>
      </c>
      <c r="Y238" s="65" t="s">
        <v>70</v>
      </c>
      <c r="Z238" s="65" t="s">
        <v>70</v>
      </c>
      <c r="AA238" s="65">
        <f t="shared" si="3"/>
        <v>1</v>
      </c>
      <c r="AB238" s="65">
        <v>1</v>
      </c>
      <c r="AC238" s="68" t="s">
        <v>5735</v>
      </c>
      <c r="AD238" s="68" t="s">
        <v>5848</v>
      </c>
      <c r="AE238" s="68" t="s">
        <v>70</v>
      </c>
      <c r="AF238" s="65" t="s">
        <v>5743</v>
      </c>
      <c r="AG238" s="68" t="s">
        <v>70</v>
      </c>
    </row>
    <row r="239" spans="1:33" ht="22.5" x14ac:dyDescent="0.25">
      <c r="A239" s="65">
        <v>238</v>
      </c>
      <c r="B239" s="65">
        <v>821021763</v>
      </c>
      <c r="C239" s="65" t="s">
        <v>5725</v>
      </c>
      <c r="D239" s="66" t="s">
        <v>2739</v>
      </c>
      <c r="E239" s="65" t="s">
        <v>70</v>
      </c>
      <c r="F239" s="65" t="s">
        <v>3</v>
      </c>
      <c r="G239" s="65" t="s">
        <v>5744</v>
      </c>
      <c r="H239" s="67">
        <v>6.4</v>
      </c>
      <c r="I239" s="67">
        <v>5.8</v>
      </c>
      <c r="J239" s="65" t="s">
        <v>5728</v>
      </c>
      <c r="K239" s="65" t="s">
        <v>5740</v>
      </c>
      <c r="L239" s="65" t="s">
        <v>5780</v>
      </c>
      <c r="M239" s="65" t="s">
        <v>70</v>
      </c>
      <c r="N239" s="65" t="s">
        <v>5849</v>
      </c>
      <c r="O239" s="65">
        <v>11</v>
      </c>
      <c r="P239" s="65" t="s">
        <v>70</v>
      </c>
      <c r="Q239" s="65" t="s">
        <v>5781</v>
      </c>
      <c r="R239" s="65">
        <v>821021764</v>
      </c>
      <c r="S239" s="65" t="s">
        <v>5734</v>
      </c>
      <c r="T239" s="65">
        <v>1</v>
      </c>
      <c r="U239" s="67">
        <v>6</v>
      </c>
      <c r="V239" s="67">
        <v>5.0999999999999996</v>
      </c>
      <c r="W239" s="65">
        <v>1</v>
      </c>
      <c r="X239" s="65" t="s">
        <v>70</v>
      </c>
      <c r="Y239" s="65">
        <v>1</v>
      </c>
      <c r="Z239" s="65" t="s">
        <v>70</v>
      </c>
      <c r="AA239" s="65">
        <f t="shared" si="3"/>
        <v>2</v>
      </c>
      <c r="AB239" s="65">
        <v>2</v>
      </c>
      <c r="AC239" s="68" t="s">
        <v>5735</v>
      </c>
      <c r="AD239" s="68" t="s">
        <v>5768</v>
      </c>
      <c r="AE239" s="68" t="s">
        <v>70</v>
      </c>
      <c r="AF239" s="65" t="s">
        <v>5743</v>
      </c>
      <c r="AG239" s="68" t="s">
        <v>70</v>
      </c>
    </row>
    <row r="240" spans="1:33" ht="45" x14ac:dyDescent="0.25">
      <c r="A240" s="65">
        <v>239</v>
      </c>
      <c r="B240" s="65">
        <v>821021764</v>
      </c>
      <c r="C240" s="65" t="s">
        <v>5725</v>
      </c>
      <c r="D240" s="66" t="s">
        <v>2739</v>
      </c>
      <c r="E240" s="65" t="s">
        <v>70</v>
      </c>
      <c r="F240" s="65" t="s">
        <v>3</v>
      </c>
      <c r="G240" s="65" t="s">
        <v>5744</v>
      </c>
      <c r="H240" s="67">
        <v>6.5</v>
      </c>
      <c r="I240" s="67">
        <v>5.6</v>
      </c>
      <c r="J240" s="65" t="s">
        <v>5728</v>
      </c>
      <c r="K240" s="65" t="s">
        <v>5740</v>
      </c>
      <c r="L240" s="65" t="s">
        <v>5780</v>
      </c>
      <c r="M240" s="65" t="s">
        <v>70</v>
      </c>
      <c r="N240" s="65" t="s">
        <v>5849</v>
      </c>
      <c r="O240" s="65">
        <v>7</v>
      </c>
      <c r="P240" s="65" t="s">
        <v>70</v>
      </c>
      <c r="Q240" s="65" t="s">
        <v>5781</v>
      </c>
      <c r="R240" s="65">
        <v>821021765</v>
      </c>
      <c r="S240" s="65" t="s">
        <v>5734</v>
      </c>
      <c r="T240" s="65">
        <v>1</v>
      </c>
      <c r="U240" s="67">
        <v>6</v>
      </c>
      <c r="V240" s="67">
        <v>5.3</v>
      </c>
      <c r="W240" s="65">
        <v>1</v>
      </c>
      <c r="X240" s="65" t="s">
        <v>70</v>
      </c>
      <c r="Y240" s="65">
        <v>1</v>
      </c>
      <c r="Z240" s="65" t="s">
        <v>70</v>
      </c>
      <c r="AA240" s="65">
        <f t="shared" si="3"/>
        <v>2</v>
      </c>
      <c r="AB240" s="65">
        <v>2</v>
      </c>
      <c r="AC240" s="68" t="s">
        <v>5760</v>
      </c>
      <c r="AD240" s="68" t="s">
        <v>5813</v>
      </c>
      <c r="AE240" s="68" t="s">
        <v>70</v>
      </c>
      <c r="AF240" s="65" t="s">
        <v>5755</v>
      </c>
      <c r="AG240" s="68" t="s">
        <v>5756</v>
      </c>
    </row>
    <row r="241" spans="1:33" ht="45" x14ac:dyDescent="0.25">
      <c r="A241" s="65">
        <v>240</v>
      </c>
      <c r="B241" s="65">
        <v>821021765</v>
      </c>
      <c r="C241" s="65" t="s">
        <v>5725</v>
      </c>
      <c r="D241" s="66" t="s">
        <v>2739</v>
      </c>
      <c r="E241" s="65" t="s">
        <v>70</v>
      </c>
      <c r="F241" s="65" t="s">
        <v>3</v>
      </c>
      <c r="G241" s="65" t="s">
        <v>5744</v>
      </c>
      <c r="H241" s="67">
        <v>6.4</v>
      </c>
      <c r="I241" s="67">
        <v>5.5</v>
      </c>
      <c r="J241" s="65" t="s">
        <v>5728</v>
      </c>
      <c r="K241" s="65" t="s">
        <v>5740</v>
      </c>
      <c r="L241" s="65" t="s">
        <v>5780</v>
      </c>
      <c r="M241" s="65" t="s">
        <v>70</v>
      </c>
      <c r="N241" s="65" t="s">
        <v>5849</v>
      </c>
      <c r="O241" s="65">
        <v>5</v>
      </c>
      <c r="P241" s="65" t="s">
        <v>70</v>
      </c>
      <c r="Q241" s="65" t="s">
        <v>5781</v>
      </c>
      <c r="R241" s="65">
        <v>821021795</v>
      </c>
      <c r="S241" s="65" t="s">
        <v>5734</v>
      </c>
      <c r="T241" s="65">
        <v>1</v>
      </c>
      <c r="U241" s="67">
        <v>6</v>
      </c>
      <c r="V241" s="67">
        <v>4.9000000000000004</v>
      </c>
      <c r="W241" s="65">
        <v>1</v>
      </c>
      <c r="X241" s="65" t="s">
        <v>70</v>
      </c>
      <c r="Y241" s="65">
        <v>3</v>
      </c>
      <c r="Z241" s="65" t="s">
        <v>70</v>
      </c>
      <c r="AA241" s="65">
        <f t="shared" si="3"/>
        <v>4</v>
      </c>
      <c r="AB241" s="65">
        <v>2</v>
      </c>
      <c r="AC241" s="68" t="s">
        <v>5760</v>
      </c>
      <c r="AD241" s="68" t="s">
        <v>5813</v>
      </c>
      <c r="AE241" s="68" t="s">
        <v>70</v>
      </c>
      <c r="AF241" s="65" t="s">
        <v>5755</v>
      </c>
      <c r="AG241" s="68" t="s">
        <v>5756</v>
      </c>
    </row>
    <row r="242" spans="1:33" ht="33.75" x14ac:dyDescent="0.25">
      <c r="A242" s="65">
        <v>241</v>
      </c>
      <c r="B242" s="65">
        <v>821021795</v>
      </c>
      <c r="C242" s="65" t="s">
        <v>5725</v>
      </c>
      <c r="D242" s="66" t="s">
        <v>2739</v>
      </c>
      <c r="E242" s="65" t="s">
        <v>70</v>
      </c>
      <c r="F242" s="65" t="s">
        <v>3</v>
      </c>
      <c r="G242" s="65" t="s">
        <v>5744</v>
      </c>
      <c r="H242" s="67">
        <v>6.7</v>
      </c>
      <c r="I242" s="67" t="s">
        <v>5727</v>
      </c>
      <c r="J242" s="65" t="s">
        <v>5728</v>
      </c>
      <c r="K242" s="65" t="s">
        <v>5740</v>
      </c>
      <c r="L242" s="65" t="s">
        <v>5780</v>
      </c>
      <c r="M242" s="65" t="s">
        <v>70</v>
      </c>
      <c r="N242" s="65" t="s">
        <v>5849</v>
      </c>
      <c r="O242" s="65">
        <v>1</v>
      </c>
      <c r="P242" s="65" t="s">
        <v>70</v>
      </c>
      <c r="Q242" s="65" t="s">
        <v>5781</v>
      </c>
      <c r="R242" s="65" t="s">
        <v>5778</v>
      </c>
      <c r="S242" s="65" t="s">
        <v>5734</v>
      </c>
      <c r="T242" s="65">
        <v>1</v>
      </c>
      <c r="U242" s="67">
        <v>5.9</v>
      </c>
      <c r="V242" s="67" t="s">
        <v>5727</v>
      </c>
      <c r="W242" s="65" t="s">
        <v>70</v>
      </c>
      <c r="X242" s="65" t="s">
        <v>70</v>
      </c>
      <c r="Y242" s="65">
        <v>2</v>
      </c>
      <c r="Z242" s="65" t="s">
        <v>70</v>
      </c>
      <c r="AA242" s="65">
        <f t="shared" si="3"/>
        <v>2</v>
      </c>
      <c r="AB242" s="65">
        <v>1</v>
      </c>
      <c r="AC242" s="68" t="s">
        <v>5735</v>
      </c>
      <c r="AD242" s="68" t="s">
        <v>5769</v>
      </c>
      <c r="AE242" s="68" t="s">
        <v>70</v>
      </c>
      <c r="AF242" s="65" t="s">
        <v>5743</v>
      </c>
      <c r="AG242" s="68" t="s">
        <v>70</v>
      </c>
    </row>
    <row r="243" spans="1:33" ht="45" x14ac:dyDescent="0.25">
      <c r="A243" s="65">
        <v>242</v>
      </c>
      <c r="B243" s="65">
        <v>821021793</v>
      </c>
      <c r="C243" s="65" t="s">
        <v>5725</v>
      </c>
      <c r="D243" s="66" t="s">
        <v>2739</v>
      </c>
      <c r="E243" s="65" t="s">
        <v>70</v>
      </c>
      <c r="F243" s="65" t="s">
        <v>3</v>
      </c>
      <c r="G243" s="65" t="s">
        <v>5744</v>
      </c>
      <c r="H243" s="67">
        <v>6.5</v>
      </c>
      <c r="I243" s="67">
        <v>5.6</v>
      </c>
      <c r="J243" s="65" t="s">
        <v>5728</v>
      </c>
      <c r="K243" s="65" t="s">
        <v>5740</v>
      </c>
      <c r="L243" s="65" t="s">
        <v>5780</v>
      </c>
      <c r="M243" s="65" t="s">
        <v>70</v>
      </c>
      <c r="N243" s="65" t="s">
        <v>5850</v>
      </c>
      <c r="O243" s="65">
        <v>15</v>
      </c>
      <c r="P243" s="65" t="s">
        <v>70</v>
      </c>
      <c r="Q243" s="65" t="s">
        <v>5781</v>
      </c>
      <c r="R243" s="65">
        <v>821021792</v>
      </c>
      <c r="S243" s="65" t="s">
        <v>5734</v>
      </c>
      <c r="T243" s="65">
        <v>1</v>
      </c>
      <c r="U243" s="67">
        <v>6</v>
      </c>
      <c r="V243" s="67">
        <v>5</v>
      </c>
      <c r="W243" s="65">
        <v>1</v>
      </c>
      <c r="X243" s="65">
        <v>1</v>
      </c>
      <c r="Y243" s="65">
        <v>1</v>
      </c>
      <c r="Z243" s="65" t="s">
        <v>70</v>
      </c>
      <c r="AA243" s="65">
        <f t="shared" si="3"/>
        <v>3</v>
      </c>
      <c r="AB243" s="65">
        <v>3</v>
      </c>
      <c r="AC243" s="68" t="s">
        <v>5760</v>
      </c>
      <c r="AD243" s="68" t="s">
        <v>5813</v>
      </c>
      <c r="AE243" s="68" t="s">
        <v>70</v>
      </c>
      <c r="AF243" s="65" t="s">
        <v>5755</v>
      </c>
      <c r="AG243" s="68" t="s">
        <v>5756</v>
      </c>
    </row>
    <row r="244" spans="1:33" ht="22.5" x14ac:dyDescent="0.25">
      <c r="A244" s="65">
        <v>243</v>
      </c>
      <c r="B244" s="65">
        <v>821021792</v>
      </c>
      <c r="C244" s="65" t="s">
        <v>5725</v>
      </c>
      <c r="D244" s="66" t="s">
        <v>2739</v>
      </c>
      <c r="E244" s="65" t="s">
        <v>70</v>
      </c>
      <c r="F244" s="65" t="s">
        <v>3</v>
      </c>
      <c r="G244" s="65" t="s">
        <v>5744</v>
      </c>
      <c r="H244" s="67">
        <v>6.6</v>
      </c>
      <c r="I244" s="67">
        <v>6</v>
      </c>
      <c r="J244" s="65" t="s">
        <v>5728</v>
      </c>
      <c r="K244" s="65" t="s">
        <v>5740</v>
      </c>
      <c r="L244" s="65" t="s">
        <v>5780</v>
      </c>
      <c r="M244" s="65" t="s">
        <v>70</v>
      </c>
      <c r="N244" s="65" t="s">
        <v>5850</v>
      </c>
      <c r="O244" s="65">
        <v>20</v>
      </c>
      <c r="P244" s="65" t="s">
        <v>70</v>
      </c>
      <c r="Q244" s="65" t="s">
        <v>5781</v>
      </c>
      <c r="R244" s="65">
        <v>831021791</v>
      </c>
      <c r="S244" s="65" t="s">
        <v>5734</v>
      </c>
      <c r="T244" s="65">
        <v>1</v>
      </c>
      <c r="U244" s="67">
        <v>6</v>
      </c>
      <c r="V244" s="67">
        <v>5.2</v>
      </c>
      <c r="W244" s="65">
        <v>1</v>
      </c>
      <c r="X244" s="65">
        <v>1</v>
      </c>
      <c r="Y244" s="65">
        <v>1</v>
      </c>
      <c r="Z244" s="65" t="s">
        <v>70</v>
      </c>
      <c r="AA244" s="65">
        <f t="shared" si="3"/>
        <v>3</v>
      </c>
      <c r="AB244" s="65">
        <v>3</v>
      </c>
      <c r="AC244" s="68" t="s">
        <v>5735</v>
      </c>
      <c r="AD244" s="68" t="s">
        <v>5747</v>
      </c>
      <c r="AE244" s="68" t="s">
        <v>5789</v>
      </c>
      <c r="AF244" s="65" t="s">
        <v>5743</v>
      </c>
      <c r="AG244" s="68" t="s">
        <v>70</v>
      </c>
    </row>
    <row r="245" spans="1:33" ht="22.5" x14ac:dyDescent="0.25">
      <c r="A245" s="65">
        <v>244</v>
      </c>
      <c r="B245" s="65">
        <v>821021791</v>
      </c>
      <c r="C245" s="65" t="s">
        <v>5725</v>
      </c>
      <c r="D245" s="66" t="s">
        <v>2739</v>
      </c>
      <c r="E245" s="65" t="s">
        <v>70</v>
      </c>
      <c r="F245" s="65" t="s">
        <v>3</v>
      </c>
      <c r="G245" s="65" t="s">
        <v>5726</v>
      </c>
      <c r="H245" s="67">
        <v>6.6</v>
      </c>
      <c r="I245" s="67" t="s">
        <v>5727</v>
      </c>
      <c r="J245" s="65" t="s">
        <v>5728</v>
      </c>
      <c r="K245" s="65" t="s">
        <v>5740</v>
      </c>
      <c r="L245" s="65" t="s">
        <v>5780</v>
      </c>
      <c r="M245" s="65" t="s">
        <v>70</v>
      </c>
      <c r="N245" s="65" t="s">
        <v>5850</v>
      </c>
      <c r="O245" s="65">
        <v>1</v>
      </c>
      <c r="P245" s="65" t="s">
        <v>70</v>
      </c>
      <c r="Q245" s="65" t="s">
        <v>5781</v>
      </c>
      <c r="R245" s="65">
        <v>821021790</v>
      </c>
      <c r="S245" s="65" t="s">
        <v>5734</v>
      </c>
      <c r="T245" s="65">
        <v>1</v>
      </c>
      <c r="U245" s="67">
        <v>5.9</v>
      </c>
      <c r="V245" s="67" t="s">
        <v>5727</v>
      </c>
      <c r="W245" s="65" t="s">
        <v>70</v>
      </c>
      <c r="X245" s="65">
        <v>1</v>
      </c>
      <c r="Y245" s="65" t="s">
        <v>70</v>
      </c>
      <c r="Z245" s="65" t="s">
        <v>70</v>
      </c>
      <c r="AA245" s="65">
        <f t="shared" si="3"/>
        <v>1</v>
      </c>
      <c r="AB245" s="65">
        <v>1</v>
      </c>
      <c r="AC245" s="68" t="s">
        <v>5735</v>
      </c>
      <c r="AD245" s="68" t="s">
        <v>5768</v>
      </c>
      <c r="AE245" s="68" t="s">
        <v>70</v>
      </c>
      <c r="AF245" s="65" t="s">
        <v>5743</v>
      </c>
      <c r="AG245" s="68" t="s">
        <v>70</v>
      </c>
    </row>
    <row r="246" spans="1:33" ht="45" x14ac:dyDescent="0.25">
      <c r="A246" s="65">
        <v>245</v>
      </c>
      <c r="B246" s="65">
        <v>821021790</v>
      </c>
      <c r="C246" s="65" t="s">
        <v>5725</v>
      </c>
      <c r="D246" s="66" t="s">
        <v>2739</v>
      </c>
      <c r="E246" s="65" t="s">
        <v>70</v>
      </c>
      <c r="F246" s="65" t="s">
        <v>3</v>
      </c>
      <c r="G246" s="65" t="s">
        <v>5726</v>
      </c>
      <c r="H246" s="67">
        <v>6.5</v>
      </c>
      <c r="I246" s="67">
        <v>5.8</v>
      </c>
      <c r="J246" s="65" t="s">
        <v>5728</v>
      </c>
      <c r="K246" s="65" t="s">
        <v>5740</v>
      </c>
      <c r="L246" s="65" t="s">
        <v>5780</v>
      </c>
      <c r="M246" s="65" t="s">
        <v>70</v>
      </c>
      <c r="N246" s="65" t="s">
        <v>5850</v>
      </c>
      <c r="O246" s="65">
        <v>1</v>
      </c>
      <c r="P246" s="65" t="s">
        <v>70</v>
      </c>
      <c r="Q246" s="65" t="s">
        <v>5781</v>
      </c>
      <c r="R246" s="65">
        <v>821021789</v>
      </c>
      <c r="S246" s="65" t="s">
        <v>5734</v>
      </c>
      <c r="T246" s="65">
        <v>1</v>
      </c>
      <c r="U246" s="67">
        <v>6</v>
      </c>
      <c r="V246" s="67">
        <v>5.2</v>
      </c>
      <c r="W246" s="65" t="s">
        <v>70</v>
      </c>
      <c r="X246" s="65">
        <v>1</v>
      </c>
      <c r="Y246" s="65" t="s">
        <v>70</v>
      </c>
      <c r="Z246" s="65" t="s">
        <v>70</v>
      </c>
      <c r="AA246" s="65">
        <f t="shared" si="3"/>
        <v>1</v>
      </c>
      <c r="AB246" s="65">
        <v>1</v>
      </c>
      <c r="AC246" s="68" t="s">
        <v>5760</v>
      </c>
      <c r="AD246" s="68" t="s">
        <v>5813</v>
      </c>
      <c r="AE246" s="68" t="s">
        <v>70</v>
      </c>
      <c r="AF246" s="65" t="s">
        <v>5755</v>
      </c>
      <c r="AG246" s="68" t="s">
        <v>5756</v>
      </c>
    </row>
    <row r="247" spans="1:33" ht="22.5" x14ac:dyDescent="0.25">
      <c r="A247" s="65">
        <v>246</v>
      </c>
      <c r="B247" s="65">
        <v>821021789</v>
      </c>
      <c r="C247" s="65" t="s">
        <v>5725</v>
      </c>
      <c r="D247" s="66" t="s">
        <v>2739</v>
      </c>
      <c r="E247" s="65" t="s">
        <v>70</v>
      </c>
      <c r="F247" s="65" t="s">
        <v>3</v>
      </c>
      <c r="G247" s="65" t="s">
        <v>5744</v>
      </c>
      <c r="H247" s="67">
        <v>6.6</v>
      </c>
      <c r="I247" s="67">
        <v>6.2</v>
      </c>
      <c r="J247" s="65" t="s">
        <v>5728</v>
      </c>
      <c r="K247" s="65" t="s">
        <v>5740</v>
      </c>
      <c r="L247" s="65" t="s">
        <v>5780</v>
      </c>
      <c r="M247" s="65" t="s">
        <v>70</v>
      </c>
      <c r="N247" s="65" t="s">
        <v>5850</v>
      </c>
      <c r="O247" s="65">
        <v>3</v>
      </c>
      <c r="P247" s="65" t="s">
        <v>70</v>
      </c>
      <c r="Q247" s="65" t="s">
        <v>5781</v>
      </c>
      <c r="R247" s="65">
        <v>821021787</v>
      </c>
      <c r="S247" s="65" t="s">
        <v>5734</v>
      </c>
      <c r="T247" s="65">
        <v>1</v>
      </c>
      <c r="U247" s="67">
        <v>6</v>
      </c>
      <c r="V247" s="67">
        <v>5.5</v>
      </c>
      <c r="W247" s="65" t="s">
        <v>70</v>
      </c>
      <c r="X247" s="65">
        <v>1</v>
      </c>
      <c r="Y247" s="65" t="s">
        <v>70</v>
      </c>
      <c r="Z247" s="65" t="s">
        <v>70</v>
      </c>
      <c r="AA247" s="65">
        <f t="shared" si="3"/>
        <v>1</v>
      </c>
      <c r="AB247" s="65">
        <v>1</v>
      </c>
      <c r="AC247" s="68" t="s">
        <v>5735</v>
      </c>
      <c r="AD247" s="68" t="s">
        <v>5747</v>
      </c>
      <c r="AE247" s="68" t="s">
        <v>70</v>
      </c>
      <c r="AF247" s="65" t="s">
        <v>5743</v>
      </c>
      <c r="AG247" s="68" t="s">
        <v>70</v>
      </c>
    </row>
    <row r="248" spans="1:33" ht="33.75" x14ac:dyDescent="0.25">
      <c r="A248" s="65">
        <v>247</v>
      </c>
      <c r="B248" s="65">
        <v>821021787</v>
      </c>
      <c r="C248" s="65" t="s">
        <v>5725</v>
      </c>
      <c r="D248" s="66" t="s">
        <v>2739</v>
      </c>
      <c r="E248" s="65" t="s">
        <v>70</v>
      </c>
      <c r="F248" s="65" t="s">
        <v>3</v>
      </c>
      <c r="G248" s="65" t="s">
        <v>5744</v>
      </c>
      <c r="H248" s="67">
        <v>6.5</v>
      </c>
      <c r="I248" s="67">
        <v>5.5</v>
      </c>
      <c r="J248" s="65" t="s">
        <v>5728</v>
      </c>
      <c r="K248" s="65" t="s">
        <v>5740</v>
      </c>
      <c r="L248" s="65" t="s">
        <v>5780</v>
      </c>
      <c r="M248" s="65" t="s">
        <v>70</v>
      </c>
      <c r="N248" s="65" t="s">
        <v>5843</v>
      </c>
      <c r="O248" s="65">
        <v>5</v>
      </c>
      <c r="P248" s="65" t="s">
        <v>70</v>
      </c>
      <c r="Q248" s="65" t="s">
        <v>5781</v>
      </c>
      <c r="R248" s="65">
        <v>821021774</v>
      </c>
      <c r="S248" s="65" t="s">
        <v>5734</v>
      </c>
      <c r="T248" s="65">
        <v>1</v>
      </c>
      <c r="U248" s="67">
        <v>6</v>
      </c>
      <c r="V248" s="67">
        <v>5.0999999999999996</v>
      </c>
      <c r="W248" s="65">
        <v>1</v>
      </c>
      <c r="X248" s="65">
        <v>1</v>
      </c>
      <c r="Y248" s="65">
        <v>1</v>
      </c>
      <c r="Z248" s="65" t="s">
        <v>70</v>
      </c>
      <c r="AA248" s="65">
        <f t="shared" si="3"/>
        <v>3</v>
      </c>
      <c r="AB248" s="65">
        <v>3</v>
      </c>
      <c r="AC248" s="68" t="s">
        <v>5753</v>
      </c>
      <c r="AD248" s="68" t="s">
        <v>5747</v>
      </c>
      <c r="AE248" s="68" t="s">
        <v>70</v>
      </c>
      <c r="AF248" s="65" t="s">
        <v>5755</v>
      </c>
      <c r="AG248" s="68" t="s">
        <v>5756</v>
      </c>
    </row>
    <row r="249" spans="1:33" ht="45" x14ac:dyDescent="0.25">
      <c r="A249" s="65">
        <v>248</v>
      </c>
      <c r="B249" s="65">
        <v>821021774</v>
      </c>
      <c r="C249" s="65" t="s">
        <v>5725</v>
      </c>
      <c r="D249" s="66" t="s">
        <v>2739</v>
      </c>
      <c r="E249" s="65" t="s">
        <v>70</v>
      </c>
      <c r="F249" s="65" t="s">
        <v>3</v>
      </c>
      <c r="G249" s="65" t="s">
        <v>5726</v>
      </c>
      <c r="H249" s="67">
        <v>6.6</v>
      </c>
      <c r="I249" s="67">
        <v>5.6</v>
      </c>
      <c r="J249" s="65" t="s">
        <v>5728</v>
      </c>
      <c r="K249" s="65" t="s">
        <v>5740</v>
      </c>
      <c r="L249" s="65" t="s">
        <v>5780</v>
      </c>
      <c r="M249" s="65" t="s">
        <v>70</v>
      </c>
      <c r="N249" s="65" t="s">
        <v>70</v>
      </c>
      <c r="O249" s="65" t="s">
        <v>70</v>
      </c>
      <c r="P249" s="65" t="s">
        <v>5851</v>
      </c>
      <c r="Q249" s="65" t="s">
        <v>5781</v>
      </c>
      <c r="R249" s="65">
        <v>821021775</v>
      </c>
      <c r="S249" s="65" t="s">
        <v>5734</v>
      </c>
      <c r="T249" s="65">
        <v>1</v>
      </c>
      <c r="U249" s="67">
        <v>5.9</v>
      </c>
      <c r="V249" s="67">
        <v>5.3</v>
      </c>
      <c r="W249" s="65">
        <v>1</v>
      </c>
      <c r="X249" s="65">
        <v>1</v>
      </c>
      <c r="Y249" s="65" t="s">
        <v>70</v>
      </c>
      <c r="Z249" s="65" t="s">
        <v>70</v>
      </c>
      <c r="AA249" s="65">
        <f t="shared" si="3"/>
        <v>2</v>
      </c>
      <c r="AB249" s="65">
        <v>2</v>
      </c>
      <c r="AC249" s="68" t="s">
        <v>5753</v>
      </c>
      <c r="AD249" s="68" t="s">
        <v>5852</v>
      </c>
      <c r="AE249" s="68" t="s">
        <v>5853</v>
      </c>
      <c r="AF249" s="65" t="s">
        <v>5755</v>
      </c>
      <c r="AG249" s="68" t="s">
        <v>5756</v>
      </c>
    </row>
    <row r="250" spans="1:33" ht="33.75" x14ac:dyDescent="0.25">
      <c r="A250" s="65">
        <v>249</v>
      </c>
      <c r="B250" s="65">
        <v>821021775</v>
      </c>
      <c r="C250" s="65" t="s">
        <v>5725</v>
      </c>
      <c r="D250" s="66" t="s">
        <v>2739</v>
      </c>
      <c r="E250" s="65" t="s">
        <v>70</v>
      </c>
      <c r="F250" s="65" t="s">
        <v>3</v>
      </c>
      <c r="G250" s="65" t="s">
        <v>5744</v>
      </c>
      <c r="H250" s="67">
        <v>6.7</v>
      </c>
      <c r="I250" s="67">
        <v>6</v>
      </c>
      <c r="J250" s="65" t="s">
        <v>5728</v>
      </c>
      <c r="K250" s="65" t="s">
        <v>5740</v>
      </c>
      <c r="L250" s="65" t="s">
        <v>5780</v>
      </c>
      <c r="M250" s="65" t="s">
        <v>70</v>
      </c>
      <c r="N250" s="65" t="s">
        <v>70</v>
      </c>
      <c r="O250" s="65" t="s">
        <v>70</v>
      </c>
      <c r="P250" s="65" t="s">
        <v>5854</v>
      </c>
      <c r="Q250" s="65" t="s">
        <v>5781</v>
      </c>
      <c r="R250" s="65">
        <v>821021776</v>
      </c>
      <c r="S250" s="65" t="s">
        <v>5734</v>
      </c>
      <c r="T250" s="65">
        <v>1</v>
      </c>
      <c r="U250" s="67">
        <v>6</v>
      </c>
      <c r="V250" s="67">
        <v>5.6</v>
      </c>
      <c r="W250" s="65">
        <v>1</v>
      </c>
      <c r="X250" s="65">
        <v>1</v>
      </c>
      <c r="Y250" s="65" t="s">
        <v>70</v>
      </c>
      <c r="Z250" s="65" t="s">
        <v>70</v>
      </c>
      <c r="AA250" s="65">
        <f t="shared" si="3"/>
        <v>2</v>
      </c>
      <c r="AB250" s="65">
        <v>2</v>
      </c>
      <c r="AC250" s="68" t="s">
        <v>5760</v>
      </c>
      <c r="AD250" s="68" t="s">
        <v>5747</v>
      </c>
      <c r="AE250" s="68" t="s">
        <v>5789</v>
      </c>
      <c r="AF250" s="65" t="s">
        <v>5755</v>
      </c>
      <c r="AG250" s="68" t="s">
        <v>5756</v>
      </c>
    </row>
    <row r="251" spans="1:33" ht="33.75" x14ac:dyDescent="0.25">
      <c r="A251" s="65">
        <v>250</v>
      </c>
      <c r="B251" s="65">
        <v>821021776</v>
      </c>
      <c r="C251" s="65" t="s">
        <v>5725</v>
      </c>
      <c r="D251" s="66" t="s">
        <v>2739</v>
      </c>
      <c r="E251" s="65" t="s">
        <v>70</v>
      </c>
      <c r="F251" s="65" t="s">
        <v>3</v>
      </c>
      <c r="G251" s="65" t="s">
        <v>5744</v>
      </c>
      <c r="H251" s="67">
        <v>6.5</v>
      </c>
      <c r="I251" s="67">
        <v>5.6</v>
      </c>
      <c r="J251" s="65" t="s">
        <v>5728</v>
      </c>
      <c r="K251" s="65" t="s">
        <v>5740</v>
      </c>
      <c r="L251" s="65" t="s">
        <v>5780</v>
      </c>
      <c r="M251" s="65" t="s">
        <v>70</v>
      </c>
      <c r="N251" s="65" t="s">
        <v>5843</v>
      </c>
      <c r="O251" s="65">
        <v>14</v>
      </c>
      <c r="P251" s="65" t="s">
        <v>70</v>
      </c>
      <c r="Q251" s="65" t="s">
        <v>5781</v>
      </c>
      <c r="R251" s="65">
        <v>821021777</v>
      </c>
      <c r="S251" s="65" t="s">
        <v>5734</v>
      </c>
      <c r="T251" s="65">
        <v>1</v>
      </c>
      <c r="U251" s="67">
        <v>6</v>
      </c>
      <c r="V251" s="67">
        <v>5.4</v>
      </c>
      <c r="W251" s="65">
        <v>1</v>
      </c>
      <c r="X251" s="65">
        <v>1</v>
      </c>
      <c r="Y251" s="65" t="s">
        <v>70</v>
      </c>
      <c r="Z251" s="65" t="s">
        <v>70</v>
      </c>
      <c r="AA251" s="65">
        <f t="shared" si="3"/>
        <v>2</v>
      </c>
      <c r="AB251" s="65">
        <v>2</v>
      </c>
      <c r="AC251" s="68" t="s">
        <v>5753</v>
      </c>
      <c r="AD251" s="68" t="s">
        <v>5747</v>
      </c>
      <c r="AE251" s="68" t="s">
        <v>70</v>
      </c>
      <c r="AF251" s="65" t="s">
        <v>5755</v>
      </c>
      <c r="AG251" s="68" t="s">
        <v>5756</v>
      </c>
    </row>
    <row r="252" spans="1:33" ht="45" x14ac:dyDescent="0.25">
      <c r="A252" s="65">
        <v>251</v>
      </c>
      <c r="B252" s="65">
        <v>821021777</v>
      </c>
      <c r="C252" s="65" t="s">
        <v>5725</v>
      </c>
      <c r="D252" s="66" t="s">
        <v>2739</v>
      </c>
      <c r="E252" s="65" t="s">
        <v>70</v>
      </c>
      <c r="F252" s="65" t="s">
        <v>3</v>
      </c>
      <c r="G252" s="65" t="s">
        <v>5744</v>
      </c>
      <c r="H252" s="67">
        <v>6.6</v>
      </c>
      <c r="I252" s="67">
        <v>5.3</v>
      </c>
      <c r="J252" s="65" t="s">
        <v>5728</v>
      </c>
      <c r="K252" s="65" t="s">
        <v>5740</v>
      </c>
      <c r="L252" s="65" t="s">
        <v>5780</v>
      </c>
      <c r="M252" s="65" t="s">
        <v>70</v>
      </c>
      <c r="N252" s="65" t="s">
        <v>5855</v>
      </c>
      <c r="O252" s="65">
        <v>4</v>
      </c>
      <c r="P252" s="65" t="s">
        <v>70</v>
      </c>
      <c r="Q252" s="65" t="s">
        <v>5781</v>
      </c>
      <c r="R252" s="65">
        <v>821021778</v>
      </c>
      <c r="S252" s="65" t="s">
        <v>5734</v>
      </c>
      <c r="T252" s="65">
        <v>1</v>
      </c>
      <c r="U252" s="67">
        <v>5.9</v>
      </c>
      <c r="V252" s="67">
        <v>5.2</v>
      </c>
      <c r="W252" s="65">
        <v>1</v>
      </c>
      <c r="X252" s="65">
        <v>1</v>
      </c>
      <c r="Y252" s="65">
        <v>2</v>
      </c>
      <c r="Z252" s="65" t="s">
        <v>70</v>
      </c>
      <c r="AA252" s="65">
        <f t="shared" si="3"/>
        <v>4</v>
      </c>
      <c r="AB252" s="65">
        <v>3</v>
      </c>
      <c r="AC252" s="68" t="s">
        <v>5753</v>
      </c>
      <c r="AD252" s="68" t="s">
        <v>5813</v>
      </c>
      <c r="AE252" s="68" t="s">
        <v>5789</v>
      </c>
      <c r="AF252" s="65" t="s">
        <v>5755</v>
      </c>
      <c r="AG252" s="68" t="s">
        <v>5756</v>
      </c>
    </row>
    <row r="253" spans="1:33" ht="22.5" x14ac:dyDescent="0.25">
      <c r="A253" s="65">
        <v>252</v>
      </c>
      <c r="B253" s="65">
        <v>821021778</v>
      </c>
      <c r="C253" s="65" t="s">
        <v>5725</v>
      </c>
      <c r="D253" s="66" t="s">
        <v>2739</v>
      </c>
      <c r="E253" s="65" t="s">
        <v>70</v>
      </c>
      <c r="F253" s="65" t="s">
        <v>3</v>
      </c>
      <c r="G253" s="65" t="s">
        <v>5744</v>
      </c>
      <c r="H253" s="67">
        <v>6.5</v>
      </c>
      <c r="I253" s="67">
        <v>6</v>
      </c>
      <c r="J253" s="65" t="s">
        <v>5728</v>
      </c>
      <c r="K253" s="65" t="s">
        <v>5740</v>
      </c>
      <c r="L253" s="65" t="s">
        <v>5780</v>
      </c>
      <c r="M253" s="65" t="s">
        <v>70</v>
      </c>
      <c r="N253" s="65" t="s">
        <v>5855</v>
      </c>
      <c r="O253" s="65">
        <v>7</v>
      </c>
      <c r="P253" s="65" t="s">
        <v>70</v>
      </c>
      <c r="Q253" s="65" t="s">
        <v>5781</v>
      </c>
      <c r="R253" s="65">
        <v>821021779</v>
      </c>
      <c r="S253" s="65" t="s">
        <v>5734</v>
      </c>
      <c r="T253" s="65">
        <v>1</v>
      </c>
      <c r="U253" s="67">
        <v>6</v>
      </c>
      <c r="V253" s="67">
        <v>5.0999999999999996</v>
      </c>
      <c r="W253" s="65" t="s">
        <v>70</v>
      </c>
      <c r="X253" s="65">
        <v>1</v>
      </c>
      <c r="Y253" s="65" t="s">
        <v>70</v>
      </c>
      <c r="Z253" s="65" t="s">
        <v>70</v>
      </c>
      <c r="AA253" s="65">
        <f t="shared" si="3"/>
        <v>1</v>
      </c>
      <c r="AB253" s="65">
        <v>1</v>
      </c>
      <c r="AC253" s="68" t="s">
        <v>5735</v>
      </c>
      <c r="AD253" s="68" t="s">
        <v>5747</v>
      </c>
      <c r="AE253" s="68" t="s">
        <v>70</v>
      </c>
      <c r="AF253" s="65" t="s">
        <v>5743</v>
      </c>
      <c r="AG253" s="68" t="s">
        <v>70</v>
      </c>
    </row>
    <row r="254" spans="1:33" ht="45" x14ac:dyDescent="0.25">
      <c r="A254" s="65">
        <v>253</v>
      </c>
      <c r="B254" s="65">
        <v>821021779</v>
      </c>
      <c r="C254" s="65" t="s">
        <v>5725</v>
      </c>
      <c r="D254" s="66" t="s">
        <v>2739</v>
      </c>
      <c r="E254" s="65" t="s">
        <v>70</v>
      </c>
      <c r="F254" s="65" t="s">
        <v>3</v>
      </c>
      <c r="G254" s="65" t="s">
        <v>5744</v>
      </c>
      <c r="H254" s="67">
        <v>5.9</v>
      </c>
      <c r="I254" s="67">
        <v>5.4</v>
      </c>
      <c r="J254" s="65" t="s">
        <v>5728</v>
      </c>
      <c r="K254" s="65" t="s">
        <v>5740</v>
      </c>
      <c r="L254" s="65" t="s">
        <v>5780</v>
      </c>
      <c r="M254" s="65" t="s">
        <v>70</v>
      </c>
      <c r="N254" s="65" t="s">
        <v>5855</v>
      </c>
      <c r="O254" s="65">
        <v>11</v>
      </c>
      <c r="P254" s="65" t="s">
        <v>70</v>
      </c>
      <c r="Q254" s="65" t="s">
        <v>5781</v>
      </c>
      <c r="R254" s="65">
        <v>821021780</v>
      </c>
      <c r="S254" s="65" t="s">
        <v>5734</v>
      </c>
      <c r="T254" s="65">
        <v>1</v>
      </c>
      <c r="U254" s="67">
        <v>5.7</v>
      </c>
      <c r="V254" s="67">
        <v>5.2</v>
      </c>
      <c r="W254" s="65">
        <v>1</v>
      </c>
      <c r="X254" s="65">
        <v>1</v>
      </c>
      <c r="Y254" s="65">
        <v>1</v>
      </c>
      <c r="Z254" s="65" t="s">
        <v>70</v>
      </c>
      <c r="AA254" s="65">
        <f t="shared" si="3"/>
        <v>3</v>
      </c>
      <c r="AB254" s="65">
        <v>3</v>
      </c>
      <c r="AC254" s="68" t="s">
        <v>5760</v>
      </c>
      <c r="AD254" s="68" t="s">
        <v>5813</v>
      </c>
      <c r="AE254" s="68" t="s">
        <v>5789</v>
      </c>
      <c r="AF254" s="65" t="s">
        <v>5755</v>
      </c>
      <c r="AG254" s="68" t="s">
        <v>5756</v>
      </c>
    </row>
    <row r="255" spans="1:33" ht="33.75" x14ac:dyDescent="0.25">
      <c r="A255" s="65">
        <v>254</v>
      </c>
      <c r="B255" s="65">
        <v>821021780</v>
      </c>
      <c r="C255" s="65" t="s">
        <v>5725</v>
      </c>
      <c r="D255" s="66" t="s">
        <v>2739</v>
      </c>
      <c r="E255" s="65" t="s">
        <v>70</v>
      </c>
      <c r="F255" s="65" t="s">
        <v>3</v>
      </c>
      <c r="G255" s="65" t="s">
        <v>5744</v>
      </c>
      <c r="H255" s="67">
        <v>6.2</v>
      </c>
      <c r="I255" s="67">
        <v>5.6</v>
      </c>
      <c r="J255" s="65" t="s">
        <v>5728</v>
      </c>
      <c r="K255" s="65" t="s">
        <v>5740</v>
      </c>
      <c r="L255" s="65" t="s">
        <v>5780</v>
      </c>
      <c r="M255" s="65" t="s">
        <v>70</v>
      </c>
      <c r="N255" s="65" t="s">
        <v>5856</v>
      </c>
      <c r="O255" s="65">
        <v>2</v>
      </c>
      <c r="P255" s="65" t="s">
        <v>70</v>
      </c>
      <c r="Q255" s="65" t="s">
        <v>5781</v>
      </c>
      <c r="R255" s="65" t="s">
        <v>5778</v>
      </c>
      <c r="S255" s="65" t="s">
        <v>5734</v>
      </c>
      <c r="T255" s="65">
        <v>1</v>
      </c>
      <c r="U255" s="67">
        <v>5.5</v>
      </c>
      <c r="V255" s="67">
        <v>5.2</v>
      </c>
      <c r="W255" s="65">
        <v>1</v>
      </c>
      <c r="X255" s="65">
        <v>1</v>
      </c>
      <c r="Y255" s="65" t="s">
        <v>70</v>
      </c>
      <c r="Z255" s="65" t="s">
        <v>70</v>
      </c>
      <c r="AA255" s="65">
        <f t="shared" si="3"/>
        <v>2</v>
      </c>
      <c r="AB255" s="65">
        <v>2</v>
      </c>
      <c r="AC255" s="68" t="s">
        <v>5760</v>
      </c>
      <c r="AD255" s="68" t="s">
        <v>5857</v>
      </c>
      <c r="AE255" s="68" t="s">
        <v>70</v>
      </c>
      <c r="AF255" s="65" t="s">
        <v>5755</v>
      </c>
      <c r="AG255" s="68" t="s">
        <v>5756</v>
      </c>
    </row>
    <row r="256" spans="1:33" ht="33.75" x14ac:dyDescent="0.25">
      <c r="A256" s="65">
        <v>255</v>
      </c>
      <c r="B256" s="65">
        <v>821000694</v>
      </c>
      <c r="C256" s="65" t="s">
        <v>5725</v>
      </c>
      <c r="D256" s="66" t="s">
        <v>2739</v>
      </c>
      <c r="E256" s="65" t="s">
        <v>70</v>
      </c>
      <c r="F256" s="65" t="s">
        <v>3</v>
      </c>
      <c r="G256" s="65" t="s">
        <v>5744</v>
      </c>
      <c r="H256" s="67">
        <v>6.5</v>
      </c>
      <c r="I256" s="67">
        <v>5.4</v>
      </c>
      <c r="J256" s="65" t="s">
        <v>5728</v>
      </c>
      <c r="K256" s="65" t="s">
        <v>5740</v>
      </c>
      <c r="L256" s="65" t="s">
        <v>5780</v>
      </c>
      <c r="M256" s="65" t="s">
        <v>70</v>
      </c>
      <c r="N256" s="65" t="s">
        <v>5812</v>
      </c>
      <c r="O256" s="65">
        <v>5</v>
      </c>
      <c r="P256" s="65" t="s">
        <v>70</v>
      </c>
      <c r="Q256" s="65" t="s">
        <v>5781</v>
      </c>
      <c r="R256" s="65">
        <v>821000695</v>
      </c>
      <c r="S256" s="65" t="s">
        <v>5734</v>
      </c>
      <c r="T256" s="65">
        <v>1</v>
      </c>
      <c r="U256" s="67">
        <v>6</v>
      </c>
      <c r="V256" s="67">
        <v>5</v>
      </c>
      <c r="W256" s="65">
        <v>1</v>
      </c>
      <c r="X256" s="65">
        <v>1</v>
      </c>
      <c r="Y256" s="65">
        <v>1</v>
      </c>
      <c r="Z256" s="65" t="s">
        <v>70</v>
      </c>
      <c r="AA256" s="65">
        <f t="shared" si="3"/>
        <v>3</v>
      </c>
      <c r="AB256" s="65">
        <v>3</v>
      </c>
      <c r="AC256" s="68" t="s">
        <v>5760</v>
      </c>
      <c r="AD256" s="68" t="s">
        <v>5762</v>
      </c>
      <c r="AE256" s="68" t="s">
        <v>5789</v>
      </c>
      <c r="AF256" s="65" t="s">
        <v>5755</v>
      </c>
      <c r="AG256" s="68" t="s">
        <v>5756</v>
      </c>
    </row>
    <row r="257" spans="1:33" ht="33.75" x14ac:dyDescent="0.25">
      <c r="A257" s="65">
        <v>256</v>
      </c>
      <c r="B257" s="65">
        <v>821000695</v>
      </c>
      <c r="C257" s="65" t="s">
        <v>5725</v>
      </c>
      <c r="D257" s="66" t="s">
        <v>2739</v>
      </c>
      <c r="E257" s="65" t="s">
        <v>70</v>
      </c>
      <c r="F257" s="65" t="s">
        <v>3</v>
      </c>
      <c r="G257" s="65" t="s">
        <v>5744</v>
      </c>
      <c r="H257" s="67">
        <v>6.6</v>
      </c>
      <c r="I257" s="67">
        <v>5.7</v>
      </c>
      <c r="J257" s="65" t="s">
        <v>5728</v>
      </c>
      <c r="K257" s="65" t="s">
        <v>5740</v>
      </c>
      <c r="L257" s="65" t="s">
        <v>5780</v>
      </c>
      <c r="M257" s="65" t="s">
        <v>70</v>
      </c>
      <c r="N257" s="65" t="s">
        <v>5812</v>
      </c>
      <c r="O257" s="65">
        <v>2</v>
      </c>
      <c r="P257" s="65" t="s">
        <v>70</v>
      </c>
      <c r="Q257" s="65" t="s">
        <v>5781</v>
      </c>
      <c r="R257" s="65">
        <v>821000696</v>
      </c>
      <c r="S257" s="65" t="s">
        <v>5734</v>
      </c>
      <c r="T257" s="65">
        <v>1</v>
      </c>
      <c r="U257" s="67">
        <v>6</v>
      </c>
      <c r="V257" s="67">
        <v>5.4</v>
      </c>
      <c r="W257" s="65">
        <v>1</v>
      </c>
      <c r="X257" s="65">
        <v>1</v>
      </c>
      <c r="Y257" s="65">
        <v>1</v>
      </c>
      <c r="Z257" s="65" t="s">
        <v>70</v>
      </c>
      <c r="AA257" s="65">
        <f t="shared" si="3"/>
        <v>3</v>
      </c>
      <c r="AB257" s="65">
        <v>3</v>
      </c>
      <c r="AC257" s="68" t="s">
        <v>5753</v>
      </c>
      <c r="AD257" s="68" t="s">
        <v>5768</v>
      </c>
      <c r="AE257" s="68" t="s">
        <v>70</v>
      </c>
      <c r="AF257" s="65" t="s">
        <v>5755</v>
      </c>
      <c r="AG257" s="68" t="s">
        <v>5756</v>
      </c>
    </row>
    <row r="258" spans="1:33" ht="33.75" x14ac:dyDescent="0.25">
      <c r="A258" s="65">
        <v>257</v>
      </c>
      <c r="B258" s="65">
        <v>821000696</v>
      </c>
      <c r="C258" s="65" t="s">
        <v>5725</v>
      </c>
      <c r="D258" s="66" t="s">
        <v>2739</v>
      </c>
      <c r="E258" s="65" t="s">
        <v>5788</v>
      </c>
      <c r="F258" s="65" t="s">
        <v>3</v>
      </c>
      <c r="G258" s="65" t="s">
        <v>5726</v>
      </c>
      <c r="H258" s="67">
        <v>6.6</v>
      </c>
      <c r="I258" s="67">
        <v>5.8</v>
      </c>
      <c r="J258" s="65" t="s">
        <v>5728</v>
      </c>
      <c r="K258" s="65" t="s">
        <v>5740</v>
      </c>
      <c r="L258" s="65" t="s">
        <v>5780</v>
      </c>
      <c r="M258" s="65" t="s">
        <v>70</v>
      </c>
      <c r="N258" s="65" t="s">
        <v>5811</v>
      </c>
      <c r="O258" s="65">
        <v>13</v>
      </c>
      <c r="P258" s="65" t="s">
        <v>70</v>
      </c>
      <c r="Q258" s="65" t="s">
        <v>5781</v>
      </c>
      <c r="R258" s="65">
        <v>821000697</v>
      </c>
      <c r="S258" s="65" t="s">
        <v>5734</v>
      </c>
      <c r="T258" s="65">
        <v>1</v>
      </c>
      <c r="U258" s="67">
        <v>6</v>
      </c>
      <c r="V258" s="67">
        <v>5.4</v>
      </c>
      <c r="W258" s="65">
        <v>1</v>
      </c>
      <c r="X258" s="65">
        <v>1</v>
      </c>
      <c r="Y258" s="65">
        <v>1</v>
      </c>
      <c r="Z258" s="65" t="s">
        <v>70</v>
      </c>
      <c r="AA258" s="65">
        <f t="shared" si="3"/>
        <v>3</v>
      </c>
      <c r="AB258" s="65">
        <v>3</v>
      </c>
      <c r="AC258" s="68" t="s">
        <v>5753</v>
      </c>
      <c r="AD258" s="68" t="s">
        <v>5762</v>
      </c>
      <c r="AE258" s="68" t="s">
        <v>70</v>
      </c>
      <c r="AF258" s="65" t="s">
        <v>5755</v>
      </c>
      <c r="AG258" s="68" t="s">
        <v>5756</v>
      </c>
    </row>
    <row r="259" spans="1:33" ht="22.5" x14ac:dyDescent="0.25">
      <c r="A259" s="65">
        <v>258</v>
      </c>
      <c r="B259" s="65">
        <v>821000697</v>
      </c>
      <c r="C259" s="65" t="s">
        <v>5725</v>
      </c>
      <c r="D259" s="66" t="s">
        <v>2739</v>
      </c>
      <c r="E259" s="65" t="s">
        <v>70</v>
      </c>
      <c r="F259" s="65" t="s">
        <v>3</v>
      </c>
      <c r="G259" s="65" t="s">
        <v>5744</v>
      </c>
      <c r="H259" s="67">
        <v>6.5</v>
      </c>
      <c r="I259" s="67">
        <v>5.5</v>
      </c>
      <c r="J259" s="65" t="s">
        <v>5728</v>
      </c>
      <c r="K259" s="65" t="s">
        <v>5740</v>
      </c>
      <c r="L259" s="65" t="s">
        <v>5780</v>
      </c>
      <c r="M259" s="65" t="s">
        <v>70</v>
      </c>
      <c r="N259" s="65" t="s">
        <v>5811</v>
      </c>
      <c r="O259" s="65">
        <v>12</v>
      </c>
      <c r="P259" s="65" t="s">
        <v>70</v>
      </c>
      <c r="Q259" s="65" t="s">
        <v>5781</v>
      </c>
      <c r="R259" s="65" t="s">
        <v>5778</v>
      </c>
      <c r="S259" s="65" t="s">
        <v>5734</v>
      </c>
      <c r="T259" s="65">
        <v>1</v>
      </c>
      <c r="U259" s="67">
        <v>5.9</v>
      </c>
      <c r="V259" s="67">
        <v>5.0999999999999996</v>
      </c>
      <c r="W259" s="65">
        <v>1</v>
      </c>
      <c r="X259" s="65">
        <v>1</v>
      </c>
      <c r="Y259" s="65">
        <v>1</v>
      </c>
      <c r="Z259" s="65" t="s">
        <v>70</v>
      </c>
      <c r="AA259" s="65">
        <f t="shared" ref="AA259:AA322" si="4">SUM(W259:Z259)</f>
        <v>3</v>
      </c>
      <c r="AB259" s="65">
        <v>3</v>
      </c>
      <c r="AC259" s="68" t="s">
        <v>5735</v>
      </c>
      <c r="AD259" s="68" t="s">
        <v>5747</v>
      </c>
      <c r="AE259" s="68" t="s">
        <v>70</v>
      </c>
      <c r="AF259" s="65" t="s">
        <v>5743</v>
      </c>
      <c r="AG259" s="68" t="s">
        <v>70</v>
      </c>
    </row>
    <row r="260" spans="1:33" ht="22.5" x14ac:dyDescent="0.25">
      <c r="A260" s="65">
        <v>259</v>
      </c>
      <c r="B260" s="65">
        <v>432046848</v>
      </c>
      <c r="C260" s="65" t="s">
        <v>5725</v>
      </c>
      <c r="D260" s="66" t="s">
        <v>2739</v>
      </c>
      <c r="E260" s="65" t="s">
        <v>70</v>
      </c>
      <c r="F260" s="65" t="s">
        <v>3</v>
      </c>
      <c r="G260" s="65" t="s">
        <v>5726</v>
      </c>
      <c r="H260" s="67">
        <v>6.7</v>
      </c>
      <c r="I260" s="67">
        <v>5.7</v>
      </c>
      <c r="J260" s="65" t="s">
        <v>5728</v>
      </c>
      <c r="K260" s="65" t="s">
        <v>5740</v>
      </c>
      <c r="L260" s="65" t="s">
        <v>5780</v>
      </c>
      <c r="M260" s="65" t="s">
        <v>70</v>
      </c>
      <c r="N260" s="65" t="s">
        <v>5812</v>
      </c>
      <c r="O260" s="65">
        <v>6</v>
      </c>
      <c r="P260" s="65" t="s">
        <v>70</v>
      </c>
      <c r="Q260" s="65" t="s">
        <v>5781</v>
      </c>
      <c r="R260" s="65" t="s">
        <v>5778</v>
      </c>
      <c r="S260" s="65" t="s">
        <v>5734</v>
      </c>
      <c r="T260" s="65">
        <v>1</v>
      </c>
      <c r="U260" s="67">
        <v>6.1</v>
      </c>
      <c r="V260" s="67">
        <v>5.6</v>
      </c>
      <c r="W260" s="65">
        <v>1</v>
      </c>
      <c r="X260" s="65" t="s">
        <v>70</v>
      </c>
      <c r="Y260" s="65" t="s">
        <v>70</v>
      </c>
      <c r="Z260" s="65" t="s">
        <v>70</v>
      </c>
      <c r="AA260" s="65">
        <f t="shared" si="4"/>
        <v>1</v>
      </c>
      <c r="AB260" s="65">
        <v>1</v>
      </c>
      <c r="AC260" s="68" t="s">
        <v>5735</v>
      </c>
      <c r="AD260" s="68" t="s">
        <v>5747</v>
      </c>
      <c r="AE260" s="68" t="s">
        <v>5789</v>
      </c>
      <c r="AF260" s="65" t="s">
        <v>5738</v>
      </c>
      <c r="AG260" s="68" t="s">
        <v>5752</v>
      </c>
    </row>
    <row r="261" spans="1:33" ht="33.75" x14ac:dyDescent="0.25">
      <c r="A261" s="65">
        <v>260</v>
      </c>
      <c r="B261" s="65">
        <v>432009790</v>
      </c>
      <c r="C261" s="65" t="s">
        <v>5725</v>
      </c>
      <c r="D261" s="66" t="s">
        <v>2739</v>
      </c>
      <c r="E261" s="65" t="s">
        <v>70</v>
      </c>
      <c r="F261" s="65" t="s">
        <v>3</v>
      </c>
      <c r="G261" s="65" t="s">
        <v>5744</v>
      </c>
      <c r="H261" s="67">
        <v>6.6</v>
      </c>
      <c r="I261" s="67">
        <v>6.1</v>
      </c>
      <c r="J261" s="65" t="s">
        <v>5728</v>
      </c>
      <c r="K261" s="65" t="s">
        <v>5740</v>
      </c>
      <c r="L261" s="65" t="s">
        <v>5780</v>
      </c>
      <c r="M261" s="65" t="s">
        <v>70</v>
      </c>
      <c r="N261" s="65" t="s">
        <v>5858</v>
      </c>
      <c r="O261" s="65">
        <v>6</v>
      </c>
      <c r="P261" s="65" t="s">
        <v>70</v>
      </c>
      <c r="Q261" s="65" t="s">
        <v>5781</v>
      </c>
      <c r="R261" s="65">
        <v>821008614</v>
      </c>
      <c r="S261" s="65" t="s">
        <v>5734</v>
      </c>
      <c r="T261" s="65">
        <v>1</v>
      </c>
      <c r="U261" s="67">
        <v>5.9</v>
      </c>
      <c r="V261" s="67">
        <v>5.2</v>
      </c>
      <c r="W261" s="65">
        <v>1</v>
      </c>
      <c r="X261" s="65" t="s">
        <v>70</v>
      </c>
      <c r="Y261" s="65" t="s">
        <v>70</v>
      </c>
      <c r="Z261" s="65" t="s">
        <v>70</v>
      </c>
      <c r="AA261" s="65">
        <f t="shared" si="4"/>
        <v>1</v>
      </c>
      <c r="AB261" s="65">
        <v>1</v>
      </c>
      <c r="AC261" s="68" t="s">
        <v>5760</v>
      </c>
      <c r="AD261" s="68" t="s">
        <v>5762</v>
      </c>
      <c r="AE261" s="68" t="s">
        <v>70</v>
      </c>
      <c r="AF261" s="65" t="s">
        <v>5755</v>
      </c>
      <c r="AG261" s="68" t="s">
        <v>5756</v>
      </c>
    </row>
    <row r="262" spans="1:33" ht="33.75" x14ac:dyDescent="0.25">
      <c r="A262" s="65">
        <v>261</v>
      </c>
      <c r="B262" s="65">
        <v>821008614</v>
      </c>
      <c r="C262" s="65" t="s">
        <v>5725</v>
      </c>
      <c r="D262" s="66" t="s">
        <v>2739</v>
      </c>
      <c r="E262" s="65" t="s">
        <v>70</v>
      </c>
      <c r="F262" s="65" t="s">
        <v>3</v>
      </c>
      <c r="G262" s="65" t="s">
        <v>5744</v>
      </c>
      <c r="H262" s="67">
        <v>6.4</v>
      </c>
      <c r="I262" s="67">
        <v>5.9</v>
      </c>
      <c r="J262" s="65" t="s">
        <v>5728</v>
      </c>
      <c r="K262" s="65" t="s">
        <v>5740</v>
      </c>
      <c r="L262" s="65" t="s">
        <v>5780</v>
      </c>
      <c r="M262" s="65" t="s">
        <v>70</v>
      </c>
      <c r="N262" s="65" t="s">
        <v>5858</v>
      </c>
      <c r="O262" s="65">
        <v>2</v>
      </c>
      <c r="P262" s="65" t="s">
        <v>70</v>
      </c>
      <c r="Q262" s="65" t="s">
        <v>5781</v>
      </c>
      <c r="R262" s="65">
        <v>821008583</v>
      </c>
      <c r="S262" s="65" t="s">
        <v>5734</v>
      </c>
      <c r="T262" s="65">
        <v>1</v>
      </c>
      <c r="U262" s="67">
        <v>5.8</v>
      </c>
      <c r="V262" s="67">
        <v>5.3</v>
      </c>
      <c r="W262" s="65">
        <v>1</v>
      </c>
      <c r="X262" s="65" t="s">
        <v>70</v>
      </c>
      <c r="Y262" s="65" t="s">
        <v>70</v>
      </c>
      <c r="Z262" s="65" t="s">
        <v>70</v>
      </c>
      <c r="AA262" s="65">
        <f t="shared" si="4"/>
        <v>1</v>
      </c>
      <c r="AB262" s="65">
        <v>1</v>
      </c>
      <c r="AC262" s="68" t="s">
        <v>5753</v>
      </c>
      <c r="AD262" s="68" t="s">
        <v>5762</v>
      </c>
      <c r="AE262" s="68" t="s">
        <v>70</v>
      </c>
      <c r="AF262" s="65" t="s">
        <v>5755</v>
      </c>
      <c r="AG262" s="68" t="s">
        <v>5756</v>
      </c>
    </row>
    <row r="263" spans="1:33" ht="33.75" x14ac:dyDescent="0.25">
      <c r="A263" s="65">
        <v>262</v>
      </c>
      <c r="B263" s="65">
        <v>821008583</v>
      </c>
      <c r="C263" s="65" t="s">
        <v>5725</v>
      </c>
      <c r="D263" s="66" t="s">
        <v>2739</v>
      </c>
      <c r="E263" s="65" t="s">
        <v>70</v>
      </c>
      <c r="F263" s="65" t="s">
        <v>3</v>
      </c>
      <c r="G263" s="65" t="s">
        <v>5744</v>
      </c>
      <c r="H263" s="67">
        <v>6.7</v>
      </c>
      <c r="I263" s="67">
        <v>6</v>
      </c>
      <c r="J263" s="65" t="s">
        <v>5728</v>
      </c>
      <c r="K263" s="65" t="s">
        <v>5740</v>
      </c>
      <c r="L263" s="65" t="s">
        <v>5780</v>
      </c>
      <c r="M263" s="65" t="s">
        <v>70</v>
      </c>
      <c r="N263" s="65" t="s">
        <v>5859</v>
      </c>
      <c r="O263" s="65">
        <v>2</v>
      </c>
      <c r="P263" s="65" t="s">
        <v>70</v>
      </c>
      <c r="Q263" s="65" t="s">
        <v>5781</v>
      </c>
      <c r="R263" s="65">
        <v>432068196</v>
      </c>
      <c r="S263" s="65" t="s">
        <v>5734</v>
      </c>
      <c r="T263" s="65">
        <v>1</v>
      </c>
      <c r="U263" s="67">
        <v>5.8</v>
      </c>
      <c r="V263" s="67">
        <v>5.2</v>
      </c>
      <c r="W263" s="65">
        <v>1</v>
      </c>
      <c r="X263" s="65" t="s">
        <v>70</v>
      </c>
      <c r="Y263" s="65" t="s">
        <v>70</v>
      </c>
      <c r="Z263" s="65" t="s">
        <v>70</v>
      </c>
      <c r="AA263" s="65">
        <f t="shared" si="4"/>
        <v>1</v>
      </c>
      <c r="AB263" s="65">
        <v>1</v>
      </c>
      <c r="AC263" s="68" t="s">
        <v>5760</v>
      </c>
      <c r="AD263" s="68" t="s">
        <v>5762</v>
      </c>
      <c r="AE263" s="68" t="s">
        <v>70</v>
      </c>
      <c r="AF263" s="65" t="s">
        <v>5755</v>
      </c>
      <c r="AG263" s="68" t="s">
        <v>5756</v>
      </c>
    </row>
    <row r="264" spans="1:33" ht="33.75" x14ac:dyDescent="0.25">
      <c r="A264" s="65">
        <v>263</v>
      </c>
      <c r="B264" s="65">
        <v>821008582</v>
      </c>
      <c r="C264" s="65" t="s">
        <v>5725</v>
      </c>
      <c r="D264" s="66" t="s">
        <v>2739</v>
      </c>
      <c r="E264" s="65" t="s">
        <v>70</v>
      </c>
      <c r="F264" s="65" t="s">
        <v>3</v>
      </c>
      <c r="G264" s="65" t="s">
        <v>5744</v>
      </c>
      <c r="H264" s="67">
        <v>6.7</v>
      </c>
      <c r="I264" s="67">
        <v>5.9</v>
      </c>
      <c r="J264" s="65" t="s">
        <v>5728</v>
      </c>
      <c r="K264" s="65" t="s">
        <v>5740</v>
      </c>
      <c r="L264" s="65" t="s">
        <v>5780</v>
      </c>
      <c r="M264" s="65" t="s">
        <v>70</v>
      </c>
      <c r="N264" s="65" t="s">
        <v>5859</v>
      </c>
      <c r="O264" s="65">
        <v>7</v>
      </c>
      <c r="P264" s="65" t="s">
        <v>70</v>
      </c>
      <c r="Q264" s="65" t="s">
        <v>5781</v>
      </c>
      <c r="R264" s="65">
        <v>821002819</v>
      </c>
      <c r="S264" s="65" t="s">
        <v>5734</v>
      </c>
      <c r="T264" s="65">
        <v>1</v>
      </c>
      <c r="U264" s="67">
        <v>5.8</v>
      </c>
      <c r="V264" s="67">
        <v>5.2</v>
      </c>
      <c r="W264" s="65">
        <v>1</v>
      </c>
      <c r="X264" s="65" t="s">
        <v>70</v>
      </c>
      <c r="Y264" s="65" t="s">
        <v>70</v>
      </c>
      <c r="Z264" s="65" t="s">
        <v>70</v>
      </c>
      <c r="AA264" s="65">
        <f t="shared" si="4"/>
        <v>1</v>
      </c>
      <c r="AB264" s="65">
        <v>1</v>
      </c>
      <c r="AC264" s="68" t="s">
        <v>5760</v>
      </c>
      <c r="AD264" s="68" t="s">
        <v>5762</v>
      </c>
      <c r="AE264" s="68" t="s">
        <v>70</v>
      </c>
      <c r="AF264" s="65" t="s">
        <v>5755</v>
      </c>
      <c r="AG264" s="68" t="s">
        <v>5756</v>
      </c>
    </row>
    <row r="265" spans="1:33" ht="33.75" x14ac:dyDescent="0.25">
      <c r="A265" s="65">
        <v>264</v>
      </c>
      <c r="B265" s="65">
        <v>821002819</v>
      </c>
      <c r="C265" s="65" t="s">
        <v>5725</v>
      </c>
      <c r="D265" s="66" t="s">
        <v>2739</v>
      </c>
      <c r="E265" s="65" t="s">
        <v>70</v>
      </c>
      <c r="F265" s="65" t="s">
        <v>3</v>
      </c>
      <c r="G265" s="65" t="s">
        <v>5744</v>
      </c>
      <c r="H265" s="67">
        <v>6.6</v>
      </c>
      <c r="I265" s="67">
        <v>6</v>
      </c>
      <c r="J265" s="65" t="s">
        <v>5728</v>
      </c>
      <c r="K265" s="65" t="s">
        <v>5740</v>
      </c>
      <c r="L265" s="65" t="s">
        <v>5780</v>
      </c>
      <c r="M265" s="65" t="s">
        <v>70</v>
      </c>
      <c r="N265" s="65" t="s">
        <v>5859</v>
      </c>
      <c r="O265" s="65">
        <v>9</v>
      </c>
      <c r="P265" s="65" t="s">
        <v>70</v>
      </c>
      <c r="Q265" s="65" t="s">
        <v>5781</v>
      </c>
      <c r="R265" s="65">
        <v>821002818</v>
      </c>
      <c r="S265" s="65" t="s">
        <v>5734</v>
      </c>
      <c r="T265" s="65">
        <v>1</v>
      </c>
      <c r="U265" s="67">
        <v>5.8</v>
      </c>
      <c r="V265" s="67">
        <v>5.3</v>
      </c>
      <c r="W265" s="65">
        <v>1</v>
      </c>
      <c r="X265" s="65" t="s">
        <v>70</v>
      </c>
      <c r="Y265" s="65" t="s">
        <v>70</v>
      </c>
      <c r="Z265" s="65" t="s">
        <v>70</v>
      </c>
      <c r="AA265" s="65">
        <f t="shared" si="4"/>
        <v>1</v>
      </c>
      <c r="AB265" s="65">
        <v>1</v>
      </c>
      <c r="AC265" s="68" t="s">
        <v>5760</v>
      </c>
      <c r="AD265" s="68" t="s">
        <v>5762</v>
      </c>
      <c r="AE265" s="68" t="s">
        <v>70</v>
      </c>
      <c r="AF265" s="65" t="s">
        <v>5755</v>
      </c>
      <c r="AG265" s="68" t="s">
        <v>5756</v>
      </c>
    </row>
    <row r="266" spans="1:33" ht="33.75" x14ac:dyDescent="0.25">
      <c r="A266" s="65">
        <v>265</v>
      </c>
      <c r="B266" s="65">
        <v>821002818</v>
      </c>
      <c r="C266" s="65" t="s">
        <v>5725</v>
      </c>
      <c r="D266" s="66" t="s">
        <v>2739</v>
      </c>
      <c r="E266" s="65" t="s">
        <v>5788</v>
      </c>
      <c r="F266" s="65" t="s">
        <v>3</v>
      </c>
      <c r="G266" s="65" t="s">
        <v>5744</v>
      </c>
      <c r="H266" s="67">
        <v>6.7</v>
      </c>
      <c r="I266" s="67">
        <v>6.2</v>
      </c>
      <c r="J266" s="65" t="s">
        <v>5728</v>
      </c>
      <c r="K266" s="65" t="s">
        <v>5740</v>
      </c>
      <c r="L266" s="65" t="s">
        <v>5780</v>
      </c>
      <c r="M266" s="65" t="s">
        <v>70</v>
      </c>
      <c r="N266" s="65" t="s">
        <v>5859</v>
      </c>
      <c r="O266" s="65">
        <v>12</v>
      </c>
      <c r="P266" s="65" t="s">
        <v>70</v>
      </c>
      <c r="Q266" s="65" t="s">
        <v>5781</v>
      </c>
      <c r="R266" s="65">
        <v>821002817</v>
      </c>
      <c r="S266" s="65" t="s">
        <v>5734</v>
      </c>
      <c r="T266" s="65">
        <v>1</v>
      </c>
      <c r="U266" s="67">
        <v>5.9</v>
      </c>
      <c r="V266" s="67">
        <v>5</v>
      </c>
      <c r="W266" s="65">
        <v>1</v>
      </c>
      <c r="X266" s="65" t="s">
        <v>70</v>
      </c>
      <c r="Y266" s="65" t="s">
        <v>70</v>
      </c>
      <c r="Z266" s="65" t="s">
        <v>70</v>
      </c>
      <c r="AA266" s="65">
        <f t="shared" si="4"/>
        <v>1</v>
      </c>
      <c r="AB266" s="65">
        <v>1</v>
      </c>
      <c r="AC266" s="68" t="s">
        <v>5753</v>
      </c>
      <c r="AD266" s="68" t="s">
        <v>5762</v>
      </c>
      <c r="AE266" s="68" t="s">
        <v>70</v>
      </c>
      <c r="AF266" s="65" t="s">
        <v>5755</v>
      </c>
      <c r="AG266" s="68" t="s">
        <v>5756</v>
      </c>
    </row>
    <row r="267" spans="1:33" ht="33.75" x14ac:dyDescent="0.25">
      <c r="A267" s="65">
        <v>266</v>
      </c>
      <c r="B267" s="65">
        <v>821002817</v>
      </c>
      <c r="C267" s="65" t="s">
        <v>5725</v>
      </c>
      <c r="D267" s="66" t="s">
        <v>2739</v>
      </c>
      <c r="E267" s="65" t="s">
        <v>70</v>
      </c>
      <c r="F267" s="65" t="s">
        <v>3</v>
      </c>
      <c r="G267" s="65" t="s">
        <v>5744</v>
      </c>
      <c r="H267" s="67">
        <v>6.6</v>
      </c>
      <c r="I267" s="67">
        <v>6.1</v>
      </c>
      <c r="J267" s="65" t="s">
        <v>5728</v>
      </c>
      <c r="K267" s="65" t="s">
        <v>5740</v>
      </c>
      <c r="L267" s="65" t="s">
        <v>5780</v>
      </c>
      <c r="M267" s="65" t="s">
        <v>70</v>
      </c>
      <c r="N267" s="65" t="s">
        <v>5794</v>
      </c>
      <c r="O267" s="65">
        <v>13</v>
      </c>
      <c r="P267" s="65" t="s">
        <v>70</v>
      </c>
      <c r="Q267" s="65" t="s">
        <v>5781</v>
      </c>
      <c r="R267" s="65">
        <v>821002373</v>
      </c>
      <c r="S267" s="65" t="s">
        <v>5734</v>
      </c>
      <c r="T267" s="65">
        <v>1</v>
      </c>
      <c r="U267" s="67">
        <v>5.8</v>
      </c>
      <c r="V267" s="67">
        <v>5</v>
      </c>
      <c r="W267" s="65">
        <v>1</v>
      </c>
      <c r="X267" s="65" t="s">
        <v>70</v>
      </c>
      <c r="Y267" s="65" t="s">
        <v>70</v>
      </c>
      <c r="Z267" s="65" t="s">
        <v>70</v>
      </c>
      <c r="AA267" s="65">
        <f t="shared" si="4"/>
        <v>1</v>
      </c>
      <c r="AB267" s="65">
        <v>1</v>
      </c>
      <c r="AC267" s="68" t="s">
        <v>5760</v>
      </c>
      <c r="AD267" s="68" t="s">
        <v>5860</v>
      </c>
      <c r="AE267" s="68" t="s">
        <v>5789</v>
      </c>
      <c r="AF267" s="65" t="s">
        <v>5755</v>
      </c>
      <c r="AG267" s="68" t="s">
        <v>5756</v>
      </c>
    </row>
    <row r="268" spans="1:33" ht="33.75" x14ac:dyDescent="0.25">
      <c r="A268" s="65">
        <v>267</v>
      </c>
      <c r="B268" s="65">
        <v>821002373</v>
      </c>
      <c r="C268" s="65" t="s">
        <v>5725</v>
      </c>
      <c r="D268" s="66" t="s">
        <v>2739</v>
      </c>
      <c r="E268" s="65" t="s">
        <v>70</v>
      </c>
      <c r="F268" s="65" t="s">
        <v>3</v>
      </c>
      <c r="G268" s="65" t="s">
        <v>5744</v>
      </c>
      <c r="H268" s="67">
        <v>6.5</v>
      </c>
      <c r="I268" s="67">
        <v>6</v>
      </c>
      <c r="J268" s="65" t="s">
        <v>5728</v>
      </c>
      <c r="K268" s="65" t="s">
        <v>5740</v>
      </c>
      <c r="L268" s="65" t="s">
        <v>5780</v>
      </c>
      <c r="M268" s="65" t="s">
        <v>70</v>
      </c>
      <c r="N268" s="65" t="s">
        <v>5794</v>
      </c>
      <c r="O268" s="65">
        <v>14</v>
      </c>
      <c r="P268" s="65" t="s">
        <v>70</v>
      </c>
      <c r="Q268" s="65" t="s">
        <v>5781</v>
      </c>
      <c r="R268" s="65">
        <v>821000666</v>
      </c>
      <c r="S268" s="65" t="s">
        <v>5734</v>
      </c>
      <c r="T268" s="65">
        <v>1</v>
      </c>
      <c r="U268" s="67">
        <v>5.3</v>
      </c>
      <c r="V268" s="67">
        <v>4.9000000000000004</v>
      </c>
      <c r="W268" s="65">
        <v>1</v>
      </c>
      <c r="X268" s="65" t="s">
        <v>70</v>
      </c>
      <c r="Y268" s="65" t="s">
        <v>70</v>
      </c>
      <c r="Z268" s="65" t="s">
        <v>70</v>
      </c>
      <c r="AA268" s="65">
        <f t="shared" si="4"/>
        <v>1</v>
      </c>
      <c r="AB268" s="65">
        <v>1</v>
      </c>
      <c r="AC268" s="68" t="s">
        <v>5760</v>
      </c>
      <c r="AD268" s="68" t="s">
        <v>5762</v>
      </c>
      <c r="AE268" s="68" t="s">
        <v>5789</v>
      </c>
      <c r="AF268" s="65" t="s">
        <v>5755</v>
      </c>
      <c r="AG268" s="68" t="s">
        <v>5756</v>
      </c>
    </row>
    <row r="269" spans="1:33" ht="33.75" x14ac:dyDescent="0.25">
      <c r="A269" s="65">
        <v>268</v>
      </c>
      <c r="B269" s="65">
        <v>821000666</v>
      </c>
      <c r="C269" s="65" t="s">
        <v>5725</v>
      </c>
      <c r="D269" s="66" t="s">
        <v>2739</v>
      </c>
      <c r="E269" s="65" t="s">
        <v>70</v>
      </c>
      <c r="F269" s="65" t="s">
        <v>3</v>
      </c>
      <c r="G269" s="65" t="s">
        <v>5744</v>
      </c>
      <c r="H269" s="67">
        <v>6.5</v>
      </c>
      <c r="I269" s="67">
        <v>6</v>
      </c>
      <c r="J269" s="65" t="s">
        <v>5728</v>
      </c>
      <c r="K269" s="65" t="s">
        <v>5740</v>
      </c>
      <c r="L269" s="65" t="s">
        <v>5780</v>
      </c>
      <c r="M269" s="65" t="s">
        <v>70</v>
      </c>
      <c r="N269" s="65" t="s">
        <v>5794</v>
      </c>
      <c r="O269" s="65">
        <v>12</v>
      </c>
      <c r="P269" s="65" t="s">
        <v>70</v>
      </c>
      <c r="Q269" s="65" t="s">
        <v>5781</v>
      </c>
      <c r="R269" s="65">
        <v>821002374</v>
      </c>
      <c r="S269" s="65" t="s">
        <v>5734</v>
      </c>
      <c r="T269" s="65">
        <v>1</v>
      </c>
      <c r="U269" s="67">
        <v>5.5</v>
      </c>
      <c r="V269" s="67">
        <v>5</v>
      </c>
      <c r="W269" s="65">
        <v>1</v>
      </c>
      <c r="X269" s="65" t="s">
        <v>70</v>
      </c>
      <c r="Y269" s="65" t="s">
        <v>70</v>
      </c>
      <c r="Z269" s="65" t="s">
        <v>70</v>
      </c>
      <c r="AA269" s="65">
        <f t="shared" si="4"/>
        <v>1</v>
      </c>
      <c r="AB269" s="65">
        <v>1</v>
      </c>
      <c r="AC269" s="68" t="s">
        <v>5760</v>
      </c>
      <c r="AD269" s="68" t="s">
        <v>5762</v>
      </c>
      <c r="AE269" s="68" t="s">
        <v>70</v>
      </c>
      <c r="AF269" s="65" t="s">
        <v>5755</v>
      </c>
      <c r="AG269" s="68" t="s">
        <v>5756</v>
      </c>
    </row>
    <row r="270" spans="1:33" ht="33.75" x14ac:dyDescent="0.25">
      <c r="A270" s="65">
        <v>269</v>
      </c>
      <c r="B270" s="65">
        <v>821002374</v>
      </c>
      <c r="C270" s="65" t="s">
        <v>5725</v>
      </c>
      <c r="D270" s="66" t="s">
        <v>2739</v>
      </c>
      <c r="E270" s="65" t="s">
        <v>70</v>
      </c>
      <c r="F270" s="65" t="s">
        <v>3</v>
      </c>
      <c r="G270" s="65" t="s">
        <v>5744</v>
      </c>
      <c r="H270" s="67">
        <v>6.6</v>
      </c>
      <c r="I270" s="67">
        <v>6</v>
      </c>
      <c r="J270" s="65" t="s">
        <v>5728</v>
      </c>
      <c r="K270" s="65" t="s">
        <v>5740</v>
      </c>
      <c r="L270" s="65" t="s">
        <v>5780</v>
      </c>
      <c r="M270" s="65" t="s">
        <v>70</v>
      </c>
      <c r="N270" s="65" t="s">
        <v>5794</v>
      </c>
      <c r="O270" s="65">
        <v>10</v>
      </c>
      <c r="P270" s="65" t="s">
        <v>70</v>
      </c>
      <c r="Q270" s="65" t="s">
        <v>5781</v>
      </c>
      <c r="R270" s="65">
        <v>821003062</v>
      </c>
      <c r="S270" s="65" t="s">
        <v>5734</v>
      </c>
      <c r="T270" s="65">
        <v>1</v>
      </c>
      <c r="U270" s="67">
        <v>5.5</v>
      </c>
      <c r="V270" s="67">
        <v>5.3</v>
      </c>
      <c r="W270" s="65">
        <v>1</v>
      </c>
      <c r="X270" s="65" t="s">
        <v>70</v>
      </c>
      <c r="Y270" s="65" t="s">
        <v>70</v>
      </c>
      <c r="Z270" s="65" t="s">
        <v>70</v>
      </c>
      <c r="AA270" s="65">
        <f t="shared" si="4"/>
        <v>1</v>
      </c>
      <c r="AB270" s="65">
        <v>1</v>
      </c>
      <c r="AC270" s="68" t="s">
        <v>5760</v>
      </c>
      <c r="AD270" s="68" t="s">
        <v>5762</v>
      </c>
      <c r="AE270" s="68" t="s">
        <v>5789</v>
      </c>
      <c r="AF270" s="65" t="s">
        <v>5755</v>
      </c>
      <c r="AG270" s="68" t="s">
        <v>5756</v>
      </c>
    </row>
    <row r="271" spans="1:33" ht="22.5" x14ac:dyDescent="0.25">
      <c r="A271" s="65">
        <v>270</v>
      </c>
      <c r="B271" s="65">
        <v>821003062</v>
      </c>
      <c r="C271" s="65" t="s">
        <v>5725</v>
      </c>
      <c r="D271" s="66" t="s">
        <v>2739</v>
      </c>
      <c r="E271" s="65" t="s">
        <v>70</v>
      </c>
      <c r="F271" s="65" t="s">
        <v>3</v>
      </c>
      <c r="G271" s="65" t="s">
        <v>5744</v>
      </c>
      <c r="H271" s="67">
        <v>6.5</v>
      </c>
      <c r="I271" s="67" t="s">
        <v>5727</v>
      </c>
      <c r="J271" s="65" t="s">
        <v>5728</v>
      </c>
      <c r="K271" s="65" t="s">
        <v>5740</v>
      </c>
      <c r="L271" s="65" t="s">
        <v>5780</v>
      </c>
      <c r="M271" s="65" t="s">
        <v>70</v>
      </c>
      <c r="N271" s="65" t="s">
        <v>5794</v>
      </c>
      <c r="O271" s="65">
        <v>18</v>
      </c>
      <c r="P271" s="65" t="s">
        <v>70</v>
      </c>
      <c r="Q271" s="65" t="s">
        <v>5781</v>
      </c>
      <c r="R271" s="65">
        <v>821002820</v>
      </c>
      <c r="S271" s="65" t="s">
        <v>5734</v>
      </c>
      <c r="T271" s="65">
        <v>1</v>
      </c>
      <c r="U271" s="67">
        <v>5.8</v>
      </c>
      <c r="V271" s="67">
        <v>5.4</v>
      </c>
      <c r="W271" s="65">
        <v>1</v>
      </c>
      <c r="X271" s="65">
        <v>1</v>
      </c>
      <c r="Y271" s="65" t="s">
        <v>70</v>
      </c>
      <c r="Z271" s="65" t="s">
        <v>70</v>
      </c>
      <c r="AA271" s="65">
        <f t="shared" si="4"/>
        <v>2</v>
      </c>
      <c r="AB271" s="65">
        <v>2</v>
      </c>
      <c r="AC271" s="68" t="s">
        <v>5735</v>
      </c>
      <c r="AD271" s="68" t="s">
        <v>5736</v>
      </c>
      <c r="AE271" s="68" t="s">
        <v>5789</v>
      </c>
      <c r="AF271" s="65" t="s">
        <v>5743</v>
      </c>
      <c r="AG271" s="68" t="s">
        <v>70</v>
      </c>
    </row>
    <row r="272" spans="1:33" ht="33.75" x14ac:dyDescent="0.25">
      <c r="A272" s="65">
        <v>271</v>
      </c>
      <c r="B272" s="65">
        <v>821002820</v>
      </c>
      <c r="C272" s="65" t="s">
        <v>5725</v>
      </c>
      <c r="D272" s="66" t="s">
        <v>2739</v>
      </c>
      <c r="E272" s="65" t="s">
        <v>70</v>
      </c>
      <c r="F272" s="65" t="s">
        <v>3</v>
      </c>
      <c r="G272" s="65" t="s">
        <v>5744</v>
      </c>
      <c r="H272" s="67">
        <v>6.4</v>
      </c>
      <c r="I272" s="67">
        <v>6</v>
      </c>
      <c r="J272" s="65" t="s">
        <v>5728</v>
      </c>
      <c r="K272" s="65" t="s">
        <v>5740</v>
      </c>
      <c r="L272" s="65" t="s">
        <v>5780</v>
      </c>
      <c r="M272" s="65" t="s">
        <v>70</v>
      </c>
      <c r="N272" s="65" t="s">
        <v>5861</v>
      </c>
      <c r="O272" s="65">
        <v>17</v>
      </c>
      <c r="P272" s="65" t="s">
        <v>70</v>
      </c>
      <c r="Q272" s="65" t="s">
        <v>5781</v>
      </c>
      <c r="R272" s="65">
        <v>821002822</v>
      </c>
      <c r="S272" s="65" t="s">
        <v>5734</v>
      </c>
      <c r="T272" s="65">
        <v>1</v>
      </c>
      <c r="U272" s="67">
        <v>5.7</v>
      </c>
      <c r="V272" s="67">
        <v>5</v>
      </c>
      <c r="W272" s="65">
        <v>1</v>
      </c>
      <c r="X272" s="65">
        <v>1</v>
      </c>
      <c r="Y272" s="65" t="s">
        <v>70</v>
      </c>
      <c r="Z272" s="65" t="s">
        <v>70</v>
      </c>
      <c r="AA272" s="65">
        <f t="shared" si="4"/>
        <v>2</v>
      </c>
      <c r="AB272" s="65">
        <v>2</v>
      </c>
      <c r="AC272" s="68" t="s">
        <v>5760</v>
      </c>
      <c r="AD272" s="68" t="s">
        <v>5762</v>
      </c>
      <c r="AE272" s="68" t="s">
        <v>70</v>
      </c>
      <c r="AF272" s="65" t="s">
        <v>5755</v>
      </c>
      <c r="AG272" s="68" t="s">
        <v>5756</v>
      </c>
    </row>
    <row r="273" spans="1:33" ht="33.75" x14ac:dyDescent="0.25">
      <c r="A273" s="65">
        <v>272</v>
      </c>
      <c r="B273" s="65">
        <v>821002822</v>
      </c>
      <c r="C273" s="65" t="s">
        <v>5725</v>
      </c>
      <c r="D273" s="66" t="s">
        <v>2739</v>
      </c>
      <c r="E273" s="65" t="s">
        <v>70</v>
      </c>
      <c r="F273" s="65" t="s">
        <v>3</v>
      </c>
      <c r="G273" s="65" t="s">
        <v>5744</v>
      </c>
      <c r="H273" s="67">
        <v>6.4</v>
      </c>
      <c r="I273" s="67">
        <v>5</v>
      </c>
      <c r="J273" s="65" t="s">
        <v>5728</v>
      </c>
      <c r="K273" s="65" t="s">
        <v>5740</v>
      </c>
      <c r="L273" s="65" t="s">
        <v>5780</v>
      </c>
      <c r="M273" s="65" t="s">
        <v>70</v>
      </c>
      <c r="N273" s="65" t="s">
        <v>5862</v>
      </c>
      <c r="O273" s="65">
        <v>16</v>
      </c>
      <c r="P273" s="65" t="s">
        <v>70</v>
      </c>
      <c r="Q273" s="65" t="s">
        <v>5781</v>
      </c>
      <c r="R273" s="65">
        <v>821002823</v>
      </c>
      <c r="S273" s="65" t="s">
        <v>5734</v>
      </c>
      <c r="T273" s="65">
        <v>1</v>
      </c>
      <c r="U273" s="67">
        <v>5.8</v>
      </c>
      <c r="V273" s="67">
        <v>5.3</v>
      </c>
      <c r="W273" s="65">
        <v>1</v>
      </c>
      <c r="X273" s="65">
        <v>1</v>
      </c>
      <c r="Y273" s="65" t="s">
        <v>70</v>
      </c>
      <c r="Z273" s="65" t="s">
        <v>70</v>
      </c>
      <c r="AA273" s="65">
        <f t="shared" si="4"/>
        <v>2</v>
      </c>
      <c r="AB273" s="65">
        <v>2</v>
      </c>
      <c r="AC273" s="68" t="s">
        <v>5760</v>
      </c>
      <c r="AD273" s="68" t="s">
        <v>5860</v>
      </c>
      <c r="AE273" s="68" t="s">
        <v>70</v>
      </c>
      <c r="AF273" s="65" t="s">
        <v>5755</v>
      </c>
      <c r="AG273" s="68" t="s">
        <v>5756</v>
      </c>
    </row>
    <row r="274" spans="1:33" ht="33.75" x14ac:dyDescent="0.25">
      <c r="A274" s="65">
        <v>273</v>
      </c>
      <c r="B274" s="65">
        <v>821002823</v>
      </c>
      <c r="C274" s="65" t="s">
        <v>5725</v>
      </c>
      <c r="D274" s="66" t="s">
        <v>2739</v>
      </c>
      <c r="E274" s="65" t="s">
        <v>70</v>
      </c>
      <c r="F274" s="65" t="s">
        <v>3</v>
      </c>
      <c r="G274" s="65" t="s">
        <v>5744</v>
      </c>
      <c r="H274" s="67">
        <v>6.4</v>
      </c>
      <c r="I274" s="67">
        <v>5</v>
      </c>
      <c r="J274" s="65" t="s">
        <v>5728</v>
      </c>
      <c r="K274" s="65" t="s">
        <v>5740</v>
      </c>
      <c r="L274" s="65" t="s">
        <v>5780</v>
      </c>
      <c r="M274" s="65" t="s">
        <v>70</v>
      </c>
      <c r="N274" s="65" t="s">
        <v>5863</v>
      </c>
      <c r="O274" s="65">
        <v>10</v>
      </c>
      <c r="P274" s="65" t="s">
        <v>70</v>
      </c>
      <c r="Q274" s="65" t="s">
        <v>5781</v>
      </c>
      <c r="R274" s="65">
        <v>821008556</v>
      </c>
      <c r="S274" s="65" t="s">
        <v>5734</v>
      </c>
      <c r="T274" s="65">
        <v>1</v>
      </c>
      <c r="U274" s="67">
        <v>5.8</v>
      </c>
      <c r="V274" s="67">
        <v>5</v>
      </c>
      <c r="W274" s="65">
        <v>1</v>
      </c>
      <c r="X274" s="65">
        <v>1</v>
      </c>
      <c r="Y274" s="65" t="s">
        <v>70</v>
      </c>
      <c r="Z274" s="65" t="s">
        <v>70</v>
      </c>
      <c r="AA274" s="65">
        <f t="shared" si="4"/>
        <v>2</v>
      </c>
      <c r="AB274" s="65">
        <v>2</v>
      </c>
      <c r="AC274" s="68" t="s">
        <v>5760</v>
      </c>
      <c r="AD274" s="68" t="s">
        <v>5736</v>
      </c>
      <c r="AE274" s="68" t="s">
        <v>70</v>
      </c>
      <c r="AF274" s="65" t="s">
        <v>5755</v>
      </c>
      <c r="AG274" s="68" t="s">
        <v>5756</v>
      </c>
    </row>
    <row r="275" spans="1:33" ht="33.75" x14ac:dyDescent="0.25">
      <c r="A275" s="65">
        <v>274</v>
      </c>
      <c r="B275" s="65">
        <v>821008556</v>
      </c>
      <c r="C275" s="65" t="s">
        <v>5725</v>
      </c>
      <c r="D275" s="66" t="s">
        <v>2739</v>
      </c>
      <c r="E275" s="65" t="s">
        <v>70</v>
      </c>
      <c r="F275" s="65" t="s">
        <v>3</v>
      </c>
      <c r="G275" s="65" t="s">
        <v>5744</v>
      </c>
      <c r="H275" s="67">
        <v>6.4</v>
      </c>
      <c r="I275" s="67">
        <v>6</v>
      </c>
      <c r="J275" s="65" t="s">
        <v>5728</v>
      </c>
      <c r="K275" s="65" t="s">
        <v>5740</v>
      </c>
      <c r="L275" s="65" t="s">
        <v>5780</v>
      </c>
      <c r="M275" s="65" t="s">
        <v>70</v>
      </c>
      <c r="N275" s="65" t="s">
        <v>5863</v>
      </c>
      <c r="O275" s="65">
        <v>8</v>
      </c>
      <c r="P275" s="65" t="s">
        <v>70</v>
      </c>
      <c r="Q275" s="65" t="s">
        <v>5781</v>
      </c>
      <c r="R275" s="65" t="s">
        <v>5778</v>
      </c>
      <c r="S275" s="65" t="s">
        <v>5734</v>
      </c>
      <c r="T275" s="65">
        <v>1</v>
      </c>
      <c r="U275" s="67">
        <v>5.5</v>
      </c>
      <c r="V275" s="67">
        <v>5</v>
      </c>
      <c r="W275" s="65">
        <v>1</v>
      </c>
      <c r="X275" s="65">
        <v>1</v>
      </c>
      <c r="Y275" s="65" t="s">
        <v>70</v>
      </c>
      <c r="Z275" s="65" t="s">
        <v>70</v>
      </c>
      <c r="AA275" s="65">
        <f t="shared" si="4"/>
        <v>2</v>
      </c>
      <c r="AB275" s="65">
        <v>2</v>
      </c>
      <c r="AC275" s="68" t="s">
        <v>5760</v>
      </c>
      <c r="AD275" s="68" t="s">
        <v>5762</v>
      </c>
      <c r="AE275" s="68" t="s">
        <v>5789</v>
      </c>
      <c r="AF275" s="65" t="s">
        <v>5755</v>
      </c>
      <c r="AG275" s="68" t="s">
        <v>5756</v>
      </c>
    </row>
    <row r="276" spans="1:33" ht="33.75" x14ac:dyDescent="0.25">
      <c r="A276" s="65">
        <v>275</v>
      </c>
      <c r="B276" s="65">
        <v>821002375</v>
      </c>
      <c r="C276" s="65" t="s">
        <v>5725</v>
      </c>
      <c r="D276" s="66" t="s">
        <v>2739</v>
      </c>
      <c r="E276" s="65" t="s">
        <v>5788</v>
      </c>
      <c r="F276" s="65" t="s">
        <v>3</v>
      </c>
      <c r="G276" s="65" t="s">
        <v>5744</v>
      </c>
      <c r="H276" s="67">
        <v>6.5</v>
      </c>
      <c r="I276" s="67">
        <v>6.5</v>
      </c>
      <c r="J276" s="65" t="s">
        <v>5728</v>
      </c>
      <c r="K276" s="65" t="s">
        <v>5729</v>
      </c>
      <c r="L276" s="65" t="s">
        <v>5864</v>
      </c>
      <c r="M276" s="65" t="s">
        <v>70</v>
      </c>
      <c r="N276" s="65" t="s">
        <v>69</v>
      </c>
      <c r="O276" s="65">
        <v>23</v>
      </c>
      <c r="P276" s="65" t="s">
        <v>70</v>
      </c>
      <c r="Q276" s="65" t="s">
        <v>5781</v>
      </c>
      <c r="R276" s="65">
        <v>821000665</v>
      </c>
      <c r="S276" s="65" t="s">
        <v>5734</v>
      </c>
      <c r="T276" s="65">
        <v>1</v>
      </c>
      <c r="U276" s="67">
        <v>5.9</v>
      </c>
      <c r="V276" s="67">
        <v>5.0999999999999996</v>
      </c>
      <c r="W276" s="65">
        <v>1</v>
      </c>
      <c r="X276" s="65">
        <v>1</v>
      </c>
      <c r="Y276" s="65">
        <v>1</v>
      </c>
      <c r="Z276" s="65" t="s">
        <v>70</v>
      </c>
      <c r="AA276" s="65">
        <f t="shared" si="4"/>
        <v>3</v>
      </c>
      <c r="AB276" s="65">
        <v>3</v>
      </c>
      <c r="AC276" s="68" t="s">
        <v>5816</v>
      </c>
      <c r="AD276" s="68" t="s">
        <v>5747</v>
      </c>
      <c r="AE276" s="68" t="s">
        <v>70</v>
      </c>
      <c r="AF276" s="65" t="s">
        <v>5755</v>
      </c>
      <c r="AG276" s="68" t="s">
        <v>5756</v>
      </c>
    </row>
    <row r="277" spans="1:33" ht="33.75" x14ac:dyDescent="0.25">
      <c r="A277" s="65">
        <v>276</v>
      </c>
      <c r="B277" s="65">
        <v>821000665</v>
      </c>
      <c r="C277" s="65" t="s">
        <v>5725</v>
      </c>
      <c r="D277" s="66" t="s">
        <v>2739</v>
      </c>
      <c r="E277" s="65" t="s">
        <v>5788</v>
      </c>
      <c r="F277" s="65" t="s">
        <v>3</v>
      </c>
      <c r="G277" s="65" t="s">
        <v>5744</v>
      </c>
      <c r="H277" s="67">
        <v>6.6</v>
      </c>
      <c r="I277" s="67">
        <v>5.7</v>
      </c>
      <c r="J277" s="65" t="s">
        <v>5728</v>
      </c>
      <c r="K277" s="65" t="s">
        <v>5729</v>
      </c>
      <c r="L277" s="65" t="s">
        <v>5864</v>
      </c>
      <c r="M277" s="65" t="s">
        <v>70</v>
      </c>
      <c r="N277" s="65" t="s">
        <v>69</v>
      </c>
      <c r="O277" s="65">
        <v>20</v>
      </c>
      <c r="P277" s="65" t="s">
        <v>70</v>
      </c>
      <c r="Q277" s="65" t="s">
        <v>5781</v>
      </c>
      <c r="R277" s="65">
        <v>821002376</v>
      </c>
      <c r="S277" s="65" t="s">
        <v>5734</v>
      </c>
      <c r="T277" s="65">
        <v>1</v>
      </c>
      <c r="U277" s="67">
        <v>6.1</v>
      </c>
      <c r="V277" s="67">
        <v>5.4</v>
      </c>
      <c r="W277" s="65">
        <v>1</v>
      </c>
      <c r="X277" s="65">
        <v>1</v>
      </c>
      <c r="Y277" s="65">
        <v>2</v>
      </c>
      <c r="Z277" s="65" t="s">
        <v>70</v>
      </c>
      <c r="AA277" s="65">
        <f t="shared" si="4"/>
        <v>4</v>
      </c>
      <c r="AB277" s="65">
        <v>3</v>
      </c>
      <c r="AC277" s="68" t="s">
        <v>5807</v>
      </c>
      <c r="AD277" s="68" t="s">
        <v>5769</v>
      </c>
      <c r="AE277" s="68" t="s">
        <v>5789</v>
      </c>
      <c r="AF277" s="65" t="s">
        <v>5755</v>
      </c>
      <c r="AG277" s="68" t="s">
        <v>5756</v>
      </c>
    </row>
    <row r="278" spans="1:33" ht="33.75" x14ac:dyDescent="0.25">
      <c r="A278" s="65">
        <v>277</v>
      </c>
      <c r="B278" s="65">
        <v>821002376</v>
      </c>
      <c r="C278" s="65" t="s">
        <v>5725</v>
      </c>
      <c r="D278" s="66" t="s">
        <v>2739</v>
      </c>
      <c r="E278" s="65" t="s">
        <v>70</v>
      </c>
      <c r="F278" s="65" t="s">
        <v>3</v>
      </c>
      <c r="G278" s="65" t="s">
        <v>5744</v>
      </c>
      <c r="H278" s="67">
        <v>6.6</v>
      </c>
      <c r="I278" s="67">
        <v>5.0999999999999996</v>
      </c>
      <c r="J278" s="65" t="s">
        <v>5728</v>
      </c>
      <c r="K278" s="65" t="s">
        <v>5729</v>
      </c>
      <c r="L278" s="65" t="s">
        <v>5864</v>
      </c>
      <c r="M278" s="65" t="s">
        <v>70</v>
      </c>
      <c r="N278" s="65" t="s">
        <v>69</v>
      </c>
      <c r="O278" s="65">
        <v>16</v>
      </c>
      <c r="P278" s="65" t="s">
        <v>70</v>
      </c>
      <c r="Q278" s="65" t="s">
        <v>5781</v>
      </c>
      <c r="R278" s="65">
        <v>821000664</v>
      </c>
      <c r="S278" s="65" t="s">
        <v>5734</v>
      </c>
      <c r="T278" s="65">
        <v>1</v>
      </c>
      <c r="U278" s="67">
        <v>5.8</v>
      </c>
      <c r="V278" s="67">
        <v>5</v>
      </c>
      <c r="W278" s="65">
        <v>1</v>
      </c>
      <c r="X278" s="65">
        <v>1</v>
      </c>
      <c r="Y278" s="65" t="s">
        <v>70</v>
      </c>
      <c r="Z278" s="65" t="s">
        <v>70</v>
      </c>
      <c r="AA278" s="65">
        <f t="shared" si="4"/>
        <v>2</v>
      </c>
      <c r="AB278" s="65">
        <v>2</v>
      </c>
      <c r="AC278" s="68" t="s">
        <v>5816</v>
      </c>
      <c r="AD278" s="68" t="s">
        <v>5736</v>
      </c>
      <c r="AE278" s="68" t="s">
        <v>70</v>
      </c>
      <c r="AF278" s="65" t="s">
        <v>5755</v>
      </c>
      <c r="AG278" s="68" t="s">
        <v>5756</v>
      </c>
    </row>
    <row r="279" spans="1:33" ht="33.75" x14ac:dyDescent="0.25">
      <c r="A279" s="65">
        <v>278</v>
      </c>
      <c r="B279" s="65">
        <v>821000664</v>
      </c>
      <c r="C279" s="65" t="s">
        <v>5725</v>
      </c>
      <c r="D279" s="66" t="s">
        <v>2739</v>
      </c>
      <c r="E279" s="65" t="s">
        <v>5788</v>
      </c>
      <c r="F279" s="65" t="s">
        <v>3</v>
      </c>
      <c r="G279" s="65" t="s">
        <v>5744</v>
      </c>
      <c r="H279" s="67">
        <v>6.5</v>
      </c>
      <c r="I279" s="67">
        <v>5.7</v>
      </c>
      <c r="J279" s="65" t="s">
        <v>5728</v>
      </c>
      <c r="K279" s="65" t="s">
        <v>5729</v>
      </c>
      <c r="L279" s="65" t="s">
        <v>5864</v>
      </c>
      <c r="M279" s="65" t="s">
        <v>70</v>
      </c>
      <c r="N279" s="65" t="s">
        <v>69</v>
      </c>
      <c r="O279" s="65">
        <v>15</v>
      </c>
      <c r="P279" s="65" t="s">
        <v>70</v>
      </c>
      <c r="Q279" s="65" t="s">
        <v>5781</v>
      </c>
      <c r="R279" s="65">
        <v>821002382</v>
      </c>
      <c r="S279" s="65" t="s">
        <v>5734</v>
      </c>
      <c r="T279" s="65">
        <v>1</v>
      </c>
      <c r="U279" s="67">
        <v>5.7</v>
      </c>
      <c r="V279" s="67">
        <v>5.5</v>
      </c>
      <c r="W279" s="65">
        <v>1</v>
      </c>
      <c r="X279" s="65">
        <v>1</v>
      </c>
      <c r="Y279" s="65">
        <v>1</v>
      </c>
      <c r="Z279" s="65" t="s">
        <v>70</v>
      </c>
      <c r="AA279" s="65">
        <f t="shared" si="4"/>
        <v>3</v>
      </c>
      <c r="AB279" s="65">
        <v>3</v>
      </c>
      <c r="AC279" s="68" t="s">
        <v>5753</v>
      </c>
      <c r="AD279" s="68" t="s">
        <v>5790</v>
      </c>
      <c r="AE279" s="68" t="s">
        <v>5789</v>
      </c>
      <c r="AF279" s="65" t="s">
        <v>5755</v>
      </c>
      <c r="AG279" s="68" t="s">
        <v>5756</v>
      </c>
    </row>
    <row r="280" spans="1:33" ht="33.75" x14ac:dyDescent="0.25">
      <c r="A280" s="65">
        <v>279</v>
      </c>
      <c r="B280" s="65">
        <v>821002382</v>
      </c>
      <c r="C280" s="65" t="s">
        <v>5725</v>
      </c>
      <c r="D280" s="66" t="s">
        <v>2739</v>
      </c>
      <c r="E280" s="65" t="s">
        <v>5788</v>
      </c>
      <c r="F280" s="65" t="s">
        <v>3</v>
      </c>
      <c r="G280" s="65" t="s">
        <v>5744</v>
      </c>
      <c r="H280" s="67">
        <v>6.6</v>
      </c>
      <c r="I280" s="67">
        <v>5.6</v>
      </c>
      <c r="J280" s="65" t="s">
        <v>5728</v>
      </c>
      <c r="K280" s="65" t="s">
        <v>5729</v>
      </c>
      <c r="L280" s="65" t="s">
        <v>5864</v>
      </c>
      <c r="M280" s="65" t="s">
        <v>70</v>
      </c>
      <c r="N280" s="65" t="s">
        <v>5865</v>
      </c>
      <c r="O280" s="65">
        <v>12</v>
      </c>
      <c r="P280" s="65" t="s">
        <v>70</v>
      </c>
      <c r="Q280" s="65" t="s">
        <v>5781</v>
      </c>
      <c r="R280" s="65">
        <v>821000663</v>
      </c>
      <c r="S280" s="65" t="s">
        <v>5734</v>
      </c>
      <c r="T280" s="65">
        <v>1</v>
      </c>
      <c r="U280" s="67">
        <v>6</v>
      </c>
      <c r="V280" s="67">
        <v>4.5</v>
      </c>
      <c r="W280" s="65">
        <v>1</v>
      </c>
      <c r="X280" s="65">
        <v>1</v>
      </c>
      <c r="Y280" s="65" t="s">
        <v>70</v>
      </c>
      <c r="Z280" s="65" t="s">
        <v>70</v>
      </c>
      <c r="AA280" s="65">
        <f t="shared" si="4"/>
        <v>2</v>
      </c>
      <c r="AB280" s="65">
        <v>2</v>
      </c>
      <c r="AC280" s="68" t="s">
        <v>5816</v>
      </c>
      <c r="AD280" s="68" t="s">
        <v>5747</v>
      </c>
      <c r="AE280" s="68" t="s">
        <v>5817</v>
      </c>
      <c r="AF280" s="65" t="s">
        <v>5755</v>
      </c>
      <c r="AG280" s="68" t="s">
        <v>5756</v>
      </c>
    </row>
    <row r="281" spans="1:33" ht="33.75" x14ac:dyDescent="0.25">
      <c r="A281" s="65">
        <v>280</v>
      </c>
      <c r="B281" s="65">
        <v>821000663</v>
      </c>
      <c r="C281" s="65" t="s">
        <v>5725</v>
      </c>
      <c r="D281" s="66" t="s">
        <v>2739</v>
      </c>
      <c r="E281" s="65" t="s">
        <v>5788</v>
      </c>
      <c r="F281" s="65" t="s">
        <v>3</v>
      </c>
      <c r="G281" s="65" t="s">
        <v>5744</v>
      </c>
      <c r="H281" s="67">
        <v>6.5</v>
      </c>
      <c r="I281" s="67">
        <v>5.7</v>
      </c>
      <c r="J281" s="65" t="s">
        <v>5728</v>
      </c>
      <c r="K281" s="65" t="s">
        <v>5729</v>
      </c>
      <c r="L281" s="65" t="s">
        <v>5864</v>
      </c>
      <c r="M281" s="65" t="s">
        <v>70</v>
      </c>
      <c r="N281" s="65" t="s">
        <v>5865</v>
      </c>
      <c r="O281" s="65">
        <v>10</v>
      </c>
      <c r="P281" s="65" t="s">
        <v>70</v>
      </c>
      <c r="Q281" s="65" t="s">
        <v>5781</v>
      </c>
      <c r="R281" s="65">
        <v>821002383</v>
      </c>
      <c r="S281" s="65" t="s">
        <v>5734</v>
      </c>
      <c r="T281" s="65">
        <v>1</v>
      </c>
      <c r="U281" s="67">
        <v>6.1</v>
      </c>
      <c r="V281" s="67">
        <v>5.0999999999999996</v>
      </c>
      <c r="W281" s="65">
        <v>1</v>
      </c>
      <c r="X281" s="65">
        <v>1</v>
      </c>
      <c r="Y281" s="65" t="s">
        <v>70</v>
      </c>
      <c r="Z281" s="65" t="s">
        <v>70</v>
      </c>
      <c r="AA281" s="65">
        <f t="shared" si="4"/>
        <v>2</v>
      </c>
      <c r="AB281" s="65">
        <v>2</v>
      </c>
      <c r="AC281" s="68" t="s">
        <v>5816</v>
      </c>
      <c r="AD281" s="68" t="s">
        <v>5736</v>
      </c>
      <c r="AE281" s="68" t="s">
        <v>5789</v>
      </c>
      <c r="AF281" s="65" t="s">
        <v>5755</v>
      </c>
      <c r="AG281" s="68" t="s">
        <v>5756</v>
      </c>
    </row>
    <row r="282" spans="1:33" ht="22.5" x14ac:dyDescent="0.25">
      <c r="A282" s="65">
        <v>281</v>
      </c>
      <c r="B282" s="65">
        <v>821002383</v>
      </c>
      <c r="C282" s="65" t="s">
        <v>5725</v>
      </c>
      <c r="D282" s="66" t="s">
        <v>2739</v>
      </c>
      <c r="E282" s="65" t="s">
        <v>70</v>
      </c>
      <c r="F282" s="65" t="s">
        <v>3</v>
      </c>
      <c r="G282" s="65" t="s">
        <v>5744</v>
      </c>
      <c r="H282" s="67">
        <v>6.6</v>
      </c>
      <c r="I282" s="67">
        <v>6.1</v>
      </c>
      <c r="J282" s="65" t="s">
        <v>5728</v>
      </c>
      <c r="K282" s="65" t="s">
        <v>5729</v>
      </c>
      <c r="L282" s="65" t="s">
        <v>5864</v>
      </c>
      <c r="M282" s="65" t="s">
        <v>70</v>
      </c>
      <c r="N282" s="65" t="s">
        <v>5865</v>
      </c>
      <c r="O282" s="65">
        <v>9</v>
      </c>
      <c r="P282" s="65" t="s">
        <v>70</v>
      </c>
      <c r="Q282" s="65" t="s">
        <v>5781</v>
      </c>
      <c r="R282" s="65">
        <v>821000662</v>
      </c>
      <c r="S282" s="65" t="s">
        <v>5734</v>
      </c>
      <c r="T282" s="65">
        <v>1</v>
      </c>
      <c r="U282" s="67">
        <v>6.1</v>
      </c>
      <c r="V282" s="67">
        <v>5.5</v>
      </c>
      <c r="W282" s="65">
        <v>1</v>
      </c>
      <c r="X282" s="65">
        <v>1</v>
      </c>
      <c r="Y282" s="65" t="s">
        <v>70</v>
      </c>
      <c r="Z282" s="65" t="s">
        <v>70</v>
      </c>
      <c r="AA282" s="65">
        <f t="shared" si="4"/>
        <v>2</v>
      </c>
      <c r="AB282" s="65">
        <v>2</v>
      </c>
      <c r="AC282" s="68" t="s">
        <v>5735</v>
      </c>
      <c r="AD282" s="68" t="s">
        <v>5736</v>
      </c>
      <c r="AE282" s="68" t="s">
        <v>70</v>
      </c>
      <c r="AF282" s="65" t="s">
        <v>5743</v>
      </c>
      <c r="AG282" s="68" t="s">
        <v>70</v>
      </c>
    </row>
    <row r="283" spans="1:33" ht="33.75" x14ac:dyDescent="0.25">
      <c r="A283" s="65">
        <v>282</v>
      </c>
      <c r="B283" s="65">
        <v>821000662</v>
      </c>
      <c r="C283" s="65" t="s">
        <v>5725</v>
      </c>
      <c r="D283" s="66" t="s">
        <v>2739</v>
      </c>
      <c r="E283" s="65" t="s">
        <v>70</v>
      </c>
      <c r="F283" s="65" t="s">
        <v>3</v>
      </c>
      <c r="G283" s="65" t="s">
        <v>5744</v>
      </c>
      <c r="H283" s="67">
        <v>6.6</v>
      </c>
      <c r="I283" s="67">
        <v>5.6</v>
      </c>
      <c r="J283" s="65" t="s">
        <v>5728</v>
      </c>
      <c r="K283" s="65" t="s">
        <v>5729</v>
      </c>
      <c r="L283" s="65" t="s">
        <v>5864</v>
      </c>
      <c r="M283" s="65" t="s">
        <v>70</v>
      </c>
      <c r="N283" s="65" t="s">
        <v>5866</v>
      </c>
      <c r="O283" s="65">
        <v>5</v>
      </c>
      <c r="P283" s="65" t="s">
        <v>70</v>
      </c>
      <c r="Q283" s="65" t="s">
        <v>5781</v>
      </c>
      <c r="R283" s="65">
        <v>821002380</v>
      </c>
      <c r="S283" s="65" t="s">
        <v>5734</v>
      </c>
      <c r="T283" s="65">
        <v>1</v>
      </c>
      <c r="U283" s="67">
        <v>6.1</v>
      </c>
      <c r="V283" s="67">
        <v>5.5</v>
      </c>
      <c r="W283" s="65">
        <v>1</v>
      </c>
      <c r="X283" s="65">
        <v>1</v>
      </c>
      <c r="Y283" s="65" t="s">
        <v>70</v>
      </c>
      <c r="Z283" s="65" t="s">
        <v>70</v>
      </c>
      <c r="AA283" s="65">
        <f t="shared" si="4"/>
        <v>2</v>
      </c>
      <c r="AB283" s="65">
        <v>2</v>
      </c>
      <c r="AC283" s="68" t="s">
        <v>5816</v>
      </c>
      <c r="AD283" s="68" t="s">
        <v>5761</v>
      </c>
      <c r="AE283" s="68" t="s">
        <v>5789</v>
      </c>
      <c r="AF283" s="65" t="s">
        <v>5755</v>
      </c>
      <c r="AG283" s="68" t="s">
        <v>5756</v>
      </c>
    </row>
    <row r="284" spans="1:33" ht="33.75" x14ac:dyDescent="0.25">
      <c r="A284" s="65">
        <v>283</v>
      </c>
      <c r="B284" s="65">
        <v>821002380</v>
      </c>
      <c r="C284" s="65" t="s">
        <v>5725</v>
      </c>
      <c r="D284" s="66" t="s">
        <v>2739</v>
      </c>
      <c r="E284" s="65" t="s">
        <v>70</v>
      </c>
      <c r="F284" s="65" t="s">
        <v>3</v>
      </c>
      <c r="G284" s="65" t="s">
        <v>5744</v>
      </c>
      <c r="H284" s="67">
        <v>6.6</v>
      </c>
      <c r="I284" s="67">
        <v>5.5</v>
      </c>
      <c r="J284" s="65" t="s">
        <v>5728</v>
      </c>
      <c r="K284" s="65" t="s">
        <v>5729</v>
      </c>
      <c r="L284" s="65" t="s">
        <v>5864</v>
      </c>
      <c r="M284" s="65" t="s">
        <v>70</v>
      </c>
      <c r="N284" s="65" t="s">
        <v>5866</v>
      </c>
      <c r="O284" s="65">
        <v>8</v>
      </c>
      <c r="P284" s="65" t="s">
        <v>70</v>
      </c>
      <c r="Q284" s="65" t="s">
        <v>5781</v>
      </c>
      <c r="R284" s="65">
        <v>821002381</v>
      </c>
      <c r="S284" s="65" t="s">
        <v>5734</v>
      </c>
      <c r="T284" s="65">
        <v>1</v>
      </c>
      <c r="U284" s="67">
        <v>6.2</v>
      </c>
      <c r="V284" s="67">
        <v>5.6</v>
      </c>
      <c r="W284" s="65">
        <v>1</v>
      </c>
      <c r="X284" s="65">
        <v>1</v>
      </c>
      <c r="Y284" s="65" t="s">
        <v>70</v>
      </c>
      <c r="Z284" s="65" t="s">
        <v>70</v>
      </c>
      <c r="AA284" s="65">
        <f t="shared" si="4"/>
        <v>2</v>
      </c>
      <c r="AB284" s="65">
        <v>2</v>
      </c>
      <c r="AC284" s="68" t="s">
        <v>5816</v>
      </c>
      <c r="AD284" s="68" t="s">
        <v>5761</v>
      </c>
      <c r="AE284" s="68" t="s">
        <v>70</v>
      </c>
      <c r="AF284" s="65" t="s">
        <v>5755</v>
      </c>
      <c r="AG284" s="68" t="s">
        <v>5756</v>
      </c>
    </row>
    <row r="285" spans="1:33" ht="33.75" x14ac:dyDescent="0.25">
      <c r="A285" s="65">
        <v>284</v>
      </c>
      <c r="B285" s="65">
        <v>821002381</v>
      </c>
      <c r="C285" s="65" t="s">
        <v>5725</v>
      </c>
      <c r="D285" s="66" t="s">
        <v>2739</v>
      </c>
      <c r="E285" s="65" t="s">
        <v>5788</v>
      </c>
      <c r="F285" s="65" t="s">
        <v>3</v>
      </c>
      <c r="G285" s="65" t="s">
        <v>5744</v>
      </c>
      <c r="H285" s="67">
        <v>6.6</v>
      </c>
      <c r="I285" s="67">
        <v>5.6</v>
      </c>
      <c r="J285" s="65" t="s">
        <v>5728</v>
      </c>
      <c r="K285" s="65" t="s">
        <v>5729</v>
      </c>
      <c r="L285" s="65" t="s">
        <v>5864</v>
      </c>
      <c r="M285" s="65" t="s">
        <v>70</v>
      </c>
      <c r="N285" s="65" t="s">
        <v>5867</v>
      </c>
      <c r="O285" s="65">
        <v>2</v>
      </c>
      <c r="P285" s="65" t="s">
        <v>70</v>
      </c>
      <c r="Q285" s="65" t="s">
        <v>5781</v>
      </c>
      <c r="R285" s="65">
        <v>821002384</v>
      </c>
      <c r="S285" s="65" t="s">
        <v>5734</v>
      </c>
      <c r="T285" s="65">
        <v>1</v>
      </c>
      <c r="U285" s="67">
        <v>6.1</v>
      </c>
      <c r="V285" s="67">
        <v>5.7</v>
      </c>
      <c r="W285" s="65">
        <v>1</v>
      </c>
      <c r="X285" s="65">
        <v>1</v>
      </c>
      <c r="Y285" s="65" t="s">
        <v>70</v>
      </c>
      <c r="Z285" s="65" t="s">
        <v>70</v>
      </c>
      <c r="AA285" s="65">
        <f t="shared" si="4"/>
        <v>2</v>
      </c>
      <c r="AB285" s="65">
        <v>2</v>
      </c>
      <c r="AC285" s="68" t="s">
        <v>5753</v>
      </c>
      <c r="AD285" s="68" t="s">
        <v>5736</v>
      </c>
      <c r="AE285" s="68" t="s">
        <v>5789</v>
      </c>
      <c r="AF285" s="65" t="s">
        <v>5755</v>
      </c>
      <c r="AG285" s="68" t="s">
        <v>5756</v>
      </c>
    </row>
    <row r="286" spans="1:33" ht="33.75" x14ac:dyDescent="0.25">
      <c r="A286" s="65">
        <v>285</v>
      </c>
      <c r="B286" s="65">
        <v>821002384</v>
      </c>
      <c r="C286" s="65" t="s">
        <v>5725</v>
      </c>
      <c r="D286" s="66" t="s">
        <v>2739</v>
      </c>
      <c r="E286" s="65" t="s">
        <v>5788</v>
      </c>
      <c r="F286" s="65" t="s">
        <v>3</v>
      </c>
      <c r="G286" s="65" t="s">
        <v>5744</v>
      </c>
      <c r="H286" s="67">
        <v>6.4</v>
      </c>
      <c r="I286" s="67">
        <v>4.8</v>
      </c>
      <c r="J286" s="65" t="s">
        <v>5728</v>
      </c>
      <c r="K286" s="65" t="s">
        <v>5740</v>
      </c>
      <c r="L286" s="65" t="s">
        <v>5780</v>
      </c>
      <c r="M286" s="65" t="s">
        <v>70</v>
      </c>
      <c r="N286" s="65" t="s">
        <v>69</v>
      </c>
      <c r="O286" s="65">
        <v>14</v>
      </c>
      <c r="P286" s="65" t="s">
        <v>70</v>
      </c>
      <c r="Q286" s="65" t="s">
        <v>5781</v>
      </c>
      <c r="R286" s="65">
        <v>821000671</v>
      </c>
      <c r="S286" s="65" t="s">
        <v>5734</v>
      </c>
      <c r="T286" s="65">
        <v>1</v>
      </c>
      <c r="U286" s="67">
        <v>5.8</v>
      </c>
      <c r="V286" s="67">
        <v>5.2</v>
      </c>
      <c r="W286" s="65" t="s">
        <v>70</v>
      </c>
      <c r="X286" s="65">
        <v>1</v>
      </c>
      <c r="Y286" s="65" t="s">
        <v>70</v>
      </c>
      <c r="Z286" s="65" t="s">
        <v>70</v>
      </c>
      <c r="AA286" s="65">
        <f t="shared" si="4"/>
        <v>1</v>
      </c>
      <c r="AB286" s="65">
        <v>1</v>
      </c>
      <c r="AC286" s="68" t="s">
        <v>5760</v>
      </c>
      <c r="AD286" s="68" t="s">
        <v>5761</v>
      </c>
      <c r="AE286" s="68" t="s">
        <v>70</v>
      </c>
      <c r="AF286" s="65" t="s">
        <v>5755</v>
      </c>
      <c r="AG286" s="68" t="s">
        <v>5756</v>
      </c>
    </row>
    <row r="287" spans="1:33" ht="33.75" x14ac:dyDescent="0.25">
      <c r="A287" s="65">
        <v>286</v>
      </c>
      <c r="B287" s="65">
        <v>821000671</v>
      </c>
      <c r="C287" s="65" t="s">
        <v>5725</v>
      </c>
      <c r="D287" s="66" t="s">
        <v>2739</v>
      </c>
      <c r="E287" s="65" t="s">
        <v>70</v>
      </c>
      <c r="F287" s="65" t="s">
        <v>3</v>
      </c>
      <c r="G287" s="65" t="s">
        <v>5744</v>
      </c>
      <c r="H287" s="67">
        <v>6.7</v>
      </c>
      <c r="I287" s="67">
        <v>5.3</v>
      </c>
      <c r="J287" s="65" t="s">
        <v>5728</v>
      </c>
      <c r="K287" s="65" t="s">
        <v>5740</v>
      </c>
      <c r="L287" s="65" t="s">
        <v>5780</v>
      </c>
      <c r="M287" s="65" t="s">
        <v>70</v>
      </c>
      <c r="N287" s="65" t="s">
        <v>69</v>
      </c>
      <c r="O287" s="65">
        <v>12</v>
      </c>
      <c r="P287" s="65" t="s">
        <v>70</v>
      </c>
      <c r="Q287" s="65" t="s">
        <v>5781</v>
      </c>
      <c r="R287" s="65" t="s">
        <v>5778</v>
      </c>
      <c r="S287" s="65" t="s">
        <v>5734</v>
      </c>
      <c r="T287" s="65">
        <v>1</v>
      </c>
      <c r="U287" s="67">
        <v>6.1</v>
      </c>
      <c r="V287" s="67">
        <v>5.0999999999999996</v>
      </c>
      <c r="W287" s="65" t="s">
        <v>70</v>
      </c>
      <c r="X287" s="65">
        <v>1</v>
      </c>
      <c r="Y287" s="65" t="s">
        <v>70</v>
      </c>
      <c r="Z287" s="65" t="s">
        <v>70</v>
      </c>
      <c r="AA287" s="65">
        <f t="shared" si="4"/>
        <v>1</v>
      </c>
      <c r="AB287" s="65">
        <v>1</v>
      </c>
      <c r="AC287" s="68" t="s">
        <v>5753</v>
      </c>
      <c r="AD287" s="68" t="s">
        <v>5736</v>
      </c>
      <c r="AE287" s="68" t="s">
        <v>5754</v>
      </c>
      <c r="AF287" s="65" t="s">
        <v>5755</v>
      </c>
      <c r="AG287" s="68" t="s">
        <v>5756</v>
      </c>
    </row>
    <row r="288" spans="1:33" ht="33.75" x14ac:dyDescent="0.25">
      <c r="A288" s="65">
        <v>287</v>
      </c>
      <c r="B288" s="65">
        <v>821001347</v>
      </c>
      <c r="C288" s="65" t="s">
        <v>5725</v>
      </c>
      <c r="D288" s="66" t="s">
        <v>2739</v>
      </c>
      <c r="E288" s="65" t="s">
        <v>70</v>
      </c>
      <c r="F288" s="65" t="s">
        <v>3</v>
      </c>
      <c r="G288" s="65" t="s">
        <v>5744</v>
      </c>
      <c r="H288" s="67">
        <v>6.5</v>
      </c>
      <c r="I288" s="67">
        <v>5</v>
      </c>
      <c r="J288" s="65" t="s">
        <v>5728</v>
      </c>
      <c r="K288" s="65" t="s">
        <v>5740</v>
      </c>
      <c r="L288" s="65" t="s">
        <v>5780</v>
      </c>
      <c r="M288" s="65" t="s">
        <v>70</v>
      </c>
      <c r="N288" s="65" t="s">
        <v>5868</v>
      </c>
      <c r="O288" s="65">
        <v>8</v>
      </c>
      <c r="P288" s="65" t="s">
        <v>70</v>
      </c>
      <c r="Q288" s="65" t="s">
        <v>5781</v>
      </c>
      <c r="R288" s="65">
        <v>821000693</v>
      </c>
      <c r="S288" s="65" t="s">
        <v>5734</v>
      </c>
      <c r="T288" s="65">
        <v>1</v>
      </c>
      <c r="U288" s="67">
        <v>6</v>
      </c>
      <c r="V288" s="67">
        <v>4.8</v>
      </c>
      <c r="W288" s="65" t="s">
        <v>70</v>
      </c>
      <c r="X288" s="65" t="s">
        <v>70</v>
      </c>
      <c r="Y288" s="65">
        <v>3</v>
      </c>
      <c r="Z288" s="65" t="s">
        <v>70</v>
      </c>
      <c r="AA288" s="65">
        <f t="shared" si="4"/>
        <v>3</v>
      </c>
      <c r="AB288" s="65">
        <v>1</v>
      </c>
      <c r="AC288" s="68" t="s">
        <v>5760</v>
      </c>
      <c r="AD288" s="68" t="s">
        <v>5768</v>
      </c>
      <c r="AE288" s="68" t="s">
        <v>70</v>
      </c>
      <c r="AF288" s="65" t="s">
        <v>5755</v>
      </c>
      <c r="AG288" s="68" t="s">
        <v>5756</v>
      </c>
    </row>
    <row r="289" spans="1:33" ht="33.75" x14ac:dyDescent="0.25">
      <c r="A289" s="65">
        <v>288</v>
      </c>
      <c r="B289" s="65">
        <v>821000693</v>
      </c>
      <c r="C289" s="65" t="s">
        <v>5725</v>
      </c>
      <c r="D289" s="66" t="s">
        <v>2739</v>
      </c>
      <c r="E289" s="65" t="s">
        <v>5788</v>
      </c>
      <c r="F289" s="65" t="s">
        <v>3</v>
      </c>
      <c r="G289" s="65" t="s">
        <v>5744</v>
      </c>
      <c r="H289" s="67">
        <v>6.6</v>
      </c>
      <c r="I289" s="67">
        <v>5.0999999999999996</v>
      </c>
      <c r="J289" s="65" t="s">
        <v>5728</v>
      </c>
      <c r="K289" s="65" t="s">
        <v>5740</v>
      </c>
      <c r="L289" s="65" t="s">
        <v>5780</v>
      </c>
      <c r="M289" s="65" t="s">
        <v>70</v>
      </c>
      <c r="N289" s="65" t="s">
        <v>5868</v>
      </c>
      <c r="O289" s="65">
        <v>7</v>
      </c>
      <c r="P289" s="65" t="s">
        <v>70</v>
      </c>
      <c r="Q289" s="65" t="s">
        <v>5781</v>
      </c>
      <c r="R289" s="65">
        <v>821002803</v>
      </c>
      <c r="S289" s="65" t="s">
        <v>5734</v>
      </c>
      <c r="T289" s="65">
        <v>1</v>
      </c>
      <c r="U289" s="67">
        <v>6</v>
      </c>
      <c r="V289" s="67">
        <v>4.5</v>
      </c>
      <c r="W289" s="65" t="s">
        <v>70</v>
      </c>
      <c r="X289" s="65" t="s">
        <v>70</v>
      </c>
      <c r="Y289" s="65">
        <v>3</v>
      </c>
      <c r="Z289" s="65" t="s">
        <v>70</v>
      </c>
      <c r="AA289" s="65">
        <f t="shared" si="4"/>
        <v>3</v>
      </c>
      <c r="AB289" s="65">
        <v>1</v>
      </c>
      <c r="AC289" s="68" t="s">
        <v>5760</v>
      </c>
      <c r="AD289" s="68" t="s">
        <v>5747</v>
      </c>
      <c r="AE289" s="68" t="s">
        <v>70</v>
      </c>
      <c r="AF289" s="65" t="s">
        <v>5755</v>
      </c>
      <c r="AG289" s="68" t="s">
        <v>5756</v>
      </c>
    </row>
    <row r="290" spans="1:33" ht="33.75" x14ac:dyDescent="0.25">
      <c r="A290" s="65">
        <v>289</v>
      </c>
      <c r="B290" s="65">
        <v>821002803</v>
      </c>
      <c r="C290" s="65" t="s">
        <v>5725</v>
      </c>
      <c r="D290" s="66" t="s">
        <v>2739</v>
      </c>
      <c r="E290" s="65" t="s">
        <v>70</v>
      </c>
      <c r="F290" s="65" t="s">
        <v>3</v>
      </c>
      <c r="G290" s="65" t="s">
        <v>5744</v>
      </c>
      <c r="H290" s="67">
        <v>6.5</v>
      </c>
      <c r="I290" s="67">
        <v>4.9000000000000004</v>
      </c>
      <c r="J290" s="65" t="s">
        <v>5728</v>
      </c>
      <c r="K290" s="65" t="s">
        <v>5740</v>
      </c>
      <c r="L290" s="65" t="s">
        <v>5780</v>
      </c>
      <c r="M290" s="65" t="s">
        <v>70</v>
      </c>
      <c r="N290" s="65" t="s">
        <v>5868</v>
      </c>
      <c r="O290" s="65">
        <v>5</v>
      </c>
      <c r="P290" s="65" t="s">
        <v>70</v>
      </c>
      <c r="Q290" s="65" t="s">
        <v>5781</v>
      </c>
      <c r="R290" s="65">
        <v>821000692</v>
      </c>
      <c r="S290" s="65" t="s">
        <v>5734</v>
      </c>
      <c r="T290" s="65">
        <v>1</v>
      </c>
      <c r="U290" s="67">
        <v>5.8</v>
      </c>
      <c r="V290" s="67">
        <v>4.5</v>
      </c>
      <c r="W290" s="65">
        <v>1</v>
      </c>
      <c r="X290" s="65" t="s">
        <v>70</v>
      </c>
      <c r="Y290" s="65">
        <v>1</v>
      </c>
      <c r="Z290" s="65" t="s">
        <v>70</v>
      </c>
      <c r="AA290" s="65">
        <f t="shared" si="4"/>
        <v>2</v>
      </c>
      <c r="AB290" s="65">
        <v>2</v>
      </c>
      <c r="AC290" s="68" t="s">
        <v>5760</v>
      </c>
      <c r="AD290" s="68" t="s">
        <v>5747</v>
      </c>
      <c r="AE290" s="68" t="s">
        <v>5789</v>
      </c>
      <c r="AF290" s="65" t="s">
        <v>5755</v>
      </c>
      <c r="AG290" s="68" t="s">
        <v>5756</v>
      </c>
    </row>
    <row r="291" spans="1:33" ht="33.75" x14ac:dyDescent="0.25">
      <c r="A291" s="65">
        <v>290</v>
      </c>
      <c r="B291" s="65">
        <v>821000692</v>
      </c>
      <c r="C291" s="65" t="s">
        <v>5725</v>
      </c>
      <c r="D291" s="66" t="s">
        <v>2739</v>
      </c>
      <c r="E291" s="65" t="s">
        <v>70</v>
      </c>
      <c r="F291" s="65" t="s">
        <v>3</v>
      </c>
      <c r="G291" s="65" t="s">
        <v>5744</v>
      </c>
      <c r="H291" s="67">
        <v>6.5</v>
      </c>
      <c r="I291" s="67">
        <v>4.8</v>
      </c>
      <c r="J291" s="65" t="s">
        <v>5728</v>
      </c>
      <c r="K291" s="65" t="s">
        <v>5740</v>
      </c>
      <c r="L291" s="65" t="s">
        <v>5780</v>
      </c>
      <c r="M291" s="65" t="s">
        <v>70</v>
      </c>
      <c r="N291" s="65" t="s">
        <v>5868</v>
      </c>
      <c r="O291" s="65">
        <v>3</v>
      </c>
      <c r="P291" s="65" t="s">
        <v>70</v>
      </c>
      <c r="Q291" s="65" t="s">
        <v>5781</v>
      </c>
      <c r="R291" s="65">
        <v>821002788</v>
      </c>
      <c r="S291" s="65" t="s">
        <v>5734</v>
      </c>
      <c r="T291" s="65">
        <v>1</v>
      </c>
      <c r="U291" s="67">
        <v>5.8</v>
      </c>
      <c r="V291" s="67">
        <v>5</v>
      </c>
      <c r="W291" s="65">
        <v>1</v>
      </c>
      <c r="X291" s="65">
        <v>1</v>
      </c>
      <c r="Y291" s="65">
        <v>1</v>
      </c>
      <c r="Z291" s="65" t="s">
        <v>70</v>
      </c>
      <c r="AA291" s="65">
        <f t="shared" si="4"/>
        <v>3</v>
      </c>
      <c r="AB291" s="65">
        <v>3</v>
      </c>
      <c r="AC291" s="68" t="s">
        <v>5760</v>
      </c>
      <c r="AD291" s="68" t="s">
        <v>5761</v>
      </c>
      <c r="AE291" s="68" t="s">
        <v>70</v>
      </c>
      <c r="AF291" s="65" t="s">
        <v>5755</v>
      </c>
      <c r="AG291" s="68" t="s">
        <v>5756</v>
      </c>
    </row>
    <row r="292" spans="1:33" ht="33.75" x14ac:dyDescent="0.25">
      <c r="A292" s="65">
        <v>291</v>
      </c>
      <c r="B292" s="65">
        <v>821002788</v>
      </c>
      <c r="C292" s="65" t="s">
        <v>5725</v>
      </c>
      <c r="D292" s="66" t="s">
        <v>2739</v>
      </c>
      <c r="E292" s="65" t="s">
        <v>70</v>
      </c>
      <c r="F292" s="65" t="s">
        <v>3</v>
      </c>
      <c r="G292" s="65" t="s">
        <v>5744</v>
      </c>
      <c r="H292" s="67">
        <v>6.5</v>
      </c>
      <c r="I292" s="67">
        <v>5.6</v>
      </c>
      <c r="J292" s="65" t="s">
        <v>5728</v>
      </c>
      <c r="K292" s="65" t="s">
        <v>5740</v>
      </c>
      <c r="L292" s="65" t="s">
        <v>5780</v>
      </c>
      <c r="M292" s="65" t="s">
        <v>70</v>
      </c>
      <c r="N292" s="65" t="s">
        <v>5868</v>
      </c>
      <c r="O292" s="65">
        <v>1</v>
      </c>
      <c r="P292" s="65" t="s">
        <v>70</v>
      </c>
      <c r="Q292" s="65" t="s">
        <v>5781</v>
      </c>
      <c r="R292" s="65">
        <v>821000691</v>
      </c>
      <c r="S292" s="65" t="s">
        <v>5734</v>
      </c>
      <c r="T292" s="65">
        <v>1</v>
      </c>
      <c r="U292" s="67">
        <v>5.9</v>
      </c>
      <c r="V292" s="67" t="s">
        <v>5727</v>
      </c>
      <c r="W292" s="65">
        <v>1</v>
      </c>
      <c r="X292" s="65">
        <v>1</v>
      </c>
      <c r="Y292" s="65">
        <v>2</v>
      </c>
      <c r="Z292" s="65" t="s">
        <v>70</v>
      </c>
      <c r="AA292" s="65">
        <f t="shared" si="4"/>
        <v>4</v>
      </c>
      <c r="AB292" s="65">
        <v>3</v>
      </c>
      <c r="AC292" s="68" t="s">
        <v>5753</v>
      </c>
      <c r="AD292" s="68" t="s">
        <v>5736</v>
      </c>
      <c r="AE292" s="68" t="s">
        <v>5804</v>
      </c>
      <c r="AF292" s="65" t="s">
        <v>5755</v>
      </c>
      <c r="AG292" s="68" t="s">
        <v>5756</v>
      </c>
    </row>
    <row r="293" spans="1:33" ht="33.75" x14ac:dyDescent="0.25">
      <c r="A293" s="65">
        <v>292</v>
      </c>
      <c r="B293" s="65">
        <v>821000691</v>
      </c>
      <c r="C293" s="65" t="s">
        <v>5725</v>
      </c>
      <c r="D293" s="66" t="s">
        <v>2739</v>
      </c>
      <c r="E293" s="65" t="s">
        <v>70</v>
      </c>
      <c r="F293" s="65" t="s">
        <v>3</v>
      </c>
      <c r="G293" s="65" t="s">
        <v>5744</v>
      </c>
      <c r="H293" s="67">
        <v>6.5</v>
      </c>
      <c r="I293" s="67">
        <v>5.3</v>
      </c>
      <c r="J293" s="65" t="s">
        <v>5728</v>
      </c>
      <c r="K293" s="65" t="s">
        <v>5740</v>
      </c>
      <c r="L293" s="65" t="s">
        <v>5780</v>
      </c>
      <c r="M293" s="65" t="s">
        <v>70</v>
      </c>
      <c r="N293" s="65" t="s">
        <v>5869</v>
      </c>
      <c r="O293" s="65">
        <v>4</v>
      </c>
      <c r="P293" s="65" t="s">
        <v>70</v>
      </c>
      <c r="Q293" s="65" t="s">
        <v>5781</v>
      </c>
      <c r="R293" s="65">
        <v>821002387</v>
      </c>
      <c r="S293" s="65" t="s">
        <v>5734</v>
      </c>
      <c r="T293" s="65">
        <v>1</v>
      </c>
      <c r="U293" s="67">
        <v>5.9</v>
      </c>
      <c r="V293" s="67">
        <v>5.0999999999999996</v>
      </c>
      <c r="W293" s="65">
        <v>1</v>
      </c>
      <c r="X293" s="65">
        <v>1</v>
      </c>
      <c r="Y293" s="65" t="s">
        <v>70</v>
      </c>
      <c r="Z293" s="65" t="s">
        <v>70</v>
      </c>
      <c r="AA293" s="65">
        <f t="shared" si="4"/>
        <v>2</v>
      </c>
      <c r="AB293" s="65">
        <v>2</v>
      </c>
      <c r="AC293" s="68" t="s">
        <v>5760</v>
      </c>
      <c r="AD293" s="68" t="s">
        <v>5747</v>
      </c>
      <c r="AE293" s="68" t="s">
        <v>70</v>
      </c>
      <c r="AF293" s="65" t="s">
        <v>5755</v>
      </c>
      <c r="AG293" s="68" t="s">
        <v>5756</v>
      </c>
    </row>
    <row r="294" spans="1:33" ht="33.75" x14ac:dyDescent="0.25">
      <c r="A294" s="65">
        <v>293</v>
      </c>
      <c r="B294" s="65">
        <v>821002387</v>
      </c>
      <c r="C294" s="65" t="s">
        <v>5725</v>
      </c>
      <c r="D294" s="66" t="s">
        <v>2739</v>
      </c>
      <c r="E294" s="65" t="s">
        <v>70</v>
      </c>
      <c r="F294" s="65" t="s">
        <v>3</v>
      </c>
      <c r="G294" s="65" t="s">
        <v>5744</v>
      </c>
      <c r="H294" s="67">
        <v>6.6</v>
      </c>
      <c r="I294" s="67">
        <v>5.7</v>
      </c>
      <c r="J294" s="65" t="s">
        <v>5728</v>
      </c>
      <c r="K294" s="65" t="s">
        <v>5740</v>
      </c>
      <c r="L294" s="65" t="s">
        <v>5780</v>
      </c>
      <c r="M294" s="65" t="s">
        <v>70</v>
      </c>
      <c r="N294" s="65" t="s">
        <v>5742</v>
      </c>
      <c r="O294" s="65">
        <v>2</v>
      </c>
      <c r="P294" s="65" t="s">
        <v>70</v>
      </c>
      <c r="Q294" s="65" t="s">
        <v>5781</v>
      </c>
      <c r="R294" s="65">
        <v>821000690</v>
      </c>
      <c r="S294" s="65" t="s">
        <v>5734</v>
      </c>
      <c r="T294" s="65">
        <v>1</v>
      </c>
      <c r="U294" s="67">
        <v>6</v>
      </c>
      <c r="V294" s="67">
        <v>5.0999999999999996</v>
      </c>
      <c r="W294" s="65">
        <v>1</v>
      </c>
      <c r="X294" s="65">
        <v>1</v>
      </c>
      <c r="Y294" s="65">
        <v>1</v>
      </c>
      <c r="Z294" s="65" t="s">
        <v>70</v>
      </c>
      <c r="AA294" s="65">
        <f t="shared" si="4"/>
        <v>3</v>
      </c>
      <c r="AB294" s="65">
        <v>3</v>
      </c>
      <c r="AC294" s="68" t="s">
        <v>5760</v>
      </c>
      <c r="AD294" s="68" t="s">
        <v>5761</v>
      </c>
      <c r="AE294" s="68" t="s">
        <v>5789</v>
      </c>
      <c r="AF294" s="65" t="s">
        <v>5755</v>
      </c>
      <c r="AG294" s="68" t="s">
        <v>5756</v>
      </c>
    </row>
    <row r="295" spans="1:33" ht="33.75" x14ac:dyDescent="0.25">
      <c r="A295" s="65">
        <v>294</v>
      </c>
      <c r="B295" s="65">
        <v>821000690</v>
      </c>
      <c r="C295" s="65" t="s">
        <v>5725</v>
      </c>
      <c r="D295" s="66" t="s">
        <v>2739</v>
      </c>
      <c r="E295" s="65" t="s">
        <v>5788</v>
      </c>
      <c r="F295" s="65" t="s">
        <v>3</v>
      </c>
      <c r="G295" s="65" t="s">
        <v>5744</v>
      </c>
      <c r="H295" s="67">
        <v>6.5</v>
      </c>
      <c r="I295" s="67">
        <v>4.9000000000000004</v>
      </c>
      <c r="J295" s="65" t="s">
        <v>5728</v>
      </c>
      <c r="K295" s="65" t="s">
        <v>5740</v>
      </c>
      <c r="L295" s="65" t="s">
        <v>5780</v>
      </c>
      <c r="M295" s="65" t="s">
        <v>70</v>
      </c>
      <c r="N295" s="65" t="s">
        <v>5865</v>
      </c>
      <c r="O295" s="65">
        <v>6</v>
      </c>
      <c r="P295" s="65" t="s">
        <v>70</v>
      </c>
      <c r="Q295" s="65" t="s">
        <v>5781</v>
      </c>
      <c r="R295" s="65">
        <v>432039595</v>
      </c>
      <c r="S295" s="65" t="s">
        <v>5734</v>
      </c>
      <c r="T295" s="65">
        <v>1</v>
      </c>
      <c r="U295" s="67">
        <v>6.1</v>
      </c>
      <c r="V295" s="67">
        <v>4.8</v>
      </c>
      <c r="W295" s="65">
        <v>1</v>
      </c>
      <c r="X295" s="65">
        <v>1</v>
      </c>
      <c r="Y295" s="65" t="s">
        <v>70</v>
      </c>
      <c r="Z295" s="65" t="s">
        <v>70</v>
      </c>
      <c r="AA295" s="65">
        <f t="shared" si="4"/>
        <v>2</v>
      </c>
      <c r="AB295" s="65">
        <v>2</v>
      </c>
      <c r="AC295" s="68" t="s">
        <v>5753</v>
      </c>
      <c r="AD295" s="68" t="s">
        <v>5747</v>
      </c>
      <c r="AE295" s="68" t="s">
        <v>5770</v>
      </c>
      <c r="AF295" s="65" t="s">
        <v>5755</v>
      </c>
      <c r="AG295" s="68" t="s">
        <v>5756</v>
      </c>
    </row>
    <row r="296" spans="1:33" ht="33.75" x14ac:dyDescent="0.25">
      <c r="A296" s="65">
        <v>295</v>
      </c>
      <c r="B296" s="65">
        <v>432039595</v>
      </c>
      <c r="C296" s="65" t="s">
        <v>5725</v>
      </c>
      <c r="D296" s="66" t="s">
        <v>2739</v>
      </c>
      <c r="E296" s="65" t="s">
        <v>70</v>
      </c>
      <c r="F296" s="65" t="s">
        <v>3</v>
      </c>
      <c r="G296" s="65" t="s">
        <v>5744</v>
      </c>
      <c r="H296" s="67">
        <v>6.7</v>
      </c>
      <c r="I296" s="67">
        <v>5.6</v>
      </c>
      <c r="J296" s="65" t="s">
        <v>5728</v>
      </c>
      <c r="K296" s="65" t="s">
        <v>5740</v>
      </c>
      <c r="L296" s="65" t="s">
        <v>5780</v>
      </c>
      <c r="M296" s="65" t="s">
        <v>70</v>
      </c>
      <c r="N296" s="65" t="s">
        <v>5870</v>
      </c>
      <c r="O296" s="65">
        <v>3</v>
      </c>
      <c r="P296" s="65" t="s">
        <v>70</v>
      </c>
      <c r="Q296" s="65" t="s">
        <v>5781</v>
      </c>
      <c r="R296" s="65" t="s">
        <v>5778</v>
      </c>
      <c r="S296" s="65" t="s">
        <v>5734</v>
      </c>
      <c r="T296" s="65">
        <v>1</v>
      </c>
      <c r="U296" s="67">
        <v>6.1</v>
      </c>
      <c r="V296" s="67">
        <v>5</v>
      </c>
      <c r="W296" s="65">
        <v>1</v>
      </c>
      <c r="X296" s="65">
        <v>1</v>
      </c>
      <c r="Y296" s="65" t="s">
        <v>70</v>
      </c>
      <c r="Z296" s="65" t="s">
        <v>70</v>
      </c>
      <c r="AA296" s="65">
        <f t="shared" si="4"/>
        <v>2</v>
      </c>
      <c r="AB296" s="65">
        <v>2</v>
      </c>
      <c r="AC296" s="68" t="s">
        <v>5753</v>
      </c>
      <c r="AD296" s="68" t="s">
        <v>5747</v>
      </c>
      <c r="AE296" s="68" t="s">
        <v>5789</v>
      </c>
      <c r="AF296" s="65" t="s">
        <v>5755</v>
      </c>
      <c r="AG296" s="68" t="s">
        <v>5756</v>
      </c>
    </row>
    <row r="297" spans="1:33" ht="33.75" x14ac:dyDescent="0.25">
      <c r="A297" s="65">
        <v>296</v>
      </c>
      <c r="B297" s="65">
        <v>821001392</v>
      </c>
      <c r="C297" s="65" t="s">
        <v>5725</v>
      </c>
      <c r="D297" s="66" t="s">
        <v>2739</v>
      </c>
      <c r="E297" s="65" t="s">
        <v>70</v>
      </c>
      <c r="F297" s="65" t="s">
        <v>3</v>
      </c>
      <c r="G297" s="65" t="s">
        <v>5744</v>
      </c>
      <c r="H297" s="67">
        <v>6.7</v>
      </c>
      <c r="I297" s="67">
        <v>6</v>
      </c>
      <c r="J297" s="65" t="s">
        <v>5728</v>
      </c>
      <c r="K297" s="65" t="s">
        <v>5740</v>
      </c>
      <c r="L297" s="65" t="s">
        <v>5780</v>
      </c>
      <c r="M297" s="65" t="s">
        <v>70</v>
      </c>
      <c r="N297" s="65" t="s">
        <v>5871</v>
      </c>
      <c r="O297" s="65">
        <v>5</v>
      </c>
      <c r="P297" s="65" t="s">
        <v>70</v>
      </c>
      <c r="Q297" s="65" t="s">
        <v>5781</v>
      </c>
      <c r="R297" s="65">
        <v>821001445</v>
      </c>
      <c r="S297" s="65" t="s">
        <v>5734</v>
      </c>
      <c r="T297" s="65">
        <v>1</v>
      </c>
      <c r="U297" s="67">
        <v>5.9</v>
      </c>
      <c r="V297" s="67">
        <v>5.7</v>
      </c>
      <c r="W297" s="65">
        <v>1</v>
      </c>
      <c r="X297" s="65">
        <v>1</v>
      </c>
      <c r="Y297" s="65" t="s">
        <v>70</v>
      </c>
      <c r="Z297" s="65" t="s">
        <v>70</v>
      </c>
      <c r="AA297" s="65">
        <f t="shared" si="4"/>
        <v>2</v>
      </c>
      <c r="AB297" s="65">
        <v>2</v>
      </c>
      <c r="AC297" s="68" t="s">
        <v>5760</v>
      </c>
      <c r="AD297" s="68" t="s">
        <v>5736</v>
      </c>
      <c r="AE297" s="68" t="s">
        <v>5754</v>
      </c>
      <c r="AF297" s="65" t="s">
        <v>5755</v>
      </c>
      <c r="AG297" s="68" t="s">
        <v>5756</v>
      </c>
    </row>
    <row r="298" spans="1:33" ht="33.75" x14ac:dyDescent="0.25">
      <c r="A298" s="65">
        <v>297</v>
      </c>
      <c r="B298" s="65">
        <v>821001445</v>
      </c>
      <c r="C298" s="65" t="s">
        <v>5745</v>
      </c>
      <c r="D298" s="66" t="s">
        <v>2741</v>
      </c>
      <c r="E298" s="65" t="s">
        <v>70</v>
      </c>
      <c r="F298" s="65" t="s">
        <v>3</v>
      </c>
      <c r="G298" s="65" t="s">
        <v>5744</v>
      </c>
      <c r="H298" s="67">
        <v>6.6</v>
      </c>
      <c r="I298" s="67">
        <v>5.4</v>
      </c>
      <c r="J298" s="65" t="s">
        <v>5728</v>
      </c>
      <c r="K298" s="65" t="s">
        <v>5740</v>
      </c>
      <c r="L298" s="65" t="s">
        <v>5780</v>
      </c>
      <c r="M298" s="65" t="s">
        <v>70</v>
      </c>
      <c r="N298" s="65" t="s">
        <v>5871</v>
      </c>
      <c r="O298" s="65">
        <v>3</v>
      </c>
      <c r="P298" s="65" t="s">
        <v>70</v>
      </c>
      <c r="Q298" s="65" t="s">
        <v>5781</v>
      </c>
      <c r="R298" s="65" t="s">
        <v>5778</v>
      </c>
      <c r="S298" s="65" t="s">
        <v>5734</v>
      </c>
      <c r="T298" s="65">
        <v>1</v>
      </c>
      <c r="U298" s="67">
        <v>6.1</v>
      </c>
      <c r="V298" s="67">
        <v>5.4</v>
      </c>
      <c r="W298" s="65">
        <v>1</v>
      </c>
      <c r="X298" s="65">
        <v>1</v>
      </c>
      <c r="Y298" s="65">
        <v>1</v>
      </c>
      <c r="Z298" s="65" t="s">
        <v>70</v>
      </c>
      <c r="AA298" s="65">
        <f t="shared" si="4"/>
        <v>3</v>
      </c>
      <c r="AB298" s="65">
        <v>3</v>
      </c>
      <c r="AC298" s="68" t="s">
        <v>5760</v>
      </c>
      <c r="AD298" s="68" t="s">
        <v>5762</v>
      </c>
      <c r="AE298" s="68" t="s">
        <v>5754</v>
      </c>
      <c r="AF298" s="65" t="s">
        <v>5755</v>
      </c>
      <c r="AG298" s="68" t="s">
        <v>5756</v>
      </c>
    </row>
    <row r="299" spans="1:33" ht="33.75" x14ac:dyDescent="0.25">
      <c r="A299" s="65">
        <v>298</v>
      </c>
      <c r="B299" s="65">
        <v>821000689</v>
      </c>
      <c r="C299" s="65" t="s">
        <v>5725</v>
      </c>
      <c r="D299" s="66" t="s">
        <v>2739</v>
      </c>
      <c r="E299" s="65" t="s">
        <v>5788</v>
      </c>
      <c r="F299" s="65" t="s">
        <v>3</v>
      </c>
      <c r="G299" s="65" t="s">
        <v>5744</v>
      </c>
      <c r="H299" s="67">
        <v>6.6</v>
      </c>
      <c r="I299" s="67">
        <v>5.3</v>
      </c>
      <c r="J299" s="65" t="s">
        <v>5728</v>
      </c>
      <c r="K299" s="65" t="s">
        <v>5740</v>
      </c>
      <c r="L299" s="65" t="s">
        <v>5780</v>
      </c>
      <c r="M299" s="65" t="s">
        <v>70</v>
      </c>
      <c r="N299" s="65" t="s">
        <v>5872</v>
      </c>
      <c r="O299" s="65">
        <v>12</v>
      </c>
      <c r="P299" s="65" t="s">
        <v>70</v>
      </c>
      <c r="Q299" s="65" t="s">
        <v>5781</v>
      </c>
      <c r="R299" s="65">
        <v>821001346</v>
      </c>
      <c r="S299" s="65" t="s">
        <v>5734</v>
      </c>
      <c r="T299" s="65">
        <v>1</v>
      </c>
      <c r="U299" s="67">
        <v>6</v>
      </c>
      <c r="V299" s="67">
        <v>5.2</v>
      </c>
      <c r="W299" s="65">
        <v>1</v>
      </c>
      <c r="X299" s="65">
        <v>1</v>
      </c>
      <c r="Y299" s="65">
        <v>1</v>
      </c>
      <c r="Z299" s="65" t="s">
        <v>70</v>
      </c>
      <c r="AA299" s="65">
        <f t="shared" si="4"/>
        <v>3</v>
      </c>
      <c r="AB299" s="65">
        <v>3</v>
      </c>
      <c r="AC299" s="68" t="s">
        <v>5760</v>
      </c>
      <c r="AD299" s="68" t="s">
        <v>5761</v>
      </c>
      <c r="AE299" s="68" t="s">
        <v>5873</v>
      </c>
      <c r="AF299" s="65" t="s">
        <v>5755</v>
      </c>
      <c r="AG299" s="68" t="s">
        <v>5756</v>
      </c>
    </row>
    <row r="300" spans="1:33" ht="33.75" x14ac:dyDescent="0.25">
      <c r="A300" s="65">
        <v>299</v>
      </c>
      <c r="B300" s="65">
        <v>821001346</v>
      </c>
      <c r="C300" s="65" t="s">
        <v>5725</v>
      </c>
      <c r="D300" s="66" t="s">
        <v>2739</v>
      </c>
      <c r="E300" s="65" t="s">
        <v>5785</v>
      </c>
      <c r="F300" s="65" t="s">
        <v>3</v>
      </c>
      <c r="G300" s="65" t="s">
        <v>5744</v>
      </c>
      <c r="H300" s="67">
        <v>6.7</v>
      </c>
      <c r="I300" s="67">
        <v>5.7</v>
      </c>
      <c r="J300" s="65" t="s">
        <v>5728</v>
      </c>
      <c r="K300" s="65" t="s">
        <v>5740</v>
      </c>
      <c r="L300" s="65" t="s">
        <v>5780</v>
      </c>
      <c r="M300" s="65" t="s">
        <v>70</v>
      </c>
      <c r="N300" s="65" t="s">
        <v>5874</v>
      </c>
      <c r="O300" s="65">
        <v>11</v>
      </c>
      <c r="P300" s="65" t="s">
        <v>70</v>
      </c>
      <c r="Q300" s="65" t="s">
        <v>5781</v>
      </c>
      <c r="R300" s="65">
        <v>821000688</v>
      </c>
      <c r="S300" s="65" t="s">
        <v>5734</v>
      </c>
      <c r="T300" s="65">
        <v>1</v>
      </c>
      <c r="U300" s="67">
        <v>6</v>
      </c>
      <c r="V300" s="67">
        <v>5.2</v>
      </c>
      <c r="W300" s="65">
        <v>1</v>
      </c>
      <c r="X300" s="65">
        <v>1</v>
      </c>
      <c r="Y300" s="65" t="s">
        <v>70</v>
      </c>
      <c r="Z300" s="65" t="s">
        <v>70</v>
      </c>
      <c r="AA300" s="65">
        <f t="shared" si="4"/>
        <v>2</v>
      </c>
      <c r="AB300" s="65">
        <v>2</v>
      </c>
      <c r="AC300" s="68" t="s">
        <v>5760</v>
      </c>
      <c r="AD300" s="68" t="s">
        <v>5875</v>
      </c>
      <c r="AE300" s="68" t="s">
        <v>70</v>
      </c>
      <c r="AF300" s="65" t="s">
        <v>5755</v>
      </c>
      <c r="AG300" s="68" t="s">
        <v>5756</v>
      </c>
    </row>
    <row r="301" spans="1:33" ht="33.75" x14ac:dyDescent="0.25">
      <c r="A301" s="65">
        <v>300</v>
      </c>
      <c r="B301" s="65">
        <v>821000688</v>
      </c>
      <c r="C301" s="65" t="s">
        <v>5725</v>
      </c>
      <c r="D301" s="66" t="s">
        <v>2739</v>
      </c>
      <c r="E301" s="65" t="s">
        <v>70</v>
      </c>
      <c r="F301" s="65" t="s">
        <v>3</v>
      </c>
      <c r="G301" s="65" t="s">
        <v>5744</v>
      </c>
      <c r="H301" s="67">
        <v>6.6</v>
      </c>
      <c r="I301" s="67">
        <v>5.7</v>
      </c>
      <c r="J301" s="65" t="s">
        <v>5728</v>
      </c>
      <c r="K301" s="65" t="s">
        <v>5740</v>
      </c>
      <c r="L301" s="65" t="s">
        <v>5780</v>
      </c>
      <c r="M301" s="65" t="s">
        <v>70</v>
      </c>
      <c r="N301" s="65" t="s">
        <v>5874</v>
      </c>
      <c r="O301" s="65">
        <v>10</v>
      </c>
      <c r="P301" s="65" t="s">
        <v>70</v>
      </c>
      <c r="Q301" s="65" t="s">
        <v>5781</v>
      </c>
      <c r="R301" s="65" t="s">
        <v>5778</v>
      </c>
      <c r="S301" s="65" t="s">
        <v>5734</v>
      </c>
      <c r="T301" s="65">
        <v>1</v>
      </c>
      <c r="U301" s="67">
        <v>6.1</v>
      </c>
      <c r="V301" s="67" t="s">
        <v>5727</v>
      </c>
      <c r="W301" s="65">
        <v>1</v>
      </c>
      <c r="X301" s="65">
        <v>1</v>
      </c>
      <c r="Y301" s="65">
        <v>1</v>
      </c>
      <c r="Z301" s="65" t="s">
        <v>70</v>
      </c>
      <c r="AA301" s="65">
        <f t="shared" si="4"/>
        <v>3</v>
      </c>
      <c r="AB301" s="65">
        <v>3</v>
      </c>
      <c r="AC301" s="68" t="s">
        <v>5753</v>
      </c>
      <c r="AD301" s="68" t="s">
        <v>5747</v>
      </c>
      <c r="AE301" s="68" t="s">
        <v>5789</v>
      </c>
      <c r="AF301" s="65" t="s">
        <v>5755</v>
      </c>
      <c r="AG301" s="68" t="s">
        <v>5756</v>
      </c>
    </row>
    <row r="302" spans="1:33" ht="22.5" x14ac:dyDescent="0.25">
      <c r="A302" s="65">
        <v>301</v>
      </c>
      <c r="B302" s="65">
        <v>821021910</v>
      </c>
      <c r="C302" s="65" t="s">
        <v>5725</v>
      </c>
      <c r="D302" s="66" t="s">
        <v>2739</v>
      </c>
      <c r="E302" s="65" t="s">
        <v>70</v>
      </c>
      <c r="F302" s="65" t="s">
        <v>3</v>
      </c>
      <c r="G302" s="65" t="s">
        <v>5744</v>
      </c>
      <c r="H302" s="67">
        <v>6.6</v>
      </c>
      <c r="I302" s="67">
        <v>6</v>
      </c>
      <c r="J302" s="65" t="s">
        <v>5728</v>
      </c>
      <c r="K302" s="65" t="s">
        <v>5740</v>
      </c>
      <c r="L302" s="65" t="s">
        <v>5780</v>
      </c>
      <c r="M302" s="65" t="s">
        <v>70</v>
      </c>
      <c r="N302" s="65" t="s">
        <v>5783</v>
      </c>
      <c r="O302" s="65" t="s">
        <v>5876</v>
      </c>
      <c r="P302" s="65" t="s">
        <v>70</v>
      </c>
      <c r="Q302" s="65" t="s">
        <v>5781</v>
      </c>
      <c r="R302" s="65">
        <v>821021909</v>
      </c>
      <c r="S302" s="65" t="s">
        <v>5734</v>
      </c>
      <c r="T302" s="65">
        <v>1</v>
      </c>
      <c r="U302" s="67">
        <v>5.9</v>
      </c>
      <c r="V302" s="67">
        <v>5.4</v>
      </c>
      <c r="W302" s="65">
        <v>1</v>
      </c>
      <c r="X302" s="65" t="s">
        <v>70</v>
      </c>
      <c r="Y302" s="65" t="s">
        <v>70</v>
      </c>
      <c r="Z302" s="65" t="s">
        <v>70</v>
      </c>
      <c r="AA302" s="65">
        <f t="shared" si="4"/>
        <v>1</v>
      </c>
      <c r="AB302" s="65">
        <v>1</v>
      </c>
      <c r="AC302" s="68" t="s">
        <v>5735</v>
      </c>
      <c r="AD302" s="68" t="s">
        <v>5736</v>
      </c>
      <c r="AE302" s="68" t="s">
        <v>70</v>
      </c>
      <c r="AF302" s="65" t="s">
        <v>5743</v>
      </c>
      <c r="AG302" s="68" t="s">
        <v>70</v>
      </c>
    </row>
    <row r="303" spans="1:33" ht="22.5" x14ac:dyDescent="0.25">
      <c r="A303" s="65">
        <v>302</v>
      </c>
      <c r="B303" s="65">
        <v>821021909</v>
      </c>
      <c r="C303" s="65" t="s">
        <v>5725</v>
      </c>
      <c r="D303" s="66" t="s">
        <v>2739</v>
      </c>
      <c r="E303" s="65" t="s">
        <v>70</v>
      </c>
      <c r="F303" s="65" t="s">
        <v>3</v>
      </c>
      <c r="G303" s="65" t="s">
        <v>5744</v>
      </c>
      <c r="H303" s="67">
        <v>6.6</v>
      </c>
      <c r="I303" s="67">
        <v>6</v>
      </c>
      <c r="J303" s="65" t="s">
        <v>5728</v>
      </c>
      <c r="K303" s="65" t="s">
        <v>5740</v>
      </c>
      <c r="L303" s="65" t="s">
        <v>5780</v>
      </c>
      <c r="M303" s="65" t="s">
        <v>70</v>
      </c>
      <c r="N303" s="65" t="s">
        <v>5783</v>
      </c>
      <c r="O303" s="65">
        <v>1</v>
      </c>
      <c r="P303" s="65" t="s">
        <v>70</v>
      </c>
      <c r="Q303" s="65" t="s">
        <v>5781</v>
      </c>
      <c r="R303" s="65">
        <v>821021908</v>
      </c>
      <c r="S303" s="65" t="s">
        <v>5734</v>
      </c>
      <c r="T303" s="65">
        <v>1</v>
      </c>
      <c r="U303" s="67">
        <v>5.8</v>
      </c>
      <c r="V303" s="67">
        <v>5.4</v>
      </c>
      <c r="W303" s="65">
        <v>1</v>
      </c>
      <c r="X303" s="65" t="s">
        <v>70</v>
      </c>
      <c r="Y303" s="65" t="s">
        <v>70</v>
      </c>
      <c r="Z303" s="65" t="s">
        <v>70</v>
      </c>
      <c r="AA303" s="65">
        <f t="shared" si="4"/>
        <v>1</v>
      </c>
      <c r="AB303" s="65">
        <v>1</v>
      </c>
      <c r="AC303" s="68" t="s">
        <v>5735</v>
      </c>
      <c r="AD303" s="68" t="s">
        <v>5736</v>
      </c>
      <c r="AE303" s="68" t="s">
        <v>70</v>
      </c>
      <c r="AF303" s="65" t="s">
        <v>5743</v>
      </c>
      <c r="AG303" s="68" t="s">
        <v>70</v>
      </c>
    </row>
    <row r="304" spans="1:33" ht="22.5" x14ac:dyDescent="0.25">
      <c r="A304" s="65">
        <v>303</v>
      </c>
      <c r="B304" s="65">
        <v>821021908</v>
      </c>
      <c r="C304" s="65" t="s">
        <v>5725</v>
      </c>
      <c r="D304" s="66" t="s">
        <v>2739</v>
      </c>
      <c r="E304" s="65" t="s">
        <v>70</v>
      </c>
      <c r="F304" s="65" t="s">
        <v>3</v>
      </c>
      <c r="G304" s="65" t="s">
        <v>5744</v>
      </c>
      <c r="H304" s="67">
        <v>6.5</v>
      </c>
      <c r="I304" s="67">
        <v>6</v>
      </c>
      <c r="J304" s="65" t="s">
        <v>5728</v>
      </c>
      <c r="K304" s="65" t="s">
        <v>5740</v>
      </c>
      <c r="L304" s="65" t="s">
        <v>5780</v>
      </c>
      <c r="M304" s="65" t="s">
        <v>70</v>
      </c>
      <c r="N304" s="65" t="s">
        <v>5877</v>
      </c>
      <c r="O304" s="65">
        <v>1</v>
      </c>
      <c r="P304" s="65" t="s">
        <v>70</v>
      </c>
      <c r="Q304" s="65" t="s">
        <v>5781</v>
      </c>
      <c r="R304" s="65">
        <v>821001365</v>
      </c>
      <c r="S304" s="65" t="s">
        <v>5734</v>
      </c>
      <c r="T304" s="65">
        <v>1</v>
      </c>
      <c r="U304" s="67">
        <v>5.8</v>
      </c>
      <c r="V304" s="67">
        <v>5.4</v>
      </c>
      <c r="W304" s="65">
        <v>1</v>
      </c>
      <c r="X304" s="65" t="s">
        <v>70</v>
      </c>
      <c r="Y304" s="65" t="s">
        <v>70</v>
      </c>
      <c r="Z304" s="65" t="s">
        <v>70</v>
      </c>
      <c r="AA304" s="65">
        <f t="shared" si="4"/>
        <v>1</v>
      </c>
      <c r="AB304" s="65">
        <v>1</v>
      </c>
      <c r="AC304" s="68" t="s">
        <v>5735</v>
      </c>
      <c r="AD304" s="68" t="s">
        <v>5736</v>
      </c>
      <c r="AE304" s="68" t="s">
        <v>70</v>
      </c>
      <c r="AF304" s="65" t="s">
        <v>5743</v>
      </c>
      <c r="AG304" s="68" t="s">
        <v>70</v>
      </c>
    </row>
    <row r="305" spans="1:33" ht="22.5" x14ac:dyDescent="0.25">
      <c r="A305" s="65">
        <v>304</v>
      </c>
      <c r="B305" s="65">
        <v>821001365</v>
      </c>
      <c r="C305" s="65" t="s">
        <v>5725</v>
      </c>
      <c r="D305" s="66" t="s">
        <v>2739</v>
      </c>
      <c r="E305" s="65" t="s">
        <v>70</v>
      </c>
      <c r="F305" s="65" t="s">
        <v>3</v>
      </c>
      <c r="G305" s="65" t="s">
        <v>5744</v>
      </c>
      <c r="H305" s="67">
        <v>6.5</v>
      </c>
      <c r="I305" s="67">
        <v>6</v>
      </c>
      <c r="J305" s="65" t="s">
        <v>5728</v>
      </c>
      <c r="K305" s="65" t="s">
        <v>5740</v>
      </c>
      <c r="L305" s="65" t="s">
        <v>5780</v>
      </c>
      <c r="M305" s="65" t="s">
        <v>70</v>
      </c>
      <c r="N305" s="65" t="s">
        <v>5877</v>
      </c>
      <c r="O305" s="65">
        <v>4</v>
      </c>
      <c r="P305" s="65" t="s">
        <v>70</v>
      </c>
      <c r="Q305" s="65" t="s">
        <v>5781</v>
      </c>
      <c r="R305" s="65">
        <v>821001364</v>
      </c>
      <c r="S305" s="65" t="s">
        <v>5734</v>
      </c>
      <c r="T305" s="65">
        <v>1</v>
      </c>
      <c r="U305" s="67">
        <v>5.8</v>
      </c>
      <c r="V305" s="67">
        <v>5.4</v>
      </c>
      <c r="W305" s="65">
        <v>1</v>
      </c>
      <c r="X305" s="65" t="s">
        <v>70</v>
      </c>
      <c r="Y305" s="65" t="s">
        <v>70</v>
      </c>
      <c r="Z305" s="65" t="s">
        <v>70</v>
      </c>
      <c r="AA305" s="65">
        <f t="shared" si="4"/>
        <v>1</v>
      </c>
      <c r="AB305" s="65">
        <v>1</v>
      </c>
      <c r="AC305" s="68" t="s">
        <v>5735</v>
      </c>
      <c r="AD305" s="68" t="s">
        <v>5736</v>
      </c>
      <c r="AE305" s="68" t="s">
        <v>70</v>
      </c>
      <c r="AF305" s="65" t="s">
        <v>5743</v>
      </c>
      <c r="AG305" s="68" t="s">
        <v>70</v>
      </c>
    </row>
    <row r="306" spans="1:33" ht="22.5" x14ac:dyDescent="0.25">
      <c r="A306" s="65">
        <v>305</v>
      </c>
      <c r="B306" s="65">
        <v>821001364</v>
      </c>
      <c r="C306" s="65" t="s">
        <v>5725</v>
      </c>
      <c r="D306" s="66" t="s">
        <v>2739</v>
      </c>
      <c r="E306" s="65" t="s">
        <v>70</v>
      </c>
      <c r="F306" s="65" t="s">
        <v>3</v>
      </c>
      <c r="G306" s="65" t="s">
        <v>5744</v>
      </c>
      <c r="H306" s="67">
        <v>6.7</v>
      </c>
      <c r="I306" s="67">
        <v>6</v>
      </c>
      <c r="J306" s="65" t="s">
        <v>5728</v>
      </c>
      <c r="K306" s="65" t="s">
        <v>5740</v>
      </c>
      <c r="L306" s="65" t="s">
        <v>5780</v>
      </c>
      <c r="M306" s="65" t="s">
        <v>70</v>
      </c>
      <c r="N306" s="65" t="s">
        <v>5877</v>
      </c>
      <c r="O306" s="65">
        <v>7</v>
      </c>
      <c r="P306" s="65" t="s">
        <v>70</v>
      </c>
      <c r="Q306" s="65" t="s">
        <v>5781</v>
      </c>
      <c r="R306" s="65">
        <v>432025838</v>
      </c>
      <c r="S306" s="65" t="s">
        <v>5734</v>
      </c>
      <c r="T306" s="65">
        <v>1</v>
      </c>
      <c r="U306" s="67">
        <v>5.7</v>
      </c>
      <c r="V306" s="67">
        <v>5.3</v>
      </c>
      <c r="W306" s="65">
        <v>1</v>
      </c>
      <c r="X306" s="65" t="s">
        <v>70</v>
      </c>
      <c r="Y306" s="65" t="s">
        <v>70</v>
      </c>
      <c r="Z306" s="65" t="s">
        <v>70</v>
      </c>
      <c r="AA306" s="65">
        <f t="shared" si="4"/>
        <v>1</v>
      </c>
      <c r="AB306" s="65">
        <v>1</v>
      </c>
      <c r="AC306" s="68" t="s">
        <v>5735</v>
      </c>
      <c r="AD306" s="68" t="s">
        <v>5736</v>
      </c>
      <c r="AE306" s="68" t="s">
        <v>70</v>
      </c>
      <c r="AF306" s="65" t="s">
        <v>5743</v>
      </c>
      <c r="AG306" s="68" t="s">
        <v>70</v>
      </c>
    </row>
    <row r="307" spans="1:33" ht="22.5" x14ac:dyDescent="0.25">
      <c r="A307" s="65">
        <v>306</v>
      </c>
      <c r="B307" s="65">
        <v>432025838</v>
      </c>
      <c r="C307" s="65" t="s">
        <v>5725</v>
      </c>
      <c r="D307" s="66" t="s">
        <v>2739</v>
      </c>
      <c r="E307" s="65" t="s">
        <v>70</v>
      </c>
      <c r="F307" s="65" t="s">
        <v>3</v>
      </c>
      <c r="G307" s="65" t="s">
        <v>5744</v>
      </c>
      <c r="H307" s="67">
        <v>6.7</v>
      </c>
      <c r="I307" s="67">
        <v>5.9</v>
      </c>
      <c r="J307" s="65" t="s">
        <v>5728</v>
      </c>
      <c r="K307" s="65" t="s">
        <v>5740</v>
      </c>
      <c r="L307" s="65" t="s">
        <v>5780</v>
      </c>
      <c r="M307" s="65" t="s">
        <v>70</v>
      </c>
      <c r="N307" s="65" t="s">
        <v>5877</v>
      </c>
      <c r="O307" s="65">
        <v>8</v>
      </c>
      <c r="P307" s="65" t="s">
        <v>70</v>
      </c>
      <c r="Q307" s="65" t="s">
        <v>5781</v>
      </c>
      <c r="R307" s="65">
        <v>821001358</v>
      </c>
      <c r="S307" s="65" t="s">
        <v>5734</v>
      </c>
      <c r="T307" s="65">
        <v>1</v>
      </c>
      <c r="U307" s="67">
        <v>5.7</v>
      </c>
      <c r="V307" s="67">
        <v>5.3</v>
      </c>
      <c r="W307" s="65">
        <v>1</v>
      </c>
      <c r="X307" s="65" t="s">
        <v>70</v>
      </c>
      <c r="Y307" s="65" t="s">
        <v>70</v>
      </c>
      <c r="Z307" s="65" t="s">
        <v>70</v>
      </c>
      <c r="AA307" s="65">
        <f t="shared" si="4"/>
        <v>1</v>
      </c>
      <c r="AB307" s="65">
        <v>1</v>
      </c>
      <c r="AC307" s="68" t="s">
        <v>5735</v>
      </c>
      <c r="AD307" s="68" t="s">
        <v>5736</v>
      </c>
      <c r="AE307" s="68" t="s">
        <v>70</v>
      </c>
      <c r="AF307" s="65" t="s">
        <v>5743</v>
      </c>
      <c r="AG307" s="68" t="s">
        <v>70</v>
      </c>
    </row>
    <row r="308" spans="1:33" ht="33.75" x14ac:dyDescent="0.25">
      <c r="A308" s="65">
        <v>307</v>
      </c>
      <c r="B308" s="65">
        <v>821001358</v>
      </c>
      <c r="C308" s="65" t="s">
        <v>5725</v>
      </c>
      <c r="D308" s="66" t="s">
        <v>2739</v>
      </c>
      <c r="E308" s="65" t="s">
        <v>70</v>
      </c>
      <c r="F308" s="65" t="s">
        <v>3</v>
      </c>
      <c r="G308" s="65" t="s">
        <v>5744</v>
      </c>
      <c r="H308" s="67">
        <v>6.7</v>
      </c>
      <c r="I308" s="67">
        <v>5.2</v>
      </c>
      <c r="J308" s="65" t="s">
        <v>5728</v>
      </c>
      <c r="K308" s="65" t="s">
        <v>5740</v>
      </c>
      <c r="L308" s="65" t="s">
        <v>5780</v>
      </c>
      <c r="M308" s="65" t="s">
        <v>70</v>
      </c>
      <c r="N308" s="65" t="s">
        <v>5792</v>
      </c>
      <c r="O308" s="65">
        <v>13</v>
      </c>
      <c r="P308" s="65" t="s">
        <v>70</v>
      </c>
      <c r="Q308" s="65" t="s">
        <v>5781</v>
      </c>
      <c r="R308" s="65">
        <v>821001357</v>
      </c>
      <c r="S308" s="65" t="s">
        <v>5734</v>
      </c>
      <c r="T308" s="65">
        <v>1</v>
      </c>
      <c r="U308" s="67">
        <v>5.5</v>
      </c>
      <c r="V308" s="67">
        <v>5</v>
      </c>
      <c r="W308" s="65">
        <v>1</v>
      </c>
      <c r="X308" s="65" t="s">
        <v>70</v>
      </c>
      <c r="Y308" s="65" t="s">
        <v>70</v>
      </c>
      <c r="Z308" s="65" t="s">
        <v>70</v>
      </c>
      <c r="AA308" s="65">
        <f t="shared" si="4"/>
        <v>1</v>
      </c>
      <c r="AB308" s="65">
        <v>1</v>
      </c>
      <c r="AC308" s="68" t="s">
        <v>5760</v>
      </c>
      <c r="AD308" s="68" t="s">
        <v>5762</v>
      </c>
      <c r="AE308" s="68" t="s">
        <v>70</v>
      </c>
      <c r="AF308" s="65" t="s">
        <v>5755</v>
      </c>
      <c r="AG308" s="68" t="s">
        <v>5756</v>
      </c>
    </row>
    <row r="309" spans="1:33" ht="33.75" x14ac:dyDescent="0.25">
      <c r="A309" s="65">
        <v>308</v>
      </c>
      <c r="B309" s="65">
        <v>821001357</v>
      </c>
      <c r="C309" s="65" t="s">
        <v>5725</v>
      </c>
      <c r="D309" s="66" t="s">
        <v>2739</v>
      </c>
      <c r="E309" s="65" t="s">
        <v>70</v>
      </c>
      <c r="F309" s="65" t="s">
        <v>3</v>
      </c>
      <c r="G309" s="65" t="s">
        <v>5744</v>
      </c>
      <c r="H309" s="67">
        <v>6.7</v>
      </c>
      <c r="I309" s="67">
        <v>5.2</v>
      </c>
      <c r="J309" s="65" t="s">
        <v>5728</v>
      </c>
      <c r="K309" s="65" t="s">
        <v>5740</v>
      </c>
      <c r="L309" s="65" t="s">
        <v>5780</v>
      </c>
      <c r="M309" s="65" t="s">
        <v>70</v>
      </c>
      <c r="N309" s="65" t="s">
        <v>5868</v>
      </c>
      <c r="O309" s="65">
        <v>16</v>
      </c>
      <c r="P309" s="65" t="s">
        <v>70</v>
      </c>
      <c r="Q309" s="65" t="s">
        <v>5781</v>
      </c>
      <c r="R309" s="65">
        <v>821001356</v>
      </c>
      <c r="S309" s="65" t="s">
        <v>5734</v>
      </c>
      <c r="T309" s="65">
        <v>1</v>
      </c>
      <c r="U309" s="67">
        <v>5.5</v>
      </c>
      <c r="V309" s="67">
        <v>5</v>
      </c>
      <c r="W309" s="65">
        <v>1</v>
      </c>
      <c r="X309" s="65" t="s">
        <v>70</v>
      </c>
      <c r="Y309" s="65" t="s">
        <v>70</v>
      </c>
      <c r="Z309" s="65" t="s">
        <v>70</v>
      </c>
      <c r="AA309" s="65">
        <f t="shared" si="4"/>
        <v>1</v>
      </c>
      <c r="AB309" s="65">
        <v>1</v>
      </c>
      <c r="AC309" s="68" t="s">
        <v>5760</v>
      </c>
      <c r="AD309" s="68" t="s">
        <v>5762</v>
      </c>
      <c r="AE309" s="68" t="s">
        <v>70</v>
      </c>
      <c r="AF309" s="65" t="s">
        <v>5755</v>
      </c>
      <c r="AG309" s="68" t="s">
        <v>5756</v>
      </c>
    </row>
    <row r="310" spans="1:33" ht="33.75" x14ac:dyDescent="0.25">
      <c r="A310" s="65">
        <v>309</v>
      </c>
      <c r="B310" s="65">
        <v>821001356</v>
      </c>
      <c r="C310" s="65" t="s">
        <v>5725</v>
      </c>
      <c r="D310" s="66" t="s">
        <v>2739</v>
      </c>
      <c r="E310" s="65" t="s">
        <v>70</v>
      </c>
      <c r="F310" s="65" t="s">
        <v>3</v>
      </c>
      <c r="G310" s="65" t="s">
        <v>5744</v>
      </c>
      <c r="H310" s="67">
        <v>6.7</v>
      </c>
      <c r="I310" s="67">
        <v>5.2</v>
      </c>
      <c r="J310" s="65" t="s">
        <v>5728</v>
      </c>
      <c r="K310" s="65" t="s">
        <v>5740</v>
      </c>
      <c r="L310" s="65" t="s">
        <v>5780</v>
      </c>
      <c r="M310" s="65" t="s">
        <v>70</v>
      </c>
      <c r="N310" s="65" t="s">
        <v>5868</v>
      </c>
      <c r="O310" s="65">
        <v>17</v>
      </c>
      <c r="P310" s="65" t="s">
        <v>70</v>
      </c>
      <c r="Q310" s="65" t="s">
        <v>5781</v>
      </c>
      <c r="R310" s="65">
        <v>432025923</v>
      </c>
      <c r="S310" s="65" t="s">
        <v>5734</v>
      </c>
      <c r="T310" s="65">
        <v>1</v>
      </c>
      <c r="U310" s="67">
        <v>5.5</v>
      </c>
      <c r="V310" s="67">
        <v>5</v>
      </c>
      <c r="W310" s="65">
        <v>1</v>
      </c>
      <c r="X310" s="65" t="s">
        <v>70</v>
      </c>
      <c r="Y310" s="65" t="s">
        <v>70</v>
      </c>
      <c r="Z310" s="65" t="s">
        <v>70</v>
      </c>
      <c r="AA310" s="65">
        <f t="shared" si="4"/>
        <v>1</v>
      </c>
      <c r="AB310" s="65">
        <v>1</v>
      </c>
      <c r="AC310" s="68" t="s">
        <v>5760</v>
      </c>
      <c r="AD310" s="68" t="s">
        <v>5762</v>
      </c>
      <c r="AE310" s="68" t="s">
        <v>70</v>
      </c>
      <c r="AF310" s="65" t="s">
        <v>5755</v>
      </c>
      <c r="AG310" s="68" t="s">
        <v>5756</v>
      </c>
    </row>
    <row r="311" spans="1:33" ht="33.75" x14ac:dyDescent="0.25">
      <c r="A311" s="65">
        <v>310</v>
      </c>
      <c r="B311" s="65">
        <v>432025923</v>
      </c>
      <c r="C311" s="65" t="s">
        <v>5725</v>
      </c>
      <c r="D311" s="66" t="s">
        <v>2739</v>
      </c>
      <c r="E311" s="65" t="s">
        <v>70</v>
      </c>
      <c r="F311" s="65" t="s">
        <v>3</v>
      </c>
      <c r="G311" s="65" t="s">
        <v>5744</v>
      </c>
      <c r="H311" s="67">
        <v>6.7</v>
      </c>
      <c r="I311" s="67">
        <v>5.6</v>
      </c>
      <c r="J311" s="65" t="s">
        <v>5728</v>
      </c>
      <c r="K311" s="65" t="s">
        <v>5740</v>
      </c>
      <c r="L311" s="65" t="s">
        <v>5780</v>
      </c>
      <c r="M311" s="65" t="s">
        <v>70</v>
      </c>
      <c r="N311" s="65" t="s">
        <v>5868</v>
      </c>
      <c r="O311" s="65">
        <v>17</v>
      </c>
      <c r="P311" s="65" t="s">
        <v>70</v>
      </c>
      <c r="Q311" s="65" t="s">
        <v>5781</v>
      </c>
      <c r="R311" s="65" t="s">
        <v>5778</v>
      </c>
      <c r="S311" s="65" t="s">
        <v>5734</v>
      </c>
      <c r="T311" s="65">
        <v>1</v>
      </c>
      <c r="U311" s="67">
        <v>5.5</v>
      </c>
      <c r="V311" s="67">
        <v>5.0999999999999996</v>
      </c>
      <c r="W311" s="65">
        <v>1</v>
      </c>
      <c r="X311" s="65" t="s">
        <v>70</v>
      </c>
      <c r="Y311" s="65" t="s">
        <v>70</v>
      </c>
      <c r="Z311" s="65" t="s">
        <v>70</v>
      </c>
      <c r="AA311" s="65">
        <f t="shared" si="4"/>
        <v>1</v>
      </c>
      <c r="AB311" s="65">
        <v>1</v>
      </c>
      <c r="AC311" s="68" t="s">
        <v>5760</v>
      </c>
      <c r="AD311" s="68" t="s">
        <v>5762</v>
      </c>
      <c r="AE311" s="68" t="s">
        <v>70</v>
      </c>
      <c r="AF311" s="65" t="s">
        <v>5755</v>
      </c>
      <c r="AG311" s="68" t="s">
        <v>5756</v>
      </c>
    </row>
    <row r="312" spans="1:33" ht="33.75" x14ac:dyDescent="0.25">
      <c r="A312" s="65">
        <v>311</v>
      </c>
      <c r="B312" s="65">
        <v>821021958</v>
      </c>
      <c r="C312" s="65" t="s">
        <v>5725</v>
      </c>
      <c r="D312" s="66" t="s">
        <v>2739</v>
      </c>
      <c r="E312" s="65" t="s">
        <v>70</v>
      </c>
      <c r="F312" s="65" t="s">
        <v>3</v>
      </c>
      <c r="G312" s="65" t="s">
        <v>5744</v>
      </c>
      <c r="H312" s="67">
        <v>6.4</v>
      </c>
      <c r="I312" s="67">
        <v>5.6</v>
      </c>
      <c r="J312" s="65" t="s">
        <v>5728</v>
      </c>
      <c r="K312" s="65" t="s">
        <v>5740</v>
      </c>
      <c r="L312" s="65" t="s">
        <v>5780</v>
      </c>
      <c r="M312" s="65" t="s">
        <v>70</v>
      </c>
      <c r="N312" s="65" t="s">
        <v>5878</v>
      </c>
      <c r="O312" s="65">
        <v>4</v>
      </c>
      <c r="P312" s="65" t="s">
        <v>70</v>
      </c>
      <c r="Q312" s="65" t="s">
        <v>5781</v>
      </c>
      <c r="R312" s="65">
        <v>821021957</v>
      </c>
      <c r="S312" s="65" t="s">
        <v>5734</v>
      </c>
      <c r="T312" s="65">
        <v>1</v>
      </c>
      <c r="U312" s="67">
        <v>6</v>
      </c>
      <c r="V312" s="67">
        <v>5.5</v>
      </c>
      <c r="W312" s="65">
        <v>1</v>
      </c>
      <c r="X312" s="65">
        <v>1</v>
      </c>
      <c r="Y312" s="65">
        <v>1</v>
      </c>
      <c r="Z312" s="65" t="s">
        <v>70</v>
      </c>
      <c r="AA312" s="65">
        <f t="shared" si="4"/>
        <v>3</v>
      </c>
      <c r="AB312" s="65">
        <v>3</v>
      </c>
      <c r="AC312" s="68" t="s">
        <v>5760</v>
      </c>
      <c r="AD312" s="68" t="s">
        <v>5762</v>
      </c>
      <c r="AE312" s="68" t="s">
        <v>70</v>
      </c>
      <c r="AF312" s="65" t="s">
        <v>5755</v>
      </c>
      <c r="AG312" s="68" t="s">
        <v>5756</v>
      </c>
    </row>
    <row r="313" spans="1:33" ht="33.75" x14ac:dyDescent="0.25">
      <c r="A313" s="65">
        <v>312</v>
      </c>
      <c r="B313" s="65">
        <v>821021957</v>
      </c>
      <c r="C313" s="65" t="s">
        <v>5725</v>
      </c>
      <c r="D313" s="66" t="s">
        <v>2739</v>
      </c>
      <c r="E313" s="65" t="s">
        <v>70</v>
      </c>
      <c r="F313" s="65" t="s">
        <v>3</v>
      </c>
      <c r="G313" s="65" t="s">
        <v>5744</v>
      </c>
      <c r="H313" s="67">
        <v>6.4</v>
      </c>
      <c r="I313" s="67">
        <v>5.6</v>
      </c>
      <c r="J313" s="65" t="s">
        <v>5728</v>
      </c>
      <c r="K313" s="65" t="s">
        <v>5740</v>
      </c>
      <c r="L313" s="65" t="s">
        <v>5780</v>
      </c>
      <c r="M313" s="65" t="s">
        <v>70</v>
      </c>
      <c r="N313" s="65" t="s">
        <v>5878</v>
      </c>
      <c r="O313" s="65">
        <v>7</v>
      </c>
      <c r="P313" s="65" t="s">
        <v>70</v>
      </c>
      <c r="Q313" s="65" t="s">
        <v>5781</v>
      </c>
      <c r="R313" s="65">
        <v>821021956</v>
      </c>
      <c r="S313" s="65" t="s">
        <v>5734</v>
      </c>
      <c r="T313" s="65">
        <v>1</v>
      </c>
      <c r="U313" s="67">
        <v>6</v>
      </c>
      <c r="V313" s="67">
        <v>5.5</v>
      </c>
      <c r="W313" s="65">
        <v>1</v>
      </c>
      <c r="X313" s="65" t="s">
        <v>70</v>
      </c>
      <c r="Y313" s="65" t="s">
        <v>70</v>
      </c>
      <c r="Z313" s="65" t="s">
        <v>70</v>
      </c>
      <c r="AA313" s="65">
        <f t="shared" si="4"/>
        <v>1</v>
      </c>
      <c r="AB313" s="65">
        <v>1</v>
      </c>
      <c r="AC313" s="68" t="s">
        <v>5760</v>
      </c>
      <c r="AD313" s="68" t="s">
        <v>5762</v>
      </c>
      <c r="AE313" s="68" t="s">
        <v>70</v>
      </c>
      <c r="AF313" s="65" t="s">
        <v>5755</v>
      </c>
      <c r="AG313" s="68" t="s">
        <v>5756</v>
      </c>
    </row>
    <row r="314" spans="1:33" ht="22.5" x14ac:dyDescent="0.25">
      <c r="A314" s="65">
        <v>313</v>
      </c>
      <c r="B314" s="65">
        <v>821021956</v>
      </c>
      <c r="C314" s="65" t="s">
        <v>5725</v>
      </c>
      <c r="D314" s="66" t="s">
        <v>2739</v>
      </c>
      <c r="E314" s="65" t="s">
        <v>70</v>
      </c>
      <c r="F314" s="65" t="s">
        <v>3</v>
      </c>
      <c r="G314" s="65" t="s">
        <v>5744</v>
      </c>
      <c r="H314" s="67">
        <v>6.5</v>
      </c>
      <c r="I314" s="67">
        <v>6.3</v>
      </c>
      <c r="J314" s="65" t="s">
        <v>5728</v>
      </c>
      <c r="K314" s="65" t="s">
        <v>5740</v>
      </c>
      <c r="L314" s="65" t="s">
        <v>5780</v>
      </c>
      <c r="M314" s="65" t="s">
        <v>70</v>
      </c>
      <c r="N314" s="65" t="s">
        <v>5878</v>
      </c>
      <c r="O314" s="65">
        <v>10</v>
      </c>
      <c r="P314" s="65" t="s">
        <v>70</v>
      </c>
      <c r="Q314" s="65" t="s">
        <v>5781</v>
      </c>
      <c r="R314" s="65">
        <v>821021960</v>
      </c>
      <c r="S314" s="65" t="s">
        <v>5734</v>
      </c>
      <c r="T314" s="65">
        <v>1</v>
      </c>
      <c r="U314" s="67">
        <v>6</v>
      </c>
      <c r="V314" s="67">
        <v>5.5</v>
      </c>
      <c r="W314" s="65">
        <v>1</v>
      </c>
      <c r="X314" s="65" t="s">
        <v>70</v>
      </c>
      <c r="Y314" s="65" t="s">
        <v>70</v>
      </c>
      <c r="Z314" s="65" t="s">
        <v>70</v>
      </c>
      <c r="AA314" s="65">
        <f t="shared" si="4"/>
        <v>1</v>
      </c>
      <c r="AB314" s="65">
        <v>1</v>
      </c>
      <c r="AC314" s="68" t="s">
        <v>5735</v>
      </c>
      <c r="AD314" s="68" t="s">
        <v>5736</v>
      </c>
      <c r="AE314" s="68" t="s">
        <v>70</v>
      </c>
      <c r="AF314" s="65" t="s">
        <v>5743</v>
      </c>
      <c r="AG314" s="68" t="s">
        <v>70</v>
      </c>
    </row>
    <row r="315" spans="1:33" ht="33.75" x14ac:dyDescent="0.25">
      <c r="A315" s="65">
        <v>314</v>
      </c>
      <c r="B315" s="65">
        <v>821021960</v>
      </c>
      <c r="C315" s="65" t="s">
        <v>5725</v>
      </c>
      <c r="D315" s="66" t="s">
        <v>2739</v>
      </c>
      <c r="E315" s="65" t="s">
        <v>70</v>
      </c>
      <c r="F315" s="65" t="s">
        <v>3</v>
      </c>
      <c r="G315" s="65" t="s">
        <v>5744</v>
      </c>
      <c r="H315" s="67">
        <v>6.3</v>
      </c>
      <c r="I315" s="67">
        <v>5.3</v>
      </c>
      <c r="J315" s="65" t="s">
        <v>5728</v>
      </c>
      <c r="K315" s="65" t="s">
        <v>5740</v>
      </c>
      <c r="L315" s="65" t="s">
        <v>5780</v>
      </c>
      <c r="M315" s="65" t="s">
        <v>70</v>
      </c>
      <c r="N315" s="65" t="s">
        <v>5878</v>
      </c>
      <c r="O315" s="65">
        <v>10</v>
      </c>
      <c r="P315" s="65" t="s">
        <v>70</v>
      </c>
      <c r="Q315" s="65" t="s">
        <v>5781</v>
      </c>
      <c r="R315" s="65">
        <v>821021961</v>
      </c>
      <c r="S315" s="65" t="s">
        <v>5734</v>
      </c>
      <c r="T315" s="65">
        <v>1</v>
      </c>
      <c r="U315" s="67">
        <v>5.9</v>
      </c>
      <c r="V315" s="67">
        <v>5.2</v>
      </c>
      <c r="W315" s="65">
        <v>1</v>
      </c>
      <c r="X315" s="65">
        <v>1</v>
      </c>
      <c r="Y315" s="65" t="s">
        <v>70</v>
      </c>
      <c r="Z315" s="65" t="s">
        <v>70</v>
      </c>
      <c r="AA315" s="65">
        <f t="shared" si="4"/>
        <v>2</v>
      </c>
      <c r="AB315" s="65">
        <v>2</v>
      </c>
      <c r="AC315" s="68" t="s">
        <v>5760</v>
      </c>
      <c r="AD315" s="68" t="s">
        <v>5736</v>
      </c>
      <c r="AE315" s="68" t="s">
        <v>5754</v>
      </c>
      <c r="AF315" s="65" t="s">
        <v>5755</v>
      </c>
      <c r="AG315" s="68" t="s">
        <v>5756</v>
      </c>
    </row>
    <row r="316" spans="1:33" ht="33.75" x14ac:dyDescent="0.25">
      <c r="A316" s="65">
        <v>315</v>
      </c>
      <c r="B316" s="65">
        <v>821021961</v>
      </c>
      <c r="C316" s="65" t="s">
        <v>5725</v>
      </c>
      <c r="D316" s="66" t="s">
        <v>2739</v>
      </c>
      <c r="E316" s="65" t="s">
        <v>70</v>
      </c>
      <c r="F316" s="65" t="s">
        <v>3</v>
      </c>
      <c r="G316" s="65" t="s">
        <v>5744</v>
      </c>
      <c r="H316" s="67">
        <v>6.5</v>
      </c>
      <c r="I316" s="67">
        <v>5.3</v>
      </c>
      <c r="J316" s="65" t="s">
        <v>5728</v>
      </c>
      <c r="K316" s="65" t="s">
        <v>5740</v>
      </c>
      <c r="L316" s="65" t="s">
        <v>5780</v>
      </c>
      <c r="M316" s="65" t="s">
        <v>70</v>
      </c>
      <c r="N316" s="65" t="s">
        <v>5878</v>
      </c>
      <c r="O316" s="65">
        <v>11</v>
      </c>
      <c r="P316" s="65" t="s">
        <v>70</v>
      </c>
      <c r="Q316" s="65" t="s">
        <v>5781</v>
      </c>
      <c r="R316" s="65">
        <v>821021966</v>
      </c>
      <c r="S316" s="65" t="s">
        <v>5734</v>
      </c>
      <c r="T316" s="65">
        <v>1</v>
      </c>
      <c r="U316" s="67">
        <v>6</v>
      </c>
      <c r="V316" s="67">
        <v>5.4</v>
      </c>
      <c r="W316" s="65">
        <v>1</v>
      </c>
      <c r="X316" s="65">
        <v>1</v>
      </c>
      <c r="Y316" s="65">
        <v>1</v>
      </c>
      <c r="Z316" s="65" t="s">
        <v>70</v>
      </c>
      <c r="AA316" s="65">
        <f t="shared" si="4"/>
        <v>3</v>
      </c>
      <c r="AB316" s="65">
        <v>3</v>
      </c>
      <c r="AC316" s="68" t="s">
        <v>5753</v>
      </c>
      <c r="AD316" s="68" t="s">
        <v>5736</v>
      </c>
      <c r="AE316" s="68" t="s">
        <v>70</v>
      </c>
      <c r="AF316" s="65" t="s">
        <v>5755</v>
      </c>
      <c r="AG316" s="68" t="s">
        <v>5756</v>
      </c>
    </row>
    <row r="317" spans="1:33" ht="33.75" x14ac:dyDescent="0.25">
      <c r="A317" s="65">
        <v>316</v>
      </c>
      <c r="B317" s="65">
        <v>821021966</v>
      </c>
      <c r="C317" s="65" t="s">
        <v>5725</v>
      </c>
      <c r="D317" s="66" t="s">
        <v>2739</v>
      </c>
      <c r="E317" s="65" t="s">
        <v>70</v>
      </c>
      <c r="F317" s="65" t="s">
        <v>3</v>
      </c>
      <c r="G317" s="65" t="s">
        <v>5744</v>
      </c>
      <c r="H317" s="67">
        <v>6.4</v>
      </c>
      <c r="I317" s="67">
        <v>6.2</v>
      </c>
      <c r="J317" s="65" t="s">
        <v>5728</v>
      </c>
      <c r="K317" s="65" t="s">
        <v>5740</v>
      </c>
      <c r="L317" s="65" t="s">
        <v>5780</v>
      </c>
      <c r="M317" s="65" t="s">
        <v>70</v>
      </c>
      <c r="N317" s="65" t="s">
        <v>5878</v>
      </c>
      <c r="O317" s="65">
        <v>14</v>
      </c>
      <c r="P317" s="65" t="s">
        <v>70</v>
      </c>
      <c r="Q317" s="65" t="s">
        <v>5781</v>
      </c>
      <c r="R317" s="65">
        <v>821021967</v>
      </c>
      <c r="S317" s="65" t="s">
        <v>5734</v>
      </c>
      <c r="T317" s="65">
        <v>1</v>
      </c>
      <c r="U317" s="67">
        <v>6.1</v>
      </c>
      <c r="V317" s="67">
        <v>5.5</v>
      </c>
      <c r="W317" s="65">
        <v>1</v>
      </c>
      <c r="X317" s="65" t="s">
        <v>70</v>
      </c>
      <c r="Y317" s="65">
        <v>1</v>
      </c>
      <c r="Z317" s="65" t="s">
        <v>70</v>
      </c>
      <c r="AA317" s="65">
        <f t="shared" si="4"/>
        <v>2</v>
      </c>
      <c r="AB317" s="65">
        <v>2</v>
      </c>
      <c r="AC317" s="68" t="s">
        <v>5760</v>
      </c>
      <c r="AD317" s="68" t="s">
        <v>5762</v>
      </c>
      <c r="AE317" s="68" t="s">
        <v>70</v>
      </c>
      <c r="AF317" s="65" t="s">
        <v>5755</v>
      </c>
      <c r="AG317" s="68" t="s">
        <v>5756</v>
      </c>
    </row>
    <row r="318" spans="1:33" ht="33.75" x14ac:dyDescent="0.25">
      <c r="A318" s="65">
        <v>317</v>
      </c>
      <c r="B318" s="65">
        <v>821021967</v>
      </c>
      <c r="C318" s="65" t="s">
        <v>5725</v>
      </c>
      <c r="D318" s="66" t="s">
        <v>2739</v>
      </c>
      <c r="E318" s="65" t="s">
        <v>70</v>
      </c>
      <c r="F318" s="65" t="s">
        <v>3</v>
      </c>
      <c r="G318" s="65" t="s">
        <v>5744</v>
      </c>
      <c r="H318" s="67">
        <v>6.5</v>
      </c>
      <c r="I318" s="67">
        <v>6.1</v>
      </c>
      <c r="J318" s="65" t="s">
        <v>5728</v>
      </c>
      <c r="K318" s="65" t="s">
        <v>5740</v>
      </c>
      <c r="L318" s="65" t="s">
        <v>5780</v>
      </c>
      <c r="M318" s="65" t="s">
        <v>70</v>
      </c>
      <c r="N318" s="65" t="s">
        <v>5878</v>
      </c>
      <c r="O318" s="65">
        <v>17</v>
      </c>
      <c r="P318" s="65" t="s">
        <v>70</v>
      </c>
      <c r="Q318" s="65" t="s">
        <v>5781</v>
      </c>
      <c r="R318" s="65">
        <v>821021968</v>
      </c>
      <c r="S318" s="65" t="s">
        <v>5734</v>
      </c>
      <c r="T318" s="65">
        <v>1</v>
      </c>
      <c r="U318" s="67">
        <v>6</v>
      </c>
      <c r="V318" s="67">
        <v>5.4</v>
      </c>
      <c r="W318" s="65">
        <v>1</v>
      </c>
      <c r="X318" s="65" t="s">
        <v>70</v>
      </c>
      <c r="Y318" s="65">
        <v>1</v>
      </c>
      <c r="Z318" s="65" t="s">
        <v>70</v>
      </c>
      <c r="AA318" s="65">
        <f t="shared" si="4"/>
        <v>2</v>
      </c>
      <c r="AB318" s="65">
        <v>2</v>
      </c>
      <c r="AC318" s="68" t="s">
        <v>5760</v>
      </c>
      <c r="AD318" s="68" t="s">
        <v>5762</v>
      </c>
      <c r="AE318" s="68" t="s">
        <v>70</v>
      </c>
      <c r="AF318" s="65" t="s">
        <v>5755</v>
      </c>
      <c r="AG318" s="68" t="s">
        <v>5756</v>
      </c>
    </row>
    <row r="319" spans="1:33" ht="33.75" x14ac:dyDescent="0.25">
      <c r="A319" s="65">
        <v>318</v>
      </c>
      <c r="B319" s="65">
        <v>821021968</v>
      </c>
      <c r="C319" s="65" t="s">
        <v>5725</v>
      </c>
      <c r="D319" s="66" t="s">
        <v>2739</v>
      </c>
      <c r="E319" s="65" t="s">
        <v>70</v>
      </c>
      <c r="F319" s="65" t="s">
        <v>3</v>
      </c>
      <c r="G319" s="65" t="s">
        <v>5744</v>
      </c>
      <c r="H319" s="67">
        <v>6.5</v>
      </c>
      <c r="I319" s="67">
        <v>6.2</v>
      </c>
      <c r="J319" s="65" t="s">
        <v>5728</v>
      </c>
      <c r="K319" s="65" t="s">
        <v>5740</v>
      </c>
      <c r="L319" s="65" t="s">
        <v>5780</v>
      </c>
      <c r="M319" s="65" t="s">
        <v>70</v>
      </c>
      <c r="N319" s="65" t="s">
        <v>5878</v>
      </c>
      <c r="O319" s="65">
        <v>20</v>
      </c>
      <c r="P319" s="65" t="s">
        <v>70</v>
      </c>
      <c r="Q319" s="65" t="s">
        <v>5781</v>
      </c>
      <c r="R319" s="65">
        <v>821021969</v>
      </c>
      <c r="S319" s="65" t="s">
        <v>5734</v>
      </c>
      <c r="T319" s="65">
        <v>1</v>
      </c>
      <c r="U319" s="67">
        <v>6</v>
      </c>
      <c r="V319" s="67">
        <v>5.4</v>
      </c>
      <c r="W319" s="65">
        <v>1</v>
      </c>
      <c r="X319" s="65" t="s">
        <v>70</v>
      </c>
      <c r="Y319" s="65" t="s">
        <v>70</v>
      </c>
      <c r="Z319" s="65" t="s">
        <v>70</v>
      </c>
      <c r="AA319" s="65">
        <f t="shared" si="4"/>
        <v>1</v>
      </c>
      <c r="AB319" s="65">
        <v>1</v>
      </c>
      <c r="AC319" s="68" t="s">
        <v>5760</v>
      </c>
      <c r="AD319" s="68" t="s">
        <v>5762</v>
      </c>
      <c r="AE319" s="68" t="s">
        <v>70</v>
      </c>
      <c r="AF319" s="65" t="s">
        <v>5755</v>
      </c>
      <c r="AG319" s="68" t="s">
        <v>5756</v>
      </c>
    </row>
    <row r="320" spans="1:33" ht="33.75" x14ac:dyDescent="0.25">
      <c r="A320" s="65">
        <v>319</v>
      </c>
      <c r="B320" s="65">
        <v>821021969</v>
      </c>
      <c r="C320" s="65" t="s">
        <v>5725</v>
      </c>
      <c r="D320" s="66" t="s">
        <v>2739</v>
      </c>
      <c r="E320" s="65" t="s">
        <v>70</v>
      </c>
      <c r="F320" s="65" t="s">
        <v>3</v>
      </c>
      <c r="G320" s="65" t="s">
        <v>5744</v>
      </c>
      <c r="H320" s="67">
        <v>6.4</v>
      </c>
      <c r="I320" s="67">
        <v>6</v>
      </c>
      <c r="J320" s="65" t="s">
        <v>5728</v>
      </c>
      <c r="K320" s="65" t="s">
        <v>5740</v>
      </c>
      <c r="L320" s="65" t="s">
        <v>5780</v>
      </c>
      <c r="M320" s="65" t="s">
        <v>70</v>
      </c>
      <c r="N320" s="65" t="s">
        <v>5878</v>
      </c>
      <c r="O320" s="65">
        <v>22</v>
      </c>
      <c r="P320" s="65" t="s">
        <v>70</v>
      </c>
      <c r="Q320" s="65" t="s">
        <v>5781</v>
      </c>
      <c r="R320" s="65">
        <v>821021976</v>
      </c>
      <c r="S320" s="65" t="s">
        <v>5734</v>
      </c>
      <c r="T320" s="65">
        <v>1</v>
      </c>
      <c r="U320" s="67">
        <v>6</v>
      </c>
      <c r="V320" s="67">
        <v>5.5</v>
      </c>
      <c r="W320" s="65">
        <v>1</v>
      </c>
      <c r="X320" s="65" t="s">
        <v>70</v>
      </c>
      <c r="Y320" s="65">
        <v>1</v>
      </c>
      <c r="Z320" s="65" t="s">
        <v>70</v>
      </c>
      <c r="AA320" s="65">
        <f t="shared" si="4"/>
        <v>2</v>
      </c>
      <c r="AB320" s="65">
        <v>2</v>
      </c>
      <c r="AC320" s="68" t="s">
        <v>5753</v>
      </c>
      <c r="AD320" s="68" t="s">
        <v>5747</v>
      </c>
      <c r="AE320" s="68" t="s">
        <v>70</v>
      </c>
      <c r="AF320" s="65" t="s">
        <v>5755</v>
      </c>
      <c r="AG320" s="68" t="s">
        <v>5756</v>
      </c>
    </row>
    <row r="321" spans="1:33" ht="33.75" x14ac:dyDescent="0.25">
      <c r="A321" s="65">
        <v>320</v>
      </c>
      <c r="B321" s="65">
        <v>821021976</v>
      </c>
      <c r="C321" s="65" t="s">
        <v>5725</v>
      </c>
      <c r="D321" s="66" t="s">
        <v>2739</v>
      </c>
      <c r="E321" s="65" t="s">
        <v>70</v>
      </c>
      <c r="F321" s="65" t="s">
        <v>3</v>
      </c>
      <c r="G321" s="65" t="s">
        <v>5744</v>
      </c>
      <c r="H321" s="67">
        <v>6.4</v>
      </c>
      <c r="I321" s="67">
        <v>6</v>
      </c>
      <c r="J321" s="65" t="s">
        <v>5728</v>
      </c>
      <c r="K321" s="65" t="s">
        <v>5740</v>
      </c>
      <c r="L321" s="65" t="s">
        <v>5780</v>
      </c>
      <c r="M321" s="65" t="s">
        <v>70</v>
      </c>
      <c r="N321" s="65" t="s">
        <v>5879</v>
      </c>
      <c r="O321" s="65">
        <v>6</v>
      </c>
      <c r="P321" s="65" t="s">
        <v>70</v>
      </c>
      <c r="Q321" s="65" t="s">
        <v>5781</v>
      </c>
      <c r="R321" s="65">
        <v>821021977</v>
      </c>
      <c r="S321" s="65" t="s">
        <v>5734</v>
      </c>
      <c r="T321" s="65">
        <v>1</v>
      </c>
      <c r="U321" s="67">
        <v>6</v>
      </c>
      <c r="V321" s="67">
        <v>5.4</v>
      </c>
      <c r="W321" s="65">
        <v>1</v>
      </c>
      <c r="X321" s="65">
        <v>1</v>
      </c>
      <c r="Y321" s="65">
        <v>1</v>
      </c>
      <c r="Z321" s="65" t="s">
        <v>70</v>
      </c>
      <c r="AA321" s="65">
        <f t="shared" si="4"/>
        <v>3</v>
      </c>
      <c r="AB321" s="65">
        <v>3</v>
      </c>
      <c r="AC321" s="68" t="s">
        <v>5760</v>
      </c>
      <c r="AD321" s="68" t="s">
        <v>5762</v>
      </c>
      <c r="AE321" s="68" t="s">
        <v>5789</v>
      </c>
      <c r="AF321" s="65" t="s">
        <v>5755</v>
      </c>
      <c r="AG321" s="68" t="s">
        <v>5756</v>
      </c>
    </row>
    <row r="322" spans="1:33" ht="22.5" x14ac:dyDescent="0.25">
      <c r="A322" s="65">
        <v>321</v>
      </c>
      <c r="B322" s="65">
        <v>821021977</v>
      </c>
      <c r="C322" s="65" t="s">
        <v>5725</v>
      </c>
      <c r="D322" s="66" t="s">
        <v>2739</v>
      </c>
      <c r="E322" s="65" t="s">
        <v>70</v>
      </c>
      <c r="F322" s="65" t="s">
        <v>3</v>
      </c>
      <c r="G322" s="65" t="s">
        <v>5744</v>
      </c>
      <c r="H322" s="67">
        <v>6.3</v>
      </c>
      <c r="I322" s="67">
        <v>6</v>
      </c>
      <c r="J322" s="65" t="s">
        <v>5728</v>
      </c>
      <c r="K322" s="65" t="s">
        <v>5740</v>
      </c>
      <c r="L322" s="65" t="s">
        <v>5780</v>
      </c>
      <c r="M322" s="65" t="s">
        <v>70</v>
      </c>
      <c r="N322" s="65" t="s">
        <v>5879</v>
      </c>
      <c r="O322" s="65">
        <v>7</v>
      </c>
      <c r="P322" s="65" t="s">
        <v>70</v>
      </c>
      <c r="Q322" s="65" t="s">
        <v>5781</v>
      </c>
      <c r="R322" s="65">
        <v>821021975</v>
      </c>
      <c r="S322" s="65" t="s">
        <v>5734</v>
      </c>
      <c r="T322" s="65">
        <v>1</v>
      </c>
      <c r="U322" s="67">
        <v>6</v>
      </c>
      <c r="V322" s="67">
        <v>5.5</v>
      </c>
      <c r="W322" s="65">
        <v>1</v>
      </c>
      <c r="X322" s="65">
        <v>1</v>
      </c>
      <c r="Y322" s="65" t="s">
        <v>70</v>
      </c>
      <c r="Z322" s="65" t="s">
        <v>70</v>
      </c>
      <c r="AA322" s="65">
        <f t="shared" si="4"/>
        <v>2</v>
      </c>
      <c r="AB322" s="65">
        <v>2</v>
      </c>
      <c r="AC322" s="68" t="s">
        <v>5735</v>
      </c>
      <c r="AD322" s="68" t="s">
        <v>5736</v>
      </c>
      <c r="AE322" s="68" t="s">
        <v>70</v>
      </c>
      <c r="AF322" s="65" t="s">
        <v>5743</v>
      </c>
      <c r="AG322" s="68" t="s">
        <v>70</v>
      </c>
    </row>
    <row r="323" spans="1:33" ht="33.75" x14ac:dyDescent="0.25">
      <c r="A323" s="65">
        <v>322</v>
      </c>
      <c r="B323" s="65">
        <v>821021975</v>
      </c>
      <c r="C323" s="65" t="s">
        <v>5725</v>
      </c>
      <c r="D323" s="66" t="s">
        <v>2739</v>
      </c>
      <c r="E323" s="65" t="s">
        <v>70</v>
      </c>
      <c r="F323" s="65" t="s">
        <v>3</v>
      </c>
      <c r="G323" s="65" t="s">
        <v>5744</v>
      </c>
      <c r="H323" s="67">
        <v>6.3</v>
      </c>
      <c r="I323" s="67">
        <v>5.4</v>
      </c>
      <c r="J323" s="65" t="s">
        <v>5728</v>
      </c>
      <c r="K323" s="65" t="s">
        <v>5740</v>
      </c>
      <c r="L323" s="65" t="s">
        <v>5780</v>
      </c>
      <c r="M323" s="65" t="s">
        <v>70</v>
      </c>
      <c r="N323" s="65" t="s">
        <v>60</v>
      </c>
      <c r="O323" s="65">
        <v>4</v>
      </c>
      <c r="P323" s="65" t="s">
        <v>70</v>
      </c>
      <c r="Q323" s="65" t="s">
        <v>5781</v>
      </c>
      <c r="R323" s="65">
        <v>821021974</v>
      </c>
      <c r="S323" s="65" t="s">
        <v>5734</v>
      </c>
      <c r="T323" s="65">
        <v>1</v>
      </c>
      <c r="U323" s="67">
        <v>5.9</v>
      </c>
      <c r="V323" s="67">
        <v>5.2</v>
      </c>
      <c r="W323" s="65" t="s">
        <v>70</v>
      </c>
      <c r="X323" s="65">
        <v>1</v>
      </c>
      <c r="Y323" s="65" t="s">
        <v>70</v>
      </c>
      <c r="Z323" s="65" t="s">
        <v>70</v>
      </c>
      <c r="AA323" s="65">
        <f t="shared" ref="AA323:AA386" si="5">SUM(W323:Z323)</f>
        <v>1</v>
      </c>
      <c r="AB323" s="65">
        <v>1</v>
      </c>
      <c r="AC323" s="68" t="s">
        <v>5760</v>
      </c>
      <c r="AD323" s="68" t="s">
        <v>5762</v>
      </c>
      <c r="AE323" s="68" t="s">
        <v>70</v>
      </c>
      <c r="AF323" s="65" t="s">
        <v>5755</v>
      </c>
      <c r="AG323" s="68" t="s">
        <v>5756</v>
      </c>
    </row>
    <row r="324" spans="1:33" ht="33.75" x14ac:dyDescent="0.25">
      <c r="A324" s="65">
        <v>323</v>
      </c>
      <c r="B324" s="65">
        <v>821021974</v>
      </c>
      <c r="C324" s="65" t="s">
        <v>5725</v>
      </c>
      <c r="D324" s="66" t="s">
        <v>2739</v>
      </c>
      <c r="E324" s="65" t="s">
        <v>70</v>
      </c>
      <c r="F324" s="65" t="s">
        <v>3</v>
      </c>
      <c r="G324" s="65" t="s">
        <v>5744</v>
      </c>
      <c r="H324" s="67">
        <v>6.3</v>
      </c>
      <c r="I324" s="67">
        <v>5.3</v>
      </c>
      <c r="J324" s="65" t="s">
        <v>5728</v>
      </c>
      <c r="K324" s="65" t="s">
        <v>5740</v>
      </c>
      <c r="L324" s="65" t="s">
        <v>5780</v>
      </c>
      <c r="M324" s="65" t="s">
        <v>70</v>
      </c>
      <c r="N324" s="65" t="s">
        <v>5879</v>
      </c>
      <c r="O324" s="65">
        <v>2</v>
      </c>
      <c r="P324" s="65" t="s">
        <v>70</v>
      </c>
      <c r="Q324" s="65" t="s">
        <v>5781</v>
      </c>
      <c r="R324" s="65">
        <v>821021972</v>
      </c>
      <c r="S324" s="65" t="s">
        <v>5734</v>
      </c>
      <c r="T324" s="65">
        <v>1</v>
      </c>
      <c r="U324" s="67">
        <v>6</v>
      </c>
      <c r="V324" s="67">
        <v>5.2</v>
      </c>
      <c r="W324" s="65" t="s">
        <v>70</v>
      </c>
      <c r="X324" s="65">
        <v>1</v>
      </c>
      <c r="Y324" s="65" t="s">
        <v>70</v>
      </c>
      <c r="Z324" s="65" t="s">
        <v>70</v>
      </c>
      <c r="AA324" s="65">
        <f t="shared" si="5"/>
        <v>1</v>
      </c>
      <c r="AB324" s="65">
        <v>1</v>
      </c>
      <c r="AC324" s="68" t="s">
        <v>5760</v>
      </c>
      <c r="AD324" s="68" t="s">
        <v>5762</v>
      </c>
      <c r="AE324" s="68" t="s">
        <v>70</v>
      </c>
      <c r="AF324" s="65" t="s">
        <v>5755</v>
      </c>
      <c r="AG324" s="68" t="s">
        <v>5756</v>
      </c>
    </row>
    <row r="325" spans="1:33" ht="33.75" x14ac:dyDescent="0.25">
      <c r="A325" s="65">
        <v>324</v>
      </c>
      <c r="B325" s="65">
        <v>821021972</v>
      </c>
      <c r="C325" s="65" t="s">
        <v>5725</v>
      </c>
      <c r="D325" s="66" t="s">
        <v>2739</v>
      </c>
      <c r="E325" s="65" t="s">
        <v>70</v>
      </c>
      <c r="F325" s="65" t="s">
        <v>3</v>
      </c>
      <c r="G325" s="65" t="s">
        <v>5744</v>
      </c>
      <c r="H325" s="67">
        <v>6.5</v>
      </c>
      <c r="I325" s="67" t="s">
        <v>5727</v>
      </c>
      <c r="J325" s="65" t="s">
        <v>5728</v>
      </c>
      <c r="K325" s="65" t="s">
        <v>5740</v>
      </c>
      <c r="L325" s="65" t="s">
        <v>5780</v>
      </c>
      <c r="M325" s="65" t="s">
        <v>70</v>
      </c>
      <c r="N325" s="65" t="s">
        <v>5880</v>
      </c>
      <c r="O325" s="65">
        <v>5</v>
      </c>
      <c r="P325" s="65" t="s">
        <v>70</v>
      </c>
      <c r="Q325" s="65" t="s">
        <v>5781</v>
      </c>
      <c r="R325" s="65">
        <v>821021971</v>
      </c>
      <c r="S325" s="65" t="s">
        <v>5734</v>
      </c>
      <c r="T325" s="65">
        <v>1</v>
      </c>
      <c r="U325" s="67">
        <v>5.8</v>
      </c>
      <c r="V325" s="67">
        <v>5</v>
      </c>
      <c r="W325" s="65" t="s">
        <v>70</v>
      </c>
      <c r="X325" s="65">
        <v>1</v>
      </c>
      <c r="Y325" s="65" t="s">
        <v>70</v>
      </c>
      <c r="Z325" s="65" t="s">
        <v>70</v>
      </c>
      <c r="AA325" s="65">
        <f t="shared" si="5"/>
        <v>1</v>
      </c>
      <c r="AB325" s="65">
        <v>1</v>
      </c>
      <c r="AC325" s="68" t="s">
        <v>5760</v>
      </c>
      <c r="AD325" s="68" t="s">
        <v>5762</v>
      </c>
      <c r="AE325" s="68" t="s">
        <v>70</v>
      </c>
      <c r="AF325" s="65" t="s">
        <v>5755</v>
      </c>
      <c r="AG325" s="68" t="s">
        <v>5756</v>
      </c>
    </row>
    <row r="326" spans="1:33" ht="33.75" x14ac:dyDescent="0.25">
      <c r="A326" s="65">
        <v>325</v>
      </c>
      <c r="B326" s="65">
        <v>821021971</v>
      </c>
      <c r="C326" s="65" t="s">
        <v>5725</v>
      </c>
      <c r="D326" s="66" t="s">
        <v>2739</v>
      </c>
      <c r="E326" s="65" t="s">
        <v>70</v>
      </c>
      <c r="F326" s="65" t="s">
        <v>3</v>
      </c>
      <c r="G326" s="65" t="s">
        <v>5744</v>
      </c>
      <c r="H326" s="67">
        <v>6.6</v>
      </c>
      <c r="I326" s="67" t="s">
        <v>5727</v>
      </c>
      <c r="J326" s="65" t="s">
        <v>5728</v>
      </c>
      <c r="K326" s="65" t="s">
        <v>5740</v>
      </c>
      <c r="L326" s="65" t="s">
        <v>5780</v>
      </c>
      <c r="M326" s="65" t="s">
        <v>70</v>
      </c>
      <c r="N326" s="65" t="s">
        <v>5880</v>
      </c>
      <c r="O326" s="65">
        <v>7</v>
      </c>
      <c r="P326" s="65" t="s">
        <v>70</v>
      </c>
      <c r="Q326" s="65" t="s">
        <v>5781</v>
      </c>
      <c r="R326" s="65">
        <v>821021970</v>
      </c>
      <c r="S326" s="65" t="s">
        <v>5734</v>
      </c>
      <c r="T326" s="65">
        <v>1</v>
      </c>
      <c r="U326" s="67">
        <v>5.8</v>
      </c>
      <c r="V326" s="67">
        <v>5</v>
      </c>
      <c r="W326" s="65" t="s">
        <v>70</v>
      </c>
      <c r="X326" s="65">
        <v>1</v>
      </c>
      <c r="Y326" s="65" t="s">
        <v>70</v>
      </c>
      <c r="Z326" s="65" t="s">
        <v>70</v>
      </c>
      <c r="AA326" s="65">
        <f t="shared" si="5"/>
        <v>1</v>
      </c>
      <c r="AB326" s="65">
        <v>1</v>
      </c>
      <c r="AC326" s="68" t="s">
        <v>5760</v>
      </c>
      <c r="AD326" s="68" t="s">
        <v>5762</v>
      </c>
      <c r="AE326" s="68" t="s">
        <v>70</v>
      </c>
      <c r="AF326" s="65" t="s">
        <v>5755</v>
      </c>
      <c r="AG326" s="68" t="s">
        <v>5756</v>
      </c>
    </row>
    <row r="327" spans="1:33" ht="33.75" x14ac:dyDescent="0.25">
      <c r="A327" s="65">
        <v>326</v>
      </c>
      <c r="B327" s="65">
        <v>821021970</v>
      </c>
      <c r="C327" s="65" t="s">
        <v>5725</v>
      </c>
      <c r="D327" s="66" t="s">
        <v>2739</v>
      </c>
      <c r="E327" s="65" t="s">
        <v>70</v>
      </c>
      <c r="F327" s="65" t="s">
        <v>3</v>
      </c>
      <c r="G327" s="65" t="s">
        <v>5744</v>
      </c>
      <c r="H327" s="67">
        <v>6.5</v>
      </c>
      <c r="I327" s="67" t="s">
        <v>5727</v>
      </c>
      <c r="J327" s="65" t="s">
        <v>5728</v>
      </c>
      <c r="K327" s="65" t="s">
        <v>5740</v>
      </c>
      <c r="L327" s="65" t="s">
        <v>5780</v>
      </c>
      <c r="M327" s="65" t="s">
        <v>70</v>
      </c>
      <c r="N327" s="65" t="s">
        <v>5880</v>
      </c>
      <c r="O327" s="65">
        <v>10</v>
      </c>
      <c r="P327" s="65" t="s">
        <v>70</v>
      </c>
      <c r="Q327" s="65" t="s">
        <v>5781</v>
      </c>
      <c r="R327" s="65">
        <v>821021962</v>
      </c>
      <c r="S327" s="65" t="s">
        <v>5734</v>
      </c>
      <c r="T327" s="65">
        <v>1</v>
      </c>
      <c r="U327" s="67">
        <v>5.9</v>
      </c>
      <c r="V327" s="67">
        <v>5</v>
      </c>
      <c r="W327" s="65" t="s">
        <v>70</v>
      </c>
      <c r="X327" s="65">
        <v>1</v>
      </c>
      <c r="Y327" s="65" t="s">
        <v>70</v>
      </c>
      <c r="Z327" s="65" t="s">
        <v>70</v>
      </c>
      <c r="AA327" s="65">
        <f t="shared" si="5"/>
        <v>1</v>
      </c>
      <c r="AB327" s="65">
        <v>1</v>
      </c>
      <c r="AC327" s="68" t="s">
        <v>5753</v>
      </c>
      <c r="AD327" s="68" t="s">
        <v>5747</v>
      </c>
      <c r="AE327" s="68" t="s">
        <v>70</v>
      </c>
      <c r="AF327" s="65" t="s">
        <v>5755</v>
      </c>
      <c r="AG327" s="68" t="s">
        <v>5756</v>
      </c>
    </row>
    <row r="328" spans="1:33" ht="33.75" x14ac:dyDescent="0.25">
      <c r="A328" s="65">
        <v>327</v>
      </c>
      <c r="B328" s="65">
        <v>821021962</v>
      </c>
      <c r="C328" s="65" t="s">
        <v>5725</v>
      </c>
      <c r="D328" s="66" t="s">
        <v>2739</v>
      </c>
      <c r="E328" s="65" t="s">
        <v>70</v>
      </c>
      <c r="F328" s="65" t="s">
        <v>3</v>
      </c>
      <c r="G328" s="65" t="s">
        <v>5744</v>
      </c>
      <c r="H328" s="67">
        <v>6.5</v>
      </c>
      <c r="I328" s="67">
        <v>5.6</v>
      </c>
      <c r="J328" s="65" t="s">
        <v>5728</v>
      </c>
      <c r="K328" s="65" t="s">
        <v>5740</v>
      </c>
      <c r="L328" s="65" t="s">
        <v>5780</v>
      </c>
      <c r="M328" s="65" t="s">
        <v>70</v>
      </c>
      <c r="N328" s="65" t="s">
        <v>5881</v>
      </c>
      <c r="O328" s="65">
        <v>1</v>
      </c>
      <c r="P328" s="65" t="s">
        <v>70</v>
      </c>
      <c r="Q328" s="65" t="s">
        <v>5781</v>
      </c>
      <c r="R328" s="65">
        <v>821021963</v>
      </c>
      <c r="S328" s="65" t="s">
        <v>5734</v>
      </c>
      <c r="T328" s="65">
        <v>1</v>
      </c>
      <c r="U328" s="67">
        <v>6</v>
      </c>
      <c r="V328" s="67">
        <v>5.0999999999999996</v>
      </c>
      <c r="W328" s="65">
        <v>1</v>
      </c>
      <c r="X328" s="65" t="s">
        <v>70</v>
      </c>
      <c r="Y328" s="65" t="s">
        <v>70</v>
      </c>
      <c r="Z328" s="65" t="s">
        <v>70</v>
      </c>
      <c r="AA328" s="65">
        <f t="shared" si="5"/>
        <v>1</v>
      </c>
      <c r="AB328" s="65">
        <v>1</v>
      </c>
      <c r="AC328" s="68" t="s">
        <v>5753</v>
      </c>
      <c r="AD328" s="68" t="s">
        <v>5762</v>
      </c>
      <c r="AE328" s="68" t="s">
        <v>70</v>
      </c>
      <c r="AF328" s="65" t="s">
        <v>5755</v>
      </c>
      <c r="AG328" s="68" t="s">
        <v>5756</v>
      </c>
    </row>
    <row r="329" spans="1:33" ht="33.75" x14ac:dyDescent="0.25">
      <c r="A329" s="65">
        <v>328</v>
      </c>
      <c r="B329" s="65">
        <v>821021963</v>
      </c>
      <c r="C329" s="65" t="s">
        <v>5725</v>
      </c>
      <c r="D329" s="66" t="s">
        <v>2739</v>
      </c>
      <c r="E329" s="65" t="s">
        <v>70</v>
      </c>
      <c r="F329" s="65" t="s">
        <v>3</v>
      </c>
      <c r="G329" s="65" t="s">
        <v>5744</v>
      </c>
      <c r="H329" s="67" t="s">
        <v>5882</v>
      </c>
      <c r="I329" s="67">
        <v>5.8</v>
      </c>
      <c r="J329" s="65" t="s">
        <v>5728</v>
      </c>
      <c r="K329" s="65" t="s">
        <v>5740</v>
      </c>
      <c r="L329" s="65" t="s">
        <v>5780</v>
      </c>
      <c r="M329" s="65" t="s">
        <v>70</v>
      </c>
      <c r="N329" s="65" t="s">
        <v>5881</v>
      </c>
      <c r="O329" s="65">
        <v>4</v>
      </c>
      <c r="P329" s="65" t="s">
        <v>70</v>
      </c>
      <c r="Q329" s="65" t="s">
        <v>5781</v>
      </c>
      <c r="R329" s="65">
        <v>821021955</v>
      </c>
      <c r="S329" s="65" t="s">
        <v>5734</v>
      </c>
      <c r="T329" s="65">
        <v>1</v>
      </c>
      <c r="U329" s="67">
        <v>5.9</v>
      </c>
      <c r="V329" s="67" t="s">
        <v>5727</v>
      </c>
      <c r="W329" s="65">
        <v>1</v>
      </c>
      <c r="X329" s="65">
        <v>1</v>
      </c>
      <c r="Y329" s="65" t="s">
        <v>70</v>
      </c>
      <c r="Z329" s="65" t="s">
        <v>70</v>
      </c>
      <c r="AA329" s="65">
        <f t="shared" si="5"/>
        <v>2</v>
      </c>
      <c r="AB329" s="65">
        <v>2</v>
      </c>
      <c r="AC329" s="68" t="s">
        <v>5760</v>
      </c>
      <c r="AD329" s="68" t="s">
        <v>5762</v>
      </c>
      <c r="AE329" s="68" t="s">
        <v>70</v>
      </c>
      <c r="AF329" s="65" t="s">
        <v>5755</v>
      </c>
      <c r="AG329" s="68" t="s">
        <v>5756</v>
      </c>
    </row>
    <row r="330" spans="1:33" ht="33.75" x14ac:dyDescent="0.25">
      <c r="A330" s="65">
        <v>329</v>
      </c>
      <c r="B330" s="65">
        <v>821021955</v>
      </c>
      <c r="C330" s="65" t="s">
        <v>5725</v>
      </c>
      <c r="D330" s="66" t="s">
        <v>2739</v>
      </c>
      <c r="E330" s="65" t="s">
        <v>70</v>
      </c>
      <c r="F330" s="65" t="s">
        <v>3</v>
      </c>
      <c r="G330" s="65" t="s">
        <v>5744</v>
      </c>
      <c r="H330" s="67">
        <v>6.4</v>
      </c>
      <c r="I330" s="67">
        <v>5.7</v>
      </c>
      <c r="J330" s="65" t="s">
        <v>5728</v>
      </c>
      <c r="K330" s="65" t="s">
        <v>5740</v>
      </c>
      <c r="L330" s="65" t="s">
        <v>5780</v>
      </c>
      <c r="M330" s="65" t="s">
        <v>70</v>
      </c>
      <c r="N330" s="65" t="s">
        <v>5883</v>
      </c>
      <c r="O330" s="65">
        <v>8</v>
      </c>
      <c r="P330" s="65" t="s">
        <v>70</v>
      </c>
      <c r="Q330" s="65" t="s">
        <v>5781</v>
      </c>
      <c r="R330" s="65">
        <v>821021954</v>
      </c>
      <c r="S330" s="65" t="s">
        <v>5734</v>
      </c>
      <c r="T330" s="65">
        <v>1</v>
      </c>
      <c r="U330" s="67">
        <v>6.1</v>
      </c>
      <c r="V330" s="67">
        <v>5.0999999999999996</v>
      </c>
      <c r="W330" s="65">
        <v>1</v>
      </c>
      <c r="X330" s="65" t="s">
        <v>70</v>
      </c>
      <c r="Y330" s="65" t="s">
        <v>70</v>
      </c>
      <c r="Z330" s="65" t="s">
        <v>70</v>
      </c>
      <c r="AA330" s="65">
        <f t="shared" si="5"/>
        <v>1</v>
      </c>
      <c r="AB330" s="65">
        <v>1</v>
      </c>
      <c r="AC330" s="68" t="s">
        <v>5753</v>
      </c>
      <c r="AD330" s="68" t="s">
        <v>5762</v>
      </c>
      <c r="AE330" s="68" t="s">
        <v>70</v>
      </c>
      <c r="AF330" s="65" t="s">
        <v>5755</v>
      </c>
      <c r="AG330" s="68" t="s">
        <v>5756</v>
      </c>
    </row>
    <row r="331" spans="1:33" ht="33.75" x14ac:dyDescent="0.25">
      <c r="A331" s="65">
        <v>330</v>
      </c>
      <c r="B331" s="65">
        <v>821021954</v>
      </c>
      <c r="C331" s="65" t="s">
        <v>5725</v>
      </c>
      <c r="D331" s="66" t="s">
        <v>2739</v>
      </c>
      <c r="E331" s="65" t="s">
        <v>70</v>
      </c>
      <c r="F331" s="65" t="s">
        <v>3</v>
      </c>
      <c r="G331" s="65" t="s">
        <v>5726</v>
      </c>
      <c r="H331" s="67">
        <v>6.5</v>
      </c>
      <c r="I331" s="67">
        <v>5.8</v>
      </c>
      <c r="J331" s="65" t="s">
        <v>5728</v>
      </c>
      <c r="K331" s="65" t="s">
        <v>5740</v>
      </c>
      <c r="L331" s="65" t="s">
        <v>5780</v>
      </c>
      <c r="M331" s="65" t="s">
        <v>70</v>
      </c>
      <c r="N331" s="65" t="s">
        <v>5881</v>
      </c>
      <c r="O331" s="65">
        <v>5</v>
      </c>
      <c r="P331" s="65" t="s">
        <v>70</v>
      </c>
      <c r="Q331" s="65" t="s">
        <v>5781</v>
      </c>
      <c r="R331" s="65">
        <v>821021996</v>
      </c>
      <c r="S331" s="65" t="s">
        <v>5734</v>
      </c>
      <c r="T331" s="65">
        <v>1</v>
      </c>
      <c r="U331" s="67">
        <v>5.8</v>
      </c>
      <c r="V331" s="67">
        <v>4.3</v>
      </c>
      <c r="W331" s="65">
        <v>1</v>
      </c>
      <c r="X331" s="65" t="s">
        <v>70</v>
      </c>
      <c r="Y331" s="65" t="s">
        <v>70</v>
      </c>
      <c r="Z331" s="65" t="s">
        <v>70</v>
      </c>
      <c r="AA331" s="65">
        <f t="shared" si="5"/>
        <v>1</v>
      </c>
      <c r="AB331" s="65">
        <v>1</v>
      </c>
      <c r="AC331" s="68" t="s">
        <v>5760</v>
      </c>
      <c r="AD331" s="68" t="s">
        <v>5762</v>
      </c>
      <c r="AE331" s="68" t="s">
        <v>5884</v>
      </c>
      <c r="AF331" s="65" t="s">
        <v>5755</v>
      </c>
      <c r="AG331" s="68" t="s">
        <v>5756</v>
      </c>
    </row>
    <row r="332" spans="1:33" ht="22.5" x14ac:dyDescent="0.25">
      <c r="A332" s="65">
        <v>331</v>
      </c>
      <c r="B332" s="65">
        <v>821021996</v>
      </c>
      <c r="C332" s="65" t="s">
        <v>5745</v>
      </c>
      <c r="D332" s="66" t="s">
        <v>2741</v>
      </c>
      <c r="E332" s="65" t="s">
        <v>70</v>
      </c>
      <c r="F332" s="65" t="s">
        <v>3</v>
      </c>
      <c r="G332" s="65" t="s">
        <v>5744</v>
      </c>
      <c r="H332" s="67">
        <v>6.5</v>
      </c>
      <c r="I332" s="67" t="s">
        <v>5727</v>
      </c>
      <c r="J332" s="65" t="s">
        <v>5728</v>
      </c>
      <c r="K332" s="65" t="s">
        <v>5740</v>
      </c>
      <c r="L332" s="65" t="s">
        <v>5780</v>
      </c>
      <c r="M332" s="65" t="s">
        <v>70</v>
      </c>
      <c r="N332" s="65" t="s">
        <v>5881</v>
      </c>
      <c r="O332" s="65">
        <v>11</v>
      </c>
      <c r="P332" s="65" t="s">
        <v>70</v>
      </c>
      <c r="Q332" s="65" t="s">
        <v>5781</v>
      </c>
      <c r="R332" s="65" t="s">
        <v>5778</v>
      </c>
      <c r="S332" s="65" t="s">
        <v>5734</v>
      </c>
      <c r="T332" s="65">
        <v>1</v>
      </c>
      <c r="U332" s="67">
        <v>6</v>
      </c>
      <c r="V332" s="67">
        <v>5.5</v>
      </c>
      <c r="W332" s="65">
        <v>1</v>
      </c>
      <c r="X332" s="65" t="s">
        <v>70</v>
      </c>
      <c r="Y332" s="65" t="s">
        <v>70</v>
      </c>
      <c r="Z332" s="65" t="s">
        <v>70</v>
      </c>
      <c r="AA332" s="65">
        <f t="shared" si="5"/>
        <v>1</v>
      </c>
      <c r="AB332" s="65">
        <v>1</v>
      </c>
      <c r="AC332" s="68" t="s">
        <v>5735</v>
      </c>
      <c r="AD332" s="68" t="s">
        <v>5736</v>
      </c>
      <c r="AE332" s="68" t="s">
        <v>5789</v>
      </c>
      <c r="AF332" s="65" t="s">
        <v>5743</v>
      </c>
      <c r="AG332" s="68" t="s">
        <v>70</v>
      </c>
    </row>
    <row r="333" spans="1:33" ht="22.5" x14ac:dyDescent="0.25">
      <c r="A333" s="65">
        <v>332</v>
      </c>
      <c r="B333" s="65">
        <v>821001395</v>
      </c>
      <c r="C333" s="65" t="s">
        <v>5725</v>
      </c>
      <c r="D333" s="66" t="s">
        <v>2739</v>
      </c>
      <c r="E333" s="65" t="s">
        <v>70</v>
      </c>
      <c r="F333" s="65" t="s">
        <v>3</v>
      </c>
      <c r="G333" s="65" t="s">
        <v>5744</v>
      </c>
      <c r="H333" s="67">
        <v>6.4</v>
      </c>
      <c r="I333" s="67">
        <v>6.1</v>
      </c>
      <c r="J333" s="65" t="s">
        <v>5728</v>
      </c>
      <c r="K333" s="65" t="s">
        <v>5740</v>
      </c>
      <c r="L333" s="65" t="s">
        <v>5780</v>
      </c>
      <c r="M333" s="65" t="s">
        <v>70</v>
      </c>
      <c r="N333" s="65" t="s">
        <v>5870</v>
      </c>
      <c r="O333" s="65">
        <v>4</v>
      </c>
      <c r="P333" s="65" t="s">
        <v>70</v>
      </c>
      <c r="Q333" s="65" t="s">
        <v>5781</v>
      </c>
      <c r="R333" s="65">
        <v>821001169</v>
      </c>
      <c r="S333" s="65" t="s">
        <v>5734</v>
      </c>
      <c r="T333" s="65">
        <v>1</v>
      </c>
      <c r="U333" s="67">
        <v>5.9</v>
      </c>
      <c r="V333" s="67">
        <v>5.5</v>
      </c>
      <c r="W333" s="65">
        <v>1</v>
      </c>
      <c r="X333" s="65" t="s">
        <v>70</v>
      </c>
      <c r="Y333" s="65" t="s">
        <v>70</v>
      </c>
      <c r="Z333" s="65" t="s">
        <v>70</v>
      </c>
      <c r="AA333" s="65">
        <f t="shared" si="5"/>
        <v>1</v>
      </c>
      <c r="AB333" s="65">
        <v>1</v>
      </c>
      <c r="AC333" s="68" t="s">
        <v>5735</v>
      </c>
      <c r="AD333" s="68" t="s">
        <v>5736</v>
      </c>
      <c r="AE333" s="68" t="s">
        <v>5789</v>
      </c>
      <c r="AF333" s="65" t="s">
        <v>5743</v>
      </c>
      <c r="AG333" s="68" t="s">
        <v>70</v>
      </c>
    </row>
    <row r="334" spans="1:33" ht="33.75" x14ac:dyDescent="0.25">
      <c r="A334" s="65">
        <v>333</v>
      </c>
      <c r="B334" s="65">
        <v>821001169</v>
      </c>
      <c r="C334" s="65" t="s">
        <v>5725</v>
      </c>
      <c r="D334" s="66" t="s">
        <v>2739</v>
      </c>
      <c r="E334" s="65" t="s">
        <v>70</v>
      </c>
      <c r="F334" s="65" t="s">
        <v>3</v>
      </c>
      <c r="G334" s="65" t="s">
        <v>5744</v>
      </c>
      <c r="H334" s="67">
        <v>6.4</v>
      </c>
      <c r="I334" s="67">
        <v>5.3</v>
      </c>
      <c r="J334" s="65" t="s">
        <v>5728</v>
      </c>
      <c r="K334" s="65" t="s">
        <v>5740</v>
      </c>
      <c r="L334" s="65" t="s">
        <v>5780</v>
      </c>
      <c r="M334" s="65" t="s">
        <v>70</v>
      </c>
      <c r="N334" s="65" t="s">
        <v>5870</v>
      </c>
      <c r="O334" s="65">
        <v>6</v>
      </c>
      <c r="P334" s="65" t="s">
        <v>70</v>
      </c>
      <c r="Q334" s="65" t="s">
        <v>5781</v>
      </c>
      <c r="R334" s="65">
        <v>821001367</v>
      </c>
      <c r="S334" s="65" t="s">
        <v>5734</v>
      </c>
      <c r="T334" s="65">
        <v>1</v>
      </c>
      <c r="U334" s="67">
        <v>5.8</v>
      </c>
      <c r="V334" s="67">
        <v>5.2</v>
      </c>
      <c r="W334" s="65">
        <v>1</v>
      </c>
      <c r="X334" s="65" t="s">
        <v>70</v>
      </c>
      <c r="Y334" s="65">
        <v>2</v>
      </c>
      <c r="Z334" s="65" t="s">
        <v>70</v>
      </c>
      <c r="AA334" s="65">
        <f t="shared" si="5"/>
        <v>3</v>
      </c>
      <c r="AB334" s="65">
        <v>2</v>
      </c>
      <c r="AC334" s="68" t="s">
        <v>5753</v>
      </c>
      <c r="AD334" s="68" t="s">
        <v>5747</v>
      </c>
      <c r="AE334" s="68" t="s">
        <v>5789</v>
      </c>
      <c r="AF334" s="65" t="s">
        <v>5755</v>
      </c>
      <c r="AG334" s="68" t="s">
        <v>5756</v>
      </c>
    </row>
    <row r="335" spans="1:33" ht="33.75" x14ac:dyDescent="0.25">
      <c r="A335" s="65">
        <v>334</v>
      </c>
      <c r="B335" s="65">
        <v>821001367</v>
      </c>
      <c r="C335" s="65" t="s">
        <v>5725</v>
      </c>
      <c r="D335" s="66" t="s">
        <v>2739</v>
      </c>
      <c r="E335" s="65" t="s">
        <v>70</v>
      </c>
      <c r="F335" s="65" t="s">
        <v>3</v>
      </c>
      <c r="G335" s="65" t="s">
        <v>5744</v>
      </c>
      <c r="H335" s="67">
        <v>6.4</v>
      </c>
      <c r="I335" s="67">
        <v>5</v>
      </c>
      <c r="J335" s="65" t="s">
        <v>5728</v>
      </c>
      <c r="K335" s="65" t="s">
        <v>5740</v>
      </c>
      <c r="L335" s="65" t="s">
        <v>5780</v>
      </c>
      <c r="M335" s="65" t="s">
        <v>70</v>
      </c>
      <c r="N335" s="65" t="s">
        <v>5867</v>
      </c>
      <c r="O335" s="65">
        <v>1</v>
      </c>
      <c r="P335" s="65" t="s">
        <v>70</v>
      </c>
      <c r="Q335" s="65" t="s">
        <v>5781</v>
      </c>
      <c r="R335" s="65">
        <v>821001368</v>
      </c>
      <c r="S335" s="65" t="s">
        <v>5734</v>
      </c>
      <c r="T335" s="65">
        <v>1</v>
      </c>
      <c r="U335" s="67">
        <v>5.8</v>
      </c>
      <c r="V335" s="67">
        <v>5.3</v>
      </c>
      <c r="W335" s="65">
        <v>1</v>
      </c>
      <c r="X335" s="65" t="s">
        <v>70</v>
      </c>
      <c r="Y335" s="65">
        <v>1</v>
      </c>
      <c r="Z335" s="65" t="s">
        <v>70</v>
      </c>
      <c r="AA335" s="65">
        <f t="shared" si="5"/>
        <v>2</v>
      </c>
      <c r="AB335" s="65">
        <v>2</v>
      </c>
      <c r="AC335" s="68" t="s">
        <v>5753</v>
      </c>
      <c r="AD335" s="68" t="s">
        <v>5762</v>
      </c>
      <c r="AE335" s="68" t="s">
        <v>5789</v>
      </c>
      <c r="AF335" s="65" t="s">
        <v>5755</v>
      </c>
      <c r="AG335" s="68" t="s">
        <v>5756</v>
      </c>
    </row>
    <row r="336" spans="1:33" ht="33.75" x14ac:dyDescent="0.25">
      <c r="A336" s="65">
        <v>335</v>
      </c>
      <c r="B336" s="65">
        <v>821001368</v>
      </c>
      <c r="C336" s="65" t="s">
        <v>5725</v>
      </c>
      <c r="D336" s="66" t="s">
        <v>2739</v>
      </c>
      <c r="E336" s="65" t="s">
        <v>5785</v>
      </c>
      <c r="F336" s="65" t="s">
        <v>3</v>
      </c>
      <c r="G336" s="65" t="s">
        <v>5744</v>
      </c>
      <c r="H336" s="67">
        <v>6.4</v>
      </c>
      <c r="I336" s="67">
        <v>5.4</v>
      </c>
      <c r="J336" s="65" t="s">
        <v>5728</v>
      </c>
      <c r="K336" s="65" t="s">
        <v>5740</v>
      </c>
      <c r="L336" s="65" t="s">
        <v>5780</v>
      </c>
      <c r="M336" s="65" t="s">
        <v>70</v>
      </c>
      <c r="N336" s="65" t="s">
        <v>5867</v>
      </c>
      <c r="O336" s="65">
        <v>4</v>
      </c>
      <c r="P336" s="65" t="s">
        <v>70</v>
      </c>
      <c r="Q336" s="65" t="s">
        <v>5781</v>
      </c>
      <c r="R336" s="65">
        <v>821001369</v>
      </c>
      <c r="S336" s="65" t="s">
        <v>5734</v>
      </c>
      <c r="T336" s="65">
        <v>1</v>
      </c>
      <c r="U336" s="67">
        <v>6</v>
      </c>
      <c r="V336" s="67">
        <v>5.3</v>
      </c>
      <c r="W336" s="65">
        <v>1</v>
      </c>
      <c r="X336" s="65">
        <v>1</v>
      </c>
      <c r="Y336" s="65" t="s">
        <v>70</v>
      </c>
      <c r="Z336" s="65" t="s">
        <v>70</v>
      </c>
      <c r="AA336" s="65">
        <f t="shared" si="5"/>
        <v>2</v>
      </c>
      <c r="AB336" s="65">
        <v>2</v>
      </c>
      <c r="AC336" s="68" t="s">
        <v>5760</v>
      </c>
      <c r="AD336" s="68" t="s">
        <v>5875</v>
      </c>
      <c r="AE336" s="68" t="s">
        <v>70</v>
      </c>
      <c r="AF336" s="65" t="s">
        <v>5755</v>
      </c>
      <c r="AG336" s="68" t="s">
        <v>5756</v>
      </c>
    </row>
    <row r="337" spans="1:33" ht="33.75" x14ac:dyDescent="0.25">
      <c r="A337" s="65">
        <v>336</v>
      </c>
      <c r="B337" s="65">
        <v>821001369</v>
      </c>
      <c r="C337" s="65" t="s">
        <v>5725</v>
      </c>
      <c r="D337" s="66" t="s">
        <v>2739</v>
      </c>
      <c r="E337" s="65" t="s">
        <v>5788</v>
      </c>
      <c r="F337" s="65" t="s">
        <v>3</v>
      </c>
      <c r="G337" s="65" t="s">
        <v>5744</v>
      </c>
      <c r="H337" s="67">
        <v>6.5</v>
      </c>
      <c r="I337" s="67">
        <v>6</v>
      </c>
      <c r="J337" s="65" t="s">
        <v>5728</v>
      </c>
      <c r="K337" s="65" t="s">
        <v>5740</v>
      </c>
      <c r="L337" s="65" t="s">
        <v>5780</v>
      </c>
      <c r="M337" s="65" t="s">
        <v>70</v>
      </c>
      <c r="N337" s="65" t="s">
        <v>5867</v>
      </c>
      <c r="O337" s="65">
        <v>6</v>
      </c>
      <c r="P337" s="65" t="s">
        <v>70</v>
      </c>
      <c r="Q337" s="65" t="s">
        <v>5781</v>
      </c>
      <c r="R337" s="65">
        <v>821001168</v>
      </c>
      <c r="S337" s="65" t="s">
        <v>5734</v>
      </c>
      <c r="T337" s="65">
        <v>1</v>
      </c>
      <c r="U337" s="67">
        <v>6</v>
      </c>
      <c r="V337" s="67">
        <v>5.5</v>
      </c>
      <c r="W337" s="65">
        <v>1</v>
      </c>
      <c r="X337" s="65">
        <v>1</v>
      </c>
      <c r="Y337" s="65" t="s">
        <v>70</v>
      </c>
      <c r="Z337" s="65" t="s">
        <v>70</v>
      </c>
      <c r="AA337" s="65">
        <f t="shared" si="5"/>
        <v>2</v>
      </c>
      <c r="AB337" s="65">
        <v>2</v>
      </c>
      <c r="AC337" s="68" t="s">
        <v>5760</v>
      </c>
      <c r="AD337" s="68" t="s">
        <v>5747</v>
      </c>
      <c r="AE337" s="68" t="s">
        <v>5789</v>
      </c>
      <c r="AF337" s="65" t="s">
        <v>5755</v>
      </c>
      <c r="AG337" s="68" t="s">
        <v>5756</v>
      </c>
    </row>
    <row r="338" spans="1:33" ht="22.5" x14ac:dyDescent="0.25">
      <c r="A338" s="65">
        <v>337</v>
      </c>
      <c r="B338" s="65">
        <v>821001168</v>
      </c>
      <c r="C338" s="65" t="s">
        <v>5725</v>
      </c>
      <c r="D338" s="66" t="s">
        <v>2739</v>
      </c>
      <c r="E338" s="65" t="s">
        <v>70</v>
      </c>
      <c r="F338" s="65" t="s">
        <v>3</v>
      </c>
      <c r="G338" s="65" t="s">
        <v>5744</v>
      </c>
      <c r="H338" s="67">
        <v>6.5</v>
      </c>
      <c r="I338" s="67">
        <v>5.7</v>
      </c>
      <c r="J338" s="65" t="s">
        <v>5728</v>
      </c>
      <c r="K338" s="65" t="s">
        <v>5740</v>
      </c>
      <c r="L338" s="65" t="s">
        <v>5780</v>
      </c>
      <c r="M338" s="65" t="s">
        <v>70</v>
      </c>
      <c r="N338" s="65" t="s">
        <v>5793</v>
      </c>
      <c r="O338" s="65">
        <v>10</v>
      </c>
      <c r="P338" s="65" t="s">
        <v>70</v>
      </c>
      <c r="Q338" s="65" t="s">
        <v>5781</v>
      </c>
      <c r="R338" s="65">
        <v>821001370</v>
      </c>
      <c r="S338" s="65" t="s">
        <v>5734</v>
      </c>
      <c r="T338" s="65">
        <v>1</v>
      </c>
      <c r="U338" s="67">
        <v>6</v>
      </c>
      <c r="V338" s="67">
        <v>5.0999999999999996</v>
      </c>
      <c r="W338" s="65">
        <v>1</v>
      </c>
      <c r="X338" s="65">
        <v>1</v>
      </c>
      <c r="Y338" s="65" t="s">
        <v>70</v>
      </c>
      <c r="Z338" s="65" t="s">
        <v>70</v>
      </c>
      <c r="AA338" s="65">
        <f t="shared" si="5"/>
        <v>2</v>
      </c>
      <c r="AB338" s="65">
        <v>2</v>
      </c>
      <c r="AC338" s="68" t="s">
        <v>5735</v>
      </c>
      <c r="AD338" s="68" t="s">
        <v>5736</v>
      </c>
      <c r="AE338" s="68" t="s">
        <v>70</v>
      </c>
      <c r="AF338" s="65" t="s">
        <v>5743</v>
      </c>
      <c r="AG338" s="68" t="s">
        <v>70</v>
      </c>
    </row>
    <row r="339" spans="1:33" ht="33.75" x14ac:dyDescent="0.25">
      <c r="A339" s="65">
        <v>338</v>
      </c>
      <c r="B339" s="65">
        <v>821001370</v>
      </c>
      <c r="C339" s="65" t="s">
        <v>5725</v>
      </c>
      <c r="D339" s="66" t="s">
        <v>2739</v>
      </c>
      <c r="E339" s="65" t="s">
        <v>5788</v>
      </c>
      <c r="F339" s="65" t="s">
        <v>3</v>
      </c>
      <c r="G339" s="65" t="s">
        <v>5744</v>
      </c>
      <c r="H339" s="67">
        <v>6.4</v>
      </c>
      <c r="I339" s="67">
        <v>5.6</v>
      </c>
      <c r="J339" s="65" t="s">
        <v>5728</v>
      </c>
      <c r="K339" s="65" t="s">
        <v>5740</v>
      </c>
      <c r="L339" s="65" t="s">
        <v>5780</v>
      </c>
      <c r="M339" s="65" t="s">
        <v>70</v>
      </c>
      <c r="N339" s="65" t="s">
        <v>5793</v>
      </c>
      <c r="O339" s="65">
        <v>8</v>
      </c>
      <c r="P339" s="65" t="s">
        <v>70</v>
      </c>
      <c r="Q339" s="65" t="s">
        <v>5781</v>
      </c>
      <c r="R339" s="65">
        <v>432002796</v>
      </c>
      <c r="S339" s="65" t="s">
        <v>5734</v>
      </c>
      <c r="T339" s="65">
        <v>1</v>
      </c>
      <c r="U339" s="67">
        <v>5.9</v>
      </c>
      <c r="V339" s="67">
        <v>5.5</v>
      </c>
      <c r="W339" s="65">
        <v>1</v>
      </c>
      <c r="X339" s="65">
        <v>1</v>
      </c>
      <c r="Y339" s="65">
        <v>1</v>
      </c>
      <c r="Z339" s="65" t="s">
        <v>70</v>
      </c>
      <c r="AA339" s="65">
        <f t="shared" si="5"/>
        <v>3</v>
      </c>
      <c r="AB339" s="65">
        <v>3</v>
      </c>
      <c r="AC339" s="68" t="s">
        <v>5760</v>
      </c>
      <c r="AD339" s="68" t="s">
        <v>5762</v>
      </c>
      <c r="AE339" s="68" t="s">
        <v>5789</v>
      </c>
      <c r="AF339" s="65" t="s">
        <v>5755</v>
      </c>
      <c r="AG339" s="68" t="s">
        <v>5756</v>
      </c>
    </row>
    <row r="340" spans="1:33" ht="33.75" x14ac:dyDescent="0.25">
      <c r="A340" s="65">
        <v>339</v>
      </c>
      <c r="B340" s="65">
        <v>432002796</v>
      </c>
      <c r="C340" s="65" t="s">
        <v>5745</v>
      </c>
      <c r="D340" s="66" t="s">
        <v>2741</v>
      </c>
      <c r="E340" s="65" t="s">
        <v>70</v>
      </c>
      <c r="F340" s="65" t="s">
        <v>3</v>
      </c>
      <c r="G340" s="65" t="s">
        <v>5744</v>
      </c>
      <c r="H340" s="67">
        <v>6.4</v>
      </c>
      <c r="I340" s="67">
        <v>5.4</v>
      </c>
      <c r="J340" s="65" t="s">
        <v>5728</v>
      </c>
      <c r="K340" s="65" t="s">
        <v>5740</v>
      </c>
      <c r="L340" s="65" t="s">
        <v>5780</v>
      </c>
      <c r="M340" s="65" t="s">
        <v>70</v>
      </c>
      <c r="N340" s="65" t="s">
        <v>5793</v>
      </c>
      <c r="O340" s="65">
        <v>8</v>
      </c>
      <c r="P340" s="65" t="s">
        <v>70</v>
      </c>
      <c r="Q340" s="65" t="s">
        <v>5781</v>
      </c>
      <c r="R340" s="65">
        <v>432002798</v>
      </c>
      <c r="S340" s="65" t="s">
        <v>5734</v>
      </c>
      <c r="T340" s="65">
        <v>1</v>
      </c>
      <c r="U340" s="67">
        <v>5.9</v>
      </c>
      <c r="V340" s="67">
        <v>5</v>
      </c>
      <c r="W340" s="65">
        <v>1</v>
      </c>
      <c r="X340" s="65" t="s">
        <v>70</v>
      </c>
      <c r="Y340" s="65">
        <v>1</v>
      </c>
      <c r="Z340" s="65" t="s">
        <v>70</v>
      </c>
      <c r="AA340" s="65">
        <f t="shared" si="5"/>
        <v>2</v>
      </c>
      <c r="AB340" s="65">
        <v>2</v>
      </c>
      <c r="AC340" s="68" t="s">
        <v>5753</v>
      </c>
      <c r="AD340" s="68" t="s">
        <v>5747</v>
      </c>
      <c r="AE340" s="68" t="s">
        <v>70</v>
      </c>
      <c r="AF340" s="65" t="s">
        <v>5755</v>
      </c>
      <c r="AG340" s="68" t="s">
        <v>5756</v>
      </c>
    </row>
    <row r="341" spans="1:33" ht="33.75" x14ac:dyDescent="0.25">
      <c r="A341" s="65">
        <v>340</v>
      </c>
      <c r="B341" s="65">
        <v>432002798</v>
      </c>
      <c r="C341" s="65" t="s">
        <v>5745</v>
      </c>
      <c r="D341" s="66" t="s">
        <v>2741</v>
      </c>
      <c r="E341" s="65" t="s">
        <v>70</v>
      </c>
      <c r="F341" s="65" t="s">
        <v>3</v>
      </c>
      <c r="G341" s="65" t="s">
        <v>5744</v>
      </c>
      <c r="H341" s="67">
        <v>6.4</v>
      </c>
      <c r="I341" s="67">
        <v>5.3</v>
      </c>
      <c r="J341" s="65" t="s">
        <v>5728</v>
      </c>
      <c r="K341" s="65" t="s">
        <v>5740</v>
      </c>
      <c r="L341" s="65" t="s">
        <v>5780</v>
      </c>
      <c r="M341" s="65" t="s">
        <v>70</v>
      </c>
      <c r="N341" s="65" t="s">
        <v>5885</v>
      </c>
      <c r="O341" s="65">
        <v>6</v>
      </c>
      <c r="P341" s="65" t="s">
        <v>70</v>
      </c>
      <c r="Q341" s="65" t="s">
        <v>5781</v>
      </c>
      <c r="R341" s="65">
        <v>432002799</v>
      </c>
      <c r="S341" s="65" t="s">
        <v>5734</v>
      </c>
      <c r="T341" s="65">
        <v>1</v>
      </c>
      <c r="U341" s="67">
        <v>5.8</v>
      </c>
      <c r="V341" s="67">
        <v>4.8</v>
      </c>
      <c r="W341" s="65">
        <v>1</v>
      </c>
      <c r="X341" s="65" t="s">
        <v>70</v>
      </c>
      <c r="Y341" s="65">
        <v>1</v>
      </c>
      <c r="Z341" s="65" t="s">
        <v>70</v>
      </c>
      <c r="AA341" s="65">
        <f t="shared" si="5"/>
        <v>2</v>
      </c>
      <c r="AB341" s="65">
        <v>2</v>
      </c>
      <c r="AC341" s="68" t="s">
        <v>5760</v>
      </c>
      <c r="AD341" s="68" t="s">
        <v>5762</v>
      </c>
      <c r="AE341" s="68" t="s">
        <v>5789</v>
      </c>
      <c r="AF341" s="65" t="s">
        <v>5755</v>
      </c>
      <c r="AG341" s="68" t="s">
        <v>5756</v>
      </c>
    </row>
    <row r="342" spans="1:33" ht="33.75" x14ac:dyDescent="0.25">
      <c r="A342" s="65">
        <v>341</v>
      </c>
      <c r="B342" s="65">
        <v>432002799</v>
      </c>
      <c r="C342" s="65" t="s">
        <v>5725</v>
      </c>
      <c r="D342" s="66" t="s">
        <v>2739</v>
      </c>
      <c r="E342" s="65" t="s">
        <v>70</v>
      </c>
      <c r="F342" s="65" t="s">
        <v>3</v>
      </c>
      <c r="G342" s="65" t="s">
        <v>5744</v>
      </c>
      <c r="H342" s="67">
        <v>6.4</v>
      </c>
      <c r="I342" s="67">
        <v>5.6</v>
      </c>
      <c r="J342" s="65" t="s">
        <v>5728</v>
      </c>
      <c r="K342" s="65" t="s">
        <v>5740</v>
      </c>
      <c r="L342" s="65" t="s">
        <v>5780</v>
      </c>
      <c r="M342" s="65" t="s">
        <v>70</v>
      </c>
      <c r="N342" s="65" t="s">
        <v>5886</v>
      </c>
      <c r="O342" s="65">
        <v>22</v>
      </c>
      <c r="P342" s="65" t="s">
        <v>70</v>
      </c>
      <c r="Q342" s="65" t="s">
        <v>5781</v>
      </c>
      <c r="R342" s="65">
        <v>432039068</v>
      </c>
      <c r="S342" s="65" t="s">
        <v>5734</v>
      </c>
      <c r="T342" s="65">
        <v>1</v>
      </c>
      <c r="U342" s="67">
        <v>6</v>
      </c>
      <c r="V342" s="67">
        <v>5.5</v>
      </c>
      <c r="W342" s="65">
        <v>1</v>
      </c>
      <c r="X342" s="65" t="s">
        <v>70</v>
      </c>
      <c r="Y342" s="65">
        <v>1</v>
      </c>
      <c r="Z342" s="65" t="s">
        <v>70</v>
      </c>
      <c r="AA342" s="65">
        <f t="shared" si="5"/>
        <v>2</v>
      </c>
      <c r="AB342" s="65">
        <v>2</v>
      </c>
      <c r="AC342" s="68" t="s">
        <v>5760</v>
      </c>
      <c r="AD342" s="68" t="s">
        <v>5762</v>
      </c>
      <c r="AE342" s="68" t="s">
        <v>70</v>
      </c>
      <c r="AF342" s="65" t="s">
        <v>5755</v>
      </c>
      <c r="AG342" s="68" t="s">
        <v>5756</v>
      </c>
    </row>
    <row r="343" spans="1:33" ht="22.5" x14ac:dyDescent="0.25">
      <c r="A343" s="65">
        <v>342</v>
      </c>
      <c r="B343" s="65">
        <v>432039068</v>
      </c>
      <c r="C343" s="65" t="s">
        <v>5725</v>
      </c>
      <c r="D343" s="66" t="s">
        <v>2739</v>
      </c>
      <c r="E343" s="65" t="s">
        <v>70</v>
      </c>
      <c r="F343" s="65" t="s">
        <v>3</v>
      </c>
      <c r="G343" s="65" t="s">
        <v>5744</v>
      </c>
      <c r="H343" s="67">
        <v>6.5</v>
      </c>
      <c r="I343" s="67" t="s">
        <v>5727</v>
      </c>
      <c r="J343" s="65" t="s">
        <v>5728</v>
      </c>
      <c r="K343" s="65" t="s">
        <v>5740</v>
      </c>
      <c r="L343" s="65" t="s">
        <v>5780</v>
      </c>
      <c r="M343" s="65" t="s">
        <v>70</v>
      </c>
      <c r="N343" s="65" t="s">
        <v>5886</v>
      </c>
      <c r="O343" s="65">
        <v>22</v>
      </c>
      <c r="P343" s="65" t="s">
        <v>70</v>
      </c>
      <c r="Q343" s="65" t="s">
        <v>5781</v>
      </c>
      <c r="R343" s="65" t="s">
        <v>5778</v>
      </c>
      <c r="S343" s="65" t="s">
        <v>5734</v>
      </c>
      <c r="T343" s="65">
        <v>1</v>
      </c>
      <c r="U343" s="67">
        <v>6</v>
      </c>
      <c r="V343" s="67" t="s">
        <v>5727</v>
      </c>
      <c r="W343" s="65">
        <v>1</v>
      </c>
      <c r="X343" s="65" t="s">
        <v>70</v>
      </c>
      <c r="Y343" s="65">
        <v>1</v>
      </c>
      <c r="Z343" s="65" t="s">
        <v>70</v>
      </c>
      <c r="AA343" s="65">
        <f t="shared" si="5"/>
        <v>2</v>
      </c>
      <c r="AB343" s="65">
        <v>2</v>
      </c>
      <c r="AC343" s="68" t="s">
        <v>5735</v>
      </c>
      <c r="AD343" s="68" t="s">
        <v>5768</v>
      </c>
      <c r="AE343" s="68" t="s">
        <v>5789</v>
      </c>
      <c r="AF343" s="65" t="s">
        <v>5743</v>
      </c>
      <c r="AG343" s="68" t="s">
        <v>70</v>
      </c>
    </row>
    <row r="344" spans="1:33" ht="22.5" x14ac:dyDescent="0.25">
      <c r="A344" s="65">
        <v>343</v>
      </c>
      <c r="B344" s="65">
        <v>432037665</v>
      </c>
      <c r="C344" s="65" t="s">
        <v>5725</v>
      </c>
      <c r="D344" s="66" t="s">
        <v>2739</v>
      </c>
      <c r="E344" s="65" t="s">
        <v>70</v>
      </c>
      <c r="F344" s="65" t="s">
        <v>3</v>
      </c>
      <c r="G344" s="65" t="s">
        <v>5744</v>
      </c>
      <c r="H344" s="67">
        <v>6.5</v>
      </c>
      <c r="I344" s="67">
        <v>6.3</v>
      </c>
      <c r="J344" s="65" t="s">
        <v>5728</v>
      </c>
      <c r="K344" s="65" t="s">
        <v>5740</v>
      </c>
      <c r="L344" s="65" t="s">
        <v>5887</v>
      </c>
      <c r="M344" s="65" t="s">
        <v>70</v>
      </c>
      <c r="N344" s="65" t="s">
        <v>70</v>
      </c>
      <c r="O344" s="65">
        <v>3</v>
      </c>
      <c r="P344" s="65" t="s">
        <v>70</v>
      </c>
      <c r="Q344" s="65" t="s">
        <v>5888</v>
      </c>
      <c r="R344" s="65">
        <v>432037655</v>
      </c>
      <c r="S344" s="65" t="s">
        <v>5734</v>
      </c>
      <c r="T344" s="65">
        <v>1</v>
      </c>
      <c r="U344" s="67">
        <v>6</v>
      </c>
      <c r="V344" s="67">
        <v>5.5</v>
      </c>
      <c r="W344" s="65">
        <v>1</v>
      </c>
      <c r="X344" s="65" t="s">
        <v>70</v>
      </c>
      <c r="Y344" s="65">
        <v>1</v>
      </c>
      <c r="Z344" s="65" t="s">
        <v>70</v>
      </c>
      <c r="AA344" s="65">
        <f t="shared" si="5"/>
        <v>2</v>
      </c>
      <c r="AB344" s="65">
        <v>2</v>
      </c>
      <c r="AC344" s="68" t="s">
        <v>5735</v>
      </c>
      <c r="AD344" s="68" t="s">
        <v>5747</v>
      </c>
      <c r="AE344" s="68" t="s">
        <v>5789</v>
      </c>
      <c r="AF344" s="65" t="s">
        <v>5743</v>
      </c>
      <c r="AG344" s="68" t="s">
        <v>70</v>
      </c>
    </row>
    <row r="345" spans="1:33" ht="33.75" x14ac:dyDescent="0.25">
      <c r="A345" s="65">
        <v>344</v>
      </c>
      <c r="B345" s="65">
        <v>432037655</v>
      </c>
      <c r="C345" s="65" t="s">
        <v>5725</v>
      </c>
      <c r="D345" s="66" t="s">
        <v>2739</v>
      </c>
      <c r="E345" s="65" t="s">
        <v>70</v>
      </c>
      <c r="F345" s="65" t="s">
        <v>3</v>
      </c>
      <c r="G345" s="65" t="s">
        <v>5744</v>
      </c>
      <c r="H345" s="67">
        <v>6.6</v>
      </c>
      <c r="I345" s="67">
        <v>6.3</v>
      </c>
      <c r="J345" s="65" t="s">
        <v>5728</v>
      </c>
      <c r="K345" s="65" t="s">
        <v>5740</v>
      </c>
      <c r="L345" s="65" t="s">
        <v>5887</v>
      </c>
      <c r="M345" s="65" t="s">
        <v>70</v>
      </c>
      <c r="N345" s="65" t="s">
        <v>70</v>
      </c>
      <c r="O345" s="65">
        <v>4</v>
      </c>
      <c r="P345" s="65" t="s">
        <v>70</v>
      </c>
      <c r="Q345" s="65" t="s">
        <v>5888</v>
      </c>
      <c r="R345" s="65">
        <v>432038385</v>
      </c>
      <c r="S345" s="65" t="s">
        <v>5734</v>
      </c>
      <c r="T345" s="65">
        <v>1</v>
      </c>
      <c r="U345" s="67">
        <v>6</v>
      </c>
      <c r="V345" s="67">
        <v>5.5</v>
      </c>
      <c r="W345" s="65">
        <v>1</v>
      </c>
      <c r="X345" s="65" t="s">
        <v>70</v>
      </c>
      <c r="Y345" s="65" t="s">
        <v>70</v>
      </c>
      <c r="Z345" s="65" t="s">
        <v>70</v>
      </c>
      <c r="AA345" s="65">
        <f t="shared" si="5"/>
        <v>1</v>
      </c>
      <c r="AB345" s="65">
        <v>1</v>
      </c>
      <c r="AC345" s="68" t="s">
        <v>5760</v>
      </c>
      <c r="AD345" s="68" t="s">
        <v>5762</v>
      </c>
      <c r="AE345" s="68" t="s">
        <v>5754</v>
      </c>
      <c r="AF345" s="65" t="s">
        <v>5755</v>
      </c>
      <c r="AG345" s="68" t="s">
        <v>5756</v>
      </c>
    </row>
    <row r="346" spans="1:33" ht="22.5" x14ac:dyDescent="0.25">
      <c r="A346" s="65">
        <v>345</v>
      </c>
      <c r="B346" s="65">
        <v>901018638</v>
      </c>
      <c r="C346" s="65" t="s">
        <v>5725</v>
      </c>
      <c r="D346" s="66" t="s">
        <v>2739</v>
      </c>
      <c r="E346" s="65" t="s">
        <v>70</v>
      </c>
      <c r="F346" s="65" t="s">
        <v>3</v>
      </c>
      <c r="G346" s="65" t="s">
        <v>5744</v>
      </c>
      <c r="H346" s="67">
        <v>6.6</v>
      </c>
      <c r="I346" s="67">
        <v>6.3</v>
      </c>
      <c r="J346" s="65" t="s">
        <v>5728</v>
      </c>
      <c r="K346" s="65" t="s">
        <v>5740</v>
      </c>
      <c r="L346" s="65" t="s">
        <v>5887</v>
      </c>
      <c r="M346" s="65" t="s">
        <v>70</v>
      </c>
      <c r="N346" s="65" t="s">
        <v>70</v>
      </c>
      <c r="O346" s="65">
        <v>6</v>
      </c>
      <c r="P346" s="65" t="s">
        <v>70</v>
      </c>
      <c r="Q346" s="65" t="s">
        <v>5888</v>
      </c>
      <c r="R346" s="65">
        <v>432037657</v>
      </c>
      <c r="S346" s="65" t="s">
        <v>5734</v>
      </c>
      <c r="T346" s="65">
        <v>1</v>
      </c>
      <c r="U346" s="67">
        <v>6.1</v>
      </c>
      <c r="V346" s="67">
        <v>5.4</v>
      </c>
      <c r="W346" s="65">
        <v>1</v>
      </c>
      <c r="X346" s="65" t="s">
        <v>70</v>
      </c>
      <c r="Y346" s="65" t="s">
        <v>70</v>
      </c>
      <c r="Z346" s="65" t="s">
        <v>70</v>
      </c>
      <c r="AA346" s="65">
        <f t="shared" si="5"/>
        <v>1</v>
      </c>
      <c r="AB346" s="65">
        <v>1</v>
      </c>
      <c r="AC346" s="68" t="s">
        <v>5735</v>
      </c>
      <c r="AD346" s="68" t="s">
        <v>5747</v>
      </c>
      <c r="AE346" s="68" t="s">
        <v>5749</v>
      </c>
      <c r="AF346" s="65" t="s">
        <v>5743</v>
      </c>
      <c r="AG346" s="68" t="s">
        <v>70</v>
      </c>
    </row>
    <row r="347" spans="1:33" ht="22.5" x14ac:dyDescent="0.25">
      <c r="A347" s="65">
        <v>346</v>
      </c>
      <c r="B347" s="65">
        <v>432037657</v>
      </c>
      <c r="C347" s="65" t="s">
        <v>5725</v>
      </c>
      <c r="D347" s="66" t="s">
        <v>2739</v>
      </c>
      <c r="E347" s="65" t="s">
        <v>70</v>
      </c>
      <c r="F347" s="65" t="s">
        <v>3</v>
      </c>
      <c r="G347" s="65" t="s">
        <v>5744</v>
      </c>
      <c r="H347" s="67">
        <v>6.5</v>
      </c>
      <c r="I347" s="67">
        <v>6.3</v>
      </c>
      <c r="J347" s="65" t="s">
        <v>5728</v>
      </c>
      <c r="K347" s="65" t="s">
        <v>5740</v>
      </c>
      <c r="L347" s="65" t="s">
        <v>5887</v>
      </c>
      <c r="M347" s="65" t="s">
        <v>70</v>
      </c>
      <c r="N347" s="65" t="s">
        <v>70</v>
      </c>
      <c r="O347" s="65">
        <v>7</v>
      </c>
      <c r="P347" s="65" t="s">
        <v>70</v>
      </c>
      <c r="Q347" s="65" t="s">
        <v>5888</v>
      </c>
      <c r="R347" s="65">
        <v>432037654</v>
      </c>
      <c r="S347" s="65" t="s">
        <v>5734</v>
      </c>
      <c r="T347" s="65">
        <v>1</v>
      </c>
      <c r="U347" s="67">
        <v>6</v>
      </c>
      <c r="V347" s="67">
        <v>5.5</v>
      </c>
      <c r="W347" s="65">
        <v>1</v>
      </c>
      <c r="X347" s="65" t="s">
        <v>70</v>
      </c>
      <c r="Y347" s="65" t="s">
        <v>70</v>
      </c>
      <c r="Z347" s="65" t="s">
        <v>70</v>
      </c>
      <c r="AA347" s="65">
        <f t="shared" si="5"/>
        <v>1</v>
      </c>
      <c r="AB347" s="65">
        <v>1</v>
      </c>
      <c r="AC347" s="68" t="s">
        <v>5735</v>
      </c>
      <c r="AD347" s="68" t="s">
        <v>5747</v>
      </c>
      <c r="AE347" s="68" t="s">
        <v>70</v>
      </c>
      <c r="AF347" s="65" t="s">
        <v>5743</v>
      </c>
      <c r="AG347" s="68" t="s">
        <v>70</v>
      </c>
    </row>
    <row r="348" spans="1:33" ht="22.5" x14ac:dyDescent="0.25">
      <c r="A348" s="65">
        <v>347</v>
      </c>
      <c r="B348" s="65">
        <v>432037664</v>
      </c>
      <c r="C348" s="65" t="s">
        <v>5725</v>
      </c>
      <c r="D348" s="66" t="s">
        <v>2739</v>
      </c>
      <c r="E348" s="65" t="s">
        <v>70</v>
      </c>
      <c r="F348" s="65" t="s">
        <v>3</v>
      </c>
      <c r="G348" s="65" t="s">
        <v>5744</v>
      </c>
      <c r="H348" s="67">
        <v>6.5</v>
      </c>
      <c r="I348" s="67">
        <v>6.3</v>
      </c>
      <c r="J348" s="65" t="s">
        <v>5728</v>
      </c>
      <c r="K348" s="65" t="s">
        <v>5740</v>
      </c>
      <c r="L348" s="65" t="s">
        <v>5887</v>
      </c>
      <c r="M348" s="65" t="s">
        <v>70</v>
      </c>
      <c r="N348" s="65" t="s">
        <v>70</v>
      </c>
      <c r="O348" s="65">
        <v>8</v>
      </c>
      <c r="P348" s="65" t="s">
        <v>70</v>
      </c>
      <c r="Q348" s="65" t="s">
        <v>5888</v>
      </c>
      <c r="R348" s="65" t="s">
        <v>5889</v>
      </c>
      <c r="S348" s="65" t="s">
        <v>5734</v>
      </c>
      <c r="T348" s="65">
        <v>1</v>
      </c>
      <c r="U348" s="67">
        <v>6</v>
      </c>
      <c r="V348" s="67">
        <v>5.5</v>
      </c>
      <c r="W348" s="65">
        <v>1</v>
      </c>
      <c r="X348" s="65" t="s">
        <v>70</v>
      </c>
      <c r="Y348" s="65" t="s">
        <v>70</v>
      </c>
      <c r="Z348" s="65" t="s">
        <v>70</v>
      </c>
      <c r="AA348" s="65">
        <f t="shared" si="5"/>
        <v>1</v>
      </c>
      <c r="AB348" s="65">
        <v>1</v>
      </c>
      <c r="AC348" s="68" t="s">
        <v>5735</v>
      </c>
      <c r="AD348" s="68" t="s">
        <v>5747</v>
      </c>
      <c r="AE348" s="68" t="s">
        <v>5749</v>
      </c>
      <c r="AF348" s="65" t="s">
        <v>5743</v>
      </c>
      <c r="AG348" s="68" t="s">
        <v>70</v>
      </c>
    </row>
    <row r="349" spans="1:33" ht="33.75" x14ac:dyDescent="0.25">
      <c r="A349" s="65">
        <v>348</v>
      </c>
      <c r="B349" s="65">
        <v>432028045</v>
      </c>
      <c r="C349" s="65" t="s">
        <v>5725</v>
      </c>
      <c r="D349" s="66" t="s">
        <v>2739</v>
      </c>
      <c r="E349" s="65" t="s">
        <v>70</v>
      </c>
      <c r="F349" s="65" t="s">
        <v>3</v>
      </c>
      <c r="G349" s="65" t="s">
        <v>5744</v>
      </c>
      <c r="H349" s="67">
        <v>6.5</v>
      </c>
      <c r="I349" s="67">
        <v>6.1</v>
      </c>
      <c r="J349" s="65" t="s">
        <v>5728</v>
      </c>
      <c r="K349" s="65" t="s">
        <v>5740</v>
      </c>
      <c r="L349" s="65" t="s">
        <v>5887</v>
      </c>
      <c r="M349" s="65" t="s">
        <v>70</v>
      </c>
      <c r="N349" s="65" t="s">
        <v>70</v>
      </c>
      <c r="O349" s="65">
        <v>9</v>
      </c>
      <c r="P349" s="65" t="s">
        <v>70</v>
      </c>
      <c r="Q349" s="65" t="s">
        <v>5888</v>
      </c>
      <c r="R349" s="65">
        <v>432030992</v>
      </c>
      <c r="S349" s="65" t="s">
        <v>5734</v>
      </c>
      <c r="T349" s="65">
        <v>1</v>
      </c>
      <c r="U349" s="67">
        <v>6</v>
      </c>
      <c r="V349" s="67">
        <v>5.5</v>
      </c>
      <c r="W349" s="65">
        <v>1</v>
      </c>
      <c r="X349" s="65" t="s">
        <v>70</v>
      </c>
      <c r="Y349" s="65" t="s">
        <v>70</v>
      </c>
      <c r="Z349" s="65" t="s">
        <v>70</v>
      </c>
      <c r="AA349" s="65">
        <f t="shared" si="5"/>
        <v>1</v>
      </c>
      <c r="AB349" s="65">
        <v>1</v>
      </c>
      <c r="AC349" s="68" t="s">
        <v>5735</v>
      </c>
      <c r="AD349" s="68" t="s">
        <v>5747</v>
      </c>
      <c r="AE349" s="68" t="s">
        <v>5763</v>
      </c>
      <c r="AF349" s="65" t="s">
        <v>5738</v>
      </c>
      <c r="AG349" s="68" t="s">
        <v>5752</v>
      </c>
    </row>
    <row r="350" spans="1:33" ht="33.75" x14ac:dyDescent="0.25">
      <c r="A350" s="65">
        <v>349</v>
      </c>
      <c r="B350" s="65">
        <v>432020992</v>
      </c>
      <c r="C350" s="65" t="s">
        <v>5725</v>
      </c>
      <c r="D350" s="66" t="s">
        <v>2739</v>
      </c>
      <c r="E350" s="65" t="s">
        <v>70</v>
      </c>
      <c r="F350" s="65" t="s">
        <v>3</v>
      </c>
      <c r="G350" s="65" t="s">
        <v>5744</v>
      </c>
      <c r="H350" s="67">
        <v>6.5</v>
      </c>
      <c r="I350" s="67">
        <v>6</v>
      </c>
      <c r="J350" s="65" t="s">
        <v>5728</v>
      </c>
      <c r="K350" s="65" t="s">
        <v>5740</v>
      </c>
      <c r="L350" s="65" t="s">
        <v>5887</v>
      </c>
      <c r="M350" s="65" t="s">
        <v>70</v>
      </c>
      <c r="N350" s="65" t="s">
        <v>70</v>
      </c>
      <c r="O350" s="65">
        <v>11</v>
      </c>
      <c r="P350" s="65" t="s">
        <v>70</v>
      </c>
      <c r="Q350" s="65" t="s">
        <v>5888</v>
      </c>
      <c r="R350" s="65">
        <v>432020988</v>
      </c>
      <c r="S350" s="65" t="s">
        <v>5734</v>
      </c>
      <c r="T350" s="65">
        <v>1</v>
      </c>
      <c r="U350" s="67">
        <v>6</v>
      </c>
      <c r="V350" s="67">
        <v>5.4</v>
      </c>
      <c r="W350" s="65">
        <v>1</v>
      </c>
      <c r="X350" s="65" t="s">
        <v>70</v>
      </c>
      <c r="Y350" s="65" t="s">
        <v>70</v>
      </c>
      <c r="Z350" s="65" t="s">
        <v>70</v>
      </c>
      <c r="AA350" s="65">
        <f t="shared" si="5"/>
        <v>1</v>
      </c>
      <c r="AB350" s="65">
        <v>1</v>
      </c>
      <c r="AC350" s="68" t="s">
        <v>5760</v>
      </c>
      <c r="AD350" s="68" t="s">
        <v>5762</v>
      </c>
      <c r="AE350" s="68" t="s">
        <v>5749</v>
      </c>
      <c r="AF350" s="65" t="s">
        <v>5755</v>
      </c>
      <c r="AG350" s="68" t="s">
        <v>5756</v>
      </c>
    </row>
    <row r="351" spans="1:33" ht="33.75" x14ac:dyDescent="0.25">
      <c r="A351" s="65">
        <v>350</v>
      </c>
      <c r="B351" s="65">
        <v>432020988</v>
      </c>
      <c r="C351" s="65" t="s">
        <v>5725</v>
      </c>
      <c r="D351" s="66" t="s">
        <v>2739</v>
      </c>
      <c r="E351" s="65" t="s">
        <v>70</v>
      </c>
      <c r="F351" s="65" t="s">
        <v>3</v>
      </c>
      <c r="G351" s="65" t="s">
        <v>5744</v>
      </c>
      <c r="H351" s="67">
        <v>6.5</v>
      </c>
      <c r="I351" s="67">
        <v>5.5</v>
      </c>
      <c r="J351" s="65" t="s">
        <v>5728</v>
      </c>
      <c r="K351" s="65" t="s">
        <v>5740</v>
      </c>
      <c r="L351" s="65" t="s">
        <v>5887</v>
      </c>
      <c r="M351" s="65" t="s">
        <v>70</v>
      </c>
      <c r="N351" s="65" t="s">
        <v>70</v>
      </c>
      <c r="O351" s="65" t="s">
        <v>5890</v>
      </c>
      <c r="P351" s="65" t="s">
        <v>70</v>
      </c>
      <c r="Q351" s="65" t="s">
        <v>5888</v>
      </c>
      <c r="R351" s="65">
        <v>432020987</v>
      </c>
      <c r="S351" s="65" t="s">
        <v>5734</v>
      </c>
      <c r="T351" s="65">
        <v>1</v>
      </c>
      <c r="U351" s="67">
        <v>6</v>
      </c>
      <c r="V351" s="67">
        <v>5.4</v>
      </c>
      <c r="W351" s="65">
        <v>1</v>
      </c>
      <c r="X351" s="65" t="s">
        <v>70</v>
      </c>
      <c r="Y351" s="65" t="s">
        <v>70</v>
      </c>
      <c r="Z351" s="65" t="s">
        <v>70</v>
      </c>
      <c r="AA351" s="65">
        <f t="shared" si="5"/>
        <v>1</v>
      </c>
      <c r="AB351" s="65">
        <v>1</v>
      </c>
      <c r="AC351" s="68" t="s">
        <v>5760</v>
      </c>
      <c r="AD351" s="68" t="s">
        <v>5762</v>
      </c>
      <c r="AE351" s="68" t="s">
        <v>5749</v>
      </c>
      <c r="AF351" s="65" t="s">
        <v>5755</v>
      </c>
      <c r="AG351" s="68" t="s">
        <v>5756</v>
      </c>
    </row>
    <row r="352" spans="1:33" ht="33.75" x14ac:dyDescent="0.25">
      <c r="A352" s="65">
        <v>351</v>
      </c>
      <c r="B352" s="65">
        <v>432020987</v>
      </c>
      <c r="C352" s="65" t="s">
        <v>5725</v>
      </c>
      <c r="D352" s="66" t="s">
        <v>2739</v>
      </c>
      <c r="E352" s="65" t="s">
        <v>70</v>
      </c>
      <c r="F352" s="65" t="s">
        <v>3</v>
      </c>
      <c r="G352" s="65" t="s">
        <v>5744</v>
      </c>
      <c r="H352" s="67">
        <v>6.5</v>
      </c>
      <c r="I352" s="67">
        <v>5.5</v>
      </c>
      <c r="J352" s="65" t="s">
        <v>5728</v>
      </c>
      <c r="K352" s="65" t="s">
        <v>5740</v>
      </c>
      <c r="L352" s="65" t="s">
        <v>5887</v>
      </c>
      <c r="M352" s="65" t="s">
        <v>70</v>
      </c>
      <c r="N352" s="65" t="s">
        <v>70</v>
      </c>
      <c r="O352" s="65">
        <v>7</v>
      </c>
      <c r="P352" s="65" t="s">
        <v>70</v>
      </c>
      <c r="Q352" s="65" t="s">
        <v>5888</v>
      </c>
      <c r="R352" s="65">
        <v>432020991</v>
      </c>
      <c r="S352" s="65" t="s">
        <v>5734</v>
      </c>
      <c r="T352" s="65">
        <v>1</v>
      </c>
      <c r="U352" s="67">
        <v>6</v>
      </c>
      <c r="V352" s="67">
        <v>5.4</v>
      </c>
      <c r="W352" s="65">
        <v>1</v>
      </c>
      <c r="X352" s="65" t="s">
        <v>70</v>
      </c>
      <c r="Y352" s="65" t="s">
        <v>70</v>
      </c>
      <c r="Z352" s="65" t="s">
        <v>70</v>
      </c>
      <c r="AA352" s="65">
        <f t="shared" si="5"/>
        <v>1</v>
      </c>
      <c r="AB352" s="65">
        <v>1</v>
      </c>
      <c r="AC352" s="68" t="s">
        <v>5760</v>
      </c>
      <c r="AD352" s="68" t="s">
        <v>5762</v>
      </c>
      <c r="AE352" s="68" t="s">
        <v>5754</v>
      </c>
      <c r="AF352" s="65" t="s">
        <v>5755</v>
      </c>
      <c r="AG352" s="68" t="s">
        <v>5756</v>
      </c>
    </row>
    <row r="353" spans="1:33" ht="33.75" x14ac:dyDescent="0.25">
      <c r="A353" s="65">
        <v>352</v>
      </c>
      <c r="B353" s="65">
        <v>432020991</v>
      </c>
      <c r="C353" s="65" t="s">
        <v>5725</v>
      </c>
      <c r="D353" s="66" t="s">
        <v>2739</v>
      </c>
      <c r="E353" s="65" t="s">
        <v>70</v>
      </c>
      <c r="F353" s="65" t="s">
        <v>3</v>
      </c>
      <c r="G353" s="65" t="s">
        <v>5726</v>
      </c>
      <c r="H353" s="67">
        <v>6.4</v>
      </c>
      <c r="I353" s="67" t="s">
        <v>5727</v>
      </c>
      <c r="J353" s="65" t="s">
        <v>5728</v>
      </c>
      <c r="K353" s="65" t="s">
        <v>5740</v>
      </c>
      <c r="L353" s="65" t="s">
        <v>5887</v>
      </c>
      <c r="M353" s="65" t="s">
        <v>70</v>
      </c>
      <c r="N353" s="65" t="s">
        <v>70</v>
      </c>
      <c r="O353" s="65">
        <v>6</v>
      </c>
      <c r="P353" s="65" t="s">
        <v>70</v>
      </c>
      <c r="Q353" s="65" t="s">
        <v>5888</v>
      </c>
      <c r="R353" s="65">
        <v>432020989</v>
      </c>
      <c r="S353" s="65" t="s">
        <v>5734</v>
      </c>
      <c r="T353" s="65">
        <v>1</v>
      </c>
      <c r="U353" s="67">
        <v>6</v>
      </c>
      <c r="V353" s="67">
        <v>5.4</v>
      </c>
      <c r="W353" s="65">
        <v>1</v>
      </c>
      <c r="X353" s="65" t="s">
        <v>70</v>
      </c>
      <c r="Y353" s="65" t="s">
        <v>70</v>
      </c>
      <c r="Z353" s="65" t="s">
        <v>70</v>
      </c>
      <c r="AA353" s="65">
        <f t="shared" si="5"/>
        <v>1</v>
      </c>
      <c r="AB353" s="65">
        <v>1</v>
      </c>
      <c r="AC353" s="68" t="s">
        <v>5760</v>
      </c>
      <c r="AD353" s="68" t="s">
        <v>5747</v>
      </c>
      <c r="AE353" s="68" t="s">
        <v>5891</v>
      </c>
      <c r="AF353" s="65" t="s">
        <v>5755</v>
      </c>
      <c r="AG353" s="68" t="s">
        <v>5756</v>
      </c>
    </row>
    <row r="354" spans="1:33" ht="22.5" x14ac:dyDescent="0.25">
      <c r="A354" s="65">
        <v>353</v>
      </c>
      <c r="B354" s="65">
        <v>432020989</v>
      </c>
      <c r="C354" s="65" t="s">
        <v>5725</v>
      </c>
      <c r="D354" s="66" t="s">
        <v>2739</v>
      </c>
      <c r="E354" s="65" t="s">
        <v>70</v>
      </c>
      <c r="F354" s="65" t="s">
        <v>3</v>
      </c>
      <c r="G354" s="65" t="s">
        <v>5744</v>
      </c>
      <c r="H354" s="67">
        <v>6.6</v>
      </c>
      <c r="I354" s="67">
        <v>6.2</v>
      </c>
      <c r="J354" s="65" t="s">
        <v>5728</v>
      </c>
      <c r="K354" s="65" t="s">
        <v>5740</v>
      </c>
      <c r="L354" s="65" t="s">
        <v>5887</v>
      </c>
      <c r="M354" s="65" t="s">
        <v>70</v>
      </c>
      <c r="N354" s="65" t="s">
        <v>70</v>
      </c>
      <c r="O354" s="65">
        <v>4</v>
      </c>
      <c r="P354" s="65" t="s">
        <v>70</v>
      </c>
      <c r="Q354" s="65" t="s">
        <v>5888</v>
      </c>
      <c r="R354" s="65">
        <v>432041222</v>
      </c>
      <c r="S354" s="65" t="s">
        <v>5734</v>
      </c>
      <c r="T354" s="65">
        <v>1</v>
      </c>
      <c r="U354" s="67">
        <v>6</v>
      </c>
      <c r="V354" s="67">
        <v>5.3</v>
      </c>
      <c r="W354" s="65">
        <v>1</v>
      </c>
      <c r="X354" s="65" t="s">
        <v>70</v>
      </c>
      <c r="Y354" s="65">
        <v>2</v>
      </c>
      <c r="Z354" s="65" t="s">
        <v>70</v>
      </c>
      <c r="AA354" s="65">
        <f t="shared" si="5"/>
        <v>3</v>
      </c>
      <c r="AB354" s="65">
        <v>2</v>
      </c>
      <c r="AC354" s="68" t="s">
        <v>5735</v>
      </c>
      <c r="AD354" s="68" t="s">
        <v>5747</v>
      </c>
      <c r="AE354" s="68" t="s">
        <v>5789</v>
      </c>
      <c r="AF354" s="65" t="s">
        <v>5743</v>
      </c>
      <c r="AG354" s="68" t="s">
        <v>70</v>
      </c>
    </row>
    <row r="355" spans="1:33" ht="33.75" x14ac:dyDescent="0.25">
      <c r="A355" s="65">
        <v>354</v>
      </c>
      <c r="B355" s="65">
        <v>432041222</v>
      </c>
      <c r="C355" s="65" t="s">
        <v>5892</v>
      </c>
      <c r="D355" s="66" t="s">
        <v>42</v>
      </c>
      <c r="E355" s="65" t="s">
        <v>70</v>
      </c>
      <c r="F355" s="65" t="s">
        <v>5893</v>
      </c>
      <c r="G355" s="65" t="s">
        <v>5744</v>
      </c>
      <c r="H355" s="67">
        <v>7.1</v>
      </c>
      <c r="I355" s="67">
        <v>6.7</v>
      </c>
      <c r="J355" s="65" t="s">
        <v>5728</v>
      </c>
      <c r="K355" s="65" t="s">
        <v>5740</v>
      </c>
      <c r="L355" s="65" t="s">
        <v>5887</v>
      </c>
      <c r="M355" s="65" t="s">
        <v>70</v>
      </c>
      <c r="N355" s="65" t="s">
        <v>70</v>
      </c>
      <c r="O355" s="65">
        <v>3</v>
      </c>
      <c r="P355" s="65" t="s">
        <v>70</v>
      </c>
      <c r="Q355" s="65" t="s">
        <v>5888</v>
      </c>
      <c r="R355" s="65">
        <v>432021003</v>
      </c>
      <c r="S355" s="65" t="s">
        <v>5734</v>
      </c>
      <c r="T355" s="65">
        <v>1</v>
      </c>
      <c r="U355" s="67">
        <v>6</v>
      </c>
      <c r="V355" s="67">
        <v>5.5</v>
      </c>
      <c r="W355" s="65">
        <v>1</v>
      </c>
      <c r="X355" s="65" t="s">
        <v>70</v>
      </c>
      <c r="Y355" s="65" t="s">
        <v>70</v>
      </c>
      <c r="Z355" s="65" t="s">
        <v>70</v>
      </c>
      <c r="AA355" s="65">
        <f t="shared" si="5"/>
        <v>1</v>
      </c>
      <c r="AB355" s="65">
        <v>1</v>
      </c>
      <c r="AC355" s="68" t="s">
        <v>5894</v>
      </c>
      <c r="AD355" s="68" t="s">
        <v>5736</v>
      </c>
      <c r="AE355" s="68" t="s">
        <v>70</v>
      </c>
      <c r="AF355" s="65" t="s">
        <v>5755</v>
      </c>
      <c r="AG355" s="68" t="s">
        <v>5895</v>
      </c>
    </row>
    <row r="356" spans="1:33" ht="22.5" x14ac:dyDescent="0.25">
      <c r="A356" s="65">
        <v>355</v>
      </c>
      <c r="B356" s="65">
        <v>432021003</v>
      </c>
      <c r="C356" s="65" t="s">
        <v>5725</v>
      </c>
      <c r="D356" s="66" t="s">
        <v>2739</v>
      </c>
      <c r="E356" s="65" t="s">
        <v>70</v>
      </c>
      <c r="F356" s="65" t="s">
        <v>3</v>
      </c>
      <c r="G356" s="65" t="s">
        <v>5744</v>
      </c>
      <c r="H356" s="67">
        <v>6.4</v>
      </c>
      <c r="I356" s="67">
        <v>6.2</v>
      </c>
      <c r="J356" s="65" t="s">
        <v>5728</v>
      </c>
      <c r="K356" s="65" t="s">
        <v>5740</v>
      </c>
      <c r="L356" s="65" t="s">
        <v>5887</v>
      </c>
      <c r="M356" s="65" t="s">
        <v>70</v>
      </c>
      <c r="N356" s="65" t="s">
        <v>70</v>
      </c>
      <c r="O356" s="65">
        <v>1</v>
      </c>
      <c r="P356" s="65" t="s">
        <v>70</v>
      </c>
      <c r="Q356" s="65" t="s">
        <v>5888</v>
      </c>
      <c r="R356" s="65">
        <v>432037658</v>
      </c>
      <c r="S356" s="65" t="s">
        <v>5734</v>
      </c>
      <c r="T356" s="65">
        <v>1</v>
      </c>
      <c r="U356" s="67">
        <v>6</v>
      </c>
      <c r="V356" s="67">
        <v>5.4</v>
      </c>
      <c r="W356" s="65">
        <v>1</v>
      </c>
      <c r="X356" s="65" t="s">
        <v>70</v>
      </c>
      <c r="Y356" s="65" t="s">
        <v>70</v>
      </c>
      <c r="Z356" s="65" t="s">
        <v>70</v>
      </c>
      <c r="AA356" s="65">
        <f t="shared" si="5"/>
        <v>1</v>
      </c>
      <c r="AB356" s="65">
        <v>1</v>
      </c>
      <c r="AC356" s="68" t="s">
        <v>5735</v>
      </c>
      <c r="AD356" s="68" t="s">
        <v>5747</v>
      </c>
      <c r="AE356" s="68" t="s">
        <v>5754</v>
      </c>
      <c r="AF356" s="65" t="s">
        <v>5743</v>
      </c>
      <c r="AG356" s="68" t="s">
        <v>70</v>
      </c>
    </row>
    <row r="357" spans="1:33" ht="33.75" x14ac:dyDescent="0.25">
      <c r="A357" s="65">
        <v>356</v>
      </c>
      <c r="B357" s="65">
        <v>432037658</v>
      </c>
      <c r="C357" s="65" t="s">
        <v>5892</v>
      </c>
      <c r="D357" s="66" t="s">
        <v>42</v>
      </c>
      <c r="E357" s="65" t="s">
        <v>70</v>
      </c>
      <c r="F357" s="65" t="s">
        <v>5893</v>
      </c>
      <c r="G357" s="65" t="s">
        <v>5744</v>
      </c>
      <c r="H357" s="67">
        <v>6.7</v>
      </c>
      <c r="I357" s="67">
        <v>6.1</v>
      </c>
      <c r="J357" s="65" t="s">
        <v>5728</v>
      </c>
      <c r="K357" s="65" t="s">
        <v>5740</v>
      </c>
      <c r="L357" s="65" t="s">
        <v>5887</v>
      </c>
      <c r="M357" s="65" t="s">
        <v>70</v>
      </c>
      <c r="N357" s="65" t="s">
        <v>70</v>
      </c>
      <c r="O357" s="65" t="s">
        <v>5896</v>
      </c>
      <c r="P357" s="65" t="s">
        <v>70</v>
      </c>
      <c r="Q357" s="65" t="s">
        <v>5888</v>
      </c>
      <c r="R357" s="65">
        <v>432021000</v>
      </c>
      <c r="S357" s="65" t="s">
        <v>5734</v>
      </c>
      <c r="T357" s="65">
        <v>1</v>
      </c>
      <c r="U357" s="67">
        <v>6</v>
      </c>
      <c r="V357" s="67">
        <v>5.4</v>
      </c>
      <c r="W357" s="65">
        <v>1</v>
      </c>
      <c r="X357" s="65" t="s">
        <v>70</v>
      </c>
      <c r="Y357" s="65" t="s">
        <v>70</v>
      </c>
      <c r="Z357" s="65" t="s">
        <v>70</v>
      </c>
      <c r="AA357" s="65">
        <f t="shared" si="5"/>
        <v>1</v>
      </c>
      <c r="AB357" s="65">
        <v>1</v>
      </c>
      <c r="AC357" s="68" t="s">
        <v>5894</v>
      </c>
      <c r="AD357" s="68" t="s">
        <v>5747</v>
      </c>
      <c r="AE357" s="68" t="s">
        <v>70</v>
      </c>
      <c r="AF357" s="65" t="s">
        <v>5755</v>
      </c>
      <c r="AG357" s="68" t="s">
        <v>5895</v>
      </c>
    </row>
    <row r="358" spans="1:33" ht="22.5" x14ac:dyDescent="0.25">
      <c r="A358" s="65">
        <v>357</v>
      </c>
      <c r="B358" s="65">
        <v>432021000</v>
      </c>
      <c r="C358" s="65" t="s">
        <v>5725</v>
      </c>
      <c r="D358" s="66" t="s">
        <v>2739</v>
      </c>
      <c r="E358" s="65" t="s">
        <v>70</v>
      </c>
      <c r="F358" s="65" t="s">
        <v>3</v>
      </c>
      <c r="G358" s="65" t="s">
        <v>5744</v>
      </c>
      <c r="H358" s="67">
        <v>6.6</v>
      </c>
      <c r="I358" s="67">
        <v>6.3</v>
      </c>
      <c r="J358" s="65" t="s">
        <v>5728</v>
      </c>
      <c r="K358" s="65" t="s">
        <v>5740</v>
      </c>
      <c r="L358" s="65" t="s">
        <v>5887</v>
      </c>
      <c r="M358" s="65" t="s">
        <v>70</v>
      </c>
      <c r="N358" s="65" t="s">
        <v>70</v>
      </c>
      <c r="O358" s="65" t="s">
        <v>70</v>
      </c>
      <c r="P358" s="65" t="s">
        <v>5897</v>
      </c>
      <c r="Q358" s="65" t="s">
        <v>5888</v>
      </c>
      <c r="R358" s="65">
        <v>432041221</v>
      </c>
      <c r="S358" s="65" t="s">
        <v>5734</v>
      </c>
      <c r="T358" s="65">
        <v>1</v>
      </c>
      <c r="U358" s="67">
        <v>6</v>
      </c>
      <c r="V358" s="67">
        <v>5.4</v>
      </c>
      <c r="W358" s="65">
        <v>1</v>
      </c>
      <c r="X358" s="65" t="s">
        <v>70</v>
      </c>
      <c r="Y358" s="65" t="s">
        <v>70</v>
      </c>
      <c r="Z358" s="65" t="s">
        <v>70</v>
      </c>
      <c r="AA358" s="65">
        <f t="shared" si="5"/>
        <v>1</v>
      </c>
      <c r="AB358" s="65">
        <v>1</v>
      </c>
      <c r="AC358" s="68" t="s">
        <v>5735</v>
      </c>
      <c r="AD358" s="68" t="s">
        <v>5736</v>
      </c>
      <c r="AE358" s="68" t="s">
        <v>70</v>
      </c>
      <c r="AF358" s="65" t="s">
        <v>5743</v>
      </c>
      <c r="AG358" s="68" t="s">
        <v>70</v>
      </c>
    </row>
    <row r="359" spans="1:33" ht="33.75" x14ac:dyDescent="0.25">
      <c r="A359" s="65">
        <v>358</v>
      </c>
      <c r="B359" s="65">
        <v>432041221</v>
      </c>
      <c r="C359" s="65" t="s">
        <v>5892</v>
      </c>
      <c r="D359" s="66" t="s">
        <v>42</v>
      </c>
      <c r="E359" s="65" t="s">
        <v>70</v>
      </c>
      <c r="F359" s="65" t="s">
        <v>3</v>
      </c>
      <c r="G359" s="65" t="s">
        <v>5744</v>
      </c>
      <c r="H359" s="67">
        <v>7.8</v>
      </c>
      <c r="I359" s="67">
        <v>7.3</v>
      </c>
      <c r="J359" s="65" t="s">
        <v>5728</v>
      </c>
      <c r="K359" s="65" t="s">
        <v>5740</v>
      </c>
      <c r="L359" s="65" t="s">
        <v>5898</v>
      </c>
      <c r="M359" s="65" t="s">
        <v>70</v>
      </c>
      <c r="N359" s="65" t="s">
        <v>70</v>
      </c>
      <c r="O359" s="65" t="s">
        <v>70</v>
      </c>
      <c r="P359" s="65" t="s">
        <v>5899</v>
      </c>
      <c r="Q359" s="65" t="s">
        <v>5888</v>
      </c>
      <c r="R359" s="65">
        <v>821021897</v>
      </c>
      <c r="S359" s="65" t="s">
        <v>5734</v>
      </c>
      <c r="T359" s="65">
        <v>1</v>
      </c>
      <c r="U359" s="67">
        <v>6.4</v>
      </c>
      <c r="V359" s="67">
        <v>6</v>
      </c>
      <c r="W359" s="65">
        <v>1</v>
      </c>
      <c r="X359" s="65" t="s">
        <v>70</v>
      </c>
      <c r="Y359" s="65" t="s">
        <v>70</v>
      </c>
      <c r="Z359" s="65" t="s">
        <v>70</v>
      </c>
      <c r="AA359" s="65">
        <f t="shared" si="5"/>
        <v>1</v>
      </c>
      <c r="AB359" s="65">
        <v>1</v>
      </c>
      <c r="AC359" s="68" t="s">
        <v>5894</v>
      </c>
      <c r="AD359" s="68" t="s">
        <v>5736</v>
      </c>
      <c r="AE359" s="68" t="s">
        <v>70</v>
      </c>
      <c r="AF359" s="65" t="s">
        <v>5755</v>
      </c>
      <c r="AG359" s="68" t="s">
        <v>5900</v>
      </c>
    </row>
    <row r="360" spans="1:33" ht="33.75" x14ac:dyDescent="0.25">
      <c r="A360" s="65">
        <v>359</v>
      </c>
      <c r="B360" s="65">
        <v>821021897</v>
      </c>
      <c r="C360" s="65" t="s">
        <v>5725</v>
      </c>
      <c r="D360" s="66" t="s">
        <v>2739</v>
      </c>
      <c r="E360" s="65" t="s">
        <v>70</v>
      </c>
      <c r="F360" s="65" t="s">
        <v>3</v>
      </c>
      <c r="G360" s="65" t="s">
        <v>5744</v>
      </c>
      <c r="H360" s="67">
        <v>6.5</v>
      </c>
      <c r="I360" s="67">
        <v>5.3</v>
      </c>
      <c r="J360" s="65" t="s">
        <v>5728</v>
      </c>
      <c r="K360" s="65" t="s">
        <v>5740</v>
      </c>
      <c r="L360" s="65" t="s">
        <v>5898</v>
      </c>
      <c r="M360" s="65" t="s">
        <v>70</v>
      </c>
      <c r="N360" s="65" t="s">
        <v>5796</v>
      </c>
      <c r="O360" s="65">
        <v>23</v>
      </c>
      <c r="P360" s="65" t="s">
        <v>70</v>
      </c>
      <c r="Q360" s="65" t="s">
        <v>5888</v>
      </c>
      <c r="R360" s="65">
        <v>821021898</v>
      </c>
      <c r="S360" s="65" t="s">
        <v>5734</v>
      </c>
      <c r="T360" s="65">
        <v>1</v>
      </c>
      <c r="U360" s="67">
        <v>6</v>
      </c>
      <c r="V360" s="67">
        <v>5.6</v>
      </c>
      <c r="W360" s="65">
        <v>1</v>
      </c>
      <c r="X360" s="65" t="s">
        <v>70</v>
      </c>
      <c r="Y360" s="65">
        <v>2</v>
      </c>
      <c r="Z360" s="65" t="s">
        <v>70</v>
      </c>
      <c r="AA360" s="65">
        <f t="shared" si="5"/>
        <v>3</v>
      </c>
      <c r="AB360" s="65">
        <v>2</v>
      </c>
      <c r="AC360" s="68" t="s">
        <v>5753</v>
      </c>
      <c r="AD360" s="68" t="s">
        <v>5762</v>
      </c>
      <c r="AE360" s="68" t="s">
        <v>5789</v>
      </c>
      <c r="AF360" s="65" t="s">
        <v>5755</v>
      </c>
      <c r="AG360" s="68" t="s">
        <v>5756</v>
      </c>
    </row>
    <row r="361" spans="1:33" ht="33.75" x14ac:dyDescent="0.25">
      <c r="A361" s="65">
        <v>360</v>
      </c>
      <c r="B361" s="65">
        <v>821021898</v>
      </c>
      <c r="C361" s="65" t="s">
        <v>5725</v>
      </c>
      <c r="D361" s="66" t="s">
        <v>2739</v>
      </c>
      <c r="E361" s="65" t="s">
        <v>70</v>
      </c>
      <c r="F361" s="65" t="s">
        <v>3</v>
      </c>
      <c r="G361" s="65" t="s">
        <v>5744</v>
      </c>
      <c r="H361" s="67">
        <v>6.5</v>
      </c>
      <c r="I361" s="67">
        <v>5.6</v>
      </c>
      <c r="J361" s="65" t="s">
        <v>5728</v>
      </c>
      <c r="K361" s="65" t="s">
        <v>5740</v>
      </c>
      <c r="L361" s="65" t="s">
        <v>5898</v>
      </c>
      <c r="M361" s="65" t="s">
        <v>70</v>
      </c>
      <c r="N361" s="65" t="s">
        <v>5796</v>
      </c>
      <c r="O361" s="65">
        <v>19</v>
      </c>
      <c r="P361" s="65" t="s">
        <v>70</v>
      </c>
      <c r="Q361" s="65" t="s">
        <v>5888</v>
      </c>
      <c r="R361" s="65">
        <v>821021899</v>
      </c>
      <c r="S361" s="65" t="s">
        <v>5734</v>
      </c>
      <c r="T361" s="65">
        <v>1</v>
      </c>
      <c r="U361" s="67">
        <v>6</v>
      </c>
      <c r="V361" s="67">
        <v>5.5</v>
      </c>
      <c r="W361" s="65">
        <v>1</v>
      </c>
      <c r="X361" s="65" t="s">
        <v>70</v>
      </c>
      <c r="Y361" s="65">
        <v>1</v>
      </c>
      <c r="Z361" s="65" t="s">
        <v>70</v>
      </c>
      <c r="AA361" s="65">
        <f t="shared" si="5"/>
        <v>2</v>
      </c>
      <c r="AB361" s="65">
        <v>2</v>
      </c>
      <c r="AC361" s="68" t="s">
        <v>5760</v>
      </c>
      <c r="AD361" s="68" t="s">
        <v>5762</v>
      </c>
      <c r="AE361" s="68" t="s">
        <v>70</v>
      </c>
      <c r="AF361" s="65" t="s">
        <v>5755</v>
      </c>
      <c r="AG361" s="68" t="s">
        <v>5756</v>
      </c>
    </row>
    <row r="362" spans="1:33" ht="33.75" x14ac:dyDescent="0.25">
      <c r="A362" s="65">
        <v>361</v>
      </c>
      <c r="B362" s="65">
        <v>821021899</v>
      </c>
      <c r="C362" s="65" t="s">
        <v>5725</v>
      </c>
      <c r="D362" s="66" t="s">
        <v>2739</v>
      </c>
      <c r="E362" s="65" t="s">
        <v>70</v>
      </c>
      <c r="F362" s="65" t="s">
        <v>3</v>
      </c>
      <c r="G362" s="65" t="s">
        <v>5744</v>
      </c>
      <c r="H362" s="67">
        <v>6.4</v>
      </c>
      <c r="I362" s="67">
        <v>5.6</v>
      </c>
      <c r="J362" s="65" t="s">
        <v>5728</v>
      </c>
      <c r="K362" s="65" t="s">
        <v>5740</v>
      </c>
      <c r="L362" s="65" t="s">
        <v>5898</v>
      </c>
      <c r="M362" s="65" t="s">
        <v>70</v>
      </c>
      <c r="N362" s="65" t="s">
        <v>5796</v>
      </c>
      <c r="O362" s="65">
        <v>17</v>
      </c>
      <c r="P362" s="65" t="s">
        <v>70</v>
      </c>
      <c r="Q362" s="65" t="s">
        <v>5888</v>
      </c>
      <c r="R362" s="65">
        <v>821021900</v>
      </c>
      <c r="S362" s="65" t="s">
        <v>5734</v>
      </c>
      <c r="T362" s="65">
        <v>1</v>
      </c>
      <c r="U362" s="67">
        <v>5.9</v>
      </c>
      <c r="V362" s="67">
        <v>5.7</v>
      </c>
      <c r="W362" s="65">
        <v>1</v>
      </c>
      <c r="X362" s="65" t="s">
        <v>70</v>
      </c>
      <c r="Y362" s="65" t="s">
        <v>70</v>
      </c>
      <c r="Z362" s="65" t="s">
        <v>70</v>
      </c>
      <c r="AA362" s="65">
        <f t="shared" si="5"/>
        <v>1</v>
      </c>
      <c r="AB362" s="65">
        <v>1</v>
      </c>
      <c r="AC362" s="68" t="s">
        <v>5760</v>
      </c>
      <c r="AD362" s="68" t="s">
        <v>5762</v>
      </c>
      <c r="AE362" s="68" t="s">
        <v>70</v>
      </c>
      <c r="AF362" s="65" t="s">
        <v>5755</v>
      </c>
      <c r="AG362" s="68" t="s">
        <v>5756</v>
      </c>
    </row>
    <row r="363" spans="1:33" ht="33.75" x14ac:dyDescent="0.25">
      <c r="A363" s="65">
        <v>362</v>
      </c>
      <c r="B363" s="65">
        <v>821021900</v>
      </c>
      <c r="C363" s="65" t="s">
        <v>5725</v>
      </c>
      <c r="D363" s="66" t="s">
        <v>2739</v>
      </c>
      <c r="E363" s="65" t="s">
        <v>70</v>
      </c>
      <c r="F363" s="65" t="s">
        <v>3</v>
      </c>
      <c r="G363" s="65" t="s">
        <v>5744</v>
      </c>
      <c r="H363" s="67">
        <v>6.5</v>
      </c>
      <c r="I363" s="67" t="s">
        <v>5727</v>
      </c>
      <c r="J363" s="65" t="s">
        <v>5728</v>
      </c>
      <c r="K363" s="65" t="s">
        <v>5740</v>
      </c>
      <c r="L363" s="65" t="s">
        <v>5898</v>
      </c>
      <c r="M363" s="65" t="s">
        <v>70</v>
      </c>
      <c r="N363" s="65" t="s">
        <v>5796</v>
      </c>
      <c r="O363" s="65">
        <v>12</v>
      </c>
      <c r="P363" s="65" t="s">
        <v>70</v>
      </c>
      <c r="Q363" s="65" t="s">
        <v>5888</v>
      </c>
      <c r="R363" s="65">
        <v>821021492</v>
      </c>
      <c r="S363" s="65" t="s">
        <v>5734</v>
      </c>
      <c r="T363" s="65">
        <v>1</v>
      </c>
      <c r="U363" s="67">
        <v>6</v>
      </c>
      <c r="V363" s="67">
        <v>6</v>
      </c>
      <c r="W363" s="65">
        <v>1</v>
      </c>
      <c r="X363" s="65" t="s">
        <v>70</v>
      </c>
      <c r="Y363" s="65" t="s">
        <v>70</v>
      </c>
      <c r="Z363" s="65" t="s">
        <v>70</v>
      </c>
      <c r="AA363" s="65">
        <f t="shared" si="5"/>
        <v>1</v>
      </c>
      <c r="AB363" s="65">
        <v>1</v>
      </c>
      <c r="AC363" s="68" t="s">
        <v>5753</v>
      </c>
      <c r="AD363" s="68" t="s">
        <v>5762</v>
      </c>
      <c r="AE363" s="68" t="s">
        <v>70</v>
      </c>
      <c r="AF363" s="65" t="s">
        <v>5755</v>
      </c>
      <c r="AG363" s="68" t="s">
        <v>5756</v>
      </c>
    </row>
    <row r="364" spans="1:33" ht="33.75" x14ac:dyDescent="0.25">
      <c r="A364" s="65">
        <v>363</v>
      </c>
      <c r="B364" s="65">
        <v>821021492</v>
      </c>
      <c r="C364" s="65" t="s">
        <v>5725</v>
      </c>
      <c r="D364" s="66" t="s">
        <v>2739</v>
      </c>
      <c r="E364" s="65" t="s">
        <v>70</v>
      </c>
      <c r="F364" s="65" t="s">
        <v>3</v>
      </c>
      <c r="G364" s="65" t="s">
        <v>5744</v>
      </c>
      <c r="H364" s="67">
        <v>6.5</v>
      </c>
      <c r="I364" s="67">
        <v>6.1</v>
      </c>
      <c r="J364" s="65" t="s">
        <v>5728</v>
      </c>
      <c r="K364" s="65" t="s">
        <v>5740</v>
      </c>
      <c r="L364" s="65" t="s">
        <v>5898</v>
      </c>
      <c r="M364" s="65" t="s">
        <v>70</v>
      </c>
      <c r="N364" s="65" t="s">
        <v>5796</v>
      </c>
      <c r="O364" s="65">
        <v>8</v>
      </c>
      <c r="P364" s="65" t="s">
        <v>70</v>
      </c>
      <c r="Q364" s="65" t="s">
        <v>5888</v>
      </c>
      <c r="R364" s="65">
        <v>821021901</v>
      </c>
      <c r="S364" s="65" t="s">
        <v>5734</v>
      </c>
      <c r="T364" s="65">
        <v>1</v>
      </c>
      <c r="U364" s="67">
        <v>5.9</v>
      </c>
      <c r="V364" s="67">
        <v>5</v>
      </c>
      <c r="W364" s="65">
        <v>1</v>
      </c>
      <c r="X364" s="65">
        <v>1</v>
      </c>
      <c r="Y364" s="65" t="s">
        <v>70</v>
      </c>
      <c r="Z364" s="65" t="s">
        <v>70</v>
      </c>
      <c r="AA364" s="65">
        <f t="shared" si="5"/>
        <v>2</v>
      </c>
      <c r="AB364" s="65">
        <v>2</v>
      </c>
      <c r="AC364" s="68" t="s">
        <v>5753</v>
      </c>
      <c r="AD364" s="68" t="s">
        <v>5747</v>
      </c>
      <c r="AE364" s="68" t="s">
        <v>70</v>
      </c>
      <c r="AF364" s="65" t="s">
        <v>5755</v>
      </c>
      <c r="AG364" s="68" t="s">
        <v>5756</v>
      </c>
    </row>
    <row r="365" spans="1:33" ht="33.75" x14ac:dyDescent="0.25">
      <c r="A365" s="65">
        <v>364</v>
      </c>
      <c r="B365" s="65">
        <v>821021901</v>
      </c>
      <c r="C365" s="65" t="s">
        <v>5725</v>
      </c>
      <c r="D365" s="66" t="s">
        <v>2739</v>
      </c>
      <c r="E365" s="65" t="s">
        <v>70</v>
      </c>
      <c r="F365" s="65" t="s">
        <v>3</v>
      </c>
      <c r="G365" s="65" t="s">
        <v>5744</v>
      </c>
      <c r="H365" s="67">
        <v>6.5</v>
      </c>
      <c r="I365" s="67">
        <v>5.7</v>
      </c>
      <c r="J365" s="65" t="s">
        <v>5728</v>
      </c>
      <c r="K365" s="65" t="s">
        <v>5740</v>
      </c>
      <c r="L365" s="65" t="s">
        <v>5898</v>
      </c>
      <c r="M365" s="65" t="s">
        <v>70</v>
      </c>
      <c r="N365" s="65" t="s">
        <v>5796</v>
      </c>
      <c r="O365" s="65">
        <v>4</v>
      </c>
      <c r="P365" s="65" t="s">
        <v>70</v>
      </c>
      <c r="Q365" s="65" t="s">
        <v>5888</v>
      </c>
      <c r="R365" s="65">
        <v>821021902</v>
      </c>
      <c r="S365" s="65" t="s">
        <v>5734</v>
      </c>
      <c r="T365" s="65">
        <v>1</v>
      </c>
      <c r="U365" s="67">
        <v>5.9</v>
      </c>
      <c r="V365" s="67">
        <v>5.6</v>
      </c>
      <c r="W365" s="65">
        <v>1</v>
      </c>
      <c r="X365" s="65" t="s">
        <v>70</v>
      </c>
      <c r="Y365" s="65" t="s">
        <v>70</v>
      </c>
      <c r="Z365" s="65" t="s">
        <v>70</v>
      </c>
      <c r="AA365" s="65">
        <f t="shared" si="5"/>
        <v>1</v>
      </c>
      <c r="AB365" s="65">
        <v>1</v>
      </c>
      <c r="AC365" s="68" t="s">
        <v>5760</v>
      </c>
      <c r="AD365" s="68" t="s">
        <v>5762</v>
      </c>
      <c r="AE365" s="68" t="s">
        <v>70</v>
      </c>
      <c r="AF365" s="65" t="s">
        <v>5755</v>
      </c>
      <c r="AG365" s="68" t="s">
        <v>5756</v>
      </c>
    </row>
    <row r="366" spans="1:33" ht="22.5" x14ac:dyDescent="0.25">
      <c r="A366" s="65">
        <v>365</v>
      </c>
      <c r="B366" s="65">
        <v>821021902</v>
      </c>
      <c r="C366" s="65" t="s">
        <v>5725</v>
      </c>
      <c r="D366" s="66" t="s">
        <v>2739</v>
      </c>
      <c r="E366" s="65" t="s">
        <v>70</v>
      </c>
      <c r="F366" s="65" t="s">
        <v>3</v>
      </c>
      <c r="G366" s="65" t="s">
        <v>5744</v>
      </c>
      <c r="H366" s="67">
        <v>6.6</v>
      </c>
      <c r="I366" s="67" t="s">
        <v>5727</v>
      </c>
      <c r="J366" s="65" t="s">
        <v>5728</v>
      </c>
      <c r="K366" s="65" t="s">
        <v>5740</v>
      </c>
      <c r="L366" s="65" t="s">
        <v>5898</v>
      </c>
      <c r="M366" s="65" t="s">
        <v>70</v>
      </c>
      <c r="N366" s="65" t="s">
        <v>5796</v>
      </c>
      <c r="O366" s="65">
        <v>1</v>
      </c>
      <c r="P366" s="65" t="s">
        <v>70</v>
      </c>
      <c r="Q366" s="65" t="s">
        <v>5888</v>
      </c>
      <c r="R366" s="65" t="s">
        <v>5778</v>
      </c>
      <c r="S366" s="65" t="s">
        <v>5734</v>
      </c>
      <c r="T366" s="65">
        <v>1</v>
      </c>
      <c r="U366" s="67">
        <v>6</v>
      </c>
      <c r="V366" s="67">
        <v>5.9</v>
      </c>
      <c r="W366" s="65">
        <v>1</v>
      </c>
      <c r="X366" s="65" t="s">
        <v>70</v>
      </c>
      <c r="Y366" s="65" t="s">
        <v>70</v>
      </c>
      <c r="Z366" s="65" t="s">
        <v>70</v>
      </c>
      <c r="AA366" s="65">
        <f t="shared" si="5"/>
        <v>1</v>
      </c>
      <c r="AB366" s="65">
        <v>1</v>
      </c>
      <c r="AC366" s="68" t="s">
        <v>5735</v>
      </c>
      <c r="AD366" s="68" t="s">
        <v>5747</v>
      </c>
      <c r="AE366" s="68" t="s">
        <v>70</v>
      </c>
      <c r="AF366" s="65" t="s">
        <v>5743</v>
      </c>
      <c r="AG366" s="68" t="s">
        <v>70</v>
      </c>
    </row>
    <row r="367" spans="1:33" ht="33.75" x14ac:dyDescent="0.25">
      <c r="A367" s="65">
        <v>366</v>
      </c>
      <c r="B367" s="65">
        <v>831000092</v>
      </c>
      <c r="C367" s="65" t="s">
        <v>5725</v>
      </c>
      <c r="D367" s="66" t="s">
        <v>2739</v>
      </c>
      <c r="E367" s="65" t="s">
        <v>5788</v>
      </c>
      <c r="F367" s="65" t="s">
        <v>3</v>
      </c>
      <c r="G367" s="65" t="s">
        <v>5744</v>
      </c>
      <c r="H367" s="67">
        <v>6.3</v>
      </c>
      <c r="I367" s="67">
        <v>5.7</v>
      </c>
      <c r="J367" s="65" t="s">
        <v>5728</v>
      </c>
      <c r="K367" s="65" t="s">
        <v>5729</v>
      </c>
      <c r="L367" s="65" t="s">
        <v>5901</v>
      </c>
      <c r="M367" s="65">
        <v>685</v>
      </c>
      <c r="N367" s="65" t="s">
        <v>70</v>
      </c>
      <c r="O367" s="65" t="s">
        <v>70</v>
      </c>
      <c r="P367" s="65" t="s">
        <v>70</v>
      </c>
      <c r="Q367" s="65" t="s">
        <v>5902</v>
      </c>
      <c r="R367" s="65">
        <v>831000431</v>
      </c>
      <c r="S367" s="65" t="s">
        <v>5734</v>
      </c>
      <c r="T367" s="65">
        <v>1</v>
      </c>
      <c r="U367" s="67">
        <v>5.8</v>
      </c>
      <c r="V367" s="67">
        <v>5.4</v>
      </c>
      <c r="W367" s="65">
        <v>1</v>
      </c>
      <c r="X367" s="65">
        <v>1</v>
      </c>
      <c r="Y367" s="65">
        <v>1</v>
      </c>
      <c r="Z367" s="65" t="s">
        <v>70</v>
      </c>
      <c r="AA367" s="65">
        <f t="shared" si="5"/>
        <v>3</v>
      </c>
      <c r="AB367" s="65">
        <v>3</v>
      </c>
      <c r="AC367" s="68" t="s">
        <v>5816</v>
      </c>
      <c r="AD367" s="68" t="s">
        <v>5903</v>
      </c>
      <c r="AE367" s="68" t="s">
        <v>5904</v>
      </c>
      <c r="AF367" s="65" t="s">
        <v>5755</v>
      </c>
      <c r="AG367" s="68" t="s">
        <v>5756</v>
      </c>
    </row>
    <row r="368" spans="1:33" ht="33.75" x14ac:dyDescent="0.25">
      <c r="A368" s="65">
        <v>367</v>
      </c>
      <c r="B368" s="65">
        <v>831000431</v>
      </c>
      <c r="C368" s="65" t="s">
        <v>5725</v>
      </c>
      <c r="D368" s="66" t="s">
        <v>2739</v>
      </c>
      <c r="E368" s="65" t="s">
        <v>70</v>
      </c>
      <c r="F368" s="65" t="s">
        <v>3</v>
      </c>
      <c r="G368" s="65" t="s">
        <v>5744</v>
      </c>
      <c r="H368" s="67">
        <v>6.5</v>
      </c>
      <c r="I368" s="67">
        <v>5.9</v>
      </c>
      <c r="J368" s="65" t="s">
        <v>5728</v>
      </c>
      <c r="K368" s="65" t="s">
        <v>5729</v>
      </c>
      <c r="L368" s="65" t="s">
        <v>5901</v>
      </c>
      <c r="M368" s="65">
        <v>683</v>
      </c>
      <c r="N368" s="65" t="s">
        <v>70</v>
      </c>
      <c r="O368" s="65" t="s">
        <v>70</v>
      </c>
      <c r="P368" s="65" t="s">
        <v>70</v>
      </c>
      <c r="Q368" s="65" t="s">
        <v>5902</v>
      </c>
      <c r="R368" s="65">
        <v>831000091</v>
      </c>
      <c r="S368" s="65" t="s">
        <v>5734</v>
      </c>
      <c r="T368" s="65">
        <v>1</v>
      </c>
      <c r="U368" s="67">
        <v>5.8</v>
      </c>
      <c r="V368" s="67">
        <v>5.4</v>
      </c>
      <c r="W368" s="65">
        <v>1</v>
      </c>
      <c r="X368" s="65">
        <v>1</v>
      </c>
      <c r="Y368" s="65" t="s">
        <v>70</v>
      </c>
      <c r="Z368" s="65" t="s">
        <v>70</v>
      </c>
      <c r="AA368" s="65">
        <f t="shared" si="5"/>
        <v>2</v>
      </c>
      <c r="AB368" s="65">
        <v>2</v>
      </c>
      <c r="AC368" s="68" t="s">
        <v>5816</v>
      </c>
      <c r="AD368" s="68" t="s">
        <v>5903</v>
      </c>
      <c r="AE368" s="68" t="s">
        <v>5905</v>
      </c>
      <c r="AF368" s="65" t="s">
        <v>5755</v>
      </c>
      <c r="AG368" s="68" t="s">
        <v>5756</v>
      </c>
    </row>
    <row r="369" spans="1:33" ht="33.75" x14ac:dyDescent="0.25">
      <c r="A369" s="65">
        <v>368</v>
      </c>
      <c r="B369" s="65">
        <v>831000091</v>
      </c>
      <c r="C369" s="65" t="s">
        <v>5725</v>
      </c>
      <c r="D369" s="66" t="s">
        <v>2739</v>
      </c>
      <c r="E369" s="65" t="s">
        <v>5788</v>
      </c>
      <c r="F369" s="65" t="s">
        <v>3</v>
      </c>
      <c r="G369" s="65" t="s">
        <v>5744</v>
      </c>
      <c r="H369" s="67">
        <v>6.5</v>
      </c>
      <c r="I369" s="67">
        <v>5.3</v>
      </c>
      <c r="J369" s="65" t="s">
        <v>5728</v>
      </c>
      <c r="K369" s="65" t="s">
        <v>5729</v>
      </c>
      <c r="L369" s="65" t="s">
        <v>5901</v>
      </c>
      <c r="M369" s="65">
        <v>669</v>
      </c>
      <c r="N369" s="65" t="s">
        <v>70</v>
      </c>
      <c r="O369" s="65" t="s">
        <v>70</v>
      </c>
      <c r="P369" s="65" t="s">
        <v>70</v>
      </c>
      <c r="Q369" s="65" t="s">
        <v>5902</v>
      </c>
      <c r="R369" s="65">
        <v>831000090</v>
      </c>
      <c r="S369" s="65" t="s">
        <v>5734</v>
      </c>
      <c r="T369" s="65">
        <v>1</v>
      </c>
      <c r="U369" s="67">
        <v>6</v>
      </c>
      <c r="V369" s="67">
        <v>5.6</v>
      </c>
      <c r="W369" s="65">
        <v>1</v>
      </c>
      <c r="X369" s="65">
        <v>1</v>
      </c>
      <c r="Y369" s="65" t="s">
        <v>70</v>
      </c>
      <c r="Z369" s="65" t="s">
        <v>70</v>
      </c>
      <c r="AA369" s="65">
        <f t="shared" si="5"/>
        <v>2</v>
      </c>
      <c r="AB369" s="65">
        <v>2</v>
      </c>
      <c r="AC369" s="68" t="s">
        <v>5816</v>
      </c>
      <c r="AD369" s="68" t="s">
        <v>5903</v>
      </c>
      <c r="AE369" s="68" t="s">
        <v>70</v>
      </c>
      <c r="AF369" s="65" t="s">
        <v>5755</v>
      </c>
      <c r="AG369" s="68" t="s">
        <v>5756</v>
      </c>
    </row>
    <row r="370" spans="1:33" ht="33.75" x14ac:dyDescent="0.25">
      <c r="A370" s="65">
        <v>369</v>
      </c>
      <c r="B370" s="65">
        <v>831000090</v>
      </c>
      <c r="C370" s="65" t="s">
        <v>5725</v>
      </c>
      <c r="D370" s="66" t="s">
        <v>2739</v>
      </c>
      <c r="E370" s="65" t="s">
        <v>5785</v>
      </c>
      <c r="F370" s="65" t="s">
        <v>3</v>
      </c>
      <c r="G370" s="65" t="s">
        <v>5744</v>
      </c>
      <c r="H370" s="67">
        <v>6.4</v>
      </c>
      <c r="I370" s="67">
        <v>5.2</v>
      </c>
      <c r="J370" s="65" t="s">
        <v>5728</v>
      </c>
      <c r="K370" s="65" t="s">
        <v>5729</v>
      </c>
      <c r="L370" s="65" t="s">
        <v>5901</v>
      </c>
      <c r="M370" s="65">
        <v>641</v>
      </c>
      <c r="N370" s="65" t="s">
        <v>70</v>
      </c>
      <c r="O370" s="65" t="s">
        <v>70</v>
      </c>
      <c r="P370" s="65" t="s">
        <v>70</v>
      </c>
      <c r="Q370" s="65" t="s">
        <v>5902</v>
      </c>
      <c r="R370" s="65">
        <v>831000089</v>
      </c>
      <c r="S370" s="65" t="s">
        <v>5734</v>
      </c>
      <c r="T370" s="65">
        <v>1</v>
      </c>
      <c r="U370" s="67">
        <v>5.7</v>
      </c>
      <c r="V370" s="67">
        <v>4.9000000000000004</v>
      </c>
      <c r="W370" s="65">
        <v>1</v>
      </c>
      <c r="X370" s="65">
        <v>1</v>
      </c>
      <c r="Y370" s="65">
        <v>2</v>
      </c>
      <c r="Z370" s="65" t="s">
        <v>70</v>
      </c>
      <c r="AA370" s="65">
        <f t="shared" si="5"/>
        <v>4</v>
      </c>
      <c r="AB370" s="65">
        <v>3</v>
      </c>
      <c r="AC370" s="68" t="s">
        <v>5816</v>
      </c>
      <c r="AD370" s="68" t="s">
        <v>5906</v>
      </c>
      <c r="AE370" s="68" t="s">
        <v>5904</v>
      </c>
      <c r="AF370" s="65" t="s">
        <v>5755</v>
      </c>
      <c r="AG370" s="68" t="s">
        <v>5756</v>
      </c>
    </row>
    <row r="371" spans="1:33" ht="33.75" x14ac:dyDescent="0.25">
      <c r="A371" s="65">
        <v>370</v>
      </c>
      <c r="B371" s="65">
        <v>831000089</v>
      </c>
      <c r="C371" s="65" t="s">
        <v>5725</v>
      </c>
      <c r="D371" s="66" t="s">
        <v>2739</v>
      </c>
      <c r="E371" s="65" t="s">
        <v>5788</v>
      </c>
      <c r="F371" s="65" t="s">
        <v>3</v>
      </c>
      <c r="G371" s="65" t="s">
        <v>5744</v>
      </c>
      <c r="H371" s="67">
        <v>6.4</v>
      </c>
      <c r="I371" s="67">
        <v>5.0999999999999996</v>
      </c>
      <c r="J371" s="65" t="s">
        <v>5728</v>
      </c>
      <c r="K371" s="65" t="s">
        <v>5729</v>
      </c>
      <c r="L371" s="65" t="s">
        <v>5901</v>
      </c>
      <c r="M371" s="65">
        <v>633</v>
      </c>
      <c r="N371" s="65" t="s">
        <v>70</v>
      </c>
      <c r="O371" s="65" t="s">
        <v>70</v>
      </c>
      <c r="P371" s="65" t="s">
        <v>70</v>
      </c>
      <c r="Q371" s="65" t="s">
        <v>5902</v>
      </c>
      <c r="R371" s="65">
        <v>831000088</v>
      </c>
      <c r="S371" s="65" t="s">
        <v>5734</v>
      </c>
      <c r="T371" s="65">
        <v>1</v>
      </c>
      <c r="U371" s="67">
        <v>5.9</v>
      </c>
      <c r="V371" s="67">
        <v>4.8</v>
      </c>
      <c r="W371" s="65">
        <v>1</v>
      </c>
      <c r="X371" s="65">
        <v>1</v>
      </c>
      <c r="Y371" s="65">
        <v>1</v>
      </c>
      <c r="Z371" s="65" t="s">
        <v>70</v>
      </c>
      <c r="AA371" s="65">
        <f t="shared" si="5"/>
        <v>3</v>
      </c>
      <c r="AB371" s="65">
        <v>3</v>
      </c>
      <c r="AC371" s="68" t="s">
        <v>5816</v>
      </c>
      <c r="AD371" s="68" t="s">
        <v>5903</v>
      </c>
      <c r="AE371" s="68" t="s">
        <v>70</v>
      </c>
      <c r="AF371" s="65" t="s">
        <v>5755</v>
      </c>
      <c r="AG371" s="68" t="s">
        <v>5756</v>
      </c>
    </row>
    <row r="372" spans="1:33" ht="33.75" x14ac:dyDescent="0.25">
      <c r="A372" s="65">
        <v>371</v>
      </c>
      <c r="B372" s="65">
        <v>831000088</v>
      </c>
      <c r="C372" s="65" t="s">
        <v>5725</v>
      </c>
      <c r="D372" s="66" t="s">
        <v>2739</v>
      </c>
      <c r="E372" s="65" t="s">
        <v>70</v>
      </c>
      <c r="F372" s="65" t="s">
        <v>3</v>
      </c>
      <c r="G372" s="65" t="s">
        <v>5744</v>
      </c>
      <c r="H372" s="67">
        <v>6.4</v>
      </c>
      <c r="I372" s="67">
        <v>5.0999999999999996</v>
      </c>
      <c r="J372" s="65" t="s">
        <v>5728</v>
      </c>
      <c r="K372" s="65" t="s">
        <v>5729</v>
      </c>
      <c r="L372" s="65" t="s">
        <v>5901</v>
      </c>
      <c r="M372" s="65">
        <v>629</v>
      </c>
      <c r="N372" s="65" t="s">
        <v>70</v>
      </c>
      <c r="O372" s="65" t="s">
        <v>70</v>
      </c>
      <c r="P372" s="65" t="s">
        <v>70</v>
      </c>
      <c r="Q372" s="65" t="s">
        <v>5902</v>
      </c>
      <c r="R372" s="65">
        <v>831000087</v>
      </c>
      <c r="S372" s="65" t="s">
        <v>5734</v>
      </c>
      <c r="T372" s="65">
        <v>1</v>
      </c>
      <c r="U372" s="67">
        <v>5.9</v>
      </c>
      <c r="V372" s="67">
        <v>4.9000000000000004</v>
      </c>
      <c r="W372" s="65">
        <v>1</v>
      </c>
      <c r="X372" s="65">
        <v>1</v>
      </c>
      <c r="Y372" s="65">
        <v>2</v>
      </c>
      <c r="Z372" s="65" t="s">
        <v>70</v>
      </c>
      <c r="AA372" s="65">
        <f t="shared" si="5"/>
        <v>4</v>
      </c>
      <c r="AB372" s="65">
        <v>3</v>
      </c>
      <c r="AC372" s="68" t="s">
        <v>5816</v>
      </c>
      <c r="AD372" s="68" t="s">
        <v>5903</v>
      </c>
      <c r="AE372" s="68" t="s">
        <v>5905</v>
      </c>
      <c r="AF372" s="65" t="s">
        <v>5755</v>
      </c>
      <c r="AG372" s="68" t="s">
        <v>5756</v>
      </c>
    </row>
    <row r="373" spans="1:33" ht="33.75" x14ac:dyDescent="0.25">
      <c r="A373" s="65">
        <v>372</v>
      </c>
      <c r="B373" s="65">
        <v>831000087</v>
      </c>
      <c r="C373" s="65" t="s">
        <v>5745</v>
      </c>
      <c r="D373" s="66" t="s">
        <v>2741</v>
      </c>
      <c r="E373" s="65" t="s">
        <v>5742</v>
      </c>
      <c r="F373" s="65" t="s">
        <v>3</v>
      </c>
      <c r="G373" s="65" t="s">
        <v>5744</v>
      </c>
      <c r="H373" s="67">
        <v>6.5</v>
      </c>
      <c r="I373" s="67">
        <v>5.7</v>
      </c>
      <c r="J373" s="65" t="s">
        <v>5728</v>
      </c>
      <c r="K373" s="65" t="s">
        <v>5729</v>
      </c>
      <c r="L373" s="65" t="s">
        <v>5901</v>
      </c>
      <c r="M373" s="65">
        <v>617</v>
      </c>
      <c r="N373" s="65" t="s">
        <v>70</v>
      </c>
      <c r="O373" s="65" t="s">
        <v>70</v>
      </c>
      <c r="P373" s="65" t="s">
        <v>70</v>
      </c>
      <c r="Q373" s="65" t="s">
        <v>5902</v>
      </c>
      <c r="R373" s="65">
        <v>831000086</v>
      </c>
      <c r="S373" s="65" t="s">
        <v>5734</v>
      </c>
      <c r="T373" s="65">
        <v>1</v>
      </c>
      <c r="U373" s="67">
        <v>5.8</v>
      </c>
      <c r="V373" s="67">
        <v>5.2</v>
      </c>
      <c r="W373" s="65">
        <v>1</v>
      </c>
      <c r="X373" s="65">
        <v>1</v>
      </c>
      <c r="Y373" s="65">
        <v>1</v>
      </c>
      <c r="Z373" s="65" t="s">
        <v>70</v>
      </c>
      <c r="AA373" s="65">
        <f t="shared" si="5"/>
        <v>3</v>
      </c>
      <c r="AB373" s="65">
        <v>3</v>
      </c>
      <c r="AC373" s="68" t="s">
        <v>5816</v>
      </c>
      <c r="AD373" s="68" t="s">
        <v>5903</v>
      </c>
      <c r="AE373" s="68" t="s">
        <v>70</v>
      </c>
      <c r="AF373" s="65" t="s">
        <v>5755</v>
      </c>
      <c r="AG373" s="68" t="s">
        <v>5756</v>
      </c>
    </row>
    <row r="374" spans="1:33" ht="33.75" x14ac:dyDescent="0.25">
      <c r="A374" s="65">
        <v>373</v>
      </c>
      <c r="B374" s="65">
        <v>831000086</v>
      </c>
      <c r="C374" s="65" t="s">
        <v>5725</v>
      </c>
      <c r="D374" s="66" t="s">
        <v>2739</v>
      </c>
      <c r="E374" s="65" t="s">
        <v>5788</v>
      </c>
      <c r="F374" s="65" t="s">
        <v>3</v>
      </c>
      <c r="G374" s="65" t="s">
        <v>5744</v>
      </c>
      <c r="H374" s="67">
        <v>6.4</v>
      </c>
      <c r="I374" s="67">
        <v>5.4</v>
      </c>
      <c r="J374" s="65" t="s">
        <v>5728</v>
      </c>
      <c r="K374" s="65" t="s">
        <v>5729</v>
      </c>
      <c r="L374" s="65" t="s">
        <v>5901</v>
      </c>
      <c r="M374" s="65">
        <v>611</v>
      </c>
      <c r="N374" s="65" t="s">
        <v>70</v>
      </c>
      <c r="O374" s="65" t="s">
        <v>70</v>
      </c>
      <c r="P374" s="65" t="s">
        <v>70</v>
      </c>
      <c r="Q374" s="65" t="s">
        <v>5902</v>
      </c>
      <c r="R374" s="65">
        <v>831000085</v>
      </c>
      <c r="S374" s="65" t="s">
        <v>5734</v>
      </c>
      <c r="T374" s="65">
        <v>1</v>
      </c>
      <c r="U374" s="67">
        <v>5.7</v>
      </c>
      <c r="V374" s="67">
        <v>5.3</v>
      </c>
      <c r="W374" s="65">
        <v>1</v>
      </c>
      <c r="X374" s="65">
        <v>1</v>
      </c>
      <c r="Y374" s="65" t="s">
        <v>70</v>
      </c>
      <c r="Z374" s="65" t="s">
        <v>70</v>
      </c>
      <c r="AA374" s="65">
        <f t="shared" si="5"/>
        <v>2</v>
      </c>
      <c r="AB374" s="65">
        <v>2</v>
      </c>
      <c r="AC374" s="68" t="s">
        <v>5816</v>
      </c>
      <c r="AD374" s="68" t="s">
        <v>5903</v>
      </c>
      <c r="AE374" s="68" t="s">
        <v>70</v>
      </c>
      <c r="AF374" s="65" t="s">
        <v>5755</v>
      </c>
      <c r="AG374" s="68" t="s">
        <v>5756</v>
      </c>
    </row>
    <row r="375" spans="1:33" ht="33.75" x14ac:dyDescent="0.25">
      <c r="A375" s="65">
        <v>374</v>
      </c>
      <c r="B375" s="65">
        <v>831000085</v>
      </c>
      <c r="C375" s="65" t="s">
        <v>5725</v>
      </c>
      <c r="D375" s="66" t="s">
        <v>2739</v>
      </c>
      <c r="E375" s="65" t="s">
        <v>5742</v>
      </c>
      <c r="F375" s="65" t="s">
        <v>3</v>
      </c>
      <c r="G375" s="65" t="s">
        <v>5744</v>
      </c>
      <c r="H375" s="67">
        <v>6.5</v>
      </c>
      <c r="I375" s="67">
        <v>5.9</v>
      </c>
      <c r="J375" s="65" t="s">
        <v>5728</v>
      </c>
      <c r="K375" s="65" t="s">
        <v>5729</v>
      </c>
      <c r="L375" s="65" t="s">
        <v>5901</v>
      </c>
      <c r="M375" s="65">
        <v>601</v>
      </c>
      <c r="N375" s="65" t="s">
        <v>70</v>
      </c>
      <c r="O375" s="65" t="s">
        <v>70</v>
      </c>
      <c r="P375" s="65" t="s">
        <v>70</v>
      </c>
      <c r="Q375" s="65" t="s">
        <v>5902</v>
      </c>
      <c r="R375" s="65">
        <v>831000084</v>
      </c>
      <c r="S375" s="65" t="s">
        <v>5734</v>
      </c>
      <c r="T375" s="65">
        <v>1</v>
      </c>
      <c r="U375" s="67">
        <v>5.7</v>
      </c>
      <c r="V375" s="67">
        <v>5.4</v>
      </c>
      <c r="W375" s="65">
        <v>1</v>
      </c>
      <c r="X375" s="65">
        <v>1</v>
      </c>
      <c r="Y375" s="65">
        <v>1</v>
      </c>
      <c r="Z375" s="65" t="s">
        <v>70</v>
      </c>
      <c r="AA375" s="65">
        <f t="shared" si="5"/>
        <v>3</v>
      </c>
      <c r="AB375" s="65">
        <v>3</v>
      </c>
      <c r="AC375" s="68" t="s">
        <v>5753</v>
      </c>
      <c r="AD375" s="68" t="s">
        <v>5736</v>
      </c>
      <c r="AE375" s="68" t="s">
        <v>70</v>
      </c>
      <c r="AF375" s="65" t="s">
        <v>5755</v>
      </c>
      <c r="AG375" s="68" t="s">
        <v>5756</v>
      </c>
    </row>
    <row r="376" spans="1:33" ht="33.75" x14ac:dyDescent="0.25">
      <c r="A376" s="65">
        <v>375</v>
      </c>
      <c r="B376" s="65">
        <v>831000084</v>
      </c>
      <c r="C376" s="65" t="s">
        <v>5745</v>
      </c>
      <c r="D376" s="66" t="s">
        <v>2741</v>
      </c>
      <c r="E376" s="65" t="s">
        <v>70</v>
      </c>
      <c r="F376" s="65" t="s">
        <v>3</v>
      </c>
      <c r="G376" s="65" t="s">
        <v>5744</v>
      </c>
      <c r="H376" s="67">
        <v>6.4</v>
      </c>
      <c r="I376" s="67">
        <v>5.5</v>
      </c>
      <c r="J376" s="65" t="s">
        <v>5728</v>
      </c>
      <c r="K376" s="65" t="s">
        <v>5729</v>
      </c>
      <c r="L376" s="65" t="s">
        <v>5901</v>
      </c>
      <c r="M376" s="65">
        <v>583</v>
      </c>
      <c r="N376" s="65" t="s">
        <v>70</v>
      </c>
      <c r="O376" s="65" t="s">
        <v>70</v>
      </c>
      <c r="P376" s="65" t="s">
        <v>70</v>
      </c>
      <c r="Q376" s="65" t="s">
        <v>5902</v>
      </c>
      <c r="R376" s="65">
        <v>831000083</v>
      </c>
      <c r="S376" s="65" t="s">
        <v>5734</v>
      </c>
      <c r="T376" s="65">
        <v>1</v>
      </c>
      <c r="U376" s="67">
        <v>5.8</v>
      </c>
      <c r="V376" s="67">
        <v>4.8</v>
      </c>
      <c r="W376" s="65">
        <v>1</v>
      </c>
      <c r="X376" s="65">
        <v>1</v>
      </c>
      <c r="Y376" s="65">
        <v>1</v>
      </c>
      <c r="Z376" s="65" t="s">
        <v>70</v>
      </c>
      <c r="AA376" s="65">
        <f t="shared" si="5"/>
        <v>3</v>
      </c>
      <c r="AB376" s="65">
        <v>3</v>
      </c>
      <c r="AC376" s="68" t="s">
        <v>5816</v>
      </c>
      <c r="AD376" s="68" t="s">
        <v>5903</v>
      </c>
      <c r="AE376" s="68" t="s">
        <v>70</v>
      </c>
      <c r="AF376" s="65" t="s">
        <v>5755</v>
      </c>
      <c r="AG376" s="68" t="s">
        <v>5756</v>
      </c>
    </row>
    <row r="377" spans="1:33" ht="33.75" x14ac:dyDescent="0.25">
      <c r="A377" s="65">
        <v>376</v>
      </c>
      <c r="B377" s="65">
        <v>831000083</v>
      </c>
      <c r="C377" s="65" t="s">
        <v>5725</v>
      </c>
      <c r="D377" s="66" t="s">
        <v>2739</v>
      </c>
      <c r="E377" s="65" t="s">
        <v>5788</v>
      </c>
      <c r="F377" s="65" t="s">
        <v>3</v>
      </c>
      <c r="G377" s="65" t="s">
        <v>5744</v>
      </c>
      <c r="H377" s="67">
        <v>6.4</v>
      </c>
      <c r="I377" s="67">
        <v>4.8</v>
      </c>
      <c r="J377" s="65" t="s">
        <v>5728</v>
      </c>
      <c r="K377" s="65" t="s">
        <v>5729</v>
      </c>
      <c r="L377" s="65" t="s">
        <v>5901</v>
      </c>
      <c r="M377" s="65">
        <v>565</v>
      </c>
      <c r="N377" s="65" t="s">
        <v>70</v>
      </c>
      <c r="O377" s="65" t="s">
        <v>70</v>
      </c>
      <c r="P377" s="65" t="s">
        <v>70</v>
      </c>
      <c r="Q377" s="65" t="s">
        <v>5902</v>
      </c>
      <c r="R377" s="65">
        <v>831000082</v>
      </c>
      <c r="S377" s="65" t="s">
        <v>5734</v>
      </c>
      <c r="T377" s="65">
        <v>1</v>
      </c>
      <c r="U377" s="67">
        <v>5.6</v>
      </c>
      <c r="V377" s="67">
        <v>4.9000000000000004</v>
      </c>
      <c r="W377" s="65">
        <v>1</v>
      </c>
      <c r="X377" s="65">
        <v>1</v>
      </c>
      <c r="Y377" s="65">
        <v>2</v>
      </c>
      <c r="Z377" s="65" t="s">
        <v>70</v>
      </c>
      <c r="AA377" s="65">
        <f t="shared" si="5"/>
        <v>4</v>
      </c>
      <c r="AB377" s="65">
        <v>3</v>
      </c>
      <c r="AC377" s="68" t="s">
        <v>5753</v>
      </c>
      <c r="AD377" s="68" t="s">
        <v>5903</v>
      </c>
      <c r="AE377" s="68" t="s">
        <v>70</v>
      </c>
      <c r="AF377" s="65" t="s">
        <v>5755</v>
      </c>
      <c r="AG377" s="68" t="s">
        <v>5756</v>
      </c>
    </row>
    <row r="378" spans="1:33" ht="33.75" x14ac:dyDescent="0.25">
      <c r="A378" s="65">
        <v>377</v>
      </c>
      <c r="B378" s="65">
        <v>831000082</v>
      </c>
      <c r="C378" s="65" t="s">
        <v>5725</v>
      </c>
      <c r="D378" s="66" t="s">
        <v>2739</v>
      </c>
      <c r="E378" s="65" t="s">
        <v>5785</v>
      </c>
      <c r="F378" s="65" t="s">
        <v>3</v>
      </c>
      <c r="G378" s="65" t="s">
        <v>5726</v>
      </c>
      <c r="H378" s="67">
        <v>6.6</v>
      </c>
      <c r="I378" s="67">
        <v>6.2</v>
      </c>
      <c r="J378" s="65" t="s">
        <v>5728</v>
      </c>
      <c r="K378" s="65" t="s">
        <v>5729</v>
      </c>
      <c r="L378" s="65" t="s">
        <v>5901</v>
      </c>
      <c r="M378" s="65">
        <v>527</v>
      </c>
      <c r="N378" s="65" t="s">
        <v>70</v>
      </c>
      <c r="O378" s="65" t="s">
        <v>70</v>
      </c>
      <c r="P378" s="65" t="s">
        <v>70</v>
      </c>
      <c r="Q378" s="65" t="s">
        <v>5902</v>
      </c>
      <c r="R378" s="65">
        <v>831000343</v>
      </c>
      <c r="S378" s="65" t="s">
        <v>5734</v>
      </c>
      <c r="T378" s="65">
        <v>1</v>
      </c>
      <c r="U378" s="67">
        <v>6</v>
      </c>
      <c r="V378" s="67">
        <v>5.6</v>
      </c>
      <c r="W378" s="65">
        <v>1</v>
      </c>
      <c r="X378" s="65">
        <v>1</v>
      </c>
      <c r="Y378" s="65">
        <v>2</v>
      </c>
      <c r="Z378" s="65" t="s">
        <v>70</v>
      </c>
      <c r="AA378" s="65">
        <f t="shared" si="5"/>
        <v>4</v>
      </c>
      <c r="AB378" s="65">
        <v>3</v>
      </c>
      <c r="AC378" s="68" t="s">
        <v>5816</v>
      </c>
      <c r="AD378" s="68" t="s">
        <v>5906</v>
      </c>
      <c r="AE378" s="68" t="s">
        <v>70</v>
      </c>
      <c r="AF378" s="65" t="s">
        <v>5755</v>
      </c>
      <c r="AG378" s="68" t="s">
        <v>5756</v>
      </c>
    </row>
    <row r="379" spans="1:33" ht="22.5" x14ac:dyDescent="0.25">
      <c r="A379" s="65">
        <v>378</v>
      </c>
      <c r="B379" s="65">
        <v>831000343</v>
      </c>
      <c r="C379" s="65" t="s">
        <v>5725</v>
      </c>
      <c r="D379" s="66" t="s">
        <v>2739</v>
      </c>
      <c r="E379" s="65" t="s">
        <v>70</v>
      </c>
      <c r="F379" s="65" t="s">
        <v>3</v>
      </c>
      <c r="G379" s="65" t="s">
        <v>5726</v>
      </c>
      <c r="H379" s="67">
        <v>6.6</v>
      </c>
      <c r="I379" s="67" t="s">
        <v>5907</v>
      </c>
      <c r="J379" s="65" t="s">
        <v>5728</v>
      </c>
      <c r="K379" s="65" t="s">
        <v>5729</v>
      </c>
      <c r="L379" s="65" t="s">
        <v>5901</v>
      </c>
      <c r="M379" s="65">
        <v>507</v>
      </c>
      <c r="N379" s="65" t="s">
        <v>70</v>
      </c>
      <c r="O379" s="65" t="s">
        <v>70</v>
      </c>
      <c r="P379" s="65" t="s">
        <v>70</v>
      </c>
      <c r="Q379" s="65" t="s">
        <v>5902</v>
      </c>
      <c r="R379" s="65">
        <v>831000081</v>
      </c>
      <c r="S379" s="65" t="s">
        <v>5734</v>
      </c>
      <c r="T379" s="65">
        <v>1</v>
      </c>
      <c r="U379" s="67">
        <v>5.8</v>
      </c>
      <c r="V379" s="67">
        <v>5</v>
      </c>
      <c r="W379" s="65">
        <v>1</v>
      </c>
      <c r="X379" s="65">
        <v>1</v>
      </c>
      <c r="Y379" s="65" t="s">
        <v>70</v>
      </c>
      <c r="Z379" s="65" t="s">
        <v>70</v>
      </c>
      <c r="AA379" s="65">
        <f t="shared" si="5"/>
        <v>2</v>
      </c>
      <c r="AB379" s="65">
        <v>2</v>
      </c>
      <c r="AC379" s="68" t="s">
        <v>5735</v>
      </c>
      <c r="AD379" s="68" t="s">
        <v>5736</v>
      </c>
      <c r="AE379" s="68" t="s">
        <v>70</v>
      </c>
      <c r="AF379" s="65" t="s">
        <v>5743</v>
      </c>
      <c r="AG379" s="68" t="s">
        <v>70</v>
      </c>
    </row>
    <row r="380" spans="1:33" ht="33.75" x14ac:dyDescent="0.25">
      <c r="A380" s="65">
        <v>379</v>
      </c>
      <c r="B380" s="65">
        <v>831000081</v>
      </c>
      <c r="C380" s="65" t="s">
        <v>5725</v>
      </c>
      <c r="D380" s="66" t="s">
        <v>2739</v>
      </c>
      <c r="E380" s="65" t="s">
        <v>5788</v>
      </c>
      <c r="F380" s="65" t="s">
        <v>3</v>
      </c>
      <c r="G380" s="65" t="s">
        <v>5908</v>
      </c>
      <c r="H380" s="67">
        <v>6.2</v>
      </c>
      <c r="I380" s="67">
        <v>4.9000000000000004</v>
      </c>
      <c r="J380" s="65" t="s">
        <v>5728</v>
      </c>
      <c r="K380" s="65" t="s">
        <v>5729</v>
      </c>
      <c r="L380" s="65" t="s">
        <v>5901</v>
      </c>
      <c r="M380" s="65">
        <v>483</v>
      </c>
      <c r="N380" s="65" t="s">
        <v>70</v>
      </c>
      <c r="O380" s="65" t="s">
        <v>70</v>
      </c>
      <c r="P380" s="65" t="s">
        <v>70</v>
      </c>
      <c r="Q380" s="65" t="s">
        <v>5902</v>
      </c>
      <c r="R380" s="65">
        <v>831000080</v>
      </c>
      <c r="S380" s="65" t="s">
        <v>5734</v>
      </c>
      <c r="T380" s="65">
        <v>1</v>
      </c>
      <c r="U380" s="67">
        <v>5.9</v>
      </c>
      <c r="V380" s="67">
        <v>4.8</v>
      </c>
      <c r="W380" s="65">
        <v>1</v>
      </c>
      <c r="X380" s="65">
        <v>1</v>
      </c>
      <c r="Y380" s="65" t="s">
        <v>70</v>
      </c>
      <c r="Z380" s="65" t="s">
        <v>70</v>
      </c>
      <c r="AA380" s="65">
        <f t="shared" si="5"/>
        <v>2</v>
      </c>
      <c r="AB380" s="65">
        <v>2</v>
      </c>
      <c r="AC380" s="68" t="s">
        <v>5816</v>
      </c>
      <c r="AD380" s="68" t="s">
        <v>5736</v>
      </c>
      <c r="AE380" s="68" t="s">
        <v>5904</v>
      </c>
      <c r="AF380" s="65" t="s">
        <v>5755</v>
      </c>
      <c r="AG380" s="68" t="s">
        <v>5756</v>
      </c>
    </row>
    <row r="381" spans="1:33" ht="33.75" x14ac:dyDescent="0.25">
      <c r="A381" s="65">
        <v>380</v>
      </c>
      <c r="B381" s="65">
        <v>831000080</v>
      </c>
      <c r="C381" s="65" t="s">
        <v>5745</v>
      </c>
      <c r="D381" s="66" t="s">
        <v>2741</v>
      </c>
      <c r="E381" s="65" t="s">
        <v>70</v>
      </c>
      <c r="F381" s="65" t="s">
        <v>3</v>
      </c>
      <c r="G381" s="65" t="s">
        <v>5909</v>
      </c>
      <c r="H381" s="67">
        <v>5.9</v>
      </c>
      <c r="I381" s="67" t="s">
        <v>5907</v>
      </c>
      <c r="J381" s="65" t="s">
        <v>5728</v>
      </c>
      <c r="K381" s="65" t="s">
        <v>5729</v>
      </c>
      <c r="L381" s="65" t="s">
        <v>5901</v>
      </c>
      <c r="M381" s="65">
        <v>465</v>
      </c>
      <c r="N381" s="65" t="s">
        <v>70</v>
      </c>
      <c r="O381" s="65" t="s">
        <v>70</v>
      </c>
      <c r="P381" s="65" t="s">
        <v>70</v>
      </c>
      <c r="Q381" s="65" t="s">
        <v>5902</v>
      </c>
      <c r="R381" s="65" t="s">
        <v>5778</v>
      </c>
      <c r="S381" s="65" t="s">
        <v>5734</v>
      </c>
      <c r="T381" s="65">
        <v>1</v>
      </c>
      <c r="U381" s="67">
        <v>5.8</v>
      </c>
      <c r="V381" s="67" t="s">
        <v>5727</v>
      </c>
      <c r="W381" s="65">
        <v>1</v>
      </c>
      <c r="X381" s="65">
        <v>1</v>
      </c>
      <c r="Y381" s="65" t="s">
        <v>70</v>
      </c>
      <c r="Z381" s="65" t="s">
        <v>70</v>
      </c>
      <c r="AA381" s="65">
        <f t="shared" si="5"/>
        <v>2</v>
      </c>
      <c r="AB381" s="65">
        <v>2</v>
      </c>
      <c r="AC381" s="68" t="s">
        <v>5816</v>
      </c>
      <c r="AD381" s="68" t="s">
        <v>5903</v>
      </c>
      <c r="AE381" s="68" t="s">
        <v>70</v>
      </c>
      <c r="AF381" s="65" t="s">
        <v>5755</v>
      </c>
      <c r="AG381" s="68" t="s">
        <v>5756</v>
      </c>
    </row>
    <row r="382" spans="1:33" ht="33.75" x14ac:dyDescent="0.25">
      <c r="A382" s="65">
        <v>381</v>
      </c>
      <c r="B382" s="65">
        <v>831000079</v>
      </c>
      <c r="C382" s="65" t="s">
        <v>5725</v>
      </c>
      <c r="D382" s="66" t="s">
        <v>2739</v>
      </c>
      <c r="E382" s="65" t="s">
        <v>5742</v>
      </c>
      <c r="F382" s="65" t="s">
        <v>3</v>
      </c>
      <c r="G382" s="65" t="s">
        <v>5909</v>
      </c>
      <c r="H382" s="67">
        <v>6.3</v>
      </c>
      <c r="I382" s="67">
        <v>5.0999999999999996</v>
      </c>
      <c r="J382" s="65" t="s">
        <v>5728</v>
      </c>
      <c r="K382" s="65" t="s">
        <v>5729</v>
      </c>
      <c r="L382" s="65" t="s">
        <v>5901</v>
      </c>
      <c r="M382" s="65">
        <v>385</v>
      </c>
      <c r="N382" s="65" t="s">
        <v>70</v>
      </c>
      <c r="O382" s="65" t="s">
        <v>70</v>
      </c>
      <c r="P382" s="65" t="s">
        <v>70</v>
      </c>
      <c r="Q382" s="65" t="s">
        <v>5902</v>
      </c>
      <c r="R382" s="65">
        <v>831000078</v>
      </c>
      <c r="S382" s="65" t="s">
        <v>5734</v>
      </c>
      <c r="T382" s="65">
        <v>1</v>
      </c>
      <c r="U382" s="67">
        <v>5.9</v>
      </c>
      <c r="V382" s="67">
        <v>4.8</v>
      </c>
      <c r="W382" s="65">
        <v>1</v>
      </c>
      <c r="X382" s="65">
        <v>1</v>
      </c>
      <c r="Y382" s="65">
        <v>1</v>
      </c>
      <c r="Z382" s="65" t="s">
        <v>70</v>
      </c>
      <c r="AA382" s="65">
        <f t="shared" si="5"/>
        <v>3</v>
      </c>
      <c r="AB382" s="65">
        <v>3</v>
      </c>
      <c r="AC382" s="68" t="s">
        <v>5816</v>
      </c>
      <c r="AD382" s="68" t="s">
        <v>5903</v>
      </c>
      <c r="AE382" s="68" t="s">
        <v>70</v>
      </c>
      <c r="AF382" s="65" t="s">
        <v>5755</v>
      </c>
      <c r="AG382" s="68" t="s">
        <v>5756</v>
      </c>
    </row>
    <row r="383" spans="1:33" ht="33.75" x14ac:dyDescent="0.25">
      <c r="A383" s="65">
        <v>382</v>
      </c>
      <c r="B383" s="65">
        <v>831000078</v>
      </c>
      <c r="C383" s="65" t="s">
        <v>5725</v>
      </c>
      <c r="D383" s="66" t="s">
        <v>2739</v>
      </c>
      <c r="E383" s="65" t="s">
        <v>5788</v>
      </c>
      <c r="F383" s="65" t="s">
        <v>3</v>
      </c>
      <c r="G383" s="65" t="s">
        <v>5908</v>
      </c>
      <c r="H383" s="67">
        <v>6.8</v>
      </c>
      <c r="I383" s="67">
        <v>6</v>
      </c>
      <c r="J383" s="65" t="s">
        <v>5728</v>
      </c>
      <c r="K383" s="65" t="s">
        <v>5729</v>
      </c>
      <c r="L383" s="65" t="s">
        <v>5901</v>
      </c>
      <c r="M383" s="65">
        <v>325</v>
      </c>
      <c r="N383" s="65" t="s">
        <v>70</v>
      </c>
      <c r="O383" s="65" t="s">
        <v>70</v>
      </c>
      <c r="P383" s="65" t="s">
        <v>70</v>
      </c>
      <c r="Q383" s="65" t="s">
        <v>5902</v>
      </c>
      <c r="R383" s="65">
        <v>831000077</v>
      </c>
      <c r="S383" s="65" t="s">
        <v>5734</v>
      </c>
      <c r="T383" s="65">
        <v>1</v>
      </c>
      <c r="U383" s="67">
        <v>5.9</v>
      </c>
      <c r="V383" s="67">
        <v>5.2</v>
      </c>
      <c r="W383" s="65">
        <v>1</v>
      </c>
      <c r="X383" s="65">
        <v>1</v>
      </c>
      <c r="Y383" s="65">
        <v>1</v>
      </c>
      <c r="Z383" s="65" t="s">
        <v>70</v>
      </c>
      <c r="AA383" s="65">
        <f t="shared" si="5"/>
        <v>3</v>
      </c>
      <c r="AB383" s="65">
        <v>3</v>
      </c>
      <c r="AC383" s="68" t="s">
        <v>5816</v>
      </c>
      <c r="AD383" s="68" t="s">
        <v>5903</v>
      </c>
      <c r="AE383" s="68" t="s">
        <v>70</v>
      </c>
      <c r="AF383" s="65" t="s">
        <v>5755</v>
      </c>
      <c r="AG383" s="68" t="s">
        <v>5756</v>
      </c>
    </row>
    <row r="384" spans="1:33" ht="22.5" x14ac:dyDescent="0.25">
      <c r="A384" s="65">
        <v>383</v>
      </c>
      <c r="B384" s="65">
        <v>831000077</v>
      </c>
      <c r="C384" s="65" t="s">
        <v>5725</v>
      </c>
      <c r="D384" s="66" t="s">
        <v>2739</v>
      </c>
      <c r="E384" s="65" t="s">
        <v>5788</v>
      </c>
      <c r="F384" s="65" t="s">
        <v>3</v>
      </c>
      <c r="G384" s="65" t="s">
        <v>5744</v>
      </c>
      <c r="H384" s="67">
        <v>6.6</v>
      </c>
      <c r="I384" s="67">
        <v>6.3</v>
      </c>
      <c r="J384" s="65" t="s">
        <v>5728</v>
      </c>
      <c r="K384" s="65" t="s">
        <v>5729</v>
      </c>
      <c r="L384" s="65" t="s">
        <v>5901</v>
      </c>
      <c r="M384" s="65">
        <v>301</v>
      </c>
      <c r="N384" s="65" t="s">
        <v>70</v>
      </c>
      <c r="O384" s="65" t="s">
        <v>70</v>
      </c>
      <c r="P384" s="65" t="s">
        <v>70</v>
      </c>
      <c r="Q384" s="65" t="s">
        <v>5902</v>
      </c>
      <c r="R384" s="65">
        <v>910023127</v>
      </c>
      <c r="S384" s="65" t="s">
        <v>5734</v>
      </c>
      <c r="T384" s="65">
        <v>1</v>
      </c>
      <c r="U384" s="67">
        <v>6</v>
      </c>
      <c r="V384" s="67">
        <v>5.8</v>
      </c>
      <c r="W384" s="65">
        <v>1</v>
      </c>
      <c r="X384" s="65">
        <v>1</v>
      </c>
      <c r="Y384" s="65">
        <v>2</v>
      </c>
      <c r="Z384" s="65" t="s">
        <v>70</v>
      </c>
      <c r="AA384" s="65">
        <f t="shared" si="5"/>
        <v>4</v>
      </c>
      <c r="AB384" s="65">
        <v>3</v>
      </c>
      <c r="AC384" s="68" t="s">
        <v>5735</v>
      </c>
      <c r="AD384" s="68" t="s">
        <v>5736</v>
      </c>
      <c r="AE384" s="68" t="s">
        <v>5904</v>
      </c>
      <c r="AF384" s="65" t="s">
        <v>5743</v>
      </c>
      <c r="AG384" s="68" t="s">
        <v>70</v>
      </c>
    </row>
    <row r="385" spans="1:33" ht="33.75" x14ac:dyDescent="0.25">
      <c r="A385" s="65">
        <v>384</v>
      </c>
      <c r="B385" s="65">
        <v>910023127</v>
      </c>
      <c r="C385" s="65" t="s">
        <v>5725</v>
      </c>
      <c r="D385" s="66" t="s">
        <v>2739</v>
      </c>
      <c r="E385" s="65" t="s">
        <v>70</v>
      </c>
      <c r="F385" s="65" t="s">
        <v>3</v>
      </c>
      <c r="G385" s="65" t="s">
        <v>5908</v>
      </c>
      <c r="H385" s="67">
        <v>6.3</v>
      </c>
      <c r="I385" s="67">
        <v>5.6</v>
      </c>
      <c r="J385" s="65" t="s">
        <v>5728</v>
      </c>
      <c r="K385" s="65" t="s">
        <v>5740</v>
      </c>
      <c r="L385" s="65" t="s">
        <v>5910</v>
      </c>
      <c r="M385" s="65">
        <v>480</v>
      </c>
      <c r="N385" s="65" t="s">
        <v>70</v>
      </c>
      <c r="O385" s="65" t="s">
        <v>70</v>
      </c>
      <c r="P385" s="65" t="s">
        <v>70</v>
      </c>
      <c r="Q385" s="65" t="s">
        <v>5902</v>
      </c>
      <c r="R385" s="65">
        <v>831000180</v>
      </c>
      <c r="S385" s="65" t="s">
        <v>5734</v>
      </c>
      <c r="T385" s="65">
        <v>1</v>
      </c>
      <c r="U385" s="67">
        <v>6.1</v>
      </c>
      <c r="V385" s="67">
        <v>5.8</v>
      </c>
      <c r="W385" s="65">
        <v>1</v>
      </c>
      <c r="X385" s="65" t="s">
        <v>70</v>
      </c>
      <c r="Y385" s="65">
        <v>1</v>
      </c>
      <c r="Z385" s="65" t="s">
        <v>70</v>
      </c>
      <c r="AA385" s="65">
        <f t="shared" si="5"/>
        <v>2</v>
      </c>
      <c r="AB385" s="65">
        <v>2</v>
      </c>
      <c r="AC385" s="68" t="s">
        <v>5816</v>
      </c>
      <c r="AD385" s="68" t="s">
        <v>5903</v>
      </c>
      <c r="AE385" s="68" t="s">
        <v>70</v>
      </c>
      <c r="AF385" s="65" t="s">
        <v>5755</v>
      </c>
      <c r="AG385" s="68" t="s">
        <v>5756</v>
      </c>
    </row>
    <row r="386" spans="1:33" ht="33.75" x14ac:dyDescent="0.25">
      <c r="A386" s="65">
        <v>385</v>
      </c>
      <c r="B386" s="65">
        <v>831000180</v>
      </c>
      <c r="C386" s="65" t="s">
        <v>5725</v>
      </c>
      <c r="D386" s="66" t="s">
        <v>2739</v>
      </c>
      <c r="E386" s="65" t="s">
        <v>5785</v>
      </c>
      <c r="F386" s="65" t="s">
        <v>3</v>
      </c>
      <c r="G386" s="65" t="s">
        <v>5908</v>
      </c>
      <c r="H386" s="67">
        <v>5.8</v>
      </c>
      <c r="I386" s="67">
        <v>5</v>
      </c>
      <c r="J386" s="65" t="s">
        <v>5728</v>
      </c>
      <c r="K386" s="65" t="s">
        <v>5740</v>
      </c>
      <c r="L386" s="65" t="s">
        <v>5910</v>
      </c>
      <c r="M386" s="65">
        <v>470</v>
      </c>
      <c r="N386" s="65" t="s">
        <v>70</v>
      </c>
      <c r="O386" s="65" t="s">
        <v>70</v>
      </c>
      <c r="P386" s="65" t="s">
        <v>70</v>
      </c>
      <c r="Q386" s="65" t="s">
        <v>5902</v>
      </c>
      <c r="R386" s="65">
        <v>831000181</v>
      </c>
      <c r="S386" s="65" t="s">
        <v>5734</v>
      </c>
      <c r="T386" s="65">
        <v>1</v>
      </c>
      <c r="U386" s="67">
        <v>5.2</v>
      </c>
      <c r="V386" s="67">
        <v>5.0999999999999996</v>
      </c>
      <c r="W386" s="65">
        <v>1</v>
      </c>
      <c r="X386" s="65" t="s">
        <v>70</v>
      </c>
      <c r="Y386" s="65">
        <v>1</v>
      </c>
      <c r="Z386" s="65" t="s">
        <v>70</v>
      </c>
      <c r="AA386" s="65">
        <f t="shared" si="5"/>
        <v>2</v>
      </c>
      <c r="AB386" s="65">
        <v>2</v>
      </c>
      <c r="AC386" s="68" t="s">
        <v>5816</v>
      </c>
      <c r="AD386" s="68" t="s">
        <v>5906</v>
      </c>
      <c r="AE386" s="68" t="s">
        <v>70</v>
      </c>
      <c r="AF386" s="65" t="s">
        <v>5755</v>
      </c>
      <c r="AG386" s="68" t="s">
        <v>5756</v>
      </c>
    </row>
    <row r="387" spans="1:33" ht="33.75" x14ac:dyDescent="0.25">
      <c r="A387" s="65">
        <v>386</v>
      </c>
      <c r="B387" s="65">
        <v>831000181</v>
      </c>
      <c r="C387" s="65" t="s">
        <v>5725</v>
      </c>
      <c r="D387" s="66" t="s">
        <v>2739</v>
      </c>
      <c r="E387" s="65" t="s">
        <v>70</v>
      </c>
      <c r="F387" s="65" t="s">
        <v>3</v>
      </c>
      <c r="G387" s="65" t="s">
        <v>5908</v>
      </c>
      <c r="H387" s="67">
        <v>6.1</v>
      </c>
      <c r="I387" s="67">
        <v>5.8</v>
      </c>
      <c r="J387" s="65" t="s">
        <v>5728</v>
      </c>
      <c r="K387" s="65" t="s">
        <v>5740</v>
      </c>
      <c r="L387" s="65" t="s">
        <v>5910</v>
      </c>
      <c r="M387" s="65">
        <v>215</v>
      </c>
      <c r="N387" s="65" t="s">
        <v>70</v>
      </c>
      <c r="O387" s="65" t="s">
        <v>70</v>
      </c>
      <c r="P387" s="65" t="s">
        <v>70</v>
      </c>
      <c r="Q387" s="65" t="s">
        <v>5902</v>
      </c>
      <c r="R387" s="65">
        <v>432067899</v>
      </c>
      <c r="S387" s="65" t="s">
        <v>5734</v>
      </c>
      <c r="T387" s="65">
        <v>1</v>
      </c>
      <c r="U387" s="67">
        <v>5.9</v>
      </c>
      <c r="V387" s="67">
        <v>5.8</v>
      </c>
      <c r="W387" s="65">
        <v>1</v>
      </c>
      <c r="X387" s="65" t="s">
        <v>70</v>
      </c>
      <c r="Y387" s="65">
        <v>1</v>
      </c>
      <c r="Z387" s="65" t="s">
        <v>70</v>
      </c>
      <c r="AA387" s="65">
        <f t="shared" ref="AA387:AA450" si="6">SUM(W387:Z387)</f>
        <v>2</v>
      </c>
      <c r="AB387" s="65">
        <v>2</v>
      </c>
      <c r="AC387" s="68" t="s">
        <v>5816</v>
      </c>
      <c r="AD387" s="68" t="s">
        <v>5903</v>
      </c>
      <c r="AE387" s="68" t="s">
        <v>5904</v>
      </c>
      <c r="AF387" s="65" t="s">
        <v>5755</v>
      </c>
      <c r="AG387" s="68" t="s">
        <v>5756</v>
      </c>
    </row>
    <row r="388" spans="1:33" ht="33.75" x14ac:dyDescent="0.25">
      <c r="A388" s="65">
        <v>387</v>
      </c>
      <c r="B388" s="65">
        <v>831000420</v>
      </c>
      <c r="C388" s="65" t="s">
        <v>5892</v>
      </c>
      <c r="D388" s="66" t="s">
        <v>42</v>
      </c>
      <c r="E388" s="65" t="s">
        <v>70</v>
      </c>
      <c r="F388" s="65" t="s">
        <v>5893</v>
      </c>
      <c r="G388" s="65" t="s">
        <v>5744</v>
      </c>
      <c r="H388" s="67">
        <v>7.5</v>
      </c>
      <c r="I388" s="67">
        <v>4.5</v>
      </c>
      <c r="J388" s="65" t="s">
        <v>5728</v>
      </c>
      <c r="K388" s="65" t="s">
        <v>5729</v>
      </c>
      <c r="L388" s="65" t="s">
        <v>5911</v>
      </c>
      <c r="M388" s="65">
        <v>380</v>
      </c>
      <c r="N388" s="65" t="s">
        <v>70</v>
      </c>
      <c r="O388" s="65" t="s">
        <v>70</v>
      </c>
      <c r="P388" s="65" t="s">
        <v>70</v>
      </c>
      <c r="Q388" s="65" t="s">
        <v>5902</v>
      </c>
      <c r="R388" s="65">
        <v>432067900</v>
      </c>
      <c r="S388" s="65" t="s">
        <v>5734</v>
      </c>
      <c r="T388" s="65">
        <v>1</v>
      </c>
      <c r="U388" s="67">
        <v>6</v>
      </c>
      <c r="V388" s="67">
        <v>4.5</v>
      </c>
      <c r="W388" s="65">
        <v>1</v>
      </c>
      <c r="X388" s="65" t="s">
        <v>70</v>
      </c>
      <c r="Y388" s="65">
        <v>1</v>
      </c>
      <c r="Z388" s="65" t="s">
        <v>70</v>
      </c>
      <c r="AA388" s="65">
        <f t="shared" si="6"/>
        <v>2</v>
      </c>
      <c r="AB388" s="65">
        <v>2</v>
      </c>
      <c r="AC388" s="68" t="s">
        <v>5912</v>
      </c>
      <c r="AD388" s="68" t="s">
        <v>5736</v>
      </c>
      <c r="AE388" s="68" t="s">
        <v>70</v>
      </c>
      <c r="AF388" s="65" t="s">
        <v>5755</v>
      </c>
      <c r="AG388" s="68" t="s">
        <v>5895</v>
      </c>
    </row>
    <row r="389" spans="1:33" ht="33.75" x14ac:dyDescent="0.25">
      <c r="A389" s="65">
        <v>388</v>
      </c>
      <c r="B389" s="65">
        <v>831000051</v>
      </c>
      <c r="C389" s="65" t="s">
        <v>5892</v>
      </c>
      <c r="D389" s="66" t="s">
        <v>42</v>
      </c>
      <c r="E389" s="65" t="s">
        <v>70</v>
      </c>
      <c r="F389" s="65" t="s">
        <v>5893</v>
      </c>
      <c r="G389" s="65" t="s">
        <v>5744</v>
      </c>
      <c r="H389" s="67">
        <v>5.9</v>
      </c>
      <c r="I389" s="67">
        <v>4.4000000000000004</v>
      </c>
      <c r="J389" s="65" t="s">
        <v>5728</v>
      </c>
      <c r="K389" s="65" t="s">
        <v>5729</v>
      </c>
      <c r="L389" s="65" t="s">
        <v>5911</v>
      </c>
      <c r="M389" s="65">
        <v>363</v>
      </c>
      <c r="N389" s="65" t="s">
        <v>70</v>
      </c>
      <c r="O389" s="65" t="s">
        <v>70</v>
      </c>
      <c r="P389" s="65" t="s">
        <v>70</v>
      </c>
      <c r="Q389" s="65" t="s">
        <v>5902</v>
      </c>
      <c r="R389" s="65">
        <v>831000390</v>
      </c>
      <c r="S389" s="65" t="s">
        <v>5734</v>
      </c>
      <c r="T389" s="65">
        <v>1</v>
      </c>
      <c r="U389" s="67">
        <v>5</v>
      </c>
      <c r="V389" s="67">
        <v>4.3</v>
      </c>
      <c r="W389" s="65">
        <v>1</v>
      </c>
      <c r="X389" s="65" t="s">
        <v>70</v>
      </c>
      <c r="Y389" s="65">
        <v>1</v>
      </c>
      <c r="Z389" s="65" t="s">
        <v>70</v>
      </c>
      <c r="AA389" s="65">
        <f t="shared" si="6"/>
        <v>2</v>
      </c>
      <c r="AB389" s="65">
        <v>2</v>
      </c>
      <c r="AC389" s="68" t="s">
        <v>5912</v>
      </c>
      <c r="AD389" s="68" t="s">
        <v>5736</v>
      </c>
      <c r="AE389" s="68" t="s">
        <v>5904</v>
      </c>
      <c r="AF389" s="65" t="s">
        <v>5755</v>
      </c>
      <c r="AG389" s="68" t="s">
        <v>5895</v>
      </c>
    </row>
    <row r="390" spans="1:33" ht="33.75" x14ac:dyDescent="0.25">
      <c r="A390" s="65">
        <v>389</v>
      </c>
      <c r="B390" s="65">
        <v>831000390</v>
      </c>
      <c r="C390" s="65" t="s">
        <v>5913</v>
      </c>
      <c r="D390" s="66" t="s">
        <v>25</v>
      </c>
      <c r="E390" s="65" t="s">
        <v>70</v>
      </c>
      <c r="F390" s="65" t="s">
        <v>5893</v>
      </c>
      <c r="G390" s="65" t="s">
        <v>5744</v>
      </c>
      <c r="H390" s="67">
        <v>7.1</v>
      </c>
      <c r="I390" s="67">
        <v>6.2</v>
      </c>
      <c r="J390" s="65" t="s">
        <v>5728</v>
      </c>
      <c r="K390" s="65" t="s">
        <v>5729</v>
      </c>
      <c r="L390" s="65" t="s">
        <v>5911</v>
      </c>
      <c r="M390" s="65">
        <v>451</v>
      </c>
      <c r="N390" s="65" t="s">
        <v>70</v>
      </c>
      <c r="O390" s="65" t="s">
        <v>70</v>
      </c>
      <c r="P390" s="65" t="s">
        <v>70</v>
      </c>
      <c r="Q390" s="65" t="s">
        <v>5902</v>
      </c>
      <c r="R390" s="65">
        <v>432067902</v>
      </c>
      <c r="S390" s="65" t="s">
        <v>5734</v>
      </c>
      <c r="T390" s="65">
        <v>1</v>
      </c>
      <c r="U390" s="67">
        <v>5.8</v>
      </c>
      <c r="V390" s="67">
        <v>5.4</v>
      </c>
      <c r="W390" s="65">
        <v>1</v>
      </c>
      <c r="X390" s="65">
        <v>1</v>
      </c>
      <c r="Y390" s="65" t="s">
        <v>70</v>
      </c>
      <c r="Z390" s="65" t="s">
        <v>70</v>
      </c>
      <c r="AA390" s="65">
        <f t="shared" si="6"/>
        <v>2</v>
      </c>
      <c r="AB390" s="65">
        <v>2</v>
      </c>
      <c r="AC390" s="68" t="s">
        <v>5912</v>
      </c>
      <c r="AD390" s="68" t="s">
        <v>5736</v>
      </c>
      <c r="AE390" s="68" t="s">
        <v>70</v>
      </c>
      <c r="AF390" s="65" t="s">
        <v>5755</v>
      </c>
      <c r="AG390" s="68" t="s">
        <v>5895</v>
      </c>
    </row>
    <row r="391" spans="1:33" ht="33.75" x14ac:dyDescent="0.25">
      <c r="A391" s="65">
        <v>390</v>
      </c>
      <c r="B391" s="65">
        <v>831000194</v>
      </c>
      <c r="C391" s="65" t="s">
        <v>5892</v>
      </c>
      <c r="D391" s="66" t="s">
        <v>42</v>
      </c>
      <c r="E391" s="65" t="s">
        <v>70</v>
      </c>
      <c r="F391" s="65" t="s">
        <v>5893</v>
      </c>
      <c r="G391" s="65" t="s">
        <v>5744</v>
      </c>
      <c r="H391" s="67">
        <v>6.9</v>
      </c>
      <c r="I391" s="67">
        <v>4.8</v>
      </c>
      <c r="J391" s="65" t="s">
        <v>5728</v>
      </c>
      <c r="K391" s="65" t="s">
        <v>5729</v>
      </c>
      <c r="L391" s="65" t="s">
        <v>5911</v>
      </c>
      <c r="M391" s="65">
        <v>507</v>
      </c>
      <c r="N391" s="65" t="s">
        <v>70</v>
      </c>
      <c r="O391" s="65" t="s">
        <v>70</v>
      </c>
      <c r="P391" s="65" t="s">
        <v>70</v>
      </c>
      <c r="Q391" s="65" t="s">
        <v>5902</v>
      </c>
      <c r="R391" s="65">
        <v>831000285</v>
      </c>
      <c r="S391" s="65" t="s">
        <v>5734</v>
      </c>
      <c r="T391" s="65">
        <v>1</v>
      </c>
      <c r="U391" s="67">
        <v>6.1</v>
      </c>
      <c r="V391" s="67" t="s">
        <v>5727</v>
      </c>
      <c r="W391" s="65" t="s">
        <v>70</v>
      </c>
      <c r="X391" s="65">
        <v>1</v>
      </c>
      <c r="Y391" s="65" t="s">
        <v>70</v>
      </c>
      <c r="Z391" s="65" t="s">
        <v>70</v>
      </c>
      <c r="AA391" s="65">
        <f t="shared" si="6"/>
        <v>1</v>
      </c>
      <c r="AB391" s="65">
        <v>1</v>
      </c>
      <c r="AC391" s="68" t="s">
        <v>5912</v>
      </c>
      <c r="AD391" s="68" t="s">
        <v>5736</v>
      </c>
      <c r="AE391" s="68" t="s">
        <v>70</v>
      </c>
      <c r="AF391" s="65" t="s">
        <v>5755</v>
      </c>
      <c r="AG391" s="68" t="s">
        <v>5895</v>
      </c>
    </row>
    <row r="392" spans="1:33" ht="33.75" x14ac:dyDescent="0.25">
      <c r="A392" s="65">
        <v>391</v>
      </c>
      <c r="B392" s="65">
        <v>831000285</v>
      </c>
      <c r="C392" s="65" t="s">
        <v>5913</v>
      </c>
      <c r="D392" s="66" t="s">
        <v>25</v>
      </c>
      <c r="E392" s="65" t="s">
        <v>5788</v>
      </c>
      <c r="F392" s="65" t="s">
        <v>5893</v>
      </c>
      <c r="G392" s="65" t="s">
        <v>5744</v>
      </c>
      <c r="H392" s="67">
        <v>6.6</v>
      </c>
      <c r="I392" s="67">
        <v>5.8</v>
      </c>
      <c r="J392" s="65" t="s">
        <v>5728</v>
      </c>
      <c r="K392" s="65" t="s">
        <v>5729</v>
      </c>
      <c r="L392" s="65" t="s">
        <v>5911</v>
      </c>
      <c r="M392" s="65">
        <v>314</v>
      </c>
      <c r="N392" s="65" t="s">
        <v>70</v>
      </c>
      <c r="O392" s="65" t="s">
        <v>70</v>
      </c>
      <c r="P392" s="65" t="s">
        <v>70</v>
      </c>
      <c r="Q392" s="65" t="s">
        <v>5902</v>
      </c>
      <c r="R392" s="65">
        <v>831000057</v>
      </c>
      <c r="S392" s="65" t="s">
        <v>5734</v>
      </c>
      <c r="T392" s="65">
        <v>1</v>
      </c>
      <c r="U392" s="67">
        <v>6</v>
      </c>
      <c r="V392" s="67">
        <v>5.2</v>
      </c>
      <c r="W392" s="65" t="s">
        <v>70</v>
      </c>
      <c r="X392" s="65">
        <v>1</v>
      </c>
      <c r="Y392" s="65" t="s">
        <v>70</v>
      </c>
      <c r="Z392" s="65" t="s">
        <v>70</v>
      </c>
      <c r="AA392" s="65">
        <f t="shared" si="6"/>
        <v>1</v>
      </c>
      <c r="AB392" s="65">
        <v>2</v>
      </c>
      <c r="AC392" s="68" t="s">
        <v>5912</v>
      </c>
      <c r="AD392" s="68" t="s">
        <v>5736</v>
      </c>
      <c r="AE392" s="68" t="s">
        <v>70</v>
      </c>
      <c r="AF392" s="65" t="s">
        <v>5755</v>
      </c>
      <c r="AG392" s="68" t="s">
        <v>5895</v>
      </c>
    </row>
    <row r="393" spans="1:33" ht="33.75" x14ac:dyDescent="0.25">
      <c r="A393" s="65">
        <v>392</v>
      </c>
      <c r="B393" s="65">
        <v>831000057</v>
      </c>
      <c r="C393" s="65" t="s">
        <v>5725</v>
      </c>
      <c r="D393" s="66" t="s">
        <v>2739</v>
      </c>
      <c r="E393" s="65" t="s">
        <v>5788</v>
      </c>
      <c r="F393" s="65" t="s">
        <v>3</v>
      </c>
      <c r="G393" s="65" t="s">
        <v>5744</v>
      </c>
      <c r="H393" s="67">
        <v>6.4</v>
      </c>
      <c r="I393" s="67">
        <v>5.4</v>
      </c>
      <c r="J393" s="65" t="s">
        <v>5728</v>
      </c>
      <c r="K393" s="65" t="s">
        <v>5729</v>
      </c>
      <c r="L393" s="65" t="s">
        <v>5911</v>
      </c>
      <c r="M393" s="65">
        <v>370</v>
      </c>
      <c r="N393" s="65" t="s">
        <v>70</v>
      </c>
      <c r="O393" s="65" t="s">
        <v>70</v>
      </c>
      <c r="P393" s="65" t="s">
        <v>70</v>
      </c>
      <c r="Q393" s="65" t="s">
        <v>5902</v>
      </c>
      <c r="R393" s="65">
        <v>831000060</v>
      </c>
      <c r="S393" s="65" t="s">
        <v>5734</v>
      </c>
      <c r="T393" s="65">
        <v>1</v>
      </c>
      <c r="U393" s="67">
        <v>5.8</v>
      </c>
      <c r="V393" s="67">
        <v>4.7</v>
      </c>
      <c r="W393" s="65" t="s">
        <v>70</v>
      </c>
      <c r="X393" s="65">
        <v>1</v>
      </c>
      <c r="Y393" s="65" t="s">
        <v>70</v>
      </c>
      <c r="Z393" s="65" t="s">
        <v>70</v>
      </c>
      <c r="AA393" s="65">
        <f t="shared" si="6"/>
        <v>1</v>
      </c>
      <c r="AB393" s="65">
        <v>1</v>
      </c>
      <c r="AC393" s="68" t="s">
        <v>5816</v>
      </c>
      <c r="AD393" s="68" t="s">
        <v>5903</v>
      </c>
      <c r="AE393" s="68" t="s">
        <v>70</v>
      </c>
      <c r="AF393" s="65" t="s">
        <v>5755</v>
      </c>
      <c r="AG393" s="68" t="s">
        <v>5756</v>
      </c>
    </row>
    <row r="394" spans="1:33" ht="33.75" x14ac:dyDescent="0.25">
      <c r="A394" s="65">
        <v>393</v>
      </c>
      <c r="B394" s="65">
        <v>831000060</v>
      </c>
      <c r="C394" s="65" t="s">
        <v>5725</v>
      </c>
      <c r="D394" s="66" t="s">
        <v>2739</v>
      </c>
      <c r="E394" s="65" t="s">
        <v>5785</v>
      </c>
      <c r="F394" s="65" t="s">
        <v>3</v>
      </c>
      <c r="G394" s="65" t="s">
        <v>5908</v>
      </c>
      <c r="H394" s="67">
        <v>6.5</v>
      </c>
      <c r="I394" s="67">
        <v>5.6</v>
      </c>
      <c r="J394" s="65" t="s">
        <v>5728</v>
      </c>
      <c r="K394" s="65" t="s">
        <v>5729</v>
      </c>
      <c r="L394" s="65" t="s">
        <v>5911</v>
      </c>
      <c r="M394" s="65">
        <v>607</v>
      </c>
      <c r="N394" s="65" t="s">
        <v>70</v>
      </c>
      <c r="O394" s="65" t="s">
        <v>70</v>
      </c>
      <c r="P394" s="65" t="s">
        <v>70</v>
      </c>
      <c r="Q394" s="65" t="s">
        <v>5902</v>
      </c>
      <c r="R394" s="65">
        <v>831000061</v>
      </c>
      <c r="S394" s="65" t="s">
        <v>5734</v>
      </c>
      <c r="T394" s="65">
        <v>1</v>
      </c>
      <c r="U394" s="67">
        <v>6</v>
      </c>
      <c r="V394" s="67">
        <v>5.2</v>
      </c>
      <c r="W394" s="65" t="s">
        <v>70</v>
      </c>
      <c r="X394" s="65">
        <v>1</v>
      </c>
      <c r="Y394" s="65" t="s">
        <v>70</v>
      </c>
      <c r="Z394" s="65" t="s">
        <v>70</v>
      </c>
      <c r="AA394" s="65">
        <f t="shared" si="6"/>
        <v>1</v>
      </c>
      <c r="AB394" s="65">
        <v>2</v>
      </c>
      <c r="AC394" s="68" t="s">
        <v>5816</v>
      </c>
      <c r="AD394" s="68" t="s">
        <v>5906</v>
      </c>
      <c r="AE394" s="68" t="s">
        <v>70</v>
      </c>
      <c r="AF394" s="65" t="s">
        <v>5755</v>
      </c>
      <c r="AG394" s="68" t="s">
        <v>5756</v>
      </c>
    </row>
    <row r="395" spans="1:33" ht="33.75" x14ac:dyDescent="0.25">
      <c r="A395" s="65">
        <v>394</v>
      </c>
      <c r="B395" s="65">
        <v>831000061</v>
      </c>
      <c r="C395" s="65" t="s">
        <v>5725</v>
      </c>
      <c r="D395" s="66" t="s">
        <v>2739</v>
      </c>
      <c r="E395" s="65" t="s">
        <v>70</v>
      </c>
      <c r="F395" s="65" t="s">
        <v>3</v>
      </c>
      <c r="G395" s="65" t="s">
        <v>5908</v>
      </c>
      <c r="H395" s="67">
        <v>6.4</v>
      </c>
      <c r="I395" s="67" t="s">
        <v>5727</v>
      </c>
      <c r="J395" s="65" t="s">
        <v>5728</v>
      </c>
      <c r="K395" s="65" t="s">
        <v>5729</v>
      </c>
      <c r="L395" s="65" t="s">
        <v>5911</v>
      </c>
      <c r="M395" s="65">
        <v>697</v>
      </c>
      <c r="N395" s="65" t="s">
        <v>70</v>
      </c>
      <c r="O395" s="65" t="s">
        <v>70</v>
      </c>
      <c r="P395" s="65" t="s">
        <v>70</v>
      </c>
      <c r="Q395" s="65" t="s">
        <v>5902</v>
      </c>
      <c r="R395" s="65">
        <v>831000124</v>
      </c>
      <c r="S395" s="65" t="s">
        <v>5734</v>
      </c>
      <c r="T395" s="65">
        <v>1</v>
      </c>
      <c r="U395" s="67">
        <v>5.9</v>
      </c>
      <c r="V395" s="67" t="s">
        <v>5727</v>
      </c>
      <c r="W395" s="65" t="s">
        <v>70</v>
      </c>
      <c r="X395" s="65">
        <v>1</v>
      </c>
      <c r="Y395" s="65" t="s">
        <v>70</v>
      </c>
      <c r="Z395" s="65" t="s">
        <v>70</v>
      </c>
      <c r="AA395" s="65">
        <f t="shared" si="6"/>
        <v>1</v>
      </c>
      <c r="AB395" s="65">
        <v>2</v>
      </c>
      <c r="AC395" s="68" t="s">
        <v>5816</v>
      </c>
      <c r="AD395" s="68" t="s">
        <v>5903</v>
      </c>
      <c r="AE395" s="68" t="s">
        <v>70</v>
      </c>
      <c r="AF395" s="65" t="s">
        <v>5755</v>
      </c>
      <c r="AG395" s="68" t="s">
        <v>5756</v>
      </c>
    </row>
    <row r="396" spans="1:33" ht="33.75" x14ac:dyDescent="0.25">
      <c r="A396" s="65">
        <v>395</v>
      </c>
      <c r="B396" s="65">
        <v>831000124</v>
      </c>
      <c r="C396" s="65" t="s">
        <v>5725</v>
      </c>
      <c r="D396" s="66" t="s">
        <v>2739</v>
      </c>
      <c r="E396" s="65" t="s">
        <v>70</v>
      </c>
      <c r="F396" s="65" t="s">
        <v>3</v>
      </c>
      <c r="G396" s="65" t="s">
        <v>5744</v>
      </c>
      <c r="H396" s="67">
        <v>6.5</v>
      </c>
      <c r="I396" s="67">
        <v>5.6</v>
      </c>
      <c r="J396" s="65" t="s">
        <v>5728</v>
      </c>
      <c r="K396" s="65" t="s">
        <v>5729</v>
      </c>
      <c r="L396" s="65" t="s">
        <v>5914</v>
      </c>
      <c r="M396" s="65">
        <v>794</v>
      </c>
      <c r="N396" s="65" t="s">
        <v>70</v>
      </c>
      <c r="O396" s="65" t="s">
        <v>70</v>
      </c>
      <c r="P396" s="65" t="s">
        <v>70</v>
      </c>
      <c r="Q396" s="65" t="s">
        <v>5902</v>
      </c>
      <c r="R396" s="65" t="s">
        <v>5778</v>
      </c>
      <c r="S396" s="65" t="s">
        <v>5734</v>
      </c>
      <c r="T396" s="65">
        <v>1</v>
      </c>
      <c r="U396" s="67">
        <v>5.3</v>
      </c>
      <c r="V396" s="67">
        <v>4.9000000000000004</v>
      </c>
      <c r="W396" s="65">
        <v>1</v>
      </c>
      <c r="X396" s="65">
        <v>1</v>
      </c>
      <c r="Y396" s="65" t="s">
        <v>70</v>
      </c>
      <c r="Z396" s="65" t="s">
        <v>70</v>
      </c>
      <c r="AA396" s="65">
        <f t="shared" si="6"/>
        <v>2</v>
      </c>
      <c r="AB396" s="65">
        <v>2</v>
      </c>
      <c r="AC396" s="68" t="s">
        <v>5816</v>
      </c>
      <c r="AD396" s="68" t="s">
        <v>5903</v>
      </c>
      <c r="AE396" s="68" t="s">
        <v>5904</v>
      </c>
      <c r="AF396" s="65" t="s">
        <v>5755</v>
      </c>
      <c r="AG396" s="68" t="s">
        <v>5756</v>
      </c>
    </row>
    <row r="397" spans="1:33" ht="22.5" x14ac:dyDescent="0.25">
      <c r="A397" s="65">
        <v>396</v>
      </c>
      <c r="B397" s="65">
        <v>432009097</v>
      </c>
      <c r="C397" s="65" t="s">
        <v>5725</v>
      </c>
      <c r="D397" s="66" t="s">
        <v>2739</v>
      </c>
      <c r="E397" s="65" t="s">
        <v>70</v>
      </c>
      <c r="F397" s="65" t="s">
        <v>3</v>
      </c>
      <c r="G397" s="65" t="s">
        <v>5744</v>
      </c>
      <c r="H397" s="67">
        <v>6.8</v>
      </c>
      <c r="I397" s="67">
        <v>5.6</v>
      </c>
      <c r="J397" s="65" t="s">
        <v>5728</v>
      </c>
      <c r="K397" s="65" t="s">
        <v>5729</v>
      </c>
      <c r="L397" s="65" t="s">
        <v>5914</v>
      </c>
      <c r="M397" s="65">
        <v>698</v>
      </c>
      <c r="N397" s="65" t="s">
        <v>70</v>
      </c>
      <c r="O397" s="65" t="s">
        <v>70</v>
      </c>
      <c r="P397" s="65" t="s">
        <v>70</v>
      </c>
      <c r="Q397" s="65" t="s">
        <v>5902</v>
      </c>
      <c r="R397" s="65">
        <v>831000126</v>
      </c>
      <c r="S397" s="65" t="s">
        <v>5734</v>
      </c>
      <c r="T397" s="65">
        <v>1</v>
      </c>
      <c r="U397" s="67">
        <v>6</v>
      </c>
      <c r="V397" s="67">
        <v>5</v>
      </c>
      <c r="W397" s="65">
        <v>1</v>
      </c>
      <c r="X397" s="65">
        <v>1</v>
      </c>
      <c r="Y397" s="65" t="s">
        <v>70</v>
      </c>
      <c r="Z397" s="65" t="s">
        <v>70</v>
      </c>
      <c r="AA397" s="65">
        <f t="shared" si="6"/>
        <v>2</v>
      </c>
      <c r="AB397" s="65">
        <v>2</v>
      </c>
      <c r="AC397" s="68" t="s">
        <v>5735</v>
      </c>
      <c r="AD397" s="68" t="s">
        <v>5736</v>
      </c>
      <c r="AE397" s="68" t="s">
        <v>70</v>
      </c>
      <c r="AF397" s="65" t="s">
        <v>5743</v>
      </c>
      <c r="AG397" s="68" t="s">
        <v>70</v>
      </c>
    </row>
    <row r="398" spans="1:33" ht="33.75" x14ac:dyDescent="0.25">
      <c r="A398" s="65">
        <v>397</v>
      </c>
      <c r="B398" s="65">
        <v>831000126</v>
      </c>
      <c r="C398" s="65" t="s">
        <v>5725</v>
      </c>
      <c r="D398" s="66" t="s">
        <v>2739</v>
      </c>
      <c r="E398" s="65" t="s">
        <v>5788</v>
      </c>
      <c r="F398" s="65" t="s">
        <v>3</v>
      </c>
      <c r="G398" s="65" t="s">
        <v>5744</v>
      </c>
      <c r="H398" s="67">
        <v>6.4</v>
      </c>
      <c r="I398" s="67">
        <v>5.8</v>
      </c>
      <c r="J398" s="65" t="s">
        <v>5728</v>
      </c>
      <c r="K398" s="65" t="s">
        <v>5729</v>
      </c>
      <c r="L398" s="65" t="s">
        <v>5914</v>
      </c>
      <c r="M398" s="65">
        <v>660</v>
      </c>
      <c r="N398" s="65" t="s">
        <v>70</v>
      </c>
      <c r="O398" s="65" t="s">
        <v>70</v>
      </c>
      <c r="P398" s="65" t="s">
        <v>70</v>
      </c>
      <c r="Q398" s="65" t="s">
        <v>5902</v>
      </c>
      <c r="R398" s="65">
        <v>831000127</v>
      </c>
      <c r="S398" s="65" t="s">
        <v>5734</v>
      </c>
      <c r="T398" s="65">
        <v>1</v>
      </c>
      <c r="U398" s="67">
        <v>6</v>
      </c>
      <c r="V398" s="67">
        <v>5.0999999999999996</v>
      </c>
      <c r="W398" s="65">
        <v>1</v>
      </c>
      <c r="X398" s="65">
        <v>1</v>
      </c>
      <c r="Y398" s="65" t="s">
        <v>70</v>
      </c>
      <c r="Z398" s="65" t="s">
        <v>70</v>
      </c>
      <c r="AA398" s="65">
        <f t="shared" si="6"/>
        <v>2</v>
      </c>
      <c r="AB398" s="65">
        <v>2</v>
      </c>
      <c r="AC398" s="68" t="s">
        <v>5816</v>
      </c>
      <c r="AD398" s="68" t="s">
        <v>5903</v>
      </c>
      <c r="AE398" s="68" t="s">
        <v>5905</v>
      </c>
      <c r="AF398" s="65" t="s">
        <v>5755</v>
      </c>
      <c r="AG398" s="68" t="s">
        <v>5756</v>
      </c>
    </row>
    <row r="399" spans="1:33" ht="33.75" x14ac:dyDescent="0.25">
      <c r="A399" s="65">
        <v>398</v>
      </c>
      <c r="B399" s="65">
        <v>831000127</v>
      </c>
      <c r="C399" s="65" t="s">
        <v>5725</v>
      </c>
      <c r="D399" s="66" t="s">
        <v>2739</v>
      </c>
      <c r="E399" s="65" t="s">
        <v>70</v>
      </c>
      <c r="F399" s="65" t="s">
        <v>3</v>
      </c>
      <c r="G399" s="65" t="s">
        <v>5744</v>
      </c>
      <c r="H399" s="67">
        <v>6.4</v>
      </c>
      <c r="I399" s="67">
        <v>5.3</v>
      </c>
      <c r="J399" s="65" t="s">
        <v>5728</v>
      </c>
      <c r="K399" s="65" t="s">
        <v>5729</v>
      </c>
      <c r="L399" s="65" t="s">
        <v>5914</v>
      </c>
      <c r="M399" s="65">
        <v>630</v>
      </c>
      <c r="N399" s="65" t="s">
        <v>70</v>
      </c>
      <c r="O399" s="65" t="s">
        <v>70</v>
      </c>
      <c r="P399" s="65" t="s">
        <v>70</v>
      </c>
      <c r="Q399" s="65" t="s">
        <v>5902</v>
      </c>
      <c r="R399" s="65">
        <v>831000128</v>
      </c>
      <c r="S399" s="65" t="s">
        <v>5734</v>
      </c>
      <c r="T399" s="65">
        <v>1</v>
      </c>
      <c r="U399" s="67">
        <v>3</v>
      </c>
      <c r="V399" s="67">
        <v>5.0999999999999996</v>
      </c>
      <c r="W399" s="65">
        <v>1</v>
      </c>
      <c r="X399" s="65">
        <v>1</v>
      </c>
      <c r="Y399" s="65" t="s">
        <v>70</v>
      </c>
      <c r="Z399" s="65" t="s">
        <v>70</v>
      </c>
      <c r="AA399" s="65">
        <f t="shared" si="6"/>
        <v>2</v>
      </c>
      <c r="AB399" s="65">
        <v>2</v>
      </c>
      <c r="AC399" s="68" t="s">
        <v>5816</v>
      </c>
      <c r="AD399" s="68" t="s">
        <v>5903</v>
      </c>
      <c r="AE399" s="68" t="s">
        <v>70</v>
      </c>
      <c r="AF399" s="65" t="s">
        <v>5755</v>
      </c>
      <c r="AG399" s="68" t="s">
        <v>5756</v>
      </c>
    </row>
    <row r="400" spans="1:33" ht="33.75" x14ac:dyDescent="0.25">
      <c r="A400" s="65">
        <v>399</v>
      </c>
      <c r="B400" s="65">
        <v>831000128</v>
      </c>
      <c r="C400" s="65" t="s">
        <v>5725</v>
      </c>
      <c r="D400" s="66" t="s">
        <v>2739</v>
      </c>
      <c r="E400" s="65" t="s">
        <v>5788</v>
      </c>
      <c r="F400" s="65" t="s">
        <v>3</v>
      </c>
      <c r="G400" s="65" t="s">
        <v>5744</v>
      </c>
      <c r="H400" s="67">
        <v>6.4</v>
      </c>
      <c r="I400" s="67">
        <v>5.0999999999999996</v>
      </c>
      <c r="J400" s="65" t="s">
        <v>5728</v>
      </c>
      <c r="K400" s="65" t="s">
        <v>5729</v>
      </c>
      <c r="L400" s="65" t="s">
        <v>5914</v>
      </c>
      <c r="M400" s="65">
        <v>600</v>
      </c>
      <c r="N400" s="65" t="s">
        <v>70</v>
      </c>
      <c r="O400" s="65" t="s">
        <v>70</v>
      </c>
      <c r="P400" s="65" t="s">
        <v>70</v>
      </c>
      <c r="Q400" s="65" t="s">
        <v>5902</v>
      </c>
      <c r="R400" s="65">
        <v>831000099</v>
      </c>
      <c r="S400" s="65" t="s">
        <v>5734</v>
      </c>
      <c r="T400" s="65">
        <v>1</v>
      </c>
      <c r="U400" s="67">
        <v>6</v>
      </c>
      <c r="V400" s="67">
        <v>5.2</v>
      </c>
      <c r="W400" s="65">
        <v>1</v>
      </c>
      <c r="X400" s="65">
        <v>1</v>
      </c>
      <c r="Y400" s="65" t="s">
        <v>70</v>
      </c>
      <c r="Z400" s="65" t="s">
        <v>70</v>
      </c>
      <c r="AA400" s="65">
        <f t="shared" si="6"/>
        <v>2</v>
      </c>
      <c r="AB400" s="65">
        <v>2</v>
      </c>
      <c r="AC400" s="68" t="s">
        <v>5753</v>
      </c>
      <c r="AD400" s="68" t="s">
        <v>5736</v>
      </c>
      <c r="AE400" s="68" t="s">
        <v>5905</v>
      </c>
      <c r="AF400" s="65" t="s">
        <v>5755</v>
      </c>
      <c r="AG400" s="68" t="s">
        <v>5756</v>
      </c>
    </row>
    <row r="401" spans="1:33" ht="33.75" x14ac:dyDescent="0.25">
      <c r="A401" s="65">
        <v>400</v>
      </c>
      <c r="B401" s="65">
        <v>831000099</v>
      </c>
      <c r="C401" s="65" t="s">
        <v>5725</v>
      </c>
      <c r="D401" s="66" t="s">
        <v>2739</v>
      </c>
      <c r="E401" s="65" t="s">
        <v>70</v>
      </c>
      <c r="F401" s="65" t="s">
        <v>3</v>
      </c>
      <c r="G401" s="65" t="s">
        <v>5744</v>
      </c>
      <c r="H401" s="67">
        <v>6.4</v>
      </c>
      <c r="I401" s="67">
        <v>5.6</v>
      </c>
      <c r="J401" s="65" t="s">
        <v>5728</v>
      </c>
      <c r="K401" s="65" t="s">
        <v>5729</v>
      </c>
      <c r="L401" s="65" t="s">
        <v>5914</v>
      </c>
      <c r="M401" s="65">
        <v>446</v>
      </c>
      <c r="N401" s="65" t="s">
        <v>70</v>
      </c>
      <c r="O401" s="65" t="s">
        <v>70</v>
      </c>
      <c r="P401" s="65" t="s">
        <v>70</v>
      </c>
      <c r="Q401" s="65" t="s">
        <v>5902</v>
      </c>
      <c r="R401" s="65">
        <v>831000100</v>
      </c>
      <c r="S401" s="65" t="s">
        <v>5734</v>
      </c>
      <c r="T401" s="65">
        <v>1</v>
      </c>
      <c r="U401" s="67">
        <v>6</v>
      </c>
      <c r="V401" s="67">
        <v>5.4</v>
      </c>
      <c r="W401" s="65">
        <v>1</v>
      </c>
      <c r="X401" s="65">
        <v>1</v>
      </c>
      <c r="Y401" s="65" t="s">
        <v>70</v>
      </c>
      <c r="Z401" s="65" t="s">
        <v>70</v>
      </c>
      <c r="AA401" s="65">
        <f t="shared" si="6"/>
        <v>2</v>
      </c>
      <c r="AB401" s="65">
        <v>2</v>
      </c>
      <c r="AC401" s="68" t="s">
        <v>5816</v>
      </c>
      <c r="AD401" s="68" t="s">
        <v>5903</v>
      </c>
      <c r="AE401" s="68" t="s">
        <v>70</v>
      </c>
      <c r="AF401" s="65" t="s">
        <v>5755</v>
      </c>
      <c r="AG401" s="68" t="s">
        <v>5756</v>
      </c>
    </row>
    <row r="402" spans="1:33" ht="33.75" x14ac:dyDescent="0.25">
      <c r="A402" s="65">
        <v>401</v>
      </c>
      <c r="B402" s="65">
        <v>831000100</v>
      </c>
      <c r="C402" s="65" t="s">
        <v>5725</v>
      </c>
      <c r="D402" s="66" t="s">
        <v>2739</v>
      </c>
      <c r="E402" s="65" t="s">
        <v>70</v>
      </c>
      <c r="F402" s="65" t="s">
        <v>3</v>
      </c>
      <c r="G402" s="65" t="s">
        <v>5744</v>
      </c>
      <c r="H402" s="67">
        <v>6.5</v>
      </c>
      <c r="I402" s="67">
        <v>5.3</v>
      </c>
      <c r="J402" s="65" t="s">
        <v>5728</v>
      </c>
      <c r="K402" s="65" t="s">
        <v>5740</v>
      </c>
      <c r="L402" s="65" t="s">
        <v>5915</v>
      </c>
      <c r="M402" s="65">
        <v>1080</v>
      </c>
      <c r="N402" s="65" t="s">
        <v>70</v>
      </c>
      <c r="O402" s="65" t="s">
        <v>70</v>
      </c>
      <c r="P402" s="65" t="s">
        <v>70</v>
      </c>
      <c r="Q402" s="65" t="s">
        <v>5902</v>
      </c>
      <c r="R402" s="65">
        <v>831000101</v>
      </c>
      <c r="S402" s="65" t="s">
        <v>5734</v>
      </c>
      <c r="T402" s="65">
        <v>1</v>
      </c>
      <c r="U402" s="67">
        <v>5.8</v>
      </c>
      <c r="V402" s="67">
        <v>5</v>
      </c>
      <c r="W402" s="65">
        <v>1</v>
      </c>
      <c r="X402" s="65">
        <v>1</v>
      </c>
      <c r="Y402" s="65" t="s">
        <v>70</v>
      </c>
      <c r="Z402" s="65" t="s">
        <v>70</v>
      </c>
      <c r="AA402" s="65">
        <f t="shared" si="6"/>
        <v>2</v>
      </c>
      <c r="AB402" s="65">
        <v>2</v>
      </c>
      <c r="AC402" s="68" t="s">
        <v>5760</v>
      </c>
      <c r="AD402" s="68" t="s">
        <v>5903</v>
      </c>
      <c r="AE402" s="68" t="s">
        <v>5904</v>
      </c>
      <c r="AF402" s="65" t="s">
        <v>5755</v>
      </c>
      <c r="AG402" s="68" t="s">
        <v>5756</v>
      </c>
    </row>
    <row r="403" spans="1:33" ht="33.75" x14ac:dyDescent="0.25">
      <c r="A403" s="65">
        <v>402</v>
      </c>
      <c r="B403" s="65">
        <v>831000101</v>
      </c>
      <c r="C403" s="65" t="s">
        <v>5725</v>
      </c>
      <c r="D403" s="66" t="s">
        <v>2739</v>
      </c>
      <c r="E403" s="65" t="s">
        <v>5742</v>
      </c>
      <c r="F403" s="65" t="s">
        <v>3</v>
      </c>
      <c r="G403" s="65" t="s">
        <v>5908</v>
      </c>
      <c r="H403" s="67">
        <v>6.2</v>
      </c>
      <c r="I403" s="67">
        <v>5</v>
      </c>
      <c r="J403" s="65" t="s">
        <v>5728</v>
      </c>
      <c r="K403" s="65" t="s">
        <v>5740</v>
      </c>
      <c r="L403" s="65" t="s">
        <v>5915</v>
      </c>
      <c r="M403" s="65">
        <v>358</v>
      </c>
      <c r="N403" s="65" t="s">
        <v>70</v>
      </c>
      <c r="O403" s="65" t="s">
        <v>70</v>
      </c>
      <c r="P403" s="65" t="s">
        <v>70</v>
      </c>
      <c r="Q403" s="65" t="s">
        <v>5902</v>
      </c>
      <c r="R403" s="65">
        <v>432070221</v>
      </c>
      <c r="S403" s="65" t="s">
        <v>5734</v>
      </c>
      <c r="T403" s="65">
        <v>1</v>
      </c>
      <c r="U403" s="67">
        <v>5.6</v>
      </c>
      <c r="V403" s="67">
        <v>4.8</v>
      </c>
      <c r="W403" s="65">
        <v>1</v>
      </c>
      <c r="X403" s="65">
        <v>1</v>
      </c>
      <c r="Y403" s="65" t="s">
        <v>70</v>
      </c>
      <c r="Z403" s="65" t="s">
        <v>70</v>
      </c>
      <c r="AA403" s="65">
        <f t="shared" si="6"/>
        <v>2</v>
      </c>
      <c r="AB403" s="65">
        <v>2</v>
      </c>
      <c r="AC403" s="68" t="s">
        <v>5760</v>
      </c>
      <c r="AD403" s="68" t="s">
        <v>5916</v>
      </c>
      <c r="AE403" s="68" t="s">
        <v>70</v>
      </c>
      <c r="AF403" s="65" t="s">
        <v>5755</v>
      </c>
      <c r="AG403" s="68" t="s">
        <v>5756</v>
      </c>
    </row>
    <row r="404" spans="1:33" ht="22.5" x14ac:dyDescent="0.25">
      <c r="A404" s="65">
        <v>403</v>
      </c>
      <c r="B404" s="65">
        <v>831000102</v>
      </c>
      <c r="C404" s="65" t="s">
        <v>5725</v>
      </c>
      <c r="D404" s="66" t="s">
        <v>2739</v>
      </c>
      <c r="E404" s="65" t="s">
        <v>70</v>
      </c>
      <c r="F404" s="65" t="s">
        <v>3</v>
      </c>
      <c r="G404" s="65" t="s">
        <v>5908</v>
      </c>
      <c r="H404" s="67">
        <v>6.6</v>
      </c>
      <c r="I404" s="67">
        <v>5.7</v>
      </c>
      <c r="J404" s="65" t="s">
        <v>5728</v>
      </c>
      <c r="K404" s="65" t="s">
        <v>5740</v>
      </c>
      <c r="L404" s="65" t="s">
        <v>5915</v>
      </c>
      <c r="M404" s="65">
        <v>340</v>
      </c>
      <c r="N404" s="65" t="s">
        <v>70</v>
      </c>
      <c r="O404" s="65" t="s">
        <v>70</v>
      </c>
      <c r="P404" s="65" t="s">
        <v>70</v>
      </c>
      <c r="Q404" s="65" t="s">
        <v>5902</v>
      </c>
      <c r="R404" s="65">
        <v>432069830</v>
      </c>
      <c r="S404" s="65" t="s">
        <v>5734</v>
      </c>
      <c r="T404" s="65">
        <v>1</v>
      </c>
      <c r="U404" s="67">
        <v>6</v>
      </c>
      <c r="V404" s="67">
        <v>5.0999999999999996</v>
      </c>
      <c r="W404" s="65">
        <v>1</v>
      </c>
      <c r="X404" s="65">
        <v>1</v>
      </c>
      <c r="Y404" s="65" t="s">
        <v>70</v>
      </c>
      <c r="Z404" s="65" t="s">
        <v>70</v>
      </c>
      <c r="AA404" s="65">
        <f t="shared" si="6"/>
        <v>2</v>
      </c>
      <c r="AB404" s="65">
        <v>2</v>
      </c>
      <c r="AC404" s="68" t="s">
        <v>5735</v>
      </c>
      <c r="AD404" s="68" t="s">
        <v>5736</v>
      </c>
      <c r="AE404" s="68" t="s">
        <v>70</v>
      </c>
      <c r="AF404" s="65" t="s">
        <v>5743</v>
      </c>
      <c r="AG404" s="68" t="s">
        <v>70</v>
      </c>
    </row>
    <row r="405" spans="1:33" ht="33.75" x14ac:dyDescent="0.25">
      <c r="A405" s="65">
        <v>404</v>
      </c>
      <c r="B405" s="65">
        <v>831000103</v>
      </c>
      <c r="C405" s="65" t="s">
        <v>5725</v>
      </c>
      <c r="D405" s="66" t="s">
        <v>2739</v>
      </c>
      <c r="E405" s="65" t="s">
        <v>70</v>
      </c>
      <c r="F405" s="65" t="s">
        <v>3</v>
      </c>
      <c r="G405" s="65" t="s">
        <v>5744</v>
      </c>
      <c r="H405" s="67">
        <v>6.6</v>
      </c>
      <c r="I405" s="67">
        <v>5.8</v>
      </c>
      <c r="J405" s="65" t="s">
        <v>5728</v>
      </c>
      <c r="K405" s="65" t="s">
        <v>5740</v>
      </c>
      <c r="L405" s="65" t="s">
        <v>5915</v>
      </c>
      <c r="M405" s="65">
        <v>330</v>
      </c>
      <c r="N405" s="65" t="s">
        <v>70</v>
      </c>
      <c r="O405" s="65" t="s">
        <v>70</v>
      </c>
      <c r="P405" s="65" t="s">
        <v>70</v>
      </c>
      <c r="Q405" s="65" t="s">
        <v>5902</v>
      </c>
      <c r="R405" s="65">
        <v>432070222</v>
      </c>
      <c r="S405" s="65" t="s">
        <v>5734</v>
      </c>
      <c r="T405" s="65">
        <v>1</v>
      </c>
      <c r="U405" s="67">
        <v>6</v>
      </c>
      <c r="V405" s="67">
        <v>4.8</v>
      </c>
      <c r="W405" s="65">
        <v>1</v>
      </c>
      <c r="X405" s="65">
        <v>1</v>
      </c>
      <c r="Y405" s="65" t="s">
        <v>70</v>
      </c>
      <c r="Z405" s="65" t="s">
        <v>70</v>
      </c>
      <c r="AA405" s="65">
        <f t="shared" si="6"/>
        <v>2</v>
      </c>
      <c r="AB405" s="65">
        <v>2</v>
      </c>
      <c r="AC405" s="68" t="s">
        <v>5760</v>
      </c>
      <c r="AD405" s="68" t="s">
        <v>5903</v>
      </c>
      <c r="AE405" s="68" t="s">
        <v>70</v>
      </c>
      <c r="AF405" s="65" t="s">
        <v>5755</v>
      </c>
      <c r="AG405" s="68" t="s">
        <v>5756</v>
      </c>
    </row>
    <row r="406" spans="1:33" ht="33.75" x14ac:dyDescent="0.25">
      <c r="A406" s="65">
        <v>405</v>
      </c>
      <c r="B406" s="65">
        <v>831000104</v>
      </c>
      <c r="C406" s="65" t="s">
        <v>5725</v>
      </c>
      <c r="D406" s="66" t="s">
        <v>2739</v>
      </c>
      <c r="E406" s="65" t="s">
        <v>70</v>
      </c>
      <c r="F406" s="65" t="s">
        <v>3</v>
      </c>
      <c r="G406" s="65" t="s">
        <v>5744</v>
      </c>
      <c r="H406" s="67">
        <v>6.2</v>
      </c>
      <c r="I406" s="67">
        <v>5</v>
      </c>
      <c r="J406" s="65" t="s">
        <v>5728</v>
      </c>
      <c r="K406" s="65" t="s">
        <v>5740</v>
      </c>
      <c r="L406" s="65" t="s">
        <v>5915</v>
      </c>
      <c r="M406" s="65">
        <v>320</v>
      </c>
      <c r="N406" s="65" t="s">
        <v>70</v>
      </c>
      <c r="O406" s="65" t="s">
        <v>70</v>
      </c>
      <c r="P406" s="65" t="s">
        <v>70</v>
      </c>
      <c r="Q406" s="65" t="s">
        <v>5902</v>
      </c>
      <c r="R406" s="65">
        <v>831000105</v>
      </c>
      <c r="S406" s="65" t="s">
        <v>5734</v>
      </c>
      <c r="T406" s="65">
        <v>1</v>
      </c>
      <c r="U406" s="67">
        <v>5.8</v>
      </c>
      <c r="V406" s="67">
        <v>4.8</v>
      </c>
      <c r="W406" s="65">
        <v>1</v>
      </c>
      <c r="X406" s="65">
        <v>1</v>
      </c>
      <c r="Y406" s="65" t="s">
        <v>70</v>
      </c>
      <c r="Z406" s="65" t="s">
        <v>70</v>
      </c>
      <c r="AA406" s="65">
        <f t="shared" si="6"/>
        <v>2</v>
      </c>
      <c r="AB406" s="65">
        <v>2</v>
      </c>
      <c r="AC406" s="68" t="s">
        <v>5760</v>
      </c>
      <c r="AD406" s="68" t="s">
        <v>5917</v>
      </c>
      <c r="AE406" s="68" t="s">
        <v>70</v>
      </c>
      <c r="AF406" s="65" t="s">
        <v>5755</v>
      </c>
      <c r="AG406" s="68" t="s">
        <v>5756</v>
      </c>
    </row>
    <row r="407" spans="1:33" ht="33.75" x14ac:dyDescent="0.25">
      <c r="A407" s="65">
        <v>406</v>
      </c>
      <c r="B407" s="65">
        <v>831000105</v>
      </c>
      <c r="C407" s="65" t="s">
        <v>5918</v>
      </c>
      <c r="D407" s="66" t="s">
        <v>2727</v>
      </c>
      <c r="E407" s="65" t="s">
        <v>70</v>
      </c>
      <c r="F407" s="65" t="s">
        <v>3</v>
      </c>
      <c r="G407" s="65" t="s">
        <v>5744</v>
      </c>
      <c r="H407" s="67">
        <v>6</v>
      </c>
      <c r="I407" s="67">
        <v>4.7</v>
      </c>
      <c r="J407" s="65" t="s">
        <v>5728</v>
      </c>
      <c r="K407" s="65" t="s">
        <v>5740</v>
      </c>
      <c r="L407" s="65" t="s">
        <v>5915</v>
      </c>
      <c r="M407" s="65">
        <v>242</v>
      </c>
      <c r="N407" s="65" t="s">
        <v>70</v>
      </c>
      <c r="O407" s="65" t="s">
        <v>70</v>
      </c>
      <c r="P407" s="65" t="s">
        <v>70</v>
      </c>
      <c r="Q407" s="65" t="s">
        <v>5902</v>
      </c>
      <c r="R407" s="65">
        <v>831000106</v>
      </c>
      <c r="S407" s="65" t="s">
        <v>5734</v>
      </c>
      <c r="T407" s="65">
        <v>1</v>
      </c>
      <c r="U407" s="67">
        <v>5.6</v>
      </c>
      <c r="V407" s="67">
        <v>4.5999999999999996</v>
      </c>
      <c r="W407" s="65">
        <v>1</v>
      </c>
      <c r="X407" s="65">
        <v>1</v>
      </c>
      <c r="Y407" s="65" t="s">
        <v>70</v>
      </c>
      <c r="Z407" s="65" t="s">
        <v>70</v>
      </c>
      <c r="AA407" s="65">
        <f t="shared" si="6"/>
        <v>2</v>
      </c>
      <c r="AB407" s="65">
        <v>2</v>
      </c>
      <c r="AC407" s="68" t="s">
        <v>5760</v>
      </c>
      <c r="AD407" s="68" t="s">
        <v>5903</v>
      </c>
      <c r="AE407" s="68" t="s">
        <v>70</v>
      </c>
      <c r="AF407" s="65" t="s">
        <v>5755</v>
      </c>
      <c r="AG407" s="68" t="s">
        <v>5756</v>
      </c>
    </row>
    <row r="408" spans="1:33" ht="33.75" x14ac:dyDescent="0.25">
      <c r="A408" s="65">
        <v>407</v>
      </c>
      <c r="B408" s="65">
        <v>831000106</v>
      </c>
      <c r="C408" s="65" t="s">
        <v>5918</v>
      </c>
      <c r="D408" s="66" t="s">
        <v>2727</v>
      </c>
      <c r="E408" s="65" t="s">
        <v>70</v>
      </c>
      <c r="F408" s="65" t="s">
        <v>3</v>
      </c>
      <c r="G408" s="65" t="s">
        <v>5744</v>
      </c>
      <c r="H408" s="67">
        <v>6.2</v>
      </c>
      <c r="I408" s="67">
        <v>5</v>
      </c>
      <c r="J408" s="65" t="s">
        <v>5728</v>
      </c>
      <c r="K408" s="65" t="s">
        <v>5740</v>
      </c>
      <c r="L408" s="65" t="s">
        <v>5915</v>
      </c>
      <c r="M408" s="65">
        <v>286</v>
      </c>
      <c r="N408" s="65" t="s">
        <v>70</v>
      </c>
      <c r="O408" s="65" t="s">
        <v>70</v>
      </c>
      <c r="P408" s="65" t="s">
        <v>70</v>
      </c>
      <c r="Q408" s="65" t="s">
        <v>5902</v>
      </c>
      <c r="R408" s="65">
        <v>831000107</v>
      </c>
      <c r="S408" s="65" t="s">
        <v>5734</v>
      </c>
      <c r="T408" s="65">
        <v>1</v>
      </c>
      <c r="U408" s="67">
        <v>5.6</v>
      </c>
      <c r="V408" s="67">
        <v>4.8</v>
      </c>
      <c r="W408" s="65">
        <v>1</v>
      </c>
      <c r="X408" s="65">
        <v>1</v>
      </c>
      <c r="Y408" s="65" t="s">
        <v>70</v>
      </c>
      <c r="Z408" s="65" t="s">
        <v>70</v>
      </c>
      <c r="AA408" s="65">
        <f t="shared" si="6"/>
        <v>2</v>
      </c>
      <c r="AB408" s="65">
        <v>2</v>
      </c>
      <c r="AC408" s="68" t="s">
        <v>5760</v>
      </c>
      <c r="AD408" s="68" t="s">
        <v>5903</v>
      </c>
      <c r="AE408" s="68" t="s">
        <v>70</v>
      </c>
      <c r="AF408" s="65" t="s">
        <v>5755</v>
      </c>
      <c r="AG408" s="68" t="s">
        <v>5756</v>
      </c>
    </row>
    <row r="409" spans="1:33" ht="33.75" x14ac:dyDescent="0.25">
      <c r="A409" s="65">
        <v>408</v>
      </c>
      <c r="B409" s="65">
        <v>831000107</v>
      </c>
      <c r="C409" s="65" t="s">
        <v>5918</v>
      </c>
      <c r="D409" s="66" t="s">
        <v>2727</v>
      </c>
      <c r="E409" s="65" t="s">
        <v>70</v>
      </c>
      <c r="F409" s="65" t="s">
        <v>3</v>
      </c>
      <c r="G409" s="65" t="s">
        <v>5744</v>
      </c>
      <c r="H409" s="67">
        <v>6.2</v>
      </c>
      <c r="I409" s="67">
        <v>5.7</v>
      </c>
      <c r="J409" s="65" t="s">
        <v>5728</v>
      </c>
      <c r="K409" s="65" t="s">
        <v>5740</v>
      </c>
      <c r="L409" s="65" t="s">
        <v>5915</v>
      </c>
      <c r="M409" s="65">
        <v>270</v>
      </c>
      <c r="N409" s="65" t="s">
        <v>70</v>
      </c>
      <c r="O409" s="65" t="s">
        <v>70</v>
      </c>
      <c r="P409" s="65" t="s">
        <v>70</v>
      </c>
      <c r="Q409" s="65" t="s">
        <v>5902</v>
      </c>
      <c r="R409" s="65">
        <v>831000108</v>
      </c>
      <c r="S409" s="65" t="s">
        <v>5734</v>
      </c>
      <c r="T409" s="65">
        <v>1</v>
      </c>
      <c r="U409" s="67">
        <v>5.0999999999999996</v>
      </c>
      <c r="V409" s="67">
        <v>4.7</v>
      </c>
      <c r="W409" s="65">
        <v>1</v>
      </c>
      <c r="X409" s="65">
        <v>1</v>
      </c>
      <c r="Y409" s="65" t="s">
        <v>70</v>
      </c>
      <c r="Z409" s="65" t="s">
        <v>70</v>
      </c>
      <c r="AA409" s="65">
        <f t="shared" si="6"/>
        <v>2</v>
      </c>
      <c r="AB409" s="65">
        <v>2</v>
      </c>
      <c r="AC409" s="68" t="s">
        <v>5760</v>
      </c>
      <c r="AD409" s="68" t="s">
        <v>5903</v>
      </c>
      <c r="AE409" s="68" t="s">
        <v>5904</v>
      </c>
      <c r="AF409" s="65" t="s">
        <v>5755</v>
      </c>
      <c r="AG409" s="68" t="s">
        <v>5756</v>
      </c>
    </row>
    <row r="410" spans="1:33" ht="33.75" x14ac:dyDescent="0.25">
      <c r="A410" s="65">
        <v>409</v>
      </c>
      <c r="B410" s="65">
        <v>831000108</v>
      </c>
      <c r="C410" s="65" t="s">
        <v>5918</v>
      </c>
      <c r="D410" s="66" t="s">
        <v>2727</v>
      </c>
      <c r="E410" s="65" t="s">
        <v>70</v>
      </c>
      <c r="F410" s="65" t="s">
        <v>3</v>
      </c>
      <c r="G410" s="65" t="s">
        <v>5744</v>
      </c>
      <c r="H410" s="67">
        <v>6.1</v>
      </c>
      <c r="I410" s="67" t="s">
        <v>5727</v>
      </c>
      <c r="J410" s="65" t="s">
        <v>5728</v>
      </c>
      <c r="K410" s="65" t="s">
        <v>5740</v>
      </c>
      <c r="L410" s="65" t="s">
        <v>5915</v>
      </c>
      <c r="M410" s="65">
        <v>260</v>
      </c>
      <c r="N410" s="65" t="s">
        <v>70</v>
      </c>
      <c r="O410" s="65" t="s">
        <v>70</v>
      </c>
      <c r="P410" s="65" t="s">
        <v>70</v>
      </c>
      <c r="Q410" s="65" t="s">
        <v>5902</v>
      </c>
      <c r="R410" s="65" t="s">
        <v>5778</v>
      </c>
      <c r="S410" s="65" t="s">
        <v>5734</v>
      </c>
      <c r="T410" s="65">
        <v>1</v>
      </c>
      <c r="U410" s="67">
        <v>5.6</v>
      </c>
      <c r="V410" s="67" t="s">
        <v>5727</v>
      </c>
      <c r="W410" s="65">
        <v>1</v>
      </c>
      <c r="X410" s="65">
        <v>1</v>
      </c>
      <c r="Y410" s="65" t="s">
        <v>70</v>
      </c>
      <c r="Z410" s="65" t="s">
        <v>70</v>
      </c>
      <c r="AA410" s="65">
        <f t="shared" si="6"/>
        <v>2</v>
      </c>
      <c r="AB410" s="65">
        <v>2</v>
      </c>
      <c r="AC410" s="68" t="s">
        <v>5760</v>
      </c>
      <c r="AD410" s="68" t="s">
        <v>5903</v>
      </c>
      <c r="AE410" s="68" t="s">
        <v>70</v>
      </c>
      <c r="AF410" s="65" t="s">
        <v>5755</v>
      </c>
      <c r="AG410" s="68" t="s">
        <v>5756</v>
      </c>
    </row>
    <row r="411" spans="1:33" ht="33.75" x14ac:dyDescent="0.25">
      <c r="A411" s="65">
        <v>410</v>
      </c>
      <c r="B411" s="65">
        <v>831000129</v>
      </c>
      <c r="C411" s="65" t="s">
        <v>5725</v>
      </c>
      <c r="D411" s="66" t="s">
        <v>2739</v>
      </c>
      <c r="E411" s="65" t="s">
        <v>5788</v>
      </c>
      <c r="F411" s="65" t="s">
        <v>3</v>
      </c>
      <c r="G411" s="65" t="s">
        <v>5744</v>
      </c>
      <c r="H411" s="67">
        <v>6.2</v>
      </c>
      <c r="I411" s="67">
        <v>4.9000000000000004</v>
      </c>
      <c r="J411" s="65" t="s">
        <v>5728</v>
      </c>
      <c r="K411" s="65" t="s">
        <v>5729</v>
      </c>
      <c r="L411" s="65" t="s">
        <v>5914</v>
      </c>
      <c r="M411" s="65">
        <v>380</v>
      </c>
      <c r="N411" s="65" t="s">
        <v>70</v>
      </c>
      <c r="O411" s="65" t="s">
        <v>70</v>
      </c>
      <c r="P411" s="65" t="s">
        <v>70</v>
      </c>
      <c r="Q411" s="65" t="s">
        <v>5902</v>
      </c>
      <c r="R411" s="65">
        <v>831000130</v>
      </c>
      <c r="S411" s="65" t="s">
        <v>5734</v>
      </c>
      <c r="T411" s="65">
        <v>1</v>
      </c>
      <c r="U411" s="67">
        <v>5.5</v>
      </c>
      <c r="V411" s="67">
        <v>4.5999999999999996</v>
      </c>
      <c r="W411" s="65">
        <v>1</v>
      </c>
      <c r="X411" s="65">
        <v>1</v>
      </c>
      <c r="Y411" s="65" t="s">
        <v>70</v>
      </c>
      <c r="Z411" s="65" t="s">
        <v>70</v>
      </c>
      <c r="AA411" s="65">
        <f t="shared" si="6"/>
        <v>2</v>
      </c>
      <c r="AB411" s="65">
        <v>2</v>
      </c>
      <c r="AC411" s="68" t="s">
        <v>5816</v>
      </c>
      <c r="AD411" s="68" t="s">
        <v>5736</v>
      </c>
      <c r="AE411" s="68" t="s">
        <v>5919</v>
      </c>
      <c r="AF411" s="65" t="s">
        <v>5755</v>
      </c>
      <c r="AG411" s="68" t="s">
        <v>5756</v>
      </c>
    </row>
    <row r="412" spans="1:33" ht="33.75" x14ac:dyDescent="0.25">
      <c r="A412" s="65">
        <v>411</v>
      </c>
      <c r="B412" s="65">
        <v>831000130</v>
      </c>
      <c r="C412" s="65" t="s">
        <v>5918</v>
      </c>
      <c r="D412" s="66" t="s">
        <v>2727</v>
      </c>
      <c r="E412" s="65" t="s">
        <v>5742</v>
      </c>
      <c r="F412" s="65" t="s">
        <v>3</v>
      </c>
      <c r="G412" s="65" t="s">
        <v>5744</v>
      </c>
      <c r="H412" s="67">
        <v>6.1</v>
      </c>
      <c r="I412" s="67">
        <v>4.9000000000000004</v>
      </c>
      <c r="J412" s="65" t="s">
        <v>5728</v>
      </c>
      <c r="K412" s="65" t="s">
        <v>5729</v>
      </c>
      <c r="L412" s="65" t="s">
        <v>5914</v>
      </c>
      <c r="M412" s="65">
        <v>392</v>
      </c>
      <c r="N412" s="65" t="s">
        <v>70</v>
      </c>
      <c r="O412" s="65" t="s">
        <v>70</v>
      </c>
      <c r="P412" s="65" t="s">
        <v>70</v>
      </c>
      <c r="Q412" s="65" t="s">
        <v>5902</v>
      </c>
      <c r="R412" s="65">
        <v>831000131</v>
      </c>
      <c r="S412" s="65" t="s">
        <v>5734</v>
      </c>
      <c r="T412" s="65">
        <v>1</v>
      </c>
      <c r="U412" s="67">
        <v>5.5</v>
      </c>
      <c r="V412" s="67">
        <v>4.5</v>
      </c>
      <c r="W412" s="65">
        <v>1</v>
      </c>
      <c r="X412" s="65">
        <v>1</v>
      </c>
      <c r="Y412" s="65" t="s">
        <v>70</v>
      </c>
      <c r="Z412" s="65" t="s">
        <v>70</v>
      </c>
      <c r="AA412" s="65">
        <f t="shared" si="6"/>
        <v>2</v>
      </c>
      <c r="AB412" s="65">
        <v>2</v>
      </c>
      <c r="AC412" s="68" t="s">
        <v>5816</v>
      </c>
      <c r="AD412" s="68" t="s">
        <v>5736</v>
      </c>
      <c r="AE412" s="68" t="s">
        <v>5919</v>
      </c>
      <c r="AF412" s="65" t="s">
        <v>5755</v>
      </c>
      <c r="AG412" s="68" t="s">
        <v>5756</v>
      </c>
    </row>
    <row r="413" spans="1:33" ht="33.75" x14ac:dyDescent="0.25">
      <c r="A413" s="65">
        <v>412</v>
      </c>
      <c r="B413" s="65">
        <v>831000131</v>
      </c>
      <c r="C413" s="65" t="s">
        <v>5725</v>
      </c>
      <c r="D413" s="66" t="s">
        <v>2739</v>
      </c>
      <c r="E413" s="65" t="s">
        <v>70</v>
      </c>
      <c r="F413" s="65" t="s">
        <v>3</v>
      </c>
      <c r="G413" s="65" t="s">
        <v>5744</v>
      </c>
      <c r="H413" s="67">
        <v>6.5</v>
      </c>
      <c r="I413" s="67">
        <v>5.7</v>
      </c>
      <c r="J413" s="65" t="s">
        <v>5728</v>
      </c>
      <c r="K413" s="65" t="s">
        <v>5729</v>
      </c>
      <c r="L413" s="65" t="s">
        <v>5914</v>
      </c>
      <c r="M413" s="65" t="s">
        <v>70</v>
      </c>
      <c r="N413" s="65" t="s">
        <v>5920</v>
      </c>
      <c r="O413" s="65">
        <v>9</v>
      </c>
      <c r="P413" s="65" t="s">
        <v>70</v>
      </c>
      <c r="Q413" s="65" t="s">
        <v>5902</v>
      </c>
      <c r="R413" s="65">
        <v>831000132</v>
      </c>
      <c r="S413" s="65" t="s">
        <v>5734</v>
      </c>
      <c r="T413" s="65">
        <v>1</v>
      </c>
      <c r="U413" s="67">
        <v>5.7</v>
      </c>
      <c r="V413" s="67">
        <v>4.8</v>
      </c>
      <c r="W413" s="65">
        <v>1</v>
      </c>
      <c r="X413" s="65">
        <v>1</v>
      </c>
      <c r="Y413" s="65" t="s">
        <v>70</v>
      </c>
      <c r="Z413" s="65" t="s">
        <v>70</v>
      </c>
      <c r="AA413" s="65">
        <f t="shared" si="6"/>
        <v>2</v>
      </c>
      <c r="AB413" s="65">
        <v>2</v>
      </c>
      <c r="AC413" s="68" t="s">
        <v>5816</v>
      </c>
      <c r="AD413" s="68" t="s">
        <v>5736</v>
      </c>
      <c r="AE413" s="68" t="s">
        <v>5921</v>
      </c>
      <c r="AF413" s="65" t="s">
        <v>5755</v>
      </c>
      <c r="AG413" s="68" t="s">
        <v>5756</v>
      </c>
    </row>
    <row r="414" spans="1:33" ht="33.75" x14ac:dyDescent="0.25">
      <c r="A414" s="65">
        <v>413</v>
      </c>
      <c r="B414" s="65">
        <v>831000132</v>
      </c>
      <c r="C414" s="65" t="s">
        <v>5725</v>
      </c>
      <c r="D414" s="66" t="s">
        <v>2739</v>
      </c>
      <c r="E414" s="65" t="s">
        <v>70</v>
      </c>
      <c r="F414" s="65" t="s">
        <v>3</v>
      </c>
      <c r="G414" s="65" t="s">
        <v>5744</v>
      </c>
      <c r="H414" s="67">
        <v>6.5</v>
      </c>
      <c r="I414" s="67">
        <v>5.3</v>
      </c>
      <c r="J414" s="65" t="s">
        <v>5728</v>
      </c>
      <c r="K414" s="65" t="s">
        <v>5729</v>
      </c>
      <c r="L414" s="65" t="s">
        <v>5914</v>
      </c>
      <c r="M414" s="65">
        <v>431</v>
      </c>
      <c r="N414" s="65" t="s">
        <v>70</v>
      </c>
      <c r="O414" s="65" t="s">
        <v>70</v>
      </c>
      <c r="P414" s="65" t="s">
        <v>70</v>
      </c>
      <c r="Q414" s="65" t="s">
        <v>5902</v>
      </c>
      <c r="R414" s="65">
        <v>831000133</v>
      </c>
      <c r="S414" s="65" t="s">
        <v>5734</v>
      </c>
      <c r="T414" s="65">
        <v>1</v>
      </c>
      <c r="U414" s="67">
        <v>5.2</v>
      </c>
      <c r="V414" s="67">
        <v>4.7</v>
      </c>
      <c r="W414" s="65">
        <v>1</v>
      </c>
      <c r="X414" s="65">
        <v>1</v>
      </c>
      <c r="Y414" s="65" t="s">
        <v>70</v>
      </c>
      <c r="Z414" s="65" t="s">
        <v>70</v>
      </c>
      <c r="AA414" s="65">
        <f t="shared" si="6"/>
        <v>2</v>
      </c>
      <c r="AB414" s="65">
        <v>2</v>
      </c>
      <c r="AC414" s="68" t="s">
        <v>5816</v>
      </c>
      <c r="AD414" s="68" t="s">
        <v>5922</v>
      </c>
      <c r="AE414" s="68" t="s">
        <v>70</v>
      </c>
      <c r="AF414" s="65" t="s">
        <v>5755</v>
      </c>
      <c r="AG414" s="68" t="s">
        <v>5756</v>
      </c>
    </row>
    <row r="415" spans="1:33" ht="33.75" x14ac:dyDescent="0.25">
      <c r="A415" s="65">
        <v>414</v>
      </c>
      <c r="B415" s="65">
        <v>831000133</v>
      </c>
      <c r="C415" s="65" t="s">
        <v>5725</v>
      </c>
      <c r="D415" s="66" t="s">
        <v>2739</v>
      </c>
      <c r="E415" s="65" t="s">
        <v>5785</v>
      </c>
      <c r="F415" s="65" t="s">
        <v>3</v>
      </c>
      <c r="G415" s="65" t="s">
        <v>5744</v>
      </c>
      <c r="H415" s="67">
        <v>6.5</v>
      </c>
      <c r="I415" s="67">
        <v>6</v>
      </c>
      <c r="J415" s="65" t="s">
        <v>5728</v>
      </c>
      <c r="K415" s="65" t="s">
        <v>5729</v>
      </c>
      <c r="L415" s="65" t="s">
        <v>5914</v>
      </c>
      <c r="M415" s="65">
        <v>412</v>
      </c>
      <c r="N415" s="65" t="s">
        <v>70</v>
      </c>
      <c r="O415" s="65" t="s">
        <v>70</v>
      </c>
      <c r="P415" s="65" t="s">
        <v>70</v>
      </c>
      <c r="Q415" s="65" t="s">
        <v>5902</v>
      </c>
      <c r="R415" s="65" t="s">
        <v>5778</v>
      </c>
      <c r="S415" s="65" t="s">
        <v>5734</v>
      </c>
      <c r="T415" s="65">
        <v>1</v>
      </c>
      <c r="U415" s="67">
        <v>5.5</v>
      </c>
      <c r="V415" s="67">
        <v>5.3</v>
      </c>
      <c r="W415" s="65">
        <v>1</v>
      </c>
      <c r="X415" s="65">
        <v>1</v>
      </c>
      <c r="Y415" s="65" t="s">
        <v>70</v>
      </c>
      <c r="Z415" s="65" t="s">
        <v>70</v>
      </c>
      <c r="AA415" s="65">
        <f t="shared" si="6"/>
        <v>2</v>
      </c>
      <c r="AB415" s="65">
        <v>2</v>
      </c>
      <c r="AC415" s="68" t="s">
        <v>5816</v>
      </c>
      <c r="AD415" s="68" t="s">
        <v>5923</v>
      </c>
      <c r="AE415" s="68" t="s">
        <v>70</v>
      </c>
      <c r="AF415" s="65" t="s">
        <v>5755</v>
      </c>
      <c r="AG415" s="68" t="s">
        <v>5756</v>
      </c>
    </row>
    <row r="416" spans="1:33" ht="33.75" x14ac:dyDescent="0.25">
      <c r="A416" s="65">
        <v>415</v>
      </c>
      <c r="B416" s="65">
        <v>831000174</v>
      </c>
      <c r="C416" s="65" t="s">
        <v>5725</v>
      </c>
      <c r="D416" s="66" t="s">
        <v>2739</v>
      </c>
      <c r="E416" s="65" t="s">
        <v>5788</v>
      </c>
      <c r="F416" s="65" t="s">
        <v>3</v>
      </c>
      <c r="G416" s="65" t="s">
        <v>5744</v>
      </c>
      <c r="H416" s="67">
        <v>6.6</v>
      </c>
      <c r="I416" s="67">
        <v>4.8</v>
      </c>
      <c r="J416" s="65" t="s">
        <v>5728</v>
      </c>
      <c r="K416" s="65" t="s">
        <v>5924</v>
      </c>
      <c r="L416" s="65" t="s">
        <v>5925</v>
      </c>
      <c r="M416" s="65">
        <v>510</v>
      </c>
      <c r="N416" s="65" t="s">
        <v>70</v>
      </c>
      <c r="O416" s="65" t="s">
        <v>70</v>
      </c>
      <c r="P416" s="65" t="s">
        <v>70</v>
      </c>
      <c r="Q416" s="65" t="s">
        <v>5902</v>
      </c>
      <c r="R416" s="65">
        <v>831000173</v>
      </c>
      <c r="S416" s="65" t="s">
        <v>5734</v>
      </c>
      <c r="T416" s="65">
        <v>1</v>
      </c>
      <c r="U416" s="67">
        <v>6</v>
      </c>
      <c r="V416" s="67">
        <v>5.2</v>
      </c>
      <c r="W416" s="65" t="s">
        <v>70</v>
      </c>
      <c r="X416" s="65">
        <v>1</v>
      </c>
      <c r="Y416" s="65" t="s">
        <v>70</v>
      </c>
      <c r="Z416" s="65" t="s">
        <v>70</v>
      </c>
      <c r="AA416" s="65">
        <f t="shared" si="6"/>
        <v>1</v>
      </c>
      <c r="AB416" s="65">
        <v>1</v>
      </c>
      <c r="AC416" s="68" t="s">
        <v>5753</v>
      </c>
      <c r="AD416" s="68" t="s">
        <v>5736</v>
      </c>
      <c r="AE416" s="68" t="s">
        <v>5919</v>
      </c>
      <c r="AF416" s="65" t="s">
        <v>5755</v>
      </c>
      <c r="AG416" s="68" t="s">
        <v>5756</v>
      </c>
    </row>
    <row r="417" spans="1:33" ht="33.75" x14ac:dyDescent="0.25">
      <c r="A417" s="65">
        <v>416</v>
      </c>
      <c r="B417" s="65">
        <v>831000173</v>
      </c>
      <c r="C417" s="65" t="s">
        <v>5745</v>
      </c>
      <c r="D417" s="66" t="s">
        <v>2741</v>
      </c>
      <c r="E417" s="65" t="s">
        <v>70</v>
      </c>
      <c r="F417" s="65" t="s">
        <v>3</v>
      </c>
      <c r="G417" s="65" t="s">
        <v>5744</v>
      </c>
      <c r="H417" s="67">
        <v>6.5</v>
      </c>
      <c r="I417" s="67">
        <v>4.8</v>
      </c>
      <c r="J417" s="65" t="s">
        <v>5728</v>
      </c>
      <c r="K417" s="65" t="s">
        <v>5924</v>
      </c>
      <c r="L417" s="65" t="s">
        <v>5925</v>
      </c>
      <c r="M417" s="65">
        <v>570</v>
      </c>
      <c r="N417" s="65" t="s">
        <v>70</v>
      </c>
      <c r="O417" s="65" t="s">
        <v>70</v>
      </c>
      <c r="P417" s="65" t="s">
        <v>70</v>
      </c>
      <c r="Q417" s="65" t="s">
        <v>5902</v>
      </c>
      <c r="R417" s="65" t="s">
        <v>5778</v>
      </c>
      <c r="S417" s="65" t="s">
        <v>5734</v>
      </c>
      <c r="T417" s="65">
        <v>1</v>
      </c>
      <c r="U417" s="67">
        <v>5.7</v>
      </c>
      <c r="V417" s="67">
        <v>5</v>
      </c>
      <c r="W417" s="65" t="s">
        <v>70</v>
      </c>
      <c r="X417" s="65">
        <v>1</v>
      </c>
      <c r="Y417" s="65" t="s">
        <v>70</v>
      </c>
      <c r="Z417" s="65" t="s">
        <v>70</v>
      </c>
      <c r="AA417" s="65">
        <f t="shared" si="6"/>
        <v>1</v>
      </c>
      <c r="AB417" s="65">
        <v>1</v>
      </c>
      <c r="AC417" s="68" t="s">
        <v>5760</v>
      </c>
      <c r="AD417" s="68" t="s">
        <v>5736</v>
      </c>
      <c r="AE417" s="68" t="s">
        <v>5919</v>
      </c>
      <c r="AF417" s="65" t="s">
        <v>5755</v>
      </c>
      <c r="AG417" s="68" t="s">
        <v>5756</v>
      </c>
    </row>
    <row r="418" spans="1:33" ht="33.75" x14ac:dyDescent="0.25">
      <c r="A418" s="65">
        <v>417</v>
      </c>
      <c r="B418" s="65">
        <v>910005969</v>
      </c>
      <c r="C418" s="65" t="s">
        <v>5779</v>
      </c>
      <c r="D418" s="66" t="s">
        <v>2769</v>
      </c>
      <c r="E418" s="65" t="s">
        <v>70</v>
      </c>
      <c r="F418" s="65" t="s">
        <v>3</v>
      </c>
      <c r="G418" s="65" t="s">
        <v>5744</v>
      </c>
      <c r="H418" s="67">
        <v>8.4</v>
      </c>
      <c r="I418" s="67">
        <v>5.7</v>
      </c>
      <c r="J418" s="65" t="s">
        <v>5728</v>
      </c>
      <c r="K418" s="65" t="s">
        <v>5740</v>
      </c>
      <c r="L418" s="65" t="s">
        <v>5926</v>
      </c>
      <c r="M418" s="65">
        <v>597</v>
      </c>
      <c r="N418" s="65" t="s">
        <v>70</v>
      </c>
      <c r="O418" s="65" t="s">
        <v>70</v>
      </c>
      <c r="P418" s="65" t="s">
        <v>70</v>
      </c>
      <c r="Q418" s="65" t="s">
        <v>5902</v>
      </c>
      <c r="R418" s="65">
        <v>910027420</v>
      </c>
      <c r="S418" s="65" t="s">
        <v>5734</v>
      </c>
      <c r="T418" s="65">
        <v>1</v>
      </c>
      <c r="U418" s="67">
        <v>6.7</v>
      </c>
      <c r="V418" s="67">
        <v>5.5</v>
      </c>
      <c r="W418" s="65">
        <v>1</v>
      </c>
      <c r="X418" s="65">
        <v>1</v>
      </c>
      <c r="Y418" s="65" t="s">
        <v>70</v>
      </c>
      <c r="Z418" s="65" t="s">
        <v>70</v>
      </c>
      <c r="AA418" s="65">
        <f t="shared" si="6"/>
        <v>2</v>
      </c>
      <c r="AB418" s="65">
        <v>2</v>
      </c>
      <c r="AC418" s="68" t="s">
        <v>5753</v>
      </c>
      <c r="AD418" s="68" t="s">
        <v>5736</v>
      </c>
      <c r="AE418" s="68" t="s">
        <v>5904</v>
      </c>
      <c r="AF418" s="65" t="s">
        <v>5755</v>
      </c>
      <c r="AG418" s="68" t="s">
        <v>5756</v>
      </c>
    </row>
    <row r="419" spans="1:33" ht="33.75" x14ac:dyDescent="0.25">
      <c r="A419" s="65">
        <v>418</v>
      </c>
      <c r="B419" s="65">
        <v>910027420</v>
      </c>
      <c r="C419" s="65" t="s">
        <v>5823</v>
      </c>
      <c r="D419" s="66" t="s">
        <v>2678</v>
      </c>
      <c r="E419" s="65" t="s">
        <v>70</v>
      </c>
      <c r="F419" s="65" t="s">
        <v>3</v>
      </c>
      <c r="G419" s="65" t="s">
        <v>5744</v>
      </c>
      <c r="H419" s="67">
        <v>6.4</v>
      </c>
      <c r="I419" s="67">
        <v>6.2</v>
      </c>
      <c r="J419" s="65" t="s">
        <v>5728</v>
      </c>
      <c r="K419" s="65" t="s">
        <v>5740</v>
      </c>
      <c r="L419" s="65" t="s">
        <v>5926</v>
      </c>
      <c r="M419" s="65">
        <v>598</v>
      </c>
      <c r="N419" s="65" t="s">
        <v>70</v>
      </c>
      <c r="O419" s="65" t="s">
        <v>70</v>
      </c>
      <c r="P419" s="65" t="s">
        <v>70</v>
      </c>
      <c r="Q419" s="65" t="s">
        <v>5902</v>
      </c>
      <c r="R419" s="65">
        <v>831000152</v>
      </c>
      <c r="S419" s="65" t="s">
        <v>5734</v>
      </c>
      <c r="T419" s="65">
        <v>1</v>
      </c>
      <c r="U419" s="67">
        <v>6</v>
      </c>
      <c r="V419" s="67">
        <v>5.5</v>
      </c>
      <c r="W419" s="65">
        <v>1</v>
      </c>
      <c r="X419" s="65">
        <v>1</v>
      </c>
      <c r="Y419" s="65" t="s">
        <v>70</v>
      </c>
      <c r="Z419" s="65" t="s">
        <v>70</v>
      </c>
      <c r="AA419" s="65">
        <f t="shared" si="6"/>
        <v>2</v>
      </c>
      <c r="AB419" s="65">
        <v>2</v>
      </c>
      <c r="AC419" s="68" t="s">
        <v>5760</v>
      </c>
      <c r="AD419" s="68" t="s">
        <v>5927</v>
      </c>
      <c r="AE419" s="68" t="s">
        <v>70</v>
      </c>
      <c r="AF419" s="65" t="s">
        <v>5755</v>
      </c>
      <c r="AG419" s="68" t="s">
        <v>5756</v>
      </c>
    </row>
    <row r="420" spans="1:33" ht="33.75" x14ac:dyDescent="0.25">
      <c r="A420" s="65">
        <v>419</v>
      </c>
      <c r="B420" s="65">
        <v>831000152</v>
      </c>
      <c r="C420" s="65" t="s">
        <v>5725</v>
      </c>
      <c r="D420" s="66" t="s">
        <v>2739</v>
      </c>
      <c r="E420" s="65" t="s">
        <v>70</v>
      </c>
      <c r="F420" s="65" t="s">
        <v>3</v>
      </c>
      <c r="G420" s="65" t="s">
        <v>5908</v>
      </c>
      <c r="H420" s="67">
        <v>6.5</v>
      </c>
      <c r="I420" s="67">
        <v>5.7</v>
      </c>
      <c r="J420" s="65" t="s">
        <v>5728</v>
      </c>
      <c r="K420" s="65" t="s">
        <v>5740</v>
      </c>
      <c r="L420" s="65" t="s">
        <v>5926</v>
      </c>
      <c r="M420" s="65" t="s">
        <v>70</v>
      </c>
      <c r="N420" s="65" t="s">
        <v>5928</v>
      </c>
      <c r="O420" s="65">
        <v>47</v>
      </c>
      <c r="P420" s="65" t="s">
        <v>70</v>
      </c>
      <c r="Q420" s="65" t="s">
        <v>5902</v>
      </c>
      <c r="R420" s="65">
        <v>831000153</v>
      </c>
      <c r="S420" s="65" t="s">
        <v>5734</v>
      </c>
      <c r="T420" s="65">
        <v>1</v>
      </c>
      <c r="U420" s="67">
        <v>6</v>
      </c>
      <c r="V420" s="67">
        <v>5.2</v>
      </c>
      <c r="W420" s="65">
        <v>1</v>
      </c>
      <c r="X420" s="65">
        <v>1</v>
      </c>
      <c r="Y420" s="65" t="s">
        <v>70</v>
      </c>
      <c r="Z420" s="65" t="s">
        <v>70</v>
      </c>
      <c r="AA420" s="65">
        <f t="shared" si="6"/>
        <v>2</v>
      </c>
      <c r="AB420" s="65">
        <v>2</v>
      </c>
      <c r="AC420" s="68" t="s">
        <v>5760</v>
      </c>
      <c r="AD420" s="68" t="s">
        <v>5903</v>
      </c>
      <c r="AE420" s="68" t="s">
        <v>5905</v>
      </c>
      <c r="AF420" s="65" t="s">
        <v>5755</v>
      </c>
      <c r="AG420" s="68" t="s">
        <v>5756</v>
      </c>
    </row>
    <row r="421" spans="1:33" ht="33.75" x14ac:dyDescent="0.25">
      <c r="A421" s="65">
        <v>420</v>
      </c>
      <c r="B421" s="65">
        <v>831000153</v>
      </c>
      <c r="C421" s="65" t="s">
        <v>5725</v>
      </c>
      <c r="D421" s="66" t="s">
        <v>2739</v>
      </c>
      <c r="E421" s="65" t="s">
        <v>5785</v>
      </c>
      <c r="F421" s="65" t="s">
        <v>3</v>
      </c>
      <c r="G421" s="65" t="s">
        <v>5908</v>
      </c>
      <c r="H421" s="67">
        <v>6.3</v>
      </c>
      <c r="I421" s="67">
        <v>6</v>
      </c>
      <c r="J421" s="65" t="s">
        <v>5728</v>
      </c>
      <c r="K421" s="65" t="s">
        <v>5740</v>
      </c>
      <c r="L421" s="65" t="s">
        <v>5926</v>
      </c>
      <c r="M421" s="65">
        <v>499</v>
      </c>
      <c r="N421" s="65" t="s">
        <v>70</v>
      </c>
      <c r="O421" s="65" t="s">
        <v>70</v>
      </c>
      <c r="P421" s="65" t="s">
        <v>70</v>
      </c>
      <c r="Q421" s="65" t="s">
        <v>5902</v>
      </c>
      <c r="R421" s="65">
        <v>831000183</v>
      </c>
      <c r="S421" s="65" t="s">
        <v>5734</v>
      </c>
      <c r="T421" s="65">
        <v>1</v>
      </c>
      <c r="U421" s="67">
        <v>5.8</v>
      </c>
      <c r="V421" s="67">
        <v>5.4</v>
      </c>
      <c r="W421" s="65">
        <v>1</v>
      </c>
      <c r="X421" s="65">
        <v>1</v>
      </c>
      <c r="Y421" s="65" t="s">
        <v>70</v>
      </c>
      <c r="Z421" s="65" t="s">
        <v>70</v>
      </c>
      <c r="AA421" s="65">
        <f t="shared" si="6"/>
        <v>2</v>
      </c>
      <c r="AB421" s="65">
        <v>2</v>
      </c>
      <c r="AC421" s="68" t="s">
        <v>5760</v>
      </c>
      <c r="AD421" s="68" t="s">
        <v>5923</v>
      </c>
      <c r="AE421" s="68" t="s">
        <v>5919</v>
      </c>
      <c r="AF421" s="65" t="s">
        <v>5755</v>
      </c>
      <c r="AG421" s="68" t="s">
        <v>5756</v>
      </c>
    </row>
    <row r="422" spans="1:33" ht="33.75" x14ac:dyDescent="0.25">
      <c r="A422" s="65">
        <v>421</v>
      </c>
      <c r="B422" s="65">
        <v>831000183</v>
      </c>
      <c r="C422" s="65" t="s">
        <v>5725</v>
      </c>
      <c r="D422" s="66" t="s">
        <v>2739</v>
      </c>
      <c r="E422" s="65" t="s">
        <v>70</v>
      </c>
      <c r="F422" s="65" t="s">
        <v>3</v>
      </c>
      <c r="G422" s="65" t="s">
        <v>5744</v>
      </c>
      <c r="H422" s="67">
        <v>6.8</v>
      </c>
      <c r="I422" s="67">
        <v>6</v>
      </c>
      <c r="J422" s="65" t="s">
        <v>5728</v>
      </c>
      <c r="K422" s="65" t="s">
        <v>5740</v>
      </c>
      <c r="L422" s="65" t="s">
        <v>5926</v>
      </c>
      <c r="M422" s="65">
        <v>459</v>
      </c>
      <c r="N422" s="65" t="s">
        <v>70</v>
      </c>
      <c r="O422" s="65" t="s">
        <v>70</v>
      </c>
      <c r="P422" s="65" t="s">
        <v>70</v>
      </c>
      <c r="Q422" s="65" t="s">
        <v>5902</v>
      </c>
      <c r="R422" s="65">
        <v>831000154</v>
      </c>
      <c r="S422" s="65" t="s">
        <v>5734</v>
      </c>
      <c r="T422" s="65">
        <v>1</v>
      </c>
      <c r="U422" s="67">
        <v>6.2</v>
      </c>
      <c r="V422" s="67">
        <v>5.8</v>
      </c>
      <c r="W422" s="65">
        <v>1</v>
      </c>
      <c r="X422" s="65">
        <v>1</v>
      </c>
      <c r="Y422" s="65" t="s">
        <v>70</v>
      </c>
      <c r="Z422" s="65" t="s">
        <v>70</v>
      </c>
      <c r="AA422" s="65">
        <f t="shared" si="6"/>
        <v>2</v>
      </c>
      <c r="AB422" s="65">
        <v>2</v>
      </c>
      <c r="AC422" s="68" t="s">
        <v>5753</v>
      </c>
      <c r="AD422" s="68" t="s">
        <v>5736</v>
      </c>
      <c r="AE422" s="68" t="s">
        <v>70</v>
      </c>
      <c r="AF422" s="65" t="s">
        <v>5755</v>
      </c>
      <c r="AG422" s="68" t="s">
        <v>5756</v>
      </c>
    </row>
    <row r="423" spans="1:33" ht="33.75" x14ac:dyDescent="0.25">
      <c r="A423" s="65">
        <v>422</v>
      </c>
      <c r="B423" s="65">
        <v>831000154</v>
      </c>
      <c r="C423" s="65" t="s">
        <v>5725</v>
      </c>
      <c r="D423" s="66" t="s">
        <v>2739</v>
      </c>
      <c r="E423" s="65" t="s">
        <v>70</v>
      </c>
      <c r="F423" s="65" t="s">
        <v>3</v>
      </c>
      <c r="G423" s="65" t="s">
        <v>5744</v>
      </c>
      <c r="H423" s="67">
        <v>6.5</v>
      </c>
      <c r="I423" s="67">
        <v>5.5</v>
      </c>
      <c r="J423" s="65" t="s">
        <v>5728</v>
      </c>
      <c r="K423" s="65" t="s">
        <v>5740</v>
      </c>
      <c r="L423" s="65" t="s">
        <v>5926</v>
      </c>
      <c r="M423" s="65">
        <v>444</v>
      </c>
      <c r="N423" s="65" t="s">
        <v>70</v>
      </c>
      <c r="O423" s="65" t="s">
        <v>70</v>
      </c>
      <c r="P423" s="65" t="s">
        <v>70</v>
      </c>
      <c r="Q423" s="65" t="s">
        <v>5902</v>
      </c>
      <c r="R423" s="65">
        <v>831000155</v>
      </c>
      <c r="S423" s="65" t="s">
        <v>5734</v>
      </c>
      <c r="T423" s="65">
        <v>1</v>
      </c>
      <c r="U423" s="67">
        <v>5.9</v>
      </c>
      <c r="V423" s="67">
        <v>5.3</v>
      </c>
      <c r="W423" s="65">
        <v>1</v>
      </c>
      <c r="X423" s="65">
        <v>1</v>
      </c>
      <c r="Y423" s="65" t="s">
        <v>70</v>
      </c>
      <c r="Z423" s="65" t="s">
        <v>70</v>
      </c>
      <c r="AA423" s="65">
        <f t="shared" si="6"/>
        <v>2</v>
      </c>
      <c r="AB423" s="65">
        <v>2</v>
      </c>
      <c r="AC423" s="68" t="s">
        <v>5760</v>
      </c>
      <c r="AD423" s="68" t="s">
        <v>5903</v>
      </c>
      <c r="AE423" s="68" t="s">
        <v>70</v>
      </c>
      <c r="AF423" s="65" t="s">
        <v>5755</v>
      </c>
      <c r="AG423" s="68" t="s">
        <v>5756</v>
      </c>
    </row>
    <row r="424" spans="1:33" ht="33.75" x14ac:dyDescent="0.25">
      <c r="A424" s="65">
        <v>423</v>
      </c>
      <c r="B424" s="65">
        <v>831000155</v>
      </c>
      <c r="C424" s="65" t="s">
        <v>5918</v>
      </c>
      <c r="D424" s="66" t="s">
        <v>2727</v>
      </c>
      <c r="E424" s="65" t="s">
        <v>70</v>
      </c>
      <c r="F424" s="65" t="s">
        <v>3</v>
      </c>
      <c r="G424" s="65" t="s">
        <v>5744</v>
      </c>
      <c r="H424" s="67">
        <v>6.5</v>
      </c>
      <c r="I424" s="67">
        <v>5.4</v>
      </c>
      <c r="J424" s="65" t="s">
        <v>5728</v>
      </c>
      <c r="K424" s="65" t="s">
        <v>5740</v>
      </c>
      <c r="L424" s="65" t="s">
        <v>5926</v>
      </c>
      <c r="M424" s="65">
        <v>424</v>
      </c>
      <c r="N424" s="65" t="s">
        <v>70</v>
      </c>
      <c r="O424" s="65" t="s">
        <v>70</v>
      </c>
      <c r="P424" s="65" t="s">
        <v>70</v>
      </c>
      <c r="Q424" s="65" t="s">
        <v>5902</v>
      </c>
      <c r="R424" s="65">
        <v>432058756</v>
      </c>
      <c r="S424" s="65" t="s">
        <v>5734</v>
      </c>
      <c r="T424" s="65">
        <v>1</v>
      </c>
      <c r="U424" s="67">
        <v>5.9</v>
      </c>
      <c r="V424" s="67">
        <v>5.6</v>
      </c>
      <c r="W424" s="65">
        <v>1</v>
      </c>
      <c r="X424" s="65">
        <v>1</v>
      </c>
      <c r="Y424" s="65" t="s">
        <v>70</v>
      </c>
      <c r="Z424" s="65" t="s">
        <v>70</v>
      </c>
      <c r="AA424" s="65">
        <f t="shared" si="6"/>
        <v>2</v>
      </c>
      <c r="AB424" s="65">
        <v>2</v>
      </c>
      <c r="AC424" s="68" t="s">
        <v>5753</v>
      </c>
      <c r="AD424" s="68" t="s">
        <v>5736</v>
      </c>
      <c r="AE424" s="68" t="s">
        <v>5904</v>
      </c>
      <c r="AF424" s="65" t="s">
        <v>5755</v>
      </c>
      <c r="AG424" s="68" t="s">
        <v>5756</v>
      </c>
    </row>
    <row r="425" spans="1:33" ht="33.75" x14ac:dyDescent="0.25">
      <c r="A425" s="65">
        <v>424</v>
      </c>
      <c r="B425" s="65">
        <v>432058756</v>
      </c>
      <c r="C425" s="65" t="s">
        <v>5823</v>
      </c>
      <c r="D425" s="66" t="s">
        <v>2678</v>
      </c>
      <c r="E425" s="65" t="s">
        <v>70</v>
      </c>
      <c r="F425" s="65" t="s">
        <v>3</v>
      </c>
      <c r="G425" s="65" t="s">
        <v>5744</v>
      </c>
      <c r="H425" s="67">
        <v>6.5</v>
      </c>
      <c r="I425" s="67">
        <v>5.5</v>
      </c>
      <c r="J425" s="65" t="s">
        <v>5728</v>
      </c>
      <c r="K425" s="65" t="s">
        <v>5740</v>
      </c>
      <c r="L425" s="65" t="s">
        <v>5926</v>
      </c>
      <c r="M425" s="65">
        <v>455</v>
      </c>
      <c r="N425" s="65" t="s">
        <v>70</v>
      </c>
      <c r="O425" s="65" t="s">
        <v>70</v>
      </c>
      <c r="P425" s="65" t="s">
        <v>70</v>
      </c>
      <c r="Q425" s="65" t="s">
        <v>5902</v>
      </c>
      <c r="R425" s="65">
        <v>831000157</v>
      </c>
      <c r="S425" s="65" t="s">
        <v>5734</v>
      </c>
      <c r="T425" s="65">
        <v>1</v>
      </c>
      <c r="U425" s="67">
        <v>5.9</v>
      </c>
      <c r="V425" s="67">
        <v>5.4</v>
      </c>
      <c r="W425" s="65">
        <v>1</v>
      </c>
      <c r="X425" s="65">
        <v>1</v>
      </c>
      <c r="Y425" s="65" t="s">
        <v>70</v>
      </c>
      <c r="Z425" s="65" t="s">
        <v>70</v>
      </c>
      <c r="AA425" s="65">
        <f t="shared" si="6"/>
        <v>2</v>
      </c>
      <c r="AB425" s="65">
        <v>2</v>
      </c>
      <c r="AC425" s="68" t="s">
        <v>5760</v>
      </c>
      <c r="AD425" s="68" t="s">
        <v>5927</v>
      </c>
      <c r="AE425" s="68" t="s">
        <v>5919</v>
      </c>
      <c r="AF425" s="65" t="s">
        <v>5755</v>
      </c>
      <c r="AG425" s="68" t="s">
        <v>5756</v>
      </c>
    </row>
    <row r="426" spans="1:33" ht="33.75" x14ac:dyDescent="0.25">
      <c r="A426" s="65">
        <v>425</v>
      </c>
      <c r="B426" s="65">
        <v>831000157</v>
      </c>
      <c r="C426" s="65" t="s">
        <v>5725</v>
      </c>
      <c r="D426" s="66" t="s">
        <v>2739</v>
      </c>
      <c r="E426" s="65" t="s">
        <v>5788</v>
      </c>
      <c r="F426" s="65" t="s">
        <v>3</v>
      </c>
      <c r="G426" s="65" t="s">
        <v>5744</v>
      </c>
      <c r="H426" s="67">
        <v>6</v>
      </c>
      <c r="I426" s="67">
        <v>5.3</v>
      </c>
      <c r="J426" s="65" t="s">
        <v>5728</v>
      </c>
      <c r="K426" s="65" t="s">
        <v>5740</v>
      </c>
      <c r="L426" s="65" t="s">
        <v>5926</v>
      </c>
      <c r="M426" s="65">
        <v>412</v>
      </c>
      <c r="N426" s="65" t="s">
        <v>70</v>
      </c>
      <c r="O426" s="65" t="s">
        <v>70</v>
      </c>
      <c r="P426" s="65" t="s">
        <v>70</v>
      </c>
      <c r="Q426" s="65" t="s">
        <v>5902</v>
      </c>
      <c r="R426" s="65">
        <v>831000158</v>
      </c>
      <c r="S426" s="65" t="s">
        <v>5734</v>
      </c>
      <c r="T426" s="65">
        <v>1</v>
      </c>
      <c r="U426" s="67">
        <v>5.8</v>
      </c>
      <c r="V426" s="67">
        <v>3.1</v>
      </c>
      <c r="W426" s="65">
        <v>1</v>
      </c>
      <c r="X426" s="65">
        <v>1</v>
      </c>
      <c r="Y426" s="65" t="s">
        <v>70</v>
      </c>
      <c r="Z426" s="65" t="s">
        <v>70</v>
      </c>
      <c r="AA426" s="65">
        <f t="shared" si="6"/>
        <v>2</v>
      </c>
      <c r="AB426" s="65">
        <v>2</v>
      </c>
      <c r="AC426" s="68" t="s">
        <v>5753</v>
      </c>
      <c r="AD426" s="68" t="s">
        <v>5736</v>
      </c>
      <c r="AE426" s="68" t="s">
        <v>5905</v>
      </c>
      <c r="AF426" s="65" t="s">
        <v>5755</v>
      </c>
      <c r="AG426" s="68" t="s">
        <v>5756</v>
      </c>
    </row>
    <row r="427" spans="1:33" ht="33.75" x14ac:dyDescent="0.25">
      <c r="A427" s="65">
        <v>426</v>
      </c>
      <c r="B427" s="65">
        <v>861000266</v>
      </c>
      <c r="C427" s="65" t="s">
        <v>5725</v>
      </c>
      <c r="D427" s="66" t="s">
        <v>2739</v>
      </c>
      <c r="E427" s="65" t="s">
        <v>5788</v>
      </c>
      <c r="F427" s="65" t="s">
        <v>3</v>
      </c>
      <c r="G427" s="65" t="s">
        <v>5744</v>
      </c>
      <c r="H427" s="67">
        <v>6.5</v>
      </c>
      <c r="I427" s="67">
        <v>6</v>
      </c>
      <c r="J427" s="65" t="s">
        <v>5728</v>
      </c>
      <c r="K427" s="65" t="s">
        <v>5729</v>
      </c>
      <c r="L427" s="65" t="s">
        <v>5929</v>
      </c>
      <c r="M427" s="65" t="s">
        <v>70</v>
      </c>
      <c r="N427" s="65" t="s">
        <v>5801</v>
      </c>
      <c r="O427" s="65">
        <v>8</v>
      </c>
      <c r="P427" s="65" t="s">
        <v>70</v>
      </c>
      <c r="Q427" s="65" t="s">
        <v>5930</v>
      </c>
      <c r="R427" s="65">
        <v>861000267</v>
      </c>
      <c r="S427" s="65" t="s">
        <v>5734</v>
      </c>
      <c r="T427" s="65">
        <v>1</v>
      </c>
      <c r="U427" s="67">
        <v>5.9</v>
      </c>
      <c r="V427" s="67">
        <v>5.2</v>
      </c>
      <c r="W427" s="65">
        <v>1</v>
      </c>
      <c r="X427" s="65">
        <v>1</v>
      </c>
      <c r="Y427" s="65">
        <v>1</v>
      </c>
      <c r="Z427" s="65" t="s">
        <v>70</v>
      </c>
      <c r="AA427" s="65">
        <f t="shared" si="6"/>
        <v>3</v>
      </c>
      <c r="AB427" s="65">
        <v>3</v>
      </c>
      <c r="AC427" s="68" t="s">
        <v>5760</v>
      </c>
      <c r="AD427" s="68" t="s">
        <v>5903</v>
      </c>
      <c r="AE427" s="68" t="s">
        <v>5931</v>
      </c>
      <c r="AF427" s="65" t="s">
        <v>5755</v>
      </c>
      <c r="AG427" s="68" t="s">
        <v>5756</v>
      </c>
    </row>
    <row r="428" spans="1:33" ht="33.75" x14ac:dyDescent="0.25">
      <c r="A428" s="65">
        <v>427</v>
      </c>
      <c r="B428" s="65">
        <v>861000267</v>
      </c>
      <c r="C428" s="65" t="s">
        <v>5725</v>
      </c>
      <c r="D428" s="66" t="s">
        <v>2739</v>
      </c>
      <c r="E428" s="65" t="s">
        <v>5788</v>
      </c>
      <c r="F428" s="65" t="s">
        <v>3</v>
      </c>
      <c r="G428" s="65" t="s">
        <v>5744</v>
      </c>
      <c r="H428" s="67">
        <v>6.5</v>
      </c>
      <c r="I428" s="67">
        <v>5.8</v>
      </c>
      <c r="J428" s="65" t="s">
        <v>5728</v>
      </c>
      <c r="K428" s="65" t="s">
        <v>5729</v>
      </c>
      <c r="L428" s="65" t="s">
        <v>5929</v>
      </c>
      <c r="M428" s="65" t="s">
        <v>70</v>
      </c>
      <c r="N428" s="65" t="s">
        <v>5801</v>
      </c>
      <c r="O428" s="65">
        <v>9</v>
      </c>
      <c r="P428" s="65" t="s">
        <v>70</v>
      </c>
      <c r="Q428" s="65" t="s">
        <v>5930</v>
      </c>
      <c r="R428" s="65">
        <v>861000268</v>
      </c>
      <c r="S428" s="65" t="s">
        <v>5734</v>
      </c>
      <c r="T428" s="65">
        <v>1</v>
      </c>
      <c r="U428" s="67">
        <v>5.9</v>
      </c>
      <c r="V428" s="67">
        <v>5.3</v>
      </c>
      <c r="W428" s="65">
        <v>1</v>
      </c>
      <c r="X428" s="65">
        <v>1</v>
      </c>
      <c r="Y428" s="65" t="s">
        <v>70</v>
      </c>
      <c r="Z428" s="65" t="s">
        <v>70</v>
      </c>
      <c r="AA428" s="65">
        <f t="shared" si="6"/>
        <v>2</v>
      </c>
      <c r="AB428" s="65">
        <v>2</v>
      </c>
      <c r="AC428" s="68" t="s">
        <v>5760</v>
      </c>
      <c r="AD428" s="68" t="s">
        <v>5761</v>
      </c>
      <c r="AE428" s="68" t="s">
        <v>70</v>
      </c>
      <c r="AF428" s="65" t="s">
        <v>5755</v>
      </c>
      <c r="AG428" s="68" t="s">
        <v>5756</v>
      </c>
    </row>
    <row r="429" spans="1:33" ht="33.75" x14ac:dyDescent="0.25">
      <c r="A429" s="65">
        <v>428</v>
      </c>
      <c r="B429" s="65">
        <v>861000268</v>
      </c>
      <c r="C429" s="65" t="s">
        <v>5725</v>
      </c>
      <c r="D429" s="66" t="s">
        <v>2739</v>
      </c>
      <c r="E429" s="65" t="s">
        <v>5788</v>
      </c>
      <c r="F429" s="65" t="s">
        <v>3</v>
      </c>
      <c r="G429" s="65" t="s">
        <v>5744</v>
      </c>
      <c r="H429" s="67">
        <v>6.5</v>
      </c>
      <c r="I429" s="67">
        <v>6</v>
      </c>
      <c r="J429" s="65" t="s">
        <v>5728</v>
      </c>
      <c r="K429" s="65" t="s">
        <v>5729</v>
      </c>
      <c r="L429" s="65" t="s">
        <v>5929</v>
      </c>
      <c r="M429" s="65" t="s">
        <v>70</v>
      </c>
      <c r="N429" s="65" t="s">
        <v>5801</v>
      </c>
      <c r="O429" s="65">
        <v>11</v>
      </c>
      <c r="P429" s="65" t="s">
        <v>70</v>
      </c>
      <c r="Q429" s="65" t="s">
        <v>5930</v>
      </c>
      <c r="R429" s="65">
        <v>861000269</v>
      </c>
      <c r="S429" s="65" t="s">
        <v>5734</v>
      </c>
      <c r="T429" s="65">
        <v>1</v>
      </c>
      <c r="U429" s="67">
        <v>5.9</v>
      </c>
      <c r="V429" s="67">
        <v>5.3</v>
      </c>
      <c r="W429" s="65">
        <v>1</v>
      </c>
      <c r="X429" s="65">
        <v>1</v>
      </c>
      <c r="Y429" s="65">
        <v>1</v>
      </c>
      <c r="Z429" s="65" t="s">
        <v>70</v>
      </c>
      <c r="AA429" s="65">
        <f t="shared" si="6"/>
        <v>3</v>
      </c>
      <c r="AB429" s="65">
        <v>3</v>
      </c>
      <c r="AC429" s="68" t="s">
        <v>5760</v>
      </c>
      <c r="AD429" s="68" t="s">
        <v>5762</v>
      </c>
      <c r="AE429" s="68" t="s">
        <v>70</v>
      </c>
      <c r="AF429" s="65" t="s">
        <v>5755</v>
      </c>
      <c r="AG429" s="68" t="s">
        <v>5756</v>
      </c>
    </row>
    <row r="430" spans="1:33" ht="33.75" x14ac:dyDescent="0.25">
      <c r="A430" s="65">
        <v>429</v>
      </c>
      <c r="B430" s="65">
        <v>861000269</v>
      </c>
      <c r="C430" s="65" t="s">
        <v>5932</v>
      </c>
      <c r="D430" s="66" t="s">
        <v>0</v>
      </c>
      <c r="E430" s="65" t="s">
        <v>70</v>
      </c>
      <c r="F430" s="65" t="s">
        <v>2</v>
      </c>
      <c r="G430" s="65" t="s">
        <v>70</v>
      </c>
      <c r="H430" s="67" t="s">
        <v>70</v>
      </c>
      <c r="I430" s="67" t="s">
        <v>70</v>
      </c>
      <c r="J430" s="65" t="s">
        <v>5728</v>
      </c>
      <c r="K430" s="65" t="s">
        <v>5729</v>
      </c>
      <c r="L430" s="65" t="s">
        <v>5929</v>
      </c>
      <c r="M430" s="65" t="s">
        <v>70</v>
      </c>
      <c r="N430" s="65" t="s">
        <v>5818</v>
      </c>
      <c r="O430" s="65">
        <v>8</v>
      </c>
      <c r="P430" s="65" t="s">
        <v>70</v>
      </c>
      <c r="Q430" s="65" t="s">
        <v>5930</v>
      </c>
      <c r="R430" s="65">
        <v>861000270</v>
      </c>
      <c r="S430" s="65" t="s">
        <v>5734</v>
      </c>
      <c r="T430" s="65">
        <v>1</v>
      </c>
      <c r="U430" s="67">
        <v>6.4</v>
      </c>
      <c r="V430" s="67">
        <v>5.5</v>
      </c>
      <c r="W430" s="65">
        <v>1</v>
      </c>
      <c r="X430" s="65">
        <v>1</v>
      </c>
      <c r="Y430" s="65" t="s">
        <v>70</v>
      </c>
      <c r="Z430" s="65" t="s">
        <v>70</v>
      </c>
      <c r="AA430" s="65">
        <f t="shared" si="6"/>
        <v>2</v>
      </c>
      <c r="AB430" s="65">
        <v>2</v>
      </c>
      <c r="AC430" s="68" t="s">
        <v>5933</v>
      </c>
      <c r="AD430" s="68" t="s">
        <v>5736</v>
      </c>
      <c r="AE430" s="68" t="s">
        <v>70</v>
      </c>
      <c r="AF430" s="65" t="s">
        <v>5755</v>
      </c>
      <c r="AG430" s="68" t="s">
        <v>5900</v>
      </c>
    </row>
    <row r="431" spans="1:33" ht="33.75" x14ac:dyDescent="0.25">
      <c r="A431" s="65">
        <v>430</v>
      </c>
      <c r="B431" s="65">
        <v>861000270</v>
      </c>
      <c r="C431" s="65" t="s">
        <v>5913</v>
      </c>
      <c r="D431" s="66" t="s">
        <v>25</v>
      </c>
      <c r="E431" s="65" t="s">
        <v>70</v>
      </c>
      <c r="F431" s="65" t="s">
        <v>5893</v>
      </c>
      <c r="G431" s="65" t="s">
        <v>5744</v>
      </c>
      <c r="H431" s="67">
        <v>7</v>
      </c>
      <c r="I431" s="67">
        <v>6</v>
      </c>
      <c r="J431" s="65" t="s">
        <v>5728</v>
      </c>
      <c r="K431" s="65" t="s">
        <v>5729</v>
      </c>
      <c r="L431" s="65" t="s">
        <v>5929</v>
      </c>
      <c r="M431" s="65" t="s">
        <v>70</v>
      </c>
      <c r="N431" s="65" t="s">
        <v>5818</v>
      </c>
      <c r="O431" s="65">
        <v>10</v>
      </c>
      <c r="P431" s="65" t="s">
        <v>70</v>
      </c>
      <c r="Q431" s="65" t="s">
        <v>5930</v>
      </c>
      <c r="R431" s="65">
        <v>821000271</v>
      </c>
      <c r="S431" s="65" t="s">
        <v>5734</v>
      </c>
      <c r="T431" s="65">
        <v>1</v>
      </c>
      <c r="U431" s="67">
        <v>6.3</v>
      </c>
      <c r="V431" s="67">
        <v>5.6</v>
      </c>
      <c r="W431" s="65">
        <v>1</v>
      </c>
      <c r="X431" s="65" t="s">
        <v>70</v>
      </c>
      <c r="Y431" s="65" t="s">
        <v>70</v>
      </c>
      <c r="Z431" s="65" t="s">
        <v>70</v>
      </c>
      <c r="AA431" s="65">
        <f t="shared" si="6"/>
        <v>1</v>
      </c>
      <c r="AB431" s="65">
        <v>1</v>
      </c>
      <c r="AC431" s="68" t="s">
        <v>5894</v>
      </c>
      <c r="AD431" s="68" t="s">
        <v>5736</v>
      </c>
      <c r="AE431" s="68" t="s">
        <v>70</v>
      </c>
      <c r="AF431" s="65" t="s">
        <v>5755</v>
      </c>
      <c r="AG431" s="68" t="s">
        <v>5895</v>
      </c>
    </row>
    <row r="432" spans="1:33" ht="33.75" x14ac:dyDescent="0.25">
      <c r="A432" s="65">
        <v>431</v>
      </c>
      <c r="B432" s="65">
        <v>861000271</v>
      </c>
      <c r="C432" s="65" t="s">
        <v>5725</v>
      </c>
      <c r="D432" s="66" t="s">
        <v>2739</v>
      </c>
      <c r="E432" s="65" t="s">
        <v>5785</v>
      </c>
      <c r="F432" s="65" t="s">
        <v>3</v>
      </c>
      <c r="G432" s="65" t="s">
        <v>5744</v>
      </c>
      <c r="H432" s="67">
        <v>6.5</v>
      </c>
      <c r="I432" s="67">
        <v>6.3</v>
      </c>
      <c r="J432" s="65" t="s">
        <v>5728</v>
      </c>
      <c r="K432" s="65" t="s">
        <v>5729</v>
      </c>
      <c r="L432" s="65" t="s">
        <v>5929</v>
      </c>
      <c r="M432" s="65" t="s">
        <v>70</v>
      </c>
      <c r="N432" s="65" t="s">
        <v>5818</v>
      </c>
      <c r="O432" s="65">
        <v>2</v>
      </c>
      <c r="P432" s="65" t="s">
        <v>70</v>
      </c>
      <c r="Q432" s="65" t="s">
        <v>5930</v>
      </c>
      <c r="R432" s="65">
        <v>861000272</v>
      </c>
      <c r="S432" s="65" t="s">
        <v>5734</v>
      </c>
      <c r="T432" s="65">
        <v>1</v>
      </c>
      <c r="U432" s="67">
        <v>6.1</v>
      </c>
      <c r="V432" s="67">
        <v>6.2</v>
      </c>
      <c r="W432" s="65">
        <v>1</v>
      </c>
      <c r="X432" s="65" t="s">
        <v>70</v>
      </c>
      <c r="Y432" s="65" t="s">
        <v>70</v>
      </c>
      <c r="Z432" s="65" t="s">
        <v>70</v>
      </c>
      <c r="AA432" s="65">
        <f t="shared" si="6"/>
        <v>1</v>
      </c>
      <c r="AB432" s="65">
        <v>1</v>
      </c>
      <c r="AC432" s="68" t="s">
        <v>5753</v>
      </c>
      <c r="AD432" s="68" t="s">
        <v>5875</v>
      </c>
      <c r="AE432" s="68" t="s">
        <v>5789</v>
      </c>
      <c r="AF432" s="65" t="s">
        <v>5755</v>
      </c>
      <c r="AG432" s="68" t="s">
        <v>5756</v>
      </c>
    </row>
    <row r="433" spans="1:33" ht="33.75" x14ac:dyDescent="0.25">
      <c r="A433" s="65">
        <v>432</v>
      </c>
      <c r="B433" s="65">
        <v>861000272</v>
      </c>
      <c r="C433" s="65" t="s">
        <v>5913</v>
      </c>
      <c r="D433" s="66" t="s">
        <v>25</v>
      </c>
      <c r="E433" s="65" t="s">
        <v>70</v>
      </c>
      <c r="F433" s="65" t="s">
        <v>5893</v>
      </c>
      <c r="G433" s="65" t="s">
        <v>5744</v>
      </c>
      <c r="H433" s="67">
        <v>7</v>
      </c>
      <c r="I433" s="67">
        <v>6</v>
      </c>
      <c r="J433" s="65" t="s">
        <v>5728</v>
      </c>
      <c r="K433" s="65" t="s">
        <v>5729</v>
      </c>
      <c r="L433" s="65" t="s">
        <v>5929</v>
      </c>
      <c r="M433" s="65" t="s">
        <v>70</v>
      </c>
      <c r="N433" s="65" t="s">
        <v>5808</v>
      </c>
      <c r="O433" s="65">
        <v>8</v>
      </c>
      <c r="P433" s="65" t="s">
        <v>70</v>
      </c>
      <c r="Q433" s="65" t="s">
        <v>5930</v>
      </c>
      <c r="R433" s="65">
        <v>861000273</v>
      </c>
      <c r="S433" s="65" t="s">
        <v>5734</v>
      </c>
      <c r="T433" s="65">
        <v>1</v>
      </c>
      <c r="U433" s="67">
        <v>6.3</v>
      </c>
      <c r="V433" s="67">
        <v>5.6</v>
      </c>
      <c r="W433" s="65">
        <v>1</v>
      </c>
      <c r="X433" s="65" t="s">
        <v>70</v>
      </c>
      <c r="Y433" s="65" t="s">
        <v>70</v>
      </c>
      <c r="Z433" s="65" t="s">
        <v>70</v>
      </c>
      <c r="AA433" s="65">
        <f t="shared" si="6"/>
        <v>1</v>
      </c>
      <c r="AB433" s="65">
        <v>1</v>
      </c>
      <c r="AC433" s="68" t="s">
        <v>5934</v>
      </c>
      <c r="AD433" s="68" t="s">
        <v>5736</v>
      </c>
      <c r="AE433" s="68" t="s">
        <v>70</v>
      </c>
      <c r="AF433" s="65" t="s">
        <v>5755</v>
      </c>
      <c r="AG433" s="68" t="s">
        <v>5895</v>
      </c>
    </row>
    <row r="434" spans="1:33" ht="33.75" x14ac:dyDescent="0.25">
      <c r="A434" s="65">
        <v>433</v>
      </c>
      <c r="B434" s="65">
        <v>861000273</v>
      </c>
      <c r="C434" s="65" t="s">
        <v>5725</v>
      </c>
      <c r="D434" s="66" t="s">
        <v>2739</v>
      </c>
      <c r="E434" s="65" t="s">
        <v>5785</v>
      </c>
      <c r="F434" s="65" t="s">
        <v>3</v>
      </c>
      <c r="G434" s="65" t="s">
        <v>5744</v>
      </c>
      <c r="H434" s="67">
        <v>6.6</v>
      </c>
      <c r="I434" s="67" t="s">
        <v>5727</v>
      </c>
      <c r="J434" s="65" t="s">
        <v>5728</v>
      </c>
      <c r="K434" s="65" t="s">
        <v>5729</v>
      </c>
      <c r="L434" s="65" t="s">
        <v>5929</v>
      </c>
      <c r="M434" s="65" t="s">
        <v>70</v>
      </c>
      <c r="N434" s="65" t="s">
        <v>5808</v>
      </c>
      <c r="O434" s="65">
        <v>9</v>
      </c>
      <c r="P434" s="65" t="s">
        <v>70</v>
      </c>
      <c r="Q434" s="65" t="s">
        <v>5930</v>
      </c>
      <c r="R434" s="65">
        <v>861000274</v>
      </c>
      <c r="S434" s="65" t="s">
        <v>5734</v>
      </c>
      <c r="T434" s="65">
        <v>1</v>
      </c>
      <c r="U434" s="67">
        <v>5.9</v>
      </c>
      <c r="V434" s="67">
        <v>5.2</v>
      </c>
      <c r="W434" s="65">
        <v>1</v>
      </c>
      <c r="X434" s="65">
        <v>1</v>
      </c>
      <c r="Y434" s="65">
        <v>1</v>
      </c>
      <c r="Z434" s="65" t="s">
        <v>70</v>
      </c>
      <c r="AA434" s="65">
        <f t="shared" si="6"/>
        <v>3</v>
      </c>
      <c r="AB434" s="65">
        <v>3</v>
      </c>
      <c r="AC434" s="68" t="s">
        <v>5760</v>
      </c>
      <c r="AD434" s="68" t="s">
        <v>5786</v>
      </c>
      <c r="AE434" s="68" t="s">
        <v>5789</v>
      </c>
      <c r="AF434" s="65" t="s">
        <v>5755</v>
      </c>
      <c r="AG434" s="68" t="s">
        <v>5756</v>
      </c>
    </row>
    <row r="435" spans="1:33" ht="33.75" x14ac:dyDescent="0.25">
      <c r="A435" s="65">
        <v>434</v>
      </c>
      <c r="B435" s="65">
        <v>861000274</v>
      </c>
      <c r="C435" s="65" t="s">
        <v>5913</v>
      </c>
      <c r="D435" s="66" t="s">
        <v>25</v>
      </c>
      <c r="E435" s="65" t="s">
        <v>5788</v>
      </c>
      <c r="F435" s="65" t="s">
        <v>5935</v>
      </c>
      <c r="G435" s="65" t="s">
        <v>5744</v>
      </c>
      <c r="H435" s="67">
        <v>7</v>
      </c>
      <c r="I435" s="67">
        <v>6</v>
      </c>
      <c r="J435" s="65" t="s">
        <v>5728</v>
      </c>
      <c r="K435" s="65" t="s">
        <v>5729</v>
      </c>
      <c r="L435" s="65" t="s">
        <v>5929</v>
      </c>
      <c r="M435" s="65" t="s">
        <v>70</v>
      </c>
      <c r="N435" s="65" t="s">
        <v>5808</v>
      </c>
      <c r="O435" s="65">
        <v>1</v>
      </c>
      <c r="P435" s="65" t="s">
        <v>70</v>
      </c>
      <c r="Q435" s="65" t="s">
        <v>5930</v>
      </c>
      <c r="R435" s="65">
        <v>861000275</v>
      </c>
      <c r="S435" s="65" t="s">
        <v>5734</v>
      </c>
      <c r="T435" s="65">
        <v>1</v>
      </c>
      <c r="U435" s="67">
        <v>6.3</v>
      </c>
      <c r="V435" s="67">
        <v>5.3</v>
      </c>
      <c r="W435" s="65">
        <v>1</v>
      </c>
      <c r="X435" s="65">
        <v>1</v>
      </c>
      <c r="Y435" s="65" t="s">
        <v>70</v>
      </c>
      <c r="Z435" s="65" t="s">
        <v>70</v>
      </c>
      <c r="AA435" s="65">
        <f t="shared" si="6"/>
        <v>2</v>
      </c>
      <c r="AB435" s="65">
        <v>2</v>
      </c>
      <c r="AC435" s="68" t="s">
        <v>5894</v>
      </c>
      <c r="AD435" s="68" t="s">
        <v>5736</v>
      </c>
      <c r="AE435" s="68" t="s">
        <v>70</v>
      </c>
      <c r="AF435" s="65" t="s">
        <v>5755</v>
      </c>
      <c r="AG435" s="68" t="s">
        <v>5895</v>
      </c>
    </row>
    <row r="436" spans="1:33" x14ac:dyDescent="0.25">
      <c r="A436" s="65">
        <v>435</v>
      </c>
      <c r="B436" s="65">
        <v>861000275</v>
      </c>
      <c r="C436" s="65" t="s">
        <v>5725</v>
      </c>
      <c r="D436" s="66" t="s">
        <v>2739</v>
      </c>
      <c r="E436" s="65" t="s">
        <v>5788</v>
      </c>
      <c r="F436" s="65" t="s">
        <v>3</v>
      </c>
      <c r="G436" s="65" t="s">
        <v>5744</v>
      </c>
      <c r="H436" s="67">
        <v>6.6</v>
      </c>
      <c r="I436" s="67">
        <v>5.7</v>
      </c>
      <c r="J436" s="65" t="s">
        <v>5728</v>
      </c>
      <c r="K436" s="65" t="s">
        <v>5729</v>
      </c>
      <c r="L436" s="65" t="s">
        <v>5929</v>
      </c>
      <c r="M436" s="65" t="s">
        <v>70</v>
      </c>
      <c r="N436" s="65" t="s">
        <v>5767</v>
      </c>
      <c r="O436" s="65">
        <v>13</v>
      </c>
      <c r="P436" s="65" t="s">
        <v>70</v>
      </c>
      <c r="Q436" s="65" t="s">
        <v>5930</v>
      </c>
      <c r="R436" s="65">
        <v>861000276</v>
      </c>
      <c r="S436" s="65" t="s">
        <v>5734</v>
      </c>
      <c r="T436" s="65">
        <v>1</v>
      </c>
      <c r="U436" s="67">
        <v>6</v>
      </c>
      <c r="V436" s="67" t="s">
        <v>5727</v>
      </c>
      <c r="W436" s="65" t="s">
        <v>70</v>
      </c>
      <c r="X436" s="65" t="s">
        <v>70</v>
      </c>
      <c r="Y436" s="65" t="s">
        <v>70</v>
      </c>
      <c r="Z436" s="65">
        <v>1</v>
      </c>
      <c r="AA436" s="65">
        <f t="shared" si="6"/>
        <v>1</v>
      </c>
      <c r="AB436" s="65">
        <v>1</v>
      </c>
      <c r="AC436" s="68" t="s">
        <v>5735</v>
      </c>
      <c r="AD436" s="68" t="s">
        <v>5736</v>
      </c>
      <c r="AE436" s="68" t="s">
        <v>70</v>
      </c>
      <c r="AF436" s="65" t="s">
        <v>5743</v>
      </c>
      <c r="AG436" s="68" t="s">
        <v>70</v>
      </c>
    </row>
    <row r="437" spans="1:33" ht="33.75" x14ac:dyDescent="0.25">
      <c r="A437" s="65">
        <v>436</v>
      </c>
      <c r="B437" s="65">
        <v>861000276</v>
      </c>
      <c r="C437" s="65" t="s">
        <v>5913</v>
      </c>
      <c r="D437" s="66" t="s">
        <v>25</v>
      </c>
      <c r="E437" s="65" t="s">
        <v>5785</v>
      </c>
      <c r="F437" s="65" t="s">
        <v>5935</v>
      </c>
      <c r="G437" s="65" t="s">
        <v>5744</v>
      </c>
      <c r="H437" s="67">
        <v>7.1</v>
      </c>
      <c r="I437" s="67">
        <v>6.2</v>
      </c>
      <c r="J437" s="65" t="s">
        <v>5728</v>
      </c>
      <c r="K437" s="65" t="s">
        <v>5729</v>
      </c>
      <c r="L437" s="65" t="s">
        <v>5929</v>
      </c>
      <c r="M437" s="65" t="s">
        <v>70</v>
      </c>
      <c r="N437" s="65" t="s">
        <v>5767</v>
      </c>
      <c r="O437" s="65">
        <v>7</v>
      </c>
      <c r="P437" s="65" t="s">
        <v>70</v>
      </c>
      <c r="Q437" s="65" t="s">
        <v>5930</v>
      </c>
      <c r="R437" s="65">
        <v>861000277</v>
      </c>
      <c r="S437" s="65" t="s">
        <v>5734</v>
      </c>
      <c r="T437" s="65">
        <v>1</v>
      </c>
      <c r="U437" s="67">
        <v>6.2</v>
      </c>
      <c r="V437" s="67">
        <v>5.5</v>
      </c>
      <c r="W437" s="65" t="s">
        <v>70</v>
      </c>
      <c r="X437" s="65">
        <v>1</v>
      </c>
      <c r="Y437" s="65" t="s">
        <v>70</v>
      </c>
      <c r="Z437" s="65" t="s">
        <v>70</v>
      </c>
      <c r="AA437" s="65">
        <f t="shared" si="6"/>
        <v>1</v>
      </c>
      <c r="AB437" s="65">
        <v>1</v>
      </c>
      <c r="AC437" s="68" t="s">
        <v>5894</v>
      </c>
      <c r="AD437" s="68" t="s">
        <v>5786</v>
      </c>
      <c r="AE437" s="68" t="s">
        <v>70</v>
      </c>
      <c r="AF437" s="65" t="s">
        <v>5755</v>
      </c>
      <c r="AG437" s="68" t="s">
        <v>5895</v>
      </c>
    </row>
    <row r="438" spans="1:33" ht="33.75" x14ac:dyDescent="0.25">
      <c r="A438" s="65">
        <v>437</v>
      </c>
      <c r="B438" s="65">
        <v>861000277</v>
      </c>
      <c r="C438" s="65" t="s">
        <v>5725</v>
      </c>
      <c r="D438" s="66" t="s">
        <v>2739</v>
      </c>
      <c r="E438" s="65" t="s">
        <v>5788</v>
      </c>
      <c r="F438" s="65" t="s">
        <v>3</v>
      </c>
      <c r="G438" s="65" t="s">
        <v>5744</v>
      </c>
      <c r="H438" s="67">
        <v>6.6</v>
      </c>
      <c r="I438" s="67">
        <v>6.2</v>
      </c>
      <c r="J438" s="65" t="s">
        <v>5728</v>
      </c>
      <c r="K438" s="65" t="s">
        <v>5729</v>
      </c>
      <c r="L438" s="65" t="s">
        <v>5929</v>
      </c>
      <c r="M438" s="65" t="s">
        <v>70</v>
      </c>
      <c r="N438" s="65" t="s">
        <v>5767</v>
      </c>
      <c r="O438" s="65">
        <v>17</v>
      </c>
      <c r="P438" s="65" t="s">
        <v>70</v>
      </c>
      <c r="Q438" s="65" t="s">
        <v>5930</v>
      </c>
      <c r="R438" s="65">
        <v>861000281</v>
      </c>
      <c r="S438" s="65" t="s">
        <v>5734</v>
      </c>
      <c r="T438" s="65">
        <v>1</v>
      </c>
      <c r="U438" s="67">
        <v>5.8</v>
      </c>
      <c r="V438" s="67">
        <v>5.4</v>
      </c>
      <c r="W438" s="65">
        <v>1</v>
      </c>
      <c r="X438" s="65" t="s">
        <v>70</v>
      </c>
      <c r="Y438" s="65" t="s">
        <v>70</v>
      </c>
      <c r="Z438" s="65" t="s">
        <v>70</v>
      </c>
      <c r="AA438" s="65">
        <f t="shared" si="6"/>
        <v>1</v>
      </c>
      <c r="AB438" s="65">
        <v>1</v>
      </c>
      <c r="AC438" s="68" t="s">
        <v>5753</v>
      </c>
      <c r="AD438" s="68" t="s">
        <v>5736</v>
      </c>
      <c r="AE438" s="68" t="s">
        <v>5789</v>
      </c>
      <c r="AF438" s="65" t="s">
        <v>5755</v>
      </c>
      <c r="AG438" s="68" t="s">
        <v>5756</v>
      </c>
    </row>
    <row r="439" spans="1:33" ht="33.75" x14ac:dyDescent="0.25">
      <c r="A439" s="65">
        <v>438</v>
      </c>
      <c r="B439" s="65">
        <v>861000281</v>
      </c>
      <c r="C439" s="65" t="s">
        <v>5725</v>
      </c>
      <c r="D439" s="66" t="s">
        <v>2739</v>
      </c>
      <c r="E439" s="65" t="s">
        <v>5788</v>
      </c>
      <c r="F439" s="65" t="s">
        <v>3</v>
      </c>
      <c r="G439" s="65" t="s">
        <v>5744</v>
      </c>
      <c r="H439" s="67">
        <v>7.1</v>
      </c>
      <c r="I439" s="67">
        <v>6.2</v>
      </c>
      <c r="J439" s="65" t="s">
        <v>5728</v>
      </c>
      <c r="K439" s="65" t="s">
        <v>5729</v>
      </c>
      <c r="L439" s="65" t="s">
        <v>5929</v>
      </c>
      <c r="M439" s="65" t="s">
        <v>70</v>
      </c>
      <c r="N439" s="65" t="s">
        <v>69</v>
      </c>
      <c r="O439" s="65">
        <v>10</v>
      </c>
      <c r="P439" s="65" t="s">
        <v>70</v>
      </c>
      <c r="Q439" s="65" t="s">
        <v>5930</v>
      </c>
      <c r="R439" s="65">
        <v>432011952</v>
      </c>
      <c r="S439" s="65" t="s">
        <v>5734</v>
      </c>
      <c r="T439" s="65">
        <v>1</v>
      </c>
      <c r="U439" s="67">
        <v>6.1</v>
      </c>
      <c r="V439" s="67">
        <v>5.8</v>
      </c>
      <c r="W439" s="65">
        <v>1</v>
      </c>
      <c r="X439" s="65">
        <v>1</v>
      </c>
      <c r="Y439" s="65" t="s">
        <v>70</v>
      </c>
      <c r="Z439" s="65" t="s">
        <v>70</v>
      </c>
      <c r="AA439" s="65">
        <f t="shared" si="6"/>
        <v>2</v>
      </c>
      <c r="AB439" s="65">
        <v>2</v>
      </c>
      <c r="AC439" s="68" t="s">
        <v>5760</v>
      </c>
      <c r="AD439" s="68" t="s">
        <v>5903</v>
      </c>
      <c r="AE439" s="68" t="s">
        <v>70</v>
      </c>
      <c r="AF439" s="65" t="s">
        <v>5755</v>
      </c>
      <c r="AG439" s="68" t="s">
        <v>5756</v>
      </c>
    </row>
    <row r="440" spans="1:33" ht="22.5" x14ac:dyDescent="0.25">
      <c r="A440" s="65">
        <v>439</v>
      </c>
      <c r="B440" s="65">
        <v>432011952</v>
      </c>
      <c r="C440" s="65" t="s">
        <v>5725</v>
      </c>
      <c r="D440" s="66" t="s">
        <v>2739</v>
      </c>
      <c r="E440" s="65" t="s">
        <v>70</v>
      </c>
      <c r="F440" s="65" t="s">
        <v>3</v>
      </c>
      <c r="G440" s="65" t="s">
        <v>5744</v>
      </c>
      <c r="H440" s="67">
        <v>6.6</v>
      </c>
      <c r="I440" s="67">
        <v>6.3</v>
      </c>
      <c r="J440" s="65" t="s">
        <v>5728</v>
      </c>
      <c r="K440" s="65" t="s">
        <v>5729</v>
      </c>
      <c r="L440" s="65" t="s">
        <v>5929</v>
      </c>
      <c r="M440" s="65" t="s">
        <v>70</v>
      </c>
      <c r="N440" s="65" t="s">
        <v>69</v>
      </c>
      <c r="O440" s="65">
        <v>13</v>
      </c>
      <c r="P440" s="65" t="s">
        <v>70</v>
      </c>
      <c r="Q440" s="65" t="s">
        <v>5930</v>
      </c>
      <c r="R440" s="65" t="s">
        <v>5778</v>
      </c>
      <c r="S440" s="65" t="s">
        <v>5734</v>
      </c>
      <c r="T440" s="65">
        <v>1</v>
      </c>
      <c r="U440" s="67">
        <v>5.9</v>
      </c>
      <c r="V440" s="67">
        <v>5</v>
      </c>
      <c r="W440" s="65">
        <v>1</v>
      </c>
      <c r="X440" s="65">
        <v>1</v>
      </c>
      <c r="Y440" s="65" t="s">
        <v>70</v>
      </c>
      <c r="Z440" s="65" t="s">
        <v>70</v>
      </c>
      <c r="AA440" s="65">
        <f t="shared" si="6"/>
        <v>2</v>
      </c>
      <c r="AB440" s="65">
        <v>2</v>
      </c>
      <c r="AC440" s="68" t="s">
        <v>5735</v>
      </c>
      <c r="AD440" s="68" t="s">
        <v>5736</v>
      </c>
      <c r="AE440" s="68" t="s">
        <v>5789</v>
      </c>
      <c r="AF440" s="65" t="s">
        <v>5743</v>
      </c>
      <c r="AG440" s="68" t="s">
        <v>70</v>
      </c>
    </row>
    <row r="441" spans="1:33" ht="33.75" x14ac:dyDescent="0.25">
      <c r="A441" s="65">
        <v>440</v>
      </c>
      <c r="B441" s="65">
        <v>861000286</v>
      </c>
      <c r="C441" s="65" t="s">
        <v>5725</v>
      </c>
      <c r="D441" s="66" t="s">
        <v>2739</v>
      </c>
      <c r="E441" s="65" t="s">
        <v>70</v>
      </c>
      <c r="F441" s="65" t="s">
        <v>3</v>
      </c>
      <c r="G441" s="65" t="s">
        <v>5744</v>
      </c>
      <c r="H441" s="67">
        <v>6.5</v>
      </c>
      <c r="I441" s="67">
        <v>5.5</v>
      </c>
      <c r="J441" s="65" t="s">
        <v>5728</v>
      </c>
      <c r="K441" s="65" t="s">
        <v>5729</v>
      </c>
      <c r="L441" s="65" t="s">
        <v>5936</v>
      </c>
      <c r="M441" s="65" t="s">
        <v>70</v>
      </c>
      <c r="N441" s="65" t="s">
        <v>5795</v>
      </c>
      <c r="O441" s="65">
        <v>13</v>
      </c>
      <c r="P441" s="65" t="s">
        <v>70</v>
      </c>
      <c r="Q441" s="65" t="s">
        <v>5930</v>
      </c>
      <c r="R441" s="65">
        <v>861000285</v>
      </c>
      <c r="S441" s="65" t="s">
        <v>5734</v>
      </c>
      <c r="T441" s="65">
        <v>1</v>
      </c>
      <c r="U441" s="67">
        <v>5.8</v>
      </c>
      <c r="V441" s="67">
        <v>5.4</v>
      </c>
      <c r="W441" s="65">
        <v>1</v>
      </c>
      <c r="X441" s="65" t="s">
        <v>70</v>
      </c>
      <c r="Y441" s="65" t="s">
        <v>70</v>
      </c>
      <c r="Z441" s="65" t="s">
        <v>70</v>
      </c>
      <c r="AA441" s="65">
        <f t="shared" si="6"/>
        <v>1</v>
      </c>
      <c r="AB441" s="65">
        <v>1</v>
      </c>
      <c r="AC441" s="68" t="s">
        <v>5760</v>
      </c>
      <c r="AD441" s="68" t="s">
        <v>5903</v>
      </c>
      <c r="AE441" s="68" t="s">
        <v>5789</v>
      </c>
      <c r="AF441" s="65" t="s">
        <v>5755</v>
      </c>
      <c r="AG441" s="68" t="s">
        <v>5756</v>
      </c>
    </row>
    <row r="442" spans="1:33" ht="33.75" x14ac:dyDescent="0.25">
      <c r="A442" s="65">
        <v>441</v>
      </c>
      <c r="B442" s="65">
        <v>861000285</v>
      </c>
      <c r="C442" s="65" t="s">
        <v>5725</v>
      </c>
      <c r="D442" s="66" t="s">
        <v>2739</v>
      </c>
      <c r="E442" s="65" t="s">
        <v>70</v>
      </c>
      <c r="F442" s="65" t="s">
        <v>3</v>
      </c>
      <c r="G442" s="65" t="s">
        <v>5744</v>
      </c>
      <c r="H442" s="67">
        <v>6.5</v>
      </c>
      <c r="I442" s="67">
        <v>6.3</v>
      </c>
      <c r="J442" s="65" t="s">
        <v>5728</v>
      </c>
      <c r="K442" s="65" t="s">
        <v>5729</v>
      </c>
      <c r="L442" s="65" t="s">
        <v>5936</v>
      </c>
      <c r="M442" s="65" t="s">
        <v>70</v>
      </c>
      <c r="N442" s="65" t="s">
        <v>5795</v>
      </c>
      <c r="O442" s="65">
        <v>11</v>
      </c>
      <c r="P442" s="65" t="s">
        <v>70</v>
      </c>
      <c r="Q442" s="65" t="s">
        <v>5930</v>
      </c>
      <c r="R442" s="65">
        <v>861000287</v>
      </c>
      <c r="S442" s="65" t="s">
        <v>5734</v>
      </c>
      <c r="T442" s="65">
        <v>1</v>
      </c>
      <c r="U442" s="67">
        <v>6.3</v>
      </c>
      <c r="V442" s="67">
        <v>6.1</v>
      </c>
      <c r="W442" s="65">
        <v>1</v>
      </c>
      <c r="X442" s="65" t="s">
        <v>70</v>
      </c>
      <c r="Y442" s="65" t="s">
        <v>70</v>
      </c>
      <c r="Z442" s="65" t="s">
        <v>70</v>
      </c>
      <c r="AA442" s="65">
        <f t="shared" si="6"/>
        <v>1</v>
      </c>
      <c r="AB442" s="65">
        <v>1</v>
      </c>
      <c r="AC442" s="68" t="s">
        <v>5753</v>
      </c>
      <c r="AD442" s="68" t="s">
        <v>5937</v>
      </c>
      <c r="AE442" s="68" t="s">
        <v>70</v>
      </c>
      <c r="AF442" s="65" t="s">
        <v>5755</v>
      </c>
      <c r="AG442" s="68" t="s">
        <v>5756</v>
      </c>
    </row>
    <row r="443" spans="1:33" ht="33.75" x14ac:dyDescent="0.25">
      <c r="A443" s="65">
        <v>442</v>
      </c>
      <c r="B443" s="65">
        <v>861000287</v>
      </c>
      <c r="C443" s="65" t="s">
        <v>5725</v>
      </c>
      <c r="D443" s="66" t="s">
        <v>2739</v>
      </c>
      <c r="E443" s="65" t="s">
        <v>5785</v>
      </c>
      <c r="F443" s="65" t="s">
        <v>3</v>
      </c>
      <c r="G443" s="65" t="s">
        <v>5744</v>
      </c>
      <c r="H443" s="67">
        <v>6.6</v>
      </c>
      <c r="I443" s="67" t="s">
        <v>5727</v>
      </c>
      <c r="J443" s="65" t="s">
        <v>5728</v>
      </c>
      <c r="K443" s="65" t="s">
        <v>5729</v>
      </c>
      <c r="L443" s="65" t="s">
        <v>5936</v>
      </c>
      <c r="M443" s="65" t="s">
        <v>70</v>
      </c>
      <c r="N443" s="65" t="s">
        <v>69</v>
      </c>
      <c r="O443" s="65">
        <v>18</v>
      </c>
      <c r="P443" s="65" t="s">
        <v>70</v>
      </c>
      <c r="Q443" s="65" t="s">
        <v>5930</v>
      </c>
      <c r="R443" s="65">
        <v>861000288</v>
      </c>
      <c r="S443" s="65" t="s">
        <v>5734</v>
      </c>
      <c r="T443" s="65">
        <v>1</v>
      </c>
      <c r="U443" s="67">
        <v>6.4</v>
      </c>
      <c r="V443" s="67">
        <v>5.5</v>
      </c>
      <c r="W443" s="65">
        <v>1</v>
      </c>
      <c r="X443" s="65" t="s">
        <v>70</v>
      </c>
      <c r="Y443" s="65" t="s">
        <v>70</v>
      </c>
      <c r="Z443" s="65" t="s">
        <v>70</v>
      </c>
      <c r="AA443" s="65">
        <f t="shared" si="6"/>
        <v>1</v>
      </c>
      <c r="AB443" s="65">
        <v>1</v>
      </c>
      <c r="AC443" s="68" t="s">
        <v>5753</v>
      </c>
      <c r="AD443" s="68" t="s">
        <v>5786</v>
      </c>
      <c r="AE443" s="68" t="s">
        <v>70</v>
      </c>
      <c r="AF443" s="65" t="s">
        <v>5755</v>
      </c>
      <c r="AG443" s="68" t="s">
        <v>5756</v>
      </c>
    </row>
    <row r="444" spans="1:33" ht="33.75" x14ac:dyDescent="0.25">
      <c r="A444" s="65">
        <v>443</v>
      </c>
      <c r="B444" s="65">
        <v>861000288</v>
      </c>
      <c r="C444" s="65" t="s">
        <v>5725</v>
      </c>
      <c r="D444" s="66" t="s">
        <v>2739</v>
      </c>
      <c r="E444" s="65" t="s">
        <v>70</v>
      </c>
      <c r="F444" s="65" t="s">
        <v>3</v>
      </c>
      <c r="G444" s="65" t="s">
        <v>5938</v>
      </c>
      <c r="H444" s="67">
        <v>6.4</v>
      </c>
      <c r="I444" s="67">
        <v>6</v>
      </c>
      <c r="J444" s="65" t="s">
        <v>5728</v>
      </c>
      <c r="K444" s="65" t="s">
        <v>5729</v>
      </c>
      <c r="L444" s="65" t="s">
        <v>5936</v>
      </c>
      <c r="M444" s="65" t="s">
        <v>70</v>
      </c>
      <c r="N444" s="65" t="s">
        <v>69</v>
      </c>
      <c r="O444" s="65">
        <v>19</v>
      </c>
      <c r="P444" s="65" t="s">
        <v>70</v>
      </c>
      <c r="Q444" s="65" t="s">
        <v>5930</v>
      </c>
      <c r="R444" s="65">
        <v>861000307</v>
      </c>
      <c r="S444" s="65" t="s">
        <v>5734</v>
      </c>
      <c r="T444" s="65">
        <v>1</v>
      </c>
      <c r="U444" s="67">
        <v>6.2</v>
      </c>
      <c r="V444" s="67">
        <v>5.9</v>
      </c>
      <c r="W444" s="65">
        <v>1</v>
      </c>
      <c r="X444" s="65" t="s">
        <v>70</v>
      </c>
      <c r="Y444" s="65" t="s">
        <v>70</v>
      </c>
      <c r="Z444" s="65" t="s">
        <v>70</v>
      </c>
      <c r="AA444" s="65">
        <f t="shared" si="6"/>
        <v>1</v>
      </c>
      <c r="AB444" s="65">
        <v>1</v>
      </c>
      <c r="AC444" s="68" t="s">
        <v>5753</v>
      </c>
      <c r="AD444" s="68" t="s">
        <v>5736</v>
      </c>
      <c r="AE444" s="68" t="s">
        <v>70</v>
      </c>
      <c r="AF444" s="65" t="s">
        <v>5755</v>
      </c>
      <c r="AG444" s="68" t="s">
        <v>5756</v>
      </c>
    </row>
    <row r="445" spans="1:33" ht="33.75" x14ac:dyDescent="0.25">
      <c r="A445" s="65">
        <v>444</v>
      </c>
      <c r="B445" s="65">
        <v>861000307</v>
      </c>
      <c r="C445" s="65" t="s">
        <v>5725</v>
      </c>
      <c r="D445" s="66" t="s">
        <v>2739</v>
      </c>
      <c r="E445" s="65" t="s">
        <v>70</v>
      </c>
      <c r="F445" s="65" t="s">
        <v>3</v>
      </c>
      <c r="G445" s="65" t="s">
        <v>5939</v>
      </c>
      <c r="H445" s="67">
        <v>6.5</v>
      </c>
      <c r="I445" s="67">
        <v>6</v>
      </c>
      <c r="J445" s="65" t="s">
        <v>5728</v>
      </c>
      <c r="K445" s="65" t="s">
        <v>5740</v>
      </c>
      <c r="L445" s="65" t="s">
        <v>5940</v>
      </c>
      <c r="M445" s="65" t="s">
        <v>5731</v>
      </c>
      <c r="N445" s="65" t="s">
        <v>70</v>
      </c>
      <c r="O445" s="65" t="s">
        <v>70</v>
      </c>
      <c r="P445" s="65" t="s">
        <v>5941</v>
      </c>
      <c r="Q445" s="65" t="s">
        <v>5930</v>
      </c>
      <c r="R445" s="65">
        <v>432022235</v>
      </c>
      <c r="S445" s="65" t="s">
        <v>5734</v>
      </c>
      <c r="T445" s="65">
        <v>1</v>
      </c>
      <c r="U445" s="67">
        <v>5.8</v>
      </c>
      <c r="V445" s="67">
        <v>5.7</v>
      </c>
      <c r="W445" s="65">
        <v>1</v>
      </c>
      <c r="X445" s="65">
        <v>1</v>
      </c>
      <c r="Y445" s="65" t="s">
        <v>70</v>
      </c>
      <c r="Z445" s="65" t="s">
        <v>70</v>
      </c>
      <c r="AA445" s="65">
        <f t="shared" si="6"/>
        <v>2</v>
      </c>
      <c r="AB445" s="65">
        <v>2</v>
      </c>
      <c r="AC445" s="68" t="s">
        <v>5753</v>
      </c>
      <c r="AD445" s="68" t="s">
        <v>5736</v>
      </c>
      <c r="AE445" s="68" t="s">
        <v>70</v>
      </c>
      <c r="AF445" s="65" t="s">
        <v>5755</v>
      </c>
      <c r="AG445" s="68" t="s">
        <v>5756</v>
      </c>
    </row>
    <row r="446" spans="1:33" ht="33.75" x14ac:dyDescent="0.25">
      <c r="A446" s="65">
        <v>445</v>
      </c>
      <c r="B446" s="65">
        <v>432022235</v>
      </c>
      <c r="C446" s="65" t="s">
        <v>5725</v>
      </c>
      <c r="D446" s="66" t="s">
        <v>2739</v>
      </c>
      <c r="E446" s="65" t="s">
        <v>70</v>
      </c>
      <c r="F446" s="65" t="s">
        <v>3</v>
      </c>
      <c r="G446" s="65" t="s">
        <v>5726</v>
      </c>
      <c r="H446" s="67">
        <v>6.4</v>
      </c>
      <c r="I446" s="67">
        <v>5.3</v>
      </c>
      <c r="J446" s="65" t="s">
        <v>5728</v>
      </c>
      <c r="K446" s="65" t="s">
        <v>5740</v>
      </c>
      <c r="L446" s="65" t="s">
        <v>5940</v>
      </c>
      <c r="M446" s="65" t="s">
        <v>70</v>
      </c>
      <c r="N446" s="65" t="s">
        <v>5767</v>
      </c>
      <c r="O446" s="65">
        <v>1</v>
      </c>
      <c r="P446" s="65" t="s">
        <v>70</v>
      </c>
      <c r="Q446" s="65" t="s">
        <v>5930</v>
      </c>
      <c r="R446" s="65">
        <v>861000161</v>
      </c>
      <c r="S446" s="65" t="s">
        <v>5734</v>
      </c>
      <c r="T446" s="65">
        <v>1</v>
      </c>
      <c r="U446" s="67">
        <v>5.8</v>
      </c>
      <c r="V446" s="67">
        <v>5</v>
      </c>
      <c r="W446" s="65">
        <v>1</v>
      </c>
      <c r="X446" s="65">
        <v>1</v>
      </c>
      <c r="Y446" s="65" t="s">
        <v>70</v>
      </c>
      <c r="Z446" s="65" t="s">
        <v>70</v>
      </c>
      <c r="AA446" s="65">
        <f t="shared" si="6"/>
        <v>2</v>
      </c>
      <c r="AB446" s="65">
        <v>2</v>
      </c>
      <c r="AC446" s="68" t="s">
        <v>5753</v>
      </c>
      <c r="AD446" s="68" t="s">
        <v>5736</v>
      </c>
      <c r="AE446" s="68" t="s">
        <v>5789</v>
      </c>
      <c r="AF446" s="65" t="s">
        <v>5755</v>
      </c>
      <c r="AG446" s="68" t="s">
        <v>5756</v>
      </c>
    </row>
    <row r="447" spans="1:33" ht="33.75" x14ac:dyDescent="0.25">
      <c r="A447" s="65">
        <v>446</v>
      </c>
      <c r="B447" s="65">
        <v>861000161</v>
      </c>
      <c r="C447" s="65" t="s">
        <v>5725</v>
      </c>
      <c r="D447" s="66" t="s">
        <v>2739</v>
      </c>
      <c r="E447" s="65" t="s">
        <v>70</v>
      </c>
      <c r="F447" s="65" t="s">
        <v>3</v>
      </c>
      <c r="G447" s="65" t="s">
        <v>5909</v>
      </c>
      <c r="H447" s="67">
        <v>6.1</v>
      </c>
      <c r="I447" s="67">
        <v>5</v>
      </c>
      <c r="J447" s="65" t="s">
        <v>5728</v>
      </c>
      <c r="K447" s="65" t="s">
        <v>5740</v>
      </c>
      <c r="L447" s="65" t="s">
        <v>5780</v>
      </c>
      <c r="M447" s="65" t="s">
        <v>70</v>
      </c>
      <c r="N447" s="65" t="s">
        <v>5767</v>
      </c>
      <c r="O447" s="65">
        <v>2</v>
      </c>
      <c r="P447" s="65" t="s">
        <v>70</v>
      </c>
      <c r="Q447" s="65" t="s">
        <v>5930</v>
      </c>
      <c r="R447" s="65">
        <v>861000162</v>
      </c>
      <c r="S447" s="65" t="s">
        <v>5734</v>
      </c>
      <c r="T447" s="65">
        <v>1</v>
      </c>
      <c r="U447" s="67">
        <v>5.8</v>
      </c>
      <c r="V447" s="67">
        <v>5.3</v>
      </c>
      <c r="W447" s="65">
        <v>1</v>
      </c>
      <c r="X447" s="65">
        <v>1</v>
      </c>
      <c r="Y447" s="65" t="s">
        <v>70</v>
      </c>
      <c r="Z447" s="65" t="s">
        <v>70</v>
      </c>
      <c r="AA447" s="65">
        <f t="shared" si="6"/>
        <v>2</v>
      </c>
      <c r="AB447" s="65">
        <v>2</v>
      </c>
      <c r="AC447" s="68" t="s">
        <v>5760</v>
      </c>
      <c r="AD447" s="68" t="s">
        <v>5736</v>
      </c>
      <c r="AE447" s="68" t="s">
        <v>70</v>
      </c>
      <c r="AF447" s="65" t="s">
        <v>5755</v>
      </c>
      <c r="AG447" s="68" t="s">
        <v>5756</v>
      </c>
    </row>
    <row r="448" spans="1:33" ht="33.75" x14ac:dyDescent="0.25">
      <c r="A448" s="65">
        <v>447</v>
      </c>
      <c r="B448" s="65">
        <v>861000162</v>
      </c>
      <c r="C448" s="65" t="s">
        <v>5725</v>
      </c>
      <c r="D448" s="66" t="s">
        <v>2739</v>
      </c>
      <c r="E448" s="65" t="s">
        <v>70</v>
      </c>
      <c r="F448" s="65" t="s">
        <v>3</v>
      </c>
      <c r="G448" s="65" t="s">
        <v>5744</v>
      </c>
      <c r="H448" s="67">
        <v>6.2</v>
      </c>
      <c r="I448" s="67">
        <v>5.0999999999999996</v>
      </c>
      <c r="J448" s="65" t="s">
        <v>5728</v>
      </c>
      <c r="K448" s="65" t="s">
        <v>5740</v>
      </c>
      <c r="L448" s="65" t="s">
        <v>5780</v>
      </c>
      <c r="M448" s="65" t="s">
        <v>70</v>
      </c>
      <c r="N448" s="65" t="s">
        <v>5767</v>
      </c>
      <c r="O448" s="65">
        <v>6</v>
      </c>
      <c r="P448" s="65" t="s">
        <v>70</v>
      </c>
      <c r="Q448" s="65" t="s">
        <v>5930</v>
      </c>
      <c r="R448" s="65">
        <v>861000163</v>
      </c>
      <c r="S448" s="65" t="s">
        <v>5734</v>
      </c>
      <c r="T448" s="65">
        <v>1</v>
      </c>
      <c r="U448" s="67">
        <v>5.8</v>
      </c>
      <c r="V448" s="67">
        <v>5</v>
      </c>
      <c r="W448" s="65">
        <v>1</v>
      </c>
      <c r="X448" s="65">
        <v>1</v>
      </c>
      <c r="Y448" s="65" t="s">
        <v>70</v>
      </c>
      <c r="Z448" s="65" t="s">
        <v>70</v>
      </c>
      <c r="AA448" s="65">
        <f t="shared" si="6"/>
        <v>2</v>
      </c>
      <c r="AB448" s="65">
        <v>2</v>
      </c>
      <c r="AC448" s="68" t="s">
        <v>5760</v>
      </c>
      <c r="AD448" s="68" t="s">
        <v>5903</v>
      </c>
      <c r="AE448" s="68" t="s">
        <v>5789</v>
      </c>
      <c r="AF448" s="65" t="s">
        <v>5755</v>
      </c>
      <c r="AG448" s="68" t="s">
        <v>5756</v>
      </c>
    </row>
    <row r="449" spans="1:33" ht="33.75" x14ac:dyDescent="0.25">
      <c r="A449" s="65">
        <v>448</v>
      </c>
      <c r="B449" s="65">
        <v>861000163</v>
      </c>
      <c r="C449" s="65" t="s">
        <v>5725</v>
      </c>
      <c r="D449" s="66" t="s">
        <v>2739</v>
      </c>
      <c r="E449" s="65" t="s">
        <v>70</v>
      </c>
      <c r="F449" s="65" t="s">
        <v>3</v>
      </c>
      <c r="G449" s="65" t="s">
        <v>5744</v>
      </c>
      <c r="H449" s="67">
        <v>6.3</v>
      </c>
      <c r="I449" s="67">
        <v>5.5</v>
      </c>
      <c r="J449" s="65" t="s">
        <v>5728</v>
      </c>
      <c r="K449" s="65" t="s">
        <v>5740</v>
      </c>
      <c r="L449" s="65" t="s">
        <v>5780</v>
      </c>
      <c r="M449" s="65" t="s">
        <v>70</v>
      </c>
      <c r="N449" s="65" t="s">
        <v>5767</v>
      </c>
      <c r="O449" s="65">
        <v>10</v>
      </c>
      <c r="P449" s="65" t="s">
        <v>70</v>
      </c>
      <c r="Q449" s="65" t="s">
        <v>5930</v>
      </c>
      <c r="R449" s="65">
        <v>861000541</v>
      </c>
      <c r="S449" s="65" t="s">
        <v>5734</v>
      </c>
      <c r="T449" s="65">
        <v>1</v>
      </c>
      <c r="U449" s="67">
        <v>5.9</v>
      </c>
      <c r="V449" s="67">
        <v>5.2</v>
      </c>
      <c r="W449" s="65">
        <v>1</v>
      </c>
      <c r="X449" s="65">
        <v>1</v>
      </c>
      <c r="Y449" s="65" t="s">
        <v>70</v>
      </c>
      <c r="Z449" s="65" t="s">
        <v>70</v>
      </c>
      <c r="AA449" s="65">
        <f t="shared" si="6"/>
        <v>2</v>
      </c>
      <c r="AB449" s="65">
        <v>2</v>
      </c>
      <c r="AC449" s="68" t="s">
        <v>5760</v>
      </c>
      <c r="AD449" s="68" t="s">
        <v>5903</v>
      </c>
      <c r="AE449" s="68" t="s">
        <v>70</v>
      </c>
      <c r="AF449" s="65" t="s">
        <v>5755</v>
      </c>
      <c r="AG449" s="68" t="s">
        <v>5756</v>
      </c>
    </row>
    <row r="450" spans="1:33" ht="22.5" x14ac:dyDescent="0.25">
      <c r="A450" s="65">
        <v>449</v>
      </c>
      <c r="B450" s="65">
        <v>861000541</v>
      </c>
      <c r="C450" s="65" t="s">
        <v>5725</v>
      </c>
      <c r="D450" s="66" t="s">
        <v>2739</v>
      </c>
      <c r="E450" s="65" t="s">
        <v>5788</v>
      </c>
      <c r="F450" s="65" t="s">
        <v>3</v>
      </c>
      <c r="G450" s="65" t="s">
        <v>5744</v>
      </c>
      <c r="H450" s="67">
        <v>6.6</v>
      </c>
      <c r="I450" s="67">
        <v>5.6</v>
      </c>
      <c r="J450" s="65" t="s">
        <v>5728</v>
      </c>
      <c r="K450" s="65" t="s">
        <v>5740</v>
      </c>
      <c r="L450" s="65" t="s">
        <v>5780</v>
      </c>
      <c r="M450" s="65" t="s">
        <v>70</v>
      </c>
      <c r="N450" s="65" t="s">
        <v>5767</v>
      </c>
      <c r="O450" s="65">
        <v>12</v>
      </c>
      <c r="P450" s="65" t="s">
        <v>70</v>
      </c>
      <c r="Q450" s="65" t="s">
        <v>5930</v>
      </c>
      <c r="R450" s="65">
        <v>861000540</v>
      </c>
      <c r="S450" s="65" t="s">
        <v>5734</v>
      </c>
      <c r="T450" s="65">
        <v>1</v>
      </c>
      <c r="U450" s="67">
        <v>5.9</v>
      </c>
      <c r="V450" s="67">
        <v>5</v>
      </c>
      <c r="W450" s="65">
        <v>1</v>
      </c>
      <c r="X450" s="65">
        <v>1</v>
      </c>
      <c r="Y450" s="65" t="s">
        <v>70</v>
      </c>
      <c r="Z450" s="65" t="s">
        <v>70</v>
      </c>
      <c r="AA450" s="65">
        <f t="shared" si="6"/>
        <v>2</v>
      </c>
      <c r="AB450" s="65">
        <v>2</v>
      </c>
      <c r="AC450" s="68" t="s">
        <v>5735</v>
      </c>
      <c r="AD450" s="68" t="s">
        <v>5736</v>
      </c>
      <c r="AE450" s="68" t="s">
        <v>5789</v>
      </c>
      <c r="AF450" s="65" t="s">
        <v>5743</v>
      </c>
      <c r="AG450" s="68" t="s">
        <v>70</v>
      </c>
    </row>
    <row r="451" spans="1:33" ht="33.75" x14ac:dyDescent="0.25">
      <c r="A451" s="65">
        <v>450</v>
      </c>
      <c r="B451" s="65">
        <v>861000540</v>
      </c>
      <c r="C451" s="65" t="s">
        <v>5745</v>
      </c>
      <c r="D451" s="66" t="s">
        <v>2741</v>
      </c>
      <c r="E451" s="65" t="s">
        <v>70</v>
      </c>
      <c r="F451" s="65" t="s">
        <v>3</v>
      </c>
      <c r="G451" s="65" t="s">
        <v>5744</v>
      </c>
      <c r="H451" s="67">
        <v>6.3</v>
      </c>
      <c r="I451" s="67">
        <v>5.7</v>
      </c>
      <c r="J451" s="65" t="s">
        <v>5728</v>
      </c>
      <c r="K451" s="65" t="s">
        <v>5740</v>
      </c>
      <c r="L451" s="65" t="s">
        <v>5780</v>
      </c>
      <c r="M451" s="65" t="s">
        <v>70</v>
      </c>
      <c r="N451" s="65" t="s">
        <v>5767</v>
      </c>
      <c r="O451" s="65">
        <v>12</v>
      </c>
      <c r="P451" s="65" t="s">
        <v>70</v>
      </c>
      <c r="Q451" s="65" t="s">
        <v>5930</v>
      </c>
      <c r="R451" s="65">
        <v>861002822</v>
      </c>
      <c r="S451" s="65" t="s">
        <v>5734</v>
      </c>
      <c r="T451" s="65">
        <v>1</v>
      </c>
      <c r="U451" s="67">
        <v>5.9</v>
      </c>
      <c r="V451" s="67">
        <v>5.5</v>
      </c>
      <c r="W451" s="65">
        <v>1</v>
      </c>
      <c r="X451" s="65">
        <v>1</v>
      </c>
      <c r="Y451" s="65" t="s">
        <v>70</v>
      </c>
      <c r="Z451" s="65" t="s">
        <v>70</v>
      </c>
      <c r="AA451" s="65">
        <f t="shared" ref="AA451:AA514" si="7">SUM(W451:Z451)</f>
        <v>2</v>
      </c>
      <c r="AB451" s="65">
        <v>2</v>
      </c>
      <c r="AC451" s="68" t="s">
        <v>5753</v>
      </c>
      <c r="AD451" s="68" t="s">
        <v>5736</v>
      </c>
      <c r="AE451" s="68" t="s">
        <v>70</v>
      </c>
      <c r="AF451" s="65" t="s">
        <v>5755</v>
      </c>
      <c r="AG451" s="68" t="s">
        <v>5756</v>
      </c>
    </row>
    <row r="452" spans="1:33" ht="33.75" x14ac:dyDescent="0.25">
      <c r="A452" s="65">
        <v>451</v>
      </c>
      <c r="B452" s="65">
        <v>861002822</v>
      </c>
      <c r="C452" s="65" t="s">
        <v>5725</v>
      </c>
      <c r="D452" s="66" t="s">
        <v>2739</v>
      </c>
      <c r="E452" s="65" t="s">
        <v>70</v>
      </c>
      <c r="F452" s="65" t="s">
        <v>3</v>
      </c>
      <c r="G452" s="65" t="s">
        <v>5744</v>
      </c>
      <c r="H452" s="67">
        <v>6.4</v>
      </c>
      <c r="I452" s="67">
        <v>5.7</v>
      </c>
      <c r="J452" s="65" t="s">
        <v>5728</v>
      </c>
      <c r="K452" s="65" t="s">
        <v>5740</v>
      </c>
      <c r="L452" s="65" t="s">
        <v>5780</v>
      </c>
      <c r="M452" s="65" t="s">
        <v>70</v>
      </c>
      <c r="N452" s="65" t="s">
        <v>5808</v>
      </c>
      <c r="O452" s="65">
        <v>2</v>
      </c>
      <c r="P452" s="65" t="s">
        <v>70</v>
      </c>
      <c r="Q452" s="65" t="s">
        <v>5930</v>
      </c>
      <c r="R452" s="65">
        <v>861002823</v>
      </c>
      <c r="S452" s="65" t="s">
        <v>5734</v>
      </c>
      <c r="T452" s="65">
        <v>1</v>
      </c>
      <c r="U452" s="67">
        <v>5.9</v>
      </c>
      <c r="V452" s="67">
        <v>5.3</v>
      </c>
      <c r="W452" s="65">
        <v>1</v>
      </c>
      <c r="X452" s="65" t="s">
        <v>70</v>
      </c>
      <c r="Y452" s="65" t="s">
        <v>70</v>
      </c>
      <c r="Z452" s="65" t="s">
        <v>70</v>
      </c>
      <c r="AA452" s="65">
        <f t="shared" si="7"/>
        <v>1</v>
      </c>
      <c r="AB452" s="65">
        <v>1</v>
      </c>
      <c r="AC452" s="68" t="s">
        <v>5760</v>
      </c>
      <c r="AD452" s="68" t="s">
        <v>5903</v>
      </c>
      <c r="AE452" s="68" t="s">
        <v>5789</v>
      </c>
      <c r="AF452" s="65" t="s">
        <v>5755</v>
      </c>
      <c r="AG452" s="68" t="s">
        <v>5756</v>
      </c>
    </row>
    <row r="453" spans="1:33" ht="33.75" x14ac:dyDescent="0.25">
      <c r="A453" s="65">
        <v>452</v>
      </c>
      <c r="B453" s="65">
        <v>861002823</v>
      </c>
      <c r="C453" s="65" t="s">
        <v>5725</v>
      </c>
      <c r="D453" s="66" t="s">
        <v>2739</v>
      </c>
      <c r="E453" s="65" t="s">
        <v>5788</v>
      </c>
      <c r="F453" s="65" t="s">
        <v>3</v>
      </c>
      <c r="G453" s="65" t="s">
        <v>5744</v>
      </c>
      <c r="H453" s="67">
        <v>6.4</v>
      </c>
      <c r="I453" s="67">
        <v>5.7</v>
      </c>
      <c r="J453" s="65" t="s">
        <v>5728</v>
      </c>
      <c r="K453" s="65" t="s">
        <v>5740</v>
      </c>
      <c r="L453" s="65" t="s">
        <v>5780</v>
      </c>
      <c r="M453" s="65" t="s">
        <v>70</v>
      </c>
      <c r="N453" s="65" t="s">
        <v>5808</v>
      </c>
      <c r="O453" s="65">
        <v>4</v>
      </c>
      <c r="P453" s="65" t="s">
        <v>70</v>
      </c>
      <c r="Q453" s="65" t="s">
        <v>5930</v>
      </c>
      <c r="R453" s="65">
        <v>861002824</v>
      </c>
      <c r="S453" s="65" t="s">
        <v>5734</v>
      </c>
      <c r="T453" s="65">
        <v>1</v>
      </c>
      <c r="U453" s="67">
        <v>5.9</v>
      </c>
      <c r="V453" s="67">
        <v>5.0999999999999996</v>
      </c>
      <c r="W453" s="65">
        <v>1</v>
      </c>
      <c r="X453" s="65">
        <v>1</v>
      </c>
      <c r="Y453" s="65" t="s">
        <v>70</v>
      </c>
      <c r="Z453" s="65" t="s">
        <v>70</v>
      </c>
      <c r="AA453" s="65">
        <f t="shared" si="7"/>
        <v>2</v>
      </c>
      <c r="AB453" s="65">
        <v>2</v>
      </c>
      <c r="AC453" s="68" t="s">
        <v>5760</v>
      </c>
      <c r="AD453" s="68" t="s">
        <v>5903</v>
      </c>
      <c r="AE453" s="68" t="s">
        <v>70</v>
      </c>
      <c r="AF453" s="65" t="s">
        <v>5755</v>
      </c>
      <c r="AG453" s="68" t="s">
        <v>5756</v>
      </c>
    </row>
    <row r="454" spans="1:33" ht="33.75" x14ac:dyDescent="0.25">
      <c r="A454" s="65">
        <v>453</v>
      </c>
      <c r="B454" s="65">
        <v>861002824</v>
      </c>
      <c r="C454" s="65" t="s">
        <v>5725</v>
      </c>
      <c r="D454" s="66" t="s">
        <v>2739</v>
      </c>
      <c r="E454" s="65" t="s">
        <v>5785</v>
      </c>
      <c r="F454" s="65" t="s">
        <v>3</v>
      </c>
      <c r="G454" s="65" t="s">
        <v>5744</v>
      </c>
      <c r="H454" s="67">
        <v>6.5</v>
      </c>
      <c r="I454" s="67">
        <v>5.7</v>
      </c>
      <c r="J454" s="65" t="s">
        <v>5728</v>
      </c>
      <c r="K454" s="65" t="s">
        <v>5740</v>
      </c>
      <c r="L454" s="65" t="s">
        <v>5780</v>
      </c>
      <c r="M454" s="65" t="s">
        <v>70</v>
      </c>
      <c r="N454" s="65" t="s">
        <v>5808</v>
      </c>
      <c r="O454" s="65">
        <v>8</v>
      </c>
      <c r="P454" s="65" t="s">
        <v>70</v>
      </c>
      <c r="Q454" s="65" t="s">
        <v>5930</v>
      </c>
      <c r="R454" s="65">
        <v>861002825</v>
      </c>
      <c r="S454" s="65" t="s">
        <v>5734</v>
      </c>
      <c r="T454" s="65">
        <v>1</v>
      </c>
      <c r="U454" s="67">
        <v>5.9</v>
      </c>
      <c r="V454" s="67">
        <v>5.0999999999999996</v>
      </c>
      <c r="W454" s="65">
        <v>1</v>
      </c>
      <c r="X454" s="65">
        <v>1</v>
      </c>
      <c r="Y454" s="65" t="s">
        <v>70</v>
      </c>
      <c r="Z454" s="65" t="s">
        <v>70</v>
      </c>
      <c r="AA454" s="65">
        <f t="shared" si="7"/>
        <v>2</v>
      </c>
      <c r="AB454" s="65">
        <v>2</v>
      </c>
      <c r="AC454" s="68" t="s">
        <v>5760</v>
      </c>
      <c r="AD454" s="68" t="s">
        <v>5786</v>
      </c>
      <c r="AE454" s="68" t="s">
        <v>5789</v>
      </c>
      <c r="AF454" s="65" t="s">
        <v>5755</v>
      </c>
      <c r="AG454" s="68" t="s">
        <v>5756</v>
      </c>
    </row>
    <row r="455" spans="1:33" ht="33.75" x14ac:dyDescent="0.25">
      <c r="A455" s="65">
        <v>454</v>
      </c>
      <c r="B455" s="65">
        <v>861002825</v>
      </c>
      <c r="C455" s="65" t="s">
        <v>5725</v>
      </c>
      <c r="D455" s="66" t="s">
        <v>2739</v>
      </c>
      <c r="E455" s="65" t="s">
        <v>70</v>
      </c>
      <c r="F455" s="65" t="s">
        <v>3</v>
      </c>
      <c r="G455" s="65" t="s">
        <v>5744</v>
      </c>
      <c r="H455" s="67">
        <v>6.5</v>
      </c>
      <c r="I455" s="67">
        <v>5.6</v>
      </c>
      <c r="J455" s="65" t="s">
        <v>5728</v>
      </c>
      <c r="K455" s="65" t="s">
        <v>5740</v>
      </c>
      <c r="L455" s="65" t="s">
        <v>5780</v>
      </c>
      <c r="M455" s="65" t="s">
        <v>70</v>
      </c>
      <c r="N455" s="65" t="s">
        <v>5808</v>
      </c>
      <c r="O455" s="65">
        <v>9</v>
      </c>
      <c r="P455" s="65" t="s">
        <v>70</v>
      </c>
      <c r="Q455" s="65" t="s">
        <v>5930</v>
      </c>
      <c r="R455" s="65">
        <v>861002826</v>
      </c>
      <c r="S455" s="65" t="s">
        <v>5734</v>
      </c>
      <c r="T455" s="65">
        <v>1</v>
      </c>
      <c r="U455" s="67">
        <v>5.9</v>
      </c>
      <c r="V455" s="67">
        <v>5.0999999999999996</v>
      </c>
      <c r="W455" s="65">
        <v>1</v>
      </c>
      <c r="X455" s="65">
        <v>1</v>
      </c>
      <c r="Y455" s="65" t="s">
        <v>70</v>
      </c>
      <c r="Z455" s="65" t="s">
        <v>70</v>
      </c>
      <c r="AA455" s="65">
        <f t="shared" si="7"/>
        <v>2</v>
      </c>
      <c r="AB455" s="65">
        <v>2</v>
      </c>
      <c r="AC455" s="68" t="s">
        <v>5760</v>
      </c>
      <c r="AD455" s="68" t="s">
        <v>5903</v>
      </c>
      <c r="AE455" s="68" t="s">
        <v>70</v>
      </c>
      <c r="AF455" s="65" t="s">
        <v>5755</v>
      </c>
      <c r="AG455" s="68" t="s">
        <v>5756</v>
      </c>
    </row>
    <row r="456" spans="1:33" ht="33.75" x14ac:dyDescent="0.25">
      <c r="A456" s="65">
        <v>455</v>
      </c>
      <c r="B456" s="65">
        <v>861002826</v>
      </c>
      <c r="C456" s="65" t="s">
        <v>5725</v>
      </c>
      <c r="D456" s="66" t="s">
        <v>2739</v>
      </c>
      <c r="E456" s="65" t="s">
        <v>70</v>
      </c>
      <c r="F456" s="65" t="s">
        <v>3</v>
      </c>
      <c r="G456" s="65" t="s">
        <v>5744</v>
      </c>
      <c r="H456" s="67">
        <v>6.5</v>
      </c>
      <c r="I456" s="67">
        <v>5.7</v>
      </c>
      <c r="J456" s="65" t="s">
        <v>5728</v>
      </c>
      <c r="K456" s="65" t="s">
        <v>5740</v>
      </c>
      <c r="L456" s="65" t="s">
        <v>5780</v>
      </c>
      <c r="M456" s="65" t="s">
        <v>70</v>
      </c>
      <c r="N456" s="65" t="s">
        <v>5808</v>
      </c>
      <c r="O456" s="65">
        <v>13</v>
      </c>
      <c r="P456" s="65" t="s">
        <v>70</v>
      </c>
      <c r="Q456" s="65" t="s">
        <v>5930</v>
      </c>
      <c r="R456" s="65" t="s">
        <v>5778</v>
      </c>
      <c r="S456" s="65" t="s">
        <v>5734</v>
      </c>
      <c r="T456" s="65">
        <v>1</v>
      </c>
      <c r="U456" s="67">
        <v>5.9</v>
      </c>
      <c r="V456" s="67" t="s">
        <v>5907</v>
      </c>
      <c r="W456" s="65">
        <v>1</v>
      </c>
      <c r="X456" s="65" t="s">
        <v>70</v>
      </c>
      <c r="Y456" s="65" t="s">
        <v>70</v>
      </c>
      <c r="Z456" s="65" t="s">
        <v>70</v>
      </c>
      <c r="AA456" s="65">
        <f t="shared" si="7"/>
        <v>1</v>
      </c>
      <c r="AB456" s="65">
        <v>1</v>
      </c>
      <c r="AC456" s="68" t="s">
        <v>5760</v>
      </c>
      <c r="AD456" s="68" t="s">
        <v>5903</v>
      </c>
      <c r="AE456" s="68" t="s">
        <v>5789</v>
      </c>
      <c r="AF456" s="65" t="s">
        <v>5755</v>
      </c>
      <c r="AG456" s="68" t="s">
        <v>5756</v>
      </c>
    </row>
    <row r="457" spans="1:33" ht="33.75" x14ac:dyDescent="0.25">
      <c r="A457" s="65">
        <v>456</v>
      </c>
      <c r="B457" s="65">
        <v>831000158</v>
      </c>
      <c r="C457" s="65" t="s">
        <v>5725</v>
      </c>
      <c r="D457" s="66" t="s">
        <v>2739</v>
      </c>
      <c r="E457" s="65" t="s">
        <v>70</v>
      </c>
      <c r="F457" s="65" t="s">
        <v>3</v>
      </c>
      <c r="G457" s="65" t="s">
        <v>5908</v>
      </c>
      <c r="H457" s="67">
        <v>6.3</v>
      </c>
      <c r="I457" s="67">
        <v>5.5</v>
      </c>
      <c r="J457" s="65" t="s">
        <v>5728</v>
      </c>
      <c r="K457" s="65" t="s">
        <v>5740</v>
      </c>
      <c r="L457" s="65" t="s">
        <v>5926</v>
      </c>
      <c r="M457" s="65">
        <v>480</v>
      </c>
      <c r="N457" s="65" t="s">
        <v>70</v>
      </c>
      <c r="O457" s="65" t="s">
        <v>70</v>
      </c>
      <c r="P457" s="65" t="s">
        <v>70</v>
      </c>
      <c r="Q457" s="65" t="s">
        <v>5902</v>
      </c>
      <c r="R457" s="65">
        <v>831000159</v>
      </c>
      <c r="S457" s="65" t="s">
        <v>5734</v>
      </c>
      <c r="T457" s="65">
        <v>1</v>
      </c>
      <c r="U457" s="67">
        <v>5.7</v>
      </c>
      <c r="V457" s="67">
        <v>5.4</v>
      </c>
      <c r="W457" s="65">
        <v>1</v>
      </c>
      <c r="X457" s="65">
        <v>1</v>
      </c>
      <c r="Y457" s="65" t="s">
        <v>70</v>
      </c>
      <c r="Z457" s="65" t="s">
        <v>70</v>
      </c>
      <c r="AA457" s="65">
        <f t="shared" si="7"/>
        <v>2</v>
      </c>
      <c r="AB457" s="65">
        <v>2</v>
      </c>
      <c r="AC457" s="68" t="s">
        <v>5760</v>
      </c>
      <c r="AD457" s="68" t="s">
        <v>5903</v>
      </c>
      <c r="AE457" s="68" t="s">
        <v>70</v>
      </c>
      <c r="AF457" s="65" t="s">
        <v>5755</v>
      </c>
      <c r="AG457" s="68" t="s">
        <v>5756</v>
      </c>
    </row>
    <row r="458" spans="1:33" ht="33.75" x14ac:dyDescent="0.25">
      <c r="A458" s="65">
        <v>457</v>
      </c>
      <c r="B458" s="65">
        <v>831000159</v>
      </c>
      <c r="C458" s="65" t="s">
        <v>5725</v>
      </c>
      <c r="D458" s="66" t="s">
        <v>2739</v>
      </c>
      <c r="E458" s="65" t="s">
        <v>5785</v>
      </c>
      <c r="F458" s="65" t="s">
        <v>3</v>
      </c>
      <c r="G458" s="65" t="s">
        <v>5908</v>
      </c>
      <c r="H458" s="67">
        <v>6.3</v>
      </c>
      <c r="I458" s="67">
        <v>5.2</v>
      </c>
      <c r="J458" s="65" t="s">
        <v>5728</v>
      </c>
      <c r="K458" s="65" t="s">
        <v>5740</v>
      </c>
      <c r="L458" s="65" t="s">
        <v>5926</v>
      </c>
      <c r="M458" s="65">
        <v>488</v>
      </c>
      <c r="N458" s="65" t="s">
        <v>70</v>
      </c>
      <c r="O458" s="65" t="s">
        <v>70</v>
      </c>
      <c r="P458" s="65" t="s">
        <v>70</v>
      </c>
      <c r="Q458" s="65" t="s">
        <v>5902</v>
      </c>
      <c r="R458" s="65">
        <v>831000160</v>
      </c>
      <c r="S458" s="65" t="s">
        <v>5734</v>
      </c>
      <c r="T458" s="65">
        <v>1</v>
      </c>
      <c r="U458" s="67">
        <v>5.9</v>
      </c>
      <c r="V458" s="67">
        <v>5</v>
      </c>
      <c r="W458" s="65">
        <v>1</v>
      </c>
      <c r="X458" s="65">
        <v>1</v>
      </c>
      <c r="Y458" s="65" t="s">
        <v>70</v>
      </c>
      <c r="Z458" s="65" t="s">
        <v>70</v>
      </c>
      <c r="AA458" s="65">
        <f t="shared" si="7"/>
        <v>2</v>
      </c>
      <c r="AB458" s="65">
        <v>2</v>
      </c>
      <c r="AC458" s="68" t="s">
        <v>5753</v>
      </c>
      <c r="AD458" s="68" t="s">
        <v>5786</v>
      </c>
      <c r="AE458" s="68" t="s">
        <v>70</v>
      </c>
      <c r="AF458" s="65" t="s">
        <v>5755</v>
      </c>
      <c r="AG458" s="68" t="s">
        <v>5756</v>
      </c>
    </row>
    <row r="459" spans="1:33" ht="33.75" x14ac:dyDescent="0.25">
      <c r="A459" s="65">
        <v>458</v>
      </c>
      <c r="B459" s="65">
        <v>831000160</v>
      </c>
      <c r="C459" s="65" t="s">
        <v>5725</v>
      </c>
      <c r="D459" s="66" t="s">
        <v>2739</v>
      </c>
      <c r="E459" s="65" t="s">
        <v>70</v>
      </c>
      <c r="F459" s="65" t="s">
        <v>3</v>
      </c>
      <c r="G459" s="65" t="s">
        <v>5908</v>
      </c>
      <c r="H459" s="67">
        <v>6</v>
      </c>
      <c r="I459" s="67">
        <v>5.5</v>
      </c>
      <c r="J459" s="65" t="s">
        <v>5728</v>
      </c>
      <c r="K459" s="65" t="s">
        <v>5740</v>
      </c>
      <c r="L459" s="65" t="s">
        <v>5926</v>
      </c>
      <c r="M459" s="65">
        <v>502</v>
      </c>
      <c r="N459" s="65" t="s">
        <v>70</v>
      </c>
      <c r="O459" s="65" t="s">
        <v>70</v>
      </c>
      <c r="P459" s="65" t="s">
        <v>70</v>
      </c>
      <c r="Q459" s="65" t="s">
        <v>5902</v>
      </c>
      <c r="R459" s="65">
        <v>432028817</v>
      </c>
      <c r="S459" s="65" t="s">
        <v>5734</v>
      </c>
      <c r="T459" s="65">
        <v>1</v>
      </c>
      <c r="U459" s="67">
        <v>5.7</v>
      </c>
      <c r="V459" s="67">
        <v>5.4</v>
      </c>
      <c r="W459" s="65" t="s">
        <v>70</v>
      </c>
      <c r="X459" s="65">
        <v>1</v>
      </c>
      <c r="Y459" s="65">
        <v>2</v>
      </c>
      <c r="Z459" s="65" t="s">
        <v>70</v>
      </c>
      <c r="AA459" s="65">
        <f t="shared" si="7"/>
        <v>3</v>
      </c>
      <c r="AB459" s="65">
        <v>2</v>
      </c>
      <c r="AC459" s="68" t="s">
        <v>5753</v>
      </c>
      <c r="AD459" s="68" t="s">
        <v>5942</v>
      </c>
      <c r="AE459" s="68" t="s">
        <v>70</v>
      </c>
      <c r="AF459" s="65" t="s">
        <v>5755</v>
      </c>
      <c r="AG459" s="68" t="s">
        <v>5756</v>
      </c>
    </row>
    <row r="460" spans="1:33" ht="33.75" x14ac:dyDescent="0.25">
      <c r="A460" s="65">
        <v>459</v>
      </c>
      <c r="B460" s="65">
        <v>432028817</v>
      </c>
      <c r="C460" s="65" t="s">
        <v>5725</v>
      </c>
      <c r="D460" s="66" t="s">
        <v>2739</v>
      </c>
      <c r="E460" s="65" t="s">
        <v>70</v>
      </c>
      <c r="F460" s="65" t="s">
        <v>3</v>
      </c>
      <c r="G460" s="65" t="s">
        <v>5744</v>
      </c>
      <c r="H460" s="67">
        <v>6.1</v>
      </c>
      <c r="I460" s="67">
        <v>5.6</v>
      </c>
      <c r="J460" s="65" t="s">
        <v>5728</v>
      </c>
      <c r="K460" s="65" t="s">
        <v>5740</v>
      </c>
      <c r="L460" s="65" t="s">
        <v>5926</v>
      </c>
      <c r="M460" s="65">
        <v>580</v>
      </c>
      <c r="N460" s="65" t="s">
        <v>70</v>
      </c>
      <c r="O460" s="65" t="s">
        <v>70</v>
      </c>
      <c r="P460" s="65" t="s">
        <v>70</v>
      </c>
      <c r="Q460" s="65" t="s">
        <v>5902</v>
      </c>
      <c r="R460" s="65" t="s">
        <v>5778</v>
      </c>
      <c r="S460" s="65" t="s">
        <v>5734</v>
      </c>
      <c r="T460" s="65">
        <v>1</v>
      </c>
      <c r="U460" s="67">
        <v>6</v>
      </c>
      <c r="V460" s="67" t="s">
        <v>5727</v>
      </c>
      <c r="W460" s="65" t="s">
        <v>70</v>
      </c>
      <c r="X460" s="65">
        <v>1</v>
      </c>
      <c r="Y460" s="65">
        <v>2</v>
      </c>
      <c r="Z460" s="65" t="s">
        <v>70</v>
      </c>
      <c r="AA460" s="65">
        <f t="shared" si="7"/>
        <v>3</v>
      </c>
      <c r="AB460" s="65">
        <v>2</v>
      </c>
      <c r="AC460" s="68" t="s">
        <v>5760</v>
      </c>
      <c r="AD460" s="68" t="s">
        <v>5903</v>
      </c>
      <c r="AE460" s="68" t="s">
        <v>70</v>
      </c>
      <c r="AF460" s="65" t="s">
        <v>5755</v>
      </c>
      <c r="AG460" s="68" t="s">
        <v>5756</v>
      </c>
    </row>
    <row r="461" spans="1:33" ht="33.75" x14ac:dyDescent="0.25">
      <c r="A461" s="65">
        <v>460</v>
      </c>
      <c r="B461" s="65">
        <v>831000072</v>
      </c>
      <c r="C461" s="65" t="s">
        <v>5918</v>
      </c>
      <c r="D461" s="66" t="s">
        <v>2727</v>
      </c>
      <c r="E461" s="65" t="s">
        <v>70</v>
      </c>
      <c r="F461" s="65" t="s">
        <v>3</v>
      </c>
      <c r="G461" s="65" t="s">
        <v>5744</v>
      </c>
      <c r="H461" s="67">
        <v>6.4</v>
      </c>
      <c r="I461" s="67">
        <v>5.3</v>
      </c>
      <c r="J461" s="65" t="s">
        <v>5728</v>
      </c>
      <c r="K461" s="65" t="s">
        <v>5740</v>
      </c>
      <c r="L461" s="65" t="s">
        <v>5943</v>
      </c>
      <c r="M461" s="65">
        <v>497</v>
      </c>
      <c r="N461" s="65" t="s">
        <v>70</v>
      </c>
      <c r="O461" s="65" t="s">
        <v>70</v>
      </c>
      <c r="P461" s="65" t="s">
        <v>70</v>
      </c>
      <c r="Q461" s="65" t="s">
        <v>5902</v>
      </c>
      <c r="R461" s="65">
        <v>831000071</v>
      </c>
      <c r="S461" s="65" t="s">
        <v>5734</v>
      </c>
      <c r="T461" s="65">
        <v>1</v>
      </c>
      <c r="U461" s="67">
        <v>6</v>
      </c>
      <c r="V461" s="67">
        <v>5.2</v>
      </c>
      <c r="W461" s="65">
        <v>1</v>
      </c>
      <c r="X461" s="65">
        <v>1</v>
      </c>
      <c r="Y461" s="65" t="s">
        <v>70</v>
      </c>
      <c r="Z461" s="65" t="s">
        <v>70</v>
      </c>
      <c r="AA461" s="65">
        <f t="shared" si="7"/>
        <v>2</v>
      </c>
      <c r="AB461" s="65">
        <v>2</v>
      </c>
      <c r="AC461" s="68" t="s">
        <v>5760</v>
      </c>
      <c r="AD461" s="68" t="s">
        <v>5736</v>
      </c>
      <c r="AE461" s="68" t="s">
        <v>70</v>
      </c>
      <c r="AF461" s="65" t="s">
        <v>5755</v>
      </c>
      <c r="AG461" s="68" t="s">
        <v>5756</v>
      </c>
    </row>
    <row r="462" spans="1:33" ht="33.75" x14ac:dyDescent="0.25">
      <c r="A462" s="65">
        <v>461</v>
      </c>
      <c r="B462" s="65">
        <v>831000071</v>
      </c>
      <c r="C462" s="65" t="s">
        <v>5918</v>
      </c>
      <c r="D462" s="66" t="s">
        <v>2727</v>
      </c>
      <c r="E462" s="65" t="s">
        <v>70</v>
      </c>
      <c r="F462" s="65" t="s">
        <v>3</v>
      </c>
      <c r="G462" s="65" t="s">
        <v>5908</v>
      </c>
      <c r="H462" s="67">
        <v>6.1</v>
      </c>
      <c r="I462" s="67">
        <v>5.2</v>
      </c>
      <c r="J462" s="65" t="s">
        <v>5728</v>
      </c>
      <c r="K462" s="65" t="s">
        <v>5740</v>
      </c>
      <c r="L462" s="65" t="s">
        <v>5943</v>
      </c>
      <c r="M462" s="65">
        <v>448</v>
      </c>
      <c r="N462" s="65" t="s">
        <v>70</v>
      </c>
      <c r="O462" s="65" t="s">
        <v>70</v>
      </c>
      <c r="P462" s="65" t="s">
        <v>70</v>
      </c>
      <c r="Q462" s="65" t="s">
        <v>5902</v>
      </c>
      <c r="R462" s="65" t="s">
        <v>5944</v>
      </c>
      <c r="S462" s="65" t="s">
        <v>5734</v>
      </c>
      <c r="T462" s="65">
        <v>1</v>
      </c>
      <c r="U462" s="67">
        <v>5.7</v>
      </c>
      <c r="V462" s="67">
        <v>5.0999999999999996</v>
      </c>
      <c r="W462" s="65">
        <v>1</v>
      </c>
      <c r="X462" s="65">
        <v>1</v>
      </c>
      <c r="Y462" s="65" t="s">
        <v>70</v>
      </c>
      <c r="Z462" s="65" t="s">
        <v>70</v>
      </c>
      <c r="AA462" s="65">
        <f t="shared" si="7"/>
        <v>2</v>
      </c>
      <c r="AB462" s="65">
        <v>2</v>
      </c>
      <c r="AC462" s="68" t="s">
        <v>5760</v>
      </c>
      <c r="AD462" s="68" t="s">
        <v>5903</v>
      </c>
      <c r="AE462" s="68" t="s">
        <v>70</v>
      </c>
      <c r="AF462" s="65" t="s">
        <v>5755</v>
      </c>
      <c r="AG462" s="68" t="s">
        <v>5756</v>
      </c>
    </row>
    <row r="463" spans="1:33" ht="33.75" x14ac:dyDescent="0.25">
      <c r="A463" s="65">
        <v>462</v>
      </c>
      <c r="B463" s="65">
        <v>831000069</v>
      </c>
      <c r="C463" s="65" t="s">
        <v>5725</v>
      </c>
      <c r="D463" s="66" t="s">
        <v>2739</v>
      </c>
      <c r="E463" s="65" t="s">
        <v>5742</v>
      </c>
      <c r="F463" s="65" t="s">
        <v>3</v>
      </c>
      <c r="G463" s="65" t="s">
        <v>5908</v>
      </c>
      <c r="H463" s="67">
        <v>6.3</v>
      </c>
      <c r="I463" s="67">
        <v>4.9000000000000004</v>
      </c>
      <c r="J463" s="65" t="s">
        <v>5728</v>
      </c>
      <c r="K463" s="65" t="s">
        <v>5740</v>
      </c>
      <c r="L463" s="65" t="s">
        <v>5943</v>
      </c>
      <c r="M463" s="65">
        <v>351</v>
      </c>
      <c r="N463" s="65" t="s">
        <v>70</v>
      </c>
      <c r="O463" s="65" t="s">
        <v>70</v>
      </c>
      <c r="P463" s="65" t="s">
        <v>70</v>
      </c>
      <c r="Q463" s="65" t="s">
        <v>5902</v>
      </c>
      <c r="R463" s="65">
        <v>831000068</v>
      </c>
      <c r="S463" s="65" t="s">
        <v>5734</v>
      </c>
      <c r="T463" s="65">
        <v>1</v>
      </c>
      <c r="U463" s="67">
        <v>5.2</v>
      </c>
      <c r="V463" s="67">
        <v>4.8</v>
      </c>
      <c r="W463" s="65">
        <v>1</v>
      </c>
      <c r="X463" s="65">
        <v>1</v>
      </c>
      <c r="Y463" s="65">
        <v>2</v>
      </c>
      <c r="Z463" s="65" t="s">
        <v>70</v>
      </c>
      <c r="AA463" s="65">
        <f t="shared" si="7"/>
        <v>4</v>
      </c>
      <c r="AB463" s="65">
        <v>3</v>
      </c>
      <c r="AC463" s="68" t="s">
        <v>5760</v>
      </c>
      <c r="AD463" s="68" t="s">
        <v>5736</v>
      </c>
      <c r="AE463" s="68" t="s">
        <v>70</v>
      </c>
      <c r="AF463" s="65" t="s">
        <v>5755</v>
      </c>
      <c r="AG463" s="68" t="s">
        <v>5756</v>
      </c>
    </row>
    <row r="464" spans="1:33" ht="33.75" x14ac:dyDescent="0.25">
      <c r="A464" s="65">
        <v>463</v>
      </c>
      <c r="B464" s="65">
        <v>831000068</v>
      </c>
      <c r="C464" s="65" t="s">
        <v>5725</v>
      </c>
      <c r="D464" s="66" t="s">
        <v>2739</v>
      </c>
      <c r="E464" s="65" t="s">
        <v>5785</v>
      </c>
      <c r="F464" s="65" t="s">
        <v>3</v>
      </c>
      <c r="G464" s="65" t="s">
        <v>5908</v>
      </c>
      <c r="H464" s="67">
        <v>6</v>
      </c>
      <c r="I464" s="67" t="s">
        <v>5727</v>
      </c>
      <c r="J464" s="65" t="s">
        <v>5728</v>
      </c>
      <c r="K464" s="65" t="s">
        <v>5740</v>
      </c>
      <c r="L464" s="65" t="s">
        <v>5943</v>
      </c>
      <c r="M464" s="65">
        <v>301</v>
      </c>
      <c r="N464" s="65" t="s">
        <v>70</v>
      </c>
      <c r="O464" s="65" t="s">
        <v>70</v>
      </c>
      <c r="P464" s="65" t="s">
        <v>70</v>
      </c>
      <c r="Q464" s="65" t="s">
        <v>5902</v>
      </c>
      <c r="R464" s="65" t="s">
        <v>5778</v>
      </c>
      <c r="S464" s="65" t="s">
        <v>5734</v>
      </c>
      <c r="T464" s="65">
        <v>1</v>
      </c>
      <c r="U464" s="67">
        <v>5.7</v>
      </c>
      <c r="V464" s="67">
        <v>5</v>
      </c>
      <c r="W464" s="65">
        <v>1</v>
      </c>
      <c r="X464" s="65">
        <v>1</v>
      </c>
      <c r="Y464" s="65">
        <v>2</v>
      </c>
      <c r="Z464" s="65" t="s">
        <v>70</v>
      </c>
      <c r="AA464" s="65">
        <f t="shared" si="7"/>
        <v>4</v>
      </c>
      <c r="AB464" s="65">
        <v>3</v>
      </c>
      <c r="AC464" s="68" t="s">
        <v>5760</v>
      </c>
      <c r="AD464" s="68" t="s">
        <v>5786</v>
      </c>
      <c r="AE464" s="68" t="s">
        <v>70</v>
      </c>
      <c r="AF464" s="65" t="s">
        <v>5755</v>
      </c>
      <c r="AG464" s="68" t="s">
        <v>5756</v>
      </c>
    </row>
    <row r="465" spans="1:33" ht="33.75" x14ac:dyDescent="0.25">
      <c r="A465" s="65">
        <v>464</v>
      </c>
      <c r="B465" s="65">
        <v>831000049</v>
      </c>
      <c r="C465" s="65" t="s">
        <v>5725</v>
      </c>
      <c r="D465" s="66" t="s">
        <v>2739</v>
      </c>
      <c r="E465" s="65" t="s">
        <v>5785</v>
      </c>
      <c r="F465" s="65" t="s">
        <v>3</v>
      </c>
      <c r="G465" s="65" t="s">
        <v>5744</v>
      </c>
      <c r="H465" s="67">
        <v>6.3</v>
      </c>
      <c r="I465" s="67">
        <v>4.8</v>
      </c>
      <c r="J465" s="65" t="s">
        <v>5728</v>
      </c>
      <c r="K465" s="65" t="s">
        <v>5729</v>
      </c>
      <c r="L465" s="65" t="s">
        <v>5911</v>
      </c>
      <c r="M465" s="65">
        <v>297</v>
      </c>
      <c r="N465" s="65" t="s">
        <v>70</v>
      </c>
      <c r="O465" s="65" t="s">
        <v>70</v>
      </c>
      <c r="P465" s="65" t="s">
        <v>70</v>
      </c>
      <c r="Q465" s="65" t="s">
        <v>5902</v>
      </c>
      <c r="R465" s="65" t="s">
        <v>5778</v>
      </c>
      <c r="S465" s="65" t="s">
        <v>5734</v>
      </c>
      <c r="T465" s="65">
        <v>1</v>
      </c>
      <c r="U465" s="67">
        <v>5.7</v>
      </c>
      <c r="V465" s="67">
        <v>5</v>
      </c>
      <c r="W465" s="65">
        <v>1</v>
      </c>
      <c r="X465" s="65">
        <v>1</v>
      </c>
      <c r="Y465" s="65" t="s">
        <v>70</v>
      </c>
      <c r="Z465" s="65" t="s">
        <v>70</v>
      </c>
      <c r="AA465" s="65">
        <f t="shared" si="7"/>
        <v>2</v>
      </c>
      <c r="AB465" s="65">
        <v>2</v>
      </c>
      <c r="AC465" s="68" t="s">
        <v>5753</v>
      </c>
      <c r="AD465" s="68" t="s">
        <v>5786</v>
      </c>
      <c r="AE465" s="68" t="s">
        <v>70</v>
      </c>
      <c r="AF465" s="65" t="s">
        <v>5755</v>
      </c>
      <c r="AG465" s="68" t="s">
        <v>5756</v>
      </c>
    </row>
    <row r="466" spans="1:33" ht="33.75" x14ac:dyDescent="0.25">
      <c r="A466" s="65">
        <v>465</v>
      </c>
      <c r="B466" s="65">
        <v>821001291</v>
      </c>
      <c r="C466" s="65" t="s">
        <v>5725</v>
      </c>
      <c r="D466" s="66" t="s">
        <v>2739</v>
      </c>
      <c r="E466" s="65" t="s">
        <v>5742</v>
      </c>
      <c r="F466" s="65" t="s">
        <v>3</v>
      </c>
      <c r="G466" s="65" t="s">
        <v>5744</v>
      </c>
      <c r="H466" s="67">
        <v>6.4</v>
      </c>
      <c r="I466" s="67">
        <v>5.7</v>
      </c>
      <c r="J466" s="65" t="s">
        <v>5728</v>
      </c>
      <c r="K466" s="65" t="s">
        <v>5740</v>
      </c>
      <c r="L466" s="65" t="s">
        <v>5780</v>
      </c>
      <c r="M466" s="65" t="s">
        <v>70</v>
      </c>
      <c r="N466" s="65" t="s">
        <v>5742</v>
      </c>
      <c r="O466" s="65">
        <v>6</v>
      </c>
      <c r="P466" s="65" t="s">
        <v>70</v>
      </c>
      <c r="Q466" s="65" t="s">
        <v>5945</v>
      </c>
      <c r="R466" s="65">
        <v>821000712</v>
      </c>
      <c r="S466" s="65" t="s">
        <v>5734</v>
      </c>
      <c r="T466" s="65">
        <v>1</v>
      </c>
      <c r="U466" s="67">
        <v>6</v>
      </c>
      <c r="V466" s="67">
        <v>5.0999999999999996</v>
      </c>
      <c r="W466" s="65">
        <v>1</v>
      </c>
      <c r="X466" s="65" t="s">
        <v>70</v>
      </c>
      <c r="Y466" s="65" t="s">
        <v>70</v>
      </c>
      <c r="Z466" s="65" t="s">
        <v>70</v>
      </c>
      <c r="AA466" s="65">
        <f t="shared" si="7"/>
        <v>1</v>
      </c>
      <c r="AB466" s="65">
        <v>1</v>
      </c>
      <c r="AC466" s="68" t="s">
        <v>5760</v>
      </c>
      <c r="AD466" s="68" t="s">
        <v>5736</v>
      </c>
      <c r="AE466" s="68" t="s">
        <v>70</v>
      </c>
      <c r="AF466" s="65" t="s">
        <v>5755</v>
      </c>
      <c r="AG466" s="68" t="s">
        <v>5756</v>
      </c>
    </row>
    <row r="467" spans="1:33" ht="33.75" x14ac:dyDescent="0.25">
      <c r="A467" s="65">
        <v>466</v>
      </c>
      <c r="B467" s="65">
        <v>821000712</v>
      </c>
      <c r="C467" s="65" t="s">
        <v>5725</v>
      </c>
      <c r="D467" s="66" t="s">
        <v>2739</v>
      </c>
      <c r="E467" s="65" t="s">
        <v>5788</v>
      </c>
      <c r="F467" s="65" t="s">
        <v>3</v>
      </c>
      <c r="G467" s="65" t="s">
        <v>5744</v>
      </c>
      <c r="H467" s="67">
        <v>6.5</v>
      </c>
      <c r="I467" s="67">
        <v>5.7</v>
      </c>
      <c r="J467" s="65" t="s">
        <v>5728</v>
      </c>
      <c r="K467" s="65" t="s">
        <v>5740</v>
      </c>
      <c r="L467" s="65" t="s">
        <v>5780</v>
      </c>
      <c r="M467" s="65" t="s">
        <v>70</v>
      </c>
      <c r="N467" s="65" t="s">
        <v>5742</v>
      </c>
      <c r="O467" s="65">
        <v>3</v>
      </c>
      <c r="P467" s="65" t="s">
        <v>70</v>
      </c>
      <c r="Q467" s="65" t="s">
        <v>5945</v>
      </c>
      <c r="R467" s="65">
        <v>821000713</v>
      </c>
      <c r="S467" s="65" t="s">
        <v>5734</v>
      </c>
      <c r="T467" s="65">
        <v>1</v>
      </c>
      <c r="U467" s="67">
        <v>6</v>
      </c>
      <c r="V467" s="67">
        <v>5.0999999999999996</v>
      </c>
      <c r="W467" s="65">
        <v>1</v>
      </c>
      <c r="X467" s="65" t="s">
        <v>70</v>
      </c>
      <c r="Y467" s="65" t="s">
        <v>70</v>
      </c>
      <c r="Z467" s="65" t="s">
        <v>70</v>
      </c>
      <c r="AA467" s="65">
        <f t="shared" si="7"/>
        <v>1</v>
      </c>
      <c r="AB467" s="65">
        <v>1</v>
      </c>
      <c r="AC467" s="68" t="s">
        <v>5760</v>
      </c>
      <c r="AD467" s="68" t="s">
        <v>5736</v>
      </c>
      <c r="AE467" s="68" t="s">
        <v>70</v>
      </c>
      <c r="AF467" s="65" t="s">
        <v>5755</v>
      </c>
      <c r="AG467" s="68" t="s">
        <v>5756</v>
      </c>
    </row>
    <row r="468" spans="1:33" ht="33.75" x14ac:dyDescent="0.25">
      <c r="A468" s="65">
        <v>467</v>
      </c>
      <c r="B468" s="65">
        <v>821000713</v>
      </c>
      <c r="C468" s="65" t="s">
        <v>5725</v>
      </c>
      <c r="D468" s="66" t="s">
        <v>2739</v>
      </c>
      <c r="E468" s="65" t="s">
        <v>5742</v>
      </c>
      <c r="F468" s="65" t="s">
        <v>3</v>
      </c>
      <c r="G468" s="65" t="s">
        <v>5744</v>
      </c>
      <c r="H468" s="67">
        <v>6.4</v>
      </c>
      <c r="I468" s="67">
        <v>5.8</v>
      </c>
      <c r="J468" s="65" t="s">
        <v>5728</v>
      </c>
      <c r="K468" s="65" t="s">
        <v>5740</v>
      </c>
      <c r="L468" s="65" t="s">
        <v>5780</v>
      </c>
      <c r="M468" s="65" t="s">
        <v>70</v>
      </c>
      <c r="N468" s="65" t="s">
        <v>5742</v>
      </c>
      <c r="O468" s="65">
        <v>2</v>
      </c>
      <c r="P468" s="65" t="s">
        <v>70</v>
      </c>
      <c r="Q468" s="65" t="s">
        <v>5945</v>
      </c>
      <c r="R468" s="65">
        <v>821000714</v>
      </c>
      <c r="S468" s="65" t="s">
        <v>5734</v>
      </c>
      <c r="T468" s="65">
        <v>1</v>
      </c>
      <c r="U468" s="67">
        <v>6</v>
      </c>
      <c r="V468" s="67">
        <v>5</v>
      </c>
      <c r="W468" s="65">
        <v>1</v>
      </c>
      <c r="X468" s="65" t="s">
        <v>70</v>
      </c>
      <c r="Y468" s="65" t="s">
        <v>70</v>
      </c>
      <c r="Z468" s="65" t="s">
        <v>70</v>
      </c>
      <c r="AA468" s="65">
        <f t="shared" si="7"/>
        <v>1</v>
      </c>
      <c r="AB468" s="65">
        <v>1</v>
      </c>
      <c r="AC468" s="68" t="s">
        <v>5760</v>
      </c>
      <c r="AD468" s="68" t="s">
        <v>5736</v>
      </c>
      <c r="AE468" s="68" t="s">
        <v>70</v>
      </c>
      <c r="AF468" s="65" t="s">
        <v>5755</v>
      </c>
      <c r="AG468" s="68" t="s">
        <v>5756</v>
      </c>
    </row>
    <row r="469" spans="1:33" ht="33.75" x14ac:dyDescent="0.25">
      <c r="A469" s="65">
        <v>468</v>
      </c>
      <c r="B469" s="65">
        <v>821000714</v>
      </c>
      <c r="C469" s="65" t="s">
        <v>5725</v>
      </c>
      <c r="D469" s="66" t="s">
        <v>2739</v>
      </c>
      <c r="E469" s="65" t="s">
        <v>5742</v>
      </c>
      <c r="F469" s="65" t="s">
        <v>3</v>
      </c>
      <c r="G469" s="65" t="s">
        <v>5744</v>
      </c>
      <c r="H469" s="67">
        <v>6.5</v>
      </c>
      <c r="I469" s="67">
        <v>5.7</v>
      </c>
      <c r="J469" s="65" t="s">
        <v>5728</v>
      </c>
      <c r="K469" s="65" t="s">
        <v>5740</v>
      </c>
      <c r="L469" s="65" t="s">
        <v>5780</v>
      </c>
      <c r="M469" s="65" t="s">
        <v>70</v>
      </c>
      <c r="N469" s="65" t="s">
        <v>5742</v>
      </c>
      <c r="O469" s="65" t="s">
        <v>5946</v>
      </c>
      <c r="P469" s="65" t="s">
        <v>70</v>
      </c>
      <c r="Q469" s="65" t="s">
        <v>5945</v>
      </c>
      <c r="R469" s="65">
        <v>821008915</v>
      </c>
      <c r="S469" s="65" t="s">
        <v>5734</v>
      </c>
      <c r="T469" s="65">
        <v>1</v>
      </c>
      <c r="U469" s="67">
        <v>5.9</v>
      </c>
      <c r="V469" s="67">
        <v>5</v>
      </c>
      <c r="W469" s="65">
        <v>1</v>
      </c>
      <c r="X469" s="65" t="s">
        <v>70</v>
      </c>
      <c r="Y469" s="65" t="s">
        <v>70</v>
      </c>
      <c r="Z469" s="65" t="s">
        <v>70</v>
      </c>
      <c r="AA469" s="65">
        <f t="shared" si="7"/>
        <v>1</v>
      </c>
      <c r="AB469" s="65">
        <v>1</v>
      </c>
      <c r="AC469" s="68" t="s">
        <v>5760</v>
      </c>
      <c r="AD469" s="68" t="s">
        <v>5736</v>
      </c>
      <c r="AE469" s="68" t="s">
        <v>70</v>
      </c>
      <c r="AF469" s="65" t="s">
        <v>5755</v>
      </c>
      <c r="AG469" s="68" t="s">
        <v>5756</v>
      </c>
    </row>
    <row r="470" spans="1:33" ht="33.75" x14ac:dyDescent="0.25">
      <c r="A470" s="65">
        <v>469</v>
      </c>
      <c r="B470" s="65">
        <v>821008915</v>
      </c>
      <c r="C470" s="65" t="s">
        <v>5725</v>
      </c>
      <c r="D470" s="66" t="s">
        <v>2739</v>
      </c>
      <c r="E470" s="65" t="s">
        <v>5742</v>
      </c>
      <c r="F470" s="65" t="s">
        <v>3</v>
      </c>
      <c r="G470" s="65" t="s">
        <v>5744</v>
      </c>
      <c r="H470" s="67">
        <v>6.4</v>
      </c>
      <c r="I470" s="67">
        <v>5.8</v>
      </c>
      <c r="J470" s="65" t="s">
        <v>5728</v>
      </c>
      <c r="K470" s="65" t="s">
        <v>5740</v>
      </c>
      <c r="L470" s="65" t="s">
        <v>5780</v>
      </c>
      <c r="M470" s="65" t="s">
        <v>70</v>
      </c>
      <c r="N470" s="65" t="s">
        <v>5796</v>
      </c>
      <c r="O470" s="65">
        <v>1</v>
      </c>
      <c r="P470" s="65" t="s">
        <v>70</v>
      </c>
      <c r="Q470" s="65" t="s">
        <v>5945</v>
      </c>
      <c r="R470" s="65">
        <v>432031971</v>
      </c>
      <c r="S470" s="65" t="s">
        <v>5734</v>
      </c>
      <c r="T470" s="65">
        <v>1</v>
      </c>
      <c r="U470" s="67">
        <v>5.9</v>
      </c>
      <c r="V470" s="67">
        <v>4</v>
      </c>
      <c r="W470" s="65">
        <v>1</v>
      </c>
      <c r="X470" s="65" t="s">
        <v>70</v>
      </c>
      <c r="Y470" s="65" t="s">
        <v>70</v>
      </c>
      <c r="Z470" s="65" t="s">
        <v>70</v>
      </c>
      <c r="AA470" s="65">
        <f t="shared" si="7"/>
        <v>1</v>
      </c>
      <c r="AB470" s="65">
        <v>1</v>
      </c>
      <c r="AC470" s="68" t="s">
        <v>5760</v>
      </c>
      <c r="AD470" s="68" t="s">
        <v>5736</v>
      </c>
      <c r="AE470" s="68" t="s">
        <v>70</v>
      </c>
      <c r="AF470" s="65" t="s">
        <v>5755</v>
      </c>
      <c r="AG470" s="68" t="s">
        <v>5756</v>
      </c>
    </row>
    <row r="471" spans="1:33" ht="33.75" x14ac:dyDescent="0.25">
      <c r="A471" s="65">
        <v>470</v>
      </c>
      <c r="B471" s="65">
        <v>432031971</v>
      </c>
      <c r="C471" s="65" t="s">
        <v>5725</v>
      </c>
      <c r="D471" s="66" t="s">
        <v>2739</v>
      </c>
      <c r="E471" s="65" t="s">
        <v>5742</v>
      </c>
      <c r="F471" s="65" t="s">
        <v>3</v>
      </c>
      <c r="G471" s="65" t="s">
        <v>5744</v>
      </c>
      <c r="H471" s="67">
        <v>6.4</v>
      </c>
      <c r="I471" s="67">
        <v>5.8</v>
      </c>
      <c r="J471" s="65" t="s">
        <v>5728</v>
      </c>
      <c r="K471" s="65" t="s">
        <v>5740</v>
      </c>
      <c r="L471" s="65" t="s">
        <v>5780</v>
      </c>
      <c r="M471" s="65" t="s">
        <v>70</v>
      </c>
      <c r="N471" s="65" t="s">
        <v>5796</v>
      </c>
      <c r="O471" s="65">
        <v>5</v>
      </c>
      <c r="P471" s="65" t="s">
        <v>70</v>
      </c>
      <c r="Q471" s="65" t="s">
        <v>5945</v>
      </c>
      <c r="R471" s="65">
        <v>821008913</v>
      </c>
      <c r="S471" s="65" t="s">
        <v>5734</v>
      </c>
      <c r="T471" s="65">
        <v>1</v>
      </c>
      <c r="U471" s="67">
        <v>5.6</v>
      </c>
      <c r="V471" s="67">
        <v>4.9000000000000004</v>
      </c>
      <c r="W471" s="65">
        <v>1</v>
      </c>
      <c r="X471" s="65" t="s">
        <v>70</v>
      </c>
      <c r="Y471" s="65" t="s">
        <v>70</v>
      </c>
      <c r="Z471" s="65" t="s">
        <v>70</v>
      </c>
      <c r="AA471" s="65">
        <f t="shared" si="7"/>
        <v>1</v>
      </c>
      <c r="AB471" s="65">
        <v>1</v>
      </c>
      <c r="AC471" s="68" t="s">
        <v>5760</v>
      </c>
      <c r="AD471" s="68" t="s">
        <v>5736</v>
      </c>
      <c r="AE471" s="68" t="s">
        <v>70</v>
      </c>
      <c r="AF471" s="65" t="s">
        <v>5755</v>
      </c>
      <c r="AG471" s="68" t="s">
        <v>5756</v>
      </c>
    </row>
    <row r="472" spans="1:33" ht="33.75" x14ac:dyDescent="0.25">
      <c r="A472" s="65">
        <v>471</v>
      </c>
      <c r="B472" s="65">
        <v>821008913</v>
      </c>
      <c r="C472" s="65" t="s">
        <v>5725</v>
      </c>
      <c r="D472" s="66" t="s">
        <v>2739</v>
      </c>
      <c r="E472" s="65" t="s">
        <v>5742</v>
      </c>
      <c r="F472" s="65" t="s">
        <v>3</v>
      </c>
      <c r="G472" s="65" t="s">
        <v>5744</v>
      </c>
      <c r="H472" s="67">
        <v>6.4</v>
      </c>
      <c r="I472" s="67">
        <v>5.8</v>
      </c>
      <c r="J472" s="65" t="s">
        <v>5728</v>
      </c>
      <c r="K472" s="65" t="s">
        <v>5740</v>
      </c>
      <c r="L472" s="65" t="s">
        <v>5780</v>
      </c>
      <c r="M472" s="65" t="s">
        <v>70</v>
      </c>
      <c r="N472" s="65" t="s">
        <v>5796</v>
      </c>
      <c r="O472" s="65">
        <v>9</v>
      </c>
      <c r="P472" s="65" t="s">
        <v>70</v>
      </c>
      <c r="Q472" s="65" t="s">
        <v>5945</v>
      </c>
      <c r="R472" s="65">
        <v>432003592</v>
      </c>
      <c r="S472" s="65" t="s">
        <v>5734</v>
      </c>
      <c r="T472" s="65">
        <v>1</v>
      </c>
      <c r="U472" s="67">
        <v>5.6</v>
      </c>
      <c r="V472" s="67">
        <v>4.7</v>
      </c>
      <c r="W472" s="65">
        <v>1</v>
      </c>
      <c r="X472" s="65" t="s">
        <v>70</v>
      </c>
      <c r="Y472" s="65" t="s">
        <v>70</v>
      </c>
      <c r="Z472" s="65" t="s">
        <v>70</v>
      </c>
      <c r="AA472" s="65">
        <f t="shared" si="7"/>
        <v>1</v>
      </c>
      <c r="AB472" s="65">
        <v>1</v>
      </c>
      <c r="AC472" s="68" t="s">
        <v>5760</v>
      </c>
      <c r="AD472" s="68" t="s">
        <v>5736</v>
      </c>
      <c r="AE472" s="68" t="s">
        <v>70</v>
      </c>
      <c r="AF472" s="65" t="s">
        <v>5755</v>
      </c>
      <c r="AG472" s="68" t="s">
        <v>5756</v>
      </c>
    </row>
    <row r="473" spans="1:33" ht="33.75" x14ac:dyDescent="0.25">
      <c r="A473" s="65">
        <v>472</v>
      </c>
      <c r="B473" s="65">
        <v>432003592</v>
      </c>
      <c r="C473" s="65" t="s">
        <v>5725</v>
      </c>
      <c r="D473" s="66" t="s">
        <v>2739</v>
      </c>
      <c r="E473" s="65" t="s">
        <v>5742</v>
      </c>
      <c r="F473" s="65" t="s">
        <v>3</v>
      </c>
      <c r="G473" s="65" t="s">
        <v>5744</v>
      </c>
      <c r="H473" s="67">
        <v>6.3</v>
      </c>
      <c r="I473" s="67">
        <v>5.5</v>
      </c>
      <c r="J473" s="65" t="s">
        <v>5728</v>
      </c>
      <c r="K473" s="65" t="s">
        <v>5740</v>
      </c>
      <c r="L473" s="65" t="s">
        <v>5780</v>
      </c>
      <c r="M473" s="65" t="s">
        <v>70</v>
      </c>
      <c r="N473" s="65" t="s">
        <v>5808</v>
      </c>
      <c r="O473" s="65">
        <v>10</v>
      </c>
      <c r="P473" s="65" t="s">
        <v>70</v>
      </c>
      <c r="Q473" s="65" t="s">
        <v>5945</v>
      </c>
      <c r="R473" s="65">
        <v>821008911</v>
      </c>
      <c r="S473" s="65" t="s">
        <v>5734</v>
      </c>
      <c r="T473" s="65">
        <v>1</v>
      </c>
      <c r="U473" s="67">
        <v>5.4</v>
      </c>
      <c r="V473" s="67">
        <v>4.0999999999999996</v>
      </c>
      <c r="W473" s="65">
        <v>1</v>
      </c>
      <c r="X473" s="65" t="s">
        <v>70</v>
      </c>
      <c r="Y473" s="65" t="s">
        <v>70</v>
      </c>
      <c r="Z473" s="65" t="s">
        <v>70</v>
      </c>
      <c r="AA473" s="65">
        <f t="shared" si="7"/>
        <v>1</v>
      </c>
      <c r="AB473" s="65">
        <v>1</v>
      </c>
      <c r="AC473" s="68" t="s">
        <v>5760</v>
      </c>
      <c r="AD473" s="68" t="s">
        <v>5736</v>
      </c>
      <c r="AE473" s="68" t="s">
        <v>70</v>
      </c>
      <c r="AF473" s="65" t="s">
        <v>5755</v>
      </c>
      <c r="AG473" s="68" t="s">
        <v>5756</v>
      </c>
    </row>
    <row r="474" spans="1:33" ht="33.75" x14ac:dyDescent="0.25">
      <c r="A474" s="65">
        <v>473</v>
      </c>
      <c r="B474" s="65">
        <v>821008911</v>
      </c>
      <c r="C474" s="65" t="s">
        <v>5725</v>
      </c>
      <c r="D474" s="66" t="s">
        <v>2739</v>
      </c>
      <c r="E474" s="65" t="s">
        <v>5742</v>
      </c>
      <c r="F474" s="65" t="s">
        <v>3</v>
      </c>
      <c r="G474" s="65" t="s">
        <v>5744</v>
      </c>
      <c r="H474" s="67">
        <v>6.3</v>
      </c>
      <c r="I474" s="67">
        <v>5.2</v>
      </c>
      <c r="J474" s="65" t="s">
        <v>5728</v>
      </c>
      <c r="K474" s="65" t="s">
        <v>5740</v>
      </c>
      <c r="L474" s="65" t="s">
        <v>5780</v>
      </c>
      <c r="M474" s="65" t="s">
        <v>70</v>
      </c>
      <c r="N474" s="65" t="s">
        <v>70</v>
      </c>
      <c r="O474" s="65" t="s">
        <v>70</v>
      </c>
      <c r="P474" s="65" t="s">
        <v>5947</v>
      </c>
      <c r="Q474" s="65" t="s">
        <v>5945</v>
      </c>
      <c r="R474" s="65">
        <v>821000710</v>
      </c>
      <c r="S474" s="65" t="s">
        <v>5734</v>
      </c>
      <c r="T474" s="65">
        <v>1</v>
      </c>
      <c r="U474" s="67">
        <v>5.3</v>
      </c>
      <c r="V474" s="67">
        <v>4</v>
      </c>
      <c r="W474" s="65">
        <v>1</v>
      </c>
      <c r="X474" s="65" t="s">
        <v>70</v>
      </c>
      <c r="Y474" s="65" t="s">
        <v>70</v>
      </c>
      <c r="Z474" s="65" t="s">
        <v>70</v>
      </c>
      <c r="AA474" s="65">
        <f t="shared" si="7"/>
        <v>1</v>
      </c>
      <c r="AB474" s="65">
        <v>1</v>
      </c>
      <c r="AC474" s="68" t="s">
        <v>5760</v>
      </c>
      <c r="AD474" s="68" t="s">
        <v>5736</v>
      </c>
      <c r="AE474" s="68" t="s">
        <v>70</v>
      </c>
      <c r="AF474" s="65" t="s">
        <v>5755</v>
      </c>
      <c r="AG474" s="68" t="s">
        <v>5756</v>
      </c>
    </row>
    <row r="475" spans="1:33" ht="33.75" x14ac:dyDescent="0.25">
      <c r="A475" s="65">
        <v>474</v>
      </c>
      <c r="B475" s="65">
        <v>821000710</v>
      </c>
      <c r="C475" s="65" t="s">
        <v>5725</v>
      </c>
      <c r="D475" s="66" t="s">
        <v>2739</v>
      </c>
      <c r="E475" s="65" t="s">
        <v>5742</v>
      </c>
      <c r="F475" s="65" t="s">
        <v>3</v>
      </c>
      <c r="G475" s="65" t="s">
        <v>5744</v>
      </c>
      <c r="H475" s="67">
        <v>6.3</v>
      </c>
      <c r="I475" s="67">
        <v>5.5</v>
      </c>
      <c r="J475" s="65" t="s">
        <v>5728</v>
      </c>
      <c r="K475" s="65" t="s">
        <v>5740</v>
      </c>
      <c r="L475" s="65" t="s">
        <v>5780</v>
      </c>
      <c r="M475" s="65" t="s">
        <v>70</v>
      </c>
      <c r="N475" s="65" t="s">
        <v>5808</v>
      </c>
      <c r="O475" s="65">
        <v>6</v>
      </c>
      <c r="P475" s="65" t="s">
        <v>70</v>
      </c>
      <c r="Q475" s="65" t="s">
        <v>5945</v>
      </c>
      <c r="R475" s="65">
        <v>821000711</v>
      </c>
      <c r="S475" s="65" t="s">
        <v>5734</v>
      </c>
      <c r="T475" s="65">
        <v>1</v>
      </c>
      <c r="U475" s="67">
        <v>5.2</v>
      </c>
      <c r="V475" s="67">
        <v>4</v>
      </c>
      <c r="W475" s="65">
        <v>1</v>
      </c>
      <c r="X475" s="65" t="s">
        <v>70</v>
      </c>
      <c r="Y475" s="65" t="s">
        <v>70</v>
      </c>
      <c r="Z475" s="65" t="s">
        <v>70</v>
      </c>
      <c r="AA475" s="65">
        <f t="shared" si="7"/>
        <v>1</v>
      </c>
      <c r="AB475" s="65">
        <v>1</v>
      </c>
      <c r="AC475" s="68" t="s">
        <v>5760</v>
      </c>
      <c r="AD475" s="68" t="s">
        <v>5736</v>
      </c>
      <c r="AE475" s="68" t="s">
        <v>70</v>
      </c>
      <c r="AF475" s="65" t="s">
        <v>5755</v>
      </c>
      <c r="AG475" s="68" t="s">
        <v>5756</v>
      </c>
    </row>
    <row r="476" spans="1:33" ht="33.75" x14ac:dyDescent="0.25">
      <c r="A476" s="65">
        <v>475</v>
      </c>
      <c r="B476" s="65">
        <v>821000711</v>
      </c>
      <c r="C476" s="65" t="s">
        <v>5725</v>
      </c>
      <c r="D476" s="66" t="s">
        <v>2739</v>
      </c>
      <c r="E476" s="65" t="s">
        <v>5742</v>
      </c>
      <c r="F476" s="65" t="s">
        <v>3</v>
      </c>
      <c r="G476" s="65" t="s">
        <v>5744</v>
      </c>
      <c r="H476" s="67">
        <v>6.3</v>
      </c>
      <c r="I476" s="67">
        <v>5.5</v>
      </c>
      <c r="J476" s="65" t="s">
        <v>5728</v>
      </c>
      <c r="K476" s="65" t="s">
        <v>5740</v>
      </c>
      <c r="L476" s="65" t="s">
        <v>5780</v>
      </c>
      <c r="M476" s="65" t="s">
        <v>70</v>
      </c>
      <c r="N476" s="65" t="s">
        <v>79</v>
      </c>
      <c r="O476" s="65">
        <v>1</v>
      </c>
      <c r="P476" s="65" t="s">
        <v>70</v>
      </c>
      <c r="Q476" s="65" t="s">
        <v>5945</v>
      </c>
      <c r="R476" s="65">
        <v>821000709</v>
      </c>
      <c r="S476" s="65" t="s">
        <v>5734</v>
      </c>
      <c r="T476" s="65">
        <v>1</v>
      </c>
      <c r="U476" s="67">
        <v>5.6</v>
      </c>
      <c r="V476" s="67">
        <v>5.0999999999999996</v>
      </c>
      <c r="W476" s="65">
        <v>1</v>
      </c>
      <c r="X476" s="65" t="s">
        <v>70</v>
      </c>
      <c r="Y476" s="65" t="s">
        <v>70</v>
      </c>
      <c r="Z476" s="65" t="s">
        <v>70</v>
      </c>
      <c r="AA476" s="65">
        <f t="shared" si="7"/>
        <v>1</v>
      </c>
      <c r="AB476" s="65">
        <v>1</v>
      </c>
      <c r="AC476" s="68" t="s">
        <v>5760</v>
      </c>
      <c r="AD476" s="68" t="s">
        <v>5736</v>
      </c>
      <c r="AE476" s="68" t="s">
        <v>70</v>
      </c>
      <c r="AF476" s="65" t="s">
        <v>5755</v>
      </c>
      <c r="AG476" s="68" t="s">
        <v>5756</v>
      </c>
    </row>
    <row r="477" spans="1:33" ht="33.75" x14ac:dyDescent="0.25">
      <c r="A477" s="65">
        <v>476</v>
      </c>
      <c r="B477" s="65">
        <v>821000709</v>
      </c>
      <c r="C477" s="65" t="s">
        <v>5725</v>
      </c>
      <c r="D477" s="66" t="s">
        <v>2739</v>
      </c>
      <c r="E477" s="65" t="s">
        <v>5785</v>
      </c>
      <c r="F477" s="65" t="s">
        <v>3</v>
      </c>
      <c r="G477" s="65" t="s">
        <v>5744</v>
      </c>
      <c r="H477" s="67">
        <v>6.3</v>
      </c>
      <c r="I477" s="67">
        <v>5</v>
      </c>
      <c r="J477" s="65" t="s">
        <v>5728</v>
      </c>
      <c r="K477" s="65" t="s">
        <v>5740</v>
      </c>
      <c r="L477" s="65" t="s">
        <v>5780</v>
      </c>
      <c r="M477" s="65" t="s">
        <v>70</v>
      </c>
      <c r="N477" s="65" t="s">
        <v>5808</v>
      </c>
      <c r="O477" s="65">
        <v>6</v>
      </c>
      <c r="P477" s="65" t="s">
        <v>70</v>
      </c>
      <c r="Q477" s="65" t="s">
        <v>5945</v>
      </c>
      <c r="R477" s="65">
        <v>821002763</v>
      </c>
      <c r="S477" s="65" t="s">
        <v>5734</v>
      </c>
      <c r="T477" s="65">
        <v>1</v>
      </c>
      <c r="U477" s="67">
        <v>5.6</v>
      </c>
      <c r="V477" s="67">
        <v>5.0999999999999996</v>
      </c>
      <c r="W477" s="65">
        <v>1</v>
      </c>
      <c r="X477" s="65" t="s">
        <v>70</v>
      </c>
      <c r="Y477" s="65" t="s">
        <v>70</v>
      </c>
      <c r="Z477" s="65" t="s">
        <v>70</v>
      </c>
      <c r="AA477" s="65">
        <f t="shared" si="7"/>
        <v>1</v>
      </c>
      <c r="AB477" s="65">
        <v>1</v>
      </c>
      <c r="AC477" s="68" t="s">
        <v>5760</v>
      </c>
      <c r="AD477" s="68" t="s">
        <v>5786</v>
      </c>
      <c r="AE477" s="68" t="s">
        <v>70</v>
      </c>
      <c r="AF477" s="65" t="s">
        <v>5755</v>
      </c>
      <c r="AG477" s="68" t="s">
        <v>5756</v>
      </c>
    </row>
    <row r="478" spans="1:33" ht="33.75" x14ac:dyDescent="0.25">
      <c r="A478" s="65">
        <v>477</v>
      </c>
      <c r="B478" s="65">
        <v>821002783</v>
      </c>
      <c r="C478" s="65" t="s">
        <v>5725</v>
      </c>
      <c r="D478" s="66" t="s">
        <v>2739</v>
      </c>
      <c r="E478" s="65" t="s">
        <v>5742</v>
      </c>
      <c r="F478" s="65" t="s">
        <v>3</v>
      </c>
      <c r="G478" s="65" t="s">
        <v>5744</v>
      </c>
      <c r="H478" s="67">
        <v>6.3</v>
      </c>
      <c r="I478" s="67">
        <v>5.5</v>
      </c>
      <c r="J478" s="65" t="s">
        <v>5728</v>
      </c>
      <c r="K478" s="65" t="s">
        <v>5740</v>
      </c>
      <c r="L478" s="65" t="s">
        <v>5780</v>
      </c>
      <c r="M478" s="65" t="s">
        <v>70</v>
      </c>
      <c r="N478" s="65" t="s">
        <v>5808</v>
      </c>
      <c r="O478" s="65">
        <v>3</v>
      </c>
      <c r="P478" s="65" t="s">
        <v>70</v>
      </c>
      <c r="Q478" s="65" t="s">
        <v>5945</v>
      </c>
      <c r="R478" s="65">
        <v>821008916</v>
      </c>
      <c r="S478" s="65" t="s">
        <v>5734</v>
      </c>
      <c r="T478" s="65">
        <v>1</v>
      </c>
      <c r="U478" s="67">
        <v>5.6</v>
      </c>
      <c r="V478" s="67">
        <v>5</v>
      </c>
      <c r="W478" s="65">
        <v>1</v>
      </c>
      <c r="X478" s="65" t="s">
        <v>70</v>
      </c>
      <c r="Y478" s="65" t="s">
        <v>70</v>
      </c>
      <c r="Z478" s="65" t="s">
        <v>70</v>
      </c>
      <c r="AA478" s="65">
        <f t="shared" si="7"/>
        <v>1</v>
      </c>
      <c r="AB478" s="65">
        <v>1</v>
      </c>
      <c r="AC478" s="68" t="s">
        <v>5760</v>
      </c>
      <c r="AD478" s="68" t="s">
        <v>5736</v>
      </c>
      <c r="AE478" s="68" t="s">
        <v>70</v>
      </c>
      <c r="AF478" s="65" t="s">
        <v>5755</v>
      </c>
      <c r="AG478" s="68" t="s">
        <v>5756</v>
      </c>
    </row>
    <row r="479" spans="1:33" ht="33.75" x14ac:dyDescent="0.25">
      <c r="A479" s="65">
        <v>478</v>
      </c>
      <c r="B479" s="65">
        <v>821008916</v>
      </c>
      <c r="C479" s="65" t="s">
        <v>5725</v>
      </c>
      <c r="D479" s="66" t="s">
        <v>2739</v>
      </c>
      <c r="E479" s="65" t="s">
        <v>5742</v>
      </c>
      <c r="F479" s="65" t="s">
        <v>3</v>
      </c>
      <c r="G479" s="65" t="s">
        <v>5744</v>
      </c>
      <c r="H479" s="67">
        <v>6.3</v>
      </c>
      <c r="I479" s="67">
        <v>5.6</v>
      </c>
      <c r="J479" s="65" t="s">
        <v>5728</v>
      </c>
      <c r="K479" s="65" t="s">
        <v>5740</v>
      </c>
      <c r="L479" s="65" t="s">
        <v>5780</v>
      </c>
      <c r="M479" s="65" t="s">
        <v>70</v>
      </c>
      <c r="N479" s="65" t="s">
        <v>5758</v>
      </c>
      <c r="O479" s="65">
        <v>2</v>
      </c>
      <c r="P479" s="65" t="s">
        <v>70</v>
      </c>
      <c r="Q479" s="65" t="s">
        <v>5945</v>
      </c>
      <c r="R479" s="65">
        <v>821008917</v>
      </c>
      <c r="S479" s="65" t="s">
        <v>5734</v>
      </c>
      <c r="T479" s="65">
        <v>1</v>
      </c>
      <c r="U479" s="67">
        <v>5.6</v>
      </c>
      <c r="V479" s="67">
        <v>5</v>
      </c>
      <c r="W479" s="65">
        <v>1</v>
      </c>
      <c r="X479" s="65" t="s">
        <v>70</v>
      </c>
      <c r="Y479" s="65" t="s">
        <v>70</v>
      </c>
      <c r="Z479" s="65" t="s">
        <v>70</v>
      </c>
      <c r="AA479" s="65">
        <f t="shared" si="7"/>
        <v>1</v>
      </c>
      <c r="AB479" s="65">
        <v>1</v>
      </c>
      <c r="AC479" s="68" t="s">
        <v>5760</v>
      </c>
      <c r="AD479" s="68" t="s">
        <v>5736</v>
      </c>
      <c r="AE479" s="68" t="s">
        <v>70</v>
      </c>
      <c r="AF479" s="65" t="s">
        <v>5755</v>
      </c>
      <c r="AG479" s="68" t="s">
        <v>5756</v>
      </c>
    </row>
    <row r="480" spans="1:33" ht="33.75" x14ac:dyDescent="0.25">
      <c r="A480" s="65">
        <v>479</v>
      </c>
      <c r="B480" s="65">
        <v>821008917</v>
      </c>
      <c r="C480" s="65" t="s">
        <v>5725</v>
      </c>
      <c r="D480" s="66" t="s">
        <v>2739</v>
      </c>
      <c r="E480" s="65" t="s">
        <v>5742</v>
      </c>
      <c r="F480" s="65" t="s">
        <v>3</v>
      </c>
      <c r="G480" s="65" t="s">
        <v>5744</v>
      </c>
      <c r="H480" s="67">
        <v>6.3</v>
      </c>
      <c r="I480" s="67" t="s">
        <v>5727</v>
      </c>
      <c r="J480" s="65" t="s">
        <v>5728</v>
      </c>
      <c r="K480" s="65" t="s">
        <v>5740</v>
      </c>
      <c r="L480" s="65" t="s">
        <v>5780</v>
      </c>
      <c r="M480" s="65" t="s">
        <v>70</v>
      </c>
      <c r="N480" s="65" t="s">
        <v>5758</v>
      </c>
      <c r="O480" s="65">
        <v>1</v>
      </c>
      <c r="P480" s="65" t="s">
        <v>70</v>
      </c>
      <c r="Q480" s="65" t="s">
        <v>5945</v>
      </c>
      <c r="R480" s="65">
        <v>821001290</v>
      </c>
      <c r="S480" s="65" t="s">
        <v>5734</v>
      </c>
      <c r="T480" s="65">
        <v>1</v>
      </c>
      <c r="U480" s="67">
        <v>5.6</v>
      </c>
      <c r="V480" s="67">
        <v>5</v>
      </c>
      <c r="W480" s="65">
        <v>1</v>
      </c>
      <c r="X480" s="65" t="s">
        <v>70</v>
      </c>
      <c r="Y480" s="65" t="s">
        <v>70</v>
      </c>
      <c r="Z480" s="65" t="s">
        <v>70</v>
      </c>
      <c r="AA480" s="65">
        <f t="shared" si="7"/>
        <v>1</v>
      </c>
      <c r="AB480" s="65">
        <v>1</v>
      </c>
      <c r="AC480" s="68" t="s">
        <v>5760</v>
      </c>
      <c r="AD480" s="68" t="s">
        <v>5736</v>
      </c>
      <c r="AE480" s="68" t="s">
        <v>70</v>
      </c>
      <c r="AF480" s="65" t="s">
        <v>5755</v>
      </c>
      <c r="AG480" s="68" t="s">
        <v>5756</v>
      </c>
    </row>
    <row r="481" spans="1:33" ht="33.75" x14ac:dyDescent="0.25">
      <c r="A481" s="65">
        <v>480</v>
      </c>
      <c r="B481" s="65">
        <v>821001290</v>
      </c>
      <c r="C481" s="65" t="s">
        <v>5725</v>
      </c>
      <c r="D481" s="66" t="s">
        <v>2739</v>
      </c>
      <c r="E481" s="65" t="s">
        <v>5742</v>
      </c>
      <c r="F481" s="65" t="s">
        <v>3</v>
      </c>
      <c r="G481" s="65" t="s">
        <v>5744</v>
      </c>
      <c r="H481" s="67">
        <v>6.3</v>
      </c>
      <c r="I481" s="67">
        <v>5.6</v>
      </c>
      <c r="J481" s="65" t="s">
        <v>5728</v>
      </c>
      <c r="K481" s="65" t="s">
        <v>5740</v>
      </c>
      <c r="L481" s="65" t="s">
        <v>5780</v>
      </c>
      <c r="M481" s="65" t="s">
        <v>70</v>
      </c>
      <c r="N481" s="65" t="s">
        <v>5767</v>
      </c>
      <c r="O481" s="65">
        <v>1</v>
      </c>
      <c r="P481" s="65" t="s">
        <v>70</v>
      </c>
      <c r="Q481" s="65" t="s">
        <v>5945</v>
      </c>
      <c r="R481" s="65" t="s">
        <v>5778</v>
      </c>
      <c r="S481" s="65" t="s">
        <v>5734</v>
      </c>
      <c r="T481" s="65">
        <v>1</v>
      </c>
      <c r="U481" s="67">
        <v>5.6</v>
      </c>
      <c r="V481" s="67">
        <v>5</v>
      </c>
      <c r="W481" s="65">
        <v>1</v>
      </c>
      <c r="X481" s="65" t="s">
        <v>70</v>
      </c>
      <c r="Y481" s="65" t="s">
        <v>70</v>
      </c>
      <c r="Z481" s="65" t="s">
        <v>70</v>
      </c>
      <c r="AA481" s="65">
        <f t="shared" si="7"/>
        <v>1</v>
      </c>
      <c r="AB481" s="65">
        <v>1</v>
      </c>
      <c r="AC481" s="68" t="s">
        <v>5760</v>
      </c>
      <c r="AD481" s="68" t="s">
        <v>5736</v>
      </c>
      <c r="AE481" s="68" t="s">
        <v>70</v>
      </c>
      <c r="AF481" s="65" t="s">
        <v>5755</v>
      </c>
      <c r="AG481" s="68" t="s">
        <v>5756</v>
      </c>
    </row>
    <row r="482" spans="1:33" ht="33.75" x14ac:dyDescent="0.25">
      <c r="A482" s="65">
        <v>481</v>
      </c>
      <c r="B482" s="65">
        <v>861000177</v>
      </c>
      <c r="C482" s="65" t="s">
        <v>5725</v>
      </c>
      <c r="D482" s="66" t="s">
        <v>2739</v>
      </c>
      <c r="E482" s="65" t="s">
        <v>70</v>
      </c>
      <c r="F482" s="65" t="s">
        <v>3</v>
      </c>
      <c r="G482" s="65" t="s">
        <v>5909</v>
      </c>
      <c r="H482" s="67">
        <v>6.1</v>
      </c>
      <c r="I482" s="67">
        <v>5.2</v>
      </c>
      <c r="J482" s="65" t="s">
        <v>5728</v>
      </c>
      <c r="K482" s="65" t="s">
        <v>5729</v>
      </c>
      <c r="L482" s="65" t="s">
        <v>5940</v>
      </c>
      <c r="M482" s="65" t="s">
        <v>70</v>
      </c>
      <c r="N482" s="65" t="s">
        <v>5801</v>
      </c>
      <c r="O482" s="65">
        <v>6</v>
      </c>
      <c r="P482" s="65" t="s">
        <v>70</v>
      </c>
      <c r="Q482" s="65" t="s">
        <v>5930</v>
      </c>
      <c r="R482" s="65">
        <v>861000176</v>
      </c>
      <c r="S482" s="65" t="s">
        <v>5734</v>
      </c>
      <c r="T482" s="65">
        <v>1</v>
      </c>
      <c r="U482" s="67">
        <v>5.7</v>
      </c>
      <c r="V482" s="67">
        <v>5</v>
      </c>
      <c r="W482" s="65">
        <v>1</v>
      </c>
      <c r="X482" s="65">
        <v>1</v>
      </c>
      <c r="Y482" s="65" t="s">
        <v>70</v>
      </c>
      <c r="Z482" s="65" t="s">
        <v>70</v>
      </c>
      <c r="AA482" s="65">
        <f t="shared" si="7"/>
        <v>2</v>
      </c>
      <c r="AB482" s="65">
        <v>2</v>
      </c>
      <c r="AC482" s="68" t="s">
        <v>5816</v>
      </c>
      <c r="AD482" s="68" t="s">
        <v>5903</v>
      </c>
      <c r="AE482" s="68" t="s">
        <v>70</v>
      </c>
      <c r="AF482" s="65" t="s">
        <v>5755</v>
      </c>
      <c r="AG482" s="68" t="s">
        <v>5756</v>
      </c>
    </row>
    <row r="483" spans="1:33" ht="33.75" x14ac:dyDescent="0.25">
      <c r="A483" s="65">
        <v>482</v>
      </c>
      <c r="B483" s="65">
        <v>861000176</v>
      </c>
      <c r="C483" s="65" t="s">
        <v>5725</v>
      </c>
      <c r="D483" s="66" t="s">
        <v>2739</v>
      </c>
      <c r="E483" s="65" t="s">
        <v>70</v>
      </c>
      <c r="F483" s="65" t="s">
        <v>3</v>
      </c>
      <c r="G483" s="65" t="s">
        <v>5909</v>
      </c>
      <c r="H483" s="67">
        <v>6.1</v>
      </c>
      <c r="I483" s="67">
        <v>5</v>
      </c>
      <c r="J483" s="65" t="s">
        <v>5728</v>
      </c>
      <c r="K483" s="65" t="s">
        <v>5729</v>
      </c>
      <c r="L483" s="65" t="s">
        <v>5940</v>
      </c>
      <c r="M483" s="65" t="s">
        <v>70</v>
      </c>
      <c r="N483" s="65" t="s">
        <v>5801</v>
      </c>
      <c r="O483" s="65">
        <v>4</v>
      </c>
      <c r="P483" s="65" t="s">
        <v>70</v>
      </c>
      <c r="Q483" s="65" t="s">
        <v>5930</v>
      </c>
      <c r="R483" s="65">
        <v>861000175</v>
      </c>
      <c r="S483" s="65" t="s">
        <v>5734</v>
      </c>
      <c r="T483" s="65">
        <v>1</v>
      </c>
      <c r="U483" s="67">
        <v>5.6</v>
      </c>
      <c r="V483" s="67">
        <v>4.8</v>
      </c>
      <c r="W483" s="65">
        <v>1</v>
      </c>
      <c r="X483" s="65">
        <v>1</v>
      </c>
      <c r="Y483" s="65" t="s">
        <v>70</v>
      </c>
      <c r="Z483" s="65" t="s">
        <v>70</v>
      </c>
      <c r="AA483" s="65">
        <f t="shared" si="7"/>
        <v>2</v>
      </c>
      <c r="AB483" s="65">
        <v>2</v>
      </c>
      <c r="AC483" s="68" t="s">
        <v>5816</v>
      </c>
      <c r="AD483" s="68" t="s">
        <v>5903</v>
      </c>
      <c r="AE483" s="68" t="s">
        <v>5789</v>
      </c>
      <c r="AF483" s="65" t="s">
        <v>5755</v>
      </c>
      <c r="AG483" s="68" t="s">
        <v>5756</v>
      </c>
    </row>
    <row r="484" spans="1:33" ht="33.75" x14ac:dyDescent="0.25">
      <c r="A484" s="65">
        <v>483</v>
      </c>
      <c r="B484" s="65">
        <v>861000175</v>
      </c>
      <c r="C484" s="65" t="s">
        <v>5725</v>
      </c>
      <c r="D484" s="66" t="s">
        <v>2739</v>
      </c>
      <c r="E484" s="65" t="s">
        <v>70</v>
      </c>
      <c r="F484" s="65" t="s">
        <v>3</v>
      </c>
      <c r="G484" s="65" t="s">
        <v>5744</v>
      </c>
      <c r="H484" s="67">
        <v>5.6</v>
      </c>
      <c r="I484" s="67">
        <v>5.2</v>
      </c>
      <c r="J484" s="65" t="s">
        <v>5728</v>
      </c>
      <c r="K484" s="65" t="s">
        <v>5729</v>
      </c>
      <c r="L484" s="65" t="s">
        <v>5940</v>
      </c>
      <c r="M484" s="65" t="s">
        <v>70</v>
      </c>
      <c r="N484" s="65" t="s">
        <v>5801</v>
      </c>
      <c r="O484" s="65">
        <v>2</v>
      </c>
      <c r="P484" s="65" t="s">
        <v>70</v>
      </c>
      <c r="Q484" s="65" t="s">
        <v>5930</v>
      </c>
      <c r="R484" s="65">
        <v>861000174</v>
      </c>
      <c r="S484" s="65" t="s">
        <v>5734</v>
      </c>
      <c r="T484" s="65">
        <v>1</v>
      </c>
      <c r="U484" s="67">
        <v>5.7</v>
      </c>
      <c r="V484" s="67">
        <v>5</v>
      </c>
      <c r="W484" s="65">
        <v>1</v>
      </c>
      <c r="X484" s="65">
        <v>1</v>
      </c>
      <c r="Y484" s="65" t="s">
        <v>70</v>
      </c>
      <c r="Z484" s="65" t="s">
        <v>70</v>
      </c>
      <c r="AA484" s="65">
        <f t="shared" si="7"/>
        <v>2</v>
      </c>
      <c r="AB484" s="65">
        <v>2</v>
      </c>
      <c r="AC484" s="68" t="s">
        <v>5753</v>
      </c>
      <c r="AD484" s="68" t="s">
        <v>5736</v>
      </c>
      <c r="AE484" s="68" t="s">
        <v>70</v>
      </c>
      <c r="AF484" s="65" t="s">
        <v>5755</v>
      </c>
      <c r="AG484" s="68" t="s">
        <v>5756</v>
      </c>
    </row>
    <row r="485" spans="1:33" ht="33.75" x14ac:dyDescent="0.25">
      <c r="A485" s="65">
        <v>484</v>
      </c>
      <c r="B485" s="65">
        <v>861000174</v>
      </c>
      <c r="C485" s="65" t="s">
        <v>5725</v>
      </c>
      <c r="D485" s="66" t="s">
        <v>2739</v>
      </c>
      <c r="E485" s="65" t="s">
        <v>70</v>
      </c>
      <c r="F485" s="65" t="s">
        <v>3</v>
      </c>
      <c r="G485" s="65" t="s">
        <v>5744</v>
      </c>
      <c r="H485" s="67">
        <v>6.2</v>
      </c>
      <c r="I485" s="67">
        <v>5.2</v>
      </c>
      <c r="J485" s="65" t="s">
        <v>5728</v>
      </c>
      <c r="K485" s="65" t="s">
        <v>5729</v>
      </c>
      <c r="L485" s="65" t="s">
        <v>5940</v>
      </c>
      <c r="M485" s="65" t="s">
        <v>70</v>
      </c>
      <c r="N485" s="65" t="s">
        <v>5818</v>
      </c>
      <c r="O485" s="65">
        <v>6</v>
      </c>
      <c r="P485" s="65" t="s">
        <v>70</v>
      </c>
      <c r="Q485" s="65" t="s">
        <v>5930</v>
      </c>
      <c r="R485" s="65">
        <v>861000173</v>
      </c>
      <c r="S485" s="65" t="s">
        <v>5734</v>
      </c>
      <c r="T485" s="65">
        <v>1</v>
      </c>
      <c r="U485" s="67">
        <v>5.6</v>
      </c>
      <c r="V485" s="67">
        <v>5</v>
      </c>
      <c r="W485" s="65">
        <v>1</v>
      </c>
      <c r="X485" s="65">
        <v>1</v>
      </c>
      <c r="Y485" s="65" t="s">
        <v>70</v>
      </c>
      <c r="Z485" s="65" t="s">
        <v>70</v>
      </c>
      <c r="AA485" s="65">
        <f t="shared" si="7"/>
        <v>2</v>
      </c>
      <c r="AB485" s="65">
        <v>2</v>
      </c>
      <c r="AC485" s="68" t="s">
        <v>5753</v>
      </c>
      <c r="AD485" s="68" t="s">
        <v>5903</v>
      </c>
      <c r="AE485" s="68" t="s">
        <v>70</v>
      </c>
      <c r="AF485" s="65" t="s">
        <v>5755</v>
      </c>
      <c r="AG485" s="68" t="s">
        <v>5756</v>
      </c>
    </row>
    <row r="486" spans="1:33" ht="33.75" x14ac:dyDescent="0.25">
      <c r="A486" s="65">
        <v>485</v>
      </c>
      <c r="B486" s="65">
        <v>861000173</v>
      </c>
      <c r="C486" s="65" t="s">
        <v>5725</v>
      </c>
      <c r="D486" s="66" t="s">
        <v>2739</v>
      </c>
      <c r="E486" s="65" t="s">
        <v>70</v>
      </c>
      <c r="F486" s="65" t="s">
        <v>3</v>
      </c>
      <c r="G486" s="65" t="s">
        <v>5726</v>
      </c>
      <c r="H486" s="67">
        <v>6.2</v>
      </c>
      <c r="I486" s="67">
        <v>5.5</v>
      </c>
      <c r="J486" s="65" t="s">
        <v>5728</v>
      </c>
      <c r="K486" s="65" t="s">
        <v>5729</v>
      </c>
      <c r="L486" s="65" t="s">
        <v>5940</v>
      </c>
      <c r="M486" s="65" t="s">
        <v>70</v>
      </c>
      <c r="N486" s="65" t="s">
        <v>5818</v>
      </c>
      <c r="O486" s="65">
        <v>4</v>
      </c>
      <c r="P486" s="65" t="s">
        <v>70</v>
      </c>
      <c r="Q486" s="65" t="s">
        <v>5930</v>
      </c>
      <c r="R486" s="65">
        <v>861000172</v>
      </c>
      <c r="S486" s="65" t="s">
        <v>5734</v>
      </c>
      <c r="T486" s="65">
        <v>1</v>
      </c>
      <c r="U486" s="67">
        <v>5.6</v>
      </c>
      <c r="V486" s="67">
        <v>4.5</v>
      </c>
      <c r="W486" s="65">
        <v>1</v>
      </c>
      <c r="X486" s="65">
        <v>1</v>
      </c>
      <c r="Y486" s="65" t="s">
        <v>70</v>
      </c>
      <c r="Z486" s="65" t="s">
        <v>70</v>
      </c>
      <c r="AA486" s="65">
        <f t="shared" si="7"/>
        <v>2</v>
      </c>
      <c r="AB486" s="65">
        <v>2</v>
      </c>
      <c r="AC486" s="68" t="s">
        <v>5816</v>
      </c>
      <c r="AD486" s="68" t="s">
        <v>5903</v>
      </c>
      <c r="AE486" s="68" t="s">
        <v>5789</v>
      </c>
      <c r="AF486" s="65" t="s">
        <v>5755</v>
      </c>
      <c r="AG486" s="68" t="s">
        <v>5756</v>
      </c>
    </row>
    <row r="487" spans="1:33" ht="33.75" x14ac:dyDescent="0.25">
      <c r="A487" s="65">
        <v>486</v>
      </c>
      <c r="B487" s="65">
        <v>861000172</v>
      </c>
      <c r="C487" s="65" t="s">
        <v>5725</v>
      </c>
      <c r="D487" s="66" t="s">
        <v>2739</v>
      </c>
      <c r="E487" s="65" t="s">
        <v>70</v>
      </c>
      <c r="F487" s="65" t="s">
        <v>3</v>
      </c>
      <c r="G487" s="65" t="s">
        <v>5744</v>
      </c>
      <c r="H487" s="67">
        <v>6.6</v>
      </c>
      <c r="I487" s="67">
        <v>6.3</v>
      </c>
      <c r="J487" s="65" t="s">
        <v>5728</v>
      </c>
      <c r="K487" s="65" t="s">
        <v>5729</v>
      </c>
      <c r="L487" s="65" t="s">
        <v>5940</v>
      </c>
      <c r="M487" s="65" t="s">
        <v>70</v>
      </c>
      <c r="N487" s="65" t="s">
        <v>5818</v>
      </c>
      <c r="O487" s="65">
        <v>1</v>
      </c>
      <c r="P487" s="65" t="s">
        <v>70</v>
      </c>
      <c r="Q487" s="65" t="s">
        <v>5930</v>
      </c>
      <c r="R487" s="65">
        <v>861001646</v>
      </c>
      <c r="S487" s="65" t="s">
        <v>5734</v>
      </c>
      <c r="T487" s="65">
        <v>1</v>
      </c>
      <c r="U487" s="67">
        <v>5.7</v>
      </c>
      <c r="V487" s="67">
        <v>5.5</v>
      </c>
      <c r="W487" s="65">
        <v>1</v>
      </c>
      <c r="X487" s="65">
        <v>1</v>
      </c>
      <c r="Y487" s="65" t="s">
        <v>70</v>
      </c>
      <c r="Z487" s="65" t="s">
        <v>70</v>
      </c>
      <c r="AA487" s="65">
        <f t="shared" si="7"/>
        <v>2</v>
      </c>
      <c r="AB487" s="65">
        <v>2</v>
      </c>
      <c r="AC487" s="68" t="s">
        <v>5816</v>
      </c>
      <c r="AD487" s="68" t="s">
        <v>5903</v>
      </c>
      <c r="AE487" s="68" t="s">
        <v>70</v>
      </c>
      <c r="AF487" s="65" t="s">
        <v>5755</v>
      </c>
      <c r="AG487" s="68" t="s">
        <v>5756</v>
      </c>
    </row>
    <row r="488" spans="1:33" ht="33.75" x14ac:dyDescent="0.25">
      <c r="A488" s="65">
        <v>487</v>
      </c>
      <c r="B488" s="65">
        <v>861001646</v>
      </c>
      <c r="C488" s="65" t="s">
        <v>5725</v>
      </c>
      <c r="D488" s="66" t="s">
        <v>2739</v>
      </c>
      <c r="E488" s="65" t="s">
        <v>70</v>
      </c>
      <c r="F488" s="65" t="s">
        <v>3</v>
      </c>
      <c r="G488" s="65" t="s">
        <v>5726</v>
      </c>
      <c r="H488" s="67">
        <v>6.5</v>
      </c>
      <c r="I488" s="67">
        <v>5.8</v>
      </c>
      <c r="J488" s="65" t="s">
        <v>5728</v>
      </c>
      <c r="K488" s="65" t="s">
        <v>5729</v>
      </c>
      <c r="L488" s="65" t="s">
        <v>5940</v>
      </c>
      <c r="M488" s="65" t="s">
        <v>70</v>
      </c>
      <c r="N488" s="65" t="s">
        <v>5808</v>
      </c>
      <c r="O488" s="65">
        <v>5</v>
      </c>
      <c r="P488" s="65" t="s">
        <v>70</v>
      </c>
      <c r="Q488" s="65" t="s">
        <v>5930</v>
      </c>
      <c r="R488" s="65">
        <v>861000171</v>
      </c>
      <c r="S488" s="65" t="s">
        <v>5734</v>
      </c>
      <c r="T488" s="65">
        <v>1</v>
      </c>
      <c r="U488" s="67">
        <v>5.7</v>
      </c>
      <c r="V488" s="67">
        <v>4.9000000000000004</v>
      </c>
      <c r="W488" s="65">
        <v>1</v>
      </c>
      <c r="X488" s="65">
        <v>1</v>
      </c>
      <c r="Y488" s="65" t="s">
        <v>70</v>
      </c>
      <c r="Z488" s="65" t="s">
        <v>70</v>
      </c>
      <c r="AA488" s="65">
        <f t="shared" si="7"/>
        <v>2</v>
      </c>
      <c r="AB488" s="65">
        <v>2</v>
      </c>
      <c r="AC488" s="68" t="s">
        <v>5753</v>
      </c>
      <c r="AD488" s="68" t="s">
        <v>5903</v>
      </c>
      <c r="AE488" s="68" t="s">
        <v>70</v>
      </c>
      <c r="AF488" s="65" t="s">
        <v>5755</v>
      </c>
      <c r="AG488" s="68" t="s">
        <v>5756</v>
      </c>
    </row>
    <row r="489" spans="1:33" ht="33.75" x14ac:dyDescent="0.25">
      <c r="A489" s="65">
        <v>488</v>
      </c>
      <c r="B489" s="65">
        <v>861000171</v>
      </c>
      <c r="C489" s="65" t="s">
        <v>5725</v>
      </c>
      <c r="D489" s="66" t="s">
        <v>2739</v>
      </c>
      <c r="E489" s="65" t="s">
        <v>70</v>
      </c>
      <c r="F489" s="65" t="s">
        <v>3</v>
      </c>
      <c r="G489" s="65" t="s">
        <v>5744</v>
      </c>
      <c r="H489" s="67">
        <v>6.4</v>
      </c>
      <c r="I489" s="67">
        <v>5.3</v>
      </c>
      <c r="J489" s="65" t="s">
        <v>5728</v>
      </c>
      <c r="K489" s="65" t="s">
        <v>5729</v>
      </c>
      <c r="L489" s="65" t="s">
        <v>5940</v>
      </c>
      <c r="M489" s="65" t="s">
        <v>70</v>
      </c>
      <c r="N489" s="65" t="s">
        <v>5808</v>
      </c>
      <c r="O489" s="65">
        <v>3</v>
      </c>
      <c r="P489" s="65" t="s">
        <v>70</v>
      </c>
      <c r="Q489" s="65" t="s">
        <v>5930</v>
      </c>
      <c r="R489" s="65">
        <v>861000170</v>
      </c>
      <c r="S489" s="65" t="s">
        <v>5734</v>
      </c>
      <c r="T489" s="65">
        <v>1</v>
      </c>
      <c r="U489" s="67">
        <v>5.7</v>
      </c>
      <c r="V489" s="67">
        <v>5.0999999999999996</v>
      </c>
      <c r="W489" s="65">
        <v>1</v>
      </c>
      <c r="X489" s="65">
        <v>1</v>
      </c>
      <c r="Y489" s="65" t="s">
        <v>70</v>
      </c>
      <c r="Z489" s="65" t="s">
        <v>70</v>
      </c>
      <c r="AA489" s="65">
        <f t="shared" si="7"/>
        <v>2</v>
      </c>
      <c r="AB489" s="65">
        <v>2</v>
      </c>
      <c r="AC489" s="68" t="s">
        <v>5816</v>
      </c>
      <c r="AD489" s="68" t="s">
        <v>5903</v>
      </c>
      <c r="AE489" s="68" t="s">
        <v>70</v>
      </c>
      <c r="AF489" s="65" t="s">
        <v>5755</v>
      </c>
      <c r="AG489" s="68" t="s">
        <v>5756</v>
      </c>
    </row>
    <row r="490" spans="1:33" ht="33.75" x14ac:dyDescent="0.25">
      <c r="A490" s="65">
        <v>489</v>
      </c>
      <c r="B490" s="65">
        <v>861000170</v>
      </c>
      <c r="C490" s="65" t="s">
        <v>5725</v>
      </c>
      <c r="D490" s="66" t="s">
        <v>2739</v>
      </c>
      <c r="E490" s="65" t="s">
        <v>70</v>
      </c>
      <c r="F490" s="65" t="s">
        <v>3</v>
      </c>
      <c r="G490" s="65" t="s">
        <v>5744</v>
      </c>
      <c r="H490" s="67">
        <v>6.4</v>
      </c>
      <c r="I490" s="67">
        <v>5.0999999999999996</v>
      </c>
      <c r="J490" s="65" t="s">
        <v>5728</v>
      </c>
      <c r="K490" s="65" t="s">
        <v>5729</v>
      </c>
      <c r="L490" s="65" t="s">
        <v>5940</v>
      </c>
      <c r="M490" s="65" t="s">
        <v>70</v>
      </c>
      <c r="N490" s="65" t="s">
        <v>5808</v>
      </c>
      <c r="O490" s="65">
        <v>1</v>
      </c>
      <c r="P490" s="65" t="s">
        <v>70</v>
      </c>
      <c r="Q490" s="65" t="s">
        <v>5930</v>
      </c>
      <c r="R490" s="65" t="s">
        <v>5944</v>
      </c>
      <c r="S490" s="65" t="s">
        <v>5734</v>
      </c>
      <c r="T490" s="65">
        <v>1</v>
      </c>
      <c r="U490" s="67">
        <v>5.9</v>
      </c>
      <c r="V490" s="67">
        <v>4.8</v>
      </c>
      <c r="W490" s="65">
        <v>1</v>
      </c>
      <c r="X490" s="65">
        <v>1</v>
      </c>
      <c r="Y490" s="65" t="s">
        <v>70</v>
      </c>
      <c r="Z490" s="65" t="s">
        <v>70</v>
      </c>
      <c r="AA490" s="65">
        <f t="shared" si="7"/>
        <v>2</v>
      </c>
      <c r="AB490" s="65">
        <v>2</v>
      </c>
      <c r="AC490" s="68" t="s">
        <v>5816</v>
      </c>
      <c r="AD490" s="68" t="s">
        <v>5903</v>
      </c>
      <c r="AE490" s="68" t="s">
        <v>70</v>
      </c>
      <c r="AF490" s="65" t="s">
        <v>5755</v>
      </c>
      <c r="AG490" s="68" t="s">
        <v>5756</v>
      </c>
    </row>
    <row r="491" spans="1:33" ht="33.75" x14ac:dyDescent="0.25">
      <c r="A491" s="65">
        <v>490</v>
      </c>
      <c r="B491" s="65">
        <v>861000168</v>
      </c>
      <c r="C491" s="65" t="s">
        <v>5725</v>
      </c>
      <c r="D491" s="66" t="s">
        <v>2739</v>
      </c>
      <c r="E491" s="65" t="s">
        <v>5788</v>
      </c>
      <c r="F491" s="65" t="s">
        <v>3</v>
      </c>
      <c r="G491" s="65" t="s">
        <v>5908</v>
      </c>
      <c r="H491" s="67">
        <v>6.2</v>
      </c>
      <c r="I491" s="67">
        <v>5.3</v>
      </c>
      <c r="J491" s="65" t="s">
        <v>5728</v>
      </c>
      <c r="K491" s="65" t="s">
        <v>5729</v>
      </c>
      <c r="L491" s="65" t="s">
        <v>5940</v>
      </c>
      <c r="M491" s="65" t="s">
        <v>70</v>
      </c>
      <c r="N491" s="65" t="s">
        <v>5767</v>
      </c>
      <c r="O491" s="65">
        <v>5</v>
      </c>
      <c r="P491" s="65" t="s">
        <v>70</v>
      </c>
      <c r="Q491" s="65" t="s">
        <v>5930</v>
      </c>
      <c r="R491" s="65">
        <v>861000167</v>
      </c>
      <c r="S491" s="65" t="s">
        <v>5734</v>
      </c>
      <c r="T491" s="65">
        <v>1</v>
      </c>
      <c r="U491" s="67">
        <v>5.7</v>
      </c>
      <c r="V491" s="67">
        <v>5.0999999999999996</v>
      </c>
      <c r="W491" s="65">
        <v>1</v>
      </c>
      <c r="X491" s="65">
        <v>1</v>
      </c>
      <c r="Y491" s="65" t="s">
        <v>70</v>
      </c>
      <c r="Z491" s="65" t="s">
        <v>70</v>
      </c>
      <c r="AA491" s="65">
        <f t="shared" si="7"/>
        <v>2</v>
      </c>
      <c r="AB491" s="65">
        <v>2</v>
      </c>
      <c r="AC491" s="68" t="s">
        <v>5816</v>
      </c>
      <c r="AD491" s="68" t="s">
        <v>5903</v>
      </c>
      <c r="AE491" s="68" t="s">
        <v>70</v>
      </c>
      <c r="AF491" s="65" t="s">
        <v>5755</v>
      </c>
      <c r="AG491" s="68" t="s">
        <v>5756</v>
      </c>
    </row>
    <row r="492" spans="1:33" ht="33.75" x14ac:dyDescent="0.25">
      <c r="A492" s="65">
        <v>491</v>
      </c>
      <c r="B492" s="65">
        <v>861000167</v>
      </c>
      <c r="C492" s="65" t="s">
        <v>5725</v>
      </c>
      <c r="D492" s="66" t="s">
        <v>2739</v>
      </c>
      <c r="E492" s="65" t="s">
        <v>70</v>
      </c>
      <c r="F492" s="65" t="s">
        <v>3</v>
      </c>
      <c r="G492" s="65" t="s">
        <v>5908</v>
      </c>
      <c r="H492" s="67">
        <v>6</v>
      </c>
      <c r="I492" s="67">
        <v>5.8</v>
      </c>
      <c r="J492" s="65" t="s">
        <v>5728</v>
      </c>
      <c r="K492" s="65" t="s">
        <v>5729</v>
      </c>
      <c r="L492" s="65" t="s">
        <v>5940</v>
      </c>
      <c r="M492" s="65" t="s">
        <v>70</v>
      </c>
      <c r="N492" s="65" t="s">
        <v>5767</v>
      </c>
      <c r="O492" s="65">
        <v>1</v>
      </c>
      <c r="P492" s="65" t="s">
        <v>70</v>
      </c>
      <c r="Q492" s="65" t="s">
        <v>5930</v>
      </c>
      <c r="R492" s="65">
        <v>861000166</v>
      </c>
      <c r="S492" s="65" t="s">
        <v>5734</v>
      </c>
      <c r="T492" s="65">
        <v>1</v>
      </c>
      <c r="U492" s="67">
        <v>5.7</v>
      </c>
      <c r="V492" s="67">
        <v>5.4</v>
      </c>
      <c r="W492" s="65">
        <v>1</v>
      </c>
      <c r="X492" s="65">
        <v>1</v>
      </c>
      <c r="Y492" s="65" t="s">
        <v>70</v>
      </c>
      <c r="Z492" s="65" t="s">
        <v>70</v>
      </c>
      <c r="AA492" s="65">
        <f t="shared" si="7"/>
        <v>2</v>
      </c>
      <c r="AB492" s="65">
        <v>2</v>
      </c>
      <c r="AC492" s="68" t="s">
        <v>5753</v>
      </c>
      <c r="AD492" s="68" t="s">
        <v>5736</v>
      </c>
      <c r="AE492" s="68" t="s">
        <v>5789</v>
      </c>
      <c r="AF492" s="65" t="s">
        <v>5755</v>
      </c>
      <c r="AG492" s="68" t="s">
        <v>5756</v>
      </c>
    </row>
    <row r="493" spans="1:33" ht="33.75" x14ac:dyDescent="0.25">
      <c r="A493" s="65">
        <v>492</v>
      </c>
      <c r="B493" s="65">
        <v>861000166</v>
      </c>
      <c r="C493" s="65" t="s">
        <v>5725</v>
      </c>
      <c r="D493" s="66" t="s">
        <v>2739</v>
      </c>
      <c r="E493" s="65" t="s">
        <v>70</v>
      </c>
      <c r="F493" s="65" t="s">
        <v>3</v>
      </c>
      <c r="G493" s="65" t="s">
        <v>5908</v>
      </c>
      <c r="H493" s="67">
        <v>6.1</v>
      </c>
      <c r="I493" s="67">
        <v>5.3</v>
      </c>
      <c r="J493" s="65" t="s">
        <v>5728</v>
      </c>
      <c r="K493" s="65" t="s">
        <v>5729</v>
      </c>
      <c r="L493" s="65" t="s">
        <v>5940</v>
      </c>
      <c r="M493" s="65" t="s">
        <v>70</v>
      </c>
      <c r="N493" s="65" t="s">
        <v>69</v>
      </c>
      <c r="O493" s="65">
        <v>8</v>
      </c>
      <c r="P493" s="65" t="s">
        <v>70</v>
      </c>
      <c r="Q493" s="65" t="s">
        <v>5930</v>
      </c>
      <c r="R493" s="65">
        <v>861000165</v>
      </c>
      <c r="S493" s="65" t="s">
        <v>5734</v>
      </c>
      <c r="T493" s="65">
        <v>1</v>
      </c>
      <c r="U493" s="67">
        <v>5.9</v>
      </c>
      <c r="V493" s="67">
        <v>5.0999999999999996</v>
      </c>
      <c r="W493" s="65">
        <v>1</v>
      </c>
      <c r="X493" s="65">
        <v>1</v>
      </c>
      <c r="Y493" s="65" t="s">
        <v>70</v>
      </c>
      <c r="Z493" s="65" t="s">
        <v>70</v>
      </c>
      <c r="AA493" s="65">
        <f t="shared" si="7"/>
        <v>2</v>
      </c>
      <c r="AB493" s="65">
        <v>2</v>
      </c>
      <c r="AC493" s="68" t="s">
        <v>5816</v>
      </c>
      <c r="AD493" s="68" t="s">
        <v>5903</v>
      </c>
      <c r="AE493" s="68" t="s">
        <v>70</v>
      </c>
      <c r="AF493" s="65" t="s">
        <v>5755</v>
      </c>
      <c r="AG493" s="68" t="s">
        <v>5756</v>
      </c>
    </row>
    <row r="494" spans="1:33" ht="33.75" x14ac:dyDescent="0.25">
      <c r="A494" s="65">
        <v>493</v>
      </c>
      <c r="B494" s="65">
        <v>861000165</v>
      </c>
      <c r="C494" s="65" t="s">
        <v>5725</v>
      </c>
      <c r="D494" s="66" t="s">
        <v>2739</v>
      </c>
      <c r="E494" s="65" t="s">
        <v>5785</v>
      </c>
      <c r="F494" s="65" t="s">
        <v>3</v>
      </c>
      <c r="G494" s="65" t="s">
        <v>5908</v>
      </c>
      <c r="H494" s="67">
        <v>6</v>
      </c>
      <c r="I494" s="67">
        <v>5.2</v>
      </c>
      <c r="J494" s="65" t="s">
        <v>5728</v>
      </c>
      <c r="K494" s="65" t="s">
        <v>5729</v>
      </c>
      <c r="L494" s="65" t="s">
        <v>5940</v>
      </c>
      <c r="M494" s="65">
        <v>412</v>
      </c>
      <c r="N494" s="65" t="s">
        <v>70</v>
      </c>
      <c r="O494" s="65" t="s">
        <v>70</v>
      </c>
      <c r="P494" s="65" t="s">
        <v>70</v>
      </c>
      <c r="Q494" s="65" t="s">
        <v>5930</v>
      </c>
      <c r="R494" s="65">
        <v>861000164</v>
      </c>
      <c r="S494" s="65" t="s">
        <v>5734</v>
      </c>
      <c r="T494" s="65">
        <v>1</v>
      </c>
      <c r="U494" s="67">
        <v>5.7</v>
      </c>
      <c r="V494" s="67">
        <v>5</v>
      </c>
      <c r="W494" s="65">
        <v>1</v>
      </c>
      <c r="X494" s="65">
        <v>1</v>
      </c>
      <c r="Y494" s="65" t="s">
        <v>70</v>
      </c>
      <c r="Z494" s="65" t="s">
        <v>70</v>
      </c>
      <c r="AA494" s="65">
        <f t="shared" si="7"/>
        <v>2</v>
      </c>
      <c r="AB494" s="65">
        <v>2</v>
      </c>
      <c r="AC494" s="68" t="s">
        <v>5816</v>
      </c>
      <c r="AD494" s="68" t="s">
        <v>5786</v>
      </c>
      <c r="AE494" s="68" t="s">
        <v>5789</v>
      </c>
      <c r="AF494" s="65" t="s">
        <v>5755</v>
      </c>
      <c r="AG494" s="68" t="s">
        <v>5756</v>
      </c>
    </row>
    <row r="495" spans="1:33" ht="33.75" x14ac:dyDescent="0.25">
      <c r="A495" s="65">
        <v>494</v>
      </c>
      <c r="B495" s="65">
        <v>861000164</v>
      </c>
      <c r="C495" s="65" t="s">
        <v>5725</v>
      </c>
      <c r="D495" s="66" t="s">
        <v>2739</v>
      </c>
      <c r="E495" s="65" t="s">
        <v>5788</v>
      </c>
      <c r="F495" s="65" t="s">
        <v>3</v>
      </c>
      <c r="G495" s="65" t="s">
        <v>5908</v>
      </c>
      <c r="H495" s="67">
        <v>6.4</v>
      </c>
      <c r="I495" s="67">
        <v>6.1</v>
      </c>
      <c r="J495" s="65" t="s">
        <v>5728</v>
      </c>
      <c r="K495" s="65" t="s">
        <v>5729</v>
      </c>
      <c r="L495" s="65" t="s">
        <v>5940</v>
      </c>
      <c r="M495" s="65">
        <v>400</v>
      </c>
      <c r="N495" s="65" t="s">
        <v>70</v>
      </c>
      <c r="O495" s="65" t="s">
        <v>70</v>
      </c>
      <c r="P495" s="65" t="s">
        <v>70</v>
      </c>
      <c r="Q495" s="65" t="s">
        <v>5930</v>
      </c>
      <c r="R495" s="65">
        <v>861000208</v>
      </c>
      <c r="S495" s="65" t="s">
        <v>5734</v>
      </c>
      <c r="T495" s="65">
        <v>1</v>
      </c>
      <c r="U495" s="67">
        <v>5.9</v>
      </c>
      <c r="V495" s="67">
        <v>5.6</v>
      </c>
      <c r="W495" s="65">
        <v>1</v>
      </c>
      <c r="X495" s="65">
        <v>1</v>
      </c>
      <c r="Y495" s="65" t="s">
        <v>70</v>
      </c>
      <c r="Z495" s="65" t="s">
        <v>70</v>
      </c>
      <c r="AA495" s="65">
        <f t="shared" si="7"/>
        <v>2</v>
      </c>
      <c r="AB495" s="65">
        <v>2</v>
      </c>
      <c r="AC495" s="68" t="s">
        <v>5753</v>
      </c>
      <c r="AD495" s="68" t="s">
        <v>5736</v>
      </c>
      <c r="AE495" s="68" t="s">
        <v>70</v>
      </c>
      <c r="AF495" s="65" t="s">
        <v>5755</v>
      </c>
      <c r="AG495" s="68" t="s">
        <v>5756</v>
      </c>
    </row>
    <row r="496" spans="1:33" ht="22.5" x14ac:dyDescent="0.25">
      <c r="A496" s="65">
        <v>495</v>
      </c>
      <c r="B496" s="65">
        <v>861000208</v>
      </c>
      <c r="C496" s="65" t="s">
        <v>5725</v>
      </c>
      <c r="D496" s="66" t="s">
        <v>2739</v>
      </c>
      <c r="E496" s="65" t="s">
        <v>5742</v>
      </c>
      <c r="F496" s="65" t="s">
        <v>3</v>
      </c>
      <c r="G496" s="65" t="s">
        <v>5908</v>
      </c>
      <c r="H496" s="67">
        <v>6.6</v>
      </c>
      <c r="I496" s="67">
        <v>5.8</v>
      </c>
      <c r="J496" s="65" t="s">
        <v>5728</v>
      </c>
      <c r="K496" s="65" t="s">
        <v>5740</v>
      </c>
      <c r="L496" s="65" t="s">
        <v>5780</v>
      </c>
      <c r="M496" s="65" t="s">
        <v>70</v>
      </c>
      <c r="N496" s="65" t="s">
        <v>5796</v>
      </c>
      <c r="O496" s="65">
        <v>1</v>
      </c>
      <c r="P496" s="65" t="s">
        <v>70</v>
      </c>
      <c r="Q496" s="65" t="s">
        <v>5930</v>
      </c>
      <c r="R496" s="65">
        <v>861000209</v>
      </c>
      <c r="S496" s="65" t="s">
        <v>5734</v>
      </c>
      <c r="T496" s="65">
        <v>1</v>
      </c>
      <c r="U496" s="67">
        <v>6.1</v>
      </c>
      <c r="V496" s="67">
        <v>5.5</v>
      </c>
      <c r="W496" s="65">
        <v>1</v>
      </c>
      <c r="X496" s="65" t="s">
        <v>70</v>
      </c>
      <c r="Y496" s="65" t="s">
        <v>70</v>
      </c>
      <c r="Z496" s="65" t="s">
        <v>70</v>
      </c>
      <c r="AA496" s="65">
        <f t="shared" si="7"/>
        <v>1</v>
      </c>
      <c r="AB496" s="65">
        <v>1</v>
      </c>
      <c r="AC496" s="68" t="s">
        <v>5735</v>
      </c>
      <c r="AD496" s="68" t="s">
        <v>5736</v>
      </c>
      <c r="AE496" s="68" t="s">
        <v>70</v>
      </c>
      <c r="AF496" s="65" t="s">
        <v>5738</v>
      </c>
      <c r="AG496" s="68" t="s">
        <v>5752</v>
      </c>
    </row>
    <row r="497" spans="1:33" x14ac:dyDescent="0.25">
      <c r="A497" s="65">
        <v>496</v>
      </c>
      <c r="B497" s="65">
        <v>861000209</v>
      </c>
      <c r="C497" s="65" t="s">
        <v>5725</v>
      </c>
      <c r="D497" s="66" t="s">
        <v>2739</v>
      </c>
      <c r="E497" s="65" t="s">
        <v>70</v>
      </c>
      <c r="F497" s="65" t="s">
        <v>3</v>
      </c>
      <c r="G497" s="65" t="s">
        <v>5908</v>
      </c>
      <c r="H497" s="67">
        <v>6.6</v>
      </c>
      <c r="I497" s="67">
        <v>6.4</v>
      </c>
      <c r="J497" s="65" t="s">
        <v>5728</v>
      </c>
      <c r="K497" s="65" t="s">
        <v>5740</v>
      </c>
      <c r="L497" s="65" t="s">
        <v>5780</v>
      </c>
      <c r="M497" s="65" t="s">
        <v>70</v>
      </c>
      <c r="N497" s="65" t="s">
        <v>5796</v>
      </c>
      <c r="O497" s="65">
        <v>5</v>
      </c>
      <c r="P497" s="65" t="s">
        <v>70</v>
      </c>
      <c r="Q497" s="65" t="s">
        <v>5930</v>
      </c>
      <c r="R497" s="65">
        <v>861000210</v>
      </c>
      <c r="S497" s="65" t="s">
        <v>5734</v>
      </c>
      <c r="T497" s="65">
        <v>1</v>
      </c>
      <c r="U497" s="67">
        <v>6.1</v>
      </c>
      <c r="V497" s="67">
        <v>5.5</v>
      </c>
      <c r="W497" s="65">
        <v>1</v>
      </c>
      <c r="X497" s="65" t="s">
        <v>70</v>
      </c>
      <c r="Y497" s="65" t="s">
        <v>70</v>
      </c>
      <c r="Z497" s="65" t="s">
        <v>70</v>
      </c>
      <c r="AA497" s="65">
        <f t="shared" si="7"/>
        <v>1</v>
      </c>
      <c r="AB497" s="65">
        <v>1</v>
      </c>
      <c r="AC497" s="68" t="s">
        <v>5735</v>
      </c>
      <c r="AD497" s="68" t="s">
        <v>5736</v>
      </c>
      <c r="AE497" s="68" t="s">
        <v>70</v>
      </c>
      <c r="AF497" s="65" t="s">
        <v>5743</v>
      </c>
      <c r="AG497" s="68" t="s">
        <v>70</v>
      </c>
    </row>
    <row r="498" spans="1:33" x14ac:dyDescent="0.25">
      <c r="A498" s="65">
        <v>497</v>
      </c>
      <c r="B498" s="65">
        <v>861000210</v>
      </c>
      <c r="C498" s="65" t="s">
        <v>5725</v>
      </c>
      <c r="D498" s="66" t="s">
        <v>2739</v>
      </c>
      <c r="E498" s="65" t="s">
        <v>70</v>
      </c>
      <c r="F498" s="65" t="s">
        <v>3</v>
      </c>
      <c r="G498" s="65" t="s">
        <v>5908</v>
      </c>
      <c r="H498" s="67">
        <v>6.6</v>
      </c>
      <c r="I498" s="67" t="s">
        <v>5727</v>
      </c>
      <c r="J498" s="65" t="s">
        <v>5728</v>
      </c>
      <c r="K498" s="65" t="s">
        <v>5740</v>
      </c>
      <c r="L498" s="65" t="s">
        <v>5780</v>
      </c>
      <c r="M498" s="65" t="s">
        <v>70</v>
      </c>
      <c r="N498" s="65" t="s">
        <v>5796</v>
      </c>
      <c r="O498" s="65">
        <v>9</v>
      </c>
      <c r="P498" s="65" t="s">
        <v>70</v>
      </c>
      <c r="Q498" s="65" t="s">
        <v>5930</v>
      </c>
      <c r="R498" s="65">
        <v>861000211</v>
      </c>
      <c r="S498" s="65" t="s">
        <v>5734</v>
      </c>
      <c r="T498" s="65">
        <v>1</v>
      </c>
      <c r="U498" s="67">
        <v>6</v>
      </c>
      <c r="V498" s="67">
        <v>5.8</v>
      </c>
      <c r="W498" s="65">
        <v>1</v>
      </c>
      <c r="X498" s="65" t="s">
        <v>70</v>
      </c>
      <c r="Y498" s="65" t="s">
        <v>70</v>
      </c>
      <c r="Z498" s="65" t="s">
        <v>70</v>
      </c>
      <c r="AA498" s="65">
        <f t="shared" si="7"/>
        <v>1</v>
      </c>
      <c r="AB498" s="65">
        <v>1</v>
      </c>
      <c r="AC498" s="68" t="s">
        <v>5735</v>
      </c>
      <c r="AD498" s="68" t="s">
        <v>5736</v>
      </c>
      <c r="AE498" s="68" t="s">
        <v>70</v>
      </c>
      <c r="AF498" s="65" t="s">
        <v>5743</v>
      </c>
      <c r="AG498" s="68" t="s">
        <v>70</v>
      </c>
    </row>
    <row r="499" spans="1:33" ht="33.75" x14ac:dyDescent="0.25">
      <c r="A499" s="65">
        <v>498</v>
      </c>
      <c r="B499" s="65">
        <v>861000211</v>
      </c>
      <c r="C499" s="65" t="s">
        <v>5725</v>
      </c>
      <c r="D499" s="66" t="s">
        <v>2739</v>
      </c>
      <c r="E499" s="65" t="s">
        <v>5742</v>
      </c>
      <c r="F499" s="65" t="s">
        <v>3</v>
      </c>
      <c r="G499" s="65" t="s">
        <v>5908</v>
      </c>
      <c r="H499" s="67">
        <v>6</v>
      </c>
      <c r="I499" s="67">
        <v>5.4</v>
      </c>
      <c r="J499" s="65" t="s">
        <v>5728</v>
      </c>
      <c r="K499" s="65" t="s">
        <v>5729</v>
      </c>
      <c r="L499" s="65" t="s">
        <v>5948</v>
      </c>
      <c r="M499" s="65" t="s">
        <v>70</v>
      </c>
      <c r="N499" s="65" t="s">
        <v>79</v>
      </c>
      <c r="O499" s="65" t="s">
        <v>5949</v>
      </c>
      <c r="P499" s="65" t="s">
        <v>70</v>
      </c>
      <c r="Q499" s="65" t="s">
        <v>5930</v>
      </c>
      <c r="R499" s="65">
        <v>861000212</v>
      </c>
      <c r="S499" s="65" t="s">
        <v>5734</v>
      </c>
      <c r="T499" s="65">
        <v>1</v>
      </c>
      <c r="U499" s="67">
        <v>6</v>
      </c>
      <c r="V499" s="67">
        <v>5</v>
      </c>
      <c r="W499" s="65">
        <v>1</v>
      </c>
      <c r="X499" s="65">
        <v>1</v>
      </c>
      <c r="Y499" s="65" t="s">
        <v>70</v>
      </c>
      <c r="Z499" s="65" t="s">
        <v>70</v>
      </c>
      <c r="AA499" s="65">
        <f t="shared" si="7"/>
        <v>2</v>
      </c>
      <c r="AB499" s="65">
        <v>2</v>
      </c>
      <c r="AC499" s="68" t="s">
        <v>5816</v>
      </c>
      <c r="AD499" s="68" t="s">
        <v>5903</v>
      </c>
      <c r="AE499" s="68" t="s">
        <v>70</v>
      </c>
      <c r="AF499" s="65" t="s">
        <v>5755</v>
      </c>
      <c r="AG499" s="68" t="s">
        <v>5756</v>
      </c>
    </row>
    <row r="500" spans="1:33" ht="33.75" x14ac:dyDescent="0.25">
      <c r="A500" s="65">
        <v>499</v>
      </c>
      <c r="B500" s="65">
        <v>861000212</v>
      </c>
      <c r="C500" s="65" t="s">
        <v>5725</v>
      </c>
      <c r="D500" s="66" t="s">
        <v>2739</v>
      </c>
      <c r="E500" s="65" t="s">
        <v>70</v>
      </c>
      <c r="F500" s="65" t="s">
        <v>3</v>
      </c>
      <c r="G500" s="65" t="s">
        <v>5908</v>
      </c>
      <c r="H500" s="67">
        <v>6.2</v>
      </c>
      <c r="I500" s="67">
        <v>5.3</v>
      </c>
      <c r="J500" s="65" t="s">
        <v>5728</v>
      </c>
      <c r="K500" s="65" t="s">
        <v>5729</v>
      </c>
      <c r="L500" s="65" t="s">
        <v>5948</v>
      </c>
      <c r="M500" s="65" t="s">
        <v>70</v>
      </c>
      <c r="N500" s="65" t="s">
        <v>79</v>
      </c>
      <c r="O500" s="65" t="s">
        <v>5950</v>
      </c>
      <c r="P500" s="65" t="s">
        <v>70</v>
      </c>
      <c r="Q500" s="65" t="s">
        <v>5930</v>
      </c>
      <c r="R500" s="65">
        <v>861000213</v>
      </c>
      <c r="S500" s="65" t="s">
        <v>5734</v>
      </c>
      <c r="T500" s="65">
        <v>1</v>
      </c>
      <c r="U500" s="67">
        <v>5.9</v>
      </c>
      <c r="V500" s="67">
        <v>5</v>
      </c>
      <c r="W500" s="65">
        <v>1</v>
      </c>
      <c r="X500" s="65">
        <v>1</v>
      </c>
      <c r="Y500" s="65" t="s">
        <v>70</v>
      </c>
      <c r="Z500" s="65" t="s">
        <v>70</v>
      </c>
      <c r="AA500" s="65">
        <f t="shared" si="7"/>
        <v>2</v>
      </c>
      <c r="AB500" s="65">
        <v>2</v>
      </c>
      <c r="AC500" s="68" t="s">
        <v>5816</v>
      </c>
      <c r="AD500" s="68" t="s">
        <v>5903</v>
      </c>
      <c r="AE500" s="68" t="s">
        <v>5789</v>
      </c>
      <c r="AF500" s="65" t="s">
        <v>5755</v>
      </c>
      <c r="AG500" s="68" t="s">
        <v>5756</v>
      </c>
    </row>
    <row r="501" spans="1:33" ht="33.75" x14ac:dyDescent="0.25">
      <c r="A501" s="65">
        <v>500</v>
      </c>
      <c r="B501" s="65">
        <v>861000213</v>
      </c>
      <c r="C501" s="65" t="s">
        <v>5725</v>
      </c>
      <c r="D501" s="66" t="s">
        <v>2739</v>
      </c>
      <c r="E501" s="65" t="s">
        <v>70</v>
      </c>
      <c r="F501" s="65" t="s">
        <v>3</v>
      </c>
      <c r="G501" s="65" t="s">
        <v>5908</v>
      </c>
      <c r="H501" s="67">
        <v>6.3</v>
      </c>
      <c r="I501" s="67">
        <v>5.2</v>
      </c>
      <c r="J501" s="65" t="s">
        <v>5728</v>
      </c>
      <c r="K501" s="65" t="s">
        <v>5729</v>
      </c>
      <c r="L501" s="65" t="s">
        <v>5948</v>
      </c>
      <c r="M501" s="65" t="s">
        <v>70</v>
      </c>
      <c r="N501" s="65" t="s">
        <v>5758</v>
      </c>
      <c r="O501" s="65">
        <v>6</v>
      </c>
      <c r="P501" s="65" t="s">
        <v>70</v>
      </c>
      <c r="Q501" s="65" t="s">
        <v>5930</v>
      </c>
      <c r="R501" s="65">
        <v>450001451</v>
      </c>
      <c r="S501" s="65" t="s">
        <v>5734</v>
      </c>
      <c r="T501" s="65">
        <v>1</v>
      </c>
      <c r="U501" s="67">
        <v>5.9</v>
      </c>
      <c r="V501" s="67">
        <v>5</v>
      </c>
      <c r="W501" s="65">
        <v>1</v>
      </c>
      <c r="X501" s="65">
        <v>1</v>
      </c>
      <c r="Y501" s="65" t="s">
        <v>70</v>
      </c>
      <c r="Z501" s="65" t="s">
        <v>70</v>
      </c>
      <c r="AA501" s="65">
        <f t="shared" si="7"/>
        <v>2</v>
      </c>
      <c r="AB501" s="65">
        <v>2</v>
      </c>
      <c r="AC501" s="68" t="s">
        <v>5816</v>
      </c>
      <c r="AD501" s="68" t="s">
        <v>5903</v>
      </c>
      <c r="AE501" s="68" t="s">
        <v>70</v>
      </c>
      <c r="AF501" s="65" t="s">
        <v>5755</v>
      </c>
      <c r="AG501" s="68" t="s">
        <v>5756</v>
      </c>
    </row>
    <row r="502" spans="1:33" ht="33.75" x14ac:dyDescent="0.25">
      <c r="A502" s="65">
        <v>501</v>
      </c>
      <c r="B502" s="65">
        <v>450001451</v>
      </c>
      <c r="C502" s="65" t="s">
        <v>5725</v>
      </c>
      <c r="D502" s="66" t="s">
        <v>2739</v>
      </c>
      <c r="E502" s="65" t="s">
        <v>70</v>
      </c>
      <c r="F502" s="65" t="s">
        <v>3</v>
      </c>
      <c r="G502" s="65" t="s">
        <v>5908</v>
      </c>
      <c r="H502" s="67">
        <v>6.2</v>
      </c>
      <c r="I502" s="67">
        <v>4.9000000000000004</v>
      </c>
      <c r="J502" s="65" t="s">
        <v>5728</v>
      </c>
      <c r="K502" s="65" t="s">
        <v>5729</v>
      </c>
      <c r="L502" s="65" t="s">
        <v>5948</v>
      </c>
      <c r="M502" s="65" t="s">
        <v>70</v>
      </c>
      <c r="N502" s="65" t="s">
        <v>5758</v>
      </c>
      <c r="O502" s="65">
        <v>4</v>
      </c>
      <c r="P502" s="65" t="s">
        <v>70</v>
      </c>
      <c r="Q502" s="65" t="s">
        <v>5930</v>
      </c>
      <c r="R502" s="65">
        <v>861000215</v>
      </c>
      <c r="S502" s="65" t="s">
        <v>5734</v>
      </c>
      <c r="T502" s="65">
        <v>1</v>
      </c>
      <c r="U502" s="67">
        <v>5.8</v>
      </c>
      <c r="V502" s="67">
        <v>4.8</v>
      </c>
      <c r="W502" s="65">
        <v>1</v>
      </c>
      <c r="X502" s="65">
        <v>1</v>
      </c>
      <c r="Y502" s="65" t="s">
        <v>70</v>
      </c>
      <c r="Z502" s="65" t="s">
        <v>70</v>
      </c>
      <c r="AA502" s="65">
        <f t="shared" si="7"/>
        <v>2</v>
      </c>
      <c r="AB502" s="65">
        <v>2</v>
      </c>
      <c r="AC502" s="68" t="s">
        <v>5816</v>
      </c>
      <c r="AD502" s="68" t="s">
        <v>5903</v>
      </c>
      <c r="AE502" s="68" t="s">
        <v>5789</v>
      </c>
      <c r="AF502" s="65" t="s">
        <v>5755</v>
      </c>
      <c r="AG502" s="68" t="s">
        <v>5756</v>
      </c>
    </row>
    <row r="503" spans="1:33" ht="33.75" x14ac:dyDescent="0.25">
      <c r="A503" s="65">
        <v>502</v>
      </c>
      <c r="B503" s="65">
        <v>861000215</v>
      </c>
      <c r="C503" s="65" t="s">
        <v>5725</v>
      </c>
      <c r="D503" s="66" t="s">
        <v>2739</v>
      </c>
      <c r="E503" s="65" t="s">
        <v>70</v>
      </c>
      <c r="F503" s="65" t="s">
        <v>3</v>
      </c>
      <c r="G503" s="65" t="s">
        <v>5908</v>
      </c>
      <c r="H503" s="67">
        <v>6.2</v>
      </c>
      <c r="I503" s="67">
        <v>5.7</v>
      </c>
      <c r="J503" s="65" t="s">
        <v>5728</v>
      </c>
      <c r="K503" s="65" t="s">
        <v>5729</v>
      </c>
      <c r="L503" s="65" t="s">
        <v>5948</v>
      </c>
      <c r="M503" s="65" t="s">
        <v>70</v>
      </c>
      <c r="N503" s="65" t="s">
        <v>5758</v>
      </c>
      <c r="O503" s="65">
        <v>1</v>
      </c>
      <c r="P503" s="65" t="s">
        <v>70</v>
      </c>
      <c r="Q503" s="65" t="s">
        <v>5930</v>
      </c>
      <c r="R503" s="65" t="s">
        <v>5778</v>
      </c>
      <c r="S503" s="65" t="s">
        <v>5734</v>
      </c>
      <c r="T503" s="65">
        <v>1</v>
      </c>
      <c r="U503" s="67">
        <v>6</v>
      </c>
      <c r="V503" s="67">
        <v>5.5</v>
      </c>
      <c r="W503" s="65" t="s">
        <v>70</v>
      </c>
      <c r="X503" s="65">
        <v>1</v>
      </c>
      <c r="Y503" s="65" t="s">
        <v>70</v>
      </c>
      <c r="Z503" s="65" t="s">
        <v>70</v>
      </c>
      <c r="AA503" s="65">
        <f t="shared" si="7"/>
        <v>1</v>
      </c>
      <c r="AB503" s="65">
        <v>1</v>
      </c>
      <c r="AC503" s="68" t="s">
        <v>5753</v>
      </c>
      <c r="AD503" s="68" t="s">
        <v>5736</v>
      </c>
      <c r="AE503" s="68" t="s">
        <v>70</v>
      </c>
      <c r="AF503" s="65" t="s">
        <v>5755</v>
      </c>
      <c r="AG503" s="68" t="s">
        <v>5756</v>
      </c>
    </row>
    <row r="504" spans="1:33" ht="33.75" x14ac:dyDescent="0.25">
      <c r="A504" s="65">
        <v>503</v>
      </c>
      <c r="B504" s="65">
        <v>861000221</v>
      </c>
      <c r="C504" s="65" t="s">
        <v>5725</v>
      </c>
      <c r="D504" s="66" t="s">
        <v>2739</v>
      </c>
      <c r="E504" s="65" t="s">
        <v>70</v>
      </c>
      <c r="F504" s="65" t="s">
        <v>3</v>
      </c>
      <c r="G504" s="65" t="s">
        <v>5908</v>
      </c>
      <c r="H504" s="67">
        <v>6.3</v>
      </c>
      <c r="I504" s="67">
        <v>5.8</v>
      </c>
      <c r="J504" s="65" t="s">
        <v>5728</v>
      </c>
      <c r="K504" s="65" t="s">
        <v>5729</v>
      </c>
      <c r="L504" s="65" t="s">
        <v>5948</v>
      </c>
      <c r="M504" s="65" t="s">
        <v>70</v>
      </c>
      <c r="N504" s="65" t="s">
        <v>5862</v>
      </c>
      <c r="O504" s="65">
        <v>1</v>
      </c>
      <c r="P504" s="65" t="s">
        <v>70</v>
      </c>
      <c r="Q504" s="65" t="s">
        <v>5930</v>
      </c>
      <c r="R504" s="65">
        <v>861000222</v>
      </c>
      <c r="S504" s="65" t="s">
        <v>5734</v>
      </c>
      <c r="T504" s="65">
        <v>1</v>
      </c>
      <c r="U504" s="67">
        <v>5.7</v>
      </c>
      <c r="V504" s="67">
        <v>5.6</v>
      </c>
      <c r="W504" s="65" t="s">
        <v>70</v>
      </c>
      <c r="X504" s="65" t="s">
        <v>70</v>
      </c>
      <c r="Y504" s="65" t="s">
        <v>70</v>
      </c>
      <c r="Z504" s="65">
        <v>1</v>
      </c>
      <c r="AA504" s="65">
        <f t="shared" si="7"/>
        <v>1</v>
      </c>
      <c r="AB504" s="65">
        <v>1</v>
      </c>
      <c r="AC504" s="68" t="s">
        <v>5753</v>
      </c>
      <c r="AD504" s="68" t="s">
        <v>5736</v>
      </c>
      <c r="AE504" s="68" t="s">
        <v>70</v>
      </c>
      <c r="AF504" s="65" t="s">
        <v>5755</v>
      </c>
      <c r="AG504" s="68" t="s">
        <v>5756</v>
      </c>
    </row>
    <row r="505" spans="1:33" ht="33.75" x14ac:dyDescent="0.25">
      <c r="A505" s="65">
        <v>504</v>
      </c>
      <c r="B505" s="65">
        <v>861000222</v>
      </c>
      <c r="C505" s="65" t="s">
        <v>5725</v>
      </c>
      <c r="D505" s="66" t="s">
        <v>2739</v>
      </c>
      <c r="E505" s="65" t="s">
        <v>70</v>
      </c>
      <c r="F505" s="65" t="s">
        <v>3</v>
      </c>
      <c r="G505" s="65" t="s">
        <v>5908</v>
      </c>
      <c r="H505" s="67">
        <v>6.3</v>
      </c>
      <c r="I505" s="67">
        <v>5.7</v>
      </c>
      <c r="J505" s="65" t="s">
        <v>5728</v>
      </c>
      <c r="K505" s="65" t="s">
        <v>5729</v>
      </c>
      <c r="L505" s="65" t="s">
        <v>5948</v>
      </c>
      <c r="M505" s="65" t="s">
        <v>70</v>
      </c>
      <c r="N505" s="65" t="s">
        <v>5785</v>
      </c>
      <c r="O505" s="65">
        <v>1</v>
      </c>
      <c r="P505" s="65" t="s">
        <v>70</v>
      </c>
      <c r="Q505" s="65" t="s">
        <v>5930</v>
      </c>
      <c r="R505" s="65">
        <v>861000223</v>
      </c>
      <c r="S505" s="65" t="s">
        <v>5734</v>
      </c>
      <c r="T505" s="65">
        <v>1</v>
      </c>
      <c r="U505" s="67">
        <v>6</v>
      </c>
      <c r="V505" s="67">
        <v>5.4</v>
      </c>
      <c r="W505" s="65">
        <v>1</v>
      </c>
      <c r="X505" s="65" t="s">
        <v>70</v>
      </c>
      <c r="Y505" s="65" t="s">
        <v>70</v>
      </c>
      <c r="Z505" s="65" t="s">
        <v>70</v>
      </c>
      <c r="AA505" s="65">
        <f t="shared" si="7"/>
        <v>1</v>
      </c>
      <c r="AB505" s="65">
        <v>1</v>
      </c>
      <c r="AC505" s="68" t="s">
        <v>5816</v>
      </c>
      <c r="AD505" s="68" t="s">
        <v>5903</v>
      </c>
      <c r="AE505" s="68" t="s">
        <v>70</v>
      </c>
      <c r="AF505" s="65" t="s">
        <v>5755</v>
      </c>
      <c r="AG505" s="68" t="s">
        <v>5756</v>
      </c>
    </row>
    <row r="506" spans="1:33" x14ac:dyDescent="0.25">
      <c r="A506" s="65">
        <v>505</v>
      </c>
      <c r="B506" s="65">
        <v>861000223</v>
      </c>
      <c r="C506" s="65" t="s">
        <v>5725</v>
      </c>
      <c r="D506" s="66" t="s">
        <v>2739</v>
      </c>
      <c r="E506" s="65" t="s">
        <v>70</v>
      </c>
      <c r="F506" s="65" t="s">
        <v>3</v>
      </c>
      <c r="G506" s="65" t="s">
        <v>5744</v>
      </c>
      <c r="H506" s="67">
        <v>6.4</v>
      </c>
      <c r="I506" s="67">
        <v>5.8</v>
      </c>
      <c r="J506" s="65" t="s">
        <v>5728</v>
      </c>
      <c r="K506" s="65" t="s">
        <v>5729</v>
      </c>
      <c r="L506" s="65" t="s">
        <v>5948</v>
      </c>
      <c r="M506" s="65" t="s">
        <v>70</v>
      </c>
      <c r="N506" s="65" t="s">
        <v>5785</v>
      </c>
      <c r="O506" s="65">
        <v>1</v>
      </c>
      <c r="P506" s="65" t="s">
        <v>70</v>
      </c>
      <c r="Q506" s="65" t="s">
        <v>5930</v>
      </c>
      <c r="R506" s="65">
        <v>861001323</v>
      </c>
      <c r="S506" s="65" t="s">
        <v>5734</v>
      </c>
      <c r="T506" s="65">
        <v>1</v>
      </c>
      <c r="U506" s="67">
        <v>5.9</v>
      </c>
      <c r="V506" s="67">
        <v>5.2</v>
      </c>
      <c r="W506" s="65">
        <v>1</v>
      </c>
      <c r="X506" s="65">
        <v>1</v>
      </c>
      <c r="Y506" s="65" t="s">
        <v>70</v>
      </c>
      <c r="Z506" s="65" t="s">
        <v>70</v>
      </c>
      <c r="AA506" s="65">
        <f t="shared" si="7"/>
        <v>2</v>
      </c>
      <c r="AB506" s="65">
        <v>2</v>
      </c>
      <c r="AC506" s="68" t="s">
        <v>5735</v>
      </c>
      <c r="AD506" s="68" t="s">
        <v>5736</v>
      </c>
      <c r="AE506" s="68" t="s">
        <v>70</v>
      </c>
      <c r="AF506" s="65" t="s">
        <v>5743</v>
      </c>
      <c r="AG506" s="68" t="s">
        <v>70</v>
      </c>
    </row>
    <row r="507" spans="1:33" ht="33.75" x14ac:dyDescent="0.25">
      <c r="A507" s="65">
        <v>506</v>
      </c>
      <c r="B507" s="65">
        <v>861001323</v>
      </c>
      <c r="C507" s="65" t="s">
        <v>5725</v>
      </c>
      <c r="D507" s="66" t="s">
        <v>2739</v>
      </c>
      <c r="E507" s="65" t="s">
        <v>70</v>
      </c>
      <c r="F507" s="65" t="s">
        <v>3</v>
      </c>
      <c r="G507" s="65" t="s">
        <v>5744</v>
      </c>
      <c r="H507" s="67">
        <v>6.5</v>
      </c>
      <c r="I507" s="67">
        <v>6</v>
      </c>
      <c r="J507" s="65" t="s">
        <v>5728</v>
      </c>
      <c r="K507" s="65" t="s">
        <v>5729</v>
      </c>
      <c r="L507" s="65" t="s">
        <v>5948</v>
      </c>
      <c r="M507" s="65" t="s">
        <v>70</v>
      </c>
      <c r="N507" s="65" t="s">
        <v>5800</v>
      </c>
      <c r="O507" s="65" t="s">
        <v>5946</v>
      </c>
      <c r="P507" s="65" t="s">
        <v>70</v>
      </c>
      <c r="Q507" s="65" t="s">
        <v>5930</v>
      </c>
      <c r="R507" s="65">
        <v>861001322</v>
      </c>
      <c r="S507" s="65" t="s">
        <v>5734</v>
      </c>
      <c r="T507" s="65">
        <v>1</v>
      </c>
      <c r="U507" s="67">
        <v>6</v>
      </c>
      <c r="V507" s="67">
        <v>5.2</v>
      </c>
      <c r="W507" s="65">
        <v>1</v>
      </c>
      <c r="X507" s="65">
        <v>1</v>
      </c>
      <c r="Y507" s="65" t="s">
        <v>70</v>
      </c>
      <c r="Z507" s="65" t="s">
        <v>70</v>
      </c>
      <c r="AA507" s="65">
        <f t="shared" si="7"/>
        <v>2</v>
      </c>
      <c r="AB507" s="65">
        <v>2</v>
      </c>
      <c r="AC507" s="68" t="s">
        <v>5753</v>
      </c>
      <c r="AD507" s="68" t="s">
        <v>5736</v>
      </c>
      <c r="AE507" s="68" t="s">
        <v>70</v>
      </c>
      <c r="AF507" s="65" t="s">
        <v>5755</v>
      </c>
      <c r="AG507" s="68" t="s">
        <v>5756</v>
      </c>
    </row>
    <row r="508" spans="1:33" ht="33.75" x14ac:dyDescent="0.25">
      <c r="A508" s="65">
        <v>507</v>
      </c>
      <c r="B508" s="65">
        <v>861001322</v>
      </c>
      <c r="C508" s="65" t="s">
        <v>5725</v>
      </c>
      <c r="D508" s="66" t="s">
        <v>2739</v>
      </c>
      <c r="E508" s="65" t="s">
        <v>70</v>
      </c>
      <c r="F508" s="65" t="s">
        <v>3</v>
      </c>
      <c r="G508" s="65" t="s">
        <v>5744</v>
      </c>
      <c r="H508" s="67">
        <v>6.2</v>
      </c>
      <c r="I508" s="67">
        <v>5.4</v>
      </c>
      <c r="J508" s="65" t="s">
        <v>5728</v>
      </c>
      <c r="K508" s="65" t="s">
        <v>5729</v>
      </c>
      <c r="L508" s="65" t="s">
        <v>5948</v>
      </c>
      <c r="M508" s="65" t="s">
        <v>70</v>
      </c>
      <c r="N508" s="65" t="s">
        <v>5800</v>
      </c>
      <c r="O508" s="65">
        <v>5</v>
      </c>
      <c r="P508" s="65" t="s">
        <v>70</v>
      </c>
      <c r="Q508" s="65" t="s">
        <v>5930</v>
      </c>
      <c r="R508" s="65">
        <v>861001568</v>
      </c>
      <c r="S508" s="65" t="s">
        <v>5734</v>
      </c>
      <c r="T508" s="65">
        <v>1</v>
      </c>
      <c r="U508" s="67">
        <v>5.9</v>
      </c>
      <c r="V508" s="67">
        <v>5</v>
      </c>
      <c r="W508" s="65">
        <v>1</v>
      </c>
      <c r="X508" s="65">
        <v>1</v>
      </c>
      <c r="Y508" s="65" t="s">
        <v>70</v>
      </c>
      <c r="Z508" s="65" t="s">
        <v>70</v>
      </c>
      <c r="AA508" s="65">
        <f t="shared" si="7"/>
        <v>2</v>
      </c>
      <c r="AB508" s="65">
        <v>2</v>
      </c>
      <c r="AC508" s="68" t="s">
        <v>5816</v>
      </c>
      <c r="AD508" s="68" t="s">
        <v>5903</v>
      </c>
      <c r="AE508" s="68" t="s">
        <v>70</v>
      </c>
      <c r="AF508" s="65" t="s">
        <v>5755</v>
      </c>
      <c r="AG508" s="68" t="s">
        <v>5756</v>
      </c>
    </row>
    <row r="509" spans="1:33" ht="33.75" x14ac:dyDescent="0.25">
      <c r="A509" s="65">
        <v>508</v>
      </c>
      <c r="B509" s="65">
        <v>861001568</v>
      </c>
      <c r="C509" s="65" t="s">
        <v>5725</v>
      </c>
      <c r="D509" s="66" t="s">
        <v>2739</v>
      </c>
      <c r="E509" s="65" t="s">
        <v>70</v>
      </c>
      <c r="F509" s="65" t="s">
        <v>3</v>
      </c>
      <c r="G509" s="65" t="s">
        <v>5744</v>
      </c>
      <c r="H509" s="67">
        <v>6.2</v>
      </c>
      <c r="I509" s="67">
        <v>5.4</v>
      </c>
      <c r="J509" s="65" t="s">
        <v>5728</v>
      </c>
      <c r="K509" s="65" t="s">
        <v>5729</v>
      </c>
      <c r="L509" s="65" t="s">
        <v>5948</v>
      </c>
      <c r="M509" s="65" t="s">
        <v>70</v>
      </c>
      <c r="N509" s="65" t="s">
        <v>5800</v>
      </c>
      <c r="O509" s="65">
        <v>9</v>
      </c>
      <c r="P509" s="65" t="s">
        <v>70</v>
      </c>
      <c r="Q509" s="65" t="s">
        <v>5930</v>
      </c>
      <c r="R509" s="65" t="s">
        <v>5778</v>
      </c>
      <c r="S509" s="65" t="s">
        <v>5734</v>
      </c>
      <c r="T509" s="65">
        <v>1</v>
      </c>
      <c r="U509" s="67">
        <v>5.9</v>
      </c>
      <c r="V509" s="67">
        <v>5</v>
      </c>
      <c r="W509" s="65">
        <v>1</v>
      </c>
      <c r="X509" s="65" t="s">
        <v>70</v>
      </c>
      <c r="Y509" s="65" t="s">
        <v>70</v>
      </c>
      <c r="Z509" s="65" t="s">
        <v>70</v>
      </c>
      <c r="AA509" s="65">
        <f t="shared" si="7"/>
        <v>1</v>
      </c>
      <c r="AB509" s="65">
        <v>1</v>
      </c>
      <c r="AC509" s="68" t="s">
        <v>5816</v>
      </c>
      <c r="AD509" s="68" t="s">
        <v>5903</v>
      </c>
      <c r="AE509" s="68" t="s">
        <v>5789</v>
      </c>
      <c r="AF509" s="65" t="s">
        <v>5755</v>
      </c>
      <c r="AG509" s="68" t="s">
        <v>5756</v>
      </c>
    </row>
    <row r="510" spans="1:33" ht="33.75" x14ac:dyDescent="0.25">
      <c r="A510" s="65">
        <v>509</v>
      </c>
      <c r="B510" s="65">
        <v>861000183</v>
      </c>
      <c r="C510" s="65" t="s">
        <v>5725</v>
      </c>
      <c r="D510" s="66" t="s">
        <v>2739</v>
      </c>
      <c r="E510" s="65" t="s">
        <v>70</v>
      </c>
      <c r="F510" s="65" t="s">
        <v>3</v>
      </c>
      <c r="G510" s="65" t="s">
        <v>5908</v>
      </c>
      <c r="H510" s="67">
        <v>6.2</v>
      </c>
      <c r="I510" s="67">
        <v>5.4</v>
      </c>
      <c r="J510" s="65" t="s">
        <v>5728</v>
      </c>
      <c r="K510" s="65" t="s">
        <v>5740</v>
      </c>
      <c r="L510" s="65" t="s">
        <v>5951</v>
      </c>
      <c r="M510" s="65" t="s">
        <v>70</v>
      </c>
      <c r="N510" s="65" t="s">
        <v>5800</v>
      </c>
      <c r="O510" s="65">
        <v>10</v>
      </c>
      <c r="P510" s="65" t="s">
        <v>70</v>
      </c>
      <c r="Q510" s="65" t="s">
        <v>5930</v>
      </c>
      <c r="R510" s="65">
        <v>861000182</v>
      </c>
      <c r="S510" s="65" t="s">
        <v>5734</v>
      </c>
      <c r="T510" s="65">
        <v>1</v>
      </c>
      <c r="U510" s="67">
        <v>5.9</v>
      </c>
      <c r="V510" s="67">
        <v>5.2</v>
      </c>
      <c r="W510" s="65">
        <v>1</v>
      </c>
      <c r="X510" s="65" t="s">
        <v>70</v>
      </c>
      <c r="Y510" s="65" t="s">
        <v>70</v>
      </c>
      <c r="Z510" s="65" t="s">
        <v>70</v>
      </c>
      <c r="AA510" s="65">
        <f t="shared" si="7"/>
        <v>1</v>
      </c>
      <c r="AB510" s="65">
        <v>1</v>
      </c>
      <c r="AC510" s="68" t="s">
        <v>5760</v>
      </c>
      <c r="AD510" s="68" t="s">
        <v>5903</v>
      </c>
      <c r="AE510" s="68" t="s">
        <v>5789</v>
      </c>
      <c r="AF510" s="65" t="s">
        <v>5755</v>
      </c>
      <c r="AG510" s="68" t="s">
        <v>5756</v>
      </c>
    </row>
    <row r="511" spans="1:33" ht="33.75" x14ac:dyDescent="0.25">
      <c r="A511" s="65">
        <v>510</v>
      </c>
      <c r="B511" s="65">
        <v>861000182</v>
      </c>
      <c r="C511" s="65" t="s">
        <v>5725</v>
      </c>
      <c r="D511" s="66" t="s">
        <v>2739</v>
      </c>
      <c r="E511" s="65" t="s">
        <v>70</v>
      </c>
      <c r="F511" s="65" t="s">
        <v>3</v>
      </c>
      <c r="G511" s="65" t="s">
        <v>5908</v>
      </c>
      <c r="H511" s="67">
        <v>6.4</v>
      </c>
      <c r="I511" s="67">
        <v>6.1</v>
      </c>
      <c r="J511" s="65" t="s">
        <v>5728</v>
      </c>
      <c r="K511" s="65" t="s">
        <v>5740</v>
      </c>
      <c r="L511" s="65" t="s">
        <v>5951</v>
      </c>
      <c r="M511" s="65" t="s">
        <v>70</v>
      </c>
      <c r="N511" s="65" t="s">
        <v>5797</v>
      </c>
      <c r="O511" s="65" t="s">
        <v>5952</v>
      </c>
      <c r="P511" s="65" t="s">
        <v>70</v>
      </c>
      <c r="Q511" s="65" t="s">
        <v>5930</v>
      </c>
      <c r="R511" s="65" t="s">
        <v>5778</v>
      </c>
      <c r="S511" s="65" t="s">
        <v>5734</v>
      </c>
      <c r="T511" s="65">
        <v>1</v>
      </c>
      <c r="U511" s="67">
        <v>6</v>
      </c>
      <c r="V511" s="67">
        <v>5.5</v>
      </c>
      <c r="W511" s="65">
        <v>1</v>
      </c>
      <c r="X511" s="65" t="s">
        <v>70</v>
      </c>
      <c r="Y511" s="65" t="s">
        <v>70</v>
      </c>
      <c r="Z511" s="65" t="s">
        <v>70</v>
      </c>
      <c r="AA511" s="65">
        <f t="shared" si="7"/>
        <v>1</v>
      </c>
      <c r="AB511" s="65">
        <v>1</v>
      </c>
      <c r="AC511" s="68" t="s">
        <v>5753</v>
      </c>
      <c r="AD511" s="68" t="s">
        <v>5736</v>
      </c>
      <c r="AE511" s="68" t="s">
        <v>70</v>
      </c>
      <c r="AF511" s="65" t="s">
        <v>5755</v>
      </c>
      <c r="AG511" s="68" t="s">
        <v>5756</v>
      </c>
    </row>
    <row r="512" spans="1:33" ht="33.75" x14ac:dyDescent="0.25">
      <c r="A512" s="65">
        <v>511</v>
      </c>
      <c r="B512" s="65">
        <v>861000186</v>
      </c>
      <c r="C512" s="65" t="s">
        <v>5725</v>
      </c>
      <c r="D512" s="66" t="s">
        <v>2739</v>
      </c>
      <c r="E512" s="65" t="s">
        <v>70</v>
      </c>
      <c r="F512" s="65" t="s">
        <v>3</v>
      </c>
      <c r="G512" s="65" t="s">
        <v>5744</v>
      </c>
      <c r="H512" s="67">
        <v>6.3</v>
      </c>
      <c r="I512" s="67">
        <v>5.6</v>
      </c>
      <c r="J512" s="65" t="s">
        <v>5728</v>
      </c>
      <c r="K512" s="65" t="s">
        <v>5740</v>
      </c>
      <c r="L512" s="65" t="s">
        <v>5780</v>
      </c>
      <c r="M512" s="65" t="s">
        <v>70</v>
      </c>
      <c r="N512" s="65" t="s">
        <v>5797</v>
      </c>
      <c r="O512" s="65">
        <v>10</v>
      </c>
      <c r="P512" s="65" t="s">
        <v>70</v>
      </c>
      <c r="Q512" s="65" t="s">
        <v>5930</v>
      </c>
      <c r="R512" s="65">
        <v>861000187</v>
      </c>
      <c r="S512" s="65" t="s">
        <v>5734</v>
      </c>
      <c r="T512" s="65">
        <v>1</v>
      </c>
      <c r="U512" s="67">
        <v>5.9</v>
      </c>
      <c r="V512" s="67">
        <v>5.0999999999999996</v>
      </c>
      <c r="W512" s="65">
        <v>1</v>
      </c>
      <c r="X512" s="65">
        <v>1</v>
      </c>
      <c r="Y512" s="65" t="s">
        <v>70</v>
      </c>
      <c r="Z512" s="65" t="s">
        <v>70</v>
      </c>
      <c r="AA512" s="65">
        <f t="shared" si="7"/>
        <v>2</v>
      </c>
      <c r="AB512" s="65">
        <v>2</v>
      </c>
      <c r="AC512" s="68" t="s">
        <v>5760</v>
      </c>
      <c r="AD512" s="68" t="s">
        <v>5903</v>
      </c>
      <c r="AE512" s="68" t="s">
        <v>70</v>
      </c>
      <c r="AF512" s="65" t="s">
        <v>5755</v>
      </c>
      <c r="AG512" s="68" t="s">
        <v>5756</v>
      </c>
    </row>
    <row r="513" spans="1:33" ht="33.75" x14ac:dyDescent="0.25">
      <c r="A513" s="65">
        <v>512</v>
      </c>
      <c r="B513" s="65">
        <v>861000187</v>
      </c>
      <c r="C513" s="65" t="s">
        <v>5725</v>
      </c>
      <c r="D513" s="66" t="s">
        <v>2739</v>
      </c>
      <c r="E513" s="65" t="s">
        <v>70</v>
      </c>
      <c r="F513" s="65" t="s">
        <v>3</v>
      </c>
      <c r="G513" s="65" t="s">
        <v>5908</v>
      </c>
      <c r="H513" s="67">
        <v>6.2</v>
      </c>
      <c r="I513" s="67">
        <v>5.6</v>
      </c>
      <c r="J513" s="65" t="s">
        <v>5728</v>
      </c>
      <c r="K513" s="65" t="s">
        <v>5740</v>
      </c>
      <c r="L513" s="65" t="s">
        <v>5780</v>
      </c>
      <c r="M513" s="65" t="s">
        <v>70</v>
      </c>
      <c r="N513" s="65" t="s">
        <v>5797</v>
      </c>
      <c r="O513" s="65">
        <v>12</v>
      </c>
      <c r="P513" s="65" t="s">
        <v>70</v>
      </c>
      <c r="Q513" s="65" t="s">
        <v>5930</v>
      </c>
      <c r="R513" s="65">
        <v>861000188</v>
      </c>
      <c r="S513" s="65" t="s">
        <v>5734</v>
      </c>
      <c r="T513" s="65">
        <v>1</v>
      </c>
      <c r="U513" s="67">
        <v>5.9</v>
      </c>
      <c r="V513" s="67">
        <v>5.4</v>
      </c>
      <c r="W513" s="65">
        <v>1</v>
      </c>
      <c r="X513" s="65">
        <v>1</v>
      </c>
      <c r="Y513" s="65" t="s">
        <v>70</v>
      </c>
      <c r="Z513" s="65" t="s">
        <v>70</v>
      </c>
      <c r="AA513" s="65">
        <f t="shared" si="7"/>
        <v>2</v>
      </c>
      <c r="AB513" s="65">
        <v>2</v>
      </c>
      <c r="AC513" s="68" t="s">
        <v>5760</v>
      </c>
      <c r="AD513" s="68" t="s">
        <v>5903</v>
      </c>
      <c r="AE513" s="68" t="s">
        <v>70</v>
      </c>
      <c r="AF513" s="65" t="s">
        <v>5755</v>
      </c>
      <c r="AG513" s="68" t="s">
        <v>5756</v>
      </c>
    </row>
    <row r="514" spans="1:33" ht="33.75" x14ac:dyDescent="0.25">
      <c r="A514" s="65">
        <v>513</v>
      </c>
      <c r="B514" s="65">
        <v>861000188</v>
      </c>
      <c r="C514" s="65" t="s">
        <v>5725</v>
      </c>
      <c r="D514" s="66" t="s">
        <v>2739</v>
      </c>
      <c r="E514" s="65" t="s">
        <v>70</v>
      </c>
      <c r="F514" s="65" t="s">
        <v>3</v>
      </c>
      <c r="G514" s="65" t="s">
        <v>5744</v>
      </c>
      <c r="H514" s="67">
        <v>6.2</v>
      </c>
      <c r="I514" s="67">
        <v>5.6</v>
      </c>
      <c r="J514" s="65" t="s">
        <v>5728</v>
      </c>
      <c r="K514" s="65" t="s">
        <v>5740</v>
      </c>
      <c r="L514" s="65" t="s">
        <v>5780</v>
      </c>
      <c r="M514" s="65" t="s">
        <v>70</v>
      </c>
      <c r="N514" s="65" t="s">
        <v>70</v>
      </c>
      <c r="O514" s="65" t="s">
        <v>70</v>
      </c>
      <c r="P514" s="65" t="s">
        <v>70</v>
      </c>
      <c r="Q514" s="65" t="s">
        <v>5930</v>
      </c>
      <c r="R514" s="65" t="s">
        <v>5778</v>
      </c>
      <c r="S514" s="65" t="s">
        <v>5734</v>
      </c>
      <c r="T514" s="65">
        <v>1</v>
      </c>
      <c r="U514" s="67">
        <v>6</v>
      </c>
      <c r="V514" s="67">
        <v>5.4</v>
      </c>
      <c r="W514" s="65">
        <v>1</v>
      </c>
      <c r="X514" s="65">
        <v>1</v>
      </c>
      <c r="Y514" s="65" t="s">
        <v>70</v>
      </c>
      <c r="Z514" s="65" t="s">
        <v>70</v>
      </c>
      <c r="AA514" s="65">
        <f t="shared" si="7"/>
        <v>2</v>
      </c>
      <c r="AB514" s="65">
        <v>2</v>
      </c>
      <c r="AC514" s="68" t="s">
        <v>5753</v>
      </c>
      <c r="AD514" s="68" t="s">
        <v>5903</v>
      </c>
      <c r="AE514" s="68" t="s">
        <v>70</v>
      </c>
      <c r="AF514" s="65" t="s">
        <v>5755</v>
      </c>
      <c r="AG514" s="68" t="s">
        <v>5756</v>
      </c>
    </row>
    <row r="515" spans="1:33" ht="33.75" x14ac:dyDescent="0.25">
      <c r="A515" s="65">
        <v>514</v>
      </c>
      <c r="B515" s="65">
        <v>861000548</v>
      </c>
      <c r="C515" s="65" t="s">
        <v>5725</v>
      </c>
      <c r="D515" s="66" t="s">
        <v>2739</v>
      </c>
      <c r="E515" s="65" t="s">
        <v>70</v>
      </c>
      <c r="F515" s="65" t="s">
        <v>3</v>
      </c>
      <c r="G515" s="65" t="s">
        <v>5908</v>
      </c>
      <c r="H515" s="67">
        <v>6.2</v>
      </c>
      <c r="I515" s="67">
        <v>5.4</v>
      </c>
      <c r="J515" s="65" t="s">
        <v>5728</v>
      </c>
      <c r="K515" s="65" t="s">
        <v>5740</v>
      </c>
      <c r="L515" s="65" t="s">
        <v>5953</v>
      </c>
      <c r="M515" s="65">
        <v>410</v>
      </c>
      <c r="N515" s="65" t="s">
        <v>70</v>
      </c>
      <c r="O515" s="65" t="s">
        <v>70</v>
      </c>
      <c r="P515" s="65" t="s">
        <v>70</v>
      </c>
      <c r="Q515" s="65" t="s">
        <v>5930</v>
      </c>
      <c r="R515" s="65">
        <v>861000184</v>
      </c>
      <c r="S515" s="65" t="s">
        <v>5734</v>
      </c>
      <c r="T515" s="65">
        <v>1</v>
      </c>
      <c r="U515" s="67">
        <v>6</v>
      </c>
      <c r="V515" s="67">
        <v>5.2</v>
      </c>
      <c r="W515" s="65" t="s">
        <v>70</v>
      </c>
      <c r="X515" s="65">
        <v>1</v>
      </c>
      <c r="Y515" s="65" t="s">
        <v>70</v>
      </c>
      <c r="Z515" s="65" t="s">
        <v>70</v>
      </c>
      <c r="AA515" s="65">
        <f t="shared" ref="AA515:AA578" si="8">SUM(W515:Z515)</f>
        <v>1</v>
      </c>
      <c r="AB515" s="65">
        <v>1</v>
      </c>
      <c r="AC515" s="68" t="s">
        <v>5760</v>
      </c>
      <c r="AD515" s="68" t="s">
        <v>5903</v>
      </c>
      <c r="AE515" s="68" t="s">
        <v>70</v>
      </c>
      <c r="AF515" s="65" t="s">
        <v>5755</v>
      </c>
      <c r="AG515" s="68" t="s">
        <v>5756</v>
      </c>
    </row>
    <row r="516" spans="1:33" ht="33.75" x14ac:dyDescent="0.25">
      <c r="A516" s="65">
        <v>515</v>
      </c>
      <c r="B516" s="65">
        <v>861000184</v>
      </c>
      <c r="C516" s="65" t="s">
        <v>5725</v>
      </c>
      <c r="D516" s="66" t="s">
        <v>2739</v>
      </c>
      <c r="E516" s="65" t="s">
        <v>70</v>
      </c>
      <c r="F516" s="65" t="s">
        <v>3</v>
      </c>
      <c r="G516" s="65" t="s">
        <v>5908</v>
      </c>
      <c r="H516" s="67">
        <v>6.5</v>
      </c>
      <c r="I516" s="67" t="s">
        <v>5727</v>
      </c>
      <c r="J516" s="65" t="s">
        <v>5728</v>
      </c>
      <c r="K516" s="65" t="s">
        <v>5740</v>
      </c>
      <c r="L516" s="65" t="s">
        <v>5953</v>
      </c>
      <c r="M516" s="65">
        <v>420</v>
      </c>
      <c r="N516" s="65" t="s">
        <v>70</v>
      </c>
      <c r="O516" s="65" t="s">
        <v>70</v>
      </c>
      <c r="P516" s="65" t="s">
        <v>70</v>
      </c>
      <c r="Q516" s="65" t="s">
        <v>5930</v>
      </c>
      <c r="R516" s="65">
        <v>861000191</v>
      </c>
      <c r="S516" s="65" t="s">
        <v>5734</v>
      </c>
      <c r="T516" s="65">
        <v>1</v>
      </c>
      <c r="U516" s="67">
        <v>6</v>
      </c>
      <c r="V516" s="67">
        <v>4.9000000000000004</v>
      </c>
      <c r="W516" s="65">
        <v>1</v>
      </c>
      <c r="X516" s="65">
        <v>1</v>
      </c>
      <c r="Y516" s="65" t="s">
        <v>70</v>
      </c>
      <c r="Z516" s="65" t="s">
        <v>70</v>
      </c>
      <c r="AA516" s="65">
        <f t="shared" si="8"/>
        <v>2</v>
      </c>
      <c r="AB516" s="65">
        <v>2</v>
      </c>
      <c r="AC516" s="68" t="s">
        <v>5760</v>
      </c>
      <c r="AD516" s="68" t="s">
        <v>5903</v>
      </c>
      <c r="AE516" s="68" t="s">
        <v>5789</v>
      </c>
      <c r="AF516" s="65" t="s">
        <v>5755</v>
      </c>
      <c r="AG516" s="68" t="s">
        <v>5756</v>
      </c>
    </row>
    <row r="517" spans="1:33" ht="33.75" x14ac:dyDescent="0.25">
      <c r="A517" s="65">
        <v>516</v>
      </c>
      <c r="B517" s="65">
        <v>861000191</v>
      </c>
      <c r="C517" s="65" t="s">
        <v>5725</v>
      </c>
      <c r="D517" s="66" t="s">
        <v>2739</v>
      </c>
      <c r="E517" s="65" t="s">
        <v>70</v>
      </c>
      <c r="F517" s="65" t="s">
        <v>3</v>
      </c>
      <c r="G517" s="65" t="s">
        <v>5908</v>
      </c>
      <c r="H517" s="67">
        <v>6.4</v>
      </c>
      <c r="I517" s="67">
        <v>5.6</v>
      </c>
      <c r="J517" s="65" t="s">
        <v>5728</v>
      </c>
      <c r="K517" s="65" t="s">
        <v>5740</v>
      </c>
      <c r="L517" s="65" t="s">
        <v>5954</v>
      </c>
      <c r="M517" s="65" t="s">
        <v>70</v>
      </c>
      <c r="N517" s="65" t="s">
        <v>5808</v>
      </c>
      <c r="O517" s="65">
        <v>7</v>
      </c>
      <c r="P517" s="65" t="s">
        <v>70</v>
      </c>
      <c r="Q517" s="65" t="s">
        <v>5930</v>
      </c>
      <c r="R517" s="65">
        <v>861000192</v>
      </c>
      <c r="S517" s="65" t="s">
        <v>5734</v>
      </c>
      <c r="T517" s="65">
        <v>1</v>
      </c>
      <c r="U517" s="67">
        <v>5.9</v>
      </c>
      <c r="V517" s="67">
        <v>5.4</v>
      </c>
      <c r="W517" s="65">
        <v>1</v>
      </c>
      <c r="X517" s="65" t="s">
        <v>70</v>
      </c>
      <c r="Y517" s="65" t="s">
        <v>70</v>
      </c>
      <c r="Z517" s="65" t="s">
        <v>70</v>
      </c>
      <c r="AA517" s="65">
        <f t="shared" si="8"/>
        <v>1</v>
      </c>
      <c r="AB517" s="65">
        <v>1</v>
      </c>
      <c r="AC517" s="68" t="s">
        <v>5760</v>
      </c>
      <c r="AD517" s="68" t="s">
        <v>5903</v>
      </c>
      <c r="AE517" s="68" t="s">
        <v>5789</v>
      </c>
      <c r="AF517" s="65" t="s">
        <v>5755</v>
      </c>
      <c r="AG517" s="68" t="s">
        <v>5756</v>
      </c>
    </row>
    <row r="518" spans="1:33" ht="33.75" x14ac:dyDescent="0.25">
      <c r="A518" s="65">
        <v>517</v>
      </c>
      <c r="B518" s="65">
        <v>861000192</v>
      </c>
      <c r="C518" s="65" t="s">
        <v>5725</v>
      </c>
      <c r="D518" s="66" t="s">
        <v>2739</v>
      </c>
      <c r="E518" s="65" t="s">
        <v>70</v>
      </c>
      <c r="F518" s="65" t="s">
        <v>3</v>
      </c>
      <c r="G518" s="65" t="s">
        <v>5908</v>
      </c>
      <c r="H518" s="67">
        <v>6.4</v>
      </c>
      <c r="I518" s="67">
        <v>5.6</v>
      </c>
      <c r="J518" s="65" t="s">
        <v>5728</v>
      </c>
      <c r="K518" s="65" t="s">
        <v>5740</v>
      </c>
      <c r="L518" s="65" t="s">
        <v>5954</v>
      </c>
      <c r="M518" s="65" t="s">
        <v>70</v>
      </c>
      <c r="N518" s="65" t="s">
        <v>5808</v>
      </c>
      <c r="O518" s="65">
        <v>6</v>
      </c>
      <c r="P518" s="65" t="s">
        <v>70</v>
      </c>
      <c r="Q518" s="65" t="s">
        <v>5930</v>
      </c>
      <c r="R518" s="65">
        <v>432009678</v>
      </c>
      <c r="S518" s="65" t="s">
        <v>5734</v>
      </c>
      <c r="T518" s="65">
        <v>1</v>
      </c>
      <c r="U518" s="67">
        <v>6.1</v>
      </c>
      <c r="V518" s="67">
        <v>5.4</v>
      </c>
      <c r="W518" s="65">
        <v>1</v>
      </c>
      <c r="X518" s="65" t="s">
        <v>70</v>
      </c>
      <c r="Y518" s="65" t="s">
        <v>70</v>
      </c>
      <c r="Z518" s="65" t="s">
        <v>70</v>
      </c>
      <c r="AA518" s="65">
        <f t="shared" si="8"/>
        <v>1</v>
      </c>
      <c r="AB518" s="65">
        <v>1</v>
      </c>
      <c r="AC518" s="68" t="s">
        <v>5753</v>
      </c>
      <c r="AD518" s="68" t="s">
        <v>5736</v>
      </c>
      <c r="AE518" s="68" t="s">
        <v>70</v>
      </c>
      <c r="AF518" s="65" t="s">
        <v>5755</v>
      </c>
      <c r="AG518" s="68" t="s">
        <v>5756</v>
      </c>
    </row>
    <row r="519" spans="1:33" ht="22.5" x14ac:dyDescent="0.25">
      <c r="A519" s="65">
        <v>518</v>
      </c>
      <c r="B519" s="65">
        <v>432009678</v>
      </c>
      <c r="C519" s="65" t="s">
        <v>5725</v>
      </c>
      <c r="D519" s="66" t="s">
        <v>2739</v>
      </c>
      <c r="E519" s="65" t="s">
        <v>70</v>
      </c>
      <c r="F519" s="65" t="s">
        <v>3</v>
      </c>
      <c r="G519" s="65" t="s">
        <v>5744</v>
      </c>
      <c r="H519" s="67">
        <v>6.6</v>
      </c>
      <c r="I519" s="67">
        <v>5.7</v>
      </c>
      <c r="J519" s="65" t="s">
        <v>5728</v>
      </c>
      <c r="K519" s="65" t="s">
        <v>5740</v>
      </c>
      <c r="L519" s="65" t="s">
        <v>5955</v>
      </c>
      <c r="M519" s="65" t="s">
        <v>70</v>
      </c>
      <c r="N519" s="65" t="s">
        <v>5767</v>
      </c>
      <c r="O519" s="65">
        <v>11</v>
      </c>
      <c r="P519" s="65" t="s">
        <v>70</v>
      </c>
      <c r="Q519" s="65" t="s">
        <v>5930</v>
      </c>
      <c r="R519" s="65">
        <v>432009679</v>
      </c>
      <c r="S519" s="65" t="s">
        <v>5734</v>
      </c>
      <c r="T519" s="65">
        <v>1</v>
      </c>
      <c r="U519" s="67">
        <v>6</v>
      </c>
      <c r="V519" s="67">
        <v>5.6</v>
      </c>
      <c r="W519" s="65">
        <v>1</v>
      </c>
      <c r="X519" s="65" t="s">
        <v>70</v>
      </c>
      <c r="Y519" s="65" t="s">
        <v>70</v>
      </c>
      <c r="Z519" s="65" t="s">
        <v>70</v>
      </c>
      <c r="AA519" s="65">
        <f t="shared" si="8"/>
        <v>1</v>
      </c>
      <c r="AB519" s="65">
        <v>1</v>
      </c>
      <c r="AC519" s="68" t="s">
        <v>5735</v>
      </c>
      <c r="AD519" s="68" t="s">
        <v>5736</v>
      </c>
      <c r="AE519" s="68" t="s">
        <v>5956</v>
      </c>
      <c r="AF519" s="65" t="s">
        <v>5738</v>
      </c>
      <c r="AG519" s="68" t="s">
        <v>5957</v>
      </c>
    </row>
    <row r="520" spans="1:33" ht="22.5" x14ac:dyDescent="0.25">
      <c r="A520" s="65">
        <v>519</v>
      </c>
      <c r="B520" s="65">
        <v>432009679</v>
      </c>
      <c r="C520" s="65" t="s">
        <v>5725</v>
      </c>
      <c r="D520" s="66" t="s">
        <v>2739</v>
      </c>
      <c r="E520" s="65" t="s">
        <v>70</v>
      </c>
      <c r="F520" s="65" t="s">
        <v>3</v>
      </c>
      <c r="G520" s="65" t="s">
        <v>5744</v>
      </c>
      <c r="H520" s="67">
        <v>6.6</v>
      </c>
      <c r="I520" s="67">
        <v>5.7</v>
      </c>
      <c r="J520" s="65" t="s">
        <v>5728</v>
      </c>
      <c r="K520" s="65" t="s">
        <v>5740</v>
      </c>
      <c r="L520" s="65" t="s">
        <v>5955</v>
      </c>
      <c r="M520" s="65" t="s">
        <v>70</v>
      </c>
      <c r="N520" s="65" t="s">
        <v>5767</v>
      </c>
      <c r="O520" s="65">
        <v>10</v>
      </c>
      <c r="P520" s="65" t="s">
        <v>70</v>
      </c>
      <c r="Q520" s="65" t="s">
        <v>5930</v>
      </c>
      <c r="R520" s="65">
        <v>432009677</v>
      </c>
      <c r="S520" s="65" t="s">
        <v>5734</v>
      </c>
      <c r="T520" s="65">
        <v>1</v>
      </c>
      <c r="U520" s="67">
        <v>6</v>
      </c>
      <c r="V520" s="67">
        <v>5.6</v>
      </c>
      <c r="W520" s="65">
        <v>1</v>
      </c>
      <c r="X520" s="65" t="s">
        <v>70</v>
      </c>
      <c r="Y520" s="65" t="s">
        <v>70</v>
      </c>
      <c r="Z520" s="65" t="s">
        <v>70</v>
      </c>
      <c r="AA520" s="65">
        <f t="shared" si="8"/>
        <v>1</v>
      </c>
      <c r="AB520" s="65">
        <v>1</v>
      </c>
      <c r="AC520" s="68" t="s">
        <v>5735</v>
      </c>
      <c r="AD520" s="68" t="s">
        <v>5736</v>
      </c>
      <c r="AE520" s="68" t="s">
        <v>5956</v>
      </c>
      <c r="AF520" s="65" t="s">
        <v>5738</v>
      </c>
      <c r="AG520" s="68" t="s">
        <v>5957</v>
      </c>
    </row>
    <row r="521" spans="1:33" ht="33.75" x14ac:dyDescent="0.25">
      <c r="A521" s="65">
        <v>520</v>
      </c>
      <c r="B521" s="65">
        <v>432009677</v>
      </c>
      <c r="C521" s="65" t="s">
        <v>5725</v>
      </c>
      <c r="D521" s="66" t="s">
        <v>2739</v>
      </c>
      <c r="E521" s="65" t="s">
        <v>70</v>
      </c>
      <c r="F521" s="65" t="s">
        <v>3</v>
      </c>
      <c r="G521" s="65" t="s">
        <v>5744</v>
      </c>
      <c r="H521" s="67">
        <v>6.5</v>
      </c>
      <c r="I521" s="67">
        <v>5.9</v>
      </c>
      <c r="J521" s="65" t="s">
        <v>5728</v>
      </c>
      <c r="K521" s="65" t="s">
        <v>5740</v>
      </c>
      <c r="L521" s="65" t="s">
        <v>5955</v>
      </c>
      <c r="M521" s="65" t="s">
        <v>70</v>
      </c>
      <c r="N521" s="65" t="s">
        <v>5767</v>
      </c>
      <c r="O521" s="65">
        <v>9</v>
      </c>
      <c r="P521" s="65" t="s">
        <v>70</v>
      </c>
      <c r="Q521" s="65" t="s">
        <v>5930</v>
      </c>
      <c r="R521" s="65" t="s">
        <v>5778</v>
      </c>
      <c r="S521" s="65" t="s">
        <v>5734</v>
      </c>
      <c r="T521" s="65">
        <v>1</v>
      </c>
      <c r="U521" s="67">
        <v>6</v>
      </c>
      <c r="V521" s="67">
        <v>5.8</v>
      </c>
      <c r="W521" s="65">
        <v>1</v>
      </c>
      <c r="X521" s="65" t="s">
        <v>70</v>
      </c>
      <c r="Y521" s="65" t="s">
        <v>70</v>
      </c>
      <c r="Z521" s="65" t="s">
        <v>70</v>
      </c>
      <c r="AA521" s="65">
        <f t="shared" si="8"/>
        <v>1</v>
      </c>
      <c r="AB521" s="65">
        <v>1</v>
      </c>
      <c r="AC521" s="68" t="s">
        <v>5753</v>
      </c>
      <c r="AD521" s="68" t="s">
        <v>5736</v>
      </c>
      <c r="AE521" s="68" t="s">
        <v>70</v>
      </c>
      <c r="AF521" s="65" t="s">
        <v>5755</v>
      </c>
      <c r="AG521" s="68" t="s">
        <v>5756</v>
      </c>
    </row>
    <row r="522" spans="1:33" ht="67.5" x14ac:dyDescent="0.25">
      <c r="A522" s="65">
        <v>521</v>
      </c>
      <c r="B522" s="65">
        <v>861000571</v>
      </c>
      <c r="C522" s="65" t="s">
        <v>5725</v>
      </c>
      <c r="D522" s="66" t="s">
        <v>2739</v>
      </c>
      <c r="E522" s="65" t="s">
        <v>5742</v>
      </c>
      <c r="F522" s="65" t="s">
        <v>3</v>
      </c>
      <c r="G522" s="65" t="s">
        <v>5744</v>
      </c>
      <c r="H522" s="67" t="s">
        <v>5882</v>
      </c>
      <c r="I522" s="67" t="s">
        <v>5958</v>
      </c>
      <c r="J522" s="65" t="s">
        <v>5959</v>
      </c>
      <c r="K522" s="65" t="s">
        <v>5729</v>
      </c>
      <c r="L522" s="65" t="s">
        <v>5960</v>
      </c>
      <c r="M522" s="65" t="s">
        <v>5797</v>
      </c>
      <c r="N522" s="65">
        <v>3</v>
      </c>
      <c r="O522" s="65" t="s">
        <v>70</v>
      </c>
      <c r="P522" s="65" t="s">
        <v>70</v>
      </c>
      <c r="Q522" s="65" t="s">
        <v>5960</v>
      </c>
      <c r="R522" s="65">
        <v>861001311</v>
      </c>
      <c r="S522" s="65" t="s">
        <v>5734</v>
      </c>
      <c r="T522" s="65">
        <v>1</v>
      </c>
      <c r="U522" s="67" t="s">
        <v>5961</v>
      </c>
      <c r="V522" s="67" t="s">
        <v>5962</v>
      </c>
      <c r="W522" s="65">
        <v>1</v>
      </c>
      <c r="X522" s="65">
        <v>2</v>
      </c>
      <c r="Y522" s="65" t="s">
        <v>70</v>
      </c>
      <c r="Z522" s="65" t="s">
        <v>70</v>
      </c>
      <c r="AA522" s="65">
        <f t="shared" si="8"/>
        <v>3</v>
      </c>
      <c r="AB522" s="65">
        <v>3</v>
      </c>
      <c r="AC522" s="68" t="s">
        <v>5816</v>
      </c>
      <c r="AD522" s="68" t="s">
        <v>5963</v>
      </c>
      <c r="AE522" s="68" t="s">
        <v>5964</v>
      </c>
      <c r="AF522" s="65" t="s">
        <v>5755</v>
      </c>
      <c r="AG522" s="68" t="s">
        <v>5756</v>
      </c>
    </row>
    <row r="523" spans="1:33" ht="45" x14ac:dyDescent="0.25">
      <c r="A523" s="65">
        <v>522</v>
      </c>
      <c r="B523" s="65">
        <v>861000570</v>
      </c>
      <c r="C523" s="65" t="s">
        <v>5725</v>
      </c>
      <c r="D523" s="66" t="s">
        <v>2739</v>
      </c>
      <c r="E523" s="65" t="s">
        <v>5742</v>
      </c>
      <c r="F523" s="65" t="s">
        <v>3</v>
      </c>
      <c r="G523" s="65" t="s">
        <v>5744</v>
      </c>
      <c r="H523" s="67" t="s">
        <v>5882</v>
      </c>
      <c r="I523" s="67" t="s">
        <v>5965</v>
      </c>
      <c r="J523" s="65" t="s">
        <v>5959</v>
      </c>
      <c r="K523" s="65" t="s">
        <v>5729</v>
      </c>
      <c r="L523" s="65" t="s">
        <v>5960</v>
      </c>
      <c r="M523" s="65" t="s">
        <v>70</v>
      </c>
      <c r="N523" s="65" t="s">
        <v>5821</v>
      </c>
      <c r="O523" s="65">
        <v>8</v>
      </c>
      <c r="P523" s="65" t="s">
        <v>70</v>
      </c>
      <c r="Q523" s="65" t="s">
        <v>5960</v>
      </c>
      <c r="R523" s="65">
        <v>861000568</v>
      </c>
      <c r="S523" s="65" t="s">
        <v>5734</v>
      </c>
      <c r="T523" s="65">
        <v>1</v>
      </c>
      <c r="U523" s="67" t="s">
        <v>5966</v>
      </c>
      <c r="V523" s="67" t="s">
        <v>5967</v>
      </c>
      <c r="W523" s="65" t="s">
        <v>70</v>
      </c>
      <c r="X523" s="65">
        <v>2</v>
      </c>
      <c r="Y523" s="65" t="s">
        <v>70</v>
      </c>
      <c r="Z523" s="65" t="s">
        <v>70</v>
      </c>
      <c r="AA523" s="65">
        <f t="shared" si="8"/>
        <v>2</v>
      </c>
      <c r="AB523" s="65">
        <v>3</v>
      </c>
      <c r="AC523" s="68" t="s">
        <v>5968</v>
      </c>
      <c r="AD523" s="68" t="s">
        <v>5969</v>
      </c>
      <c r="AE523" s="68" t="s">
        <v>5970</v>
      </c>
      <c r="AF523" s="65" t="s">
        <v>5755</v>
      </c>
      <c r="AG523" s="68" t="s">
        <v>5756</v>
      </c>
    </row>
    <row r="524" spans="1:33" ht="33.75" x14ac:dyDescent="0.25">
      <c r="A524" s="65">
        <v>523</v>
      </c>
      <c r="B524" s="65">
        <v>861000568</v>
      </c>
      <c r="C524" s="65" t="s">
        <v>5725</v>
      </c>
      <c r="D524" s="66" t="s">
        <v>2739</v>
      </c>
      <c r="E524" s="65" t="s">
        <v>5742</v>
      </c>
      <c r="F524" s="65" t="s">
        <v>3</v>
      </c>
      <c r="G524" s="65" t="s">
        <v>5971</v>
      </c>
      <c r="H524" s="67">
        <v>5.7</v>
      </c>
      <c r="I524" s="67" t="s">
        <v>5972</v>
      </c>
      <c r="J524" s="65" t="s">
        <v>5959</v>
      </c>
      <c r="K524" s="65" t="s">
        <v>5729</v>
      </c>
      <c r="L524" s="65" t="s">
        <v>5973</v>
      </c>
      <c r="M524" s="65" t="s">
        <v>70</v>
      </c>
      <c r="N524" s="65" t="s">
        <v>5821</v>
      </c>
      <c r="O524" s="65">
        <v>5</v>
      </c>
      <c r="P524" s="65" t="s">
        <v>70</v>
      </c>
      <c r="Q524" s="65" t="s">
        <v>5960</v>
      </c>
      <c r="R524" s="65">
        <v>861001394</v>
      </c>
      <c r="S524" s="65" t="s">
        <v>5734</v>
      </c>
      <c r="T524" s="65">
        <v>1</v>
      </c>
      <c r="U524" s="67" t="s">
        <v>5972</v>
      </c>
      <c r="V524" s="67" t="s">
        <v>5974</v>
      </c>
      <c r="W524" s="65" t="s">
        <v>70</v>
      </c>
      <c r="X524" s="65">
        <v>3</v>
      </c>
      <c r="Y524" s="65" t="s">
        <v>70</v>
      </c>
      <c r="Z524" s="65" t="s">
        <v>70</v>
      </c>
      <c r="AA524" s="65">
        <f t="shared" si="8"/>
        <v>3</v>
      </c>
      <c r="AB524" s="65">
        <v>4</v>
      </c>
      <c r="AC524" s="68" t="s">
        <v>5816</v>
      </c>
      <c r="AD524" s="68" t="s">
        <v>5975</v>
      </c>
      <c r="AE524" s="68" t="s">
        <v>5976</v>
      </c>
      <c r="AF524" s="65" t="s">
        <v>5755</v>
      </c>
      <c r="AG524" s="68" t="s">
        <v>5756</v>
      </c>
    </row>
    <row r="525" spans="1:33" ht="67.5" x14ac:dyDescent="0.25">
      <c r="A525" s="65">
        <v>524</v>
      </c>
      <c r="B525" s="65">
        <v>861001394</v>
      </c>
      <c r="C525" s="65" t="s">
        <v>5725</v>
      </c>
      <c r="D525" s="66" t="s">
        <v>2739</v>
      </c>
      <c r="E525" s="65" t="s">
        <v>5742</v>
      </c>
      <c r="F525" s="65" t="s">
        <v>3</v>
      </c>
      <c r="G525" s="65" t="s">
        <v>5744</v>
      </c>
      <c r="H525" s="67" t="s">
        <v>5977</v>
      </c>
      <c r="I525" s="67" t="s">
        <v>5961</v>
      </c>
      <c r="J525" s="65" t="s">
        <v>5959</v>
      </c>
      <c r="K525" s="65" t="s">
        <v>5729</v>
      </c>
      <c r="L525" s="65" t="s">
        <v>5960</v>
      </c>
      <c r="M525" s="65" t="s">
        <v>70</v>
      </c>
      <c r="N525" s="65" t="s">
        <v>5821</v>
      </c>
      <c r="O525" s="65">
        <v>3</v>
      </c>
      <c r="P525" s="65" t="s">
        <v>70</v>
      </c>
      <c r="Q525" s="65" t="s">
        <v>5960</v>
      </c>
      <c r="R525" s="65">
        <v>861001292</v>
      </c>
      <c r="S525" s="65" t="s">
        <v>5734</v>
      </c>
      <c r="T525" s="65">
        <v>1</v>
      </c>
      <c r="U525" s="67" t="s">
        <v>5978</v>
      </c>
      <c r="V525" s="67" t="s">
        <v>5974</v>
      </c>
      <c r="W525" s="65" t="s">
        <v>70</v>
      </c>
      <c r="X525" s="65">
        <v>1</v>
      </c>
      <c r="Y525" s="65" t="s">
        <v>70</v>
      </c>
      <c r="Z525" s="65" t="s">
        <v>70</v>
      </c>
      <c r="AA525" s="65">
        <f t="shared" si="8"/>
        <v>1</v>
      </c>
      <c r="AB525" s="65">
        <v>2</v>
      </c>
      <c r="AC525" s="68" t="s">
        <v>5735</v>
      </c>
      <c r="AD525" s="68" t="s">
        <v>5979</v>
      </c>
      <c r="AE525" s="68" t="s">
        <v>5980</v>
      </c>
      <c r="AF525" s="65" t="s">
        <v>5738</v>
      </c>
      <c r="AG525" s="68" t="s">
        <v>5739</v>
      </c>
    </row>
    <row r="526" spans="1:33" ht="33.75" x14ac:dyDescent="0.25">
      <c r="A526" s="65">
        <v>525</v>
      </c>
      <c r="B526" s="65">
        <v>861001292</v>
      </c>
      <c r="C526" s="65" t="s">
        <v>5779</v>
      </c>
      <c r="D526" s="66" t="s">
        <v>2769</v>
      </c>
      <c r="E526" s="65" t="s">
        <v>5742</v>
      </c>
      <c r="F526" s="65" t="s">
        <v>3</v>
      </c>
      <c r="G526" s="65" t="s">
        <v>5744</v>
      </c>
      <c r="H526" s="67" t="s">
        <v>5981</v>
      </c>
      <c r="I526" s="67" t="s">
        <v>5972</v>
      </c>
      <c r="J526" s="65" t="s">
        <v>5959</v>
      </c>
      <c r="K526" s="65" t="s">
        <v>5729</v>
      </c>
      <c r="L526" s="65" t="s">
        <v>5973</v>
      </c>
      <c r="M526" s="65" t="s">
        <v>70</v>
      </c>
      <c r="N526" s="65" t="s">
        <v>5982</v>
      </c>
      <c r="O526" s="65">
        <v>8</v>
      </c>
      <c r="P526" s="65" t="s">
        <v>70</v>
      </c>
      <c r="Q526" s="65" t="s">
        <v>5960</v>
      </c>
      <c r="R526" s="65">
        <v>861001293</v>
      </c>
      <c r="S526" s="65" t="s">
        <v>5734</v>
      </c>
      <c r="T526" s="65">
        <v>1</v>
      </c>
      <c r="U526" s="67">
        <v>6</v>
      </c>
      <c r="V526" s="67" t="s">
        <v>5983</v>
      </c>
      <c r="W526" s="65" t="s">
        <v>70</v>
      </c>
      <c r="X526" s="65">
        <v>3</v>
      </c>
      <c r="Y526" s="65" t="s">
        <v>70</v>
      </c>
      <c r="Z526" s="65" t="s">
        <v>70</v>
      </c>
      <c r="AA526" s="65">
        <f t="shared" si="8"/>
        <v>3</v>
      </c>
      <c r="AB526" s="65">
        <v>4</v>
      </c>
      <c r="AC526" s="68" t="s">
        <v>5816</v>
      </c>
      <c r="AD526" s="68" t="s">
        <v>5984</v>
      </c>
      <c r="AE526" s="68" t="s">
        <v>5985</v>
      </c>
      <c r="AF526" s="65" t="s">
        <v>5755</v>
      </c>
      <c r="AG526" s="68" t="s">
        <v>5756</v>
      </c>
    </row>
    <row r="527" spans="1:33" ht="33.75" x14ac:dyDescent="0.25">
      <c r="A527" s="65">
        <v>526</v>
      </c>
      <c r="B527" s="65">
        <v>861001311</v>
      </c>
      <c r="C527" s="65" t="s">
        <v>5725</v>
      </c>
      <c r="D527" s="66" t="s">
        <v>2739</v>
      </c>
      <c r="E527" s="65" t="s">
        <v>5742</v>
      </c>
      <c r="F527" s="65" t="s">
        <v>3</v>
      </c>
      <c r="G527" s="65" t="s">
        <v>5971</v>
      </c>
      <c r="H527" s="67" t="s">
        <v>5961</v>
      </c>
      <c r="I527" s="67" t="s">
        <v>5965</v>
      </c>
      <c r="J527" s="65" t="s">
        <v>5959</v>
      </c>
      <c r="K527" s="65" t="s">
        <v>5729</v>
      </c>
      <c r="L527" s="65" t="s">
        <v>5973</v>
      </c>
      <c r="M527" s="65" t="s">
        <v>70</v>
      </c>
      <c r="N527" s="65" t="s">
        <v>5797</v>
      </c>
      <c r="O527" s="65">
        <v>1</v>
      </c>
      <c r="P527" s="65" t="s">
        <v>70</v>
      </c>
      <c r="Q527" s="65" t="s">
        <v>5960</v>
      </c>
      <c r="R527" s="65">
        <v>861000570</v>
      </c>
      <c r="S527" s="65" t="s">
        <v>5734</v>
      </c>
      <c r="T527" s="65">
        <v>1</v>
      </c>
      <c r="U527" s="67" t="s">
        <v>5972</v>
      </c>
      <c r="V527" s="67" t="s">
        <v>5974</v>
      </c>
      <c r="W527" s="65" t="s">
        <v>70</v>
      </c>
      <c r="X527" s="65">
        <v>3</v>
      </c>
      <c r="Y527" s="65" t="s">
        <v>70</v>
      </c>
      <c r="Z527" s="65" t="s">
        <v>70</v>
      </c>
      <c r="AA527" s="65">
        <f t="shared" si="8"/>
        <v>3</v>
      </c>
      <c r="AB527" s="65">
        <v>4</v>
      </c>
      <c r="AC527" s="68" t="s">
        <v>5816</v>
      </c>
      <c r="AD527" s="68" t="s">
        <v>5975</v>
      </c>
      <c r="AE527" s="68" t="s">
        <v>5976</v>
      </c>
      <c r="AF527" s="65" t="s">
        <v>5755</v>
      </c>
      <c r="AG527" s="68" t="s">
        <v>5756</v>
      </c>
    </row>
    <row r="528" spans="1:33" ht="33.75" x14ac:dyDescent="0.25">
      <c r="A528" s="65">
        <v>527</v>
      </c>
      <c r="B528" s="65">
        <v>861001294</v>
      </c>
      <c r="C528" s="65" t="s">
        <v>5725</v>
      </c>
      <c r="D528" s="66" t="s">
        <v>2739</v>
      </c>
      <c r="E528" s="65" t="s">
        <v>5742</v>
      </c>
      <c r="F528" s="65" t="s">
        <v>3</v>
      </c>
      <c r="G528" s="65" t="s">
        <v>5744</v>
      </c>
      <c r="H528" s="67" t="s">
        <v>5977</v>
      </c>
      <c r="I528" s="67" t="s">
        <v>5727</v>
      </c>
      <c r="J528" s="65" t="s">
        <v>5959</v>
      </c>
      <c r="K528" s="65" t="s">
        <v>5729</v>
      </c>
      <c r="L528" s="65" t="s">
        <v>5973</v>
      </c>
      <c r="M528" s="65" t="s">
        <v>70</v>
      </c>
      <c r="N528" s="65">
        <v>1</v>
      </c>
      <c r="O528" s="65">
        <v>416</v>
      </c>
      <c r="P528" s="65" t="s">
        <v>70</v>
      </c>
      <c r="Q528" s="65" t="s">
        <v>5960</v>
      </c>
      <c r="R528" s="65" t="s">
        <v>5778</v>
      </c>
      <c r="S528" s="65" t="s">
        <v>5734</v>
      </c>
      <c r="T528" s="65">
        <v>1</v>
      </c>
      <c r="U528" s="67" t="s">
        <v>5965</v>
      </c>
      <c r="V528" s="67">
        <v>5</v>
      </c>
      <c r="W528" s="65" t="s">
        <v>70</v>
      </c>
      <c r="X528" s="65">
        <v>1</v>
      </c>
      <c r="Y528" s="65" t="s">
        <v>70</v>
      </c>
      <c r="Z528" s="65" t="s">
        <v>70</v>
      </c>
      <c r="AA528" s="65">
        <f t="shared" si="8"/>
        <v>1</v>
      </c>
      <c r="AB528" s="65">
        <v>2</v>
      </c>
      <c r="AC528" s="68" t="s">
        <v>5735</v>
      </c>
      <c r="AD528" s="68" t="s">
        <v>5986</v>
      </c>
      <c r="AE528" s="68" t="s">
        <v>5987</v>
      </c>
      <c r="AF528" s="65" t="s">
        <v>5743</v>
      </c>
      <c r="AG528" s="68" t="s">
        <v>70</v>
      </c>
    </row>
    <row r="529" spans="1:33" ht="45" x14ac:dyDescent="0.25">
      <c r="A529" s="65">
        <v>528</v>
      </c>
      <c r="B529" s="65">
        <v>861001288</v>
      </c>
      <c r="C529" s="65" t="s">
        <v>5745</v>
      </c>
      <c r="D529" s="66" t="s">
        <v>2741</v>
      </c>
      <c r="E529" s="65" t="s">
        <v>5785</v>
      </c>
      <c r="F529" s="65" t="s">
        <v>3</v>
      </c>
      <c r="G529" s="65" t="s">
        <v>5744</v>
      </c>
      <c r="H529" s="67" t="s">
        <v>5988</v>
      </c>
      <c r="I529" s="67" t="s">
        <v>5882</v>
      </c>
      <c r="J529" s="65" t="s">
        <v>5959</v>
      </c>
      <c r="K529" s="65" t="s">
        <v>5729</v>
      </c>
      <c r="L529" s="65" t="s">
        <v>5989</v>
      </c>
      <c r="M529" s="65" t="s">
        <v>70</v>
      </c>
      <c r="N529" s="65" t="s">
        <v>5990</v>
      </c>
      <c r="O529" s="65">
        <v>7</v>
      </c>
      <c r="P529" s="65" t="s">
        <v>70</v>
      </c>
      <c r="Q529" s="65" t="s">
        <v>5960</v>
      </c>
      <c r="R529" s="65">
        <v>861001401</v>
      </c>
      <c r="S529" s="65" t="s">
        <v>5734</v>
      </c>
      <c r="T529" s="65">
        <v>1</v>
      </c>
      <c r="U529" s="67" t="s">
        <v>5991</v>
      </c>
      <c r="V529" s="67" t="s">
        <v>5992</v>
      </c>
      <c r="W529" s="65" t="s">
        <v>70</v>
      </c>
      <c r="X529" s="65">
        <v>1</v>
      </c>
      <c r="Y529" s="65" t="s">
        <v>70</v>
      </c>
      <c r="Z529" s="65" t="s">
        <v>70</v>
      </c>
      <c r="AA529" s="65">
        <f t="shared" si="8"/>
        <v>1</v>
      </c>
      <c r="AB529" s="65">
        <v>2</v>
      </c>
      <c r="AC529" s="68" t="s">
        <v>5816</v>
      </c>
      <c r="AD529" s="68" t="s">
        <v>5993</v>
      </c>
      <c r="AE529" s="68" t="s">
        <v>5772</v>
      </c>
      <c r="AF529" s="65" t="s">
        <v>5755</v>
      </c>
      <c r="AG529" s="68" t="s">
        <v>5756</v>
      </c>
    </row>
    <row r="530" spans="1:33" ht="22.5" x14ac:dyDescent="0.25">
      <c r="A530" s="65">
        <v>529</v>
      </c>
      <c r="B530" s="65">
        <v>861001289</v>
      </c>
      <c r="C530" s="65" t="s">
        <v>5725</v>
      </c>
      <c r="D530" s="66" t="s">
        <v>2739</v>
      </c>
      <c r="E530" s="65" t="s">
        <v>5788</v>
      </c>
      <c r="F530" s="65" t="s">
        <v>3</v>
      </c>
      <c r="G530" s="65" t="s">
        <v>5971</v>
      </c>
      <c r="H530" s="67" t="s">
        <v>5981</v>
      </c>
      <c r="I530" s="67" t="s">
        <v>5882</v>
      </c>
      <c r="J530" s="65" t="s">
        <v>5959</v>
      </c>
      <c r="K530" s="65" t="s">
        <v>5729</v>
      </c>
      <c r="L530" s="65" t="s">
        <v>5989</v>
      </c>
      <c r="M530" s="65" t="s">
        <v>70</v>
      </c>
      <c r="N530" s="65">
        <v>1</v>
      </c>
      <c r="O530" s="65">
        <v>11</v>
      </c>
      <c r="P530" s="65" t="s">
        <v>70</v>
      </c>
      <c r="Q530" s="65" t="s">
        <v>5960</v>
      </c>
      <c r="R530" s="65">
        <v>861001291</v>
      </c>
      <c r="S530" s="65" t="s">
        <v>5734</v>
      </c>
      <c r="T530" s="65">
        <v>1</v>
      </c>
      <c r="U530" s="67" t="s">
        <v>5961</v>
      </c>
      <c r="V530" s="67" t="s">
        <v>5994</v>
      </c>
      <c r="W530" s="65" t="s">
        <v>70</v>
      </c>
      <c r="X530" s="65">
        <v>1</v>
      </c>
      <c r="Y530" s="65" t="s">
        <v>70</v>
      </c>
      <c r="Z530" s="65" t="s">
        <v>70</v>
      </c>
      <c r="AA530" s="65">
        <f t="shared" si="8"/>
        <v>1</v>
      </c>
      <c r="AB530" s="65">
        <v>1</v>
      </c>
      <c r="AC530" s="68" t="s">
        <v>5735</v>
      </c>
      <c r="AD530" s="68" t="s">
        <v>5995</v>
      </c>
      <c r="AE530" s="68" t="s">
        <v>5772</v>
      </c>
      <c r="AF530" s="65" t="s">
        <v>5743</v>
      </c>
      <c r="AG530" s="68" t="s">
        <v>70</v>
      </c>
    </row>
    <row r="531" spans="1:33" ht="22.5" x14ac:dyDescent="0.25">
      <c r="A531" s="65">
        <v>530</v>
      </c>
      <c r="B531" s="65">
        <v>861001291</v>
      </c>
      <c r="C531" s="65" t="s">
        <v>5725</v>
      </c>
      <c r="D531" s="66" t="s">
        <v>2739</v>
      </c>
      <c r="E531" s="65" t="s">
        <v>5742</v>
      </c>
      <c r="F531" s="65" t="s">
        <v>3</v>
      </c>
      <c r="G531" s="65" t="s">
        <v>5971</v>
      </c>
      <c r="H531" s="67">
        <v>6.1</v>
      </c>
      <c r="I531" s="67" t="s">
        <v>5978</v>
      </c>
      <c r="J531" s="65" t="s">
        <v>5959</v>
      </c>
      <c r="K531" s="65" t="s">
        <v>5729</v>
      </c>
      <c r="L531" s="65" t="s">
        <v>5996</v>
      </c>
      <c r="M531" s="65" t="s">
        <v>70</v>
      </c>
      <c r="N531" s="65">
        <v>1</v>
      </c>
      <c r="O531" s="65">
        <v>14</v>
      </c>
      <c r="P531" s="65" t="s">
        <v>70</v>
      </c>
      <c r="Q531" s="65" t="s">
        <v>5960</v>
      </c>
      <c r="R531" s="65">
        <v>861001401</v>
      </c>
      <c r="S531" s="65" t="s">
        <v>5734</v>
      </c>
      <c r="T531" s="65">
        <v>1</v>
      </c>
      <c r="U531" s="67" t="s">
        <v>5965</v>
      </c>
      <c r="V531" s="67" t="s">
        <v>5991</v>
      </c>
      <c r="W531" s="65" t="s">
        <v>70</v>
      </c>
      <c r="X531" s="65">
        <v>3</v>
      </c>
      <c r="Y531" s="65" t="s">
        <v>70</v>
      </c>
      <c r="Z531" s="65" t="s">
        <v>70</v>
      </c>
      <c r="AA531" s="65">
        <f t="shared" si="8"/>
        <v>3</v>
      </c>
      <c r="AB531" s="65">
        <v>3</v>
      </c>
      <c r="AC531" s="68" t="s">
        <v>5735</v>
      </c>
      <c r="AD531" s="68" t="s">
        <v>5979</v>
      </c>
      <c r="AE531" s="68" t="s">
        <v>5997</v>
      </c>
      <c r="AF531" s="65" t="s">
        <v>5743</v>
      </c>
      <c r="AG531" s="68" t="s">
        <v>70</v>
      </c>
    </row>
    <row r="532" spans="1:33" ht="56.25" x14ac:dyDescent="0.25">
      <c r="A532" s="65">
        <v>531</v>
      </c>
      <c r="B532" s="65">
        <v>861001401</v>
      </c>
      <c r="C532" s="65" t="s">
        <v>5725</v>
      </c>
      <c r="D532" s="66" t="s">
        <v>2739</v>
      </c>
      <c r="E532" s="65" t="s">
        <v>5742</v>
      </c>
      <c r="F532" s="65" t="s">
        <v>3</v>
      </c>
      <c r="G532" s="65" t="s">
        <v>5939</v>
      </c>
      <c r="H532" s="67" t="s">
        <v>5977</v>
      </c>
      <c r="I532" s="67" t="s">
        <v>5992</v>
      </c>
      <c r="J532" s="65" t="s">
        <v>5959</v>
      </c>
      <c r="K532" s="65" t="s">
        <v>5729</v>
      </c>
      <c r="L532" s="65" t="s">
        <v>5989</v>
      </c>
      <c r="M532" s="65" t="s">
        <v>5998</v>
      </c>
      <c r="N532" s="65" t="s">
        <v>70</v>
      </c>
      <c r="O532" s="65" t="s">
        <v>70</v>
      </c>
      <c r="P532" s="65" t="s">
        <v>5999</v>
      </c>
      <c r="Q532" s="65" t="s">
        <v>5960</v>
      </c>
      <c r="R532" s="65">
        <v>861001402</v>
      </c>
      <c r="S532" s="65" t="s">
        <v>5734</v>
      </c>
      <c r="T532" s="65">
        <v>1</v>
      </c>
      <c r="U532" s="67" t="s">
        <v>5991</v>
      </c>
      <c r="V532" s="67" t="s">
        <v>5966</v>
      </c>
      <c r="W532" s="65" t="s">
        <v>70</v>
      </c>
      <c r="X532" s="65">
        <v>1</v>
      </c>
      <c r="Y532" s="65" t="s">
        <v>70</v>
      </c>
      <c r="Z532" s="65" t="s">
        <v>70</v>
      </c>
      <c r="AA532" s="65">
        <f t="shared" si="8"/>
        <v>1</v>
      </c>
      <c r="AB532" s="65">
        <v>1</v>
      </c>
      <c r="AC532" s="68" t="s">
        <v>5816</v>
      </c>
      <c r="AD532" s="68" t="s">
        <v>6000</v>
      </c>
      <c r="AE532" s="68" t="s">
        <v>6001</v>
      </c>
      <c r="AF532" s="65" t="s">
        <v>5755</v>
      </c>
      <c r="AG532" s="68" t="s">
        <v>5756</v>
      </c>
    </row>
    <row r="533" spans="1:33" ht="33.75" x14ac:dyDescent="0.25">
      <c r="A533" s="65">
        <v>532</v>
      </c>
      <c r="B533" s="65">
        <v>861001402</v>
      </c>
      <c r="C533" s="65" t="s">
        <v>5725</v>
      </c>
      <c r="D533" s="66" t="s">
        <v>2739</v>
      </c>
      <c r="E533" s="65" t="s">
        <v>5742</v>
      </c>
      <c r="F533" s="65" t="s">
        <v>3</v>
      </c>
      <c r="G533" s="65" t="s">
        <v>5744</v>
      </c>
      <c r="H533" s="67" t="s">
        <v>5981</v>
      </c>
      <c r="I533" s="67" t="s">
        <v>5977</v>
      </c>
      <c r="J533" s="65" t="s">
        <v>5959</v>
      </c>
      <c r="K533" s="65" t="s">
        <v>5729</v>
      </c>
      <c r="L533" s="65" t="s">
        <v>5989</v>
      </c>
      <c r="M533" s="65" t="s">
        <v>70</v>
      </c>
      <c r="N533" s="65" t="s">
        <v>5821</v>
      </c>
      <c r="O533" s="65" t="s">
        <v>5809</v>
      </c>
      <c r="P533" s="65" t="s">
        <v>70</v>
      </c>
      <c r="Q533" s="65" t="s">
        <v>5960</v>
      </c>
      <c r="R533" s="65">
        <v>931008097</v>
      </c>
      <c r="S533" s="65" t="s">
        <v>5734</v>
      </c>
      <c r="T533" s="65">
        <v>1</v>
      </c>
      <c r="U533" s="67" t="s">
        <v>5991</v>
      </c>
      <c r="V533" s="67" t="s">
        <v>5966</v>
      </c>
      <c r="W533" s="65" t="s">
        <v>70</v>
      </c>
      <c r="X533" s="65">
        <v>1</v>
      </c>
      <c r="Y533" s="65" t="s">
        <v>70</v>
      </c>
      <c r="Z533" s="65" t="s">
        <v>70</v>
      </c>
      <c r="AA533" s="65">
        <f t="shared" si="8"/>
        <v>1</v>
      </c>
      <c r="AB533" s="65">
        <v>1</v>
      </c>
      <c r="AC533" s="68" t="s">
        <v>5816</v>
      </c>
      <c r="AD533" s="68" t="s">
        <v>6002</v>
      </c>
      <c r="AE533" s="68" t="s">
        <v>6003</v>
      </c>
      <c r="AF533" s="65" t="s">
        <v>5755</v>
      </c>
      <c r="AG533" s="68" t="s">
        <v>5756</v>
      </c>
    </row>
    <row r="534" spans="1:33" ht="22.5" x14ac:dyDescent="0.25">
      <c r="A534" s="65">
        <v>533</v>
      </c>
      <c r="B534" s="65">
        <v>931008097</v>
      </c>
      <c r="C534" s="65" t="s">
        <v>5725</v>
      </c>
      <c r="D534" s="66" t="s">
        <v>2739</v>
      </c>
      <c r="E534" s="65" t="s">
        <v>5742</v>
      </c>
      <c r="F534" s="65" t="s">
        <v>3</v>
      </c>
      <c r="G534" s="65" t="s">
        <v>5744</v>
      </c>
      <c r="H534" s="67" t="s">
        <v>6004</v>
      </c>
      <c r="I534" s="67" t="s">
        <v>5727</v>
      </c>
      <c r="J534" s="65" t="s">
        <v>5959</v>
      </c>
      <c r="K534" s="65" t="s">
        <v>5729</v>
      </c>
      <c r="L534" s="65" t="s">
        <v>5989</v>
      </c>
      <c r="M534" s="65" t="s">
        <v>70</v>
      </c>
      <c r="N534" s="65" t="s">
        <v>5821</v>
      </c>
      <c r="O534" s="65" t="s">
        <v>6005</v>
      </c>
      <c r="P534" s="65" t="s">
        <v>70</v>
      </c>
      <c r="Q534" s="65" t="s">
        <v>5960</v>
      </c>
      <c r="R534" s="65" t="s">
        <v>5778</v>
      </c>
      <c r="S534" s="65" t="s">
        <v>5734</v>
      </c>
      <c r="T534" s="65">
        <v>1</v>
      </c>
      <c r="U534" s="67" t="s">
        <v>5991</v>
      </c>
      <c r="V534" s="67">
        <v>5</v>
      </c>
      <c r="W534" s="65" t="s">
        <v>70</v>
      </c>
      <c r="X534" s="65" t="s">
        <v>70</v>
      </c>
      <c r="Y534" s="65" t="s">
        <v>70</v>
      </c>
      <c r="Z534" s="65" t="s">
        <v>70</v>
      </c>
      <c r="AA534" s="65">
        <f t="shared" si="8"/>
        <v>0</v>
      </c>
      <c r="AB534" s="65">
        <v>1</v>
      </c>
      <c r="AC534" s="68" t="s">
        <v>5735</v>
      </c>
      <c r="AD534" s="68" t="s">
        <v>6006</v>
      </c>
      <c r="AE534" s="68" t="s">
        <v>5772</v>
      </c>
      <c r="AF534" s="65" t="s">
        <v>5743</v>
      </c>
      <c r="AG534" s="68" t="s">
        <v>70</v>
      </c>
    </row>
    <row r="535" spans="1:33" ht="33.75" x14ac:dyDescent="0.25">
      <c r="A535" s="65">
        <v>534</v>
      </c>
      <c r="B535" s="65">
        <v>861000525</v>
      </c>
      <c r="C535" s="65" t="s">
        <v>5725</v>
      </c>
      <c r="D535" s="66" t="s">
        <v>2739</v>
      </c>
      <c r="E535" s="65" t="s">
        <v>5788</v>
      </c>
      <c r="F535" s="65" t="s">
        <v>3</v>
      </c>
      <c r="G535" s="65" t="s">
        <v>5744</v>
      </c>
      <c r="H535" s="67" t="s">
        <v>6007</v>
      </c>
      <c r="I535" s="67" t="s">
        <v>5991</v>
      </c>
      <c r="J535" s="65" t="s">
        <v>5959</v>
      </c>
      <c r="K535" s="65" t="s">
        <v>5740</v>
      </c>
      <c r="L535" s="65" t="s">
        <v>6008</v>
      </c>
      <c r="M535" s="65" t="s">
        <v>70</v>
      </c>
      <c r="N535" s="65" t="s">
        <v>69</v>
      </c>
      <c r="O535" s="65">
        <v>3</v>
      </c>
      <c r="P535" s="65" t="s">
        <v>70</v>
      </c>
      <c r="Q535" s="65" t="s">
        <v>6009</v>
      </c>
      <c r="R535" s="65" t="s">
        <v>6010</v>
      </c>
      <c r="S535" s="65" t="s">
        <v>5734</v>
      </c>
      <c r="T535" s="65">
        <v>1</v>
      </c>
      <c r="U535" s="67" t="s">
        <v>5978</v>
      </c>
      <c r="V535" s="67" t="s">
        <v>5967</v>
      </c>
      <c r="W535" s="65" t="s">
        <v>70</v>
      </c>
      <c r="X535" s="65" t="s">
        <v>70</v>
      </c>
      <c r="Y535" s="65" t="s">
        <v>70</v>
      </c>
      <c r="Z535" s="65" t="s">
        <v>70</v>
      </c>
      <c r="AA535" s="65">
        <f t="shared" si="8"/>
        <v>0</v>
      </c>
      <c r="AB535" s="65">
        <v>1</v>
      </c>
      <c r="AC535" s="68" t="s">
        <v>5760</v>
      </c>
      <c r="AD535" s="68" t="s">
        <v>5969</v>
      </c>
      <c r="AE535" s="68" t="s">
        <v>6011</v>
      </c>
      <c r="AF535" s="65" t="s">
        <v>5755</v>
      </c>
      <c r="AG535" s="68" t="s">
        <v>5756</v>
      </c>
    </row>
    <row r="536" spans="1:33" ht="45" x14ac:dyDescent="0.25">
      <c r="A536" s="65">
        <v>535</v>
      </c>
      <c r="B536" s="65">
        <v>861000526</v>
      </c>
      <c r="C536" s="65" t="s">
        <v>5725</v>
      </c>
      <c r="D536" s="66" t="s">
        <v>2739</v>
      </c>
      <c r="E536" s="65" t="s">
        <v>5742</v>
      </c>
      <c r="F536" s="65" t="s">
        <v>3</v>
      </c>
      <c r="G536" s="65" t="s">
        <v>5744</v>
      </c>
      <c r="H536" s="67" t="s">
        <v>5977</v>
      </c>
      <c r="I536" s="67" t="s">
        <v>6007</v>
      </c>
      <c r="J536" s="65" t="s">
        <v>5959</v>
      </c>
      <c r="K536" s="65" t="s">
        <v>5729</v>
      </c>
      <c r="L536" s="65" t="s">
        <v>6008</v>
      </c>
      <c r="M536" s="65" t="s">
        <v>70</v>
      </c>
      <c r="N536" s="65" t="s">
        <v>69</v>
      </c>
      <c r="O536" s="65">
        <v>7</v>
      </c>
      <c r="P536" s="65" t="s">
        <v>70</v>
      </c>
      <c r="Q536" s="65" t="s">
        <v>6009</v>
      </c>
      <c r="R536" s="65">
        <v>861000568</v>
      </c>
      <c r="S536" s="65" t="s">
        <v>5734</v>
      </c>
      <c r="T536" s="65">
        <v>1</v>
      </c>
      <c r="U536" s="67" t="s">
        <v>6012</v>
      </c>
      <c r="V536" s="67" t="s">
        <v>5965</v>
      </c>
      <c r="W536" s="65" t="s">
        <v>70</v>
      </c>
      <c r="X536" s="65">
        <v>1</v>
      </c>
      <c r="Y536" s="65" t="s">
        <v>70</v>
      </c>
      <c r="Z536" s="65" t="s">
        <v>70</v>
      </c>
      <c r="AA536" s="65">
        <f t="shared" si="8"/>
        <v>1</v>
      </c>
      <c r="AB536" s="65">
        <v>1</v>
      </c>
      <c r="AC536" s="68" t="s">
        <v>6013</v>
      </c>
      <c r="AD536" s="68" t="s">
        <v>5995</v>
      </c>
      <c r="AE536" s="68" t="s">
        <v>6014</v>
      </c>
      <c r="AF536" s="65" t="s">
        <v>5755</v>
      </c>
      <c r="AG536" s="68" t="s">
        <v>5756</v>
      </c>
    </row>
    <row r="537" spans="1:33" ht="45" x14ac:dyDescent="0.25">
      <c r="A537" s="65">
        <v>536</v>
      </c>
      <c r="B537" s="65">
        <v>861000535</v>
      </c>
      <c r="C537" s="65" t="s">
        <v>5725</v>
      </c>
      <c r="D537" s="66" t="s">
        <v>2739</v>
      </c>
      <c r="E537" s="65" t="s">
        <v>5742</v>
      </c>
      <c r="F537" s="65" t="s">
        <v>3</v>
      </c>
      <c r="G537" s="65" t="s">
        <v>6015</v>
      </c>
      <c r="H537" s="67">
        <v>5.8</v>
      </c>
      <c r="I537" s="67" t="s">
        <v>6016</v>
      </c>
      <c r="J537" s="65" t="s">
        <v>5959</v>
      </c>
      <c r="K537" s="65" t="s">
        <v>5740</v>
      </c>
      <c r="L537" s="65" t="s">
        <v>6008</v>
      </c>
      <c r="M537" s="65" t="s">
        <v>70</v>
      </c>
      <c r="N537" s="65" t="s">
        <v>5795</v>
      </c>
      <c r="O537" s="65">
        <v>9</v>
      </c>
      <c r="P537" s="65" t="s">
        <v>70</v>
      </c>
      <c r="Q537" s="65" t="s">
        <v>6009</v>
      </c>
      <c r="R537" s="65" t="s">
        <v>5944</v>
      </c>
      <c r="S537" s="65" t="s">
        <v>5734</v>
      </c>
      <c r="T537" s="65">
        <v>1</v>
      </c>
      <c r="U537" s="67" t="s">
        <v>5978</v>
      </c>
      <c r="V537" s="67" t="s">
        <v>5961</v>
      </c>
      <c r="W537" s="65" t="s">
        <v>70</v>
      </c>
      <c r="X537" s="65" t="s">
        <v>70</v>
      </c>
      <c r="Y537" s="65" t="s">
        <v>70</v>
      </c>
      <c r="Z537" s="65" t="s">
        <v>70</v>
      </c>
      <c r="AA537" s="65">
        <f t="shared" si="8"/>
        <v>0</v>
      </c>
      <c r="AB537" s="65">
        <v>1</v>
      </c>
      <c r="AC537" s="68" t="s">
        <v>5760</v>
      </c>
      <c r="AD537" s="68" t="s">
        <v>6000</v>
      </c>
      <c r="AE537" s="68" t="s">
        <v>6017</v>
      </c>
      <c r="AF537" s="65" t="s">
        <v>5755</v>
      </c>
      <c r="AG537" s="68" t="s">
        <v>5756</v>
      </c>
    </row>
    <row r="538" spans="1:33" ht="56.25" x14ac:dyDescent="0.25">
      <c r="A538" s="65">
        <v>537</v>
      </c>
      <c r="B538" s="65">
        <v>861000527</v>
      </c>
      <c r="C538" s="65" t="s">
        <v>5725</v>
      </c>
      <c r="D538" s="66" t="s">
        <v>2739</v>
      </c>
      <c r="E538" s="65" t="s">
        <v>5742</v>
      </c>
      <c r="F538" s="65" t="s">
        <v>3</v>
      </c>
      <c r="G538" s="65" t="s">
        <v>5744</v>
      </c>
      <c r="H538" s="67" t="s">
        <v>5882</v>
      </c>
      <c r="I538" s="67" t="s">
        <v>6018</v>
      </c>
      <c r="J538" s="65" t="s">
        <v>5959</v>
      </c>
      <c r="K538" s="65" t="s">
        <v>5740</v>
      </c>
      <c r="L538" s="65" t="s">
        <v>6008</v>
      </c>
      <c r="M538" s="65" t="s">
        <v>70</v>
      </c>
      <c r="N538" s="65" t="s">
        <v>5796</v>
      </c>
      <c r="O538" s="65">
        <v>1</v>
      </c>
      <c r="P538" s="65" t="s">
        <v>70</v>
      </c>
      <c r="Q538" s="65" t="s">
        <v>6009</v>
      </c>
      <c r="R538" s="65" t="s">
        <v>5944</v>
      </c>
      <c r="S538" s="65" t="s">
        <v>5734</v>
      </c>
      <c r="T538" s="65">
        <v>1</v>
      </c>
      <c r="U538" s="67" t="s">
        <v>5991</v>
      </c>
      <c r="V538" s="67" t="s">
        <v>5992</v>
      </c>
      <c r="W538" s="65" t="s">
        <v>70</v>
      </c>
      <c r="X538" s="65" t="s">
        <v>70</v>
      </c>
      <c r="Y538" s="65" t="s">
        <v>70</v>
      </c>
      <c r="Z538" s="65" t="s">
        <v>70</v>
      </c>
      <c r="AA538" s="65">
        <f t="shared" si="8"/>
        <v>0</v>
      </c>
      <c r="AB538" s="65">
        <v>1</v>
      </c>
      <c r="AC538" s="68" t="s">
        <v>5760</v>
      </c>
      <c r="AD538" s="68" t="s">
        <v>5995</v>
      </c>
      <c r="AE538" s="68" t="s">
        <v>6019</v>
      </c>
      <c r="AF538" s="65" t="s">
        <v>5755</v>
      </c>
      <c r="AG538" s="68" t="s">
        <v>5756</v>
      </c>
    </row>
    <row r="539" spans="1:33" ht="67.5" x14ac:dyDescent="0.25">
      <c r="A539" s="65">
        <v>538</v>
      </c>
      <c r="B539" s="65">
        <v>861000488</v>
      </c>
      <c r="C539" s="65" t="s">
        <v>5725</v>
      </c>
      <c r="D539" s="66" t="s">
        <v>2739</v>
      </c>
      <c r="E539" s="65" t="s">
        <v>5788</v>
      </c>
      <c r="F539" s="65" t="s">
        <v>3</v>
      </c>
      <c r="G539" s="65" t="s">
        <v>5939</v>
      </c>
      <c r="H539" s="67" t="s">
        <v>5977</v>
      </c>
      <c r="I539" s="67" t="s">
        <v>6020</v>
      </c>
      <c r="J539" s="65" t="s">
        <v>5959</v>
      </c>
      <c r="K539" s="65" t="s">
        <v>5740</v>
      </c>
      <c r="L539" s="65" t="s">
        <v>6008</v>
      </c>
      <c r="M539" s="65" t="s">
        <v>70</v>
      </c>
      <c r="N539" s="65" t="s">
        <v>5792</v>
      </c>
      <c r="O539" s="65">
        <v>15</v>
      </c>
      <c r="P539" s="65" t="s">
        <v>70</v>
      </c>
      <c r="Q539" s="65" t="s">
        <v>6009</v>
      </c>
      <c r="R539" s="65">
        <v>861000487</v>
      </c>
      <c r="S539" s="65" t="s">
        <v>5734</v>
      </c>
      <c r="T539" s="65">
        <v>1</v>
      </c>
      <c r="U539" s="67" t="s">
        <v>5965</v>
      </c>
      <c r="V539" s="67" t="s">
        <v>5991</v>
      </c>
      <c r="W539" s="65" t="s">
        <v>70</v>
      </c>
      <c r="X539" s="65">
        <v>1</v>
      </c>
      <c r="Y539" s="65" t="s">
        <v>70</v>
      </c>
      <c r="Z539" s="65" t="s">
        <v>70</v>
      </c>
      <c r="AA539" s="65">
        <f t="shared" si="8"/>
        <v>1</v>
      </c>
      <c r="AB539" s="65">
        <v>2</v>
      </c>
      <c r="AC539" s="68" t="s">
        <v>5735</v>
      </c>
      <c r="AD539" s="68" t="s">
        <v>6021</v>
      </c>
      <c r="AE539" s="68" t="s">
        <v>6022</v>
      </c>
      <c r="AF539" s="65" t="s">
        <v>5738</v>
      </c>
      <c r="AG539" s="68" t="s">
        <v>6023</v>
      </c>
    </row>
    <row r="540" spans="1:33" ht="22.5" x14ac:dyDescent="0.25">
      <c r="A540" s="65">
        <v>539</v>
      </c>
      <c r="B540" s="65">
        <v>861000487</v>
      </c>
      <c r="C540" s="65" t="s">
        <v>5725</v>
      </c>
      <c r="D540" s="66" t="s">
        <v>2739</v>
      </c>
      <c r="E540" s="65" t="s">
        <v>70</v>
      </c>
      <c r="F540" s="65" t="s">
        <v>3</v>
      </c>
      <c r="G540" s="65" t="s">
        <v>5744</v>
      </c>
      <c r="H540" s="67" t="s">
        <v>6024</v>
      </c>
      <c r="I540" s="67" t="s">
        <v>5965</v>
      </c>
      <c r="J540" s="65" t="s">
        <v>5959</v>
      </c>
      <c r="K540" s="65" t="s">
        <v>5740</v>
      </c>
      <c r="L540" s="65" t="s">
        <v>6008</v>
      </c>
      <c r="M540" s="65" t="s">
        <v>70</v>
      </c>
      <c r="N540" s="65" t="s">
        <v>5792</v>
      </c>
      <c r="O540" s="65">
        <v>13</v>
      </c>
      <c r="P540" s="65" t="s">
        <v>70</v>
      </c>
      <c r="Q540" s="65" t="s">
        <v>6009</v>
      </c>
      <c r="R540" s="65">
        <v>861000486</v>
      </c>
      <c r="S540" s="65" t="s">
        <v>5734</v>
      </c>
      <c r="T540" s="65">
        <v>1</v>
      </c>
      <c r="U540" s="67" t="s">
        <v>5983</v>
      </c>
      <c r="V540" s="67">
        <v>5.0999999999999996</v>
      </c>
      <c r="W540" s="65">
        <v>1</v>
      </c>
      <c r="X540" s="65">
        <v>1</v>
      </c>
      <c r="Y540" s="65" t="s">
        <v>70</v>
      </c>
      <c r="Z540" s="65" t="s">
        <v>70</v>
      </c>
      <c r="AA540" s="65">
        <f t="shared" si="8"/>
        <v>2</v>
      </c>
      <c r="AB540" s="65">
        <v>3</v>
      </c>
      <c r="AC540" s="68" t="s">
        <v>5735</v>
      </c>
      <c r="AD540" s="68" t="s">
        <v>5979</v>
      </c>
      <c r="AE540" s="68" t="s">
        <v>6025</v>
      </c>
      <c r="AF540" s="65" t="s">
        <v>5738</v>
      </c>
      <c r="AG540" s="68" t="s">
        <v>6026</v>
      </c>
    </row>
    <row r="541" spans="1:33" ht="33.75" x14ac:dyDescent="0.25">
      <c r="A541" s="65">
        <v>540</v>
      </c>
      <c r="B541" s="65">
        <v>861000485</v>
      </c>
      <c r="C541" s="65" t="s">
        <v>5725</v>
      </c>
      <c r="D541" s="66" t="s">
        <v>2739</v>
      </c>
      <c r="E541" s="65" t="s">
        <v>5785</v>
      </c>
      <c r="F541" s="65" t="s">
        <v>3</v>
      </c>
      <c r="G541" s="65" t="s">
        <v>5744</v>
      </c>
      <c r="H541" s="67">
        <v>6.5</v>
      </c>
      <c r="I541" s="67">
        <v>5.4</v>
      </c>
      <c r="J541" s="65" t="s">
        <v>5959</v>
      </c>
      <c r="K541" s="65" t="s">
        <v>5740</v>
      </c>
      <c r="L541" s="65" t="s">
        <v>6008</v>
      </c>
      <c r="M541" s="65" t="s">
        <v>70</v>
      </c>
      <c r="N541" s="65" t="s">
        <v>5792</v>
      </c>
      <c r="O541" s="65">
        <v>10</v>
      </c>
      <c r="P541" s="65" t="s">
        <v>70</v>
      </c>
      <c r="Q541" s="65" t="s">
        <v>6009</v>
      </c>
      <c r="R541" s="65">
        <v>861000484</v>
      </c>
      <c r="S541" s="65" t="s">
        <v>5734</v>
      </c>
      <c r="T541" s="65">
        <v>1</v>
      </c>
      <c r="U541" s="67" t="s">
        <v>5983</v>
      </c>
      <c r="V541" s="67">
        <v>5.0999999999999996</v>
      </c>
      <c r="W541" s="65" t="s">
        <v>70</v>
      </c>
      <c r="X541" s="65">
        <v>1</v>
      </c>
      <c r="Y541" s="65" t="s">
        <v>70</v>
      </c>
      <c r="Z541" s="65" t="s">
        <v>70</v>
      </c>
      <c r="AA541" s="65">
        <f t="shared" si="8"/>
        <v>1</v>
      </c>
      <c r="AB541" s="65">
        <v>2</v>
      </c>
      <c r="AC541" s="68" t="s">
        <v>5753</v>
      </c>
      <c r="AD541" s="68" t="s">
        <v>6027</v>
      </c>
      <c r="AE541" s="68" t="s">
        <v>6028</v>
      </c>
      <c r="AF541" s="65" t="s">
        <v>5755</v>
      </c>
      <c r="AG541" s="68" t="s">
        <v>5756</v>
      </c>
    </row>
    <row r="542" spans="1:33" ht="56.25" x14ac:dyDescent="0.25">
      <c r="A542" s="65">
        <v>541</v>
      </c>
      <c r="B542" s="65">
        <v>861000482</v>
      </c>
      <c r="C542" s="65" t="s">
        <v>5725</v>
      </c>
      <c r="D542" s="66" t="s">
        <v>2739</v>
      </c>
      <c r="E542" s="65" t="s">
        <v>5788</v>
      </c>
      <c r="F542" s="65" t="s">
        <v>3</v>
      </c>
      <c r="G542" s="65" t="s">
        <v>5744</v>
      </c>
      <c r="H542" s="67" t="s">
        <v>5882</v>
      </c>
      <c r="I542" s="67" t="s">
        <v>5983</v>
      </c>
      <c r="J542" s="65" t="s">
        <v>5959</v>
      </c>
      <c r="K542" s="65" t="s">
        <v>5740</v>
      </c>
      <c r="L542" s="65" t="s">
        <v>6008</v>
      </c>
      <c r="M542" s="65" t="s">
        <v>70</v>
      </c>
      <c r="N542" s="65" t="s">
        <v>5742</v>
      </c>
      <c r="O542" s="65">
        <v>15</v>
      </c>
      <c r="P542" s="65" t="s">
        <v>70</v>
      </c>
      <c r="Q542" s="65" t="s">
        <v>6009</v>
      </c>
      <c r="R542" s="65">
        <v>861001350</v>
      </c>
      <c r="S542" s="65" t="s">
        <v>5734</v>
      </c>
      <c r="T542" s="65">
        <v>1</v>
      </c>
      <c r="U542" s="67" t="s">
        <v>5965</v>
      </c>
      <c r="V542" s="67" t="s">
        <v>6007</v>
      </c>
      <c r="W542" s="65" t="s">
        <v>70</v>
      </c>
      <c r="X542" s="65">
        <v>2</v>
      </c>
      <c r="Y542" s="65" t="s">
        <v>70</v>
      </c>
      <c r="Z542" s="65" t="s">
        <v>70</v>
      </c>
      <c r="AA542" s="65">
        <f t="shared" si="8"/>
        <v>2</v>
      </c>
      <c r="AB542" s="65">
        <v>3</v>
      </c>
      <c r="AC542" s="68" t="s">
        <v>5735</v>
      </c>
      <c r="AD542" s="68" t="s">
        <v>5979</v>
      </c>
      <c r="AE542" s="68" t="s">
        <v>6029</v>
      </c>
      <c r="AF542" s="65" t="s">
        <v>5738</v>
      </c>
      <c r="AG542" s="68" t="s">
        <v>5752</v>
      </c>
    </row>
    <row r="543" spans="1:33" ht="22.5" x14ac:dyDescent="0.25">
      <c r="A543" s="65">
        <v>542</v>
      </c>
      <c r="B543" s="65">
        <v>861000484</v>
      </c>
      <c r="C543" s="65" t="s">
        <v>5725</v>
      </c>
      <c r="D543" s="66" t="s">
        <v>2739</v>
      </c>
      <c r="E543" s="65" t="s">
        <v>5742</v>
      </c>
      <c r="F543" s="65" t="s">
        <v>3</v>
      </c>
      <c r="G543" s="65" t="s">
        <v>5744</v>
      </c>
      <c r="H543" s="67">
        <v>6.8</v>
      </c>
      <c r="I543" s="67">
        <v>5.5</v>
      </c>
      <c r="J543" s="65" t="s">
        <v>5959</v>
      </c>
      <c r="K543" s="65" t="s">
        <v>5740</v>
      </c>
      <c r="L543" s="65" t="s">
        <v>6008</v>
      </c>
      <c r="M543" s="65" t="s">
        <v>70</v>
      </c>
      <c r="N543" s="65" t="s">
        <v>5869</v>
      </c>
      <c r="O543" s="65">
        <v>20</v>
      </c>
      <c r="P543" s="65" t="s">
        <v>70</v>
      </c>
      <c r="Q543" s="65" t="s">
        <v>6009</v>
      </c>
      <c r="R543" s="65">
        <v>861000483</v>
      </c>
      <c r="S543" s="65" t="s">
        <v>5734</v>
      </c>
      <c r="T543" s="65">
        <v>1</v>
      </c>
      <c r="U543" s="67">
        <v>6</v>
      </c>
      <c r="V543" s="67" t="s">
        <v>6030</v>
      </c>
      <c r="W543" s="65" t="s">
        <v>70</v>
      </c>
      <c r="X543" s="65">
        <v>2</v>
      </c>
      <c r="Y543" s="65" t="s">
        <v>70</v>
      </c>
      <c r="Z543" s="65" t="s">
        <v>70</v>
      </c>
      <c r="AA543" s="65">
        <f t="shared" si="8"/>
        <v>2</v>
      </c>
      <c r="AB543" s="65">
        <v>3</v>
      </c>
      <c r="AC543" s="68" t="s">
        <v>5735</v>
      </c>
      <c r="AD543" s="68" t="s">
        <v>5995</v>
      </c>
      <c r="AE543" s="68" t="s">
        <v>6031</v>
      </c>
      <c r="AF543" s="65" t="s">
        <v>5738</v>
      </c>
      <c r="AG543" s="68" t="s">
        <v>6023</v>
      </c>
    </row>
    <row r="544" spans="1:33" ht="33.75" x14ac:dyDescent="0.25">
      <c r="A544" s="65">
        <v>543</v>
      </c>
      <c r="B544" s="65">
        <v>861000483</v>
      </c>
      <c r="C544" s="65" t="s">
        <v>5725</v>
      </c>
      <c r="D544" s="66" t="s">
        <v>2739</v>
      </c>
      <c r="E544" s="65" t="s">
        <v>5785</v>
      </c>
      <c r="F544" s="65" t="s">
        <v>3</v>
      </c>
      <c r="G544" s="65" t="s">
        <v>5744</v>
      </c>
      <c r="H544" s="67" t="s">
        <v>5882</v>
      </c>
      <c r="I544" s="67" t="s">
        <v>5983</v>
      </c>
      <c r="J544" s="65" t="s">
        <v>5959</v>
      </c>
      <c r="K544" s="65" t="s">
        <v>5740</v>
      </c>
      <c r="L544" s="65" t="s">
        <v>6008</v>
      </c>
      <c r="M544" s="65" t="s">
        <v>70</v>
      </c>
      <c r="N544" s="65" t="s">
        <v>5869</v>
      </c>
      <c r="O544" s="65">
        <v>17</v>
      </c>
      <c r="P544" s="65" t="s">
        <v>70</v>
      </c>
      <c r="Q544" s="65" t="s">
        <v>6009</v>
      </c>
      <c r="R544" s="65">
        <v>861000482</v>
      </c>
      <c r="S544" s="65" t="s">
        <v>5734</v>
      </c>
      <c r="T544" s="65">
        <v>1</v>
      </c>
      <c r="U544" s="67" t="s">
        <v>5965</v>
      </c>
      <c r="V544" s="67" t="s">
        <v>6032</v>
      </c>
      <c r="W544" s="65" t="s">
        <v>70</v>
      </c>
      <c r="X544" s="65">
        <v>2</v>
      </c>
      <c r="Y544" s="65" t="s">
        <v>70</v>
      </c>
      <c r="Z544" s="65" t="s">
        <v>70</v>
      </c>
      <c r="AA544" s="65">
        <f t="shared" si="8"/>
        <v>2</v>
      </c>
      <c r="AB544" s="65">
        <v>2</v>
      </c>
      <c r="AC544" s="68" t="s">
        <v>5760</v>
      </c>
      <c r="AD544" s="68" t="s">
        <v>6033</v>
      </c>
      <c r="AE544" s="68" t="s">
        <v>5772</v>
      </c>
      <c r="AF544" s="65" t="s">
        <v>5755</v>
      </c>
      <c r="AG544" s="68" t="s">
        <v>5756</v>
      </c>
    </row>
    <row r="545" spans="1:33" ht="33.75" x14ac:dyDescent="0.25">
      <c r="A545" s="65">
        <v>544</v>
      </c>
      <c r="B545" s="65">
        <v>861000486</v>
      </c>
      <c r="C545" s="65" t="s">
        <v>5725</v>
      </c>
      <c r="D545" s="66" t="s">
        <v>2739</v>
      </c>
      <c r="E545" s="65" t="s">
        <v>5792</v>
      </c>
      <c r="F545" s="65" t="s">
        <v>3</v>
      </c>
      <c r="G545" s="65" t="s">
        <v>5744</v>
      </c>
      <c r="H545" s="67" t="s">
        <v>6024</v>
      </c>
      <c r="I545" s="67" t="s">
        <v>5965</v>
      </c>
      <c r="J545" s="65" t="s">
        <v>5959</v>
      </c>
      <c r="K545" s="65" t="s">
        <v>5740</v>
      </c>
      <c r="L545" s="65" t="s">
        <v>6008</v>
      </c>
      <c r="M545" s="65" t="s">
        <v>70</v>
      </c>
      <c r="N545" s="65" t="s">
        <v>5821</v>
      </c>
      <c r="O545" s="65" t="s">
        <v>5792</v>
      </c>
      <c r="P545" s="65" t="s">
        <v>70</v>
      </c>
      <c r="Q545" s="65" t="s">
        <v>6009</v>
      </c>
      <c r="R545" s="65">
        <v>361000485</v>
      </c>
      <c r="S545" s="65" t="s">
        <v>5734</v>
      </c>
      <c r="T545" s="65">
        <v>1</v>
      </c>
      <c r="U545" s="67" t="s">
        <v>5983</v>
      </c>
      <c r="V545" s="67">
        <v>5.0999999999999996</v>
      </c>
      <c r="W545" s="65" t="s">
        <v>70</v>
      </c>
      <c r="X545" s="65">
        <v>1</v>
      </c>
      <c r="Y545" s="65" t="s">
        <v>70</v>
      </c>
      <c r="Z545" s="65" t="s">
        <v>70</v>
      </c>
      <c r="AA545" s="65">
        <f t="shared" si="8"/>
        <v>1</v>
      </c>
      <c r="AB545" s="65">
        <v>2</v>
      </c>
      <c r="AC545" s="68" t="s">
        <v>5760</v>
      </c>
      <c r="AD545" s="68" t="s">
        <v>5979</v>
      </c>
      <c r="AE545" s="68" t="s">
        <v>5772</v>
      </c>
      <c r="AF545" s="65" t="s">
        <v>5755</v>
      </c>
      <c r="AG545" s="68" t="s">
        <v>5756</v>
      </c>
    </row>
    <row r="546" spans="1:33" ht="67.5" x14ac:dyDescent="0.25">
      <c r="A546" s="65">
        <v>545</v>
      </c>
      <c r="B546" s="65">
        <v>861001361</v>
      </c>
      <c r="C546" s="65" t="s">
        <v>5745</v>
      </c>
      <c r="D546" s="66" t="s">
        <v>2741</v>
      </c>
      <c r="E546" s="65" t="s">
        <v>70</v>
      </c>
      <c r="F546" s="65" t="s">
        <v>3</v>
      </c>
      <c r="G546" s="65" t="s">
        <v>5744</v>
      </c>
      <c r="H546" s="67" t="s">
        <v>5965</v>
      </c>
      <c r="I546" s="67" t="s">
        <v>6016</v>
      </c>
      <c r="J546" s="65" t="s">
        <v>5959</v>
      </c>
      <c r="K546" s="65" t="s">
        <v>5740</v>
      </c>
      <c r="L546" s="65" t="s">
        <v>6008</v>
      </c>
      <c r="M546" s="65" t="s">
        <v>70</v>
      </c>
      <c r="N546" s="65" t="s">
        <v>5928</v>
      </c>
      <c r="O546" s="65">
        <v>14</v>
      </c>
      <c r="P546" s="65" t="s">
        <v>70</v>
      </c>
      <c r="Q546" s="65" t="s">
        <v>6009</v>
      </c>
      <c r="R546" s="65">
        <v>861000489</v>
      </c>
      <c r="S546" s="65" t="s">
        <v>5734</v>
      </c>
      <c r="T546" s="65">
        <v>1</v>
      </c>
      <c r="U546" s="67" t="s">
        <v>6016</v>
      </c>
      <c r="V546" s="67" t="s">
        <v>6034</v>
      </c>
      <c r="W546" s="65" t="s">
        <v>70</v>
      </c>
      <c r="X546" s="65">
        <v>1</v>
      </c>
      <c r="Y546" s="65" t="s">
        <v>70</v>
      </c>
      <c r="Z546" s="65" t="s">
        <v>70</v>
      </c>
      <c r="AA546" s="65">
        <f t="shared" si="8"/>
        <v>1</v>
      </c>
      <c r="AB546" s="65">
        <v>2</v>
      </c>
      <c r="AC546" s="68" t="s">
        <v>5753</v>
      </c>
      <c r="AD546" s="68" t="s">
        <v>6035</v>
      </c>
      <c r="AE546" s="68" t="s">
        <v>5980</v>
      </c>
      <c r="AF546" s="65" t="s">
        <v>5755</v>
      </c>
      <c r="AG546" s="68" t="s">
        <v>5756</v>
      </c>
    </row>
    <row r="547" spans="1:33" ht="22.5" x14ac:dyDescent="0.25">
      <c r="A547" s="65">
        <v>546</v>
      </c>
      <c r="B547" s="65">
        <v>861020042</v>
      </c>
      <c r="C547" s="65" t="s">
        <v>5725</v>
      </c>
      <c r="D547" s="66" t="s">
        <v>2739</v>
      </c>
      <c r="E547" s="65" t="s">
        <v>5788</v>
      </c>
      <c r="F547" s="65" t="s">
        <v>3</v>
      </c>
      <c r="G547" s="65" t="s">
        <v>5939</v>
      </c>
      <c r="H547" s="67" t="s">
        <v>6004</v>
      </c>
      <c r="I547" s="67" t="s">
        <v>6007</v>
      </c>
      <c r="J547" s="65" t="s">
        <v>5959</v>
      </c>
      <c r="K547" s="65" t="s">
        <v>5740</v>
      </c>
      <c r="L547" s="65" t="s">
        <v>6008</v>
      </c>
      <c r="M547" s="65" t="s">
        <v>70</v>
      </c>
      <c r="N547" s="65" t="s">
        <v>5862</v>
      </c>
      <c r="O547" s="65">
        <v>28</v>
      </c>
      <c r="P547" s="65" t="s">
        <v>70</v>
      </c>
      <c r="Q547" s="65" t="s">
        <v>6009</v>
      </c>
      <c r="R547" s="65">
        <v>861020009</v>
      </c>
      <c r="S547" s="65" t="s">
        <v>5734</v>
      </c>
      <c r="T547" s="65">
        <v>1</v>
      </c>
      <c r="U547" s="67" t="s">
        <v>5983</v>
      </c>
      <c r="V547" s="67" t="s">
        <v>5965</v>
      </c>
      <c r="W547" s="65" t="s">
        <v>70</v>
      </c>
      <c r="X547" s="65">
        <v>1</v>
      </c>
      <c r="Y547" s="65" t="s">
        <v>70</v>
      </c>
      <c r="Z547" s="65" t="s">
        <v>70</v>
      </c>
      <c r="AA547" s="65">
        <f t="shared" si="8"/>
        <v>1</v>
      </c>
      <c r="AB547" s="65">
        <v>1</v>
      </c>
      <c r="AC547" s="68" t="s">
        <v>5735</v>
      </c>
      <c r="AD547" s="68" t="s">
        <v>5979</v>
      </c>
      <c r="AE547" s="68" t="s">
        <v>5772</v>
      </c>
      <c r="AF547" s="65" t="s">
        <v>5738</v>
      </c>
      <c r="AG547" s="68" t="s">
        <v>6026</v>
      </c>
    </row>
    <row r="548" spans="1:33" ht="22.5" x14ac:dyDescent="0.25">
      <c r="A548" s="65">
        <v>547</v>
      </c>
      <c r="B548" s="65">
        <v>861020009</v>
      </c>
      <c r="C548" s="65" t="s">
        <v>5725</v>
      </c>
      <c r="D548" s="66" t="s">
        <v>2739</v>
      </c>
      <c r="E548" s="65" t="s">
        <v>5742</v>
      </c>
      <c r="F548" s="65" t="s">
        <v>3</v>
      </c>
      <c r="G548" s="65" t="s">
        <v>5939</v>
      </c>
      <c r="H548" s="67" t="s">
        <v>5977</v>
      </c>
      <c r="I548" s="67" t="s">
        <v>6020</v>
      </c>
      <c r="J548" s="65" t="s">
        <v>5959</v>
      </c>
      <c r="K548" s="65" t="s">
        <v>5740</v>
      </c>
      <c r="L548" s="65" t="s">
        <v>6008</v>
      </c>
      <c r="M548" s="65" t="s">
        <v>70</v>
      </c>
      <c r="N548" s="65" t="s">
        <v>5862</v>
      </c>
      <c r="O548" s="65">
        <v>25</v>
      </c>
      <c r="P548" s="65" t="s">
        <v>70</v>
      </c>
      <c r="Q548" s="65" t="s">
        <v>6009</v>
      </c>
      <c r="R548" s="65">
        <v>861020010</v>
      </c>
      <c r="S548" s="65" t="s">
        <v>5734</v>
      </c>
      <c r="T548" s="65">
        <v>1</v>
      </c>
      <c r="U548" s="67" t="s">
        <v>5978</v>
      </c>
      <c r="V548" s="67" t="s">
        <v>5992</v>
      </c>
      <c r="W548" s="65" t="s">
        <v>70</v>
      </c>
      <c r="X548" s="65">
        <v>1</v>
      </c>
      <c r="Y548" s="65" t="s">
        <v>70</v>
      </c>
      <c r="Z548" s="65" t="s">
        <v>70</v>
      </c>
      <c r="AA548" s="65">
        <f t="shared" si="8"/>
        <v>1</v>
      </c>
      <c r="AB548" s="65">
        <v>2</v>
      </c>
      <c r="AC548" s="68" t="s">
        <v>5735</v>
      </c>
      <c r="AD548" s="68" t="s">
        <v>5979</v>
      </c>
      <c r="AE548" s="68" t="s">
        <v>70</v>
      </c>
      <c r="AF548" s="65" t="s">
        <v>5743</v>
      </c>
      <c r="AG548" s="68" t="s">
        <v>70</v>
      </c>
    </row>
    <row r="549" spans="1:33" ht="45" x14ac:dyDescent="0.25">
      <c r="A549" s="65">
        <v>548</v>
      </c>
      <c r="B549" s="65">
        <v>861001293</v>
      </c>
      <c r="C549" s="65" t="s">
        <v>5725</v>
      </c>
      <c r="D549" s="66" t="s">
        <v>2739</v>
      </c>
      <c r="E549" s="65" t="s">
        <v>5742</v>
      </c>
      <c r="F549" s="65" t="s">
        <v>3</v>
      </c>
      <c r="G549" s="65" t="s">
        <v>5744</v>
      </c>
      <c r="H549" s="67" t="s">
        <v>5977</v>
      </c>
      <c r="I549" s="67" t="s">
        <v>6020</v>
      </c>
      <c r="J549" s="65" t="s">
        <v>5959</v>
      </c>
      <c r="K549" s="65" t="s">
        <v>5740</v>
      </c>
      <c r="L549" s="65" t="s">
        <v>6008</v>
      </c>
      <c r="M549" s="65" t="s">
        <v>70</v>
      </c>
      <c r="N549" s="65" t="s">
        <v>5819</v>
      </c>
      <c r="O549" s="65">
        <v>5</v>
      </c>
      <c r="P549" s="65" t="s">
        <v>70</v>
      </c>
      <c r="Q549" s="65" t="s">
        <v>6009</v>
      </c>
      <c r="R549" s="65">
        <v>861001348</v>
      </c>
      <c r="S549" s="65" t="s">
        <v>5734</v>
      </c>
      <c r="T549" s="65">
        <v>1</v>
      </c>
      <c r="U549" s="67" t="s">
        <v>5991</v>
      </c>
      <c r="V549" s="67" t="s">
        <v>6036</v>
      </c>
      <c r="W549" s="65" t="s">
        <v>70</v>
      </c>
      <c r="X549" s="65">
        <v>1</v>
      </c>
      <c r="Y549" s="65" t="s">
        <v>70</v>
      </c>
      <c r="Z549" s="65" t="s">
        <v>70</v>
      </c>
      <c r="AA549" s="65">
        <f t="shared" si="8"/>
        <v>1</v>
      </c>
      <c r="AB549" s="65">
        <v>2</v>
      </c>
      <c r="AC549" s="68" t="s">
        <v>5735</v>
      </c>
      <c r="AD549" s="68" t="s">
        <v>5995</v>
      </c>
      <c r="AE549" s="68" t="s">
        <v>6037</v>
      </c>
      <c r="AF549" s="65" t="s">
        <v>5738</v>
      </c>
      <c r="AG549" s="68" t="s">
        <v>5739</v>
      </c>
    </row>
    <row r="550" spans="1:33" ht="33.75" x14ac:dyDescent="0.25">
      <c r="A550" s="65">
        <v>549</v>
      </c>
      <c r="B550" s="65">
        <v>861000489</v>
      </c>
      <c r="C550" s="65" t="s">
        <v>5725</v>
      </c>
      <c r="D550" s="66" t="s">
        <v>2739</v>
      </c>
      <c r="E550" s="65" t="s">
        <v>5742</v>
      </c>
      <c r="F550" s="65" t="s">
        <v>3</v>
      </c>
      <c r="G550" s="65" t="s">
        <v>5939</v>
      </c>
      <c r="H550" s="67" t="s">
        <v>5981</v>
      </c>
      <c r="I550" s="67" t="s">
        <v>5727</v>
      </c>
      <c r="J550" s="65" t="s">
        <v>5959</v>
      </c>
      <c r="K550" s="65" t="s">
        <v>5740</v>
      </c>
      <c r="L550" s="65" t="s">
        <v>6008</v>
      </c>
      <c r="M550" s="65" t="s">
        <v>70</v>
      </c>
      <c r="N550" s="65" t="s">
        <v>5792</v>
      </c>
      <c r="O550" s="65">
        <v>17</v>
      </c>
      <c r="P550" s="65" t="s">
        <v>70</v>
      </c>
      <c r="Q550" s="65" t="s">
        <v>6009</v>
      </c>
      <c r="R550" s="65" t="s">
        <v>6038</v>
      </c>
      <c r="S550" s="65" t="s">
        <v>5734</v>
      </c>
      <c r="T550" s="65">
        <v>1</v>
      </c>
      <c r="U550" s="67" t="s">
        <v>6012</v>
      </c>
      <c r="V550" s="67" t="s">
        <v>5991</v>
      </c>
      <c r="W550" s="65">
        <v>1</v>
      </c>
      <c r="X550" s="65" t="s">
        <v>70</v>
      </c>
      <c r="Y550" s="65" t="s">
        <v>70</v>
      </c>
      <c r="Z550" s="65" t="s">
        <v>70</v>
      </c>
      <c r="AA550" s="65">
        <f t="shared" si="8"/>
        <v>1</v>
      </c>
      <c r="AB550" s="65">
        <v>1</v>
      </c>
      <c r="AC550" s="68" t="s">
        <v>5760</v>
      </c>
      <c r="AD550" s="68" t="s">
        <v>6039</v>
      </c>
      <c r="AE550" s="68" t="s">
        <v>6040</v>
      </c>
      <c r="AF550" s="65" t="s">
        <v>5755</v>
      </c>
      <c r="AG550" s="68" t="s">
        <v>5756</v>
      </c>
    </row>
    <row r="551" spans="1:33" ht="56.25" x14ac:dyDescent="0.25">
      <c r="A551" s="65">
        <v>550</v>
      </c>
      <c r="B551" s="65">
        <v>861000478</v>
      </c>
      <c r="C551" s="65" t="s">
        <v>5725</v>
      </c>
      <c r="D551" s="66" t="s">
        <v>2739</v>
      </c>
      <c r="E551" s="65" t="s">
        <v>5785</v>
      </c>
      <c r="F551" s="65" t="s">
        <v>3</v>
      </c>
      <c r="G551" s="65" t="s">
        <v>5726</v>
      </c>
      <c r="H551" s="67" t="s">
        <v>6012</v>
      </c>
      <c r="I551" s="67" t="s">
        <v>5991</v>
      </c>
      <c r="J551" s="65" t="s">
        <v>5959</v>
      </c>
      <c r="K551" s="65" t="s">
        <v>5740</v>
      </c>
      <c r="L551" s="65" t="s">
        <v>6008</v>
      </c>
      <c r="M551" s="65" t="s">
        <v>70</v>
      </c>
      <c r="N551" s="65" t="s">
        <v>5869</v>
      </c>
      <c r="O551" s="65">
        <v>10</v>
      </c>
      <c r="P551" s="65" t="s">
        <v>70</v>
      </c>
      <c r="Q551" s="65" t="s">
        <v>6009</v>
      </c>
      <c r="R551" s="65">
        <v>861000477</v>
      </c>
      <c r="S551" s="65" t="s">
        <v>5734</v>
      </c>
      <c r="T551" s="65">
        <v>1</v>
      </c>
      <c r="U551" s="67">
        <v>5.7</v>
      </c>
      <c r="V551" s="67" t="s">
        <v>6032</v>
      </c>
      <c r="W551" s="65" t="s">
        <v>70</v>
      </c>
      <c r="X551" s="65" t="s">
        <v>70</v>
      </c>
      <c r="Y551" s="65" t="s">
        <v>70</v>
      </c>
      <c r="Z551" s="65" t="s">
        <v>70</v>
      </c>
      <c r="AA551" s="65">
        <f t="shared" si="8"/>
        <v>0</v>
      </c>
      <c r="AB551" s="65">
        <v>1</v>
      </c>
      <c r="AC551" s="68" t="s">
        <v>5760</v>
      </c>
      <c r="AD551" s="68" t="s">
        <v>6041</v>
      </c>
      <c r="AE551" s="68" t="s">
        <v>6001</v>
      </c>
      <c r="AF551" s="65" t="s">
        <v>5755</v>
      </c>
      <c r="AG551" s="68" t="s">
        <v>5756</v>
      </c>
    </row>
    <row r="552" spans="1:33" ht="67.5" x14ac:dyDescent="0.25">
      <c r="A552" s="65">
        <v>551</v>
      </c>
      <c r="B552" s="65">
        <v>861000477</v>
      </c>
      <c r="C552" s="65" t="s">
        <v>5725</v>
      </c>
      <c r="D552" s="66" t="s">
        <v>2739</v>
      </c>
      <c r="E552" s="65" t="s">
        <v>5742</v>
      </c>
      <c r="F552" s="65" t="s">
        <v>3</v>
      </c>
      <c r="G552" s="65" t="s">
        <v>5939</v>
      </c>
      <c r="H552" s="67" t="s">
        <v>6004</v>
      </c>
      <c r="I552" s="67" t="s">
        <v>5972</v>
      </c>
      <c r="J552" s="65" t="s">
        <v>5959</v>
      </c>
      <c r="K552" s="65" t="s">
        <v>5740</v>
      </c>
      <c r="L552" s="65" t="s">
        <v>6008</v>
      </c>
      <c r="M552" s="65" t="s">
        <v>70</v>
      </c>
      <c r="N552" s="65" t="s">
        <v>5808</v>
      </c>
      <c r="O552" s="65">
        <v>7</v>
      </c>
      <c r="P552" s="65" t="s">
        <v>70</v>
      </c>
      <c r="Q552" s="65" t="s">
        <v>6009</v>
      </c>
      <c r="R552" s="65">
        <v>861000476</v>
      </c>
      <c r="S552" s="65" t="s">
        <v>5734</v>
      </c>
      <c r="T552" s="65">
        <v>1</v>
      </c>
      <c r="U552" s="67" t="s">
        <v>6030</v>
      </c>
      <c r="V552" s="67" t="s">
        <v>6042</v>
      </c>
      <c r="W552" s="65">
        <v>1</v>
      </c>
      <c r="X552" s="65">
        <v>1</v>
      </c>
      <c r="Y552" s="65" t="s">
        <v>70</v>
      </c>
      <c r="Z552" s="65" t="s">
        <v>70</v>
      </c>
      <c r="AA552" s="65">
        <f t="shared" si="8"/>
        <v>2</v>
      </c>
      <c r="AB552" s="65">
        <v>2</v>
      </c>
      <c r="AC552" s="68" t="s">
        <v>5735</v>
      </c>
      <c r="AD552" s="68" t="s">
        <v>5995</v>
      </c>
      <c r="AE552" s="68" t="s">
        <v>6043</v>
      </c>
      <c r="AF552" s="65" t="s">
        <v>5738</v>
      </c>
      <c r="AG552" s="68" t="s">
        <v>5739</v>
      </c>
    </row>
    <row r="553" spans="1:33" ht="56.25" x14ac:dyDescent="0.25">
      <c r="A553" s="65">
        <v>552</v>
      </c>
      <c r="B553" s="65">
        <v>861000476</v>
      </c>
      <c r="C553" s="65" t="s">
        <v>5725</v>
      </c>
      <c r="D553" s="66" t="s">
        <v>2739</v>
      </c>
      <c r="E553" s="65" t="s">
        <v>5788</v>
      </c>
      <c r="F553" s="65" t="s">
        <v>3</v>
      </c>
      <c r="G553" s="65" t="s">
        <v>5939</v>
      </c>
      <c r="H553" s="67" t="s">
        <v>5882</v>
      </c>
      <c r="I553" s="67" t="s">
        <v>5983</v>
      </c>
      <c r="J553" s="65" t="s">
        <v>5959</v>
      </c>
      <c r="K553" s="65" t="s">
        <v>5740</v>
      </c>
      <c r="L553" s="65" t="s">
        <v>6008</v>
      </c>
      <c r="M553" s="65" t="s">
        <v>70</v>
      </c>
      <c r="N553" s="65" t="s">
        <v>5808</v>
      </c>
      <c r="O553" s="65">
        <v>7</v>
      </c>
      <c r="P553" s="65" t="s">
        <v>70</v>
      </c>
      <c r="Q553" s="65" t="s">
        <v>6009</v>
      </c>
      <c r="R553" s="65">
        <v>861000475</v>
      </c>
      <c r="S553" s="65" t="s">
        <v>5734</v>
      </c>
      <c r="T553" s="65">
        <v>1</v>
      </c>
      <c r="U553" s="67" t="s">
        <v>5978</v>
      </c>
      <c r="V553" s="67" t="s">
        <v>6018</v>
      </c>
      <c r="W553" s="65" t="s">
        <v>70</v>
      </c>
      <c r="X553" s="65">
        <v>1</v>
      </c>
      <c r="Y553" s="65" t="s">
        <v>70</v>
      </c>
      <c r="Z553" s="65" t="s">
        <v>70</v>
      </c>
      <c r="AA553" s="65">
        <f t="shared" si="8"/>
        <v>1</v>
      </c>
      <c r="AB553" s="65">
        <v>1</v>
      </c>
      <c r="AC553" s="68" t="s">
        <v>5735</v>
      </c>
      <c r="AD553" s="68" t="s">
        <v>5979</v>
      </c>
      <c r="AE553" s="68" t="s">
        <v>6044</v>
      </c>
      <c r="AF553" s="65" t="s">
        <v>5738</v>
      </c>
      <c r="AG553" s="68" t="s">
        <v>5739</v>
      </c>
    </row>
    <row r="554" spans="1:33" ht="33.75" x14ac:dyDescent="0.25">
      <c r="A554" s="65">
        <v>553</v>
      </c>
      <c r="B554" s="65">
        <v>861000475</v>
      </c>
      <c r="C554" s="65" t="s">
        <v>5725</v>
      </c>
      <c r="D554" s="66" t="s">
        <v>2739</v>
      </c>
      <c r="E554" s="65" t="s">
        <v>5785</v>
      </c>
      <c r="F554" s="65" t="s">
        <v>3</v>
      </c>
      <c r="G554" s="65" t="s">
        <v>5939</v>
      </c>
      <c r="H554" s="67" t="s">
        <v>6045</v>
      </c>
      <c r="I554" s="67" t="s">
        <v>6020</v>
      </c>
      <c r="J554" s="65" t="s">
        <v>5959</v>
      </c>
      <c r="K554" s="65" t="s">
        <v>5740</v>
      </c>
      <c r="L554" s="65" t="s">
        <v>6008</v>
      </c>
      <c r="M554" s="65" t="s">
        <v>70</v>
      </c>
      <c r="N554" s="65" t="s">
        <v>5808</v>
      </c>
      <c r="O554" s="65">
        <v>4</v>
      </c>
      <c r="P554" s="65" t="s">
        <v>70</v>
      </c>
      <c r="Q554" s="65" t="s">
        <v>6009</v>
      </c>
      <c r="R554" s="65" t="s">
        <v>5944</v>
      </c>
      <c r="S554" s="65" t="s">
        <v>5734</v>
      </c>
      <c r="T554" s="65">
        <v>1</v>
      </c>
      <c r="U554" s="67" t="s">
        <v>5992</v>
      </c>
      <c r="V554" s="67" t="s">
        <v>5972</v>
      </c>
      <c r="W554" s="65" t="s">
        <v>70</v>
      </c>
      <c r="X554" s="65">
        <v>1</v>
      </c>
      <c r="Y554" s="65" t="s">
        <v>70</v>
      </c>
      <c r="Z554" s="65" t="s">
        <v>70</v>
      </c>
      <c r="AA554" s="65">
        <f t="shared" si="8"/>
        <v>1</v>
      </c>
      <c r="AB554" s="65">
        <v>1</v>
      </c>
      <c r="AC554" s="68" t="s">
        <v>5760</v>
      </c>
      <c r="AD554" s="68" t="s">
        <v>6033</v>
      </c>
      <c r="AE554" s="68" t="s">
        <v>70</v>
      </c>
      <c r="AF554" s="65" t="s">
        <v>5755</v>
      </c>
      <c r="AG554" s="68" t="s">
        <v>5756</v>
      </c>
    </row>
    <row r="555" spans="1:33" ht="45" x14ac:dyDescent="0.25">
      <c r="A555" s="65">
        <v>554</v>
      </c>
      <c r="B555" s="65">
        <v>861000493</v>
      </c>
      <c r="C555" s="65" t="s">
        <v>5725</v>
      </c>
      <c r="D555" s="66" t="s">
        <v>2739</v>
      </c>
      <c r="E555" s="65" t="s">
        <v>5788</v>
      </c>
      <c r="F555" s="65" t="s">
        <v>3</v>
      </c>
      <c r="G555" s="65" t="s">
        <v>5939</v>
      </c>
      <c r="H555" s="67" t="s">
        <v>5977</v>
      </c>
      <c r="I555" s="67" t="s">
        <v>6020</v>
      </c>
      <c r="J555" s="65" t="s">
        <v>5959</v>
      </c>
      <c r="K555" s="65" t="s">
        <v>5740</v>
      </c>
      <c r="L555" s="65" t="s">
        <v>6008</v>
      </c>
      <c r="M555" s="65" t="s">
        <v>70</v>
      </c>
      <c r="N555" s="65" t="s">
        <v>5808</v>
      </c>
      <c r="O555" s="65">
        <v>3</v>
      </c>
      <c r="P555" s="65" t="s">
        <v>70</v>
      </c>
      <c r="Q555" s="65" t="s">
        <v>6009</v>
      </c>
      <c r="R555" s="65">
        <v>861000494</v>
      </c>
      <c r="S555" s="65" t="s">
        <v>5734</v>
      </c>
      <c r="T555" s="65">
        <v>1</v>
      </c>
      <c r="U555" s="67" t="s">
        <v>5965</v>
      </c>
      <c r="V555" s="67" t="s">
        <v>5994</v>
      </c>
      <c r="W555" s="65">
        <v>1</v>
      </c>
      <c r="X555" s="65">
        <v>2</v>
      </c>
      <c r="Y555" s="65" t="s">
        <v>70</v>
      </c>
      <c r="Z555" s="65" t="s">
        <v>70</v>
      </c>
      <c r="AA555" s="65">
        <f t="shared" si="8"/>
        <v>3</v>
      </c>
      <c r="AB555" s="65">
        <v>3</v>
      </c>
      <c r="AC555" s="68" t="s">
        <v>5735</v>
      </c>
      <c r="AD555" s="68" t="s">
        <v>5979</v>
      </c>
      <c r="AE555" s="68" t="s">
        <v>6046</v>
      </c>
      <c r="AF555" s="65" t="s">
        <v>5738</v>
      </c>
      <c r="AG555" s="68" t="s">
        <v>5739</v>
      </c>
    </row>
    <row r="556" spans="1:33" ht="33.75" x14ac:dyDescent="0.25">
      <c r="A556" s="65">
        <v>555</v>
      </c>
      <c r="B556" s="65">
        <v>861020049</v>
      </c>
      <c r="C556" s="65" t="s">
        <v>5725</v>
      </c>
      <c r="D556" s="66" t="s">
        <v>2739</v>
      </c>
      <c r="E556" s="65" t="s">
        <v>5742</v>
      </c>
      <c r="F556" s="65" t="s">
        <v>3</v>
      </c>
      <c r="G556" s="65" t="s">
        <v>5939</v>
      </c>
      <c r="H556" s="67" t="s">
        <v>6020</v>
      </c>
      <c r="I556" s="67" t="s">
        <v>6012</v>
      </c>
      <c r="J556" s="65" t="s">
        <v>5959</v>
      </c>
      <c r="K556" s="65" t="s">
        <v>5740</v>
      </c>
      <c r="L556" s="65" t="s">
        <v>6008</v>
      </c>
      <c r="M556" s="65" t="s">
        <v>70</v>
      </c>
      <c r="N556" s="65" t="s">
        <v>5818</v>
      </c>
      <c r="O556" s="65">
        <v>10</v>
      </c>
      <c r="P556" s="65" t="s">
        <v>70</v>
      </c>
      <c r="Q556" s="65" t="s">
        <v>6009</v>
      </c>
      <c r="R556" s="65">
        <v>861001349</v>
      </c>
      <c r="S556" s="65" t="s">
        <v>5734</v>
      </c>
      <c r="T556" s="65">
        <v>1</v>
      </c>
      <c r="U556" s="67">
        <v>5.8</v>
      </c>
      <c r="V556" s="67" t="s">
        <v>5965</v>
      </c>
      <c r="W556" s="65">
        <v>1</v>
      </c>
      <c r="X556" s="65">
        <v>1</v>
      </c>
      <c r="Y556" s="65" t="s">
        <v>70</v>
      </c>
      <c r="Z556" s="65" t="s">
        <v>70</v>
      </c>
      <c r="AA556" s="65">
        <f t="shared" si="8"/>
        <v>2</v>
      </c>
      <c r="AB556" s="65">
        <v>3</v>
      </c>
      <c r="AC556" s="68" t="s">
        <v>5760</v>
      </c>
      <c r="AD556" s="68" t="s">
        <v>5969</v>
      </c>
      <c r="AE556" s="68" t="s">
        <v>6047</v>
      </c>
      <c r="AF556" s="65" t="s">
        <v>5755</v>
      </c>
      <c r="AG556" s="68" t="s">
        <v>5756</v>
      </c>
    </row>
    <row r="557" spans="1:33" ht="22.5" x14ac:dyDescent="0.25">
      <c r="A557" s="65">
        <v>556</v>
      </c>
      <c r="B557" s="65">
        <v>861001349</v>
      </c>
      <c r="C557" s="65" t="s">
        <v>5745</v>
      </c>
      <c r="D557" s="66" t="s">
        <v>2741</v>
      </c>
      <c r="E557" s="65" t="s">
        <v>5742</v>
      </c>
      <c r="F557" s="65" t="s">
        <v>3</v>
      </c>
      <c r="G557" s="65" t="s">
        <v>5939</v>
      </c>
      <c r="H557" s="67" t="s">
        <v>6045</v>
      </c>
      <c r="I557" s="67" t="s">
        <v>6020</v>
      </c>
      <c r="J557" s="65" t="s">
        <v>5959</v>
      </c>
      <c r="K557" s="65" t="s">
        <v>5740</v>
      </c>
      <c r="L557" s="65" t="s">
        <v>6008</v>
      </c>
      <c r="M557" s="65" t="s">
        <v>70</v>
      </c>
      <c r="N557" s="65" t="s">
        <v>5818</v>
      </c>
      <c r="O557" s="65">
        <v>23</v>
      </c>
      <c r="P557" s="65" t="s">
        <v>70</v>
      </c>
      <c r="Q557" s="65" t="s">
        <v>6009</v>
      </c>
      <c r="R557" s="65">
        <v>861001348</v>
      </c>
      <c r="S557" s="65" t="s">
        <v>5734</v>
      </c>
      <c r="T557" s="65">
        <v>1</v>
      </c>
      <c r="U557" s="67" t="s">
        <v>5978</v>
      </c>
      <c r="V557" s="67" t="s">
        <v>5966</v>
      </c>
      <c r="W557" s="65">
        <v>2</v>
      </c>
      <c r="X557" s="65">
        <v>1</v>
      </c>
      <c r="Y557" s="65" t="s">
        <v>70</v>
      </c>
      <c r="Z557" s="65" t="s">
        <v>70</v>
      </c>
      <c r="AA557" s="65">
        <f t="shared" si="8"/>
        <v>3</v>
      </c>
      <c r="AB557" s="65">
        <v>3</v>
      </c>
      <c r="AC557" s="68" t="s">
        <v>5735</v>
      </c>
      <c r="AD557" s="68" t="s">
        <v>6048</v>
      </c>
      <c r="AE557" s="68" t="s">
        <v>70</v>
      </c>
      <c r="AF557" s="65" t="s">
        <v>5743</v>
      </c>
      <c r="AG557" s="68" t="s">
        <v>70</v>
      </c>
    </row>
    <row r="558" spans="1:33" ht="33.75" x14ac:dyDescent="0.25">
      <c r="A558" s="65">
        <v>557</v>
      </c>
      <c r="B558" s="65">
        <v>861001348</v>
      </c>
      <c r="C558" s="65" t="s">
        <v>5725</v>
      </c>
      <c r="D558" s="66" t="s">
        <v>2739</v>
      </c>
      <c r="E558" s="65" t="s">
        <v>5742</v>
      </c>
      <c r="F558" s="65" t="s">
        <v>3</v>
      </c>
      <c r="G558" s="65" t="s">
        <v>5939</v>
      </c>
      <c r="H558" s="67" t="s">
        <v>6045</v>
      </c>
      <c r="I558" s="67" t="s">
        <v>5983</v>
      </c>
      <c r="J558" s="65" t="s">
        <v>5959</v>
      </c>
      <c r="K558" s="65" t="s">
        <v>5740</v>
      </c>
      <c r="L558" s="65" t="s">
        <v>6008</v>
      </c>
      <c r="M558" s="65" t="s">
        <v>70</v>
      </c>
      <c r="N558" s="65" t="s">
        <v>5818</v>
      </c>
      <c r="O558" s="65">
        <v>26</v>
      </c>
      <c r="P558" s="65" t="s">
        <v>70</v>
      </c>
      <c r="Q558" s="65" t="s">
        <v>6009</v>
      </c>
      <c r="R558" s="65">
        <v>861001347</v>
      </c>
      <c r="S558" s="65" t="s">
        <v>5734</v>
      </c>
      <c r="T558" s="65">
        <v>1</v>
      </c>
      <c r="U558" s="67" t="s">
        <v>5961</v>
      </c>
      <c r="V558" s="67" t="s">
        <v>5965</v>
      </c>
      <c r="W558" s="65">
        <v>1</v>
      </c>
      <c r="X558" s="65">
        <v>1</v>
      </c>
      <c r="Y558" s="65" t="s">
        <v>70</v>
      </c>
      <c r="Z558" s="65" t="s">
        <v>70</v>
      </c>
      <c r="AA558" s="65">
        <f t="shared" si="8"/>
        <v>2</v>
      </c>
      <c r="AB558" s="65">
        <v>2</v>
      </c>
      <c r="AC558" s="68" t="s">
        <v>5735</v>
      </c>
      <c r="AD558" s="68" t="s">
        <v>5979</v>
      </c>
      <c r="AE558" s="68" t="s">
        <v>6047</v>
      </c>
      <c r="AF558" s="65" t="s">
        <v>5738</v>
      </c>
      <c r="AG558" s="68" t="s">
        <v>5739</v>
      </c>
    </row>
    <row r="559" spans="1:33" ht="33.75" x14ac:dyDescent="0.25">
      <c r="A559" s="65">
        <v>558</v>
      </c>
      <c r="B559" s="65">
        <v>861001351</v>
      </c>
      <c r="C559" s="65" t="s">
        <v>5725</v>
      </c>
      <c r="D559" s="66" t="s">
        <v>2739</v>
      </c>
      <c r="E559" s="65" t="s">
        <v>5788</v>
      </c>
      <c r="F559" s="65" t="s">
        <v>3</v>
      </c>
      <c r="G559" s="65" t="s">
        <v>5939</v>
      </c>
      <c r="H559" s="67" t="s">
        <v>6004</v>
      </c>
      <c r="I559" s="67" t="s">
        <v>6049</v>
      </c>
      <c r="J559" s="65" t="s">
        <v>5959</v>
      </c>
      <c r="K559" s="65" t="s">
        <v>5740</v>
      </c>
      <c r="L559" s="65" t="s">
        <v>6008</v>
      </c>
      <c r="M559" s="65" t="s">
        <v>70</v>
      </c>
      <c r="N559" s="65" t="s">
        <v>5801</v>
      </c>
      <c r="O559" s="65">
        <v>3</v>
      </c>
      <c r="P559" s="65" t="s">
        <v>70</v>
      </c>
      <c r="Q559" s="65" t="s">
        <v>6009</v>
      </c>
      <c r="R559" s="65">
        <v>861001352</v>
      </c>
      <c r="S559" s="65" t="s">
        <v>5734</v>
      </c>
      <c r="T559" s="65">
        <v>1</v>
      </c>
      <c r="U559" s="67" t="s">
        <v>5983</v>
      </c>
      <c r="V559" s="67" t="s">
        <v>5965</v>
      </c>
      <c r="W559" s="65" t="s">
        <v>70</v>
      </c>
      <c r="X559" s="65">
        <v>2</v>
      </c>
      <c r="Y559" s="65" t="s">
        <v>70</v>
      </c>
      <c r="Z559" s="65" t="s">
        <v>70</v>
      </c>
      <c r="AA559" s="65">
        <f t="shared" si="8"/>
        <v>2</v>
      </c>
      <c r="AB559" s="65">
        <v>3</v>
      </c>
      <c r="AC559" s="68" t="s">
        <v>5735</v>
      </c>
      <c r="AD559" s="68" t="s">
        <v>5995</v>
      </c>
      <c r="AE559" s="68" t="s">
        <v>6050</v>
      </c>
      <c r="AF559" s="65" t="s">
        <v>5738</v>
      </c>
      <c r="AG559" s="68" t="s">
        <v>6026</v>
      </c>
    </row>
    <row r="560" spans="1:33" ht="22.5" x14ac:dyDescent="0.25">
      <c r="A560" s="65">
        <v>559</v>
      </c>
      <c r="B560" s="65">
        <v>861001352</v>
      </c>
      <c r="C560" s="65" t="s">
        <v>5725</v>
      </c>
      <c r="D560" s="66" t="s">
        <v>2739</v>
      </c>
      <c r="E560" s="65" t="s">
        <v>5788</v>
      </c>
      <c r="F560" s="65" t="s">
        <v>3</v>
      </c>
      <c r="G560" s="65" t="s">
        <v>5939</v>
      </c>
      <c r="H560" s="67" t="s">
        <v>5882</v>
      </c>
      <c r="I560" s="67" t="s">
        <v>6020</v>
      </c>
      <c r="J560" s="65" t="s">
        <v>5959</v>
      </c>
      <c r="K560" s="65" t="s">
        <v>5740</v>
      </c>
      <c r="L560" s="65" t="s">
        <v>6008</v>
      </c>
      <c r="M560" s="65" t="s">
        <v>70</v>
      </c>
      <c r="N560" s="65" t="s">
        <v>5801</v>
      </c>
      <c r="O560" s="65">
        <v>5</v>
      </c>
      <c r="P560" s="65" t="s">
        <v>70</v>
      </c>
      <c r="Q560" s="65" t="s">
        <v>6009</v>
      </c>
      <c r="R560" s="65">
        <v>861001353</v>
      </c>
      <c r="S560" s="65" t="s">
        <v>5734</v>
      </c>
      <c r="T560" s="65">
        <v>1</v>
      </c>
      <c r="U560" s="67" t="s">
        <v>5991</v>
      </c>
      <c r="V560" s="67" t="s">
        <v>5966</v>
      </c>
      <c r="W560" s="65" t="s">
        <v>70</v>
      </c>
      <c r="X560" s="65">
        <v>2</v>
      </c>
      <c r="Y560" s="65" t="s">
        <v>70</v>
      </c>
      <c r="Z560" s="65" t="s">
        <v>70</v>
      </c>
      <c r="AA560" s="65">
        <f t="shared" si="8"/>
        <v>2</v>
      </c>
      <c r="AB560" s="65">
        <v>3</v>
      </c>
      <c r="AC560" s="68" t="s">
        <v>5735</v>
      </c>
      <c r="AD560" s="68" t="s">
        <v>5995</v>
      </c>
      <c r="AE560" s="68" t="s">
        <v>5772</v>
      </c>
      <c r="AF560" s="65" t="s">
        <v>5738</v>
      </c>
      <c r="AG560" s="68" t="s">
        <v>6026</v>
      </c>
    </row>
    <row r="561" spans="1:33" ht="33.75" x14ac:dyDescent="0.25">
      <c r="A561" s="65">
        <v>560</v>
      </c>
      <c r="B561" s="65">
        <v>861001353</v>
      </c>
      <c r="C561" s="65" t="s">
        <v>5725</v>
      </c>
      <c r="D561" s="66" t="s">
        <v>2739</v>
      </c>
      <c r="E561" s="65" t="s">
        <v>5792</v>
      </c>
      <c r="F561" s="65" t="s">
        <v>3</v>
      </c>
      <c r="G561" s="65" t="s">
        <v>5939</v>
      </c>
      <c r="H561" s="67" t="s">
        <v>5977</v>
      </c>
      <c r="I561" s="67" t="s">
        <v>6020</v>
      </c>
      <c r="J561" s="65" t="s">
        <v>5959</v>
      </c>
      <c r="K561" s="65" t="s">
        <v>5740</v>
      </c>
      <c r="L561" s="65" t="s">
        <v>6008</v>
      </c>
      <c r="M561" s="65" t="s">
        <v>70</v>
      </c>
      <c r="N561" s="65" t="s">
        <v>5801</v>
      </c>
      <c r="O561" s="65">
        <v>7</v>
      </c>
      <c r="P561" s="65" t="s">
        <v>70</v>
      </c>
      <c r="Q561" s="65" t="s">
        <v>6009</v>
      </c>
      <c r="R561" s="65">
        <v>861001354</v>
      </c>
      <c r="S561" s="65" t="s">
        <v>5734</v>
      </c>
      <c r="T561" s="65">
        <v>1</v>
      </c>
      <c r="U561" s="67" t="s">
        <v>6012</v>
      </c>
      <c r="V561" s="67" t="s">
        <v>5965</v>
      </c>
      <c r="W561" s="65" t="s">
        <v>70</v>
      </c>
      <c r="X561" s="65">
        <v>2</v>
      </c>
      <c r="Y561" s="65" t="s">
        <v>70</v>
      </c>
      <c r="Z561" s="65" t="s">
        <v>70</v>
      </c>
      <c r="AA561" s="65">
        <f t="shared" si="8"/>
        <v>2</v>
      </c>
      <c r="AB561" s="65">
        <v>3</v>
      </c>
      <c r="AC561" s="68" t="s">
        <v>5760</v>
      </c>
      <c r="AD561" s="68" t="s">
        <v>6027</v>
      </c>
      <c r="AE561" s="68" t="s">
        <v>6050</v>
      </c>
      <c r="AF561" s="65" t="s">
        <v>5755</v>
      </c>
      <c r="AG561" s="68" t="s">
        <v>5756</v>
      </c>
    </row>
    <row r="562" spans="1:33" ht="22.5" x14ac:dyDescent="0.25">
      <c r="A562" s="65">
        <v>561</v>
      </c>
      <c r="B562" s="65">
        <v>861001354</v>
      </c>
      <c r="C562" s="65" t="s">
        <v>5725</v>
      </c>
      <c r="D562" s="66" t="s">
        <v>2739</v>
      </c>
      <c r="E562" s="65" t="s">
        <v>5742</v>
      </c>
      <c r="F562" s="65" t="s">
        <v>3</v>
      </c>
      <c r="G562" s="65" t="s">
        <v>5939</v>
      </c>
      <c r="H562" s="67" t="s">
        <v>5882</v>
      </c>
      <c r="I562" s="67" t="s">
        <v>6004</v>
      </c>
      <c r="J562" s="65" t="s">
        <v>5959</v>
      </c>
      <c r="K562" s="65" t="s">
        <v>5740</v>
      </c>
      <c r="L562" s="65" t="s">
        <v>6008</v>
      </c>
      <c r="M562" s="65" t="s">
        <v>70</v>
      </c>
      <c r="N562" s="65" t="s">
        <v>5801</v>
      </c>
      <c r="O562" s="65">
        <v>9</v>
      </c>
      <c r="P562" s="65" t="s">
        <v>70</v>
      </c>
      <c r="Q562" s="65" t="s">
        <v>6009</v>
      </c>
      <c r="R562" s="65">
        <v>861001355</v>
      </c>
      <c r="S562" s="65" t="s">
        <v>5734</v>
      </c>
      <c r="T562" s="65">
        <v>1</v>
      </c>
      <c r="U562" s="67" t="s">
        <v>5991</v>
      </c>
      <c r="V562" s="67" t="s">
        <v>5966</v>
      </c>
      <c r="W562" s="65" t="s">
        <v>70</v>
      </c>
      <c r="X562" s="65">
        <v>1</v>
      </c>
      <c r="Y562" s="65" t="s">
        <v>70</v>
      </c>
      <c r="Z562" s="65" t="s">
        <v>70</v>
      </c>
      <c r="AA562" s="65">
        <f t="shared" si="8"/>
        <v>1</v>
      </c>
      <c r="AB562" s="65">
        <v>2</v>
      </c>
      <c r="AC562" s="68" t="s">
        <v>5735</v>
      </c>
      <c r="AD562" s="68" t="s">
        <v>5995</v>
      </c>
      <c r="AE562" s="68" t="s">
        <v>5772</v>
      </c>
      <c r="AF562" s="65" t="s">
        <v>5738</v>
      </c>
      <c r="AG562" s="68" t="s">
        <v>6051</v>
      </c>
    </row>
    <row r="563" spans="1:33" ht="22.5" x14ac:dyDescent="0.25">
      <c r="A563" s="65">
        <v>562</v>
      </c>
      <c r="B563" s="65">
        <v>861001355</v>
      </c>
      <c r="C563" s="65" t="s">
        <v>5725</v>
      </c>
      <c r="D563" s="66" t="s">
        <v>2739</v>
      </c>
      <c r="E563" s="65" t="s">
        <v>5788</v>
      </c>
      <c r="F563" s="65" t="s">
        <v>3</v>
      </c>
      <c r="G563" s="65" t="s">
        <v>5939</v>
      </c>
      <c r="H563" s="67" t="s">
        <v>5977</v>
      </c>
      <c r="I563" s="67" t="s">
        <v>6020</v>
      </c>
      <c r="J563" s="65" t="s">
        <v>5959</v>
      </c>
      <c r="K563" s="65" t="s">
        <v>5740</v>
      </c>
      <c r="L563" s="65" t="s">
        <v>6008</v>
      </c>
      <c r="M563" s="65" t="s">
        <v>70</v>
      </c>
      <c r="N563" s="65" t="s">
        <v>5801</v>
      </c>
      <c r="O563" s="65">
        <v>11</v>
      </c>
      <c r="P563" s="65" t="s">
        <v>70</v>
      </c>
      <c r="Q563" s="65" t="s">
        <v>6009</v>
      </c>
      <c r="R563" s="65">
        <v>861001356</v>
      </c>
      <c r="S563" s="65" t="s">
        <v>5734</v>
      </c>
      <c r="T563" s="65">
        <v>1</v>
      </c>
      <c r="U563" s="67" t="s">
        <v>5978</v>
      </c>
      <c r="V563" s="67" t="s">
        <v>5991</v>
      </c>
      <c r="W563" s="65" t="s">
        <v>70</v>
      </c>
      <c r="X563" s="65">
        <v>1</v>
      </c>
      <c r="Y563" s="65" t="s">
        <v>70</v>
      </c>
      <c r="Z563" s="65" t="s">
        <v>70</v>
      </c>
      <c r="AA563" s="65">
        <f t="shared" si="8"/>
        <v>1</v>
      </c>
      <c r="AB563" s="65">
        <v>2</v>
      </c>
      <c r="AC563" s="68" t="s">
        <v>5735</v>
      </c>
      <c r="AD563" s="68" t="s">
        <v>5995</v>
      </c>
      <c r="AE563" s="68" t="s">
        <v>5772</v>
      </c>
      <c r="AF563" s="65" t="s">
        <v>5738</v>
      </c>
      <c r="AG563" s="68" t="s">
        <v>6026</v>
      </c>
    </row>
    <row r="564" spans="1:33" ht="67.5" x14ac:dyDescent="0.25">
      <c r="A564" s="65">
        <v>563</v>
      </c>
      <c r="B564" s="65">
        <v>861001356</v>
      </c>
      <c r="C564" s="65" t="s">
        <v>5725</v>
      </c>
      <c r="D564" s="66" t="s">
        <v>2739</v>
      </c>
      <c r="E564" s="65" t="s">
        <v>5785</v>
      </c>
      <c r="F564" s="65" t="s">
        <v>3</v>
      </c>
      <c r="G564" s="65" t="s">
        <v>5939</v>
      </c>
      <c r="H564" s="67" t="s">
        <v>5977</v>
      </c>
      <c r="I564" s="67" t="s">
        <v>6004</v>
      </c>
      <c r="J564" s="65" t="s">
        <v>5959</v>
      </c>
      <c r="K564" s="65" t="s">
        <v>5740</v>
      </c>
      <c r="L564" s="65" t="s">
        <v>6008</v>
      </c>
      <c r="M564" s="65" t="s">
        <v>70</v>
      </c>
      <c r="N564" s="65" t="s">
        <v>5801</v>
      </c>
      <c r="O564" s="65">
        <v>13</v>
      </c>
      <c r="P564" s="65" t="s">
        <v>70</v>
      </c>
      <c r="Q564" s="65" t="s">
        <v>6009</v>
      </c>
      <c r="R564" s="65">
        <v>861001257</v>
      </c>
      <c r="S564" s="65" t="s">
        <v>5734</v>
      </c>
      <c r="T564" s="65">
        <v>1</v>
      </c>
      <c r="U564" s="67" t="s">
        <v>5965</v>
      </c>
      <c r="V564" s="67" t="s">
        <v>5966</v>
      </c>
      <c r="W564" s="65" t="s">
        <v>70</v>
      </c>
      <c r="X564" s="65">
        <v>1</v>
      </c>
      <c r="Y564" s="65" t="s">
        <v>70</v>
      </c>
      <c r="Z564" s="65" t="s">
        <v>70</v>
      </c>
      <c r="AA564" s="65">
        <f t="shared" si="8"/>
        <v>1</v>
      </c>
      <c r="AB564" s="65">
        <v>2</v>
      </c>
      <c r="AC564" s="68" t="s">
        <v>5760</v>
      </c>
      <c r="AD564" s="68" t="s">
        <v>6027</v>
      </c>
      <c r="AE564" s="68" t="s">
        <v>6052</v>
      </c>
      <c r="AF564" s="65" t="s">
        <v>5755</v>
      </c>
      <c r="AG564" s="68" t="s">
        <v>5756</v>
      </c>
    </row>
    <row r="565" spans="1:33" ht="45" x14ac:dyDescent="0.25">
      <c r="A565" s="65">
        <v>564</v>
      </c>
      <c r="B565" s="65">
        <v>861001357</v>
      </c>
      <c r="C565" s="65" t="s">
        <v>5725</v>
      </c>
      <c r="D565" s="66" t="s">
        <v>2739</v>
      </c>
      <c r="E565" s="65" t="s">
        <v>5742</v>
      </c>
      <c r="F565" s="65" t="s">
        <v>3</v>
      </c>
      <c r="G565" s="65" t="s">
        <v>5939</v>
      </c>
      <c r="H565" s="67" t="s">
        <v>5977</v>
      </c>
      <c r="I565" s="67" t="s">
        <v>5727</v>
      </c>
      <c r="J565" s="65" t="s">
        <v>5959</v>
      </c>
      <c r="K565" s="65" t="s">
        <v>5740</v>
      </c>
      <c r="L565" s="65" t="s">
        <v>6008</v>
      </c>
      <c r="M565" s="65" t="s">
        <v>70</v>
      </c>
      <c r="N565" s="65" t="s">
        <v>5801</v>
      </c>
      <c r="O565" s="65">
        <v>15</v>
      </c>
      <c r="P565" s="65" t="s">
        <v>70</v>
      </c>
      <c r="Q565" s="65" t="s">
        <v>6009</v>
      </c>
      <c r="R565" s="65">
        <v>861020044</v>
      </c>
      <c r="S565" s="65" t="s">
        <v>5734</v>
      </c>
      <c r="T565" s="65">
        <v>1</v>
      </c>
      <c r="U565" s="67" t="s">
        <v>5983</v>
      </c>
      <c r="V565" s="67" t="s">
        <v>5961</v>
      </c>
      <c r="W565" s="65" t="s">
        <v>70</v>
      </c>
      <c r="X565" s="65">
        <v>2</v>
      </c>
      <c r="Y565" s="65" t="s">
        <v>70</v>
      </c>
      <c r="Z565" s="65" t="s">
        <v>70</v>
      </c>
      <c r="AA565" s="65">
        <f t="shared" si="8"/>
        <v>2</v>
      </c>
      <c r="AB565" s="65">
        <v>2</v>
      </c>
      <c r="AC565" s="68" t="s">
        <v>5760</v>
      </c>
      <c r="AD565" s="68" t="s">
        <v>6053</v>
      </c>
      <c r="AE565" s="68" t="s">
        <v>5772</v>
      </c>
      <c r="AF565" s="65" t="s">
        <v>5755</v>
      </c>
      <c r="AG565" s="68" t="s">
        <v>5756</v>
      </c>
    </row>
    <row r="566" spans="1:33" ht="56.25" x14ac:dyDescent="0.25">
      <c r="A566" s="65">
        <v>565</v>
      </c>
      <c r="B566" s="65">
        <v>861020046</v>
      </c>
      <c r="C566" s="65" t="s">
        <v>5725</v>
      </c>
      <c r="D566" s="66" t="s">
        <v>2739</v>
      </c>
      <c r="E566" s="65" t="s">
        <v>5742</v>
      </c>
      <c r="F566" s="65" t="s">
        <v>3</v>
      </c>
      <c r="G566" s="65" t="s">
        <v>5939</v>
      </c>
      <c r="H566" s="67" t="s">
        <v>5977</v>
      </c>
      <c r="I566" s="67" t="s">
        <v>6007</v>
      </c>
      <c r="J566" s="65" t="s">
        <v>5959</v>
      </c>
      <c r="K566" s="65" t="s">
        <v>5740</v>
      </c>
      <c r="L566" s="65" t="s">
        <v>6008</v>
      </c>
      <c r="M566" s="65" t="s">
        <v>70</v>
      </c>
      <c r="N566" s="65" t="s">
        <v>5801</v>
      </c>
      <c r="O566" s="65">
        <v>30</v>
      </c>
      <c r="P566" s="65" t="s">
        <v>70</v>
      </c>
      <c r="Q566" s="65" t="s">
        <v>6009</v>
      </c>
      <c r="R566" s="65" t="s">
        <v>6054</v>
      </c>
      <c r="S566" s="65" t="s">
        <v>5734</v>
      </c>
      <c r="T566" s="65">
        <v>1</v>
      </c>
      <c r="U566" s="67" t="s">
        <v>6055</v>
      </c>
      <c r="V566" s="67" t="s">
        <v>5978</v>
      </c>
      <c r="W566" s="65">
        <v>1</v>
      </c>
      <c r="X566" s="65">
        <v>1</v>
      </c>
      <c r="Y566" s="65">
        <v>2</v>
      </c>
      <c r="Z566" s="65" t="s">
        <v>70</v>
      </c>
      <c r="AA566" s="65">
        <f t="shared" si="8"/>
        <v>4</v>
      </c>
      <c r="AB566" s="65">
        <v>4</v>
      </c>
      <c r="AC566" s="68" t="s">
        <v>5735</v>
      </c>
      <c r="AD566" s="68" t="s">
        <v>6056</v>
      </c>
      <c r="AE566" s="68" t="s">
        <v>6057</v>
      </c>
      <c r="AF566" s="65" t="s">
        <v>5738</v>
      </c>
      <c r="AG566" s="68" t="s">
        <v>5739</v>
      </c>
    </row>
    <row r="567" spans="1:33" ht="45" x14ac:dyDescent="0.25">
      <c r="A567" s="65">
        <v>566</v>
      </c>
      <c r="B567" s="65">
        <v>861020040</v>
      </c>
      <c r="C567" s="65" t="s">
        <v>5725</v>
      </c>
      <c r="D567" s="66" t="s">
        <v>2739</v>
      </c>
      <c r="E567" s="65" t="s">
        <v>70</v>
      </c>
      <c r="F567" s="65" t="s">
        <v>3</v>
      </c>
      <c r="G567" s="65" t="s">
        <v>5939</v>
      </c>
      <c r="H567" s="67" t="s">
        <v>6004</v>
      </c>
      <c r="I567" s="67" t="s">
        <v>5882</v>
      </c>
      <c r="J567" s="65" t="s">
        <v>5959</v>
      </c>
      <c r="K567" s="65" t="s">
        <v>5740</v>
      </c>
      <c r="L567" s="65" t="s">
        <v>6008</v>
      </c>
      <c r="M567" s="65" t="s">
        <v>70</v>
      </c>
      <c r="N567" s="65" t="s">
        <v>5801</v>
      </c>
      <c r="O567" s="65">
        <v>16</v>
      </c>
      <c r="P567" s="65" t="s">
        <v>70</v>
      </c>
      <c r="Q567" s="65" t="s">
        <v>6009</v>
      </c>
      <c r="R567" s="65">
        <v>861020038</v>
      </c>
      <c r="S567" s="65" t="s">
        <v>5734</v>
      </c>
      <c r="T567" s="65">
        <v>1</v>
      </c>
      <c r="U567" s="67" t="s">
        <v>5983</v>
      </c>
      <c r="V567" s="67" t="s">
        <v>5991</v>
      </c>
      <c r="W567" s="65" t="s">
        <v>70</v>
      </c>
      <c r="X567" s="65">
        <v>1</v>
      </c>
      <c r="Y567" s="65">
        <v>3</v>
      </c>
      <c r="Z567" s="65" t="s">
        <v>70</v>
      </c>
      <c r="AA567" s="65">
        <f t="shared" si="8"/>
        <v>4</v>
      </c>
      <c r="AB567" s="65">
        <v>2</v>
      </c>
      <c r="AC567" s="68" t="s">
        <v>5760</v>
      </c>
      <c r="AD567" s="68" t="s">
        <v>6053</v>
      </c>
      <c r="AE567" s="68" t="s">
        <v>6058</v>
      </c>
      <c r="AF567" s="65" t="s">
        <v>5755</v>
      </c>
      <c r="AG567" s="68" t="s">
        <v>5756</v>
      </c>
    </row>
    <row r="568" spans="1:33" ht="22.5" x14ac:dyDescent="0.25">
      <c r="A568" s="65">
        <v>567</v>
      </c>
      <c r="B568" s="65">
        <v>861020038</v>
      </c>
      <c r="C568" s="65" t="s">
        <v>5725</v>
      </c>
      <c r="D568" s="66" t="s">
        <v>2739</v>
      </c>
      <c r="E568" s="65" t="s">
        <v>5742</v>
      </c>
      <c r="F568" s="65" t="s">
        <v>3</v>
      </c>
      <c r="G568" s="65" t="s">
        <v>5939</v>
      </c>
      <c r="H568" s="67" t="s">
        <v>5977</v>
      </c>
      <c r="I568" s="67" t="s">
        <v>6004</v>
      </c>
      <c r="J568" s="65" t="s">
        <v>5959</v>
      </c>
      <c r="K568" s="65" t="s">
        <v>5740</v>
      </c>
      <c r="L568" s="65" t="s">
        <v>6008</v>
      </c>
      <c r="M568" s="65" t="s">
        <v>70</v>
      </c>
      <c r="N568" s="65" t="s">
        <v>5801</v>
      </c>
      <c r="O568" s="65">
        <v>15</v>
      </c>
      <c r="P568" s="65" t="s">
        <v>70</v>
      </c>
      <c r="Q568" s="65" t="s">
        <v>6009</v>
      </c>
      <c r="R568" s="65" t="s">
        <v>6059</v>
      </c>
      <c r="S568" s="65" t="s">
        <v>5734</v>
      </c>
      <c r="T568" s="65">
        <v>1</v>
      </c>
      <c r="U568" s="67" t="s">
        <v>6012</v>
      </c>
      <c r="V568" s="67" t="s">
        <v>5961</v>
      </c>
      <c r="W568" s="65" t="s">
        <v>70</v>
      </c>
      <c r="X568" s="65">
        <v>1</v>
      </c>
      <c r="Y568" s="65">
        <v>1</v>
      </c>
      <c r="Z568" s="65" t="s">
        <v>70</v>
      </c>
      <c r="AA568" s="65">
        <f t="shared" si="8"/>
        <v>2</v>
      </c>
      <c r="AB568" s="65">
        <v>2</v>
      </c>
      <c r="AC568" s="68" t="s">
        <v>5735</v>
      </c>
      <c r="AD568" s="68" t="s">
        <v>5995</v>
      </c>
      <c r="AE568" s="68" t="s">
        <v>5772</v>
      </c>
      <c r="AF568" s="65" t="s">
        <v>5738</v>
      </c>
      <c r="AG568" s="68" t="s">
        <v>6026</v>
      </c>
    </row>
    <row r="569" spans="1:33" ht="33.75" x14ac:dyDescent="0.25">
      <c r="A569" s="65">
        <v>568</v>
      </c>
      <c r="B569" s="65">
        <v>861020048</v>
      </c>
      <c r="C569" s="65" t="s">
        <v>5725</v>
      </c>
      <c r="D569" s="66" t="s">
        <v>2739</v>
      </c>
      <c r="E569" s="65" t="s">
        <v>5742</v>
      </c>
      <c r="F569" s="65" t="s">
        <v>3</v>
      </c>
      <c r="G569" s="65" t="s">
        <v>5939</v>
      </c>
      <c r="H569" s="67" t="s">
        <v>5977</v>
      </c>
      <c r="I569" s="67" t="s">
        <v>5882</v>
      </c>
      <c r="J569" s="65" t="s">
        <v>5959</v>
      </c>
      <c r="K569" s="65" t="s">
        <v>5740</v>
      </c>
      <c r="L569" s="65" t="s">
        <v>6008</v>
      </c>
      <c r="M569" s="65" t="s">
        <v>70</v>
      </c>
      <c r="N569" s="65" t="s">
        <v>5801</v>
      </c>
      <c r="O569" s="65">
        <v>18</v>
      </c>
      <c r="P569" s="65" t="s">
        <v>70</v>
      </c>
      <c r="Q569" s="65" t="s">
        <v>6009</v>
      </c>
      <c r="R569" s="65">
        <v>861020049</v>
      </c>
      <c r="S569" s="65" t="s">
        <v>5734</v>
      </c>
      <c r="T569" s="65">
        <v>1</v>
      </c>
      <c r="U569" s="67" t="s">
        <v>5978</v>
      </c>
      <c r="V569" s="67" t="s">
        <v>6018</v>
      </c>
      <c r="W569" s="65" t="s">
        <v>70</v>
      </c>
      <c r="X569" s="65">
        <v>1</v>
      </c>
      <c r="Y569" s="65" t="s">
        <v>70</v>
      </c>
      <c r="Z569" s="65" t="s">
        <v>70</v>
      </c>
      <c r="AA569" s="65">
        <f t="shared" si="8"/>
        <v>1</v>
      </c>
      <c r="AB569" s="65">
        <v>2</v>
      </c>
      <c r="AC569" s="68" t="s">
        <v>5735</v>
      </c>
      <c r="AD569" s="68" t="s">
        <v>6056</v>
      </c>
      <c r="AE569" s="68" t="s">
        <v>6060</v>
      </c>
      <c r="AF569" s="65" t="s">
        <v>5738</v>
      </c>
      <c r="AG569" s="68" t="s">
        <v>5739</v>
      </c>
    </row>
    <row r="570" spans="1:33" ht="22.5" x14ac:dyDescent="0.25">
      <c r="A570" s="65">
        <v>569</v>
      </c>
      <c r="B570" s="65">
        <v>861001347</v>
      </c>
      <c r="C570" s="65" t="s">
        <v>5725</v>
      </c>
      <c r="D570" s="66" t="s">
        <v>2739</v>
      </c>
      <c r="E570" s="65" t="s">
        <v>5742</v>
      </c>
      <c r="F570" s="65" t="s">
        <v>3</v>
      </c>
      <c r="G570" s="65" t="s">
        <v>5939</v>
      </c>
      <c r="H570" s="67" t="s">
        <v>5977</v>
      </c>
      <c r="I570" s="67" t="s">
        <v>6020</v>
      </c>
      <c r="J570" s="65" t="s">
        <v>5959</v>
      </c>
      <c r="K570" s="65" t="s">
        <v>5740</v>
      </c>
      <c r="L570" s="65" t="s">
        <v>6008</v>
      </c>
      <c r="M570" s="65" t="s">
        <v>70</v>
      </c>
      <c r="N570" s="65" t="s">
        <v>5801</v>
      </c>
      <c r="O570" s="65">
        <v>28</v>
      </c>
      <c r="P570" s="65" t="s">
        <v>70</v>
      </c>
      <c r="Q570" s="65" t="s">
        <v>6009</v>
      </c>
      <c r="R570" s="65">
        <v>861001479</v>
      </c>
      <c r="S570" s="65" t="s">
        <v>5734</v>
      </c>
      <c r="T570" s="65">
        <v>1</v>
      </c>
      <c r="U570" s="67" t="s">
        <v>5978</v>
      </c>
      <c r="V570" s="67" t="s">
        <v>5965</v>
      </c>
      <c r="W570" s="65">
        <v>1</v>
      </c>
      <c r="X570" s="65">
        <v>1</v>
      </c>
      <c r="Y570" s="65" t="s">
        <v>70</v>
      </c>
      <c r="Z570" s="65" t="s">
        <v>70</v>
      </c>
      <c r="AA570" s="65">
        <f t="shared" si="8"/>
        <v>2</v>
      </c>
      <c r="AB570" s="65">
        <v>3</v>
      </c>
      <c r="AC570" s="68" t="s">
        <v>5735</v>
      </c>
      <c r="AD570" s="68" t="s">
        <v>5995</v>
      </c>
      <c r="AE570" s="68" t="s">
        <v>5772</v>
      </c>
      <c r="AF570" s="65" t="s">
        <v>5738</v>
      </c>
      <c r="AG570" s="68" t="s">
        <v>6026</v>
      </c>
    </row>
    <row r="571" spans="1:33" ht="33.75" x14ac:dyDescent="0.25">
      <c r="A571" s="65">
        <v>570</v>
      </c>
      <c r="B571" s="65">
        <v>861000479</v>
      </c>
      <c r="C571" s="65" t="s">
        <v>5725</v>
      </c>
      <c r="D571" s="66" t="s">
        <v>2739</v>
      </c>
      <c r="E571" s="65" t="s">
        <v>5742</v>
      </c>
      <c r="F571" s="65" t="s">
        <v>3</v>
      </c>
      <c r="G571" s="65" t="s">
        <v>5939</v>
      </c>
      <c r="H571" s="67" t="s">
        <v>5977</v>
      </c>
      <c r="I571" s="67" t="s">
        <v>5983</v>
      </c>
      <c r="J571" s="65" t="s">
        <v>5959</v>
      </c>
      <c r="K571" s="65" t="s">
        <v>5740</v>
      </c>
      <c r="L571" s="65" t="s">
        <v>6008</v>
      </c>
      <c r="M571" s="65" t="s">
        <v>70</v>
      </c>
      <c r="N571" s="65" t="s">
        <v>5801</v>
      </c>
      <c r="O571" s="65">
        <v>29</v>
      </c>
      <c r="P571" s="65" t="s">
        <v>70</v>
      </c>
      <c r="Q571" s="65" t="s">
        <v>6009</v>
      </c>
      <c r="R571" s="65">
        <v>861000489</v>
      </c>
      <c r="S571" s="65" t="s">
        <v>5734</v>
      </c>
      <c r="T571" s="65">
        <v>1</v>
      </c>
      <c r="U571" s="67" t="s">
        <v>5978</v>
      </c>
      <c r="V571" s="67" t="s">
        <v>5991</v>
      </c>
      <c r="W571" s="65">
        <v>1</v>
      </c>
      <c r="X571" s="65">
        <v>1</v>
      </c>
      <c r="Y571" s="65" t="s">
        <v>70</v>
      </c>
      <c r="Z571" s="65" t="s">
        <v>70</v>
      </c>
      <c r="AA571" s="65">
        <f t="shared" si="8"/>
        <v>2</v>
      </c>
      <c r="AB571" s="65">
        <v>2</v>
      </c>
      <c r="AC571" s="68" t="s">
        <v>5735</v>
      </c>
      <c r="AD571" s="68" t="s">
        <v>6056</v>
      </c>
      <c r="AE571" s="68" t="s">
        <v>6061</v>
      </c>
      <c r="AF571" s="65" t="s">
        <v>5738</v>
      </c>
      <c r="AG571" s="68" t="s">
        <v>6062</v>
      </c>
    </row>
    <row r="572" spans="1:33" ht="22.5" x14ac:dyDescent="0.25">
      <c r="A572" s="65">
        <v>571</v>
      </c>
      <c r="B572" s="65">
        <v>861020039</v>
      </c>
      <c r="C572" s="65" t="s">
        <v>5725</v>
      </c>
      <c r="D572" s="66" t="s">
        <v>2739</v>
      </c>
      <c r="E572" s="65" t="s">
        <v>5742</v>
      </c>
      <c r="F572" s="65" t="s">
        <v>3</v>
      </c>
      <c r="G572" s="65" t="s">
        <v>5939</v>
      </c>
      <c r="H572" s="67" t="s">
        <v>6004</v>
      </c>
      <c r="I572" s="67" t="s">
        <v>6020</v>
      </c>
      <c r="J572" s="65" t="s">
        <v>5959</v>
      </c>
      <c r="K572" s="65" t="s">
        <v>5740</v>
      </c>
      <c r="L572" s="65" t="s">
        <v>6008</v>
      </c>
      <c r="M572" s="65" t="s">
        <v>70</v>
      </c>
      <c r="N572" s="65" t="s">
        <v>6063</v>
      </c>
      <c r="O572" s="65">
        <v>15</v>
      </c>
      <c r="P572" s="65" t="s">
        <v>70</v>
      </c>
      <c r="Q572" s="65" t="s">
        <v>6009</v>
      </c>
      <c r="R572" s="65" t="s">
        <v>5778</v>
      </c>
      <c r="S572" s="65" t="s">
        <v>5734</v>
      </c>
      <c r="T572" s="65">
        <v>1</v>
      </c>
      <c r="U572" s="67" t="s">
        <v>6004</v>
      </c>
      <c r="V572" s="67" t="s">
        <v>5727</v>
      </c>
      <c r="W572" s="65" t="s">
        <v>70</v>
      </c>
      <c r="X572" s="65" t="s">
        <v>70</v>
      </c>
      <c r="Y572" s="65" t="s">
        <v>70</v>
      </c>
      <c r="Z572" s="65">
        <v>1</v>
      </c>
      <c r="AA572" s="65">
        <f t="shared" si="8"/>
        <v>1</v>
      </c>
      <c r="AB572" s="65">
        <v>1</v>
      </c>
      <c r="AC572" s="68" t="s">
        <v>5735</v>
      </c>
      <c r="AD572" s="68" t="s">
        <v>6064</v>
      </c>
      <c r="AE572" s="68" t="s">
        <v>70</v>
      </c>
      <c r="AF572" s="65" t="s">
        <v>5743</v>
      </c>
      <c r="AG572" s="68" t="s">
        <v>70</v>
      </c>
    </row>
    <row r="573" spans="1:33" ht="56.25" x14ac:dyDescent="0.25">
      <c r="A573" s="65">
        <v>572</v>
      </c>
      <c r="B573" s="65">
        <v>861000494</v>
      </c>
      <c r="C573" s="65" t="s">
        <v>5725</v>
      </c>
      <c r="D573" s="66" t="s">
        <v>2739</v>
      </c>
      <c r="E573" s="65" t="s">
        <v>5742</v>
      </c>
      <c r="F573" s="65" t="s">
        <v>3</v>
      </c>
      <c r="G573" s="65" t="s">
        <v>5939</v>
      </c>
      <c r="H573" s="67" t="s">
        <v>5977</v>
      </c>
      <c r="I573" s="67" t="s">
        <v>6020</v>
      </c>
      <c r="J573" s="65" t="s">
        <v>5959</v>
      </c>
      <c r="K573" s="65" t="s">
        <v>5740</v>
      </c>
      <c r="L573" s="65" t="s">
        <v>6008</v>
      </c>
      <c r="M573" s="65" t="s">
        <v>70</v>
      </c>
      <c r="N573" s="65" t="s">
        <v>5821</v>
      </c>
      <c r="O573" s="65">
        <v>25</v>
      </c>
      <c r="P573" s="65" t="s">
        <v>70</v>
      </c>
      <c r="Q573" s="65" t="s">
        <v>6009</v>
      </c>
      <c r="R573" s="65">
        <v>861000495</v>
      </c>
      <c r="S573" s="65" t="s">
        <v>5734</v>
      </c>
      <c r="T573" s="65">
        <v>1</v>
      </c>
      <c r="U573" s="67" t="s">
        <v>5983</v>
      </c>
      <c r="V573" s="67" t="s">
        <v>6012</v>
      </c>
      <c r="W573" s="65" t="s">
        <v>70</v>
      </c>
      <c r="X573" s="65">
        <v>1</v>
      </c>
      <c r="Y573" s="65" t="s">
        <v>70</v>
      </c>
      <c r="Z573" s="65" t="s">
        <v>70</v>
      </c>
      <c r="AA573" s="65">
        <f t="shared" si="8"/>
        <v>1</v>
      </c>
      <c r="AB573" s="65">
        <v>1</v>
      </c>
      <c r="AC573" s="68" t="s">
        <v>5760</v>
      </c>
      <c r="AD573" s="68" t="s">
        <v>5969</v>
      </c>
      <c r="AE573" s="68" t="s">
        <v>6065</v>
      </c>
      <c r="AF573" s="65" t="s">
        <v>5755</v>
      </c>
      <c r="AG573" s="68" t="s">
        <v>5756</v>
      </c>
    </row>
    <row r="574" spans="1:33" ht="45" x14ac:dyDescent="0.25">
      <c r="A574" s="65">
        <v>573</v>
      </c>
      <c r="B574" s="65">
        <v>861000495</v>
      </c>
      <c r="C574" s="65" t="s">
        <v>5725</v>
      </c>
      <c r="D574" s="66" t="s">
        <v>2739</v>
      </c>
      <c r="E574" s="65" t="s">
        <v>5788</v>
      </c>
      <c r="F574" s="65" t="s">
        <v>3</v>
      </c>
      <c r="G574" s="65" t="s">
        <v>5939</v>
      </c>
      <c r="H574" s="67" t="s">
        <v>5977</v>
      </c>
      <c r="I574" s="67" t="s">
        <v>6007</v>
      </c>
      <c r="J574" s="65" t="s">
        <v>5959</v>
      </c>
      <c r="K574" s="65" t="s">
        <v>5740</v>
      </c>
      <c r="L574" s="65" t="s">
        <v>6008</v>
      </c>
      <c r="M574" s="65" t="s">
        <v>70</v>
      </c>
      <c r="N574" s="65" t="s">
        <v>5821</v>
      </c>
      <c r="O574" s="65">
        <v>23</v>
      </c>
      <c r="P574" s="65" t="s">
        <v>70</v>
      </c>
      <c r="Q574" s="65" t="s">
        <v>6009</v>
      </c>
      <c r="R574" s="65">
        <v>432038956</v>
      </c>
      <c r="S574" s="65" t="s">
        <v>5734</v>
      </c>
      <c r="T574" s="65">
        <v>1</v>
      </c>
      <c r="U574" s="67" t="s">
        <v>5961</v>
      </c>
      <c r="V574" s="67" t="s">
        <v>5978</v>
      </c>
      <c r="W574" s="65">
        <v>1</v>
      </c>
      <c r="X574" s="65">
        <v>1</v>
      </c>
      <c r="Y574" s="65" t="s">
        <v>70</v>
      </c>
      <c r="Z574" s="65" t="s">
        <v>70</v>
      </c>
      <c r="AA574" s="65">
        <f t="shared" si="8"/>
        <v>2</v>
      </c>
      <c r="AB574" s="65">
        <v>2</v>
      </c>
      <c r="AC574" s="68" t="s">
        <v>5735</v>
      </c>
      <c r="AD574" s="68" t="s">
        <v>5979</v>
      </c>
      <c r="AE574" s="68" t="s">
        <v>6017</v>
      </c>
      <c r="AF574" s="65" t="s">
        <v>5738</v>
      </c>
      <c r="AG574" s="68" t="s">
        <v>5739</v>
      </c>
    </row>
    <row r="575" spans="1:33" ht="45" x14ac:dyDescent="0.25">
      <c r="A575" s="65">
        <v>574</v>
      </c>
      <c r="B575" s="65">
        <v>432038957</v>
      </c>
      <c r="C575" s="65" t="s">
        <v>5725</v>
      </c>
      <c r="D575" s="66" t="s">
        <v>2739</v>
      </c>
      <c r="E575" s="65" t="s">
        <v>70</v>
      </c>
      <c r="F575" s="65" t="s">
        <v>3</v>
      </c>
      <c r="G575" s="65" t="s">
        <v>5939</v>
      </c>
      <c r="H575" s="67" t="s">
        <v>6012</v>
      </c>
      <c r="I575" s="67" t="s">
        <v>5978</v>
      </c>
      <c r="J575" s="65" t="s">
        <v>5959</v>
      </c>
      <c r="K575" s="65" t="s">
        <v>5740</v>
      </c>
      <c r="L575" s="65" t="s">
        <v>6008</v>
      </c>
      <c r="M575" s="65" t="s">
        <v>70</v>
      </c>
      <c r="N575" s="65" t="s">
        <v>5821</v>
      </c>
      <c r="O575" s="65">
        <v>20</v>
      </c>
      <c r="P575" s="65" t="s">
        <v>70</v>
      </c>
      <c r="Q575" s="65" t="s">
        <v>6009</v>
      </c>
      <c r="R575" s="65">
        <v>861011465</v>
      </c>
      <c r="S575" s="65" t="s">
        <v>5734</v>
      </c>
      <c r="T575" s="65">
        <v>1</v>
      </c>
      <c r="U575" s="67" t="s">
        <v>5992</v>
      </c>
      <c r="V575" s="67" t="s">
        <v>5992</v>
      </c>
      <c r="W575" s="65" t="s">
        <v>70</v>
      </c>
      <c r="X575" s="65" t="s">
        <v>70</v>
      </c>
      <c r="Y575" s="65" t="s">
        <v>70</v>
      </c>
      <c r="Z575" s="65" t="s">
        <v>70</v>
      </c>
      <c r="AA575" s="65">
        <f t="shared" si="8"/>
        <v>0</v>
      </c>
      <c r="AB575" s="65">
        <v>1</v>
      </c>
      <c r="AC575" s="68" t="s">
        <v>5735</v>
      </c>
      <c r="AD575" s="68" t="s">
        <v>5979</v>
      </c>
      <c r="AE575" s="68" t="s">
        <v>6017</v>
      </c>
      <c r="AF575" s="65" t="s">
        <v>5738</v>
      </c>
      <c r="AG575" s="68" t="s">
        <v>5739</v>
      </c>
    </row>
    <row r="576" spans="1:33" ht="45" x14ac:dyDescent="0.25">
      <c r="A576" s="65">
        <v>575</v>
      </c>
      <c r="B576" s="65">
        <v>861020017</v>
      </c>
      <c r="C576" s="65" t="s">
        <v>5725</v>
      </c>
      <c r="D576" s="66" t="s">
        <v>2739</v>
      </c>
      <c r="E576" s="65" t="s">
        <v>5742</v>
      </c>
      <c r="F576" s="65" t="s">
        <v>3</v>
      </c>
      <c r="G576" s="65" t="s">
        <v>5939</v>
      </c>
      <c r="H576" s="67" t="s">
        <v>6066</v>
      </c>
      <c r="I576" s="67" t="s">
        <v>5988</v>
      </c>
      <c r="J576" s="65" t="s">
        <v>5959</v>
      </c>
      <c r="K576" s="65" t="s">
        <v>5740</v>
      </c>
      <c r="L576" s="65" t="s">
        <v>6008</v>
      </c>
      <c r="M576" s="65" t="s">
        <v>70</v>
      </c>
      <c r="N576" s="65" t="s">
        <v>5819</v>
      </c>
      <c r="O576" s="65">
        <v>10</v>
      </c>
      <c r="P576" s="65" t="s">
        <v>70</v>
      </c>
      <c r="Q576" s="65" t="s">
        <v>6009</v>
      </c>
      <c r="R576" s="65">
        <v>861020018</v>
      </c>
      <c r="S576" s="65" t="s">
        <v>5734</v>
      </c>
      <c r="T576" s="65">
        <v>1</v>
      </c>
      <c r="U576" s="67" t="s">
        <v>6004</v>
      </c>
      <c r="V576" s="67" t="s">
        <v>6007</v>
      </c>
      <c r="W576" s="65" t="s">
        <v>70</v>
      </c>
      <c r="X576" s="65">
        <v>1</v>
      </c>
      <c r="Y576" s="65">
        <v>1</v>
      </c>
      <c r="Z576" s="65" t="s">
        <v>70</v>
      </c>
      <c r="AA576" s="65">
        <f t="shared" si="8"/>
        <v>2</v>
      </c>
      <c r="AB576" s="65">
        <v>2</v>
      </c>
      <c r="AC576" s="68" t="s">
        <v>5760</v>
      </c>
      <c r="AD576" s="68" t="s">
        <v>6053</v>
      </c>
      <c r="AE576" s="68" t="s">
        <v>5772</v>
      </c>
      <c r="AF576" s="65" t="s">
        <v>5755</v>
      </c>
      <c r="AG576" s="68" t="s">
        <v>5756</v>
      </c>
    </row>
    <row r="577" spans="1:33" ht="33.75" x14ac:dyDescent="0.25">
      <c r="A577" s="65">
        <v>576</v>
      </c>
      <c r="B577" s="65">
        <v>861020006</v>
      </c>
      <c r="C577" s="65" t="s">
        <v>5725</v>
      </c>
      <c r="D577" s="66" t="s">
        <v>2739</v>
      </c>
      <c r="E577" s="65" t="s">
        <v>5742</v>
      </c>
      <c r="F577" s="65" t="s">
        <v>3</v>
      </c>
      <c r="G577" s="65" t="s">
        <v>5939</v>
      </c>
      <c r="H577" s="67" t="s">
        <v>6066</v>
      </c>
      <c r="I577" s="67" t="s">
        <v>5727</v>
      </c>
      <c r="J577" s="65" t="s">
        <v>5959</v>
      </c>
      <c r="K577" s="65" t="s">
        <v>5740</v>
      </c>
      <c r="L577" s="65" t="s">
        <v>6008</v>
      </c>
      <c r="M577" s="65" t="s">
        <v>70</v>
      </c>
      <c r="N577" s="65" t="s">
        <v>5812</v>
      </c>
      <c r="O577" s="65">
        <v>16</v>
      </c>
      <c r="P577" s="65" t="s">
        <v>70</v>
      </c>
      <c r="Q577" s="65" t="s">
        <v>6009</v>
      </c>
      <c r="R577" s="65" t="s">
        <v>5778</v>
      </c>
      <c r="S577" s="65" t="s">
        <v>5734</v>
      </c>
      <c r="T577" s="65">
        <v>1</v>
      </c>
      <c r="U577" s="67" t="s">
        <v>6004</v>
      </c>
      <c r="V577" s="67" t="s">
        <v>5727</v>
      </c>
      <c r="W577" s="65">
        <v>1</v>
      </c>
      <c r="X577" s="65">
        <v>1</v>
      </c>
      <c r="Y577" s="65">
        <v>1</v>
      </c>
      <c r="Z577" s="65" t="s">
        <v>70</v>
      </c>
      <c r="AA577" s="65">
        <f t="shared" si="8"/>
        <v>3</v>
      </c>
      <c r="AB577" s="65">
        <v>3</v>
      </c>
      <c r="AC577" s="68" t="s">
        <v>5760</v>
      </c>
      <c r="AD577" s="68" t="s">
        <v>6067</v>
      </c>
      <c r="AE577" s="68" t="s">
        <v>6068</v>
      </c>
      <c r="AF577" s="65" t="s">
        <v>5755</v>
      </c>
      <c r="AG577" s="68" t="s">
        <v>5756</v>
      </c>
    </row>
    <row r="578" spans="1:33" ht="56.25" x14ac:dyDescent="0.25">
      <c r="A578" s="65">
        <v>577</v>
      </c>
      <c r="B578" s="65">
        <v>861020024</v>
      </c>
      <c r="C578" s="65" t="s">
        <v>5745</v>
      </c>
      <c r="D578" s="66" t="s">
        <v>2741</v>
      </c>
      <c r="E578" s="65" t="s">
        <v>5742</v>
      </c>
      <c r="F578" s="65" t="s">
        <v>3</v>
      </c>
      <c r="G578" s="65" t="s">
        <v>5744</v>
      </c>
      <c r="H578" s="67" t="s">
        <v>6069</v>
      </c>
      <c r="I578" s="67" t="s">
        <v>5981</v>
      </c>
      <c r="J578" s="65" t="s">
        <v>5959</v>
      </c>
      <c r="K578" s="65" t="s">
        <v>5740</v>
      </c>
      <c r="L578" s="65" t="s">
        <v>6008</v>
      </c>
      <c r="M578" s="65" t="s">
        <v>70</v>
      </c>
      <c r="N578" s="65" t="s">
        <v>60</v>
      </c>
      <c r="O578" s="65">
        <v>14</v>
      </c>
      <c r="P578" s="65" t="s">
        <v>70</v>
      </c>
      <c r="Q578" s="65" t="s">
        <v>6009</v>
      </c>
      <c r="R578" s="65">
        <v>861020005</v>
      </c>
      <c r="S578" s="65" t="s">
        <v>5734</v>
      </c>
      <c r="T578" s="65">
        <v>1</v>
      </c>
      <c r="U578" s="67" t="s">
        <v>6004</v>
      </c>
      <c r="V578" s="67" t="s">
        <v>5966</v>
      </c>
      <c r="W578" s="65" t="s">
        <v>70</v>
      </c>
      <c r="X578" s="65" t="s">
        <v>70</v>
      </c>
      <c r="Y578" s="65" t="s">
        <v>70</v>
      </c>
      <c r="Z578" s="65" t="s">
        <v>70</v>
      </c>
      <c r="AA578" s="65">
        <f t="shared" si="8"/>
        <v>0</v>
      </c>
      <c r="AB578" s="65">
        <v>1</v>
      </c>
      <c r="AC578" s="68" t="s">
        <v>5760</v>
      </c>
      <c r="AD578" s="68" t="s">
        <v>6070</v>
      </c>
      <c r="AE578" s="68" t="s">
        <v>5772</v>
      </c>
      <c r="AF578" s="65" t="s">
        <v>5755</v>
      </c>
      <c r="AG578" s="68" t="s">
        <v>5756</v>
      </c>
    </row>
    <row r="579" spans="1:33" ht="45" x14ac:dyDescent="0.25">
      <c r="A579" s="65">
        <v>578</v>
      </c>
      <c r="B579" s="65">
        <v>861020005</v>
      </c>
      <c r="C579" s="65" t="s">
        <v>5725</v>
      </c>
      <c r="D579" s="66" t="s">
        <v>2739</v>
      </c>
      <c r="E579" s="65" t="s">
        <v>5785</v>
      </c>
      <c r="F579" s="65" t="s">
        <v>3</v>
      </c>
      <c r="G579" s="65" t="s">
        <v>5744</v>
      </c>
      <c r="H579" s="67" t="s">
        <v>6071</v>
      </c>
      <c r="I579" s="67" t="s">
        <v>6066</v>
      </c>
      <c r="J579" s="65" t="s">
        <v>5959</v>
      </c>
      <c r="K579" s="65" t="s">
        <v>5740</v>
      </c>
      <c r="L579" s="65" t="s">
        <v>6008</v>
      </c>
      <c r="M579" s="65" t="s">
        <v>70</v>
      </c>
      <c r="N579" s="65" t="s">
        <v>60</v>
      </c>
      <c r="O579" s="65">
        <v>2</v>
      </c>
      <c r="P579" s="65" t="s">
        <v>70</v>
      </c>
      <c r="Q579" s="65" t="s">
        <v>6009</v>
      </c>
      <c r="R579" s="65">
        <v>861020004</v>
      </c>
      <c r="S579" s="65" t="s">
        <v>5734</v>
      </c>
      <c r="T579" s="65">
        <v>1</v>
      </c>
      <c r="U579" s="67" t="s">
        <v>6004</v>
      </c>
      <c r="V579" s="67" t="s">
        <v>5965</v>
      </c>
      <c r="W579" s="65" t="s">
        <v>70</v>
      </c>
      <c r="X579" s="65">
        <v>1</v>
      </c>
      <c r="Y579" s="65">
        <v>1</v>
      </c>
      <c r="Z579" s="65" t="s">
        <v>70</v>
      </c>
      <c r="AA579" s="65">
        <f t="shared" ref="AA579:AA642" si="9">SUM(W579:Z579)</f>
        <v>2</v>
      </c>
      <c r="AB579" s="65">
        <v>3</v>
      </c>
      <c r="AC579" s="68" t="s">
        <v>5760</v>
      </c>
      <c r="AD579" s="68" t="s">
        <v>6072</v>
      </c>
      <c r="AE579" s="68" t="s">
        <v>5749</v>
      </c>
      <c r="AF579" s="65" t="s">
        <v>5755</v>
      </c>
      <c r="AG579" s="68" t="s">
        <v>5756</v>
      </c>
    </row>
    <row r="580" spans="1:33" ht="56.25" x14ac:dyDescent="0.25">
      <c r="A580" s="65">
        <v>579</v>
      </c>
      <c r="B580" s="65">
        <v>861020004</v>
      </c>
      <c r="C580" s="65" t="s">
        <v>5725</v>
      </c>
      <c r="D580" s="66" t="s">
        <v>2739</v>
      </c>
      <c r="E580" s="65" t="s">
        <v>5742</v>
      </c>
      <c r="F580" s="65" t="s">
        <v>3</v>
      </c>
      <c r="G580" s="65" t="s">
        <v>5744</v>
      </c>
      <c r="H580" s="67" t="s">
        <v>6071</v>
      </c>
      <c r="I580" s="67" t="s">
        <v>5965</v>
      </c>
      <c r="J580" s="65" t="s">
        <v>5959</v>
      </c>
      <c r="K580" s="65" t="s">
        <v>5740</v>
      </c>
      <c r="L580" s="65" t="s">
        <v>6008</v>
      </c>
      <c r="M580" s="65" t="s">
        <v>70</v>
      </c>
      <c r="N580" s="65" t="s">
        <v>60</v>
      </c>
      <c r="O580" s="65">
        <v>8</v>
      </c>
      <c r="P580" s="65" t="s">
        <v>70</v>
      </c>
      <c r="Q580" s="65" t="s">
        <v>6009</v>
      </c>
      <c r="R580" s="65">
        <v>861020003</v>
      </c>
      <c r="S580" s="65" t="s">
        <v>5734</v>
      </c>
      <c r="T580" s="65">
        <v>1</v>
      </c>
      <c r="U580" s="67" t="s">
        <v>6020</v>
      </c>
      <c r="V580" s="67" t="s">
        <v>5958</v>
      </c>
      <c r="W580" s="65" t="s">
        <v>70</v>
      </c>
      <c r="X580" s="65" t="s">
        <v>70</v>
      </c>
      <c r="Y580" s="65" t="s">
        <v>70</v>
      </c>
      <c r="Z580" s="65" t="s">
        <v>70</v>
      </c>
      <c r="AA580" s="65">
        <f t="shared" si="9"/>
        <v>0</v>
      </c>
      <c r="AB580" s="65">
        <v>1</v>
      </c>
      <c r="AC580" s="68" t="s">
        <v>5760</v>
      </c>
      <c r="AD580" s="68" t="s">
        <v>6067</v>
      </c>
      <c r="AE580" s="68" t="s">
        <v>6001</v>
      </c>
      <c r="AF580" s="65" t="s">
        <v>5755</v>
      </c>
      <c r="AG580" s="68" t="s">
        <v>5756</v>
      </c>
    </row>
    <row r="581" spans="1:33" ht="33.75" x14ac:dyDescent="0.25">
      <c r="A581" s="65">
        <v>580</v>
      </c>
      <c r="B581" s="65">
        <v>861020003</v>
      </c>
      <c r="C581" s="65" t="s">
        <v>5725</v>
      </c>
      <c r="D581" s="66" t="s">
        <v>2739</v>
      </c>
      <c r="E581" s="65" t="s">
        <v>5742</v>
      </c>
      <c r="F581" s="65" t="s">
        <v>3</v>
      </c>
      <c r="G581" s="65" t="s">
        <v>5744</v>
      </c>
      <c r="H581" s="67" t="s">
        <v>6024</v>
      </c>
      <c r="I581" s="67" t="s">
        <v>6007</v>
      </c>
      <c r="J581" s="65" t="s">
        <v>5959</v>
      </c>
      <c r="K581" s="65" t="s">
        <v>5740</v>
      </c>
      <c r="L581" s="65" t="s">
        <v>6008</v>
      </c>
      <c r="M581" s="65" t="s">
        <v>70</v>
      </c>
      <c r="N581" s="65" t="s">
        <v>60</v>
      </c>
      <c r="O581" s="65">
        <v>4</v>
      </c>
      <c r="P581" s="65" t="s">
        <v>70</v>
      </c>
      <c r="Q581" s="65" t="s">
        <v>6009</v>
      </c>
      <c r="R581" s="65">
        <v>861020023</v>
      </c>
      <c r="S581" s="65" t="s">
        <v>5734</v>
      </c>
      <c r="T581" s="65">
        <v>1</v>
      </c>
      <c r="U581" s="67" t="s">
        <v>5991</v>
      </c>
      <c r="V581" s="67" t="s">
        <v>6016</v>
      </c>
      <c r="W581" s="65">
        <v>2</v>
      </c>
      <c r="X581" s="65">
        <v>1</v>
      </c>
      <c r="Y581" s="65">
        <v>2</v>
      </c>
      <c r="Z581" s="65" t="s">
        <v>70</v>
      </c>
      <c r="AA581" s="65">
        <f t="shared" si="9"/>
        <v>5</v>
      </c>
      <c r="AB581" s="65">
        <v>4</v>
      </c>
      <c r="AC581" s="68" t="s">
        <v>5735</v>
      </c>
      <c r="AD581" s="68" t="s">
        <v>6073</v>
      </c>
      <c r="AE581" s="68" t="s">
        <v>6074</v>
      </c>
      <c r="AF581" s="65" t="s">
        <v>5738</v>
      </c>
      <c r="AG581" s="68" t="s">
        <v>6075</v>
      </c>
    </row>
    <row r="582" spans="1:33" ht="45" x14ac:dyDescent="0.25">
      <c r="A582" s="65">
        <v>581</v>
      </c>
      <c r="B582" s="65">
        <v>861020023</v>
      </c>
      <c r="C582" s="65" t="s">
        <v>5745</v>
      </c>
      <c r="D582" s="66" t="s">
        <v>2741</v>
      </c>
      <c r="E582" s="65" t="s">
        <v>5742</v>
      </c>
      <c r="F582" s="65" t="s">
        <v>3</v>
      </c>
      <c r="G582" s="65" t="s">
        <v>5744</v>
      </c>
      <c r="H582" s="67" t="s">
        <v>5981</v>
      </c>
      <c r="I582" s="67" t="s">
        <v>5983</v>
      </c>
      <c r="J582" s="65" t="s">
        <v>5959</v>
      </c>
      <c r="K582" s="65" t="s">
        <v>5740</v>
      </c>
      <c r="L582" s="65" t="s">
        <v>6008</v>
      </c>
      <c r="M582" s="65" t="s">
        <v>70</v>
      </c>
      <c r="N582" s="65" t="s">
        <v>60</v>
      </c>
      <c r="O582" s="65">
        <v>1</v>
      </c>
      <c r="P582" s="65" t="s">
        <v>70</v>
      </c>
      <c r="Q582" s="65" t="s">
        <v>6009</v>
      </c>
      <c r="R582" s="65">
        <v>861020027</v>
      </c>
      <c r="S582" s="65" t="s">
        <v>5734</v>
      </c>
      <c r="T582" s="65">
        <v>1</v>
      </c>
      <c r="U582" s="67">
        <v>5.9</v>
      </c>
      <c r="V582" s="67" t="s">
        <v>5961</v>
      </c>
      <c r="W582" s="65" t="s">
        <v>70</v>
      </c>
      <c r="X582" s="65">
        <v>1</v>
      </c>
      <c r="Y582" s="65" t="s">
        <v>70</v>
      </c>
      <c r="Z582" s="65" t="s">
        <v>70</v>
      </c>
      <c r="AA582" s="65">
        <f t="shared" si="9"/>
        <v>1</v>
      </c>
      <c r="AB582" s="65">
        <v>2</v>
      </c>
      <c r="AC582" s="68" t="s">
        <v>5735</v>
      </c>
      <c r="AD582" s="68" t="s">
        <v>6056</v>
      </c>
      <c r="AE582" s="68" t="s">
        <v>6076</v>
      </c>
      <c r="AF582" s="65" t="s">
        <v>5738</v>
      </c>
      <c r="AG582" s="68" t="s">
        <v>5739</v>
      </c>
    </row>
    <row r="583" spans="1:33" ht="33.75" x14ac:dyDescent="0.25">
      <c r="A583" s="65">
        <v>582</v>
      </c>
      <c r="B583" s="65">
        <v>861020010</v>
      </c>
      <c r="C583" s="65" t="s">
        <v>5725</v>
      </c>
      <c r="D583" s="66" t="s">
        <v>2739</v>
      </c>
      <c r="E583" s="65" t="s">
        <v>5742</v>
      </c>
      <c r="F583" s="65" t="s">
        <v>3</v>
      </c>
      <c r="G583" s="65" t="s">
        <v>5939</v>
      </c>
      <c r="H583" s="67" t="s">
        <v>5977</v>
      </c>
      <c r="I583" s="67" t="s">
        <v>6020</v>
      </c>
      <c r="J583" s="65" t="s">
        <v>5959</v>
      </c>
      <c r="K583" s="65" t="s">
        <v>5740</v>
      </c>
      <c r="L583" s="65" t="s">
        <v>6008</v>
      </c>
      <c r="M583" s="65" t="s">
        <v>70</v>
      </c>
      <c r="N583" s="65" t="s">
        <v>5862</v>
      </c>
      <c r="O583" s="65">
        <v>22</v>
      </c>
      <c r="P583" s="65" t="s">
        <v>70</v>
      </c>
      <c r="Q583" s="65" t="s">
        <v>6009</v>
      </c>
      <c r="R583" s="65">
        <v>861020034</v>
      </c>
      <c r="S583" s="65" t="s">
        <v>5734</v>
      </c>
      <c r="T583" s="65">
        <v>1</v>
      </c>
      <c r="U583" s="67" t="s">
        <v>5978</v>
      </c>
      <c r="V583" s="67" t="s">
        <v>5991</v>
      </c>
      <c r="W583" s="65" t="s">
        <v>70</v>
      </c>
      <c r="X583" s="65">
        <v>1</v>
      </c>
      <c r="Y583" s="65" t="s">
        <v>70</v>
      </c>
      <c r="Z583" s="65" t="s">
        <v>70</v>
      </c>
      <c r="AA583" s="65">
        <f t="shared" si="9"/>
        <v>1</v>
      </c>
      <c r="AB583" s="65">
        <v>1</v>
      </c>
      <c r="AC583" s="68" t="s">
        <v>5760</v>
      </c>
      <c r="AD583" s="68" t="s">
        <v>5969</v>
      </c>
      <c r="AE583" s="68" t="s">
        <v>6077</v>
      </c>
      <c r="AF583" s="65" t="s">
        <v>5755</v>
      </c>
      <c r="AG583" s="68" t="s">
        <v>5756</v>
      </c>
    </row>
    <row r="584" spans="1:33" ht="56.25" x14ac:dyDescent="0.25">
      <c r="A584" s="65">
        <v>583</v>
      </c>
      <c r="B584" s="65">
        <v>861020044</v>
      </c>
      <c r="C584" s="65" t="s">
        <v>5725</v>
      </c>
      <c r="D584" s="66" t="s">
        <v>2739</v>
      </c>
      <c r="E584" s="65" t="s">
        <v>5742</v>
      </c>
      <c r="F584" s="65" t="s">
        <v>3</v>
      </c>
      <c r="G584" s="65" t="s">
        <v>5939</v>
      </c>
      <c r="H584" s="67" t="s">
        <v>6004</v>
      </c>
      <c r="I584" s="67" t="s">
        <v>5983</v>
      </c>
      <c r="J584" s="65" t="s">
        <v>5959</v>
      </c>
      <c r="K584" s="65" t="s">
        <v>5740</v>
      </c>
      <c r="L584" s="65" t="s">
        <v>6008</v>
      </c>
      <c r="M584" s="65" t="s">
        <v>70</v>
      </c>
      <c r="N584" s="65" t="s">
        <v>5867</v>
      </c>
      <c r="O584" s="65">
        <v>1</v>
      </c>
      <c r="P584" s="65" t="s">
        <v>70</v>
      </c>
      <c r="Q584" s="65" t="s">
        <v>6009</v>
      </c>
      <c r="R584" s="65">
        <v>861020012</v>
      </c>
      <c r="S584" s="65" t="s">
        <v>5734</v>
      </c>
      <c r="T584" s="65">
        <v>1</v>
      </c>
      <c r="U584" s="67" t="s">
        <v>6078</v>
      </c>
      <c r="V584" s="67" t="s">
        <v>6018</v>
      </c>
      <c r="W584" s="65" t="s">
        <v>70</v>
      </c>
      <c r="X584" s="65">
        <v>1</v>
      </c>
      <c r="Y584" s="65" t="s">
        <v>70</v>
      </c>
      <c r="Z584" s="65" t="s">
        <v>70</v>
      </c>
      <c r="AA584" s="65">
        <f t="shared" si="9"/>
        <v>1</v>
      </c>
      <c r="AB584" s="65">
        <v>2</v>
      </c>
      <c r="AC584" s="68" t="s">
        <v>5735</v>
      </c>
      <c r="AD584" s="68" t="s">
        <v>6079</v>
      </c>
      <c r="AE584" s="68" t="s">
        <v>6001</v>
      </c>
      <c r="AF584" s="65" t="s">
        <v>5738</v>
      </c>
      <c r="AG584" s="68" t="s">
        <v>5739</v>
      </c>
    </row>
    <row r="585" spans="1:33" ht="56.25" x14ac:dyDescent="0.25">
      <c r="A585" s="65">
        <v>584</v>
      </c>
      <c r="B585" s="65">
        <v>861020012</v>
      </c>
      <c r="C585" s="65" t="s">
        <v>5725</v>
      </c>
      <c r="D585" s="66" t="s">
        <v>2739</v>
      </c>
      <c r="E585" s="65" t="s">
        <v>5788</v>
      </c>
      <c r="F585" s="65" t="s">
        <v>3</v>
      </c>
      <c r="G585" s="65" t="s">
        <v>5939</v>
      </c>
      <c r="H585" s="67" t="s">
        <v>5882</v>
      </c>
      <c r="I585" s="67" t="s">
        <v>5978</v>
      </c>
      <c r="J585" s="65" t="s">
        <v>5959</v>
      </c>
      <c r="K585" s="65" t="s">
        <v>5740</v>
      </c>
      <c r="L585" s="65" t="s">
        <v>6008</v>
      </c>
      <c r="M585" s="65" t="s">
        <v>70</v>
      </c>
      <c r="N585" s="65" t="s">
        <v>5867</v>
      </c>
      <c r="O585" s="65">
        <v>6</v>
      </c>
      <c r="P585" s="65" t="s">
        <v>70</v>
      </c>
      <c r="Q585" s="65" t="s">
        <v>6009</v>
      </c>
      <c r="R585" s="65">
        <v>861020013</v>
      </c>
      <c r="S585" s="65" t="s">
        <v>5734</v>
      </c>
      <c r="T585" s="65">
        <v>1</v>
      </c>
      <c r="U585" s="67">
        <v>5.9</v>
      </c>
      <c r="V585" s="67" t="s">
        <v>5991</v>
      </c>
      <c r="W585" s="65" t="s">
        <v>70</v>
      </c>
      <c r="X585" s="65">
        <v>1</v>
      </c>
      <c r="Y585" s="65" t="s">
        <v>70</v>
      </c>
      <c r="Z585" s="65" t="s">
        <v>70</v>
      </c>
      <c r="AA585" s="65">
        <f t="shared" si="9"/>
        <v>1</v>
      </c>
      <c r="AB585" s="65">
        <v>1</v>
      </c>
      <c r="AC585" s="68" t="s">
        <v>5760</v>
      </c>
      <c r="AD585" s="68" t="s">
        <v>6067</v>
      </c>
      <c r="AE585" s="68" t="s">
        <v>6080</v>
      </c>
      <c r="AF585" s="65" t="s">
        <v>5755</v>
      </c>
      <c r="AG585" s="68" t="s">
        <v>5756</v>
      </c>
    </row>
    <row r="586" spans="1:33" ht="67.5" x14ac:dyDescent="0.25">
      <c r="A586" s="65">
        <v>585</v>
      </c>
      <c r="B586" s="65">
        <v>861020013</v>
      </c>
      <c r="C586" s="65" t="s">
        <v>5725</v>
      </c>
      <c r="D586" s="66" t="s">
        <v>2739</v>
      </c>
      <c r="E586" s="65" t="s">
        <v>5742</v>
      </c>
      <c r="F586" s="65" t="s">
        <v>3</v>
      </c>
      <c r="G586" s="65" t="s">
        <v>5939</v>
      </c>
      <c r="H586" s="67" t="s">
        <v>6004</v>
      </c>
      <c r="I586" s="67" t="s">
        <v>5983</v>
      </c>
      <c r="J586" s="65" t="s">
        <v>5959</v>
      </c>
      <c r="K586" s="65" t="s">
        <v>5740</v>
      </c>
      <c r="L586" s="65" t="s">
        <v>6008</v>
      </c>
      <c r="M586" s="65" t="s">
        <v>70</v>
      </c>
      <c r="N586" s="65" t="s">
        <v>5867</v>
      </c>
      <c r="O586" s="65">
        <v>7</v>
      </c>
      <c r="P586" s="65" t="s">
        <v>70</v>
      </c>
      <c r="Q586" s="65" t="s">
        <v>6009</v>
      </c>
      <c r="R586" s="65">
        <v>861020014</v>
      </c>
      <c r="S586" s="65" t="s">
        <v>5734</v>
      </c>
      <c r="T586" s="65">
        <v>1</v>
      </c>
      <c r="U586" s="67" t="s">
        <v>5966</v>
      </c>
      <c r="V586" s="67" t="s">
        <v>6030</v>
      </c>
      <c r="W586" s="65" t="s">
        <v>70</v>
      </c>
      <c r="X586" s="65">
        <v>1</v>
      </c>
      <c r="Y586" s="65" t="s">
        <v>70</v>
      </c>
      <c r="Z586" s="65" t="s">
        <v>70</v>
      </c>
      <c r="AA586" s="65">
        <f t="shared" si="9"/>
        <v>1</v>
      </c>
      <c r="AB586" s="65">
        <v>2</v>
      </c>
      <c r="AC586" s="68" t="s">
        <v>5760</v>
      </c>
      <c r="AD586" s="68" t="s">
        <v>5969</v>
      </c>
      <c r="AE586" s="68" t="s">
        <v>6081</v>
      </c>
      <c r="AF586" s="65" t="s">
        <v>5755</v>
      </c>
      <c r="AG586" s="68" t="s">
        <v>5756</v>
      </c>
    </row>
    <row r="587" spans="1:33" ht="45" x14ac:dyDescent="0.25">
      <c r="A587" s="65">
        <v>586</v>
      </c>
      <c r="B587" s="65">
        <v>861020014</v>
      </c>
      <c r="C587" s="65" t="s">
        <v>5725</v>
      </c>
      <c r="D587" s="66" t="s">
        <v>2739</v>
      </c>
      <c r="E587" s="65" t="s">
        <v>5742</v>
      </c>
      <c r="F587" s="65" t="s">
        <v>3</v>
      </c>
      <c r="G587" s="65" t="s">
        <v>5744</v>
      </c>
      <c r="H587" s="67" t="s">
        <v>5882</v>
      </c>
      <c r="I587" s="67" t="s">
        <v>6020</v>
      </c>
      <c r="J587" s="65" t="s">
        <v>5959</v>
      </c>
      <c r="K587" s="65" t="s">
        <v>5740</v>
      </c>
      <c r="L587" s="65" t="s">
        <v>6008</v>
      </c>
      <c r="M587" s="65" t="s">
        <v>70</v>
      </c>
      <c r="N587" s="65" t="s">
        <v>5867</v>
      </c>
      <c r="O587" s="65">
        <v>11</v>
      </c>
      <c r="P587" s="65" t="s">
        <v>70</v>
      </c>
      <c r="Q587" s="65" t="s">
        <v>6009</v>
      </c>
      <c r="R587" s="65">
        <v>861020045</v>
      </c>
      <c r="S587" s="65" t="s">
        <v>5734</v>
      </c>
      <c r="T587" s="65">
        <v>1</v>
      </c>
      <c r="U587" s="67" t="s">
        <v>5978</v>
      </c>
      <c r="V587" s="67" t="s">
        <v>5972</v>
      </c>
      <c r="W587" s="65" t="s">
        <v>70</v>
      </c>
      <c r="X587" s="65">
        <v>1</v>
      </c>
      <c r="Y587" s="65" t="s">
        <v>70</v>
      </c>
      <c r="Z587" s="65" t="s">
        <v>70</v>
      </c>
      <c r="AA587" s="65">
        <f t="shared" si="9"/>
        <v>1</v>
      </c>
      <c r="AB587" s="65">
        <v>2</v>
      </c>
      <c r="AC587" s="68" t="s">
        <v>5760</v>
      </c>
      <c r="AD587" s="68" t="s">
        <v>5975</v>
      </c>
      <c r="AE587" s="68" t="s">
        <v>6082</v>
      </c>
      <c r="AF587" s="65" t="s">
        <v>5755</v>
      </c>
      <c r="AG587" s="68" t="s">
        <v>5756</v>
      </c>
    </row>
    <row r="588" spans="1:33" ht="67.5" x14ac:dyDescent="0.25">
      <c r="A588" s="65">
        <v>587</v>
      </c>
      <c r="B588" s="65">
        <v>861020041</v>
      </c>
      <c r="C588" s="65" t="s">
        <v>5725</v>
      </c>
      <c r="D588" s="66" t="s">
        <v>2739</v>
      </c>
      <c r="E588" s="65" t="s">
        <v>5742</v>
      </c>
      <c r="F588" s="65" t="s">
        <v>3</v>
      </c>
      <c r="G588" s="65" t="s">
        <v>5939</v>
      </c>
      <c r="H588" s="67" t="s">
        <v>5882</v>
      </c>
      <c r="I588" s="67" t="s">
        <v>6004</v>
      </c>
      <c r="J588" s="65" t="s">
        <v>5959</v>
      </c>
      <c r="K588" s="65" t="s">
        <v>5740</v>
      </c>
      <c r="L588" s="65" t="s">
        <v>6008</v>
      </c>
      <c r="M588" s="65" t="s">
        <v>70</v>
      </c>
      <c r="N588" s="65" t="s">
        <v>5867</v>
      </c>
      <c r="O588" s="65">
        <v>16</v>
      </c>
      <c r="P588" s="65" t="s">
        <v>70</v>
      </c>
      <c r="Q588" s="65" t="s">
        <v>6009</v>
      </c>
      <c r="R588" s="65" t="s">
        <v>5944</v>
      </c>
      <c r="S588" s="65" t="s">
        <v>5734</v>
      </c>
      <c r="T588" s="65">
        <v>1</v>
      </c>
      <c r="U588" s="67" t="s">
        <v>6055</v>
      </c>
      <c r="V588" s="67" t="s">
        <v>5965</v>
      </c>
      <c r="W588" s="65">
        <v>1</v>
      </c>
      <c r="X588" s="65">
        <v>1</v>
      </c>
      <c r="Y588" s="65">
        <v>4</v>
      </c>
      <c r="Z588" s="65" t="s">
        <v>70</v>
      </c>
      <c r="AA588" s="65">
        <f t="shared" si="9"/>
        <v>6</v>
      </c>
      <c r="AB588" s="65">
        <v>4</v>
      </c>
      <c r="AC588" s="68" t="s">
        <v>5760</v>
      </c>
      <c r="AD588" s="68" t="s">
        <v>6053</v>
      </c>
      <c r="AE588" s="68" t="s">
        <v>6083</v>
      </c>
      <c r="AF588" s="65" t="s">
        <v>5755</v>
      </c>
      <c r="AG588" s="68" t="s">
        <v>5756</v>
      </c>
    </row>
    <row r="589" spans="1:33" ht="45" x14ac:dyDescent="0.25">
      <c r="A589" s="65">
        <v>588</v>
      </c>
      <c r="B589" s="65">
        <v>861020051</v>
      </c>
      <c r="C589" s="65" t="s">
        <v>5745</v>
      </c>
      <c r="D589" s="66" t="s">
        <v>2741</v>
      </c>
      <c r="E589" s="65" t="s">
        <v>5742</v>
      </c>
      <c r="F589" s="65" t="s">
        <v>3</v>
      </c>
      <c r="G589" s="65" t="s">
        <v>5939</v>
      </c>
      <c r="H589" s="67" t="s">
        <v>6020</v>
      </c>
      <c r="I589" s="67" t="s">
        <v>6007</v>
      </c>
      <c r="J589" s="65" t="s">
        <v>5959</v>
      </c>
      <c r="K589" s="65" t="s">
        <v>5740</v>
      </c>
      <c r="L589" s="65" t="s">
        <v>6008</v>
      </c>
      <c r="M589" s="65" t="s">
        <v>70</v>
      </c>
      <c r="N589" s="65" t="s">
        <v>5928</v>
      </c>
      <c r="O589" s="65">
        <v>22</v>
      </c>
      <c r="P589" s="65" t="s">
        <v>70</v>
      </c>
      <c r="Q589" s="65" t="s">
        <v>6009</v>
      </c>
      <c r="R589" s="65">
        <v>861020020</v>
      </c>
      <c r="S589" s="65" t="s">
        <v>5734</v>
      </c>
      <c r="T589" s="65">
        <v>1</v>
      </c>
      <c r="U589" s="67" t="s">
        <v>6012</v>
      </c>
      <c r="V589" s="67" t="s">
        <v>5965</v>
      </c>
      <c r="W589" s="65">
        <v>1</v>
      </c>
      <c r="X589" s="65">
        <v>2</v>
      </c>
      <c r="Y589" s="65">
        <v>1</v>
      </c>
      <c r="Z589" s="65" t="s">
        <v>70</v>
      </c>
      <c r="AA589" s="65">
        <f t="shared" si="9"/>
        <v>4</v>
      </c>
      <c r="AB589" s="65">
        <v>4</v>
      </c>
      <c r="AC589" s="68" t="s">
        <v>5735</v>
      </c>
      <c r="AD589" s="68" t="s">
        <v>6084</v>
      </c>
      <c r="AE589" s="68" t="s">
        <v>70</v>
      </c>
      <c r="AF589" s="65" t="s">
        <v>5743</v>
      </c>
      <c r="AG589" s="68" t="s">
        <v>70</v>
      </c>
    </row>
    <row r="590" spans="1:33" ht="56.25" x14ac:dyDescent="0.25">
      <c r="A590" s="65">
        <v>589</v>
      </c>
      <c r="B590" s="65">
        <v>861020045</v>
      </c>
      <c r="C590" s="65" t="s">
        <v>5725</v>
      </c>
      <c r="D590" s="66" t="s">
        <v>2739</v>
      </c>
      <c r="E590" s="65" t="s">
        <v>5742</v>
      </c>
      <c r="F590" s="65" t="s">
        <v>3</v>
      </c>
      <c r="G590" s="65" t="s">
        <v>5939</v>
      </c>
      <c r="H590" s="67" t="s">
        <v>5977</v>
      </c>
      <c r="I590" s="67" t="s">
        <v>5727</v>
      </c>
      <c r="J590" s="65" t="s">
        <v>5959</v>
      </c>
      <c r="K590" s="65" t="s">
        <v>5740</v>
      </c>
      <c r="L590" s="65" t="s">
        <v>6008</v>
      </c>
      <c r="M590" s="65" t="s">
        <v>70</v>
      </c>
      <c r="N590" s="65" t="s">
        <v>5867</v>
      </c>
      <c r="O590" s="65">
        <v>13</v>
      </c>
      <c r="P590" s="65" t="s">
        <v>70</v>
      </c>
      <c r="Q590" s="65" t="s">
        <v>6009</v>
      </c>
      <c r="R590" s="65" t="s">
        <v>5944</v>
      </c>
      <c r="S590" s="65" t="s">
        <v>5734</v>
      </c>
      <c r="T590" s="65">
        <v>1</v>
      </c>
      <c r="U590" s="67" t="s">
        <v>5961</v>
      </c>
      <c r="V590" s="67" t="s">
        <v>5991</v>
      </c>
      <c r="W590" s="65" t="s">
        <v>70</v>
      </c>
      <c r="X590" s="65">
        <v>1</v>
      </c>
      <c r="Y590" s="65" t="s">
        <v>70</v>
      </c>
      <c r="Z590" s="65" t="s">
        <v>70</v>
      </c>
      <c r="AA590" s="65">
        <f t="shared" si="9"/>
        <v>1</v>
      </c>
      <c r="AB590" s="65">
        <v>2</v>
      </c>
      <c r="AC590" s="68" t="s">
        <v>5760</v>
      </c>
      <c r="AD590" s="68" t="s">
        <v>6053</v>
      </c>
      <c r="AE590" s="68" t="s">
        <v>6085</v>
      </c>
      <c r="AF590" s="65" t="s">
        <v>5755</v>
      </c>
      <c r="AG590" s="68" t="s">
        <v>5756</v>
      </c>
    </row>
    <row r="591" spans="1:33" ht="22.5" x14ac:dyDescent="0.25">
      <c r="A591" s="65">
        <v>590</v>
      </c>
      <c r="B591" s="65">
        <v>861020047</v>
      </c>
      <c r="C591" s="65" t="s">
        <v>5725</v>
      </c>
      <c r="D591" s="66" t="s">
        <v>2739</v>
      </c>
      <c r="E591" s="65" t="s">
        <v>5742</v>
      </c>
      <c r="F591" s="65" t="s">
        <v>3</v>
      </c>
      <c r="G591" s="65" t="s">
        <v>5939</v>
      </c>
      <c r="H591" s="67" t="s">
        <v>6045</v>
      </c>
      <c r="I591" s="67" t="s">
        <v>5882</v>
      </c>
      <c r="J591" s="65" t="s">
        <v>5959</v>
      </c>
      <c r="K591" s="65" t="s">
        <v>5740</v>
      </c>
      <c r="L591" s="65" t="s">
        <v>6008</v>
      </c>
      <c r="M591" s="65" t="s">
        <v>70</v>
      </c>
      <c r="N591" s="65" t="s">
        <v>5867</v>
      </c>
      <c r="O591" s="65">
        <v>18</v>
      </c>
      <c r="P591" s="65" t="s">
        <v>70</v>
      </c>
      <c r="Q591" s="65" t="s">
        <v>6009</v>
      </c>
      <c r="R591" s="65">
        <v>861020016</v>
      </c>
      <c r="S591" s="65" t="s">
        <v>5734</v>
      </c>
      <c r="T591" s="65">
        <v>1</v>
      </c>
      <c r="U591" s="67" t="s">
        <v>5978</v>
      </c>
      <c r="V591" s="67" t="s">
        <v>5966</v>
      </c>
      <c r="W591" s="65">
        <v>1</v>
      </c>
      <c r="X591" s="65">
        <v>1</v>
      </c>
      <c r="Y591" s="65">
        <v>1</v>
      </c>
      <c r="Z591" s="65" t="s">
        <v>70</v>
      </c>
      <c r="AA591" s="65">
        <f t="shared" si="9"/>
        <v>3</v>
      </c>
      <c r="AB591" s="65">
        <v>3</v>
      </c>
      <c r="AC591" s="68" t="s">
        <v>5735</v>
      </c>
      <c r="AD591" s="68" t="s">
        <v>5979</v>
      </c>
      <c r="AE591" s="68" t="s">
        <v>5772</v>
      </c>
      <c r="AF591" s="65" t="s">
        <v>5738</v>
      </c>
      <c r="AG591" s="68" t="s">
        <v>6026</v>
      </c>
    </row>
    <row r="592" spans="1:33" ht="22.5" x14ac:dyDescent="0.25">
      <c r="A592" s="65">
        <v>591</v>
      </c>
      <c r="B592" s="65">
        <v>861020016</v>
      </c>
      <c r="C592" s="65" t="s">
        <v>5725</v>
      </c>
      <c r="D592" s="66" t="s">
        <v>2739</v>
      </c>
      <c r="E592" s="65" t="s">
        <v>5742</v>
      </c>
      <c r="F592" s="65" t="s">
        <v>3</v>
      </c>
      <c r="G592" s="65" t="s">
        <v>5939</v>
      </c>
      <c r="H592" s="67" t="s">
        <v>5977</v>
      </c>
      <c r="I592" s="67" t="s">
        <v>6020</v>
      </c>
      <c r="J592" s="65" t="s">
        <v>5959</v>
      </c>
      <c r="K592" s="65" t="s">
        <v>5740</v>
      </c>
      <c r="L592" s="65" t="s">
        <v>6008</v>
      </c>
      <c r="M592" s="65" t="s">
        <v>70</v>
      </c>
      <c r="N592" s="65" t="s">
        <v>5867</v>
      </c>
      <c r="O592" s="65">
        <v>22</v>
      </c>
      <c r="P592" s="65" t="s">
        <v>70</v>
      </c>
      <c r="Q592" s="65" t="s">
        <v>6009</v>
      </c>
      <c r="R592" s="65">
        <v>861020915</v>
      </c>
      <c r="S592" s="65" t="s">
        <v>5734</v>
      </c>
      <c r="T592" s="65">
        <v>1</v>
      </c>
      <c r="U592" s="67" t="s">
        <v>5978</v>
      </c>
      <c r="V592" s="67" t="s">
        <v>5991</v>
      </c>
      <c r="W592" s="65">
        <v>1</v>
      </c>
      <c r="X592" s="65">
        <v>1</v>
      </c>
      <c r="Y592" s="65" t="s">
        <v>70</v>
      </c>
      <c r="Z592" s="65" t="s">
        <v>70</v>
      </c>
      <c r="AA592" s="65">
        <f t="shared" si="9"/>
        <v>2</v>
      </c>
      <c r="AB592" s="65">
        <v>2</v>
      </c>
      <c r="AC592" s="68" t="s">
        <v>5735</v>
      </c>
      <c r="AD592" s="68" t="s">
        <v>5979</v>
      </c>
      <c r="AE592" s="68" t="s">
        <v>5749</v>
      </c>
      <c r="AF592" s="65" t="s">
        <v>5743</v>
      </c>
      <c r="AG592" s="68" t="s">
        <v>70</v>
      </c>
    </row>
    <row r="593" spans="1:33" ht="33.75" x14ac:dyDescent="0.25">
      <c r="A593" s="65">
        <v>592</v>
      </c>
      <c r="B593" s="65">
        <v>861020015</v>
      </c>
      <c r="C593" s="65" t="s">
        <v>5725</v>
      </c>
      <c r="D593" s="66" t="s">
        <v>2739</v>
      </c>
      <c r="E593" s="65" t="s">
        <v>5742</v>
      </c>
      <c r="F593" s="65" t="s">
        <v>3</v>
      </c>
      <c r="G593" s="65" t="s">
        <v>5939</v>
      </c>
      <c r="H593" s="67" t="s">
        <v>5977</v>
      </c>
      <c r="I593" s="67" t="s">
        <v>5882</v>
      </c>
      <c r="J593" s="65" t="s">
        <v>5959</v>
      </c>
      <c r="K593" s="65" t="s">
        <v>5740</v>
      </c>
      <c r="L593" s="65" t="s">
        <v>6008</v>
      </c>
      <c r="M593" s="65" t="s">
        <v>70</v>
      </c>
      <c r="N593" s="65" t="s">
        <v>5867</v>
      </c>
      <c r="O593" s="65">
        <v>24</v>
      </c>
      <c r="P593" s="65" t="s">
        <v>70</v>
      </c>
      <c r="Q593" s="65" t="s">
        <v>6009</v>
      </c>
      <c r="R593" s="65">
        <v>861020046</v>
      </c>
      <c r="S593" s="65" t="s">
        <v>5734</v>
      </c>
      <c r="T593" s="65">
        <v>1</v>
      </c>
      <c r="U593" s="67" t="s">
        <v>5978</v>
      </c>
      <c r="V593" s="67" t="s">
        <v>5966</v>
      </c>
      <c r="W593" s="65">
        <v>1</v>
      </c>
      <c r="X593" s="65">
        <v>1</v>
      </c>
      <c r="Y593" s="65">
        <v>3</v>
      </c>
      <c r="Z593" s="65" t="s">
        <v>70</v>
      </c>
      <c r="AA593" s="65">
        <f t="shared" si="9"/>
        <v>5</v>
      </c>
      <c r="AB593" s="65">
        <v>3</v>
      </c>
      <c r="AC593" s="68" t="s">
        <v>5760</v>
      </c>
      <c r="AD593" s="68" t="s">
        <v>5969</v>
      </c>
      <c r="AE593" s="68" t="s">
        <v>6086</v>
      </c>
      <c r="AF593" s="65" t="s">
        <v>5755</v>
      </c>
      <c r="AG593" s="68" t="s">
        <v>5756</v>
      </c>
    </row>
    <row r="594" spans="1:33" ht="33.75" x14ac:dyDescent="0.25">
      <c r="A594" s="65">
        <v>593</v>
      </c>
      <c r="B594" s="65">
        <v>861001350</v>
      </c>
      <c r="C594" s="65" t="s">
        <v>5725</v>
      </c>
      <c r="D594" s="66" t="s">
        <v>2739</v>
      </c>
      <c r="E594" s="65" t="s">
        <v>5742</v>
      </c>
      <c r="F594" s="65" t="s">
        <v>3</v>
      </c>
      <c r="G594" s="65" t="s">
        <v>5939</v>
      </c>
      <c r="H594" s="67" t="s">
        <v>6007</v>
      </c>
      <c r="I594" s="67" t="s">
        <v>6012</v>
      </c>
      <c r="J594" s="65" t="s">
        <v>5959</v>
      </c>
      <c r="K594" s="65" t="s">
        <v>5740</v>
      </c>
      <c r="L594" s="65" t="s">
        <v>6008</v>
      </c>
      <c r="M594" s="65" t="s">
        <v>5998</v>
      </c>
      <c r="N594" s="65" t="s">
        <v>70</v>
      </c>
      <c r="O594" s="65" t="s">
        <v>70</v>
      </c>
      <c r="P594" s="65" t="s">
        <v>6087</v>
      </c>
      <c r="Q594" s="65" t="s">
        <v>6009</v>
      </c>
      <c r="R594" s="65">
        <v>861001351</v>
      </c>
      <c r="S594" s="65" t="s">
        <v>5734</v>
      </c>
      <c r="T594" s="65">
        <v>1</v>
      </c>
      <c r="U594" s="67" t="s">
        <v>5978</v>
      </c>
      <c r="V594" s="67" t="s">
        <v>5965</v>
      </c>
      <c r="W594" s="65" t="s">
        <v>70</v>
      </c>
      <c r="X594" s="65">
        <v>2</v>
      </c>
      <c r="Y594" s="65" t="s">
        <v>70</v>
      </c>
      <c r="Z594" s="65" t="s">
        <v>70</v>
      </c>
      <c r="AA594" s="65">
        <f t="shared" si="9"/>
        <v>2</v>
      </c>
      <c r="AB594" s="65">
        <v>3</v>
      </c>
      <c r="AC594" s="68" t="s">
        <v>5753</v>
      </c>
      <c r="AD594" s="68" t="s">
        <v>6088</v>
      </c>
      <c r="AE594" s="68" t="s">
        <v>70</v>
      </c>
      <c r="AF594" s="65" t="s">
        <v>5755</v>
      </c>
      <c r="AG594" s="68" t="s">
        <v>5756</v>
      </c>
    </row>
    <row r="595" spans="1:33" ht="33.75" x14ac:dyDescent="0.25">
      <c r="A595" s="65">
        <v>594</v>
      </c>
      <c r="B595" s="65">
        <v>861011465</v>
      </c>
      <c r="C595" s="65" t="s">
        <v>5725</v>
      </c>
      <c r="D595" s="66" t="s">
        <v>2739</v>
      </c>
      <c r="E595" s="65" t="s">
        <v>5742</v>
      </c>
      <c r="F595" s="65" t="s">
        <v>3</v>
      </c>
      <c r="G595" s="65" t="s">
        <v>5939</v>
      </c>
      <c r="H595" s="67" t="s">
        <v>5988</v>
      </c>
      <c r="I595" s="67" t="s">
        <v>5727</v>
      </c>
      <c r="J595" s="65" t="s">
        <v>5959</v>
      </c>
      <c r="K595" s="65" t="s">
        <v>5740</v>
      </c>
      <c r="L595" s="65" t="s">
        <v>6008</v>
      </c>
      <c r="M595" s="65" t="s">
        <v>5998</v>
      </c>
      <c r="N595" s="65" t="s">
        <v>70</v>
      </c>
      <c r="O595" s="65" t="s">
        <v>70</v>
      </c>
      <c r="P595" s="65" t="s">
        <v>6089</v>
      </c>
      <c r="Q595" s="65" t="s">
        <v>6009</v>
      </c>
      <c r="R595" s="65">
        <v>861020035</v>
      </c>
      <c r="S595" s="65" t="s">
        <v>5734</v>
      </c>
      <c r="T595" s="65">
        <v>1</v>
      </c>
      <c r="U595" s="67" t="s">
        <v>5983</v>
      </c>
      <c r="V595" s="67" t="s">
        <v>5965</v>
      </c>
      <c r="W595" s="65">
        <v>1</v>
      </c>
      <c r="X595" s="65" t="s">
        <v>70</v>
      </c>
      <c r="Y595" s="65" t="s">
        <v>70</v>
      </c>
      <c r="Z595" s="65" t="s">
        <v>70</v>
      </c>
      <c r="AA595" s="65">
        <f t="shared" si="9"/>
        <v>1</v>
      </c>
      <c r="AB595" s="65">
        <v>1</v>
      </c>
      <c r="AC595" s="68" t="s">
        <v>5735</v>
      </c>
      <c r="AD595" s="68" t="s">
        <v>6090</v>
      </c>
      <c r="AE595" s="68" t="s">
        <v>70</v>
      </c>
      <c r="AF595" s="65" t="s">
        <v>5743</v>
      </c>
      <c r="AG595" s="68" t="s">
        <v>70</v>
      </c>
    </row>
    <row r="596" spans="1:33" ht="56.25" x14ac:dyDescent="0.25">
      <c r="A596" s="65">
        <v>595</v>
      </c>
      <c r="B596" s="65">
        <v>861020035</v>
      </c>
      <c r="C596" s="65" t="s">
        <v>5725</v>
      </c>
      <c r="D596" s="66" t="s">
        <v>2739</v>
      </c>
      <c r="E596" s="65" t="s">
        <v>70</v>
      </c>
      <c r="F596" s="65" t="s">
        <v>3</v>
      </c>
      <c r="G596" s="65" t="s">
        <v>5939</v>
      </c>
      <c r="H596" s="67" t="s">
        <v>5882</v>
      </c>
      <c r="I596" s="67" t="s">
        <v>6004</v>
      </c>
      <c r="J596" s="65" t="s">
        <v>5959</v>
      </c>
      <c r="K596" s="65" t="s">
        <v>5740</v>
      </c>
      <c r="L596" s="65" t="s">
        <v>6008</v>
      </c>
      <c r="M596" s="65" t="s">
        <v>5998</v>
      </c>
      <c r="N596" s="65" t="s">
        <v>70</v>
      </c>
      <c r="O596" s="65" t="s">
        <v>70</v>
      </c>
      <c r="P596" s="65" t="s">
        <v>6091</v>
      </c>
      <c r="Q596" s="65" t="s">
        <v>6009</v>
      </c>
      <c r="R596" s="65">
        <v>861020036</v>
      </c>
      <c r="S596" s="65" t="s">
        <v>5734</v>
      </c>
      <c r="T596" s="65">
        <v>1</v>
      </c>
      <c r="U596" s="67" t="s">
        <v>6012</v>
      </c>
      <c r="V596" s="67" t="s">
        <v>6092</v>
      </c>
      <c r="W596" s="65">
        <v>1</v>
      </c>
      <c r="X596" s="65">
        <v>2</v>
      </c>
      <c r="Y596" s="65" t="s">
        <v>70</v>
      </c>
      <c r="Z596" s="65" t="s">
        <v>70</v>
      </c>
      <c r="AA596" s="65">
        <f t="shared" si="9"/>
        <v>3</v>
      </c>
      <c r="AB596" s="65">
        <v>3</v>
      </c>
      <c r="AC596" s="68" t="s">
        <v>5735</v>
      </c>
      <c r="AD596" s="68" t="s">
        <v>5995</v>
      </c>
      <c r="AE596" s="68" t="s">
        <v>6085</v>
      </c>
      <c r="AF596" s="65" t="s">
        <v>5738</v>
      </c>
      <c r="AG596" s="68" t="s">
        <v>5739</v>
      </c>
    </row>
    <row r="597" spans="1:33" ht="33.75" x14ac:dyDescent="0.25">
      <c r="A597" s="65">
        <v>596</v>
      </c>
      <c r="B597" s="65">
        <v>861020036</v>
      </c>
      <c r="C597" s="65" t="s">
        <v>5725</v>
      </c>
      <c r="D597" s="66" t="s">
        <v>2739</v>
      </c>
      <c r="E597" s="65" t="s">
        <v>5742</v>
      </c>
      <c r="F597" s="65" t="s">
        <v>3</v>
      </c>
      <c r="G597" s="65" t="s">
        <v>5939</v>
      </c>
      <c r="H597" s="67" t="s">
        <v>6071</v>
      </c>
      <c r="I597" s="67" t="s">
        <v>5977</v>
      </c>
      <c r="J597" s="65" t="s">
        <v>5959</v>
      </c>
      <c r="K597" s="65" t="s">
        <v>5740</v>
      </c>
      <c r="L597" s="65" t="s">
        <v>6008</v>
      </c>
      <c r="M597" s="65" t="s">
        <v>5998</v>
      </c>
      <c r="N597" s="65" t="s">
        <v>70</v>
      </c>
      <c r="O597" s="65" t="s">
        <v>70</v>
      </c>
      <c r="P597" s="65" t="s">
        <v>6093</v>
      </c>
      <c r="Q597" s="65" t="s">
        <v>6009</v>
      </c>
      <c r="R597" s="65">
        <v>861020037</v>
      </c>
      <c r="S597" s="65" t="s">
        <v>5734</v>
      </c>
      <c r="T597" s="65">
        <v>1</v>
      </c>
      <c r="U597" s="67" t="s">
        <v>5882</v>
      </c>
      <c r="V597" s="67" t="s">
        <v>6004</v>
      </c>
      <c r="W597" s="65" t="s">
        <v>70</v>
      </c>
      <c r="X597" s="65">
        <v>1</v>
      </c>
      <c r="Y597" s="65" t="s">
        <v>70</v>
      </c>
      <c r="Z597" s="65">
        <v>1</v>
      </c>
      <c r="AA597" s="65">
        <f t="shared" si="9"/>
        <v>2</v>
      </c>
      <c r="AB597" s="65">
        <v>1</v>
      </c>
      <c r="AC597" s="68" t="s">
        <v>5735</v>
      </c>
      <c r="AD597" s="68" t="s">
        <v>5995</v>
      </c>
      <c r="AE597" s="68" t="s">
        <v>6094</v>
      </c>
      <c r="AF597" s="65" t="s">
        <v>5738</v>
      </c>
      <c r="AG597" s="68" t="s">
        <v>5739</v>
      </c>
    </row>
    <row r="598" spans="1:33" ht="33.75" x14ac:dyDescent="0.25">
      <c r="A598" s="65">
        <v>597</v>
      </c>
      <c r="B598" s="65">
        <v>861020037</v>
      </c>
      <c r="C598" s="65" t="s">
        <v>5725</v>
      </c>
      <c r="D598" s="66" t="s">
        <v>2739</v>
      </c>
      <c r="E598" s="65" t="s">
        <v>5785</v>
      </c>
      <c r="F598" s="65" t="s">
        <v>3</v>
      </c>
      <c r="G598" s="65" t="s">
        <v>5939</v>
      </c>
      <c r="H598" s="67" t="s">
        <v>5977</v>
      </c>
      <c r="I598" s="67" t="s">
        <v>5978</v>
      </c>
      <c r="J598" s="65" t="s">
        <v>5959</v>
      </c>
      <c r="K598" s="65" t="s">
        <v>5740</v>
      </c>
      <c r="L598" s="65" t="s">
        <v>6008</v>
      </c>
      <c r="M598" s="65" t="s">
        <v>5998</v>
      </c>
      <c r="N598" s="65" t="s">
        <v>70</v>
      </c>
      <c r="O598" s="65" t="s">
        <v>70</v>
      </c>
      <c r="P598" s="65" t="s">
        <v>6095</v>
      </c>
      <c r="Q598" s="65" t="s">
        <v>6009</v>
      </c>
      <c r="R598" s="65">
        <v>861020042</v>
      </c>
      <c r="S598" s="65" t="s">
        <v>5734</v>
      </c>
      <c r="T598" s="65">
        <v>1</v>
      </c>
      <c r="U598" s="67" t="s">
        <v>5983</v>
      </c>
      <c r="V598" s="67" t="s">
        <v>5961</v>
      </c>
      <c r="W598" s="65" t="s">
        <v>70</v>
      </c>
      <c r="X598" s="65">
        <v>1</v>
      </c>
      <c r="Y598" s="65" t="s">
        <v>70</v>
      </c>
      <c r="Z598" s="65" t="s">
        <v>70</v>
      </c>
      <c r="AA598" s="65">
        <f t="shared" si="9"/>
        <v>1</v>
      </c>
      <c r="AB598" s="65">
        <v>1</v>
      </c>
      <c r="AC598" s="68" t="s">
        <v>5760</v>
      </c>
      <c r="AD598" s="68" t="s">
        <v>6027</v>
      </c>
      <c r="AE598" s="68" t="s">
        <v>6096</v>
      </c>
      <c r="AF598" s="65" t="s">
        <v>5755</v>
      </c>
      <c r="AG598" s="68" t="s">
        <v>5756</v>
      </c>
    </row>
    <row r="599" spans="1:33" ht="33.75" x14ac:dyDescent="0.25">
      <c r="A599" s="65">
        <v>598</v>
      </c>
      <c r="B599" s="65">
        <v>861020034</v>
      </c>
      <c r="C599" s="65" t="s">
        <v>5725</v>
      </c>
      <c r="D599" s="66" t="s">
        <v>2739</v>
      </c>
      <c r="E599" s="65" t="s">
        <v>5742</v>
      </c>
      <c r="F599" s="65" t="s">
        <v>3</v>
      </c>
      <c r="G599" s="65" t="s">
        <v>5939</v>
      </c>
      <c r="H599" s="67" t="s">
        <v>5882</v>
      </c>
      <c r="I599" s="67" t="s">
        <v>5961</v>
      </c>
      <c r="J599" s="65" t="s">
        <v>5959</v>
      </c>
      <c r="K599" s="65" t="s">
        <v>5740</v>
      </c>
      <c r="L599" s="65" t="s">
        <v>6008</v>
      </c>
      <c r="M599" s="65" t="s">
        <v>5998</v>
      </c>
      <c r="N599" s="65" t="s">
        <v>70</v>
      </c>
      <c r="O599" s="65" t="s">
        <v>70</v>
      </c>
      <c r="P599" s="65" t="s">
        <v>6097</v>
      </c>
      <c r="Q599" s="65" t="s">
        <v>6009</v>
      </c>
      <c r="R599" s="65">
        <v>861020033</v>
      </c>
      <c r="S599" s="65" t="s">
        <v>5734</v>
      </c>
      <c r="T599" s="65">
        <v>1</v>
      </c>
      <c r="U599" s="67" t="s">
        <v>6012</v>
      </c>
      <c r="V599" s="67" t="s">
        <v>5991</v>
      </c>
      <c r="W599" s="65">
        <v>1</v>
      </c>
      <c r="X599" s="65">
        <v>2</v>
      </c>
      <c r="Y599" s="65" t="s">
        <v>70</v>
      </c>
      <c r="Z599" s="65" t="s">
        <v>70</v>
      </c>
      <c r="AA599" s="65">
        <f t="shared" si="9"/>
        <v>3</v>
      </c>
      <c r="AB599" s="65">
        <v>3</v>
      </c>
      <c r="AC599" s="68" t="s">
        <v>5735</v>
      </c>
      <c r="AD599" s="68" t="s">
        <v>5995</v>
      </c>
      <c r="AE599" s="68" t="s">
        <v>6094</v>
      </c>
      <c r="AF599" s="65" t="s">
        <v>5738</v>
      </c>
      <c r="AG599" s="68" t="s">
        <v>5739</v>
      </c>
    </row>
    <row r="600" spans="1:33" ht="33.75" x14ac:dyDescent="0.25">
      <c r="A600" s="65">
        <v>599</v>
      </c>
      <c r="B600" s="65">
        <v>861020033</v>
      </c>
      <c r="C600" s="65" t="s">
        <v>5725</v>
      </c>
      <c r="D600" s="66" t="s">
        <v>2739</v>
      </c>
      <c r="E600" s="65" t="s">
        <v>5742</v>
      </c>
      <c r="F600" s="65" t="s">
        <v>3</v>
      </c>
      <c r="G600" s="65" t="s">
        <v>5939</v>
      </c>
      <c r="H600" s="67" t="s">
        <v>5882</v>
      </c>
      <c r="I600" s="67" t="s">
        <v>5961</v>
      </c>
      <c r="J600" s="65" t="s">
        <v>5959</v>
      </c>
      <c r="K600" s="65" t="s">
        <v>5740</v>
      </c>
      <c r="L600" s="65" t="s">
        <v>6008</v>
      </c>
      <c r="M600" s="65" t="s">
        <v>5998</v>
      </c>
      <c r="N600" s="65" t="s">
        <v>70</v>
      </c>
      <c r="O600" s="65" t="s">
        <v>70</v>
      </c>
      <c r="P600" s="65" t="s">
        <v>6098</v>
      </c>
      <c r="Q600" s="65" t="s">
        <v>6009</v>
      </c>
      <c r="R600" s="65">
        <v>861020017</v>
      </c>
      <c r="S600" s="65" t="s">
        <v>5734</v>
      </c>
      <c r="T600" s="65">
        <v>1</v>
      </c>
      <c r="U600" s="67" t="s">
        <v>6049</v>
      </c>
      <c r="V600" s="67" t="s">
        <v>5961</v>
      </c>
      <c r="W600" s="65" t="s">
        <v>70</v>
      </c>
      <c r="X600" s="65">
        <v>1</v>
      </c>
      <c r="Y600" s="65" t="s">
        <v>70</v>
      </c>
      <c r="Z600" s="65" t="s">
        <v>70</v>
      </c>
      <c r="AA600" s="65">
        <f t="shared" si="9"/>
        <v>1</v>
      </c>
      <c r="AB600" s="65">
        <v>2</v>
      </c>
      <c r="AC600" s="68" t="s">
        <v>5735</v>
      </c>
      <c r="AD600" s="68" t="s">
        <v>5995</v>
      </c>
      <c r="AE600" s="68" t="s">
        <v>6099</v>
      </c>
      <c r="AF600" s="65" t="s">
        <v>5738</v>
      </c>
      <c r="AG600" s="68" t="s">
        <v>5739</v>
      </c>
    </row>
    <row r="601" spans="1:33" ht="56.25" x14ac:dyDescent="0.25">
      <c r="A601" s="65">
        <v>600</v>
      </c>
      <c r="B601" s="65">
        <v>861020011</v>
      </c>
      <c r="C601" s="65" t="s">
        <v>5725</v>
      </c>
      <c r="D601" s="66" t="s">
        <v>2739</v>
      </c>
      <c r="E601" s="65" t="s">
        <v>5742</v>
      </c>
      <c r="F601" s="65" t="s">
        <v>3</v>
      </c>
      <c r="G601" s="65" t="s">
        <v>5939</v>
      </c>
      <c r="H601" s="67" t="s">
        <v>6071</v>
      </c>
      <c r="I601" s="67" t="s">
        <v>6024</v>
      </c>
      <c r="J601" s="65" t="s">
        <v>5959</v>
      </c>
      <c r="K601" s="65" t="s">
        <v>5740</v>
      </c>
      <c r="L601" s="65" t="s">
        <v>6008</v>
      </c>
      <c r="M601" s="65" t="s">
        <v>70</v>
      </c>
      <c r="N601" s="65" t="s">
        <v>5862</v>
      </c>
      <c r="O601" s="65">
        <v>17</v>
      </c>
      <c r="P601" s="65" t="s">
        <v>70</v>
      </c>
      <c r="Q601" s="65" t="s">
        <v>6009</v>
      </c>
      <c r="R601" s="65">
        <v>821020043</v>
      </c>
      <c r="S601" s="65" t="s">
        <v>5734</v>
      </c>
      <c r="T601" s="65">
        <v>1</v>
      </c>
      <c r="U601" s="67" t="s">
        <v>6012</v>
      </c>
      <c r="V601" s="67" t="s">
        <v>6030</v>
      </c>
      <c r="W601" s="65" t="s">
        <v>70</v>
      </c>
      <c r="X601" s="65">
        <v>1</v>
      </c>
      <c r="Y601" s="65">
        <v>3</v>
      </c>
      <c r="Z601" s="65" t="s">
        <v>70</v>
      </c>
      <c r="AA601" s="65">
        <f t="shared" si="9"/>
        <v>4</v>
      </c>
      <c r="AB601" s="65">
        <v>2</v>
      </c>
      <c r="AC601" s="68" t="s">
        <v>5760</v>
      </c>
      <c r="AD601" s="68" t="s">
        <v>6067</v>
      </c>
      <c r="AE601" s="68" t="s">
        <v>6100</v>
      </c>
      <c r="AF601" s="65" t="s">
        <v>5755</v>
      </c>
      <c r="AG601" s="68" t="s">
        <v>5756</v>
      </c>
    </row>
    <row r="602" spans="1:33" ht="45" x14ac:dyDescent="0.25">
      <c r="A602" s="65">
        <v>601</v>
      </c>
      <c r="B602" s="65">
        <v>861020043</v>
      </c>
      <c r="C602" s="65" t="s">
        <v>5725</v>
      </c>
      <c r="D602" s="66" t="s">
        <v>2739</v>
      </c>
      <c r="E602" s="65" t="s">
        <v>5788</v>
      </c>
      <c r="F602" s="65" t="s">
        <v>3</v>
      </c>
      <c r="G602" s="65" t="s">
        <v>5939</v>
      </c>
      <c r="H602" s="67" t="s">
        <v>6071</v>
      </c>
      <c r="I602" s="67" t="s">
        <v>5727</v>
      </c>
      <c r="J602" s="65" t="s">
        <v>5959</v>
      </c>
      <c r="K602" s="65" t="s">
        <v>5740</v>
      </c>
      <c r="L602" s="65" t="s">
        <v>6008</v>
      </c>
      <c r="M602" s="65" t="s">
        <v>70</v>
      </c>
      <c r="N602" s="65" t="s">
        <v>5862</v>
      </c>
      <c r="O602" s="65">
        <v>15</v>
      </c>
      <c r="P602" s="65" t="s">
        <v>70</v>
      </c>
      <c r="Q602" s="65" t="s">
        <v>6009</v>
      </c>
      <c r="R602" s="65" t="s">
        <v>5778</v>
      </c>
      <c r="S602" s="65" t="s">
        <v>5734</v>
      </c>
      <c r="T602" s="65">
        <v>1</v>
      </c>
      <c r="U602" s="67" t="s">
        <v>5983</v>
      </c>
      <c r="V602" s="67" t="s">
        <v>5727</v>
      </c>
      <c r="W602" s="65" t="s">
        <v>70</v>
      </c>
      <c r="X602" s="65">
        <v>1</v>
      </c>
      <c r="Y602" s="65" t="s">
        <v>70</v>
      </c>
      <c r="Z602" s="65" t="s">
        <v>70</v>
      </c>
      <c r="AA602" s="65">
        <f t="shared" si="9"/>
        <v>1</v>
      </c>
      <c r="AB602" s="65">
        <v>2</v>
      </c>
      <c r="AC602" s="68" t="s">
        <v>5760</v>
      </c>
      <c r="AD602" s="68" t="s">
        <v>6101</v>
      </c>
      <c r="AE602" s="68" t="s">
        <v>6102</v>
      </c>
      <c r="AF602" s="65" t="s">
        <v>5755</v>
      </c>
      <c r="AG602" s="68" t="s">
        <v>5756</v>
      </c>
    </row>
    <row r="603" spans="1:33" ht="67.5" x14ac:dyDescent="0.25">
      <c r="A603" s="65">
        <v>602</v>
      </c>
      <c r="B603" s="65">
        <v>432040533</v>
      </c>
      <c r="C603" s="65" t="s">
        <v>5823</v>
      </c>
      <c r="D603" s="66" t="s">
        <v>2678</v>
      </c>
      <c r="E603" s="65" t="s">
        <v>5742</v>
      </c>
      <c r="F603" s="65" t="s">
        <v>3</v>
      </c>
      <c r="G603" s="65" t="s">
        <v>5939</v>
      </c>
      <c r="H603" s="67" t="s">
        <v>6024</v>
      </c>
      <c r="I603" s="67" t="s">
        <v>5977</v>
      </c>
      <c r="J603" s="65" t="s">
        <v>5959</v>
      </c>
      <c r="K603" s="65" t="s">
        <v>5740</v>
      </c>
      <c r="L603" s="65" t="s">
        <v>6008</v>
      </c>
      <c r="M603" s="65" t="s">
        <v>70</v>
      </c>
      <c r="N603" s="65" t="s">
        <v>5862</v>
      </c>
      <c r="O603" s="65">
        <v>2</v>
      </c>
      <c r="P603" s="65" t="s">
        <v>70</v>
      </c>
      <c r="Q603" s="65" t="s">
        <v>6009</v>
      </c>
      <c r="R603" s="65">
        <v>861020035</v>
      </c>
      <c r="S603" s="65" t="s">
        <v>5734</v>
      </c>
      <c r="T603" s="65">
        <v>1</v>
      </c>
      <c r="U603" s="67" t="s">
        <v>6012</v>
      </c>
      <c r="V603" s="67" t="s">
        <v>6018</v>
      </c>
      <c r="W603" s="65" t="s">
        <v>70</v>
      </c>
      <c r="X603" s="65" t="s">
        <v>70</v>
      </c>
      <c r="Y603" s="65" t="s">
        <v>70</v>
      </c>
      <c r="Z603" s="65" t="s">
        <v>70</v>
      </c>
      <c r="AA603" s="65">
        <f t="shared" si="9"/>
        <v>0</v>
      </c>
      <c r="AB603" s="65">
        <v>1</v>
      </c>
      <c r="AC603" s="68" t="s">
        <v>5753</v>
      </c>
      <c r="AD603" s="68" t="s">
        <v>6103</v>
      </c>
      <c r="AE603" s="68" t="s">
        <v>5772</v>
      </c>
      <c r="AF603" s="65" t="s">
        <v>5755</v>
      </c>
      <c r="AG603" s="68" t="s">
        <v>5756</v>
      </c>
    </row>
    <row r="604" spans="1:33" ht="45" x14ac:dyDescent="0.25">
      <c r="A604" s="65">
        <v>603</v>
      </c>
      <c r="B604" s="65">
        <v>432040534</v>
      </c>
      <c r="C604" s="65" t="s">
        <v>5823</v>
      </c>
      <c r="D604" s="66" t="s">
        <v>2678</v>
      </c>
      <c r="E604" s="65" t="s">
        <v>5742</v>
      </c>
      <c r="F604" s="65" t="s">
        <v>3</v>
      </c>
      <c r="G604" s="65" t="s">
        <v>5939</v>
      </c>
      <c r="H604" s="67" t="s">
        <v>6069</v>
      </c>
      <c r="I604" s="67" t="s">
        <v>5727</v>
      </c>
      <c r="J604" s="65" t="s">
        <v>5959</v>
      </c>
      <c r="K604" s="65" t="s">
        <v>5740</v>
      </c>
      <c r="L604" s="65" t="s">
        <v>6008</v>
      </c>
      <c r="M604" s="65" t="s">
        <v>70</v>
      </c>
      <c r="N604" s="65" t="s">
        <v>6104</v>
      </c>
      <c r="O604" s="65">
        <v>20</v>
      </c>
      <c r="P604" s="65" t="s">
        <v>70</v>
      </c>
      <c r="Q604" s="65" t="s">
        <v>6009</v>
      </c>
      <c r="R604" s="65">
        <v>432040533</v>
      </c>
      <c r="S604" s="65" t="s">
        <v>5734</v>
      </c>
      <c r="T604" s="65">
        <v>1</v>
      </c>
      <c r="U604" s="67" t="s">
        <v>5978</v>
      </c>
      <c r="V604" s="67" t="s">
        <v>5991</v>
      </c>
      <c r="W604" s="65" t="s">
        <v>70</v>
      </c>
      <c r="X604" s="65" t="s">
        <v>70</v>
      </c>
      <c r="Y604" s="65" t="s">
        <v>70</v>
      </c>
      <c r="Z604" s="65" t="s">
        <v>70</v>
      </c>
      <c r="AA604" s="65">
        <f t="shared" si="9"/>
        <v>0</v>
      </c>
      <c r="AB604" s="65">
        <v>1</v>
      </c>
      <c r="AC604" s="68" t="s">
        <v>5753</v>
      </c>
      <c r="AD604" s="68" t="s">
        <v>6105</v>
      </c>
      <c r="AE604" s="68" t="s">
        <v>70</v>
      </c>
      <c r="AF604" s="65" t="s">
        <v>5755</v>
      </c>
      <c r="AG604" s="68" t="s">
        <v>5756</v>
      </c>
    </row>
    <row r="605" spans="1:33" ht="45" x14ac:dyDescent="0.25">
      <c r="A605" s="65">
        <v>604</v>
      </c>
      <c r="B605" s="65">
        <v>861020050</v>
      </c>
      <c r="C605" s="65" t="s">
        <v>5725</v>
      </c>
      <c r="D605" s="66" t="s">
        <v>2739</v>
      </c>
      <c r="E605" s="65" t="s">
        <v>5785</v>
      </c>
      <c r="F605" s="65" t="s">
        <v>3</v>
      </c>
      <c r="G605" s="65" t="s">
        <v>5939</v>
      </c>
      <c r="H605" s="67" t="s">
        <v>6106</v>
      </c>
      <c r="I605" s="67" t="s">
        <v>5977</v>
      </c>
      <c r="J605" s="65" t="s">
        <v>5959</v>
      </c>
      <c r="K605" s="65" t="s">
        <v>5740</v>
      </c>
      <c r="L605" s="65" t="s">
        <v>6008</v>
      </c>
      <c r="M605" s="65" t="s">
        <v>5998</v>
      </c>
      <c r="N605" s="65" t="s">
        <v>70</v>
      </c>
      <c r="O605" s="65" t="s">
        <v>70</v>
      </c>
      <c r="P605" s="65" t="s">
        <v>6107</v>
      </c>
      <c r="Q605" s="65" t="s">
        <v>6009</v>
      </c>
      <c r="R605" s="65">
        <v>861020033</v>
      </c>
      <c r="S605" s="65" t="s">
        <v>5734</v>
      </c>
      <c r="T605" s="65">
        <v>1</v>
      </c>
      <c r="U605" s="67" t="s">
        <v>6020</v>
      </c>
      <c r="V605" s="67" t="s">
        <v>5965</v>
      </c>
      <c r="W605" s="65" t="s">
        <v>70</v>
      </c>
      <c r="X605" s="65" t="s">
        <v>70</v>
      </c>
      <c r="Y605" s="65" t="s">
        <v>70</v>
      </c>
      <c r="Z605" s="65" t="s">
        <v>70</v>
      </c>
      <c r="AA605" s="65">
        <f t="shared" si="9"/>
        <v>0</v>
      </c>
      <c r="AB605" s="65">
        <v>1</v>
      </c>
      <c r="AC605" s="68" t="s">
        <v>5760</v>
      </c>
      <c r="AD605" s="68" t="s">
        <v>6108</v>
      </c>
      <c r="AE605" s="68" t="s">
        <v>6109</v>
      </c>
      <c r="AF605" s="65" t="s">
        <v>5755</v>
      </c>
      <c r="AG605" s="68" t="s">
        <v>5756</v>
      </c>
    </row>
    <row r="606" spans="1:33" ht="45" x14ac:dyDescent="0.25">
      <c r="A606" s="65">
        <v>605</v>
      </c>
      <c r="B606" s="65">
        <v>861020018</v>
      </c>
      <c r="C606" s="65" t="s">
        <v>5725</v>
      </c>
      <c r="D606" s="66" t="s">
        <v>2739</v>
      </c>
      <c r="E606" s="65" t="s">
        <v>5742</v>
      </c>
      <c r="F606" s="65" t="s">
        <v>3</v>
      </c>
      <c r="G606" s="65" t="s">
        <v>5939</v>
      </c>
      <c r="H606" s="67" t="s">
        <v>6020</v>
      </c>
      <c r="I606" s="67" t="s">
        <v>6049</v>
      </c>
      <c r="J606" s="65" t="s">
        <v>5959</v>
      </c>
      <c r="K606" s="65" t="s">
        <v>5740</v>
      </c>
      <c r="L606" s="65" t="s">
        <v>6008</v>
      </c>
      <c r="M606" s="65" t="s">
        <v>70</v>
      </c>
      <c r="N606" s="65" t="s">
        <v>5821</v>
      </c>
      <c r="O606" s="65">
        <v>12</v>
      </c>
      <c r="P606" s="65" t="s">
        <v>70</v>
      </c>
      <c r="Q606" s="65" t="s">
        <v>6009</v>
      </c>
      <c r="R606" s="65">
        <v>861001258</v>
      </c>
      <c r="S606" s="65" t="s">
        <v>5734</v>
      </c>
      <c r="T606" s="65">
        <v>1</v>
      </c>
      <c r="U606" s="67" t="s">
        <v>6012</v>
      </c>
      <c r="V606" s="67" t="s">
        <v>5965</v>
      </c>
      <c r="W606" s="65">
        <v>1</v>
      </c>
      <c r="X606" s="65">
        <v>1</v>
      </c>
      <c r="Y606" s="65">
        <v>2</v>
      </c>
      <c r="Z606" s="65" t="s">
        <v>70</v>
      </c>
      <c r="AA606" s="65">
        <f t="shared" si="9"/>
        <v>4</v>
      </c>
      <c r="AB606" s="65">
        <v>3</v>
      </c>
      <c r="AC606" s="68" t="s">
        <v>5760</v>
      </c>
      <c r="AD606" s="68" t="s">
        <v>6110</v>
      </c>
      <c r="AE606" s="68" t="s">
        <v>6111</v>
      </c>
      <c r="AF606" s="65" t="s">
        <v>5755</v>
      </c>
      <c r="AG606" s="68" t="s">
        <v>5756</v>
      </c>
    </row>
    <row r="607" spans="1:33" ht="45" x14ac:dyDescent="0.25">
      <c r="A607" s="65">
        <v>606</v>
      </c>
      <c r="B607" s="65">
        <v>861001358</v>
      </c>
      <c r="C607" s="65" t="s">
        <v>5725</v>
      </c>
      <c r="D607" s="66" t="s">
        <v>2739</v>
      </c>
      <c r="E607" s="65" t="s">
        <v>5742</v>
      </c>
      <c r="F607" s="65" t="s">
        <v>3</v>
      </c>
      <c r="G607" s="65" t="s">
        <v>5939</v>
      </c>
      <c r="H607" s="67" t="s">
        <v>5977</v>
      </c>
      <c r="I607" s="67" t="s">
        <v>6020</v>
      </c>
      <c r="J607" s="65" t="s">
        <v>5959</v>
      </c>
      <c r="K607" s="65" t="s">
        <v>5740</v>
      </c>
      <c r="L607" s="65" t="s">
        <v>6008</v>
      </c>
      <c r="M607" s="65" t="s">
        <v>70</v>
      </c>
      <c r="N607" s="65" t="s">
        <v>5821</v>
      </c>
      <c r="O607" s="65">
        <v>8</v>
      </c>
      <c r="P607" s="65" t="s">
        <v>70</v>
      </c>
      <c r="Q607" s="65" t="s">
        <v>6009</v>
      </c>
      <c r="R607" s="65">
        <v>861000492</v>
      </c>
      <c r="S607" s="65" t="s">
        <v>5734</v>
      </c>
      <c r="T607" s="65">
        <v>1</v>
      </c>
      <c r="U607" s="67" t="s">
        <v>5978</v>
      </c>
      <c r="V607" s="67" t="s">
        <v>5966</v>
      </c>
      <c r="W607" s="65" t="s">
        <v>70</v>
      </c>
      <c r="X607" s="65">
        <v>1</v>
      </c>
      <c r="Y607" s="65">
        <v>1</v>
      </c>
      <c r="Z607" s="65" t="s">
        <v>70</v>
      </c>
      <c r="AA607" s="65">
        <f t="shared" si="9"/>
        <v>2</v>
      </c>
      <c r="AB607" s="65">
        <v>2</v>
      </c>
      <c r="AC607" s="68" t="s">
        <v>5816</v>
      </c>
      <c r="AD607" s="68" t="s">
        <v>5969</v>
      </c>
      <c r="AE607" s="68" t="s">
        <v>6082</v>
      </c>
      <c r="AF607" s="65" t="s">
        <v>5755</v>
      </c>
      <c r="AG607" s="68" t="s">
        <v>5756</v>
      </c>
    </row>
    <row r="608" spans="1:33" ht="33.75" x14ac:dyDescent="0.25">
      <c r="A608" s="65">
        <v>607</v>
      </c>
      <c r="B608" s="65">
        <v>861000492</v>
      </c>
      <c r="C608" s="65" t="s">
        <v>5725</v>
      </c>
      <c r="D608" s="66" t="s">
        <v>2739</v>
      </c>
      <c r="E608" s="65" t="s">
        <v>5788</v>
      </c>
      <c r="F608" s="65" t="s">
        <v>3</v>
      </c>
      <c r="G608" s="65" t="s">
        <v>5939</v>
      </c>
      <c r="H608" s="67" t="s">
        <v>5882</v>
      </c>
      <c r="I608" s="67" t="s">
        <v>6018</v>
      </c>
      <c r="J608" s="65" t="s">
        <v>5959</v>
      </c>
      <c r="K608" s="65" t="s">
        <v>5740</v>
      </c>
      <c r="L608" s="65" t="s">
        <v>6008</v>
      </c>
      <c r="M608" s="65" t="s">
        <v>70</v>
      </c>
      <c r="N608" s="65" t="s">
        <v>5821</v>
      </c>
      <c r="O608" s="65">
        <v>6</v>
      </c>
      <c r="P608" s="65" t="s">
        <v>70</v>
      </c>
      <c r="Q608" s="65" t="s">
        <v>6009</v>
      </c>
      <c r="R608" s="65">
        <v>861000491</v>
      </c>
      <c r="S608" s="65" t="s">
        <v>5734</v>
      </c>
      <c r="T608" s="65">
        <v>1</v>
      </c>
      <c r="U608" s="67" t="s">
        <v>6012</v>
      </c>
      <c r="V608" s="67" t="s">
        <v>5974</v>
      </c>
      <c r="W608" s="65">
        <v>1</v>
      </c>
      <c r="X608" s="65">
        <v>1</v>
      </c>
      <c r="Y608" s="65" t="s">
        <v>70</v>
      </c>
      <c r="Z608" s="65" t="s">
        <v>70</v>
      </c>
      <c r="AA608" s="65">
        <f t="shared" si="9"/>
        <v>2</v>
      </c>
      <c r="AB608" s="65">
        <v>2</v>
      </c>
      <c r="AC608" s="68" t="s">
        <v>5760</v>
      </c>
      <c r="AD608" s="68" t="s">
        <v>6079</v>
      </c>
      <c r="AE608" s="68" t="s">
        <v>6060</v>
      </c>
      <c r="AF608" s="65" t="s">
        <v>5755</v>
      </c>
      <c r="AG608" s="68" t="s">
        <v>5756</v>
      </c>
    </row>
    <row r="609" spans="1:33" ht="78.75" x14ac:dyDescent="0.25">
      <c r="A609" s="65">
        <v>608</v>
      </c>
      <c r="B609" s="65">
        <v>861000491</v>
      </c>
      <c r="C609" s="65" t="s">
        <v>5725</v>
      </c>
      <c r="D609" s="66" t="s">
        <v>2739</v>
      </c>
      <c r="E609" s="65" t="s">
        <v>5742</v>
      </c>
      <c r="F609" s="65" t="s">
        <v>3</v>
      </c>
      <c r="G609" s="65" t="s">
        <v>5939</v>
      </c>
      <c r="H609" s="67" t="s">
        <v>6049</v>
      </c>
      <c r="I609" s="67" t="s">
        <v>5727</v>
      </c>
      <c r="J609" s="65" t="s">
        <v>5959</v>
      </c>
      <c r="K609" s="65" t="s">
        <v>5740</v>
      </c>
      <c r="L609" s="65" t="s">
        <v>6008</v>
      </c>
      <c r="M609" s="65" t="s">
        <v>70</v>
      </c>
      <c r="N609" s="65" t="s">
        <v>5821</v>
      </c>
      <c r="O609" s="65">
        <v>3</v>
      </c>
      <c r="P609" s="65" t="s">
        <v>70</v>
      </c>
      <c r="Q609" s="65" t="s">
        <v>6009</v>
      </c>
      <c r="R609" s="65" t="s">
        <v>5778</v>
      </c>
      <c r="S609" s="65" t="s">
        <v>5734</v>
      </c>
      <c r="T609" s="65">
        <v>1</v>
      </c>
      <c r="U609" s="67" t="s">
        <v>6012</v>
      </c>
      <c r="V609" s="67" t="s">
        <v>5727</v>
      </c>
      <c r="W609" s="65" t="s">
        <v>70</v>
      </c>
      <c r="X609" s="65" t="s">
        <v>70</v>
      </c>
      <c r="Y609" s="65" t="s">
        <v>70</v>
      </c>
      <c r="Z609" s="65" t="s">
        <v>70</v>
      </c>
      <c r="AA609" s="65">
        <f t="shared" si="9"/>
        <v>0</v>
      </c>
      <c r="AB609" s="65">
        <v>1</v>
      </c>
      <c r="AC609" s="68" t="s">
        <v>5816</v>
      </c>
      <c r="AD609" s="68" t="s">
        <v>5969</v>
      </c>
      <c r="AE609" s="68" t="s">
        <v>6112</v>
      </c>
      <c r="AF609" s="65" t="s">
        <v>5755</v>
      </c>
      <c r="AG609" s="68" t="s">
        <v>5756</v>
      </c>
    </row>
    <row r="610" spans="1:33" ht="33.75" x14ac:dyDescent="0.25">
      <c r="A610" s="65">
        <v>609</v>
      </c>
      <c r="B610" s="65">
        <v>861001359</v>
      </c>
      <c r="C610" s="65" t="s">
        <v>5745</v>
      </c>
      <c r="D610" s="66" t="s">
        <v>2741</v>
      </c>
      <c r="E610" s="65" t="s">
        <v>5742</v>
      </c>
      <c r="F610" s="65" t="s">
        <v>3</v>
      </c>
      <c r="G610" s="65" t="s">
        <v>5939</v>
      </c>
      <c r="H610" s="67" t="s">
        <v>5988</v>
      </c>
      <c r="I610" s="67" t="s">
        <v>5977</v>
      </c>
      <c r="J610" s="65" t="s">
        <v>5959</v>
      </c>
      <c r="K610" s="65" t="s">
        <v>5740</v>
      </c>
      <c r="L610" s="65" t="s">
        <v>6008</v>
      </c>
      <c r="M610" s="65" t="s">
        <v>70</v>
      </c>
      <c r="N610" s="65" t="s">
        <v>5928</v>
      </c>
      <c r="O610" s="65">
        <v>18</v>
      </c>
      <c r="P610" s="65" t="s">
        <v>70</v>
      </c>
      <c r="Q610" s="65" t="s">
        <v>6009</v>
      </c>
      <c r="R610" s="65">
        <v>861001360</v>
      </c>
      <c r="S610" s="65" t="s">
        <v>5734</v>
      </c>
      <c r="T610" s="65">
        <v>1</v>
      </c>
      <c r="U610" s="67" t="s">
        <v>6007</v>
      </c>
      <c r="V610" s="67" t="s">
        <v>6007</v>
      </c>
      <c r="W610" s="65" t="s">
        <v>70</v>
      </c>
      <c r="X610" s="65">
        <v>2</v>
      </c>
      <c r="Y610" s="65" t="s">
        <v>70</v>
      </c>
      <c r="Z610" s="65" t="s">
        <v>70</v>
      </c>
      <c r="AA610" s="65">
        <f t="shared" si="9"/>
        <v>2</v>
      </c>
      <c r="AB610" s="65">
        <v>3</v>
      </c>
      <c r="AC610" s="68" t="s">
        <v>5735</v>
      </c>
      <c r="AD610" s="68" t="s">
        <v>5995</v>
      </c>
      <c r="AE610" s="68" t="s">
        <v>6094</v>
      </c>
      <c r="AF610" s="65" t="s">
        <v>5738</v>
      </c>
      <c r="AG610" s="68" t="s">
        <v>5739</v>
      </c>
    </row>
    <row r="611" spans="1:33" ht="56.25" x14ac:dyDescent="0.25">
      <c r="A611" s="65">
        <v>610</v>
      </c>
      <c r="B611" s="65">
        <v>861001360</v>
      </c>
      <c r="C611" s="65" t="s">
        <v>5725</v>
      </c>
      <c r="D611" s="66" t="s">
        <v>2739</v>
      </c>
      <c r="E611" s="65" t="s">
        <v>5742</v>
      </c>
      <c r="F611" s="65" t="s">
        <v>3</v>
      </c>
      <c r="G611" s="65" t="s">
        <v>5939</v>
      </c>
      <c r="H611" s="67" t="s">
        <v>5988</v>
      </c>
      <c r="I611" s="67" t="s">
        <v>6045</v>
      </c>
      <c r="J611" s="65" t="s">
        <v>5959</v>
      </c>
      <c r="K611" s="65" t="s">
        <v>5740</v>
      </c>
      <c r="L611" s="65" t="s">
        <v>6008</v>
      </c>
      <c r="M611" s="65" t="s">
        <v>70</v>
      </c>
      <c r="N611" s="65" t="s">
        <v>5928</v>
      </c>
      <c r="O611" s="65">
        <v>19</v>
      </c>
      <c r="P611" s="65" t="s">
        <v>70</v>
      </c>
      <c r="Q611" s="65" t="s">
        <v>6009</v>
      </c>
      <c r="R611" s="65">
        <v>861020051</v>
      </c>
      <c r="S611" s="65" t="s">
        <v>5734</v>
      </c>
      <c r="T611" s="65">
        <v>1</v>
      </c>
      <c r="U611" s="67" t="s">
        <v>5981</v>
      </c>
      <c r="V611" s="67" t="s">
        <v>5977</v>
      </c>
      <c r="W611" s="65" t="s">
        <v>70</v>
      </c>
      <c r="X611" s="65">
        <v>2</v>
      </c>
      <c r="Y611" s="65" t="s">
        <v>70</v>
      </c>
      <c r="Z611" s="65" t="s">
        <v>70</v>
      </c>
      <c r="AA611" s="65">
        <f t="shared" si="9"/>
        <v>2</v>
      </c>
      <c r="AB611" s="65">
        <v>3</v>
      </c>
      <c r="AC611" s="68" t="s">
        <v>5760</v>
      </c>
      <c r="AD611" s="68" t="s">
        <v>6113</v>
      </c>
      <c r="AE611" s="68" t="s">
        <v>6102</v>
      </c>
      <c r="AF611" s="65" t="s">
        <v>5755</v>
      </c>
      <c r="AG611" s="68" t="s">
        <v>5756</v>
      </c>
    </row>
    <row r="612" spans="1:33" ht="33.75" x14ac:dyDescent="0.25">
      <c r="A612" s="65">
        <v>611</v>
      </c>
      <c r="B612" s="65">
        <v>861020020</v>
      </c>
      <c r="C612" s="65" t="s">
        <v>5725</v>
      </c>
      <c r="D612" s="66" t="s">
        <v>2739</v>
      </c>
      <c r="E612" s="65" t="s">
        <v>5742</v>
      </c>
      <c r="F612" s="65" t="s">
        <v>3</v>
      </c>
      <c r="G612" s="65" t="s">
        <v>5939</v>
      </c>
      <c r="H612" s="67" t="s">
        <v>5981</v>
      </c>
      <c r="I612" s="67" t="s">
        <v>5977</v>
      </c>
      <c r="J612" s="65" t="s">
        <v>5959</v>
      </c>
      <c r="K612" s="65" t="s">
        <v>5740</v>
      </c>
      <c r="L612" s="65" t="s">
        <v>6008</v>
      </c>
      <c r="M612" s="65" t="s">
        <v>70</v>
      </c>
      <c r="N612" s="65" t="s">
        <v>5928</v>
      </c>
      <c r="O612" s="65">
        <v>25</v>
      </c>
      <c r="P612" s="65" t="s">
        <v>70</v>
      </c>
      <c r="Q612" s="65" t="s">
        <v>6009</v>
      </c>
      <c r="R612" s="65">
        <v>861020019</v>
      </c>
      <c r="S612" s="65" t="s">
        <v>5734</v>
      </c>
      <c r="T612" s="65">
        <v>1</v>
      </c>
      <c r="U612" s="67" t="s">
        <v>6004</v>
      </c>
      <c r="V612" s="67" t="s">
        <v>6007</v>
      </c>
      <c r="W612" s="65" t="s">
        <v>70</v>
      </c>
      <c r="X612" s="65">
        <v>2</v>
      </c>
      <c r="Y612" s="65">
        <v>2</v>
      </c>
      <c r="Z612" s="65" t="s">
        <v>70</v>
      </c>
      <c r="AA612" s="65">
        <f t="shared" si="9"/>
        <v>4</v>
      </c>
      <c r="AB612" s="65">
        <v>4</v>
      </c>
      <c r="AC612" s="68" t="s">
        <v>5760</v>
      </c>
      <c r="AD612" s="68" t="s">
        <v>6067</v>
      </c>
      <c r="AE612" s="68" t="s">
        <v>5997</v>
      </c>
      <c r="AF612" s="65" t="s">
        <v>5755</v>
      </c>
      <c r="AG612" s="68" t="s">
        <v>5756</v>
      </c>
    </row>
    <row r="613" spans="1:33" ht="78.75" x14ac:dyDescent="0.25">
      <c r="A613" s="65">
        <v>612</v>
      </c>
      <c r="B613" s="65">
        <v>861020019</v>
      </c>
      <c r="C613" s="65" t="s">
        <v>5725</v>
      </c>
      <c r="D613" s="66" t="s">
        <v>2739</v>
      </c>
      <c r="E613" s="65" t="s">
        <v>5742</v>
      </c>
      <c r="F613" s="65" t="s">
        <v>3</v>
      </c>
      <c r="G613" s="65" t="s">
        <v>5939</v>
      </c>
      <c r="H613" s="67" t="s">
        <v>5981</v>
      </c>
      <c r="I613" s="67" t="s">
        <v>5983</v>
      </c>
      <c r="J613" s="65" t="s">
        <v>5959</v>
      </c>
      <c r="K613" s="65" t="s">
        <v>5740</v>
      </c>
      <c r="L613" s="65" t="s">
        <v>6008</v>
      </c>
      <c r="M613" s="65" t="s">
        <v>70</v>
      </c>
      <c r="N613" s="65" t="s">
        <v>5928</v>
      </c>
      <c r="O613" s="65">
        <v>28</v>
      </c>
      <c r="P613" s="65" t="s">
        <v>70</v>
      </c>
      <c r="Q613" s="65" t="s">
        <v>6009</v>
      </c>
      <c r="R613" s="65">
        <v>861020031</v>
      </c>
      <c r="S613" s="65" t="s">
        <v>5734</v>
      </c>
      <c r="T613" s="65">
        <v>1</v>
      </c>
      <c r="U613" s="67" t="s">
        <v>6004</v>
      </c>
      <c r="V613" s="67" t="s">
        <v>6018</v>
      </c>
      <c r="W613" s="65" t="s">
        <v>70</v>
      </c>
      <c r="X613" s="65" t="s">
        <v>70</v>
      </c>
      <c r="Y613" s="65">
        <v>2</v>
      </c>
      <c r="Z613" s="65" t="s">
        <v>70</v>
      </c>
      <c r="AA613" s="65">
        <f t="shared" si="9"/>
        <v>2</v>
      </c>
      <c r="AB613" s="65">
        <v>2</v>
      </c>
      <c r="AC613" s="68" t="s">
        <v>5816</v>
      </c>
      <c r="AD613" s="68" t="s">
        <v>6067</v>
      </c>
      <c r="AE613" s="68" t="s">
        <v>6114</v>
      </c>
      <c r="AF613" s="65" t="s">
        <v>5755</v>
      </c>
      <c r="AG613" s="68" t="s">
        <v>5756</v>
      </c>
    </row>
    <row r="614" spans="1:33" ht="45" x14ac:dyDescent="0.25">
      <c r="A614" s="65">
        <v>613</v>
      </c>
      <c r="B614" s="65">
        <v>861020031</v>
      </c>
      <c r="C614" s="65" t="s">
        <v>5745</v>
      </c>
      <c r="D614" s="66" t="s">
        <v>2741</v>
      </c>
      <c r="E614" s="65" t="s">
        <v>5742</v>
      </c>
      <c r="F614" s="65" t="s">
        <v>3</v>
      </c>
      <c r="G614" s="65" t="s">
        <v>5939</v>
      </c>
      <c r="H614" s="67" t="s">
        <v>6071</v>
      </c>
      <c r="I614" s="67" t="s">
        <v>5977</v>
      </c>
      <c r="J614" s="65" t="s">
        <v>5959</v>
      </c>
      <c r="K614" s="65" t="s">
        <v>5740</v>
      </c>
      <c r="L614" s="65" t="s">
        <v>6008</v>
      </c>
      <c r="M614" s="65" t="s">
        <v>70</v>
      </c>
      <c r="N614" s="65" t="s">
        <v>5928</v>
      </c>
      <c r="O614" s="65">
        <v>31</v>
      </c>
      <c r="P614" s="65" t="s">
        <v>70</v>
      </c>
      <c r="Q614" s="65" t="s">
        <v>6009</v>
      </c>
      <c r="R614" s="65">
        <v>861020032</v>
      </c>
      <c r="S614" s="65" t="s">
        <v>5734</v>
      </c>
      <c r="T614" s="65">
        <v>1</v>
      </c>
      <c r="U614" s="67" t="s">
        <v>5882</v>
      </c>
      <c r="V614" s="67" t="s">
        <v>6018</v>
      </c>
      <c r="W614" s="65">
        <v>1</v>
      </c>
      <c r="X614" s="65">
        <v>3</v>
      </c>
      <c r="Y614" s="65" t="s">
        <v>70</v>
      </c>
      <c r="Z614" s="65" t="s">
        <v>70</v>
      </c>
      <c r="AA614" s="65">
        <f t="shared" si="9"/>
        <v>4</v>
      </c>
      <c r="AB614" s="65">
        <v>4</v>
      </c>
      <c r="AC614" s="68" t="s">
        <v>5760</v>
      </c>
      <c r="AD614" s="68" t="s">
        <v>6101</v>
      </c>
      <c r="AE614" s="68" t="s">
        <v>6115</v>
      </c>
      <c r="AF614" s="65" t="s">
        <v>5755</v>
      </c>
      <c r="AG614" s="68" t="s">
        <v>5756</v>
      </c>
    </row>
    <row r="615" spans="1:33" ht="33.75" x14ac:dyDescent="0.25">
      <c r="A615" s="65">
        <v>614</v>
      </c>
      <c r="B615" s="65">
        <v>861020032</v>
      </c>
      <c r="C615" s="65" t="s">
        <v>5725</v>
      </c>
      <c r="D615" s="66" t="s">
        <v>2739</v>
      </c>
      <c r="E615" s="65" t="s">
        <v>5742</v>
      </c>
      <c r="F615" s="65" t="s">
        <v>3</v>
      </c>
      <c r="G615" s="65" t="s">
        <v>6116</v>
      </c>
      <c r="H615" s="67" t="s">
        <v>6045</v>
      </c>
      <c r="I615" s="67" t="s">
        <v>6049</v>
      </c>
      <c r="J615" s="65" t="s">
        <v>5959</v>
      </c>
      <c r="K615" s="65" t="s">
        <v>5740</v>
      </c>
      <c r="L615" s="65" t="s">
        <v>6008</v>
      </c>
      <c r="M615" s="65" t="s">
        <v>5998</v>
      </c>
      <c r="N615" s="65" t="s">
        <v>70</v>
      </c>
      <c r="O615" s="65" t="s">
        <v>70</v>
      </c>
      <c r="P615" s="65" t="s">
        <v>6117</v>
      </c>
      <c r="Q615" s="65" t="s">
        <v>6009</v>
      </c>
      <c r="R615" s="65">
        <v>861020030</v>
      </c>
      <c r="S615" s="65" t="s">
        <v>5734</v>
      </c>
      <c r="T615" s="65">
        <v>1</v>
      </c>
      <c r="U615" s="67" t="s">
        <v>5961</v>
      </c>
      <c r="V615" s="67" t="s">
        <v>5991</v>
      </c>
      <c r="W615" s="65">
        <v>1</v>
      </c>
      <c r="X615" s="65">
        <v>1</v>
      </c>
      <c r="Y615" s="65">
        <v>1</v>
      </c>
      <c r="Z615" s="65" t="s">
        <v>70</v>
      </c>
      <c r="AA615" s="65">
        <f t="shared" si="9"/>
        <v>3</v>
      </c>
      <c r="AB615" s="65">
        <v>3</v>
      </c>
      <c r="AC615" s="68" t="s">
        <v>5735</v>
      </c>
      <c r="AD615" s="68" t="s">
        <v>5995</v>
      </c>
      <c r="AE615" s="68" t="s">
        <v>5772</v>
      </c>
      <c r="AF615" s="65" t="s">
        <v>5743</v>
      </c>
      <c r="AG615" s="68" t="s">
        <v>70</v>
      </c>
    </row>
    <row r="616" spans="1:33" ht="56.25" x14ac:dyDescent="0.25">
      <c r="A616" s="65">
        <v>615</v>
      </c>
      <c r="B616" s="65">
        <v>861020030</v>
      </c>
      <c r="C616" s="65" t="s">
        <v>5745</v>
      </c>
      <c r="D616" s="66" t="s">
        <v>2741</v>
      </c>
      <c r="E616" s="65" t="s">
        <v>5742</v>
      </c>
      <c r="F616" s="65" t="s">
        <v>3</v>
      </c>
      <c r="G616" s="65" t="s">
        <v>5939</v>
      </c>
      <c r="H616" s="67" t="s">
        <v>6066</v>
      </c>
      <c r="I616" s="67" t="s">
        <v>6004</v>
      </c>
      <c r="J616" s="65" t="s">
        <v>5959</v>
      </c>
      <c r="K616" s="65" t="s">
        <v>5740</v>
      </c>
      <c r="L616" s="65" t="s">
        <v>6008</v>
      </c>
      <c r="M616" s="65" t="s">
        <v>70</v>
      </c>
      <c r="N616" s="65" t="s">
        <v>5928</v>
      </c>
      <c r="O616" s="65">
        <v>31</v>
      </c>
      <c r="P616" s="65" t="s">
        <v>70</v>
      </c>
      <c r="Q616" s="65" t="s">
        <v>6009</v>
      </c>
      <c r="R616" s="65" t="s">
        <v>6118</v>
      </c>
      <c r="S616" s="65" t="s">
        <v>5734</v>
      </c>
      <c r="T616" s="65">
        <v>1</v>
      </c>
      <c r="U616" s="67" t="s">
        <v>5978</v>
      </c>
      <c r="V616" s="67" t="s">
        <v>5974</v>
      </c>
      <c r="W616" s="65">
        <v>2</v>
      </c>
      <c r="X616" s="65">
        <v>2</v>
      </c>
      <c r="Y616" s="65">
        <v>2</v>
      </c>
      <c r="Z616" s="65" t="s">
        <v>70</v>
      </c>
      <c r="AA616" s="65">
        <f t="shared" si="9"/>
        <v>6</v>
      </c>
      <c r="AB616" s="65">
        <v>5</v>
      </c>
      <c r="AC616" s="68" t="s">
        <v>5735</v>
      </c>
      <c r="AD616" s="68" t="s">
        <v>6119</v>
      </c>
      <c r="AE616" s="68" t="s">
        <v>6120</v>
      </c>
      <c r="AF616" s="65" t="s">
        <v>5738</v>
      </c>
      <c r="AG616" s="68" t="s">
        <v>6075</v>
      </c>
    </row>
    <row r="617" spans="1:33" ht="56.25" x14ac:dyDescent="0.25">
      <c r="A617" s="65">
        <v>616</v>
      </c>
      <c r="B617" s="65">
        <v>861019998</v>
      </c>
      <c r="C617" s="65" t="s">
        <v>5745</v>
      </c>
      <c r="D617" s="66" t="s">
        <v>2741</v>
      </c>
      <c r="E617" s="65" t="s">
        <v>5785</v>
      </c>
      <c r="F617" s="65" t="s">
        <v>3</v>
      </c>
      <c r="G617" s="65" t="s">
        <v>5939</v>
      </c>
      <c r="H617" s="67" t="s">
        <v>6069</v>
      </c>
      <c r="I617" s="67" t="s">
        <v>5988</v>
      </c>
      <c r="J617" s="65" t="s">
        <v>5959</v>
      </c>
      <c r="K617" s="65" t="s">
        <v>5740</v>
      </c>
      <c r="L617" s="65" t="s">
        <v>6008</v>
      </c>
      <c r="M617" s="65" t="s">
        <v>70</v>
      </c>
      <c r="N617" s="65" t="s">
        <v>5802</v>
      </c>
      <c r="O617" s="65">
        <v>1</v>
      </c>
      <c r="P617" s="65" t="s">
        <v>70</v>
      </c>
      <c r="Q617" s="65" t="s">
        <v>6009</v>
      </c>
      <c r="R617" s="65">
        <v>861020000</v>
      </c>
      <c r="S617" s="65" t="s">
        <v>5734</v>
      </c>
      <c r="T617" s="65">
        <v>1</v>
      </c>
      <c r="U617" s="67" t="s">
        <v>6012</v>
      </c>
      <c r="V617" s="67" t="s">
        <v>5972</v>
      </c>
      <c r="W617" s="65" t="s">
        <v>70</v>
      </c>
      <c r="X617" s="65">
        <v>1</v>
      </c>
      <c r="Y617" s="65">
        <v>2</v>
      </c>
      <c r="Z617" s="65" t="s">
        <v>70</v>
      </c>
      <c r="AA617" s="65">
        <f t="shared" si="9"/>
        <v>3</v>
      </c>
      <c r="AB617" s="65">
        <v>2</v>
      </c>
      <c r="AC617" s="68" t="s">
        <v>5816</v>
      </c>
      <c r="AD617" s="68" t="s">
        <v>6121</v>
      </c>
      <c r="AE617" s="68" t="s">
        <v>5772</v>
      </c>
      <c r="AF617" s="65" t="s">
        <v>5755</v>
      </c>
      <c r="AG617" s="68" t="s">
        <v>5756</v>
      </c>
    </row>
    <row r="618" spans="1:33" ht="33.75" x14ac:dyDescent="0.25">
      <c r="A618" s="65">
        <v>617</v>
      </c>
      <c r="B618" s="65">
        <v>861020000</v>
      </c>
      <c r="C618" s="65" t="s">
        <v>5725</v>
      </c>
      <c r="D618" s="66" t="s">
        <v>2739</v>
      </c>
      <c r="E618" s="65" t="s">
        <v>5742</v>
      </c>
      <c r="F618" s="65" t="s">
        <v>3</v>
      </c>
      <c r="G618" s="65" t="s">
        <v>5744</v>
      </c>
      <c r="H618" s="67" t="s">
        <v>5988</v>
      </c>
      <c r="I618" s="67" t="s">
        <v>5977</v>
      </c>
      <c r="J618" s="65" t="s">
        <v>5959</v>
      </c>
      <c r="K618" s="65" t="s">
        <v>5740</v>
      </c>
      <c r="L618" s="65" t="s">
        <v>6008</v>
      </c>
      <c r="M618" s="65" t="s">
        <v>70</v>
      </c>
      <c r="N618" s="65" t="s">
        <v>5802</v>
      </c>
      <c r="O618" s="65">
        <v>4</v>
      </c>
      <c r="P618" s="65" t="s">
        <v>70</v>
      </c>
      <c r="Q618" s="65" t="s">
        <v>6009</v>
      </c>
      <c r="R618" s="65">
        <v>861020001</v>
      </c>
      <c r="S618" s="65" t="s">
        <v>5734</v>
      </c>
      <c r="T618" s="65">
        <v>1</v>
      </c>
      <c r="U618" s="67">
        <v>6.5</v>
      </c>
      <c r="V618" s="67">
        <v>6.2</v>
      </c>
      <c r="W618" s="65" t="s">
        <v>70</v>
      </c>
      <c r="X618" s="65">
        <v>1</v>
      </c>
      <c r="Y618" s="65">
        <v>1</v>
      </c>
      <c r="Z618" s="65" t="s">
        <v>70</v>
      </c>
      <c r="AA618" s="65">
        <f t="shared" si="9"/>
        <v>2</v>
      </c>
      <c r="AB618" s="65">
        <v>2</v>
      </c>
      <c r="AC618" s="68" t="s">
        <v>5760</v>
      </c>
      <c r="AD618" s="68" t="s">
        <v>6067</v>
      </c>
      <c r="AE618" s="68" t="s">
        <v>70</v>
      </c>
      <c r="AF618" s="65" t="s">
        <v>5755</v>
      </c>
      <c r="AG618" s="68" t="s">
        <v>5756</v>
      </c>
    </row>
    <row r="619" spans="1:33" ht="45" x14ac:dyDescent="0.25">
      <c r="A619" s="65">
        <v>618</v>
      </c>
      <c r="B619" s="65">
        <v>861020001</v>
      </c>
      <c r="C619" s="65" t="s">
        <v>5725</v>
      </c>
      <c r="D619" s="66" t="s">
        <v>2739</v>
      </c>
      <c r="E619" s="65" t="s">
        <v>5785</v>
      </c>
      <c r="F619" s="65" t="s">
        <v>3</v>
      </c>
      <c r="G619" s="65" t="s">
        <v>5744</v>
      </c>
      <c r="H619" s="67" t="s">
        <v>6066</v>
      </c>
      <c r="I619" s="67" t="s">
        <v>5882</v>
      </c>
      <c r="J619" s="65" t="s">
        <v>5959</v>
      </c>
      <c r="K619" s="65" t="s">
        <v>5740</v>
      </c>
      <c r="L619" s="65" t="s">
        <v>6008</v>
      </c>
      <c r="M619" s="65" t="s">
        <v>70</v>
      </c>
      <c r="N619" s="65" t="s">
        <v>5802</v>
      </c>
      <c r="O619" s="65">
        <v>11</v>
      </c>
      <c r="P619" s="65" t="s">
        <v>70</v>
      </c>
      <c r="Q619" s="65" t="s">
        <v>6009</v>
      </c>
      <c r="R619" s="65">
        <v>861020002</v>
      </c>
      <c r="S619" s="65" t="s">
        <v>5734</v>
      </c>
      <c r="T619" s="65">
        <v>1</v>
      </c>
      <c r="U619" s="67" t="s">
        <v>6020</v>
      </c>
      <c r="V619" s="67" t="s">
        <v>6012</v>
      </c>
      <c r="W619" s="65">
        <v>1</v>
      </c>
      <c r="X619" s="65">
        <v>1</v>
      </c>
      <c r="Y619" s="65" t="s">
        <v>70</v>
      </c>
      <c r="Z619" s="65" t="s">
        <v>70</v>
      </c>
      <c r="AA619" s="65">
        <f t="shared" si="9"/>
        <v>2</v>
      </c>
      <c r="AB619" s="65">
        <v>2</v>
      </c>
      <c r="AC619" s="68" t="s">
        <v>5760</v>
      </c>
      <c r="AD619" s="68" t="s">
        <v>6072</v>
      </c>
      <c r="AE619" s="68" t="s">
        <v>5749</v>
      </c>
      <c r="AF619" s="65" t="s">
        <v>5755</v>
      </c>
      <c r="AG619" s="68" t="s">
        <v>5756</v>
      </c>
    </row>
    <row r="620" spans="1:33" ht="45" x14ac:dyDescent="0.25">
      <c r="A620" s="65">
        <v>619</v>
      </c>
      <c r="B620" s="65">
        <v>861020002</v>
      </c>
      <c r="C620" s="65" t="s">
        <v>5725</v>
      </c>
      <c r="D620" s="66" t="s">
        <v>2739</v>
      </c>
      <c r="E620" s="65" t="s">
        <v>5742</v>
      </c>
      <c r="F620" s="65" t="s">
        <v>3</v>
      </c>
      <c r="G620" s="65" t="s">
        <v>5744</v>
      </c>
      <c r="H620" s="67" t="s">
        <v>6066</v>
      </c>
      <c r="I620" s="67" t="s">
        <v>6004</v>
      </c>
      <c r="J620" s="65" t="s">
        <v>5959</v>
      </c>
      <c r="K620" s="65" t="s">
        <v>5740</v>
      </c>
      <c r="L620" s="65" t="s">
        <v>6008</v>
      </c>
      <c r="M620" s="65" t="s">
        <v>70</v>
      </c>
      <c r="N620" s="65" t="s">
        <v>5802</v>
      </c>
      <c r="O620" s="65">
        <v>14</v>
      </c>
      <c r="P620" s="65" t="s">
        <v>70</v>
      </c>
      <c r="Q620" s="65" t="s">
        <v>6009</v>
      </c>
      <c r="R620" s="65">
        <v>861020029</v>
      </c>
      <c r="S620" s="65" t="s">
        <v>5734</v>
      </c>
      <c r="T620" s="65">
        <v>1</v>
      </c>
      <c r="U620" s="67" t="s">
        <v>6012</v>
      </c>
      <c r="V620" s="67" t="s">
        <v>6016</v>
      </c>
      <c r="W620" s="65">
        <v>1</v>
      </c>
      <c r="X620" s="65">
        <v>1</v>
      </c>
      <c r="Y620" s="65" t="s">
        <v>70</v>
      </c>
      <c r="Z620" s="65" t="s">
        <v>70</v>
      </c>
      <c r="AA620" s="65">
        <f t="shared" si="9"/>
        <v>2</v>
      </c>
      <c r="AB620" s="65">
        <v>3</v>
      </c>
      <c r="AC620" s="68" t="s">
        <v>5760</v>
      </c>
      <c r="AD620" s="68" t="s">
        <v>6122</v>
      </c>
      <c r="AE620" s="68" t="s">
        <v>6123</v>
      </c>
      <c r="AF620" s="65" t="s">
        <v>5755</v>
      </c>
      <c r="AG620" s="68" t="s">
        <v>5756</v>
      </c>
    </row>
    <row r="621" spans="1:33" ht="33.75" x14ac:dyDescent="0.25">
      <c r="A621" s="65">
        <v>620</v>
      </c>
      <c r="B621" s="65">
        <v>861020028</v>
      </c>
      <c r="C621" s="65" t="s">
        <v>5725</v>
      </c>
      <c r="D621" s="66" t="s">
        <v>2739</v>
      </c>
      <c r="E621" s="65" t="s">
        <v>5742</v>
      </c>
      <c r="F621" s="65" t="s">
        <v>3</v>
      </c>
      <c r="G621" s="65" t="s">
        <v>5939</v>
      </c>
      <c r="H621" s="67" t="s">
        <v>5988</v>
      </c>
      <c r="I621" s="67" t="s">
        <v>6007</v>
      </c>
      <c r="J621" s="65" t="s">
        <v>5959</v>
      </c>
      <c r="K621" s="65" t="s">
        <v>5740</v>
      </c>
      <c r="L621" s="65" t="s">
        <v>6008</v>
      </c>
      <c r="M621" s="65" t="s">
        <v>70</v>
      </c>
      <c r="N621" s="65" t="s">
        <v>5928</v>
      </c>
      <c r="O621" s="65">
        <v>33</v>
      </c>
      <c r="P621" s="65" t="s">
        <v>70</v>
      </c>
      <c r="Q621" s="65" t="s">
        <v>6009</v>
      </c>
      <c r="R621" s="65">
        <v>861020027</v>
      </c>
      <c r="S621" s="65" t="s">
        <v>5734</v>
      </c>
      <c r="T621" s="65">
        <v>1</v>
      </c>
      <c r="U621" s="67" t="s">
        <v>5978</v>
      </c>
      <c r="V621" s="67" t="s">
        <v>6124</v>
      </c>
      <c r="W621" s="65">
        <v>2</v>
      </c>
      <c r="X621" s="65">
        <v>2</v>
      </c>
      <c r="Y621" s="65" t="s">
        <v>70</v>
      </c>
      <c r="Z621" s="65" t="s">
        <v>70</v>
      </c>
      <c r="AA621" s="65">
        <f t="shared" si="9"/>
        <v>4</v>
      </c>
      <c r="AB621" s="65">
        <v>4</v>
      </c>
      <c r="AC621" s="68" t="s">
        <v>5735</v>
      </c>
      <c r="AD621" s="68" t="s">
        <v>6073</v>
      </c>
      <c r="AE621" s="68" t="s">
        <v>6094</v>
      </c>
      <c r="AF621" s="65" t="s">
        <v>5738</v>
      </c>
      <c r="AG621" s="68" t="s">
        <v>5752</v>
      </c>
    </row>
    <row r="622" spans="1:33" ht="33.75" x14ac:dyDescent="0.25">
      <c r="A622" s="65">
        <v>621</v>
      </c>
      <c r="B622" s="65">
        <v>861020027</v>
      </c>
      <c r="C622" s="65" t="s">
        <v>5725</v>
      </c>
      <c r="D622" s="66" t="s">
        <v>2739</v>
      </c>
      <c r="E622" s="65" t="s">
        <v>5742</v>
      </c>
      <c r="F622" s="65" t="s">
        <v>3</v>
      </c>
      <c r="G622" s="65" t="s">
        <v>5939</v>
      </c>
      <c r="H622" s="67" t="s">
        <v>6024</v>
      </c>
      <c r="I622" s="67" t="s">
        <v>6004</v>
      </c>
      <c r="J622" s="65" t="s">
        <v>5959</v>
      </c>
      <c r="K622" s="65" t="s">
        <v>5740</v>
      </c>
      <c r="L622" s="65" t="s">
        <v>6008</v>
      </c>
      <c r="M622" s="65" t="s">
        <v>70</v>
      </c>
      <c r="N622" s="65" t="s">
        <v>5928</v>
      </c>
      <c r="O622" s="65">
        <v>35</v>
      </c>
      <c r="P622" s="65" t="s">
        <v>70</v>
      </c>
      <c r="Q622" s="65" t="s">
        <v>6009</v>
      </c>
      <c r="R622" s="65">
        <v>861020026</v>
      </c>
      <c r="S622" s="65" t="s">
        <v>5734</v>
      </c>
      <c r="T622" s="65">
        <v>1</v>
      </c>
      <c r="U622" s="67" t="s">
        <v>6012</v>
      </c>
      <c r="V622" s="67" t="s">
        <v>6030</v>
      </c>
      <c r="W622" s="65">
        <v>1</v>
      </c>
      <c r="X622" s="65">
        <v>2</v>
      </c>
      <c r="Y622" s="65" t="s">
        <v>70</v>
      </c>
      <c r="Z622" s="65" t="s">
        <v>70</v>
      </c>
      <c r="AA622" s="65">
        <f t="shared" si="9"/>
        <v>3</v>
      </c>
      <c r="AB622" s="65">
        <v>3</v>
      </c>
      <c r="AC622" s="68" t="s">
        <v>5760</v>
      </c>
      <c r="AD622" s="68" t="s">
        <v>5963</v>
      </c>
      <c r="AE622" s="68" t="s">
        <v>6060</v>
      </c>
      <c r="AF622" s="65" t="s">
        <v>5755</v>
      </c>
      <c r="AG622" s="68" t="s">
        <v>5756</v>
      </c>
    </row>
    <row r="623" spans="1:33" ht="56.25" x14ac:dyDescent="0.25">
      <c r="A623" s="65">
        <v>622</v>
      </c>
      <c r="B623" s="65">
        <v>861020026</v>
      </c>
      <c r="C623" s="65" t="s">
        <v>5745</v>
      </c>
      <c r="D623" s="66" t="s">
        <v>2741</v>
      </c>
      <c r="E623" s="65" t="s">
        <v>5742</v>
      </c>
      <c r="F623" s="65" t="s">
        <v>3</v>
      </c>
      <c r="G623" s="65" t="s">
        <v>5744</v>
      </c>
      <c r="H623" s="67" t="s">
        <v>6066</v>
      </c>
      <c r="I623" s="67" t="s">
        <v>5981</v>
      </c>
      <c r="J623" s="65" t="s">
        <v>5959</v>
      </c>
      <c r="K623" s="65" t="s">
        <v>5740</v>
      </c>
      <c r="L623" s="65" t="s">
        <v>6008</v>
      </c>
      <c r="M623" s="65" t="s">
        <v>70</v>
      </c>
      <c r="N623" s="65" t="s">
        <v>5928</v>
      </c>
      <c r="O623" s="65">
        <v>38</v>
      </c>
      <c r="P623" s="65" t="s">
        <v>70</v>
      </c>
      <c r="Q623" s="65" t="s">
        <v>6009</v>
      </c>
      <c r="R623" s="65">
        <v>861020025</v>
      </c>
      <c r="S623" s="65" t="s">
        <v>5734</v>
      </c>
      <c r="T623" s="65">
        <v>1</v>
      </c>
      <c r="U623" s="67" t="s">
        <v>5882</v>
      </c>
      <c r="V623" s="67" t="s">
        <v>5974</v>
      </c>
      <c r="W623" s="65">
        <v>1</v>
      </c>
      <c r="X623" s="65">
        <v>2</v>
      </c>
      <c r="Y623" s="65" t="s">
        <v>70</v>
      </c>
      <c r="Z623" s="65" t="s">
        <v>70</v>
      </c>
      <c r="AA623" s="65">
        <f t="shared" si="9"/>
        <v>3</v>
      </c>
      <c r="AB623" s="65">
        <v>4</v>
      </c>
      <c r="AC623" s="68" t="s">
        <v>5735</v>
      </c>
      <c r="AD623" s="68" t="s">
        <v>6125</v>
      </c>
      <c r="AE623" s="68" t="s">
        <v>6001</v>
      </c>
      <c r="AF623" s="65" t="s">
        <v>5738</v>
      </c>
      <c r="AG623" s="68" t="s">
        <v>6075</v>
      </c>
    </row>
    <row r="624" spans="1:33" ht="56.25" x14ac:dyDescent="0.25">
      <c r="A624" s="65">
        <v>623</v>
      </c>
      <c r="B624" s="65">
        <v>861020025</v>
      </c>
      <c r="C624" s="65" t="s">
        <v>5779</v>
      </c>
      <c r="D624" s="66" t="s">
        <v>2769</v>
      </c>
      <c r="E624" s="65" t="s">
        <v>5742</v>
      </c>
      <c r="F624" s="65" t="s">
        <v>3</v>
      </c>
      <c r="G624" s="65" t="s">
        <v>5744</v>
      </c>
      <c r="H624" s="67" t="s">
        <v>6071</v>
      </c>
      <c r="I624" s="67" t="s">
        <v>5727</v>
      </c>
      <c r="J624" s="65" t="s">
        <v>5959</v>
      </c>
      <c r="K624" s="65" t="s">
        <v>5740</v>
      </c>
      <c r="L624" s="65" t="s">
        <v>6008</v>
      </c>
      <c r="M624" s="65" t="s">
        <v>70</v>
      </c>
      <c r="N624" s="65" t="s">
        <v>5827</v>
      </c>
      <c r="O624" s="65">
        <v>41</v>
      </c>
      <c r="P624" s="65" t="s">
        <v>70</v>
      </c>
      <c r="Q624" s="65" t="s">
        <v>6009</v>
      </c>
      <c r="R624" s="65" t="s">
        <v>5944</v>
      </c>
      <c r="S624" s="65" t="s">
        <v>5734</v>
      </c>
      <c r="T624" s="65">
        <v>1</v>
      </c>
      <c r="U624" s="67" t="s">
        <v>6004</v>
      </c>
      <c r="V624" s="67" t="s">
        <v>6018</v>
      </c>
      <c r="W624" s="65">
        <v>1</v>
      </c>
      <c r="X624" s="65">
        <v>2</v>
      </c>
      <c r="Y624" s="65" t="s">
        <v>70</v>
      </c>
      <c r="Z624" s="65" t="s">
        <v>70</v>
      </c>
      <c r="AA624" s="65">
        <f t="shared" si="9"/>
        <v>3</v>
      </c>
      <c r="AB624" s="65">
        <v>4</v>
      </c>
      <c r="AC624" s="68" t="s">
        <v>5760</v>
      </c>
      <c r="AD624" s="68" t="s">
        <v>6126</v>
      </c>
      <c r="AE624" s="68" t="s">
        <v>6127</v>
      </c>
      <c r="AF624" s="65" t="s">
        <v>5755</v>
      </c>
      <c r="AG624" s="68" t="s">
        <v>5756</v>
      </c>
    </row>
    <row r="625" spans="1:33" ht="33.75" x14ac:dyDescent="0.25">
      <c r="A625" s="65">
        <v>624</v>
      </c>
      <c r="B625" s="65">
        <v>861020021</v>
      </c>
      <c r="C625" s="65" t="s">
        <v>5745</v>
      </c>
      <c r="D625" s="66" t="s">
        <v>2741</v>
      </c>
      <c r="E625" s="65" t="s">
        <v>5742</v>
      </c>
      <c r="F625" s="65" t="s">
        <v>3</v>
      </c>
      <c r="G625" s="65" t="s">
        <v>5939</v>
      </c>
      <c r="H625" s="67" t="s">
        <v>6069</v>
      </c>
      <c r="I625" s="67" t="s">
        <v>6024</v>
      </c>
      <c r="J625" s="65" t="s">
        <v>5959</v>
      </c>
      <c r="K625" s="65" t="s">
        <v>5740</v>
      </c>
      <c r="L625" s="65" t="s">
        <v>6008</v>
      </c>
      <c r="M625" s="65" t="s">
        <v>70</v>
      </c>
      <c r="N625" s="65" t="s">
        <v>5812</v>
      </c>
      <c r="O625" s="65">
        <v>26</v>
      </c>
      <c r="P625" s="65" t="s">
        <v>70</v>
      </c>
      <c r="Q625" s="65" t="s">
        <v>6009</v>
      </c>
      <c r="R625" s="65">
        <v>861020008</v>
      </c>
      <c r="S625" s="65" t="s">
        <v>5734</v>
      </c>
      <c r="T625" s="65">
        <v>1</v>
      </c>
      <c r="U625" s="67" t="s">
        <v>5882</v>
      </c>
      <c r="V625" s="67" t="s">
        <v>6020</v>
      </c>
      <c r="W625" s="65">
        <v>1</v>
      </c>
      <c r="X625" s="65">
        <v>1</v>
      </c>
      <c r="Y625" s="65" t="s">
        <v>70</v>
      </c>
      <c r="Z625" s="65" t="s">
        <v>70</v>
      </c>
      <c r="AA625" s="65">
        <f t="shared" si="9"/>
        <v>2</v>
      </c>
      <c r="AB625" s="65">
        <v>2</v>
      </c>
      <c r="AC625" s="68" t="s">
        <v>5735</v>
      </c>
      <c r="AD625" s="68" t="s">
        <v>6119</v>
      </c>
      <c r="AE625" s="68" t="s">
        <v>70</v>
      </c>
      <c r="AF625" s="65" t="s">
        <v>5743</v>
      </c>
      <c r="AG625" s="68" t="s">
        <v>70</v>
      </c>
    </row>
    <row r="626" spans="1:33" ht="45" x14ac:dyDescent="0.25">
      <c r="A626" s="65">
        <v>625</v>
      </c>
      <c r="B626" s="65">
        <v>861020008</v>
      </c>
      <c r="C626" s="65" t="s">
        <v>5745</v>
      </c>
      <c r="D626" s="66" t="s">
        <v>2741</v>
      </c>
      <c r="E626" s="65" t="s">
        <v>5788</v>
      </c>
      <c r="F626" s="65" t="s">
        <v>3</v>
      </c>
      <c r="G626" s="65" t="s">
        <v>5744</v>
      </c>
      <c r="H626" s="67" t="s">
        <v>6071</v>
      </c>
      <c r="I626" s="67" t="s">
        <v>6024</v>
      </c>
      <c r="J626" s="65" t="s">
        <v>5959</v>
      </c>
      <c r="K626" s="65" t="s">
        <v>5740</v>
      </c>
      <c r="L626" s="65" t="s">
        <v>6008</v>
      </c>
      <c r="M626" s="65" t="s">
        <v>70</v>
      </c>
      <c r="N626" s="65" t="s">
        <v>5812</v>
      </c>
      <c r="O626" s="65">
        <v>24</v>
      </c>
      <c r="P626" s="65" t="s">
        <v>70</v>
      </c>
      <c r="Q626" s="65" t="s">
        <v>6009</v>
      </c>
      <c r="R626" s="65">
        <v>861020007</v>
      </c>
      <c r="S626" s="65" t="s">
        <v>5734</v>
      </c>
      <c r="T626" s="65">
        <v>1</v>
      </c>
      <c r="U626" s="67" t="s">
        <v>6007</v>
      </c>
      <c r="V626" s="67" t="s">
        <v>5961</v>
      </c>
      <c r="W626" s="65">
        <v>1</v>
      </c>
      <c r="X626" s="65">
        <v>1</v>
      </c>
      <c r="Y626" s="65" t="s">
        <v>70</v>
      </c>
      <c r="Z626" s="65" t="s">
        <v>70</v>
      </c>
      <c r="AA626" s="65">
        <f t="shared" si="9"/>
        <v>2</v>
      </c>
      <c r="AB626" s="65">
        <v>2</v>
      </c>
      <c r="AC626" s="68" t="s">
        <v>5760</v>
      </c>
      <c r="AD626" s="68" t="s">
        <v>6110</v>
      </c>
      <c r="AE626" s="68" t="s">
        <v>6128</v>
      </c>
      <c r="AF626" s="65" t="s">
        <v>5755</v>
      </c>
      <c r="AG626" s="68" t="s">
        <v>5756</v>
      </c>
    </row>
    <row r="627" spans="1:33" ht="33.75" x14ac:dyDescent="0.25">
      <c r="A627" s="65">
        <v>626</v>
      </c>
      <c r="B627" s="65">
        <v>861020007</v>
      </c>
      <c r="C627" s="65" t="s">
        <v>5725</v>
      </c>
      <c r="D627" s="66" t="s">
        <v>2739</v>
      </c>
      <c r="E627" s="65" t="s">
        <v>5742</v>
      </c>
      <c r="F627" s="65" t="s">
        <v>3</v>
      </c>
      <c r="G627" s="65" t="s">
        <v>5744</v>
      </c>
      <c r="H627" s="67" t="s">
        <v>6071</v>
      </c>
      <c r="I627" s="67" t="s">
        <v>6069</v>
      </c>
      <c r="J627" s="65" t="s">
        <v>5959</v>
      </c>
      <c r="K627" s="65" t="s">
        <v>5740</v>
      </c>
      <c r="L627" s="65" t="s">
        <v>6008</v>
      </c>
      <c r="M627" s="65" t="s">
        <v>70</v>
      </c>
      <c r="N627" s="65" t="s">
        <v>5812</v>
      </c>
      <c r="O627" s="65">
        <v>19</v>
      </c>
      <c r="P627" s="65" t="s">
        <v>70</v>
      </c>
      <c r="Q627" s="65" t="s">
        <v>6009</v>
      </c>
      <c r="R627" s="65">
        <v>861020006</v>
      </c>
      <c r="S627" s="65" t="s">
        <v>5734</v>
      </c>
      <c r="T627" s="65">
        <v>1</v>
      </c>
      <c r="U627" s="67" t="s">
        <v>5882</v>
      </c>
      <c r="V627" s="67" t="s">
        <v>6007</v>
      </c>
      <c r="W627" s="65">
        <v>1</v>
      </c>
      <c r="X627" s="65">
        <v>1</v>
      </c>
      <c r="Y627" s="65" t="s">
        <v>70</v>
      </c>
      <c r="Z627" s="65" t="s">
        <v>70</v>
      </c>
      <c r="AA627" s="65">
        <f t="shared" si="9"/>
        <v>2</v>
      </c>
      <c r="AB627" s="65">
        <v>2</v>
      </c>
      <c r="AC627" s="68" t="s">
        <v>5760</v>
      </c>
      <c r="AD627" s="68" t="s">
        <v>6110</v>
      </c>
      <c r="AE627" s="68" t="s">
        <v>5772</v>
      </c>
      <c r="AF627" s="65" t="s">
        <v>5755</v>
      </c>
      <c r="AG627" s="68" t="s">
        <v>5756</v>
      </c>
    </row>
    <row r="628" spans="1:33" ht="33.75" x14ac:dyDescent="0.25">
      <c r="A628" s="65">
        <v>627</v>
      </c>
      <c r="B628" s="65">
        <v>861000460</v>
      </c>
      <c r="C628" s="65" t="s">
        <v>5745</v>
      </c>
      <c r="D628" s="66" t="s">
        <v>2741</v>
      </c>
      <c r="E628" s="65" t="s">
        <v>5785</v>
      </c>
      <c r="F628" s="65" t="s">
        <v>3</v>
      </c>
      <c r="G628" s="65" t="s">
        <v>5744</v>
      </c>
      <c r="H628" s="67" t="s">
        <v>5882</v>
      </c>
      <c r="I628" s="67" t="s">
        <v>6030</v>
      </c>
      <c r="J628" s="65" t="s">
        <v>5728</v>
      </c>
      <c r="K628" s="65" t="s">
        <v>5740</v>
      </c>
      <c r="L628" s="65" t="s">
        <v>5731</v>
      </c>
      <c r="M628" s="65" t="s">
        <v>70</v>
      </c>
      <c r="N628" s="65" t="s">
        <v>5758</v>
      </c>
      <c r="O628" s="65">
        <v>14</v>
      </c>
      <c r="P628" s="65" t="s">
        <v>70</v>
      </c>
      <c r="Q628" s="65" t="s">
        <v>6129</v>
      </c>
      <c r="R628" s="65">
        <v>861000459</v>
      </c>
      <c r="S628" s="65" t="s">
        <v>5734</v>
      </c>
      <c r="T628" s="65">
        <v>1</v>
      </c>
      <c r="U628" s="67" t="s">
        <v>5992</v>
      </c>
      <c r="V628" s="67" t="s">
        <v>6124</v>
      </c>
      <c r="W628" s="65">
        <v>1</v>
      </c>
      <c r="X628" s="65" t="s">
        <v>70</v>
      </c>
      <c r="Y628" s="65">
        <v>1</v>
      </c>
      <c r="Z628" s="65" t="s">
        <v>70</v>
      </c>
      <c r="AA628" s="65">
        <f t="shared" si="9"/>
        <v>2</v>
      </c>
      <c r="AB628" s="65">
        <v>2</v>
      </c>
      <c r="AC628" s="68" t="s">
        <v>5760</v>
      </c>
      <c r="AD628" s="68" t="s">
        <v>6130</v>
      </c>
      <c r="AE628" s="68" t="s">
        <v>5904</v>
      </c>
      <c r="AF628" s="65" t="s">
        <v>5755</v>
      </c>
      <c r="AG628" s="68" t="s">
        <v>5756</v>
      </c>
    </row>
    <row r="629" spans="1:33" ht="33.75" x14ac:dyDescent="0.25">
      <c r="A629" s="65">
        <v>628</v>
      </c>
      <c r="B629" s="65">
        <v>861000459</v>
      </c>
      <c r="C629" s="65" t="s">
        <v>5745</v>
      </c>
      <c r="D629" s="66" t="s">
        <v>2741</v>
      </c>
      <c r="E629" s="65" t="s">
        <v>5788</v>
      </c>
      <c r="F629" s="65" t="s">
        <v>3</v>
      </c>
      <c r="G629" s="65" t="s">
        <v>5939</v>
      </c>
      <c r="H629" s="67" t="s">
        <v>6020</v>
      </c>
      <c r="I629" s="67" t="s">
        <v>6018</v>
      </c>
      <c r="J629" s="65" t="s">
        <v>5728</v>
      </c>
      <c r="K629" s="65" t="s">
        <v>5740</v>
      </c>
      <c r="L629" s="65" t="s">
        <v>5731</v>
      </c>
      <c r="M629" s="65" t="s">
        <v>70</v>
      </c>
      <c r="N629" s="65" t="s">
        <v>5758</v>
      </c>
      <c r="O629" s="65">
        <v>16</v>
      </c>
      <c r="P629" s="65" t="s">
        <v>70</v>
      </c>
      <c r="Q629" s="65" t="s">
        <v>6129</v>
      </c>
      <c r="R629" s="65">
        <v>861000458</v>
      </c>
      <c r="S629" s="65" t="s">
        <v>5734</v>
      </c>
      <c r="T629" s="65">
        <v>1</v>
      </c>
      <c r="U629" s="67" t="s">
        <v>5992</v>
      </c>
      <c r="V629" s="67" t="s">
        <v>6124</v>
      </c>
      <c r="W629" s="65">
        <v>1</v>
      </c>
      <c r="X629" s="65" t="s">
        <v>70</v>
      </c>
      <c r="Y629" s="65" t="s">
        <v>70</v>
      </c>
      <c r="Z629" s="65" t="s">
        <v>70</v>
      </c>
      <c r="AA629" s="65">
        <f t="shared" si="9"/>
        <v>1</v>
      </c>
      <c r="AB629" s="65">
        <v>1</v>
      </c>
      <c r="AC629" s="68" t="s">
        <v>5760</v>
      </c>
      <c r="AD629" s="68" t="s">
        <v>6131</v>
      </c>
      <c r="AE629" s="68" t="s">
        <v>6132</v>
      </c>
      <c r="AF629" s="65" t="s">
        <v>5755</v>
      </c>
      <c r="AG629" s="68" t="s">
        <v>5756</v>
      </c>
    </row>
    <row r="630" spans="1:33" ht="33.75" x14ac:dyDescent="0.25">
      <c r="A630" s="65">
        <v>629</v>
      </c>
      <c r="B630" s="65">
        <v>861000458</v>
      </c>
      <c r="C630" s="65" t="s">
        <v>5745</v>
      </c>
      <c r="D630" s="66" t="s">
        <v>2741</v>
      </c>
      <c r="E630" s="65" t="s">
        <v>5788</v>
      </c>
      <c r="F630" s="65" t="s">
        <v>3</v>
      </c>
      <c r="G630" s="65" t="s">
        <v>5939</v>
      </c>
      <c r="H630" s="67" t="s">
        <v>6020</v>
      </c>
      <c r="I630" s="67" t="s">
        <v>6133</v>
      </c>
      <c r="J630" s="65" t="s">
        <v>5728</v>
      </c>
      <c r="K630" s="65" t="s">
        <v>5740</v>
      </c>
      <c r="L630" s="65" t="s">
        <v>5731</v>
      </c>
      <c r="M630" s="65" t="s">
        <v>70</v>
      </c>
      <c r="N630" s="65" t="s">
        <v>5758</v>
      </c>
      <c r="O630" s="65">
        <v>18</v>
      </c>
      <c r="P630" s="65" t="s">
        <v>70</v>
      </c>
      <c r="Q630" s="65" t="s">
        <v>6129</v>
      </c>
      <c r="R630" s="65">
        <v>861000457</v>
      </c>
      <c r="S630" s="65" t="s">
        <v>5734</v>
      </c>
      <c r="T630" s="65">
        <v>1</v>
      </c>
      <c r="U630" s="67" t="s">
        <v>5992</v>
      </c>
      <c r="V630" s="67" t="s">
        <v>6124</v>
      </c>
      <c r="W630" s="65">
        <v>1</v>
      </c>
      <c r="X630" s="65" t="s">
        <v>70</v>
      </c>
      <c r="Y630" s="65" t="s">
        <v>70</v>
      </c>
      <c r="Z630" s="65" t="s">
        <v>70</v>
      </c>
      <c r="AA630" s="65">
        <f t="shared" si="9"/>
        <v>1</v>
      </c>
      <c r="AB630" s="65">
        <v>1</v>
      </c>
      <c r="AC630" s="68" t="s">
        <v>5760</v>
      </c>
      <c r="AD630" s="68" t="s">
        <v>6131</v>
      </c>
      <c r="AE630" s="68" t="s">
        <v>6134</v>
      </c>
      <c r="AF630" s="65" t="s">
        <v>5755</v>
      </c>
      <c r="AG630" s="68" t="s">
        <v>5756</v>
      </c>
    </row>
    <row r="631" spans="1:33" ht="33.75" x14ac:dyDescent="0.25">
      <c r="A631" s="65">
        <v>630</v>
      </c>
      <c r="B631" s="65">
        <v>861000457</v>
      </c>
      <c r="C631" s="65" t="s">
        <v>5725</v>
      </c>
      <c r="D631" s="66" t="s">
        <v>2739</v>
      </c>
      <c r="E631" s="65" t="s">
        <v>70</v>
      </c>
      <c r="F631" s="65" t="s">
        <v>3</v>
      </c>
      <c r="G631" s="65" t="s">
        <v>5744</v>
      </c>
      <c r="H631" s="67" t="s">
        <v>6135</v>
      </c>
      <c r="I631" s="67" t="s">
        <v>6124</v>
      </c>
      <c r="J631" s="65" t="s">
        <v>5728</v>
      </c>
      <c r="K631" s="65" t="s">
        <v>5729</v>
      </c>
      <c r="L631" s="65" t="s">
        <v>5973</v>
      </c>
      <c r="M631" s="65" t="s">
        <v>70</v>
      </c>
      <c r="N631" s="65" t="s">
        <v>79</v>
      </c>
      <c r="O631" s="65">
        <v>10</v>
      </c>
      <c r="P631" s="65" t="s">
        <v>70</v>
      </c>
      <c r="Q631" s="65" t="s">
        <v>6129</v>
      </c>
      <c r="R631" s="65">
        <v>861000456</v>
      </c>
      <c r="S631" s="65" t="s">
        <v>5734</v>
      </c>
      <c r="T631" s="65">
        <v>1</v>
      </c>
      <c r="U631" s="67" t="s">
        <v>5992</v>
      </c>
      <c r="V631" s="67" t="s">
        <v>6136</v>
      </c>
      <c r="W631" s="65">
        <v>1</v>
      </c>
      <c r="X631" s="65">
        <v>1</v>
      </c>
      <c r="Y631" s="65" t="s">
        <v>70</v>
      </c>
      <c r="Z631" s="65" t="s">
        <v>70</v>
      </c>
      <c r="AA631" s="65">
        <f t="shared" si="9"/>
        <v>2</v>
      </c>
      <c r="AB631" s="65">
        <v>3</v>
      </c>
      <c r="AC631" s="68" t="s">
        <v>5816</v>
      </c>
      <c r="AD631" s="68" t="s">
        <v>6137</v>
      </c>
      <c r="AE631" s="68" t="s">
        <v>70</v>
      </c>
      <c r="AF631" s="65" t="s">
        <v>5755</v>
      </c>
      <c r="AG631" s="68" t="s">
        <v>5756</v>
      </c>
    </row>
    <row r="632" spans="1:33" ht="45" x14ac:dyDescent="0.25">
      <c r="A632" s="65">
        <v>631</v>
      </c>
      <c r="B632" s="65">
        <v>861000456</v>
      </c>
      <c r="C632" s="65" t="s">
        <v>5725</v>
      </c>
      <c r="D632" s="66" t="s">
        <v>2739</v>
      </c>
      <c r="E632" s="65" t="s">
        <v>5788</v>
      </c>
      <c r="F632" s="65" t="s">
        <v>3</v>
      </c>
      <c r="G632" s="65" t="s">
        <v>5939</v>
      </c>
      <c r="H632" s="67" t="s">
        <v>6049</v>
      </c>
      <c r="I632" s="67" t="s">
        <v>6138</v>
      </c>
      <c r="J632" s="65" t="s">
        <v>5728</v>
      </c>
      <c r="K632" s="65" t="s">
        <v>5729</v>
      </c>
      <c r="L632" s="65" t="s">
        <v>5973</v>
      </c>
      <c r="M632" s="65" t="s">
        <v>70</v>
      </c>
      <c r="N632" s="65" t="s">
        <v>79</v>
      </c>
      <c r="O632" s="65">
        <v>13</v>
      </c>
      <c r="P632" s="65" t="s">
        <v>70</v>
      </c>
      <c r="Q632" s="65" t="s">
        <v>6129</v>
      </c>
      <c r="R632" s="65">
        <v>861001346</v>
      </c>
      <c r="S632" s="65" t="s">
        <v>5734</v>
      </c>
      <c r="T632" s="65">
        <v>1</v>
      </c>
      <c r="U632" s="67" t="s">
        <v>5992</v>
      </c>
      <c r="V632" s="67" t="s">
        <v>70</v>
      </c>
      <c r="W632" s="65">
        <v>1</v>
      </c>
      <c r="X632" s="65">
        <v>1</v>
      </c>
      <c r="Y632" s="65">
        <v>1</v>
      </c>
      <c r="Z632" s="65" t="s">
        <v>70</v>
      </c>
      <c r="AA632" s="65">
        <f t="shared" si="9"/>
        <v>3</v>
      </c>
      <c r="AB632" s="65">
        <v>4</v>
      </c>
      <c r="AC632" s="68" t="s">
        <v>5816</v>
      </c>
      <c r="AD632" s="68" t="s">
        <v>6139</v>
      </c>
      <c r="AE632" s="68" t="s">
        <v>5904</v>
      </c>
      <c r="AF632" s="65" t="s">
        <v>5755</v>
      </c>
      <c r="AG632" s="68" t="s">
        <v>5756</v>
      </c>
    </row>
    <row r="633" spans="1:33" ht="33.75" x14ac:dyDescent="0.25">
      <c r="A633" s="65">
        <v>632</v>
      </c>
      <c r="B633" s="65">
        <v>861001346</v>
      </c>
      <c r="C633" s="65" t="s">
        <v>5725</v>
      </c>
      <c r="D633" s="66" t="s">
        <v>2739</v>
      </c>
      <c r="E633" s="65" t="s">
        <v>5788</v>
      </c>
      <c r="F633" s="65" t="s">
        <v>3</v>
      </c>
      <c r="G633" s="65" t="s">
        <v>5939</v>
      </c>
      <c r="H633" s="67" t="s">
        <v>6020</v>
      </c>
      <c r="I633" s="67" t="s">
        <v>5961</v>
      </c>
      <c r="J633" s="65" t="s">
        <v>5728</v>
      </c>
      <c r="K633" s="65" t="s">
        <v>5729</v>
      </c>
      <c r="L633" s="65" t="s">
        <v>5973</v>
      </c>
      <c r="M633" s="65" t="s">
        <v>70</v>
      </c>
      <c r="N633" s="65" t="s">
        <v>79</v>
      </c>
      <c r="O633" s="65">
        <v>16</v>
      </c>
      <c r="P633" s="65" t="s">
        <v>70</v>
      </c>
      <c r="Q633" s="65" t="s">
        <v>6129</v>
      </c>
      <c r="R633" s="65">
        <v>861000467</v>
      </c>
      <c r="S633" s="65" t="s">
        <v>5734</v>
      </c>
      <c r="T633" s="65">
        <v>1</v>
      </c>
      <c r="U633" s="67" t="s">
        <v>5992</v>
      </c>
      <c r="V633" s="67" t="s">
        <v>6124</v>
      </c>
      <c r="W633" s="65">
        <v>1</v>
      </c>
      <c r="X633" s="65">
        <v>1</v>
      </c>
      <c r="Y633" s="65" t="s">
        <v>70</v>
      </c>
      <c r="Z633" s="65" t="s">
        <v>70</v>
      </c>
      <c r="AA633" s="65">
        <f t="shared" si="9"/>
        <v>2</v>
      </c>
      <c r="AB633" s="65">
        <v>3</v>
      </c>
      <c r="AC633" s="68" t="s">
        <v>5816</v>
      </c>
      <c r="AD633" s="68" t="s">
        <v>5986</v>
      </c>
      <c r="AE633" s="68" t="s">
        <v>6040</v>
      </c>
      <c r="AF633" s="65" t="s">
        <v>5755</v>
      </c>
      <c r="AG633" s="68" t="s">
        <v>5756</v>
      </c>
    </row>
    <row r="634" spans="1:33" ht="33.75" x14ac:dyDescent="0.25">
      <c r="A634" s="65">
        <v>633</v>
      </c>
      <c r="B634" s="65">
        <v>861000467</v>
      </c>
      <c r="C634" s="65" t="s">
        <v>5779</v>
      </c>
      <c r="D634" s="66" t="s">
        <v>2769</v>
      </c>
      <c r="E634" s="65" t="s">
        <v>70</v>
      </c>
      <c r="F634" s="65" t="s">
        <v>3</v>
      </c>
      <c r="G634" s="65" t="s">
        <v>6015</v>
      </c>
      <c r="H634" s="67" t="s">
        <v>6140</v>
      </c>
      <c r="I634" s="67" t="s">
        <v>6066</v>
      </c>
      <c r="J634" s="65" t="s">
        <v>5728</v>
      </c>
      <c r="K634" s="65" t="s">
        <v>5729</v>
      </c>
      <c r="L634" s="65" t="s">
        <v>5731</v>
      </c>
      <c r="M634" s="65" t="s">
        <v>70</v>
      </c>
      <c r="N634" s="65" t="s">
        <v>79</v>
      </c>
      <c r="O634" s="65" t="s">
        <v>6141</v>
      </c>
      <c r="P634" s="65" t="s">
        <v>70</v>
      </c>
      <c r="Q634" s="65" t="s">
        <v>6129</v>
      </c>
      <c r="R634" s="65">
        <v>861000466</v>
      </c>
      <c r="S634" s="65" t="s">
        <v>5734</v>
      </c>
      <c r="T634" s="65">
        <v>1</v>
      </c>
      <c r="U634" s="67" t="s">
        <v>6124</v>
      </c>
      <c r="V634" s="67" t="s">
        <v>6030</v>
      </c>
      <c r="W634" s="65" t="s">
        <v>70</v>
      </c>
      <c r="X634" s="65">
        <v>1</v>
      </c>
      <c r="Y634" s="65" t="s">
        <v>70</v>
      </c>
      <c r="Z634" s="65" t="s">
        <v>70</v>
      </c>
      <c r="AA634" s="65">
        <f t="shared" si="9"/>
        <v>1</v>
      </c>
      <c r="AB634" s="65">
        <v>2</v>
      </c>
      <c r="AC634" s="68" t="s">
        <v>5816</v>
      </c>
      <c r="AD634" s="68" t="s">
        <v>6130</v>
      </c>
      <c r="AE634" s="68" t="s">
        <v>70</v>
      </c>
      <c r="AF634" s="65" t="s">
        <v>5755</v>
      </c>
      <c r="AG634" s="68" t="s">
        <v>5756</v>
      </c>
    </row>
    <row r="635" spans="1:33" ht="33.75" x14ac:dyDescent="0.25">
      <c r="A635" s="65">
        <v>634</v>
      </c>
      <c r="B635" s="65">
        <v>861000466</v>
      </c>
      <c r="C635" s="65" t="s">
        <v>5779</v>
      </c>
      <c r="D635" s="66" t="s">
        <v>2769</v>
      </c>
      <c r="E635" s="65" t="s">
        <v>70</v>
      </c>
      <c r="F635" s="65" t="s">
        <v>3</v>
      </c>
      <c r="G635" s="65" t="s">
        <v>5939</v>
      </c>
      <c r="H635" s="67" t="s">
        <v>6071</v>
      </c>
      <c r="I635" s="67" t="s">
        <v>6066</v>
      </c>
      <c r="J635" s="65" t="s">
        <v>5728</v>
      </c>
      <c r="K635" s="65" t="s">
        <v>5729</v>
      </c>
      <c r="L635" s="65" t="s">
        <v>5731</v>
      </c>
      <c r="M635" s="65" t="s">
        <v>70</v>
      </c>
      <c r="N635" s="65" t="s">
        <v>79</v>
      </c>
      <c r="O635" s="65">
        <v>1</v>
      </c>
      <c r="P635" s="65" t="s">
        <v>70</v>
      </c>
      <c r="Q635" s="65" t="s">
        <v>6129</v>
      </c>
      <c r="R635" s="65">
        <v>432014791</v>
      </c>
      <c r="S635" s="65" t="s">
        <v>5734</v>
      </c>
      <c r="T635" s="65">
        <v>1</v>
      </c>
      <c r="U635" s="67" t="s">
        <v>6124</v>
      </c>
      <c r="V635" s="67" t="s">
        <v>5962</v>
      </c>
      <c r="W635" s="65" t="s">
        <v>70</v>
      </c>
      <c r="X635" s="65">
        <v>1</v>
      </c>
      <c r="Y635" s="65" t="s">
        <v>70</v>
      </c>
      <c r="Z635" s="65" t="s">
        <v>70</v>
      </c>
      <c r="AA635" s="65">
        <f t="shared" si="9"/>
        <v>1</v>
      </c>
      <c r="AB635" s="65">
        <v>2</v>
      </c>
      <c r="AC635" s="68" t="s">
        <v>5816</v>
      </c>
      <c r="AD635" s="68" t="s">
        <v>6142</v>
      </c>
      <c r="AE635" s="68" t="s">
        <v>70</v>
      </c>
      <c r="AF635" s="65" t="s">
        <v>5755</v>
      </c>
      <c r="AG635" s="68" t="s">
        <v>5756</v>
      </c>
    </row>
    <row r="636" spans="1:33" ht="45" x14ac:dyDescent="0.25">
      <c r="A636" s="65">
        <v>635</v>
      </c>
      <c r="B636" s="65">
        <v>432014791</v>
      </c>
      <c r="C636" s="65" t="s">
        <v>5823</v>
      </c>
      <c r="D636" s="66" t="s">
        <v>2678</v>
      </c>
      <c r="E636" s="65" t="s">
        <v>70</v>
      </c>
      <c r="F636" s="65" t="s">
        <v>3</v>
      </c>
      <c r="G636" s="65" t="s">
        <v>5939</v>
      </c>
      <c r="H636" s="67" t="s">
        <v>6049</v>
      </c>
      <c r="I636" s="67" t="s">
        <v>70</v>
      </c>
      <c r="J636" s="65" t="s">
        <v>5728</v>
      </c>
      <c r="K636" s="65" t="s">
        <v>5729</v>
      </c>
      <c r="L636" s="65" t="s">
        <v>5731</v>
      </c>
      <c r="M636" s="65" t="s">
        <v>70</v>
      </c>
      <c r="N636" s="65" t="s">
        <v>79</v>
      </c>
      <c r="O636" s="65">
        <v>1</v>
      </c>
      <c r="P636" s="65" t="s">
        <v>70</v>
      </c>
      <c r="Q636" s="65" t="s">
        <v>6129</v>
      </c>
      <c r="R636" s="65">
        <v>861001069</v>
      </c>
      <c r="S636" s="65" t="s">
        <v>5734</v>
      </c>
      <c r="T636" s="65">
        <v>1</v>
      </c>
      <c r="U636" s="67" t="s">
        <v>6018</v>
      </c>
      <c r="V636" s="67" t="s">
        <v>6030</v>
      </c>
      <c r="W636" s="65" t="s">
        <v>70</v>
      </c>
      <c r="X636" s="65">
        <v>1</v>
      </c>
      <c r="Y636" s="65" t="s">
        <v>70</v>
      </c>
      <c r="Z636" s="65" t="s">
        <v>70</v>
      </c>
      <c r="AA636" s="65">
        <f t="shared" si="9"/>
        <v>1</v>
      </c>
      <c r="AB636" s="65">
        <v>2</v>
      </c>
      <c r="AC636" s="68" t="s">
        <v>5816</v>
      </c>
      <c r="AD636" s="68" t="s">
        <v>6143</v>
      </c>
      <c r="AE636" s="68" t="s">
        <v>70</v>
      </c>
      <c r="AF636" s="65" t="s">
        <v>5755</v>
      </c>
      <c r="AG636" s="68" t="s">
        <v>5756</v>
      </c>
    </row>
    <row r="637" spans="1:33" ht="33.75" x14ac:dyDescent="0.25">
      <c r="A637" s="65">
        <v>636</v>
      </c>
      <c r="B637" s="65">
        <v>861000455</v>
      </c>
      <c r="C637" s="65" t="s">
        <v>6144</v>
      </c>
      <c r="D637" s="66" t="s">
        <v>2743</v>
      </c>
      <c r="E637" s="65" t="s">
        <v>5785</v>
      </c>
      <c r="F637" s="65" t="s">
        <v>3</v>
      </c>
      <c r="G637" s="65" t="s">
        <v>5939</v>
      </c>
      <c r="H637" s="67" t="s">
        <v>6066</v>
      </c>
      <c r="I637" s="67" t="s">
        <v>70</v>
      </c>
      <c r="J637" s="65" t="s">
        <v>5728</v>
      </c>
      <c r="K637" s="65" t="s">
        <v>5729</v>
      </c>
      <c r="L637" s="65" t="s">
        <v>5731</v>
      </c>
      <c r="M637" s="65" t="s">
        <v>70</v>
      </c>
      <c r="N637" s="65" t="s">
        <v>5767</v>
      </c>
      <c r="O637" s="65">
        <v>9</v>
      </c>
      <c r="P637" s="65" t="s">
        <v>70</v>
      </c>
      <c r="Q637" s="65" t="s">
        <v>6129</v>
      </c>
      <c r="R637" s="65">
        <v>861000454</v>
      </c>
      <c r="S637" s="65" t="s">
        <v>5734</v>
      </c>
      <c r="T637" s="65">
        <v>1</v>
      </c>
      <c r="U637" s="67" t="s">
        <v>6124</v>
      </c>
      <c r="V637" s="67" t="s">
        <v>5967</v>
      </c>
      <c r="W637" s="65">
        <v>1</v>
      </c>
      <c r="X637" s="65" t="s">
        <v>70</v>
      </c>
      <c r="Y637" s="65" t="s">
        <v>70</v>
      </c>
      <c r="Z637" s="65" t="s">
        <v>70</v>
      </c>
      <c r="AA637" s="65">
        <f t="shared" si="9"/>
        <v>1</v>
      </c>
      <c r="AB637" s="65">
        <v>1</v>
      </c>
      <c r="AC637" s="68" t="s">
        <v>5816</v>
      </c>
      <c r="AD637" s="68" t="s">
        <v>6145</v>
      </c>
      <c r="AE637" s="68" t="s">
        <v>70</v>
      </c>
      <c r="AF637" s="65" t="s">
        <v>5755</v>
      </c>
      <c r="AG637" s="68" t="s">
        <v>5756</v>
      </c>
    </row>
    <row r="638" spans="1:33" ht="45" x14ac:dyDescent="0.25">
      <c r="A638" s="65">
        <v>637</v>
      </c>
      <c r="B638" s="65">
        <v>861000454</v>
      </c>
      <c r="C638" s="65" t="s">
        <v>6144</v>
      </c>
      <c r="D638" s="66" t="s">
        <v>2743</v>
      </c>
      <c r="E638" s="65" t="s">
        <v>70</v>
      </c>
      <c r="F638" s="65" t="s">
        <v>3</v>
      </c>
      <c r="G638" s="65" t="s">
        <v>5939</v>
      </c>
      <c r="H638" s="67" t="s">
        <v>5988</v>
      </c>
      <c r="I638" s="67" t="s">
        <v>6124</v>
      </c>
      <c r="J638" s="65" t="s">
        <v>5728</v>
      </c>
      <c r="K638" s="65" t="s">
        <v>5729</v>
      </c>
      <c r="L638" s="65" t="s">
        <v>5973</v>
      </c>
      <c r="M638" s="65" t="s">
        <v>70</v>
      </c>
      <c r="N638" s="65" t="s">
        <v>5767</v>
      </c>
      <c r="O638" s="65">
        <v>12</v>
      </c>
      <c r="P638" s="65" t="s">
        <v>70</v>
      </c>
      <c r="Q638" s="65" t="s">
        <v>6129</v>
      </c>
      <c r="R638" s="65">
        <v>432053678</v>
      </c>
      <c r="S638" s="65" t="s">
        <v>5734</v>
      </c>
      <c r="T638" s="65">
        <v>1</v>
      </c>
      <c r="U638" s="67" t="s">
        <v>5992</v>
      </c>
      <c r="V638" s="67" t="s">
        <v>6030</v>
      </c>
      <c r="W638" s="65">
        <v>1</v>
      </c>
      <c r="X638" s="65">
        <v>1</v>
      </c>
      <c r="Y638" s="65" t="s">
        <v>70</v>
      </c>
      <c r="Z638" s="65" t="s">
        <v>70</v>
      </c>
      <c r="AA638" s="65">
        <f t="shared" si="9"/>
        <v>2</v>
      </c>
      <c r="AB638" s="65">
        <v>3</v>
      </c>
      <c r="AC638" s="68" t="s">
        <v>5816</v>
      </c>
      <c r="AD638" s="68" t="s">
        <v>6139</v>
      </c>
      <c r="AE638" s="68" t="s">
        <v>70</v>
      </c>
      <c r="AF638" s="65" t="s">
        <v>5755</v>
      </c>
      <c r="AG638" s="68" t="s">
        <v>5756</v>
      </c>
    </row>
    <row r="639" spans="1:33" ht="33.75" x14ac:dyDescent="0.25">
      <c r="A639" s="65">
        <v>638</v>
      </c>
      <c r="B639" s="65">
        <v>432053678</v>
      </c>
      <c r="C639" s="65" t="s">
        <v>5725</v>
      </c>
      <c r="D639" s="66" t="s">
        <v>2739</v>
      </c>
      <c r="E639" s="65" t="s">
        <v>70</v>
      </c>
      <c r="F639" s="65" t="s">
        <v>3</v>
      </c>
      <c r="G639" s="65" t="s">
        <v>5939</v>
      </c>
      <c r="H639" s="67" t="s">
        <v>6020</v>
      </c>
      <c r="I639" s="67" t="s">
        <v>6124</v>
      </c>
      <c r="J639" s="65" t="s">
        <v>5728</v>
      </c>
      <c r="K639" s="65" t="s">
        <v>5729</v>
      </c>
      <c r="L639" s="65" t="s">
        <v>6146</v>
      </c>
      <c r="M639" s="65" t="s">
        <v>70</v>
      </c>
      <c r="N639" s="65" t="s">
        <v>5767</v>
      </c>
      <c r="O639" s="65">
        <v>15</v>
      </c>
      <c r="P639" s="65" t="s">
        <v>70</v>
      </c>
      <c r="Q639" s="65" t="s">
        <v>6129</v>
      </c>
      <c r="R639" s="65">
        <v>861001851</v>
      </c>
      <c r="S639" s="65" t="s">
        <v>5734</v>
      </c>
      <c r="T639" s="65">
        <v>1</v>
      </c>
      <c r="U639" s="67" t="s">
        <v>5965</v>
      </c>
      <c r="V639" s="67" t="s">
        <v>5992</v>
      </c>
      <c r="W639" s="65">
        <v>1</v>
      </c>
      <c r="X639" s="65" t="s">
        <v>70</v>
      </c>
      <c r="Y639" s="65" t="s">
        <v>70</v>
      </c>
      <c r="Z639" s="65" t="s">
        <v>70</v>
      </c>
      <c r="AA639" s="65">
        <f t="shared" si="9"/>
        <v>1</v>
      </c>
      <c r="AB639" s="65">
        <v>1</v>
      </c>
      <c r="AC639" s="68" t="s">
        <v>5816</v>
      </c>
      <c r="AD639" s="68" t="s">
        <v>6147</v>
      </c>
      <c r="AE639" s="68" t="s">
        <v>6134</v>
      </c>
      <c r="AF639" s="65" t="s">
        <v>5755</v>
      </c>
      <c r="AG639" s="68" t="s">
        <v>5756</v>
      </c>
    </row>
    <row r="640" spans="1:33" ht="33.75" x14ac:dyDescent="0.25">
      <c r="A640" s="65">
        <v>639</v>
      </c>
      <c r="B640" s="65">
        <v>861001851</v>
      </c>
      <c r="C640" s="65" t="s">
        <v>5725</v>
      </c>
      <c r="D640" s="66" t="s">
        <v>2739</v>
      </c>
      <c r="E640" s="65" t="s">
        <v>5742</v>
      </c>
      <c r="F640" s="65" t="s">
        <v>3</v>
      </c>
      <c r="G640" s="65" t="s">
        <v>5939</v>
      </c>
      <c r="H640" s="67" t="s">
        <v>6148</v>
      </c>
      <c r="I640" s="67" t="s">
        <v>6149</v>
      </c>
      <c r="J640" s="65" t="s">
        <v>5728</v>
      </c>
      <c r="K640" s="65" t="s">
        <v>5729</v>
      </c>
      <c r="L640" s="65" t="s">
        <v>6150</v>
      </c>
      <c r="M640" s="65" t="s">
        <v>70</v>
      </c>
      <c r="N640" s="65" t="s">
        <v>70</v>
      </c>
      <c r="O640" s="65" t="s">
        <v>70</v>
      </c>
      <c r="P640" s="65" t="s">
        <v>6151</v>
      </c>
      <c r="Q640" s="65" t="s">
        <v>6129</v>
      </c>
      <c r="R640" s="65">
        <v>861000452</v>
      </c>
      <c r="S640" s="65" t="s">
        <v>5734</v>
      </c>
      <c r="T640" s="65">
        <v>1</v>
      </c>
      <c r="U640" s="67" t="s">
        <v>5966</v>
      </c>
      <c r="V640" s="67" t="s">
        <v>5972</v>
      </c>
      <c r="W640" s="65">
        <v>2</v>
      </c>
      <c r="X640" s="65" t="s">
        <v>70</v>
      </c>
      <c r="Y640" s="65" t="s">
        <v>70</v>
      </c>
      <c r="Z640" s="65" t="s">
        <v>70</v>
      </c>
      <c r="AA640" s="65">
        <f t="shared" si="9"/>
        <v>2</v>
      </c>
      <c r="AB640" s="65">
        <v>2</v>
      </c>
      <c r="AC640" s="68" t="s">
        <v>5816</v>
      </c>
      <c r="AD640" s="68" t="s">
        <v>6152</v>
      </c>
      <c r="AE640" s="68" t="s">
        <v>70</v>
      </c>
      <c r="AF640" s="65" t="s">
        <v>5755</v>
      </c>
      <c r="AG640" s="68" t="s">
        <v>5756</v>
      </c>
    </row>
    <row r="641" spans="1:33" ht="33.75" x14ac:dyDescent="0.25">
      <c r="A641" s="65">
        <v>640</v>
      </c>
      <c r="B641" s="65">
        <v>861000452</v>
      </c>
      <c r="C641" s="65" t="s">
        <v>6144</v>
      </c>
      <c r="D641" s="66" t="s">
        <v>2743</v>
      </c>
      <c r="E641" s="65" t="s">
        <v>5742</v>
      </c>
      <c r="F641" s="65" t="s">
        <v>3</v>
      </c>
      <c r="G641" s="65" t="s">
        <v>5939</v>
      </c>
      <c r="H641" s="67" t="s">
        <v>5992</v>
      </c>
      <c r="I641" s="67" t="s">
        <v>6124</v>
      </c>
      <c r="J641" s="65" t="s">
        <v>5728</v>
      </c>
      <c r="K641" s="65" t="s">
        <v>5729</v>
      </c>
      <c r="L641" s="65" t="s">
        <v>6146</v>
      </c>
      <c r="M641" s="65" t="s">
        <v>70</v>
      </c>
      <c r="N641" s="65" t="s">
        <v>5742</v>
      </c>
      <c r="O641" s="65">
        <v>9</v>
      </c>
      <c r="P641" s="65" t="s">
        <v>70</v>
      </c>
      <c r="Q641" s="65" t="s">
        <v>6129</v>
      </c>
      <c r="R641" s="65">
        <v>861001303</v>
      </c>
      <c r="S641" s="65" t="s">
        <v>5734</v>
      </c>
      <c r="T641" s="65">
        <v>1</v>
      </c>
      <c r="U641" s="67" t="s">
        <v>6066</v>
      </c>
      <c r="V641" s="67" t="s">
        <v>5988</v>
      </c>
      <c r="W641" s="65">
        <v>1</v>
      </c>
      <c r="X641" s="65">
        <v>1</v>
      </c>
      <c r="Y641" s="65" t="s">
        <v>70</v>
      </c>
      <c r="Z641" s="65" t="s">
        <v>70</v>
      </c>
      <c r="AA641" s="65">
        <f t="shared" si="9"/>
        <v>2</v>
      </c>
      <c r="AB641" s="65">
        <v>3</v>
      </c>
      <c r="AC641" s="68" t="s">
        <v>5816</v>
      </c>
      <c r="AD641" s="68" t="s">
        <v>6147</v>
      </c>
      <c r="AE641" s="68" t="s">
        <v>70</v>
      </c>
      <c r="AF641" s="65" t="s">
        <v>5755</v>
      </c>
      <c r="AG641" s="68" t="s">
        <v>5756</v>
      </c>
    </row>
    <row r="642" spans="1:33" ht="33.75" x14ac:dyDescent="0.25">
      <c r="A642" s="65">
        <v>641</v>
      </c>
      <c r="B642" s="65">
        <v>861001303</v>
      </c>
      <c r="C642" s="65" t="s">
        <v>5745</v>
      </c>
      <c r="D642" s="66" t="s">
        <v>2741</v>
      </c>
      <c r="E642" s="65" t="s">
        <v>5785</v>
      </c>
      <c r="F642" s="65" t="s">
        <v>3</v>
      </c>
      <c r="G642" s="65" t="s">
        <v>5939</v>
      </c>
      <c r="H642" s="67" t="s">
        <v>6004</v>
      </c>
      <c r="I642" s="67" t="s">
        <v>5983</v>
      </c>
      <c r="J642" s="65" t="s">
        <v>5728</v>
      </c>
      <c r="K642" s="65" t="s">
        <v>5729</v>
      </c>
      <c r="L642" s="65" t="s">
        <v>6153</v>
      </c>
      <c r="M642" s="65" t="s">
        <v>70</v>
      </c>
      <c r="N642" s="65" t="s">
        <v>70</v>
      </c>
      <c r="O642" s="65" t="s">
        <v>70</v>
      </c>
      <c r="P642" s="65" t="s">
        <v>6154</v>
      </c>
      <c r="Q642" s="65" t="s">
        <v>6129</v>
      </c>
      <c r="R642" s="65">
        <v>861001304</v>
      </c>
      <c r="S642" s="65" t="s">
        <v>5734</v>
      </c>
      <c r="T642" s="65">
        <v>1</v>
      </c>
      <c r="U642" s="67" t="s">
        <v>6049</v>
      </c>
      <c r="V642" s="67" t="s">
        <v>6155</v>
      </c>
      <c r="W642" s="65">
        <v>1</v>
      </c>
      <c r="X642" s="65">
        <v>1</v>
      </c>
      <c r="Y642" s="65" t="s">
        <v>70</v>
      </c>
      <c r="Z642" s="65" t="s">
        <v>70</v>
      </c>
      <c r="AA642" s="65">
        <f t="shared" si="9"/>
        <v>2</v>
      </c>
      <c r="AB642" s="65">
        <v>2</v>
      </c>
      <c r="AC642" s="68" t="s">
        <v>5816</v>
      </c>
      <c r="AD642" s="68" t="s">
        <v>6145</v>
      </c>
      <c r="AE642" s="68" t="s">
        <v>5772</v>
      </c>
      <c r="AF642" s="65" t="s">
        <v>5755</v>
      </c>
      <c r="AG642" s="68" t="s">
        <v>5756</v>
      </c>
    </row>
    <row r="643" spans="1:33" ht="22.5" x14ac:dyDescent="0.25">
      <c r="A643" s="65">
        <v>642</v>
      </c>
      <c r="B643" s="65">
        <v>861001304</v>
      </c>
      <c r="C643" s="65" t="s">
        <v>5725</v>
      </c>
      <c r="D643" s="66" t="s">
        <v>2739</v>
      </c>
      <c r="E643" s="65" t="s">
        <v>5742</v>
      </c>
      <c r="F643" s="65" t="s">
        <v>3</v>
      </c>
      <c r="G643" s="65" t="s">
        <v>5939</v>
      </c>
      <c r="H643" s="67" t="s">
        <v>6020</v>
      </c>
      <c r="I643" s="67" t="s">
        <v>6049</v>
      </c>
      <c r="J643" s="65" t="s">
        <v>5728</v>
      </c>
      <c r="K643" s="65" t="s">
        <v>5729</v>
      </c>
      <c r="L643" s="65" t="s">
        <v>6153</v>
      </c>
      <c r="M643" s="65" t="s">
        <v>70</v>
      </c>
      <c r="N643" s="65" t="s">
        <v>70</v>
      </c>
      <c r="O643" s="65" t="s">
        <v>70</v>
      </c>
      <c r="P643" s="65" t="s">
        <v>6156</v>
      </c>
      <c r="Q643" s="65" t="s">
        <v>6129</v>
      </c>
      <c r="R643" s="65">
        <v>861001305</v>
      </c>
      <c r="S643" s="65" t="s">
        <v>5734</v>
      </c>
      <c r="T643" s="65">
        <v>1</v>
      </c>
      <c r="U643" s="67" t="s">
        <v>6012</v>
      </c>
      <c r="V643" s="67" t="s">
        <v>5961</v>
      </c>
      <c r="W643" s="65">
        <v>1</v>
      </c>
      <c r="X643" s="65">
        <v>1</v>
      </c>
      <c r="Y643" s="65" t="s">
        <v>70</v>
      </c>
      <c r="Z643" s="65" t="s">
        <v>70</v>
      </c>
      <c r="AA643" s="65">
        <f t="shared" ref="AA643:AA706" si="10">SUM(W643:Z643)</f>
        <v>2</v>
      </c>
      <c r="AB643" s="65">
        <v>2</v>
      </c>
      <c r="AC643" s="68" t="s">
        <v>5735</v>
      </c>
      <c r="AD643" s="68" t="s">
        <v>5995</v>
      </c>
      <c r="AE643" s="68" t="s">
        <v>5772</v>
      </c>
      <c r="AF643" s="65" t="s">
        <v>6157</v>
      </c>
      <c r="AG643" s="68" t="s">
        <v>6051</v>
      </c>
    </row>
    <row r="644" spans="1:33" ht="22.5" x14ac:dyDescent="0.25">
      <c r="A644" s="65">
        <v>643</v>
      </c>
      <c r="B644" s="65">
        <v>861001305</v>
      </c>
      <c r="C644" s="65" t="s">
        <v>5725</v>
      </c>
      <c r="D644" s="66" t="s">
        <v>2739</v>
      </c>
      <c r="E644" s="65" t="s">
        <v>5742</v>
      </c>
      <c r="F644" s="65" t="s">
        <v>3</v>
      </c>
      <c r="G644" s="65" t="s">
        <v>5939</v>
      </c>
      <c r="H644" s="67" t="s">
        <v>6020</v>
      </c>
      <c r="I644" s="67" t="s">
        <v>6049</v>
      </c>
      <c r="J644" s="65" t="s">
        <v>5728</v>
      </c>
      <c r="K644" s="65" t="s">
        <v>5729</v>
      </c>
      <c r="L644" s="65" t="s">
        <v>6153</v>
      </c>
      <c r="M644" s="65" t="s">
        <v>70</v>
      </c>
      <c r="N644" s="65" t="s">
        <v>70</v>
      </c>
      <c r="O644" s="65" t="s">
        <v>70</v>
      </c>
      <c r="P644" s="65" t="s">
        <v>6158</v>
      </c>
      <c r="Q644" s="65" t="s">
        <v>6129</v>
      </c>
      <c r="R644" s="65">
        <v>861001306</v>
      </c>
      <c r="S644" s="65" t="s">
        <v>5734</v>
      </c>
      <c r="T644" s="65">
        <v>1</v>
      </c>
      <c r="U644" s="67" t="s">
        <v>6012</v>
      </c>
      <c r="V644" s="67" t="s">
        <v>5961</v>
      </c>
      <c r="W644" s="65">
        <v>1</v>
      </c>
      <c r="X644" s="65">
        <v>1</v>
      </c>
      <c r="Y644" s="65" t="s">
        <v>70</v>
      </c>
      <c r="Z644" s="65" t="s">
        <v>70</v>
      </c>
      <c r="AA644" s="65">
        <f t="shared" si="10"/>
        <v>2</v>
      </c>
      <c r="AB644" s="65">
        <v>2</v>
      </c>
      <c r="AC644" s="68" t="s">
        <v>5735</v>
      </c>
      <c r="AD644" s="68" t="s">
        <v>5995</v>
      </c>
      <c r="AE644" s="68" t="s">
        <v>5772</v>
      </c>
      <c r="AF644" s="65" t="s">
        <v>6157</v>
      </c>
      <c r="AG644" s="68" t="s">
        <v>6051</v>
      </c>
    </row>
    <row r="645" spans="1:33" ht="22.5" x14ac:dyDescent="0.25">
      <c r="A645" s="65">
        <v>644</v>
      </c>
      <c r="B645" s="65">
        <v>861001306</v>
      </c>
      <c r="C645" s="65" t="s">
        <v>5745</v>
      </c>
      <c r="D645" s="66" t="s">
        <v>2741</v>
      </c>
      <c r="E645" s="65" t="s">
        <v>5742</v>
      </c>
      <c r="F645" s="65" t="s">
        <v>3</v>
      </c>
      <c r="G645" s="65" t="s">
        <v>5939</v>
      </c>
      <c r="H645" s="67" t="s">
        <v>6135</v>
      </c>
      <c r="I645" s="67" t="s">
        <v>6007</v>
      </c>
      <c r="J645" s="65" t="s">
        <v>5728</v>
      </c>
      <c r="K645" s="65" t="s">
        <v>5729</v>
      </c>
      <c r="L645" s="65" t="s">
        <v>6153</v>
      </c>
      <c r="M645" s="65" t="s">
        <v>70</v>
      </c>
      <c r="N645" s="65" t="s">
        <v>70</v>
      </c>
      <c r="O645" s="65" t="s">
        <v>70</v>
      </c>
      <c r="P645" s="65" t="s">
        <v>6159</v>
      </c>
      <c r="Q645" s="65" t="s">
        <v>6129</v>
      </c>
      <c r="R645" s="65">
        <v>361001308</v>
      </c>
      <c r="S645" s="65" t="s">
        <v>5734</v>
      </c>
      <c r="T645" s="65">
        <v>1</v>
      </c>
      <c r="U645" s="67" t="s">
        <v>5966</v>
      </c>
      <c r="V645" s="67" t="s">
        <v>5972</v>
      </c>
      <c r="W645" s="65">
        <v>1</v>
      </c>
      <c r="X645" s="65">
        <v>1</v>
      </c>
      <c r="Y645" s="65" t="s">
        <v>70</v>
      </c>
      <c r="Z645" s="65" t="s">
        <v>70</v>
      </c>
      <c r="AA645" s="65">
        <f t="shared" si="10"/>
        <v>2</v>
      </c>
      <c r="AB645" s="65">
        <v>3</v>
      </c>
      <c r="AC645" s="68" t="s">
        <v>5735</v>
      </c>
      <c r="AD645" s="68" t="s">
        <v>5995</v>
      </c>
      <c r="AE645" s="68" t="s">
        <v>70</v>
      </c>
      <c r="AF645" s="65" t="s">
        <v>5743</v>
      </c>
      <c r="AG645" s="68" t="s">
        <v>70</v>
      </c>
    </row>
    <row r="646" spans="1:33" ht="33.75" x14ac:dyDescent="0.25">
      <c r="A646" s="65">
        <v>645</v>
      </c>
      <c r="B646" s="65">
        <v>861001308</v>
      </c>
      <c r="C646" s="65" t="s">
        <v>5725</v>
      </c>
      <c r="D646" s="66" t="s">
        <v>2739</v>
      </c>
      <c r="E646" s="65" t="s">
        <v>5788</v>
      </c>
      <c r="F646" s="65" t="s">
        <v>3</v>
      </c>
      <c r="G646" s="65" t="s">
        <v>5939</v>
      </c>
      <c r="H646" s="67" t="s">
        <v>6004</v>
      </c>
      <c r="I646" s="67" t="s">
        <v>6007</v>
      </c>
      <c r="J646" s="65" t="s">
        <v>5728</v>
      </c>
      <c r="K646" s="65" t="s">
        <v>5740</v>
      </c>
      <c r="L646" s="65" t="s">
        <v>5996</v>
      </c>
      <c r="M646" s="65" t="s">
        <v>70</v>
      </c>
      <c r="N646" s="65" t="s">
        <v>5827</v>
      </c>
      <c r="O646" s="65">
        <v>16</v>
      </c>
      <c r="P646" s="65" t="s">
        <v>70</v>
      </c>
      <c r="Q646" s="65" t="s">
        <v>6129</v>
      </c>
      <c r="R646" s="65">
        <v>861001309</v>
      </c>
      <c r="S646" s="65" t="s">
        <v>5734</v>
      </c>
      <c r="T646" s="65">
        <v>1</v>
      </c>
      <c r="U646" s="67" t="s">
        <v>5966</v>
      </c>
      <c r="V646" s="67" t="s">
        <v>5972</v>
      </c>
      <c r="W646" s="65">
        <v>1</v>
      </c>
      <c r="X646" s="65" t="s">
        <v>70</v>
      </c>
      <c r="Y646" s="65">
        <v>2</v>
      </c>
      <c r="Z646" s="65" t="s">
        <v>70</v>
      </c>
      <c r="AA646" s="65">
        <f t="shared" si="10"/>
        <v>3</v>
      </c>
      <c r="AB646" s="65">
        <v>2</v>
      </c>
      <c r="AC646" s="68" t="s">
        <v>5760</v>
      </c>
      <c r="AD646" s="68" t="s">
        <v>6142</v>
      </c>
      <c r="AE646" s="68" t="s">
        <v>6040</v>
      </c>
      <c r="AF646" s="65" t="s">
        <v>5755</v>
      </c>
      <c r="AG646" s="68" t="s">
        <v>5756</v>
      </c>
    </row>
    <row r="647" spans="1:33" ht="33.75" x14ac:dyDescent="0.25">
      <c r="A647" s="65">
        <v>646</v>
      </c>
      <c r="B647" s="65">
        <v>861001309</v>
      </c>
      <c r="C647" s="65" t="s">
        <v>5725</v>
      </c>
      <c r="D647" s="66" t="s">
        <v>2739</v>
      </c>
      <c r="E647" s="65" t="s">
        <v>5742</v>
      </c>
      <c r="F647" s="65" t="s">
        <v>3</v>
      </c>
      <c r="G647" s="65" t="s">
        <v>5939</v>
      </c>
      <c r="H647" s="67" t="s">
        <v>6020</v>
      </c>
      <c r="I647" s="67" t="s">
        <v>6160</v>
      </c>
      <c r="J647" s="65" t="s">
        <v>5728</v>
      </c>
      <c r="K647" s="65" t="s">
        <v>5740</v>
      </c>
      <c r="L647" s="65" t="s">
        <v>5996</v>
      </c>
      <c r="M647" s="65" t="s">
        <v>70</v>
      </c>
      <c r="N647" s="65" t="s">
        <v>5827</v>
      </c>
      <c r="O647" s="65">
        <v>13</v>
      </c>
      <c r="P647" s="65" t="s">
        <v>70</v>
      </c>
      <c r="Q647" s="65" t="s">
        <v>6129</v>
      </c>
      <c r="R647" s="65">
        <v>861001310</v>
      </c>
      <c r="S647" s="65" t="s">
        <v>5734</v>
      </c>
      <c r="T647" s="65">
        <v>1</v>
      </c>
      <c r="U647" s="67" t="s">
        <v>6161</v>
      </c>
      <c r="V647" s="67" t="s">
        <v>5972</v>
      </c>
      <c r="W647" s="65">
        <v>1</v>
      </c>
      <c r="X647" s="65">
        <v>1</v>
      </c>
      <c r="Y647" s="65" t="s">
        <v>70</v>
      </c>
      <c r="Z647" s="65" t="s">
        <v>70</v>
      </c>
      <c r="AA647" s="65">
        <f t="shared" si="10"/>
        <v>2</v>
      </c>
      <c r="AB647" s="65">
        <v>2</v>
      </c>
      <c r="AC647" s="68" t="s">
        <v>5760</v>
      </c>
      <c r="AD647" s="68" t="s">
        <v>6142</v>
      </c>
      <c r="AE647" s="68" t="s">
        <v>70</v>
      </c>
      <c r="AF647" s="65" t="s">
        <v>5755</v>
      </c>
      <c r="AG647" s="68" t="s">
        <v>5756</v>
      </c>
    </row>
    <row r="648" spans="1:33" ht="33.75" x14ac:dyDescent="0.25">
      <c r="A648" s="65">
        <v>647</v>
      </c>
      <c r="B648" s="65">
        <v>861001310</v>
      </c>
      <c r="C648" s="65" t="s">
        <v>5725</v>
      </c>
      <c r="D648" s="66" t="s">
        <v>2739</v>
      </c>
      <c r="E648" s="65" t="s">
        <v>5788</v>
      </c>
      <c r="F648" s="65" t="s">
        <v>3</v>
      </c>
      <c r="G648" s="65" t="s">
        <v>5939</v>
      </c>
      <c r="H648" s="67" t="s">
        <v>6020</v>
      </c>
      <c r="I648" s="67" t="s">
        <v>6162</v>
      </c>
      <c r="J648" s="65" t="s">
        <v>5728</v>
      </c>
      <c r="K648" s="65" t="s">
        <v>5740</v>
      </c>
      <c r="L648" s="65" t="s">
        <v>6150</v>
      </c>
      <c r="M648" s="65" t="s">
        <v>70</v>
      </c>
      <c r="N648" s="65" t="s">
        <v>5827</v>
      </c>
      <c r="O648" s="65">
        <v>19</v>
      </c>
      <c r="P648" s="65" t="s">
        <v>70</v>
      </c>
      <c r="Q648" s="65" t="s">
        <v>6129</v>
      </c>
      <c r="R648" s="65">
        <v>861001307</v>
      </c>
      <c r="S648" s="65" t="s">
        <v>5734</v>
      </c>
      <c r="T648" s="65">
        <v>1</v>
      </c>
      <c r="U648" s="67" t="s">
        <v>6161</v>
      </c>
      <c r="V648" s="67" t="s">
        <v>6163</v>
      </c>
      <c r="W648" s="65">
        <v>1</v>
      </c>
      <c r="X648" s="65">
        <v>1</v>
      </c>
      <c r="Y648" s="65" t="s">
        <v>70</v>
      </c>
      <c r="Z648" s="65" t="s">
        <v>70</v>
      </c>
      <c r="AA648" s="65">
        <f t="shared" si="10"/>
        <v>2</v>
      </c>
      <c r="AB648" s="65">
        <v>2</v>
      </c>
      <c r="AC648" s="68" t="s">
        <v>5760</v>
      </c>
      <c r="AD648" s="68" t="s">
        <v>6142</v>
      </c>
      <c r="AE648" s="68" t="s">
        <v>5749</v>
      </c>
      <c r="AF648" s="65" t="s">
        <v>5755</v>
      </c>
      <c r="AG648" s="68" t="s">
        <v>5756</v>
      </c>
    </row>
    <row r="649" spans="1:33" ht="33.75" x14ac:dyDescent="0.25">
      <c r="A649" s="65">
        <v>648</v>
      </c>
      <c r="B649" s="65">
        <v>861001307</v>
      </c>
      <c r="C649" s="65" t="s">
        <v>5725</v>
      </c>
      <c r="D649" s="66" t="s">
        <v>2739</v>
      </c>
      <c r="E649" s="65" t="s">
        <v>5785</v>
      </c>
      <c r="F649" s="65" t="s">
        <v>3</v>
      </c>
      <c r="G649" s="65" t="s">
        <v>5939</v>
      </c>
      <c r="H649" s="67" t="s">
        <v>6020</v>
      </c>
      <c r="I649" s="67" t="s">
        <v>6162</v>
      </c>
      <c r="J649" s="65" t="s">
        <v>5728</v>
      </c>
      <c r="K649" s="65" t="s">
        <v>5729</v>
      </c>
      <c r="L649" s="65" t="s">
        <v>6150</v>
      </c>
      <c r="M649" s="65" t="s">
        <v>70</v>
      </c>
      <c r="N649" s="65" t="s">
        <v>70</v>
      </c>
      <c r="O649" s="65" t="s">
        <v>70</v>
      </c>
      <c r="P649" s="65" t="s">
        <v>6164</v>
      </c>
      <c r="Q649" s="65" t="s">
        <v>6129</v>
      </c>
      <c r="R649" s="65">
        <v>861000576</v>
      </c>
      <c r="S649" s="65" t="s">
        <v>5734</v>
      </c>
      <c r="T649" s="65">
        <v>1</v>
      </c>
      <c r="U649" s="67" t="s">
        <v>6161</v>
      </c>
      <c r="V649" s="67" t="s">
        <v>5972</v>
      </c>
      <c r="W649" s="65" t="s">
        <v>70</v>
      </c>
      <c r="X649" s="65" t="s">
        <v>70</v>
      </c>
      <c r="Y649" s="65" t="s">
        <v>70</v>
      </c>
      <c r="Z649" s="65">
        <v>1</v>
      </c>
      <c r="AA649" s="65">
        <f t="shared" si="10"/>
        <v>1</v>
      </c>
      <c r="AB649" s="65">
        <v>1</v>
      </c>
      <c r="AC649" s="68" t="s">
        <v>5816</v>
      </c>
      <c r="AD649" s="68" t="s">
        <v>6145</v>
      </c>
      <c r="AE649" s="68" t="s">
        <v>70</v>
      </c>
      <c r="AF649" s="65" t="s">
        <v>5755</v>
      </c>
      <c r="AG649" s="68" t="s">
        <v>5756</v>
      </c>
    </row>
    <row r="650" spans="1:33" ht="33.75" x14ac:dyDescent="0.25">
      <c r="A650" s="65">
        <v>649</v>
      </c>
      <c r="B650" s="65">
        <v>861000576</v>
      </c>
      <c r="C650" s="65" t="s">
        <v>5725</v>
      </c>
      <c r="D650" s="66" t="s">
        <v>2739</v>
      </c>
      <c r="E650" s="65" t="s">
        <v>70</v>
      </c>
      <c r="F650" s="65" t="s">
        <v>3</v>
      </c>
      <c r="G650" s="65" t="s">
        <v>5939</v>
      </c>
      <c r="H650" s="67" t="s">
        <v>6020</v>
      </c>
      <c r="I650" s="67" t="s">
        <v>6049</v>
      </c>
      <c r="J650" s="65" t="s">
        <v>5728</v>
      </c>
      <c r="K650" s="65" t="s">
        <v>5740</v>
      </c>
      <c r="L650" s="65" t="s">
        <v>5731</v>
      </c>
      <c r="M650" s="65" t="s">
        <v>70</v>
      </c>
      <c r="N650" s="65" t="s">
        <v>5801</v>
      </c>
      <c r="O650" s="65">
        <v>8</v>
      </c>
      <c r="P650" s="65" t="s">
        <v>70</v>
      </c>
      <c r="Q650" s="65" t="s">
        <v>6129</v>
      </c>
      <c r="R650" s="65">
        <v>861000577</v>
      </c>
      <c r="S650" s="65" t="s">
        <v>5734</v>
      </c>
      <c r="T650" s="65">
        <v>1</v>
      </c>
      <c r="U650" s="67" t="s">
        <v>5972</v>
      </c>
      <c r="V650" s="67" t="s">
        <v>6124</v>
      </c>
      <c r="W650" s="65" t="s">
        <v>70</v>
      </c>
      <c r="X650" s="65">
        <v>1</v>
      </c>
      <c r="Y650" s="65" t="s">
        <v>70</v>
      </c>
      <c r="Z650" s="65" t="s">
        <v>70</v>
      </c>
      <c r="AA650" s="65">
        <f t="shared" si="10"/>
        <v>1</v>
      </c>
      <c r="AB650" s="65">
        <v>1</v>
      </c>
      <c r="AC650" s="68" t="s">
        <v>5760</v>
      </c>
      <c r="AD650" s="68" t="s">
        <v>6142</v>
      </c>
      <c r="AE650" s="68" t="s">
        <v>70</v>
      </c>
      <c r="AF650" s="65" t="s">
        <v>5755</v>
      </c>
      <c r="AG650" s="68" t="s">
        <v>5756</v>
      </c>
    </row>
    <row r="651" spans="1:33" ht="33.75" x14ac:dyDescent="0.25">
      <c r="A651" s="65">
        <v>650</v>
      </c>
      <c r="B651" s="65">
        <v>861000577</v>
      </c>
      <c r="C651" s="65" t="s">
        <v>5725</v>
      </c>
      <c r="D651" s="66" t="s">
        <v>2739</v>
      </c>
      <c r="E651" s="65" t="s">
        <v>5785</v>
      </c>
      <c r="F651" s="65" t="s">
        <v>3</v>
      </c>
      <c r="G651" s="65" t="s">
        <v>5971</v>
      </c>
      <c r="H651" s="67" t="s">
        <v>6135</v>
      </c>
      <c r="I651" s="67" t="s">
        <v>6162</v>
      </c>
      <c r="J651" s="65" t="s">
        <v>5728</v>
      </c>
      <c r="K651" s="65" t="s">
        <v>5740</v>
      </c>
      <c r="L651" s="65" t="s">
        <v>5731</v>
      </c>
      <c r="M651" s="65" t="s">
        <v>70</v>
      </c>
      <c r="N651" s="65" t="s">
        <v>70</v>
      </c>
      <c r="O651" s="65" t="s">
        <v>70</v>
      </c>
      <c r="P651" s="65" t="s">
        <v>6165</v>
      </c>
      <c r="Q651" s="65" t="s">
        <v>6129</v>
      </c>
      <c r="R651" s="65">
        <v>861000573</v>
      </c>
      <c r="S651" s="65" t="s">
        <v>5734</v>
      </c>
      <c r="T651" s="65">
        <v>1</v>
      </c>
      <c r="U651" s="67" t="s">
        <v>5992</v>
      </c>
      <c r="V651" s="67" t="s">
        <v>6163</v>
      </c>
      <c r="W651" s="65" t="s">
        <v>70</v>
      </c>
      <c r="X651" s="65">
        <v>1</v>
      </c>
      <c r="Y651" s="65" t="s">
        <v>70</v>
      </c>
      <c r="Z651" s="65" t="s">
        <v>70</v>
      </c>
      <c r="AA651" s="65">
        <f t="shared" si="10"/>
        <v>1</v>
      </c>
      <c r="AB651" s="65">
        <v>1</v>
      </c>
      <c r="AC651" s="68" t="s">
        <v>5760</v>
      </c>
      <c r="AD651" s="68" t="s">
        <v>6145</v>
      </c>
      <c r="AE651" s="68" t="s">
        <v>70</v>
      </c>
      <c r="AF651" s="65" t="s">
        <v>5755</v>
      </c>
      <c r="AG651" s="68" t="s">
        <v>5756</v>
      </c>
    </row>
    <row r="652" spans="1:33" ht="33.75" x14ac:dyDescent="0.25">
      <c r="A652" s="65">
        <v>651</v>
      </c>
      <c r="B652" s="65">
        <v>861000573</v>
      </c>
      <c r="C652" s="65" t="s">
        <v>5725</v>
      </c>
      <c r="D652" s="66" t="s">
        <v>2739</v>
      </c>
      <c r="E652" s="65" t="s">
        <v>5788</v>
      </c>
      <c r="F652" s="65" t="s">
        <v>3</v>
      </c>
      <c r="G652" s="65" t="s">
        <v>5971</v>
      </c>
      <c r="H652" s="67" t="s">
        <v>6049</v>
      </c>
      <c r="I652" s="67" t="s">
        <v>6012</v>
      </c>
      <c r="J652" s="65" t="s">
        <v>5728</v>
      </c>
      <c r="K652" s="65" t="s">
        <v>5729</v>
      </c>
      <c r="L652" s="65" t="s">
        <v>6166</v>
      </c>
      <c r="M652" s="65" t="s">
        <v>70</v>
      </c>
      <c r="N652" s="65" t="s">
        <v>5801</v>
      </c>
      <c r="O652" s="65">
        <v>5</v>
      </c>
      <c r="P652" s="65" t="s">
        <v>70</v>
      </c>
      <c r="Q652" s="65" t="s">
        <v>6129</v>
      </c>
      <c r="R652" s="65">
        <v>861000574</v>
      </c>
      <c r="S652" s="65" t="s">
        <v>5734</v>
      </c>
      <c r="T652" s="65">
        <v>1</v>
      </c>
      <c r="U652" s="67" t="s">
        <v>6135</v>
      </c>
      <c r="V652" s="67" t="s">
        <v>6007</v>
      </c>
      <c r="W652" s="65">
        <v>1</v>
      </c>
      <c r="X652" s="65">
        <v>1</v>
      </c>
      <c r="Y652" s="65">
        <v>2</v>
      </c>
      <c r="Z652" s="65" t="s">
        <v>70</v>
      </c>
      <c r="AA652" s="65">
        <f t="shared" si="10"/>
        <v>4</v>
      </c>
      <c r="AB652" s="65">
        <v>4</v>
      </c>
      <c r="AC652" s="68" t="s">
        <v>5816</v>
      </c>
      <c r="AD652" s="68" t="s">
        <v>6167</v>
      </c>
      <c r="AE652" s="68" t="s">
        <v>6040</v>
      </c>
      <c r="AF652" s="65" t="s">
        <v>5755</v>
      </c>
      <c r="AG652" s="68" t="s">
        <v>5756</v>
      </c>
    </row>
    <row r="653" spans="1:33" ht="33.75" x14ac:dyDescent="0.25">
      <c r="A653" s="65">
        <v>652</v>
      </c>
      <c r="B653" s="65">
        <v>861000574</v>
      </c>
      <c r="C653" s="65" t="s">
        <v>5725</v>
      </c>
      <c r="D653" s="66" t="s">
        <v>2739</v>
      </c>
      <c r="E653" s="65" t="s">
        <v>70</v>
      </c>
      <c r="F653" s="65" t="s">
        <v>3</v>
      </c>
      <c r="G653" s="65" t="s">
        <v>5744</v>
      </c>
      <c r="H653" s="67" t="s">
        <v>6020</v>
      </c>
      <c r="I653" s="67" t="s">
        <v>6012</v>
      </c>
      <c r="J653" s="65" t="s">
        <v>5728</v>
      </c>
      <c r="K653" s="65" t="s">
        <v>5729</v>
      </c>
      <c r="L653" s="65" t="s">
        <v>6168</v>
      </c>
      <c r="M653" s="65" t="s">
        <v>70</v>
      </c>
      <c r="N653" s="65" t="s">
        <v>5801</v>
      </c>
      <c r="O653" s="65">
        <v>3</v>
      </c>
      <c r="P653" s="65" t="s">
        <v>70</v>
      </c>
      <c r="Q653" s="65" t="s">
        <v>6129</v>
      </c>
      <c r="R653" s="65">
        <v>861001277</v>
      </c>
      <c r="S653" s="65" t="s">
        <v>5734</v>
      </c>
      <c r="T653" s="65">
        <v>1</v>
      </c>
      <c r="U653" s="67" t="s">
        <v>5983</v>
      </c>
      <c r="V653" s="67" t="s">
        <v>5961</v>
      </c>
      <c r="W653" s="65">
        <v>1</v>
      </c>
      <c r="X653" s="65">
        <v>1</v>
      </c>
      <c r="Y653" s="65" t="s">
        <v>70</v>
      </c>
      <c r="Z653" s="65" t="s">
        <v>70</v>
      </c>
      <c r="AA653" s="65">
        <f t="shared" si="10"/>
        <v>2</v>
      </c>
      <c r="AB653" s="65">
        <v>3</v>
      </c>
      <c r="AC653" s="68" t="s">
        <v>5816</v>
      </c>
      <c r="AD653" s="68" t="s">
        <v>6169</v>
      </c>
      <c r="AE653" s="68" t="s">
        <v>6134</v>
      </c>
      <c r="AF653" s="65" t="s">
        <v>5755</v>
      </c>
      <c r="AG653" s="68" t="s">
        <v>5756</v>
      </c>
    </row>
    <row r="654" spans="1:33" ht="33.75" x14ac:dyDescent="0.25">
      <c r="A654" s="65">
        <v>653</v>
      </c>
      <c r="B654" s="65">
        <v>861001277</v>
      </c>
      <c r="C654" s="65" t="s">
        <v>5745</v>
      </c>
      <c r="D654" s="66" t="s">
        <v>2741</v>
      </c>
      <c r="E654" s="65" t="s">
        <v>5785</v>
      </c>
      <c r="F654" s="65" t="s">
        <v>3</v>
      </c>
      <c r="G654" s="65" t="s">
        <v>5726</v>
      </c>
      <c r="H654" s="67" t="s">
        <v>6020</v>
      </c>
      <c r="I654" s="67" t="s">
        <v>6049</v>
      </c>
      <c r="J654" s="65" t="s">
        <v>5728</v>
      </c>
      <c r="K654" s="65" t="s">
        <v>5740</v>
      </c>
      <c r="L654" s="65" t="s">
        <v>5731</v>
      </c>
      <c r="M654" s="65" t="s">
        <v>70</v>
      </c>
      <c r="N654" s="65" t="s">
        <v>5801</v>
      </c>
      <c r="O654" s="65" t="s">
        <v>70</v>
      </c>
      <c r="P654" s="65" t="s">
        <v>6170</v>
      </c>
      <c r="Q654" s="65" t="s">
        <v>6129</v>
      </c>
      <c r="R654" s="65">
        <v>861001271</v>
      </c>
      <c r="S654" s="65" t="s">
        <v>5734</v>
      </c>
      <c r="T654" s="65">
        <v>1</v>
      </c>
      <c r="U654" s="67" t="s">
        <v>6171</v>
      </c>
      <c r="V654" s="67" t="s">
        <v>5972</v>
      </c>
      <c r="W654" s="65">
        <v>1</v>
      </c>
      <c r="X654" s="65">
        <v>1</v>
      </c>
      <c r="Y654" s="65" t="s">
        <v>70</v>
      </c>
      <c r="Z654" s="65" t="s">
        <v>70</v>
      </c>
      <c r="AA654" s="65">
        <f t="shared" si="10"/>
        <v>2</v>
      </c>
      <c r="AB654" s="65">
        <v>2</v>
      </c>
      <c r="AC654" s="68" t="s">
        <v>5760</v>
      </c>
      <c r="AD654" s="68" t="s">
        <v>6145</v>
      </c>
      <c r="AE654" s="68" t="s">
        <v>70</v>
      </c>
      <c r="AF654" s="65" t="s">
        <v>5755</v>
      </c>
      <c r="AG654" s="68" t="s">
        <v>5756</v>
      </c>
    </row>
    <row r="655" spans="1:33" ht="33.75" x14ac:dyDescent="0.25">
      <c r="A655" s="65">
        <v>654</v>
      </c>
      <c r="B655" s="65">
        <v>861001271</v>
      </c>
      <c r="C655" s="65" t="s">
        <v>5725</v>
      </c>
      <c r="D655" s="66" t="s">
        <v>2739</v>
      </c>
      <c r="E655" s="65" t="s">
        <v>70</v>
      </c>
      <c r="F655" s="65" t="s">
        <v>3</v>
      </c>
      <c r="G655" s="65" t="s">
        <v>5744</v>
      </c>
      <c r="H655" s="67" t="s">
        <v>6020</v>
      </c>
      <c r="I655" s="67" t="s">
        <v>6049</v>
      </c>
      <c r="J655" s="65" t="s">
        <v>5728</v>
      </c>
      <c r="K655" s="65" t="s">
        <v>5740</v>
      </c>
      <c r="L655" s="65" t="s">
        <v>5731</v>
      </c>
      <c r="M655" s="65" t="s">
        <v>70</v>
      </c>
      <c r="N655" s="65" t="s">
        <v>5801</v>
      </c>
      <c r="O655" s="65" t="s">
        <v>5876</v>
      </c>
      <c r="P655" s="65" t="s">
        <v>70</v>
      </c>
      <c r="Q655" s="65" t="s">
        <v>6129</v>
      </c>
      <c r="R655" s="65">
        <v>861001272</v>
      </c>
      <c r="S655" s="65" t="s">
        <v>5734</v>
      </c>
      <c r="T655" s="65">
        <v>1</v>
      </c>
      <c r="U655" s="67" t="s">
        <v>5972</v>
      </c>
      <c r="V655" s="67" t="s">
        <v>6124</v>
      </c>
      <c r="W655" s="65">
        <v>1</v>
      </c>
      <c r="X655" s="65">
        <v>1</v>
      </c>
      <c r="Y655" s="65" t="s">
        <v>70</v>
      </c>
      <c r="Z655" s="65" t="s">
        <v>70</v>
      </c>
      <c r="AA655" s="65">
        <f t="shared" si="10"/>
        <v>2</v>
      </c>
      <c r="AB655" s="65">
        <v>2</v>
      </c>
      <c r="AC655" s="68" t="s">
        <v>5760</v>
      </c>
      <c r="AD655" s="68" t="s">
        <v>6142</v>
      </c>
      <c r="AE655" s="68" t="s">
        <v>70</v>
      </c>
      <c r="AF655" s="65" t="s">
        <v>5755</v>
      </c>
      <c r="AG655" s="68" t="s">
        <v>5756</v>
      </c>
    </row>
    <row r="656" spans="1:33" ht="33.75" x14ac:dyDescent="0.25">
      <c r="A656" s="65">
        <v>655</v>
      </c>
      <c r="B656" s="65">
        <v>861001272</v>
      </c>
      <c r="C656" s="65" t="s">
        <v>5725</v>
      </c>
      <c r="D656" s="66" t="s">
        <v>2739</v>
      </c>
      <c r="E656" s="65" t="s">
        <v>5785</v>
      </c>
      <c r="F656" s="65" t="s">
        <v>3</v>
      </c>
      <c r="G656" s="65" t="s">
        <v>5939</v>
      </c>
      <c r="H656" s="67" t="s">
        <v>6020</v>
      </c>
      <c r="I656" s="67" t="s">
        <v>6049</v>
      </c>
      <c r="J656" s="65" t="s">
        <v>5728</v>
      </c>
      <c r="K656" s="65" t="s">
        <v>5740</v>
      </c>
      <c r="L656" s="65" t="s">
        <v>5731</v>
      </c>
      <c r="M656" s="65" t="s">
        <v>70</v>
      </c>
      <c r="N656" s="65" t="s">
        <v>70</v>
      </c>
      <c r="O656" s="65" t="s">
        <v>70</v>
      </c>
      <c r="P656" s="65" t="s">
        <v>6172</v>
      </c>
      <c r="Q656" s="65" t="s">
        <v>6129</v>
      </c>
      <c r="R656" s="65">
        <v>861001273</v>
      </c>
      <c r="S656" s="65" t="s">
        <v>5734</v>
      </c>
      <c r="T656" s="65">
        <v>1</v>
      </c>
      <c r="U656" s="67" t="s">
        <v>6161</v>
      </c>
      <c r="V656" s="67" t="s">
        <v>6163</v>
      </c>
      <c r="W656" s="65">
        <v>1</v>
      </c>
      <c r="X656" s="65">
        <v>1</v>
      </c>
      <c r="Y656" s="65" t="s">
        <v>70</v>
      </c>
      <c r="Z656" s="65" t="s">
        <v>70</v>
      </c>
      <c r="AA656" s="65">
        <f t="shared" si="10"/>
        <v>2</v>
      </c>
      <c r="AB656" s="65">
        <v>2</v>
      </c>
      <c r="AC656" s="68" t="s">
        <v>5760</v>
      </c>
      <c r="AD656" s="68" t="s">
        <v>6145</v>
      </c>
      <c r="AE656" s="68" t="s">
        <v>5904</v>
      </c>
      <c r="AF656" s="65" t="s">
        <v>5755</v>
      </c>
      <c r="AG656" s="68" t="s">
        <v>5756</v>
      </c>
    </row>
    <row r="657" spans="1:33" ht="45" x14ac:dyDescent="0.25">
      <c r="A657" s="65">
        <v>656</v>
      </c>
      <c r="B657" s="65">
        <v>861001273</v>
      </c>
      <c r="C657" s="65" t="s">
        <v>5725</v>
      </c>
      <c r="D657" s="66" t="s">
        <v>2739</v>
      </c>
      <c r="E657" s="65" t="s">
        <v>70</v>
      </c>
      <c r="F657" s="65" t="s">
        <v>3</v>
      </c>
      <c r="G657" s="65" t="s">
        <v>5744</v>
      </c>
      <c r="H657" s="67" t="s">
        <v>6007</v>
      </c>
      <c r="I657" s="67" t="s">
        <v>6012</v>
      </c>
      <c r="J657" s="65" t="s">
        <v>5728</v>
      </c>
      <c r="K657" s="65" t="s">
        <v>5729</v>
      </c>
      <c r="L657" s="65" t="s">
        <v>5731</v>
      </c>
      <c r="M657" s="65" t="s">
        <v>70</v>
      </c>
      <c r="N657" s="65" t="s">
        <v>5797</v>
      </c>
      <c r="O657" s="65">
        <v>9</v>
      </c>
      <c r="P657" s="65" t="s">
        <v>70</v>
      </c>
      <c r="Q657" s="65" t="s">
        <v>6129</v>
      </c>
      <c r="R657" s="65">
        <v>861001274</v>
      </c>
      <c r="S657" s="65" t="s">
        <v>5734</v>
      </c>
      <c r="T657" s="65">
        <v>1</v>
      </c>
      <c r="U657" s="67" t="s">
        <v>6124</v>
      </c>
      <c r="V657" s="67" t="s">
        <v>6030</v>
      </c>
      <c r="W657" s="65">
        <v>1</v>
      </c>
      <c r="X657" s="65">
        <v>1</v>
      </c>
      <c r="Y657" s="65" t="s">
        <v>70</v>
      </c>
      <c r="Z657" s="65" t="s">
        <v>70</v>
      </c>
      <c r="AA657" s="65">
        <f t="shared" si="10"/>
        <v>2</v>
      </c>
      <c r="AB657" s="65">
        <v>3</v>
      </c>
      <c r="AC657" s="68" t="s">
        <v>5816</v>
      </c>
      <c r="AD657" s="68" t="s">
        <v>6143</v>
      </c>
      <c r="AE657" s="68" t="s">
        <v>70</v>
      </c>
      <c r="AF657" s="65" t="s">
        <v>5755</v>
      </c>
      <c r="AG657" s="68" t="s">
        <v>5756</v>
      </c>
    </row>
    <row r="658" spans="1:33" ht="33.75" x14ac:dyDescent="0.25">
      <c r="A658" s="65">
        <v>657</v>
      </c>
      <c r="B658" s="65">
        <v>861001274</v>
      </c>
      <c r="C658" s="65" t="s">
        <v>5725</v>
      </c>
      <c r="D658" s="66" t="s">
        <v>2739</v>
      </c>
      <c r="E658" s="65" t="s">
        <v>5785</v>
      </c>
      <c r="F658" s="65" t="s">
        <v>3</v>
      </c>
      <c r="G658" s="65" t="s">
        <v>5744</v>
      </c>
      <c r="H658" s="67" t="s">
        <v>6020</v>
      </c>
      <c r="I658" s="67" t="s">
        <v>70</v>
      </c>
      <c r="J658" s="65" t="s">
        <v>5728</v>
      </c>
      <c r="K658" s="65" t="s">
        <v>5740</v>
      </c>
      <c r="L658" s="65" t="s">
        <v>6150</v>
      </c>
      <c r="M658" s="65" t="s">
        <v>70</v>
      </c>
      <c r="N658" s="65" t="s">
        <v>5797</v>
      </c>
      <c r="O658" s="65">
        <v>12</v>
      </c>
      <c r="P658" s="65" t="s">
        <v>70</v>
      </c>
      <c r="Q658" s="65" t="s">
        <v>6129</v>
      </c>
      <c r="R658" s="65">
        <v>861000575</v>
      </c>
      <c r="S658" s="65" t="s">
        <v>5734</v>
      </c>
      <c r="T658" s="65">
        <v>1</v>
      </c>
      <c r="U658" s="67" t="s">
        <v>6173</v>
      </c>
      <c r="V658" s="67" t="s">
        <v>6124</v>
      </c>
      <c r="W658" s="65" t="s">
        <v>70</v>
      </c>
      <c r="X658" s="65">
        <v>1</v>
      </c>
      <c r="Y658" s="65" t="s">
        <v>70</v>
      </c>
      <c r="Z658" s="65" t="s">
        <v>70</v>
      </c>
      <c r="AA658" s="65">
        <f t="shared" si="10"/>
        <v>1</v>
      </c>
      <c r="AB658" s="65">
        <v>2</v>
      </c>
      <c r="AC658" s="68" t="s">
        <v>5760</v>
      </c>
      <c r="AD658" s="68" t="s">
        <v>6145</v>
      </c>
      <c r="AE658" s="68" t="s">
        <v>70</v>
      </c>
      <c r="AF658" s="65" t="s">
        <v>5755</v>
      </c>
      <c r="AG658" s="68" t="s">
        <v>5756</v>
      </c>
    </row>
    <row r="659" spans="1:33" ht="45" x14ac:dyDescent="0.25">
      <c r="A659" s="65">
        <v>658</v>
      </c>
      <c r="B659" s="65">
        <v>861000575</v>
      </c>
      <c r="C659" s="65" t="s">
        <v>5725</v>
      </c>
      <c r="D659" s="66" t="s">
        <v>2739</v>
      </c>
      <c r="E659" s="65" t="s">
        <v>70</v>
      </c>
      <c r="F659" s="65" t="s">
        <v>3</v>
      </c>
      <c r="G659" s="65" t="s">
        <v>5744</v>
      </c>
      <c r="H659" s="67" t="s">
        <v>6148</v>
      </c>
      <c r="I659" s="67" t="s">
        <v>6162</v>
      </c>
      <c r="J659" s="65" t="s">
        <v>5728</v>
      </c>
      <c r="K659" s="65" t="s">
        <v>5729</v>
      </c>
      <c r="L659" s="65" t="s">
        <v>5973</v>
      </c>
      <c r="M659" s="65" t="s">
        <v>70</v>
      </c>
      <c r="N659" s="65" t="s">
        <v>5797</v>
      </c>
      <c r="O659" s="65">
        <v>2</v>
      </c>
      <c r="P659" s="65" t="s">
        <v>70</v>
      </c>
      <c r="Q659" s="65" t="s">
        <v>6129</v>
      </c>
      <c r="R659" s="65">
        <v>861000572</v>
      </c>
      <c r="S659" s="65" t="s">
        <v>5734</v>
      </c>
      <c r="T659" s="65">
        <v>1</v>
      </c>
      <c r="U659" s="67" t="s">
        <v>5992</v>
      </c>
      <c r="V659" s="67" t="s">
        <v>6124</v>
      </c>
      <c r="W659" s="65">
        <v>1</v>
      </c>
      <c r="X659" s="65">
        <v>1</v>
      </c>
      <c r="Y659" s="65" t="s">
        <v>70</v>
      </c>
      <c r="Z659" s="65" t="s">
        <v>70</v>
      </c>
      <c r="AA659" s="65">
        <f t="shared" si="10"/>
        <v>2</v>
      </c>
      <c r="AB659" s="65">
        <v>3</v>
      </c>
      <c r="AC659" s="68" t="s">
        <v>5816</v>
      </c>
      <c r="AD659" s="68" t="s">
        <v>6143</v>
      </c>
      <c r="AE659" s="68" t="s">
        <v>70</v>
      </c>
      <c r="AF659" s="65" t="s">
        <v>5755</v>
      </c>
      <c r="AG659" s="68" t="s">
        <v>5756</v>
      </c>
    </row>
    <row r="660" spans="1:33" ht="33.75" x14ac:dyDescent="0.25">
      <c r="A660" s="65">
        <v>659</v>
      </c>
      <c r="B660" s="65">
        <v>861000572</v>
      </c>
      <c r="C660" s="65" t="s">
        <v>5725</v>
      </c>
      <c r="D660" s="66" t="s">
        <v>2739</v>
      </c>
      <c r="E660" s="65" t="s">
        <v>70</v>
      </c>
      <c r="F660" s="65" t="s">
        <v>3</v>
      </c>
      <c r="G660" s="65" t="s">
        <v>5744</v>
      </c>
      <c r="H660" s="67" t="s">
        <v>6020</v>
      </c>
      <c r="I660" s="67" t="s">
        <v>6049</v>
      </c>
      <c r="J660" s="65" t="s">
        <v>5728</v>
      </c>
      <c r="K660" s="65" t="s">
        <v>5729</v>
      </c>
      <c r="L660" s="65" t="s">
        <v>5973</v>
      </c>
      <c r="M660" s="65" t="s">
        <v>70</v>
      </c>
      <c r="N660" s="65" t="s">
        <v>5797</v>
      </c>
      <c r="O660" s="65">
        <v>5</v>
      </c>
      <c r="P660" s="65" t="s">
        <v>70</v>
      </c>
      <c r="Q660" s="65" t="s">
        <v>6129</v>
      </c>
      <c r="R660" s="65" t="s">
        <v>5907</v>
      </c>
      <c r="S660" s="65" t="s">
        <v>5734</v>
      </c>
      <c r="T660" s="65">
        <v>1</v>
      </c>
      <c r="U660" s="67" t="s">
        <v>5992</v>
      </c>
      <c r="V660" s="67" t="s">
        <v>6124</v>
      </c>
      <c r="W660" s="65">
        <v>1</v>
      </c>
      <c r="X660" s="65">
        <v>1</v>
      </c>
      <c r="Y660" s="65" t="s">
        <v>70</v>
      </c>
      <c r="Z660" s="65" t="s">
        <v>70</v>
      </c>
      <c r="AA660" s="65">
        <f t="shared" si="10"/>
        <v>2</v>
      </c>
      <c r="AB660" s="65">
        <v>3</v>
      </c>
      <c r="AC660" s="68" t="s">
        <v>5816</v>
      </c>
      <c r="AD660" s="68" t="s">
        <v>6147</v>
      </c>
      <c r="AE660" s="68" t="s">
        <v>6174</v>
      </c>
      <c r="AF660" s="65" t="s">
        <v>5755</v>
      </c>
      <c r="AG660" s="68" t="s">
        <v>5756</v>
      </c>
    </row>
    <row r="661" spans="1:33" ht="33.75" x14ac:dyDescent="0.25">
      <c r="A661" s="65">
        <v>660</v>
      </c>
      <c r="B661" s="65">
        <v>901001472</v>
      </c>
      <c r="C661" s="65" t="s">
        <v>5725</v>
      </c>
      <c r="D661" s="66" t="s">
        <v>2739</v>
      </c>
      <c r="E661" s="65" t="s">
        <v>70</v>
      </c>
      <c r="F661" s="65" t="s">
        <v>3</v>
      </c>
      <c r="G661" s="65" t="s">
        <v>5971</v>
      </c>
      <c r="H661" s="67" t="s">
        <v>5977</v>
      </c>
      <c r="I661" s="67" t="s">
        <v>5907</v>
      </c>
      <c r="J661" s="65" t="s">
        <v>5728</v>
      </c>
      <c r="K661" s="65" t="s">
        <v>5729</v>
      </c>
      <c r="L661" s="65" t="s">
        <v>6175</v>
      </c>
      <c r="M661" s="65" t="s">
        <v>70</v>
      </c>
      <c r="N661" s="65" t="s">
        <v>5742</v>
      </c>
      <c r="O661" s="65">
        <v>1</v>
      </c>
      <c r="P661" s="65" t="s">
        <v>70</v>
      </c>
      <c r="Q661" s="65" t="s">
        <v>6176</v>
      </c>
      <c r="R661" s="65">
        <v>901001471</v>
      </c>
      <c r="S661" s="65" t="s">
        <v>5734</v>
      </c>
      <c r="T661" s="65">
        <v>1</v>
      </c>
      <c r="U661" s="67" t="s">
        <v>5978</v>
      </c>
      <c r="V661" s="67" t="s">
        <v>5966</v>
      </c>
      <c r="W661" s="65" t="s">
        <v>70</v>
      </c>
      <c r="X661" s="65" t="s">
        <v>70</v>
      </c>
      <c r="Y661" s="65">
        <v>1</v>
      </c>
      <c r="Z661" s="65" t="s">
        <v>70</v>
      </c>
      <c r="AA661" s="65">
        <f t="shared" si="10"/>
        <v>1</v>
      </c>
      <c r="AB661" s="65">
        <v>1</v>
      </c>
      <c r="AC661" s="68" t="s">
        <v>5735</v>
      </c>
      <c r="AD661" s="68" t="s">
        <v>5986</v>
      </c>
      <c r="AE661" s="68" t="s">
        <v>5817</v>
      </c>
      <c r="AF661" s="65" t="s">
        <v>5738</v>
      </c>
      <c r="AG661" s="68" t="s">
        <v>5839</v>
      </c>
    </row>
    <row r="662" spans="1:33" ht="33.75" x14ac:dyDescent="0.25">
      <c r="A662" s="65">
        <v>661</v>
      </c>
      <c r="B662" s="65">
        <v>901001471</v>
      </c>
      <c r="C662" s="65" t="s">
        <v>5725</v>
      </c>
      <c r="D662" s="66" t="s">
        <v>2739</v>
      </c>
      <c r="E662" s="65" t="s">
        <v>5742</v>
      </c>
      <c r="F662" s="65" t="s">
        <v>3</v>
      </c>
      <c r="G662" s="65" t="s">
        <v>5744</v>
      </c>
      <c r="H662" s="67" t="s">
        <v>6069</v>
      </c>
      <c r="I662" s="67" t="s">
        <v>6007</v>
      </c>
      <c r="J662" s="65" t="s">
        <v>5728</v>
      </c>
      <c r="K662" s="65" t="s">
        <v>5729</v>
      </c>
      <c r="L662" s="65" t="s">
        <v>6175</v>
      </c>
      <c r="M662" s="65" t="s">
        <v>70</v>
      </c>
      <c r="N662" s="65" t="s">
        <v>5796</v>
      </c>
      <c r="O662" s="65">
        <v>7</v>
      </c>
      <c r="P662" s="65" t="s">
        <v>70</v>
      </c>
      <c r="Q662" s="65" t="s">
        <v>6176</v>
      </c>
      <c r="R662" s="65">
        <v>901001470</v>
      </c>
      <c r="S662" s="65" t="s">
        <v>5734</v>
      </c>
      <c r="T662" s="65">
        <v>1</v>
      </c>
      <c r="U662" s="67" t="s">
        <v>5983</v>
      </c>
      <c r="V662" s="67" t="s">
        <v>6016</v>
      </c>
      <c r="W662" s="65" t="s">
        <v>70</v>
      </c>
      <c r="X662" s="65" t="s">
        <v>70</v>
      </c>
      <c r="Y662" s="65">
        <v>1</v>
      </c>
      <c r="Z662" s="65" t="s">
        <v>70</v>
      </c>
      <c r="AA662" s="65">
        <f t="shared" si="10"/>
        <v>1</v>
      </c>
      <c r="AB662" s="65">
        <v>2</v>
      </c>
      <c r="AC662" s="68" t="s">
        <v>5735</v>
      </c>
      <c r="AD662" s="68" t="s">
        <v>6177</v>
      </c>
      <c r="AE662" s="68" t="s">
        <v>6031</v>
      </c>
      <c r="AF662" s="65" t="s">
        <v>5738</v>
      </c>
      <c r="AG662" s="68" t="s">
        <v>5839</v>
      </c>
    </row>
    <row r="663" spans="1:33" ht="33.75" x14ac:dyDescent="0.25">
      <c r="A663" s="65">
        <v>662</v>
      </c>
      <c r="B663" s="65">
        <v>901001470</v>
      </c>
      <c r="C663" s="65" t="s">
        <v>5725</v>
      </c>
      <c r="D663" s="66" t="s">
        <v>2739</v>
      </c>
      <c r="E663" s="65" t="s">
        <v>70</v>
      </c>
      <c r="F663" s="65" t="s">
        <v>3</v>
      </c>
      <c r="G663" s="65" t="s">
        <v>5744</v>
      </c>
      <c r="H663" s="67" t="s">
        <v>5981</v>
      </c>
      <c r="I663" s="67" t="s">
        <v>6045</v>
      </c>
      <c r="J663" s="65" t="s">
        <v>5728</v>
      </c>
      <c r="K663" s="65" t="s">
        <v>5729</v>
      </c>
      <c r="L663" s="65" t="s">
        <v>6175</v>
      </c>
      <c r="M663" s="65" t="s">
        <v>70</v>
      </c>
      <c r="N663" s="65" t="s">
        <v>5796</v>
      </c>
      <c r="O663" s="65">
        <v>5</v>
      </c>
      <c r="P663" s="65" t="s">
        <v>70</v>
      </c>
      <c r="Q663" s="65" t="s">
        <v>6176</v>
      </c>
      <c r="R663" s="65">
        <v>901001469</v>
      </c>
      <c r="S663" s="65" t="s">
        <v>5734</v>
      </c>
      <c r="T663" s="65">
        <v>1</v>
      </c>
      <c r="U663" s="67" t="s">
        <v>5961</v>
      </c>
      <c r="V663" s="67" t="s">
        <v>5961</v>
      </c>
      <c r="W663" s="65" t="s">
        <v>70</v>
      </c>
      <c r="X663" s="65" t="s">
        <v>70</v>
      </c>
      <c r="Y663" s="65">
        <v>3</v>
      </c>
      <c r="Z663" s="65" t="s">
        <v>70</v>
      </c>
      <c r="AA663" s="65">
        <f t="shared" si="10"/>
        <v>3</v>
      </c>
      <c r="AB663" s="65">
        <v>1</v>
      </c>
      <c r="AC663" s="68" t="s">
        <v>5816</v>
      </c>
      <c r="AD663" s="68" t="s">
        <v>5975</v>
      </c>
      <c r="AE663" s="68" t="s">
        <v>5754</v>
      </c>
      <c r="AF663" s="65" t="s">
        <v>5755</v>
      </c>
      <c r="AG663" s="68" t="s">
        <v>5756</v>
      </c>
    </row>
    <row r="664" spans="1:33" ht="33.75" x14ac:dyDescent="0.25">
      <c r="A664" s="65">
        <v>663</v>
      </c>
      <c r="B664" s="65">
        <v>901001469</v>
      </c>
      <c r="C664" s="65" t="s">
        <v>5725</v>
      </c>
      <c r="D664" s="66" t="s">
        <v>2739</v>
      </c>
      <c r="E664" s="65" t="s">
        <v>70</v>
      </c>
      <c r="F664" s="65" t="s">
        <v>3</v>
      </c>
      <c r="G664" s="65" t="s">
        <v>5939</v>
      </c>
      <c r="H664" s="67">
        <v>6.5</v>
      </c>
      <c r="I664" s="67">
        <v>5.4</v>
      </c>
      <c r="J664" s="65" t="s">
        <v>5728</v>
      </c>
      <c r="K664" s="65" t="s">
        <v>5729</v>
      </c>
      <c r="L664" s="65" t="s">
        <v>6175</v>
      </c>
      <c r="M664" s="65" t="s">
        <v>70</v>
      </c>
      <c r="N664" s="65" t="s">
        <v>5796</v>
      </c>
      <c r="O664" s="65">
        <v>2</v>
      </c>
      <c r="P664" s="65" t="s">
        <v>70</v>
      </c>
      <c r="Q664" s="65" t="s">
        <v>6176</v>
      </c>
      <c r="R664" s="65" t="s">
        <v>5944</v>
      </c>
      <c r="S664" s="65" t="s">
        <v>5734</v>
      </c>
      <c r="T664" s="65">
        <v>1</v>
      </c>
      <c r="U664" s="67" t="s">
        <v>5983</v>
      </c>
      <c r="V664" s="67" t="s">
        <v>5992</v>
      </c>
      <c r="W664" s="65" t="s">
        <v>70</v>
      </c>
      <c r="X664" s="65">
        <v>1</v>
      </c>
      <c r="Y664" s="65" t="s">
        <v>70</v>
      </c>
      <c r="Z664" s="65" t="s">
        <v>70</v>
      </c>
      <c r="AA664" s="65">
        <f t="shared" si="10"/>
        <v>1</v>
      </c>
      <c r="AB664" s="65">
        <v>1</v>
      </c>
      <c r="AC664" s="68" t="s">
        <v>5807</v>
      </c>
      <c r="AD664" s="68" t="s">
        <v>6178</v>
      </c>
      <c r="AE664" s="68" t="s">
        <v>6179</v>
      </c>
      <c r="AF664" s="65" t="s">
        <v>5755</v>
      </c>
      <c r="AG664" s="68" t="s">
        <v>5756</v>
      </c>
    </row>
    <row r="665" spans="1:33" ht="22.5" x14ac:dyDescent="0.25">
      <c r="A665" s="65">
        <v>664</v>
      </c>
      <c r="B665" s="65">
        <v>901001463</v>
      </c>
      <c r="C665" s="65" t="s">
        <v>5745</v>
      </c>
      <c r="D665" s="66" t="s">
        <v>2741</v>
      </c>
      <c r="E665" s="65" t="s">
        <v>70</v>
      </c>
      <c r="F665" s="65" t="s">
        <v>3</v>
      </c>
      <c r="G665" s="65" t="s">
        <v>5744</v>
      </c>
      <c r="H665" s="67" t="s">
        <v>5977</v>
      </c>
      <c r="I665" s="67" t="s">
        <v>5983</v>
      </c>
      <c r="J665" s="65" t="s">
        <v>5728</v>
      </c>
      <c r="K665" s="65" t="s">
        <v>5729</v>
      </c>
      <c r="L665" s="65" t="s">
        <v>6180</v>
      </c>
      <c r="M665" s="65" t="s">
        <v>70</v>
      </c>
      <c r="N665" s="65" t="s">
        <v>5767</v>
      </c>
      <c r="O665" s="65">
        <v>11</v>
      </c>
      <c r="P665" s="65" t="s">
        <v>70</v>
      </c>
      <c r="Q665" s="65" t="s">
        <v>6176</v>
      </c>
      <c r="R665" s="65">
        <v>901001456</v>
      </c>
      <c r="S665" s="65" t="s">
        <v>5734</v>
      </c>
      <c r="T665" s="65">
        <v>1</v>
      </c>
      <c r="U665" s="67" t="s">
        <v>6138</v>
      </c>
      <c r="V665" s="67" t="s">
        <v>6181</v>
      </c>
      <c r="W665" s="65" t="s">
        <v>70</v>
      </c>
      <c r="X665" s="65" t="s">
        <v>70</v>
      </c>
      <c r="Y665" s="65">
        <v>1</v>
      </c>
      <c r="Z665" s="65" t="s">
        <v>70</v>
      </c>
      <c r="AA665" s="65">
        <f t="shared" si="10"/>
        <v>1</v>
      </c>
      <c r="AB665" s="65">
        <v>1</v>
      </c>
      <c r="AC665" s="68" t="s">
        <v>5735</v>
      </c>
      <c r="AD665" s="68" t="s">
        <v>5979</v>
      </c>
      <c r="AE665" s="68" t="s">
        <v>5817</v>
      </c>
      <c r="AF665" s="65" t="s">
        <v>5738</v>
      </c>
      <c r="AG665" s="68" t="s">
        <v>6023</v>
      </c>
    </row>
    <row r="666" spans="1:33" ht="33.75" x14ac:dyDescent="0.25">
      <c r="A666" s="65">
        <v>665</v>
      </c>
      <c r="B666" s="65">
        <v>901001456</v>
      </c>
      <c r="C666" s="65" t="s">
        <v>5725</v>
      </c>
      <c r="D666" s="66" t="s">
        <v>2739</v>
      </c>
      <c r="E666" s="65" t="s">
        <v>70</v>
      </c>
      <c r="F666" s="65" t="s">
        <v>3</v>
      </c>
      <c r="G666" s="65" t="s">
        <v>5939</v>
      </c>
      <c r="H666" s="67" t="s">
        <v>6024</v>
      </c>
      <c r="I666" s="67" t="s">
        <v>6007</v>
      </c>
      <c r="J666" s="65" t="s">
        <v>5728</v>
      </c>
      <c r="K666" s="65" t="s">
        <v>5729</v>
      </c>
      <c r="L666" s="65" t="s">
        <v>6182</v>
      </c>
      <c r="M666" s="65" t="s">
        <v>70</v>
      </c>
      <c r="N666" s="65" t="s">
        <v>69</v>
      </c>
      <c r="O666" s="65">
        <v>4</v>
      </c>
      <c r="P666" s="65" t="s">
        <v>70</v>
      </c>
      <c r="Q666" s="65" t="s">
        <v>6176</v>
      </c>
      <c r="R666" s="65">
        <v>901001455</v>
      </c>
      <c r="S666" s="65" t="s">
        <v>5734</v>
      </c>
      <c r="T666" s="65">
        <v>1</v>
      </c>
      <c r="U666" s="67" t="s">
        <v>6020</v>
      </c>
      <c r="V666" s="67" t="s">
        <v>5978</v>
      </c>
      <c r="W666" s="65" t="s">
        <v>70</v>
      </c>
      <c r="X666" s="65" t="s">
        <v>70</v>
      </c>
      <c r="Y666" s="65">
        <v>1</v>
      </c>
      <c r="Z666" s="65" t="s">
        <v>70</v>
      </c>
      <c r="AA666" s="65">
        <f t="shared" si="10"/>
        <v>1</v>
      </c>
      <c r="AB666" s="65">
        <v>1</v>
      </c>
      <c r="AC666" s="68" t="s">
        <v>5735</v>
      </c>
      <c r="AD666" s="68" t="s">
        <v>6183</v>
      </c>
      <c r="AE666" s="68" t="s">
        <v>5772</v>
      </c>
      <c r="AF666" s="65" t="s">
        <v>5738</v>
      </c>
      <c r="AG666" s="68" t="s">
        <v>5739</v>
      </c>
    </row>
    <row r="667" spans="1:33" ht="33.75" x14ac:dyDescent="0.25">
      <c r="A667" s="65">
        <v>666</v>
      </c>
      <c r="B667" s="65">
        <v>901001455</v>
      </c>
      <c r="C667" s="65" t="s">
        <v>5725</v>
      </c>
      <c r="D667" s="66" t="s">
        <v>2739</v>
      </c>
      <c r="E667" s="65" t="s">
        <v>70</v>
      </c>
      <c r="F667" s="65" t="s">
        <v>3</v>
      </c>
      <c r="G667" s="65" t="s">
        <v>5744</v>
      </c>
      <c r="H667" s="67" t="s">
        <v>5981</v>
      </c>
      <c r="I667" s="67" t="s">
        <v>5965</v>
      </c>
      <c r="J667" s="65" t="s">
        <v>5728</v>
      </c>
      <c r="K667" s="65" t="s">
        <v>5729</v>
      </c>
      <c r="L667" s="65" t="s">
        <v>6182</v>
      </c>
      <c r="M667" s="65" t="s">
        <v>70</v>
      </c>
      <c r="N667" s="65" t="s">
        <v>69</v>
      </c>
      <c r="O667" s="65">
        <v>2</v>
      </c>
      <c r="P667" s="65" t="s">
        <v>70</v>
      </c>
      <c r="Q667" s="65" t="s">
        <v>6176</v>
      </c>
      <c r="R667" s="65">
        <v>901001454</v>
      </c>
      <c r="S667" s="65" t="s">
        <v>5734</v>
      </c>
      <c r="T667" s="65">
        <v>1</v>
      </c>
      <c r="U667" s="67" t="s">
        <v>6020</v>
      </c>
      <c r="V667" s="67" t="s">
        <v>5991</v>
      </c>
      <c r="W667" s="65" t="s">
        <v>70</v>
      </c>
      <c r="X667" s="65" t="s">
        <v>70</v>
      </c>
      <c r="Y667" s="65">
        <v>1</v>
      </c>
      <c r="Z667" s="65" t="s">
        <v>70</v>
      </c>
      <c r="AA667" s="65">
        <f t="shared" si="10"/>
        <v>1</v>
      </c>
      <c r="AB667" s="65">
        <v>1</v>
      </c>
      <c r="AC667" s="68" t="s">
        <v>5735</v>
      </c>
      <c r="AD667" s="68" t="s">
        <v>6184</v>
      </c>
      <c r="AE667" s="68" t="s">
        <v>6185</v>
      </c>
      <c r="AF667" s="65" t="s">
        <v>5738</v>
      </c>
      <c r="AG667" s="68" t="s">
        <v>6023</v>
      </c>
    </row>
    <row r="668" spans="1:33" ht="33.75" x14ac:dyDescent="0.25">
      <c r="A668" s="65">
        <v>667</v>
      </c>
      <c r="B668" s="65">
        <v>901001454</v>
      </c>
      <c r="C668" s="65" t="s">
        <v>5745</v>
      </c>
      <c r="D668" s="66" t="s">
        <v>2741</v>
      </c>
      <c r="E668" s="65" t="s">
        <v>70</v>
      </c>
      <c r="F668" s="65" t="s">
        <v>3</v>
      </c>
      <c r="G668" s="65" t="s">
        <v>5939</v>
      </c>
      <c r="H668" s="67" t="s">
        <v>6024</v>
      </c>
      <c r="I668" s="67" t="s">
        <v>5727</v>
      </c>
      <c r="J668" s="65" t="s">
        <v>5728</v>
      </c>
      <c r="K668" s="65" t="s">
        <v>5729</v>
      </c>
      <c r="L668" s="65" t="s">
        <v>6182</v>
      </c>
      <c r="M668" s="65" t="s">
        <v>70</v>
      </c>
      <c r="N668" s="65" t="s">
        <v>69</v>
      </c>
      <c r="O668" s="65">
        <v>1</v>
      </c>
      <c r="P668" s="65" t="s">
        <v>70</v>
      </c>
      <c r="Q668" s="65" t="s">
        <v>6176</v>
      </c>
      <c r="R668" s="65">
        <v>901001459</v>
      </c>
      <c r="S668" s="65" t="s">
        <v>5734</v>
      </c>
      <c r="T668" s="65">
        <v>1</v>
      </c>
      <c r="U668" s="67" t="s">
        <v>6007</v>
      </c>
      <c r="V668" s="67" t="s">
        <v>5983</v>
      </c>
      <c r="W668" s="65" t="s">
        <v>70</v>
      </c>
      <c r="X668" s="65">
        <v>1</v>
      </c>
      <c r="Y668" s="65" t="s">
        <v>70</v>
      </c>
      <c r="Z668" s="65" t="s">
        <v>70</v>
      </c>
      <c r="AA668" s="65">
        <f t="shared" si="10"/>
        <v>1</v>
      </c>
      <c r="AB668" s="65">
        <v>1</v>
      </c>
      <c r="AC668" s="68" t="s">
        <v>5807</v>
      </c>
      <c r="AD668" s="68" t="s">
        <v>6119</v>
      </c>
      <c r="AE668" s="68" t="s">
        <v>6186</v>
      </c>
      <c r="AF668" s="65" t="s">
        <v>5755</v>
      </c>
      <c r="AG668" s="68" t="s">
        <v>5756</v>
      </c>
    </row>
    <row r="669" spans="1:33" ht="33.75" x14ac:dyDescent="0.25">
      <c r="A669" s="65">
        <v>668</v>
      </c>
      <c r="B669" s="65">
        <v>901001459</v>
      </c>
      <c r="C669" s="65" t="s">
        <v>5725</v>
      </c>
      <c r="D669" s="66" t="s">
        <v>2739</v>
      </c>
      <c r="E669" s="65" t="s">
        <v>70</v>
      </c>
      <c r="F669" s="65" t="s">
        <v>3</v>
      </c>
      <c r="G669" s="65" t="s">
        <v>5744</v>
      </c>
      <c r="H669" s="67" t="s">
        <v>6066</v>
      </c>
      <c r="I669" s="67" t="s">
        <v>6049</v>
      </c>
      <c r="J669" s="65" t="s">
        <v>5728</v>
      </c>
      <c r="K669" s="65" t="s">
        <v>5740</v>
      </c>
      <c r="L669" s="65" t="s">
        <v>5780</v>
      </c>
      <c r="M669" s="65" t="s">
        <v>70</v>
      </c>
      <c r="N669" s="65" t="s">
        <v>5767</v>
      </c>
      <c r="O669" s="65">
        <v>4</v>
      </c>
      <c r="P669" s="65" t="s">
        <v>70</v>
      </c>
      <c r="Q669" s="65" t="s">
        <v>6176</v>
      </c>
      <c r="R669" s="65">
        <v>901001458</v>
      </c>
      <c r="S669" s="65" t="s">
        <v>5734</v>
      </c>
      <c r="T669" s="65">
        <v>1</v>
      </c>
      <c r="U669" s="67" t="s">
        <v>6007</v>
      </c>
      <c r="V669" s="67" t="s">
        <v>5978</v>
      </c>
      <c r="W669" s="65" t="s">
        <v>70</v>
      </c>
      <c r="X669" s="65" t="s">
        <v>70</v>
      </c>
      <c r="Y669" s="65">
        <v>1</v>
      </c>
      <c r="Z669" s="65" t="s">
        <v>70</v>
      </c>
      <c r="AA669" s="65">
        <f t="shared" si="10"/>
        <v>1</v>
      </c>
      <c r="AB669" s="65">
        <v>1</v>
      </c>
      <c r="AC669" s="68" t="s">
        <v>5735</v>
      </c>
      <c r="AD669" s="68" t="s">
        <v>6073</v>
      </c>
      <c r="AE669" s="68" t="s">
        <v>70</v>
      </c>
      <c r="AF669" s="65" t="s">
        <v>5743</v>
      </c>
      <c r="AG669" s="68" t="s">
        <v>70</v>
      </c>
    </row>
    <row r="670" spans="1:33" ht="22.5" x14ac:dyDescent="0.25">
      <c r="A670" s="65">
        <v>669</v>
      </c>
      <c r="B670" s="65">
        <v>901001458</v>
      </c>
      <c r="C670" s="65" t="s">
        <v>5725</v>
      </c>
      <c r="D670" s="66" t="s">
        <v>2739</v>
      </c>
      <c r="E670" s="65" t="s">
        <v>70</v>
      </c>
      <c r="F670" s="65" t="s">
        <v>3</v>
      </c>
      <c r="G670" s="65" t="s">
        <v>5726</v>
      </c>
      <c r="H670" s="67" t="s">
        <v>6024</v>
      </c>
      <c r="I670" s="67" t="s">
        <v>6187</v>
      </c>
      <c r="J670" s="65" t="s">
        <v>5728</v>
      </c>
      <c r="K670" s="65" t="s">
        <v>5740</v>
      </c>
      <c r="L670" s="65" t="s">
        <v>5780</v>
      </c>
      <c r="M670" s="65" t="s">
        <v>70</v>
      </c>
      <c r="N670" s="65" t="s">
        <v>5767</v>
      </c>
      <c r="O670" s="65">
        <v>2</v>
      </c>
      <c r="P670" s="65" t="s">
        <v>70</v>
      </c>
      <c r="Q670" s="65" t="s">
        <v>6176</v>
      </c>
      <c r="R670" s="65">
        <v>901001497</v>
      </c>
      <c r="S670" s="65" t="s">
        <v>5734</v>
      </c>
      <c r="T670" s="65">
        <v>1</v>
      </c>
      <c r="U670" s="67">
        <v>6.1</v>
      </c>
      <c r="V670" s="67">
        <v>5.3</v>
      </c>
      <c r="W670" s="65" t="s">
        <v>70</v>
      </c>
      <c r="X670" s="65" t="s">
        <v>70</v>
      </c>
      <c r="Y670" s="65">
        <v>2</v>
      </c>
      <c r="Z670" s="65" t="s">
        <v>70</v>
      </c>
      <c r="AA670" s="65">
        <f t="shared" si="10"/>
        <v>2</v>
      </c>
      <c r="AB670" s="65">
        <v>1</v>
      </c>
      <c r="AC670" s="68" t="s">
        <v>5735</v>
      </c>
      <c r="AD670" s="68" t="s">
        <v>5979</v>
      </c>
      <c r="AE670" s="68" t="s">
        <v>70</v>
      </c>
      <c r="AF670" s="65" t="s">
        <v>5743</v>
      </c>
      <c r="AG670" s="68" t="s">
        <v>70</v>
      </c>
    </row>
    <row r="671" spans="1:33" ht="33.75" x14ac:dyDescent="0.25">
      <c r="A671" s="65">
        <v>670</v>
      </c>
      <c r="B671" s="65">
        <v>901001457</v>
      </c>
      <c r="C671" s="65" t="s">
        <v>5725</v>
      </c>
      <c r="D671" s="66" t="s">
        <v>2739</v>
      </c>
      <c r="E671" s="65" t="s">
        <v>70</v>
      </c>
      <c r="F671" s="65" t="s">
        <v>3</v>
      </c>
      <c r="G671" s="65" t="s">
        <v>5744</v>
      </c>
      <c r="H671" s="67" t="s">
        <v>5977</v>
      </c>
      <c r="I671" s="67" t="s">
        <v>5907</v>
      </c>
      <c r="J671" s="65" t="s">
        <v>5728</v>
      </c>
      <c r="K671" s="65" t="s">
        <v>5740</v>
      </c>
      <c r="L671" s="65" t="s">
        <v>5780</v>
      </c>
      <c r="M671" s="65" t="s">
        <v>70</v>
      </c>
      <c r="N671" s="65" t="s">
        <v>5767</v>
      </c>
      <c r="O671" s="65">
        <v>1</v>
      </c>
      <c r="P671" s="65" t="s">
        <v>70</v>
      </c>
      <c r="Q671" s="65" t="s">
        <v>6176</v>
      </c>
      <c r="R671" s="65">
        <v>901001453</v>
      </c>
      <c r="S671" s="65" t="s">
        <v>5734</v>
      </c>
      <c r="T671" s="65">
        <v>1</v>
      </c>
      <c r="U671" s="67" t="s">
        <v>5965</v>
      </c>
      <c r="V671" s="67" t="s">
        <v>6124</v>
      </c>
      <c r="W671" s="65" t="s">
        <v>70</v>
      </c>
      <c r="X671" s="65" t="s">
        <v>70</v>
      </c>
      <c r="Y671" s="65">
        <v>2</v>
      </c>
      <c r="Z671" s="65" t="s">
        <v>70</v>
      </c>
      <c r="AA671" s="65">
        <f t="shared" si="10"/>
        <v>2</v>
      </c>
      <c r="AB671" s="65">
        <v>1</v>
      </c>
      <c r="AC671" s="68" t="s">
        <v>5735</v>
      </c>
      <c r="AD671" s="68" t="s">
        <v>6056</v>
      </c>
      <c r="AE671" s="68" t="s">
        <v>5770</v>
      </c>
      <c r="AF671" s="65" t="s">
        <v>5738</v>
      </c>
      <c r="AG671" s="68" t="s">
        <v>6062</v>
      </c>
    </row>
    <row r="672" spans="1:33" ht="56.25" x14ac:dyDescent="0.25">
      <c r="A672" s="65">
        <v>671</v>
      </c>
      <c r="B672" s="65">
        <v>901001453</v>
      </c>
      <c r="C672" s="65" t="s">
        <v>5725</v>
      </c>
      <c r="D672" s="66" t="s">
        <v>2739</v>
      </c>
      <c r="E672" s="65" t="s">
        <v>70</v>
      </c>
      <c r="F672" s="65" t="s">
        <v>3</v>
      </c>
      <c r="G672" s="65" t="s">
        <v>6116</v>
      </c>
      <c r="H672" s="67" t="s">
        <v>6071</v>
      </c>
      <c r="I672" s="67" t="s">
        <v>5727</v>
      </c>
      <c r="J672" s="65" t="s">
        <v>5728</v>
      </c>
      <c r="K672" s="65" t="s">
        <v>5729</v>
      </c>
      <c r="L672" s="65" t="s">
        <v>6182</v>
      </c>
      <c r="M672" s="65" t="s">
        <v>5731</v>
      </c>
      <c r="N672" s="65" t="s">
        <v>70</v>
      </c>
      <c r="O672" s="65" t="s">
        <v>70</v>
      </c>
      <c r="P672" s="65" t="s">
        <v>6188</v>
      </c>
      <c r="Q672" s="65" t="s">
        <v>6176</v>
      </c>
      <c r="R672" s="65" t="s">
        <v>5944</v>
      </c>
      <c r="S672" s="65" t="s">
        <v>5734</v>
      </c>
      <c r="T672" s="65">
        <v>1</v>
      </c>
      <c r="U672" s="67" t="s">
        <v>5966</v>
      </c>
      <c r="V672" s="67" t="s">
        <v>6030</v>
      </c>
      <c r="W672" s="65" t="s">
        <v>70</v>
      </c>
      <c r="X672" s="65" t="s">
        <v>70</v>
      </c>
      <c r="Y672" s="65">
        <v>2</v>
      </c>
      <c r="Z672" s="65" t="s">
        <v>70</v>
      </c>
      <c r="AA672" s="65">
        <f t="shared" si="10"/>
        <v>2</v>
      </c>
      <c r="AB672" s="65">
        <v>1</v>
      </c>
      <c r="AC672" s="68" t="s">
        <v>5816</v>
      </c>
      <c r="AD672" s="68" t="s">
        <v>6006</v>
      </c>
      <c r="AE672" s="68" t="s">
        <v>6003</v>
      </c>
      <c r="AF672" s="65" t="s">
        <v>5755</v>
      </c>
      <c r="AG672" s="68" t="s">
        <v>5756</v>
      </c>
    </row>
    <row r="673" spans="1:33" ht="56.25" x14ac:dyDescent="0.25">
      <c r="A673" s="65">
        <v>672</v>
      </c>
      <c r="B673" s="65">
        <v>821021612</v>
      </c>
      <c r="C673" s="65" t="s">
        <v>5725</v>
      </c>
      <c r="D673" s="66" t="s">
        <v>2739</v>
      </c>
      <c r="E673" s="65" t="s">
        <v>5742</v>
      </c>
      <c r="F673" s="65" t="s">
        <v>3</v>
      </c>
      <c r="G673" s="65" t="s">
        <v>5971</v>
      </c>
      <c r="H673" s="67" t="s">
        <v>6020</v>
      </c>
      <c r="I673" s="67" t="s">
        <v>5992</v>
      </c>
      <c r="J673" s="65" t="s">
        <v>5728</v>
      </c>
      <c r="K673" s="65" t="s">
        <v>5740</v>
      </c>
      <c r="L673" s="65" t="s">
        <v>6189</v>
      </c>
      <c r="M673" s="65" t="s">
        <v>70</v>
      </c>
      <c r="N673" s="65" t="s">
        <v>5802</v>
      </c>
      <c r="O673" s="65">
        <v>14</v>
      </c>
      <c r="P673" s="65" t="s">
        <v>70</v>
      </c>
      <c r="Q673" s="65" t="s">
        <v>6176</v>
      </c>
      <c r="R673" s="65">
        <v>821021611</v>
      </c>
      <c r="S673" s="65" t="s">
        <v>5734</v>
      </c>
      <c r="T673" s="65">
        <v>1</v>
      </c>
      <c r="U673" s="67" t="s">
        <v>5978</v>
      </c>
      <c r="V673" s="67" t="s">
        <v>5958</v>
      </c>
      <c r="W673" s="65">
        <v>2</v>
      </c>
      <c r="X673" s="65" t="s">
        <v>70</v>
      </c>
      <c r="Y673" s="65">
        <v>6</v>
      </c>
      <c r="Z673" s="65" t="s">
        <v>70</v>
      </c>
      <c r="AA673" s="65">
        <f t="shared" si="10"/>
        <v>8</v>
      </c>
      <c r="AB673" s="65">
        <v>4</v>
      </c>
      <c r="AC673" s="68" t="s">
        <v>5760</v>
      </c>
      <c r="AD673" s="68" t="s">
        <v>6190</v>
      </c>
      <c r="AE673" s="68" t="s">
        <v>6191</v>
      </c>
      <c r="AF673" s="65" t="s">
        <v>5755</v>
      </c>
      <c r="AG673" s="68" t="s">
        <v>5756</v>
      </c>
    </row>
    <row r="674" spans="1:33" ht="45" x14ac:dyDescent="0.25">
      <c r="A674" s="65">
        <v>673</v>
      </c>
      <c r="B674" s="65">
        <v>821021611</v>
      </c>
      <c r="C674" s="65" t="s">
        <v>5725</v>
      </c>
      <c r="D674" s="66" t="s">
        <v>2739</v>
      </c>
      <c r="E674" s="65" t="s">
        <v>5785</v>
      </c>
      <c r="F674" s="65" t="s">
        <v>3</v>
      </c>
      <c r="G674" s="65" t="s">
        <v>5744</v>
      </c>
      <c r="H674" s="67" t="s">
        <v>6004</v>
      </c>
      <c r="I674" s="67" t="s">
        <v>5992</v>
      </c>
      <c r="J674" s="65" t="s">
        <v>5728</v>
      </c>
      <c r="K674" s="65" t="s">
        <v>5740</v>
      </c>
      <c r="L674" s="65" t="s">
        <v>5780</v>
      </c>
      <c r="M674" s="65" t="s">
        <v>70</v>
      </c>
      <c r="N674" s="65" t="s">
        <v>5802</v>
      </c>
      <c r="O674" s="65">
        <v>10</v>
      </c>
      <c r="P674" s="65" t="s">
        <v>70</v>
      </c>
      <c r="Q674" s="65" t="s">
        <v>6176</v>
      </c>
      <c r="R674" s="65">
        <v>821021510</v>
      </c>
      <c r="S674" s="65" t="s">
        <v>5734</v>
      </c>
      <c r="T674" s="65">
        <v>1</v>
      </c>
      <c r="U674" s="67" t="s">
        <v>5961</v>
      </c>
      <c r="V674" s="67" t="s">
        <v>6016</v>
      </c>
      <c r="W674" s="65">
        <v>2</v>
      </c>
      <c r="X674" s="65" t="s">
        <v>70</v>
      </c>
      <c r="Y674" s="65">
        <v>2</v>
      </c>
      <c r="Z674" s="65" t="s">
        <v>70</v>
      </c>
      <c r="AA674" s="65">
        <f t="shared" si="10"/>
        <v>4</v>
      </c>
      <c r="AB674" s="65">
        <v>3</v>
      </c>
      <c r="AC674" s="68" t="s">
        <v>5760</v>
      </c>
      <c r="AD674" s="68" t="s">
        <v>6192</v>
      </c>
      <c r="AE674" s="68" t="s">
        <v>6193</v>
      </c>
      <c r="AF674" s="65" t="s">
        <v>5755</v>
      </c>
      <c r="AG674" s="68" t="s">
        <v>5756</v>
      </c>
    </row>
    <row r="675" spans="1:33" ht="56.25" x14ac:dyDescent="0.25">
      <c r="A675" s="65">
        <v>674</v>
      </c>
      <c r="B675" s="65">
        <v>821021510</v>
      </c>
      <c r="C675" s="65" t="s">
        <v>5725</v>
      </c>
      <c r="D675" s="66" t="s">
        <v>2739</v>
      </c>
      <c r="E675" s="65" t="s">
        <v>5742</v>
      </c>
      <c r="F675" s="65" t="s">
        <v>3</v>
      </c>
      <c r="G675" s="65" t="s">
        <v>5939</v>
      </c>
      <c r="H675" s="67" t="s">
        <v>6007</v>
      </c>
      <c r="I675" s="67" t="s">
        <v>5966</v>
      </c>
      <c r="J675" s="65" t="s">
        <v>5728</v>
      </c>
      <c r="K675" s="65" t="s">
        <v>5740</v>
      </c>
      <c r="L675" s="65" t="s">
        <v>6189</v>
      </c>
      <c r="M675" s="65" t="s">
        <v>70</v>
      </c>
      <c r="N675" s="65" t="s">
        <v>5802</v>
      </c>
      <c r="O675" s="65">
        <v>6</v>
      </c>
      <c r="P675" s="65" t="s">
        <v>70</v>
      </c>
      <c r="Q675" s="65" t="s">
        <v>6176</v>
      </c>
      <c r="R675" s="65">
        <v>821021609</v>
      </c>
      <c r="S675" s="65" t="s">
        <v>5734</v>
      </c>
      <c r="T675" s="65">
        <v>1</v>
      </c>
      <c r="U675" s="67" t="s">
        <v>5992</v>
      </c>
      <c r="V675" s="67" t="s">
        <v>5974</v>
      </c>
      <c r="W675" s="65">
        <v>1</v>
      </c>
      <c r="X675" s="65">
        <v>1</v>
      </c>
      <c r="Y675" s="65">
        <v>2</v>
      </c>
      <c r="Z675" s="65" t="s">
        <v>70</v>
      </c>
      <c r="AA675" s="65">
        <f t="shared" si="10"/>
        <v>4</v>
      </c>
      <c r="AB675" s="65">
        <v>3</v>
      </c>
      <c r="AC675" s="68" t="s">
        <v>5760</v>
      </c>
      <c r="AD675" s="68" t="s">
        <v>5969</v>
      </c>
      <c r="AE675" s="68" t="s">
        <v>6194</v>
      </c>
      <c r="AF675" s="65" t="s">
        <v>5755</v>
      </c>
      <c r="AG675" s="68" t="s">
        <v>5756</v>
      </c>
    </row>
    <row r="676" spans="1:33" ht="45" x14ac:dyDescent="0.25">
      <c r="A676" s="65">
        <v>675</v>
      </c>
      <c r="B676" s="65">
        <v>821021609</v>
      </c>
      <c r="C676" s="65" t="s">
        <v>5725</v>
      </c>
      <c r="D676" s="66" t="s">
        <v>2739</v>
      </c>
      <c r="E676" s="65" t="s">
        <v>5785</v>
      </c>
      <c r="F676" s="65" t="s">
        <v>3</v>
      </c>
      <c r="G676" s="65" t="s">
        <v>5726</v>
      </c>
      <c r="H676" s="67" t="s">
        <v>6004</v>
      </c>
      <c r="I676" s="67" t="s">
        <v>5727</v>
      </c>
      <c r="J676" s="65" t="s">
        <v>5728</v>
      </c>
      <c r="K676" s="65" t="s">
        <v>5740</v>
      </c>
      <c r="L676" s="65" t="s">
        <v>6189</v>
      </c>
      <c r="M676" s="65" t="s">
        <v>70</v>
      </c>
      <c r="N676" s="65" t="s">
        <v>5802</v>
      </c>
      <c r="O676" s="65">
        <v>1</v>
      </c>
      <c r="P676" s="65" t="s">
        <v>70</v>
      </c>
      <c r="Q676" s="65" t="s">
        <v>6176</v>
      </c>
      <c r="R676" s="65">
        <v>821021608</v>
      </c>
      <c r="S676" s="65" t="s">
        <v>5734</v>
      </c>
      <c r="T676" s="65">
        <v>1</v>
      </c>
      <c r="U676" s="67" t="s">
        <v>6161</v>
      </c>
      <c r="V676" s="67" t="s">
        <v>6195</v>
      </c>
      <c r="W676" s="65">
        <v>1</v>
      </c>
      <c r="X676" s="65">
        <v>1</v>
      </c>
      <c r="Y676" s="65" t="s">
        <v>70</v>
      </c>
      <c r="Z676" s="65" t="s">
        <v>70</v>
      </c>
      <c r="AA676" s="65">
        <f t="shared" si="10"/>
        <v>2</v>
      </c>
      <c r="AB676" s="65">
        <v>2</v>
      </c>
      <c r="AC676" s="68" t="s">
        <v>5760</v>
      </c>
      <c r="AD676" s="68" t="s">
        <v>5993</v>
      </c>
      <c r="AE676" s="68" t="s">
        <v>5754</v>
      </c>
      <c r="AF676" s="65" t="s">
        <v>5755</v>
      </c>
      <c r="AG676" s="68" t="s">
        <v>5756</v>
      </c>
    </row>
    <row r="677" spans="1:33" ht="45" x14ac:dyDescent="0.25">
      <c r="A677" s="65">
        <v>676</v>
      </c>
      <c r="B677" s="65">
        <v>821021613</v>
      </c>
      <c r="C677" s="65" t="s">
        <v>5745</v>
      </c>
      <c r="D677" s="66" t="s">
        <v>2741</v>
      </c>
      <c r="E677" s="65" t="s">
        <v>5742</v>
      </c>
      <c r="F677" s="65" t="s">
        <v>3</v>
      </c>
      <c r="G677" s="65" t="s">
        <v>5939</v>
      </c>
      <c r="H677" s="67" t="s">
        <v>6007</v>
      </c>
      <c r="I677" s="67" t="s">
        <v>5965</v>
      </c>
      <c r="J677" s="65" t="s">
        <v>5728</v>
      </c>
      <c r="K677" s="65" t="s">
        <v>5740</v>
      </c>
      <c r="L677" s="65" t="s">
        <v>6189</v>
      </c>
      <c r="M677" s="65" t="s">
        <v>5731</v>
      </c>
      <c r="N677" s="65" t="s">
        <v>70</v>
      </c>
      <c r="O677" s="65" t="s">
        <v>70</v>
      </c>
      <c r="P677" s="65" t="s">
        <v>6196</v>
      </c>
      <c r="Q677" s="65" t="s">
        <v>6176</v>
      </c>
      <c r="R677" s="65">
        <v>821021615</v>
      </c>
      <c r="S677" s="65" t="s">
        <v>5734</v>
      </c>
      <c r="T677" s="65">
        <v>1</v>
      </c>
      <c r="U677" s="67">
        <v>5.5</v>
      </c>
      <c r="V677" s="67" t="s">
        <v>6030</v>
      </c>
      <c r="W677" s="65">
        <v>1</v>
      </c>
      <c r="X677" s="65">
        <v>1</v>
      </c>
      <c r="Y677" s="65">
        <v>3</v>
      </c>
      <c r="Z677" s="65" t="s">
        <v>70</v>
      </c>
      <c r="AA677" s="65">
        <f t="shared" si="10"/>
        <v>5</v>
      </c>
      <c r="AB677" s="65">
        <v>3</v>
      </c>
      <c r="AC677" s="68" t="s">
        <v>5753</v>
      </c>
      <c r="AD677" s="68" t="s">
        <v>5969</v>
      </c>
      <c r="AE677" s="68" t="s">
        <v>6197</v>
      </c>
      <c r="AF677" s="65" t="s">
        <v>5755</v>
      </c>
      <c r="AG677" s="68" t="s">
        <v>5756</v>
      </c>
    </row>
    <row r="678" spans="1:33" ht="33.75" x14ac:dyDescent="0.25">
      <c r="A678" s="65">
        <v>677</v>
      </c>
      <c r="B678" s="65">
        <v>821021614</v>
      </c>
      <c r="C678" s="65" t="s">
        <v>5745</v>
      </c>
      <c r="D678" s="66" t="s">
        <v>2741</v>
      </c>
      <c r="E678" s="65" t="s">
        <v>5742</v>
      </c>
      <c r="F678" s="65" t="s">
        <v>3</v>
      </c>
      <c r="G678" s="65" t="s">
        <v>5726</v>
      </c>
      <c r="H678" s="67" t="s">
        <v>5882</v>
      </c>
      <c r="I678" s="67" t="s">
        <v>5974</v>
      </c>
      <c r="J678" s="65" t="s">
        <v>5728</v>
      </c>
      <c r="K678" s="65" t="s">
        <v>5740</v>
      </c>
      <c r="L678" s="65" t="s">
        <v>6198</v>
      </c>
      <c r="M678" s="65" t="s">
        <v>70</v>
      </c>
      <c r="N678" s="65" t="s">
        <v>5805</v>
      </c>
      <c r="O678" s="65">
        <v>3</v>
      </c>
      <c r="P678" s="65" t="s">
        <v>70</v>
      </c>
      <c r="Q678" s="65" t="s">
        <v>6176</v>
      </c>
      <c r="R678" s="65">
        <v>821021615</v>
      </c>
      <c r="S678" s="65" t="s">
        <v>5734</v>
      </c>
      <c r="T678" s="65">
        <v>1</v>
      </c>
      <c r="U678" s="67" t="s">
        <v>5978</v>
      </c>
      <c r="V678" s="67" t="s">
        <v>6138</v>
      </c>
      <c r="W678" s="65" t="s">
        <v>70</v>
      </c>
      <c r="X678" s="65">
        <v>1</v>
      </c>
      <c r="Y678" s="65">
        <v>4</v>
      </c>
      <c r="Z678" s="65" t="s">
        <v>70</v>
      </c>
      <c r="AA678" s="65">
        <f t="shared" si="10"/>
        <v>5</v>
      </c>
      <c r="AB678" s="65">
        <v>3</v>
      </c>
      <c r="AC678" s="68" t="s">
        <v>5760</v>
      </c>
      <c r="AD678" s="68" t="s">
        <v>6056</v>
      </c>
      <c r="AE678" s="68" t="s">
        <v>6199</v>
      </c>
      <c r="AF678" s="65" t="s">
        <v>5755</v>
      </c>
      <c r="AG678" s="68" t="s">
        <v>5756</v>
      </c>
    </row>
    <row r="679" spans="1:33" ht="22.5" x14ac:dyDescent="0.25">
      <c r="A679" s="65">
        <v>678</v>
      </c>
      <c r="B679" s="65">
        <v>821021615</v>
      </c>
      <c r="C679" s="65" t="s">
        <v>5725</v>
      </c>
      <c r="D679" s="66" t="s">
        <v>2739</v>
      </c>
      <c r="E679" s="65" t="s">
        <v>5742</v>
      </c>
      <c r="F679" s="65" t="s">
        <v>3</v>
      </c>
      <c r="G679" s="65" t="s">
        <v>5939</v>
      </c>
      <c r="H679" s="67" t="s">
        <v>6020</v>
      </c>
      <c r="I679" s="67" t="s">
        <v>5961</v>
      </c>
      <c r="J679" s="65" t="s">
        <v>5728</v>
      </c>
      <c r="K679" s="65" t="s">
        <v>5740</v>
      </c>
      <c r="L679" s="65" t="s">
        <v>6200</v>
      </c>
      <c r="M679" s="65" t="s">
        <v>70</v>
      </c>
      <c r="N679" s="65" t="s">
        <v>5805</v>
      </c>
      <c r="O679" s="65">
        <v>8</v>
      </c>
      <c r="P679" s="65" t="s">
        <v>70</v>
      </c>
      <c r="Q679" s="65" t="s">
        <v>6176</v>
      </c>
      <c r="R679" s="65">
        <v>821021616</v>
      </c>
      <c r="S679" s="65" t="s">
        <v>5734</v>
      </c>
      <c r="T679" s="65">
        <v>1</v>
      </c>
      <c r="U679" s="67" t="s">
        <v>5966</v>
      </c>
      <c r="V679" s="67" t="s">
        <v>6124</v>
      </c>
      <c r="W679" s="65" t="s">
        <v>70</v>
      </c>
      <c r="X679" s="65">
        <v>1</v>
      </c>
      <c r="Y679" s="65">
        <v>3</v>
      </c>
      <c r="Z679" s="65" t="s">
        <v>70</v>
      </c>
      <c r="AA679" s="65">
        <f t="shared" si="10"/>
        <v>4</v>
      </c>
      <c r="AB679" s="65">
        <v>2</v>
      </c>
      <c r="AC679" s="68" t="s">
        <v>5735</v>
      </c>
      <c r="AD679" s="68" t="s">
        <v>5979</v>
      </c>
      <c r="AE679" s="68" t="s">
        <v>5904</v>
      </c>
      <c r="AF679" s="65" t="s">
        <v>5743</v>
      </c>
      <c r="AG679" s="68" t="s">
        <v>70</v>
      </c>
    </row>
    <row r="680" spans="1:33" ht="45" x14ac:dyDescent="0.25">
      <c r="A680" s="65">
        <v>679</v>
      </c>
      <c r="B680" s="65">
        <v>821021616</v>
      </c>
      <c r="C680" s="65" t="s">
        <v>5725</v>
      </c>
      <c r="D680" s="66" t="s">
        <v>2739</v>
      </c>
      <c r="E680" s="65" t="s">
        <v>5742</v>
      </c>
      <c r="F680" s="65" t="s">
        <v>3</v>
      </c>
      <c r="G680" s="65" t="s">
        <v>5744</v>
      </c>
      <c r="H680" s="67" t="s">
        <v>5981</v>
      </c>
      <c r="I680" s="67" t="s">
        <v>5727</v>
      </c>
      <c r="J680" s="65" t="s">
        <v>5728</v>
      </c>
      <c r="K680" s="65" t="s">
        <v>5740</v>
      </c>
      <c r="L680" s="65" t="s">
        <v>6198</v>
      </c>
      <c r="M680" s="65" t="s">
        <v>70</v>
      </c>
      <c r="N680" s="65" t="s">
        <v>5805</v>
      </c>
      <c r="O680" s="65">
        <v>13</v>
      </c>
      <c r="P680" s="65" t="s">
        <v>70</v>
      </c>
      <c r="Q680" s="65" t="s">
        <v>6176</v>
      </c>
      <c r="R680" s="65" t="s">
        <v>5778</v>
      </c>
      <c r="S680" s="65" t="s">
        <v>5734</v>
      </c>
      <c r="T680" s="65">
        <v>1</v>
      </c>
      <c r="U680" s="67" t="s">
        <v>6012</v>
      </c>
      <c r="V680" s="67" t="s">
        <v>70</v>
      </c>
      <c r="W680" s="65" t="s">
        <v>70</v>
      </c>
      <c r="X680" s="65">
        <v>1</v>
      </c>
      <c r="Y680" s="65">
        <v>3</v>
      </c>
      <c r="Z680" s="65" t="s">
        <v>70</v>
      </c>
      <c r="AA680" s="65">
        <f t="shared" si="10"/>
        <v>4</v>
      </c>
      <c r="AB680" s="65">
        <v>2</v>
      </c>
      <c r="AC680" s="68" t="s">
        <v>5760</v>
      </c>
      <c r="AD680" s="68" t="s">
        <v>6053</v>
      </c>
      <c r="AE680" s="68" t="s">
        <v>5772</v>
      </c>
      <c r="AF680" s="65" t="s">
        <v>5755</v>
      </c>
      <c r="AG680" s="68" t="s">
        <v>5756</v>
      </c>
    </row>
    <row r="681" spans="1:33" ht="33.75" x14ac:dyDescent="0.25">
      <c r="A681" s="65">
        <v>680</v>
      </c>
      <c r="B681" s="65">
        <v>821021622</v>
      </c>
      <c r="C681" s="65" t="s">
        <v>6201</v>
      </c>
      <c r="D681" s="66" t="s">
        <v>2670</v>
      </c>
      <c r="E681" s="65" t="s">
        <v>5742</v>
      </c>
      <c r="F681" s="65" t="s">
        <v>3</v>
      </c>
      <c r="G681" s="65" t="s">
        <v>5726</v>
      </c>
      <c r="H681" s="67" t="s">
        <v>5978</v>
      </c>
      <c r="I681" s="67" t="s">
        <v>5974</v>
      </c>
      <c r="J681" s="65" t="s">
        <v>5728</v>
      </c>
      <c r="K681" s="65" t="s">
        <v>5740</v>
      </c>
      <c r="L681" s="65" t="s">
        <v>5780</v>
      </c>
      <c r="M681" s="65" t="s">
        <v>70</v>
      </c>
      <c r="N681" s="65" t="s">
        <v>5870</v>
      </c>
      <c r="O681" s="65">
        <v>1</v>
      </c>
      <c r="P681" s="65" t="s">
        <v>70</v>
      </c>
      <c r="Q681" s="65" t="s">
        <v>6176</v>
      </c>
      <c r="R681" s="65">
        <v>432067504</v>
      </c>
      <c r="S681" s="65" t="s">
        <v>5734</v>
      </c>
      <c r="T681" s="65">
        <v>1</v>
      </c>
      <c r="U681" s="67" t="s">
        <v>6124</v>
      </c>
      <c r="V681" s="67" t="s">
        <v>5974</v>
      </c>
      <c r="W681" s="65">
        <v>1</v>
      </c>
      <c r="X681" s="65">
        <v>1</v>
      </c>
      <c r="Y681" s="65" t="s">
        <v>70</v>
      </c>
      <c r="Z681" s="65" t="s">
        <v>70</v>
      </c>
      <c r="AA681" s="65">
        <f t="shared" si="10"/>
        <v>2</v>
      </c>
      <c r="AB681" s="65">
        <v>2</v>
      </c>
      <c r="AC681" s="68" t="s">
        <v>5753</v>
      </c>
      <c r="AD681" s="68" t="s">
        <v>6202</v>
      </c>
      <c r="AE681" s="68" t="s">
        <v>6174</v>
      </c>
      <c r="AF681" s="65" t="s">
        <v>5755</v>
      </c>
      <c r="AG681" s="68" t="s">
        <v>5756</v>
      </c>
    </row>
    <row r="682" spans="1:33" ht="56.25" x14ac:dyDescent="0.25">
      <c r="A682" s="65">
        <v>681</v>
      </c>
      <c r="B682" s="65">
        <v>821021623</v>
      </c>
      <c r="C682" s="65" t="s">
        <v>6201</v>
      </c>
      <c r="D682" s="66" t="s">
        <v>2670</v>
      </c>
      <c r="E682" s="65" t="s">
        <v>70</v>
      </c>
      <c r="F682" s="65" t="s">
        <v>3</v>
      </c>
      <c r="G682" s="65" t="s">
        <v>5939</v>
      </c>
      <c r="H682" s="67" t="s">
        <v>5978</v>
      </c>
      <c r="I682" s="67" t="s">
        <v>6030</v>
      </c>
      <c r="J682" s="65" t="s">
        <v>5728</v>
      </c>
      <c r="K682" s="65" t="s">
        <v>5740</v>
      </c>
      <c r="L682" s="65" t="s">
        <v>6200</v>
      </c>
      <c r="M682" s="65" t="s">
        <v>70</v>
      </c>
      <c r="N682" s="65" t="s">
        <v>5794</v>
      </c>
      <c r="O682" s="65">
        <v>1</v>
      </c>
      <c r="P682" s="65" t="s">
        <v>70</v>
      </c>
      <c r="Q682" s="65" t="s">
        <v>6176</v>
      </c>
      <c r="R682" s="65">
        <v>432067482</v>
      </c>
      <c r="S682" s="65" t="s">
        <v>5734</v>
      </c>
      <c r="T682" s="65">
        <v>1</v>
      </c>
      <c r="U682" s="67" t="s">
        <v>5972</v>
      </c>
      <c r="V682" s="67" t="s">
        <v>6032</v>
      </c>
      <c r="W682" s="65">
        <v>1</v>
      </c>
      <c r="X682" s="65">
        <v>1</v>
      </c>
      <c r="Y682" s="65" t="s">
        <v>70</v>
      </c>
      <c r="Z682" s="65" t="s">
        <v>70</v>
      </c>
      <c r="AA682" s="65">
        <f t="shared" si="10"/>
        <v>2</v>
      </c>
      <c r="AB682" s="65">
        <v>2</v>
      </c>
      <c r="AC682" s="68" t="s">
        <v>5760</v>
      </c>
      <c r="AD682" s="68" t="s">
        <v>6203</v>
      </c>
      <c r="AE682" s="68" t="s">
        <v>6204</v>
      </c>
      <c r="AF682" s="65" t="s">
        <v>5755</v>
      </c>
      <c r="AG682" s="68" t="s">
        <v>5756</v>
      </c>
    </row>
    <row r="683" spans="1:33" ht="45" x14ac:dyDescent="0.25">
      <c r="A683" s="65">
        <v>682</v>
      </c>
      <c r="B683" s="65">
        <v>821021624</v>
      </c>
      <c r="C683" s="65" t="s">
        <v>6201</v>
      </c>
      <c r="D683" s="66" t="s">
        <v>2670</v>
      </c>
      <c r="E683" s="65" t="s">
        <v>70</v>
      </c>
      <c r="F683" s="65" t="s">
        <v>3</v>
      </c>
      <c r="G683" s="65" t="s">
        <v>5939</v>
      </c>
      <c r="H683" s="67" t="s">
        <v>5961</v>
      </c>
      <c r="I683" s="67" t="s">
        <v>6124</v>
      </c>
      <c r="J683" s="65" t="s">
        <v>5728</v>
      </c>
      <c r="K683" s="65" t="s">
        <v>5740</v>
      </c>
      <c r="L683" s="65" t="s">
        <v>6200</v>
      </c>
      <c r="M683" s="65" t="s">
        <v>70</v>
      </c>
      <c r="N683" s="65" t="s">
        <v>5794</v>
      </c>
      <c r="O683" s="65">
        <v>5</v>
      </c>
      <c r="P683" s="65" t="s">
        <v>70</v>
      </c>
      <c r="Q683" s="65" t="s">
        <v>6176</v>
      </c>
      <c r="R683" s="65">
        <v>432067481</v>
      </c>
      <c r="S683" s="65" t="s">
        <v>5734</v>
      </c>
      <c r="T683" s="65">
        <v>1</v>
      </c>
      <c r="U683" s="67" t="s">
        <v>5967</v>
      </c>
      <c r="V683" s="67" t="s">
        <v>5958</v>
      </c>
      <c r="W683" s="65">
        <v>1</v>
      </c>
      <c r="X683" s="65">
        <v>1</v>
      </c>
      <c r="Y683" s="65" t="s">
        <v>70</v>
      </c>
      <c r="Z683" s="65" t="s">
        <v>70</v>
      </c>
      <c r="AA683" s="65">
        <f t="shared" si="10"/>
        <v>2</v>
      </c>
      <c r="AB683" s="65">
        <v>3</v>
      </c>
      <c r="AC683" s="68" t="s">
        <v>5760</v>
      </c>
      <c r="AD683" s="68" t="s">
        <v>6205</v>
      </c>
      <c r="AE683" s="68" t="s">
        <v>6074</v>
      </c>
      <c r="AF683" s="65" t="s">
        <v>5755</v>
      </c>
      <c r="AG683" s="68" t="s">
        <v>5756</v>
      </c>
    </row>
    <row r="684" spans="1:33" ht="33.75" x14ac:dyDescent="0.25">
      <c r="A684" s="65">
        <v>683</v>
      </c>
      <c r="B684" s="65">
        <v>821021625</v>
      </c>
      <c r="C684" s="65" t="s">
        <v>6201</v>
      </c>
      <c r="D684" s="66" t="s">
        <v>2670</v>
      </c>
      <c r="E684" s="65" t="s">
        <v>70</v>
      </c>
      <c r="F684" s="65" t="s">
        <v>3</v>
      </c>
      <c r="G684" s="65" t="s">
        <v>5744</v>
      </c>
      <c r="H684" s="67" t="s">
        <v>5983</v>
      </c>
      <c r="I684" s="67" t="s">
        <v>5907</v>
      </c>
      <c r="J684" s="65" t="s">
        <v>5728</v>
      </c>
      <c r="K684" s="65" t="s">
        <v>5740</v>
      </c>
      <c r="L684" s="65" t="s">
        <v>5780</v>
      </c>
      <c r="M684" s="65" t="s">
        <v>70</v>
      </c>
      <c r="N684" s="65" t="s">
        <v>5794</v>
      </c>
      <c r="O684" s="65">
        <v>6</v>
      </c>
      <c r="P684" s="65" t="s">
        <v>70</v>
      </c>
      <c r="Q684" s="65" t="s">
        <v>6176</v>
      </c>
      <c r="R684" s="65" t="s">
        <v>5778</v>
      </c>
      <c r="S684" s="65" t="s">
        <v>5734</v>
      </c>
      <c r="T684" s="65">
        <v>1</v>
      </c>
      <c r="U684" s="67" t="s">
        <v>5991</v>
      </c>
      <c r="V684" s="67" t="s">
        <v>70</v>
      </c>
      <c r="W684" s="65">
        <v>1</v>
      </c>
      <c r="X684" s="65" t="s">
        <v>70</v>
      </c>
      <c r="Y684" s="65" t="s">
        <v>70</v>
      </c>
      <c r="Z684" s="65" t="s">
        <v>70</v>
      </c>
      <c r="AA684" s="65">
        <f t="shared" si="10"/>
        <v>1</v>
      </c>
      <c r="AB684" s="65">
        <v>1</v>
      </c>
      <c r="AC684" s="68" t="s">
        <v>5760</v>
      </c>
      <c r="AD684" s="68" t="s">
        <v>6206</v>
      </c>
      <c r="AE684" s="68" t="s">
        <v>5749</v>
      </c>
      <c r="AF684" s="65" t="s">
        <v>5755</v>
      </c>
      <c r="AG684" s="68" t="s">
        <v>5756</v>
      </c>
    </row>
    <row r="685" spans="1:33" ht="22.5" x14ac:dyDescent="0.25">
      <c r="A685" s="65">
        <v>684</v>
      </c>
      <c r="B685" s="65">
        <v>821021608</v>
      </c>
      <c r="C685" s="65" t="s">
        <v>5745</v>
      </c>
      <c r="D685" s="66" t="s">
        <v>2741</v>
      </c>
      <c r="E685" s="65" t="s">
        <v>5742</v>
      </c>
      <c r="F685" s="65" t="s">
        <v>3</v>
      </c>
      <c r="G685" s="65" t="s">
        <v>5726</v>
      </c>
      <c r="H685" s="67" t="s">
        <v>6187</v>
      </c>
      <c r="I685" s="67" t="s">
        <v>5907</v>
      </c>
      <c r="J685" s="65" t="s">
        <v>5728</v>
      </c>
      <c r="K685" s="65" t="s">
        <v>5740</v>
      </c>
      <c r="L685" s="65" t="s">
        <v>5780</v>
      </c>
      <c r="M685" s="65" t="s">
        <v>70</v>
      </c>
      <c r="N685" s="65" t="s">
        <v>60</v>
      </c>
      <c r="O685" s="65">
        <v>1</v>
      </c>
      <c r="P685" s="65" t="s">
        <v>70</v>
      </c>
      <c r="Q685" s="65" t="s">
        <v>6176</v>
      </c>
      <c r="R685" s="65">
        <v>821021607</v>
      </c>
      <c r="S685" s="65" t="s">
        <v>5734</v>
      </c>
      <c r="T685" s="65">
        <v>1</v>
      </c>
      <c r="U685" s="67" t="s">
        <v>6171</v>
      </c>
      <c r="V685" s="67" t="s">
        <v>5972</v>
      </c>
      <c r="W685" s="65">
        <v>2</v>
      </c>
      <c r="X685" s="65">
        <v>1</v>
      </c>
      <c r="Y685" s="65" t="s">
        <v>70</v>
      </c>
      <c r="Z685" s="65" t="s">
        <v>70</v>
      </c>
      <c r="AA685" s="65">
        <f t="shared" si="10"/>
        <v>3</v>
      </c>
      <c r="AB685" s="65">
        <v>3</v>
      </c>
      <c r="AC685" s="68" t="s">
        <v>5735</v>
      </c>
      <c r="AD685" s="68" t="s">
        <v>5986</v>
      </c>
      <c r="AE685" s="68" t="s">
        <v>5754</v>
      </c>
      <c r="AF685" s="65" t="s">
        <v>5738</v>
      </c>
      <c r="AG685" s="68" t="s">
        <v>5752</v>
      </c>
    </row>
    <row r="686" spans="1:33" ht="78.75" x14ac:dyDescent="0.25">
      <c r="A686" s="65">
        <v>685</v>
      </c>
      <c r="B686" s="65">
        <v>821021607</v>
      </c>
      <c r="C686" s="65" t="s">
        <v>5725</v>
      </c>
      <c r="D686" s="66" t="s">
        <v>2739</v>
      </c>
      <c r="E686" s="65" t="s">
        <v>5742</v>
      </c>
      <c r="F686" s="65" t="s">
        <v>3</v>
      </c>
      <c r="G686" s="65" t="s">
        <v>6116</v>
      </c>
      <c r="H686" s="67">
        <v>6.3</v>
      </c>
      <c r="I686" s="67" t="s">
        <v>5965</v>
      </c>
      <c r="J686" s="65" t="s">
        <v>5728</v>
      </c>
      <c r="K686" s="65" t="s">
        <v>5729</v>
      </c>
      <c r="L686" s="65" t="s">
        <v>6207</v>
      </c>
      <c r="M686" s="65" t="s">
        <v>5731</v>
      </c>
      <c r="N686" s="65" t="s">
        <v>70</v>
      </c>
      <c r="O686" s="65" t="s">
        <v>70</v>
      </c>
      <c r="P686" s="65" t="s">
        <v>6208</v>
      </c>
      <c r="Q686" s="65" t="s">
        <v>6176</v>
      </c>
      <c r="R686" s="65">
        <v>821021603</v>
      </c>
      <c r="S686" s="65" t="s">
        <v>5734</v>
      </c>
      <c r="T686" s="65">
        <v>1</v>
      </c>
      <c r="U686" s="67" t="s">
        <v>5972</v>
      </c>
      <c r="V686" s="67" t="s">
        <v>6209</v>
      </c>
      <c r="W686" s="65" t="s">
        <v>70</v>
      </c>
      <c r="X686" s="65">
        <v>1</v>
      </c>
      <c r="Y686" s="65" t="s">
        <v>70</v>
      </c>
      <c r="Z686" s="65" t="s">
        <v>70</v>
      </c>
      <c r="AA686" s="65">
        <f t="shared" si="10"/>
        <v>1</v>
      </c>
      <c r="AB686" s="65">
        <v>2</v>
      </c>
      <c r="AC686" s="68" t="s">
        <v>5816</v>
      </c>
      <c r="AD686" s="68" t="s">
        <v>6210</v>
      </c>
      <c r="AE686" s="68" t="s">
        <v>6211</v>
      </c>
      <c r="AF686" s="65" t="s">
        <v>5755</v>
      </c>
      <c r="AG686" s="68" t="s">
        <v>5756</v>
      </c>
    </row>
    <row r="687" spans="1:33" ht="33.75" x14ac:dyDescent="0.25">
      <c r="A687" s="65">
        <v>686</v>
      </c>
      <c r="B687" s="65">
        <v>821021603</v>
      </c>
      <c r="C687" s="65" t="s">
        <v>5725</v>
      </c>
      <c r="D687" s="66" t="s">
        <v>2739</v>
      </c>
      <c r="E687" s="65" t="s">
        <v>5742</v>
      </c>
      <c r="F687" s="65" t="s">
        <v>3</v>
      </c>
      <c r="G687" s="65" t="s">
        <v>5744</v>
      </c>
      <c r="H687" s="67" t="s">
        <v>5882</v>
      </c>
      <c r="I687" s="67" t="s">
        <v>5992</v>
      </c>
      <c r="J687" s="65" t="s">
        <v>5728</v>
      </c>
      <c r="K687" s="65" t="s">
        <v>5729</v>
      </c>
      <c r="L687" s="65" t="s">
        <v>6212</v>
      </c>
      <c r="M687" s="65" t="s">
        <v>70</v>
      </c>
      <c r="N687" s="65" t="s">
        <v>60</v>
      </c>
      <c r="O687" s="65">
        <v>5</v>
      </c>
      <c r="P687" s="65" t="s">
        <v>70</v>
      </c>
      <c r="Q687" s="65" t="s">
        <v>6176</v>
      </c>
      <c r="R687" s="65">
        <v>821021604</v>
      </c>
      <c r="S687" s="65" t="s">
        <v>5734</v>
      </c>
      <c r="T687" s="65">
        <v>1</v>
      </c>
      <c r="U687" s="67" t="s">
        <v>5983</v>
      </c>
      <c r="V687" s="67" t="s">
        <v>6030</v>
      </c>
      <c r="W687" s="65" t="s">
        <v>70</v>
      </c>
      <c r="X687" s="65">
        <v>1</v>
      </c>
      <c r="Y687" s="65">
        <v>2</v>
      </c>
      <c r="Z687" s="65" t="s">
        <v>70</v>
      </c>
      <c r="AA687" s="65">
        <f t="shared" si="10"/>
        <v>3</v>
      </c>
      <c r="AB687" s="65">
        <v>2</v>
      </c>
      <c r="AC687" s="68" t="s">
        <v>5816</v>
      </c>
      <c r="AD687" s="68" t="s">
        <v>5969</v>
      </c>
      <c r="AE687" s="68" t="s">
        <v>6185</v>
      </c>
      <c r="AF687" s="65" t="s">
        <v>5755</v>
      </c>
      <c r="AG687" s="68" t="s">
        <v>5756</v>
      </c>
    </row>
    <row r="688" spans="1:33" ht="33.75" x14ac:dyDescent="0.25">
      <c r="A688" s="65">
        <v>687</v>
      </c>
      <c r="B688" s="65">
        <v>821021604</v>
      </c>
      <c r="C688" s="65" t="s">
        <v>5725</v>
      </c>
      <c r="D688" s="66" t="s">
        <v>2739</v>
      </c>
      <c r="E688" s="65" t="s">
        <v>5742</v>
      </c>
      <c r="F688" s="65" t="s">
        <v>3</v>
      </c>
      <c r="G688" s="65" t="s">
        <v>5939</v>
      </c>
      <c r="H688" s="67" t="s">
        <v>6020</v>
      </c>
      <c r="I688" s="67" t="s">
        <v>5966</v>
      </c>
      <c r="J688" s="65" t="s">
        <v>5728</v>
      </c>
      <c r="K688" s="65" t="s">
        <v>5729</v>
      </c>
      <c r="L688" s="65" t="s">
        <v>6207</v>
      </c>
      <c r="M688" s="65" t="s">
        <v>70</v>
      </c>
      <c r="N688" s="65" t="s">
        <v>60</v>
      </c>
      <c r="O688" s="65">
        <v>10</v>
      </c>
      <c r="P688" s="65" t="s">
        <v>70</v>
      </c>
      <c r="Q688" s="65" t="s">
        <v>6176</v>
      </c>
      <c r="R688" s="65">
        <v>821021605</v>
      </c>
      <c r="S688" s="65" t="s">
        <v>5734</v>
      </c>
      <c r="T688" s="65">
        <v>1</v>
      </c>
      <c r="U688" s="67" t="s">
        <v>5965</v>
      </c>
      <c r="V688" s="67" t="s">
        <v>5972</v>
      </c>
      <c r="W688" s="65" t="s">
        <v>70</v>
      </c>
      <c r="X688" s="65">
        <v>1</v>
      </c>
      <c r="Y688" s="65">
        <v>1</v>
      </c>
      <c r="Z688" s="65" t="s">
        <v>70</v>
      </c>
      <c r="AA688" s="65">
        <f t="shared" si="10"/>
        <v>2</v>
      </c>
      <c r="AB688" s="65">
        <v>2</v>
      </c>
      <c r="AC688" s="68" t="s">
        <v>5816</v>
      </c>
      <c r="AD688" s="68" t="s">
        <v>5963</v>
      </c>
      <c r="AE688" s="68" t="s">
        <v>6003</v>
      </c>
      <c r="AF688" s="65" t="s">
        <v>5755</v>
      </c>
      <c r="AG688" s="68" t="s">
        <v>5756</v>
      </c>
    </row>
    <row r="689" spans="1:33" ht="45" x14ac:dyDescent="0.25">
      <c r="A689" s="65">
        <v>688</v>
      </c>
      <c r="B689" s="65">
        <v>821021605</v>
      </c>
      <c r="C689" s="65" t="s">
        <v>5725</v>
      </c>
      <c r="D689" s="66" t="s">
        <v>2739</v>
      </c>
      <c r="E689" s="65" t="s">
        <v>5742</v>
      </c>
      <c r="F689" s="65" t="s">
        <v>3</v>
      </c>
      <c r="G689" s="65" t="s">
        <v>5939</v>
      </c>
      <c r="H689" s="67" t="s">
        <v>6004</v>
      </c>
      <c r="I689" s="67" t="s">
        <v>5907</v>
      </c>
      <c r="J689" s="65" t="s">
        <v>5728</v>
      </c>
      <c r="K689" s="65" t="s">
        <v>5729</v>
      </c>
      <c r="L689" s="65" t="s">
        <v>6212</v>
      </c>
      <c r="M689" s="65" t="s">
        <v>70</v>
      </c>
      <c r="N689" s="65" t="s">
        <v>60</v>
      </c>
      <c r="O689" s="65">
        <v>15</v>
      </c>
      <c r="P689" s="65" t="s">
        <v>70</v>
      </c>
      <c r="Q689" s="65" t="s">
        <v>6176</v>
      </c>
      <c r="R689" s="65">
        <v>821021600</v>
      </c>
      <c r="S689" s="65" t="s">
        <v>5734</v>
      </c>
      <c r="T689" s="65">
        <v>1</v>
      </c>
      <c r="U689" s="67" t="s">
        <v>5978</v>
      </c>
      <c r="V689" s="67" t="s">
        <v>5966</v>
      </c>
      <c r="W689" s="65" t="s">
        <v>70</v>
      </c>
      <c r="X689" s="65">
        <v>1</v>
      </c>
      <c r="Y689" s="65">
        <v>1</v>
      </c>
      <c r="Z689" s="65" t="s">
        <v>70</v>
      </c>
      <c r="AA689" s="65">
        <f t="shared" si="10"/>
        <v>2</v>
      </c>
      <c r="AB689" s="65">
        <v>2</v>
      </c>
      <c r="AC689" s="68" t="s">
        <v>5807</v>
      </c>
      <c r="AD689" s="68" t="s">
        <v>6053</v>
      </c>
      <c r="AE689" s="68" t="s">
        <v>6213</v>
      </c>
      <c r="AF689" s="65" t="s">
        <v>5755</v>
      </c>
      <c r="AG689" s="68" t="s">
        <v>5756</v>
      </c>
    </row>
    <row r="690" spans="1:33" ht="45" x14ac:dyDescent="0.25">
      <c r="A690" s="65">
        <v>689</v>
      </c>
      <c r="B690" s="65">
        <v>821021601</v>
      </c>
      <c r="C690" s="65" t="s">
        <v>5725</v>
      </c>
      <c r="D690" s="66" t="s">
        <v>2739</v>
      </c>
      <c r="E690" s="65" t="s">
        <v>5742</v>
      </c>
      <c r="F690" s="65" t="s">
        <v>3</v>
      </c>
      <c r="G690" s="65" t="s">
        <v>5939</v>
      </c>
      <c r="H690" s="67" t="s">
        <v>6007</v>
      </c>
      <c r="I690" s="67" t="s">
        <v>5727</v>
      </c>
      <c r="J690" s="65" t="s">
        <v>5728</v>
      </c>
      <c r="K690" s="65" t="s">
        <v>5729</v>
      </c>
      <c r="L690" s="65" t="s">
        <v>6207</v>
      </c>
      <c r="M690" s="65" t="s">
        <v>70</v>
      </c>
      <c r="N690" s="65" t="s">
        <v>5811</v>
      </c>
      <c r="O690" s="65">
        <v>9</v>
      </c>
      <c r="P690" s="65" t="s">
        <v>70</v>
      </c>
      <c r="Q690" s="65" t="s">
        <v>6176</v>
      </c>
      <c r="R690" s="65">
        <v>821021604</v>
      </c>
      <c r="S690" s="65" t="s">
        <v>5734</v>
      </c>
      <c r="T690" s="65">
        <v>1</v>
      </c>
      <c r="U690" s="67" t="s">
        <v>5991</v>
      </c>
      <c r="V690" s="67" t="s">
        <v>5966</v>
      </c>
      <c r="W690" s="65" t="s">
        <v>70</v>
      </c>
      <c r="X690" s="65" t="s">
        <v>70</v>
      </c>
      <c r="Y690" s="65">
        <v>3</v>
      </c>
      <c r="Z690" s="65" t="s">
        <v>70</v>
      </c>
      <c r="AA690" s="65">
        <f t="shared" si="10"/>
        <v>3</v>
      </c>
      <c r="AB690" s="65">
        <v>1</v>
      </c>
      <c r="AC690" s="68" t="s">
        <v>5807</v>
      </c>
      <c r="AD690" s="68" t="s">
        <v>6214</v>
      </c>
      <c r="AE690" s="68" t="s">
        <v>6003</v>
      </c>
      <c r="AF690" s="65" t="s">
        <v>5755</v>
      </c>
      <c r="AG690" s="68" t="s">
        <v>5756</v>
      </c>
    </row>
    <row r="691" spans="1:33" ht="33.75" x14ac:dyDescent="0.25">
      <c r="A691" s="65">
        <v>690</v>
      </c>
      <c r="B691" s="65">
        <v>821021600</v>
      </c>
      <c r="C691" s="65" t="s">
        <v>5725</v>
      </c>
      <c r="D691" s="66" t="s">
        <v>2739</v>
      </c>
      <c r="E691" s="65" t="s">
        <v>5742</v>
      </c>
      <c r="F691" s="65" t="s">
        <v>3</v>
      </c>
      <c r="G691" s="65" t="s">
        <v>5744</v>
      </c>
      <c r="H691" s="67" t="s">
        <v>5977</v>
      </c>
      <c r="I691" s="67" t="s">
        <v>6215</v>
      </c>
      <c r="J691" s="65" t="s">
        <v>5728</v>
      </c>
      <c r="K691" s="65" t="s">
        <v>5729</v>
      </c>
      <c r="L691" s="65" t="s">
        <v>6212</v>
      </c>
      <c r="M691" s="65" t="s">
        <v>70</v>
      </c>
      <c r="N691" s="65" t="s">
        <v>5811</v>
      </c>
      <c r="O691" s="65">
        <v>4</v>
      </c>
      <c r="P691" s="65" t="s">
        <v>70</v>
      </c>
      <c r="Q691" s="65" t="s">
        <v>6176</v>
      </c>
      <c r="R691" s="65">
        <v>432035232</v>
      </c>
      <c r="S691" s="65" t="s">
        <v>5734</v>
      </c>
      <c r="T691" s="65">
        <v>1</v>
      </c>
      <c r="U691" s="67" t="s">
        <v>6007</v>
      </c>
      <c r="V691" s="67" t="s">
        <v>6030</v>
      </c>
      <c r="W691" s="65" t="s">
        <v>70</v>
      </c>
      <c r="X691" s="65">
        <v>1</v>
      </c>
      <c r="Y691" s="65" t="s">
        <v>70</v>
      </c>
      <c r="Z691" s="65" t="s">
        <v>70</v>
      </c>
      <c r="AA691" s="65">
        <f t="shared" si="10"/>
        <v>1</v>
      </c>
      <c r="AB691" s="65">
        <v>2</v>
      </c>
      <c r="AC691" s="68" t="s">
        <v>5816</v>
      </c>
      <c r="AD691" s="68" t="s">
        <v>6056</v>
      </c>
      <c r="AE691" s="68" t="s">
        <v>6185</v>
      </c>
      <c r="AF691" s="65" t="s">
        <v>5755</v>
      </c>
      <c r="AG691" s="68" t="s">
        <v>5756</v>
      </c>
    </row>
    <row r="692" spans="1:33" ht="33.75" x14ac:dyDescent="0.25">
      <c r="A692" s="65">
        <v>691</v>
      </c>
      <c r="B692" s="65">
        <v>432035232</v>
      </c>
      <c r="C692" s="65" t="s">
        <v>5725</v>
      </c>
      <c r="D692" s="66" t="s">
        <v>2739</v>
      </c>
      <c r="E692" s="65" t="s">
        <v>70</v>
      </c>
      <c r="F692" s="65" t="s">
        <v>3</v>
      </c>
      <c r="G692" s="65" t="s">
        <v>5939</v>
      </c>
      <c r="H692" s="67" t="s">
        <v>5882</v>
      </c>
      <c r="I692" s="67" t="s">
        <v>6018</v>
      </c>
      <c r="J692" s="65" t="s">
        <v>5728</v>
      </c>
      <c r="K692" s="65" t="s">
        <v>5729</v>
      </c>
      <c r="L692" s="65" t="s">
        <v>6207</v>
      </c>
      <c r="M692" s="65" t="s">
        <v>70</v>
      </c>
      <c r="N692" s="65" t="s">
        <v>69</v>
      </c>
      <c r="O692" s="65">
        <v>2</v>
      </c>
      <c r="P692" s="65" t="s">
        <v>70</v>
      </c>
      <c r="Q692" s="65" t="s">
        <v>6176</v>
      </c>
      <c r="R692" s="65">
        <v>821021666</v>
      </c>
      <c r="S692" s="65" t="s">
        <v>5734</v>
      </c>
      <c r="T692" s="65">
        <v>1</v>
      </c>
      <c r="U692" s="67" t="s">
        <v>6016</v>
      </c>
      <c r="V692" s="67" t="s">
        <v>5967</v>
      </c>
      <c r="W692" s="65" t="s">
        <v>70</v>
      </c>
      <c r="X692" s="65">
        <v>1</v>
      </c>
      <c r="Y692" s="65" t="s">
        <v>70</v>
      </c>
      <c r="Z692" s="65" t="s">
        <v>70</v>
      </c>
      <c r="AA692" s="65">
        <f t="shared" si="10"/>
        <v>1</v>
      </c>
      <c r="AB692" s="65">
        <v>1</v>
      </c>
      <c r="AC692" s="68" t="s">
        <v>5816</v>
      </c>
      <c r="AD692" s="68" t="s">
        <v>5984</v>
      </c>
      <c r="AE692" s="68" t="s">
        <v>5976</v>
      </c>
      <c r="AF692" s="65" t="s">
        <v>5755</v>
      </c>
      <c r="AG692" s="68" t="s">
        <v>5756</v>
      </c>
    </row>
    <row r="693" spans="1:33" ht="33.75" x14ac:dyDescent="0.25">
      <c r="A693" s="65">
        <v>692</v>
      </c>
      <c r="B693" s="65">
        <v>821021666</v>
      </c>
      <c r="C693" s="65" t="s">
        <v>5725</v>
      </c>
      <c r="D693" s="66" t="s">
        <v>2739</v>
      </c>
      <c r="E693" s="65" t="s">
        <v>5742</v>
      </c>
      <c r="F693" s="65" t="s">
        <v>3</v>
      </c>
      <c r="G693" s="65" t="s">
        <v>5726</v>
      </c>
      <c r="H693" s="67" t="s">
        <v>5981</v>
      </c>
      <c r="I693" s="67" t="s">
        <v>5907</v>
      </c>
      <c r="J693" s="65" t="s">
        <v>5728</v>
      </c>
      <c r="K693" s="65" t="s">
        <v>5729</v>
      </c>
      <c r="L693" s="65" t="s">
        <v>6212</v>
      </c>
      <c r="M693" s="65" t="s">
        <v>70</v>
      </c>
      <c r="N693" s="65" t="s">
        <v>69</v>
      </c>
      <c r="O693" s="65">
        <v>6</v>
      </c>
      <c r="P693" s="65" t="s">
        <v>70</v>
      </c>
      <c r="Q693" s="65" t="s">
        <v>6176</v>
      </c>
      <c r="R693" s="65" t="s">
        <v>5778</v>
      </c>
      <c r="S693" s="65" t="s">
        <v>5734</v>
      </c>
      <c r="T693" s="65">
        <v>1</v>
      </c>
      <c r="U693" s="67" t="s">
        <v>5961</v>
      </c>
      <c r="V693" s="67" t="s">
        <v>70</v>
      </c>
      <c r="W693" s="65" t="s">
        <v>70</v>
      </c>
      <c r="X693" s="65">
        <v>1</v>
      </c>
      <c r="Y693" s="65">
        <v>2</v>
      </c>
      <c r="Z693" s="65" t="s">
        <v>70</v>
      </c>
      <c r="AA693" s="65">
        <f t="shared" si="10"/>
        <v>3</v>
      </c>
      <c r="AB693" s="65">
        <v>2</v>
      </c>
      <c r="AC693" s="68" t="s">
        <v>5816</v>
      </c>
      <c r="AD693" s="68" t="s">
        <v>6056</v>
      </c>
      <c r="AE693" s="68" t="s">
        <v>6094</v>
      </c>
      <c r="AF693" s="65" t="s">
        <v>5755</v>
      </c>
      <c r="AG693" s="68" t="s">
        <v>5756</v>
      </c>
    </row>
    <row r="694" spans="1:33" ht="33.75" x14ac:dyDescent="0.25">
      <c r="A694" s="65">
        <v>693</v>
      </c>
      <c r="B694" s="65">
        <v>432028336</v>
      </c>
      <c r="C694" s="65" t="s">
        <v>6201</v>
      </c>
      <c r="D694" s="66" t="s">
        <v>2670</v>
      </c>
      <c r="E694" s="65" t="s">
        <v>70</v>
      </c>
      <c r="F694" s="65" t="s">
        <v>3</v>
      </c>
      <c r="G694" s="65" t="s">
        <v>5726</v>
      </c>
      <c r="H694" s="67" t="s">
        <v>5965</v>
      </c>
      <c r="I694" s="67" t="s">
        <v>5727</v>
      </c>
      <c r="J694" s="65" t="s">
        <v>5728</v>
      </c>
      <c r="K694" s="65" t="s">
        <v>5740</v>
      </c>
      <c r="L694" s="65" t="s">
        <v>6216</v>
      </c>
      <c r="M694" s="65" t="s">
        <v>70</v>
      </c>
      <c r="N694" s="65" t="s">
        <v>5796</v>
      </c>
      <c r="O694" s="65">
        <v>1</v>
      </c>
      <c r="P694" s="65" t="s">
        <v>70</v>
      </c>
      <c r="Q694" s="65" t="s">
        <v>6176</v>
      </c>
      <c r="R694" s="65">
        <v>821021664</v>
      </c>
      <c r="S694" s="65" t="s">
        <v>5734</v>
      </c>
      <c r="T694" s="65">
        <v>1</v>
      </c>
      <c r="U694" s="67" t="s">
        <v>5974</v>
      </c>
      <c r="V694" s="67" t="s">
        <v>5967</v>
      </c>
      <c r="W694" s="65" t="s">
        <v>70</v>
      </c>
      <c r="X694" s="65" t="s">
        <v>70</v>
      </c>
      <c r="Y694" s="65">
        <v>1</v>
      </c>
      <c r="Z694" s="65" t="s">
        <v>70</v>
      </c>
      <c r="AA694" s="65">
        <f t="shared" si="10"/>
        <v>1</v>
      </c>
      <c r="AB694" s="65">
        <v>1</v>
      </c>
      <c r="AC694" s="68" t="s">
        <v>5753</v>
      </c>
      <c r="AD694" s="68" t="s">
        <v>6206</v>
      </c>
      <c r="AE694" s="68" t="s">
        <v>6217</v>
      </c>
      <c r="AF694" s="65" t="s">
        <v>5755</v>
      </c>
      <c r="AG694" s="68" t="s">
        <v>5756</v>
      </c>
    </row>
    <row r="695" spans="1:33" ht="33.75" x14ac:dyDescent="0.25">
      <c r="A695" s="65">
        <v>694</v>
      </c>
      <c r="B695" s="65">
        <v>821021664</v>
      </c>
      <c r="C695" s="65" t="s">
        <v>5725</v>
      </c>
      <c r="D695" s="66" t="s">
        <v>2739</v>
      </c>
      <c r="E695" s="65" t="s">
        <v>5788</v>
      </c>
      <c r="F695" s="65" t="s">
        <v>3</v>
      </c>
      <c r="G695" s="65" t="s">
        <v>5744</v>
      </c>
      <c r="H695" s="67" t="s">
        <v>6045</v>
      </c>
      <c r="I695" s="67" t="s">
        <v>5907</v>
      </c>
      <c r="J695" s="65" t="s">
        <v>5728</v>
      </c>
      <c r="K695" s="65" t="s">
        <v>5740</v>
      </c>
      <c r="L695" s="65" t="s">
        <v>6216</v>
      </c>
      <c r="M695" s="65" t="s">
        <v>70</v>
      </c>
      <c r="N695" s="65" t="s">
        <v>69</v>
      </c>
      <c r="O695" s="65">
        <v>15</v>
      </c>
      <c r="P695" s="65" t="s">
        <v>70</v>
      </c>
      <c r="Q695" s="65" t="s">
        <v>6176</v>
      </c>
      <c r="R695" s="65">
        <v>432028344</v>
      </c>
      <c r="S695" s="65" t="s">
        <v>5734</v>
      </c>
      <c r="T695" s="65">
        <v>1</v>
      </c>
      <c r="U695" s="67" t="s">
        <v>5961</v>
      </c>
      <c r="V695" s="67" t="s">
        <v>6018</v>
      </c>
      <c r="W695" s="65" t="s">
        <v>70</v>
      </c>
      <c r="X695" s="65" t="s">
        <v>70</v>
      </c>
      <c r="Y695" s="65">
        <v>2</v>
      </c>
      <c r="Z695" s="65" t="s">
        <v>70</v>
      </c>
      <c r="AA695" s="65">
        <f t="shared" si="10"/>
        <v>2</v>
      </c>
      <c r="AB695" s="65">
        <v>1</v>
      </c>
      <c r="AC695" s="68" t="s">
        <v>5753</v>
      </c>
      <c r="AD695" s="68" t="s">
        <v>6056</v>
      </c>
      <c r="AE695" s="68" t="s">
        <v>6218</v>
      </c>
      <c r="AF695" s="65" t="s">
        <v>5755</v>
      </c>
      <c r="AG695" s="68" t="s">
        <v>5756</v>
      </c>
    </row>
    <row r="696" spans="1:33" ht="56.25" x14ac:dyDescent="0.25">
      <c r="A696" s="65">
        <v>695</v>
      </c>
      <c r="B696" s="65">
        <v>432028344</v>
      </c>
      <c r="C696" s="65" t="s">
        <v>6201</v>
      </c>
      <c r="D696" s="66" t="s">
        <v>2670</v>
      </c>
      <c r="E696" s="65" t="s">
        <v>70</v>
      </c>
      <c r="F696" s="65" t="s">
        <v>3</v>
      </c>
      <c r="G696" s="65" t="s">
        <v>5744</v>
      </c>
      <c r="H696" s="67">
        <v>6.3</v>
      </c>
      <c r="I696" s="67" t="s">
        <v>6195</v>
      </c>
      <c r="J696" s="65" t="s">
        <v>5728</v>
      </c>
      <c r="K696" s="65" t="s">
        <v>5740</v>
      </c>
      <c r="L696" s="65" t="s">
        <v>6216</v>
      </c>
      <c r="M696" s="65" t="s">
        <v>70</v>
      </c>
      <c r="N696" s="65" t="s">
        <v>5796</v>
      </c>
      <c r="O696" s="65">
        <v>2</v>
      </c>
      <c r="P696" s="65" t="s">
        <v>70</v>
      </c>
      <c r="Q696" s="65" t="s">
        <v>6176</v>
      </c>
      <c r="R696" s="65">
        <v>432028340</v>
      </c>
      <c r="S696" s="65" t="s">
        <v>5734</v>
      </c>
      <c r="T696" s="65">
        <v>1</v>
      </c>
      <c r="U696" s="67" t="s">
        <v>5991</v>
      </c>
      <c r="V696" s="67" t="s">
        <v>5974</v>
      </c>
      <c r="W696" s="65" t="s">
        <v>70</v>
      </c>
      <c r="X696" s="65">
        <v>1</v>
      </c>
      <c r="Y696" s="65" t="s">
        <v>70</v>
      </c>
      <c r="Z696" s="65" t="s">
        <v>70</v>
      </c>
      <c r="AA696" s="65">
        <f t="shared" si="10"/>
        <v>1</v>
      </c>
      <c r="AB696" s="65">
        <v>2</v>
      </c>
      <c r="AC696" s="68" t="s">
        <v>5760</v>
      </c>
      <c r="AD696" s="68" t="s">
        <v>6219</v>
      </c>
      <c r="AE696" s="68" t="s">
        <v>6011</v>
      </c>
      <c r="AF696" s="65" t="s">
        <v>5755</v>
      </c>
      <c r="AG696" s="68" t="s">
        <v>5756</v>
      </c>
    </row>
    <row r="697" spans="1:33" ht="33.75" x14ac:dyDescent="0.25">
      <c r="A697" s="65">
        <v>696</v>
      </c>
      <c r="B697" s="65">
        <v>432028340</v>
      </c>
      <c r="C697" s="65" t="s">
        <v>6201</v>
      </c>
      <c r="D697" s="66" t="s">
        <v>2670</v>
      </c>
      <c r="E697" s="65" t="s">
        <v>5742</v>
      </c>
      <c r="F697" s="65" t="s">
        <v>3</v>
      </c>
      <c r="G697" s="65" t="s">
        <v>5744</v>
      </c>
      <c r="H697" s="67" t="s">
        <v>5983</v>
      </c>
      <c r="I697" s="67" t="s">
        <v>5965</v>
      </c>
      <c r="J697" s="65" t="s">
        <v>5728</v>
      </c>
      <c r="K697" s="65" t="s">
        <v>5740</v>
      </c>
      <c r="L697" s="65" t="s">
        <v>6220</v>
      </c>
      <c r="M697" s="65" t="s">
        <v>70</v>
      </c>
      <c r="N697" s="65" t="s">
        <v>5796</v>
      </c>
      <c r="O697" s="65">
        <v>5</v>
      </c>
      <c r="P697" s="65" t="s">
        <v>70</v>
      </c>
      <c r="Q697" s="65" t="s">
        <v>6176</v>
      </c>
      <c r="R697" s="65">
        <v>821021655</v>
      </c>
      <c r="S697" s="65" t="s">
        <v>5734</v>
      </c>
      <c r="T697" s="65">
        <v>1</v>
      </c>
      <c r="U697" s="67" t="s">
        <v>6124</v>
      </c>
      <c r="V697" s="67" t="s">
        <v>6018</v>
      </c>
      <c r="W697" s="65" t="s">
        <v>70</v>
      </c>
      <c r="X697" s="65" t="s">
        <v>70</v>
      </c>
      <c r="Y697" s="65">
        <v>1</v>
      </c>
      <c r="Z697" s="65" t="s">
        <v>70</v>
      </c>
      <c r="AA697" s="65">
        <f t="shared" si="10"/>
        <v>1</v>
      </c>
      <c r="AB697" s="65">
        <v>1</v>
      </c>
      <c r="AC697" s="68" t="s">
        <v>5753</v>
      </c>
      <c r="AD697" s="68" t="s">
        <v>6221</v>
      </c>
      <c r="AE697" s="68" t="s">
        <v>6222</v>
      </c>
      <c r="AF697" s="65" t="s">
        <v>5755</v>
      </c>
      <c r="AG697" s="68" t="s">
        <v>5756</v>
      </c>
    </row>
    <row r="698" spans="1:33" ht="56.25" x14ac:dyDescent="0.25">
      <c r="A698" s="65">
        <v>697</v>
      </c>
      <c r="B698" s="65">
        <v>821021655</v>
      </c>
      <c r="C698" s="65" t="s">
        <v>5745</v>
      </c>
      <c r="D698" s="66" t="s">
        <v>2741</v>
      </c>
      <c r="E698" s="65" t="s">
        <v>5788</v>
      </c>
      <c r="F698" s="65" t="s">
        <v>3</v>
      </c>
      <c r="G698" s="65" t="s">
        <v>5744</v>
      </c>
      <c r="H698" s="67" t="s">
        <v>5882</v>
      </c>
      <c r="I698" s="67" t="s">
        <v>5991</v>
      </c>
      <c r="J698" s="65" t="s">
        <v>5728</v>
      </c>
      <c r="K698" s="65" t="s">
        <v>5740</v>
      </c>
      <c r="L698" s="65" t="s">
        <v>6220</v>
      </c>
      <c r="M698" s="65" t="s">
        <v>70</v>
      </c>
      <c r="N698" s="65" t="s">
        <v>69</v>
      </c>
      <c r="O698" s="65">
        <v>1</v>
      </c>
      <c r="P698" s="65" t="s">
        <v>70</v>
      </c>
      <c r="Q698" s="65" t="s">
        <v>6176</v>
      </c>
      <c r="R698" s="65">
        <v>432067513</v>
      </c>
      <c r="S698" s="65" t="s">
        <v>5734</v>
      </c>
      <c r="T698" s="65">
        <v>1</v>
      </c>
      <c r="U698" s="67" t="s">
        <v>6030</v>
      </c>
      <c r="V698" s="67" t="s">
        <v>6036</v>
      </c>
      <c r="W698" s="65">
        <v>2</v>
      </c>
      <c r="X698" s="65">
        <v>2</v>
      </c>
      <c r="Y698" s="65" t="s">
        <v>70</v>
      </c>
      <c r="Z698" s="65" t="s">
        <v>70</v>
      </c>
      <c r="AA698" s="65">
        <f t="shared" si="10"/>
        <v>4</v>
      </c>
      <c r="AB698" s="65">
        <v>4</v>
      </c>
      <c r="AC698" s="68" t="s">
        <v>5735</v>
      </c>
      <c r="AD698" s="68" t="s">
        <v>6223</v>
      </c>
      <c r="AE698" s="68" t="s">
        <v>6224</v>
      </c>
      <c r="AF698" s="65" t="s">
        <v>5738</v>
      </c>
      <c r="AG698" s="68" t="s">
        <v>5739</v>
      </c>
    </row>
    <row r="699" spans="1:33" ht="33.75" x14ac:dyDescent="0.25">
      <c r="A699" s="65">
        <v>698</v>
      </c>
      <c r="B699" s="65">
        <v>821021656</v>
      </c>
      <c r="C699" s="65" t="s">
        <v>6201</v>
      </c>
      <c r="D699" s="66" t="s">
        <v>2670</v>
      </c>
      <c r="E699" s="65" t="s">
        <v>70</v>
      </c>
      <c r="F699" s="65" t="s">
        <v>3</v>
      </c>
      <c r="G699" s="65" t="s">
        <v>5744</v>
      </c>
      <c r="H699" s="67" t="s">
        <v>5961</v>
      </c>
      <c r="I699" s="67" t="s">
        <v>6124</v>
      </c>
      <c r="J699" s="65" t="s">
        <v>5728</v>
      </c>
      <c r="K699" s="65" t="s">
        <v>5740</v>
      </c>
      <c r="L699" s="65" t="s">
        <v>6225</v>
      </c>
      <c r="M699" s="65" t="s">
        <v>70</v>
      </c>
      <c r="N699" s="65" t="s">
        <v>5742</v>
      </c>
      <c r="O699" s="65">
        <v>5</v>
      </c>
      <c r="P699" s="65" t="s">
        <v>70</v>
      </c>
      <c r="Q699" s="65" t="s">
        <v>6176</v>
      </c>
      <c r="R699" s="65">
        <v>432067514</v>
      </c>
      <c r="S699" s="65" t="s">
        <v>5734</v>
      </c>
      <c r="T699" s="65">
        <v>1</v>
      </c>
      <c r="U699" s="67" t="s">
        <v>6030</v>
      </c>
      <c r="V699" s="67" t="s">
        <v>6226</v>
      </c>
      <c r="W699" s="65">
        <v>1</v>
      </c>
      <c r="X699" s="65">
        <v>1</v>
      </c>
      <c r="Y699" s="65" t="s">
        <v>70</v>
      </c>
      <c r="Z699" s="65" t="s">
        <v>70</v>
      </c>
      <c r="AA699" s="65">
        <f t="shared" si="10"/>
        <v>2</v>
      </c>
      <c r="AB699" s="65">
        <v>2</v>
      </c>
      <c r="AC699" s="68" t="s">
        <v>5760</v>
      </c>
      <c r="AD699" s="68" t="s">
        <v>6202</v>
      </c>
      <c r="AE699" s="68" t="s">
        <v>6193</v>
      </c>
      <c r="AF699" s="65" t="s">
        <v>5755</v>
      </c>
      <c r="AG699" s="68" t="s">
        <v>5756</v>
      </c>
    </row>
    <row r="700" spans="1:33" ht="33.75" x14ac:dyDescent="0.25">
      <c r="A700" s="65">
        <v>699</v>
      </c>
      <c r="B700" s="65">
        <v>821021657</v>
      </c>
      <c r="C700" s="65" t="s">
        <v>6201</v>
      </c>
      <c r="D700" s="66" t="s">
        <v>2670</v>
      </c>
      <c r="E700" s="65" t="s">
        <v>70</v>
      </c>
      <c r="F700" s="65" t="s">
        <v>3</v>
      </c>
      <c r="G700" s="65" t="s">
        <v>5744</v>
      </c>
      <c r="H700" s="67" t="s">
        <v>6012</v>
      </c>
      <c r="I700" s="67" t="s">
        <v>5907</v>
      </c>
      <c r="J700" s="65" t="s">
        <v>5728</v>
      </c>
      <c r="K700" s="65" t="s">
        <v>5740</v>
      </c>
      <c r="L700" s="65" t="s">
        <v>6225</v>
      </c>
      <c r="M700" s="65" t="s">
        <v>70</v>
      </c>
      <c r="N700" s="65" t="s">
        <v>5742</v>
      </c>
      <c r="O700" s="65">
        <v>8</v>
      </c>
      <c r="P700" s="65" t="s">
        <v>70</v>
      </c>
      <c r="Q700" s="65" t="s">
        <v>6176</v>
      </c>
      <c r="R700" s="65" t="s">
        <v>5778</v>
      </c>
      <c r="S700" s="65" t="s">
        <v>5734</v>
      </c>
      <c r="T700" s="65">
        <v>1</v>
      </c>
      <c r="U700" s="67" t="s">
        <v>6227</v>
      </c>
      <c r="V700" s="67" t="s">
        <v>70</v>
      </c>
      <c r="W700" s="65">
        <v>1</v>
      </c>
      <c r="X700" s="65">
        <v>1</v>
      </c>
      <c r="Y700" s="65" t="s">
        <v>70</v>
      </c>
      <c r="Z700" s="65" t="s">
        <v>70</v>
      </c>
      <c r="AA700" s="65">
        <f t="shared" si="10"/>
        <v>2</v>
      </c>
      <c r="AB700" s="65">
        <v>2</v>
      </c>
      <c r="AC700" s="68" t="s">
        <v>5760</v>
      </c>
      <c r="AD700" s="68" t="s">
        <v>6206</v>
      </c>
      <c r="AE700" s="68" t="s">
        <v>6228</v>
      </c>
      <c r="AF700" s="65" t="s">
        <v>5755</v>
      </c>
      <c r="AG700" s="68" t="s">
        <v>5756</v>
      </c>
    </row>
    <row r="701" spans="1:33" ht="33.75" x14ac:dyDescent="0.25">
      <c r="A701" s="65">
        <v>700</v>
      </c>
      <c r="B701" s="65">
        <v>821021658</v>
      </c>
      <c r="C701" s="65" t="s">
        <v>5725</v>
      </c>
      <c r="D701" s="66" t="s">
        <v>2739</v>
      </c>
      <c r="E701" s="65" t="s">
        <v>5788</v>
      </c>
      <c r="F701" s="65" t="s">
        <v>3</v>
      </c>
      <c r="G701" s="65" t="s">
        <v>5744</v>
      </c>
      <c r="H701" s="67" t="s">
        <v>6045</v>
      </c>
      <c r="I701" s="67" t="s">
        <v>5907</v>
      </c>
      <c r="J701" s="65" t="s">
        <v>5728</v>
      </c>
      <c r="K701" s="65" t="s">
        <v>5740</v>
      </c>
      <c r="L701" s="65" t="s">
        <v>5780</v>
      </c>
      <c r="M701" s="65" t="s">
        <v>70</v>
      </c>
      <c r="N701" s="65" t="s">
        <v>5767</v>
      </c>
      <c r="O701" s="65">
        <v>3</v>
      </c>
      <c r="P701" s="65" t="s">
        <v>70</v>
      </c>
      <c r="Q701" s="65" t="s">
        <v>6229</v>
      </c>
      <c r="R701" s="65">
        <v>821021654</v>
      </c>
      <c r="S701" s="65" t="s">
        <v>5734</v>
      </c>
      <c r="T701" s="65">
        <v>1</v>
      </c>
      <c r="U701" s="67" t="s">
        <v>5965</v>
      </c>
      <c r="V701" s="67" t="s">
        <v>5974</v>
      </c>
      <c r="W701" s="65" t="s">
        <v>70</v>
      </c>
      <c r="X701" s="65">
        <v>1</v>
      </c>
      <c r="Y701" s="65">
        <v>1</v>
      </c>
      <c r="Z701" s="65" t="s">
        <v>70</v>
      </c>
      <c r="AA701" s="65">
        <f t="shared" si="10"/>
        <v>2</v>
      </c>
      <c r="AB701" s="65">
        <v>2</v>
      </c>
      <c r="AC701" s="68" t="s">
        <v>5760</v>
      </c>
      <c r="AD701" s="68" t="s">
        <v>5979</v>
      </c>
      <c r="AE701" s="68" t="s">
        <v>6230</v>
      </c>
      <c r="AF701" s="65" t="s">
        <v>5755</v>
      </c>
      <c r="AG701" s="68" t="s">
        <v>5756</v>
      </c>
    </row>
    <row r="702" spans="1:33" ht="22.5" x14ac:dyDescent="0.25">
      <c r="A702" s="65">
        <v>701</v>
      </c>
      <c r="B702" s="65">
        <v>821021654</v>
      </c>
      <c r="C702" s="65" t="s">
        <v>5725</v>
      </c>
      <c r="D702" s="66" t="s">
        <v>2739</v>
      </c>
      <c r="E702" s="65" t="s">
        <v>5742</v>
      </c>
      <c r="F702" s="65" t="s">
        <v>3</v>
      </c>
      <c r="G702" s="65" t="s">
        <v>5744</v>
      </c>
      <c r="H702" s="67" t="s">
        <v>5981</v>
      </c>
      <c r="I702" s="67" t="s">
        <v>6007</v>
      </c>
      <c r="J702" s="65" t="s">
        <v>5728</v>
      </c>
      <c r="K702" s="65" t="s">
        <v>5740</v>
      </c>
      <c r="L702" s="65" t="s">
        <v>6225</v>
      </c>
      <c r="M702" s="65" t="s">
        <v>70</v>
      </c>
      <c r="N702" s="65" t="s">
        <v>5767</v>
      </c>
      <c r="O702" s="65">
        <v>2</v>
      </c>
      <c r="P702" s="65" t="s">
        <v>70</v>
      </c>
      <c r="Q702" s="65" t="s">
        <v>6231</v>
      </c>
      <c r="R702" s="65">
        <v>821021653</v>
      </c>
      <c r="S702" s="65" t="s">
        <v>5734</v>
      </c>
      <c r="T702" s="65">
        <v>1</v>
      </c>
      <c r="U702" s="67" t="s">
        <v>5978</v>
      </c>
      <c r="V702" s="67" t="s">
        <v>6018</v>
      </c>
      <c r="W702" s="65">
        <v>1</v>
      </c>
      <c r="X702" s="65">
        <v>1</v>
      </c>
      <c r="Y702" s="65" t="s">
        <v>70</v>
      </c>
      <c r="Z702" s="65" t="s">
        <v>70</v>
      </c>
      <c r="AA702" s="65">
        <f t="shared" si="10"/>
        <v>2</v>
      </c>
      <c r="AB702" s="65">
        <v>2</v>
      </c>
      <c r="AC702" s="68" t="s">
        <v>5735</v>
      </c>
      <c r="AD702" s="68" t="s">
        <v>5979</v>
      </c>
      <c r="AE702" s="68" t="s">
        <v>5825</v>
      </c>
      <c r="AF702" s="65" t="s">
        <v>5738</v>
      </c>
      <c r="AG702" s="68" t="s">
        <v>6075</v>
      </c>
    </row>
    <row r="703" spans="1:33" ht="33.75" x14ac:dyDescent="0.25">
      <c r="A703" s="65">
        <v>702</v>
      </c>
      <c r="B703" s="65">
        <v>821021653</v>
      </c>
      <c r="C703" s="65" t="s">
        <v>5725</v>
      </c>
      <c r="D703" s="66" t="s">
        <v>2739</v>
      </c>
      <c r="E703" s="65" t="s">
        <v>5788</v>
      </c>
      <c r="F703" s="65" t="s">
        <v>3</v>
      </c>
      <c r="G703" s="65" t="s">
        <v>5744</v>
      </c>
      <c r="H703" s="67" t="s">
        <v>5981</v>
      </c>
      <c r="I703" s="67" t="s">
        <v>5992</v>
      </c>
      <c r="J703" s="65" t="s">
        <v>5728</v>
      </c>
      <c r="K703" s="65" t="s">
        <v>5740</v>
      </c>
      <c r="L703" s="65" t="s">
        <v>6225</v>
      </c>
      <c r="M703" s="65" t="s">
        <v>70</v>
      </c>
      <c r="N703" s="65" t="s">
        <v>5767</v>
      </c>
      <c r="O703" s="65">
        <v>1</v>
      </c>
      <c r="P703" s="65" t="s">
        <v>70</v>
      </c>
      <c r="Q703" s="65" t="s">
        <v>6231</v>
      </c>
      <c r="R703" s="65">
        <v>821021662</v>
      </c>
      <c r="S703" s="65" t="s">
        <v>5734</v>
      </c>
      <c r="T703" s="65">
        <v>1</v>
      </c>
      <c r="U703" s="67" t="s">
        <v>5965</v>
      </c>
      <c r="V703" s="67" t="s">
        <v>6030</v>
      </c>
      <c r="W703" s="65">
        <v>1</v>
      </c>
      <c r="X703" s="65">
        <v>1</v>
      </c>
      <c r="Y703" s="65" t="s">
        <v>70</v>
      </c>
      <c r="Z703" s="65" t="s">
        <v>70</v>
      </c>
      <c r="AA703" s="65">
        <f t="shared" si="10"/>
        <v>2</v>
      </c>
      <c r="AB703" s="65">
        <v>2</v>
      </c>
      <c r="AC703" s="68" t="s">
        <v>5760</v>
      </c>
      <c r="AD703" s="68" t="s">
        <v>6232</v>
      </c>
      <c r="AE703" s="68" t="s">
        <v>6233</v>
      </c>
      <c r="AF703" s="65" t="s">
        <v>5755</v>
      </c>
      <c r="AG703" s="68" t="s">
        <v>5756</v>
      </c>
    </row>
    <row r="704" spans="1:33" ht="33.75" x14ac:dyDescent="0.25">
      <c r="A704" s="65">
        <v>703</v>
      </c>
      <c r="B704" s="65">
        <v>821021662</v>
      </c>
      <c r="C704" s="65" t="s">
        <v>5725</v>
      </c>
      <c r="D704" s="66" t="s">
        <v>2739</v>
      </c>
      <c r="E704" s="65" t="s">
        <v>5742</v>
      </c>
      <c r="F704" s="65" t="s">
        <v>3</v>
      </c>
      <c r="G704" s="65" t="s">
        <v>5744</v>
      </c>
      <c r="H704" s="67" t="s">
        <v>5977</v>
      </c>
      <c r="I704" s="67" t="s">
        <v>6030</v>
      </c>
      <c r="J704" s="65" t="s">
        <v>5728</v>
      </c>
      <c r="K704" s="65" t="s">
        <v>5740</v>
      </c>
      <c r="L704" s="65" t="s">
        <v>6234</v>
      </c>
      <c r="M704" s="65" t="s">
        <v>70</v>
      </c>
      <c r="N704" s="65" t="s">
        <v>69</v>
      </c>
      <c r="O704" s="65">
        <v>9</v>
      </c>
      <c r="P704" s="65" t="s">
        <v>70</v>
      </c>
      <c r="Q704" s="65" t="s">
        <v>6231</v>
      </c>
      <c r="R704" s="65">
        <v>821021663</v>
      </c>
      <c r="S704" s="65" t="s">
        <v>5734</v>
      </c>
      <c r="T704" s="65">
        <v>1</v>
      </c>
      <c r="U704" s="67" t="s">
        <v>5978</v>
      </c>
      <c r="V704" s="67" t="s">
        <v>6235</v>
      </c>
      <c r="W704" s="65" t="s">
        <v>70</v>
      </c>
      <c r="X704" s="65">
        <v>1</v>
      </c>
      <c r="Y704" s="65" t="s">
        <v>70</v>
      </c>
      <c r="Z704" s="65" t="s">
        <v>70</v>
      </c>
      <c r="AA704" s="65">
        <f t="shared" si="10"/>
        <v>1</v>
      </c>
      <c r="AB704" s="65">
        <v>1</v>
      </c>
      <c r="AC704" s="68" t="s">
        <v>5760</v>
      </c>
      <c r="AD704" s="68" t="s">
        <v>6079</v>
      </c>
      <c r="AE704" s="68" t="s">
        <v>6193</v>
      </c>
      <c r="AF704" s="65" t="s">
        <v>5755</v>
      </c>
      <c r="AG704" s="68" t="s">
        <v>5756</v>
      </c>
    </row>
    <row r="705" spans="1:33" ht="56.25" x14ac:dyDescent="0.25">
      <c r="A705" s="65">
        <v>704</v>
      </c>
      <c r="B705" s="65">
        <v>821021663</v>
      </c>
      <c r="C705" s="65" t="s">
        <v>5725</v>
      </c>
      <c r="D705" s="66" t="s">
        <v>2739</v>
      </c>
      <c r="E705" s="65" t="s">
        <v>5788</v>
      </c>
      <c r="F705" s="65" t="s">
        <v>3</v>
      </c>
      <c r="G705" s="65" t="s">
        <v>5744</v>
      </c>
      <c r="H705" s="67" t="s">
        <v>6004</v>
      </c>
      <c r="I705" s="67" t="s">
        <v>6007</v>
      </c>
      <c r="J705" s="65" t="s">
        <v>5728</v>
      </c>
      <c r="K705" s="65" t="s">
        <v>5740</v>
      </c>
      <c r="L705" s="65" t="s">
        <v>6234</v>
      </c>
      <c r="M705" s="65" t="s">
        <v>70</v>
      </c>
      <c r="N705" s="65" t="s">
        <v>69</v>
      </c>
      <c r="O705" s="65">
        <v>14</v>
      </c>
      <c r="P705" s="65" t="s">
        <v>70</v>
      </c>
      <c r="Q705" s="65" t="s">
        <v>6231</v>
      </c>
      <c r="R705" s="65">
        <v>821021652</v>
      </c>
      <c r="S705" s="65" t="s">
        <v>5734</v>
      </c>
      <c r="T705" s="65">
        <v>1</v>
      </c>
      <c r="U705" s="67" t="s">
        <v>6012</v>
      </c>
      <c r="V705" s="67" t="s">
        <v>6007</v>
      </c>
      <c r="W705" s="65" t="s">
        <v>70</v>
      </c>
      <c r="X705" s="65">
        <v>1</v>
      </c>
      <c r="Y705" s="65">
        <v>2</v>
      </c>
      <c r="Z705" s="65" t="s">
        <v>70</v>
      </c>
      <c r="AA705" s="65">
        <f t="shared" si="10"/>
        <v>3</v>
      </c>
      <c r="AB705" s="65">
        <v>2</v>
      </c>
      <c r="AC705" s="68" t="s">
        <v>5760</v>
      </c>
      <c r="AD705" s="68" t="s">
        <v>6236</v>
      </c>
      <c r="AE705" s="68" t="s">
        <v>6237</v>
      </c>
      <c r="AF705" s="65" t="s">
        <v>5755</v>
      </c>
      <c r="AG705" s="68" t="s">
        <v>5756</v>
      </c>
    </row>
    <row r="706" spans="1:33" ht="45" x14ac:dyDescent="0.25">
      <c r="A706" s="65">
        <v>705</v>
      </c>
      <c r="B706" s="65">
        <v>821021652</v>
      </c>
      <c r="C706" s="65" t="s">
        <v>5725</v>
      </c>
      <c r="D706" s="66" t="s">
        <v>2739</v>
      </c>
      <c r="E706" s="65" t="s">
        <v>5742</v>
      </c>
      <c r="F706" s="65" t="s">
        <v>3</v>
      </c>
      <c r="G706" s="65" t="s">
        <v>5726</v>
      </c>
      <c r="H706" s="67" t="s">
        <v>5981</v>
      </c>
      <c r="I706" s="67" t="s">
        <v>5991</v>
      </c>
      <c r="J706" s="65" t="s">
        <v>5728</v>
      </c>
      <c r="K706" s="65" t="s">
        <v>5740</v>
      </c>
      <c r="L706" s="65" t="s">
        <v>6225</v>
      </c>
      <c r="M706" s="65" t="s">
        <v>70</v>
      </c>
      <c r="N706" s="65" t="s">
        <v>5812</v>
      </c>
      <c r="O706" s="65">
        <v>13</v>
      </c>
      <c r="P706" s="65" t="s">
        <v>70</v>
      </c>
      <c r="Q706" s="65" t="s">
        <v>6231</v>
      </c>
      <c r="R706" s="65">
        <v>432007353</v>
      </c>
      <c r="S706" s="65" t="s">
        <v>5734</v>
      </c>
      <c r="T706" s="65">
        <v>1</v>
      </c>
      <c r="U706" s="67" t="s">
        <v>6012</v>
      </c>
      <c r="V706" s="67" t="s">
        <v>5967</v>
      </c>
      <c r="W706" s="65">
        <v>1</v>
      </c>
      <c r="X706" s="65">
        <v>1</v>
      </c>
      <c r="Y706" s="65" t="s">
        <v>70</v>
      </c>
      <c r="Z706" s="65" t="s">
        <v>70</v>
      </c>
      <c r="AA706" s="65">
        <f t="shared" si="10"/>
        <v>2</v>
      </c>
      <c r="AB706" s="65">
        <v>2</v>
      </c>
      <c r="AC706" s="68" t="s">
        <v>5735</v>
      </c>
      <c r="AD706" s="68" t="s">
        <v>6238</v>
      </c>
      <c r="AE706" s="68" t="s">
        <v>5825</v>
      </c>
      <c r="AF706" s="65" t="s">
        <v>5738</v>
      </c>
      <c r="AG706" s="68" t="s">
        <v>6239</v>
      </c>
    </row>
    <row r="707" spans="1:33" ht="33.75" x14ac:dyDescent="0.25">
      <c r="A707" s="65">
        <v>706</v>
      </c>
      <c r="B707" s="65">
        <v>432007353</v>
      </c>
      <c r="C707" s="65" t="s">
        <v>5725</v>
      </c>
      <c r="D707" s="66" t="s">
        <v>2739</v>
      </c>
      <c r="E707" s="65" t="s">
        <v>70</v>
      </c>
      <c r="F707" s="65" t="s">
        <v>3</v>
      </c>
      <c r="G707" s="65" t="s">
        <v>5726</v>
      </c>
      <c r="H707" s="67" t="s">
        <v>6066</v>
      </c>
      <c r="I707" s="67" t="s">
        <v>5727</v>
      </c>
      <c r="J707" s="65" t="s">
        <v>5728</v>
      </c>
      <c r="K707" s="65" t="s">
        <v>5740</v>
      </c>
      <c r="L707" s="65" t="s">
        <v>5780</v>
      </c>
      <c r="M707" s="65" t="s">
        <v>70</v>
      </c>
      <c r="N707" s="65" t="s">
        <v>5812</v>
      </c>
      <c r="O707" s="65">
        <v>12</v>
      </c>
      <c r="P707" s="65" t="s">
        <v>70</v>
      </c>
      <c r="Q707" s="65" t="s">
        <v>6231</v>
      </c>
      <c r="R707" s="65" t="s">
        <v>5778</v>
      </c>
      <c r="S707" s="65" t="s">
        <v>5734</v>
      </c>
      <c r="T707" s="65">
        <v>1</v>
      </c>
      <c r="U707" s="67" t="s">
        <v>6124</v>
      </c>
      <c r="V707" s="67" t="s">
        <v>5727</v>
      </c>
      <c r="W707" s="65" t="s">
        <v>70</v>
      </c>
      <c r="X707" s="65" t="s">
        <v>70</v>
      </c>
      <c r="Y707" s="65">
        <v>1</v>
      </c>
      <c r="Z707" s="65" t="s">
        <v>70</v>
      </c>
      <c r="AA707" s="65">
        <f t="shared" ref="AA707:AA770" si="11">SUM(W707:Z707)</f>
        <v>1</v>
      </c>
      <c r="AB707" s="65">
        <v>1</v>
      </c>
      <c r="AC707" s="68" t="s">
        <v>5760</v>
      </c>
      <c r="AD707" s="68" t="s">
        <v>6240</v>
      </c>
      <c r="AE707" s="68" t="s">
        <v>70</v>
      </c>
      <c r="AF707" s="65" t="s">
        <v>5755</v>
      </c>
      <c r="AG707" s="68" t="s">
        <v>5756</v>
      </c>
    </row>
    <row r="708" spans="1:33" ht="67.5" x14ac:dyDescent="0.25">
      <c r="A708" s="65">
        <v>707</v>
      </c>
      <c r="B708" s="65">
        <v>821021651</v>
      </c>
      <c r="C708" s="65" t="s">
        <v>5725</v>
      </c>
      <c r="D708" s="66" t="s">
        <v>2739</v>
      </c>
      <c r="E708" s="65" t="s">
        <v>5742</v>
      </c>
      <c r="F708" s="65" t="s">
        <v>3</v>
      </c>
      <c r="G708" s="65" t="s">
        <v>5971</v>
      </c>
      <c r="H708" s="67" t="s">
        <v>6045</v>
      </c>
      <c r="I708" s="67" t="s">
        <v>5991</v>
      </c>
      <c r="J708" s="65" t="s">
        <v>5728</v>
      </c>
      <c r="K708" s="65" t="s">
        <v>5740</v>
      </c>
      <c r="L708" s="65" t="s">
        <v>6225</v>
      </c>
      <c r="M708" s="65" t="s">
        <v>70</v>
      </c>
      <c r="N708" s="65" t="s">
        <v>6241</v>
      </c>
      <c r="O708" s="65">
        <v>1</v>
      </c>
      <c r="P708" s="65" t="s">
        <v>70</v>
      </c>
      <c r="Q708" s="65" t="s">
        <v>6231</v>
      </c>
      <c r="R708" s="65">
        <v>821021600</v>
      </c>
      <c r="S708" s="65" t="s">
        <v>5734</v>
      </c>
      <c r="T708" s="65">
        <v>1</v>
      </c>
      <c r="U708" s="67" t="s">
        <v>6049</v>
      </c>
      <c r="V708" s="67" t="s">
        <v>5983</v>
      </c>
      <c r="W708" s="65">
        <v>1</v>
      </c>
      <c r="X708" s="65">
        <v>1</v>
      </c>
      <c r="Y708" s="65">
        <v>2</v>
      </c>
      <c r="Z708" s="65" t="s">
        <v>70</v>
      </c>
      <c r="AA708" s="65">
        <f t="shared" si="11"/>
        <v>4</v>
      </c>
      <c r="AB708" s="65">
        <v>3</v>
      </c>
      <c r="AC708" s="68" t="s">
        <v>5807</v>
      </c>
      <c r="AD708" s="68" t="s">
        <v>6242</v>
      </c>
      <c r="AE708" s="68" t="s">
        <v>6243</v>
      </c>
      <c r="AF708" s="65" t="s">
        <v>5755</v>
      </c>
      <c r="AG708" s="68" t="s">
        <v>5756</v>
      </c>
    </row>
    <row r="709" spans="1:33" ht="33.75" x14ac:dyDescent="0.25">
      <c r="A709" s="65">
        <v>708</v>
      </c>
      <c r="B709" s="65">
        <v>821021602</v>
      </c>
      <c r="C709" s="65" t="s">
        <v>5725</v>
      </c>
      <c r="D709" s="66" t="s">
        <v>2739</v>
      </c>
      <c r="E709" s="65" t="s">
        <v>5742</v>
      </c>
      <c r="F709" s="65" t="s">
        <v>3</v>
      </c>
      <c r="G709" s="65" t="s">
        <v>5744</v>
      </c>
      <c r="H709" s="67" t="s">
        <v>6045</v>
      </c>
      <c r="I709" s="67" t="s">
        <v>5907</v>
      </c>
      <c r="J709" s="65" t="s">
        <v>5728</v>
      </c>
      <c r="K709" s="65" t="s">
        <v>5729</v>
      </c>
      <c r="L709" s="65" t="s">
        <v>6212</v>
      </c>
      <c r="M709" s="65" t="s">
        <v>70</v>
      </c>
      <c r="N709" s="65" t="s">
        <v>5811</v>
      </c>
      <c r="O709" s="65">
        <v>4</v>
      </c>
      <c r="P709" s="65" t="s">
        <v>70</v>
      </c>
      <c r="Q709" s="65" t="s">
        <v>6231</v>
      </c>
      <c r="R709" s="65">
        <v>821021603</v>
      </c>
      <c r="S709" s="65" t="s">
        <v>5734</v>
      </c>
      <c r="T709" s="65">
        <v>1</v>
      </c>
      <c r="U709" s="67" t="s">
        <v>5978</v>
      </c>
      <c r="V709" s="67">
        <v>5.0999999999999996</v>
      </c>
      <c r="W709" s="65" t="s">
        <v>70</v>
      </c>
      <c r="X709" s="65" t="s">
        <v>70</v>
      </c>
      <c r="Y709" s="65">
        <v>1</v>
      </c>
      <c r="Z709" s="65" t="s">
        <v>70</v>
      </c>
      <c r="AA709" s="65">
        <f t="shared" si="11"/>
        <v>1</v>
      </c>
      <c r="AB709" s="65">
        <v>1</v>
      </c>
      <c r="AC709" s="68" t="s">
        <v>5807</v>
      </c>
      <c r="AD709" s="68" t="s">
        <v>6223</v>
      </c>
      <c r="AE709" s="68" t="s">
        <v>6244</v>
      </c>
      <c r="AF709" s="65" t="s">
        <v>5755</v>
      </c>
      <c r="AG709" s="68" t="s">
        <v>5756</v>
      </c>
    </row>
    <row r="710" spans="1:33" ht="33.75" x14ac:dyDescent="0.25">
      <c r="A710" s="65">
        <v>709</v>
      </c>
      <c r="B710" s="65">
        <v>432007354</v>
      </c>
      <c r="C710" s="65" t="s">
        <v>5725</v>
      </c>
      <c r="D710" s="66" t="s">
        <v>2739</v>
      </c>
      <c r="E710" s="65" t="s">
        <v>70</v>
      </c>
      <c r="F710" s="65" t="s">
        <v>3</v>
      </c>
      <c r="G710" s="65" t="s">
        <v>5744</v>
      </c>
      <c r="H710" s="67" t="s">
        <v>6045</v>
      </c>
      <c r="I710" s="67" t="s">
        <v>5907</v>
      </c>
      <c r="J710" s="65" t="s">
        <v>5728</v>
      </c>
      <c r="K710" s="65" t="s">
        <v>5740</v>
      </c>
      <c r="L710" s="65" t="s">
        <v>5780</v>
      </c>
      <c r="M710" s="65" t="s">
        <v>70</v>
      </c>
      <c r="N710" s="65" t="s">
        <v>5812</v>
      </c>
      <c r="O710" s="65">
        <v>8</v>
      </c>
      <c r="P710" s="65" t="s">
        <v>70</v>
      </c>
      <c r="Q710" s="65" t="s">
        <v>6231</v>
      </c>
      <c r="R710" s="65" t="s">
        <v>5778</v>
      </c>
      <c r="S710" s="65" t="s">
        <v>5734</v>
      </c>
      <c r="T710" s="65">
        <v>1</v>
      </c>
      <c r="U710" s="67" t="s">
        <v>6004</v>
      </c>
      <c r="V710" s="67" t="s">
        <v>6030</v>
      </c>
      <c r="W710" s="65" t="s">
        <v>70</v>
      </c>
      <c r="X710" s="65" t="s">
        <v>70</v>
      </c>
      <c r="Y710" s="65">
        <v>1</v>
      </c>
      <c r="Z710" s="65" t="s">
        <v>70</v>
      </c>
      <c r="AA710" s="65">
        <f t="shared" si="11"/>
        <v>1</v>
      </c>
      <c r="AB710" s="65">
        <v>1</v>
      </c>
      <c r="AC710" s="68" t="s">
        <v>5753</v>
      </c>
      <c r="AD710" s="68" t="s">
        <v>6073</v>
      </c>
      <c r="AE710" s="68" t="s">
        <v>5770</v>
      </c>
      <c r="AF710" s="65" t="s">
        <v>5755</v>
      </c>
      <c r="AG710" s="68" t="s">
        <v>5756</v>
      </c>
    </row>
    <row r="711" spans="1:33" ht="33.75" x14ac:dyDescent="0.25">
      <c r="A711" s="65">
        <v>710</v>
      </c>
      <c r="B711" s="65">
        <v>432063180</v>
      </c>
      <c r="C711" s="65" t="s">
        <v>6201</v>
      </c>
      <c r="D711" s="66" t="s">
        <v>2670</v>
      </c>
      <c r="E711" s="65" t="s">
        <v>70</v>
      </c>
      <c r="F711" s="65" t="s">
        <v>3</v>
      </c>
      <c r="G711" s="65" t="s">
        <v>5726</v>
      </c>
      <c r="H711" s="67" t="s">
        <v>5961</v>
      </c>
      <c r="I711" s="67" t="s">
        <v>5967</v>
      </c>
      <c r="J711" s="65" t="s">
        <v>5728</v>
      </c>
      <c r="K711" s="65" t="s">
        <v>5740</v>
      </c>
      <c r="L711" s="65" t="s">
        <v>6245</v>
      </c>
      <c r="M711" s="65" t="s">
        <v>70</v>
      </c>
      <c r="N711" s="65" t="s">
        <v>5800</v>
      </c>
      <c r="O711" s="65">
        <v>2</v>
      </c>
      <c r="P711" s="65" t="s">
        <v>70</v>
      </c>
      <c r="Q711" s="65" t="s">
        <v>6231</v>
      </c>
      <c r="R711" s="65">
        <v>432063176</v>
      </c>
      <c r="S711" s="65" t="s">
        <v>5734</v>
      </c>
      <c r="T711" s="65">
        <v>1</v>
      </c>
      <c r="U711" s="67" t="s">
        <v>6246</v>
      </c>
      <c r="V711" s="67" t="s">
        <v>5962</v>
      </c>
      <c r="W711" s="65" t="s">
        <v>70</v>
      </c>
      <c r="X711" s="65" t="s">
        <v>70</v>
      </c>
      <c r="Y711" s="65">
        <v>2</v>
      </c>
      <c r="Z711" s="65" t="s">
        <v>70</v>
      </c>
      <c r="AA711" s="65">
        <f t="shared" si="11"/>
        <v>2</v>
      </c>
      <c r="AB711" s="65">
        <v>1</v>
      </c>
      <c r="AC711" s="68" t="s">
        <v>5760</v>
      </c>
      <c r="AD711" s="68" t="s">
        <v>6206</v>
      </c>
      <c r="AE711" s="68" t="s">
        <v>5825</v>
      </c>
      <c r="AF711" s="65" t="s">
        <v>5755</v>
      </c>
      <c r="AG711" s="68" t="s">
        <v>5756</v>
      </c>
    </row>
    <row r="712" spans="1:33" ht="33.75" x14ac:dyDescent="0.25">
      <c r="A712" s="65">
        <v>711</v>
      </c>
      <c r="B712" s="65">
        <v>432063176</v>
      </c>
      <c r="C712" s="65" t="s">
        <v>6201</v>
      </c>
      <c r="D712" s="66" t="s">
        <v>2670</v>
      </c>
      <c r="E712" s="65" t="s">
        <v>70</v>
      </c>
      <c r="F712" s="65" t="s">
        <v>3</v>
      </c>
      <c r="G712" s="65" t="s">
        <v>5971</v>
      </c>
      <c r="H712" s="67" t="s">
        <v>5983</v>
      </c>
      <c r="I712" s="67" t="s">
        <v>5727</v>
      </c>
      <c r="J712" s="65" t="s">
        <v>5728</v>
      </c>
      <c r="K712" s="65" t="s">
        <v>5740</v>
      </c>
      <c r="L712" s="65" t="s">
        <v>6245</v>
      </c>
      <c r="M712" s="65" t="s">
        <v>70</v>
      </c>
      <c r="N712" s="65" t="s">
        <v>5800</v>
      </c>
      <c r="O712" s="65">
        <v>4</v>
      </c>
      <c r="P712" s="65" t="s">
        <v>70</v>
      </c>
      <c r="Q712" s="65" t="s">
        <v>6231</v>
      </c>
      <c r="R712" s="65" t="s">
        <v>5778</v>
      </c>
      <c r="S712" s="65" t="s">
        <v>5734</v>
      </c>
      <c r="T712" s="65">
        <v>1</v>
      </c>
      <c r="U712" s="67" t="s">
        <v>6032</v>
      </c>
      <c r="V712" s="67" t="s">
        <v>5727</v>
      </c>
      <c r="W712" s="65" t="s">
        <v>70</v>
      </c>
      <c r="X712" s="65" t="s">
        <v>70</v>
      </c>
      <c r="Y712" s="65">
        <v>2</v>
      </c>
      <c r="Z712" s="65" t="s">
        <v>70</v>
      </c>
      <c r="AA712" s="65">
        <f t="shared" si="11"/>
        <v>2</v>
      </c>
      <c r="AB712" s="65">
        <v>1</v>
      </c>
      <c r="AC712" s="68" t="s">
        <v>5760</v>
      </c>
      <c r="AD712" s="68" t="s">
        <v>6206</v>
      </c>
      <c r="AE712" s="68" t="s">
        <v>5772</v>
      </c>
      <c r="AF712" s="65" t="s">
        <v>5755</v>
      </c>
      <c r="AG712" s="68" t="s">
        <v>5756</v>
      </c>
    </row>
    <row r="713" spans="1:33" ht="45" x14ac:dyDescent="0.25">
      <c r="A713" s="65">
        <v>712</v>
      </c>
      <c r="B713" s="65">
        <v>821021561</v>
      </c>
      <c r="C713" s="65" t="s">
        <v>5725</v>
      </c>
      <c r="D713" s="66" t="s">
        <v>2739</v>
      </c>
      <c r="E713" s="65" t="s">
        <v>5742</v>
      </c>
      <c r="F713" s="65" t="s">
        <v>3</v>
      </c>
      <c r="G713" s="65" t="s">
        <v>5744</v>
      </c>
      <c r="H713" s="67" t="s">
        <v>5981</v>
      </c>
      <c r="I713" s="67" t="s">
        <v>5992</v>
      </c>
      <c r="J713" s="65" t="s">
        <v>5728</v>
      </c>
      <c r="K713" s="65" t="s">
        <v>5740</v>
      </c>
      <c r="L713" s="65" t="s">
        <v>6247</v>
      </c>
      <c r="M713" s="65" t="s">
        <v>70</v>
      </c>
      <c r="N713" s="65" t="s">
        <v>5827</v>
      </c>
      <c r="O713" s="65">
        <v>2</v>
      </c>
      <c r="P713" s="65" t="s">
        <v>70</v>
      </c>
      <c r="Q713" s="65" t="s">
        <v>6231</v>
      </c>
      <c r="R713" s="65">
        <v>821021562</v>
      </c>
      <c r="S713" s="65" t="s">
        <v>5734</v>
      </c>
      <c r="T713" s="65">
        <v>1</v>
      </c>
      <c r="U713" s="67" t="s">
        <v>5965</v>
      </c>
      <c r="V713" s="67" t="s">
        <v>6246</v>
      </c>
      <c r="W713" s="65">
        <v>1</v>
      </c>
      <c r="X713" s="65" t="s">
        <v>70</v>
      </c>
      <c r="Y713" s="65" t="s">
        <v>70</v>
      </c>
      <c r="Z713" s="65" t="s">
        <v>70</v>
      </c>
      <c r="AA713" s="65">
        <f t="shared" si="11"/>
        <v>1</v>
      </c>
      <c r="AB713" s="65">
        <v>1</v>
      </c>
      <c r="AC713" s="68" t="s">
        <v>5760</v>
      </c>
      <c r="AD713" s="68" t="s">
        <v>6248</v>
      </c>
      <c r="AE713" s="68" t="s">
        <v>6228</v>
      </c>
      <c r="AF713" s="65" t="s">
        <v>5755</v>
      </c>
      <c r="AG713" s="68" t="s">
        <v>5756</v>
      </c>
    </row>
    <row r="714" spans="1:33" ht="45" x14ac:dyDescent="0.25">
      <c r="A714" s="65">
        <v>713</v>
      </c>
      <c r="B714" s="65">
        <v>821021562</v>
      </c>
      <c r="C714" s="65" t="s">
        <v>5745</v>
      </c>
      <c r="D714" s="66" t="s">
        <v>2741</v>
      </c>
      <c r="E714" s="65" t="s">
        <v>5742</v>
      </c>
      <c r="F714" s="65" t="s">
        <v>3</v>
      </c>
      <c r="G714" s="65" t="s">
        <v>5744</v>
      </c>
      <c r="H714" s="67" t="s">
        <v>5882</v>
      </c>
      <c r="I714" s="67" t="s">
        <v>5965</v>
      </c>
      <c r="J714" s="65" t="s">
        <v>5728</v>
      </c>
      <c r="K714" s="65" t="s">
        <v>5740</v>
      </c>
      <c r="L714" s="65" t="s">
        <v>6247</v>
      </c>
      <c r="M714" s="65" t="s">
        <v>70</v>
      </c>
      <c r="N714" s="65" t="s">
        <v>5827</v>
      </c>
      <c r="O714" s="65">
        <v>6</v>
      </c>
      <c r="P714" s="65" t="s">
        <v>70</v>
      </c>
      <c r="Q714" s="65" t="s">
        <v>6231</v>
      </c>
      <c r="R714" s="65">
        <v>821021566</v>
      </c>
      <c r="S714" s="65" t="s">
        <v>5734</v>
      </c>
      <c r="T714" s="65">
        <v>1</v>
      </c>
      <c r="U714" s="67" t="s">
        <v>5983</v>
      </c>
      <c r="V714" s="67" t="s">
        <v>6030</v>
      </c>
      <c r="W714" s="65">
        <v>2</v>
      </c>
      <c r="X714" s="65">
        <v>1</v>
      </c>
      <c r="Y714" s="65">
        <v>1</v>
      </c>
      <c r="Z714" s="65" t="s">
        <v>70</v>
      </c>
      <c r="AA714" s="65">
        <f t="shared" si="11"/>
        <v>4</v>
      </c>
      <c r="AB714" s="65">
        <v>4</v>
      </c>
      <c r="AC714" s="68" t="s">
        <v>5760</v>
      </c>
      <c r="AD714" s="68" t="s">
        <v>6236</v>
      </c>
      <c r="AE714" s="68" t="s">
        <v>6193</v>
      </c>
      <c r="AF714" s="65" t="s">
        <v>5755</v>
      </c>
      <c r="AG714" s="68" t="s">
        <v>5756</v>
      </c>
    </row>
    <row r="715" spans="1:33" ht="33.75" x14ac:dyDescent="0.25">
      <c r="A715" s="65">
        <v>714</v>
      </c>
      <c r="B715" s="65">
        <v>821021566</v>
      </c>
      <c r="C715" s="65" t="s">
        <v>5745</v>
      </c>
      <c r="D715" s="66" t="s">
        <v>2741</v>
      </c>
      <c r="E715" s="65" t="s">
        <v>5742</v>
      </c>
      <c r="F715" s="65" t="s">
        <v>3</v>
      </c>
      <c r="G715" s="65" t="s">
        <v>5744</v>
      </c>
      <c r="H715" s="67" t="s">
        <v>5966</v>
      </c>
      <c r="I715" s="67">
        <v>4.9000000000000004</v>
      </c>
      <c r="J715" s="65" t="s">
        <v>5728</v>
      </c>
      <c r="K715" s="65" t="s">
        <v>5740</v>
      </c>
      <c r="L715" s="65" t="s">
        <v>6247</v>
      </c>
      <c r="M715" s="65" t="s">
        <v>70</v>
      </c>
      <c r="N715" s="65" t="s">
        <v>5827</v>
      </c>
      <c r="O715" s="65">
        <v>9</v>
      </c>
      <c r="P715" s="65" t="s">
        <v>70</v>
      </c>
      <c r="Q715" s="65" t="s">
        <v>6231</v>
      </c>
      <c r="R715" s="65">
        <v>821021569</v>
      </c>
      <c r="S715" s="65" t="s">
        <v>5734</v>
      </c>
      <c r="T715" s="65">
        <v>1</v>
      </c>
      <c r="U715" s="67" t="s">
        <v>5983</v>
      </c>
      <c r="V715" s="67" t="s">
        <v>6195</v>
      </c>
      <c r="W715" s="65">
        <v>2</v>
      </c>
      <c r="X715" s="65">
        <v>1</v>
      </c>
      <c r="Y715" s="65">
        <v>3</v>
      </c>
      <c r="Z715" s="65" t="s">
        <v>70</v>
      </c>
      <c r="AA715" s="65">
        <f t="shared" si="11"/>
        <v>6</v>
      </c>
      <c r="AB715" s="65">
        <v>4</v>
      </c>
      <c r="AC715" s="68" t="s">
        <v>5760</v>
      </c>
      <c r="AD715" s="68" t="s">
        <v>5969</v>
      </c>
      <c r="AE715" s="68" t="s">
        <v>6249</v>
      </c>
      <c r="AF715" s="65" t="s">
        <v>5755</v>
      </c>
      <c r="AG715" s="68" t="s">
        <v>5756</v>
      </c>
    </row>
    <row r="716" spans="1:33" ht="45" x14ac:dyDescent="0.25">
      <c r="A716" s="65">
        <v>715</v>
      </c>
      <c r="B716" s="65">
        <v>821021569</v>
      </c>
      <c r="C716" s="65" t="s">
        <v>5725</v>
      </c>
      <c r="D716" s="66" t="s">
        <v>2739</v>
      </c>
      <c r="E716" s="65" t="s">
        <v>5788</v>
      </c>
      <c r="F716" s="65" t="s">
        <v>3</v>
      </c>
      <c r="G716" s="65" t="s">
        <v>5744</v>
      </c>
      <c r="H716" s="67" t="s">
        <v>5981</v>
      </c>
      <c r="I716" s="67">
        <v>5.9</v>
      </c>
      <c r="J716" s="65" t="s">
        <v>5728</v>
      </c>
      <c r="K716" s="65" t="s">
        <v>5740</v>
      </c>
      <c r="L716" s="65" t="s">
        <v>6247</v>
      </c>
      <c r="M716" s="65" t="s">
        <v>70</v>
      </c>
      <c r="N716" s="65" t="s">
        <v>79</v>
      </c>
      <c r="O716" s="65">
        <v>5</v>
      </c>
      <c r="P716" s="65" t="s">
        <v>70</v>
      </c>
      <c r="Q716" s="65" t="s">
        <v>6231</v>
      </c>
      <c r="R716" s="65">
        <v>821021568</v>
      </c>
      <c r="S716" s="65" t="s">
        <v>5734</v>
      </c>
      <c r="T716" s="65">
        <v>1</v>
      </c>
      <c r="U716" s="67" t="s">
        <v>5983</v>
      </c>
      <c r="V716" s="67" t="s">
        <v>5967</v>
      </c>
      <c r="W716" s="65">
        <v>2</v>
      </c>
      <c r="X716" s="65">
        <v>1</v>
      </c>
      <c r="Y716" s="65">
        <v>3</v>
      </c>
      <c r="Z716" s="65" t="s">
        <v>70</v>
      </c>
      <c r="AA716" s="65">
        <f t="shared" si="11"/>
        <v>6</v>
      </c>
      <c r="AB716" s="65">
        <v>4</v>
      </c>
      <c r="AC716" s="68" t="s">
        <v>5807</v>
      </c>
      <c r="AD716" s="68" t="s">
        <v>6250</v>
      </c>
      <c r="AE716" s="68" t="s">
        <v>6251</v>
      </c>
      <c r="AF716" s="65" t="s">
        <v>5755</v>
      </c>
      <c r="AG716" s="68" t="s">
        <v>5756</v>
      </c>
    </row>
    <row r="717" spans="1:33" ht="33.75" x14ac:dyDescent="0.25">
      <c r="A717" s="65">
        <v>716</v>
      </c>
      <c r="B717" s="65">
        <v>821021568</v>
      </c>
      <c r="C717" s="65" t="s">
        <v>5725</v>
      </c>
      <c r="D717" s="66" t="s">
        <v>2739</v>
      </c>
      <c r="E717" s="65" t="s">
        <v>5742</v>
      </c>
      <c r="F717" s="65" t="s">
        <v>3</v>
      </c>
      <c r="G717" s="65" t="s">
        <v>5744</v>
      </c>
      <c r="H717" s="67" t="s">
        <v>6004</v>
      </c>
      <c r="I717" s="67" t="s">
        <v>5991</v>
      </c>
      <c r="J717" s="65" t="s">
        <v>5728</v>
      </c>
      <c r="K717" s="65" t="s">
        <v>5729</v>
      </c>
      <c r="L717" s="65" t="s">
        <v>6207</v>
      </c>
      <c r="M717" s="65" t="s">
        <v>70</v>
      </c>
      <c r="N717" s="65" t="s">
        <v>79</v>
      </c>
      <c r="O717" s="65">
        <v>5</v>
      </c>
      <c r="P717" s="65" t="s">
        <v>70</v>
      </c>
      <c r="Q717" s="65" t="s">
        <v>6231</v>
      </c>
      <c r="R717" s="65">
        <v>821021567</v>
      </c>
      <c r="S717" s="65" t="s">
        <v>5734</v>
      </c>
      <c r="T717" s="65">
        <v>1</v>
      </c>
      <c r="U717" s="67" t="s">
        <v>5961</v>
      </c>
      <c r="V717" s="67" t="s">
        <v>5967</v>
      </c>
      <c r="W717" s="65">
        <v>1</v>
      </c>
      <c r="X717" s="65" t="s">
        <v>70</v>
      </c>
      <c r="Y717" s="65">
        <v>2</v>
      </c>
      <c r="Z717" s="65" t="s">
        <v>70</v>
      </c>
      <c r="AA717" s="65">
        <f t="shared" si="11"/>
        <v>3</v>
      </c>
      <c r="AB717" s="65">
        <v>2</v>
      </c>
      <c r="AC717" s="68" t="s">
        <v>5816</v>
      </c>
      <c r="AD717" s="68" t="s">
        <v>5969</v>
      </c>
      <c r="AE717" s="68" t="s">
        <v>6185</v>
      </c>
      <c r="AF717" s="65" t="s">
        <v>5755</v>
      </c>
      <c r="AG717" s="68" t="s">
        <v>5756</v>
      </c>
    </row>
    <row r="718" spans="1:33" ht="33.75" x14ac:dyDescent="0.25">
      <c r="A718" s="65">
        <v>717</v>
      </c>
      <c r="B718" s="65">
        <v>821021567</v>
      </c>
      <c r="C718" s="65" t="s">
        <v>5745</v>
      </c>
      <c r="D718" s="66" t="s">
        <v>2741</v>
      </c>
      <c r="E718" s="65" t="s">
        <v>5742</v>
      </c>
      <c r="F718" s="65" t="s">
        <v>3</v>
      </c>
      <c r="G718" s="65" t="s">
        <v>5726</v>
      </c>
      <c r="H718" s="67" t="s">
        <v>5981</v>
      </c>
      <c r="I718" s="67" t="s">
        <v>6007</v>
      </c>
      <c r="J718" s="65" t="s">
        <v>5728</v>
      </c>
      <c r="K718" s="65" t="s">
        <v>5729</v>
      </c>
      <c r="L718" s="65" t="s">
        <v>6207</v>
      </c>
      <c r="M718" s="65" t="s">
        <v>70</v>
      </c>
      <c r="N718" s="65" t="s">
        <v>79</v>
      </c>
      <c r="O718" s="65">
        <v>9</v>
      </c>
      <c r="P718" s="65" t="s">
        <v>70</v>
      </c>
      <c r="Q718" s="65" t="s">
        <v>6231</v>
      </c>
      <c r="R718" s="65">
        <v>821021555</v>
      </c>
      <c r="S718" s="65" t="s">
        <v>5734</v>
      </c>
      <c r="T718" s="65">
        <v>1</v>
      </c>
      <c r="U718" s="67" t="s">
        <v>5978</v>
      </c>
      <c r="V718" s="67" t="s">
        <v>6030</v>
      </c>
      <c r="W718" s="65">
        <v>1</v>
      </c>
      <c r="X718" s="65">
        <v>2</v>
      </c>
      <c r="Y718" s="65" t="s">
        <v>70</v>
      </c>
      <c r="Z718" s="65" t="s">
        <v>70</v>
      </c>
      <c r="AA718" s="65">
        <f t="shared" si="11"/>
        <v>3</v>
      </c>
      <c r="AB718" s="65">
        <v>3</v>
      </c>
      <c r="AC718" s="68" t="s">
        <v>5735</v>
      </c>
      <c r="AD718" s="68" t="s">
        <v>5979</v>
      </c>
      <c r="AE718" s="68" t="s">
        <v>5770</v>
      </c>
      <c r="AF718" s="65" t="s">
        <v>5738</v>
      </c>
      <c r="AG718" s="68" t="s">
        <v>6062</v>
      </c>
    </row>
    <row r="719" spans="1:33" ht="45" x14ac:dyDescent="0.25">
      <c r="A719" s="65">
        <v>718</v>
      </c>
      <c r="B719" s="65">
        <v>821021555</v>
      </c>
      <c r="C719" s="65" t="s">
        <v>5725</v>
      </c>
      <c r="D719" s="66" t="s">
        <v>2739</v>
      </c>
      <c r="E719" s="65" t="s">
        <v>70</v>
      </c>
      <c r="F719" s="65" t="s">
        <v>3</v>
      </c>
      <c r="G719" s="65" t="s">
        <v>5744</v>
      </c>
      <c r="H719" s="67" t="s">
        <v>6004</v>
      </c>
      <c r="I719" s="67" t="s">
        <v>5966</v>
      </c>
      <c r="J719" s="65" t="s">
        <v>5728</v>
      </c>
      <c r="K719" s="65" t="s">
        <v>5740</v>
      </c>
      <c r="L719" s="65" t="s">
        <v>6252</v>
      </c>
      <c r="M719" s="65" t="s">
        <v>70</v>
      </c>
      <c r="N719" s="65" t="s">
        <v>69</v>
      </c>
      <c r="O719" s="65">
        <v>2</v>
      </c>
      <c r="P719" s="65" t="s">
        <v>70</v>
      </c>
      <c r="Q719" s="65" t="s">
        <v>6231</v>
      </c>
      <c r="R719" s="65">
        <v>821021554</v>
      </c>
      <c r="S719" s="65" t="s">
        <v>5734</v>
      </c>
      <c r="T719" s="65">
        <v>1</v>
      </c>
      <c r="U719" s="67" t="s">
        <v>5983</v>
      </c>
      <c r="V719" s="67" t="s">
        <v>6181</v>
      </c>
      <c r="W719" s="65">
        <v>1</v>
      </c>
      <c r="X719" s="65" t="s">
        <v>70</v>
      </c>
      <c r="Y719" s="65">
        <v>2</v>
      </c>
      <c r="Z719" s="65" t="s">
        <v>70</v>
      </c>
      <c r="AA719" s="65">
        <f t="shared" si="11"/>
        <v>3</v>
      </c>
      <c r="AB719" s="65">
        <v>2</v>
      </c>
      <c r="AC719" s="68" t="s">
        <v>5760</v>
      </c>
      <c r="AD719" s="68" t="s">
        <v>6053</v>
      </c>
      <c r="AE719" s="68" t="s">
        <v>6193</v>
      </c>
      <c r="AF719" s="65" t="s">
        <v>5755</v>
      </c>
      <c r="AG719" s="68" t="s">
        <v>5756</v>
      </c>
    </row>
    <row r="720" spans="1:33" ht="45" x14ac:dyDescent="0.25">
      <c r="A720" s="65">
        <v>719</v>
      </c>
      <c r="B720" s="65">
        <v>821021554</v>
      </c>
      <c r="C720" s="65" t="s">
        <v>5725</v>
      </c>
      <c r="D720" s="66" t="s">
        <v>2739</v>
      </c>
      <c r="E720" s="65" t="s">
        <v>5742</v>
      </c>
      <c r="F720" s="65" t="s">
        <v>3</v>
      </c>
      <c r="G720" s="65" t="s">
        <v>5744</v>
      </c>
      <c r="H720" s="67" t="s">
        <v>5977</v>
      </c>
      <c r="I720" s="67" t="s">
        <v>6124</v>
      </c>
      <c r="J720" s="65" t="s">
        <v>5728</v>
      </c>
      <c r="K720" s="65" t="s">
        <v>5740</v>
      </c>
      <c r="L720" s="65" t="s">
        <v>6252</v>
      </c>
      <c r="M720" s="65" t="s">
        <v>70</v>
      </c>
      <c r="N720" s="65" t="s">
        <v>69</v>
      </c>
      <c r="O720" s="65">
        <v>6</v>
      </c>
      <c r="P720" s="65" t="s">
        <v>70</v>
      </c>
      <c r="Q720" s="65" t="s">
        <v>6231</v>
      </c>
      <c r="R720" s="65">
        <v>821021553</v>
      </c>
      <c r="S720" s="65" t="s">
        <v>5734</v>
      </c>
      <c r="T720" s="65">
        <v>1</v>
      </c>
      <c r="U720" s="67" t="s">
        <v>5983</v>
      </c>
      <c r="V720" s="67" t="s">
        <v>5967</v>
      </c>
      <c r="W720" s="65">
        <v>1</v>
      </c>
      <c r="X720" s="65" t="s">
        <v>70</v>
      </c>
      <c r="Y720" s="65">
        <v>2</v>
      </c>
      <c r="Z720" s="65" t="s">
        <v>70</v>
      </c>
      <c r="AA720" s="65">
        <f t="shared" si="11"/>
        <v>3</v>
      </c>
      <c r="AB720" s="65">
        <v>2</v>
      </c>
      <c r="AC720" s="68" t="s">
        <v>5760</v>
      </c>
      <c r="AD720" s="68" t="s">
        <v>6236</v>
      </c>
      <c r="AE720" s="68" t="s">
        <v>6249</v>
      </c>
      <c r="AF720" s="65" t="s">
        <v>5755</v>
      </c>
      <c r="AG720" s="68" t="s">
        <v>5756</v>
      </c>
    </row>
    <row r="721" spans="1:33" ht="33.75" x14ac:dyDescent="0.25">
      <c r="A721" s="65">
        <v>720</v>
      </c>
      <c r="B721" s="65">
        <v>821021553</v>
      </c>
      <c r="C721" s="65" t="s">
        <v>5725</v>
      </c>
      <c r="D721" s="66" t="s">
        <v>2739</v>
      </c>
      <c r="E721" s="65" t="s">
        <v>70</v>
      </c>
      <c r="F721" s="65" t="s">
        <v>3</v>
      </c>
      <c r="G721" s="65" t="s">
        <v>5744</v>
      </c>
      <c r="H721" s="67" t="s">
        <v>5981</v>
      </c>
      <c r="I721" s="67" t="s">
        <v>5991</v>
      </c>
      <c r="J721" s="65" t="s">
        <v>5728</v>
      </c>
      <c r="K721" s="65" t="s">
        <v>5740</v>
      </c>
      <c r="L721" s="65" t="s">
        <v>6252</v>
      </c>
      <c r="M721" s="65" t="s">
        <v>70</v>
      </c>
      <c r="N721" s="65" t="s">
        <v>69</v>
      </c>
      <c r="O721" s="65">
        <v>11</v>
      </c>
      <c r="P721" s="65" t="s">
        <v>70</v>
      </c>
      <c r="Q721" s="65" t="s">
        <v>6231</v>
      </c>
      <c r="R721" s="65">
        <v>821021557</v>
      </c>
      <c r="S721" s="65" t="s">
        <v>5734</v>
      </c>
      <c r="T721" s="65">
        <v>1</v>
      </c>
      <c r="U721" s="67" t="s">
        <v>5961</v>
      </c>
      <c r="V721" s="67" t="s">
        <v>6227</v>
      </c>
      <c r="W721" s="65">
        <v>1</v>
      </c>
      <c r="X721" s="65">
        <v>1</v>
      </c>
      <c r="Y721" s="65">
        <v>1</v>
      </c>
      <c r="Z721" s="65" t="s">
        <v>70</v>
      </c>
      <c r="AA721" s="65">
        <f t="shared" si="11"/>
        <v>3</v>
      </c>
      <c r="AB721" s="65">
        <v>3</v>
      </c>
      <c r="AC721" s="68" t="s">
        <v>5753</v>
      </c>
      <c r="AD721" s="68" t="s">
        <v>6056</v>
      </c>
      <c r="AE721" s="68" t="s">
        <v>6253</v>
      </c>
      <c r="AF721" s="65" t="s">
        <v>5755</v>
      </c>
      <c r="AG721" s="68" t="s">
        <v>5756</v>
      </c>
    </row>
    <row r="722" spans="1:33" ht="33.75" x14ac:dyDescent="0.25">
      <c r="A722" s="65">
        <v>721</v>
      </c>
      <c r="B722" s="65">
        <v>821021557</v>
      </c>
      <c r="C722" s="65" t="s">
        <v>5745</v>
      </c>
      <c r="D722" s="66" t="s">
        <v>2741</v>
      </c>
      <c r="E722" s="65" t="s">
        <v>5742</v>
      </c>
      <c r="F722" s="65" t="s">
        <v>3</v>
      </c>
      <c r="G722" s="65" t="s">
        <v>5744</v>
      </c>
      <c r="H722" s="67" t="s">
        <v>6020</v>
      </c>
      <c r="I722" s="67" t="s">
        <v>5966</v>
      </c>
      <c r="J722" s="65" t="s">
        <v>5728</v>
      </c>
      <c r="K722" s="65" t="s">
        <v>5740</v>
      </c>
      <c r="L722" s="65" t="s">
        <v>6252</v>
      </c>
      <c r="M722" s="65" t="s">
        <v>70</v>
      </c>
      <c r="N722" s="65" t="s">
        <v>6241</v>
      </c>
      <c r="O722" s="65">
        <v>16</v>
      </c>
      <c r="P722" s="65" t="s">
        <v>70</v>
      </c>
      <c r="Q722" s="65" t="s">
        <v>6231</v>
      </c>
      <c r="R722" s="65">
        <v>821021556</v>
      </c>
      <c r="S722" s="65" t="s">
        <v>5734</v>
      </c>
      <c r="T722" s="65">
        <v>1</v>
      </c>
      <c r="U722" s="67" t="s">
        <v>5965</v>
      </c>
      <c r="V722" s="67" t="s">
        <v>6246</v>
      </c>
      <c r="W722" s="65">
        <v>1</v>
      </c>
      <c r="X722" s="65" t="s">
        <v>70</v>
      </c>
      <c r="Y722" s="65">
        <v>3</v>
      </c>
      <c r="Z722" s="65" t="s">
        <v>70</v>
      </c>
      <c r="AA722" s="65">
        <f t="shared" si="11"/>
        <v>4</v>
      </c>
      <c r="AB722" s="65">
        <v>2</v>
      </c>
      <c r="AC722" s="68" t="s">
        <v>5753</v>
      </c>
      <c r="AD722" s="68" t="s">
        <v>5984</v>
      </c>
      <c r="AE722" s="68" t="s">
        <v>6233</v>
      </c>
      <c r="AF722" s="65" t="s">
        <v>5755</v>
      </c>
      <c r="AG722" s="68" t="s">
        <v>5756</v>
      </c>
    </row>
    <row r="723" spans="1:33" ht="56.25" x14ac:dyDescent="0.25">
      <c r="A723" s="65">
        <v>722</v>
      </c>
      <c r="B723" s="65">
        <v>821021556</v>
      </c>
      <c r="C723" s="65" t="s">
        <v>5725</v>
      </c>
      <c r="D723" s="66" t="s">
        <v>2739</v>
      </c>
      <c r="E723" s="65" t="s">
        <v>70</v>
      </c>
      <c r="F723" s="65" t="s">
        <v>3</v>
      </c>
      <c r="G723" s="65" t="s">
        <v>5726</v>
      </c>
      <c r="H723" s="67" t="s">
        <v>5882</v>
      </c>
      <c r="I723" s="67" t="s">
        <v>5727</v>
      </c>
      <c r="J723" s="65" t="s">
        <v>5728</v>
      </c>
      <c r="K723" s="65" t="s">
        <v>5740</v>
      </c>
      <c r="L723" s="65" t="s">
        <v>6252</v>
      </c>
      <c r="M723" s="65" t="s">
        <v>70</v>
      </c>
      <c r="N723" s="65" t="s">
        <v>5796</v>
      </c>
      <c r="O723" s="65">
        <v>3</v>
      </c>
      <c r="P723" s="65" t="s">
        <v>70</v>
      </c>
      <c r="Q723" s="65" t="s">
        <v>6231</v>
      </c>
      <c r="R723" s="65" t="s">
        <v>5778</v>
      </c>
      <c r="S723" s="65" t="s">
        <v>5734</v>
      </c>
      <c r="T723" s="65">
        <v>1</v>
      </c>
      <c r="U723" s="67" t="s">
        <v>6030</v>
      </c>
      <c r="V723" s="67" t="s">
        <v>5727</v>
      </c>
      <c r="W723" s="65">
        <v>1</v>
      </c>
      <c r="X723" s="65" t="s">
        <v>70</v>
      </c>
      <c r="Y723" s="65">
        <v>2</v>
      </c>
      <c r="Z723" s="65" t="s">
        <v>70</v>
      </c>
      <c r="AA723" s="65">
        <f t="shared" si="11"/>
        <v>3</v>
      </c>
      <c r="AB723" s="65">
        <v>2</v>
      </c>
      <c r="AC723" s="68" t="s">
        <v>5760</v>
      </c>
      <c r="AD723" s="68" t="s">
        <v>6254</v>
      </c>
      <c r="AE723" s="68" t="s">
        <v>6040</v>
      </c>
      <c r="AF723" s="65" t="s">
        <v>5755</v>
      </c>
      <c r="AG723" s="68" t="s">
        <v>5756</v>
      </c>
    </row>
    <row r="724" spans="1:33" ht="33.75" x14ac:dyDescent="0.25">
      <c r="A724" s="65">
        <v>723</v>
      </c>
      <c r="B724" s="65">
        <v>821021558</v>
      </c>
      <c r="C724" s="65" t="s">
        <v>5745</v>
      </c>
      <c r="D724" s="66" t="s">
        <v>2741</v>
      </c>
      <c r="E724" s="65" t="s">
        <v>5742</v>
      </c>
      <c r="F724" s="65" t="s">
        <v>3</v>
      </c>
      <c r="G724" s="65" t="s">
        <v>5744</v>
      </c>
      <c r="H724" s="67" t="s">
        <v>5977</v>
      </c>
      <c r="I724" s="67">
        <v>5.5</v>
      </c>
      <c r="J724" s="65" t="s">
        <v>5728</v>
      </c>
      <c r="K724" s="65" t="s">
        <v>5740</v>
      </c>
      <c r="L724" s="65" t="s">
        <v>5780</v>
      </c>
      <c r="M724" s="65" t="s">
        <v>70</v>
      </c>
      <c r="N724" s="65" t="s">
        <v>5742</v>
      </c>
      <c r="O724" s="65">
        <v>1</v>
      </c>
      <c r="P724" s="65" t="s">
        <v>70</v>
      </c>
      <c r="Q724" s="65" t="s">
        <v>6231</v>
      </c>
      <c r="R724" s="65">
        <v>821021559</v>
      </c>
      <c r="S724" s="65" t="s">
        <v>5734</v>
      </c>
      <c r="T724" s="65">
        <v>1</v>
      </c>
      <c r="U724" s="67" t="s">
        <v>6012</v>
      </c>
      <c r="V724" s="67" t="s">
        <v>5958</v>
      </c>
      <c r="W724" s="65" t="s">
        <v>70</v>
      </c>
      <c r="X724" s="65">
        <v>1</v>
      </c>
      <c r="Y724" s="65">
        <v>3</v>
      </c>
      <c r="Z724" s="65" t="s">
        <v>70</v>
      </c>
      <c r="AA724" s="65">
        <f t="shared" si="11"/>
        <v>4</v>
      </c>
      <c r="AB724" s="65">
        <v>2</v>
      </c>
      <c r="AC724" s="68" t="s">
        <v>5760</v>
      </c>
      <c r="AD724" s="68" t="s">
        <v>5969</v>
      </c>
      <c r="AE724" s="68" t="s">
        <v>6255</v>
      </c>
      <c r="AF724" s="65" t="s">
        <v>5755</v>
      </c>
      <c r="AG724" s="68" t="s">
        <v>5756</v>
      </c>
    </row>
    <row r="725" spans="1:33" ht="33.75" x14ac:dyDescent="0.25">
      <c r="A725" s="65">
        <v>724</v>
      </c>
      <c r="B725" s="65">
        <v>821021559</v>
      </c>
      <c r="C725" s="65" t="s">
        <v>5725</v>
      </c>
      <c r="D725" s="66" t="s">
        <v>2739</v>
      </c>
      <c r="E725" s="65" t="s">
        <v>5785</v>
      </c>
      <c r="F725" s="65" t="s">
        <v>3</v>
      </c>
      <c r="G725" s="65" t="s">
        <v>5744</v>
      </c>
      <c r="H725" s="67" t="s">
        <v>6045</v>
      </c>
      <c r="I725" s="67" t="s">
        <v>5727</v>
      </c>
      <c r="J725" s="65" t="s">
        <v>5728</v>
      </c>
      <c r="K725" s="65" t="s">
        <v>5740</v>
      </c>
      <c r="L725" s="65" t="s">
        <v>5780</v>
      </c>
      <c r="M725" s="65" t="s">
        <v>70</v>
      </c>
      <c r="N725" s="65" t="s">
        <v>5742</v>
      </c>
      <c r="O725" s="65">
        <v>4</v>
      </c>
      <c r="P725" s="65" t="s">
        <v>70</v>
      </c>
      <c r="Q725" s="65" t="s">
        <v>6231</v>
      </c>
      <c r="R725" s="65" t="s">
        <v>5778</v>
      </c>
      <c r="S725" s="65" t="s">
        <v>5734</v>
      </c>
      <c r="T725" s="65">
        <v>1</v>
      </c>
      <c r="U725" s="67" t="s">
        <v>6124</v>
      </c>
      <c r="V725" s="67" t="s">
        <v>5727</v>
      </c>
      <c r="W725" s="65" t="s">
        <v>70</v>
      </c>
      <c r="X725" s="65" t="s">
        <v>70</v>
      </c>
      <c r="Y725" s="65">
        <v>1</v>
      </c>
      <c r="Z725" s="65" t="s">
        <v>70</v>
      </c>
      <c r="AA725" s="65">
        <f t="shared" si="11"/>
        <v>1</v>
      </c>
      <c r="AB725" s="65">
        <v>1</v>
      </c>
      <c r="AC725" s="68" t="s">
        <v>5760</v>
      </c>
      <c r="AD725" s="68" t="s">
        <v>6027</v>
      </c>
      <c r="AE725" s="68" t="s">
        <v>70</v>
      </c>
      <c r="AF725" s="65" t="s">
        <v>5755</v>
      </c>
      <c r="AG725" s="68" t="s">
        <v>5756</v>
      </c>
    </row>
    <row r="726" spans="1:33" ht="45" x14ac:dyDescent="0.25">
      <c r="A726" s="65">
        <v>725</v>
      </c>
      <c r="B726" s="65">
        <v>821021560</v>
      </c>
      <c r="C726" s="65" t="s">
        <v>5725</v>
      </c>
      <c r="D726" s="66" t="s">
        <v>2739</v>
      </c>
      <c r="E726" s="65" t="s">
        <v>70</v>
      </c>
      <c r="F726" s="65" t="s">
        <v>3</v>
      </c>
      <c r="G726" s="65" t="s">
        <v>5744</v>
      </c>
      <c r="H726" s="67" t="s">
        <v>5977</v>
      </c>
      <c r="I726" s="67" t="s">
        <v>5967</v>
      </c>
      <c r="J726" s="65" t="s">
        <v>5728</v>
      </c>
      <c r="K726" s="65" t="s">
        <v>5740</v>
      </c>
      <c r="L726" s="65" t="s">
        <v>5780</v>
      </c>
      <c r="M726" s="65" t="s">
        <v>70</v>
      </c>
      <c r="N726" s="65" t="s">
        <v>5742</v>
      </c>
      <c r="O726" s="65">
        <v>10</v>
      </c>
      <c r="P726" s="65" t="s">
        <v>70</v>
      </c>
      <c r="Q726" s="65" t="s">
        <v>6231</v>
      </c>
      <c r="R726" s="65">
        <v>821021562</v>
      </c>
      <c r="S726" s="65" t="s">
        <v>5734</v>
      </c>
      <c r="T726" s="65">
        <v>1</v>
      </c>
      <c r="U726" s="67" t="s">
        <v>6049</v>
      </c>
      <c r="V726" s="67" t="s">
        <v>5962</v>
      </c>
      <c r="W726" s="65">
        <v>1</v>
      </c>
      <c r="X726" s="65">
        <v>2</v>
      </c>
      <c r="Y726" s="65" t="s">
        <v>70</v>
      </c>
      <c r="Z726" s="65" t="s">
        <v>70</v>
      </c>
      <c r="AA726" s="65">
        <f t="shared" si="11"/>
        <v>3</v>
      </c>
      <c r="AB726" s="65">
        <v>3</v>
      </c>
      <c r="AC726" s="68" t="s">
        <v>5760</v>
      </c>
      <c r="AD726" s="68" t="s">
        <v>6053</v>
      </c>
      <c r="AE726" s="68" t="s">
        <v>6256</v>
      </c>
      <c r="AF726" s="65" t="s">
        <v>5755</v>
      </c>
      <c r="AG726" s="68" t="s">
        <v>5756</v>
      </c>
    </row>
    <row r="727" spans="1:33" ht="56.25" x14ac:dyDescent="0.25">
      <c r="A727" s="65">
        <v>726</v>
      </c>
      <c r="B727" s="65">
        <v>821021565</v>
      </c>
      <c r="C727" s="65" t="s">
        <v>5725</v>
      </c>
      <c r="D727" s="66" t="s">
        <v>2739</v>
      </c>
      <c r="E727" s="65" t="s">
        <v>5785</v>
      </c>
      <c r="F727" s="65" t="s">
        <v>3</v>
      </c>
      <c r="G727" s="65" t="s">
        <v>5744</v>
      </c>
      <c r="H727" s="67" t="s">
        <v>5977</v>
      </c>
      <c r="I727" s="67" t="s">
        <v>5972</v>
      </c>
      <c r="J727" s="65" t="s">
        <v>5728</v>
      </c>
      <c r="K727" s="65" t="s">
        <v>5740</v>
      </c>
      <c r="L727" s="65" t="s">
        <v>6257</v>
      </c>
      <c r="M727" s="65" t="s">
        <v>70</v>
      </c>
      <c r="N727" s="65" t="s">
        <v>5767</v>
      </c>
      <c r="O727" s="65">
        <v>6</v>
      </c>
      <c r="P727" s="65" t="s">
        <v>70</v>
      </c>
      <c r="Q727" s="65" t="s">
        <v>6231</v>
      </c>
      <c r="R727" s="65">
        <v>821021566</v>
      </c>
      <c r="S727" s="65" t="s">
        <v>5734</v>
      </c>
      <c r="T727" s="65">
        <v>1</v>
      </c>
      <c r="U727" s="67" t="s">
        <v>5983</v>
      </c>
      <c r="V727" s="67" t="s">
        <v>6246</v>
      </c>
      <c r="W727" s="65" t="s">
        <v>70</v>
      </c>
      <c r="X727" s="65">
        <v>1</v>
      </c>
      <c r="Y727" s="65">
        <v>4</v>
      </c>
      <c r="Z727" s="65" t="s">
        <v>70</v>
      </c>
      <c r="AA727" s="65">
        <f t="shared" si="11"/>
        <v>5</v>
      </c>
      <c r="AB727" s="65">
        <v>3</v>
      </c>
      <c r="AC727" s="68" t="s">
        <v>5760</v>
      </c>
      <c r="AD727" s="68" t="s">
        <v>6258</v>
      </c>
      <c r="AE727" s="68" t="s">
        <v>6259</v>
      </c>
      <c r="AF727" s="65" t="s">
        <v>5755</v>
      </c>
      <c r="AG727" s="68" t="s">
        <v>5756</v>
      </c>
    </row>
    <row r="728" spans="1:33" ht="33.75" x14ac:dyDescent="0.25">
      <c r="A728" s="65">
        <v>727</v>
      </c>
      <c r="B728" s="65">
        <v>821021564</v>
      </c>
      <c r="C728" s="65" t="s">
        <v>5725</v>
      </c>
      <c r="D728" s="66" t="s">
        <v>2739</v>
      </c>
      <c r="E728" s="65" t="s">
        <v>5742</v>
      </c>
      <c r="F728" s="65" t="s">
        <v>3</v>
      </c>
      <c r="G728" s="65" t="s">
        <v>5744</v>
      </c>
      <c r="H728" s="67" t="s">
        <v>5977</v>
      </c>
      <c r="I728" s="67" t="s">
        <v>5972</v>
      </c>
      <c r="J728" s="65" t="s">
        <v>5728</v>
      </c>
      <c r="K728" s="65" t="s">
        <v>5740</v>
      </c>
      <c r="L728" s="65" t="s">
        <v>6257</v>
      </c>
      <c r="M728" s="65" t="s">
        <v>70</v>
      </c>
      <c r="N728" s="65" t="s">
        <v>5827</v>
      </c>
      <c r="O728" s="65">
        <v>13</v>
      </c>
      <c r="P728" s="65" t="s">
        <v>70</v>
      </c>
      <c r="Q728" s="65" t="s">
        <v>6231</v>
      </c>
      <c r="R728" s="65">
        <v>821021563</v>
      </c>
      <c r="S728" s="65" t="s">
        <v>5734</v>
      </c>
      <c r="T728" s="65">
        <v>1</v>
      </c>
      <c r="U728" s="67" t="s">
        <v>5961</v>
      </c>
      <c r="V728" s="67" t="s">
        <v>5958</v>
      </c>
      <c r="W728" s="65">
        <v>1</v>
      </c>
      <c r="X728" s="65" t="s">
        <v>70</v>
      </c>
      <c r="Y728" s="65">
        <v>1</v>
      </c>
      <c r="Z728" s="65" t="s">
        <v>70</v>
      </c>
      <c r="AA728" s="65">
        <f t="shared" si="11"/>
        <v>2</v>
      </c>
      <c r="AB728" s="65">
        <v>3</v>
      </c>
      <c r="AC728" s="68" t="s">
        <v>5760</v>
      </c>
      <c r="AD728" s="68" t="s">
        <v>6260</v>
      </c>
      <c r="AE728" s="68" t="s">
        <v>5825</v>
      </c>
      <c r="AF728" s="65" t="s">
        <v>5755</v>
      </c>
      <c r="AG728" s="68" t="s">
        <v>5756</v>
      </c>
    </row>
    <row r="729" spans="1:33" ht="22.5" x14ac:dyDescent="0.25">
      <c r="A729" s="65">
        <v>728</v>
      </c>
      <c r="B729" s="65">
        <v>821021563</v>
      </c>
      <c r="C729" s="65" t="s">
        <v>5725</v>
      </c>
      <c r="D729" s="66" t="s">
        <v>2739</v>
      </c>
      <c r="E729" s="65" t="s">
        <v>5788</v>
      </c>
      <c r="F729" s="65" t="s">
        <v>3</v>
      </c>
      <c r="G729" s="65" t="s">
        <v>5744</v>
      </c>
      <c r="H729" s="67" t="s">
        <v>6045</v>
      </c>
      <c r="I729" s="67" t="s">
        <v>6012</v>
      </c>
      <c r="J729" s="65" t="s">
        <v>5728</v>
      </c>
      <c r="K729" s="65" t="s">
        <v>5740</v>
      </c>
      <c r="L729" s="65" t="s">
        <v>6257</v>
      </c>
      <c r="M729" s="65" t="s">
        <v>70</v>
      </c>
      <c r="N729" s="65" t="s">
        <v>5827</v>
      </c>
      <c r="O729" s="65">
        <v>18</v>
      </c>
      <c r="P729" s="65" t="s">
        <v>70</v>
      </c>
      <c r="Q729" s="65" t="s">
        <v>6231</v>
      </c>
      <c r="R729" s="65">
        <v>432011212</v>
      </c>
      <c r="S729" s="65" t="s">
        <v>5734</v>
      </c>
      <c r="T729" s="65">
        <v>1</v>
      </c>
      <c r="U729" s="67" t="s">
        <v>5983</v>
      </c>
      <c r="V729" s="67" t="s">
        <v>5992</v>
      </c>
      <c r="W729" s="65">
        <v>1</v>
      </c>
      <c r="X729" s="65">
        <v>1</v>
      </c>
      <c r="Y729" s="65">
        <v>2</v>
      </c>
      <c r="Z729" s="65" t="s">
        <v>70</v>
      </c>
      <c r="AA729" s="65">
        <f t="shared" si="11"/>
        <v>4</v>
      </c>
      <c r="AB729" s="65">
        <v>3</v>
      </c>
      <c r="AC729" s="68" t="s">
        <v>5735</v>
      </c>
      <c r="AD729" s="68" t="s">
        <v>5986</v>
      </c>
      <c r="AE729" s="68" t="s">
        <v>70</v>
      </c>
      <c r="AF729" s="65" t="s">
        <v>5743</v>
      </c>
      <c r="AG729" s="68" t="s">
        <v>70</v>
      </c>
    </row>
    <row r="730" spans="1:33" ht="22.5" x14ac:dyDescent="0.25">
      <c r="A730" s="65">
        <v>729</v>
      </c>
      <c r="B730" s="65">
        <v>432011212</v>
      </c>
      <c r="C730" s="65" t="s">
        <v>5745</v>
      </c>
      <c r="D730" s="66" t="s">
        <v>2741</v>
      </c>
      <c r="E730" s="65" t="s">
        <v>5742</v>
      </c>
      <c r="F730" s="65" t="s">
        <v>3</v>
      </c>
      <c r="G730" s="65" t="s">
        <v>5971</v>
      </c>
      <c r="H730" s="67" t="s">
        <v>5977</v>
      </c>
      <c r="I730" s="67" t="s">
        <v>5727</v>
      </c>
      <c r="J730" s="65" t="s">
        <v>5728</v>
      </c>
      <c r="K730" s="65" t="s">
        <v>5740</v>
      </c>
      <c r="L730" s="65" t="s">
        <v>6257</v>
      </c>
      <c r="M730" s="65" t="s">
        <v>70</v>
      </c>
      <c r="N730" s="65" t="s">
        <v>5827</v>
      </c>
      <c r="O730" s="65">
        <v>23</v>
      </c>
      <c r="P730" s="65" t="s">
        <v>70</v>
      </c>
      <c r="Q730" s="65" t="s">
        <v>6231</v>
      </c>
      <c r="R730" s="65">
        <v>821021575</v>
      </c>
      <c r="S730" s="65" t="s">
        <v>5734</v>
      </c>
      <c r="T730" s="65">
        <v>1</v>
      </c>
      <c r="U730" s="67" t="s">
        <v>6049</v>
      </c>
      <c r="V730" s="67" t="s">
        <v>5727</v>
      </c>
      <c r="W730" s="65" t="s">
        <v>70</v>
      </c>
      <c r="X730" s="65" t="s">
        <v>70</v>
      </c>
      <c r="Y730" s="65">
        <v>1</v>
      </c>
      <c r="Z730" s="65" t="s">
        <v>70</v>
      </c>
      <c r="AA730" s="65">
        <f t="shared" si="11"/>
        <v>1</v>
      </c>
      <c r="AB730" s="65">
        <v>1</v>
      </c>
      <c r="AC730" s="68" t="s">
        <v>5735</v>
      </c>
      <c r="AD730" s="68" t="s">
        <v>5986</v>
      </c>
      <c r="AE730" s="68" t="s">
        <v>70</v>
      </c>
      <c r="AF730" s="65" t="s">
        <v>5743</v>
      </c>
      <c r="AG730" s="68" t="s">
        <v>70</v>
      </c>
    </row>
    <row r="731" spans="1:33" ht="33.75" x14ac:dyDescent="0.25">
      <c r="A731" s="65">
        <v>730</v>
      </c>
      <c r="B731" s="65">
        <v>821021575</v>
      </c>
      <c r="C731" s="65" t="s">
        <v>5779</v>
      </c>
      <c r="D731" s="66" t="s">
        <v>2769</v>
      </c>
      <c r="E731" s="65" t="s">
        <v>5742</v>
      </c>
      <c r="F731" s="65" t="s">
        <v>3</v>
      </c>
      <c r="G731" s="65" t="s">
        <v>5744</v>
      </c>
      <c r="H731" s="67" t="s">
        <v>6261</v>
      </c>
      <c r="I731" s="67" t="s">
        <v>6049</v>
      </c>
      <c r="J731" s="65" t="s">
        <v>5728</v>
      </c>
      <c r="K731" s="65" t="s">
        <v>5729</v>
      </c>
      <c r="L731" s="65" t="s">
        <v>6207</v>
      </c>
      <c r="M731" s="65" t="s">
        <v>70</v>
      </c>
      <c r="N731" s="65" t="s">
        <v>6262</v>
      </c>
      <c r="O731" s="65">
        <v>8</v>
      </c>
      <c r="P731" s="65" t="s">
        <v>70</v>
      </c>
      <c r="Q731" s="65" t="s">
        <v>6231</v>
      </c>
      <c r="R731" s="65">
        <v>821021574</v>
      </c>
      <c r="S731" s="65" t="s">
        <v>5734</v>
      </c>
      <c r="T731" s="65">
        <v>1</v>
      </c>
      <c r="U731" s="67" t="s">
        <v>6045</v>
      </c>
      <c r="V731" s="67" t="s">
        <v>6195</v>
      </c>
      <c r="W731" s="65">
        <v>1</v>
      </c>
      <c r="X731" s="65">
        <v>1</v>
      </c>
      <c r="Y731" s="65">
        <v>1</v>
      </c>
      <c r="Z731" s="65" t="s">
        <v>70</v>
      </c>
      <c r="AA731" s="65">
        <f t="shared" si="11"/>
        <v>3</v>
      </c>
      <c r="AB731" s="65">
        <v>3</v>
      </c>
      <c r="AC731" s="68" t="s">
        <v>5735</v>
      </c>
      <c r="AD731" s="68" t="s">
        <v>6056</v>
      </c>
      <c r="AE731" s="68" t="s">
        <v>5817</v>
      </c>
      <c r="AF731" s="65" t="s">
        <v>5738</v>
      </c>
      <c r="AG731" s="68" t="s">
        <v>5752</v>
      </c>
    </row>
    <row r="732" spans="1:33" ht="33.75" x14ac:dyDescent="0.25">
      <c r="A732" s="65">
        <v>731</v>
      </c>
      <c r="B732" s="65">
        <v>821021574</v>
      </c>
      <c r="C732" s="65" t="s">
        <v>5725</v>
      </c>
      <c r="D732" s="66" t="s">
        <v>2739</v>
      </c>
      <c r="E732" s="65" t="s">
        <v>5742</v>
      </c>
      <c r="F732" s="65" t="s">
        <v>3</v>
      </c>
      <c r="G732" s="65" t="s">
        <v>5744</v>
      </c>
      <c r="H732" s="67" t="s">
        <v>5981</v>
      </c>
      <c r="I732" s="67" t="s">
        <v>6016</v>
      </c>
      <c r="J732" s="65" t="s">
        <v>5728</v>
      </c>
      <c r="K732" s="65" t="s">
        <v>5729</v>
      </c>
      <c r="L732" s="65" t="s">
        <v>6207</v>
      </c>
      <c r="M732" s="65" t="s">
        <v>70</v>
      </c>
      <c r="N732" s="65" t="s">
        <v>5758</v>
      </c>
      <c r="O732" s="65">
        <v>4</v>
      </c>
      <c r="P732" s="65" t="s">
        <v>70</v>
      </c>
      <c r="Q732" s="65" t="s">
        <v>6231</v>
      </c>
      <c r="R732" s="65">
        <v>821021573</v>
      </c>
      <c r="S732" s="65" t="s">
        <v>5734</v>
      </c>
      <c r="T732" s="65">
        <v>1</v>
      </c>
      <c r="U732" s="67" t="s">
        <v>6012</v>
      </c>
      <c r="V732" s="67" t="s">
        <v>5962</v>
      </c>
      <c r="W732" s="65">
        <v>2</v>
      </c>
      <c r="X732" s="65">
        <v>1</v>
      </c>
      <c r="Y732" s="65">
        <v>3</v>
      </c>
      <c r="Z732" s="65" t="s">
        <v>70</v>
      </c>
      <c r="AA732" s="65">
        <f t="shared" si="11"/>
        <v>6</v>
      </c>
      <c r="AB732" s="65">
        <v>4</v>
      </c>
      <c r="AC732" s="68" t="s">
        <v>5816</v>
      </c>
      <c r="AD732" s="68" t="s">
        <v>5984</v>
      </c>
      <c r="AE732" s="68" t="s">
        <v>5817</v>
      </c>
      <c r="AF732" s="65" t="s">
        <v>5755</v>
      </c>
      <c r="AG732" s="68" t="s">
        <v>5756</v>
      </c>
    </row>
    <row r="733" spans="1:33" ht="33.75" x14ac:dyDescent="0.25">
      <c r="A733" s="65">
        <v>732</v>
      </c>
      <c r="B733" s="65">
        <v>821021573</v>
      </c>
      <c r="C733" s="65" t="s">
        <v>5725</v>
      </c>
      <c r="D733" s="66" t="s">
        <v>2739</v>
      </c>
      <c r="E733" s="65" t="s">
        <v>5742</v>
      </c>
      <c r="F733" s="65" t="s">
        <v>3</v>
      </c>
      <c r="G733" s="65" t="s">
        <v>5744</v>
      </c>
      <c r="H733" s="67" t="s">
        <v>5977</v>
      </c>
      <c r="I733" s="67" t="s">
        <v>6124</v>
      </c>
      <c r="J733" s="65" t="s">
        <v>5728</v>
      </c>
      <c r="K733" s="65" t="s">
        <v>5729</v>
      </c>
      <c r="L733" s="65" t="s">
        <v>6207</v>
      </c>
      <c r="M733" s="65" t="s">
        <v>70</v>
      </c>
      <c r="N733" s="65" t="s">
        <v>6263</v>
      </c>
      <c r="O733" s="65">
        <v>20</v>
      </c>
      <c r="P733" s="65" t="s">
        <v>70</v>
      </c>
      <c r="Q733" s="65" t="s">
        <v>6231</v>
      </c>
      <c r="R733" s="65">
        <v>821021572</v>
      </c>
      <c r="S733" s="65" t="s">
        <v>5734</v>
      </c>
      <c r="T733" s="65">
        <v>1</v>
      </c>
      <c r="U733" s="67" t="s">
        <v>5983</v>
      </c>
      <c r="V733" s="67" t="s">
        <v>6195</v>
      </c>
      <c r="W733" s="65">
        <v>2</v>
      </c>
      <c r="X733" s="65">
        <v>1</v>
      </c>
      <c r="Y733" s="65">
        <v>3</v>
      </c>
      <c r="Z733" s="65" t="s">
        <v>70</v>
      </c>
      <c r="AA733" s="65">
        <f t="shared" si="11"/>
        <v>6</v>
      </c>
      <c r="AB733" s="65">
        <v>4</v>
      </c>
      <c r="AC733" s="68" t="s">
        <v>5816</v>
      </c>
      <c r="AD733" s="68" t="s">
        <v>6264</v>
      </c>
      <c r="AE733" s="68" t="s">
        <v>6265</v>
      </c>
      <c r="AF733" s="65" t="s">
        <v>5755</v>
      </c>
      <c r="AG733" s="68" t="s">
        <v>5756</v>
      </c>
    </row>
    <row r="734" spans="1:33" ht="33.75" x14ac:dyDescent="0.25">
      <c r="A734" s="65">
        <v>733</v>
      </c>
      <c r="B734" s="65">
        <v>821021572</v>
      </c>
      <c r="C734" s="65" t="s">
        <v>5725</v>
      </c>
      <c r="D734" s="66" t="s">
        <v>2739</v>
      </c>
      <c r="E734" s="65" t="s">
        <v>5742</v>
      </c>
      <c r="F734" s="65" t="s">
        <v>3</v>
      </c>
      <c r="G734" s="65" t="s">
        <v>5744</v>
      </c>
      <c r="H734" s="67" t="s">
        <v>5981</v>
      </c>
      <c r="I734" s="67" t="s">
        <v>5727</v>
      </c>
      <c r="J734" s="65" t="s">
        <v>5728</v>
      </c>
      <c r="K734" s="65" t="s">
        <v>5729</v>
      </c>
      <c r="L734" s="65" t="s">
        <v>6207</v>
      </c>
      <c r="M734" s="65" t="s">
        <v>70</v>
      </c>
      <c r="N734" s="65" t="s">
        <v>5801</v>
      </c>
      <c r="O734" s="65">
        <v>5</v>
      </c>
      <c r="P734" s="65" t="s">
        <v>70</v>
      </c>
      <c r="Q734" s="65" t="s">
        <v>6231</v>
      </c>
      <c r="R734" s="65">
        <v>821021584</v>
      </c>
      <c r="S734" s="65" t="s">
        <v>5734</v>
      </c>
      <c r="T734" s="65">
        <v>1</v>
      </c>
      <c r="U734" s="67" t="s">
        <v>6049</v>
      </c>
      <c r="V734" s="67" t="s">
        <v>5958</v>
      </c>
      <c r="W734" s="65" t="s">
        <v>70</v>
      </c>
      <c r="X734" s="65">
        <v>1</v>
      </c>
      <c r="Y734" s="65">
        <v>1</v>
      </c>
      <c r="Z734" s="65" t="s">
        <v>70</v>
      </c>
      <c r="AA734" s="65">
        <f t="shared" si="11"/>
        <v>2</v>
      </c>
      <c r="AB734" s="65">
        <v>2</v>
      </c>
      <c r="AC734" s="68" t="s">
        <v>5816</v>
      </c>
      <c r="AD734" s="68" t="s">
        <v>6056</v>
      </c>
      <c r="AE734" s="68" t="s">
        <v>6266</v>
      </c>
      <c r="AF734" s="65" t="s">
        <v>5755</v>
      </c>
      <c r="AG734" s="68" t="s">
        <v>5756</v>
      </c>
    </row>
    <row r="735" spans="1:33" ht="56.25" x14ac:dyDescent="0.25">
      <c r="A735" s="65">
        <v>734</v>
      </c>
      <c r="B735" s="65">
        <v>821021584</v>
      </c>
      <c r="C735" s="65" t="s">
        <v>5745</v>
      </c>
      <c r="D735" s="66" t="s">
        <v>2741</v>
      </c>
      <c r="E735" s="65" t="s">
        <v>5742</v>
      </c>
      <c r="F735" s="65" t="s">
        <v>3</v>
      </c>
      <c r="G735" s="65" t="s">
        <v>5744</v>
      </c>
      <c r="H735" s="67" t="s">
        <v>5882</v>
      </c>
      <c r="I735" s="67" t="s">
        <v>5992</v>
      </c>
      <c r="J735" s="65" t="s">
        <v>5728</v>
      </c>
      <c r="K735" s="65" t="s">
        <v>5729</v>
      </c>
      <c r="L735" s="65" t="s">
        <v>6207</v>
      </c>
      <c r="M735" s="65" t="s">
        <v>5731</v>
      </c>
      <c r="N735" s="65" t="s">
        <v>70</v>
      </c>
      <c r="O735" s="65" t="s">
        <v>70</v>
      </c>
      <c r="P735" s="65" t="s">
        <v>6267</v>
      </c>
      <c r="Q735" s="65" t="s">
        <v>6231</v>
      </c>
      <c r="R735" s="65">
        <v>821021585</v>
      </c>
      <c r="S735" s="65" t="s">
        <v>5734</v>
      </c>
      <c r="T735" s="65">
        <v>1</v>
      </c>
      <c r="U735" s="67" t="s">
        <v>6012</v>
      </c>
      <c r="V735" s="67" t="s">
        <v>5967</v>
      </c>
      <c r="W735" s="65">
        <v>2</v>
      </c>
      <c r="X735" s="65">
        <v>1</v>
      </c>
      <c r="Y735" s="65">
        <v>3</v>
      </c>
      <c r="Z735" s="65" t="s">
        <v>70</v>
      </c>
      <c r="AA735" s="65">
        <f t="shared" si="11"/>
        <v>6</v>
      </c>
      <c r="AB735" s="65">
        <v>4</v>
      </c>
      <c r="AC735" s="68" t="s">
        <v>5816</v>
      </c>
      <c r="AD735" s="68" t="s">
        <v>6223</v>
      </c>
      <c r="AE735" s="68" t="s">
        <v>6185</v>
      </c>
      <c r="AF735" s="65" t="s">
        <v>5755</v>
      </c>
      <c r="AG735" s="68" t="s">
        <v>5756</v>
      </c>
    </row>
    <row r="736" spans="1:33" ht="45" x14ac:dyDescent="0.25">
      <c r="A736" s="65">
        <v>735</v>
      </c>
      <c r="B736" s="65">
        <v>821021534</v>
      </c>
      <c r="C736" s="65" t="s">
        <v>5745</v>
      </c>
      <c r="D736" s="66" t="s">
        <v>2741</v>
      </c>
      <c r="E736" s="65" t="s">
        <v>5742</v>
      </c>
      <c r="F736" s="65" t="s">
        <v>3</v>
      </c>
      <c r="G736" s="65" t="s">
        <v>5726</v>
      </c>
      <c r="H736" s="67" t="s">
        <v>5977</v>
      </c>
      <c r="I736" s="67" t="s">
        <v>5907</v>
      </c>
      <c r="J736" s="65" t="s">
        <v>5728</v>
      </c>
      <c r="K736" s="65" t="s">
        <v>5729</v>
      </c>
      <c r="L736" s="65" t="s">
        <v>6207</v>
      </c>
      <c r="M736" s="65" t="s">
        <v>70</v>
      </c>
      <c r="N736" s="65" t="s">
        <v>5818</v>
      </c>
      <c r="O736" s="65">
        <v>13</v>
      </c>
      <c r="P736" s="65" t="s">
        <v>70</v>
      </c>
      <c r="Q736" s="65" t="s">
        <v>6231</v>
      </c>
      <c r="R736" s="65">
        <v>821021571</v>
      </c>
      <c r="S736" s="65" t="s">
        <v>5734</v>
      </c>
      <c r="T736" s="65">
        <v>1</v>
      </c>
      <c r="U736" s="67" t="s">
        <v>5965</v>
      </c>
      <c r="V736" s="67">
        <v>5.0999999999999996</v>
      </c>
      <c r="W736" s="65" t="s">
        <v>70</v>
      </c>
      <c r="X736" s="65" t="s">
        <v>70</v>
      </c>
      <c r="Y736" s="65">
        <v>3</v>
      </c>
      <c r="Z736" s="65" t="s">
        <v>70</v>
      </c>
      <c r="AA736" s="65">
        <f t="shared" si="11"/>
        <v>3</v>
      </c>
      <c r="AB736" s="65">
        <v>1</v>
      </c>
      <c r="AC736" s="68" t="s">
        <v>5807</v>
      </c>
      <c r="AD736" s="68" t="s">
        <v>6250</v>
      </c>
      <c r="AE736" s="68" t="s">
        <v>6213</v>
      </c>
      <c r="AF736" s="65" t="s">
        <v>5755</v>
      </c>
      <c r="AG736" s="68" t="s">
        <v>5756</v>
      </c>
    </row>
    <row r="737" spans="1:33" ht="33.75" x14ac:dyDescent="0.25">
      <c r="A737" s="65">
        <v>736</v>
      </c>
      <c r="B737" s="65">
        <v>821021571</v>
      </c>
      <c r="C737" s="65" t="s">
        <v>5725</v>
      </c>
      <c r="D737" s="66" t="s">
        <v>2739</v>
      </c>
      <c r="E737" s="65" t="s">
        <v>5742</v>
      </c>
      <c r="F737" s="65" t="s">
        <v>3</v>
      </c>
      <c r="G737" s="65" t="s">
        <v>5744</v>
      </c>
      <c r="H737" s="67">
        <v>6.7</v>
      </c>
      <c r="I737" s="67" t="s">
        <v>5907</v>
      </c>
      <c r="J737" s="65" t="s">
        <v>5728</v>
      </c>
      <c r="K737" s="65" t="s">
        <v>5729</v>
      </c>
      <c r="L737" s="65" t="s">
        <v>6207</v>
      </c>
      <c r="M737" s="65" t="s">
        <v>70</v>
      </c>
      <c r="N737" s="65" t="s">
        <v>5818</v>
      </c>
      <c r="O737" s="65">
        <v>18</v>
      </c>
      <c r="P737" s="65" t="s">
        <v>70</v>
      </c>
      <c r="Q737" s="65" t="s">
        <v>6231</v>
      </c>
      <c r="R737" s="65">
        <v>821021570</v>
      </c>
      <c r="S737" s="65" t="s">
        <v>5734</v>
      </c>
      <c r="T737" s="65">
        <v>1</v>
      </c>
      <c r="U737" s="67" t="s">
        <v>6007</v>
      </c>
      <c r="V737" s="67" t="s">
        <v>6018</v>
      </c>
      <c r="W737" s="65" t="s">
        <v>70</v>
      </c>
      <c r="X737" s="65" t="s">
        <v>70</v>
      </c>
      <c r="Y737" s="65">
        <v>2</v>
      </c>
      <c r="Z737" s="65" t="s">
        <v>70</v>
      </c>
      <c r="AA737" s="65">
        <f t="shared" si="11"/>
        <v>2</v>
      </c>
      <c r="AB737" s="65">
        <v>1</v>
      </c>
      <c r="AC737" s="68" t="s">
        <v>5807</v>
      </c>
      <c r="AD737" s="68" t="s">
        <v>5979</v>
      </c>
      <c r="AE737" s="68" t="s">
        <v>6268</v>
      </c>
      <c r="AF737" s="65" t="s">
        <v>5755</v>
      </c>
      <c r="AG737" s="68" t="s">
        <v>5756</v>
      </c>
    </row>
    <row r="738" spans="1:33" ht="33.75" x14ac:dyDescent="0.25">
      <c r="A738" s="65">
        <v>737</v>
      </c>
      <c r="B738" s="65">
        <v>821021570</v>
      </c>
      <c r="C738" s="65" t="s">
        <v>5725</v>
      </c>
      <c r="D738" s="66" t="s">
        <v>2739</v>
      </c>
      <c r="E738" s="65" t="s">
        <v>5742</v>
      </c>
      <c r="F738" s="65" t="s">
        <v>3</v>
      </c>
      <c r="G738" s="65" t="s">
        <v>5744</v>
      </c>
      <c r="H738" s="67" t="s">
        <v>6045</v>
      </c>
      <c r="I738" s="67" t="s">
        <v>5727</v>
      </c>
      <c r="J738" s="65" t="s">
        <v>5728</v>
      </c>
      <c r="K738" s="65" t="s">
        <v>5729</v>
      </c>
      <c r="L738" s="65" t="s">
        <v>6207</v>
      </c>
      <c r="M738" s="65" t="s">
        <v>70</v>
      </c>
      <c r="N738" s="65" t="s">
        <v>5818</v>
      </c>
      <c r="O738" s="65">
        <v>21</v>
      </c>
      <c r="P738" s="65" t="s">
        <v>70</v>
      </c>
      <c r="Q738" s="65" t="s">
        <v>6231</v>
      </c>
      <c r="R738" s="65" t="s">
        <v>5778</v>
      </c>
      <c r="S738" s="65" t="s">
        <v>5734</v>
      </c>
      <c r="T738" s="65">
        <v>1</v>
      </c>
      <c r="U738" s="67" t="s">
        <v>6007</v>
      </c>
      <c r="V738" s="67" t="s">
        <v>5992</v>
      </c>
      <c r="W738" s="65" t="s">
        <v>70</v>
      </c>
      <c r="X738" s="65" t="s">
        <v>70</v>
      </c>
      <c r="Y738" s="65">
        <v>2</v>
      </c>
      <c r="Z738" s="65" t="s">
        <v>70</v>
      </c>
      <c r="AA738" s="65">
        <f t="shared" si="11"/>
        <v>2</v>
      </c>
      <c r="AB738" s="65">
        <v>1</v>
      </c>
      <c r="AC738" s="68" t="s">
        <v>5807</v>
      </c>
      <c r="AD738" s="68" t="s">
        <v>6223</v>
      </c>
      <c r="AE738" s="68" t="s">
        <v>6244</v>
      </c>
      <c r="AF738" s="65" t="s">
        <v>5755</v>
      </c>
      <c r="AG738" s="68" t="s">
        <v>5756</v>
      </c>
    </row>
    <row r="739" spans="1:33" ht="33.75" x14ac:dyDescent="0.25">
      <c r="A739" s="65">
        <v>738</v>
      </c>
      <c r="B739" s="65">
        <v>821021585</v>
      </c>
      <c r="C739" s="65" t="s">
        <v>5725</v>
      </c>
      <c r="D739" s="66" t="s">
        <v>2739</v>
      </c>
      <c r="E739" s="65" t="s">
        <v>5742</v>
      </c>
      <c r="F739" s="65" t="s">
        <v>3</v>
      </c>
      <c r="G739" s="65" t="s">
        <v>5744</v>
      </c>
      <c r="H739" s="67">
        <v>6.4</v>
      </c>
      <c r="I739" s="67">
        <v>5.9</v>
      </c>
      <c r="J739" s="65" t="s">
        <v>5728</v>
      </c>
      <c r="K739" s="65" t="s">
        <v>5729</v>
      </c>
      <c r="L739" s="65" t="s">
        <v>5780</v>
      </c>
      <c r="M739" s="65" t="s">
        <v>70</v>
      </c>
      <c r="N739" s="65" t="s">
        <v>5797</v>
      </c>
      <c r="O739" s="65">
        <v>16</v>
      </c>
      <c r="P739" s="65" t="s">
        <v>70</v>
      </c>
      <c r="Q739" s="65" t="s">
        <v>6231</v>
      </c>
      <c r="R739" s="65">
        <v>821021586</v>
      </c>
      <c r="S739" s="65" t="s">
        <v>5734</v>
      </c>
      <c r="T739" s="65">
        <v>1</v>
      </c>
      <c r="U739" s="67" t="s">
        <v>5983</v>
      </c>
      <c r="V739" s="67" t="s">
        <v>6124</v>
      </c>
      <c r="W739" s="65">
        <v>2</v>
      </c>
      <c r="X739" s="65">
        <v>1</v>
      </c>
      <c r="Y739" s="65">
        <v>2</v>
      </c>
      <c r="Z739" s="65" t="s">
        <v>70</v>
      </c>
      <c r="AA739" s="65">
        <f t="shared" si="11"/>
        <v>5</v>
      </c>
      <c r="AB739" s="65">
        <v>4</v>
      </c>
      <c r="AC739" s="68" t="s">
        <v>5816</v>
      </c>
      <c r="AD739" s="68" t="s">
        <v>6269</v>
      </c>
      <c r="AE739" s="68" t="s">
        <v>6185</v>
      </c>
      <c r="AF739" s="65" t="s">
        <v>5755</v>
      </c>
      <c r="AG739" s="68" t="s">
        <v>5756</v>
      </c>
    </row>
    <row r="740" spans="1:33" ht="45" x14ac:dyDescent="0.25">
      <c r="A740" s="65">
        <v>739</v>
      </c>
      <c r="B740" s="65">
        <v>821021586</v>
      </c>
      <c r="C740" s="65" t="s">
        <v>5725</v>
      </c>
      <c r="D740" s="66" t="s">
        <v>2739</v>
      </c>
      <c r="E740" s="65" t="s">
        <v>5785</v>
      </c>
      <c r="F740" s="65" t="s">
        <v>3</v>
      </c>
      <c r="G740" s="65" t="s">
        <v>6116</v>
      </c>
      <c r="H740" s="67" t="s">
        <v>6004</v>
      </c>
      <c r="I740" s="67" t="s">
        <v>5992</v>
      </c>
      <c r="J740" s="65" t="s">
        <v>5728</v>
      </c>
      <c r="K740" s="65" t="s">
        <v>5729</v>
      </c>
      <c r="L740" s="65" t="s">
        <v>6270</v>
      </c>
      <c r="M740" s="65" t="s">
        <v>70</v>
      </c>
      <c r="N740" s="65" t="s">
        <v>6271</v>
      </c>
      <c r="O740" s="65">
        <v>13</v>
      </c>
      <c r="P740" s="65" t="s">
        <v>70</v>
      </c>
      <c r="Q740" s="65" t="s">
        <v>6231</v>
      </c>
      <c r="R740" s="65" t="s">
        <v>5778</v>
      </c>
      <c r="S740" s="65" t="s">
        <v>5734</v>
      </c>
      <c r="T740" s="65">
        <v>1</v>
      </c>
      <c r="U740" s="67" t="s">
        <v>5978</v>
      </c>
      <c r="V740" s="67" t="s">
        <v>6246</v>
      </c>
      <c r="W740" s="65">
        <v>1</v>
      </c>
      <c r="X740" s="65">
        <v>2</v>
      </c>
      <c r="Y740" s="65">
        <v>2</v>
      </c>
      <c r="Z740" s="65" t="s">
        <v>70</v>
      </c>
      <c r="AA740" s="65">
        <f t="shared" si="11"/>
        <v>5</v>
      </c>
      <c r="AB740" s="65">
        <v>4</v>
      </c>
      <c r="AC740" s="68" t="s">
        <v>5816</v>
      </c>
      <c r="AD740" s="68" t="s">
        <v>6236</v>
      </c>
      <c r="AE740" s="68" t="s">
        <v>6185</v>
      </c>
      <c r="AF740" s="65" t="s">
        <v>5755</v>
      </c>
      <c r="AG740" s="68" t="s">
        <v>5756</v>
      </c>
    </row>
    <row r="741" spans="1:33" ht="45" x14ac:dyDescent="0.25">
      <c r="A741" s="65">
        <v>740</v>
      </c>
      <c r="B741" s="65">
        <v>821021578</v>
      </c>
      <c r="C741" s="65" t="s">
        <v>5725</v>
      </c>
      <c r="D741" s="66" t="s">
        <v>2739</v>
      </c>
      <c r="E741" s="65" t="s">
        <v>5742</v>
      </c>
      <c r="F741" s="65" t="s">
        <v>3</v>
      </c>
      <c r="G741" s="65" t="s">
        <v>5744</v>
      </c>
      <c r="H741" s="67" t="s">
        <v>5981</v>
      </c>
      <c r="I741" s="67" t="s">
        <v>5991</v>
      </c>
      <c r="J741" s="65" t="s">
        <v>5728</v>
      </c>
      <c r="K741" s="65" t="s">
        <v>5740</v>
      </c>
      <c r="L741" s="65" t="s">
        <v>5780</v>
      </c>
      <c r="M741" s="65" t="s">
        <v>70</v>
      </c>
      <c r="N741" s="65" t="s">
        <v>5758</v>
      </c>
      <c r="O741" s="65">
        <v>12</v>
      </c>
      <c r="P741" s="65" t="s">
        <v>70</v>
      </c>
      <c r="Q741" s="65" t="s">
        <v>6231</v>
      </c>
      <c r="R741" s="65">
        <v>821021577</v>
      </c>
      <c r="S741" s="65" t="s">
        <v>5734</v>
      </c>
      <c r="T741" s="65">
        <v>1</v>
      </c>
      <c r="U741" s="67" t="s">
        <v>6049</v>
      </c>
      <c r="V741" s="67" t="s">
        <v>6246</v>
      </c>
      <c r="W741" s="65" t="s">
        <v>70</v>
      </c>
      <c r="X741" s="65">
        <v>1</v>
      </c>
      <c r="Y741" s="65">
        <v>1</v>
      </c>
      <c r="Z741" s="65" t="s">
        <v>70</v>
      </c>
      <c r="AA741" s="65">
        <f t="shared" si="11"/>
        <v>2</v>
      </c>
      <c r="AB741" s="65">
        <v>2</v>
      </c>
      <c r="AC741" s="68" t="s">
        <v>5760</v>
      </c>
      <c r="AD741" s="68" t="s">
        <v>6236</v>
      </c>
      <c r="AE741" s="68" t="s">
        <v>6259</v>
      </c>
      <c r="AF741" s="65" t="s">
        <v>5755</v>
      </c>
      <c r="AG741" s="68" t="s">
        <v>5756</v>
      </c>
    </row>
    <row r="742" spans="1:33" ht="33.75" x14ac:dyDescent="0.25">
      <c r="A742" s="65">
        <v>741</v>
      </c>
      <c r="B742" s="65">
        <v>821021577</v>
      </c>
      <c r="C742" s="65" t="s">
        <v>5725</v>
      </c>
      <c r="D742" s="66" t="s">
        <v>2739</v>
      </c>
      <c r="E742" s="65" t="s">
        <v>5742</v>
      </c>
      <c r="F742" s="65" t="s">
        <v>3</v>
      </c>
      <c r="G742" s="65" t="s">
        <v>5744</v>
      </c>
      <c r="H742" s="67" t="s">
        <v>5882</v>
      </c>
      <c r="I742" s="67" t="s">
        <v>5978</v>
      </c>
      <c r="J742" s="65" t="s">
        <v>5728</v>
      </c>
      <c r="K742" s="65" t="s">
        <v>5740</v>
      </c>
      <c r="L742" s="65" t="s">
        <v>5780</v>
      </c>
      <c r="M742" s="65" t="s">
        <v>70</v>
      </c>
      <c r="N742" s="65" t="s">
        <v>5801</v>
      </c>
      <c r="O742" s="65">
        <v>7</v>
      </c>
      <c r="P742" s="65" t="s">
        <v>70</v>
      </c>
      <c r="Q742" s="65" t="s">
        <v>6231</v>
      </c>
      <c r="R742" s="65">
        <v>821021576</v>
      </c>
      <c r="S742" s="65" t="s">
        <v>5734</v>
      </c>
      <c r="T742" s="65">
        <v>1</v>
      </c>
      <c r="U742" s="67" t="s">
        <v>6049</v>
      </c>
      <c r="V742" s="67" t="s">
        <v>6124</v>
      </c>
      <c r="W742" s="65" t="s">
        <v>70</v>
      </c>
      <c r="X742" s="65">
        <v>1</v>
      </c>
      <c r="Y742" s="65" t="s">
        <v>70</v>
      </c>
      <c r="Z742" s="65" t="s">
        <v>70</v>
      </c>
      <c r="AA742" s="65">
        <f t="shared" si="11"/>
        <v>1</v>
      </c>
      <c r="AB742" s="65">
        <v>1</v>
      </c>
      <c r="AC742" s="68" t="s">
        <v>5735</v>
      </c>
      <c r="AD742" s="68" t="s">
        <v>5979</v>
      </c>
      <c r="AE742" s="68" t="s">
        <v>6094</v>
      </c>
      <c r="AF742" s="65" t="s">
        <v>5738</v>
      </c>
      <c r="AG742" s="68" t="s">
        <v>5752</v>
      </c>
    </row>
    <row r="743" spans="1:33" ht="33.75" x14ac:dyDescent="0.25">
      <c r="A743" s="65">
        <v>742</v>
      </c>
      <c r="B743" s="65">
        <v>821021576</v>
      </c>
      <c r="C743" s="65" t="s">
        <v>5745</v>
      </c>
      <c r="D743" s="66" t="s">
        <v>2741</v>
      </c>
      <c r="E743" s="65" t="s">
        <v>5742</v>
      </c>
      <c r="F743" s="65" t="s">
        <v>3</v>
      </c>
      <c r="G743" s="65" t="s">
        <v>5744</v>
      </c>
      <c r="H743" s="67" t="s">
        <v>5882</v>
      </c>
      <c r="I743" s="67" t="s">
        <v>6030</v>
      </c>
      <c r="J743" s="65" t="s">
        <v>5728</v>
      </c>
      <c r="K743" s="65" t="s">
        <v>5729</v>
      </c>
      <c r="L743" s="65" t="s">
        <v>6270</v>
      </c>
      <c r="M743" s="65" t="s">
        <v>70</v>
      </c>
      <c r="N743" s="65" t="s">
        <v>5801</v>
      </c>
      <c r="O743" s="65">
        <v>6</v>
      </c>
      <c r="P743" s="65" t="s">
        <v>70</v>
      </c>
      <c r="Q743" s="65" t="s">
        <v>6231</v>
      </c>
      <c r="R743" s="65">
        <v>821021580</v>
      </c>
      <c r="S743" s="65" t="s">
        <v>5734</v>
      </c>
      <c r="T743" s="65">
        <v>1</v>
      </c>
      <c r="U743" s="67" t="s">
        <v>6012</v>
      </c>
      <c r="V743" s="67" t="s">
        <v>6036</v>
      </c>
      <c r="W743" s="65">
        <v>1</v>
      </c>
      <c r="X743" s="65">
        <v>2</v>
      </c>
      <c r="Y743" s="65" t="s">
        <v>70</v>
      </c>
      <c r="Z743" s="65" t="s">
        <v>70</v>
      </c>
      <c r="AA743" s="65">
        <f t="shared" si="11"/>
        <v>3</v>
      </c>
      <c r="AB743" s="65">
        <v>3</v>
      </c>
      <c r="AC743" s="68" t="s">
        <v>5816</v>
      </c>
      <c r="AD743" s="68" t="s">
        <v>6272</v>
      </c>
      <c r="AE743" s="68" t="s">
        <v>6273</v>
      </c>
      <c r="AF743" s="65" t="s">
        <v>5755</v>
      </c>
      <c r="AG743" s="68" t="s">
        <v>5756</v>
      </c>
    </row>
    <row r="744" spans="1:33" ht="33.75" x14ac:dyDescent="0.25">
      <c r="A744" s="65">
        <v>743</v>
      </c>
      <c r="B744" s="65">
        <v>821021580</v>
      </c>
      <c r="C744" s="65" t="s">
        <v>5745</v>
      </c>
      <c r="D744" s="66" t="s">
        <v>2741</v>
      </c>
      <c r="E744" s="65" t="s">
        <v>70</v>
      </c>
      <c r="F744" s="65" t="s">
        <v>3</v>
      </c>
      <c r="G744" s="65" t="s">
        <v>5744</v>
      </c>
      <c r="H744" s="67" t="s">
        <v>5977</v>
      </c>
      <c r="I744" s="67" t="s">
        <v>5974</v>
      </c>
      <c r="J744" s="65" t="s">
        <v>5728</v>
      </c>
      <c r="K744" s="65" t="s">
        <v>5729</v>
      </c>
      <c r="L744" s="65" t="s">
        <v>6270</v>
      </c>
      <c r="M744" s="65" t="s">
        <v>70</v>
      </c>
      <c r="N744" s="65" t="s">
        <v>6274</v>
      </c>
      <c r="O744" s="65">
        <v>6</v>
      </c>
      <c r="P744" s="65" t="s">
        <v>70</v>
      </c>
      <c r="Q744" s="65" t="s">
        <v>6231</v>
      </c>
      <c r="R744" s="65">
        <v>821021583</v>
      </c>
      <c r="S744" s="65" t="s">
        <v>5734</v>
      </c>
      <c r="T744" s="65">
        <v>1</v>
      </c>
      <c r="U744" s="67" t="s">
        <v>5983</v>
      </c>
      <c r="V744" s="67" t="s">
        <v>6181</v>
      </c>
      <c r="W744" s="65">
        <v>1</v>
      </c>
      <c r="X744" s="65">
        <v>2</v>
      </c>
      <c r="Y744" s="65">
        <v>1</v>
      </c>
      <c r="Z744" s="65" t="s">
        <v>70</v>
      </c>
      <c r="AA744" s="65">
        <f t="shared" si="11"/>
        <v>4</v>
      </c>
      <c r="AB744" s="65">
        <v>4</v>
      </c>
      <c r="AC744" s="68" t="s">
        <v>5816</v>
      </c>
      <c r="AD744" s="68" t="s">
        <v>6272</v>
      </c>
      <c r="AE744" s="68" t="s">
        <v>6273</v>
      </c>
      <c r="AF744" s="65" t="s">
        <v>5755</v>
      </c>
      <c r="AG744" s="68" t="s">
        <v>5756</v>
      </c>
    </row>
    <row r="745" spans="1:33" ht="33.75" x14ac:dyDescent="0.25">
      <c r="A745" s="65">
        <v>744</v>
      </c>
      <c r="B745" s="65">
        <v>821021583</v>
      </c>
      <c r="C745" s="65" t="s">
        <v>5725</v>
      </c>
      <c r="D745" s="66" t="s">
        <v>2739</v>
      </c>
      <c r="E745" s="65" t="s">
        <v>5785</v>
      </c>
      <c r="F745" s="65" t="s">
        <v>3</v>
      </c>
      <c r="G745" s="65" t="s">
        <v>5744</v>
      </c>
      <c r="H745" s="67" t="s">
        <v>5981</v>
      </c>
      <c r="I745" s="67" t="s">
        <v>5907</v>
      </c>
      <c r="J745" s="65" t="s">
        <v>5728</v>
      </c>
      <c r="K745" s="65" t="s">
        <v>5729</v>
      </c>
      <c r="L745" s="65" t="s">
        <v>6270</v>
      </c>
      <c r="M745" s="65" t="s">
        <v>70</v>
      </c>
      <c r="N745" s="65" t="s">
        <v>6275</v>
      </c>
      <c r="O745" s="65">
        <v>21</v>
      </c>
      <c r="P745" s="65" t="s">
        <v>70</v>
      </c>
      <c r="Q745" s="65" t="s">
        <v>6231</v>
      </c>
      <c r="R745" s="65" t="s">
        <v>5944</v>
      </c>
      <c r="S745" s="65" t="s">
        <v>5734</v>
      </c>
      <c r="T745" s="65">
        <v>1</v>
      </c>
      <c r="U745" s="67" t="s">
        <v>6012</v>
      </c>
      <c r="V745" s="67" t="s">
        <v>5965</v>
      </c>
      <c r="W745" s="65" t="s">
        <v>70</v>
      </c>
      <c r="X745" s="65">
        <v>1</v>
      </c>
      <c r="Y745" s="65" t="s">
        <v>70</v>
      </c>
      <c r="Z745" s="65" t="s">
        <v>70</v>
      </c>
      <c r="AA745" s="65">
        <f t="shared" si="11"/>
        <v>1</v>
      </c>
      <c r="AB745" s="65">
        <v>1</v>
      </c>
      <c r="AC745" s="68" t="s">
        <v>5816</v>
      </c>
      <c r="AD745" s="68" t="s">
        <v>6276</v>
      </c>
      <c r="AE745" s="68" t="s">
        <v>5772</v>
      </c>
      <c r="AF745" s="65" t="s">
        <v>5755</v>
      </c>
      <c r="AG745" s="68" t="s">
        <v>5756</v>
      </c>
    </row>
    <row r="746" spans="1:33" ht="33.75" x14ac:dyDescent="0.25">
      <c r="A746" s="65">
        <v>745</v>
      </c>
      <c r="B746" s="65">
        <v>821000329</v>
      </c>
      <c r="C746" s="65" t="s">
        <v>5725</v>
      </c>
      <c r="D746" s="66" t="s">
        <v>2739</v>
      </c>
      <c r="E746" s="65" t="s">
        <v>70</v>
      </c>
      <c r="F746" s="65" t="s">
        <v>3</v>
      </c>
      <c r="G746" s="65" t="s">
        <v>5908</v>
      </c>
      <c r="H746" s="67" t="s">
        <v>5978</v>
      </c>
      <c r="I746" s="67" t="s">
        <v>70</v>
      </c>
      <c r="J746" s="65" t="s">
        <v>5728</v>
      </c>
      <c r="K746" s="65" t="s">
        <v>5729</v>
      </c>
      <c r="L746" s="65" t="s">
        <v>6270</v>
      </c>
      <c r="M746" s="65" t="s">
        <v>70</v>
      </c>
      <c r="N746" s="65" t="s">
        <v>6275</v>
      </c>
      <c r="O746" s="65">
        <v>16</v>
      </c>
      <c r="P746" s="65" t="s">
        <v>70</v>
      </c>
      <c r="Q746" s="65" t="s">
        <v>6231</v>
      </c>
      <c r="R746" s="65">
        <v>821001332</v>
      </c>
      <c r="S746" s="65" t="s">
        <v>5734</v>
      </c>
      <c r="T746" s="65">
        <v>1</v>
      </c>
      <c r="U746" s="67" t="s">
        <v>5991</v>
      </c>
      <c r="V746" s="67" t="s">
        <v>5972</v>
      </c>
      <c r="W746" s="65" t="s">
        <v>70</v>
      </c>
      <c r="X746" s="65">
        <v>1</v>
      </c>
      <c r="Y746" s="65">
        <v>3</v>
      </c>
      <c r="Z746" s="65" t="s">
        <v>70</v>
      </c>
      <c r="AA746" s="65">
        <f t="shared" si="11"/>
        <v>4</v>
      </c>
      <c r="AB746" s="65">
        <v>2</v>
      </c>
      <c r="AC746" s="68" t="s">
        <v>5816</v>
      </c>
      <c r="AD746" s="68" t="s">
        <v>5995</v>
      </c>
      <c r="AE746" s="68" t="s">
        <v>6094</v>
      </c>
      <c r="AF746" s="65" t="s">
        <v>5755</v>
      </c>
      <c r="AG746" s="68" t="s">
        <v>5756</v>
      </c>
    </row>
    <row r="747" spans="1:33" ht="22.5" x14ac:dyDescent="0.25">
      <c r="A747" s="65">
        <v>746</v>
      </c>
      <c r="B747" s="65">
        <v>821001332</v>
      </c>
      <c r="C747" s="65" t="s">
        <v>5725</v>
      </c>
      <c r="D747" s="66" t="s">
        <v>2739</v>
      </c>
      <c r="E747" s="65" t="s">
        <v>5785</v>
      </c>
      <c r="F747" s="65" t="s">
        <v>70</v>
      </c>
      <c r="G747" s="65" t="s">
        <v>70</v>
      </c>
      <c r="H747" s="67" t="s">
        <v>70</v>
      </c>
      <c r="I747" s="67" t="s">
        <v>70</v>
      </c>
      <c r="J747" s="65" t="s">
        <v>5728</v>
      </c>
      <c r="K747" s="65" t="s">
        <v>5740</v>
      </c>
      <c r="L747" s="65" t="s">
        <v>6277</v>
      </c>
      <c r="M747" s="65" t="s">
        <v>70</v>
      </c>
      <c r="N747" s="65" t="s">
        <v>5801</v>
      </c>
      <c r="O747" s="65">
        <v>14</v>
      </c>
      <c r="P747" s="65" t="s">
        <v>70</v>
      </c>
      <c r="Q747" s="65" t="s">
        <v>6231</v>
      </c>
      <c r="R747" s="65">
        <v>821001333</v>
      </c>
      <c r="S747" s="65" t="s">
        <v>5734</v>
      </c>
      <c r="T747" s="65">
        <v>1</v>
      </c>
      <c r="U747" s="67" t="s">
        <v>5981</v>
      </c>
      <c r="V747" s="67" t="s">
        <v>6012</v>
      </c>
      <c r="W747" s="65" t="s">
        <v>70</v>
      </c>
      <c r="X747" s="65">
        <v>2</v>
      </c>
      <c r="Y747" s="65">
        <v>3</v>
      </c>
      <c r="Z747" s="65" t="s">
        <v>70</v>
      </c>
      <c r="AA747" s="65">
        <f t="shared" si="11"/>
        <v>5</v>
      </c>
      <c r="AB747" s="65">
        <v>3</v>
      </c>
      <c r="AC747" s="68" t="s">
        <v>6278</v>
      </c>
      <c r="AD747" s="68" t="s">
        <v>6027</v>
      </c>
      <c r="AE747" s="68" t="s">
        <v>5770</v>
      </c>
      <c r="AF747" s="65" t="s">
        <v>5755</v>
      </c>
      <c r="AG747" s="68" t="s">
        <v>5756</v>
      </c>
    </row>
    <row r="748" spans="1:33" ht="33.75" x14ac:dyDescent="0.25">
      <c r="A748" s="65">
        <v>747</v>
      </c>
      <c r="B748" s="65">
        <v>821001333</v>
      </c>
      <c r="C748" s="65" t="s">
        <v>5725</v>
      </c>
      <c r="D748" s="66" t="s">
        <v>2739</v>
      </c>
      <c r="E748" s="65" t="s">
        <v>5788</v>
      </c>
      <c r="F748" s="65" t="s">
        <v>3</v>
      </c>
      <c r="G748" s="65" t="s">
        <v>5939</v>
      </c>
      <c r="H748" s="67" t="s">
        <v>5882</v>
      </c>
      <c r="I748" s="67" t="s">
        <v>6030</v>
      </c>
      <c r="J748" s="65" t="s">
        <v>5728</v>
      </c>
      <c r="K748" s="65" t="s">
        <v>5740</v>
      </c>
      <c r="L748" s="65" t="s">
        <v>6277</v>
      </c>
      <c r="M748" s="65" t="s">
        <v>70</v>
      </c>
      <c r="N748" s="65" t="s">
        <v>6275</v>
      </c>
      <c r="O748" s="65">
        <v>1</v>
      </c>
      <c r="P748" s="65" t="s">
        <v>70</v>
      </c>
      <c r="Q748" s="65" t="s">
        <v>6231</v>
      </c>
      <c r="R748" s="65">
        <v>821017806</v>
      </c>
      <c r="S748" s="65" t="s">
        <v>5734</v>
      </c>
      <c r="T748" s="65">
        <v>1</v>
      </c>
      <c r="U748" s="67" t="s">
        <v>6049</v>
      </c>
      <c r="V748" s="67" t="s">
        <v>6124</v>
      </c>
      <c r="W748" s="65" t="s">
        <v>70</v>
      </c>
      <c r="X748" s="65">
        <v>1</v>
      </c>
      <c r="Y748" s="65">
        <v>1</v>
      </c>
      <c r="Z748" s="65" t="s">
        <v>70</v>
      </c>
      <c r="AA748" s="65">
        <f t="shared" si="11"/>
        <v>2</v>
      </c>
      <c r="AB748" s="65">
        <v>2</v>
      </c>
      <c r="AC748" s="68" t="s">
        <v>5760</v>
      </c>
      <c r="AD748" s="68" t="s">
        <v>6272</v>
      </c>
      <c r="AE748" s="68" t="s">
        <v>6279</v>
      </c>
      <c r="AF748" s="65" t="s">
        <v>5755</v>
      </c>
      <c r="AG748" s="68" t="s">
        <v>5756</v>
      </c>
    </row>
    <row r="749" spans="1:33" ht="33.75" x14ac:dyDescent="0.25">
      <c r="A749" s="65">
        <v>748</v>
      </c>
      <c r="B749" s="65">
        <v>821017106</v>
      </c>
      <c r="C749" s="65" t="s">
        <v>5725</v>
      </c>
      <c r="D749" s="66" t="s">
        <v>2739</v>
      </c>
      <c r="E749" s="65" t="s">
        <v>5742</v>
      </c>
      <c r="F749" s="65" t="s">
        <v>3</v>
      </c>
      <c r="G749" s="65" t="s">
        <v>5939</v>
      </c>
      <c r="H749" s="67" t="s">
        <v>5977</v>
      </c>
      <c r="I749" s="67" t="s">
        <v>5907</v>
      </c>
      <c r="J749" s="65" t="s">
        <v>5728</v>
      </c>
      <c r="K749" s="65" t="s">
        <v>5740</v>
      </c>
      <c r="L749" s="65" t="s">
        <v>6277</v>
      </c>
      <c r="M749" s="65" t="s">
        <v>70</v>
      </c>
      <c r="N749" s="65" t="s">
        <v>6275</v>
      </c>
      <c r="O749" s="65">
        <v>20</v>
      </c>
      <c r="P749" s="65" t="s">
        <v>70</v>
      </c>
      <c r="Q749" s="65" t="s">
        <v>6231</v>
      </c>
      <c r="R749" s="65" t="s">
        <v>5944</v>
      </c>
      <c r="S749" s="65" t="s">
        <v>5734</v>
      </c>
      <c r="T749" s="65">
        <v>1</v>
      </c>
      <c r="U749" s="67" t="s">
        <v>6020</v>
      </c>
      <c r="V749" s="67" t="s">
        <v>5983</v>
      </c>
      <c r="W749" s="65" t="s">
        <v>70</v>
      </c>
      <c r="X749" s="65">
        <v>2</v>
      </c>
      <c r="Y749" s="65" t="s">
        <v>70</v>
      </c>
      <c r="Z749" s="65" t="s">
        <v>70</v>
      </c>
      <c r="AA749" s="65">
        <f t="shared" si="11"/>
        <v>2</v>
      </c>
      <c r="AB749" s="65">
        <v>2</v>
      </c>
      <c r="AC749" s="68" t="s">
        <v>5735</v>
      </c>
      <c r="AD749" s="68" t="s">
        <v>5995</v>
      </c>
      <c r="AE749" s="68" t="s">
        <v>6094</v>
      </c>
      <c r="AF749" s="65" t="s">
        <v>5738</v>
      </c>
      <c r="AG749" s="68" t="s">
        <v>5752</v>
      </c>
    </row>
    <row r="750" spans="1:33" ht="33.75" x14ac:dyDescent="0.25">
      <c r="A750" s="65">
        <v>749</v>
      </c>
      <c r="B750" s="65">
        <v>821000348</v>
      </c>
      <c r="C750" s="65" t="s">
        <v>5725</v>
      </c>
      <c r="D750" s="66" t="s">
        <v>2739</v>
      </c>
      <c r="E750" s="65" t="s">
        <v>5742</v>
      </c>
      <c r="F750" s="65" t="s">
        <v>3</v>
      </c>
      <c r="G750" s="65" t="s">
        <v>5908</v>
      </c>
      <c r="H750" s="67" t="s">
        <v>5992</v>
      </c>
      <c r="I750" s="67" t="s">
        <v>6226</v>
      </c>
      <c r="J750" s="65" t="s">
        <v>5728</v>
      </c>
      <c r="K750" s="65" t="s">
        <v>5740</v>
      </c>
      <c r="L750" s="65" t="s">
        <v>6280</v>
      </c>
      <c r="M750" s="65" t="s">
        <v>70</v>
      </c>
      <c r="N750" s="65" t="s">
        <v>6275</v>
      </c>
      <c r="O750" s="65">
        <v>8</v>
      </c>
      <c r="P750" s="65" t="s">
        <v>70</v>
      </c>
      <c r="Q750" s="65" t="s">
        <v>6231</v>
      </c>
      <c r="R750" s="65">
        <v>821000347</v>
      </c>
      <c r="S750" s="65" t="s">
        <v>5734</v>
      </c>
      <c r="T750" s="65">
        <v>1</v>
      </c>
      <c r="U750" s="67" t="s">
        <v>5974</v>
      </c>
      <c r="V750" s="67" t="s">
        <v>6138</v>
      </c>
      <c r="W750" s="65" t="s">
        <v>70</v>
      </c>
      <c r="X750" s="65">
        <v>2</v>
      </c>
      <c r="Y750" s="65">
        <v>4</v>
      </c>
      <c r="Z750" s="65" t="s">
        <v>70</v>
      </c>
      <c r="AA750" s="65">
        <f t="shared" si="11"/>
        <v>6</v>
      </c>
      <c r="AB750" s="65">
        <v>4</v>
      </c>
      <c r="AC750" s="68" t="s">
        <v>5760</v>
      </c>
      <c r="AD750" s="68" t="s">
        <v>6281</v>
      </c>
      <c r="AE750" s="68" t="s">
        <v>6233</v>
      </c>
      <c r="AF750" s="65" t="s">
        <v>5755</v>
      </c>
      <c r="AG750" s="68" t="s">
        <v>5756</v>
      </c>
    </row>
    <row r="751" spans="1:33" ht="45" x14ac:dyDescent="0.25">
      <c r="A751" s="65">
        <v>750</v>
      </c>
      <c r="B751" s="65">
        <v>821000347</v>
      </c>
      <c r="C751" s="65" t="s">
        <v>5725</v>
      </c>
      <c r="D751" s="66" t="s">
        <v>2739</v>
      </c>
      <c r="E751" s="65" t="s">
        <v>5788</v>
      </c>
      <c r="F751" s="65" t="s">
        <v>3</v>
      </c>
      <c r="G751" s="65" t="s">
        <v>5744</v>
      </c>
      <c r="H751" s="67" t="s">
        <v>5961</v>
      </c>
      <c r="I751" s="67" t="s">
        <v>6124</v>
      </c>
      <c r="J751" s="65" t="s">
        <v>5728</v>
      </c>
      <c r="K751" s="65" t="s">
        <v>5740</v>
      </c>
      <c r="L751" s="65" t="s">
        <v>6280</v>
      </c>
      <c r="M751" s="65" t="s">
        <v>70</v>
      </c>
      <c r="N751" s="65" t="s">
        <v>6275</v>
      </c>
      <c r="O751" s="65">
        <v>4</v>
      </c>
      <c r="P751" s="65" t="s">
        <v>70</v>
      </c>
      <c r="Q751" s="65" t="s">
        <v>6231</v>
      </c>
      <c r="R751" s="65">
        <v>821000346</v>
      </c>
      <c r="S751" s="65" t="s">
        <v>5734</v>
      </c>
      <c r="T751" s="65">
        <v>1</v>
      </c>
      <c r="U751" s="67" t="s">
        <v>6124</v>
      </c>
      <c r="V751" s="67" t="s">
        <v>5974</v>
      </c>
      <c r="W751" s="65">
        <v>1</v>
      </c>
      <c r="X751" s="65">
        <v>2</v>
      </c>
      <c r="Y751" s="65">
        <v>2</v>
      </c>
      <c r="Z751" s="65" t="s">
        <v>70</v>
      </c>
      <c r="AA751" s="65">
        <f t="shared" si="11"/>
        <v>5</v>
      </c>
      <c r="AB751" s="65">
        <v>4</v>
      </c>
      <c r="AC751" s="68" t="s">
        <v>5760</v>
      </c>
      <c r="AD751" s="68" t="s">
        <v>5975</v>
      </c>
      <c r="AE751" s="68" t="s">
        <v>6111</v>
      </c>
      <c r="AF751" s="65" t="s">
        <v>5755</v>
      </c>
      <c r="AG751" s="68" t="s">
        <v>5756</v>
      </c>
    </row>
    <row r="752" spans="1:33" ht="33.75" x14ac:dyDescent="0.25">
      <c r="A752" s="65">
        <v>751</v>
      </c>
      <c r="B752" s="65">
        <v>821000346</v>
      </c>
      <c r="C752" s="65" t="s">
        <v>5725</v>
      </c>
      <c r="D752" s="66" t="s">
        <v>2739</v>
      </c>
      <c r="E752" s="65" t="s">
        <v>5785</v>
      </c>
      <c r="F752" s="65" t="s">
        <v>3</v>
      </c>
      <c r="G752" s="65" t="s">
        <v>5744</v>
      </c>
      <c r="H752" s="67" t="s">
        <v>6012</v>
      </c>
      <c r="I752" s="67" t="s">
        <v>5966</v>
      </c>
      <c r="J752" s="65" t="s">
        <v>5728</v>
      </c>
      <c r="K752" s="65" t="s">
        <v>5740</v>
      </c>
      <c r="L752" s="65" t="s">
        <v>6280</v>
      </c>
      <c r="M752" s="65" t="s">
        <v>70</v>
      </c>
      <c r="N752" s="65" t="s">
        <v>6282</v>
      </c>
      <c r="O752" s="65">
        <v>13</v>
      </c>
      <c r="P752" s="65" t="s">
        <v>70</v>
      </c>
      <c r="Q752" s="65" t="s">
        <v>6231</v>
      </c>
      <c r="R752" s="65">
        <v>821000345</v>
      </c>
      <c r="S752" s="65" t="s">
        <v>5734</v>
      </c>
      <c r="T752" s="65">
        <v>1</v>
      </c>
      <c r="U752" s="67" t="s">
        <v>5961</v>
      </c>
      <c r="V752" s="67" t="s">
        <v>5966</v>
      </c>
      <c r="W752" s="65">
        <v>1</v>
      </c>
      <c r="X752" s="65">
        <v>2</v>
      </c>
      <c r="Y752" s="65" t="s">
        <v>70</v>
      </c>
      <c r="Z752" s="65" t="s">
        <v>70</v>
      </c>
      <c r="AA752" s="65">
        <f t="shared" si="11"/>
        <v>3</v>
      </c>
      <c r="AB752" s="65">
        <v>3</v>
      </c>
      <c r="AC752" s="68" t="s">
        <v>5760</v>
      </c>
      <c r="AD752" s="68" t="s">
        <v>5975</v>
      </c>
      <c r="AE752" s="68" t="s">
        <v>5754</v>
      </c>
      <c r="AF752" s="65" t="s">
        <v>5755</v>
      </c>
      <c r="AG752" s="68" t="s">
        <v>5756</v>
      </c>
    </row>
    <row r="753" spans="1:33" ht="33.75" x14ac:dyDescent="0.25">
      <c r="A753" s="65">
        <v>752</v>
      </c>
      <c r="B753" s="65">
        <v>821000345</v>
      </c>
      <c r="C753" s="65" t="s">
        <v>5725</v>
      </c>
      <c r="D753" s="66" t="s">
        <v>2739</v>
      </c>
      <c r="E753" s="65" t="s">
        <v>5788</v>
      </c>
      <c r="F753" s="65" t="s">
        <v>3</v>
      </c>
      <c r="G753" s="65" t="s">
        <v>5744</v>
      </c>
      <c r="H753" s="67" t="s">
        <v>5961</v>
      </c>
      <c r="I753" s="67" t="s">
        <v>5972</v>
      </c>
      <c r="J753" s="65" t="s">
        <v>5728</v>
      </c>
      <c r="K753" s="65" t="s">
        <v>5740</v>
      </c>
      <c r="L753" s="65" t="s">
        <v>6280</v>
      </c>
      <c r="M753" s="65" t="s">
        <v>70</v>
      </c>
      <c r="N753" s="65" t="s">
        <v>5802</v>
      </c>
      <c r="O753" s="65">
        <v>13</v>
      </c>
      <c r="P753" s="65" t="s">
        <v>70</v>
      </c>
      <c r="Q753" s="65" t="s">
        <v>6231</v>
      </c>
      <c r="R753" s="65">
        <v>821000344</v>
      </c>
      <c r="S753" s="65" t="s">
        <v>5734</v>
      </c>
      <c r="T753" s="65">
        <v>1</v>
      </c>
      <c r="U753" s="67" t="s">
        <v>5978</v>
      </c>
      <c r="V753" s="67" t="s">
        <v>6016</v>
      </c>
      <c r="W753" s="65">
        <v>1</v>
      </c>
      <c r="X753" s="65" t="s">
        <v>70</v>
      </c>
      <c r="Y753" s="65" t="s">
        <v>70</v>
      </c>
      <c r="Z753" s="65" t="s">
        <v>70</v>
      </c>
      <c r="AA753" s="65">
        <f t="shared" si="11"/>
        <v>1</v>
      </c>
      <c r="AB753" s="65">
        <v>1</v>
      </c>
      <c r="AC753" s="68" t="s">
        <v>5760</v>
      </c>
      <c r="AD753" s="68" t="s">
        <v>5975</v>
      </c>
      <c r="AE753" s="68" t="s">
        <v>6233</v>
      </c>
      <c r="AF753" s="65" t="s">
        <v>5755</v>
      </c>
      <c r="AG753" s="68" t="s">
        <v>5756</v>
      </c>
    </row>
    <row r="754" spans="1:33" ht="22.5" x14ac:dyDescent="0.25">
      <c r="A754" s="65">
        <v>753</v>
      </c>
      <c r="B754" s="65">
        <v>821000344</v>
      </c>
      <c r="C754" s="65" t="s">
        <v>5725</v>
      </c>
      <c r="D754" s="66" t="s">
        <v>2739</v>
      </c>
      <c r="E754" s="65" t="s">
        <v>5742</v>
      </c>
      <c r="F754" s="65" t="s">
        <v>3</v>
      </c>
      <c r="G754" s="65" t="s">
        <v>5908</v>
      </c>
      <c r="H754" s="67" t="s">
        <v>6049</v>
      </c>
      <c r="I754" s="67" t="s">
        <v>5907</v>
      </c>
      <c r="J754" s="65" t="s">
        <v>5728</v>
      </c>
      <c r="K754" s="65" t="s">
        <v>5740</v>
      </c>
      <c r="L754" s="65" t="s">
        <v>6280</v>
      </c>
      <c r="M754" s="65" t="s">
        <v>70</v>
      </c>
      <c r="N754" s="65" t="s">
        <v>5802</v>
      </c>
      <c r="O754" s="65">
        <v>10</v>
      </c>
      <c r="P754" s="65" t="s">
        <v>70</v>
      </c>
      <c r="Q754" s="65" t="s">
        <v>6231</v>
      </c>
      <c r="R754" s="65" t="s">
        <v>5944</v>
      </c>
      <c r="S754" s="65" t="s">
        <v>5734</v>
      </c>
      <c r="T754" s="65">
        <v>1</v>
      </c>
      <c r="U754" s="67" t="s">
        <v>6012</v>
      </c>
      <c r="V754" s="67" t="s">
        <v>6012</v>
      </c>
      <c r="W754" s="65">
        <v>1</v>
      </c>
      <c r="X754" s="65" t="s">
        <v>70</v>
      </c>
      <c r="Y754" s="65">
        <v>2</v>
      </c>
      <c r="Z754" s="65" t="s">
        <v>70</v>
      </c>
      <c r="AA754" s="65">
        <f t="shared" si="11"/>
        <v>3</v>
      </c>
      <c r="AB754" s="65">
        <v>2</v>
      </c>
      <c r="AC754" s="68" t="s">
        <v>5735</v>
      </c>
      <c r="AD754" s="68" t="s">
        <v>5995</v>
      </c>
      <c r="AE754" s="68" t="s">
        <v>5754</v>
      </c>
      <c r="AF754" s="65" t="s">
        <v>5738</v>
      </c>
      <c r="AG754" s="68" t="s">
        <v>5752</v>
      </c>
    </row>
    <row r="755" spans="1:33" ht="33.75" x14ac:dyDescent="0.25">
      <c r="A755" s="65">
        <v>754</v>
      </c>
      <c r="B755" s="65">
        <v>821021594</v>
      </c>
      <c r="C755" s="65" t="s">
        <v>5745</v>
      </c>
      <c r="D755" s="66" t="s">
        <v>2741</v>
      </c>
      <c r="E755" s="65" t="s">
        <v>5742</v>
      </c>
      <c r="F755" s="65" t="s">
        <v>3</v>
      </c>
      <c r="G755" s="65" t="s">
        <v>5744</v>
      </c>
      <c r="H755" s="67" t="s">
        <v>5977</v>
      </c>
      <c r="I755" s="67" t="s">
        <v>5972</v>
      </c>
      <c r="J755" s="65" t="s">
        <v>5728</v>
      </c>
      <c r="K755" s="65" t="s">
        <v>5740</v>
      </c>
      <c r="L755" s="65" t="s">
        <v>6283</v>
      </c>
      <c r="M755" s="65" t="s">
        <v>70</v>
      </c>
      <c r="N755" s="65" t="s">
        <v>5801</v>
      </c>
      <c r="O755" s="65">
        <v>4</v>
      </c>
      <c r="P755" s="65" t="s">
        <v>70</v>
      </c>
      <c r="Q755" s="65" t="s">
        <v>6231</v>
      </c>
      <c r="R755" s="65">
        <v>821021593</v>
      </c>
      <c r="S755" s="65" t="s">
        <v>5734</v>
      </c>
      <c r="T755" s="65">
        <v>1</v>
      </c>
      <c r="U755" s="67" t="s">
        <v>6012</v>
      </c>
      <c r="V755" s="67" t="s">
        <v>5967</v>
      </c>
      <c r="W755" s="65">
        <v>1</v>
      </c>
      <c r="X755" s="65">
        <v>1</v>
      </c>
      <c r="Y755" s="65">
        <v>1</v>
      </c>
      <c r="Z755" s="65" t="s">
        <v>70</v>
      </c>
      <c r="AA755" s="65">
        <f t="shared" si="11"/>
        <v>3</v>
      </c>
      <c r="AB755" s="65">
        <v>3</v>
      </c>
      <c r="AC755" s="68" t="s">
        <v>5760</v>
      </c>
      <c r="AD755" s="68" t="s">
        <v>5969</v>
      </c>
      <c r="AE755" s="68" t="s">
        <v>6193</v>
      </c>
      <c r="AF755" s="65" t="s">
        <v>5755</v>
      </c>
      <c r="AG755" s="68" t="s">
        <v>5756</v>
      </c>
    </row>
    <row r="756" spans="1:33" ht="56.25" x14ac:dyDescent="0.25">
      <c r="A756" s="65">
        <v>755</v>
      </c>
      <c r="B756" s="65">
        <v>821021593</v>
      </c>
      <c r="C756" s="65" t="s">
        <v>5725</v>
      </c>
      <c r="D756" s="66" t="s">
        <v>2739</v>
      </c>
      <c r="E756" s="65" t="s">
        <v>5742</v>
      </c>
      <c r="F756" s="65" t="s">
        <v>3</v>
      </c>
      <c r="G756" s="65" t="s">
        <v>5744</v>
      </c>
      <c r="H756" s="67" t="s">
        <v>5882</v>
      </c>
      <c r="I756" s="67" t="s">
        <v>5983</v>
      </c>
      <c r="J756" s="65" t="s">
        <v>5728</v>
      </c>
      <c r="K756" s="65" t="s">
        <v>5740</v>
      </c>
      <c r="L756" s="65" t="s">
        <v>6283</v>
      </c>
      <c r="M756" s="65" t="s">
        <v>70</v>
      </c>
      <c r="N756" s="65" t="s">
        <v>5819</v>
      </c>
      <c r="O756" s="65">
        <v>1</v>
      </c>
      <c r="P756" s="65" t="s">
        <v>70</v>
      </c>
      <c r="Q756" s="65" t="s">
        <v>6231</v>
      </c>
      <c r="R756" s="65">
        <v>821021596</v>
      </c>
      <c r="S756" s="65" t="s">
        <v>5734</v>
      </c>
      <c r="T756" s="65">
        <v>1</v>
      </c>
      <c r="U756" s="67" t="s">
        <v>5965</v>
      </c>
      <c r="V756" s="67" t="s">
        <v>6124</v>
      </c>
      <c r="W756" s="65">
        <v>2</v>
      </c>
      <c r="X756" s="65">
        <v>2</v>
      </c>
      <c r="Y756" s="65">
        <v>2</v>
      </c>
      <c r="Z756" s="65" t="s">
        <v>70</v>
      </c>
      <c r="AA756" s="65">
        <f t="shared" si="11"/>
        <v>6</v>
      </c>
      <c r="AB756" s="65">
        <v>5</v>
      </c>
      <c r="AC756" s="68" t="s">
        <v>5753</v>
      </c>
      <c r="AD756" s="68" t="s">
        <v>5979</v>
      </c>
      <c r="AE756" s="68" t="s">
        <v>6284</v>
      </c>
      <c r="AF756" s="65" t="s">
        <v>5755</v>
      </c>
      <c r="AG756" s="68" t="s">
        <v>5756</v>
      </c>
    </row>
    <row r="757" spans="1:33" ht="45" x14ac:dyDescent="0.25">
      <c r="A757" s="65">
        <v>756</v>
      </c>
      <c r="B757" s="65">
        <v>821021596</v>
      </c>
      <c r="C757" s="65" t="s">
        <v>5725</v>
      </c>
      <c r="D757" s="66" t="s">
        <v>2739</v>
      </c>
      <c r="E757" s="65" t="s">
        <v>5742</v>
      </c>
      <c r="F757" s="65" t="s">
        <v>3</v>
      </c>
      <c r="G757" s="65" t="s">
        <v>5744</v>
      </c>
      <c r="H757" s="67" t="s">
        <v>5978</v>
      </c>
      <c r="I757" s="67" t="s">
        <v>5974</v>
      </c>
      <c r="J757" s="65" t="s">
        <v>5728</v>
      </c>
      <c r="K757" s="65" t="s">
        <v>5740</v>
      </c>
      <c r="L757" s="65" t="s">
        <v>5780</v>
      </c>
      <c r="M757" s="65" t="s">
        <v>70</v>
      </c>
      <c r="N757" s="65" t="s">
        <v>6285</v>
      </c>
      <c r="O757" s="65">
        <v>13</v>
      </c>
      <c r="P757" s="65" t="s">
        <v>70</v>
      </c>
      <c r="Q757" s="65" t="s">
        <v>6231</v>
      </c>
      <c r="R757" s="65">
        <v>432066394</v>
      </c>
      <c r="S757" s="65" t="s">
        <v>5734</v>
      </c>
      <c r="T757" s="65">
        <v>1</v>
      </c>
      <c r="U757" s="67" t="s">
        <v>5967</v>
      </c>
      <c r="V757" s="67" t="s">
        <v>6138</v>
      </c>
      <c r="W757" s="65">
        <v>1</v>
      </c>
      <c r="X757" s="65">
        <v>1</v>
      </c>
      <c r="Y757" s="65">
        <v>3</v>
      </c>
      <c r="Z757" s="65" t="s">
        <v>70</v>
      </c>
      <c r="AA757" s="65">
        <f t="shared" si="11"/>
        <v>5</v>
      </c>
      <c r="AB757" s="65">
        <v>3</v>
      </c>
      <c r="AC757" s="68" t="s">
        <v>5760</v>
      </c>
      <c r="AD757" s="68" t="s">
        <v>6286</v>
      </c>
      <c r="AE757" s="68" t="s">
        <v>6259</v>
      </c>
      <c r="AF757" s="65" t="s">
        <v>5755</v>
      </c>
      <c r="AG757" s="68" t="s">
        <v>5756</v>
      </c>
    </row>
    <row r="758" spans="1:33" ht="33.75" x14ac:dyDescent="0.25">
      <c r="A758" s="65">
        <v>757</v>
      </c>
      <c r="B758" s="65">
        <v>821021516</v>
      </c>
      <c r="C758" s="65" t="s">
        <v>6201</v>
      </c>
      <c r="D758" s="66" t="s">
        <v>2670</v>
      </c>
      <c r="E758" s="65" t="s">
        <v>5742</v>
      </c>
      <c r="F758" s="65" t="s">
        <v>3</v>
      </c>
      <c r="G758" s="65" t="s">
        <v>5744</v>
      </c>
      <c r="H758" s="67" t="s">
        <v>5978</v>
      </c>
      <c r="I758" s="67" t="s">
        <v>6195</v>
      </c>
      <c r="J758" s="65" t="s">
        <v>5728</v>
      </c>
      <c r="K758" s="65" t="s">
        <v>5740</v>
      </c>
      <c r="L758" s="65" t="s">
        <v>5780</v>
      </c>
      <c r="M758" s="65" t="s">
        <v>70</v>
      </c>
      <c r="N758" s="65" t="s">
        <v>5819</v>
      </c>
      <c r="O758" s="65">
        <v>9</v>
      </c>
      <c r="P758" s="65" t="s">
        <v>70</v>
      </c>
      <c r="Q758" s="65" t="s">
        <v>6231</v>
      </c>
      <c r="R758" s="65">
        <v>432048867</v>
      </c>
      <c r="S758" s="65" t="s">
        <v>5734</v>
      </c>
      <c r="T758" s="65">
        <v>1</v>
      </c>
      <c r="U758" s="67" t="s">
        <v>6030</v>
      </c>
      <c r="V758" s="67" t="s">
        <v>5962</v>
      </c>
      <c r="W758" s="65">
        <v>1</v>
      </c>
      <c r="X758" s="65">
        <v>1</v>
      </c>
      <c r="Y758" s="65" t="s">
        <v>70</v>
      </c>
      <c r="Z758" s="65" t="s">
        <v>70</v>
      </c>
      <c r="AA758" s="65">
        <f t="shared" si="11"/>
        <v>2</v>
      </c>
      <c r="AB758" s="65">
        <v>2</v>
      </c>
      <c r="AC758" s="68" t="s">
        <v>5760</v>
      </c>
      <c r="AD758" s="68" t="s">
        <v>6287</v>
      </c>
      <c r="AE758" s="68" t="s">
        <v>6193</v>
      </c>
      <c r="AF758" s="65" t="s">
        <v>5755</v>
      </c>
      <c r="AG758" s="68" t="s">
        <v>5756</v>
      </c>
    </row>
    <row r="759" spans="1:33" ht="33.75" x14ac:dyDescent="0.25">
      <c r="A759" s="65">
        <v>758</v>
      </c>
      <c r="B759" s="65">
        <v>821021515</v>
      </c>
      <c r="C759" s="65" t="s">
        <v>6201</v>
      </c>
      <c r="D759" s="66" t="s">
        <v>2670</v>
      </c>
      <c r="E759" s="65" t="s">
        <v>5742</v>
      </c>
      <c r="F759" s="65" t="s">
        <v>3</v>
      </c>
      <c r="G759" s="65" t="s">
        <v>5744</v>
      </c>
      <c r="H759" s="67" t="s">
        <v>6012</v>
      </c>
      <c r="I759" s="67" t="s">
        <v>5961</v>
      </c>
      <c r="J759" s="65" t="s">
        <v>5728</v>
      </c>
      <c r="K759" s="65" t="s">
        <v>5740</v>
      </c>
      <c r="L759" s="65" t="s">
        <v>5780</v>
      </c>
      <c r="M759" s="65" t="s">
        <v>70</v>
      </c>
      <c r="N759" s="65" t="s">
        <v>5819</v>
      </c>
      <c r="O759" s="65">
        <v>13</v>
      </c>
      <c r="P759" s="65" t="s">
        <v>70</v>
      </c>
      <c r="Q759" s="65" t="s">
        <v>6231</v>
      </c>
      <c r="R759" s="65">
        <v>432029737</v>
      </c>
      <c r="S759" s="65" t="s">
        <v>5734</v>
      </c>
      <c r="T759" s="65">
        <v>1</v>
      </c>
      <c r="U759" s="67" t="s">
        <v>6030</v>
      </c>
      <c r="V759" s="67" t="s">
        <v>6181</v>
      </c>
      <c r="W759" s="65">
        <v>1</v>
      </c>
      <c r="X759" s="65">
        <v>1</v>
      </c>
      <c r="Y759" s="65">
        <v>3</v>
      </c>
      <c r="Z759" s="65" t="s">
        <v>70</v>
      </c>
      <c r="AA759" s="65">
        <f t="shared" si="11"/>
        <v>5</v>
      </c>
      <c r="AB759" s="65">
        <v>3</v>
      </c>
      <c r="AC759" s="68" t="s">
        <v>5760</v>
      </c>
      <c r="AD759" s="68" t="s">
        <v>6287</v>
      </c>
      <c r="AE759" s="68" t="s">
        <v>6255</v>
      </c>
      <c r="AF759" s="65" t="s">
        <v>5755</v>
      </c>
      <c r="AG759" s="68" t="s">
        <v>5756</v>
      </c>
    </row>
    <row r="760" spans="1:33" ht="33.75" x14ac:dyDescent="0.25">
      <c r="A760" s="65">
        <v>759</v>
      </c>
      <c r="B760" s="65">
        <v>432029737</v>
      </c>
      <c r="C760" s="65" t="s">
        <v>6201</v>
      </c>
      <c r="D760" s="66" t="s">
        <v>2670</v>
      </c>
      <c r="E760" s="65" t="s">
        <v>5742</v>
      </c>
      <c r="F760" s="65" t="s">
        <v>3</v>
      </c>
      <c r="G760" s="65" t="s">
        <v>5744</v>
      </c>
      <c r="H760" s="67" t="s">
        <v>6012</v>
      </c>
      <c r="I760" s="67" t="s">
        <v>5727</v>
      </c>
      <c r="J760" s="65" t="s">
        <v>5728</v>
      </c>
      <c r="K760" s="65" t="s">
        <v>5740</v>
      </c>
      <c r="L760" s="65" t="s">
        <v>5780</v>
      </c>
      <c r="M760" s="65" t="s">
        <v>70</v>
      </c>
      <c r="N760" s="65" t="s">
        <v>5819</v>
      </c>
      <c r="O760" s="65">
        <v>15</v>
      </c>
      <c r="P760" s="65" t="s">
        <v>70</v>
      </c>
      <c r="Q760" s="65" t="s">
        <v>6231</v>
      </c>
      <c r="R760" s="65" t="s">
        <v>5778</v>
      </c>
      <c r="S760" s="65" t="s">
        <v>5734</v>
      </c>
      <c r="T760" s="65">
        <v>1</v>
      </c>
      <c r="U760" s="67" t="s">
        <v>6124</v>
      </c>
      <c r="V760" s="67" t="s">
        <v>5727</v>
      </c>
      <c r="W760" s="65">
        <v>1</v>
      </c>
      <c r="X760" s="65" t="s">
        <v>70</v>
      </c>
      <c r="Y760" s="65">
        <v>3</v>
      </c>
      <c r="Z760" s="65" t="s">
        <v>70</v>
      </c>
      <c r="AA760" s="65">
        <f t="shared" si="11"/>
        <v>4</v>
      </c>
      <c r="AB760" s="65">
        <v>2</v>
      </c>
      <c r="AC760" s="68" t="s">
        <v>5760</v>
      </c>
      <c r="AD760" s="68" t="s">
        <v>6202</v>
      </c>
      <c r="AE760" s="68" t="s">
        <v>5749</v>
      </c>
      <c r="AF760" s="65" t="s">
        <v>5755</v>
      </c>
      <c r="AG760" s="68" t="s">
        <v>5756</v>
      </c>
    </row>
    <row r="761" spans="1:33" ht="33.75" x14ac:dyDescent="0.25">
      <c r="A761" s="65">
        <v>760</v>
      </c>
      <c r="B761" s="65">
        <v>821000305</v>
      </c>
      <c r="C761" s="65" t="s">
        <v>5725</v>
      </c>
      <c r="D761" s="66" t="s">
        <v>2739</v>
      </c>
      <c r="E761" s="65" t="s">
        <v>70</v>
      </c>
      <c r="F761" s="65" t="s">
        <v>3</v>
      </c>
      <c r="G761" s="65" t="s">
        <v>5744</v>
      </c>
      <c r="H761" s="67" t="s">
        <v>5988</v>
      </c>
      <c r="I761" s="67" t="s">
        <v>6012</v>
      </c>
      <c r="J761" s="65" t="s">
        <v>5728</v>
      </c>
      <c r="K761" s="65" t="s">
        <v>5740</v>
      </c>
      <c r="L761" s="65" t="s">
        <v>6283</v>
      </c>
      <c r="M761" s="65" t="s">
        <v>70</v>
      </c>
      <c r="N761" s="65" t="s">
        <v>6288</v>
      </c>
      <c r="O761" s="65">
        <v>14</v>
      </c>
      <c r="P761" s="65" t="s">
        <v>70</v>
      </c>
      <c r="Q761" s="65" t="s">
        <v>6231</v>
      </c>
      <c r="R761" s="65">
        <v>821000304</v>
      </c>
      <c r="S761" s="65" t="s">
        <v>5734</v>
      </c>
      <c r="T761" s="65">
        <v>1</v>
      </c>
      <c r="U761" s="67" t="s">
        <v>6049</v>
      </c>
      <c r="V761" s="67" t="s">
        <v>6049</v>
      </c>
      <c r="W761" s="65">
        <v>2</v>
      </c>
      <c r="X761" s="65">
        <v>1</v>
      </c>
      <c r="Y761" s="65" t="s">
        <v>70</v>
      </c>
      <c r="Z761" s="65" t="s">
        <v>70</v>
      </c>
      <c r="AA761" s="65">
        <f t="shared" si="11"/>
        <v>3</v>
      </c>
      <c r="AB761" s="65">
        <v>3</v>
      </c>
      <c r="AC761" s="68" t="s">
        <v>5735</v>
      </c>
      <c r="AD761" s="68" t="s">
        <v>5995</v>
      </c>
      <c r="AE761" s="68" t="s">
        <v>6134</v>
      </c>
      <c r="AF761" s="65" t="s">
        <v>5738</v>
      </c>
      <c r="AG761" s="68" t="s">
        <v>5739</v>
      </c>
    </row>
    <row r="762" spans="1:33" ht="33.75" x14ac:dyDescent="0.25">
      <c r="A762" s="65">
        <v>761</v>
      </c>
      <c r="B762" s="65">
        <v>821000304</v>
      </c>
      <c r="C762" s="65" t="s">
        <v>5725</v>
      </c>
      <c r="D762" s="66" t="s">
        <v>2739</v>
      </c>
      <c r="E762" s="65" t="s">
        <v>5742</v>
      </c>
      <c r="F762" s="65" t="s">
        <v>3</v>
      </c>
      <c r="G762" s="65" t="s">
        <v>5908</v>
      </c>
      <c r="H762" s="67" t="s">
        <v>5983</v>
      </c>
      <c r="I762" s="67" t="s">
        <v>5992</v>
      </c>
      <c r="J762" s="65" t="s">
        <v>5728</v>
      </c>
      <c r="K762" s="65" t="s">
        <v>5740</v>
      </c>
      <c r="L762" s="65" t="s">
        <v>6283</v>
      </c>
      <c r="M762" s="65" t="s">
        <v>70</v>
      </c>
      <c r="N762" s="65" t="s">
        <v>6289</v>
      </c>
      <c r="O762" s="65">
        <v>17</v>
      </c>
      <c r="P762" s="65" t="s">
        <v>70</v>
      </c>
      <c r="Q762" s="65" t="s">
        <v>6231</v>
      </c>
      <c r="R762" s="65">
        <v>821000303</v>
      </c>
      <c r="S762" s="65" t="s">
        <v>5734</v>
      </c>
      <c r="T762" s="65">
        <v>1</v>
      </c>
      <c r="U762" s="67" t="s">
        <v>5961</v>
      </c>
      <c r="V762" s="67" t="s">
        <v>6290</v>
      </c>
      <c r="W762" s="65">
        <v>1</v>
      </c>
      <c r="X762" s="65">
        <v>2</v>
      </c>
      <c r="Y762" s="65">
        <v>2</v>
      </c>
      <c r="Z762" s="65" t="s">
        <v>70</v>
      </c>
      <c r="AA762" s="65">
        <f t="shared" si="11"/>
        <v>5</v>
      </c>
      <c r="AB762" s="65">
        <v>4</v>
      </c>
      <c r="AC762" s="68" t="s">
        <v>5760</v>
      </c>
      <c r="AD762" s="68" t="s">
        <v>5975</v>
      </c>
      <c r="AE762" s="68" t="s">
        <v>6233</v>
      </c>
      <c r="AF762" s="65" t="s">
        <v>5755</v>
      </c>
      <c r="AG762" s="68" t="s">
        <v>5756</v>
      </c>
    </row>
    <row r="763" spans="1:33" ht="33.75" x14ac:dyDescent="0.25">
      <c r="A763" s="65">
        <v>762</v>
      </c>
      <c r="B763" s="65">
        <v>821000303</v>
      </c>
      <c r="C763" s="65" t="s">
        <v>5725</v>
      </c>
      <c r="D763" s="66" t="s">
        <v>2739</v>
      </c>
      <c r="E763" s="65" t="s">
        <v>5788</v>
      </c>
      <c r="F763" s="65" t="s">
        <v>3</v>
      </c>
      <c r="G763" s="65" t="s">
        <v>5908</v>
      </c>
      <c r="H763" s="67" t="s">
        <v>6012</v>
      </c>
      <c r="I763" s="67" t="s">
        <v>5974</v>
      </c>
      <c r="J763" s="65" t="s">
        <v>5728</v>
      </c>
      <c r="K763" s="65" t="s">
        <v>5740</v>
      </c>
      <c r="L763" s="65" t="s">
        <v>6283</v>
      </c>
      <c r="M763" s="65" t="s">
        <v>70</v>
      </c>
      <c r="N763" s="65" t="s">
        <v>6291</v>
      </c>
      <c r="O763" s="65">
        <v>21</v>
      </c>
      <c r="P763" s="65" t="s">
        <v>70</v>
      </c>
      <c r="Q763" s="65" t="s">
        <v>6231</v>
      </c>
      <c r="R763" s="65">
        <v>821000302</v>
      </c>
      <c r="S763" s="65" t="s">
        <v>5734</v>
      </c>
      <c r="T763" s="65">
        <v>1</v>
      </c>
      <c r="U763" s="67" t="s">
        <v>5965</v>
      </c>
      <c r="V763" s="67" t="s">
        <v>5967</v>
      </c>
      <c r="W763" s="65">
        <v>1</v>
      </c>
      <c r="X763" s="65">
        <v>2</v>
      </c>
      <c r="Y763" s="65">
        <v>2</v>
      </c>
      <c r="Z763" s="65" t="s">
        <v>70</v>
      </c>
      <c r="AA763" s="65">
        <f t="shared" si="11"/>
        <v>5</v>
      </c>
      <c r="AB763" s="65">
        <v>4</v>
      </c>
      <c r="AC763" s="68" t="s">
        <v>5760</v>
      </c>
      <c r="AD763" s="68" t="s">
        <v>5975</v>
      </c>
      <c r="AE763" s="68" t="s">
        <v>6193</v>
      </c>
      <c r="AF763" s="65" t="s">
        <v>5755</v>
      </c>
      <c r="AG763" s="68" t="s">
        <v>5756</v>
      </c>
    </row>
    <row r="764" spans="1:33" ht="67.5" x14ac:dyDescent="0.25">
      <c r="A764" s="65">
        <v>763</v>
      </c>
      <c r="B764" s="65">
        <v>821000302</v>
      </c>
      <c r="C764" s="65" t="s">
        <v>5725</v>
      </c>
      <c r="D764" s="66" t="s">
        <v>2739</v>
      </c>
      <c r="E764" s="65" t="s">
        <v>5742</v>
      </c>
      <c r="F764" s="65" t="s">
        <v>3</v>
      </c>
      <c r="G764" s="65" t="s">
        <v>5908</v>
      </c>
      <c r="H764" s="67" t="s">
        <v>6049</v>
      </c>
      <c r="I764" s="67" t="s">
        <v>6018</v>
      </c>
      <c r="J764" s="65" t="s">
        <v>5728</v>
      </c>
      <c r="K764" s="65" t="s">
        <v>5740</v>
      </c>
      <c r="L764" s="65" t="s">
        <v>6283</v>
      </c>
      <c r="M764" s="65" t="s">
        <v>70</v>
      </c>
      <c r="N764" s="65" t="s">
        <v>5827</v>
      </c>
      <c r="O764" s="65">
        <v>25</v>
      </c>
      <c r="P764" s="65" t="s">
        <v>70</v>
      </c>
      <c r="Q764" s="65" t="s">
        <v>6231</v>
      </c>
      <c r="R764" s="65">
        <v>821000301</v>
      </c>
      <c r="S764" s="65" t="s">
        <v>5734</v>
      </c>
      <c r="T764" s="65">
        <v>1</v>
      </c>
      <c r="U764" s="67" t="s">
        <v>6012</v>
      </c>
      <c r="V764" s="67" t="s">
        <v>5974</v>
      </c>
      <c r="W764" s="65">
        <v>2</v>
      </c>
      <c r="X764" s="65">
        <v>2</v>
      </c>
      <c r="Y764" s="65">
        <v>4</v>
      </c>
      <c r="Z764" s="65" t="s">
        <v>70</v>
      </c>
      <c r="AA764" s="65">
        <f t="shared" si="11"/>
        <v>8</v>
      </c>
      <c r="AB764" s="65">
        <v>6</v>
      </c>
      <c r="AC764" s="68" t="s">
        <v>5760</v>
      </c>
      <c r="AD764" s="68" t="s">
        <v>5975</v>
      </c>
      <c r="AE764" s="68" t="s">
        <v>6292</v>
      </c>
      <c r="AF764" s="65" t="s">
        <v>5755</v>
      </c>
      <c r="AG764" s="68" t="s">
        <v>5756</v>
      </c>
    </row>
    <row r="765" spans="1:33" ht="45" x14ac:dyDescent="0.25">
      <c r="A765" s="65">
        <v>764</v>
      </c>
      <c r="B765" s="65">
        <v>821000301</v>
      </c>
      <c r="C765" s="65" t="s">
        <v>5725</v>
      </c>
      <c r="D765" s="66" t="s">
        <v>2739</v>
      </c>
      <c r="E765" s="65" t="s">
        <v>5788</v>
      </c>
      <c r="F765" s="65" t="s">
        <v>3</v>
      </c>
      <c r="G765" s="65" t="s">
        <v>5908</v>
      </c>
      <c r="H765" s="67" t="s">
        <v>6049</v>
      </c>
      <c r="I765" s="67" t="s">
        <v>5907</v>
      </c>
      <c r="J765" s="65" t="s">
        <v>5728</v>
      </c>
      <c r="K765" s="65" t="s">
        <v>5740</v>
      </c>
      <c r="L765" s="65" t="s">
        <v>6283</v>
      </c>
      <c r="M765" s="65" t="s">
        <v>70</v>
      </c>
      <c r="N765" s="65" t="s">
        <v>6288</v>
      </c>
      <c r="O765" s="65">
        <v>27</v>
      </c>
      <c r="P765" s="65" t="s">
        <v>70</v>
      </c>
      <c r="Q765" s="65" t="s">
        <v>6231</v>
      </c>
      <c r="R765" s="65">
        <v>821000300</v>
      </c>
      <c r="S765" s="65" t="s">
        <v>5734</v>
      </c>
      <c r="T765" s="65">
        <v>1</v>
      </c>
      <c r="U765" s="67" t="s">
        <v>6012</v>
      </c>
      <c r="V765" s="67" t="s">
        <v>5992</v>
      </c>
      <c r="W765" s="65">
        <v>1</v>
      </c>
      <c r="X765" s="65">
        <v>1</v>
      </c>
      <c r="Y765" s="65">
        <v>2</v>
      </c>
      <c r="Z765" s="65" t="s">
        <v>70</v>
      </c>
      <c r="AA765" s="65">
        <f t="shared" si="11"/>
        <v>4</v>
      </c>
      <c r="AB765" s="65">
        <v>3</v>
      </c>
      <c r="AC765" s="68" t="s">
        <v>5735</v>
      </c>
      <c r="AD765" s="68" t="s">
        <v>5995</v>
      </c>
      <c r="AE765" s="68" t="s">
        <v>6218</v>
      </c>
      <c r="AF765" s="65" t="s">
        <v>5738</v>
      </c>
      <c r="AG765" s="68" t="s">
        <v>6293</v>
      </c>
    </row>
    <row r="766" spans="1:33" ht="56.25" x14ac:dyDescent="0.25">
      <c r="A766" s="65">
        <v>765</v>
      </c>
      <c r="B766" s="65">
        <v>821000300</v>
      </c>
      <c r="C766" s="65" t="s">
        <v>5725</v>
      </c>
      <c r="D766" s="66" t="s">
        <v>2739</v>
      </c>
      <c r="E766" s="65" t="s">
        <v>5788</v>
      </c>
      <c r="F766" s="65" t="s">
        <v>3</v>
      </c>
      <c r="G766" s="65" t="s">
        <v>5908</v>
      </c>
      <c r="H766" s="67" t="s">
        <v>5961</v>
      </c>
      <c r="I766" s="67" t="s">
        <v>5907</v>
      </c>
      <c r="J766" s="65" t="s">
        <v>5728</v>
      </c>
      <c r="K766" s="65" t="s">
        <v>5740</v>
      </c>
      <c r="L766" s="65" t="s">
        <v>6283</v>
      </c>
      <c r="M766" s="65" t="s">
        <v>5731</v>
      </c>
      <c r="N766" s="65" t="s">
        <v>70</v>
      </c>
      <c r="O766" s="65" t="s">
        <v>70</v>
      </c>
      <c r="P766" s="65" t="s">
        <v>6294</v>
      </c>
      <c r="Q766" s="65" t="s">
        <v>6231</v>
      </c>
      <c r="R766" s="65" t="s">
        <v>5944</v>
      </c>
      <c r="S766" s="65" t="s">
        <v>5734</v>
      </c>
      <c r="T766" s="65">
        <v>1</v>
      </c>
      <c r="U766" s="67" t="s">
        <v>5978</v>
      </c>
      <c r="V766" s="67" t="s">
        <v>5992</v>
      </c>
      <c r="W766" s="65">
        <v>1</v>
      </c>
      <c r="X766" s="65">
        <v>1</v>
      </c>
      <c r="Y766" s="65" t="s">
        <v>70</v>
      </c>
      <c r="Z766" s="65" t="s">
        <v>70</v>
      </c>
      <c r="AA766" s="65">
        <f t="shared" si="11"/>
        <v>2</v>
      </c>
      <c r="AB766" s="65">
        <v>2</v>
      </c>
      <c r="AC766" s="68" t="s">
        <v>5735</v>
      </c>
      <c r="AD766" s="68" t="s">
        <v>5995</v>
      </c>
      <c r="AE766" s="68" t="s">
        <v>5754</v>
      </c>
      <c r="AF766" s="65" t="s">
        <v>5738</v>
      </c>
      <c r="AG766" s="68" t="s">
        <v>5752</v>
      </c>
    </row>
    <row r="767" spans="1:33" ht="45" x14ac:dyDescent="0.25">
      <c r="A767" s="65">
        <v>766</v>
      </c>
      <c r="B767" s="65">
        <v>821000295</v>
      </c>
      <c r="C767" s="65" t="s">
        <v>5725</v>
      </c>
      <c r="D767" s="66" t="s">
        <v>2739</v>
      </c>
      <c r="E767" s="65" t="s">
        <v>70</v>
      </c>
      <c r="F767" s="65" t="s">
        <v>3</v>
      </c>
      <c r="G767" s="65" t="s">
        <v>5744</v>
      </c>
      <c r="H767" s="67" t="s">
        <v>6004</v>
      </c>
      <c r="I767" s="67" t="s">
        <v>6016</v>
      </c>
      <c r="J767" s="65" t="s">
        <v>5728</v>
      </c>
      <c r="K767" s="65" t="s">
        <v>5740</v>
      </c>
      <c r="L767" s="65" t="s">
        <v>6283</v>
      </c>
      <c r="M767" s="65" t="s">
        <v>70</v>
      </c>
      <c r="N767" s="65" t="s">
        <v>6295</v>
      </c>
      <c r="O767" s="65">
        <v>10</v>
      </c>
      <c r="P767" s="65" t="s">
        <v>70</v>
      </c>
      <c r="Q767" s="65" t="s">
        <v>6231</v>
      </c>
      <c r="R767" s="65">
        <v>821000295</v>
      </c>
      <c r="S767" s="65" t="s">
        <v>5734</v>
      </c>
      <c r="T767" s="65">
        <v>1</v>
      </c>
      <c r="U767" s="67" t="s">
        <v>5961</v>
      </c>
      <c r="V767" s="67" t="s">
        <v>6016</v>
      </c>
      <c r="W767" s="65">
        <v>1</v>
      </c>
      <c r="X767" s="65">
        <v>2</v>
      </c>
      <c r="Y767" s="65" t="s">
        <v>70</v>
      </c>
      <c r="Z767" s="65" t="s">
        <v>70</v>
      </c>
      <c r="AA767" s="65">
        <f t="shared" si="11"/>
        <v>3</v>
      </c>
      <c r="AB767" s="65">
        <v>3</v>
      </c>
      <c r="AC767" s="68" t="s">
        <v>5760</v>
      </c>
      <c r="AD767" s="68" t="s">
        <v>6000</v>
      </c>
      <c r="AE767" s="68" t="s">
        <v>6296</v>
      </c>
      <c r="AF767" s="65" t="s">
        <v>5755</v>
      </c>
      <c r="AG767" s="68" t="s">
        <v>5756</v>
      </c>
    </row>
    <row r="768" spans="1:33" ht="45" x14ac:dyDescent="0.25">
      <c r="A768" s="65">
        <v>767</v>
      </c>
      <c r="B768" s="65">
        <v>821000292</v>
      </c>
      <c r="C768" s="65" t="s">
        <v>5725</v>
      </c>
      <c r="D768" s="66" t="s">
        <v>2739</v>
      </c>
      <c r="E768" s="65" t="s">
        <v>5742</v>
      </c>
      <c r="F768" s="65" t="s">
        <v>3</v>
      </c>
      <c r="G768" s="65" t="s">
        <v>5744</v>
      </c>
      <c r="H768" s="67" t="s">
        <v>5981</v>
      </c>
      <c r="I768" s="67" t="s">
        <v>5907</v>
      </c>
      <c r="J768" s="65" t="s">
        <v>5728</v>
      </c>
      <c r="K768" s="65" t="s">
        <v>5740</v>
      </c>
      <c r="L768" s="65" t="s">
        <v>6283</v>
      </c>
      <c r="M768" s="65" t="s">
        <v>5731</v>
      </c>
      <c r="N768" s="65" t="s">
        <v>70</v>
      </c>
      <c r="O768" s="65" t="s">
        <v>70</v>
      </c>
      <c r="P768" s="65" t="s">
        <v>6297</v>
      </c>
      <c r="Q768" s="65" t="s">
        <v>6231</v>
      </c>
      <c r="R768" s="65" t="s">
        <v>5944</v>
      </c>
      <c r="S768" s="65" t="s">
        <v>5734</v>
      </c>
      <c r="T768" s="65">
        <v>1</v>
      </c>
      <c r="U768" s="67" t="s">
        <v>6012</v>
      </c>
      <c r="V768" s="67" t="s">
        <v>5965</v>
      </c>
      <c r="W768" s="65">
        <v>2</v>
      </c>
      <c r="X768" s="65">
        <v>1</v>
      </c>
      <c r="Y768" s="65">
        <v>2</v>
      </c>
      <c r="Z768" s="65" t="s">
        <v>70</v>
      </c>
      <c r="AA768" s="65">
        <f t="shared" si="11"/>
        <v>5</v>
      </c>
      <c r="AB768" s="65">
        <v>4</v>
      </c>
      <c r="AC768" s="68" t="s">
        <v>5735</v>
      </c>
      <c r="AD768" s="68" t="s">
        <v>5995</v>
      </c>
      <c r="AE768" s="68" t="s">
        <v>5754</v>
      </c>
      <c r="AF768" s="65" t="s">
        <v>5738</v>
      </c>
      <c r="AG768" s="68" t="s">
        <v>5752</v>
      </c>
    </row>
    <row r="769" spans="1:33" ht="33.75" x14ac:dyDescent="0.25">
      <c r="A769" s="65">
        <v>768</v>
      </c>
      <c r="B769" s="65">
        <v>821008767</v>
      </c>
      <c r="C769" s="65" t="s">
        <v>5725</v>
      </c>
      <c r="D769" s="66" t="s">
        <v>2739</v>
      </c>
      <c r="E769" s="65" t="s">
        <v>5742</v>
      </c>
      <c r="F769" s="65" t="s">
        <v>3</v>
      </c>
      <c r="G769" s="65" t="s">
        <v>5744</v>
      </c>
      <c r="H769" s="67" t="s">
        <v>5981</v>
      </c>
      <c r="I769" s="67" t="s">
        <v>6007</v>
      </c>
      <c r="J769" s="65" t="s">
        <v>5728</v>
      </c>
      <c r="K769" s="65" t="s">
        <v>5740</v>
      </c>
      <c r="L769" s="65" t="s">
        <v>6277</v>
      </c>
      <c r="M769" s="65" t="s">
        <v>70</v>
      </c>
      <c r="N769" s="65" t="s">
        <v>5767</v>
      </c>
      <c r="O769" s="65">
        <v>2</v>
      </c>
      <c r="P769" s="65" t="s">
        <v>70</v>
      </c>
      <c r="Q769" s="65" t="s">
        <v>6231</v>
      </c>
      <c r="R769" s="65">
        <v>821008766</v>
      </c>
      <c r="S769" s="65" t="s">
        <v>5734</v>
      </c>
      <c r="T769" s="65">
        <v>1</v>
      </c>
      <c r="U769" s="67" t="s">
        <v>6004</v>
      </c>
      <c r="V769" s="67" t="s">
        <v>6030</v>
      </c>
      <c r="W769" s="65" t="s">
        <v>70</v>
      </c>
      <c r="X769" s="65">
        <v>2</v>
      </c>
      <c r="Y769" s="65" t="s">
        <v>70</v>
      </c>
      <c r="Z769" s="65" t="s">
        <v>70</v>
      </c>
      <c r="AA769" s="65">
        <f t="shared" si="11"/>
        <v>2</v>
      </c>
      <c r="AB769" s="65">
        <v>2</v>
      </c>
      <c r="AC769" s="68" t="s">
        <v>5760</v>
      </c>
      <c r="AD769" s="68" t="s">
        <v>5995</v>
      </c>
      <c r="AE769" s="68" t="s">
        <v>6193</v>
      </c>
      <c r="AF769" s="65" t="s">
        <v>5755</v>
      </c>
      <c r="AG769" s="68" t="s">
        <v>5756</v>
      </c>
    </row>
    <row r="770" spans="1:33" ht="45" x14ac:dyDescent="0.25">
      <c r="A770" s="65">
        <v>769</v>
      </c>
      <c r="B770" s="65">
        <v>821008766</v>
      </c>
      <c r="C770" s="65" t="s">
        <v>5745</v>
      </c>
      <c r="D770" s="66" t="s">
        <v>2741</v>
      </c>
      <c r="E770" s="65" t="s">
        <v>5742</v>
      </c>
      <c r="F770" s="65" t="s">
        <v>3</v>
      </c>
      <c r="G770" s="65" t="s">
        <v>5744</v>
      </c>
      <c r="H770" s="67" t="s">
        <v>6045</v>
      </c>
      <c r="I770" s="67" t="s">
        <v>6124</v>
      </c>
      <c r="J770" s="65" t="s">
        <v>5728</v>
      </c>
      <c r="K770" s="65" t="s">
        <v>5740</v>
      </c>
      <c r="L770" s="65" t="s">
        <v>6277</v>
      </c>
      <c r="M770" s="65" t="s">
        <v>70</v>
      </c>
      <c r="N770" s="65" t="s">
        <v>5767</v>
      </c>
      <c r="O770" s="65">
        <v>1</v>
      </c>
      <c r="P770" s="65" t="s">
        <v>70</v>
      </c>
      <c r="Q770" s="65" t="s">
        <v>6231</v>
      </c>
      <c r="R770" s="65">
        <v>821002033</v>
      </c>
      <c r="S770" s="65" t="s">
        <v>5734</v>
      </c>
      <c r="T770" s="65">
        <v>1</v>
      </c>
      <c r="U770" s="67" t="s">
        <v>5961</v>
      </c>
      <c r="V770" s="67" t="s">
        <v>6030</v>
      </c>
      <c r="W770" s="65">
        <v>2</v>
      </c>
      <c r="X770" s="65">
        <v>1</v>
      </c>
      <c r="Y770" s="65">
        <v>2</v>
      </c>
      <c r="Z770" s="65" t="s">
        <v>70</v>
      </c>
      <c r="AA770" s="65">
        <f t="shared" si="11"/>
        <v>5</v>
      </c>
      <c r="AB770" s="65">
        <v>4</v>
      </c>
      <c r="AC770" s="68" t="s">
        <v>5753</v>
      </c>
      <c r="AD770" s="68" t="s">
        <v>6298</v>
      </c>
      <c r="AE770" s="68" t="s">
        <v>6299</v>
      </c>
      <c r="AF770" s="65" t="s">
        <v>5755</v>
      </c>
      <c r="AG770" s="68" t="s">
        <v>5756</v>
      </c>
    </row>
    <row r="771" spans="1:33" ht="33.75" x14ac:dyDescent="0.25">
      <c r="A771" s="65">
        <v>770</v>
      </c>
      <c r="B771" s="65">
        <v>821002033</v>
      </c>
      <c r="C771" s="65" t="s">
        <v>5932</v>
      </c>
      <c r="D771" s="66" t="s">
        <v>0</v>
      </c>
      <c r="E771" s="65" t="s">
        <v>5788</v>
      </c>
      <c r="F771" s="65" t="s">
        <v>3</v>
      </c>
      <c r="G771" s="65" t="s">
        <v>5744</v>
      </c>
      <c r="H771" s="67" t="s">
        <v>5977</v>
      </c>
      <c r="I771" s="67" t="s">
        <v>6018</v>
      </c>
      <c r="J771" s="65" t="s">
        <v>5728</v>
      </c>
      <c r="K771" s="65" t="s">
        <v>5740</v>
      </c>
      <c r="L771" s="65" t="s">
        <v>6277</v>
      </c>
      <c r="M771" s="65" t="s">
        <v>70</v>
      </c>
      <c r="N771" s="65" t="s">
        <v>5796</v>
      </c>
      <c r="O771" s="65">
        <v>2</v>
      </c>
      <c r="P771" s="65" t="s">
        <v>70</v>
      </c>
      <c r="Q771" s="65" t="s">
        <v>6231</v>
      </c>
      <c r="R771" s="65">
        <v>821008785</v>
      </c>
      <c r="S771" s="65" t="s">
        <v>5734</v>
      </c>
      <c r="T771" s="65">
        <v>1</v>
      </c>
      <c r="U771" s="67" t="s">
        <v>5961</v>
      </c>
      <c r="V771" s="67" t="s">
        <v>6030</v>
      </c>
      <c r="W771" s="65">
        <v>1</v>
      </c>
      <c r="X771" s="65">
        <v>2</v>
      </c>
      <c r="Y771" s="65" t="s">
        <v>70</v>
      </c>
      <c r="Z771" s="65" t="s">
        <v>70</v>
      </c>
      <c r="AA771" s="65">
        <f t="shared" ref="AA771:AA834" si="12">SUM(W771:Z771)</f>
        <v>3</v>
      </c>
      <c r="AB771" s="65">
        <v>3</v>
      </c>
      <c r="AC771" s="68" t="s">
        <v>5760</v>
      </c>
      <c r="AD771" s="68" t="s">
        <v>5984</v>
      </c>
      <c r="AE771" s="68" t="s">
        <v>6193</v>
      </c>
      <c r="AF771" s="65" t="s">
        <v>5755</v>
      </c>
      <c r="AG771" s="68" t="s">
        <v>5756</v>
      </c>
    </row>
    <row r="772" spans="1:33" ht="33.75" x14ac:dyDescent="0.25">
      <c r="A772" s="65">
        <v>771</v>
      </c>
      <c r="B772" s="65">
        <v>821008747</v>
      </c>
      <c r="C772" s="65" t="s">
        <v>5745</v>
      </c>
      <c r="D772" s="66" t="s">
        <v>2741</v>
      </c>
      <c r="E772" s="65" t="s">
        <v>5742</v>
      </c>
      <c r="F772" s="65" t="s">
        <v>3</v>
      </c>
      <c r="G772" s="65" t="s">
        <v>5744</v>
      </c>
      <c r="H772" s="67">
        <v>6.4</v>
      </c>
      <c r="I772" s="67">
        <v>4.8</v>
      </c>
      <c r="J772" s="65" t="s">
        <v>5728</v>
      </c>
      <c r="K772" s="65" t="s">
        <v>5740</v>
      </c>
      <c r="L772" s="65" t="s">
        <v>6277</v>
      </c>
      <c r="M772" s="65" t="s">
        <v>70</v>
      </c>
      <c r="N772" s="65" t="s">
        <v>5812</v>
      </c>
      <c r="O772" s="65">
        <v>4</v>
      </c>
      <c r="P772" s="65" t="s">
        <v>70</v>
      </c>
      <c r="Q772" s="65" t="s">
        <v>6231</v>
      </c>
      <c r="R772" s="65">
        <v>821008748</v>
      </c>
      <c r="S772" s="65" t="s">
        <v>5734</v>
      </c>
      <c r="T772" s="65">
        <v>1</v>
      </c>
      <c r="U772" s="67">
        <v>5.4</v>
      </c>
      <c r="V772" s="67">
        <v>5</v>
      </c>
      <c r="W772" s="65">
        <v>1</v>
      </c>
      <c r="X772" s="65">
        <v>1</v>
      </c>
      <c r="Y772" s="65" t="s">
        <v>70</v>
      </c>
      <c r="Z772" s="65" t="s">
        <v>70</v>
      </c>
      <c r="AA772" s="65">
        <f t="shared" si="12"/>
        <v>2</v>
      </c>
      <c r="AB772" s="65">
        <v>2</v>
      </c>
      <c r="AC772" s="68" t="s">
        <v>5760</v>
      </c>
      <c r="AD772" s="68" t="s">
        <v>6000</v>
      </c>
      <c r="AE772" s="68" t="s">
        <v>6300</v>
      </c>
      <c r="AF772" s="65" t="s">
        <v>5755</v>
      </c>
      <c r="AG772" s="68" t="s">
        <v>5756</v>
      </c>
    </row>
    <row r="773" spans="1:33" ht="56.25" x14ac:dyDescent="0.25">
      <c r="A773" s="65">
        <v>772</v>
      </c>
      <c r="B773" s="65">
        <v>821008748</v>
      </c>
      <c r="C773" s="65" t="s">
        <v>5745</v>
      </c>
      <c r="D773" s="66" t="s">
        <v>2741</v>
      </c>
      <c r="E773" s="65" t="s">
        <v>5742</v>
      </c>
      <c r="F773" s="65" t="s">
        <v>3</v>
      </c>
      <c r="G773" s="65" t="s">
        <v>5744</v>
      </c>
      <c r="H773" s="67">
        <v>6.4</v>
      </c>
      <c r="I773" s="67">
        <v>5.9</v>
      </c>
      <c r="J773" s="65" t="s">
        <v>5728</v>
      </c>
      <c r="K773" s="65" t="s">
        <v>5740</v>
      </c>
      <c r="L773" s="65" t="s">
        <v>6277</v>
      </c>
      <c r="M773" s="65" t="s">
        <v>5731</v>
      </c>
      <c r="N773" s="65" t="s">
        <v>70</v>
      </c>
      <c r="O773" s="65" t="s">
        <v>70</v>
      </c>
      <c r="P773" s="65" t="s">
        <v>6301</v>
      </c>
      <c r="Q773" s="65" t="s">
        <v>6231</v>
      </c>
      <c r="R773" s="65">
        <v>821008751</v>
      </c>
      <c r="S773" s="65" t="s">
        <v>5734</v>
      </c>
      <c r="T773" s="65">
        <v>1</v>
      </c>
      <c r="U773" s="67">
        <v>5.8</v>
      </c>
      <c r="V773" s="67">
        <v>5.3</v>
      </c>
      <c r="W773" s="65">
        <v>1</v>
      </c>
      <c r="X773" s="65">
        <v>1</v>
      </c>
      <c r="Y773" s="65" t="s">
        <v>70</v>
      </c>
      <c r="Z773" s="65" t="s">
        <v>70</v>
      </c>
      <c r="AA773" s="65">
        <f t="shared" si="12"/>
        <v>2</v>
      </c>
      <c r="AB773" s="65">
        <v>2</v>
      </c>
      <c r="AC773" s="68" t="s">
        <v>5735</v>
      </c>
      <c r="AD773" s="68" t="s">
        <v>5995</v>
      </c>
      <c r="AE773" s="68" t="s">
        <v>6302</v>
      </c>
      <c r="AF773" s="65" t="s">
        <v>5738</v>
      </c>
      <c r="AG773" s="68" t="s">
        <v>6293</v>
      </c>
    </row>
    <row r="774" spans="1:33" ht="22.5" x14ac:dyDescent="0.25">
      <c r="A774" s="65">
        <v>773</v>
      </c>
      <c r="B774" s="65">
        <v>821008751</v>
      </c>
      <c r="C774" s="65" t="s">
        <v>5725</v>
      </c>
      <c r="D774" s="66" t="s">
        <v>2739</v>
      </c>
      <c r="E774" s="65" t="s">
        <v>5742</v>
      </c>
      <c r="F774" s="65" t="s">
        <v>3</v>
      </c>
      <c r="G774" s="65" t="s">
        <v>5744</v>
      </c>
      <c r="H774" s="67">
        <v>6.5</v>
      </c>
      <c r="I774" s="67">
        <v>5.6</v>
      </c>
      <c r="J774" s="65" t="s">
        <v>5728</v>
      </c>
      <c r="K774" s="65" t="s">
        <v>5740</v>
      </c>
      <c r="L774" s="65" t="s">
        <v>6277</v>
      </c>
      <c r="M774" s="65" t="s">
        <v>70</v>
      </c>
      <c r="N774" s="65" t="s">
        <v>5800</v>
      </c>
      <c r="O774" s="65">
        <v>7</v>
      </c>
      <c r="P774" s="65" t="s">
        <v>70</v>
      </c>
      <c r="Q774" s="65" t="s">
        <v>6231</v>
      </c>
      <c r="R774" s="65">
        <v>821008752</v>
      </c>
      <c r="S774" s="65" t="s">
        <v>5734</v>
      </c>
      <c r="T774" s="65">
        <v>1</v>
      </c>
      <c r="U774" s="67">
        <v>5.4</v>
      </c>
      <c r="V774" s="67">
        <v>4.9000000000000004</v>
      </c>
      <c r="W774" s="65">
        <v>1</v>
      </c>
      <c r="X774" s="65">
        <v>1</v>
      </c>
      <c r="Y774" s="65" t="s">
        <v>70</v>
      </c>
      <c r="Z774" s="65" t="s">
        <v>70</v>
      </c>
      <c r="AA774" s="65">
        <f t="shared" si="12"/>
        <v>2</v>
      </c>
      <c r="AB774" s="65">
        <v>2</v>
      </c>
      <c r="AC774" s="68" t="s">
        <v>5735</v>
      </c>
      <c r="AD774" s="68" t="s">
        <v>5995</v>
      </c>
      <c r="AE774" s="68" t="s">
        <v>5825</v>
      </c>
      <c r="AF774" s="65" t="s">
        <v>5738</v>
      </c>
      <c r="AG774" s="68" t="s">
        <v>5752</v>
      </c>
    </row>
    <row r="775" spans="1:33" ht="22.5" x14ac:dyDescent="0.25">
      <c r="A775" s="65">
        <v>774</v>
      </c>
      <c r="B775" s="65">
        <v>821008752</v>
      </c>
      <c r="C775" s="65" t="s">
        <v>5725</v>
      </c>
      <c r="D775" s="66" t="s">
        <v>2739</v>
      </c>
      <c r="E775" s="65" t="s">
        <v>5742</v>
      </c>
      <c r="F775" s="65" t="s">
        <v>3</v>
      </c>
      <c r="G775" s="65" t="s">
        <v>5744</v>
      </c>
      <c r="H775" s="67">
        <v>6.4</v>
      </c>
      <c r="I775" s="67">
        <v>5.6</v>
      </c>
      <c r="J775" s="65" t="s">
        <v>5728</v>
      </c>
      <c r="K775" s="65" t="s">
        <v>5740</v>
      </c>
      <c r="L775" s="65" t="s">
        <v>6277</v>
      </c>
      <c r="M775" s="65" t="s">
        <v>70</v>
      </c>
      <c r="N775" s="65" t="s">
        <v>5800</v>
      </c>
      <c r="O775" s="65">
        <v>4</v>
      </c>
      <c r="P775" s="65" t="s">
        <v>70</v>
      </c>
      <c r="Q775" s="65" t="s">
        <v>6231</v>
      </c>
      <c r="R775" s="65">
        <v>821008753</v>
      </c>
      <c r="S775" s="65" t="s">
        <v>5734</v>
      </c>
      <c r="T775" s="65">
        <v>1</v>
      </c>
      <c r="U775" s="67">
        <v>5.5</v>
      </c>
      <c r="V775" s="67">
        <v>5</v>
      </c>
      <c r="W775" s="65">
        <v>1</v>
      </c>
      <c r="X775" s="65">
        <v>1</v>
      </c>
      <c r="Y775" s="65" t="s">
        <v>70</v>
      </c>
      <c r="Z775" s="65" t="s">
        <v>70</v>
      </c>
      <c r="AA775" s="65">
        <f t="shared" si="12"/>
        <v>2</v>
      </c>
      <c r="AB775" s="65">
        <v>2</v>
      </c>
      <c r="AC775" s="68" t="s">
        <v>5735</v>
      </c>
      <c r="AD775" s="68" t="s">
        <v>6303</v>
      </c>
      <c r="AE775" s="68" t="s">
        <v>6304</v>
      </c>
      <c r="AF775" s="65" t="s">
        <v>5738</v>
      </c>
      <c r="AG775" s="68" t="s">
        <v>5752</v>
      </c>
    </row>
    <row r="776" spans="1:33" ht="33.75" x14ac:dyDescent="0.25">
      <c r="A776" s="65">
        <v>775</v>
      </c>
      <c r="B776" s="65">
        <v>821008753</v>
      </c>
      <c r="C776" s="65" t="s">
        <v>5725</v>
      </c>
      <c r="D776" s="66" t="s">
        <v>2739</v>
      </c>
      <c r="E776" s="65" t="s">
        <v>5742</v>
      </c>
      <c r="F776" s="65" t="s">
        <v>3</v>
      </c>
      <c r="G776" s="65" t="s">
        <v>5744</v>
      </c>
      <c r="H776" s="67">
        <v>6.5</v>
      </c>
      <c r="I776" s="67">
        <v>5.9</v>
      </c>
      <c r="J776" s="65" t="s">
        <v>5728</v>
      </c>
      <c r="K776" s="65" t="s">
        <v>5740</v>
      </c>
      <c r="L776" s="65" t="s">
        <v>6277</v>
      </c>
      <c r="M776" s="65" t="s">
        <v>70</v>
      </c>
      <c r="N776" s="65" t="s">
        <v>5800</v>
      </c>
      <c r="O776" s="65">
        <v>1</v>
      </c>
      <c r="P776" s="65" t="s">
        <v>70</v>
      </c>
      <c r="Q776" s="65" t="s">
        <v>6231</v>
      </c>
      <c r="R776" s="65">
        <v>821008754</v>
      </c>
      <c r="S776" s="65" t="s">
        <v>5734</v>
      </c>
      <c r="T776" s="65">
        <v>1</v>
      </c>
      <c r="U776" s="67">
        <v>5.5</v>
      </c>
      <c r="V776" s="67">
        <v>5</v>
      </c>
      <c r="W776" s="65">
        <v>1</v>
      </c>
      <c r="X776" s="65">
        <v>1</v>
      </c>
      <c r="Y776" s="65">
        <v>2</v>
      </c>
      <c r="Z776" s="65" t="s">
        <v>70</v>
      </c>
      <c r="AA776" s="65">
        <f t="shared" si="12"/>
        <v>4</v>
      </c>
      <c r="AB776" s="65">
        <v>3</v>
      </c>
      <c r="AC776" s="68" t="s">
        <v>5760</v>
      </c>
      <c r="AD776" s="68" t="s">
        <v>5975</v>
      </c>
      <c r="AE776" s="68" t="s">
        <v>5754</v>
      </c>
      <c r="AF776" s="65" t="s">
        <v>5755</v>
      </c>
      <c r="AG776" s="68" t="s">
        <v>5756</v>
      </c>
    </row>
    <row r="777" spans="1:33" ht="22.5" x14ac:dyDescent="0.25">
      <c r="A777" s="65">
        <v>776</v>
      </c>
      <c r="B777" s="65">
        <v>821008754</v>
      </c>
      <c r="C777" s="65" t="s">
        <v>5725</v>
      </c>
      <c r="D777" s="66" t="s">
        <v>2739</v>
      </c>
      <c r="E777" s="65" t="s">
        <v>5742</v>
      </c>
      <c r="F777" s="65" t="s">
        <v>3</v>
      </c>
      <c r="G777" s="65" t="s">
        <v>5744</v>
      </c>
      <c r="H777" s="67">
        <v>6.3</v>
      </c>
      <c r="I777" s="67">
        <v>5.8</v>
      </c>
      <c r="J777" s="65" t="s">
        <v>5728</v>
      </c>
      <c r="K777" s="65" t="s">
        <v>5740</v>
      </c>
      <c r="L777" s="65" t="s">
        <v>6277</v>
      </c>
      <c r="M777" s="65" t="s">
        <v>70</v>
      </c>
      <c r="N777" s="65" t="s">
        <v>5819</v>
      </c>
      <c r="O777" s="65">
        <v>5</v>
      </c>
      <c r="P777" s="65" t="s">
        <v>70</v>
      </c>
      <c r="Q777" s="65" t="s">
        <v>6231</v>
      </c>
      <c r="R777" s="65">
        <v>821008755</v>
      </c>
      <c r="S777" s="65" t="s">
        <v>5734</v>
      </c>
      <c r="T777" s="65">
        <v>1</v>
      </c>
      <c r="U777" s="67">
        <v>5.6</v>
      </c>
      <c r="V777" s="67">
        <v>5.5</v>
      </c>
      <c r="W777" s="65">
        <v>1</v>
      </c>
      <c r="X777" s="65">
        <v>1</v>
      </c>
      <c r="Y777" s="65" t="s">
        <v>70</v>
      </c>
      <c r="Z777" s="65" t="s">
        <v>70</v>
      </c>
      <c r="AA777" s="65">
        <f t="shared" si="12"/>
        <v>2</v>
      </c>
      <c r="AB777" s="65">
        <v>2</v>
      </c>
      <c r="AC777" s="68" t="s">
        <v>5735</v>
      </c>
      <c r="AD777" s="68" t="s">
        <v>6303</v>
      </c>
      <c r="AE777" s="68" t="s">
        <v>5754</v>
      </c>
      <c r="AF777" s="65" t="s">
        <v>5738</v>
      </c>
      <c r="AG777" s="68" t="s">
        <v>5752</v>
      </c>
    </row>
    <row r="778" spans="1:33" ht="22.5" x14ac:dyDescent="0.25">
      <c r="A778" s="65">
        <v>777</v>
      </c>
      <c r="B778" s="65">
        <v>821008755</v>
      </c>
      <c r="C778" s="65" t="s">
        <v>5745</v>
      </c>
      <c r="D778" s="66" t="s">
        <v>2741</v>
      </c>
      <c r="E778" s="65" t="s">
        <v>5742</v>
      </c>
      <c r="F778" s="65" t="s">
        <v>3</v>
      </c>
      <c r="G778" s="65" t="s">
        <v>5744</v>
      </c>
      <c r="H778" s="67">
        <v>6.5</v>
      </c>
      <c r="I778" s="67" t="s">
        <v>5727</v>
      </c>
      <c r="J778" s="65" t="s">
        <v>5728</v>
      </c>
      <c r="K778" s="65" t="s">
        <v>5740</v>
      </c>
      <c r="L778" s="65" t="s">
        <v>6277</v>
      </c>
      <c r="M778" s="65" t="s">
        <v>70</v>
      </c>
      <c r="N778" s="65" t="s">
        <v>5819</v>
      </c>
      <c r="O778" s="65">
        <v>2</v>
      </c>
      <c r="P778" s="65" t="s">
        <v>70</v>
      </c>
      <c r="Q778" s="65" t="s">
        <v>6231</v>
      </c>
      <c r="R778" s="65" t="s">
        <v>5778</v>
      </c>
      <c r="S778" s="65" t="s">
        <v>5734</v>
      </c>
      <c r="T778" s="65">
        <v>1</v>
      </c>
      <c r="U778" s="67">
        <v>5.9</v>
      </c>
      <c r="V778" s="67" t="s">
        <v>5727</v>
      </c>
      <c r="W778" s="65">
        <v>1</v>
      </c>
      <c r="X778" s="65">
        <v>1</v>
      </c>
      <c r="Y778" s="65">
        <v>3</v>
      </c>
      <c r="Z778" s="65" t="s">
        <v>70</v>
      </c>
      <c r="AA778" s="65">
        <f t="shared" si="12"/>
        <v>5</v>
      </c>
      <c r="AB778" s="65">
        <v>3</v>
      </c>
      <c r="AC778" s="68" t="s">
        <v>5735</v>
      </c>
      <c r="AD778" s="68" t="s">
        <v>6303</v>
      </c>
      <c r="AE778" s="68" t="s">
        <v>6304</v>
      </c>
      <c r="AF778" s="65" t="s">
        <v>5738</v>
      </c>
      <c r="AG778" s="68" t="s">
        <v>5752</v>
      </c>
    </row>
    <row r="779" spans="1:33" ht="33.75" x14ac:dyDescent="0.25">
      <c r="A779" s="65">
        <v>778</v>
      </c>
      <c r="B779" s="65">
        <v>821008763</v>
      </c>
      <c r="C779" s="65" t="s">
        <v>5725</v>
      </c>
      <c r="D779" s="66" t="s">
        <v>2739</v>
      </c>
      <c r="E779" s="65" t="s">
        <v>5742</v>
      </c>
      <c r="F779" s="65" t="s">
        <v>3</v>
      </c>
      <c r="G779" s="65" t="s">
        <v>5744</v>
      </c>
      <c r="H779" s="67">
        <v>6.5</v>
      </c>
      <c r="I779" s="67">
        <v>5.8</v>
      </c>
      <c r="J779" s="65" t="s">
        <v>5728</v>
      </c>
      <c r="K779" s="65" t="s">
        <v>5924</v>
      </c>
      <c r="L779" s="65" t="s">
        <v>6305</v>
      </c>
      <c r="M779" s="65" t="s">
        <v>70</v>
      </c>
      <c r="N779" s="65" t="s">
        <v>5821</v>
      </c>
      <c r="O779" s="65">
        <v>2</v>
      </c>
      <c r="P779" s="65" t="s">
        <v>70</v>
      </c>
      <c r="Q779" s="65" t="s">
        <v>6231</v>
      </c>
      <c r="R779" s="65">
        <v>821008762</v>
      </c>
      <c r="S779" s="65" t="s">
        <v>5734</v>
      </c>
      <c r="T779" s="65">
        <v>1</v>
      </c>
      <c r="U779" s="67">
        <v>5.4</v>
      </c>
      <c r="V779" s="67">
        <v>5</v>
      </c>
      <c r="W779" s="65">
        <v>1</v>
      </c>
      <c r="X779" s="65" t="s">
        <v>70</v>
      </c>
      <c r="Y779" s="65" t="s">
        <v>70</v>
      </c>
      <c r="Z779" s="65" t="s">
        <v>70</v>
      </c>
      <c r="AA779" s="65">
        <f t="shared" si="12"/>
        <v>1</v>
      </c>
      <c r="AB779" s="65">
        <v>1</v>
      </c>
      <c r="AC779" s="68" t="s">
        <v>5753</v>
      </c>
      <c r="AD779" s="68" t="s">
        <v>5995</v>
      </c>
      <c r="AE779" s="68" t="s">
        <v>6306</v>
      </c>
      <c r="AF779" s="65" t="s">
        <v>5755</v>
      </c>
      <c r="AG779" s="68" t="s">
        <v>5756</v>
      </c>
    </row>
    <row r="780" spans="1:33" ht="33.75" x14ac:dyDescent="0.25">
      <c r="A780" s="65">
        <v>779</v>
      </c>
      <c r="B780" s="65">
        <v>821008762</v>
      </c>
      <c r="C780" s="65" t="s">
        <v>5725</v>
      </c>
      <c r="D780" s="66" t="s">
        <v>2739</v>
      </c>
      <c r="E780" s="65" t="s">
        <v>5742</v>
      </c>
      <c r="F780" s="65" t="s">
        <v>3</v>
      </c>
      <c r="G780" s="65" t="s">
        <v>5744</v>
      </c>
      <c r="H780" s="67">
        <v>6.4</v>
      </c>
      <c r="I780" s="67">
        <v>5.8</v>
      </c>
      <c r="J780" s="65" t="s">
        <v>5728</v>
      </c>
      <c r="K780" s="65" t="s">
        <v>5924</v>
      </c>
      <c r="L780" s="65" t="s">
        <v>6305</v>
      </c>
      <c r="M780" s="65" t="s">
        <v>70</v>
      </c>
      <c r="N780" s="65" t="s">
        <v>5821</v>
      </c>
      <c r="O780" s="65">
        <v>4</v>
      </c>
      <c r="P780" s="65" t="s">
        <v>70</v>
      </c>
      <c r="Q780" s="65" t="s">
        <v>6231</v>
      </c>
      <c r="R780" s="65">
        <v>821008761</v>
      </c>
      <c r="S780" s="65" t="s">
        <v>5734</v>
      </c>
      <c r="T780" s="65">
        <v>1</v>
      </c>
      <c r="U780" s="67">
        <v>5.4</v>
      </c>
      <c r="V780" s="67">
        <v>4.8</v>
      </c>
      <c r="W780" s="65">
        <v>1</v>
      </c>
      <c r="X780" s="65">
        <v>1</v>
      </c>
      <c r="Y780" s="65" t="s">
        <v>70</v>
      </c>
      <c r="Z780" s="65" t="s">
        <v>70</v>
      </c>
      <c r="AA780" s="65">
        <f t="shared" si="12"/>
        <v>2</v>
      </c>
      <c r="AB780" s="65">
        <v>2</v>
      </c>
      <c r="AC780" s="68" t="s">
        <v>5760</v>
      </c>
      <c r="AD780" s="68" t="s">
        <v>5975</v>
      </c>
      <c r="AE780" s="68" t="s">
        <v>5754</v>
      </c>
      <c r="AF780" s="65" t="s">
        <v>5755</v>
      </c>
      <c r="AG780" s="68" t="s">
        <v>5756</v>
      </c>
    </row>
    <row r="781" spans="1:33" ht="45" x14ac:dyDescent="0.25">
      <c r="A781" s="65">
        <v>780</v>
      </c>
      <c r="B781" s="65">
        <v>821008761</v>
      </c>
      <c r="C781" s="65" t="s">
        <v>5725</v>
      </c>
      <c r="D781" s="66" t="s">
        <v>2739</v>
      </c>
      <c r="E781" s="65" t="s">
        <v>5742</v>
      </c>
      <c r="F781" s="65" t="s">
        <v>3</v>
      </c>
      <c r="G781" s="65" t="s">
        <v>5744</v>
      </c>
      <c r="H781" s="67">
        <v>6.4</v>
      </c>
      <c r="I781" s="67">
        <v>5.7</v>
      </c>
      <c r="J781" s="65" t="s">
        <v>5728</v>
      </c>
      <c r="K781" s="65" t="s">
        <v>5924</v>
      </c>
      <c r="L781" s="65" t="s">
        <v>6305</v>
      </c>
      <c r="M781" s="65" t="s">
        <v>70</v>
      </c>
      <c r="N781" s="65" t="s">
        <v>5821</v>
      </c>
      <c r="O781" s="65">
        <v>6</v>
      </c>
      <c r="P781" s="65" t="s">
        <v>70</v>
      </c>
      <c r="Q781" s="65" t="s">
        <v>6231</v>
      </c>
      <c r="R781" s="65">
        <v>821008760</v>
      </c>
      <c r="S781" s="65" t="s">
        <v>5734</v>
      </c>
      <c r="T781" s="65">
        <v>1</v>
      </c>
      <c r="U781" s="67">
        <v>5.3</v>
      </c>
      <c r="V781" s="67">
        <v>4.9000000000000004</v>
      </c>
      <c r="W781" s="65">
        <v>1</v>
      </c>
      <c r="X781" s="65">
        <v>1</v>
      </c>
      <c r="Y781" s="65">
        <v>2</v>
      </c>
      <c r="Z781" s="65" t="s">
        <v>70</v>
      </c>
      <c r="AA781" s="65">
        <f t="shared" si="12"/>
        <v>4</v>
      </c>
      <c r="AB781" s="65">
        <v>3</v>
      </c>
      <c r="AC781" s="68" t="s">
        <v>5735</v>
      </c>
      <c r="AD781" s="68" t="s">
        <v>6303</v>
      </c>
      <c r="AE781" s="68" t="s">
        <v>6307</v>
      </c>
      <c r="AF781" s="65" t="s">
        <v>5738</v>
      </c>
      <c r="AG781" s="68" t="s">
        <v>6308</v>
      </c>
    </row>
    <row r="782" spans="1:33" ht="33.75" x14ac:dyDescent="0.25">
      <c r="A782" s="65">
        <v>781</v>
      </c>
      <c r="B782" s="65">
        <v>821008781</v>
      </c>
      <c r="C782" s="65" t="s">
        <v>5725</v>
      </c>
      <c r="D782" s="66" t="s">
        <v>2739</v>
      </c>
      <c r="E782" s="65" t="s">
        <v>5742</v>
      </c>
      <c r="F782" s="65" t="s">
        <v>3</v>
      </c>
      <c r="G782" s="65" t="s">
        <v>5744</v>
      </c>
      <c r="H782" s="67" t="s">
        <v>5988</v>
      </c>
      <c r="I782" s="67" t="s">
        <v>5991</v>
      </c>
      <c r="J782" s="65" t="s">
        <v>5728</v>
      </c>
      <c r="K782" s="65" t="s">
        <v>5740</v>
      </c>
      <c r="L782" s="65" t="s">
        <v>5780</v>
      </c>
      <c r="M782" s="65" t="s">
        <v>70</v>
      </c>
      <c r="N782" s="65" t="s">
        <v>69</v>
      </c>
      <c r="O782" s="65">
        <v>5</v>
      </c>
      <c r="P782" s="65" t="s">
        <v>70</v>
      </c>
      <c r="Q782" s="65" t="s">
        <v>6309</v>
      </c>
      <c r="R782" s="65">
        <v>821008782</v>
      </c>
      <c r="S782" s="65" t="s">
        <v>5734</v>
      </c>
      <c r="T782" s="65">
        <v>1</v>
      </c>
      <c r="U782" s="67" t="s">
        <v>6012</v>
      </c>
      <c r="V782" s="67" t="s">
        <v>6226</v>
      </c>
      <c r="W782" s="65">
        <v>1</v>
      </c>
      <c r="X782" s="65">
        <v>1</v>
      </c>
      <c r="Y782" s="65">
        <v>2</v>
      </c>
      <c r="Z782" s="65" t="s">
        <v>70</v>
      </c>
      <c r="AA782" s="65">
        <f t="shared" si="12"/>
        <v>4</v>
      </c>
      <c r="AB782" s="65">
        <v>3</v>
      </c>
      <c r="AC782" s="68" t="s">
        <v>5753</v>
      </c>
      <c r="AD782" s="68" t="s">
        <v>6272</v>
      </c>
      <c r="AE782" s="68" t="s">
        <v>6310</v>
      </c>
      <c r="AF782" s="65" t="s">
        <v>5755</v>
      </c>
      <c r="AG782" s="68" t="s">
        <v>5756</v>
      </c>
    </row>
    <row r="783" spans="1:33" ht="56.25" x14ac:dyDescent="0.25">
      <c r="A783" s="65">
        <v>782</v>
      </c>
      <c r="B783" s="65">
        <v>821008782</v>
      </c>
      <c r="C783" s="65" t="s">
        <v>5725</v>
      </c>
      <c r="D783" s="66" t="s">
        <v>2739</v>
      </c>
      <c r="E783" s="65" t="s">
        <v>5742</v>
      </c>
      <c r="F783" s="65" t="s">
        <v>3</v>
      </c>
      <c r="G783" s="65" t="s">
        <v>5744</v>
      </c>
      <c r="H783" s="67" t="s">
        <v>5992</v>
      </c>
      <c r="I783" s="67" t="s">
        <v>5962</v>
      </c>
      <c r="J783" s="65" t="s">
        <v>5728</v>
      </c>
      <c r="K783" s="65" t="s">
        <v>5740</v>
      </c>
      <c r="L783" s="65" t="s">
        <v>5780</v>
      </c>
      <c r="M783" s="65" t="s">
        <v>5731</v>
      </c>
      <c r="N783" s="65" t="s">
        <v>70</v>
      </c>
      <c r="O783" s="65" t="s">
        <v>70</v>
      </c>
      <c r="P783" s="65" t="s">
        <v>6311</v>
      </c>
      <c r="Q783" s="65" t="s">
        <v>6309</v>
      </c>
      <c r="R783" s="65">
        <v>821008785</v>
      </c>
      <c r="S783" s="65" t="s">
        <v>5734</v>
      </c>
      <c r="T783" s="65">
        <v>1</v>
      </c>
      <c r="U783" s="67" t="s">
        <v>6181</v>
      </c>
      <c r="V783" s="67" t="s">
        <v>6312</v>
      </c>
      <c r="W783" s="65">
        <v>1</v>
      </c>
      <c r="X783" s="65">
        <v>1</v>
      </c>
      <c r="Y783" s="65" t="s">
        <v>70</v>
      </c>
      <c r="Z783" s="65" t="s">
        <v>70</v>
      </c>
      <c r="AA783" s="65">
        <f t="shared" si="12"/>
        <v>2</v>
      </c>
      <c r="AB783" s="65">
        <v>2</v>
      </c>
      <c r="AC783" s="68" t="s">
        <v>5760</v>
      </c>
      <c r="AD783" s="68" t="s">
        <v>6272</v>
      </c>
      <c r="AE783" s="68" t="s">
        <v>6193</v>
      </c>
      <c r="AF783" s="65" t="s">
        <v>5755</v>
      </c>
      <c r="AG783" s="68" t="s">
        <v>5756</v>
      </c>
    </row>
    <row r="784" spans="1:33" ht="33.75" x14ac:dyDescent="0.25">
      <c r="A784" s="65">
        <v>783</v>
      </c>
      <c r="B784" s="65">
        <v>821008785</v>
      </c>
      <c r="C784" s="65" t="s">
        <v>5745</v>
      </c>
      <c r="D784" s="66" t="s">
        <v>2741</v>
      </c>
      <c r="E784" s="65" t="s">
        <v>5788</v>
      </c>
      <c r="F784" s="65" t="s">
        <v>3</v>
      </c>
      <c r="G784" s="65" t="s">
        <v>5744</v>
      </c>
      <c r="H784" s="67" t="s">
        <v>5981</v>
      </c>
      <c r="I784" s="67" t="s">
        <v>6030</v>
      </c>
      <c r="J784" s="65" t="s">
        <v>5728</v>
      </c>
      <c r="K784" s="65" t="s">
        <v>5740</v>
      </c>
      <c r="L784" s="65" t="s">
        <v>6313</v>
      </c>
      <c r="M784" s="65" t="s">
        <v>70</v>
      </c>
      <c r="N784" s="65" t="s">
        <v>5797</v>
      </c>
      <c r="O784" s="65">
        <v>4</v>
      </c>
      <c r="P784" s="65" t="s">
        <v>70</v>
      </c>
      <c r="Q784" s="65" t="s">
        <v>6309</v>
      </c>
      <c r="R784" s="65">
        <v>821008786</v>
      </c>
      <c r="S784" s="65" t="s">
        <v>5734</v>
      </c>
      <c r="T784" s="65">
        <v>1</v>
      </c>
      <c r="U784" s="67" t="s">
        <v>6049</v>
      </c>
      <c r="V784" s="67" t="s">
        <v>6226</v>
      </c>
      <c r="W784" s="65">
        <v>2</v>
      </c>
      <c r="X784" s="65">
        <v>1</v>
      </c>
      <c r="Y784" s="65">
        <v>4</v>
      </c>
      <c r="Z784" s="65" t="s">
        <v>70</v>
      </c>
      <c r="AA784" s="65">
        <f t="shared" si="12"/>
        <v>7</v>
      </c>
      <c r="AB784" s="65">
        <v>5</v>
      </c>
      <c r="AC784" s="68" t="s">
        <v>5760</v>
      </c>
      <c r="AD784" s="68" t="s">
        <v>6314</v>
      </c>
      <c r="AE784" s="68" t="s">
        <v>5825</v>
      </c>
      <c r="AF784" s="65" t="s">
        <v>5755</v>
      </c>
      <c r="AG784" s="68" t="s">
        <v>5756</v>
      </c>
    </row>
    <row r="785" spans="1:33" ht="33.75" x14ac:dyDescent="0.25">
      <c r="A785" s="65">
        <v>784</v>
      </c>
      <c r="B785" s="65">
        <v>821008786</v>
      </c>
      <c r="C785" s="65" t="s">
        <v>5725</v>
      </c>
      <c r="D785" s="66" t="s">
        <v>2739</v>
      </c>
      <c r="E785" s="65" t="s">
        <v>5742</v>
      </c>
      <c r="F785" s="65" t="s">
        <v>3</v>
      </c>
      <c r="G785" s="65" t="s">
        <v>5744</v>
      </c>
      <c r="H785" s="67" t="s">
        <v>6045</v>
      </c>
      <c r="I785" s="67" t="s">
        <v>5961</v>
      </c>
      <c r="J785" s="65" t="s">
        <v>5728</v>
      </c>
      <c r="K785" s="65" t="s">
        <v>5740</v>
      </c>
      <c r="L785" s="65" t="s">
        <v>6313</v>
      </c>
      <c r="M785" s="65" t="s">
        <v>70</v>
      </c>
      <c r="N785" s="65" t="s">
        <v>5797</v>
      </c>
      <c r="O785" s="65">
        <v>1</v>
      </c>
      <c r="P785" s="65" t="s">
        <v>70</v>
      </c>
      <c r="Q785" s="65" t="s">
        <v>6309</v>
      </c>
      <c r="R785" s="65">
        <v>821008790</v>
      </c>
      <c r="S785" s="65" t="s">
        <v>5734</v>
      </c>
      <c r="T785" s="65">
        <v>1</v>
      </c>
      <c r="U785" s="67" t="s">
        <v>5991</v>
      </c>
      <c r="V785" s="67" t="s">
        <v>6030</v>
      </c>
      <c r="W785" s="65">
        <v>2</v>
      </c>
      <c r="X785" s="65">
        <v>2</v>
      </c>
      <c r="Y785" s="65" t="s">
        <v>70</v>
      </c>
      <c r="Z785" s="65" t="s">
        <v>70</v>
      </c>
      <c r="AA785" s="65">
        <f t="shared" si="12"/>
        <v>4</v>
      </c>
      <c r="AB785" s="65">
        <v>4</v>
      </c>
      <c r="AC785" s="68" t="s">
        <v>5735</v>
      </c>
      <c r="AD785" s="68" t="s">
        <v>5995</v>
      </c>
      <c r="AE785" s="68" t="s">
        <v>6249</v>
      </c>
      <c r="AF785" s="65" t="s">
        <v>5738</v>
      </c>
      <c r="AG785" s="68" t="s">
        <v>6075</v>
      </c>
    </row>
    <row r="786" spans="1:33" ht="45" x14ac:dyDescent="0.25">
      <c r="A786" s="65">
        <v>785</v>
      </c>
      <c r="B786" s="65">
        <v>821008790</v>
      </c>
      <c r="C786" s="65" t="s">
        <v>5725</v>
      </c>
      <c r="D786" s="66" t="s">
        <v>2739</v>
      </c>
      <c r="E786" s="65" t="s">
        <v>5742</v>
      </c>
      <c r="F786" s="65" t="s">
        <v>3</v>
      </c>
      <c r="G786" s="65" t="s">
        <v>5744</v>
      </c>
      <c r="H786" s="67" t="s">
        <v>6004</v>
      </c>
      <c r="I786" s="67" t="s">
        <v>6030</v>
      </c>
      <c r="J786" s="65" t="s">
        <v>5728</v>
      </c>
      <c r="K786" s="65" t="s">
        <v>5740</v>
      </c>
      <c r="L786" s="65" t="s">
        <v>6313</v>
      </c>
      <c r="M786" s="65" t="s">
        <v>70</v>
      </c>
      <c r="N786" s="65" t="s">
        <v>5801</v>
      </c>
      <c r="O786" s="65">
        <v>13</v>
      </c>
      <c r="P786" s="65" t="s">
        <v>70</v>
      </c>
      <c r="Q786" s="65" t="s">
        <v>6309</v>
      </c>
      <c r="R786" s="65">
        <v>821008791</v>
      </c>
      <c r="S786" s="65" t="s">
        <v>5734</v>
      </c>
      <c r="T786" s="65">
        <v>1</v>
      </c>
      <c r="U786" s="67" t="s">
        <v>6049</v>
      </c>
      <c r="V786" s="67" t="s">
        <v>6016</v>
      </c>
      <c r="W786" s="65">
        <v>2</v>
      </c>
      <c r="X786" s="65">
        <v>1</v>
      </c>
      <c r="Y786" s="65" t="s">
        <v>70</v>
      </c>
      <c r="Z786" s="65" t="s">
        <v>70</v>
      </c>
      <c r="AA786" s="65">
        <f t="shared" si="12"/>
        <v>3</v>
      </c>
      <c r="AB786" s="65">
        <v>3</v>
      </c>
      <c r="AC786" s="68" t="s">
        <v>5760</v>
      </c>
      <c r="AD786" s="68" t="s">
        <v>6272</v>
      </c>
      <c r="AE786" s="68" t="s">
        <v>6259</v>
      </c>
      <c r="AF786" s="65" t="s">
        <v>5755</v>
      </c>
      <c r="AG786" s="68" t="s">
        <v>5756</v>
      </c>
    </row>
    <row r="787" spans="1:33" ht="22.5" x14ac:dyDescent="0.25">
      <c r="A787" s="65">
        <v>786</v>
      </c>
      <c r="B787" s="65">
        <v>821008791</v>
      </c>
      <c r="C787" s="65" t="s">
        <v>5725</v>
      </c>
      <c r="D787" s="66" t="s">
        <v>2739</v>
      </c>
      <c r="E787" s="65" t="s">
        <v>5788</v>
      </c>
      <c r="F787" s="65" t="s">
        <v>3</v>
      </c>
      <c r="G787" s="65" t="s">
        <v>5744</v>
      </c>
      <c r="H787" s="67" t="s">
        <v>5977</v>
      </c>
      <c r="I787" s="67" t="s">
        <v>5978</v>
      </c>
      <c r="J787" s="65" t="s">
        <v>5728</v>
      </c>
      <c r="K787" s="65" t="s">
        <v>5740</v>
      </c>
      <c r="L787" s="65" t="s">
        <v>6313</v>
      </c>
      <c r="M787" s="65" t="s">
        <v>70</v>
      </c>
      <c r="N787" s="65" t="s">
        <v>5801</v>
      </c>
      <c r="O787" s="65">
        <v>12</v>
      </c>
      <c r="P787" s="65" t="s">
        <v>70</v>
      </c>
      <c r="Q787" s="65" t="s">
        <v>6309</v>
      </c>
      <c r="R787" s="65">
        <v>821008794</v>
      </c>
      <c r="S787" s="65" t="s">
        <v>5734</v>
      </c>
      <c r="T787" s="65">
        <v>1</v>
      </c>
      <c r="U787" s="67" t="s">
        <v>6012</v>
      </c>
      <c r="V787" s="67" t="s">
        <v>6030</v>
      </c>
      <c r="W787" s="65">
        <v>2</v>
      </c>
      <c r="X787" s="65">
        <v>2</v>
      </c>
      <c r="Y787" s="65" t="s">
        <v>70</v>
      </c>
      <c r="Z787" s="65" t="s">
        <v>70</v>
      </c>
      <c r="AA787" s="65">
        <f t="shared" si="12"/>
        <v>4</v>
      </c>
      <c r="AB787" s="65">
        <v>4</v>
      </c>
      <c r="AC787" s="68" t="s">
        <v>5735</v>
      </c>
      <c r="AD787" s="68" t="s">
        <v>6223</v>
      </c>
      <c r="AE787" s="68" t="s">
        <v>6228</v>
      </c>
      <c r="AF787" s="65" t="s">
        <v>5738</v>
      </c>
      <c r="AG787" s="68" t="s">
        <v>6075</v>
      </c>
    </row>
    <row r="788" spans="1:33" ht="56.25" x14ac:dyDescent="0.25">
      <c r="A788" s="65">
        <v>787</v>
      </c>
      <c r="B788" s="65">
        <v>821008794</v>
      </c>
      <c r="C788" s="65" t="s">
        <v>5725</v>
      </c>
      <c r="D788" s="66" t="s">
        <v>2739</v>
      </c>
      <c r="E788" s="65" t="s">
        <v>5742</v>
      </c>
      <c r="F788" s="65" t="s">
        <v>3</v>
      </c>
      <c r="G788" s="65" t="s">
        <v>5744</v>
      </c>
      <c r="H788" s="67" t="s">
        <v>5882</v>
      </c>
      <c r="I788" s="67" t="s">
        <v>5991</v>
      </c>
      <c r="J788" s="65" t="s">
        <v>5728</v>
      </c>
      <c r="K788" s="65" t="s">
        <v>5740</v>
      </c>
      <c r="L788" s="65" t="s">
        <v>6313</v>
      </c>
      <c r="M788" s="65" t="s">
        <v>70</v>
      </c>
      <c r="N788" s="65" t="s">
        <v>5818</v>
      </c>
      <c r="O788" s="65">
        <v>12</v>
      </c>
      <c r="P788" s="65" t="s">
        <v>70</v>
      </c>
      <c r="Q788" s="65" t="s">
        <v>6309</v>
      </c>
      <c r="R788" s="65">
        <v>821008795</v>
      </c>
      <c r="S788" s="65" t="s">
        <v>5734</v>
      </c>
      <c r="T788" s="65">
        <v>1</v>
      </c>
      <c r="U788" s="67" t="s">
        <v>6012</v>
      </c>
      <c r="V788" s="67" t="s">
        <v>5974</v>
      </c>
      <c r="W788" s="65">
        <v>2</v>
      </c>
      <c r="X788" s="65">
        <v>1</v>
      </c>
      <c r="Y788" s="65" t="s">
        <v>70</v>
      </c>
      <c r="Z788" s="65" t="s">
        <v>70</v>
      </c>
      <c r="AA788" s="65">
        <f t="shared" si="12"/>
        <v>3</v>
      </c>
      <c r="AB788" s="65">
        <v>3</v>
      </c>
      <c r="AC788" s="68" t="s">
        <v>5760</v>
      </c>
      <c r="AD788" s="68" t="s">
        <v>5979</v>
      </c>
      <c r="AE788" s="68" t="s">
        <v>6315</v>
      </c>
      <c r="AF788" s="65" t="s">
        <v>5755</v>
      </c>
      <c r="AG788" s="68" t="s">
        <v>5756</v>
      </c>
    </row>
    <row r="789" spans="1:33" ht="33.75" x14ac:dyDescent="0.25">
      <c r="A789" s="65">
        <v>788</v>
      </c>
      <c r="B789" s="65">
        <v>821008795</v>
      </c>
      <c r="C789" s="65" t="s">
        <v>5745</v>
      </c>
      <c r="D789" s="66" t="s">
        <v>2741</v>
      </c>
      <c r="E789" s="65" t="s">
        <v>5742</v>
      </c>
      <c r="F789" s="65" t="s">
        <v>3</v>
      </c>
      <c r="G789" s="65" t="s">
        <v>5744</v>
      </c>
      <c r="H789" s="67" t="s">
        <v>5981</v>
      </c>
      <c r="I789" s="67" t="s">
        <v>6012</v>
      </c>
      <c r="J789" s="65" t="s">
        <v>5728</v>
      </c>
      <c r="K789" s="65" t="s">
        <v>5740</v>
      </c>
      <c r="L789" s="65" t="s">
        <v>6313</v>
      </c>
      <c r="M789" s="65" t="s">
        <v>70</v>
      </c>
      <c r="N789" s="65" t="s">
        <v>5808</v>
      </c>
      <c r="O789" s="65">
        <v>9</v>
      </c>
      <c r="P789" s="65" t="s">
        <v>70</v>
      </c>
      <c r="Q789" s="65" t="s">
        <v>6309</v>
      </c>
      <c r="R789" s="65" t="s">
        <v>5778</v>
      </c>
      <c r="S789" s="65" t="s">
        <v>5734</v>
      </c>
      <c r="T789" s="65">
        <v>1</v>
      </c>
      <c r="U789" s="67" t="s">
        <v>5983</v>
      </c>
      <c r="V789" s="67" t="s">
        <v>6030</v>
      </c>
      <c r="W789" s="65" t="s">
        <v>70</v>
      </c>
      <c r="X789" s="65">
        <v>1</v>
      </c>
      <c r="Y789" s="65">
        <v>4</v>
      </c>
      <c r="Z789" s="65" t="s">
        <v>70</v>
      </c>
      <c r="AA789" s="65">
        <f t="shared" si="12"/>
        <v>5</v>
      </c>
      <c r="AB789" s="65">
        <v>3</v>
      </c>
      <c r="AC789" s="68" t="s">
        <v>5760</v>
      </c>
      <c r="AD789" s="68" t="s">
        <v>6316</v>
      </c>
      <c r="AE789" s="68" t="s">
        <v>5825</v>
      </c>
      <c r="AF789" s="65" t="s">
        <v>5755</v>
      </c>
      <c r="AG789" s="68" t="s">
        <v>5756</v>
      </c>
    </row>
    <row r="790" spans="1:33" ht="45" x14ac:dyDescent="0.25">
      <c r="A790" s="65">
        <v>789</v>
      </c>
      <c r="B790" s="65">
        <v>821008779</v>
      </c>
      <c r="C790" s="65" t="s">
        <v>5725</v>
      </c>
      <c r="D790" s="66" t="s">
        <v>2739</v>
      </c>
      <c r="E790" s="65" t="s">
        <v>5742</v>
      </c>
      <c r="F790" s="65" t="s">
        <v>3</v>
      </c>
      <c r="G790" s="65" t="s">
        <v>5744</v>
      </c>
      <c r="H790" s="67" t="s">
        <v>6045</v>
      </c>
      <c r="I790" s="67" t="s">
        <v>5992</v>
      </c>
      <c r="J790" s="65" t="s">
        <v>5728</v>
      </c>
      <c r="K790" s="65" t="s">
        <v>5740</v>
      </c>
      <c r="L790" s="65" t="s">
        <v>6317</v>
      </c>
      <c r="M790" s="65" t="s">
        <v>70</v>
      </c>
      <c r="N790" s="65" t="s">
        <v>5845</v>
      </c>
      <c r="O790" s="65">
        <v>5</v>
      </c>
      <c r="P790" s="65" t="s">
        <v>70</v>
      </c>
      <c r="Q790" s="65" t="s">
        <v>6309</v>
      </c>
      <c r="R790" s="65">
        <v>821008778</v>
      </c>
      <c r="S790" s="65" t="s">
        <v>5734</v>
      </c>
      <c r="T790" s="65">
        <v>1</v>
      </c>
      <c r="U790" s="67" t="s">
        <v>5965</v>
      </c>
      <c r="V790" s="67" t="s">
        <v>5991</v>
      </c>
      <c r="W790" s="65">
        <v>1</v>
      </c>
      <c r="X790" s="65">
        <v>1</v>
      </c>
      <c r="Y790" s="65">
        <v>2</v>
      </c>
      <c r="Z790" s="65" t="s">
        <v>70</v>
      </c>
      <c r="AA790" s="65">
        <f t="shared" si="12"/>
        <v>4</v>
      </c>
      <c r="AB790" s="65">
        <v>3</v>
      </c>
      <c r="AC790" s="68" t="s">
        <v>5760</v>
      </c>
      <c r="AD790" s="68" t="s">
        <v>6236</v>
      </c>
      <c r="AE790" s="68" t="s">
        <v>6318</v>
      </c>
      <c r="AF790" s="65" t="s">
        <v>5755</v>
      </c>
      <c r="AG790" s="68" t="s">
        <v>5756</v>
      </c>
    </row>
    <row r="791" spans="1:33" ht="33.75" x14ac:dyDescent="0.25">
      <c r="A791" s="65">
        <v>790</v>
      </c>
      <c r="B791" s="65">
        <v>821008778</v>
      </c>
      <c r="C791" s="65" t="s">
        <v>5725</v>
      </c>
      <c r="D791" s="66" t="s">
        <v>2739</v>
      </c>
      <c r="E791" s="65" t="s">
        <v>5742</v>
      </c>
      <c r="F791" s="65" t="s">
        <v>3</v>
      </c>
      <c r="G791" s="65" t="s">
        <v>5744</v>
      </c>
      <c r="H791" s="67">
        <v>6.5</v>
      </c>
      <c r="I791" s="67">
        <v>5.3</v>
      </c>
      <c r="J791" s="65" t="s">
        <v>5728</v>
      </c>
      <c r="K791" s="65" t="s">
        <v>5740</v>
      </c>
      <c r="L791" s="65" t="s">
        <v>6317</v>
      </c>
      <c r="M791" s="65" t="s">
        <v>70</v>
      </c>
      <c r="N791" s="65" t="s">
        <v>5845</v>
      </c>
      <c r="O791" s="65">
        <v>1</v>
      </c>
      <c r="P791" s="65" t="s">
        <v>70</v>
      </c>
      <c r="Q791" s="65" t="s">
        <v>6309</v>
      </c>
      <c r="R791" s="65">
        <v>821008777</v>
      </c>
      <c r="S791" s="65" t="s">
        <v>5734</v>
      </c>
      <c r="T791" s="65">
        <v>1</v>
      </c>
      <c r="U791" s="67" t="s">
        <v>6045</v>
      </c>
      <c r="V791" s="67" t="s">
        <v>5966</v>
      </c>
      <c r="W791" s="65">
        <v>1</v>
      </c>
      <c r="X791" s="65">
        <v>2</v>
      </c>
      <c r="Y791" s="65" t="s">
        <v>70</v>
      </c>
      <c r="Z791" s="65" t="s">
        <v>70</v>
      </c>
      <c r="AA791" s="65">
        <f t="shared" si="12"/>
        <v>3</v>
      </c>
      <c r="AB791" s="65">
        <v>3</v>
      </c>
      <c r="AC791" s="68" t="s">
        <v>5753</v>
      </c>
      <c r="AD791" s="68" t="s">
        <v>6272</v>
      </c>
      <c r="AE791" s="68" t="s">
        <v>6218</v>
      </c>
      <c r="AF791" s="65" t="s">
        <v>5755</v>
      </c>
      <c r="AG791" s="68" t="s">
        <v>5756</v>
      </c>
    </row>
    <row r="792" spans="1:33" ht="56.25" x14ac:dyDescent="0.25">
      <c r="A792" s="65">
        <v>791</v>
      </c>
      <c r="B792" s="65">
        <v>821008777</v>
      </c>
      <c r="C792" s="65" t="s">
        <v>5725</v>
      </c>
      <c r="D792" s="66" t="s">
        <v>2739</v>
      </c>
      <c r="E792" s="65" t="s">
        <v>5742</v>
      </c>
      <c r="F792" s="65" t="s">
        <v>3</v>
      </c>
      <c r="G792" s="65" t="s">
        <v>5744</v>
      </c>
      <c r="H792" s="67" t="s">
        <v>6004</v>
      </c>
      <c r="I792" s="67" t="s">
        <v>5965</v>
      </c>
      <c r="J792" s="65" t="s">
        <v>5728</v>
      </c>
      <c r="K792" s="65" t="s">
        <v>5740</v>
      </c>
      <c r="L792" s="65" t="s">
        <v>6319</v>
      </c>
      <c r="M792" s="65" t="s">
        <v>5731</v>
      </c>
      <c r="N792" s="65" t="s">
        <v>70</v>
      </c>
      <c r="O792" s="65" t="s">
        <v>70</v>
      </c>
      <c r="P792" s="65" t="s">
        <v>6320</v>
      </c>
      <c r="Q792" s="65" t="s">
        <v>6309</v>
      </c>
      <c r="R792" s="65">
        <v>821008775</v>
      </c>
      <c r="S792" s="65" t="s">
        <v>5734</v>
      </c>
      <c r="T792" s="65">
        <v>1</v>
      </c>
      <c r="U792" s="67" t="s">
        <v>6049</v>
      </c>
      <c r="V792" s="67" t="s">
        <v>5961</v>
      </c>
      <c r="W792" s="65">
        <v>1</v>
      </c>
      <c r="X792" s="65">
        <v>2</v>
      </c>
      <c r="Y792" s="65" t="s">
        <v>70</v>
      </c>
      <c r="Z792" s="65" t="s">
        <v>70</v>
      </c>
      <c r="AA792" s="65">
        <f t="shared" si="12"/>
        <v>3</v>
      </c>
      <c r="AB792" s="65">
        <v>3</v>
      </c>
      <c r="AC792" s="68" t="s">
        <v>5735</v>
      </c>
      <c r="AD792" s="68" t="s">
        <v>5995</v>
      </c>
      <c r="AE792" s="68" t="s">
        <v>6134</v>
      </c>
      <c r="AF792" s="65" t="s">
        <v>5738</v>
      </c>
      <c r="AG792" s="68" t="s">
        <v>5739</v>
      </c>
    </row>
    <row r="793" spans="1:33" ht="45" x14ac:dyDescent="0.25">
      <c r="A793" s="65">
        <v>792</v>
      </c>
      <c r="B793" s="65">
        <v>821008775</v>
      </c>
      <c r="C793" s="65" t="s">
        <v>5725</v>
      </c>
      <c r="D793" s="66" t="s">
        <v>2739</v>
      </c>
      <c r="E793" s="65" t="s">
        <v>70</v>
      </c>
      <c r="F793" s="65" t="s">
        <v>3</v>
      </c>
      <c r="G793" s="65" t="s">
        <v>5744</v>
      </c>
      <c r="H793" s="67" t="s">
        <v>5882</v>
      </c>
      <c r="I793" s="67" t="s">
        <v>5972</v>
      </c>
      <c r="J793" s="65" t="s">
        <v>5728</v>
      </c>
      <c r="K793" s="65" t="s">
        <v>5740</v>
      </c>
      <c r="L793" s="65" t="s">
        <v>6319</v>
      </c>
      <c r="M793" s="65" t="s">
        <v>70</v>
      </c>
      <c r="N793" s="65" t="s">
        <v>5827</v>
      </c>
      <c r="O793" s="65">
        <v>3</v>
      </c>
      <c r="P793" s="65" t="s">
        <v>70</v>
      </c>
      <c r="Q793" s="65" t="s">
        <v>6309</v>
      </c>
      <c r="R793" s="65">
        <v>821008774</v>
      </c>
      <c r="S793" s="65" t="s">
        <v>5734</v>
      </c>
      <c r="T793" s="65">
        <v>1</v>
      </c>
      <c r="U793" s="67" t="s">
        <v>6012</v>
      </c>
      <c r="V793" s="67" t="s">
        <v>5966</v>
      </c>
      <c r="W793" s="65">
        <v>1</v>
      </c>
      <c r="X793" s="65">
        <v>1</v>
      </c>
      <c r="Y793" s="65">
        <v>2</v>
      </c>
      <c r="Z793" s="65" t="s">
        <v>70</v>
      </c>
      <c r="AA793" s="65">
        <f t="shared" si="12"/>
        <v>4</v>
      </c>
      <c r="AB793" s="65">
        <v>3</v>
      </c>
      <c r="AC793" s="68" t="s">
        <v>5753</v>
      </c>
      <c r="AD793" s="68" t="s">
        <v>6272</v>
      </c>
      <c r="AE793" s="68" t="s">
        <v>6321</v>
      </c>
      <c r="AF793" s="65" t="s">
        <v>5755</v>
      </c>
      <c r="AG793" s="68" t="s">
        <v>5756</v>
      </c>
    </row>
    <row r="794" spans="1:33" ht="33.75" x14ac:dyDescent="0.25">
      <c r="A794" s="65">
        <v>793</v>
      </c>
      <c r="B794" s="65">
        <v>821008774</v>
      </c>
      <c r="C794" s="65" t="s">
        <v>5725</v>
      </c>
      <c r="D794" s="66" t="s">
        <v>2739</v>
      </c>
      <c r="E794" s="65" t="s">
        <v>70</v>
      </c>
      <c r="F794" s="65" t="s">
        <v>3</v>
      </c>
      <c r="G794" s="65" t="s">
        <v>5744</v>
      </c>
      <c r="H794" s="67" t="s">
        <v>6004</v>
      </c>
      <c r="I794" s="67" t="s">
        <v>5967</v>
      </c>
      <c r="J794" s="65" t="s">
        <v>5728</v>
      </c>
      <c r="K794" s="65" t="s">
        <v>5740</v>
      </c>
      <c r="L794" s="65" t="s">
        <v>6322</v>
      </c>
      <c r="M794" s="65" t="s">
        <v>70</v>
      </c>
      <c r="N794" s="65" t="s">
        <v>5796</v>
      </c>
      <c r="O794" s="65">
        <v>9</v>
      </c>
      <c r="P794" s="65" t="s">
        <v>70</v>
      </c>
      <c r="Q794" s="65" t="s">
        <v>6309</v>
      </c>
      <c r="R794" s="65">
        <v>821008773</v>
      </c>
      <c r="S794" s="65" t="s">
        <v>5734</v>
      </c>
      <c r="T794" s="65">
        <v>1</v>
      </c>
      <c r="U794" s="67" t="s">
        <v>5978</v>
      </c>
      <c r="V794" s="67" t="s">
        <v>6227</v>
      </c>
      <c r="W794" s="65">
        <v>1</v>
      </c>
      <c r="X794" s="65">
        <v>1</v>
      </c>
      <c r="Y794" s="65">
        <v>2</v>
      </c>
      <c r="Z794" s="65" t="s">
        <v>70</v>
      </c>
      <c r="AA794" s="65">
        <f t="shared" si="12"/>
        <v>4</v>
      </c>
      <c r="AB794" s="65">
        <v>3</v>
      </c>
      <c r="AC794" s="68" t="s">
        <v>5760</v>
      </c>
      <c r="AD794" s="68" t="s">
        <v>6260</v>
      </c>
      <c r="AE794" s="68" t="s">
        <v>6193</v>
      </c>
      <c r="AF794" s="65" t="s">
        <v>5755</v>
      </c>
      <c r="AG794" s="68" t="s">
        <v>5756</v>
      </c>
    </row>
    <row r="795" spans="1:33" ht="45" x14ac:dyDescent="0.25">
      <c r="A795" s="65">
        <v>794</v>
      </c>
      <c r="B795" s="65">
        <v>821008773</v>
      </c>
      <c r="C795" s="65" t="s">
        <v>5725</v>
      </c>
      <c r="D795" s="66" t="s">
        <v>2739</v>
      </c>
      <c r="E795" s="65" t="s">
        <v>70</v>
      </c>
      <c r="F795" s="65" t="s">
        <v>3</v>
      </c>
      <c r="G795" s="65" t="s">
        <v>5744</v>
      </c>
      <c r="H795" s="67" t="s">
        <v>5981</v>
      </c>
      <c r="I795" s="67">
        <v>5.6</v>
      </c>
      <c r="J795" s="65" t="s">
        <v>5728</v>
      </c>
      <c r="K795" s="65" t="s">
        <v>5740</v>
      </c>
      <c r="L795" s="65" t="s">
        <v>6322</v>
      </c>
      <c r="M795" s="65" t="s">
        <v>70</v>
      </c>
      <c r="N795" s="65" t="s">
        <v>5796</v>
      </c>
      <c r="O795" s="65">
        <v>1</v>
      </c>
      <c r="P795" s="65" t="s">
        <v>70</v>
      </c>
      <c r="Q795" s="65" t="s">
        <v>6309</v>
      </c>
      <c r="R795" s="65">
        <v>821008765</v>
      </c>
      <c r="S795" s="65" t="s">
        <v>5734</v>
      </c>
      <c r="T795" s="65">
        <v>1</v>
      </c>
      <c r="U795" s="67" t="s">
        <v>5961</v>
      </c>
      <c r="V795" s="67" t="s">
        <v>5966</v>
      </c>
      <c r="W795" s="65">
        <v>1</v>
      </c>
      <c r="X795" s="65">
        <v>1</v>
      </c>
      <c r="Y795" s="65">
        <v>3</v>
      </c>
      <c r="Z795" s="65" t="s">
        <v>70</v>
      </c>
      <c r="AA795" s="65">
        <f t="shared" si="12"/>
        <v>5</v>
      </c>
      <c r="AB795" s="65">
        <v>3</v>
      </c>
      <c r="AC795" s="68" t="s">
        <v>5735</v>
      </c>
      <c r="AD795" s="68" t="s">
        <v>6223</v>
      </c>
      <c r="AE795" s="68" t="s">
        <v>6218</v>
      </c>
      <c r="AF795" s="65" t="s">
        <v>5738</v>
      </c>
      <c r="AG795" s="68" t="s">
        <v>6293</v>
      </c>
    </row>
    <row r="796" spans="1:33" ht="33.75" x14ac:dyDescent="0.25">
      <c r="A796" s="65">
        <v>795</v>
      </c>
      <c r="B796" s="65">
        <v>821008765</v>
      </c>
      <c r="C796" s="65" t="s">
        <v>5725</v>
      </c>
      <c r="D796" s="66" t="s">
        <v>2739</v>
      </c>
      <c r="E796" s="65" t="s">
        <v>5742</v>
      </c>
      <c r="F796" s="65" t="s">
        <v>3</v>
      </c>
      <c r="G796" s="65" t="s">
        <v>5744</v>
      </c>
      <c r="H796" s="67" t="s">
        <v>6004</v>
      </c>
      <c r="I796" s="67" t="s">
        <v>5907</v>
      </c>
      <c r="J796" s="65" t="s">
        <v>5728</v>
      </c>
      <c r="K796" s="65" t="s">
        <v>5740</v>
      </c>
      <c r="L796" s="65" t="s">
        <v>6323</v>
      </c>
      <c r="M796" s="65" t="s">
        <v>70</v>
      </c>
      <c r="N796" s="65" t="s">
        <v>5796</v>
      </c>
      <c r="O796" s="65">
        <v>4</v>
      </c>
      <c r="P796" s="65" t="s">
        <v>70</v>
      </c>
      <c r="Q796" s="65" t="s">
        <v>6309</v>
      </c>
      <c r="R796" s="65">
        <v>821008772</v>
      </c>
      <c r="S796" s="65" t="s">
        <v>5734</v>
      </c>
      <c r="T796" s="65">
        <v>1</v>
      </c>
      <c r="U796" s="67" t="s">
        <v>6049</v>
      </c>
      <c r="V796" s="67" t="s">
        <v>5991</v>
      </c>
      <c r="W796" s="65">
        <v>2</v>
      </c>
      <c r="X796" s="65" t="s">
        <v>70</v>
      </c>
      <c r="Y796" s="65" t="s">
        <v>70</v>
      </c>
      <c r="Z796" s="65" t="s">
        <v>70</v>
      </c>
      <c r="AA796" s="65">
        <f t="shared" si="12"/>
        <v>2</v>
      </c>
      <c r="AB796" s="65">
        <v>2</v>
      </c>
      <c r="AC796" s="68" t="s">
        <v>5753</v>
      </c>
      <c r="AD796" s="68" t="s">
        <v>5979</v>
      </c>
      <c r="AE796" s="68" t="s">
        <v>6324</v>
      </c>
      <c r="AF796" s="65" t="s">
        <v>5755</v>
      </c>
      <c r="AG796" s="68" t="s">
        <v>5756</v>
      </c>
    </row>
    <row r="797" spans="1:33" ht="56.25" x14ac:dyDescent="0.25">
      <c r="A797" s="65">
        <v>796</v>
      </c>
      <c r="B797" s="65">
        <v>821008772</v>
      </c>
      <c r="C797" s="65" t="s">
        <v>5725</v>
      </c>
      <c r="D797" s="66" t="s">
        <v>2739</v>
      </c>
      <c r="E797" s="65" t="s">
        <v>5742</v>
      </c>
      <c r="F797" s="65" t="s">
        <v>3</v>
      </c>
      <c r="G797" s="65" t="s">
        <v>5744</v>
      </c>
      <c r="H797" s="67" t="s">
        <v>5977</v>
      </c>
      <c r="I797" s="67" t="s">
        <v>5907</v>
      </c>
      <c r="J797" s="65" t="s">
        <v>5728</v>
      </c>
      <c r="K797" s="65" t="s">
        <v>5740</v>
      </c>
      <c r="L797" s="65" t="s">
        <v>6323</v>
      </c>
      <c r="M797" s="65" t="s">
        <v>5731</v>
      </c>
      <c r="N797" s="65" t="s">
        <v>70</v>
      </c>
      <c r="O797" s="65" t="s">
        <v>70</v>
      </c>
      <c r="P797" s="65" t="s">
        <v>6325</v>
      </c>
      <c r="Q797" s="65" t="s">
        <v>6326</v>
      </c>
      <c r="R797" s="65" t="s">
        <v>5944</v>
      </c>
      <c r="S797" s="65" t="s">
        <v>5734</v>
      </c>
      <c r="T797" s="65">
        <v>1</v>
      </c>
      <c r="U797" s="67" t="s">
        <v>6049</v>
      </c>
      <c r="V797" s="67" t="s">
        <v>5966</v>
      </c>
      <c r="W797" s="65">
        <v>2</v>
      </c>
      <c r="X797" s="65" t="s">
        <v>70</v>
      </c>
      <c r="Y797" s="65" t="s">
        <v>70</v>
      </c>
      <c r="Z797" s="65" t="s">
        <v>70</v>
      </c>
      <c r="AA797" s="65">
        <f t="shared" si="12"/>
        <v>2</v>
      </c>
      <c r="AB797" s="65">
        <v>2</v>
      </c>
      <c r="AC797" s="68" t="s">
        <v>5735</v>
      </c>
      <c r="AD797" s="68" t="s">
        <v>5979</v>
      </c>
      <c r="AE797" s="68" t="s">
        <v>6327</v>
      </c>
      <c r="AF797" s="65" t="s">
        <v>5738</v>
      </c>
      <c r="AG797" s="68" t="s">
        <v>5752</v>
      </c>
    </row>
    <row r="798" spans="1:33" ht="45" x14ac:dyDescent="0.25">
      <c r="A798" s="65">
        <v>797</v>
      </c>
      <c r="B798" s="65">
        <v>821000541</v>
      </c>
      <c r="C798" s="65" t="s">
        <v>5725</v>
      </c>
      <c r="D798" s="66" t="s">
        <v>2739</v>
      </c>
      <c r="E798" s="65" t="s">
        <v>5742</v>
      </c>
      <c r="F798" s="65" t="s">
        <v>3</v>
      </c>
      <c r="G798" s="65" t="s">
        <v>5908</v>
      </c>
      <c r="H798" s="67" t="s">
        <v>6012</v>
      </c>
      <c r="I798" s="67" t="s">
        <v>6246</v>
      </c>
      <c r="J798" s="65" t="s">
        <v>5728</v>
      </c>
      <c r="K798" s="65" t="s">
        <v>5740</v>
      </c>
      <c r="L798" s="65" t="s">
        <v>6328</v>
      </c>
      <c r="M798" s="65" t="s">
        <v>70</v>
      </c>
      <c r="N798" s="65" t="s">
        <v>5803</v>
      </c>
      <c r="O798" s="65">
        <v>8</v>
      </c>
      <c r="P798" s="65" t="s">
        <v>70</v>
      </c>
      <c r="Q798" s="65" t="s">
        <v>6326</v>
      </c>
      <c r="R798" s="65">
        <v>821000540</v>
      </c>
      <c r="S798" s="65" t="s">
        <v>5734</v>
      </c>
      <c r="T798" s="65">
        <v>1</v>
      </c>
      <c r="U798" s="67" t="s">
        <v>5961</v>
      </c>
      <c r="V798" s="67" t="s">
        <v>5962</v>
      </c>
      <c r="W798" s="65" t="s">
        <v>70</v>
      </c>
      <c r="X798" s="65">
        <v>1</v>
      </c>
      <c r="Y798" s="65">
        <v>3</v>
      </c>
      <c r="Z798" s="65" t="s">
        <v>70</v>
      </c>
      <c r="AA798" s="65">
        <f t="shared" si="12"/>
        <v>4</v>
      </c>
      <c r="AB798" s="65">
        <v>2</v>
      </c>
      <c r="AC798" s="68" t="s">
        <v>5760</v>
      </c>
      <c r="AD798" s="68" t="s">
        <v>6329</v>
      </c>
      <c r="AE798" s="68" t="s">
        <v>5825</v>
      </c>
      <c r="AF798" s="65" t="s">
        <v>5755</v>
      </c>
      <c r="AG798" s="68" t="s">
        <v>5756</v>
      </c>
    </row>
    <row r="799" spans="1:33" ht="33.75" x14ac:dyDescent="0.25">
      <c r="A799" s="65">
        <v>798</v>
      </c>
      <c r="B799" s="65">
        <v>821000540</v>
      </c>
      <c r="C799" s="65" t="s">
        <v>5725</v>
      </c>
      <c r="D799" s="66" t="s">
        <v>2739</v>
      </c>
      <c r="E799" s="65" t="s">
        <v>5788</v>
      </c>
      <c r="F799" s="65" t="s">
        <v>3</v>
      </c>
      <c r="G799" s="65" t="s">
        <v>5908</v>
      </c>
      <c r="H799" s="67" t="s">
        <v>5965</v>
      </c>
      <c r="I799" s="67" t="s">
        <v>6246</v>
      </c>
      <c r="J799" s="65" t="s">
        <v>5728</v>
      </c>
      <c r="K799" s="65" t="s">
        <v>5740</v>
      </c>
      <c r="L799" s="65" t="s">
        <v>6328</v>
      </c>
      <c r="M799" s="65" t="s">
        <v>70</v>
      </c>
      <c r="N799" s="65" t="s">
        <v>5792</v>
      </c>
      <c r="O799" s="65">
        <v>10</v>
      </c>
      <c r="P799" s="65" t="s">
        <v>70</v>
      </c>
      <c r="Q799" s="65" t="s">
        <v>6326</v>
      </c>
      <c r="R799" s="65">
        <v>821000539</v>
      </c>
      <c r="S799" s="65" t="s">
        <v>5734</v>
      </c>
      <c r="T799" s="65">
        <v>1</v>
      </c>
      <c r="U799" s="67" t="s">
        <v>5991</v>
      </c>
      <c r="V799" s="67" t="s">
        <v>6226</v>
      </c>
      <c r="W799" s="65" t="s">
        <v>70</v>
      </c>
      <c r="X799" s="65">
        <v>1</v>
      </c>
      <c r="Y799" s="65" t="s">
        <v>70</v>
      </c>
      <c r="Z799" s="65" t="s">
        <v>70</v>
      </c>
      <c r="AA799" s="65">
        <f t="shared" si="12"/>
        <v>1</v>
      </c>
      <c r="AB799" s="65">
        <v>1</v>
      </c>
      <c r="AC799" s="68" t="s">
        <v>5760</v>
      </c>
      <c r="AD799" s="68" t="s">
        <v>6000</v>
      </c>
      <c r="AE799" s="68" t="s">
        <v>6193</v>
      </c>
      <c r="AF799" s="65" t="s">
        <v>5755</v>
      </c>
      <c r="AG799" s="68" t="s">
        <v>5756</v>
      </c>
    </row>
    <row r="800" spans="1:33" ht="45" x14ac:dyDescent="0.25">
      <c r="A800" s="65">
        <v>799</v>
      </c>
      <c r="B800" s="65">
        <v>821000539</v>
      </c>
      <c r="C800" s="65" t="s">
        <v>5725</v>
      </c>
      <c r="D800" s="66" t="s">
        <v>2739</v>
      </c>
      <c r="E800" s="65" t="s">
        <v>5788</v>
      </c>
      <c r="F800" s="65" t="s">
        <v>3</v>
      </c>
      <c r="G800" s="65" t="s">
        <v>5908</v>
      </c>
      <c r="H800" s="67" t="s">
        <v>5991</v>
      </c>
      <c r="I800" s="67" t="s">
        <v>6330</v>
      </c>
      <c r="J800" s="65" t="s">
        <v>5728</v>
      </c>
      <c r="K800" s="65" t="s">
        <v>5740</v>
      </c>
      <c r="L800" s="65" t="s">
        <v>6328</v>
      </c>
      <c r="M800" s="65" t="s">
        <v>70</v>
      </c>
      <c r="N800" s="65" t="s">
        <v>5803</v>
      </c>
      <c r="O800" s="65">
        <v>1</v>
      </c>
      <c r="P800" s="65" t="s">
        <v>70</v>
      </c>
      <c r="Q800" s="65" t="s">
        <v>6326</v>
      </c>
      <c r="R800" s="65">
        <v>821000543</v>
      </c>
      <c r="S800" s="65" t="s">
        <v>5734</v>
      </c>
      <c r="T800" s="65">
        <v>1</v>
      </c>
      <c r="U800" s="67" t="s">
        <v>6124</v>
      </c>
      <c r="V800" s="67" t="s">
        <v>6036</v>
      </c>
      <c r="W800" s="65" t="s">
        <v>70</v>
      </c>
      <c r="X800" s="65">
        <v>1</v>
      </c>
      <c r="Y800" s="65" t="s">
        <v>70</v>
      </c>
      <c r="Z800" s="65" t="s">
        <v>70</v>
      </c>
      <c r="AA800" s="65">
        <f t="shared" si="12"/>
        <v>1</v>
      </c>
      <c r="AB800" s="65">
        <v>1</v>
      </c>
      <c r="AC800" s="68" t="s">
        <v>5753</v>
      </c>
      <c r="AD800" s="68" t="s">
        <v>6272</v>
      </c>
      <c r="AE800" s="68" t="s">
        <v>6331</v>
      </c>
      <c r="AF800" s="65" t="s">
        <v>5755</v>
      </c>
      <c r="AG800" s="68" t="s">
        <v>5756</v>
      </c>
    </row>
    <row r="801" spans="1:33" ht="33.75" x14ac:dyDescent="0.25">
      <c r="A801" s="65">
        <v>800</v>
      </c>
      <c r="B801" s="65">
        <v>821000543</v>
      </c>
      <c r="C801" s="65" t="s">
        <v>5725</v>
      </c>
      <c r="D801" s="66" t="s">
        <v>2739</v>
      </c>
      <c r="E801" s="65" t="s">
        <v>5742</v>
      </c>
      <c r="F801" s="65" t="s">
        <v>3</v>
      </c>
      <c r="G801" s="65" t="s">
        <v>5744</v>
      </c>
      <c r="H801" s="67" t="s">
        <v>5961</v>
      </c>
      <c r="I801" s="67" t="s">
        <v>6018</v>
      </c>
      <c r="J801" s="65" t="s">
        <v>5728</v>
      </c>
      <c r="K801" s="65" t="s">
        <v>5740</v>
      </c>
      <c r="L801" s="65" t="s">
        <v>5780</v>
      </c>
      <c r="M801" s="65" t="s">
        <v>70</v>
      </c>
      <c r="N801" s="65" t="s">
        <v>69</v>
      </c>
      <c r="O801" s="65">
        <v>1</v>
      </c>
      <c r="P801" s="65" t="s">
        <v>70</v>
      </c>
      <c r="Q801" s="65" t="s">
        <v>6326</v>
      </c>
      <c r="R801" s="65">
        <v>821008554</v>
      </c>
      <c r="S801" s="65" t="s">
        <v>5734</v>
      </c>
      <c r="T801" s="65">
        <v>1</v>
      </c>
      <c r="U801" s="67" t="s">
        <v>6246</v>
      </c>
      <c r="V801" s="67" t="s">
        <v>5962</v>
      </c>
      <c r="W801" s="65" t="s">
        <v>70</v>
      </c>
      <c r="X801" s="65">
        <v>1</v>
      </c>
      <c r="Y801" s="65" t="s">
        <v>70</v>
      </c>
      <c r="Z801" s="65" t="s">
        <v>70</v>
      </c>
      <c r="AA801" s="65">
        <f t="shared" si="12"/>
        <v>1</v>
      </c>
      <c r="AB801" s="65">
        <v>1</v>
      </c>
      <c r="AC801" s="68" t="s">
        <v>5760</v>
      </c>
      <c r="AD801" s="68" t="s">
        <v>6272</v>
      </c>
      <c r="AE801" s="68" t="s">
        <v>5825</v>
      </c>
      <c r="AF801" s="65" t="s">
        <v>5755</v>
      </c>
      <c r="AG801" s="68" t="s">
        <v>5756</v>
      </c>
    </row>
    <row r="802" spans="1:33" ht="33.75" x14ac:dyDescent="0.25">
      <c r="A802" s="65">
        <v>801</v>
      </c>
      <c r="B802" s="65">
        <v>821008554</v>
      </c>
      <c r="C802" s="65" t="s">
        <v>5725</v>
      </c>
      <c r="D802" s="66" t="s">
        <v>2739</v>
      </c>
      <c r="E802" s="65" t="s">
        <v>5742</v>
      </c>
      <c r="F802" s="65" t="s">
        <v>3</v>
      </c>
      <c r="G802" s="65" t="s">
        <v>5744</v>
      </c>
      <c r="H802" s="67" t="s">
        <v>6045</v>
      </c>
      <c r="I802" s="67" t="s">
        <v>6227</v>
      </c>
      <c r="J802" s="65" t="s">
        <v>5728</v>
      </c>
      <c r="K802" s="65" t="s">
        <v>5740</v>
      </c>
      <c r="L802" s="65" t="s">
        <v>6332</v>
      </c>
      <c r="M802" s="65" t="s">
        <v>70</v>
      </c>
      <c r="N802" s="65" t="s">
        <v>6333</v>
      </c>
      <c r="O802" s="65">
        <v>1</v>
      </c>
      <c r="P802" s="65" t="s">
        <v>70</v>
      </c>
      <c r="Q802" s="65" t="s">
        <v>6326</v>
      </c>
      <c r="R802" s="65">
        <v>821008738</v>
      </c>
      <c r="S802" s="65" t="s">
        <v>5734</v>
      </c>
      <c r="T802" s="65">
        <v>1</v>
      </c>
      <c r="U802" s="67" t="s">
        <v>5961</v>
      </c>
      <c r="V802" s="67" t="s">
        <v>6330</v>
      </c>
      <c r="W802" s="65" t="s">
        <v>70</v>
      </c>
      <c r="X802" s="65">
        <v>1</v>
      </c>
      <c r="Y802" s="65">
        <v>2</v>
      </c>
      <c r="Z802" s="65" t="s">
        <v>70</v>
      </c>
      <c r="AA802" s="65">
        <f t="shared" si="12"/>
        <v>3</v>
      </c>
      <c r="AB802" s="65">
        <v>2</v>
      </c>
      <c r="AC802" s="68" t="s">
        <v>5760</v>
      </c>
      <c r="AD802" s="68" t="s">
        <v>6272</v>
      </c>
      <c r="AE802" s="68" t="s">
        <v>6193</v>
      </c>
      <c r="AF802" s="65" t="s">
        <v>5755</v>
      </c>
      <c r="AG802" s="68" t="s">
        <v>5756</v>
      </c>
    </row>
    <row r="803" spans="1:33" ht="45" x14ac:dyDescent="0.25">
      <c r="A803" s="65">
        <v>802</v>
      </c>
      <c r="B803" s="65">
        <v>821008738</v>
      </c>
      <c r="C803" s="65" t="s">
        <v>5725</v>
      </c>
      <c r="D803" s="66" t="s">
        <v>2739</v>
      </c>
      <c r="E803" s="65" t="s">
        <v>5742</v>
      </c>
      <c r="F803" s="65" t="s">
        <v>3</v>
      </c>
      <c r="G803" s="65" t="s">
        <v>5744</v>
      </c>
      <c r="H803" s="67" t="s">
        <v>6045</v>
      </c>
      <c r="I803" s="67" t="s">
        <v>5965</v>
      </c>
      <c r="J803" s="65" t="s">
        <v>5728</v>
      </c>
      <c r="K803" s="65" t="s">
        <v>5740</v>
      </c>
      <c r="L803" s="65" t="s">
        <v>6332</v>
      </c>
      <c r="M803" s="65" t="s">
        <v>70</v>
      </c>
      <c r="N803" s="65" t="s">
        <v>6333</v>
      </c>
      <c r="O803" s="65">
        <v>4</v>
      </c>
      <c r="P803" s="65" t="s">
        <v>70</v>
      </c>
      <c r="Q803" s="65" t="s">
        <v>6326</v>
      </c>
      <c r="R803" s="65">
        <v>821008739</v>
      </c>
      <c r="S803" s="65" t="s">
        <v>5734</v>
      </c>
      <c r="T803" s="65">
        <v>1</v>
      </c>
      <c r="U803" s="67" t="s">
        <v>6012</v>
      </c>
      <c r="V803" s="67" t="s">
        <v>6036</v>
      </c>
      <c r="W803" s="65" t="s">
        <v>70</v>
      </c>
      <c r="X803" s="65">
        <v>1</v>
      </c>
      <c r="Y803" s="65" t="s">
        <v>70</v>
      </c>
      <c r="Z803" s="65" t="s">
        <v>70</v>
      </c>
      <c r="AA803" s="65">
        <f t="shared" si="12"/>
        <v>1</v>
      </c>
      <c r="AB803" s="65">
        <v>1</v>
      </c>
      <c r="AC803" s="68" t="s">
        <v>5735</v>
      </c>
      <c r="AD803" s="68" t="s">
        <v>6260</v>
      </c>
      <c r="AE803" s="68" t="s">
        <v>5825</v>
      </c>
      <c r="AF803" s="65" t="s">
        <v>5738</v>
      </c>
      <c r="AG803" s="68" t="s">
        <v>6239</v>
      </c>
    </row>
    <row r="804" spans="1:33" ht="22.5" x14ac:dyDescent="0.25">
      <c r="A804" s="65">
        <v>803</v>
      </c>
      <c r="B804" s="65">
        <v>821008739</v>
      </c>
      <c r="C804" s="65" t="s">
        <v>5725</v>
      </c>
      <c r="D804" s="66" t="s">
        <v>2739</v>
      </c>
      <c r="E804" s="65" t="s">
        <v>5742</v>
      </c>
      <c r="F804" s="65" t="s">
        <v>3</v>
      </c>
      <c r="G804" s="65" t="s">
        <v>5744</v>
      </c>
      <c r="H804" s="67" t="s">
        <v>5977</v>
      </c>
      <c r="I804" s="67" t="s">
        <v>5907</v>
      </c>
      <c r="J804" s="65" t="s">
        <v>5728</v>
      </c>
      <c r="K804" s="65" t="s">
        <v>5740</v>
      </c>
      <c r="L804" s="65" t="s">
        <v>6332</v>
      </c>
      <c r="M804" s="65" t="s">
        <v>70</v>
      </c>
      <c r="N804" s="65" t="s">
        <v>6333</v>
      </c>
      <c r="O804" s="65">
        <v>6</v>
      </c>
      <c r="P804" s="65" t="s">
        <v>70</v>
      </c>
      <c r="Q804" s="65" t="s">
        <v>6326</v>
      </c>
      <c r="R804" s="65">
        <v>821000577</v>
      </c>
      <c r="S804" s="65" t="s">
        <v>5734</v>
      </c>
      <c r="T804" s="65">
        <v>1</v>
      </c>
      <c r="U804" s="67" t="s">
        <v>6012</v>
      </c>
      <c r="V804" s="67" t="s">
        <v>5727</v>
      </c>
      <c r="W804" s="65" t="s">
        <v>70</v>
      </c>
      <c r="X804" s="65" t="s">
        <v>70</v>
      </c>
      <c r="Y804" s="65">
        <v>2</v>
      </c>
      <c r="Z804" s="65" t="s">
        <v>70</v>
      </c>
      <c r="AA804" s="65">
        <f t="shared" si="12"/>
        <v>2</v>
      </c>
      <c r="AB804" s="65">
        <v>1</v>
      </c>
      <c r="AC804" s="68" t="s">
        <v>5735</v>
      </c>
      <c r="AD804" s="68" t="s">
        <v>5995</v>
      </c>
      <c r="AE804" s="68" t="s">
        <v>70</v>
      </c>
      <c r="AF804" s="65" t="s">
        <v>5743</v>
      </c>
      <c r="AG804" s="68" t="s">
        <v>70</v>
      </c>
    </row>
    <row r="805" spans="1:33" ht="22.5" x14ac:dyDescent="0.25">
      <c r="A805" s="65">
        <v>804</v>
      </c>
      <c r="B805" s="65">
        <v>821000577</v>
      </c>
      <c r="C805" s="65" t="s">
        <v>5725</v>
      </c>
      <c r="D805" s="66" t="s">
        <v>2739</v>
      </c>
      <c r="E805" s="65" t="s">
        <v>70</v>
      </c>
      <c r="F805" s="65" t="s">
        <v>3</v>
      </c>
      <c r="G805" s="65" t="s">
        <v>5744</v>
      </c>
      <c r="H805" s="67" t="s">
        <v>5981</v>
      </c>
      <c r="I805" s="67" t="s">
        <v>5966</v>
      </c>
      <c r="J805" s="65" t="s">
        <v>5728</v>
      </c>
      <c r="K805" s="65" t="s">
        <v>5740</v>
      </c>
      <c r="L805" s="65" t="s">
        <v>6334</v>
      </c>
      <c r="M805" s="65" t="s">
        <v>70</v>
      </c>
      <c r="N805" s="65" t="s">
        <v>6335</v>
      </c>
      <c r="O805" s="65">
        <v>3</v>
      </c>
      <c r="P805" s="65" t="s">
        <v>70</v>
      </c>
      <c r="Q805" s="65" t="s">
        <v>6326</v>
      </c>
      <c r="R805" s="65">
        <v>821000576</v>
      </c>
      <c r="S805" s="65" t="s">
        <v>5734</v>
      </c>
      <c r="T805" s="65">
        <v>1</v>
      </c>
      <c r="U805" s="67" t="s">
        <v>5983</v>
      </c>
      <c r="V805" s="67" t="s">
        <v>6018</v>
      </c>
      <c r="W805" s="65">
        <v>2</v>
      </c>
      <c r="X805" s="65" t="s">
        <v>70</v>
      </c>
      <c r="Y805" s="65" t="s">
        <v>70</v>
      </c>
      <c r="Z805" s="65" t="s">
        <v>70</v>
      </c>
      <c r="AA805" s="65">
        <f t="shared" si="12"/>
        <v>2</v>
      </c>
      <c r="AB805" s="65">
        <v>2</v>
      </c>
      <c r="AC805" s="68" t="s">
        <v>5735</v>
      </c>
      <c r="AD805" s="68" t="s">
        <v>5995</v>
      </c>
      <c r="AE805" s="68" t="s">
        <v>6228</v>
      </c>
      <c r="AF805" s="65" t="s">
        <v>5738</v>
      </c>
      <c r="AG805" s="68" t="s">
        <v>5752</v>
      </c>
    </row>
    <row r="806" spans="1:33" ht="33.75" x14ac:dyDescent="0.25">
      <c r="A806" s="65">
        <v>805</v>
      </c>
      <c r="B806" s="65">
        <v>821000576</v>
      </c>
      <c r="C806" s="65" t="s">
        <v>5725</v>
      </c>
      <c r="D806" s="66" t="s">
        <v>2739</v>
      </c>
      <c r="E806" s="65" t="s">
        <v>5788</v>
      </c>
      <c r="F806" s="65" t="s">
        <v>3</v>
      </c>
      <c r="G806" s="65" t="s">
        <v>5744</v>
      </c>
      <c r="H806" s="67" t="s">
        <v>5977</v>
      </c>
      <c r="I806" s="67" t="s">
        <v>6030</v>
      </c>
      <c r="J806" s="65" t="s">
        <v>5728</v>
      </c>
      <c r="K806" s="65" t="s">
        <v>5740</v>
      </c>
      <c r="L806" s="65" t="s">
        <v>6334</v>
      </c>
      <c r="M806" s="65" t="s">
        <v>70</v>
      </c>
      <c r="N806" s="65" t="s">
        <v>6336</v>
      </c>
      <c r="O806" s="65">
        <v>23</v>
      </c>
      <c r="P806" s="65" t="s">
        <v>70</v>
      </c>
      <c r="Q806" s="65" t="s">
        <v>6337</v>
      </c>
      <c r="R806" s="65">
        <v>821000575</v>
      </c>
      <c r="S806" s="65" t="s">
        <v>5734</v>
      </c>
      <c r="T806" s="65">
        <v>1</v>
      </c>
      <c r="U806" s="67" t="s">
        <v>6012</v>
      </c>
      <c r="V806" s="67" t="s">
        <v>6246</v>
      </c>
      <c r="W806" s="65">
        <v>2</v>
      </c>
      <c r="X806" s="65">
        <v>1</v>
      </c>
      <c r="Y806" s="65">
        <v>3</v>
      </c>
      <c r="Z806" s="65" t="s">
        <v>70</v>
      </c>
      <c r="AA806" s="65">
        <f t="shared" si="12"/>
        <v>6</v>
      </c>
      <c r="AB806" s="65">
        <v>4</v>
      </c>
      <c r="AC806" s="68" t="s">
        <v>5753</v>
      </c>
      <c r="AD806" s="68" t="s">
        <v>6338</v>
      </c>
      <c r="AE806" s="68" t="s">
        <v>6222</v>
      </c>
      <c r="AF806" s="65" t="s">
        <v>5755</v>
      </c>
      <c r="AG806" s="68" t="s">
        <v>5756</v>
      </c>
    </row>
    <row r="807" spans="1:33" ht="56.25" x14ac:dyDescent="0.25">
      <c r="A807" s="65">
        <v>806</v>
      </c>
      <c r="B807" s="65">
        <v>821000575</v>
      </c>
      <c r="C807" s="65" t="s">
        <v>5725</v>
      </c>
      <c r="D807" s="66" t="s">
        <v>2739</v>
      </c>
      <c r="E807" s="65" t="s">
        <v>70</v>
      </c>
      <c r="F807" s="65" t="s">
        <v>3</v>
      </c>
      <c r="G807" s="65" t="s">
        <v>5744</v>
      </c>
      <c r="H807" s="67">
        <v>6.5</v>
      </c>
      <c r="I807" s="67" t="s">
        <v>5907</v>
      </c>
      <c r="J807" s="65" t="s">
        <v>5728</v>
      </c>
      <c r="K807" s="65" t="s">
        <v>5740</v>
      </c>
      <c r="L807" s="65" t="s">
        <v>6339</v>
      </c>
      <c r="M807" s="65" t="s">
        <v>5731</v>
      </c>
      <c r="N807" s="65" t="s">
        <v>70</v>
      </c>
      <c r="O807" s="65" t="s">
        <v>70</v>
      </c>
      <c r="P807" s="65" t="s">
        <v>6340</v>
      </c>
      <c r="Q807" s="65" t="s">
        <v>6337</v>
      </c>
      <c r="R807" s="65" t="s">
        <v>5944</v>
      </c>
      <c r="S807" s="65" t="s">
        <v>5734</v>
      </c>
      <c r="T807" s="65">
        <v>1</v>
      </c>
      <c r="U807" s="67" t="s">
        <v>5977</v>
      </c>
      <c r="V807" s="67" t="s">
        <v>5967</v>
      </c>
      <c r="W807" s="65">
        <v>2</v>
      </c>
      <c r="X807" s="65">
        <v>2</v>
      </c>
      <c r="Y807" s="65" t="s">
        <v>70</v>
      </c>
      <c r="Z807" s="65" t="s">
        <v>70</v>
      </c>
      <c r="AA807" s="65">
        <f t="shared" si="12"/>
        <v>4</v>
      </c>
      <c r="AB807" s="65">
        <v>4</v>
      </c>
      <c r="AC807" s="68" t="s">
        <v>5735</v>
      </c>
      <c r="AD807" s="68" t="s">
        <v>5995</v>
      </c>
      <c r="AE807" s="68" t="s">
        <v>6193</v>
      </c>
      <c r="AF807" s="65" t="s">
        <v>5738</v>
      </c>
      <c r="AG807" s="68" t="s">
        <v>5752</v>
      </c>
    </row>
    <row r="808" spans="1:33" ht="22.5" x14ac:dyDescent="0.25">
      <c r="A808" s="65">
        <v>807</v>
      </c>
      <c r="B808" s="65">
        <v>821021545</v>
      </c>
      <c r="C808" s="65" t="s">
        <v>5725</v>
      </c>
      <c r="D808" s="66" t="s">
        <v>2739</v>
      </c>
      <c r="E808" s="65" t="s">
        <v>5742</v>
      </c>
      <c r="F808" s="65" t="s">
        <v>3</v>
      </c>
      <c r="G808" s="65" t="s">
        <v>5744</v>
      </c>
      <c r="H808" s="67" t="s">
        <v>5981</v>
      </c>
      <c r="I808" s="67" t="s">
        <v>6012</v>
      </c>
      <c r="J808" s="65" t="s">
        <v>5728</v>
      </c>
      <c r="K808" s="65" t="s">
        <v>5740</v>
      </c>
      <c r="L808" s="65" t="s">
        <v>6341</v>
      </c>
      <c r="M808" s="65" t="s">
        <v>70</v>
      </c>
      <c r="N808" s="65" t="s">
        <v>6342</v>
      </c>
      <c r="O808" s="65">
        <v>8</v>
      </c>
      <c r="P808" s="65" t="s">
        <v>70</v>
      </c>
      <c r="Q808" s="65" t="s">
        <v>6343</v>
      </c>
      <c r="R808" s="65">
        <v>821021544</v>
      </c>
      <c r="S808" s="65" t="s">
        <v>5734</v>
      </c>
      <c r="T808" s="65">
        <v>1</v>
      </c>
      <c r="U808" s="67" t="s">
        <v>6049</v>
      </c>
      <c r="V808" s="67" t="s">
        <v>6018</v>
      </c>
      <c r="W808" s="65">
        <v>1</v>
      </c>
      <c r="X808" s="65">
        <v>1</v>
      </c>
      <c r="Y808" s="65" t="s">
        <v>70</v>
      </c>
      <c r="Z808" s="65" t="s">
        <v>70</v>
      </c>
      <c r="AA808" s="65">
        <f t="shared" si="12"/>
        <v>2</v>
      </c>
      <c r="AB808" s="65">
        <v>2</v>
      </c>
      <c r="AC808" s="68" t="s">
        <v>5735</v>
      </c>
      <c r="AD808" s="68" t="s">
        <v>6238</v>
      </c>
      <c r="AE808" s="68" t="s">
        <v>5825</v>
      </c>
      <c r="AF808" s="65" t="s">
        <v>5738</v>
      </c>
      <c r="AG808" s="68" t="s">
        <v>6075</v>
      </c>
    </row>
    <row r="809" spans="1:33" ht="22.5" x14ac:dyDescent="0.25">
      <c r="A809" s="65">
        <v>808</v>
      </c>
      <c r="B809" s="65">
        <v>821021544</v>
      </c>
      <c r="C809" s="65" t="s">
        <v>5725</v>
      </c>
      <c r="D809" s="66" t="s">
        <v>2739</v>
      </c>
      <c r="E809" s="65" t="s">
        <v>5742</v>
      </c>
      <c r="F809" s="65" t="s">
        <v>3</v>
      </c>
      <c r="G809" s="65" t="s">
        <v>5744</v>
      </c>
      <c r="H809" s="67" t="s">
        <v>5977</v>
      </c>
      <c r="I809" s="67" t="s">
        <v>5983</v>
      </c>
      <c r="J809" s="65" t="s">
        <v>5728</v>
      </c>
      <c r="K809" s="65" t="s">
        <v>5740</v>
      </c>
      <c r="L809" s="65" t="s">
        <v>6341</v>
      </c>
      <c r="M809" s="65" t="s">
        <v>70</v>
      </c>
      <c r="N809" s="65" t="s">
        <v>6342</v>
      </c>
      <c r="O809" s="65">
        <v>1</v>
      </c>
      <c r="P809" s="65" t="s">
        <v>70</v>
      </c>
      <c r="Q809" s="65" t="s">
        <v>6343</v>
      </c>
      <c r="R809" s="65">
        <v>821021541</v>
      </c>
      <c r="S809" s="65" t="s">
        <v>5734</v>
      </c>
      <c r="T809" s="65">
        <v>1</v>
      </c>
      <c r="U809" s="67" t="s">
        <v>6012</v>
      </c>
      <c r="V809" s="67" t="s">
        <v>5972</v>
      </c>
      <c r="W809" s="65">
        <v>1</v>
      </c>
      <c r="X809" s="65">
        <v>1</v>
      </c>
      <c r="Y809" s="65" t="s">
        <v>70</v>
      </c>
      <c r="Z809" s="65" t="s">
        <v>70</v>
      </c>
      <c r="AA809" s="65">
        <f t="shared" si="12"/>
        <v>2</v>
      </c>
      <c r="AB809" s="65">
        <v>2</v>
      </c>
      <c r="AC809" s="68" t="s">
        <v>5735</v>
      </c>
      <c r="AD809" s="68" t="s">
        <v>5975</v>
      </c>
      <c r="AE809" s="68" t="s">
        <v>5754</v>
      </c>
      <c r="AF809" s="65" t="s">
        <v>5738</v>
      </c>
      <c r="AG809" s="68" t="s">
        <v>5752</v>
      </c>
    </row>
    <row r="810" spans="1:33" ht="33.75" x14ac:dyDescent="0.25">
      <c r="A810" s="65">
        <v>809</v>
      </c>
      <c r="B810" s="65">
        <v>821021541</v>
      </c>
      <c r="C810" s="65" t="s">
        <v>5725</v>
      </c>
      <c r="D810" s="66" t="s">
        <v>2739</v>
      </c>
      <c r="E810" s="65" t="s">
        <v>5742</v>
      </c>
      <c r="F810" s="65" t="s">
        <v>3</v>
      </c>
      <c r="G810" s="65" t="s">
        <v>5744</v>
      </c>
      <c r="H810" s="67" t="s">
        <v>5981</v>
      </c>
      <c r="I810" s="67" t="s">
        <v>5907</v>
      </c>
      <c r="J810" s="65" t="s">
        <v>5728</v>
      </c>
      <c r="K810" s="65" t="s">
        <v>5740</v>
      </c>
      <c r="L810" s="65" t="s">
        <v>6341</v>
      </c>
      <c r="M810" s="65" t="s">
        <v>70</v>
      </c>
      <c r="N810" s="65" t="s">
        <v>6344</v>
      </c>
      <c r="O810" s="65">
        <v>1</v>
      </c>
      <c r="P810" s="65" t="s">
        <v>70</v>
      </c>
      <c r="Q810" s="65" t="s">
        <v>6343</v>
      </c>
      <c r="R810" s="65">
        <v>821021538</v>
      </c>
      <c r="S810" s="65" t="s">
        <v>5734</v>
      </c>
      <c r="T810" s="65">
        <v>1</v>
      </c>
      <c r="U810" s="67" t="s">
        <v>5983</v>
      </c>
      <c r="V810" s="67" t="s">
        <v>6030</v>
      </c>
      <c r="W810" s="65">
        <v>1</v>
      </c>
      <c r="X810" s="65">
        <v>1</v>
      </c>
      <c r="Y810" s="65" t="s">
        <v>70</v>
      </c>
      <c r="Z810" s="65" t="s">
        <v>70</v>
      </c>
      <c r="AA810" s="65">
        <f t="shared" si="12"/>
        <v>2</v>
      </c>
      <c r="AB810" s="65">
        <v>2</v>
      </c>
      <c r="AC810" s="68" t="s">
        <v>5753</v>
      </c>
      <c r="AD810" s="68" t="s">
        <v>6223</v>
      </c>
      <c r="AE810" s="68" t="s">
        <v>6253</v>
      </c>
      <c r="AF810" s="65" t="s">
        <v>5755</v>
      </c>
      <c r="AG810" s="68" t="s">
        <v>5756</v>
      </c>
    </row>
    <row r="811" spans="1:33" ht="56.25" x14ac:dyDescent="0.25">
      <c r="A811" s="65">
        <v>810</v>
      </c>
      <c r="B811" s="65">
        <v>821021538</v>
      </c>
      <c r="C811" s="65" t="s">
        <v>5725</v>
      </c>
      <c r="D811" s="66" t="s">
        <v>2739</v>
      </c>
      <c r="E811" s="65" t="s">
        <v>5742</v>
      </c>
      <c r="F811" s="65" t="s">
        <v>3</v>
      </c>
      <c r="G811" s="65" t="s">
        <v>5726</v>
      </c>
      <c r="H811" s="67" t="s">
        <v>5882</v>
      </c>
      <c r="I811" s="67" t="s">
        <v>5992</v>
      </c>
      <c r="J811" s="65" t="s">
        <v>5728</v>
      </c>
      <c r="K811" s="65" t="s">
        <v>5740</v>
      </c>
      <c r="L811" s="65" t="s">
        <v>6341</v>
      </c>
      <c r="M811" s="65" t="s">
        <v>5731</v>
      </c>
      <c r="N811" s="65" t="s">
        <v>70</v>
      </c>
      <c r="O811" s="65" t="s">
        <v>70</v>
      </c>
      <c r="P811" s="65" t="s">
        <v>6345</v>
      </c>
      <c r="Q811" s="65" t="s">
        <v>6343</v>
      </c>
      <c r="R811" s="65">
        <v>821021537</v>
      </c>
      <c r="S811" s="65" t="s">
        <v>5734</v>
      </c>
      <c r="T811" s="65">
        <v>1</v>
      </c>
      <c r="U811" s="67" t="s">
        <v>6012</v>
      </c>
      <c r="V811" s="67" t="s">
        <v>6030</v>
      </c>
      <c r="W811" s="65">
        <v>1</v>
      </c>
      <c r="X811" s="65">
        <v>1</v>
      </c>
      <c r="Y811" s="65" t="s">
        <v>70</v>
      </c>
      <c r="Z811" s="65" t="s">
        <v>70</v>
      </c>
      <c r="AA811" s="65">
        <f t="shared" si="12"/>
        <v>2</v>
      </c>
      <c r="AB811" s="65">
        <v>2</v>
      </c>
      <c r="AC811" s="68" t="s">
        <v>5760</v>
      </c>
      <c r="AD811" s="68" t="s">
        <v>6236</v>
      </c>
      <c r="AE811" s="68" t="s">
        <v>6193</v>
      </c>
      <c r="AF811" s="65" t="s">
        <v>5755</v>
      </c>
      <c r="AG811" s="68" t="s">
        <v>5756</v>
      </c>
    </row>
    <row r="812" spans="1:33" ht="22.5" x14ac:dyDescent="0.25">
      <c r="A812" s="65">
        <v>811</v>
      </c>
      <c r="B812" s="65">
        <v>821021537</v>
      </c>
      <c r="C812" s="65" t="s">
        <v>5725</v>
      </c>
      <c r="D812" s="66" t="s">
        <v>2739</v>
      </c>
      <c r="E812" s="65" t="s">
        <v>5742</v>
      </c>
      <c r="F812" s="65" t="s">
        <v>3</v>
      </c>
      <c r="G812" s="65" t="s">
        <v>5744</v>
      </c>
      <c r="H812" s="67" t="s">
        <v>5977</v>
      </c>
      <c r="I812" s="67" t="s">
        <v>5983</v>
      </c>
      <c r="J812" s="65" t="s">
        <v>5728</v>
      </c>
      <c r="K812" s="65" t="s">
        <v>5740</v>
      </c>
      <c r="L812" s="65" t="s">
        <v>6341</v>
      </c>
      <c r="M812" s="65" t="s">
        <v>70</v>
      </c>
      <c r="N812" s="65" t="s">
        <v>6346</v>
      </c>
      <c r="O812" s="65">
        <v>10</v>
      </c>
      <c r="P812" s="65" t="s">
        <v>70</v>
      </c>
      <c r="Q812" s="65" t="s">
        <v>6343</v>
      </c>
      <c r="R812" s="65">
        <v>821021536</v>
      </c>
      <c r="S812" s="65" t="s">
        <v>5734</v>
      </c>
      <c r="T812" s="65">
        <v>1</v>
      </c>
      <c r="U812" s="67" t="s">
        <v>6012</v>
      </c>
      <c r="V812" s="67" t="s">
        <v>5966</v>
      </c>
      <c r="W812" s="65">
        <v>1</v>
      </c>
      <c r="X812" s="65" t="s">
        <v>70</v>
      </c>
      <c r="Y812" s="65">
        <v>1</v>
      </c>
      <c r="Z812" s="65" t="s">
        <v>70</v>
      </c>
      <c r="AA812" s="65">
        <f t="shared" si="12"/>
        <v>2</v>
      </c>
      <c r="AB812" s="65">
        <v>2</v>
      </c>
      <c r="AC812" s="68" t="s">
        <v>5735</v>
      </c>
      <c r="AD812" s="68" t="s">
        <v>5995</v>
      </c>
      <c r="AE812" s="68" t="s">
        <v>70</v>
      </c>
      <c r="AF812" s="65" t="s">
        <v>5743</v>
      </c>
      <c r="AG812" s="68" t="s">
        <v>70</v>
      </c>
    </row>
    <row r="813" spans="1:33" ht="22.5" x14ac:dyDescent="0.25">
      <c r="A813" s="65">
        <v>812</v>
      </c>
      <c r="B813" s="65">
        <v>821021536</v>
      </c>
      <c r="C813" s="65" t="s">
        <v>5725</v>
      </c>
      <c r="D813" s="66" t="s">
        <v>2739</v>
      </c>
      <c r="E813" s="65" t="s">
        <v>5742</v>
      </c>
      <c r="F813" s="65" t="s">
        <v>3</v>
      </c>
      <c r="G813" s="65" t="s">
        <v>5744</v>
      </c>
      <c r="H813" s="67" t="s">
        <v>5981</v>
      </c>
      <c r="I813" s="67" t="s">
        <v>5907</v>
      </c>
      <c r="J813" s="65" t="s">
        <v>5728</v>
      </c>
      <c r="K813" s="65" t="s">
        <v>5740</v>
      </c>
      <c r="L813" s="65" t="s">
        <v>6341</v>
      </c>
      <c r="M813" s="65" t="s">
        <v>70</v>
      </c>
      <c r="N813" s="65" t="s">
        <v>6347</v>
      </c>
      <c r="O813" s="65">
        <v>1</v>
      </c>
      <c r="P813" s="65" t="s">
        <v>70</v>
      </c>
      <c r="Q813" s="65" t="s">
        <v>6343</v>
      </c>
      <c r="R813" s="65" t="s">
        <v>5944</v>
      </c>
      <c r="S813" s="65" t="s">
        <v>5734</v>
      </c>
      <c r="T813" s="65">
        <v>1</v>
      </c>
      <c r="U813" s="67" t="s">
        <v>6049</v>
      </c>
      <c r="V813" s="67" t="s">
        <v>5965</v>
      </c>
      <c r="W813" s="65">
        <v>1</v>
      </c>
      <c r="X813" s="65">
        <v>1</v>
      </c>
      <c r="Y813" s="65" t="s">
        <v>70</v>
      </c>
      <c r="Z813" s="65" t="s">
        <v>70</v>
      </c>
      <c r="AA813" s="65">
        <f t="shared" si="12"/>
        <v>2</v>
      </c>
      <c r="AB813" s="65">
        <v>2</v>
      </c>
      <c r="AC813" s="68" t="s">
        <v>5735</v>
      </c>
      <c r="AD813" s="68" t="s">
        <v>6348</v>
      </c>
      <c r="AE813" s="68" t="s">
        <v>6304</v>
      </c>
      <c r="AF813" s="65" t="s">
        <v>5738</v>
      </c>
      <c r="AG813" s="68" t="s">
        <v>6023</v>
      </c>
    </row>
    <row r="814" spans="1:33" ht="33.75" x14ac:dyDescent="0.25">
      <c r="A814" s="65">
        <v>813</v>
      </c>
      <c r="B814" s="65">
        <v>821000402</v>
      </c>
      <c r="C814" s="65" t="s">
        <v>5725</v>
      </c>
      <c r="D814" s="66" t="s">
        <v>2739</v>
      </c>
      <c r="E814" s="65" t="s">
        <v>5742</v>
      </c>
      <c r="F814" s="65" t="s">
        <v>3</v>
      </c>
      <c r="G814" s="65" t="s">
        <v>5744</v>
      </c>
      <c r="H814" s="67" t="s">
        <v>5977</v>
      </c>
      <c r="I814" s="67" t="s">
        <v>6227</v>
      </c>
      <c r="J814" s="65" t="s">
        <v>5728</v>
      </c>
      <c r="K814" s="65" t="s">
        <v>5740</v>
      </c>
      <c r="L814" s="65" t="s">
        <v>5780</v>
      </c>
      <c r="M814" s="65" t="s">
        <v>70</v>
      </c>
      <c r="N814" s="65" t="s">
        <v>5869</v>
      </c>
      <c r="O814" s="65">
        <v>2</v>
      </c>
      <c r="P814" s="65" t="s">
        <v>70</v>
      </c>
      <c r="Q814" s="65" t="s">
        <v>6343</v>
      </c>
      <c r="R814" s="65">
        <v>821000401</v>
      </c>
      <c r="S814" s="65" t="s">
        <v>5734</v>
      </c>
      <c r="T814" s="65">
        <v>1</v>
      </c>
      <c r="U814" s="67" t="s">
        <v>5978</v>
      </c>
      <c r="V814" s="67" t="s">
        <v>6138</v>
      </c>
      <c r="W814" s="65" t="s">
        <v>70</v>
      </c>
      <c r="X814" s="65">
        <v>1</v>
      </c>
      <c r="Y814" s="65">
        <v>4</v>
      </c>
      <c r="Z814" s="65" t="s">
        <v>70</v>
      </c>
      <c r="AA814" s="65">
        <f t="shared" si="12"/>
        <v>5</v>
      </c>
      <c r="AB814" s="65">
        <v>3</v>
      </c>
      <c r="AC814" s="68" t="s">
        <v>5760</v>
      </c>
      <c r="AD814" s="68" t="s">
        <v>6349</v>
      </c>
      <c r="AE814" s="68" t="s">
        <v>6193</v>
      </c>
      <c r="AF814" s="65" t="s">
        <v>5755</v>
      </c>
      <c r="AG814" s="68" t="s">
        <v>5756</v>
      </c>
    </row>
    <row r="815" spans="1:33" ht="33.75" x14ac:dyDescent="0.25">
      <c r="A815" s="65">
        <v>814</v>
      </c>
      <c r="B815" s="65">
        <v>821000401</v>
      </c>
      <c r="C815" s="65" t="s">
        <v>5725</v>
      </c>
      <c r="D815" s="66" t="s">
        <v>2739</v>
      </c>
      <c r="E815" s="65" t="s">
        <v>5742</v>
      </c>
      <c r="F815" s="65" t="s">
        <v>3</v>
      </c>
      <c r="G815" s="65" t="s">
        <v>5744</v>
      </c>
      <c r="H815" s="67" t="s">
        <v>5882</v>
      </c>
      <c r="I815" s="67" t="s">
        <v>6016</v>
      </c>
      <c r="J815" s="65" t="s">
        <v>5728</v>
      </c>
      <c r="K815" s="65" t="s">
        <v>5740</v>
      </c>
      <c r="L815" s="65" t="s">
        <v>5780</v>
      </c>
      <c r="M815" s="65" t="s">
        <v>70</v>
      </c>
      <c r="N815" s="65" t="s">
        <v>5869</v>
      </c>
      <c r="O815" s="65">
        <v>8</v>
      </c>
      <c r="P815" s="65" t="s">
        <v>70</v>
      </c>
      <c r="Q815" s="65" t="s">
        <v>6343</v>
      </c>
      <c r="R815" s="65">
        <v>821000403</v>
      </c>
      <c r="S815" s="65" t="s">
        <v>5734</v>
      </c>
      <c r="T815" s="65">
        <v>1</v>
      </c>
      <c r="U815" s="67" t="s">
        <v>5966</v>
      </c>
      <c r="V815" s="67" t="s">
        <v>6330</v>
      </c>
      <c r="W815" s="65" t="s">
        <v>70</v>
      </c>
      <c r="X815" s="65">
        <v>1</v>
      </c>
      <c r="Y815" s="65">
        <v>1</v>
      </c>
      <c r="Z815" s="65" t="s">
        <v>70</v>
      </c>
      <c r="AA815" s="65">
        <f t="shared" si="12"/>
        <v>2</v>
      </c>
      <c r="AB815" s="65">
        <v>2</v>
      </c>
      <c r="AC815" s="68" t="s">
        <v>5760</v>
      </c>
      <c r="AD815" s="68" t="s">
        <v>5969</v>
      </c>
      <c r="AE815" s="68" t="s">
        <v>6193</v>
      </c>
      <c r="AF815" s="65" t="s">
        <v>5755</v>
      </c>
      <c r="AG815" s="68" t="s">
        <v>5756</v>
      </c>
    </row>
    <row r="816" spans="1:33" ht="33.75" x14ac:dyDescent="0.25">
      <c r="A816" s="65">
        <v>815</v>
      </c>
      <c r="B816" s="65">
        <v>821000403</v>
      </c>
      <c r="C816" s="65" t="s">
        <v>5725</v>
      </c>
      <c r="D816" s="66" t="s">
        <v>2739</v>
      </c>
      <c r="E816" s="65" t="s">
        <v>5742</v>
      </c>
      <c r="F816" s="65" t="s">
        <v>3</v>
      </c>
      <c r="G816" s="65" t="s">
        <v>5744</v>
      </c>
      <c r="H816" s="67" t="s">
        <v>5977</v>
      </c>
      <c r="I816" s="67" t="s">
        <v>5907</v>
      </c>
      <c r="J816" s="65" t="s">
        <v>5728</v>
      </c>
      <c r="K816" s="65" t="s">
        <v>5740</v>
      </c>
      <c r="L816" s="65" t="s">
        <v>5780</v>
      </c>
      <c r="M816" s="65" t="s">
        <v>70</v>
      </c>
      <c r="N816" s="65" t="s">
        <v>6350</v>
      </c>
      <c r="O816" s="65">
        <v>11</v>
      </c>
      <c r="P816" s="65" t="s">
        <v>70</v>
      </c>
      <c r="Q816" s="65" t="s">
        <v>6343</v>
      </c>
      <c r="R816" s="65">
        <v>821004224</v>
      </c>
      <c r="S816" s="65" t="s">
        <v>5734</v>
      </c>
      <c r="T816" s="65">
        <v>1</v>
      </c>
      <c r="U816" s="67" t="s">
        <v>6007</v>
      </c>
      <c r="V816" s="67" t="s">
        <v>6195</v>
      </c>
      <c r="W816" s="65" t="s">
        <v>70</v>
      </c>
      <c r="X816" s="65">
        <v>1</v>
      </c>
      <c r="Y816" s="65" t="s">
        <v>70</v>
      </c>
      <c r="Z816" s="65" t="s">
        <v>70</v>
      </c>
      <c r="AA816" s="65">
        <f t="shared" si="12"/>
        <v>1</v>
      </c>
      <c r="AB816" s="65">
        <v>1</v>
      </c>
      <c r="AC816" s="68" t="s">
        <v>5760</v>
      </c>
      <c r="AD816" s="68" t="s">
        <v>6223</v>
      </c>
      <c r="AE816" s="68" t="s">
        <v>5825</v>
      </c>
      <c r="AF816" s="65" t="s">
        <v>5755</v>
      </c>
      <c r="AG816" s="68" t="s">
        <v>5756</v>
      </c>
    </row>
    <row r="817" spans="1:33" ht="33.75" x14ac:dyDescent="0.25">
      <c r="A817" s="65">
        <v>816</v>
      </c>
      <c r="B817" s="65">
        <v>831000065</v>
      </c>
      <c r="C817" s="65" t="s">
        <v>6351</v>
      </c>
      <c r="D817" s="66" t="s">
        <v>2725</v>
      </c>
      <c r="E817" s="65" t="s">
        <v>5788</v>
      </c>
      <c r="F817" s="65" t="s">
        <v>3</v>
      </c>
      <c r="G817" s="65" t="s">
        <v>5744</v>
      </c>
      <c r="H817" s="67" t="s">
        <v>5961</v>
      </c>
      <c r="I817" s="67" t="s">
        <v>5972</v>
      </c>
      <c r="J817" s="65" t="s">
        <v>5902</v>
      </c>
      <c r="K817" s="65" t="s">
        <v>5729</v>
      </c>
      <c r="L817" s="65" t="s">
        <v>6352</v>
      </c>
      <c r="M817" s="65">
        <v>178</v>
      </c>
      <c r="N817" s="65" t="s">
        <v>70</v>
      </c>
      <c r="O817" s="65" t="s">
        <v>70</v>
      </c>
      <c r="P817" s="65" t="s">
        <v>70</v>
      </c>
      <c r="Q817" s="65" t="s">
        <v>6353</v>
      </c>
      <c r="R817" s="65">
        <v>831000064</v>
      </c>
      <c r="S817" s="65" t="s">
        <v>5734</v>
      </c>
      <c r="T817" s="65">
        <v>1</v>
      </c>
      <c r="U817" s="67" t="s">
        <v>6124</v>
      </c>
      <c r="V817" s="67" t="s">
        <v>5972</v>
      </c>
      <c r="W817" s="65">
        <v>2</v>
      </c>
      <c r="X817" s="65">
        <v>1</v>
      </c>
      <c r="Y817" s="65">
        <v>1</v>
      </c>
      <c r="Z817" s="65" t="s">
        <v>70</v>
      </c>
      <c r="AA817" s="65">
        <f t="shared" si="12"/>
        <v>4</v>
      </c>
      <c r="AB817" s="65">
        <v>4</v>
      </c>
      <c r="AC817" s="68" t="s">
        <v>5816</v>
      </c>
      <c r="AD817" s="68" t="s">
        <v>6152</v>
      </c>
      <c r="AE817" s="68" t="s">
        <v>6327</v>
      </c>
      <c r="AF817" s="65" t="s">
        <v>5755</v>
      </c>
      <c r="AG817" s="68" t="s">
        <v>5756</v>
      </c>
    </row>
    <row r="818" spans="1:33" ht="33.75" x14ac:dyDescent="0.25">
      <c r="A818" s="65">
        <v>817</v>
      </c>
      <c r="B818" s="65">
        <v>831000064</v>
      </c>
      <c r="C818" s="65" t="s">
        <v>5725</v>
      </c>
      <c r="D818" s="66" t="s">
        <v>2739</v>
      </c>
      <c r="E818" s="65" t="s">
        <v>5742</v>
      </c>
      <c r="F818" s="65" t="s">
        <v>3</v>
      </c>
      <c r="G818" s="65" t="s">
        <v>5744</v>
      </c>
      <c r="H818" s="67" t="s">
        <v>5983</v>
      </c>
      <c r="I818" s="67" t="s">
        <v>6124</v>
      </c>
      <c r="J818" s="65" t="s">
        <v>5902</v>
      </c>
      <c r="K818" s="65" t="s">
        <v>5729</v>
      </c>
      <c r="L818" s="65" t="s">
        <v>6354</v>
      </c>
      <c r="M818" s="65">
        <v>108</v>
      </c>
      <c r="N818" s="65" t="s">
        <v>70</v>
      </c>
      <c r="O818" s="65" t="s">
        <v>70</v>
      </c>
      <c r="P818" s="65" t="s">
        <v>70</v>
      </c>
      <c r="Q818" s="65" t="s">
        <v>6353</v>
      </c>
      <c r="R818" s="65">
        <v>831000063</v>
      </c>
      <c r="S818" s="65" t="s">
        <v>5734</v>
      </c>
      <c r="T818" s="65">
        <v>1</v>
      </c>
      <c r="U818" s="67" t="s">
        <v>6018</v>
      </c>
      <c r="V818" s="67" t="s">
        <v>5967</v>
      </c>
      <c r="W818" s="65">
        <v>1</v>
      </c>
      <c r="X818" s="65">
        <v>1</v>
      </c>
      <c r="Y818" s="65">
        <v>1</v>
      </c>
      <c r="Z818" s="65" t="s">
        <v>70</v>
      </c>
      <c r="AA818" s="65">
        <f t="shared" si="12"/>
        <v>3</v>
      </c>
      <c r="AB818" s="65">
        <v>4</v>
      </c>
      <c r="AC818" s="68" t="s">
        <v>5816</v>
      </c>
      <c r="AD818" s="68" t="s">
        <v>6000</v>
      </c>
      <c r="AE818" s="68" t="s">
        <v>5976</v>
      </c>
      <c r="AF818" s="65" t="s">
        <v>5755</v>
      </c>
      <c r="AG818" s="68" t="s">
        <v>5756</v>
      </c>
    </row>
    <row r="819" spans="1:33" ht="45" x14ac:dyDescent="0.25">
      <c r="A819" s="65">
        <v>818</v>
      </c>
      <c r="B819" s="65">
        <v>831000063</v>
      </c>
      <c r="C819" s="65" t="s">
        <v>5725</v>
      </c>
      <c r="D819" s="66" t="s">
        <v>2739</v>
      </c>
      <c r="E819" s="65" t="s">
        <v>5742</v>
      </c>
      <c r="F819" s="65" t="s">
        <v>3</v>
      </c>
      <c r="G819" s="65" t="s">
        <v>5744</v>
      </c>
      <c r="H819" s="67" t="s">
        <v>5882</v>
      </c>
      <c r="I819" s="67" t="s">
        <v>6246</v>
      </c>
      <c r="J819" s="65" t="s">
        <v>5902</v>
      </c>
      <c r="K819" s="65" t="s">
        <v>5729</v>
      </c>
      <c r="L819" s="65" t="s">
        <v>6354</v>
      </c>
      <c r="M819" s="65">
        <v>103</v>
      </c>
      <c r="N819" s="65" t="s">
        <v>70</v>
      </c>
      <c r="O819" s="65" t="s">
        <v>70</v>
      </c>
      <c r="P819" s="65" t="s">
        <v>70</v>
      </c>
      <c r="Q819" s="65" t="s">
        <v>6353</v>
      </c>
      <c r="R819" s="65">
        <v>831000062</v>
      </c>
      <c r="S819" s="65" t="s">
        <v>5734</v>
      </c>
      <c r="T819" s="65">
        <v>1</v>
      </c>
      <c r="U819" s="67" t="s">
        <v>5972</v>
      </c>
      <c r="V819" s="67" t="s">
        <v>6226</v>
      </c>
      <c r="W819" s="65">
        <v>1</v>
      </c>
      <c r="X819" s="65">
        <v>1</v>
      </c>
      <c r="Y819" s="65">
        <v>1</v>
      </c>
      <c r="Z819" s="65" t="s">
        <v>70</v>
      </c>
      <c r="AA819" s="65">
        <f t="shared" si="12"/>
        <v>3</v>
      </c>
      <c r="AB819" s="65">
        <v>3</v>
      </c>
      <c r="AC819" s="68" t="s">
        <v>5816</v>
      </c>
      <c r="AD819" s="68" t="s">
        <v>6355</v>
      </c>
      <c r="AE819" s="68" t="s">
        <v>5976</v>
      </c>
      <c r="AF819" s="65" t="s">
        <v>5755</v>
      </c>
      <c r="AG819" s="68" t="s">
        <v>5756</v>
      </c>
    </row>
    <row r="820" spans="1:33" ht="67.5" x14ac:dyDescent="0.25">
      <c r="A820" s="65">
        <v>819</v>
      </c>
      <c r="B820" s="65">
        <v>831000062</v>
      </c>
      <c r="C820" s="65" t="s">
        <v>6351</v>
      </c>
      <c r="D820" s="66" t="s">
        <v>2725</v>
      </c>
      <c r="E820" s="65" t="s">
        <v>5785</v>
      </c>
      <c r="F820" s="65" t="s">
        <v>3</v>
      </c>
      <c r="G820" s="65" t="s">
        <v>5744</v>
      </c>
      <c r="H820" s="67" t="s">
        <v>5966</v>
      </c>
      <c r="I820" s="67" t="s">
        <v>5972</v>
      </c>
      <c r="J820" s="65" t="s">
        <v>5902</v>
      </c>
      <c r="K820" s="65" t="s">
        <v>5729</v>
      </c>
      <c r="L820" s="65" t="s">
        <v>6354</v>
      </c>
      <c r="M820" s="65" t="s">
        <v>5731</v>
      </c>
      <c r="N820" s="65" t="s">
        <v>70</v>
      </c>
      <c r="O820" s="65" t="s">
        <v>70</v>
      </c>
      <c r="P820" s="65" t="s">
        <v>6356</v>
      </c>
      <c r="Q820" s="65" t="s">
        <v>6353</v>
      </c>
      <c r="R820" s="65" t="s">
        <v>6357</v>
      </c>
      <c r="S820" s="65" t="s">
        <v>5734</v>
      </c>
      <c r="T820" s="65">
        <v>1</v>
      </c>
      <c r="U820" s="67" t="s">
        <v>6195</v>
      </c>
      <c r="V820" s="67" t="s">
        <v>6030</v>
      </c>
      <c r="W820" s="65">
        <v>1</v>
      </c>
      <c r="X820" s="65">
        <v>1</v>
      </c>
      <c r="Y820" s="65" t="s">
        <v>70</v>
      </c>
      <c r="Z820" s="65" t="s">
        <v>70</v>
      </c>
      <c r="AA820" s="65">
        <f t="shared" si="12"/>
        <v>2</v>
      </c>
      <c r="AB820" s="65">
        <v>2</v>
      </c>
      <c r="AC820" s="68" t="s">
        <v>5816</v>
      </c>
      <c r="AD820" s="68" t="s">
        <v>6358</v>
      </c>
      <c r="AE820" s="68" t="s">
        <v>6359</v>
      </c>
      <c r="AF820" s="65" t="s">
        <v>5755</v>
      </c>
      <c r="AG820" s="68" t="s">
        <v>5756</v>
      </c>
    </row>
    <row r="821" spans="1:33" ht="33.75" x14ac:dyDescent="0.25">
      <c r="A821" s="65">
        <v>820</v>
      </c>
      <c r="B821" s="65" t="s">
        <v>6360</v>
      </c>
      <c r="C821" s="65" t="s">
        <v>5918</v>
      </c>
      <c r="D821" s="66" t="s">
        <v>2727</v>
      </c>
      <c r="E821" s="65" t="s">
        <v>5742</v>
      </c>
      <c r="F821" s="65" t="s">
        <v>3</v>
      </c>
      <c r="G821" s="65" t="s">
        <v>5971</v>
      </c>
      <c r="H821" s="67" t="s">
        <v>6007</v>
      </c>
      <c r="I821" s="67" t="s">
        <v>5978</v>
      </c>
      <c r="J821" s="65" t="s">
        <v>5902</v>
      </c>
      <c r="K821" s="65" t="s">
        <v>5729</v>
      </c>
      <c r="L821" s="65" t="s">
        <v>5914</v>
      </c>
      <c r="M821" s="65">
        <v>131</v>
      </c>
      <c r="N821" s="65" t="s">
        <v>70</v>
      </c>
      <c r="O821" s="65" t="s">
        <v>70</v>
      </c>
      <c r="P821" s="65" t="s">
        <v>70</v>
      </c>
      <c r="Q821" s="65" t="s">
        <v>6353</v>
      </c>
      <c r="R821" s="65">
        <v>831000146</v>
      </c>
      <c r="S821" s="65" t="s">
        <v>5734</v>
      </c>
      <c r="T821" s="65">
        <v>1</v>
      </c>
      <c r="U821" s="67" t="s">
        <v>6124</v>
      </c>
      <c r="V821" s="67" t="s">
        <v>5972</v>
      </c>
      <c r="W821" s="65">
        <v>1</v>
      </c>
      <c r="X821" s="65" t="s">
        <v>70</v>
      </c>
      <c r="Y821" s="65" t="s">
        <v>70</v>
      </c>
      <c r="Z821" s="65" t="s">
        <v>70</v>
      </c>
      <c r="AA821" s="65">
        <f t="shared" si="12"/>
        <v>1</v>
      </c>
      <c r="AB821" s="65">
        <v>1</v>
      </c>
      <c r="AC821" s="68" t="s">
        <v>5816</v>
      </c>
      <c r="AD821" s="68" t="s">
        <v>5995</v>
      </c>
      <c r="AE821" s="68" t="s">
        <v>70</v>
      </c>
      <c r="AF821" s="65" t="s">
        <v>5755</v>
      </c>
      <c r="AG821" s="68" t="s">
        <v>5756</v>
      </c>
    </row>
    <row r="822" spans="1:33" ht="33.75" x14ac:dyDescent="0.25">
      <c r="A822" s="65">
        <v>821</v>
      </c>
      <c r="B822" s="65">
        <v>831000146</v>
      </c>
      <c r="C822" s="65" t="s">
        <v>5725</v>
      </c>
      <c r="D822" s="66" t="s">
        <v>2739</v>
      </c>
      <c r="E822" s="65" t="s">
        <v>5742</v>
      </c>
      <c r="F822" s="65" t="s">
        <v>3</v>
      </c>
      <c r="G822" s="65" t="s">
        <v>5971</v>
      </c>
      <c r="H822" s="67" t="s">
        <v>5882</v>
      </c>
      <c r="I822" s="67" t="s">
        <v>5983</v>
      </c>
      <c r="J822" s="65" t="s">
        <v>5902</v>
      </c>
      <c r="K822" s="65" t="s">
        <v>5729</v>
      </c>
      <c r="L822" s="65" t="s">
        <v>5914</v>
      </c>
      <c r="M822" s="65">
        <v>214</v>
      </c>
      <c r="N822" s="65" t="s">
        <v>70</v>
      </c>
      <c r="O822" s="65" t="s">
        <v>70</v>
      </c>
      <c r="P822" s="65" t="s">
        <v>70</v>
      </c>
      <c r="Q822" s="65" t="s">
        <v>6353</v>
      </c>
      <c r="R822" s="65">
        <v>831000145</v>
      </c>
      <c r="S822" s="65" t="s">
        <v>5734</v>
      </c>
      <c r="T822" s="65">
        <v>1</v>
      </c>
      <c r="U822" s="67" t="s">
        <v>5961</v>
      </c>
      <c r="V822" s="67" t="s">
        <v>6124</v>
      </c>
      <c r="W822" s="65">
        <v>1</v>
      </c>
      <c r="X822" s="65" t="s">
        <v>70</v>
      </c>
      <c r="Y822" s="65" t="s">
        <v>70</v>
      </c>
      <c r="Z822" s="65" t="s">
        <v>70</v>
      </c>
      <c r="AA822" s="65">
        <f t="shared" si="12"/>
        <v>1</v>
      </c>
      <c r="AB822" s="65">
        <v>1</v>
      </c>
      <c r="AC822" s="68" t="s">
        <v>5735</v>
      </c>
      <c r="AD822" s="68" t="s">
        <v>5995</v>
      </c>
      <c r="AE822" s="68" t="s">
        <v>5817</v>
      </c>
      <c r="AF822" s="65" t="s">
        <v>5738</v>
      </c>
      <c r="AG822" s="68" t="s">
        <v>5839</v>
      </c>
    </row>
    <row r="823" spans="1:33" ht="45" x14ac:dyDescent="0.25">
      <c r="A823" s="65">
        <v>822</v>
      </c>
      <c r="B823" s="65">
        <v>831000145</v>
      </c>
      <c r="C823" s="65" t="s">
        <v>5725</v>
      </c>
      <c r="D823" s="66" t="s">
        <v>2739</v>
      </c>
      <c r="E823" s="65" t="s">
        <v>5742</v>
      </c>
      <c r="F823" s="65" t="s">
        <v>3</v>
      </c>
      <c r="G823" s="65" t="s">
        <v>5971</v>
      </c>
      <c r="H823" s="67" t="s">
        <v>6004</v>
      </c>
      <c r="I823" s="67" t="s">
        <v>5992</v>
      </c>
      <c r="J823" s="65" t="s">
        <v>5902</v>
      </c>
      <c r="K823" s="65" t="s">
        <v>5729</v>
      </c>
      <c r="L823" s="65" t="s">
        <v>5914</v>
      </c>
      <c r="M823" s="65">
        <v>248</v>
      </c>
      <c r="N823" s="65" t="s">
        <v>70</v>
      </c>
      <c r="O823" s="65" t="s">
        <v>70</v>
      </c>
      <c r="P823" s="65" t="s">
        <v>70</v>
      </c>
      <c r="Q823" s="65" t="s">
        <v>6353</v>
      </c>
      <c r="R823" s="65">
        <v>831000144</v>
      </c>
      <c r="S823" s="65" t="s">
        <v>5734</v>
      </c>
      <c r="T823" s="65">
        <v>1</v>
      </c>
      <c r="U823" s="67" t="s">
        <v>5992</v>
      </c>
      <c r="V823" s="67" t="s">
        <v>5967</v>
      </c>
      <c r="W823" s="65">
        <v>1</v>
      </c>
      <c r="X823" s="65">
        <v>1</v>
      </c>
      <c r="Y823" s="65" t="s">
        <v>70</v>
      </c>
      <c r="Z823" s="65" t="s">
        <v>70</v>
      </c>
      <c r="AA823" s="65">
        <f t="shared" si="12"/>
        <v>2</v>
      </c>
      <c r="AB823" s="65">
        <v>2</v>
      </c>
      <c r="AC823" s="68" t="s">
        <v>5816</v>
      </c>
      <c r="AD823" s="68" t="s">
        <v>5979</v>
      </c>
      <c r="AE823" s="68" t="s">
        <v>6361</v>
      </c>
      <c r="AF823" s="65" t="s">
        <v>5755</v>
      </c>
      <c r="AG823" s="68" t="s">
        <v>5756</v>
      </c>
    </row>
    <row r="824" spans="1:33" ht="45" x14ac:dyDescent="0.25">
      <c r="A824" s="65">
        <v>823</v>
      </c>
      <c r="B824" s="65">
        <v>831000144</v>
      </c>
      <c r="C824" s="65" t="s">
        <v>5725</v>
      </c>
      <c r="D824" s="66" t="s">
        <v>2739</v>
      </c>
      <c r="E824" s="65" t="s">
        <v>5742</v>
      </c>
      <c r="F824" s="65" t="s">
        <v>3</v>
      </c>
      <c r="G824" s="65" t="s">
        <v>5971</v>
      </c>
      <c r="H824" s="67" t="s">
        <v>5978</v>
      </c>
      <c r="I824" s="67" t="s">
        <v>5967</v>
      </c>
      <c r="J824" s="65" t="s">
        <v>5902</v>
      </c>
      <c r="K824" s="65" t="s">
        <v>5729</v>
      </c>
      <c r="L824" s="65" t="s">
        <v>5914</v>
      </c>
      <c r="M824" s="65" t="s">
        <v>5731</v>
      </c>
      <c r="N824" s="65" t="s">
        <v>70</v>
      </c>
      <c r="O824" s="65" t="s">
        <v>70</v>
      </c>
      <c r="P824" s="65" t="s">
        <v>6362</v>
      </c>
      <c r="Q824" s="65" t="s">
        <v>6353</v>
      </c>
      <c r="R824" s="65">
        <v>831000143</v>
      </c>
      <c r="S824" s="65" t="s">
        <v>5734</v>
      </c>
      <c r="T824" s="65">
        <v>1</v>
      </c>
      <c r="U824" s="67" t="s">
        <v>5992</v>
      </c>
      <c r="V824" s="67" t="s">
        <v>6030</v>
      </c>
      <c r="W824" s="65">
        <v>1</v>
      </c>
      <c r="X824" s="65">
        <v>1</v>
      </c>
      <c r="Y824" s="65" t="s">
        <v>70</v>
      </c>
      <c r="Z824" s="65" t="s">
        <v>70</v>
      </c>
      <c r="AA824" s="65">
        <f t="shared" si="12"/>
        <v>2</v>
      </c>
      <c r="AB824" s="65">
        <v>2</v>
      </c>
      <c r="AC824" s="68" t="s">
        <v>5816</v>
      </c>
      <c r="AD824" s="68" t="s">
        <v>6363</v>
      </c>
      <c r="AE824" s="68" t="s">
        <v>6364</v>
      </c>
      <c r="AF824" s="65" t="s">
        <v>5755</v>
      </c>
      <c r="AG824" s="68" t="s">
        <v>5756</v>
      </c>
    </row>
    <row r="825" spans="1:33" ht="45" x14ac:dyDescent="0.25">
      <c r="A825" s="65">
        <v>824</v>
      </c>
      <c r="B825" s="65">
        <v>831000143</v>
      </c>
      <c r="C825" s="65" t="s">
        <v>5725</v>
      </c>
      <c r="D825" s="66" t="s">
        <v>2739</v>
      </c>
      <c r="E825" s="65" t="s">
        <v>5785</v>
      </c>
      <c r="F825" s="65" t="s">
        <v>3</v>
      </c>
      <c r="G825" s="65" t="s">
        <v>5971</v>
      </c>
      <c r="H825" s="67" t="s">
        <v>5977</v>
      </c>
      <c r="I825" s="67" t="s">
        <v>6049</v>
      </c>
      <c r="J825" s="65" t="s">
        <v>5902</v>
      </c>
      <c r="K825" s="65" t="s">
        <v>5729</v>
      </c>
      <c r="L825" s="65" t="s">
        <v>5914</v>
      </c>
      <c r="M825" s="65">
        <v>61</v>
      </c>
      <c r="N825" s="65" t="s">
        <v>70</v>
      </c>
      <c r="O825" s="65" t="s">
        <v>70</v>
      </c>
      <c r="P825" s="65" t="s">
        <v>70</v>
      </c>
      <c r="Q825" s="65" t="s">
        <v>6353</v>
      </c>
      <c r="R825" s="65">
        <v>831000142</v>
      </c>
      <c r="S825" s="65" t="s">
        <v>5734</v>
      </c>
      <c r="T825" s="65">
        <v>1</v>
      </c>
      <c r="U825" s="67" t="s">
        <v>5992</v>
      </c>
      <c r="V825" s="67" t="s">
        <v>6018</v>
      </c>
      <c r="W825" s="65">
        <v>1</v>
      </c>
      <c r="X825" s="65">
        <v>1</v>
      </c>
      <c r="Y825" s="65" t="s">
        <v>70</v>
      </c>
      <c r="Z825" s="65" t="s">
        <v>70</v>
      </c>
      <c r="AA825" s="65">
        <f t="shared" si="12"/>
        <v>2</v>
      </c>
      <c r="AB825" s="65">
        <v>2</v>
      </c>
      <c r="AC825" s="68" t="s">
        <v>5816</v>
      </c>
      <c r="AD825" s="68" t="s">
        <v>6041</v>
      </c>
      <c r="AE825" s="68" t="s">
        <v>6174</v>
      </c>
      <c r="AF825" s="65" t="s">
        <v>5755</v>
      </c>
      <c r="AG825" s="68" t="s">
        <v>5756</v>
      </c>
    </row>
    <row r="826" spans="1:33" ht="45" x14ac:dyDescent="0.25">
      <c r="A826" s="65">
        <v>825</v>
      </c>
      <c r="B826" s="65">
        <v>831000142</v>
      </c>
      <c r="C826" s="65" t="s">
        <v>5725</v>
      </c>
      <c r="D826" s="66" t="s">
        <v>2739</v>
      </c>
      <c r="E826" s="65" t="s">
        <v>5742</v>
      </c>
      <c r="F826" s="65" t="s">
        <v>3</v>
      </c>
      <c r="G826" s="65" t="s">
        <v>5971</v>
      </c>
      <c r="H826" s="67" t="s">
        <v>5977</v>
      </c>
      <c r="I826" s="67" t="s">
        <v>5965</v>
      </c>
      <c r="J826" s="65" t="s">
        <v>5902</v>
      </c>
      <c r="K826" s="65" t="s">
        <v>5729</v>
      </c>
      <c r="L826" s="65" t="s">
        <v>5914</v>
      </c>
      <c r="M826" s="65" t="s">
        <v>5731</v>
      </c>
      <c r="N826" s="65" t="s">
        <v>70</v>
      </c>
      <c r="O826" s="65" t="s">
        <v>70</v>
      </c>
      <c r="P826" s="65" t="s">
        <v>6365</v>
      </c>
      <c r="Q826" s="65" t="s">
        <v>6353</v>
      </c>
      <c r="R826" s="65">
        <v>831000141</v>
      </c>
      <c r="S826" s="65" t="s">
        <v>5734</v>
      </c>
      <c r="T826" s="65">
        <v>1</v>
      </c>
      <c r="U826" s="67" t="s">
        <v>5961</v>
      </c>
      <c r="V826" s="67" t="s">
        <v>5992</v>
      </c>
      <c r="W826" s="65">
        <v>1</v>
      </c>
      <c r="X826" s="65">
        <v>1</v>
      </c>
      <c r="Y826" s="65" t="s">
        <v>70</v>
      </c>
      <c r="Z826" s="65" t="s">
        <v>70</v>
      </c>
      <c r="AA826" s="65">
        <f t="shared" si="12"/>
        <v>2</v>
      </c>
      <c r="AB826" s="65">
        <v>2</v>
      </c>
      <c r="AC826" s="68" t="s">
        <v>5735</v>
      </c>
      <c r="AD826" s="68" t="s">
        <v>5979</v>
      </c>
      <c r="AE826" s="68" t="s">
        <v>6185</v>
      </c>
      <c r="AF826" s="65" t="s">
        <v>5738</v>
      </c>
      <c r="AG826" s="68" t="s">
        <v>5752</v>
      </c>
    </row>
    <row r="827" spans="1:33" ht="45" x14ac:dyDescent="0.25">
      <c r="A827" s="65">
        <v>826</v>
      </c>
      <c r="B827" s="65">
        <v>831000141</v>
      </c>
      <c r="C827" s="65" t="s">
        <v>5725</v>
      </c>
      <c r="D827" s="66" t="s">
        <v>2739</v>
      </c>
      <c r="E827" s="65" t="s">
        <v>5788</v>
      </c>
      <c r="F827" s="65" t="s">
        <v>3</v>
      </c>
      <c r="G827" s="65" t="s">
        <v>5971</v>
      </c>
      <c r="H827" s="67" t="s">
        <v>5981</v>
      </c>
      <c r="I827" s="67" t="s">
        <v>70</v>
      </c>
      <c r="J827" s="65" t="s">
        <v>5902</v>
      </c>
      <c r="K827" s="65" t="s">
        <v>5729</v>
      </c>
      <c r="L827" s="65" t="s">
        <v>5914</v>
      </c>
      <c r="M827" s="65" t="s">
        <v>5731</v>
      </c>
      <c r="N827" s="65" t="s">
        <v>70</v>
      </c>
      <c r="O827" s="65" t="s">
        <v>70</v>
      </c>
      <c r="P827" s="65" t="s">
        <v>6366</v>
      </c>
      <c r="Q827" s="65" t="s">
        <v>6353</v>
      </c>
      <c r="R827" s="65" t="s">
        <v>6367</v>
      </c>
      <c r="S827" s="65" t="s">
        <v>5734</v>
      </c>
      <c r="T827" s="65">
        <v>1</v>
      </c>
      <c r="U827" s="67" t="s">
        <v>5992</v>
      </c>
      <c r="V827" s="67" t="s">
        <v>5983</v>
      </c>
      <c r="W827" s="65">
        <v>1</v>
      </c>
      <c r="X827" s="65">
        <v>1</v>
      </c>
      <c r="Y827" s="65" t="s">
        <v>70</v>
      </c>
      <c r="Z827" s="65" t="s">
        <v>70</v>
      </c>
      <c r="AA827" s="65">
        <f t="shared" si="12"/>
        <v>2</v>
      </c>
      <c r="AB827" s="65">
        <v>2</v>
      </c>
      <c r="AC827" s="68" t="s">
        <v>5735</v>
      </c>
      <c r="AD827" s="68" t="s">
        <v>6368</v>
      </c>
      <c r="AE827" s="68" t="s">
        <v>5749</v>
      </c>
      <c r="AF827" s="65" t="s">
        <v>5743</v>
      </c>
      <c r="AG827" s="68" t="s">
        <v>70</v>
      </c>
    </row>
    <row r="828" spans="1:33" ht="45" x14ac:dyDescent="0.25">
      <c r="A828" s="65">
        <v>827</v>
      </c>
      <c r="B828" s="65" t="s">
        <v>6367</v>
      </c>
      <c r="C828" s="65" t="s">
        <v>5725</v>
      </c>
      <c r="D828" s="66" t="s">
        <v>2739</v>
      </c>
      <c r="E828" s="65" t="s">
        <v>5742</v>
      </c>
      <c r="F828" s="65" t="s">
        <v>3</v>
      </c>
      <c r="G828" s="65" t="s">
        <v>5971</v>
      </c>
      <c r="H828" s="67" t="s">
        <v>5882</v>
      </c>
      <c r="I828" s="67" t="s">
        <v>6018</v>
      </c>
      <c r="J828" s="65" t="s">
        <v>5902</v>
      </c>
      <c r="K828" s="65" t="s">
        <v>5729</v>
      </c>
      <c r="L828" s="65" t="s">
        <v>5914</v>
      </c>
      <c r="M828" s="65" t="s">
        <v>5731</v>
      </c>
      <c r="N828" s="65" t="s">
        <v>70</v>
      </c>
      <c r="O828" s="65" t="s">
        <v>70</v>
      </c>
      <c r="P828" s="65" t="s">
        <v>6369</v>
      </c>
      <c r="Q828" s="65" t="s">
        <v>6353</v>
      </c>
      <c r="R828" s="65" t="s">
        <v>6370</v>
      </c>
      <c r="S828" s="65" t="s">
        <v>5734</v>
      </c>
      <c r="T828" s="65">
        <v>1</v>
      </c>
      <c r="U828" s="67" t="s">
        <v>5991</v>
      </c>
      <c r="V828" s="67" t="s">
        <v>6018</v>
      </c>
      <c r="W828" s="65">
        <v>1</v>
      </c>
      <c r="X828" s="65" t="s">
        <v>70</v>
      </c>
      <c r="Y828" s="65" t="s">
        <v>70</v>
      </c>
      <c r="Z828" s="65" t="s">
        <v>70</v>
      </c>
      <c r="AA828" s="65">
        <f t="shared" si="12"/>
        <v>1</v>
      </c>
      <c r="AB828" s="65">
        <v>1</v>
      </c>
      <c r="AC828" s="68" t="s">
        <v>5816</v>
      </c>
      <c r="AD828" s="68" t="s">
        <v>6152</v>
      </c>
      <c r="AE828" s="68" t="s">
        <v>6371</v>
      </c>
      <c r="AF828" s="65" t="s">
        <v>5755</v>
      </c>
      <c r="AG828" s="68" t="s">
        <v>5756</v>
      </c>
    </row>
    <row r="829" spans="1:33" ht="45" x14ac:dyDescent="0.25">
      <c r="A829" s="65">
        <v>828</v>
      </c>
      <c r="B829" s="65" t="s">
        <v>6370</v>
      </c>
      <c r="C829" s="65" t="s">
        <v>5725</v>
      </c>
      <c r="D829" s="66" t="s">
        <v>2739</v>
      </c>
      <c r="E829" s="65" t="s">
        <v>5742</v>
      </c>
      <c r="F829" s="65" t="s">
        <v>3</v>
      </c>
      <c r="G829" s="65" t="s">
        <v>5744</v>
      </c>
      <c r="H829" s="67" t="s">
        <v>6049</v>
      </c>
      <c r="I829" s="67" t="s">
        <v>5978</v>
      </c>
      <c r="J829" s="65" t="s">
        <v>5902</v>
      </c>
      <c r="K829" s="65" t="s">
        <v>5729</v>
      </c>
      <c r="L829" s="65" t="s">
        <v>5914</v>
      </c>
      <c r="M829" s="65">
        <v>331</v>
      </c>
      <c r="N829" s="65" t="s">
        <v>70</v>
      </c>
      <c r="O829" s="65" t="s">
        <v>70</v>
      </c>
      <c r="P829" s="65" t="s">
        <v>70</v>
      </c>
      <c r="Q829" s="65" t="s">
        <v>6353</v>
      </c>
      <c r="R829" s="65">
        <v>831000421</v>
      </c>
      <c r="S829" s="65" t="s">
        <v>5734</v>
      </c>
      <c r="T829" s="65">
        <v>1</v>
      </c>
      <c r="U829" s="67" t="s">
        <v>5991</v>
      </c>
      <c r="V829" s="67" t="s">
        <v>5972</v>
      </c>
      <c r="W829" s="65">
        <v>1</v>
      </c>
      <c r="X829" s="65" t="s">
        <v>70</v>
      </c>
      <c r="Y829" s="65" t="s">
        <v>70</v>
      </c>
      <c r="Z829" s="65" t="s">
        <v>70</v>
      </c>
      <c r="AA829" s="65">
        <f t="shared" si="12"/>
        <v>1</v>
      </c>
      <c r="AB829" s="65">
        <v>1</v>
      </c>
      <c r="AC829" s="68" t="s">
        <v>5735</v>
      </c>
      <c r="AD829" s="68" t="s">
        <v>5979</v>
      </c>
      <c r="AE829" s="68" t="s">
        <v>6185</v>
      </c>
      <c r="AF829" s="65" t="s">
        <v>5738</v>
      </c>
      <c r="AG829" s="68" t="s">
        <v>6372</v>
      </c>
    </row>
    <row r="830" spans="1:33" ht="33.75" x14ac:dyDescent="0.25">
      <c r="A830" s="65">
        <v>829</v>
      </c>
      <c r="B830" s="65">
        <v>831000421</v>
      </c>
      <c r="C830" s="65" t="s">
        <v>5745</v>
      </c>
      <c r="D830" s="66" t="s">
        <v>2741</v>
      </c>
      <c r="E830" s="65" t="s">
        <v>5742</v>
      </c>
      <c r="F830" s="65" t="s">
        <v>3</v>
      </c>
      <c r="G830" s="65" t="s">
        <v>5971</v>
      </c>
      <c r="H830" s="67" t="s">
        <v>6069</v>
      </c>
      <c r="I830" s="67" t="s">
        <v>6007</v>
      </c>
      <c r="J830" s="65" t="s">
        <v>5902</v>
      </c>
      <c r="K830" s="65" t="s">
        <v>5729</v>
      </c>
      <c r="L830" s="65" t="s">
        <v>5914</v>
      </c>
      <c r="M830" s="65" t="s">
        <v>5731</v>
      </c>
      <c r="N830" s="65" t="s">
        <v>70</v>
      </c>
      <c r="O830" s="65" t="s">
        <v>70</v>
      </c>
      <c r="P830" s="65" t="s">
        <v>6373</v>
      </c>
      <c r="Q830" s="65" t="s">
        <v>6353</v>
      </c>
      <c r="R830" s="65" t="s">
        <v>6374</v>
      </c>
      <c r="S830" s="65" t="s">
        <v>5734</v>
      </c>
      <c r="T830" s="65">
        <v>1</v>
      </c>
      <c r="U830" s="67" t="s">
        <v>5966</v>
      </c>
      <c r="V830" s="67" t="s">
        <v>5966</v>
      </c>
      <c r="W830" s="65">
        <v>1</v>
      </c>
      <c r="X830" s="65" t="s">
        <v>70</v>
      </c>
      <c r="Y830" s="65" t="s">
        <v>70</v>
      </c>
      <c r="Z830" s="65" t="s">
        <v>70</v>
      </c>
      <c r="AA830" s="65">
        <f t="shared" si="12"/>
        <v>1</v>
      </c>
      <c r="AB830" s="65">
        <v>1</v>
      </c>
      <c r="AC830" s="68" t="s">
        <v>5816</v>
      </c>
      <c r="AD830" s="68" t="s">
        <v>6027</v>
      </c>
      <c r="AE830" s="68" t="s">
        <v>5817</v>
      </c>
      <c r="AF830" s="65" t="s">
        <v>5755</v>
      </c>
      <c r="AG830" s="68" t="s">
        <v>5756</v>
      </c>
    </row>
    <row r="831" spans="1:33" ht="45" x14ac:dyDescent="0.25">
      <c r="A831" s="65">
        <v>830</v>
      </c>
      <c r="B831" s="65" t="s">
        <v>6374</v>
      </c>
      <c r="C831" s="65" t="s">
        <v>5725</v>
      </c>
      <c r="D831" s="66" t="s">
        <v>2739</v>
      </c>
      <c r="E831" s="65" t="s">
        <v>5742</v>
      </c>
      <c r="F831" s="65" t="s">
        <v>3</v>
      </c>
      <c r="G831" s="65" t="s">
        <v>5971</v>
      </c>
      <c r="H831" s="67" t="s">
        <v>6024</v>
      </c>
      <c r="I831" s="67" t="s">
        <v>6195</v>
      </c>
      <c r="J831" s="65" t="s">
        <v>5902</v>
      </c>
      <c r="K831" s="65" t="s">
        <v>5729</v>
      </c>
      <c r="L831" s="65" t="s">
        <v>5914</v>
      </c>
      <c r="M831" s="65" t="s">
        <v>5731</v>
      </c>
      <c r="N831" s="65" t="s">
        <v>70</v>
      </c>
      <c r="O831" s="65" t="s">
        <v>70</v>
      </c>
      <c r="P831" s="65" t="s">
        <v>6375</v>
      </c>
      <c r="Q831" s="65" t="s">
        <v>6353</v>
      </c>
      <c r="R831" s="65" t="s">
        <v>6376</v>
      </c>
      <c r="S831" s="65" t="s">
        <v>5734</v>
      </c>
      <c r="T831" s="65">
        <v>1</v>
      </c>
      <c r="U831" s="67" t="s">
        <v>5978</v>
      </c>
      <c r="V831" s="67" t="s">
        <v>5974</v>
      </c>
      <c r="W831" s="65">
        <v>1</v>
      </c>
      <c r="X831" s="65" t="s">
        <v>70</v>
      </c>
      <c r="Y831" s="65" t="s">
        <v>70</v>
      </c>
      <c r="Z831" s="65" t="s">
        <v>70</v>
      </c>
      <c r="AA831" s="65">
        <f t="shared" si="12"/>
        <v>1</v>
      </c>
      <c r="AB831" s="65">
        <v>1</v>
      </c>
      <c r="AC831" s="68" t="s">
        <v>5816</v>
      </c>
      <c r="AD831" s="68" t="s">
        <v>6377</v>
      </c>
      <c r="AE831" s="68" t="s">
        <v>6185</v>
      </c>
      <c r="AF831" s="65" t="s">
        <v>5755</v>
      </c>
      <c r="AG831" s="68" t="s">
        <v>5756</v>
      </c>
    </row>
    <row r="832" spans="1:33" ht="45" x14ac:dyDescent="0.25">
      <c r="A832" s="65">
        <v>831</v>
      </c>
      <c r="B832" s="65" t="s">
        <v>6376</v>
      </c>
      <c r="C832" s="65" t="s">
        <v>5725</v>
      </c>
      <c r="D832" s="66" t="s">
        <v>2739</v>
      </c>
      <c r="E832" s="65" t="s">
        <v>5742</v>
      </c>
      <c r="F832" s="65" t="s">
        <v>3</v>
      </c>
      <c r="G832" s="65" t="s">
        <v>5971</v>
      </c>
      <c r="H832" s="67" t="s">
        <v>5882</v>
      </c>
      <c r="I832" s="67" t="s">
        <v>6124</v>
      </c>
      <c r="J832" s="65" t="s">
        <v>5902</v>
      </c>
      <c r="K832" s="65" t="s">
        <v>5729</v>
      </c>
      <c r="L832" s="65" t="s">
        <v>5914</v>
      </c>
      <c r="M832" s="65" t="s">
        <v>5731</v>
      </c>
      <c r="N832" s="65" t="s">
        <v>70</v>
      </c>
      <c r="O832" s="65" t="s">
        <v>70</v>
      </c>
      <c r="P832" s="65" t="s">
        <v>6378</v>
      </c>
      <c r="Q832" s="65" t="s">
        <v>6353</v>
      </c>
      <c r="R832" s="65" t="s">
        <v>6379</v>
      </c>
      <c r="S832" s="65" t="s">
        <v>5734</v>
      </c>
      <c r="T832" s="65">
        <v>1</v>
      </c>
      <c r="U832" s="67" t="s">
        <v>5991</v>
      </c>
      <c r="V832" s="67" t="s">
        <v>6018</v>
      </c>
      <c r="W832" s="65">
        <v>1</v>
      </c>
      <c r="X832" s="65" t="s">
        <v>70</v>
      </c>
      <c r="Y832" s="65" t="s">
        <v>70</v>
      </c>
      <c r="Z832" s="65" t="s">
        <v>70</v>
      </c>
      <c r="AA832" s="65">
        <f t="shared" si="12"/>
        <v>1</v>
      </c>
      <c r="AB832" s="65">
        <v>1</v>
      </c>
      <c r="AC832" s="68" t="s">
        <v>5816</v>
      </c>
      <c r="AD832" s="68" t="s">
        <v>5995</v>
      </c>
      <c r="AE832" s="68" t="s">
        <v>6380</v>
      </c>
      <c r="AF832" s="65" t="s">
        <v>5755</v>
      </c>
      <c r="AG832" s="68" t="s">
        <v>5756</v>
      </c>
    </row>
    <row r="833" spans="1:33" ht="33.75" x14ac:dyDescent="0.25">
      <c r="A833" s="65">
        <v>832</v>
      </c>
      <c r="B833" s="65" t="s">
        <v>6379</v>
      </c>
      <c r="C833" s="65" t="s">
        <v>5892</v>
      </c>
      <c r="D833" s="66" t="s">
        <v>42</v>
      </c>
      <c r="E833" s="65" t="s">
        <v>5742</v>
      </c>
      <c r="F833" s="65" t="s">
        <v>5935</v>
      </c>
      <c r="G833" s="65" t="s">
        <v>5971</v>
      </c>
      <c r="H833" s="67" t="s">
        <v>5988</v>
      </c>
      <c r="I833" s="67" t="s">
        <v>6007</v>
      </c>
      <c r="J833" s="65" t="s">
        <v>5902</v>
      </c>
      <c r="K833" s="65" t="s">
        <v>5729</v>
      </c>
      <c r="L833" s="65" t="s">
        <v>5914</v>
      </c>
      <c r="M833" s="65" t="s">
        <v>5731</v>
      </c>
      <c r="N833" s="65" t="s">
        <v>70</v>
      </c>
      <c r="O833" s="65" t="s">
        <v>70</v>
      </c>
      <c r="P833" s="65" t="s">
        <v>6381</v>
      </c>
      <c r="Q833" s="65" t="s">
        <v>6353</v>
      </c>
      <c r="R833" s="65" t="s">
        <v>6382</v>
      </c>
      <c r="S833" s="65" t="s">
        <v>5734</v>
      </c>
      <c r="T833" s="65">
        <v>1</v>
      </c>
      <c r="U833" s="67" t="s">
        <v>5983</v>
      </c>
      <c r="V833" s="67" t="s">
        <v>5966</v>
      </c>
      <c r="W833" s="65">
        <v>1</v>
      </c>
      <c r="X833" s="65" t="s">
        <v>70</v>
      </c>
      <c r="Y833" s="65" t="s">
        <v>70</v>
      </c>
      <c r="Z833" s="65" t="s">
        <v>70</v>
      </c>
      <c r="AA833" s="65">
        <f t="shared" si="12"/>
        <v>1</v>
      </c>
      <c r="AB833" s="65">
        <v>1</v>
      </c>
      <c r="AC833" s="68" t="s">
        <v>5912</v>
      </c>
      <c r="AD833" s="68" t="s">
        <v>6056</v>
      </c>
      <c r="AE833" s="68" t="s">
        <v>5817</v>
      </c>
      <c r="AF833" s="65" t="s">
        <v>5755</v>
      </c>
      <c r="AG833" s="68" t="s">
        <v>5756</v>
      </c>
    </row>
    <row r="834" spans="1:33" ht="56.25" x14ac:dyDescent="0.25">
      <c r="A834" s="65">
        <v>833</v>
      </c>
      <c r="B834" s="65" t="s">
        <v>6383</v>
      </c>
      <c r="C834" s="65" t="s">
        <v>5725</v>
      </c>
      <c r="D834" s="66" t="s">
        <v>2739</v>
      </c>
      <c r="E834" s="65" t="s">
        <v>5742</v>
      </c>
      <c r="F834" s="65" t="s">
        <v>3</v>
      </c>
      <c r="G834" s="65" t="s">
        <v>5726</v>
      </c>
      <c r="H834" s="67" t="s">
        <v>6069</v>
      </c>
      <c r="I834" s="67" t="s">
        <v>5965</v>
      </c>
      <c r="J834" s="65" t="s">
        <v>5959</v>
      </c>
      <c r="K834" s="65" t="s">
        <v>5729</v>
      </c>
      <c r="L834" s="65" t="s">
        <v>6384</v>
      </c>
      <c r="M834" s="65" t="s">
        <v>70</v>
      </c>
      <c r="N834" s="65" t="s">
        <v>5811</v>
      </c>
      <c r="O834" s="65">
        <v>2</v>
      </c>
      <c r="P834" s="65" t="s">
        <v>70</v>
      </c>
      <c r="Q834" s="65" t="s">
        <v>6385</v>
      </c>
      <c r="R834" s="65" t="s">
        <v>6386</v>
      </c>
      <c r="S834" s="65" t="s">
        <v>5734</v>
      </c>
      <c r="T834" s="65">
        <v>1</v>
      </c>
      <c r="U834" s="67" t="s">
        <v>5983</v>
      </c>
      <c r="V834" s="67" t="s">
        <v>5974</v>
      </c>
      <c r="W834" s="65">
        <v>1</v>
      </c>
      <c r="X834" s="65">
        <v>1</v>
      </c>
      <c r="Y834" s="65" t="s">
        <v>70</v>
      </c>
      <c r="Z834" s="65" t="s">
        <v>70</v>
      </c>
      <c r="AA834" s="65">
        <f t="shared" si="12"/>
        <v>2</v>
      </c>
      <c r="AB834" s="65">
        <v>3</v>
      </c>
      <c r="AC834" s="68" t="s">
        <v>5735</v>
      </c>
      <c r="AD834" s="68" t="s">
        <v>6006</v>
      </c>
      <c r="AE834" s="68" t="s">
        <v>6387</v>
      </c>
      <c r="AF834" s="65" t="s">
        <v>5738</v>
      </c>
      <c r="AG834" s="68" t="s">
        <v>6372</v>
      </c>
    </row>
    <row r="835" spans="1:33" ht="45" x14ac:dyDescent="0.25">
      <c r="A835" s="65">
        <v>834</v>
      </c>
      <c r="B835" s="65" t="s">
        <v>6386</v>
      </c>
      <c r="C835" s="65" t="s">
        <v>5725</v>
      </c>
      <c r="D835" s="66" t="s">
        <v>2739</v>
      </c>
      <c r="E835" s="65" t="s">
        <v>5788</v>
      </c>
      <c r="F835" s="65" t="s">
        <v>3</v>
      </c>
      <c r="G835" s="65" t="s">
        <v>5744</v>
      </c>
      <c r="H835" s="67" t="s">
        <v>5977</v>
      </c>
      <c r="I835" s="67" t="s">
        <v>5965</v>
      </c>
      <c r="J835" s="65" t="s">
        <v>5959</v>
      </c>
      <c r="K835" s="65" t="s">
        <v>5729</v>
      </c>
      <c r="L835" s="65" t="s">
        <v>6384</v>
      </c>
      <c r="M835" s="65" t="s">
        <v>70</v>
      </c>
      <c r="N835" s="65" t="s">
        <v>5811</v>
      </c>
      <c r="O835" s="65">
        <v>5</v>
      </c>
      <c r="P835" s="65" t="s">
        <v>70</v>
      </c>
      <c r="Q835" s="65" t="s">
        <v>6385</v>
      </c>
      <c r="R835" s="65">
        <v>861000033</v>
      </c>
      <c r="S835" s="65" t="s">
        <v>5734</v>
      </c>
      <c r="T835" s="65">
        <v>1</v>
      </c>
      <c r="U835" s="67" t="s">
        <v>5965</v>
      </c>
      <c r="V835" s="67" t="s">
        <v>6246</v>
      </c>
      <c r="W835" s="65">
        <v>1</v>
      </c>
      <c r="X835" s="65">
        <v>1</v>
      </c>
      <c r="Y835" s="65" t="s">
        <v>70</v>
      </c>
      <c r="Z835" s="65" t="s">
        <v>70</v>
      </c>
      <c r="AA835" s="65">
        <f t="shared" ref="AA835:AA898" si="13">SUM(W835:Z835)</f>
        <v>2</v>
      </c>
      <c r="AB835" s="65">
        <v>2</v>
      </c>
      <c r="AC835" s="68" t="s">
        <v>5735</v>
      </c>
      <c r="AD835" s="68" t="s">
        <v>5979</v>
      </c>
      <c r="AE835" s="68" t="s">
        <v>5976</v>
      </c>
      <c r="AF835" s="65" t="s">
        <v>5738</v>
      </c>
      <c r="AG835" s="68" t="s">
        <v>6372</v>
      </c>
    </row>
    <row r="836" spans="1:33" ht="45" x14ac:dyDescent="0.25">
      <c r="A836" s="65">
        <v>835</v>
      </c>
      <c r="B836" s="65">
        <v>861000033</v>
      </c>
      <c r="C836" s="65" t="s">
        <v>5725</v>
      </c>
      <c r="D836" s="66" t="s">
        <v>2739</v>
      </c>
      <c r="E836" s="65" t="s">
        <v>5742</v>
      </c>
      <c r="F836" s="65" t="s">
        <v>3</v>
      </c>
      <c r="G836" s="65" t="s">
        <v>5744</v>
      </c>
      <c r="H836" s="67" t="s">
        <v>5977</v>
      </c>
      <c r="I836" s="67" t="s">
        <v>5991</v>
      </c>
      <c r="J836" s="65" t="s">
        <v>5959</v>
      </c>
      <c r="K836" s="65" t="s">
        <v>5729</v>
      </c>
      <c r="L836" s="65" t="s">
        <v>6384</v>
      </c>
      <c r="M836" s="65" t="s">
        <v>70</v>
      </c>
      <c r="N836" s="65" t="s">
        <v>5811</v>
      </c>
      <c r="O836" s="65">
        <v>8</v>
      </c>
      <c r="P836" s="65" t="s">
        <v>70</v>
      </c>
      <c r="Q836" s="65" t="s">
        <v>6385</v>
      </c>
      <c r="R836" s="65">
        <v>861000034</v>
      </c>
      <c r="S836" s="65" t="s">
        <v>5734</v>
      </c>
      <c r="T836" s="65">
        <v>1</v>
      </c>
      <c r="U836" s="67" t="s">
        <v>5961</v>
      </c>
      <c r="V836" s="67" t="s">
        <v>6246</v>
      </c>
      <c r="W836" s="65">
        <v>1</v>
      </c>
      <c r="X836" s="65">
        <v>1</v>
      </c>
      <c r="Y836" s="65">
        <v>1</v>
      </c>
      <c r="Z836" s="65" t="s">
        <v>70</v>
      </c>
      <c r="AA836" s="65">
        <f t="shared" si="13"/>
        <v>3</v>
      </c>
      <c r="AB836" s="65">
        <v>3</v>
      </c>
      <c r="AC836" s="68" t="s">
        <v>5816</v>
      </c>
      <c r="AD836" s="68" t="s">
        <v>6388</v>
      </c>
      <c r="AE836" s="68" t="s">
        <v>6389</v>
      </c>
      <c r="AF836" s="65" t="s">
        <v>5755</v>
      </c>
      <c r="AG836" s="68" t="s">
        <v>5756</v>
      </c>
    </row>
    <row r="837" spans="1:33" ht="45" x14ac:dyDescent="0.25">
      <c r="A837" s="65">
        <v>836</v>
      </c>
      <c r="B837" s="65">
        <v>861000034</v>
      </c>
      <c r="C837" s="65" t="s">
        <v>5725</v>
      </c>
      <c r="D837" s="66" t="s">
        <v>2739</v>
      </c>
      <c r="E837" s="65" t="s">
        <v>5742</v>
      </c>
      <c r="F837" s="65" t="s">
        <v>3</v>
      </c>
      <c r="G837" s="65" t="s">
        <v>5744</v>
      </c>
      <c r="H837" s="67" t="s">
        <v>5977</v>
      </c>
      <c r="I837" s="67" t="s">
        <v>5961</v>
      </c>
      <c r="J837" s="65" t="s">
        <v>5959</v>
      </c>
      <c r="K837" s="65" t="s">
        <v>5729</v>
      </c>
      <c r="L837" s="65" t="s">
        <v>6384</v>
      </c>
      <c r="M837" s="65" t="s">
        <v>70</v>
      </c>
      <c r="N837" s="65" t="s">
        <v>5811</v>
      </c>
      <c r="O837" s="65">
        <v>10</v>
      </c>
      <c r="P837" s="65" t="s">
        <v>70</v>
      </c>
      <c r="Q837" s="65" t="s">
        <v>6385</v>
      </c>
      <c r="R837" s="65" t="s">
        <v>6390</v>
      </c>
      <c r="S837" s="65" t="s">
        <v>5734</v>
      </c>
      <c r="T837" s="65">
        <v>1</v>
      </c>
      <c r="U837" s="67" t="s">
        <v>5961</v>
      </c>
      <c r="V837" s="67" t="s">
        <v>6016</v>
      </c>
      <c r="W837" s="65">
        <v>2</v>
      </c>
      <c r="X837" s="65">
        <v>1</v>
      </c>
      <c r="Y837" s="65" t="s">
        <v>70</v>
      </c>
      <c r="Z837" s="65" t="s">
        <v>70</v>
      </c>
      <c r="AA837" s="65">
        <f t="shared" si="13"/>
        <v>3</v>
      </c>
      <c r="AB837" s="65">
        <v>4</v>
      </c>
      <c r="AC837" s="68" t="s">
        <v>5735</v>
      </c>
      <c r="AD837" s="68" t="s">
        <v>5979</v>
      </c>
      <c r="AE837" s="68" t="s">
        <v>6391</v>
      </c>
      <c r="AF837" s="65" t="s">
        <v>5738</v>
      </c>
      <c r="AG837" s="68" t="s">
        <v>6372</v>
      </c>
    </row>
    <row r="838" spans="1:33" ht="45" x14ac:dyDescent="0.25">
      <c r="A838" s="65">
        <v>837</v>
      </c>
      <c r="B838" s="65">
        <v>861000368</v>
      </c>
      <c r="C838" s="65" t="s">
        <v>5725</v>
      </c>
      <c r="D838" s="66" t="s">
        <v>2739</v>
      </c>
      <c r="E838" s="65" t="s">
        <v>5788</v>
      </c>
      <c r="F838" s="65" t="s">
        <v>3</v>
      </c>
      <c r="G838" s="65" t="s">
        <v>5744</v>
      </c>
      <c r="H838" s="67" t="s">
        <v>5981</v>
      </c>
      <c r="I838" s="67" t="s">
        <v>5972</v>
      </c>
      <c r="J838" s="65" t="s">
        <v>5959</v>
      </c>
      <c r="K838" s="65" t="s">
        <v>5740</v>
      </c>
      <c r="L838" s="65">
        <v>6</v>
      </c>
      <c r="M838" s="65" t="s">
        <v>70</v>
      </c>
      <c r="N838" s="65" t="s">
        <v>5805</v>
      </c>
      <c r="O838" s="65" t="s">
        <v>70</v>
      </c>
      <c r="P838" s="65" t="s">
        <v>6392</v>
      </c>
      <c r="Q838" s="65" t="s">
        <v>6385</v>
      </c>
      <c r="R838" s="65">
        <v>861000367</v>
      </c>
      <c r="S838" s="65" t="s">
        <v>5734</v>
      </c>
      <c r="T838" s="65">
        <v>1</v>
      </c>
      <c r="U838" s="67" t="s">
        <v>5966</v>
      </c>
      <c r="V838" s="67" t="s">
        <v>6124</v>
      </c>
      <c r="W838" s="65" t="s">
        <v>70</v>
      </c>
      <c r="X838" s="65">
        <v>1</v>
      </c>
      <c r="Y838" s="65">
        <v>1</v>
      </c>
      <c r="Z838" s="65" t="s">
        <v>70</v>
      </c>
      <c r="AA838" s="65">
        <f t="shared" si="13"/>
        <v>2</v>
      </c>
      <c r="AB838" s="65">
        <v>2</v>
      </c>
      <c r="AC838" s="68" t="s">
        <v>5735</v>
      </c>
      <c r="AD838" s="68" t="s">
        <v>6393</v>
      </c>
      <c r="AE838" s="68" t="s">
        <v>70</v>
      </c>
      <c r="AF838" s="65" t="s">
        <v>5743</v>
      </c>
      <c r="AG838" s="68" t="s">
        <v>70</v>
      </c>
    </row>
    <row r="839" spans="1:33" ht="45" x14ac:dyDescent="0.25">
      <c r="A839" s="65">
        <v>838</v>
      </c>
      <c r="B839" s="65">
        <v>861000367</v>
      </c>
      <c r="C839" s="65" t="s">
        <v>5725</v>
      </c>
      <c r="D839" s="66" t="s">
        <v>2739</v>
      </c>
      <c r="E839" s="65" t="s">
        <v>5788</v>
      </c>
      <c r="F839" s="65" t="s">
        <v>3</v>
      </c>
      <c r="G839" s="65" t="s">
        <v>5744</v>
      </c>
      <c r="H839" s="67" t="s">
        <v>6004</v>
      </c>
      <c r="I839" s="67" t="s">
        <v>5972</v>
      </c>
      <c r="J839" s="65" t="s">
        <v>5959</v>
      </c>
      <c r="K839" s="65" t="s">
        <v>5740</v>
      </c>
      <c r="L839" s="65">
        <v>6</v>
      </c>
      <c r="M839" s="65" t="s">
        <v>70</v>
      </c>
      <c r="N839" s="65" t="s">
        <v>5805</v>
      </c>
      <c r="O839" s="65">
        <v>8</v>
      </c>
      <c r="P839" s="65" t="s">
        <v>70</v>
      </c>
      <c r="Q839" s="65" t="s">
        <v>6385</v>
      </c>
      <c r="R839" s="65">
        <v>861000366</v>
      </c>
      <c r="S839" s="65" t="s">
        <v>5734</v>
      </c>
      <c r="T839" s="65">
        <v>1</v>
      </c>
      <c r="U839" s="67" t="s">
        <v>5966</v>
      </c>
      <c r="V839" s="67" t="s">
        <v>6246</v>
      </c>
      <c r="W839" s="65" t="s">
        <v>70</v>
      </c>
      <c r="X839" s="65">
        <v>1</v>
      </c>
      <c r="Y839" s="65" t="s">
        <v>70</v>
      </c>
      <c r="Z839" s="65" t="s">
        <v>70</v>
      </c>
      <c r="AA839" s="65">
        <f t="shared" si="13"/>
        <v>1</v>
      </c>
      <c r="AB839" s="65">
        <v>1</v>
      </c>
      <c r="AC839" s="68" t="s">
        <v>5760</v>
      </c>
      <c r="AD839" s="68" t="s">
        <v>6394</v>
      </c>
      <c r="AE839" s="68" t="s">
        <v>6395</v>
      </c>
      <c r="AF839" s="65" t="s">
        <v>5755</v>
      </c>
      <c r="AG839" s="68" t="s">
        <v>5756</v>
      </c>
    </row>
    <row r="840" spans="1:33" ht="33.75" x14ac:dyDescent="0.25">
      <c r="A840" s="65">
        <v>839</v>
      </c>
      <c r="B840" s="65">
        <v>861000366</v>
      </c>
      <c r="C840" s="65" t="s">
        <v>5725</v>
      </c>
      <c r="D840" s="66" t="s">
        <v>2739</v>
      </c>
      <c r="E840" s="65" t="s">
        <v>5742</v>
      </c>
      <c r="F840" s="65" t="s">
        <v>3</v>
      </c>
      <c r="G840" s="65" t="s">
        <v>5744</v>
      </c>
      <c r="H840" s="67" t="s">
        <v>5882</v>
      </c>
      <c r="I840" s="67" t="s">
        <v>70</v>
      </c>
      <c r="J840" s="65" t="s">
        <v>5959</v>
      </c>
      <c r="K840" s="65" t="s">
        <v>5740</v>
      </c>
      <c r="L840" s="65">
        <v>6</v>
      </c>
      <c r="M840" s="65" t="s">
        <v>70</v>
      </c>
      <c r="N840" s="65" t="s">
        <v>5805</v>
      </c>
      <c r="O840" s="65">
        <v>10</v>
      </c>
      <c r="P840" s="65" t="s">
        <v>70</v>
      </c>
      <c r="Q840" s="65" t="s">
        <v>6385</v>
      </c>
      <c r="R840" s="65" t="s">
        <v>5778</v>
      </c>
      <c r="S840" s="65" t="s">
        <v>5734</v>
      </c>
      <c r="T840" s="65">
        <v>1</v>
      </c>
      <c r="U840" s="67" t="s">
        <v>5991</v>
      </c>
      <c r="V840" s="67" t="s">
        <v>70</v>
      </c>
      <c r="W840" s="65" t="s">
        <v>70</v>
      </c>
      <c r="X840" s="65">
        <v>1</v>
      </c>
      <c r="Y840" s="65" t="s">
        <v>70</v>
      </c>
      <c r="Z840" s="65" t="s">
        <v>70</v>
      </c>
      <c r="AA840" s="65">
        <f t="shared" si="13"/>
        <v>1</v>
      </c>
      <c r="AB840" s="65">
        <v>2</v>
      </c>
      <c r="AC840" s="68" t="s">
        <v>5735</v>
      </c>
      <c r="AD840" s="68" t="s">
        <v>6396</v>
      </c>
      <c r="AE840" s="68" t="s">
        <v>5754</v>
      </c>
      <c r="AF840" s="65" t="s">
        <v>5738</v>
      </c>
      <c r="AG840" s="68" t="s">
        <v>5752</v>
      </c>
    </row>
    <row r="841" spans="1:33" ht="45" x14ac:dyDescent="0.25">
      <c r="A841" s="65">
        <v>840</v>
      </c>
      <c r="B841" s="65" t="s">
        <v>6397</v>
      </c>
      <c r="C841" s="65" t="s">
        <v>5725</v>
      </c>
      <c r="D841" s="66" t="s">
        <v>2739</v>
      </c>
      <c r="E841" s="65" t="s">
        <v>5742</v>
      </c>
      <c r="F841" s="65" t="s">
        <v>3</v>
      </c>
      <c r="G841" s="65" t="s">
        <v>5726</v>
      </c>
      <c r="H841" s="67" t="s">
        <v>6004</v>
      </c>
      <c r="I841" s="67" t="s">
        <v>5991</v>
      </c>
      <c r="J841" s="65" t="s">
        <v>5959</v>
      </c>
      <c r="K841" s="65" t="s">
        <v>5729</v>
      </c>
      <c r="L841" s="65" t="s">
        <v>6384</v>
      </c>
      <c r="M841" s="65" t="s">
        <v>70</v>
      </c>
      <c r="N841" s="65" t="s">
        <v>5805</v>
      </c>
      <c r="O841" s="65">
        <v>2</v>
      </c>
      <c r="P841" s="65" t="s">
        <v>70</v>
      </c>
      <c r="Q841" s="65" t="s">
        <v>6385</v>
      </c>
      <c r="R841" s="65" t="s">
        <v>6398</v>
      </c>
      <c r="S841" s="65" t="s">
        <v>5734</v>
      </c>
      <c r="T841" s="65">
        <v>1</v>
      </c>
      <c r="U841" s="67" t="s">
        <v>5966</v>
      </c>
      <c r="V841" s="67" t="s">
        <v>5967</v>
      </c>
      <c r="W841" s="65">
        <v>1</v>
      </c>
      <c r="X841" s="65">
        <v>1</v>
      </c>
      <c r="Y841" s="65">
        <v>2</v>
      </c>
      <c r="Z841" s="65" t="s">
        <v>70</v>
      </c>
      <c r="AA841" s="65">
        <f t="shared" si="13"/>
        <v>4</v>
      </c>
      <c r="AB841" s="65">
        <v>4</v>
      </c>
      <c r="AC841" s="68" t="s">
        <v>5816</v>
      </c>
      <c r="AD841" s="68" t="s">
        <v>6399</v>
      </c>
      <c r="AE841" s="68" t="s">
        <v>6400</v>
      </c>
      <c r="AF841" s="65" t="s">
        <v>5755</v>
      </c>
      <c r="AG841" s="68" t="s">
        <v>5756</v>
      </c>
    </row>
    <row r="842" spans="1:33" ht="33.75" x14ac:dyDescent="0.25">
      <c r="A842" s="65">
        <v>841</v>
      </c>
      <c r="B842" s="65" t="s">
        <v>6398</v>
      </c>
      <c r="C842" s="65" t="s">
        <v>5725</v>
      </c>
      <c r="D842" s="66" t="s">
        <v>2739</v>
      </c>
      <c r="E842" s="65" t="s">
        <v>5742</v>
      </c>
      <c r="F842" s="65" t="s">
        <v>3</v>
      </c>
      <c r="G842" s="65" t="s">
        <v>5744</v>
      </c>
      <c r="H842" s="67" t="s">
        <v>6045</v>
      </c>
      <c r="I842" s="67" t="s">
        <v>5966</v>
      </c>
      <c r="J842" s="65" t="s">
        <v>5959</v>
      </c>
      <c r="K842" s="65" t="s">
        <v>5729</v>
      </c>
      <c r="L842" s="65" t="s">
        <v>6384</v>
      </c>
      <c r="M842" s="65" t="s">
        <v>70</v>
      </c>
      <c r="N842" s="65" t="s">
        <v>5805</v>
      </c>
      <c r="O842" s="65" t="s">
        <v>6401</v>
      </c>
      <c r="P842" s="65" t="s">
        <v>70</v>
      </c>
      <c r="Q842" s="65" t="s">
        <v>6385</v>
      </c>
      <c r="R842" s="65" t="s">
        <v>6402</v>
      </c>
      <c r="S842" s="65" t="s">
        <v>5734</v>
      </c>
      <c r="T842" s="65">
        <v>1</v>
      </c>
      <c r="U842" s="67" t="s">
        <v>5992</v>
      </c>
      <c r="V842" s="67" t="s">
        <v>6195</v>
      </c>
      <c r="W842" s="65">
        <v>1</v>
      </c>
      <c r="X842" s="65">
        <v>1</v>
      </c>
      <c r="Y842" s="65" t="s">
        <v>70</v>
      </c>
      <c r="Z842" s="65" t="s">
        <v>70</v>
      </c>
      <c r="AA842" s="65">
        <f t="shared" si="13"/>
        <v>2</v>
      </c>
      <c r="AB842" s="65">
        <v>3</v>
      </c>
      <c r="AC842" s="68" t="s">
        <v>5816</v>
      </c>
      <c r="AD842" s="68" t="s">
        <v>6403</v>
      </c>
      <c r="AE842" s="68" t="s">
        <v>5976</v>
      </c>
      <c r="AF842" s="65" t="s">
        <v>5755</v>
      </c>
      <c r="AG842" s="68" t="s">
        <v>5756</v>
      </c>
    </row>
    <row r="843" spans="1:33" ht="45" x14ac:dyDescent="0.25">
      <c r="A843" s="65">
        <v>842</v>
      </c>
      <c r="B843" s="65" t="s">
        <v>6402</v>
      </c>
      <c r="C843" s="65" t="s">
        <v>5725</v>
      </c>
      <c r="D843" s="66" t="s">
        <v>2739</v>
      </c>
      <c r="E843" s="65" t="s">
        <v>5742</v>
      </c>
      <c r="F843" s="65" t="s">
        <v>3</v>
      </c>
      <c r="G843" s="65" t="s">
        <v>5726</v>
      </c>
      <c r="H843" s="67" t="s">
        <v>5981</v>
      </c>
      <c r="I843" s="67" t="s">
        <v>6012</v>
      </c>
      <c r="J843" s="65" t="s">
        <v>5959</v>
      </c>
      <c r="K843" s="65" t="s">
        <v>5729</v>
      </c>
      <c r="L843" s="65" t="s">
        <v>6384</v>
      </c>
      <c r="M843" s="65" t="s">
        <v>70</v>
      </c>
      <c r="N843" s="65" t="s">
        <v>5805</v>
      </c>
      <c r="O843" s="65">
        <v>7</v>
      </c>
      <c r="P843" s="65" t="s">
        <v>70</v>
      </c>
      <c r="Q843" s="65" t="s">
        <v>6385</v>
      </c>
      <c r="R843" s="65" t="s">
        <v>6404</v>
      </c>
      <c r="S843" s="65" t="s">
        <v>5734</v>
      </c>
      <c r="T843" s="65">
        <v>1</v>
      </c>
      <c r="U843" s="67" t="s">
        <v>5965</v>
      </c>
      <c r="V843" s="67" t="s">
        <v>5972</v>
      </c>
      <c r="W843" s="65">
        <v>1</v>
      </c>
      <c r="X843" s="65">
        <v>1</v>
      </c>
      <c r="Y843" s="65">
        <v>2</v>
      </c>
      <c r="Z843" s="65" t="s">
        <v>70</v>
      </c>
      <c r="AA843" s="65">
        <f t="shared" si="13"/>
        <v>4</v>
      </c>
      <c r="AB843" s="65">
        <v>3</v>
      </c>
      <c r="AC843" s="68" t="s">
        <v>5735</v>
      </c>
      <c r="AD843" s="68" t="s">
        <v>6405</v>
      </c>
      <c r="AE843" s="68" t="s">
        <v>6389</v>
      </c>
      <c r="AF843" s="65" t="s">
        <v>5738</v>
      </c>
      <c r="AG843" s="68" t="s">
        <v>5752</v>
      </c>
    </row>
    <row r="844" spans="1:33" ht="45" x14ac:dyDescent="0.25">
      <c r="A844" s="65">
        <v>843</v>
      </c>
      <c r="B844" s="65" t="s">
        <v>6404</v>
      </c>
      <c r="C844" s="65" t="s">
        <v>5725</v>
      </c>
      <c r="D844" s="66" t="s">
        <v>2739</v>
      </c>
      <c r="E844" s="65" t="s">
        <v>5742</v>
      </c>
      <c r="F844" s="65" t="s">
        <v>3</v>
      </c>
      <c r="G844" s="65" t="s">
        <v>5744</v>
      </c>
      <c r="H844" s="67" t="s">
        <v>5988</v>
      </c>
      <c r="I844" s="67" t="s">
        <v>5972</v>
      </c>
      <c r="J844" s="65" t="s">
        <v>5959</v>
      </c>
      <c r="K844" s="65" t="s">
        <v>5729</v>
      </c>
      <c r="L844" s="65" t="s">
        <v>6384</v>
      </c>
      <c r="M844" s="65" t="s">
        <v>70</v>
      </c>
      <c r="N844" s="65" t="s">
        <v>5867</v>
      </c>
      <c r="O844" s="65">
        <v>1</v>
      </c>
      <c r="P844" s="65" t="s">
        <v>70</v>
      </c>
      <c r="Q844" s="65" t="s">
        <v>6385</v>
      </c>
      <c r="R844" s="65" t="s">
        <v>6406</v>
      </c>
      <c r="S844" s="65" t="s">
        <v>5734</v>
      </c>
      <c r="T844" s="65">
        <v>1</v>
      </c>
      <c r="U844" s="67" t="s">
        <v>5983</v>
      </c>
      <c r="V844" s="67" t="s">
        <v>6124</v>
      </c>
      <c r="W844" s="65">
        <v>1</v>
      </c>
      <c r="X844" s="65">
        <v>2</v>
      </c>
      <c r="Y844" s="65" t="s">
        <v>70</v>
      </c>
      <c r="Z844" s="65" t="s">
        <v>70</v>
      </c>
      <c r="AA844" s="65">
        <f t="shared" si="13"/>
        <v>3</v>
      </c>
      <c r="AB844" s="65">
        <v>4</v>
      </c>
      <c r="AC844" s="68" t="s">
        <v>5816</v>
      </c>
      <c r="AD844" s="68" t="s">
        <v>6407</v>
      </c>
      <c r="AE844" s="68" t="s">
        <v>6408</v>
      </c>
      <c r="AF844" s="65" t="s">
        <v>5755</v>
      </c>
      <c r="AG844" s="68" t="s">
        <v>5756</v>
      </c>
    </row>
    <row r="845" spans="1:33" ht="56.25" x14ac:dyDescent="0.25">
      <c r="A845" s="65">
        <v>844</v>
      </c>
      <c r="B845" s="65" t="s">
        <v>6406</v>
      </c>
      <c r="C845" s="65" t="s">
        <v>5725</v>
      </c>
      <c r="D845" s="66" t="s">
        <v>2739</v>
      </c>
      <c r="E845" s="65" t="s">
        <v>5742</v>
      </c>
      <c r="F845" s="65" t="s">
        <v>3</v>
      </c>
      <c r="G845" s="65" t="s">
        <v>5744</v>
      </c>
      <c r="H845" s="67" t="s">
        <v>6004</v>
      </c>
      <c r="I845" s="67" t="s">
        <v>5992</v>
      </c>
      <c r="J845" s="65" t="s">
        <v>5959</v>
      </c>
      <c r="K845" s="65" t="s">
        <v>5729</v>
      </c>
      <c r="L845" s="65" t="s">
        <v>6384</v>
      </c>
      <c r="M845" s="65" t="s">
        <v>70</v>
      </c>
      <c r="N845" s="65" t="s">
        <v>5867</v>
      </c>
      <c r="O845" s="65">
        <v>4</v>
      </c>
      <c r="P845" s="65" t="s">
        <v>70</v>
      </c>
      <c r="Q845" s="65" t="s">
        <v>6385</v>
      </c>
      <c r="R845" s="65" t="s">
        <v>6409</v>
      </c>
      <c r="S845" s="65" t="s">
        <v>5734</v>
      </c>
      <c r="T845" s="65">
        <v>1</v>
      </c>
      <c r="U845" s="67" t="s">
        <v>5966</v>
      </c>
      <c r="V845" s="67" t="s">
        <v>6030</v>
      </c>
      <c r="W845" s="65">
        <v>1</v>
      </c>
      <c r="X845" s="65">
        <v>1</v>
      </c>
      <c r="Y845" s="65" t="s">
        <v>70</v>
      </c>
      <c r="Z845" s="65" t="s">
        <v>70</v>
      </c>
      <c r="AA845" s="65">
        <f t="shared" si="13"/>
        <v>2</v>
      </c>
      <c r="AB845" s="65">
        <v>2</v>
      </c>
      <c r="AC845" s="68" t="s">
        <v>5816</v>
      </c>
      <c r="AD845" s="68" t="s">
        <v>6403</v>
      </c>
      <c r="AE845" s="68" t="s">
        <v>6410</v>
      </c>
      <c r="AF845" s="65" t="s">
        <v>5755</v>
      </c>
      <c r="AG845" s="68" t="s">
        <v>5756</v>
      </c>
    </row>
    <row r="846" spans="1:33" ht="45" x14ac:dyDescent="0.25">
      <c r="A846" s="65">
        <v>845</v>
      </c>
      <c r="B846" s="65" t="s">
        <v>6409</v>
      </c>
      <c r="C846" s="65" t="s">
        <v>5725</v>
      </c>
      <c r="D846" s="66" t="s">
        <v>2739</v>
      </c>
      <c r="E846" s="65" t="s">
        <v>5742</v>
      </c>
      <c r="F846" s="65" t="s">
        <v>3</v>
      </c>
      <c r="G846" s="65" t="s">
        <v>5744</v>
      </c>
      <c r="H846" s="67" t="s">
        <v>5981</v>
      </c>
      <c r="I846" s="67" t="s">
        <v>5961</v>
      </c>
      <c r="J846" s="65" t="s">
        <v>5959</v>
      </c>
      <c r="K846" s="65" t="s">
        <v>5729</v>
      </c>
      <c r="L846" s="65" t="s">
        <v>6384</v>
      </c>
      <c r="M846" s="65" t="s">
        <v>70</v>
      </c>
      <c r="N846" s="65" t="s">
        <v>5867</v>
      </c>
      <c r="O846" s="65">
        <v>7</v>
      </c>
      <c r="P846" s="65" t="s">
        <v>70</v>
      </c>
      <c r="Q846" s="65" t="s">
        <v>6385</v>
      </c>
      <c r="R846" s="65">
        <v>861000041</v>
      </c>
      <c r="S846" s="65" t="s">
        <v>5734</v>
      </c>
      <c r="T846" s="65">
        <v>1</v>
      </c>
      <c r="U846" s="67" t="s">
        <v>5961</v>
      </c>
      <c r="V846" s="67" t="s">
        <v>5992</v>
      </c>
      <c r="W846" s="65">
        <v>1</v>
      </c>
      <c r="X846" s="65">
        <v>1</v>
      </c>
      <c r="Y846" s="65" t="s">
        <v>70</v>
      </c>
      <c r="Z846" s="65" t="s">
        <v>70</v>
      </c>
      <c r="AA846" s="65">
        <f t="shared" si="13"/>
        <v>2</v>
      </c>
      <c r="AB846" s="65">
        <v>2</v>
      </c>
      <c r="AC846" s="68" t="s">
        <v>5735</v>
      </c>
      <c r="AD846" s="68" t="s">
        <v>6411</v>
      </c>
      <c r="AE846" s="68" t="s">
        <v>5976</v>
      </c>
      <c r="AF846" s="65" t="s">
        <v>5738</v>
      </c>
      <c r="AG846" s="68" t="s">
        <v>6372</v>
      </c>
    </row>
    <row r="847" spans="1:33" ht="56.25" x14ac:dyDescent="0.25">
      <c r="A847" s="65">
        <v>846</v>
      </c>
      <c r="B847" s="65">
        <v>861000041</v>
      </c>
      <c r="C847" s="65" t="s">
        <v>5725</v>
      </c>
      <c r="D847" s="66" t="s">
        <v>2739</v>
      </c>
      <c r="E847" s="65" t="s">
        <v>5742</v>
      </c>
      <c r="F847" s="65" t="s">
        <v>3</v>
      </c>
      <c r="G847" s="65" t="s">
        <v>5744</v>
      </c>
      <c r="H847" s="67" t="s">
        <v>5977</v>
      </c>
      <c r="I847" s="67" t="s">
        <v>6007</v>
      </c>
      <c r="J847" s="65" t="s">
        <v>5959</v>
      </c>
      <c r="K847" s="65" t="s">
        <v>5729</v>
      </c>
      <c r="L847" s="65" t="s">
        <v>6384</v>
      </c>
      <c r="M847" s="65" t="s">
        <v>70</v>
      </c>
      <c r="N847" s="65" t="s">
        <v>5795</v>
      </c>
      <c r="O847" s="65">
        <v>1</v>
      </c>
      <c r="P847" s="65" t="s">
        <v>70</v>
      </c>
      <c r="Q847" s="65" t="s">
        <v>6385</v>
      </c>
      <c r="R847" s="65" t="s">
        <v>6412</v>
      </c>
      <c r="S847" s="65" t="s">
        <v>5734</v>
      </c>
      <c r="T847" s="65">
        <v>1</v>
      </c>
      <c r="U847" s="67" t="s">
        <v>6012</v>
      </c>
      <c r="V847" s="67" t="s">
        <v>5974</v>
      </c>
      <c r="W847" s="65">
        <v>1</v>
      </c>
      <c r="X847" s="65" t="s">
        <v>70</v>
      </c>
      <c r="Y847" s="65" t="s">
        <v>70</v>
      </c>
      <c r="Z847" s="65" t="s">
        <v>70</v>
      </c>
      <c r="AA847" s="65">
        <f t="shared" si="13"/>
        <v>1</v>
      </c>
      <c r="AB847" s="65">
        <v>2</v>
      </c>
      <c r="AC847" s="68" t="s">
        <v>5735</v>
      </c>
      <c r="AD847" s="68" t="s">
        <v>5995</v>
      </c>
      <c r="AE847" s="68" t="s">
        <v>6413</v>
      </c>
      <c r="AF847" s="65" t="s">
        <v>5738</v>
      </c>
      <c r="AG847" s="68" t="s">
        <v>6023</v>
      </c>
    </row>
    <row r="848" spans="1:33" ht="33.75" x14ac:dyDescent="0.25">
      <c r="A848" s="65">
        <v>847</v>
      </c>
      <c r="B848" s="65" t="s">
        <v>6412</v>
      </c>
      <c r="C848" s="65" t="s">
        <v>5725</v>
      </c>
      <c r="D848" s="66" t="s">
        <v>2739</v>
      </c>
      <c r="E848" s="65" t="s">
        <v>5742</v>
      </c>
      <c r="F848" s="65" t="s">
        <v>3</v>
      </c>
      <c r="G848" s="65" t="s">
        <v>5744</v>
      </c>
      <c r="H848" s="67" t="s">
        <v>6020</v>
      </c>
      <c r="I848" s="67" t="s">
        <v>5882</v>
      </c>
      <c r="J848" s="65" t="s">
        <v>5959</v>
      </c>
      <c r="K848" s="65" t="s">
        <v>5729</v>
      </c>
      <c r="L848" s="65" t="s">
        <v>6384</v>
      </c>
      <c r="M848" s="65" t="s">
        <v>70</v>
      </c>
      <c r="N848" s="65" t="s">
        <v>5795</v>
      </c>
      <c r="O848" s="65">
        <v>2</v>
      </c>
      <c r="P848" s="65" t="s">
        <v>70</v>
      </c>
      <c r="Q848" s="65" t="s">
        <v>6385</v>
      </c>
      <c r="R848" s="65" t="s">
        <v>6414</v>
      </c>
      <c r="S848" s="65" t="s">
        <v>5734</v>
      </c>
      <c r="T848" s="65">
        <v>1</v>
      </c>
      <c r="U848" s="67" t="s">
        <v>5966</v>
      </c>
      <c r="V848" s="67" t="s">
        <v>5974</v>
      </c>
      <c r="W848" s="65">
        <v>1</v>
      </c>
      <c r="X848" s="65" t="s">
        <v>70</v>
      </c>
      <c r="Y848" s="65" t="s">
        <v>70</v>
      </c>
      <c r="Z848" s="65" t="s">
        <v>70</v>
      </c>
      <c r="AA848" s="65">
        <f t="shared" si="13"/>
        <v>1</v>
      </c>
      <c r="AB848" s="65">
        <v>2</v>
      </c>
      <c r="AC848" s="68" t="s">
        <v>5735</v>
      </c>
      <c r="AD848" s="68" t="s">
        <v>5995</v>
      </c>
      <c r="AE848" s="68" t="s">
        <v>5976</v>
      </c>
      <c r="AF848" s="65" t="s">
        <v>5738</v>
      </c>
      <c r="AG848" s="68" t="s">
        <v>5839</v>
      </c>
    </row>
    <row r="849" spans="1:33" ht="33.75" x14ac:dyDescent="0.25">
      <c r="A849" s="65">
        <v>848</v>
      </c>
      <c r="B849" s="65" t="s">
        <v>6414</v>
      </c>
      <c r="C849" s="65" t="s">
        <v>5725</v>
      </c>
      <c r="D849" s="66" t="s">
        <v>2739</v>
      </c>
      <c r="E849" s="65" t="s">
        <v>5742</v>
      </c>
      <c r="F849" s="65" t="s">
        <v>3</v>
      </c>
      <c r="G849" s="65" t="s">
        <v>5726</v>
      </c>
      <c r="H849" s="67" t="s">
        <v>5988</v>
      </c>
      <c r="I849" s="67" t="s">
        <v>5991</v>
      </c>
      <c r="J849" s="65" t="s">
        <v>5959</v>
      </c>
      <c r="K849" s="65" t="s">
        <v>5729</v>
      </c>
      <c r="L849" s="65" t="s">
        <v>6384</v>
      </c>
      <c r="M849" s="65" t="s">
        <v>70</v>
      </c>
      <c r="N849" s="65" t="s">
        <v>5795</v>
      </c>
      <c r="O849" s="65">
        <v>5</v>
      </c>
      <c r="P849" s="65" t="s">
        <v>70</v>
      </c>
      <c r="Q849" s="65" t="s">
        <v>6385</v>
      </c>
      <c r="R849" s="65">
        <v>861000044</v>
      </c>
      <c r="S849" s="65" t="s">
        <v>5734</v>
      </c>
      <c r="T849" s="65">
        <v>1</v>
      </c>
      <c r="U849" s="67" t="s">
        <v>5991</v>
      </c>
      <c r="V849" s="67" t="s">
        <v>5967</v>
      </c>
      <c r="W849" s="65">
        <v>1</v>
      </c>
      <c r="X849" s="65">
        <v>1</v>
      </c>
      <c r="Y849" s="65">
        <v>1</v>
      </c>
      <c r="Z849" s="65" t="s">
        <v>70</v>
      </c>
      <c r="AA849" s="65">
        <f t="shared" si="13"/>
        <v>3</v>
      </c>
      <c r="AB849" s="65">
        <v>3</v>
      </c>
      <c r="AC849" s="68" t="s">
        <v>5816</v>
      </c>
      <c r="AD849" s="68" t="s">
        <v>5984</v>
      </c>
      <c r="AE849" s="68" t="s">
        <v>6415</v>
      </c>
      <c r="AF849" s="65" t="s">
        <v>5755</v>
      </c>
      <c r="AG849" s="68" t="s">
        <v>5756</v>
      </c>
    </row>
    <row r="850" spans="1:33" ht="45" x14ac:dyDescent="0.25">
      <c r="A850" s="65">
        <v>849</v>
      </c>
      <c r="B850" s="65">
        <v>861000044</v>
      </c>
      <c r="C850" s="65" t="s">
        <v>5725</v>
      </c>
      <c r="D850" s="66" t="s">
        <v>2739</v>
      </c>
      <c r="E850" s="65" t="s">
        <v>5742</v>
      </c>
      <c r="F850" s="65" t="s">
        <v>3</v>
      </c>
      <c r="G850" s="65" t="s">
        <v>5744</v>
      </c>
      <c r="H850" s="67" t="s">
        <v>5882</v>
      </c>
      <c r="I850" s="67" t="s">
        <v>5967</v>
      </c>
      <c r="J850" s="65" t="s">
        <v>5959</v>
      </c>
      <c r="K850" s="65" t="s">
        <v>5729</v>
      </c>
      <c r="L850" s="65" t="s">
        <v>6384</v>
      </c>
      <c r="M850" s="65" t="s">
        <v>70</v>
      </c>
      <c r="N850" s="65" t="s">
        <v>5795</v>
      </c>
      <c r="O850" s="65">
        <v>8</v>
      </c>
      <c r="P850" s="65" t="s">
        <v>70</v>
      </c>
      <c r="Q850" s="65" t="s">
        <v>6385</v>
      </c>
      <c r="R850" s="65">
        <v>861000045</v>
      </c>
      <c r="S850" s="65" t="s">
        <v>5734</v>
      </c>
      <c r="T850" s="65">
        <v>1</v>
      </c>
      <c r="U850" s="67" t="s">
        <v>5991</v>
      </c>
      <c r="V850" s="67" t="s">
        <v>6416</v>
      </c>
      <c r="W850" s="65">
        <v>1</v>
      </c>
      <c r="X850" s="65">
        <v>1</v>
      </c>
      <c r="Y850" s="65" t="s">
        <v>70</v>
      </c>
      <c r="Z850" s="65" t="s">
        <v>70</v>
      </c>
      <c r="AA850" s="65">
        <f t="shared" si="13"/>
        <v>2</v>
      </c>
      <c r="AB850" s="65">
        <v>3</v>
      </c>
      <c r="AC850" s="68" t="s">
        <v>5816</v>
      </c>
      <c r="AD850" s="68" t="s">
        <v>6417</v>
      </c>
      <c r="AE850" s="68" t="s">
        <v>6418</v>
      </c>
      <c r="AF850" s="65" t="s">
        <v>5755</v>
      </c>
      <c r="AG850" s="68" t="s">
        <v>5756</v>
      </c>
    </row>
    <row r="851" spans="1:33" ht="33.75" x14ac:dyDescent="0.25">
      <c r="A851" s="65">
        <v>850</v>
      </c>
      <c r="B851" s="65">
        <v>861000045</v>
      </c>
      <c r="C851" s="65" t="s">
        <v>5725</v>
      </c>
      <c r="D851" s="66" t="s">
        <v>2739</v>
      </c>
      <c r="E851" s="65" t="s">
        <v>5788</v>
      </c>
      <c r="F851" s="65" t="s">
        <v>3</v>
      </c>
      <c r="G851" s="65" t="s">
        <v>5744</v>
      </c>
      <c r="H851" s="67" t="s">
        <v>6004</v>
      </c>
      <c r="I851" s="67" t="s">
        <v>70</v>
      </c>
      <c r="J851" s="65" t="s">
        <v>5959</v>
      </c>
      <c r="K851" s="65" t="s">
        <v>5729</v>
      </c>
      <c r="L851" s="65" t="s">
        <v>6384</v>
      </c>
      <c r="M851" s="65" t="s">
        <v>70</v>
      </c>
      <c r="N851" s="65" t="s">
        <v>6419</v>
      </c>
      <c r="O851" s="65">
        <v>2</v>
      </c>
      <c r="P851" s="65" t="s">
        <v>70</v>
      </c>
      <c r="Q851" s="65" t="s">
        <v>6385</v>
      </c>
      <c r="R851" s="65" t="s">
        <v>5778</v>
      </c>
      <c r="S851" s="65" t="s">
        <v>5734</v>
      </c>
      <c r="T851" s="65">
        <v>1</v>
      </c>
      <c r="U851" s="67" t="s">
        <v>5966</v>
      </c>
      <c r="V851" s="67" t="s">
        <v>70</v>
      </c>
      <c r="W851" s="65">
        <v>1</v>
      </c>
      <c r="X851" s="65">
        <v>1</v>
      </c>
      <c r="Y851" s="65">
        <v>1</v>
      </c>
      <c r="Z851" s="65" t="s">
        <v>70</v>
      </c>
      <c r="AA851" s="65">
        <f t="shared" si="13"/>
        <v>3</v>
      </c>
      <c r="AB851" s="65">
        <v>3</v>
      </c>
      <c r="AC851" s="68" t="s">
        <v>5760</v>
      </c>
      <c r="AD851" s="68" t="s">
        <v>6420</v>
      </c>
      <c r="AE851" s="68" t="s">
        <v>6327</v>
      </c>
      <c r="AF851" s="65" t="s">
        <v>5755</v>
      </c>
      <c r="AG851" s="68" t="s">
        <v>5756</v>
      </c>
    </row>
    <row r="852" spans="1:33" ht="56.25" x14ac:dyDescent="0.25">
      <c r="A852" s="65">
        <v>851</v>
      </c>
      <c r="B852" s="65">
        <v>861007144</v>
      </c>
      <c r="C852" s="65" t="s">
        <v>5725</v>
      </c>
      <c r="D852" s="66" t="s">
        <v>2739</v>
      </c>
      <c r="E852" s="65" t="s">
        <v>5742</v>
      </c>
      <c r="F852" s="65" t="s">
        <v>3</v>
      </c>
      <c r="G852" s="65" t="s">
        <v>5744</v>
      </c>
      <c r="H852" s="67" t="s">
        <v>5977</v>
      </c>
      <c r="I852" s="67" t="s">
        <v>5965</v>
      </c>
      <c r="J852" s="65" t="s">
        <v>5959</v>
      </c>
      <c r="K852" s="65" t="s">
        <v>5729</v>
      </c>
      <c r="L852" s="65" t="s">
        <v>6384</v>
      </c>
      <c r="M852" s="65" t="s">
        <v>70</v>
      </c>
      <c r="N852" s="65" t="s">
        <v>5796</v>
      </c>
      <c r="O852" s="65">
        <v>1</v>
      </c>
      <c r="P852" s="65" t="s">
        <v>70</v>
      </c>
      <c r="Q852" s="65" t="s">
        <v>6421</v>
      </c>
      <c r="R852" s="65">
        <v>861007143</v>
      </c>
      <c r="S852" s="65" t="s">
        <v>5734</v>
      </c>
      <c r="T852" s="65">
        <v>1</v>
      </c>
      <c r="U852" s="67" t="s">
        <v>5992</v>
      </c>
      <c r="V852" s="67" t="s">
        <v>6018</v>
      </c>
      <c r="W852" s="65">
        <v>1</v>
      </c>
      <c r="X852" s="65">
        <v>2</v>
      </c>
      <c r="Y852" s="65" t="s">
        <v>70</v>
      </c>
      <c r="Z852" s="65" t="s">
        <v>70</v>
      </c>
      <c r="AA852" s="65">
        <f t="shared" si="13"/>
        <v>3</v>
      </c>
      <c r="AB852" s="65">
        <v>3</v>
      </c>
      <c r="AC852" s="68" t="s">
        <v>5735</v>
      </c>
      <c r="AD852" s="68" t="s">
        <v>6422</v>
      </c>
      <c r="AE852" s="68" t="s">
        <v>6410</v>
      </c>
      <c r="AF852" s="65" t="s">
        <v>5738</v>
      </c>
      <c r="AG852" s="68" t="s">
        <v>6372</v>
      </c>
    </row>
    <row r="853" spans="1:33" ht="45" x14ac:dyDescent="0.25">
      <c r="A853" s="65">
        <v>852</v>
      </c>
      <c r="B853" s="65">
        <v>861007143</v>
      </c>
      <c r="C853" s="65" t="s">
        <v>5725</v>
      </c>
      <c r="D853" s="66" t="s">
        <v>2739</v>
      </c>
      <c r="E853" s="65" t="s">
        <v>5742</v>
      </c>
      <c r="F853" s="65" t="s">
        <v>3</v>
      </c>
      <c r="G853" s="65" t="s">
        <v>5744</v>
      </c>
      <c r="H853" s="67" t="s">
        <v>5981</v>
      </c>
      <c r="I853" s="67" t="s">
        <v>5978</v>
      </c>
      <c r="J853" s="65" t="s">
        <v>5959</v>
      </c>
      <c r="K853" s="65" t="s">
        <v>5729</v>
      </c>
      <c r="L853" s="65" t="s">
        <v>6384</v>
      </c>
      <c r="M853" s="65" t="s">
        <v>70</v>
      </c>
      <c r="N853" s="65" t="s">
        <v>5796</v>
      </c>
      <c r="O853" s="65">
        <v>5</v>
      </c>
      <c r="P853" s="65" t="s">
        <v>70</v>
      </c>
      <c r="Q853" s="65" t="s">
        <v>6421</v>
      </c>
      <c r="R853" s="65">
        <v>861007142</v>
      </c>
      <c r="S853" s="65" t="s">
        <v>5734</v>
      </c>
      <c r="T853" s="65">
        <v>1</v>
      </c>
      <c r="U853" s="67" t="s">
        <v>5965</v>
      </c>
      <c r="V853" s="67" t="s">
        <v>5967</v>
      </c>
      <c r="W853" s="65">
        <v>1</v>
      </c>
      <c r="X853" s="65">
        <v>2</v>
      </c>
      <c r="Y853" s="65" t="s">
        <v>70</v>
      </c>
      <c r="Z853" s="65" t="s">
        <v>70</v>
      </c>
      <c r="AA853" s="65">
        <f t="shared" si="13"/>
        <v>3</v>
      </c>
      <c r="AB853" s="65">
        <v>3</v>
      </c>
      <c r="AC853" s="68" t="s">
        <v>5735</v>
      </c>
      <c r="AD853" s="68" t="s">
        <v>6423</v>
      </c>
      <c r="AE853" s="68" t="s">
        <v>6415</v>
      </c>
      <c r="AF853" s="65" t="s">
        <v>5738</v>
      </c>
      <c r="AG853" s="68" t="s">
        <v>6372</v>
      </c>
    </row>
    <row r="854" spans="1:33" ht="45" x14ac:dyDescent="0.25">
      <c r="A854" s="65">
        <v>853</v>
      </c>
      <c r="B854" s="65">
        <v>861007142</v>
      </c>
      <c r="C854" s="65" t="s">
        <v>5725</v>
      </c>
      <c r="D854" s="66" t="s">
        <v>2739</v>
      </c>
      <c r="E854" s="65" t="s">
        <v>5742</v>
      </c>
      <c r="F854" s="65" t="s">
        <v>3</v>
      </c>
      <c r="G854" s="65" t="s">
        <v>5744</v>
      </c>
      <c r="H854" s="67" t="s">
        <v>6004</v>
      </c>
      <c r="I854" s="67" t="s">
        <v>5965</v>
      </c>
      <c r="J854" s="65" t="s">
        <v>5959</v>
      </c>
      <c r="K854" s="65" t="s">
        <v>5729</v>
      </c>
      <c r="L854" s="65" t="s">
        <v>6384</v>
      </c>
      <c r="M854" s="65" t="s">
        <v>70</v>
      </c>
      <c r="N854" s="65" t="s">
        <v>5796</v>
      </c>
      <c r="O854" s="65">
        <v>8</v>
      </c>
      <c r="P854" s="65" t="s">
        <v>70</v>
      </c>
      <c r="Q854" s="65" t="s">
        <v>6421</v>
      </c>
      <c r="R854" s="65">
        <v>861007141</v>
      </c>
      <c r="S854" s="65" t="s">
        <v>5734</v>
      </c>
      <c r="T854" s="65">
        <v>1</v>
      </c>
      <c r="U854" s="67" t="s">
        <v>5965</v>
      </c>
      <c r="V854" s="67" t="s">
        <v>6424</v>
      </c>
      <c r="W854" s="65">
        <v>1</v>
      </c>
      <c r="X854" s="65">
        <v>2</v>
      </c>
      <c r="Y854" s="65" t="s">
        <v>70</v>
      </c>
      <c r="Z854" s="65" t="s">
        <v>70</v>
      </c>
      <c r="AA854" s="65">
        <f t="shared" si="13"/>
        <v>3</v>
      </c>
      <c r="AB854" s="65">
        <v>3</v>
      </c>
      <c r="AC854" s="68" t="s">
        <v>5735</v>
      </c>
      <c r="AD854" s="68" t="s">
        <v>5979</v>
      </c>
      <c r="AE854" s="68" t="s">
        <v>6415</v>
      </c>
      <c r="AF854" s="65" t="s">
        <v>5738</v>
      </c>
      <c r="AG854" s="68" t="s">
        <v>6372</v>
      </c>
    </row>
    <row r="855" spans="1:33" ht="45" x14ac:dyDescent="0.25">
      <c r="A855" s="65">
        <v>854</v>
      </c>
      <c r="B855" s="65">
        <v>861007141</v>
      </c>
      <c r="C855" s="65" t="s">
        <v>5725</v>
      </c>
      <c r="D855" s="66" t="s">
        <v>2739</v>
      </c>
      <c r="E855" s="65" t="s">
        <v>5742</v>
      </c>
      <c r="F855" s="65" t="s">
        <v>3</v>
      </c>
      <c r="G855" s="65" t="s">
        <v>5744</v>
      </c>
      <c r="H855" s="67" t="s">
        <v>5981</v>
      </c>
      <c r="I855" s="67" t="s">
        <v>5961</v>
      </c>
      <c r="J855" s="65" t="s">
        <v>5959</v>
      </c>
      <c r="K855" s="65" t="s">
        <v>5729</v>
      </c>
      <c r="L855" s="65" t="s">
        <v>6384</v>
      </c>
      <c r="M855" s="65" t="s">
        <v>70</v>
      </c>
      <c r="N855" s="65" t="s">
        <v>5830</v>
      </c>
      <c r="O855" s="65">
        <v>7</v>
      </c>
      <c r="P855" s="65" t="s">
        <v>70</v>
      </c>
      <c r="Q855" s="65" t="s">
        <v>6421</v>
      </c>
      <c r="R855" s="65">
        <v>861007138</v>
      </c>
      <c r="S855" s="65" t="s">
        <v>5734</v>
      </c>
      <c r="T855" s="65">
        <v>1</v>
      </c>
      <c r="U855" s="67" t="s">
        <v>5961</v>
      </c>
      <c r="V855" s="67" t="s">
        <v>6016</v>
      </c>
      <c r="W855" s="65">
        <v>2</v>
      </c>
      <c r="X855" s="65">
        <v>1</v>
      </c>
      <c r="Y855" s="65">
        <v>2</v>
      </c>
      <c r="Z855" s="65" t="s">
        <v>70</v>
      </c>
      <c r="AA855" s="65">
        <f t="shared" si="13"/>
        <v>5</v>
      </c>
      <c r="AB855" s="65">
        <v>4</v>
      </c>
      <c r="AC855" s="68" t="s">
        <v>5735</v>
      </c>
      <c r="AD855" s="68" t="s">
        <v>6006</v>
      </c>
      <c r="AE855" s="68" t="s">
        <v>6389</v>
      </c>
      <c r="AF855" s="65" t="s">
        <v>5738</v>
      </c>
      <c r="AG855" s="68" t="s">
        <v>6372</v>
      </c>
    </row>
    <row r="856" spans="1:33" ht="45" x14ac:dyDescent="0.25">
      <c r="A856" s="65">
        <v>855</v>
      </c>
      <c r="B856" s="65">
        <v>861007138</v>
      </c>
      <c r="C856" s="65" t="s">
        <v>5725</v>
      </c>
      <c r="D856" s="66" t="s">
        <v>2739</v>
      </c>
      <c r="E856" s="65" t="s">
        <v>5742</v>
      </c>
      <c r="F856" s="65" t="s">
        <v>3</v>
      </c>
      <c r="G856" s="65" t="s">
        <v>5726</v>
      </c>
      <c r="H856" s="67" t="s">
        <v>6066</v>
      </c>
      <c r="I856" s="67" t="s">
        <v>6020</v>
      </c>
      <c r="J856" s="65" t="s">
        <v>5959</v>
      </c>
      <c r="K856" s="65" t="s">
        <v>5729</v>
      </c>
      <c r="L856" s="65" t="s">
        <v>6384</v>
      </c>
      <c r="M856" s="65" t="s">
        <v>5731</v>
      </c>
      <c r="N856" s="65" t="s">
        <v>70</v>
      </c>
      <c r="O856" s="65" t="s">
        <v>70</v>
      </c>
      <c r="P856" s="65" t="s">
        <v>6425</v>
      </c>
      <c r="Q856" s="65" t="s">
        <v>6421</v>
      </c>
      <c r="R856" s="65">
        <v>861007137</v>
      </c>
      <c r="S856" s="65" t="s">
        <v>5734</v>
      </c>
      <c r="T856" s="65">
        <v>1</v>
      </c>
      <c r="U856" s="67" t="s">
        <v>6030</v>
      </c>
      <c r="V856" s="67" t="s">
        <v>5967</v>
      </c>
      <c r="W856" s="65">
        <v>2</v>
      </c>
      <c r="X856" s="65" t="s">
        <v>70</v>
      </c>
      <c r="Y856" s="65" t="s">
        <v>70</v>
      </c>
      <c r="Z856" s="65" t="s">
        <v>70</v>
      </c>
      <c r="AA856" s="65">
        <f t="shared" si="13"/>
        <v>2</v>
      </c>
      <c r="AB856" s="65">
        <v>2</v>
      </c>
      <c r="AC856" s="68" t="s">
        <v>5735</v>
      </c>
      <c r="AD856" s="68" t="s">
        <v>6426</v>
      </c>
      <c r="AE856" s="68" t="s">
        <v>6003</v>
      </c>
      <c r="AF856" s="65" t="s">
        <v>5738</v>
      </c>
      <c r="AG856" s="68" t="s">
        <v>6427</v>
      </c>
    </row>
    <row r="857" spans="1:33" ht="33.75" x14ac:dyDescent="0.25">
      <c r="A857" s="65">
        <v>856</v>
      </c>
      <c r="B857" s="65">
        <v>861007137</v>
      </c>
      <c r="C857" s="65" t="s">
        <v>5725</v>
      </c>
      <c r="D857" s="66" t="s">
        <v>2739</v>
      </c>
      <c r="E857" s="65" t="s">
        <v>5742</v>
      </c>
      <c r="F857" s="65" t="s">
        <v>3</v>
      </c>
      <c r="G857" s="65" t="s">
        <v>5744</v>
      </c>
      <c r="H857" s="67" t="s">
        <v>5981</v>
      </c>
      <c r="I857" s="67" t="s">
        <v>5965</v>
      </c>
      <c r="J857" s="65" t="s">
        <v>5959</v>
      </c>
      <c r="K857" s="65" t="s">
        <v>5729</v>
      </c>
      <c r="L857" s="65" t="s">
        <v>6384</v>
      </c>
      <c r="M857" s="65" t="s">
        <v>70</v>
      </c>
      <c r="N857" s="65" t="s">
        <v>5742</v>
      </c>
      <c r="O857" s="65">
        <v>4</v>
      </c>
      <c r="P857" s="65" t="s">
        <v>70</v>
      </c>
      <c r="Q857" s="65" t="s">
        <v>6421</v>
      </c>
      <c r="R857" s="65">
        <v>861007136</v>
      </c>
      <c r="S857" s="65" t="s">
        <v>5734</v>
      </c>
      <c r="T857" s="65">
        <v>1</v>
      </c>
      <c r="U857" s="67" t="s">
        <v>5992</v>
      </c>
      <c r="V857" s="67" t="s">
        <v>6016</v>
      </c>
      <c r="W857" s="65">
        <v>1</v>
      </c>
      <c r="X857" s="65">
        <v>1</v>
      </c>
      <c r="Y857" s="65" t="s">
        <v>70</v>
      </c>
      <c r="Z857" s="65" t="s">
        <v>70</v>
      </c>
      <c r="AA857" s="65">
        <f t="shared" si="13"/>
        <v>2</v>
      </c>
      <c r="AB857" s="65">
        <v>2</v>
      </c>
      <c r="AC857" s="68" t="s">
        <v>5735</v>
      </c>
      <c r="AD857" s="68" t="s">
        <v>6073</v>
      </c>
      <c r="AE857" s="68" t="s">
        <v>6003</v>
      </c>
      <c r="AF857" s="65" t="s">
        <v>5738</v>
      </c>
      <c r="AG857" s="68" t="s">
        <v>5839</v>
      </c>
    </row>
    <row r="858" spans="1:33" ht="56.25" x14ac:dyDescent="0.25">
      <c r="A858" s="65">
        <v>857</v>
      </c>
      <c r="B858" s="65">
        <v>861007136</v>
      </c>
      <c r="C858" s="65" t="s">
        <v>5725</v>
      </c>
      <c r="D858" s="66" t="s">
        <v>2739</v>
      </c>
      <c r="E858" s="65" t="s">
        <v>5742</v>
      </c>
      <c r="F858" s="65" t="s">
        <v>3</v>
      </c>
      <c r="G858" s="65" t="s">
        <v>5744</v>
      </c>
      <c r="H858" s="67" t="s">
        <v>5988</v>
      </c>
      <c r="I858" s="67" t="s">
        <v>6049</v>
      </c>
      <c r="J858" s="65" t="s">
        <v>5959</v>
      </c>
      <c r="K858" s="65" t="s">
        <v>5729</v>
      </c>
      <c r="L858" s="65" t="s">
        <v>6384</v>
      </c>
      <c r="M858" s="65" t="s">
        <v>70</v>
      </c>
      <c r="N858" s="65" t="s">
        <v>5742</v>
      </c>
      <c r="O858" s="65">
        <v>7</v>
      </c>
      <c r="P858" s="65" t="s">
        <v>70</v>
      </c>
      <c r="Q858" s="65" t="s">
        <v>6421</v>
      </c>
      <c r="R858" s="65">
        <v>861007135</v>
      </c>
      <c r="S858" s="65" t="s">
        <v>5734</v>
      </c>
      <c r="T858" s="65">
        <v>1</v>
      </c>
      <c r="U858" s="67" t="s">
        <v>5961</v>
      </c>
      <c r="V858" s="67" t="s">
        <v>5992</v>
      </c>
      <c r="W858" s="65">
        <v>1</v>
      </c>
      <c r="X858" s="65">
        <v>1</v>
      </c>
      <c r="Y858" s="65" t="s">
        <v>70</v>
      </c>
      <c r="Z858" s="65" t="s">
        <v>70</v>
      </c>
      <c r="AA858" s="65">
        <f t="shared" si="13"/>
        <v>2</v>
      </c>
      <c r="AB858" s="65">
        <v>2</v>
      </c>
      <c r="AC858" s="68" t="s">
        <v>5735</v>
      </c>
      <c r="AD858" s="68" t="s">
        <v>6423</v>
      </c>
      <c r="AE858" s="68" t="s">
        <v>6410</v>
      </c>
      <c r="AF858" s="65" t="s">
        <v>5738</v>
      </c>
      <c r="AG858" s="68" t="s">
        <v>6372</v>
      </c>
    </row>
    <row r="859" spans="1:33" ht="56.25" x14ac:dyDescent="0.25">
      <c r="A859" s="65">
        <v>858</v>
      </c>
      <c r="B859" s="65">
        <v>861007135</v>
      </c>
      <c r="C859" s="65" t="s">
        <v>5745</v>
      </c>
      <c r="D859" s="66" t="s">
        <v>2741</v>
      </c>
      <c r="E859" s="65" t="s">
        <v>5788</v>
      </c>
      <c r="F859" s="65" t="s">
        <v>3</v>
      </c>
      <c r="G859" s="65" t="s">
        <v>5744</v>
      </c>
      <c r="H859" s="67" t="s">
        <v>5981</v>
      </c>
      <c r="I859" s="67" t="s">
        <v>5965</v>
      </c>
      <c r="J859" s="65" t="s">
        <v>5959</v>
      </c>
      <c r="K859" s="65" t="s">
        <v>5729</v>
      </c>
      <c r="L859" s="65" t="s">
        <v>6384</v>
      </c>
      <c r="M859" s="65" t="s">
        <v>5731</v>
      </c>
      <c r="N859" s="65" t="s">
        <v>70</v>
      </c>
      <c r="O859" s="65" t="s">
        <v>70</v>
      </c>
      <c r="P859" s="65" t="s">
        <v>6428</v>
      </c>
      <c r="Q859" s="65" t="s">
        <v>6421</v>
      </c>
      <c r="R859" s="65">
        <v>861007134</v>
      </c>
      <c r="S859" s="65" t="s">
        <v>5734</v>
      </c>
      <c r="T859" s="65">
        <v>1</v>
      </c>
      <c r="U859" s="67" t="s">
        <v>5961</v>
      </c>
      <c r="V859" s="67" t="s">
        <v>6124</v>
      </c>
      <c r="W859" s="65">
        <v>1</v>
      </c>
      <c r="X859" s="65">
        <v>1</v>
      </c>
      <c r="Y859" s="65" t="s">
        <v>70</v>
      </c>
      <c r="Z859" s="65" t="s">
        <v>70</v>
      </c>
      <c r="AA859" s="65">
        <f t="shared" si="13"/>
        <v>2</v>
      </c>
      <c r="AB859" s="65">
        <v>2</v>
      </c>
      <c r="AC859" s="68" t="s">
        <v>5735</v>
      </c>
      <c r="AD859" s="68" t="s">
        <v>5995</v>
      </c>
      <c r="AE859" s="68" t="s">
        <v>6429</v>
      </c>
      <c r="AF859" s="65" t="s">
        <v>5738</v>
      </c>
      <c r="AG859" s="68" t="s">
        <v>6372</v>
      </c>
    </row>
    <row r="860" spans="1:33" ht="45" x14ac:dyDescent="0.25">
      <c r="A860" s="65">
        <v>859</v>
      </c>
      <c r="B860" s="65">
        <v>861007134</v>
      </c>
      <c r="C860" s="65" t="s">
        <v>5725</v>
      </c>
      <c r="D860" s="66" t="s">
        <v>2739</v>
      </c>
      <c r="E860" s="65" t="s">
        <v>5742</v>
      </c>
      <c r="F860" s="65" t="s">
        <v>3</v>
      </c>
      <c r="G860" s="65" t="s">
        <v>5744</v>
      </c>
      <c r="H860" s="67" t="s">
        <v>6045</v>
      </c>
      <c r="I860" s="67" t="s">
        <v>5882</v>
      </c>
      <c r="J860" s="65" t="s">
        <v>5959</v>
      </c>
      <c r="K860" s="65" t="s">
        <v>5729</v>
      </c>
      <c r="L860" s="65" t="s">
        <v>6384</v>
      </c>
      <c r="M860" s="65" t="s">
        <v>70</v>
      </c>
      <c r="N860" s="65" t="s">
        <v>5767</v>
      </c>
      <c r="O860" s="65">
        <v>1</v>
      </c>
      <c r="P860" s="65" t="s">
        <v>70</v>
      </c>
      <c r="Q860" s="65" t="s">
        <v>6421</v>
      </c>
      <c r="R860" s="65">
        <v>861007133</v>
      </c>
      <c r="S860" s="65" t="s">
        <v>5734</v>
      </c>
      <c r="T860" s="65">
        <v>1</v>
      </c>
      <c r="U860" s="67" t="s">
        <v>6012</v>
      </c>
      <c r="V860" s="67" t="s">
        <v>6012</v>
      </c>
      <c r="W860" s="65">
        <v>1</v>
      </c>
      <c r="X860" s="65">
        <v>1</v>
      </c>
      <c r="Y860" s="65">
        <v>1</v>
      </c>
      <c r="Z860" s="65" t="s">
        <v>70</v>
      </c>
      <c r="AA860" s="65">
        <f t="shared" si="13"/>
        <v>3</v>
      </c>
      <c r="AB860" s="65">
        <v>4</v>
      </c>
      <c r="AC860" s="68" t="s">
        <v>5735</v>
      </c>
      <c r="AD860" s="68" t="s">
        <v>6411</v>
      </c>
      <c r="AE860" s="68" t="s">
        <v>6430</v>
      </c>
      <c r="AF860" s="65" t="s">
        <v>5738</v>
      </c>
      <c r="AG860" s="68" t="s">
        <v>5739</v>
      </c>
    </row>
    <row r="861" spans="1:33" ht="22.5" x14ac:dyDescent="0.25">
      <c r="A861" s="65">
        <v>860</v>
      </c>
      <c r="B861" s="65">
        <v>861007133</v>
      </c>
      <c r="C861" s="65" t="s">
        <v>5725</v>
      </c>
      <c r="D861" s="66" t="s">
        <v>2739</v>
      </c>
      <c r="E861" s="65" t="s">
        <v>5742</v>
      </c>
      <c r="F861" s="65" t="s">
        <v>3</v>
      </c>
      <c r="G861" s="65" t="s">
        <v>5744</v>
      </c>
      <c r="H861" s="67" t="s">
        <v>5977</v>
      </c>
      <c r="I861" s="67" t="s">
        <v>6007</v>
      </c>
      <c r="J861" s="65" t="s">
        <v>5959</v>
      </c>
      <c r="K861" s="65" t="s">
        <v>5729</v>
      </c>
      <c r="L861" s="65" t="s">
        <v>6384</v>
      </c>
      <c r="M861" s="65" t="s">
        <v>70</v>
      </c>
      <c r="N861" s="65" t="s">
        <v>5767</v>
      </c>
      <c r="O861" s="65">
        <v>5</v>
      </c>
      <c r="P861" s="65" t="s">
        <v>70</v>
      </c>
      <c r="Q861" s="65" t="s">
        <v>6421</v>
      </c>
      <c r="R861" s="65">
        <v>861007132</v>
      </c>
      <c r="S861" s="65" t="s">
        <v>5734</v>
      </c>
      <c r="T861" s="65">
        <v>1</v>
      </c>
      <c r="U861" s="67" t="s">
        <v>5966</v>
      </c>
      <c r="V861" s="67" t="s">
        <v>5991</v>
      </c>
      <c r="W861" s="65">
        <v>1</v>
      </c>
      <c r="X861" s="65" t="s">
        <v>70</v>
      </c>
      <c r="Y861" s="65" t="s">
        <v>70</v>
      </c>
      <c r="Z861" s="65" t="s">
        <v>70</v>
      </c>
      <c r="AA861" s="65">
        <f t="shared" si="13"/>
        <v>1</v>
      </c>
      <c r="AB861" s="65">
        <v>2</v>
      </c>
      <c r="AC861" s="68" t="s">
        <v>5735</v>
      </c>
      <c r="AD861" s="68" t="s">
        <v>6411</v>
      </c>
      <c r="AE861" s="68" t="s">
        <v>70</v>
      </c>
      <c r="AF861" s="65" t="s">
        <v>5743</v>
      </c>
      <c r="AG861" s="68" t="s">
        <v>70</v>
      </c>
    </row>
    <row r="862" spans="1:33" ht="45" x14ac:dyDescent="0.25">
      <c r="A862" s="65">
        <v>861</v>
      </c>
      <c r="B862" s="65">
        <v>861007132</v>
      </c>
      <c r="C862" s="65" t="s">
        <v>5725</v>
      </c>
      <c r="D862" s="66" t="s">
        <v>2739</v>
      </c>
      <c r="E862" s="65" t="s">
        <v>5742</v>
      </c>
      <c r="F862" s="65" t="s">
        <v>3</v>
      </c>
      <c r="G862" s="65" t="s">
        <v>5744</v>
      </c>
      <c r="H862" s="67" t="s">
        <v>5977</v>
      </c>
      <c r="I862" s="67" t="s">
        <v>5965</v>
      </c>
      <c r="J862" s="65" t="s">
        <v>5959</v>
      </c>
      <c r="K862" s="65" t="s">
        <v>5729</v>
      </c>
      <c r="L862" s="65" t="s">
        <v>6384</v>
      </c>
      <c r="M862" s="65" t="s">
        <v>70</v>
      </c>
      <c r="N862" s="65" t="s">
        <v>5767</v>
      </c>
      <c r="O862" s="65">
        <v>8</v>
      </c>
      <c r="P862" s="65" t="s">
        <v>70</v>
      </c>
      <c r="Q862" s="65" t="s">
        <v>6421</v>
      </c>
      <c r="R862" s="65">
        <v>861007131</v>
      </c>
      <c r="S862" s="65" t="s">
        <v>5734</v>
      </c>
      <c r="T862" s="65">
        <v>1</v>
      </c>
      <c r="U862" s="67" t="s">
        <v>5991</v>
      </c>
      <c r="V862" s="67" t="s">
        <v>5966</v>
      </c>
      <c r="W862" s="65">
        <v>1</v>
      </c>
      <c r="X862" s="65" t="s">
        <v>70</v>
      </c>
      <c r="Y862" s="65" t="s">
        <v>70</v>
      </c>
      <c r="Z862" s="65" t="s">
        <v>70</v>
      </c>
      <c r="AA862" s="65">
        <f t="shared" si="13"/>
        <v>1</v>
      </c>
      <c r="AB862" s="65">
        <v>1</v>
      </c>
      <c r="AC862" s="68" t="s">
        <v>5735</v>
      </c>
      <c r="AD862" s="68" t="s">
        <v>5995</v>
      </c>
      <c r="AE862" s="68" t="s">
        <v>6431</v>
      </c>
      <c r="AF862" s="65" t="s">
        <v>5738</v>
      </c>
      <c r="AG862" s="68" t="s">
        <v>6372</v>
      </c>
    </row>
    <row r="863" spans="1:33" ht="45" x14ac:dyDescent="0.25">
      <c r="A863" s="65">
        <v>862</v>
      </c>
      <c r="B863" s="65">
        <v>861007131</v>
      </c>
      <c r="C863" s="65" t="s">
        <v>5725</v>
      </c>
      <c r="D863" s="66" t="s">
        <v>2739</v>
      </c>
      <c r="E863" s="65" t="s">
        <v>5742</v>
      </c>
      <c r="F863" s="65" t="s">
        <v>3</v>
      </c>
      <c r="G863" s="65" t="s">
        <v>5744</v>
      </c>
      <c r="H863" s="67" t="s">
        <v>6004</v>
      </c>
      <c r="I863" s="67" t="s">
        <v>5961</v>
      </c>
      <c r="J863" s="65" t="s">
        <v>5959</v>
      </c>
      <c r="K863" s="65" t="s">
        <v>5729</v>
      </c>
      <c r="L863" s="65" t="s">
        <v>6384</v>
      </c>
      <c r="M863" s="65" t="s">
        <v>70</v>
      </c>
      <c r="N863" s="65" t="s">
        <v>5767</v>
      </c>
      <c r="O863" s="65" t="s">
        <v>6432</v>
      </c>
      <c r="P863" s="65" t="s">
        <v>70</v>
      </c>
      <c r="Q863" s="65" t="s">
        <v>6421</v>
      </c>
      <c r="R863" s="65">
        <v>861007130</v>
      </c>
      <c r="S863" s="65" t="s">
        <v>5734</v>
      </c>
      <c r="T863" s="65">
        <v>1</v>
      </c>
      <c r="U863" s="67" t="s">
        <v>5991</v>
      </c>
      <c r="V863" s="67" t="s">
        <v>5991</v>
      </c>
      <c r="W863" s="65">
        <v>1</v>
      </c>
      <c r="X863" s="65" t="s">
        <v>70</v>
      </c>
      <c r="Y863" s="65">
        <v>1</v>
      </c>
      <c r="Z863" s="65" t="s">
        <v>70</v>
      </c>
      <c r="AA863" s="65">
        <f t="shared" si="13"/>
        <v>2</v>
      </c>
      <c r="AB863" s="65">
        <v>2</v>
      </c>
      <c r="AC863" s="68" t="s">
        <v>5735</v>
      </c>
      <c r="AD863" s="68" t="s">
        <v>5995</v>
      </c>
      <c r="AE863" s="68" t="s">
        <v>6415</v>
      </c>
      <c r="AF863" s="65" t="s">
        <v>5738</v>
      </c>
      <c r="AG863" s="68" t="s">
        <v>6372</v>
      </c>
    </row>
    <row r="864" spans="1:33" ht="22.5" x14ac:dyDescent="0.25">
      <c r="A864" s="65">
        <v>863</v>
      </c>
      <c r="B864" s="65">
        <v>861007130</v>
      </c>
      <c r="C864" s="65" t="s">
        <v>5725</v>
      </c>
      <c r="D864" s="66" t="s">
        <v>2739</v>
      </c>
      <c r="E864" s="65" t="s">
        <v>5742</v>
      </c>
      <c r="F864" s="65" t="s">
        <v>3</v>
      </c>
      <c r="G864" s="65" t="s">
        <v>5744</v>
      </c>
      <c r="H864" s="67" t="s">
        <v>5981</v>
      </c>
      <c r="I864" s="67" t="s">
        <v>6012</v>
      </c>
      <c r="J864" s="65" t="s">
        <v>5959</v>
      </c>
      <c r="K864" s="65" t="s">
        <v>5729</v>
      </c>
      <c r="L864" s="65" t="s">
        <v>6384</v>
      </c>
      <c r="M864" s="65" t="s">
        <v>70</v>
      </c>
      <c r="N864" s="65" t="s">
        <v>5767</v>
      </c>
      <c r="O864" s="65">
        <v>15</v>
      </c>
      <c r="P864" s="65" t="s">
        <v>70</v>
      </c>
      <c r="Q864" s="65" t="s">
        <v>6421</v>
      </c>
      <c r="R864" s="65">
        <v>861007129</v>
      </c>
      <c r="S864" s="65" t="s">
        <v>5734</v>
      </c>
      <c r="T864" s="65">
        <v>1</v>
      </c>
      <c r="U864" s="67" t="s">
        <v>5978</v>
      </c>
      <c r="V864" s="67" t="s">
        <v>5965</v>
      </c>
      <c r="W864" s="65">
        <v>1</v>
      </c>
      <c r="X864" s="65" t="s">
        <v>70</v>
      </c>
      <c r="Y864" s="65">
        <v>2</v>
      </c>
      <c r="Z864" s="65" t="s">
        <v>70</v>
      </c>
      <c r="AA864" s="65">
        <f t="shared" si="13"/>
        <v>3</v>
      </c>
      <c r="AB864" s="65">
        <v>2</v>
      </c>
      <c r="AC864" s="68" t="s">
        <v>5735</v>
      </c>
      <c r="AD864" s="68" t="s">
        <v>70</v>
      </c>
      <c r="AE864" s="68" t="s">
        <v>5754</v>
      </c>
      <c r="AF864" s="65" t="s">
        <v>5738</v>
      </c>
      <c r="AG864" s="68" t="s">
        <v>5752</v>
      </c>
    </row>
    <row r="865" spans="1:33" ht="67.5" x14ac:dyDescent="0.25">
      <c r="A865" s="65">
        <v>864</v>
      </c>
      <c r="B865" s="65">
        <v>861007129</v>
      </c>
      <c r="C865" s="65" t="s">
        <v>5745</v>
      </c>
      <c r="D865" s="66" t="s">
        <v>2741</v>
      </c>
      <c r="E865" s="65" t="s">
        <v>5742</v>
      </c>
      <c r="F865" s="65" t="s">
        <v>3</v>
      </c>
      <c r="G865" s="65" t="s">
        <v>5726</v>
      </c>
      <c r="H865" s="67" t="s">
        <v>6045</v>
      </c>
      <c r="I865" s="67" t="s">
        <v>6066</v>
      </c>
      <c r="J865" s="65" t="s">
        <v>5959</v>
      </c>
      <c r="K865" s="65" t="s">
        <v>5729</v>
      </c>
      <c r="L865" s="65" t="s">
        <v>6384</v>
      </c>
      <c r="M865" s="65" t="s">
        <v>70</v>
      </c>
      <c r="N865" s="65" t="s">
        <v>70</v>
      </c>
      <c r="O865" s="65">
        <v>17</v>
      </c>
      <c r="P865" s="65" t="s">
        <v>70</v>
      </c>
      <c r="Q865" s="65" t="s">
        <v>6421</v>
      </c>
      <c r="R865" s="65">
        <v>861007128</v>
      </c>
      <c r="S865" s="65" t="s">
        <v>5734</v>
      </c>
      <c r="T865" s="65">
        <v>1</v>
      </c>
      <c r="U865" s="67" t="s">
        <v>5966</v>
      </c>
      <c r="V865" s="67" t="s">
        <v>5992</v>
      </c>
      <c r="W865" s="65">
        <v>1</v>
      </c>
      <c r="X865" s="65" t="s">
        <v>70</v>
      </c>
      <c r="Y865" s="65" t="s">
        <v>70</v>
      </c>
      <c r="Z865" s="65" t="s">
        <v>70</v>
      </c>
      <c r="AA865" s="65">
        <f t="shared" si="13"/>
        <v>1</v>
      </c>
      <c r="AB865" s="65">
        <v>1</v>
      </c>
      <c r="AC865" s="68" t="s">
        <v>5816</v>
      </c>
      <c r="AD865" s="68" t="s">
        <v>6433</v>
      </c>
      <c r="AE865" s="68" t="s">
        <v>6434</v>
      </c>
      <c r="AF865" s="65" t="s">
        <v>5755</v>
      </c>
      <c r="AG865" s="68" t="s">
        <v>5756</v>
      </c>
    </row>
    <row r="866" spans="1:33" ht="45" x14ac:dyDescent="0.25">
      <c r="A866" s="65">
        <v>865</v>
      </c>
      <c r="B866" s="65">
        <v>861007128</v>
      </c>
      <c r="C866" s="65" t="s">
        <v>5725</v>
      </c>
      <c r="D866" s="66" t="s">
        <v>2739</v>
      </c>
      <c r="E866" s="65" t="s">
        <v>5742</v>
      </c>
      <c r="F866" s="65" t="s">
        <v>3</v>
      </c>
      <c r="G866" s="65" t="s">
        <v>5744</v>
      </c>
      <c r="H866" s="67" t="s">
        <v>6045</v>
      </c>
      <c r="I866" s="67" t="s">
        <v>5991</v>
      </c>
      <c r="J866" s="65" t="s">
        <v>5959</v>
      </c>
      <c r="K866" s="65" t="s">
        <v>5729</v>
      </c>
      <c r="L866" s="65" t="s">
        <v>6384</v>
      </c>
      <c r="M866" s="65" t="s">
        <v>70</v>
      </c>
      <c r="N866" s="65" t="s">
        <v>5767</v>
      </c>
      <c r="O866" s="65">
        <v>22</v>
      </c>
      <c r="P866" s="65" t="s">
        <v>70</v>
      </c>
      <c r="Q866" s="65" t="s">
        <v>6421</v>
      </c>
      <c r="R866" s="65">
        <v>861011425</v>
      </c>
      <c r="S866" s="65" t="s">
        <v>5734</v>
      </c>
      <c r="T866" s="65">
        <v>1</v>
      </c>
      <c r="U866" s="67" t="s">
        <v>5972</v>
      </c>
      <c r="V866" s="67" t="s">
        <v>5991</v>
      </c>
      <c r="W866" s="65">
        <v>1</v>
      </c>
      <c r="X866" s="65" t="s">
        <v>70</v>
      </c>
      <c r="Y866" s="65" t="s">
        <v>70</v>
      </c>
      <c r="Z866" s="65" t="s">
        <v>70</v>
      </c>
      <c r="AA866" s="65">
        <f t="shared" si="13"/>
        <v>1</v>
      </c>
      <c r="AB866" s="65">
        <v>1</v>
      </c>
      <c r="AC866" s="68" t="s">
        <v>5816</v>
      </c>
      <c r="AD866" s="68" t="s">
        <v>6403</v>
      </c>
      <c r="AE866" s="68" t="s">
        <v>6435</v>
      </c>
      <c r="AF866" s="65" t="s">
        <v>5755</v>
      </c>
      <c r="AG866" s="68" t="s">
        <v>5756</v>
      </c>
    </row>
    <row r="867" spans="1:33" ht="45" x14ac:dyDescent="0.25">
      <c r="A867" s="65">
        <v>866</v>
      </c>
      <c r="B867" s="65">
        <v>861011425</v>
      </c>
      <c r="C867" s="65" t="s">
        <v>5892</v>
      </c>
      <c r="D867" s="66" t="s">
        <v>42</v>
      </c>
      <c r="E867" s="65" t="s">
        <v>5792</v>
      </c>
      <c r="F867" s="65" t="s">
        <v>5935</v>
      </c>
      <c r="G867" s="65" t="s">
        <v>5939</v>
      </c>
      <c r="H867" s="67" t="s">
        <v>5977</v>
      </c>
      <c r="I867" s="67" t="s">
        <v>70</v>
      </c>
      <c r="J867" s="65" t="s">
        <v>5959</v>
      </c>
      <c r="K867" s="65" t="s">
        <v>5729</v>
      </c>
      <c r="L867" s="65" t="s">
        <v>6384</v>
      </c>
      <c r="M867" s="65" t="s">
        <v>5731</v>
      </c>
      <c r="N867" s="65" t="s">
        <v>70</v>
      </c>
      <c r="O867" s="65" t="s">
        <v>70</v>
      </c>
      <c r="P867" s="65" t="s">
        <v>6436</v>
      </c>
      <c r="Q867" s="65" t="s">
        <v>6421</v>
      </c>
      <c r="R867" s="65">
        <v>432028314</v>
      </c>
      <c r="S867" s="65" t="s">
        <v>5734</v>
      </c>
      <c r="T867" s="65">
        <v>1</v>
      </c>
      <c r="U867" s="67" t="s">
        <v>5978</v>
      </c>
      <c r="V867" s="67" t="s">
        <v>5983</v>
      </c>
      <c r="W867" s="65">
        <v>1</v>
      </c>
      <c r="X867" s="65" t="s">
        <v>70</v>
      </c>
      <c r="Y867" s="65" t="s">
        <v>70</v>
      </c>
      <c r="Z867" s="65" t="s">
        <v>70</v>
      </c>
      <c r="AA867" s="65">
        <f t="shared" si="13"/>
        <v>1</v>
      </c>
      <c r="AB867" s="65">
        <v>1</v>
      </c>
      <c r="AC867" s="68" t="s">
        <v>5912</v>
      </c>
      <c r="AD867" s="68" t="s">
        <v>6027</v>
      </c>
      <c r="AE867" s="68" t="s">
        <v>70</v>
      </c>
      <c r="AF867" s="65" t="s">
        <v>5755</v>
      </c>
      <c r="AG867" s="68" t="s">
        <v>5756</v>
      </c>
    </row>
    <row r="868" spans="1:33" ht="45" x14ac:dyDescent="0.25">
      <c r="A868" s="65">
        <v>867</v>
      </c>
      <c r="B868" s="65">
        <v>432028314</v>
      </c>
      <c r="C868" s="65" t="s">
        <v>6201</v>
      </c>
      <c r="D868" s="66" t="s">
        <v>2670</v>
      </c>
      <c r="E868" s="65" t="s">
        <v>5742</v>
      </c>
      <c r="F868" s="65" t="s">
        <v>3</v>
      </c>
      <c r="G868" s="65" t="s">
        <v>5744</v>
      </c>
      <c r="H868" s="67" t="s">
        <v>6437</v>
      </c>
      <c r="I868" s="67" t="s">
        <v>6246</v>
      </c>
      <c r="J868" s="65" t="s">
        <v>5959</v>
      </c>
      <c r="K868" s="65" t="s">
        <v>5729</v>
      </c>
      <c r="L868" s="65" t="s">
        <v>6384</v>
      </c>
      <c r="M868" s="65">
        <v>162</v>
      </c>
      <c r="N868" s="65" t="s">
        <v>5758</v>
      </c>
      <c r="O868" s="65" t="s">
        <v>5876</v>
      </c>
      <c r="P868" s="65" t="s">
        <v>70</v>
      </c>
      <c r="Q868" s="65" t="s">
        <v>6421</v>
      </c>
      <c r="R868" s="65">
        <v>861011445</v>
      </c>
      <c r="S868" s="65" t="s">
        <v>5734</v>
      </c>
      <c r="T868" s="65">
        <v>1</v>
      </c>
      <c r="U868" s="67" t="s">
        <v>6195</v>
      </c>
      <c r="V868" s="67" t="s">
        <v>6246</v>
      </c>
      <c r="W868" s="65">
        <v>1</v>
      </c>
      <c r="X868" s="65" t="s">
        <v>70</v>
      </c>
      <c r="Y868" s="65" t="s">
        <v>70</v>
      </c>
      <c r="Z868" s="65" t="s">
        <v>70</v>
      </c>
      <c r="AA868" s="65">
        <f t="shared" si="13"/>
        <v>1</v>
      </c>
      <c r="AB868" s="65">
        <v>1</v>
      </c>
      <c r="AC868" s="68" t="s">
        <v>5816</v>
      </c>
      <c r="AD868" s="68" t="s">
        <v>6438</v>
      </c>
      <c r="AE868" s="68" t="s">
        <v>6415</v>
      </c>
      <c r="AF868" s="65" t="s">
        <v>5755</v>
      </c>
      <c r="AG868" s="68" t="s">
        <v>5756</v>
      </c>
    </row>
    <row r="869" spans="1:33" ht="33.75" x14ac:dyDescent="0.25">
      <c r="A869" s="65">
        <v>868</v>
      </c>
      <c r="B869" s="65">
        <v>861011445</v>
      </c>
      <c r="C869" s="65" t="s">
        <v>5725</v>
      </c>
      <c r="D869" s="66" t="s">
        <v>2739</v>
      </c>
      <c r="E869" s="65" t="s">
        <v>5742</v>
      </c>
      <c r="F869" s="65" t="s">
        <v>3</v>
      </c>
      <c r="G869" s="65" t="s">
        <v>5744</v>
      </c>
      <c r="H869" s="67" t="s">
        <v>5882</v>
      </c>
      <c r="I869" s="67" t="s">
        <v>5965</v>
      </c>
      <c r="J869" s="65" t="s">
        <v>5959</v>
      </c>
      <c r="K869" s="65" t="s">
        <v>5729</v>
      </c>
      <c r="L869" s="65" t="s">
        <v>6384</v>
      </c>
      <c r="M869" s="65" t="s">
        <v>70</v>
      </c>
      <c r="N869" s="65" t="s">
        <v>5758</v>
      </c>
      <c r="O869" s="65" t="s">
        <v>5946</v>
      </c>
      <c r="P869" s="65" t="s">
        <v>70</v>
      </c>
      <c r="Q869" s="65" t="s">
        <v>6421</v>
      </c>
      <c r="R869" s="65">
        <v>861011444</v>
      </c>
      <c r="S869" s="65" t="s">
        <v>5734</v>
      </c>
      <c r="T869" s="65">
        <v>1</v>
      </c>
      <c r="U869" s="67" t="s">
        <v>5967</v>
      </c>
      <c r="V869" s="67" t="s">
        <v>5967</v>
      </c>
      <c r="W869" s="65">
        <v>1</v>
      </c>
      <c r="X869" s="65" t="s">
        <v>70</v>
      </c>
      <c r="Y869" s="65" t="s">
        <v>70</v>
      </c>
      <c r="Z869" s="65" t="s">
        <v>70</v>
      </c>
      <c r="AA869" s="65">
        <f t="shared" si="13"/>
        <v>1</v>
      </c>
      <c r="AB869" s="65">
        <v>1</v>
      </c>
      <c r="AC869" s="68" t="s">
        <v>5816</v>
      </c>
      <c r="AD869" s="68" t="s">
        <v>6000</v>
      </c>
      <c r="AE869" s="68" t="s">
        <v>5976</v>
      </c>
      <c r="AF869" s="65" t="s">
        <v>5755</v>
      </c>
      <c r="AG869" s="68" t="s">
        <v>5756</v>
      </c>
    </row>
    <row r="870" spans="1:33" ht="33.75" x14ac:dyDescent="0.25">
      <c r="A870" s="65">
        <v>869</v>
      </c>
      <c r="B870" s="65">
        <v>861011444</v>
      </c>
      <c r="C870" s="65" t="s">
        <v>5725</v>
      </c>
      <c r="D870" s="66" t="s">
        <v>2739</v>
      </c>
      <c r="E870" s="65" t="s">
        <v>5742</v>
      </c>
      <c r="F870" s="65" t="s">
        <v>3</v>
      </c>
      <c r="G870" s="65" t="s">
        <v>5744</v>
      </c>
      <c r="H870" s="67" t="s">
        <v>5981</v>
      </c>
      <c r="I870" s="67" t="s">
        <v>70</v>
      </c>
      <c r="J870" s="65" t="s">
        <v>5959</v>
      </c>
      <c r="K870" s="65" t="s">
        <v>5729</v>
      </c>
      <c r="L870" s="65" t="s">
        <v>6384</v>
      </c>
      <c r="M870" s="65" t="s">
        <v>70</v>
      </c>
      <c r="N870" s="65" t="s">
        <v>5758</v>
      </c>
      <c r="O870" s="65">
        <v>11</v>
      </c>
      <c r="P870" s="65" t="s">
        <v>70</v>
      </c>
      <c r="Q870" s="65" t="s">
        <v>6421</v>
      </c>
      <c r="R870" s="65" t="s">
        <v>5778</v>
      </c>
      <c r="S870" s="65" t="s">
        <v>5734</v>
      </c>
      <c r="T870" s="65">
        <v>1</v>
      </c>
      <c r="U870" s="67" t="s">
        <v>5972</v>
      </c>
      <c r="V870" s="67" t="s">
        <v>70</v>
      </c>
      <c r="W870" s="65">
        <v>1</v>
      </c>
      <c r="X870" s="65" t="s">
        <v>70</v>
      </c>
      <c r="Y870" s="65">
        <v>2</v>
      </c>
      <c r="Z870" s="65" t="s">
        <v>70</v>
      </c>
      <c r="AA870" s="65">
        <f t="shared" si="13"/>
        <v>3</v>
      </c>
      <c r="AB870" s="65">
        <v>2</v>
      </c>
      <c r="AC870" s="68" t="s">
        <v>5816</v>
      </c>
      <c r="AD870" s="68" t="s">
        <v>6000</v>
      </c>
      <c r="AE870" s="68" t="s">
        <v>5754</v>
      </c>
      <c r="AF870" s="65" t="s">
        <v>5755</v>
      </c>
      <c r="AG870" s="68" t="s">
        <v>5756</v>
      </c>
    </row>
    <row r="871" spans="1:33" ht="45" x14ac:dyDescent="0.25">
      <c r="A871" s="65">
        <v>870</v>
      </c>
      <c r="B871" s="65">
        <v>861007149</v>
      </c>
      <c r="C871" s="65" t="s">
        <v>5725</v>
      </c>
      <c r="D871" s="66" t="s">
        <v>2739</v>
      </c>
      <c r="E871" s="65" t="s">
        <v>5742</v>
      </c>
      <c r="F871" s="65" t="s">
        <v>3</v>
      </c>
      <c r="G871" s="65" t="s">
        <v>5744</v>
      </c>
      <c r="H871" s="67" t="s">
        <v>5977</v>
      </c>
      <c r="I871" s="67" t="s">
        <v>5961</v>
      </c>
      <c r="J871" s="65" t="s">
        <v>5959</v>
      </c>
      <c r="K871" s="65" t="s">
        <v>5729</v>
      </c>
      <c r="L871" s="65" t="s">
        <v>6384</v>
      </c>
      <c r="M871" s="65" t="s">
        <v>70</v>
      </c>
      <c r="N871" s="65" t="s">
        <v>5795</v>
      </c>
      <c r="O871" s="65">
        <v>2</v>
      </c>
      <c r="P871" s="65" t="s">
        <v>70</v>
      </c>
      <c r="Q871" s="65" t="s">
        <v>6421</v>
      </c>
      <c r="R871" s="65">
        <v>861007148</v>
      </c>
      <c r="S871" s="65" t="s">
        <v>5734</v>
      </c>
      <c r="T871" s="65">
        <v>1</v>
      </c>
      <c r="U871" s="67" t="s">
        <v>6124</v>
      </c>
      <c r="V871" s="67" t="s">
        <v>5972</v>
      </c>
      <c r="W871" s="65">
        <v>1</v>
      </c>
      <c r="X871" s="65" t="s">
        <v>70</v>
      </c>
      <c r="Y871" s="65" t="s">
        <v>70</v>
      </c>
      <c r="Z871" s="65" t="s">
        <v>70</v>
      </c>
      <c r="AA871" s="65">
        <f t="shared" si="13"/>
        <v>1</v>
      </c>
      <c r="AB871" s="65">
        <v>1</v>
      </c>
      <c r="AC871" s="68" t="s">
        <v>5735</v>
      </c>
      <c r="AD871" s="68" t="s">
        <v>6423</v>
      </c>
      <c r="AE871" s="68" t="s">
        <v>6389</v>
      </c>
      <c r="AF871" s="65" t="s">
        <v>5738</v>
      </c>
      <c r="AG871" s="68" t="s">
        <v>6372</v>
      </c>
    </row>
    <row r="872" spans="1:33" ht="22.5" x14ac:dyDescent="0.25">
      <c r="A872" s="65">
        <v>871</v>
      </c>
      <c r="B872" s="65">
        <v>861007148</v>
      </c>
      <c r="C872" s="65" t="s">
        <v>5725</v>
      </c>
      <c r="D872" s="66" t="s">
        <v>2739</v>
      </c>
      <c r="E872" s="65" t="s">
        <v>5742</v>
      </c>
      <c r="F872" s="65" t="s">
        <v>3</v>
      </c>
      <c r="G872" s="65" t="s">
        <v>5744</v>
      </c>
      <c r="H872" s="67" t="s">
        <v>5981</v>
      </c>
      <c r="I872" s="67" t="s">
        <v>6007</v>
      </c>
      <c r="J872" s="65" t="s">
        <v>5959</v>
      </c>
      <c r="K872" s="65" t="s">
        <v>5729</v>
      </c>
      <c r="L872" s="65" t="s">
        <v>6384</v>
      </c>
      <c r="M872" s="65" t="s">
        <v>70</v>
      </c>
      <c r="N872" s="65" t="s">
        <v>69</v>
      </c>
      <c r="O872" s="65">
        <v>7</v>
      </c>
      <c r="P872" s="65" t="s">
        <v>70</v>
      </c>
      <c r="Q872" s="65" t="s">
        <v>6421</v>
      </c>
      <c r="R872" s="65">
        <v>861007147</v>
      </c>
      <c r="S872" s="65" t="s">
        <v>5734</v>
      </c>
      <c r="T872" s="65">
        <v>1</v>
      </c>
      <c r="U872" s="67" t="s">
        <v>5965</v>
      </c>
      <c r="V872" s="67" t="s">
        <v>5965</v>
      </c>
      <c r="W872" s="65">
        <v>1</v>
      </c>
      <c r="X872" s="65" t="s">
        <v>70</v>
      </c>
      <c r="Y872" s="65" t="s">
        <v>70</v>
      </c>
      <c r="Z872" s="65" t="s">
        <v>70</v>
      </c>
      <c r="AA872" s="65">
        <f t="shared" si="13"/>
        <v>1</v>
      </c>
      <c r="AB872" s="65">
        <v>1</v>
      </c>
      <c r="AC872" s="68" t="s">
        <v>5735</v>
      </c>
      <c r="AD872" s="68" t="s">
        <v>5979</v>
      </c>
      <c r="AE872" s="68" t="s">
        <v>6439</v>
      </c>
      <c r="AF872" s="65" t="s">
        <v>5738</v>
      </c>
      <c r="AG872" s="68" t="s">
        <v>5752</v>
      </c>
    </row>
    <row r="873" spans="1:33" ht="56.25" x14ac:dyDescent="0.25">
      <c r="A873" s="65">
        <v>872</v>
      </c>
      <c r="B873" s="65">
        <v>861007147</v>
      </c>
      <c r="C873" s="65" t="s">
        <v>5725</v>
      </c>
      <c r="D873" s="66" t="s">
        <v>2739</v>
      </c>
      <c r="E873" s="65" t="s">
        <v>5742</v>
      </c>
      <c r="F873" s="65" t="s">
        <v>3</v>
      </c>
      <c r="G873" s="65" t="s">
        <v>5744</v>
      </c>
      <c r="H873" s="67" t="s">
        <v>6045</v>
      </c>
      <c r="I873" s="67" t="s">
        <v>5966</v>
      </c>
      <c r="J873" s="65" t="s">
        <v>5959</v>
      </c>
      <c r="K873" s="65" t="s">
        <v>5729</v>
      </c>
      <c r="L873" s="65" t="s">
        <v>6384</v>
      </c>
      <c r="M873" s="65" t="s">
        <v>70</v>
      </c>
      <c r="N873" s="65" t="s">
        <v>69</v>
      </c>
      <c r="O873" s="65">
        <v>10</v>
      </c>
      <c r="P873" s="65" t="s">
        <v>70</v>
      </c>
      <c r="Q873" s="65" t="s">
        <v>6421</v>
      </c>
      <c r="R873" s="65">
        <v>861007146</v>
      </c>
      <c r="S873" s="65" t="s">
        <v>5734</v>
      </c>
      <c r="T873" s="65">
        <v>1</v>
      </c>
      <c r="U873" s="67" t="s">
        <v>5965</v>
      </c>
      <c r="V873" s="67" t="s">
        <v>6018</v>
      </c>
      <c r="W873" s="65">
        <v>1</v>
      </c>
      <c r="X873" s="65" t="s">
        <v>70</v>
      </c>
      <c r="Y873" s="65" t="s">
        <v>70</v>
      </c>
      <c r="Z873" s="65" t="s">
        <v>70</v>
      </c>
      <c r="AA873" s="65">
        <f t="shared" si="13"/>
        <v>1</v>
      </c>
      <c r="AB873" s="65">
        <v>1</v>
      </c>
      <c r="AC873" s="68" t="s">
        <v>5816</v>
      </c>
      <c r="AD873" s="68" t="s">
        <v>6440</v>
      </c>
      <c r="AE873" s="68" t="s">
        <v>6410</v>
      </c>
      <c r="AF873" s="65" t="s">
        <v>5755</v>
      </c>
      <c r="AG873" s="68" t="s">
        <v>5756</v>
      </c>
    </row>
    <row r="874" spans="1:33" ht="45" x14ac:dyDescent="0.25">
      <c r="A874" s="65">
        <v>873</v>
      </c>
      <c r="B874" s="65">
        <v>861007146</v>
      </c>
      <c r="C874" s="65" t="s">
        <v>5745</v>
      </c>
      <c r="D874" s="66" t="s">
        <v>2741</v>
      </c>
      <c r="E874" s="65" t="s">
        <v>5742</v>
      </c>
      <c r="F874" s="65" t="s">
        <v>3</v>
      </c>
      <c r="G874" s="65" t="s">
        <v>5744</v>
      </c>
      <c r="H874" s="67" t="s">
        <v>5977</v>
      </c>
      <c r="I874" s="67" t="s">
        <v>5966</v>
      </c>
      <c r="J874" s="65" t="s">
        <v>5959</v>
      </c>
      <c r="K874" s="65" t="s">
        <v>5729</v>
      </c>
      <c r="L874" s="65" t="s">
        <v>6384</v>
      </c>
      <c r="M874" s="65" t="s">
        <v>5731</v>
      </c>
      <c r="N874" s="65" t="s">
        <v>70</v>
      </c>
      <c r="O874" s="65" t="s">
        <v>70</v>
      </c>
      <c r="P874" s="65" t="s">
        <v>6441</v>
      </c>
      <c r="Q874" s="65" t="s">
        <v>6421</v>
      </c>
      <c r="R874" s="65">
        <v>861007145</v>
      </c>
      <c r="S874" s="65" t="s">
        <v>5734</v>
      </c>
      <c r="T874" s="65">
        <v>1</v>
      </c>
      <c r="U874" s="67" t="s">
        <v>5992</v>
      </c>
      <c r="V874" s="67" t="s">
        <v>5966</v>
      </c>
      <c r="W874" s="65">
        <v>1</v>
      </c>
      <c r="X874" s="65" t="s">
        <v>70</v>
      </c>
      <c r="Y874" s="65" t="s">
        <v>70</v>
      </c>
      <c r="Z874" s="65" t="s">
        <v>70</v>
      </c>
      <c r="AA874" s="65">
        <f t="shared" si="13"/>
        <v>1</v>
      </c>
      <c r="AB874" s="65">
        <v>1</v>
      </c>
      <c r="AC874" s="68" t="s">
        <v>5816</v>
      </c>
      <c r="AD874" s="68" t="s">
        <v>6442</v>
      </c>
      <c r="AE874" s="68" t="s">
        <v>6415</v>
      </c>
      <c r="AF874" s="65" t="s">
        <v>5755</v>
      </c>
      <c r="AG874" s="68" t="s">
        <v>5756</v>
      </c>
    </row>
    <row r="875" spans="1:33" ht="45" x14ac:dyDescent="0.25">
      <c r="A875" s="65">
        <v>874</v>
      </c>
      <c r="B875" s="65">
        <v>861007145</v>
      </c>
      <c r="C875" s="65" t="s">
        <v>5725</v>
      </c>
      <c r="D875" s="66" t="s">
        <v>2739</v>
      </c>
      <c r="E875" s="65" t="s">
        <v>5742</v>
      </c>
      <c r="F875" s="65" t="s">
        <v>3</v>
      </c>
      <c r="G875" s="65" t="s">
        <v>5726</v>
      </c>
      <c r="H875" s="67" t="s">
        <v>6066</v>
      </c>
      <c r="I875" s="67" t="s">
        <v>70</v>
      </c>
      <c r="J875" s="65" t="s">
        <v>5959</v>
      </c>
      <c r="K875" s="65" t="s">
        <v>5729</v>
      </c>
      <c r="L875" s="65" t="s">
        <v>6384</v>
      </c>
      <c r="M875" s="65" t="s">
        <v>5731</v>
      </c>
      <c r="N875" s="65" t="s">
        <v>70</v>
      </c>
      <c r="O875" s="65" t="s">
        <v>70</v>
      </c>
      <c r="P875" s="65" t="s">
        <v>6443</v>
      </c>
      <c r="Q875" s="65" t="s">
        <v>6421</v>
      </c>
      <c r="R875" s="65" t="s">
        <v>5778</v>
      </c>
      <c r="S875" s="65" t="s">
        <v>5734</v>
      </c>
      <c r="T875" s="65">
        <v>1</v>
      </c>
      <c r="U875" s="67" t="s">
        <v>5978</v>
      </c>
      <c r="V875" s="67" t="s">
        <v>6124</v>
      </c>
      <c r="W875" s="65">
        <v>1</v>
      </c>
      <c r="X875" s="65" t="s">
        <v>70</v>
      </c>
      <c r="Y875" s="65" t="s">
        <v>70</v>
      </c>
      <c r="Z875" s="65" t="s">
        <v>70</v>
      </c>
      <c r="AA875" s="65">
        <f t="shared" si="13"/>
        <v>1</v>
      </c>
      <c r="AB875" s="65">
        <v>1</v>
      </c>
      <c r="AC875" s="68" t="s">
        <v>5807</v>
      </c>
      <c r="AD875" s="68" t="s">
        <v>6444</v>
      </c>
      <c r="AE875" s="68" t="s">
        <v>6445</v>
      </c>
      <c r="AF875" s="65" t="s">
        <v>5755</v>
      </c>
      <c r="AG875" s="68" t="s">
        <v>5756</v>
      </c>
    </row>
    <row r="876" spans="1:33" ht="33.75" x14ac:dyDescent="0.25">
      <c r="A876" s="65">
        <v>875</v>
      </c>
      <c r="B876" s="65">
        <v>861000865</v>
      </c>
      <c r="C876" s="65" t="s">
        <v>5745</v>
      </c>
      <c r="D876" s="66" t="s">
        <v>2741</v>
      </c>
      <c r="E876" s="65" t="s">
        <v>5742</v>
      </c>
      <c r="F876" s="65" t="s">
        <v>3</v>
      </c>
      <c r="G876" s="65" t="s">
        <v>5744</v>
      </c>
      <c r="H876" s="67" t="s">
        <v>5981</v>
      </c>
      <c r="I876" s="67" t="s">
        <v>5972</v>
      </c>
      <c r="J876" s="65" t="s">
        <v>5959</v>
      </c>
      <c r="K876" s="65" t="s">
        <v>5729</v>
      </c>
      <c r="L876" s="65" t="s">
        <v>6384</v>
      </c>
      <c r="M876" s="65" t="s">
        <v>70</v>
      </c>
      <c r="N876" s="65" t="s">
        <v>5850</v>
      </c>
      <c r="O876" s="65">
        <v>9</v>
      </c>
      <c r="P876" s="65" t="s">
        <v>70</v>
      </c>
      <c r="Q876" s="65" t="s">
        <v>6385</v>
      </c>
      <c r="R876" s="65">
        <v>861000089</v>
      </c>
      <c r="S876" s="65" t="s">
        <v>5734</v>
      </c>
      <c r="T876" s="65">
        <v>1</v>
      </c>
      <c r="U876" s="67" t="s">
        <v>5965</v>
      </c>
      <c r="V876" s="67" t="s">
        <v>5974</v>
      </c>
      <c r="W876" s="65">
        <v>1</v>
      </c>
      <c r="X876" s="65">
        <v>1</v>
      </c>
      <c r="Y876" s="65" t="s">
        <v>70</v>
      </c>
      <c r="Z876" s="65" t="s">
        <v>70</v>
      </c>
      <c r="AA876" s="65">
        <f t="shared" si="13"/>
        <v>2</v>
      </c>
      <c r="AB876" s="65">
        <v>2</v>
      </c>
      <c r="AC876" s="68" t="s">
        <v>5816</v>
      </c>
      <c r="AD876" s="68" t="s">
        <v>6407</v>
      </c>
      <c r="AE876" s="68" t="s">
        <v>5976</v>
      </c>
      <c r="AF876" s="65" t="s">
        <v>5755</v>
      </c>
      <c r="AG876" s="68" t="s">
        <v>5756</v>
      </c>
    </row>
    <row r="877" spans="1:33" ht="56.25" x14ac:dyDescent="0.25">
      <c r="A877" s="65">
        <v>876</v>
      </c>
      <c r="B877" s="65">
        <v>861000089</v>
      </c>
      <c r="C877" s="65" t="s">
        <v>5725</v>
      </c>
      <c r="D877" s="66" t="s">
        <v>2739</v>
      </c>
      <c r="E877" s="65" t="s">
        <v>5785</v>
      </c>
      <c r="F877" s="65" t="s">
        <v>3</v>
      </c>
      <c r="G877" s="65" t="s">
        <v>5744</v>
      </c>
      <c r="H877" s="67" t="s">
        <v>6045</v>
      </c>
      <c r="I877" s="67" t="s">
        <v>6018</v>
      </c>
      <c r="J877" s="65" t="s">
        <v>5959</v>
      </c>
      <c r="K877" s="65" t="s">
        <v>5729</v>
      </c>
      <c r="L877" s="65" t="s">
        <v>6384</v>
      </c>
      <c r="M877" s="65" t="s">
        <v>70</v>
      </c>
      <c r="N877" s="65" t="s">
        <v>5850</v>
      </c>
      <c r="O877" s="65">
        <v>6</v>
      </c>
      <c r="P877" s="65" t="s">
        <v>70</v>
      </c>
      <c r="Q877" s="65" t="s">
        <v>6385</v>
      </c>
      <c r="R877" s="65">
        <v>861000087</v>
      </c>
      <c r="S877" s="65" t="s">
        <v>5734</v>
      </c>
      <c r="T877" s="65">
        <v>1</v>
      </c>
      <c r="U877" s="67" t="s">
        <v>5966</v>
      </c>
      <c r="V877" s="67" t="s">
        <v>5991</v>
      </c>
      <c r="W877" s="65">
        <v>1</v>
      </c>
      <c r="X877" s="65">
        <v>1</v>
      </c>
      <c r="Y877" s="65" t="s">
        <v>70</v>
      </c>
      <c r="Z877" s="65" t="s">
        <v>70</v>
      </c>
      <c r="AA877" s="65">
        <f t="shared" si="13"/>
        <v>2</v>
      </c>
      <c r="AB877" s="65">
        <v>2</v>
      </c>
      <c r="AC877" s="68" t="s">
        <v>5816</v>
      </c>
      <c r="AD877" s="68" t="s">
        <v>6446</v>
      </c>
      <c r="AE877" s="68" t="s">
        <v>6447</v>
      </c>
      <c r="AF877" s="65" t="s">
        <v>5755</v>
      </c>
      <c r="AG877" s="68" t="s">
        <v>5756</v>
      </c>
    </row>
    <row r="878" spans="1:33" ht="45" x14ac:dyDescent="0.25">
      <c r="A878" s="65">
        <v>877</v>
      </c>
      <c r="B878" s="65">
        <v>861000087</v>
      </c>
      <c r="C878" s="65" t="s">
        <v>5779</v>
      </c>
      <c r="D878" s="66" t="s">
        <v>2769</v>
      </c>
      <c r="E878" s="65" t="s">
        <v>5742</v>
      </c>
      <c r="F878" s="65" t="s">
        <v>3</v>
      </c>
      <c r="G878" s="65" t="s">
        <v>5744</v>
      </c>
      <c r="H878" s="67" t="s">
        <v>5882</v>
      </c>
      <c r="I878" s="67" t="s">
        <v>6246</v>
      </c>
      <c r="J878" s="65" t="s">
        <v>5959</v>
      </c>
      <c r="K878" s="65" t="s">
        <v>5729</v>
      </c>
      <c r="L878" s="65" t="s">
        <v>6384</v>
      </c>
      <c r="M878" s="65" t="s">
        <v>70</v>
      </c>
      <c r="N878" s="65" t="s">
        <v>5850</v>
      </c>
      <c r="O878" s="65">
        <v>3</v>
      </c>
      <c r="P878" s="65" t="s">
        <v>70</v>
      </c>
      <c r="Q878" s="65" t="s">
        <v>6385</v>
      </c>
      <c r="R878" s="65">
        <v>861000086</v>
      </c>
      <c r="S878" s="65" t="s">
        <v>5734</v>
      </c>
      <c r="T878" s="65">
        <v>1</v>
      </c>
      <c r="U878" s="67" t="s">
        <v>5965</v>
      </c>
      <c r="V878" s="67" t="s">
        <v>5978</v>
      </c>
      <c r="W878" s="65">
        <v>1</v>
      </c>
      <c r="X878" s="65">
        <v>1</v>
      </c>
      <c r="Y878" s="65" t="s">
        <v>70</v>
      </c>
      <c r="Z878" s="65" t="s">
        <v>70</v>
      </c>
      <c r="AA878" s="65">
        <f t="shared" si="13"/>
        <v>2</v>
      </c>
      <c r="AB878" s="65">
        <v>2</v>
      </c>
      <c r="AC878" s="68" t="s">
        <v>5816</v>
      </c>
      <c r="AD878" s="68" t="s">
        <v>5984</v>
      </c>
      <c r="AE878" s="68" t="s">
        <v>6448</v>
      </c>
      <c r="AF878" s="65" t="s">
        <v>5755</v>
      </c>
      <c r="AG878" s="68" t="s">
        <v>5756</v>
      </c>
    </row>
    <row r="879" spans="1:33" ht="33.75" x14ac:dyDescent="0.25">
      <c r="A879" s="65">
        <v>878</v>
      </c>
      <c r="B879" s="65">
        <v>861000086</v>
      </c>
      <c r="C879" s="65" t="s">
        <v>5725</v>
      </c>
      <c r="D879" s="66" t="s">
        <v>2739</v>
      </c>
      <c r="E879" s="65" t="s">
        <v>5742</v>
      </c>
      <c r="F879" s="65" t="s">
        <v>3</v>
      </c>
      <c r="G879" s="65" t="s">
        <v>5744</v>
      </c>
      <c r="H879" s="67" t="s">
        <v>6007</v>
      </c>
      <c r="I879" s="67" t="s">
        <v>5983</v>
      </c>
      <c r="J879" s="65" t="s">
        <v>5959</v>
      </c>
      <c r="K879" s="65" t="s">
        <v>5729</v>
      </c>
      <c r="L879" s="65" t="s">
        <v>6384</v>
      </c>
      <c r="M879" s="65" t="s">
        <v>70</v>
      </c>
      <c r="N879" s="65" t="s">
        <v>5850</v>
      </c>
      <c r="O879" s="65">
        <v>1</v>
      </c>
      <c r="P879" s="65" t="s">
        <v>70</v>
      </c>
      <c r="Q879" s="65" t="s">
        <v>6385</v>
      </c>
      <c r="R879" s="65">
        <v>861001814</v>
      </c>
      <c r="S879" s="65" t="s">
        <v>5734</v>
      </c>
      <c r="T879" s="65">
        <v>1</v>
      </c>
      <c r="U879" s="67" t="s">
        <v>5961</v>
      </c>
      <c r="V879" s="67" t="s">
        <v>5961</v>
      </c>
      <c r="W879" s="65">
        <v>1</v>
      </c>
      <c r="X879" s="65">
        <v>1</v>
      </c>
      <c r="Y879" s="65" t="s">
        <v>70</v>
      </c>
      <c r="Z879" s="65" t="s">
        <v>70</v>
      </c>
      <c r="AA879" s="65">
        <f t="shared" si="13"/>
        <v>2</v>
      </c>
      <c r="AB879" s="65">
        <v>2</v>
      </c>
      <c r="AC879" s="68" t="s">
        <v>5735</v>
      </c>
      <c r="AD879" s="68" t="s">
        <v>6048</v>
      </c>
      <c r="AE879" s="68" t="s">
        <v>6327</v>
      </c>
      <c r="AF879" s="65" t="s">
        <v>5738</v>
      </c>
      <c r="AG879" s="68" t="s">
        <v>5752</v>
      </c>
    </row>
    <row r="880" spans="1:33" ht="22.5" x14ac:dyDescent="0.25">
      <c r="A880" s="65">
        <v>879</v>
      </c>
      <c r="B880" s="65">
        <v>861001814</v>
      </c>
      <c r="C880" s="65" t="s">
        <v>5725</v>
      </c>
      <c r="D880" s="66" t="s">
        <v>2739</v>
      </c>
      <c r="E880" s="65" t="s">
        <v>5742</v>
      </c>
      <c r="F880" s="65" t="s">
        <v>3</v>
      </c>
      <c r="G880" s="65" t="s">
        <v>5744</v>
      </c>
      <c r="H880" s="67" t="s">
        <v>5882</v>
      </c>
      <c r="I880" s="67" t="s">
        <v>6012</v>
      </c>
      <c r="J880" s="65" t="s">
        <v>5959</v>
      </c>
      <c r="K880" s="65" t="s">
        <v>5729</v>
      </c>
      <c r="L880" s="65" t="s">
        <v>6384</v>
      </c>
      <c r="M880" s="65" t="s">
        <v>70</v>
      </c>
      <c r="N880" s="65" t="s">
        <v>5870</v>
      </c>
      <c r="O880" s="65">
        <v>9</v>
      </c>
      <c r="P880" s="65" t="s">
        <v>70</v>
      </c>
      <c r="Q880" s="65" t="s">
        <v>6385</v>
      </c>
      <c r="R880" s="65">
        <v>861000085</v>
      </c>
      <c r="S880" s="65" t="s">
        <v>5734</v>
      </c>
      <c r="T880" s="65">
        <v>1</v>
      </c>
      <c r="U880" s="67" t="s">
        <v>5978</v>
      </c>
      <c r="V880" s="67" t="s">
        <v>5965</v>
      </c>
      <c r="W880" s="65">
        <v>1</v>
      </c>
      <c r="X880" s="65">
        <v>1</v>
      </c>
      <c r="Y880" s="65" t="s">
        <v>70</v>
      </c>
      <c r="Z880" s="65" t="s">
        <v>70</v>
      </c>
      <c r="AA880" s="65">
        <f t="shared" si="13"/>
        <v>2</v>
      </c>
      <c r="AB880" s="65">
        <v>2</v>
      </c>
      <c r="AC880" s="68" t="s">
        <v>5735</v>
      </c>
      <c r="AD880" s="68" t="s">
        <v>5995</v>
      </c>
      <c r="AE880" s="68" t="s">
        <v>5754</v>
      </c>
      <c r="AF880" s="65" t="s">
        <v>5738</v>
      </c>
      <c r="AG880" s="68" t="s">
        <v>5752</v>
      </c>
    </row>
    <row r="881" spans="1:33" ht="45" x14ac:dyDescent="0.25">
      <c r="A881" s="65">
        <v>880</v>
      </c>
      <c r="B881" s="65">
        <v>861000085</v>
      </c>
      <c r="C881" s="65" t="s">
        <v>5725</v>
      </c>
      <c r="D881" s="66" t="s">
        <v>2739</v>
      </c>
      <c r="E881" s="65" t="s">
        <v>5742</v>
      </c>
      <c r="F881" s="65" t="s">
        <v>3</v>
      </c>
      <c r="G881" s="65" t="s">
        <v>5744</v>
      </c>
      <c r="H881" s="67" t="s">
        <v>5988</v>
      </c>
      <c r="I881" s="67" t="s">
        <v>6018</v>
      </c>
      <c r="J881" s="65" t="s">
        <v>5959</v>
      </c>
      <c r="K881" s="65" t="s">
        <v>5729</v>
      </c>
      <c r="L881" s="65" t="s">
        <v>6384</v>
      </c>
      <c r="M881" s="65" t="s">
        <v>70</v>
      </c>
      <c r="N881" s="65" t="s">
        <v>5870</v>
      </c>
      <c r="O881" s="65">
        <v>7</v>
      </c>
      <c r="P881" s="65" t="s">
        <v>70</v>
      </c>
      <c r="Q881" s="65" t="s">
        <v>6385</v>
      </c>
      <c r="R881" s="65">
        <v>861000084</v>
      </c>
      <c r="S881" s="65" t="s">
        <v>5734</v>
      </c>
      <c r="T881" s="65">
        <v>1</v>
      </c>
      <c r="U881" s="67" t="s">
        <v>6012</v>
      </c>
      <c r="V881" s="67" t="s">
        <v>5991</v>
      </c>
      <c r="W881" s="65">
        <v>1</v>
      </c>
      <c r="X881" s="65">
        <v>1</v>
      </c>
      <c r="Y881" s="65" t="s">
        <v>70</v>
      </c>
      <c r="Z881" s="65" t="s">
        <v>70</v>
      </c>
      <c r="AA881" s="65">
        <f t="shared" si="13"/>
        <v>2</v>
      </c>
      <c r="AB881" s="65">
        <v>2</v>
      </c>
      <c r="AC881" s="68" t="s">
        <v>5816</v>
      </c>
      <c r="AD881" s="68" t="s">
        <v>6000</v>
      </c>
      <c r="AE881" s="68" t="s">
        <v>6449</v>
      </c>
      <c r="AF881" s="65" t="s">
        <v>5755</v>
      </c>
      <c r="AG881" s="68" t="s">
        <v>5756</v>
      </c>
    </row>
    <row r="882" spans="1:33" ht="56.25" x14ac:dyDescent="0.25">
      <c r="A882" s="65">
        <v>881</v>
      </c>
      <c r="B882" s="65">
        <v>861000084</v>
      </c>
      <c r="C882" s="65" t="s">
        <v>5725</v>
      </c>
      <c r="D882" s="66" t="s">
        <v>2739</v>
      </c>
      <c r="E882" s="65" t="s">
        <v>5742</v>
      </c>
      <c r="F882" s="65" t="s">
        <v>3</v>
      </c>
      <c r="G882" s="65" t="s">
        <v>5744</v>
      </c>
      <c r="H882" s="67" t="s">
        <v>6049</v>
      </c>
      <c r="I882" s="67" t="s">
        <v>5972</v>
      </c>
      <c r="J882" s="65" t="s">
        <v>5959</v>
      </c>
      <c r="K882" s="65" t="s">
        <v>5729</v>
      </c>
      <c r="L882" s="65" t="s">
        <v>6384</v>
      </c>
      <c r="M882" s="65" t="s">
        <v>70</v>
      </c>
      <c r="N882" s="65" t="s">
        <v>5870</v>
      </c>
      <c r="O882" s="65">
        <v>4</v>
      </c>
      <c r="P882" s="65" t="s">
        <v>70</v>
      </c>
      <c r="Q882" s="65" t="s">
        <v>6385</v>
      </c>
      <c r="R882" s="65">
        <v>861000083</v>
      </c>
      <c r="S882" s="65" t="s">
        <v>5734</v>
      </c>
      <c r="T882" s="65">
        <v>1</v>
      </c>
      <c r="U882" s="67" t="s">
        <v>5966</v>
      </c>
      <c r="V882" s="67" t="s">
        <v>5966</v>
      </c>
      <c r="W882" s="65">
        <v>1</v>
      </c>
      <c r="X882" s="65">
        <v>1</v>
      </c>
      <c r="Y882" s="65" t="s">
        <v>70</v>
      </c>
      <c r="Z882" s="65" t="s">
        <v>70</v>
      </c>
      <c r="AA882" s="65">
        <f t="shared" si="13"/>
        <v>2</v>
      </c>
      <c r="AB882" s="65">
        <v>2</v>
      </c>
      <c r="AC882" s="68" t="s">
        <v>5816</v>
      </c>
      <c r="AD882" s="68" t="s">
        <v>6450</v>
      </c>
      <c r="AE882" s="68" t="s">
        <v>6447</v>
      </c>
      <c r="AF882" s="65" t="s">
        <v>5755</v>
      </c>
      <c r="AG882" s="68" t="s">
        <v>5756</v>
      </c>
    </row>
    <row r="883" spans="1:33" ht="33.75" x14ac:dyDescent="0.25">
      <c r="A883" s="65">
        <v>882</v>
      </c>
      <c r="B883" s="65">
        <v>861000083</v>
      </c>
      <c r="C883" s="65" t="s">
        <v>5725</v>
      </c>
      <c r="D883" s="66" t="s">
        <v>2739</v>
      </c>
      <c r="E883" s="65" t="s">
        <v>5742</v>
      </c>
      <c r="F883" s="65" t="s">
        <v>3</v>
      </c>
      <c r="G883" s="65" t="s">
        <v>5744</v>
      </c>
      <c r="H883" s="67" t="s">
        <v>5882</v>
      </c>
      <c r="I883" s="67" t="s">
        <v>5966</v>
      </c>
      <c r="J883" s="65" t="s">
        <v>5959</v>
      </c>
      <c r="K883" s="65" t="s">
        <v>5729</v>
      </c>
      <c r="L883" s="65" t="s">
        <v>6384</v>
      </c>
      <c r="M883" s="65" t="s">
        <v>70</v>
      </c>
      <c r="N883" s="65" t="s">
        <v>5870</v>
      </c>
      <c r="O883" s="65">
        <v>1</v>
      </c>
      <c r="P883" s="65" t="s">
        <v>70</v>
      </c>
      <c r="Q883" s="65" t="s">
        <v>6385</v>
      </c>
      <c r="R883" s="65">
        <v>861000082</v>
      </c>
      <c r="S883" s="65" t="s">
        <v>5734</v>
      </c>
      <c r="T883" s="65">
        <v>1</v>
      </c>
      <c r="U883" s="67" t="s">
        <v>5983</v>
      </c>
      <c r="V883" s="67" t="s">
        <v>5961</v>
      </c>
      <c r="W883" s="65">
        <v>1</v>
      </c>
      <c r="X883" s="65" t="s">
        <v>70</v>
      </c>
      <c r="Y883" s="65" t="s">
        <v>70</v>
      </c>
      <c r="Z883" s="65" t="s">
        <v>70</v>
      </c>
      <c r="AA883" s="65">
        <f t="shared" si="13"/>
        <v>1</v>
      </c>
      <c r="AB883" s="65">
        <v>1</v>
      </c>
      <c r="AC883" s="68" t="s">
        <v>5816</v>
      </c>
      <c r="AD883" s="68" t="s">
        <v>6000</v>
      </c>
      <c r="AE883" s="68" t="s">
        <v>6132</v>
      </c>
      <c r="AF883" s="65" t="s">
        <v>5755</v>
      </c>
      <c r="AG883" s="68" t="s">
        <v>5756</v>
      </c>
    </row>
    <row r="884" spans="1:33" ht="67.5" x14ac:dyDescent="0.25">
      <c r="A884" s="65">
        <v>883</v>
      </c>
      <c r="B884" s="65">
        <v>861000082</v>
      </c>
      <c r="C884" s="65" t="s">
        <v>5725</v>
      </c>
      <c r="D884" s="66" t="s">
        <v>2739</v>
      </c>
      <c r="E884" s="65" t="s">
        <v>5742</v>
      </c>
      <c r="F884" s="65" t="s">
        <v>3</v>
      </c>
      <c r="G884" s="65" t="s">
        <v>5908</v>
      </c>
      <c r="H884" s="67" t="s">
        <v>5978</v>
      </c>
      <c r="I884" s="67" t="s">
        <v>6012</v>
      </c>
      <c r="J884" s="65" t="s">
        <v>5959</v>
      </c>
      <c r="K884" s="65" t="s">
        <v>5729</v>
      </c>
      <c r="L884" s="65" t="s">
        <v>6384</v>
      </c>
      <c r="M884" s="65" t="s">
        <v>70</v>
      </c>
      <c r="N884" s="65" t="s">
        <v>5862</v>
      </c>
      <c r="O884" s="65">
        <v>14</v>
      </c>
      <c r="P884" s="65" t="s">
        <v>70</v>
      </c>
      <c r="Q884" s="65" t="s">
        <v>6385</v>
      </c>
      <c r="R884" s="65">
        <v>861000081</v>
      </c>
      <c r="S884" s="65" t="s">
        <v>5734</v>
      </c>
      <c r="T884" s="65">
        <v>1</v>
      </c>
      <c r="U884" s="67" t="s">
        <v>5966</v>
      </c>
      <c r="V884" s="67" t="s">
        <v>5966</v>
      </c>
      <c r="W884" s="65">
        <v>1</v>
      </c>
      <c r="X884" s="65">
        <v>1</v>
      </c>
      <c r="Y884" s="65" t="s">
        <v>70</v>
      </c>
      <c r="Z884" s="65" t="s">
        <v>70</v>
      </c>
      <c r="AA884" s="65">
        <f t="shared" si="13"/>
        <v>2</v>
      </c>
      <c r="AB884" s="65">
        <v>2</v>
      </c>
      <c r="AC884" s="68" t="s">
        <v>5735</v>
      </c>
      <c r="AD884" s="68" t="s">
        <v>6411</v>
      </c>
      <c r="AE884" s="68" t="s">
        <v>6359</v>
      </c>
      <c r="AF884" s="65" t="s">
        <v>5738</v>
      </c>
      <c r="AG884" s="68" t="s">
        <v>6451</v>
      </c>
    </row>
    <row r="885" spans="1:33" ht="33.75" x14ac:dyDescent="0.25">
      <c r="A885" s="65">
        <v>884</v>
      </c>
      <c r="B885" s="65">
        <v>861000081</v>
      </c>
      <c r="C885" s="65" t="s">
        <v>5725</v>
      </c>
      <c r="D885" s="66" t="s">
        <v>2739</v>
      </c>
      <c r="E885" s="65" t="s">
        <v>5785</v>
      </c>
      <c r="F885" s="65" t="s">
        <v>3</v>
      </c>
      <c r="G885" s="65" t="s">
        <v>5908</v>
      </c>
      <c r="H885" s="67" t="s">
        <v>5882</v>
      </c>
      <c r="I885" s="67" t="s">
        <v>6124</v>
      </c>
      <c r="J885" s="65" t="s">
        <v>5959</v>
      </c>
      <c r="K885" s="65" t="s">
        <v>5729</v>
      </c>
      <c r="L885" s="65" t="s">
        <v>6384</v>
      </c>
      <c r="M885" s="65" t="s">
        <v>70</v>
      </c>
      <c r="N885" s="65" t="s">
        <v>5862</v>
      </c>
      <c r="O885" s="65">
        <v>16</v>
      </c>
      <c r="P885" s="65" t="s">
        <v>70</v>
      </c>
      <c r="Q885" s="65" t="s">
        <v>6385</v>
      </c>
      <c r="R885" s="65">
        <v>861000080</v>
      </c>
      <c r="S885" s="65" t="s">
        <v>5734</v>
      </c>
      <c r="T885" s="65">
        <v>1</v>
      </c>
      <c r="U885" s="67" t="s">
        <v>5978</v>
      </c>
      <c r="V885" s="67" t="s">
        <v>6124</v>
      </c>
      <c r="W885" s="65">
        <v>1</v>
      </c>
      <c r="X885" s="65">
        <v>1</v>
      </c>
      <c r="Y885" s="65" t="s">
        <v>70</v>
      </c>
      <c r="Z885" s="65" t="s">
        <v>70</v>
      </c>
      <c r="AA885" s="65">
        <f t="shared" si="13"/>
        <v>2</v>
      </c>
      <c r="AB885" s="65">
        <v>2</v>
      </c>
      <c r="AC885" s="68" t="s">
        <v>5816</v>
      </c>
      <c r="AD885" s="68" t="s">
        <v>6452</v>
      </c>
      <c r="AE885" s="68" t="s">
        <v>6415</v>
      </c>
      <c r="AF885" s="65" t="s">
        <v>5755</v>
      </c>
      <c r="AG885" s="68" t="s">
        <v>5756</v>
      </c>
    </row>
    <row r="886" spans="1:33" ht="33.75" x14ac:dyDescent="0.25">
      <c r="A886" s="65">
        <v>885</v>
      </c>
      <c r="B886" s="65">
        <v>861000080</v>
      </c>
      <c r="C886" s="65" t="s">
        <v>5725</v>
      </c>
      <c r="D886" s="66" t="s">
        <v>2739</v>
      </c>
      <c r="E886" s="65" t="s">
        <v>5742</v>
      </c>
      <c r="F886" s="65" t="s">
        <v>3</v>
      </c>
      <c r="G886" s="65" t="s">
        <v>5726</v>
      </c>
      <c r="H886" s="67" t="s">
        <v>5977</v>
      </c>
      <c r="I886" s="67" t="s">
        <v>5966</v>
      </c>
      <c r="J886" s="65" t="s">
        <v>5959</v>
      </c>
      <c r="K886" s="65" t="s">
        <v>5729</v>
      </c>
      <c r="L886" s="65" t="s">
        <v>6384</v>
      </c>
      <c r="M886" s="65" t="s">
        <v>70</v>
      </c>
      <c r="N886" s="65" t="s">
        <v>5862</v>
      </c>
      <c r="O886" s="65">
        <v>1</v>
      </c>
      <c r="P886" s="65" t="s">
        <v>70</v>
      </c>
      <c r="Q886" s="65" t="s">
        <v>6385</v>
      </c>
      <c r="R886" s="65">
        <v>861000079</v>
      </c>
      <c r="S886" s="65" t="s">
        <v>5734</v>
      </c>
      <c r="T886" s="65">
        <v>1</v>
      </c>
      <c r="U886" s="67" t="s">
        <v>5965</v>
      </c>
      <c r="V886" s="67" t="s">
        <v>5966</v>
      </c>
      <c r="W886" s="65">
        <v>1</v>
      </c>
      <c r="X886" s="65" t="s">
        <v>70</v>
      </c>
      <c r="Y886" s="65" t="s">
        <v>70</v>
      </c>
      <c r="Z886" s="65" t="s">
        <v>70</v>
      </c>
      <c r="AA886" s="65">
        <f t="shared" si="13"/>
        <v>1</v>
      </c>
      <c r="AB886" s="65">
        <v>1</v>
      </c>
      <c r="AC886" s="68" t="s">
        <v>5816</v>
      </c>
      <c r="AD886" s="68" t="s">
        <v>6000</v>
      </c>
      <c r="AE886" s="68" t="s">
        <v>6415</v>
      </c>
      <c r="AF886" s="65" t="s">
        <v>5755</v>
      </c>
      <c r="AG886" s="68" t="s">
        <v>5756</v>
      </c>
    </row>
    <row r="887" spans="1:33" ht="45" x14ac:dyDescent="0.25">
      <c r="A887" s="65">
        <v>886</v>
      </c>
      <c r="B887" s="65">
        <v>861000079</v>
      </c>
      <c r="C887" s="65" t="s">
        <v>5745</v>
      </c>
      <c r="D887" s="66" t="s">
        <v>2741</v>
      </c>
      <c r="E887" s="65" t="s">
        <v>5742</v>
      </c>
      <c r="F887" s="65" t="s">
        <v>3</v>
      </c>
      <c r="G887" s="65" t="s">
        <v>5744</v>
      </c>
      <c r="H887" s="67" t="s">
        <v>6045</v>
      </c>
      <c r="I887" s="67" t="s">
        <v>5961</v>
      </c>
      <c r="J887" s="65" t="s">
        <v>5959</v>
      </c>
      <c r="K887" s="65" t="s">
        <v>5729</v>
      </c>
      <c r="L887" s="65" t="s">
        <v>6384</v>
      </c>
      <c r="M887" s="65" t="s">
        <v>5731</v>
      </c>
      <c r="N887" s="65" t="s">
        <v>70</v>
      </c>
      <c r="O887" s="65" t="s">
        <v>70</v>
      </c>
      <c r="P887" s="65" t="s">
        <v>6453</v>
      </c>
      <c r="Q887" s="65" t="s">
        <v>6385</v>
      </c>
      <c r="R887" s="65">
        <v>861000078</v>
      </c>
      <c r="S887" s="65" t="s">
        <v>5734</v>
      </c>
      <c r="T887" s="65">
        <v>1</v>
      </c>
      <c r="U887" s="67" t="s">
        <v>5965</v>
      </c>
      <c r="V887" s="67" t="s">
        <v>5965</v>
      </c>
      <c r="W887" s="65">
        <v>1</v>
      </c>
      <c r="X887" s="65" t="s">
        <v>70</v>
      </c>
      <c r="Y887" s="65" t="s">
        <v>70</v>
      </c>
      <c r="Z887" s="65" t="s">
        <v>70</v>
      </c>
      <c r="AA887" s="65">
        <f t="shared" si="13"/>
        <v>1</v>
      </c>
      <c r="AB887" s="65">
        <v>1</v>
      </c>
      <c r="AC887" s="68" t="s">
        <v>5735</v>
      </c>
      <c r="AD887" s="68" t="s">
        <v>6454</v>
      </c>
      <c r="AE887" s="68" t="s">
        <v>6327</v>
      </c>
      <c r="AF887" s="65" t="s">
        <v>5738</v>
      </c>
      <c r="AG887" s="68" t="s">
        <v>5752</v>
      </c>
    </row>
    <row r="888" spans="1:33" ht="33.75" x14ac:dyDescent="0.25">
      <c r="A888" s="65">
        <v>887</v>
      </c>
      <c r="B888" s="65">
        <v>861000078</v>
      </c>
      <c r="C888" s="65" t="s">
        <v>5725</v>
      </c>
      <c r="D888" s="66" t="s">
        <v>2739</v>
      </c>
      <c r="E888" s="65" t="s">
        <v>5742</v>
      </c>
      <c r="F888" s="65" t="s">
        <v>3</v>
      </c>
      <c r="G888" s="65" t="s">
        <v>5744</v>
      </c>
      <c r="H888" s="67" t="s">
        <v>6004</v>
      </c>
      <c r="I888" s="67" t="s">
        <v>5965</v>
      </c>
      <c r="J888" s="65" t="s">
        <v>5959</v>
      </c>
      <c r="K888" s="65" t="s">
        <v>5729</v>
      </c>
      <c r="L888" s="65" t="s">
        <v>6384</v>
      </c>
      <c r="M888" s="65" t="s">
        <v>70</v>
      </c>
      <c r="N888" s="65" t="s">
        <v>5797</v>
      </c>
      <c r="O888" s="65" t="s">
        <v>70</v>
      </c>
      <c r="P888" s="65" t="s">
        <v>70</v>
      </c>
      <c r="Q888" s="65" t="s">
        <v>6385</v>
      </c>
      <c r="R888" s="65">
        <v>861001362</v>
      </c>
      <c r="S888" s="65" t="s">
        <v>5734</v>
      </c>
      <c r="T888" s="65">
        <v>1</v>
      </c>
      <c r="U888" s="67" t="s">
        <v>5991</v>
      </c>
      <c r="V888" s="67" t="s">
        <v>6124</v>
      </c>
      <c r="W888" s="65">
        <v>1</v>
      </c>
      <c r="X888" s="65" t="s">
        <v>70</v>
      </c>
      <c r="Y888" s="65" t="s">
        <v>70</v>
      </c>
      <c r="Z888" s="65" t="s">
        <v>70</v>
      </c>
      <c r="AA888" s="65">
        <f t="shared" si="13"/>
        <v>1</v>
      </c>
      <c r="AB888" s="65">
        <v>1</v>
      </c>
      <c r="AC888" s="68" t="s">
        <v>5816</v>
      </c>
      <c r="AD888" s="68" t="s">
        <v>6405</v>
      </c>
      <c r="AE888" s="68" t="s">
        <v>6434</v>
      </c>
      <c r="AF888" s="65" t="s">
        <v>5755</v>
      </c>
      <c r="AG888" s="68" t="s">
        <v>5756</v>
      </c>
    </row>
    <row r="889" spans="1:33" ht="33.75" x14ac:dyDescent="0.25">
      <c r="A889" s="65">
        <v>888</v>
      </c>
      <c r="B889" s="65">
        <v>861001362</v>
      </c>
      <c r="C889" s="65" t="s">
        <v>5725</v>
      </c>
      <c r="D889" s="66" t="s">
        <v>2739</v>
      </c>
      <c r="E889" s="65" t="s">
        <v>5742</v>
      </c>
      <c r="F889" s="65" t="s">
        <v>3</v>
      </c>
      <c r="G889" s="65" t="s">
        <v>5744</v>
      </c>
      <c r="H889" s="67" t="s">
        <v>5977</v>
      </c>
      <c r="I889" s="67" t="s">
        <v>5966</v>
      </c>
      <c r="J889" s="65" t="s">
        <v>5959</v>
      </c>
      <c r="K889" s="65" t="s">
        <v>5729</v>
      </c>
      <c r="L889" s="65" t="s">
        <v>6384</v>
      </c>
      <c r="M889" s="65" t="s">
        <v>70</v>
      </c>
      <c r="N889" s="65" t="s">
        <v>5797</v>
      </c>
      <c r="O889" s="65" t="s">
        <v>70</v>
      </c>
      <c r="P889" s="65" t="s">
        <v>70</v>
      </c>
      <c r="Q889" s="65" t="s">
        <v>6385</v>
      </c>
      <c r="R889" s="65">
        <v>861000076</v>
      </c>
      <c r="S889" s="65" t="s">
        <v>5734</v>
      </c>
      <c r="T889" s="65">
        <v>1</v>
      </c>
      <c r="U889" s="67" t="s">
        <v>5961</v>
      </c>
      <c r="V889" s="67" t="s">
        <v>5966</v>
      </c>
      <c r="W889" s="65">
        <v>1</v>
      </c>
      <c r="X889" s="65" t="s">
        <v>70</v>
      </c>
      <c r="Y889" s="65" t="s">
        <v>70</v>
      </c>
      <c r="Z889" s="65" t="s">
        <v>70</v>
      </c>
      <c r="AA889" s="65">
        <f t="shared" si="13"/>
        <v>1</v>
      </c>
      <c r="AB889" s="65">
        <v>1</v>
      </c>
      <c r="AC889" s="68" t="s">
        <v>5816</v>
      </c>
      <c r="AD889" s="68" t="s">
        <v>5986</v>
      </c>
      <c r="AE889" s="68" t="s">
        <v>6415</v>
      </c>
      <c r="AF889" s="65" t="s">
        <v>5755</v>
      </c>
      <c r="AG889" s="68" t="s">
        <v>5756</v>
      </c>
    </row>
    <row r="890" spans="1:33" ht="56.25" x14ac:dyDescent="0.25">
      <c r="A890" s="65">
        <v>889</v>
      </c>
      <c r="B890" s="65">
        <v>861000076</v>
      </c>
      <c r="C890" s="65" t="s">
        <v>5745</v>
      </c>
      <c r="D890" s="66" t="s">
        <v>2741</v>
      </c>
      <c r="E890" s="65" t="s">
        <v>5742</v>
      </c>
      <c r="F890" s="65" t="s">
        <v>3</v>
      </c>
      <c r="G890" s="65" t="s">
        <v>5744</v>
      </c>
      <c r="H890" s="67" t="s">
        <v>5977</v>
      </c>
      <c r="I890" s="67" t="s">
        <v>5992</v>
      </c>
      <c r="J890" s="65" t="s">
        <v>5959</v>
      </c>
      <c r="K890" s="65" t="s">
        <v>5729</v>
      </c>
      <c r="L890" s="65" t="s">
        <v>6384</v>
      </c>
      <c r="M890" s="65" t="s">
        <v>5731</v>
      </c>
      <c r="N890" s="65" t="s">
        <v>70</v>
      </c>
      <c r="O890" s="65" t="s">
        <v>70</v>
      </c>
      <c r="P890" s="65" t="s">
        <v>6455</v>
      </c>
      <c r="Q890" s="65" t="s">
        <v>6385</v>
      </c>
      <c r="R890" s="65">
        <v>861000075</v>
      </c>
      <c r="S890" s="65" t="s">
        <v>5734</v>
      </c>
      <c r="T890" s="65">
        <v>1</v>
      </c>
      <c r="U890" s="67" t="s">
        <v>5965</v>
      </c>
      <c r="V890" s="67" t="s">
        <v>5992</v>
      </c>
      <c r="W890" s="65">
        <v>1</v>
      </c>
      <c r="X890" s="65" t="s">
        <v>70</v>
      </c>
      <c r="Y890" s="65" t="s">
        <v>70</v>
      </c>
      <c r="Z890" s="65" t="s">
        <v>70</v>
      </c>
      <c r="AA890" s="65">
        <f t="shared" si="13"/>
        <v>1</v>
      </c>
      <c r="AB890" s="65">
        <v>1</v>
      </c>
      <c r="AC890" s="68" t="s">
        <v>5816</v>
      </c>
      <c r="AD890" s="68" t="s">
        <v>6407</v>
      </c>
      <c r="AE890" s="68" t="s">
        <v>6456</v>
      </c>
      <c r="AF890" s="65" t="s">
        <v>5755</v>
      </c>
      <c r="AG890" s="68" t="s">
        <v>5756</v>
      </c>
    </row>
    <row r="891" spans="1:33" ht="45" x14ac:dyDescent="0.25">
      <c r="A891" s="65">
        <v>890</v>
      </c>
      <c r="B891" s="65">
        <v>861000075</v>
      </c>
      <c r="C891" s="65" t="s">
        <v>5918</v>
      </c>
      <c r="D891" s="66" t="s">
        <v>2727</v>
      </c>
      <c r="E891" s="65" t="s">
        <v>5788</v>
      </c>
      <c r="F891" s="65" t="s">
        <v>3</v>
      </c>
      <c r="G891" s="65" t="s">
        <v>5908</v>
      </c>
      <c r="H891" s="67" t="s">
        <v>5991</v>
      </c>
      <c r="I891" s="67" t="s">
        <v>5967</v>
      </c>
      <c r="J891" s="65" t="s">
        <v>5959</v>
      </c>
      <c r="K891" s="65" t="s">
        <v>5729</v>
      </c>
      <c r="L891" s="65" t="s">
        <v>6384</v>
      </c>
      <c r="M891" s="65" t="s">
        <v>70</v>
      </c>
      <c r="N891" s="65" t="s">
        <v>5812</v>
      </c>
      <c r="O891" s="65" t="s">
        <v>6401</v>
      </c>
      <c r="P891" s="65" t="s">
        <v>70</v>
      </c>
      <c r="Q891" s="65" t="s">
        <v>6385</v>
      </c>
      <c r="R891" s="65">
        <v>861000074</v>
      </c>
      <c r="S891" s="65" t="s">
        <v>5734</v>
      </c>
      <c r="T891" s="65">
        <v>1</v>
      </c>
      <c r="U891" s="67" t="s">
        <v>6030</v>
      </c>
      <c r="V891" s="67" t="s">
        <v>5967</v>
      </c>
      <c r="W891" s="65">
        <v>2</v>
      </c>
      <c r="X891" s="65">
        <v>1</v>
      </c>
      <c r="Y891" s="65" t="s">
        <v>70</v>
      </c>
      <c r="Z891" s="65" t="s">
        <v>70</v>
      </c>
      <c r="AA891" s="65">
        <f t="shared" si="13"/>
        <v>3</v>
      </c>
      <c r="AB891" s="65">
        <v>3</v>
      </c>
      <c r="AC891" s="68" t="s">
        <v>5816</v>
      </c>
      <c r="AD891" s="68" t="s">
        <v>6000</v>
      </c>
      <c r="AE891" s="68" t="s">
        <v>6457</v>
      </c>
      <c r="AF891" s="65" t="s">
        <v>5755</v>
      </c>
      <c r="AG891" s="68" t="s">
        <v>5756</v>
      </c>
    </row>
    <row r="892" spans="1:33" ht="56.25" x14ac:dyDescent="0.25">
      <c r="A892" s="65">
        <v>891</v>
      </c>
      <c r="B892" s="65">
        <v>861000074</v>
      </c>
      <c r="C892" s="65" t="s">
        <v>5725</v>
      </c>
      <c r="D892" s="66" t="s">
        <v>2739</v>
      </c>
      <c r="E892" s="65" t="s">
        <v>5785</v>
      </c>
      <c r="F892" s="65" t="s">
        <v>3</v>
      </c>
      <c r="G892" s="65" t="s">
        <v>5908</v>
      </c>
      <c r="H892" s="67" t="s">
        <v>5983</v>
      </c>
      <c r="I892" s="67" t="s">
        <v>5966</v>
      </c>
      <c r="J892" s="65" t="s">
        <v>5959</v>
      </c>
      <c r="K892" s="65" t="s">
        <v>5729</v>
      </c>
      <c r="L892" s="65" t="s">
        <v>6384</v>
      </c>
      <c r="M892" s="65" t="s">
        <v>70</v>
      </c>
      <c r="N892" s="65" t="s">
        <v>5812</v>
      </c>
      <c r="O892" s="65">
        <v>4</v>
      </c>
      <c r="P892" s="65" t="s">
        <v>70</v>
      </c>
      <c r="Q892" s="65" t="s">
        <v>6385</v>
      </c>
      <c r="R892" s="65">
        <v>861000073</v>
      </c>
      <c r="S892" s="65" t="s">
        <v>5734</v>
      </c>
      <c r="T892" s="65">
        <v>1</v>
      </c>
      <c r="U892" s="67" t="s">
        <v>5966</v>
      </c>
      <c r="V892" s="67" t="s">
        <v>6030</v>
      </c>
      <c r="W892" s="65">
        <v>2</v>
      </c>
      <c r="X892" s="65">
        <v>1</v>
      </c>
      <c r="Y892" s="65">
        <v>2</v>
      </c>
      <c r="Z892" s="65" t="s">
        <v>70</v>
      </c>
      <c r="AA892" s="65">
        <f t="shared" si="13"/>
        <v>5</v>
      </c>
      <c r="AB892" s="65">
        <v>4</v>
      </c>
      <c r="AC892" s="68" t="s">
        <v>5816</v>
      </c>
      <c r="AD892" s="68" t="s">
        <v>6458</v>
      </c>
      <c r="AE892" s="68" t="s">
        <v>6459</v>
      </c>
      <c r="AF892" s="65" t="s">
        <v>5755</v>
      </c>
      <c r="AG892" s="68" t="s">
        <v>5756</v>
      </c>
    </row>
    <row r="893" spans="1:33" ht="33.75" x14ac:dyDescent="0.25">
      <c r="A893" s="65">
        <v>892</v>
      </c>
      <c r="B893" s="65">
        <v>861000073</v>
      </c>
      <c r="C893" s="65" t="s">
        <v>5725</v>
      </c>
      <c r="D893" s="66" t="s">
        <v>2739</v>
      </c>
      <c r="E893" s="65" t="s">
        <v>5788</v>
      </c>
      <c r="F893" s="65" t="s">
        <v>3</v>
      </c>
      <c r="G893" s="65" t="s">
        <v>5726</v>
      </c>
      <c r="H893" s="67" t="s">
        <v>5961</v>
      </c>
      <c r="I893" s="67" t="s">
        <v>5966</v>
      </c>
      <c r="J893" s="65" t="s">
        <v>5959</v>
      </c>
      <c r="K893" s="65" t="s">
        <v>5729</v>
      </c>
      <c r="L893" s="65" t="s">
        <v>6384</v>
      </c>
      <c r="M893" s="65" t="s">
        <v>70</v>
      </c>
      <c r="N893" s="65" t="s">
        <v>5812</v>
      </c>
      <c r="O893" s="65">
        <v>1</v>
      </c>
      <c r="P893" s="65" t="s">
        <v>70</v>
      </c>
      <c r="Q893" s="65" t="s">
        <v>6385</v>
      </c>
      <c r="R893" s="65">
        <v>861000072</v>
      </c>
      <c r="S893" s="65" t="s">
        <v>5734</v>
      </c>
      <c r="T893" s="65">
        <v>1</v>
      </c>
      <c r="U893" s="67" t="s">
        <v>5966</v>
      </c>
      <c r="V893" s="67" t="s">
        <v>5966</v>
      </c>
      <c r="W893" s="65">
        <v>2</v>
      </c>
      <c r="X893" s="65">
        <v>1</v>
      </c>
      <c r="Y893" s="65" t="s">
        <v>70</v>
      </c>
      <c r="Z893" s="65" t="s">
        <v>70</v>
      </c>
      <c r="AA893" s="65">
        <f t="shared" si="13"/>
        <v>3</v>
      </c>
      <c r="AB893" s="65">
        <v>3</v>
      </c>
      <c r="AC893" s="68" t="s">
        <v>5816</v>
      </c>
      <c r="AD893" s="68" t="s">
        <v>6000</v>
      </c>
      <c r="AE893" s="68" t="s">
        <v>6415</v>
      </c>
      <c r="AF893" s="65" t="s">
        <v>5755</v>
      </c>
      <c r="AG893" s="68" t="s">
        <v>5756</v>
      </c>
    </row>
    <row r="894" spans="1:33" ht="67.5" x14ac:dyDescent="0.25">
      <c r="A894" s="65">
        <v>893</v>
      </c>
      <c r="B894" s="65">
        <v>861000072</v>
      </c>
      <c r="C894" s="65" t="s">
        <v>5725</v>
      </c>
      <c r="D894" s="66" t="s">
        <v>2739</v>
      </c>
      <c r="E894" s="65" t="s">
        <v>5742</v>
      </c>
      <c r="F894" s="65" t="s">
        <v>3</v>
      </c>
      <c r="G894" s="65" t="s">
        <v>5908</v>
      </c>
      <c r="H894" s="67" t="s">
        <v>6004</v>
      </c>
      <c r="I894" s="67" t="s">
        <v>6016</v>
      </c>
      <c r="J894" s="65" t="s">
        <v>5959</v>
      </c>
      <c r="K894" s="65" t="s">
        <v>5729</v>
      </c>
      <c r="L894" s="65" t="s">
        <v>6384</v>
      </c>
      <c r="M894" s="65" t="s">
        <v>70</v>
      </c>
      <c r="N894" s="65" t="s">
        <v>5928</v>
      </c>
      <c r="O894" s="65">
        <v>7</v>
      </c>
      <c r="P894" s="65" t="s">
        <v>70</v>
      </c>
      <c r="Q894" s="65" t="s">
        <v>6385</v>
      </c>
      <c r="R894" s="65">
        <v>861000071</v>
      </c>
      <c r="S894" s="65" t="s">
        <v>5734</v>
      </c>
      <c r="T894" s="65">
        <v>1</v>
      </c>
      <c r="U894" s="67" t="s">
        <v>5991</v>
      </c>
      <c r="V894" s="67" t="s">
        <v>5992</v>
      </c>
      <c r="W894" s="65">
        <v>2</v>
      </c>
      <c r="X894" s="65">
        <v>1</v>
      </c>
      <c r="Y894" s="65" t="s">
        <v>70</v>
      </c>
      <c r="Z894" s="65" t="s">
        <v>70</v>
      </c>
      <c r="AA894" s="65">
        <f t="shared" si="13"/>
        <v>3</v>
      </c>
      <c r="AB894" s="65">
        <v>3</v>
      </c>
      <c r="AC894" s="68" t="s">
        <v>5816</v>
      </c>
      <c r="AD894" s="68" t="s">
        <v>6000</v>
      </c>
      <c r="AE894" s="68" t="s">
        <v>6460</v>
      </c>
      <c r="AF894" s="65" t="s">
        <v>5755</v>
      </c>
      <c r="AG894" s="68" t="s">
        <v>5756</v>
      </c>
    </row>
    <row r="895" spans="1:33" ht="33.75" x14ac:dyDescent="0.25">
      <c r="A895" s="65">
        <v>894</v>
      </c>
      <c r="B895" s="65">
        <v>861000071</v>
      </c>
      <c r="C895" s="65" t="s">
        <v>5725</v>
      </c>
      <c r="D895" s="66" t="s">
        <v>2739</v>
      </c>
      <c r="E895" s="65" t="s">
        <v>5742</v>
      </c>
      <c r="F895" s="65" t="s">
        <v>3</v>
      </c>
      <c r="G895" s="65" t="s">
        <v>5726</v>
      </c>
      <c r="H895" s="67" t="s">
        <v>6012</v>
      </c>
      <c r="I895" s="67" t="s">
        <v>6007</v>
      </c>
      <c r="J895" s="65" t="s">
        <v>5959</v>
      </c>
      <c r="K895" s="65" t="s">
        <v>5729</v>
      </c>
      <c r="L895" s="65" t="s">
        <v>6384</v>
      </c>
      <c r="M895" s="65" t="s">
        <v>70</v>
      </c>
      <c r="N895" s="65" t="s">
        <v>5928</v>
      </c>
      <c r="O895" s="65">
        <v>5</v>
      </c>
      <c r="P895" s="65" t="s">
        <v>70</v>
      </c>
      <c r="Q895" s="65" t="s">
        <v>6385</v>
      </c>
      <c r="R895" s="65">
        <v>861000070</v>
      </c>
      <c r="S895" s="65" t="s">
        <v>5734</v>
      </c>
      <c r="T895" s="65">
        <v>1</v>
      </c>
      <c r="U895" s="67" t="s">
        <v>5992</v>
      </c>
      <c r="V895" s="67" t="s">
        <v>5992</v>
      </c>
      <c r="W895" s="65">
        <v>2</v>
      </c>
      <c r="X895" s="65">
        <v>1</v>
      </c>
      <c r="Y895" s="65">
        <v>1</v>
      </c>
      <c r="Z895" s="65" t="s">
        <v>70</v>
      </c>
      <c r="AA895" s="65">
        <f t="shared" si="13"/>
        <v>4</v>
      </c>
      <c r="AB895" s="65">
        <v>5</v>
      </c>
      <c r="AC895" s="68" t="s">
        <v>5735</v>
      </c>
      <c r="AD895" s="68" t="s">
        <v>6405</v>
      </c>
      <c r="AE895" s="68" t="s">
        <v>6391</v>
      </c>
      <c r="AF895" s="65" t="s">
        <v>5738</v>
      </c>
      <c r="AG895" s="68" t="s">
        <v>5839</v>
      </c>
    </row>
    <row r="896" spans="1:33" ht="22.5" x14ac:dyDescent="0.25">
      <c r="A896" s="65">
        <v>895</v>
      </c>
      <c r="B896" s="65">
        <v>861000070</v>
      </c>
      <c r="C896" s="65" t="s">
        <v>5779</v>
      </c>
      <c r="D896" s="66" t="s">
        <v>2769</v>
      </c>
      <c r="E896" s="65" t="s">
        <v>5742</v>
      </c>
      <c r="F896" s="65" t="s">
        <v>3</v>
      </c>
      <c r="G896" s="65" t="s">
        <v>5744</v>
      </c>
      <c r="H896" s="67" t="s">
        <v>6461</v>
      </c>
      <c r="I896" s="67" t="s">
        <v>5981</v>
      </c>
      <c r="J896" s="65" t="s">
        <v>5959</v>
      </c>
      <c r="K896" s="65" t="s">
        <v>5729</v>
      </c>
      <c r="L896" s="65" t="s">
        <v>6384</v>
      </c>
      <c r="M896" s="65" t="s">
        <v>70</v>
      </c>
      <c r="N896" s="65" t="s">
        <v>5928</v>
      </c>
      <c r="O896" s="65">
        <v>1</v>
      </c>
      <c r="P896" s="65" t="s">
        <v>70</v>
      </c>
      <c r="Q896" s="65" t="s">
        <v>6385</v>
      </c>
      <c r="R896" s="65">
        <v>861000069</v>
      </c>
      <c r="S896" s="65" t="s">
        <v>5734</v>
      </c>
      <c r="T896" s="65">
        <v>1</v>
      </c>
      <c r="U896" s="67" t="s">
        <v>5882</v>
      </c>
      <c r="V896" s="67" t="s">
        <v>5983</v>
      </c>
      <c r="W896" s="65">
        <v>2</v>
      </c>
      <c r="X896" s="65">
        <v>1</v>
      </c>
      <c r="Y896" s="65" t="s">
        <v>70</v>
      </c>
      <c r="Z896" s="65" t="s">
        <v>70</v>
      </c>
      <c r="AA896" s="65">
        <f t="shared" si="13"/>
        <v>3</v>
      </c>
      <c r="AB896" s="65">
        <v>3</v>
      </c>
      <c r="AC896" s="68" t="s">
        <v>5735</v>
      </c>
      <c r="AD896" s="68" t="s">
        <v>5995</v>
      </c>
      <c r="AE896" s="68" t="s">
        <v>6040</v>
      </c>
      <c r="AF896" s="65" t="s">
        <v>5743</v>
      </c>
      <c r="AG896" s="68" t="s">
        <v>70</v>
      </c>
    </row>
    <row r="897" spans="1:33" ht="45" x14ac:dyDescent="0.25">
      <c r="A897" s="65">
        <v>896</v>
      </c>
      <c r="B897" s="65">
        <v>861000069</v>
      </c>
      <c r="C897" s="65" t="s">
        <v>5779</v>
      </c>
      <c r="D897" s="66" t="s">
        <v>2769</v>
      </c>
      <c r="E897" s="65" t="s">
        <v>5742</v>
      </c>
      <c r="F897" s="65" t="s">
        <v>3</v>
      </c>
      <c r="G897" s="65" t="s">
        <v>5908</v>
      </c>
      <c r="H897" s="67" t="s">
        <v>6066</v>
      </c>
      <c r="I897" s="67" t="s">
        <v>5991</v>
      </c>
      <c r="J897" s="65" t="s">
        <v>5959</v>
      </c>
      <c r="K897" s="65" t="s">
        <v>5729</v>
      </c>
      <c r="L897" s="65" t="s">
        <v>6384</v>
      </c>
      <c r="M897" s="65" t="s">
        <v>70</v>
      </c>
      <c r="N897" s="65" t="s">
        <v>5819</v>
      </c>
      <c r="O897" s="65">
        <v>9</v>
      </c>
      <c r="P897" s="65" t="s">
        <v>70</v>
      </c>
      <c r="Q897" s="65" t="s">
        <v>6385</v>
      </c>
      <c r="R897" s="65">
        <v>861000068</v>
      </c>
      <c r="S897" s="65" t="s">
        <v>5734</v>
      </c>
      <c r="T897" s="65">
        <v>1</v>
      </c>
      <c r="U897" s="67" t="s">
        <v>6012</v>
      </c>
      <c r="V897" s="67" t="s">
        <v>5966</v>
      </c>
      <c r="W897" s="65">
        <v>1</v>
      </c>
      <c r="X897" s="65">
        <v>1</v>
      </c>
      <c r="Y897" s="65" t="s">
        <v>70</v>
      </c>
      <c r="Z897" s="65" t="s">
        <v>70</v>
      </c>
      <c r="AA897" s="65">
        <f t="shared" si="13"/>
        <v>2</v>
      </c>
      <c r="AB897" s="65">
        <v>2</v>
      </c>
      <c r="AC897" s="68" t="s">
        <v>5816</v>
      </c>
      <c r="AD897" s="68" t="s">
        <v>6462</v>
      </c>
      <c r="AE897" s="68" t="s">
        <v>6431</v>
      </c>
      <c r="AF897" s="65" t="s">
        <v>5755</v>
      </c>
      <c r="AG897" s="68" t="s">
        <v>5756</v>
      </c>
    </row>
    <row r="898" spans="1:33" ht="78.75" x14ac:dyDescent="0.25">
      <c r="A898" s="65">
        <v>897</v>
      </c>
      <c r="B898" s="65">
        <v>861000068</v>
      </c>
      <c r="C898" s="65" t="s">
        <v>5725</v>
      </c>
      <c r="D898" s="66" t="s">
        <v>2739</v>
      </c>
      <c r="E898" s="65" t="s">
        <v>5788</v>
      </c>
      <c r="F898" s="65" t="s">
        <v>3</v>
      </c>
      <c r="G898" s="65" t="s">
        <v>5908</v>
      </c>
      <c r="H898" s="67" t="s">
        <v>5983</v>
      </c>
      <c r="I898" s="67" t="s">
        <v>5992</v>
      </c>
      <c r="J898" s="65" t="s">
        <v>5959</v>
      </c>
      <c r="K898" s="65" t="s">
        <v>5729</v>
      </c>
      <c r="L898" s="65" t="s">
        <v>6384</v>
      </c>
      <c r="M898" s="65" t="s">
        <v>70</v>
      </c>
      <c r="N898" s="65" t="s">
        <v>5819</v>
      </c>
      <c r="O898" s="65">
        <v>7</v>
      </c>
      <c r="P898" s="65" t="s">
        <v>70</v>
      </c>
      <c r="Q898" s="65" t="s">
        <v>6385</v>
      </c>
      <c r="R898" s="65">
        <v>861000067</v>
      </c>
      <c r="S898" s="65" t="s">
        <v>5734</v>
      </c>
      <c r="T898" s="65">
        <v>1</v>
      </c>
      <c r="U898" s="67" t="s">
        <v>5992</v>
      </c>
      <c r="V898" s="67" t="s">
        <v>6018</v>
      </c>
      <c r="W898" s="65">
        <v>1</v>
      </c>
      <c r="X898" s="65">
        <v>1</v>
      </c>
      <c r="Y898" s="65" t="s">
        <v>70</v>
      </c>
      <c r="Z898" s="65" t="s">
        <v>70</v>
      </c>
      <c r="AA898" s="65">
        <f t="shared" si="13"/>
        <v>2</v>
      </c>
      <c r="AB898" s="65">
        <v>2</v>
      </c>
      <c r="AC898" s="68" t="s">
        <v>5816</v>
      </c>
      <c r="AD898" s="68" t="s">
        <v>6000</v>
      </c>
      <c r="AE898" s="68" t="s">
        <v>6463</v>
      </c>
      <c r="AF898" s="65" t="s">
        <v>5755</v>
      </c>
      <c r="AG898" s="68" t="s">
        <v>5756</v>
      </c>
    </row>
    <row r="899" spans="1:33" ht="33.75" x14ac:dyDescent="0.25">
      <c r="A899" s="65">
        <v>898</v>
      </c>
      <c r="B899" s="65">
        <v>861000067</v>
      </c>
      <c r="C899" s="65" t="s">
        <v>5725</v>
      </c>
      <c r="D899" s="66" t="s">
        <v>2739</v>
      </c>
      <c r="E899" s="65" t="s">
        <v>5742</v>
      </c>
      <c r="F899" s="65" t="s">
        <v>3</v>
      </c>
      <c r="G899" s="65" t="s">
        <v>5909</v>
      </c>
      <c r="H899" s="67" t="s">
        <v>6049</v>
      </c>
      <c r="I899" s="67" t="s">
        <v>5966</v>
      </c>
      <c r="J899" s="65" t="s">
        <v>5959</v>
      </c>
      <c r="K899" s="65" t="s">
        <v>5729</v>
      </c>
      <c r="L899" s="65" t="s">
        <v>6384</v>
      </c>
      <c r="M899" s="65" t="s">
        <v>70</v>
      </c>
      <c r="N899" s="65" t="s">
        <v>5819</v>
      </c>
      <c r="O899" s="65">
        <v>5</v>
      </c>
      <c r="P899" s="65" t="s">
        <v>70</v>
      </c>
      <c r="Q899" s="65" t="s">
        <v>6385</v>
      </c>
      <c r="R899" s="65">
        <v>861000066</v>
      </c>
      <c r="S899" s="65" t="s">
        <v>5734</v>
      </c>
      <c r="T899" s="65">
        <v>1</v>
      </c>
      <c r="U899" s="67" t="s">
        <v>5991</v>
      </c>
      <c r="V899" s="67" t="s">
        <v>6124</v>
      </c>
      <c r="W899" s="65">
        <v>1</v>
      </c>
      <c r="X899" s="65">
        <v>1</v>
      </c>
      <c r="Y899" s="65" t="s">
        <v>70</v>
      </c>
      <c r="Z899" s="65" t="s">
        <v>70</v>
      </c>
      <c r="AA899" s="65">
        <f t="shared" ref="AA899:AA962" si="14">SUM(W899:Z899)</f>
        <v>2</v>
      </c>
      <c r="AB899" s="65">
        <v>3</v>
      </c>
      <c r="AC899" s="68" t="s">
        <v>5816</v>
      </c>
      <c r="AD899" s="68" t="s">
        <v>6000</v>
      </c>
      <c r="AE899" s="68" t="s">
        <v>6415</v>
      </c>
      <c r="AF899" s="65" t="s">
        <v>5755</v>
      </c>
      <c r="AG899" s="68" t="s">
        <v>5756</v>
      </c>
    </row>
    <row r="900" spans="1:33" ht="45" x14ac:dyDescent="0.25">
      <c r="A900" s="65">
        <v>899</v>
      </c>
      <c r="B900" s="65">
        <v>861000066</v>
      </c>
      <c r="C900" s="65" t="s">
        <v>5725</v>
      </c>
      <c r="D900" s="66" t="s">
        <v>2739</v>
      </c>
      <c r="E900" s="65" t="s">
        <v>5742</v>
      </c>
      <c r="F900" s="65" t="s">
        <v>3</v>
      </c>
      <c r="G900" s="65" t="s">
        <v>5908</v>
      </c>
      <c r="H900" s="67" t="s">
        <v>5977</v>
      </c>
      <c r="I900" s="67" t="s">
        <v>6018</v>
      </c>
      <c r="J900" s="65" t="s">
        <v>5959</v>
      </c>
      <c r="K900" s="65" t="s">
        <v>5729</v>
      </c>
      <c r="L900" s="65" t="s">
        <v>6384</v>
      </c>
      <c r="M900" s="65" t="s">
        <v>70</v>
      </c>
      <c r="N900" s="65" t="s">
        <v>5819</v>
      </c>
      <c r="O900" s="65">
        <v>2</v>
      </c>
      <c r="P900" s="65" t="s">
        <v>70</v>
      </c>
      <c r="Q900" s="65" t="s">
        <v>6385</v>
      </c>
      <c r="R900" s="65">
        <v>861000065</v>
      </c>
      <c r="S900" s="65" t="s">
        <v>5734</v>
      </c>
      <c r="T900" s="65">
        <v>1</v>
      </c>
      <c r="U900" s="67" t="s">
        <v>5991</v>
      </c>
      <c r="V900" s="67" t="s">
        <v>5991</v>
      </c>
      <c r="W900" s="65">
        <v>1</v>
      </c>
      <c r="X900" s="65">
        <v>1</v>
      </c>
      <c r="Y900" s="65" t="s">
        <v>70</v>
      </c>
      <c r="Z900" s="65" t="s">
        <v>70</v>
      </c>
      <c r="AA900" s="65">
        <f t="shared" si="14"/>
        <v>2</v>
      </c>
      <c r="AB900" s="65">
        <v>2</v>
      </c>
      <c r="AC900" s="68" t="s">
        <v>5816</v>
      </c>
      <c r="AD900" s="68" t="s">
        <v>6454</v>
      </c>
      <c r="AE900" s="68" t="s">
        <v>6464</v>
      </c>
      <c r="AF900" s="65" t="s">
        <v>5755</v>
      </c>
      <c r="AG900" s="68" t="s">
        <v>5756</v>
      </c>
    </row>
    <row r="901" spans="1:33" ht="56.25" x14ac:dyDescent="0.25">
      <c r="A901" s="65">
        <v>900</v>
      </c>
      <c r="B901" s="65">
        <v>861000065</v>
      </c>
      <c r="C901" s="65" t="s">
        <v>5725</v>
      </c>
      <c r="D901" s="66" t="s">
        <v>2739</v>
      </c>
      <c r="E901" s="65" t="s">
        <v>5742</v>
      </c>
      <c r="F901" s="65" t="s">
        <v>3</v>
      </c>
      <c r="G901" s="65" t="s">
        <v>5908</v>
      </c>
      <c r="H901" s="67" t="s">
        <v>6020</v>
      </c>
      <c r="I901" s="67" t="s">
        <v>5972</v>
      </c>
      <c r="J901" s="65" t="s">
        <v>5959</v>
      </c>
      <c r="K901" s="65" t="s">
        <v>5729</v>
      </c>
      <c r="L901" s="65" t="s">
        <v>6384</v>
      </c>
      <c r="M901" s="65" t="s">
        <v>70</v>
      </c>
      <c r="N901" s="65" t="s">
        <v>5798</v>
      </c>
      <c r="O901" s="65">
        <v>10</v>
      </c>
      <c r="P901" s="65" t="s">
        <v>70</v>
      </c>
      <c r="Q901" s="65" t="s">
        <v>6385</v>
      </c>
      <c r="R901" s="65">
        <v>861000064</v>
      </c>
      <c r="S901" s="65" t="s">
        <v>5734</v>
      </c>
      <c r="T901" s="65">
        <v>1</v>
      </c>
      <c r="U901" s="67" t="s">
        <v>5961</v>
      </c>
      <c r="V901" s="67" t="s">
        <v>6018</v>
      </c>
      <c r="W901" s="65">
        <v>1</v>
      </c>
      <c r="X901" s="65">
        <v>1</v>
      </c>
      <c r="Y901" s="65" t="s">
        <v>70</v>
      </c>
      <c r="Z901" s="65" t="s">
        <v>70</v>
      </c>
      <c r="AA901" s="65">
        <f t="shared" si="14"/>
        <v>2</v>
      </c>
      <c r="AB901" s="65">
        <v>3</v>
      </c>
      <c r="AC901" s="68" t="s">
        <v>5816</v>
      </c>
      <c r="AD901" s="68" t="s">
        <v>6000</v>
      </c>
      <c r="AE901" s="68" t="s">
        <v>6465</v>
      </c>
      <c r="AF901" s="65" t="s">
        <v>5755</v>
      </c>
      <c r="AG901" s="68" t="s">
        <v>5756</v>
      </c>
    </row>
    <row r="902" spans="1:33" ht="45" x14ac:dyDescent="0.25">
      <c r="A902" s="65">
        <v>901</v>
      </c>
      <c r="B902" s="65">
        <v>861000064</v>
      </c>
      <c r="C902" s="65" t="s">
        <v>5725</v>
      </c>
      <c r="D902" s="66" t="s">
        <v>2739</v>
      </c>
      <c r="E902" s="65" t="s">
        <v>5742</v>
      </c>
      <c r="F902" s="65" t="s">
        <v>3</v>
      </c>
      <c r="G902" s="65" t="s">
        <v>5744</v>
      </c>
      <c r="H902" s="67" t="s">
        <v>6012</v>
      </c>
      <c r="I902" s="67" t="s">
        <v>5972</v>
      </c>
      <c r="J902" s="65" t="s">
        <v>5959</v>
      </c>
      <c r="K902" s="65" t="s">
        <v>5729</v>
      </c>
      <c r="L902" s="65" t="s">
        <v>6384</v>
      </c>
      <c r="M902" s="65" t="s">
        <v>70</v>
      </c>
      <c r="N902" s="65" t="s">
        <v>5798</v>
      </c>
      <c r="O902" s="65">
        <v>5</v>
      </c>
      <c r="P902" s="65" t="s">
        <v>70</v>
      </c>
      <c r="Q902" s="65" t="s">
        <v>6385</v>
      </c>
      <c r="R902" s="65">
        <v>861000063</v>
      </c>
      <c r="S902" s="65" t="s">
        <v>5734</v>
      </c>
      <c r="T902" s="65">
        <v>1</v>
      </c>
      <c r="U902" s="67" t="s">
        <v>5972</v>
      </c>
      <c r="V902" s="67" t="s">
        <v>5974</v>
      </c>
      <c r="W902" s="65">
        <v>2</v>
      </c>
      <c r="X902" s="65">
        <v>1</v>
      </c>
      <c r="Y902" s="65" t="s">
        <v>70</v>
      </c>
      <c r="Z902" s="65" t="s">
        <v>70</v>
      </c>
      <c r="AA902" s="65">
        <f t="shared" si="14"/>
        <v>3</v>
      </c>
      <c r="AB902" s="65">
        <v>3</v>
      </c>
      <c r="AC902" s="68" t="s">
        <v>5816</v>
      </c>
      <c r="AD902" s="68" t="s">
        <v>5984</v>
      </c>
      <c r="AE902" s="68" t="s">
        <v>6400</v>
      </c>
      <c r="AF902" s="65" t="s">
        <v>5755</v>
      </c>
      <c r="AG902" s="68" t="s">
        <v>5756</v>
      </c>
    </row>
    <row r="903" spans="1:33" ht="45" x14ac:dyDescent="0.25">
      <c r="A903" s="65">
        <v>902</v>
      </c>
      <c r="B903" s="65">
        <v>861000063</v>
      </c>
      <c r="C903" s="65" t="s">
        <v>5725</v>
      </c>
      <c r="D903" s="66" t="s">
        <v>2739</v>
      </c>
      <c r="E903" s="65" t="s">
        <v>5742</v>
      </c>
      <c r="F903" s="65" t="s">
        <v>3</v>
      </c>
      <c r="G903" s="65" t="s">
        <v>5744</v>
      </c>
      <c r="H903" s="67" t="s">
        <v>5991</v>
      </c>
      <c r="I903" s="67" t="s">
        <v>5972</v>
      </c>
      <c r="J903" s="65" t="s">
        <v>5959</v>
      </c>
      <c r="K903" s="65" t="s">
        <v>5729</v>
      </c>
      <c r="L903" s="65" t="s">
        <v>6384</v>
      </c>
      <c r="M903" s="65" t="s">
        <v>70</v>
      </c>
      <c r="N903" s="65" t="s">
        <v>5798</v>
      </c>
      <c r="O903" s="65" t="s">
        <v>70</v>
      </c>
      <c r="P903" s="65" t="s">
        <v>70</v>
      </c>
      <c r="Q903" s="65" t="s">
        <v>6385</v>
      </c>
      <c r="R903" s="65">
        <v>861000062</v>
      </c>
      <c r="S903" s="65" t="s">
        <v>5734</v>
      </c>
      <c r="T903" s="65">
        <v>1</v>
      </c>
      <c r="U903" s="67" t="s">
        <v>5972</v>
      </c>
      <c r="V903" s="67" t="s">
        <v>6016</v>
      </c>
      <c r="W903" s="65">
        <v>1</v>
      </c>
      <c r="X903" s="65">
        <v>1</v>
      </c>
      <c r="Y903" s="65" t="s">
        <v>70</v>
      </c>
      <c r="Z903" s="65" t="s">
        <v>70</v>
      </c>
      <c r="AA903" s="65">
        <f t="shared" si="14"/>
        <v>2</v>
      </c>
      <c r="AB903" s="65">
        <v>2</v>
      </c>
      <c r="AC903" s="68" t="s">
        <v>5816</v>
      </c>
      <c r="AD903" s="68" t="s">
        <v>6281</v>
      </c>
      <c r="AE903" s="68" t="s">
        <v>6408</v>
      </c>
      <c r="AF903" s="65" t="s">
        <v>5755</v>
      </c>
      <c r="AG903" s="68" t="s">
        <v>5756</v>
      </c>
    </row>
    <row r="904" spans="1:33" ht="56.25" x14ac:dyDescent="0.25">
      <c r="A904" s="65">
        <v>903</v>
      </c>
      <c r="B904" s="65">
        <v>861000062</v>
      </c>
      <c r="C904" s="65" t="s">
        <v>5918</v>
      </c>
      <c r="D904" s="66" t="s">
        <v>2727</v>
      </c>
      <c r="E904" s="65" t="s">
        <v>5742</v>
      </c>
      <c r="F904" s="65" t="s">
        <v>3</v>
      </c>
      <c r="G904" s="65" t="s">
        <v>5744</v>
      </c>
      <c r="H904" s="67" t="s">
        <v>6049</v>
      </c>
      <c r="I904" s="67" t="s">
        <v>6016</v>
      </c>
      <c r="J904" s="65" t="s">
        <v>5959</v>
      </c>
      <c r="K904" s="65" t="s">
        <v>5729</v>
      </c>
      <c r="L904" s="65" t="s">
        <v>6384</v>
      </c>
      <c r="M904" s="65" t="s">
        <v>70</v>
      </c>
      <c r="N904" s="65" t="s">
        <v>5801</v>
      </c>
      <c r="O904" s="65" t="s">
        <v>5952</v>
      </c>
      <c r="P904" s="65" t="s">
        <v>70</v>
      </c>
      <c r="Q904" s="65" t="s">
        <v>6385</v>
      </c>
      <c r="R904" s="65">
        <v>861000061</v>
      </c>
      <c r="S904" s="65" t="s">
        <v>5734</v>
      </c>
      <c r="T904" s="65">
        <v>1</v>
      </c>
      <c r="U904" s="67" t="s">
        <v>6124</v>
      </c>
      <c r="V904" s="67" t="s">
        <v>5972</v>
      </c>
      <c r="W904" s="65">
        <v>3</v>
      </c>
      <c r="X904" s="65">
        <v>1</v>
      </c>
      <c r="Y904" s="65" t="s">
        <v>70</v>
      </c>
      <c r="Z904" s="65" t="s">
        <v>70</v>
      </c>
      <c r="AA904" s="65">
        <f t="shared" si="14"/>
        <v>4</v>
      </c>
      <c r="AB904" s="65">
        <v>4</v>
      </c>
      <c r="AC904" s="68" t="s">
        <v>5816</v>
      </c>
      <c r="AD904" s="68" t="s">
        <v>6403</v>
      </c>
      <c r="AE904" s="68" t="s">
        <v>6466</v>
      </c>
      <c r="AF904" s="65" t="s">
        <v>5755</v>
      </c>
      <c r="AG904" s="68" t="s">
        <v>5756</v>
      </c>
    </row>
    <row r="905" spans="1:33" ht="45" x14ac:dyDescent="0.25">
      <c r="A905" s="65">
        <v>904</v>
      </c>
      <c r="B905" s="65">
        <v>861000061</v>
      </c>
      <c r="C905" s="65" t="s">
        <v>5745</v>
      </c>
      <c r="D905" s="66" t="s">
        <v>2741</v>
      </c>
      <c r="E905" s="65" t="s">
        <v>5742</v>
      </c>
      <c r="F905" s="65" t="s">
        <v>3</v>
      </c>
      <c r="G905" s="65" t="s">
        <v>5744</v>
      </c>
      <c r="H905" s="67" t="s">
        <v>5983</v>
      </c>
      <c r="I905" s="67" t="s">
        <v>5991</v>
      </c>
      <c r="J905" s="65" t="s">
        <v>5959</v>
      </c>
      <c r="K905" s="65" t="s">
        <v>5729</v>
      </c>
      <c r="L905" s="65" t="s">
        <v>6384</v>
      </c>
      <c r="M905" s="65" t="s">
        <v>70</v>
      </c>
      <c r="N905" s="65" t="s">
        <v>5801</v>
      </c>
      <c r="O905" s="65">
        <v>5</v>
      </c>
      <c r="P905" s="65" t="s">
        <v>70</v>
      </c>
      <c r="Q905" s="65" t="s">
        <v>6385</v>
      </c>
      <c r="R905" s="65">
        <v>432026042</v>
      </c>
      <c r="S905" s="65" t="s">
        <v>5734</v>
      </c>
      <c r="T905" s="65">
        <v>1</v>
      </c>
      <c r="U905" s="67" t="s">
        <v>6124</v>
      </c>
      <c r="V905" s="67" t="s">
        <v>6016</v>
      </c>
      <c r="W905" s="65">
        <v>2</v>
      </c>
      <c r="X905" s="65">
        <v>1</v>
      </c>
      <c r="Y905" s="65">
        <v>1</v>
      </c>
      <c r="Z905" s="65" t="s">
        <v>70</v>
      </c>
      <c r="AA905" s="65">
        <f t="shared" si="14"/>
        <v>4</v>
      </c>
      <c r="AB905" s="65">
        <v>4</v>
      </c>
      <c r="AC905" s="68" t="s">
        <v>5816</v>
      </c>
      <c r="AD905" s="68" t="s">
        <v>5979</v>
      </c>
      <c r="AE905" s="68" t="s">
        <v>6389</v>
      </c>
      <c r="AF905" s="65" t="s">
        <v>5755</v>
      </c>
      <c r="AG905" s="68" t="s">
        <v>5756</v>
      </c>
    </row>
    <row r="906" spans="1:33" ht="33.75" x14ac:dyDescent="0.25">
      <c r="A906" s="65">
        <v>905</v>
      </c>
      <c r="B906" s="65">
        <v>432026042</v>
      </c>
      <c r="C906" s="65" t="s">
        <v>5779</v>
      </c>
      <c r="D906" s="66" t="s">
        <v>2769</v>
      </c>
      <c r="E906" s="65" t="s">
        <v>5742</v>
      </c>
      <c r="F906" s="65" t="s">
        <v>3</v>
      </c>
      <c r="G906" s="65" t="s">
        <v>5744</v>
      </c>
      <c r="H906" s="67" t="s">
        <v>6261</v>
      </c>
      <c r="I906" s="67" t="s">
        <v>70</v>
      </c>
      <c r="J906" s="65" t="s">
        <v>5959</v>
      </c>
      <c r="K906" s="65" t="s">
        <v>5729</v>
      </c>
      <c r="L906" s="65" t="s">
        <v>6384</v>
      </c>
      <c r="M906" s="65" t="s">
        <v>70</v>
      </c>
      <c r="N906" s="65" t="s">
        <v>5801</v>
      </c>
      <c r="O906" s="65">
        <v>1</v>
      </c>
      <c r="P906" s="65" t="s">
        <v>70</v>
      </c>
      <c r="Q906" s="65" t="s">
        <v>6385</v>
      </c>
      <c r="R906" s="65" t="s">
        <v>6467</v>
      </c>
      <c r="S906" s="65" t="s">
        <v>5734</v>
      </c>
      <c r="T906" s="65">
        <v>1</v>
      </c>
      <c r="U906" s="67" t="s">
        <v>5965</v>
      </c>
      <c r="V906" s="67" t="s">
        <v>5978</v>
      </c>
      <c r="W906" s="65">
        <v>1</v>
      </c>
      <c r="X906" s="65" t="s">
        <v>70</v>
      </c>
      <c r="Y906" s="65" t="s">
        <v>70</v>
      </c>
      <c r="Z906" s="65" t="s">
        <v>70</v>
      </c>
      <c r="AA906" s="65">
        <f t="shared" si="14"/>
        <v>1</v>
      </c>
      <c r="AB906" s="65">
        <v>1</v>
      </c>
      <c r="AC906" s="68" t="s">
        <v>5735</v>
      </c>
      <c r="AD906" s="68" t="s">
        <v>6073</v>
      </c>
      <c r="AE906" s="68" t="s">
        <v>5749</v>
      </c>
      <c r="AF906" s="65" t="s">
        <v>5743</v>
      </c>
      <c r="AG906" s="68" t="s">
        <v>70</v>
      </c>
    </row>
    <row r="907" spans="1:33" ht="56.25" x14ac:dyDescent="0.25">
      <c r="A907" s="65">
        <v>906</v>
      </c>
      <c r="B907" s="65">
        <v>861000015</v>
      </c>
      <c r="C907" s="65" t="s">
        <v>5725</v>
      </c>
      <c r="D907" s="66" t="s">
        <v>2739</v>
      </c>
      <c r="E907" s="65" t="s">
        <v>5785</v>
      </c>
      <c r="F907" s="65" t="s">
        <v>3</v>
      </c>
      <c r="G907" s="65" t="s">
        <v>5744</v>
      </c>
      <c r="H907" s="67" t="s">
        <v>5983</v>
      </c>
      <c r="I907" s="67" t="s">
        <v>6018</v>
      </c>
      <c r="J907" s="65" t="s">
        <v>5959</v>
      </c>
      <c r="K907" s="65" t="s">
        <v>5729</v>
      </c>
      <c r="L907" s="65" t="s">
        <v>6384</v>
      </c>
      <c r="M907" s="65" t="s">
        <v>70</v>
      </c>
      <c r="N907" s="65" t="s">
        <v>5818</v>
      </c>
      <c r="O907" s="65">
        <v>1</v>
      </c>
      <c r="P907" s="65" t="s">
        <v>70</v>
      </c>
      <c r="Q907" s="65" t="s">
        <v>6385</v>
      </c>
      <c r="R907" s="65">
        <v>861000016</v>
      </c>
      <c r="S907" s="65" t="s">
        <v>5734</v>
      </c>
      <c r="T907" s="65">
        <v>1</v>
      </c>
      <c r="U907" s="67" t="s">
        <v>5978</v>
      </c>
      <c r="V907" s="67" t="s">
        <v>5992</v>
      </c>
      <c r="W907" s="65">
        <v>1</v>
      </c>
      <c r="X907" s="65" t="s">
        <v>70</v>
      </c>
      <c r="Y907" s="65">
        <v>2</v>
      </c>
      <c r="Z907" s="65" t="s">
        <v>70</v>
      </c>
      <c r="AA907" s="65">
        <f t="shared" si="14"/>
        <v>3</v>
      </c>
      <c r="AB907" s="65">
        <v>2</v>
      </c>
      <c r="AC907" s="68" t="s">
        <v>5816</v>
      </c>
      <c r="AD907" s="68" t="s">
        <v>6458</v>
      </c>
      <c r="AE907" s="68" t="s">
        <v>6410</v>
      </c>
      <c r="AF907" s="65" t="s">
        <v>5755</v>
      </c>
      <c r="AG907" s="68" t="s">
        <v>5756</v>
      </c>
    </row>
    <row r="908" spans="1:33" ht="33.75" x14ac:dyDescent="0.25">
      <c r="A908" s="65">
        <v>907</v>
      </c>
      <c r="B908" s="65">
        <v>861000016</v>
      </c>
      <c r="C908" s="65" t="s">
        <v>5725</v>
      </c>
      <c r="D908" s="66" t="s">
        <v>2739</v>
      </c>
      <c r="E908" s="65" t="s">
        <v>5788</v>
      </c>
      <c r="F908" s="65" t="s">
        <v>3</v>
      </c>
      <c r="G908" s="65" t="s">
        <v>5908</v>
      </c>
      <c r="H908" s="67" t="s">
        <v>6020</v>
      </c>
      <c r="I908" s="67" t="s">
        <v>5967</v>
      </c>
      <c r="J908" s="65" t="s">
        <v>5959</v>
      </c>
      <c r="K908" s="65" t="s">
        <v>5729</v>
      </c>
      <c r="L908" s="65" t="s">
        <v>6384</v>
      </c>
      <c r="M908" s="65" t="s">
        <v>70</v>
      </c>
      <c r="N908" s="65" t="s">
        <v>5818</v>
      </c>
      <c r="O908" s="65" t="s">
        <v>6468</v>
      </c>
      <c r="P908" s="65" t="s">
        <v>70</v>
      </c>
      <c r="Q908" s="65" t="s">
        <v>6385</v>
      </c>
      <c r="R908" s="65">
        <v>861000017</v>
      </c>
      <c r="S908" s="65" t="s">
        <v>5734</v>
      </c>
      <c r="T908" s="65">
        <v>1</v>
      </c>
      <c r="U908" s="67" t="s">
        <v>5972</v>
      </c>
      <c r="V908" s="67" t="s">
        <v>5992</v>
      </c>
      <c r="W908" s="65">
        <v>1</v>
      </c>
      <c r="X908" s="65">
        <v>1</v>
      </c>
      <c r="Y908" s="65" t="s">
        <v>70</v>
      </c>
      <c r="Z908" s="65" t="s">
        <v>70</v>
      </c>
      <c r="AA908" s="65">
        <f t="shared" si="14"/>
        <v>2</v>
      </c>
      <c r="AB908" s="65">
        <v>2</v>
      </c>
      <c r="AC908" s="68" t="s">
        <v>5816</v>
      </c>
      <c r="AD908" s="68" t="s">
        <v>6000</v>
      </c>
      <c r="AE908" s="68" t="s">
        <v>6469</v>
      </c>
      <c r="AF908" s="65" t="s">
        <v>5755</v>
      </c>
      <c r="AG908" s="68" t="s">
        <v>5756</v>
      </c>
    </row>
    <row r="909" spans="1:33" ht="33.75" x14ac:dyDescent="0.25">
      <c r="A909" s="65">
        <v>908</v>
      </c>
      <c r="B909" s="65">
        <v>861000017</v>
      </c>
      <c r="C909" s="65" t="s">
        <v>5725</v>
      </c>
      <c r="D909" s="66" t="s">
        <v>2739</v>
      </c>
      <c r="E909" s="65" t="s">
        <v>5788</v>
      </c>
      <c r="F909" s="65" t="s">
        <v>3</v>
      </c>
      <c r="G909" s="65" t="s">
        <v>5744</v>
      </c>
      <c r="H909" s="67" t="s">
        <v>5961</v>
      </c>
      <c r="I909" s="67" t="s">
        <v>5966</v>
      </c>
      <c r="J909" s="65" t="s">
        <v>5959</v>
      </c>
      <c r="K909" s="65" t="s">
        <v>5729</v>
      </c>
      <c r="L909" s="65" t="s">
        <v>6384</v>
      </c>
      <c r="M909" s="65" t="s">
        <v>70</v>
      </c>
      <c r="N909" s="65" t="s">
        <v>5818</v>
      </c>
      <c r="O909" s="65">
        <v>7</v>
      </c>
      <c r="P909" s="65" t="s">
        <v>70</v>
      </c>
      <c r="Q909" s="65" t="s">
        <v>6385</v>
      </c>
      <c r="R909" s="65">
        <v>861000018</v>
      </c>
      <c r="S909" s="65" t="s">
        <v>5734</v>
      </c>
      <c r="T909" s="65">
        <v>1</v>
      </c>
      <c r="U909" s="67" t="s">
        <v>5966</v>
      </c>
      <c r="V909" s="67" t="s">
        <v>5972</v>
      </c>
      <c r="W909" s="65">
        <v>1</v>
      </c>
      <c r="X909" s="65" t="s">
        <v>70</v>
      </c>
      <c r="Y909" s="65" t="s">
        <v>70</v>
      </c>
      <c r="Z909" s="65" t="s">
        <v>70</v>
      </c>
      <c r="AA909" s="65">
        <f t="shared" si="14"/>
        <v>1</v>
      </c>
      <c r="AB909" s="65">
        <v>1</v>
      </c>
      <c r="AC909" s="68" t="s">
        <v>5816</v>
      </c>
      <c r="AD909" s="68" t="s">
        <v>6000</v>
      </c>
      <c r="AE909" s="68" t="s">
        <v>6415</v>
      </c>
      <c r="AF909" s="65" t="s">
        <v>5755</v>
      </c>
      <c r="AG909" s="68" t="s">
        <v>5756</v>
      </c>
    </row>
    <row r="910" spans="1:33" ht="56.25" x14ac:dyDescent="0.25">
      <c r="A910" s="65">
        <v>909</v>
      </c>
      <c r="B910" s="65">
        <v>861000018</v>
      </c>
      <c r="C910" s="65" t="s">
        <v>5725</v>
      </c>
      <c r="D910" s="66" t="s">
        <v>2739</v>
      </c>
      <c r="E910" s="65" t="s">
        <v>5785</v>
      </c>
      <c r="F910" s="65" t="s">
        <v>3</v>
      </c>
      <c r="G910" s="65" t="s">
        <v>5744</v>
      </c>
      <c r="H910" s="67" t="s">
        <v>6004</v>
      </c>
      <c r="I910" s="67" t="s">
        <v>6124</v>
      </c>
      <c r="J910" s="65" t="s">
        <v>5959</v>
      </c>
      <c r="K910" s="65" t="s">
        <v>5729</v>
      </c>
      <c r="L910" s="65" t="s">
        <v>6384</v>
      </c>
      <c r="M910" s="65" t="s">
        <v>70</v>
      </c>
      <c r="N910" s="65" t="s">
        <v>5797</v>
      </c>
      <c r="O910" s="65">
        <v>4</v>
      </c>
      <c r="P910" s="65" t="s">
        <v>70</v>
      </c>
      <c r="Q910" s="65" t="s">
        <v>6385</v>
      </c>
      <c r="R910" s="65">
        <v>861000019</v>
      </c>
      <c r="S910" s="65" t="s">
        <v>5734</v>
      </c>
      <c r="T910" s="65">
        <v>1</v>
      </c>
      <c r="U910" s="67" t="s">
        <v>5966</v>
      </c>
      <c r="V910" s="67" t="s">
        <v>6018</v>
      </c>
      <c r="W910" s="65">
        <v>2</v>
      </c>
      <c r="X910" s="65">
        <v>1</v>
      </c>
      <c r="Y910" s="65" t="s">
        <v>70</v>
      </c>
      <c r="Z910" s="65" t="s">
        <v>70</v>
      </c>
      <c r="AA910" s="65">
        <f t="shared" si="14"/>
        <v>3</v>
      </c>
      <c r="AB910" s="65">
        <v>3</v>
      </c>
      <c r="AC910" s="68" t="s">
        <v>5816</v>
      </c>
      <c r="AD910" s="68" t="s">
        <v>6027</v>
      </c>
      <c r="AE910" s="68" t="s">
        <v>6410</v>
      </c>
      <c r="AF910" s="65" t="s">
        <v>5755</v>
      </c>
      <c r="AG910" s="68" t="s">
        <v>5756</v>
      </c>
    </row>
    <row r="911" spans="1:33" ht="33.75" x14ac:dyDescent="0.25">
      <c r="A911" s="65">
        <v>910</v>
      </c>
      <c r="B911" s="65">
        <v>861000019</v>
      </c>
      <c r="C911" s="65" t="s">
        <v>5918</v>
      </c>
      <c r="D911" s="66" t="s">
        <v>2727</v>
      </c>
      <c r="E911" s="65" t="s">
        <v>5788</v>
      </c>
      <c r="F911" s="65" t="s">
        <v>3</v>
      </c>
      <c r="G911" s="65" t="s">
        <v>5744</v>
      </c>
      <c r="H911" s="67" t="s">
        <v>5983</v>
      </c>
      <c r="I911" s="67" t="s">
        <v>5991</v>
      </c>
      <c r="J911" s="65" t="s">
        <v>5959</v>
      </c>
      <c r="K911" s="65" t="s">
        <v>5729</v>
      </c>
      <c r="L911" s="65" t="s">
        <v>6384</v>
      </c>
      <c r="M911" s="65" t="s">
        <v>70</v>
      </c>
      <c r="N911" s="65" t="s">
        <v>5797</v>
      </c>
      <c r="O911" s="65">
        <v>7</v>
      </c>
      <c r="P911" s="65" t="s">
        <v>70</v>
      </c>
      <c r="Q911" s="65" t="s">
        <v>6385</v>
      </c>
      <c r="R911" s="65">
        <v>861000020</v>
      </c>
      <c r="S911" s="65" t="s">
        <v>5734</v>
      </c>
      <c r="T911" s="65">
        <v>1</v>
      </c>
      <c r="U911" s="67" t="s">
        <v>6124</v>
      </c>
      <c r="V911" s="67" t="s">
        <v>6030</v>
      </c>
      <c r="W911" s="65">
        <v>1</v>
      </c>
      <c r="X911" s="65">
        <v>1</v>
      </c>
      <c r="Y911" s="65" t="s">
        <v>70</v>
      </c>
      <c r="Z911" s="65" t="s">
        <v>70</v>
      </c>
      <c r="AA911" s="65">
        <f t="shared" si="14"/>
        <v>2</v>
      </c>
      <c r="AB911" s="65">
        <v>2</v>
      </c>
      <c r="AC911" s="68" t="s">
        <v>5816</v>
      </c>
      <c r="AD911" s="68" t="s">
        <v>6000</v>
      </c>
      <c r="AE911" s="68" t="s">
        <v>6415</v>
      </c>
      <c r="AF911" s="65" t="s">
        <v>5755</v>
      </c>
      <c r="AG911" s="68" t="s">
        <v>5756</v>
      </c>
    </row>
    <row r="912" spans="1:33" ht="67.5" x14ac:dyDescent="0.25">
      <c r="A912" s="65">
        <v>911</v>
      </c>
      <c r="B912" s="65">
        <v>861000020</v>
      </c>
      <c r="C912" s="65" t="s">
        <v>5725</v>
      </c>
      <c r="D912" s="66" t="s">
        <v>2739</v>
      </c>
      <c r="E912" s="65" t="s">
        <v>5788</v>
      </c>
      <c r="F912" s="65" t="s">
        <v>3</v>
      </c>
      <c r="G912" s="65" t="s">
        <v>5744</v>
      </c>
      <c r="H912" s="67" t="s">
        <v>6020</v>
      </c>
      <c r="I912" s="67" t="s">
        <v>6124</v>
      </c>
      <c r="J912" s="65" t="s">
        <v>5959</v>
      </c>
      <c r="K912" s="65" t="s">
        <v>5729</v>
      </c>
      <c r="L912" s="65" t="s">
        <v>6384</v>
      </c>
      <c r="M912" s="65" t="s">
        <v>70</v>
      </c>
      <c r="N912" s="65" t="s">
        <v>5797</v>
      </c>
      <c r="O912" s="65">
        <v>10</v>
      </c>
      <c r="P912" s="65" t="s">
        <v>70</v>
      </c>
      <c r="Q912" s="65" t="s">
        <v>6385</v>
      </c>
      <c r="R912" s="65">
        <v>861000021</v>
      </c>
      <c r="S912" s="65" t="s">
        <v>5734</v>
      </c>
      <c r="T912" s="65">
        <v>1</v>
      </c>
      <c r="U912" s="67" t="s">
        <v>5966</v>
      </c>
      <c r="V912" s="67" t="s">
        <v>5992</v>
      </c>
      <c r="W912" s="65">
        <v>1</v>
      </c>
      <c r="X912" s="65">
        <v>1</v>
      </c>
      <c r="Y912" s="65">
        <v>1</v>
      </c>
      <c r="Z912" s="65" t="s">
        <v>70</v>
      </c>
      <c r="AA912" s="65">
        <f t="shared" si="14"/>
        <v>3</v>
      </c>
      <c r="AB912" s="65">
        <v>3</v>
      </c>
      <c r="AC912" s="68" t="s">
        <v>5816</v>
      </c>
      <c r="AD912" s="68" t="s">
        <v>6407</v>
      </c>
      <c r="AE912" s="68" t="s">
        <v>6460</v>
      </c>
      <c r="AF912" s="65" t="s">
        <v>5755</v>
      </c>
      <c r="AG912" s="68" t="s">
        <v>5756</v>
      </c>
    </row>
    <row r="913" spans="1:33" ht="33.75" x14ac:dyDescent="0.25">
      <c r="A913" s="65">
        <v>912</v>
      </c>
      <c r="B913" s="65">
        <v>861000021</v>
      </c>
      <c r="C913" s="65" t="s">
        <v>5725</v>
      </c>
      <c r="D913" s="66" t="s">
        <v>2739</v>
      </c>
      <c r="E913" s="65" t="s">
        <v>5742</v>
      </c>
      <c r="F913" s="65" t="s">
        <v>3</v>
      </c>
      <c r="G913" s="65" t="s">
        <v>5744</v>
      </c>
      <c r="H913" s="67" t="s">
        <v>6004</v>
      </c>
      <c r="I913" s="67" t="s">
        <v>5992</v>
      </c>
      <c r="J913" s="65" t="s">
        <v>5959</v>
      </c>
      <c r="K913" s="65" t="s">
        <v>5729</v>
      </c>
      <c r="L913" s="65" t="s">
        <v>6384</v>
      </c>
      <c r="M913" s="65" t="s">
        <v>70</v>
      </c>
      <c r="N913" s="65" t="s">
        <v>5821</v>
      </c>
      <c r="O913" s="65">
        <v>1</v>
      </c>
      <c r="P913" s="65" t="s">
        <v>70</v>
      </c>
      <c r="Q913" s="65" t="s">
        <v>6385</v>
      </c>
      <c r="R913" s="65">
        <v>861000022</v>
      </c>
      <c r="S913" s="65" t="s">
        <v>5734</v>
      </c>
      <c r="T913" s="65">
        <v>1</v>
      </c>
      <c r="U913" s="67" t="s">
        <v>5991</v>
      </c>
      <c r="V913" s="67" t="s">
        <v>5992</v>
      </c>
      <c r="W913" s="65">
        <v>1</v>
      </c>
      <c r="X913" s="65">
        <v>1</v>
      </c>
      <c r="Y913" s="65" t="s">
        <v>70</v>
      </c>
      <c r="Z913" s="65" t="s">
        <v>70</v>
      </c>
      <c r="AA913" s="65">
        <f t="shared" si="14"/>
        <v>2</v>
      </c>
      <c r="AB913" s="65">
        <v>2</v>
      </c>
      <c r="AC913" s="68" t="s">
        <v>5816</v>
      </c>
      <c r="AD913" s="68" t="s">
        <v>6403</v>
      </c>
      <c r="AE913" s="68" t="s">
        <v>6415</v>
      </c>
      <c r="AF913" s="65" t="s">
        <v>5755</v>
      </c>
      <c r="AG913" s="68" t="s">
        <v>5756</v>
      </c>
    </row>
    <row r="914" spans="1:33" ht="56.25" x14ac:dyDescent="0.25">
      <c r="A914" s="65">
        <v>913</v>
      </c>
      <c r="B914" s="65">
        <v>861000022</v>
      </c>
      <c r="C914" s="65" t="s">
        <v>5725</v>
      </c>
      <c r="D914" s="66" t="s">
        <v>2739</v>
      </c>
      <c r="E914" s="65" t="s">
        <v>5742</v>
      </c>
      <c r="F914" s="65" t="s">
        <v>3</v>
      </c>
      <c r="G914" s="65" t="s">
        <v>5726</v>
      </c>
      <c r="H914" s="67" t="s">
        <v>6004</v>
      </c>
      <c r="I914" s="67" t="s">
        <v>5972</v>
      </c>
      <c r="J914" s="65" t="s">
        <v>5959</v>
      </c>
      <c r="K914" s="65" t="s">
        <v>5729</v>
      </c>
      <c r="L914" s="65" t="s">
        <v>6384</v>
      </c>
      <c r="M914" s="65" t="s">
        <v>70</v>
      </c>
      <c r="N914" s="65" t="s">
        <v>5821</v>
      </c>
      <c r="O914" s="65">
        <v>6</v>
      </c>
      <c r="P914" s="65" t="s">
        <v>70</v>
      </c>
      <c r="Q914" s="65" t="s">
        <v>6385</v>
      </c>
      <c r="R914" s="65">
        <v>861000023</v>
      </c>
      <c r="S914" s="65" t="s">
        <v>5734</v>
      </c>
      <c r="T914" s="65">
        <v>1</v>
      </c>
      <c r="U914" s="67" t="s">
        <v>5972</v>
      </c>
      <c r="V914" s="67" t="s">
        <v>5972</v>
      </c>
      <c r="W914" s="65">
        <v>1</v>
      </c>
      <c r="X914" s="65">
        <v>1</v>
      </c>
      <c r="Y914" s="65" t="s">
        <v>70</v>
      </c>
      <c r="Z914" s="65" t="s">
        <v>70</v>
      </c>
      <c r="AA914" s="65">
        <f t="shared" si="14"/>
        <v>2</v>
      </c>
      <c r="AB914" s="65">
        <v>2</v>
      </c>
      <c r="AC914" s="68" t="s">
        <v>5816</v>
      </c>
      <c r="AD914" s="68" t="s">
        <v>6458</v>
      </c>
      <c r="AE914" s="68" t="s">
        <v>6410</v>
      </c>
      <c r="AF914" s="65" t="s">
        <v>5755</v>
      </c>
      <c r="AG914" s="68" t="s">
        <v>5756</v>
      </c>
    </row>
    <row r="915" spans="1:33" ht="33.75" x14ac:dyDescent="0.25">
      <c r="A915" s="65">
        <v>914</v>
      </c>
      <c r="B915" s="65">
        <v>861000023</v>
      </c>
      <c r="C915" s="65" t="s">
        <v>5725</v>
      </c>
      <c r="D915" s="66" t="s">
        <v>2739</v>
      </c>
      <c r="E915" s="65" t="s">
        <v>5742</v>
      </c>
      <c r="F915" s="65" t="s">
        <v>3</v>
      </c>
      <c r="G915" s="65" t="s">
        <v>5744</v>
      </c>
      <c r="H915" s="67" t="s">
        <v>5983</v>
      </c>
      <c r="I915" s="67" t="s">
        <v>5991</v>
      </c>
      <c r="J915" s="65" t="s">
        <v>5959</v>
      </c>
      <c r="K915" s="65" t="s">
        <v>5729</v>
      </c>
      <c r="L915" s="65" t="s">
        <v>6384</v>
      </c>
      <c r="M915" s="65" t="s">
        <v>70</v>
      </c>
      <c r="N915" s="65" t="s">
        <v>5821</v>
      </c>
      <c r="O915" s="65">
        <v>8</v>
      </c>
      <c r="P915" s="65" t="s">
        <v>70</v>
      </c>
      <c r="Q915" s="65" t="s">
        <v>6385</v>
      </c>
      <c r="R915" s="65">
        <v>861000024</v>
      </c>
      <c r="S915" s="65" t="s">
        <v>5734</v>
      </c>
      <c r="T915" s="65">
        <v>1</v>
      </c>
      <c r="U915" s="67" t="s">
        <v>5992</v>
      </c>
      <c r="V915" s="67" t="s">
        <v>5966</v>
      </c>
      <c r="W915" s="65">
        <v>1</v>
      </c>
      <c r="X915" s="65" t="s">
        <v>70</v>
      </c>
      <c r="Y915" s="65" t="s">
        <v>70</v>
      </c>
      <c r="Z915" s="65" t="s">
        <v>70</v>
      </c>
      <c r="AA915" s="65">
        <f t="shared" si="14"/>
        <v>1</v>
      </c>
      <c r="AB915" s="65">
        <v>1</v>
      </c>
      <c r="AC915" s="68" t="s">
        <v>5816</v>
      </c>
      <c r="AD915" s="68" t="s">
        <v>5984</v>
      </c>
      <c r="AE915" s="68" t="s">
        <v>6415</v>
      </c>
      <c r="AF915" s="65" t="s">
        <v>5755</v>
      </c>
      <c r="AG915" s="68" t="s">
        <v>5756</v>
      </c>
    </row>
    <row r="916" spans="1:33" ht="56.25" x14ac:dyDescent="0.25">
      <c r="A916" s="65">
        <v>915</v>
      </c>
      <c r="B916" s="65">
        <v>861000024</v>
      </c>
      <c r="C916" s="65" t="s">
        <v>5725</v>
      </c>
      <c r="D916" s="66" t="s">
        <v>2739</v>
      </c>
      <c r="E916" s="65" t="s">
        <v>5742</v>
      </c>
      <c r="F916" s="65" t="s">
        <v>3</v>
      </c>
      <c r="G916" s="65" t="s">
        <v>5744</v>
      </c>
      <c r="H916" s="67" t="s">
        <v>5882</v>
      </c>
      <c r="I916" s="67" t="s">
        <v>5972</v>
      </c>
      <c r="J916" s="65" t="s">
        <v>5959</v>
      </c>
      <c r="K916" s="65" t="s">
        <v>5729</v>
      </c>
      <c r="L916" s="65" t="s">
        <v>6384</v>
      </c>
      <c r="M916" s="65" t="s">
        <v>70</v>
      </c>
      <c r="N916" s="65" t="s">
        <v>6470</v>
      </c>
      <c r="O916" s="65">
        <v>1</v>
      </c>
      <c r="P916" s="65" t="s">
        <v>70</v>
      </c>
      <c r="Q916" s="65" t="s">
        <v>6385</v>
      </c>
      <c r="R916" s="65">
        <v>861000025</v>
      </c>
      <c r="S916" s="65" t="s">
        <v>5734</v>
      </c>
      <c r="T916" s="65">
        <v>1</v>
      </c>
      <c r="U916" s="67" t="s">
        <v>5965</v>
      </c>
      <c r="V916" s="67" t="s">
        <v>5972</v>
      </c>
      <c r="W916" s="65">
        <v>1</v>
      </c>
      <c r="X916" s="65">
        <v>1</v>
      </c>
      <c r="Y916" s="65" t="s">
        <v>70</v>
      </c>
      <c r="Z916" s="65" t="s">
        <v>70</v>
      </c>
      <c r="AA916" s="65">
        <f t="shared" si="14"/>
        <v>2</v>
      </c>
      <c r="AB916" s="65">
        <v>2</v>
      </c>
      <c r="AC916" s="68" t="s">
        <v>5816</v>
      </c>
      <c r="AD916" s="68" t="s">
        <v>6000</v>
      </c>
      <c r="AE916" s="68" t="s">
        <v>6410</v>
      </c>
      <c r="AF916" s="65" t="s">
        <v>5755</v>
      </c>
      <c r="AG916" s="68" t="s">
        <v>5756</v>
      </c>
    </row>
    <row r="917" spans="1:33" ht="33.75" x14ac:dyDescent="0.25">
      <c r="A917" s="65">
        <v>916</v>
      </c>
      <c r="B917" s="65">
        <v>861000025</v>
      </c>
      <c r="C917" s="65" t="s">
        <v>5918</v>
      </c>
      <c r="D917" s="66" t="s">
        <v>2727</v>
      </c>
      <c r="E917" s="65" t="s">
        <v>5788</v>
      </c>
      <c r="F917" s="65" t="s">
        <v>3</v>
      </c>
      <c r="G917" s="65" t="s">
        <v>5909</v>
      </c>
      <c r="H917" s="67" t="s">
        <v>5983</v>
      </c>
      <c r="I917" s="67" t="s">
        <v>6016</v>
      </c>
      <c r="J917" s="65" t="s">
        <v>5959</v>
      </c>
      <c r="K917" s="65" t="s">
        <v>5729</v>
      </c>
      <c r="L917" s="65" t="s">
        <v>6384</v>
      </c>
      <c r="M917" s="65" t="s">
        <v>70</v>
      </c>
      <c r="N917" s="65" t="s">
        <v>6470</v>
      </c>
      <c r="O917" s="65">
        <v>4</v>
      </c>
      <c r="P917" s="65" t="s">
        <v>70</v>
      </c>
      <c r="Q917" s="65" t="s">
        <v>6385</v>
      </c>
      <c r="R917" s="65">
        <v>861000026</v>
      </c>
      <c r="S917" s="65" t="s">
        <v>5734</v>
      </c>
      <c r="T917" s="65">
        <v>1</v>
      </c>
      <c r="U917" s="67" t="s">
        <v>6124</v>
      </c>
      <c r="V917" s="67" t="s">
        <v>6030</v>
      </c>
      <c r="W917" s="65">
        <v>1</v>
      </c>
      <c r="X917" s="65">
        <v>1</v>
      </c>
      <c r="Y917" s="65" t="s">
        <v>70</v>
      </c>
      <c r="Z917" s="65" t="s">
        <v>70</v>
      </c>
      <c r="AA917" s="65">
        <f t="shared" si="14"/>
        <v>2</v>
      </c>
      <c r="AB917" s="65">
        <v>2</v>
      </c>
      <c r="AC917" s="68" t="s">
        <v>5816</v>
      </c>
      <c r="AD917" s="68" t="s">
        <v>6000</v>
      </c>
      <c r="AE917" s="68" t="s">
        <v>6415</v>
      </c>
      <c r="AF917" s="65" t="s">
        <v>5755</v>
      </c>
      <c r="AG917" s="68" t="s">
        <v>5756</v>
      </c>
    </row>
    <row r="918" spans="1:33" ht="67.5" x14ac:dyDescent="0.25">
      <c r="A918" s="65">
        <v>917</v>
      </c>
      <c r="B918" s="65">
        <v>861000026</v>
      </c>
      <c r="C918" s="65" t="s">
        <v>5725</v>
      </c>
      <c r="D918" s="66" t="s">
        <v>2739</v>
      </c>
      <c r="E918" s="65" t="s">
        <v>5742</v>
      </c>
      <c r="F918" s="65" t="s">
        <v>3</v>
      </c>
      <c r="G918" s="65" t="s">
        <v>5744</v>
      </c>
      <c r="H918" s="67" t="s">
        <v>5991</v>
      </c>
      <c r="I918" s="67" t="s">
        <v>5978</v>
      </c>
      <c r="J918" s="65" t="s">
        <v>5959</v>
      </c>
      <c r="K918" s="65" t="s">
        <v>5729</v>
      </c>
      <c r="L918" s="65" t="s">
        <v>6384</v>
      </c>
      <c r="M918" s="65" t="s">
        <v>70</v>
      </c>
      <c r="N918" s="65" t="s">
        <v>6470</v>
      </c>
      <c r="O918" s="65" t="s">
        <v>6471</v>
      </c>
      <c r="P918" s="65" t="s">
        <v>70</v>
      </c>
      <c r="Q918" s="65" t="s">
        <v>6385</v>
      </c>
      <c r="R918" s="65">
        <v>861000027</v>
      </c>
      <c r="S918" s="65" t="s">
        <v>5734</v>
      </c>
      <c r="T918" s="65">
        <v>1</v>
      </c>
      <c r="U918" s="67" t="s">
        <v>6018</v>
      </c>
      <c r="V918" s="67" t="s">
        <v>5966</v>
      </c>
      <c r="W918" s="65">
        <v>1</v>
      </c>
      <c r="X918" s="65">
        <v>1</v>
      </c>
      <c r="Y918" s="65" t="s">
        <v>70</v>
      </c>
      <c r="Z918" s="65" t="s">
        <v>70</v>
      </c>
      <c r="AA918" s="65">
        <f t="shared" si="14"/>
        <v>2</v>
      </c>
      <c r="AB918" s="65">
        <v>3</v>
      </c>
      <c r="AC918" s="68" t="s">
        <v>5816</v>
      </c>
      <c r="AD918" s="68" t="s">
        <v>5979</v>
      </c>
      <c r="AE918" s="68" t="s">
        <v>6359</v>
      </c>
      <c r="AF918" s="65" t="s">
        <v>5755</v>
      </c>
      <c r="AG918" s="68" t="s">
        <v>5756</v>
      </c>
    </row>
    <row r="919" spans="1:33" ht="33.75" x14ac:dyDescent="0.25">
      <c r="A919" s="65">
        <v>918</v>
      </c>
      <c r="B919" s="65">
        <v>861000027</v>
      </c>
      <c r="C919" s="65" t="s">
        <v>5725</v>
      </c>
      <c r="D919" s="66" t="s">
        <v>2739</v>
      </c>
      <c r="E919" s="65" t="s">
        <v>5742</v>
      </c>
      <c r="F919" s="65" t="s">
        <v>3</v>
      </c>
      <c r="G919" s="65" t="s">
        <v>5744</v>
      </c>
      <c r="H919" s="67" t="s">
        <v>6045</v>
      </c>
      <c r="I919" s="67" t="s">
        <v>5961</v>
      </c>
      <c r="J919" s="65" t="s">
        <v>5959</v>
      </c>
      <c r="K919" s="65" t="s">
        <v>5729</v>
      </c>
      <c r="L919" s="65" t="s">
        <v>6384</v>
      </c>
      <c r="M919" s="65" t="s">
        <v>70</v>
      </c>
      <c r="N919" s="65" t="s">
        <v>6470</v>
      </c>
      <c r="O919" s="65">
        <v>9</v>
      </c>
      <c r="P919" s="65" t="s">
        <v>70</v>
      </c>
      <c r="Q919" s="65" t="s">
        <v>6385</v>
      </c>
      <c r="R919" s="65">
        <v>861000028</v>
      </c>
      <c r="S919" s="65" t="s">
        <v>5734</v>
      </c>
      <c r="T919" s="65">
        <v>1</v>
      </c>
      <c r="U919" s="67" t="s">
        <v>5961</v>
      </c>
      <c r="V919" s="67" t="s">
        <v>6472</v>
      </c>
      <c r="W919" s="65">
        <v>1</v>
      </c>
      <c r="X919" s="65">
        <v>1</v>
      </c>
      <c r="Y919" s="65" t="s">
        <v>70</v>
      </c>
      <c r="Z919" s="65" t="s">
        <v>70</v>
      </c>
      <c r="AA919" s="65">
        <f t="shared" si="14"/>
        <v>2</v>
      </c>
      <c r="AB919" s="65">
        <v>2</v>
      </c>
      <c r="AC919" s="68" t="s">
        <v>5735</v>
      </c>
      <c r="AD919" s="68" t="s">
        <v>5995</v>
      </c>
      <c r="AE919" s="68" t="s">
        <v>6230</v>
      </c>
      <c r="AF919" s="65" t="s">
        <v>5738</v>
      </c>
      <c r="AG919" s="68" t="s">
        <v>5752</v>
      </c>
    </row>
    <row r="920" spans="1:33" ht="56.25" x14ac:dyDescent="0.25">
      <c r="A920" s="65">
        <v>919</v>
      </c>
      <c r="B920" s="65">
        <v>861000028</v>
      </c>
      <c r="C920" s="65" t="s">
        <v>5725</v>
      </c>
      <c r="D920" s="66" t="s">
        <v>2739</v>
      </c>
      <c r="E920" s="65" t="s">
        <v>5742</v>
      </c>
      <c r="F920" s="65" t="s">
        <v>3</v>
      </c>
      <c r="G920" s="65" t="s">
        <v>5744</v>
      </c>
      <c r="H920" s="67" t="s">
        <v>6045</v>
      </c>
      <c r="I920" s="67" t="s">
        <v>6012</v>
      </c>
      <c r="J920" s="65" t="s">
        <v>5959</v>
      </c>
      <c r="K920" s="65" t="s">
        <v>5729</v>
      </c>
      <c r="L920" s="65" t="s">
        <v>6384</v>
      </c>
      <c r="M920" s="65" t="s">
        <v>70</v>
      </c>
      <c r="N920" s="65" t="s">
        <v>5800</v>
      </c>
      <c r="O920" s="65">
        <v>1</v>
      </c>
      <c r="P920" s="65" t="s">
        <v>70</v>
      </c>
      <c r="Q920" s="65" t="s">
        <v>6385</v>
      </c>
      <c r="R920" s="65">
        <v>432013075</v>
      </c>
      <c r="S920" s="65" t="s">
        <v>5734</v>
      </c>
      <c r="T920" s="65">
        <v>1</v>
      </c>
      <c r="U920" s="67" t="s">
        <v>5965</v>
      </c>
      <c r="V920" s="67" t="s">
        <v>5991</v>
      </c>
      <c r="W920" s="65">
        <v>1</v>
      </c>
      <c r="X920" s="65">
        <v>1</v>
      </c>
      <c r="Y920" s="65" t="s">
        <v>70</v>
      </c>
      <c r="Z920" s="65" t="s">
        <v>70</v>
      </c>
      <c r="AA920" s="65">
        <f t="shared" si="14"/>
        <v>2</v>
      </c>
      <c r="AB920" s="65">
        <v>2</v>
      </c>
      <c r="AC920" s="68" t="s">
        <v>5735</v>
      </c>
      <c r="AD920" s="68" t="s">
        <v>5995</v>
      </c>
      <c r="AE920" s="68" t="s">
        <v>6410</v>
      </c>
      <c r="AF920" s="65" t="s">
        <v>5738</v>
      </c>
      <c r="AG920" s="68" t="s">
        <v>6372</v>
      </c>
    </row>
    <row r="921" spans="1:33" ht="33.75" x14ac:dyDescent="0.25">
      <c r="A921" s="65">
        <v>920</v>
      </c>
      <c r="B921" s="65">
        <v>432013075</v>
      </c>
      <c r="C921" s="65" t="s">
        <v>5725</v>
      </c>
      <c r="D921" s="66" t="s">
        <v>2739</v>
      </c>
      <c r="E921" s="65" t="s">
        <v>5742</v>
      </c>
      <c r="F921" s="65" t="s">
        <v>3</v>
      </c>
      <c r="G921" s="65" t="s">
        <v>5744</v>
      </c>
      <c r="H921" s="67" t="s">
        <v>6045</v>
      </c>
      <c r="I921" s="67" t="s">
        <v>5965</v>
      </c>
      <c r="J921" s="65" t="s">
        <v>5959</v>
      </c>
      <c r="K921" s="65" t="s">
        <v>5729</v>
      </c>
      <c r="L921" s="65" t="s">
        <v>6384</v>
      </c>
      <c r="M921" s="65" t="s">
        <v>70</v>
      </c>
      <c r="N921" s="65" t="s">
        <v>5800</v>
      </c>
      <c r="O921" s="65">
        <v>3</v>
      </c>
      <c r="P921" s="65" t="s">
        <v>70</v>
      </c>
      <c r="Q921" s="65" t="s">
        <v>6385</v>
      </c>
      <c r="R921" s="65">
        <v>432012635</v>
      </c>
      <c r="S921" s="65" t="s">
        <v>5734</v>
      </c>
      <c r="T921" s="65">
        <v>1</v>
      </c>
      <c r="U921" s="67" t="s">
        <v>5978</v>
      </c>
      <c r="V921" s="67" t="s">
        <v>6012</v>
      </c>
      <c r="W921" s="65">
        <v>1</v>
      </c>
      <c r="X921" s="65">
        <v>1</v>
      </c>
      <c r="Y921" s="65" t="s">
        <v>70</v>
      </c>
      <c r="Z921" s="65" t="s">
        <v>70</v>
      </c>
      <c r="AA921" s="65">
        <f t="shared" si="14"/>
        <v>2</v>
      </c>
      <c r="AB921" s="65">
        <v>2</v>
      </c>
      <c r="AC921" s="68" t="s">
        <v>5735</v>
      </c>
      <c r="AD921" s="68" t="s">
        <v>6073</v>
      </c>
      <c r="AE921" s="68" t="s">
        <v>6132</v>
      </c>
      <c r="AF921" s="65" t="s">
        <v>5738</v>
      </c>
      <c r="AG921" s="68" t="s">
        <v>5752</v>
      </c>
    </row>
    <row r="922" spans="1:33" ht="45" x14ac:dyDescent="0.25">
      <c r="A922" s="65">
        <v>921</v>
      </c>
      <c r="B922" s="65">
        <v>432012635</v>
      </c>
      <c r="C922" s="65" t="s">
        <v>5745</v>
      </c>
      <c r="D922" s="66" t="s">
        <v>2741</v>
      </c>
      <c r="E922" s="65" t="s">
        <v>5742</v>
      </c>
      <c r="F922" s="65" t="s">
        <v>3</v>
      </c>
      <c r="G922" s="65" t="s">
        <v>5744</v>
      </c>
      <c r="H922" s="67" t="s">
        <v>5981</v>
      </c>
      <c r="I922" s="67" t="s">
        <v>70</v>
      </c>
      <c r="J922" s="65" t="s">
        <v>5959</v>
      </c>
      <c r="K922" s="65" t="s">
        <v>5729</v>
      </c>
      <c r="L922" s="65" t="s">
        <v>6384</v>
      </c>
      <c r="M922" s="65" t="s">
        <v>70</v>
      </c>
      <c r="N922" s="65" t="s">
        <v>5800</v>
      </c>
      <c r="O922" s="65">
        <v>6</v>
      </c>
      <c r="P922" s="65" t="s">
        <v>70</v>
      </c>
      <c r="Q922" s="65" t="s">
        <v>6385</v>
      </c>
      <c r="R922" s="65" t="s">
        <v>6473</v>
      </c>
      <c r="S922" s="65" t="s">
        <v>5734</v>
      </c>
      <c r="T922" s="65">
        <v>1</v>
      </c>
      <c r="U922" s="67" t="s">
        <v>6012</v>
      </c>
      <c r="V922" s="67" t="s">
        <v>5974</v>
      </c>
      <c r="W922" s="65">
        <v>1</v>
      </c>
      <c r="X922" s="65">
        <v>1</v>
      </c>
      <c r="Y922" s="65" t="s">
        <v>70</v>
      </c>
      <c r="Z922" s="65" t="s">
        <v>70</v>
      </c>
      <c r="AA922" s="65">
        <f t="shared" si="14"/>
        <v>2</v>
      </c>
      <c r="AB922" s="65">
        <v>2</v>
      </c>
      <c r="AC922" s="68" t="s">
        <v>5735</v>
      </c>
      <c r="AD922" s="68" t="s">
        <v>6474</v>
      </c>
      <c r="AE922" s="68" t="s">
        <v>6389</v>
      </c>
      <c r="AF922" s="65" t="s">
        <v>5738</v>
      </c>
      <c r="AG922" s="68" t="s">
        <v>5839</v>
      </c>
    </row>
    <row r="923" spans="1:33" ht="45" x14ac:dyDescent="0.25">
      <c r="A923" s="65">
        <v>922</v>
      </c>
      <c r="B923" s="65">
        <v>861000013</v>
      </c>
      <c r="C923" s="65" t="s">
        <v>5725</v>
      </c>
      <c r="D923" s="66" t="s">
        <v>2739</v>
      </c>
      <c r="E923" s="65" t="s">
        <v>5742</v>
      </c>
      <c r="F923" s="65" t="s">
        <v>3</v>
      </c>
      <c r="G923" s="65" t="s">
        <v>5744</v>
      </c>
      <c r="H923" s="67" t="s">
        <v>6024</v>
      </c>
      <c r="I923" s="67" t="s">
        <v>5961</v>
      </c>
      <c r="J923" s="65" t="s">
        <v>5959</v>
      </c>
      <c r="K923" s="65" t="s">
        <v>5729</v>
      </c>
      <c r="L923" s="65" t="s">
        <v>6384</v>
      </c>
      <c r="M923" s="65" t="s">
        <v>70</v>
      </c>
      <c r="N923" s="65" t="s">
        <v>5845</v>
      </c>
      <c r="O923" s="65" t="s">
        <v>6475</v>
      </c>
      <c r="P923" s="65" t="s">
        <v>70</v>
      </c>
      <c r="Q923" s="65" t="s">
        <v>6385</v>
      </c>
      <c r="R923" s="65">
        <v>861000012</v>
      </c>
      <c r="S923" s="65" t="s">
        <v>5734</v>
      </c>
      <c r="T923" s="65">
        <v>1</v>
      </c>
      <c r="U923" s="67" t="s">
        <v>5978</v>
      </c>
      <c r="V923" s="67" t="s">
        <v>6016</v>
      </c>
      <c r="W923" s="65">
        <v>1</v>
      </c>
      <c r="X923" s="65">
        <v>1</v>
      </c>
      <c r="Y923" s="65">
        <v>1</v>
      </c>
      <c r="Z923" s="65" t="s">
        <v>70</v>
      </c>
      <c r="AA923" s="65">
        <f t="shared" si="14"/>
        <v>3</v>
      </c>
      <c r="AB923" s="65">
        <v>4</v>
      </c>
      <c r="AC923" s="68" t="s">
        <v>5735</v>
      </c>
      <c r="AD923" s="68" t="s">
        <v>6405</v>
      </c>
      <c r="AE923" s="68" t="s">
        <v>6389</v>
      </c>
      <c r="AF923" s="65" t="s">
        <v>5738</v>
      </c>
      <c r="AG923" s="68" t="s">
        <v>6372</v>
      </c>
    </row>
    <row r="924" spans="1:33" ht="33.75" x14ac:dyDescent="0.25">
      <c r="A924" s="65">
        <v>923</v>
      </c>
      <c r="B924" s="65">
        <v>861000012</v>
      </c>
      <c r="C924" s="65" t="s">
        <v>5725</v>
      </c>
      <c r="D924" s="66" t="s">
        <v>2739</v>
      </c>
      <c r="E924" s="65" t="s">
        <v>5742</v>
      </c>
      <c r="F924" s="65" t="s">
        <v>3</v>
      </c>
      <c r="G924" s="65" t="s">
        <v>5908</v>
      </c>
      <c r="H924" s="67" t="s">
        <v>5983</v>
      </c>
      <c r="I924" s="67" t="s">
        <v>6124</v>
      </c>
      <c r="J924" s="65" t="s">
        <v>5959</v>
      </c>
      <c r="K924" s="65" t="s">
        <v>5729</v>
      </c>
      <c r="L924" s="65" t="s">
        <v>6384</v>
      </c>
      <c r="M924" s="65" t="s">
        <v>70</v>
      </c>
      <c r="N924" s="65" t="s">
        <v>5845</v>
      </c>
      <c r="O924" s="65">
        <v>5</v>
      </c>
      <c r="P924" s="65" t="s">
        <v>70</v>
      </c>
      <c r="Q924" s="65" t="s">
        <v>6385</v>
      </c>
      <c r="R924" s="65">
        <v>861000011</v>
      </c>
      <c r="S924" s="65" t="s">
        <v>5734</v>
      </c>
      <c r="T924" s="65">
        <v>1</v>
      </c>
      <c r="U924" s="67" t="s">
        <v>5961</v>
      </c>
      <c r="V924" s="67" t="s">
        <v>6016</v>
      </c>
      <c r="W924" s="65">
        <v>1</v>
      </c>
      <c r="X924" s="65" t="s">
        <v>70</v>
      </c>
      <c r="Y924" s="65" t="s">
        <v>70</v>
      </c>
      <c r="Z924" s="65" t="s">
        <v>70</v>
      </c>
      <c r="AA924" s="65">
        <f t="shared" si="14"/>
        <v>1</v>
      </c>
      <c r="AB924" s="65">
        <v>1</v>
      </c>
      <c r="AC924" s="68" t="s">
        <v>5816</v>
      </c>
      <c r="AD924" s="68" t="s">
        <v>5984</v>
      </c>
      <c r="AE924" s="68" t="s">
        <v>6415</v>
      </c>
      <c r="AF924" s="65" t="s">
        <v>5755</v>
      </c>
      <c r="AG924" s="68" t="s">
        <v>5756</v>
      </c>
    </row>
    <row r="925" spans="1:33" ht="45" x14ac:dyDescent="0.25">
      <c r="A925" s="65">
        <v>924</v>
      </c>
      <c r="B925" s="65">
        <v>861000011</v>
      </c>
      <c r="C925" s="65" t="s">
        <v>5918</v>
      </c>
      <c r="D925" s="66" t="s">
        <v>2727</v>
      </c>
      <c r="E925" s="65" t="s">
        <v>5785</v>
      </c>
      <c r="F925" s="65" t="s">
        <v>3</v>
      </c>
      <c r="G925" s="65" t="s">
        <v>5908</v>
      </c>
      <c r="H925" s="67" t="s">
        <v>5983</v>
      </c>
      <c r="I925" s="67" t="s">
        <v>5991</v>
      </c>
      <c r="J925" s="65" t="s">
        <v>5959</v>
      </c>
      <c r="K925" s="65" t="s">
        <v>5729</v>
      </c>
      <c r="L925" s="65" t="s">
        <v>6384</v>
      </c>
      <c r="M925" s="65" t="s">
        <v>70</v>
      </c>
      <c r="N925" s="65" t="s">
        <v>5845</v>
      </c>
      <c r="O925" s="65">
        <v>1</v>
      </c>
      <c r="P925" s="65" t="s">
        <v>70</v>
      </c>
      <c r="Q925" s="65" t="s">
        <v>6385</v>
      </c>
      <c r="R925" s="65">
        <v>861000010</v>
      </c>
      <c r="S925" s="65" t="s">
        <v>5734</v>
      </c>
      <c r="T925" s="65">
        <v>1</v>
      </c>
      <c r="U925" s="67" t="s">
        <v>5991</v>
      </c>
      <c r="V925" s="67" t="s">
        <v>5974</v>
      </c>
      <c r="W925" s="65">
        <v>1</v>
      </c>
      <c r="X925" s="65">
        <v>2</v>
      </c>
      <c r="Y925" s="65" t="s">
        <v>70</v>
      </c>
      <c r="Z925" s="65" t="s">
        <v>70</v>
      </c>
      <c r="AA925" s="65">
        <f t="shared" si="14"/>
        <v>3</v>
      </c>
      <c r="AB925" s="65">
        <v>3</v>
      </c>
      <c r="AC925" s="68" t="s">
        <v>5816</v>
      </c>
      <c r="AD925" s="68" t="s">
        <v>6458</v>
      </c>
      <c r="AE925" s="68" t="s">
        <v>6389</v>
      </c>
      <c r="AF925" s="65" t="s">
        <v>5755</v>
      </c>
      <c r="AG925" s="68" t="s">
        <v>5756</v>
      </c>
    </row>
    <row r="926" spans="1:33" ht="45" x14ac:dyDescent="0.25">
      <c r="A926" s="65">
        <v>925</v>
      </c>
      <c r="B926" s="65">
        <v>861000824</v>
      </c>
      <c r="C926" s="65" t="s">
        <v>5913</v>
      </c>
      <c r="D926" s="66" t="s">
        <v>25</v>
      </c>
      <c r="E926" s="65" t="s">
        <v>5785</v>
      </c>
      <c r="F926" s="65" t="s">
        <v>2</v>
      </c>
      <c r="G926" s="65" t="s">
        <v>70</v>
      </c>
      <c r="H926" s="67" t="s">
        <v>70</v>
      </c>
      <c r="I926" s="67" t="s">
        <v>70</v>
      </c>
      <c r="J926" s="65" t="s">
        <v>5959</v>
      </c>
      <c r="K926" s="65" t="s">
        <v>5729</v>
      </c>
      <c r="L926" s="65" t="s">
        <v>6384</v>
      </c>
      <c r="M926" s="65" t="s">
        <v>5731</v>
      </c>
      <c r="N926" s="65" t="s">
        <v>70</v>
      </c>
      <c r="O926" s="65" t="s">
        <v>70</v>
      </c>
      <c r="P926" s="65" t="s">
        <v>6476</v>
      </c>
      <c r="Q926" s="65" t="s">
        <v>6385</v>
      </c>
      <c r="R926" s="65" t="s">
        <v>6467</v>
      </c>
      <c r="S926" s="65" t="s">
        <v>5734</v>
      </c>
      <c r="T926" s="65">
        <v>1</v>
      </c>
      <c r="U926" s="67" t="s">
        <v>6045</v>
      </c>
      <c r="V926" s="67" t="s">
        <v>5977</v>
      </c>
      <c r="W926" s="65">
        <v>1</v>
      </c>
      <c r="X926" s="65">
        <v>1</v>
      </c>
      <c r="Y926" s="65" t="s">
        <v>70</v>
      </c>
      <c r="Z926" s="65" t="s">
        <v>70</v>
      </c>
      <c r="AA926" s="65">
        <f t="shared" si="14"/>
        <v>2</v>
      </c>
      <c r="AB926" s="65">
        <v>2</v>
      </c>
      <c r="AC926" s="68" t="s">
        <v>6477</v>
      </c>
      <c r="AD926" s="68" t="s">
        <v>6027</v>
      </c>
      <c r="AE926" s="68" t="s">
        <v>6478</v>
      </c>
      <c r="AF926" s="65" t="s">
        <v>5755</v>
      </c>
      <c r="AG926" s="68" t="s">
        <v>5895</v>
      </c>
    </row>
    <row r="927" spans="1:33" ht="33.75" x14ac:dyDescent="0.25">
      <c r="A927" s="65">
        <v>926</v>
      </c>
      <c r="B927" s="65">
        <v>861000010</v>
      </c>
      <c r="C927" s="65" t="s">
        <v>5918</v>
      </c>
      <c r="D927" s="66" t="s">
        <v>2727</v>
      </c>
      <c r="E927" s="65" t="s">
        <v>5788</v>
      </c>
      <c r="F927" s="65" t="s">
        <v>3</v>
      </c>
      <c r="G927" s="65" t="s">
        <v>5744</v>
      </c>
      <c r="H927" s="67" t="s">
        <v>5983</v>
      </c>
      <c r="I927" s="67" t="s">
        <v>5965</v>
      </c>
      <c r="J927" s="65" t="s">
        <v>5959</v>
      </c>
      <c r="K927" s="65" t="s">
        <v>5729</v>
      </c>
      <c r="L927" s="65" t="s">
        <v>6384</v>
      </c>
      <c r="M927" s="65" t="s">
        <v>70</v>
      </c>
      <c r="N927" s="65" t="s">
        <v>5758</v>
      </c>
      <c r="O927" s="65">
        <v>9</v>
      </c>
      <c r="P927" s="65" t="s">
        <v>70</v>
      </c>
      <c r="Q927" s="65" t="s">
        <v>6385</v>
      </c>
      <c r="R927" s="65">
        <v>861000009</v>
      </c>
      <c r="S927" s="65" t="s">
        <v>5734</v>
      </c>
      <c r="T927" s="65">
        <v>1</v>
      </c>
      <c r="U927" s="67" t="s">
        <v>5991</v>
      </c>
      <c r="V927" s="67" t="s">
        <v>5974</v>
      </c>
      <c r="W927" s="65">
        <v>1</v>
      </c>
      <c r="X927" s="65">
        <v>1</v>
      </c>
      <c r="Y927" s="65" t="s">
        <v>70</v>
      </c>
      <c r="Z927" s="65" t="s">
        <v>70</v>
      </c>
      <c r="AA927" s="65">
        <f t="shared" si="14"/>
        <v>2</v>
      </c>
      <c r="AB927" s="65">
        <v>3</v>
      </c>
      <c r="AC927" s="68" t="s">
        <v>5816</v>
      </c>
      <c r="AD927" s="68" t="s">
        <v>5995</v>
      </c>
      <c r="AE927" s="68" t="s">
        <v>5976</v>
      </c>
      <c r="AF927" s="65" t="s">
        <v>5755</v>
      </c>
      <c r="AG927" s="68" t="s">
        <v>5756</v>
      </c>
    </row>
    <row r="928" spans="1:33" ht="45" x14ac:dyDescent="0.25">
      <c r="A928" s="65">
        <v>927</v>
      </c>
      <c r="B928" s="65">
        <v>861000009</v>
      </c>
      <c r="C928" s="65" t="s">
        <v>5725</v>
      </c>
      <c r="D928" s="66" t="s">
        <v>2739</v>
      </c>
      <c r="E928" s="65" t="s">
        <v>5785</v>
      </c>
      <c r="F928" s="65" t="s">
        <v>3</v>
      </c>
      <c r="G928" s="65" t="s">
        <v>5908</v>
      </c>
      <c r="H928" s="67" t="s">
        <v>6004</v>
      </c>
      <c r="I928" s="67" t="s">
        <v>5972</v>
      </c>
      <c r="J928" s="65" t="s">
        <v>5959</v>
      </c>
      <c r="K928" s="65" t="s">
        <v>5729</v>
      </c>
      <c r="L928" s="65" t="s">
        <v>6384</v>
      </c>
      <c r="M928" s="65" t="s">
        <v>70</v>
      </c>
      <c r="N928" s="65" t="s">
        <v>5758</v>
      </c>
      <c r="O928" s="65">
        <v>5</v>
      </c>
      <c r="P928" s="65" t="s">
        <v>70</v>
      </c>
      <c r="Q928" s="65" t="s">
        <v>6385</v>
      </c>
      <c r="R928" s="65">
        <v>861000008</v>
      </c>
      <c r="S928" s="65" t="s">
        <v>5734</v>
      </c>
      <c r="T928" s="65">
        <v>1</v>
      </c>
      <c r="U928" s="67" t="s">
        <v>6012</v>
      </c>
      <c r="V928" s="67" t="s">
        <v>5967</v>
      </c>
      <c r="W928" s="65">
        <v>1</v>
      </c>
      <c r="X928" s="65">
        <v>1</v>
      </c>
      <c r="Y928" s="65" t="s">
        <v>70</v>
      </c>
      <c r="Z928" s="65" t="s">
        <v>70</v>
      </c>
      <c r="AA928" s="65">
        <f t="shared" si="14"/>
        <v>2</v>
      </c>
      <c r="AB928" s="65">
        <v>2</v>
      </c>
      <c r="AC928" s="68" t="s">
        <v>5816</v>
      </c>
      <c r="AD928" s="68" t="s">
        <v>6452</v>
      </c>
      <c r="AE928" s="68" t="s">
        <v>6389</v>
      </c>
      <c r="AF928" s="65" t="s">
        <v>5755</v>
      </c>
      <c r="AG928" s="68" t="s">
        <v>5756</v>
      </c>
    </row>
    <row r="929" spans="1:33" ht="33.75" x14ac:dyDescent="0.25">
      <c r="A929" s="65">
        <v>928</v>
      </c>
      <c r="B929" s="65">
        <v>861000008</v>
      </c>
      <c r="C929" s="65" t="s">
        <v>5918</v>
      </c>
      <c r="D929" s="66" t="s">
        <v>2727</v>
      </c>
      <c r="E929" s="65" t="s">
        <v>5742</v>
      </c>
      <c r="F929" s="65" t="s">
        <v>3</v>
      </c>
      <c r="G929" s="65" t="s">
        <v>5726</v>
      </c>
      <c r="H929" s="67" t="s">
        <v>5961</v>
      </c>
      <c r="I929" s="67" t="s">
        <v>5991</v>
      </c>
      <c r="J929" s="65" t="s">
        <v>5959</v>
      </c>
      <c r="K929" s="65" t="s">
        <v>5729</v>
      </c>
      <c r="L929" s="65" t="s">
        <v>6384</v>
      </c>
      <c r="M929" s="65" t="s">
        <v>70</v>
      </c>
      <c r="N929" s="65" t="s">
        <v>5758</v>
      </c>
      <c r="O929" s="65">
        <v>1</v>
      </c>
      <c r="P929" s="65" t="s">
        <v>70</v>
      </c>
      <c r="Q929" s="65" t="s">
        <v>6385</v>
      </c>
      <c r="R929" s="65">
        <v>861000007</v>
      </c>
      <c r="S929" s="65" t="s">
        <v>5734</v>
      </c>
      <c r="T929" s="65">
        <v>1</v>
      </c>
      <c r="U929" s="67" t="s">
        <v>5972</v>
      </c>
      <c r="V929" s="67" t="s">
        <v>6124</v>
      </c>
      <c r="W929" s="65">
        <v>1</v>
      </c>
      <c r="X929" s="65">
        <v>1</v>
      </c>
      <c r="Y929" s="65" t="s">
        <v>70</v>
      </c>
      <c r="Z929" s="65" t="s">
        <v>70</v>
      </c>
      <c r="AA929" s="65">
        <f t="shared" si="14"/>
        <v>2</v>
      </c>
      <c r="AB929" s="65">
        <v>2</v>
      </c>
      <c r="AC929" s="68" t="s">
        <v>5816</v>
      </c>
      <c r="AD929" s="68" t="s">
        <v>5984</v>
      </c>
      <c r="AE929" s="68" t="s">
        <v>6415</v>
      </c>
      <c r="AF929" s="65" t="s">
        <v>5755</v>
      </c>
      <c r="AG929" s="68" t="s">
        <v>5756</v>
      </c>
    </row>
    <row r="930" spans="1:33" ht="56.25" x14ac:dyDescent="0.25">
      <c r="A930" s="65">
        <v>929</v>
      </c>
      <c r="B930" s="65">
        <v>861000007</v>
      </c>
      <c r="C930" s="65" t="s">
        <v>5918</v>
      </c>
      <c r="D930" s="66" t="s">
        <v>2727</v>
      </c>
      <c r="E930" s="65" t="s">
        <v>5788</v>
      </c>
      <c r="F930" s="65" t="s">
        <v>3</v>
      </c>
      <c r="G930" s="65" t="s">
        <v>5908</v>
      </c>
      <c r="H930" s="67" t="s">
        <v>6479</v>
      </c>
      <c r="I930" s="67" t="s">
        <v>5991</v>
      </c>
      <c r="J930" s="65" t="s">
        <v>5959</v>
      </c>
      <c r="K930" s="65" t="s">
        <v>5729</v>
      </c>
      <c r="L930" s="65" t="s">
        <v>6384</v>
      </c>
      <c r="M930" s="65" t="s">
        <v>70</v>
      </c>
      <c r="N930" s="65" t="s">
        <v>5767</v>
      </c>
      <c r="O930" s="65">
        <v>11</v>
      </c>
      <c r="P930" s="65" t="s">
        <v>70</v>
      </c>
      <c r="Q930" s="65" t="s">
        <v>6385</v>
      </c>
      <c r="R930" s="65">
        <v>861000006</v>
      </c>
      <c r="S930" s="65" t="s">
        <v>5734</v>
      </c>
      <c r="T930" s="65">
        <v>1</v>
      </c>
      <c r="U930" s="67" t="s">
        <v>5978</v>
      </c>
      <c r="V930" s="67" t="s">
        <v>6016</v>
      </c>
      <c r="W930" s="65">
        <v>1</v>
      </c>
      <c r="X930" s="65">
        <v>1</v>
      </c>
      <c r="Y930" s="65">
        <v>2</v>
      </c>
      <c r="Z930" s="65" t="s">
        <v>70</v>
      </c>
      <c r="AA930" s="65">
        <f t="shared" si="14"/>
        <v>4</v>
      </c>
      <c r="AB930" s="65">
        <v>3</v>
      </c>
      <c r="AC930" s="68" t="s">
        <v>5816</v>
      </c>
      <c r="AD930" s="68" t="s">
        <v>6000</v>
      </c>
      <c r="AE930" s="68" t="s">
        <v>6410</v>
      </c>
      <c r="AF930" s="65" t="s">
        <v>5755</v>
      </c>
      <c r="AG930" s="68" t="s">
        <v>5756</v>
      </c>
    </row>
    <row r="931" spans="1:33" ht="56.25" x14ac:dyDescent="0.25">
      <c r="A931" s="65">
        <v>930</v>
      </c>
      <c r="B931" s="65">
        <v>861000006</v>
      </c>
      <c r="C931" s="65" t="s">
        <v>5725</v>
      </c>
      <c r="D931" s="66" t="s">
        <v>2739</v>
      </c>
      <c r="E931" s="65" t="s">
        <v>5742</v>
      </c>
      <c r="F931" s="65" t="s">
        <v>3</v>
      </c>
      <c r="G931" s="65" t="s">
        <v>5908</v>
      </c>
      <c r="H931" s="67" t="s">
        <v>6004</v>
      </c>
      <c r="I931" s="67" t="s">
        <v>5991</v>
      </c>
      <c r="J931" s="65" t="s">
        <v>5959</v>
      </c>
      <c r="K931" s="65" t="s">
        <v>5729</v>
      </c>
      <c r="L931" s="65" t="s">
        <v>6384</v>
      </c>
      <c r="M931" s="65" t="s">
        <v>70</v>
      </c>
      <c r="N931" s="65" t="s">
        <v>5767</v>
      </c>
      <c r="O931" s="65">
        <v>7</v>
      </c>
      <c r="P931" s="65" t="s">
        <v>70</v>
      </c>
      <c r="Q931" s="65" t="s">
        <v>6385</v>
      </c>
      <c r="R931" s="65">
        <v>861000005</v>
      </c>
      <c r="S931" s="65" t="s">
        <v>5734</v>
      </c>
      <c r="T931" s="65">
        <v>1</v>
      </c>
      <c r="U931" s="67" t="s">
        <v>5961</v>
      </c>
      <c r="V931" s="67" t="s">
        <v>5972</v>
      </c>
      <c r="W931" s="65">
        <v>1</v>
      </c>
      <c r="X931" s="65">
        <v>1</v>
      </c>
      <c r="Y931" s="65" t="s">
        <v>70</v>
      </c>
      <c r="Z931" s="65" t="s">
        <v>70</v>
      </c>
      <c r="AA931" s="65">
        <f t="shared" si="14"/>
        <v>2</v>
      </c>
      <c r="AB931" s="65">
        <v>2</v>
      </c>
      <c r="AC931" s="68" t="s">
        <v>5816</v>
      </c>
      <c r="AD931" s="68" t="s">
        <v>6407</v>
      </c>
      <c r="AE931" s="68" t="s">
        <v>6429</v>
      </c>
      <c r="AF931" s="65" t="s">
        <v>5755</v>
      </c>
      <c r="AG931" s="68" t="s">
        <v>5756</v>
      </c>
    </row>
    <row r="932" spans="1:33" ht="56.25" x14ac:dyDescent="0.25">
      <c r="A932" s="65">
        <v>931</v>
      </c>
      <c r="B932" s="65">
        <v>861000005</v>
      </c>
      <c r="C932" s="65" t="s">
        <v>5725</v>
      </c>
      <c r="D932" s="66" t="s">
        <v>2739</v>
      </c>
      <c r="E932" s="65" t="s">
        <v>5742</v>
      </c>
      <c r="F932" s="65" t="s">
        <v>3</v>
      </c>
      <c r="G932" s="65" t="s">
        <v>5908</v>
      </c>
      <c r="H932" s="67" t="s">
        <v>6020</v>
      </c>
      <c r="I932" s="67" t="s">
        <v>6018</v>
      </c>
      <c r="J932" s="65" t="s">
        <v>5959</v>
      </c>
      <c r="K932" s="65" t="s">
        <v>5729</v>
      </c>
      <c r="L932" s="65" t="s">
        <v>6384</v>
      </c>
      <c r="M932" s="65" t="s">
        <v>70</v>
      </c>
      <c r="N932" s="65" t="s">
        <v>5767</v>
      </c>
      <c r="O932" s="65">
        <v>3</v>
      </c>
      <c r="P932" s="65" t="s">
        <v>70</v>
      </c>
      <c r="Q932" s="65" t="s">
        <v>6385</v>
      </c>
      <c r="R932" s="65">
        <v>861000816</v>
      </c>
      <c r="S932" s="65" t="s">
        <v>5734</v>
      </c>
      <c r="T932" s="65">
        <v>1</v>
      </c>
      <c r="U932" s="67" t="s">
        <v>6012</v>
      </c>
      <c r="V932" s="67" t="s">
        <v>6018</v>
      </c>
      <c r="W932" s="65">
        <v>1</v>
      </c>
      <c r="X932" s="65">
        <v>1</v>
      </c>
      <c r="Y932" s="65" t="s">
        <v>70</v>
      </c>
      <c r="Z932" s="65" t="s">
        <v>70</v>
      </c>
      <c r="AA932" s="65">
        <f t="shared" si="14"/>
        <v>2</v>
      </c>
      <c r="AB932" s="65">
        <v>3</v>
      </c>
      <c r="AC932" s="68" t="s">
        <v>5816</v>
      </c>
      <c r="AD932" s="68" t="s">
        <v>6407</v>
      </c>
      <c r="AE932" s="68" t="s">
        <v>6410</v>
      </c>
      <c r="AF932" s="65" t="s">
        <v>5755</v>
      </c>
      <c r="AG932" s="68" t="s">
        <v>5756</v>
      </c>
    </row>
    <row r="933" spans="1:33" ht="45" x14ac:dyDescent="0.25">
      <c r="A933" s="65">
        <v>932</v>
      </c>
      <c r="B933" s="65">
        <v>861000816</v>
      </c>
      <c r="C933" s="65" t="s">
        <v>5932</v>
      </c>
      <c r="D933" s="66" t="s">
        <v>0</v>
      </c>
      <c r="E933" s="65" t="s">
        <v>5742</v>
      </c>
      <c r="F933" s="65" t="s">
        <v>2</v>
      </c>
      <c r="G933" s="65" t="s">
        <v>70</v>
      </c>
      <c r="H933" s="67" t="s">
        <v>70</v>
      </c>
      <c r="I933" s="67" t="s">
        <v>70</v>
      </c>
      <c r="J933" s="65" t="s">
        <v>5959</v>
      </c>
      <c r="K933" s="65" t="s">
        <v>5729</v>
      </c>
      <c r="L933" s="65" t="s">
        <v>6384</v>
      </c>
      <c r="M933" s="65" t="s">
        <v>5731</v>
      </c>
      <c r="N933" s="65" t="s">
        <v>70</v>
      </c>
      <c r="O933" s="65" t="s">
        <v>70</v>
      </c>
      <c r="P933" s="65" t="s">
        <v>6480</v>
      </c>
      <c r="Q933" s="65" t="s">
        <v>6385</v>
      </c>
      <c r="R933" s="65" t="s">
        <v>6481</v>
      </c>
      <c r="S933" s="65" t="s">
        <v>5734</v>
      </c>
      <c r="T933" s="65">
        <v>1</v>
      </c>
      <c r="U933" s="67" t="s">
        <v>5988</v>
      </c>
      <c r="V933" s="67" t="s">
        <v>6071</v>
      </c>
      <c r="W933" s="65" t="s">
        <v>70</v>
      </c>
      <c r="X933" s="65">
        <v>1</v>
      </c>
      <c r="Y933" s="65" t="s">
        <v>70</v>
      </c>
      <c r="Z933" s="65" t="s">
        <v>70</v>
      </c>
      <c r="AA933" s="65">
        <f t="shared" si="14"/>
        <v>1</v>
      </c>
      <c r="AB933" s="65">
        <v>1</v>
      </c>
      <c r="AC933" s="68" t="s">
        <v>6482</v>
      </c>
      <c r="AD933" s="68" t="s">
        <v>5995</v>
      </c>
      <c r="AE933" s="68" t="s">
        <v>6478</v>
      </c>
      <c r="AF933" s="65" t="s">
        <v>5755</v>
      </c>
      <c r="AG933" s="68" t="s">
        <v>5895</v>
      </c>
    </row>
    <row r="934" spans="1:33" ht="45" x14ac:dyDescent="0.25">
      <c r="A934" s="65">
        <v>933</v>
      </c>
      <c r="B934" s="65">
        <v>861002942</v>
      </c>
      <c r="C934" s="65" t="s">
        <v>5725</v>
      </c>
      <c r="D934" s="66" t="s">
        <v>2739</v>
      </c>
      <c r="E934" s="65" t="s">
        <v>5742</v>
      </c>
      <c r="F934" s="65" t="s">
        <v>3</v>
      </c>
      <c r="G934" s="65" t="s">
        <v>5726</v>
      </c>
      <c r="H934" s="67" t="s">
        <v>6483</v>
      </c>
      <c r="I934" s="67" t="s">
        <v>6007</v>
      </c>
      <c r="J934" s="65" t="s">
        <v>5959</v>
      </c>
      <c r="K934" s="65" t="s">
        <v>5740</v>
      </c>
      <c r="L934" s="65" t="s">
        <v>6484</v>
      </c>
      <c r="M934" s="65" t="s">
        <v>70</v>
      </c>
      <c r="N934" s="65" t="s">
        <v>5796</v>
      </c>
      <c r="O934" s="65">
        <v>11</v>
      </c>
      <c r="P934" s="65" t="s">
        <v>6485</v>
      </c>
      <c r="Q934" s="65" t="s">
        <v>6385</v>
      </c>
      <c r="R934" s="65">
        <v>861002935</v>
      </c>
      <c r="S934" s="65" t="s">
        <v>5734</v>
      </c>
      <c r="T934" s="65">
        <v>1</v>
      </c>
      <c r="U934" s="67" t="s">
        <v>6049</v>
      </c>
      <c r="V934" s="67" t="s">
        <v>5991</v>
      </c>
      <c r="W934" s="65">
        <v>1</v>
      </c>
      <c r="X934" s="65">
        <v>1</v>
      </c>
      <c r="Y934" s="65" t="s">
        <v>70</v>
      </c>
      <c r="Z934" s="65" t="s">
        <v>70</v>
      </c>
      <c r="AA934" s="65">
        <f t="shared" si="14"/>
        <v>2</v>
      </c>
      <c r="AB934" s="65">
        <v>2</v>
      </c>
      <c r="AC934" s="68" t="s">
        <v>5735</v>
      </c>
      <c r="AD934" s="68" t="s">
        <v>6064</v>
      </c>
      <c r="AE934" s="68" t="s">
        <v>70</v>
      </c>
      <c r="AF934" s="65" t="s">
        <v>5743</v>
      </c>
      <c r="AG934" s="68" t="s">
        <v>70</v>
      </c>
    </row>
    <row r="935" spans="1:33" ht="45" x14ac:dyDescent="0.25">
      <c r="A935" s="65">
        <v>934</v>
      </c>
      <c r="B935" s="65">
        <v>861002935</v>
      </c>
      <c r="C935" s="65" t="s">
        <v>5725</v>
      </c>
      <c r="D935" s="66" t="s">
        <v>2739</v>
      </c>
      <c r="E935" s="65" t="s">
        <v>5742</v>
      </c>
      <c r="F935" s="65" t="s">
        <v>3</v>
      </c>
      <c r="G935" s="65" t="s">
        <v>5744</v>
      </c>
      <c r="H935" s="67" t="s">
        <v>5977</v>
      </c>
      <c r="I935" s="67" t="s">
        <v>5961</v>
      </c>
      <c r="J935" s="65" t="s">
        <v>5959</v>
      </c>
      <c r="K935" s="65" t="s">
        <v>5740</v>
      </c>
      <c r="L935" s="65" t="s">
        <v>6484</v>
      </c>
      <c r="M935" s="65" t="s">
        <v>70</v>
      </c>
      <c r="N935" s="65" t="s">
        <v>5796</v>
      </c>
      <c r="O935" s="65" t="s">
        <v>70</v>
      </c>
      <c r="P935" s="65" t="s">
        <v>6486</v>
      </c>
      <c r="Q935" s="65" t="s">
        <v>6385</v>
      </c>
      <c r="R935" s="65">
        <v>861002936</v>
      </c>
      <c r="S935" s="65" t="s">
        <v>5734</v>
      </c>
      <c r="T935" s="65">
        <v>1</v>
      </c>
      <c r="U935" s="67" t="s">
        <v>5965</v>
      </c>
      <c r="V935" s="67" t="s">
        <v>5972</v>
      </c>
      <c r="W935" s="65">
        <v>1</v>
      </c>
      <c r="X935" s="65">
        <v>1</v>
      </c>
      <c r="Y935" s="65" t="s">
        <v>70</v>
      </c>
      <c r="Z935" s="65" t="s">
        <v>70</v>
      </c>
      <c r="AA935" s="65">
        <f t="shared" si="14"/>
        <v>2</v>
      </c>
      <c r="AB935" s="65">
        <v>2</v>
      </c>
      <c r="AC935" s="68" t="s">
        <v>5735</v>
      </c>
      <c r="AD935" s="68" t="s">
        <v>70</v>
      </c>
      <c r="AE935" s="68" t="s">
        <v>70</v>
      </c>
      <c r="AF935" s="65" t="s">
        <v>5743</v>
      </c>
      <c r="AG935" s="68" t="s">
        <v>70</v>
      </c>
    </row>
    <row r="936" spans="1:33" ht="45" x14ac:dyDescent="0.25">
      <c r="A936" s="65">
        <v>935</v>
      </c>
      <c r="B936" s="65">
        <v>861002936</v>
      </c>
      <c r="C936" s="65" t="s">
        <v>5725</v>
      </c>
      <c r="D936" s="66" t="s">
        <v>2739</v>
      </c>
      <c r="E936" s="65" t="s">
        <v>5742</v>
      </c>
      <c r="F936" s="65" t="s">
        <v>3</v>
      </c>
      <c r="G936" s="65" t="s">
        <v>5744</v>
      </c>
      <c r="H936" s="67" t="s">
        <v>5981</v>
      </c>
      <c r="I936" s="67" t="s">
        <v>6012</v>
      </c>
      <c r="J936" s="65" t="s">
        <v>5959</v>
      </c>
      <c r="K936" s="65" t="s">
        <v>5740</v>
      </c>
      <c r="L936" s="65" t="s">
        <v>6484</v>
      </c>
      <c r="M936" s="65" t="s">
        <v>70</v>
      </c>
      <c r="N936" s="65" t="s">
        <v>5792</v>
      </c>
      <c r="O936" s="65">
        <v>1</v>
      </c>
      <c r="P936" s="65" t="s">
        <v>70</v>
      </c>
      <c r="Q936" s="65" t="s">
        <v>6385</v>
      </c>
      <c r="R936" s="65">
        <v>861002937</v>
      </c>
      <c r="S936" s="65" t="s">
        <v>5734</v>
      </c>
      <c r="T936" s="65">
        <v>1</v>
      </c>
      <c r="U936" s="67" t="s">
        <v>6012</v>
      </c>
      <c r="V936" s="67" t="s">
        <v>6018</v>
      </c>
      <c r="W936" s="65">
        <v>1</v>
      </c>
      <c r="X936" s="65">
        <v>1</v>
      </c>
      <c r="Y936" s="65">
        <v>1</v>
      </c>
      <c r="Z936" s="65" t="s">
        <v>70</v>
      </c>
      <c r="AA936" s="65">
        <f t="shared" si="14"/>
        <v>3</v>
      </c>
      <c r="AB936" s="65">
        <v>4</v>
      </c>
      <c r="AC936" s="68" t="s">
        <v>5735</v>
      </c>
      <c r="AD936" s="68" t="s">
        <v>6073</v>
      </c>
      <c r="AE936" s="68" t="s">
        <v>6487</v>
      </c>
      <c r="AF936" s="65" t="s">
        <v>5738</v>
      </c>
      <c r="AG936" s="68" t="s">
        <v>6075</v>
      </c>
    </row>
    <row r="937" spans="1:33" ht="45" x14ac:dyDescent="0.25">
      <c r="A937" s="65">
        <v>936</v>
      </c>
      <c r="B937" s="65">
        <v>861002937</v>
      </c>
      <c r="C937" s="65" t="s">
        <v>5725</v>
      </c>
      <c r="D937" s="66" t="s">
        <v>2739</v>
      </c>
      <c r="E937" s="65" t="s">
        <v>5742</v>
      </c>
      <c r="F937" s="65" t="s">
        <v>3</v>
      </c>
      <c r="G937" s="65" t="s">
        <v>5744</v>
      </c>
      <c r="H937" s="67" t="s">
        <v>6045</v>
      </c>
      <c r="I937" s="67" t="s">
        <v>5991</v>
      </c>
      <c r="J937" s="65" t="s">
        <v>5959</v>
      </c>
      <c r="K937" s="65" t="s">
        <v>5740</v>
      </c>
      <c r="L937" s="65" t="s">
        <v>6484</v>
      </c>
      <c r="M937" s="65" t="s">
        <v>70</v>
      </c>
      <c r="N937" s="65" t="s">
        <v>5792</v>
      </c>
      <c r="O937" s="65">
        <v>3</v>
      </c>
      <c r="P937" s="65" t="s">
        <v>70</v>
      </c>
      <c r="Q937" s="65" t="s">
        <v>6385</v>
      </c>
      <c r="R937" s="65">
        <v>861002938</v>
      </c>
      <c r="S937" s="65" t="s">
        <v>5734</v>
      </c>
      <c r="T937" s="65">
        <v>1</v>
      </c>
      <c r="U937" s="67" t="s">
        <v>5992</v>
      </c>
      <c r="V937" s="67" t="s">
        <v>6016</v>
      </c>
      <c r="W937" s="65">
        <v>1</v>
      </c>
      <c r="X937" s="65">
        <v>1</v>
      </c>
      <c r="Y937" s="65" t="s">
        <v>70</v>
      </c>
      <c r="Z937" s="65" t="s">
        <v>70</v>
      </c>
      <c r="AA937" s="65">
        <f t="shared" si="14"/>
        <v>2</v>
      </c>
      <c r="AB937" s="65">
        <v>2</v>
      </c>
      <c r="AC937" s="68" t="s">
        <v>5735</v>
      </c>
      <c r="AD937" s="68" t="s">
        <v>6056</v>
      </c>
      <c r="AE937" s="68" t="s">
        <v>6488</v>
      </c>
      <c r="AF937" s="65" t="s">
        <v>5738</v>
      </c>
      <c r="AG937" s="68" t="s">
        <v>6489</v>
      </c>
    </row>
    <row r="938" spans="1:33" ht="33.75" x14ac:dyDescent="0.25">
      <c r="A938" s="65">
        <v>937</v>
      </c>
      <c r="B938" s="65">
        <v>861002938</v>
      </c>
      <c r="C938" s="65" t="s">
        <v>5725</v>
      </c>
      <c r="D938" s="66" t="s">
        <v>2739</v>
      </c>
      <c r="E938" s="65" t="s">
        <v>5742</v>
      </c>
      <c r="F938" s="65" t="s">
        <v>3</v>
      </c>
      <c r="G938" s="65" t="s">
        <v>5744</v>
      </c>
      <c r="H938" s="67" t="s">
        <v>5981</v>
      </c>
      <c r="I938" s="67" t="s">
        <v>6007</v>
      </c>
      <c r="J938" s="65" t="s">
        <v>5959</v>
      </c>
      <c r="K938" s="65" t="s">
        <v>5740</v>
      </c>
      <c r="L938" s="65" t="s">
        <v>6484</v>
      </c>
      <c r="M938" s="65" t="s">
        <v>70</v>
      </c>
      <c r="N938" s="65" t="s">
        <v>5792</v>
      </c>
      <c r="O938" s="65">
        <v>7</v>
      </c>
      <c r="P938" s="65" t="s">
        <v>70</v>
      </c>
      <c r="Q938" s="65" t="s">
        <v>6385</v>
      </c>
      <c r="R938" s="65">
        <v>861002939</v>
      </c>
      <c r="S938" s="65" t="s">
        <v>5734</v>
      </c>
      <c r="T938" s="65">
        <v>1</v>
      </c>
      <c r="U938" s="67" t="s">
        <v>5991</v>
      </c>
      <c r="V938" s="67" t="s">
        <v>6124</v>
      </c>
      <c r="W938" s="65">
        <v>1</v>
      </c>
      <c r="X938" s="65">
        <v>1</v>
      </c>
      <c r="Y938" s="65" t="s">
        <v>70</v>
      </c>
      <c r="Z938" s="65" t="s">
        <v>70</v>
      </c>
      <c r="AA938" s="65">
        <f t="shared" si="14"/>
        <v>2</v>
      </c>
      <c r="AB938" s="65">
        <v>3</v>
      </c>
      <c r="AC938" s="68" t="s">
        <v>5735</v>
      </c>
      <c r="AD938" s="68" t="s">
        <v>6056</v>
      </c>
      <c r="AE938" s="68" t="s">
        <v>6040</v>
      </c>
      <c r="AF938" s="65" t="s">
        <v>5743</v>
      </c>
      <c r="AG938" s="68" t="s">
        <v>70</v>
      </c>
    </row>
    <row r="939" spans="1:33" ht="33.75" x14ac:dyDescent="0.25">
      <c r="A939" s="65">
        <v>938</v>
      </c>
      <c r="B939" s="65">
        <v>861002939</v>
      </c>
      <c r="C939" s="65" t="s">
        <v>5725</v>
      </c>
      <c r="D939" s="66" t="s">
        <v>2739</v>
      </c>
      <c r="E939" s="65" t="s">
        <v>5742</v>
      </c>
      <c r="F939" s="65" t="s">
        <v>3</v>
      </c>
      <c r="G939" s="65" t="s">
        <v>5744</v>
      </c>
      <c r="H939" s="67" t="s">
        <v>5981</v>
      </c>
      <c r="I939" s="67" t="s">
        <v>6012</v>
      </c>
      <c r="J939" s="65" t="s">
        <v>5959</v>
      </c>
      <c r="K939" s="65" t="s">
        <v>5740</v>
      </c>
      <c r="L939" s="65" t="s">
        <v>6484</v>
      </c>
      <c r="M939" s="65" t="s">
        <v>70</v>
      </c>
      <c r="N939" s="65" t="s">
        <v>5792</v>
      </c>
      <c r="O939" s="65">
        <v>10</v>
      </c>
      <c r="P939" s="65" t="s">
        <v>70</v>
      </c>
      <c r="Q939" s="65" t="s">
        <v>6385</v>
      </c>
      <c r="R939" s="65">
        <v>861002940</v>
      </c>
      <c r="S939" s="65" t="s">
        <v>5734</v>
      </c>
      <c r="T939" s="65">
        <v>1</v>
      </c>
      <c r="U939" s="67" t="s">
        <v>5965</v>
      </c>
      <c r="V939" s="67" t="s">
        <v>6016</v>
      </c>
      <c r="W939" s="65">
        <v>1</v>
      </c>
      <c r="X939" s="65">
        <v>5</v>
      </c>
      <c r="Y939" s="65" t="s">
        <v>70</v>
      </c>
      <c r="Z939" s="65" t="s">
        <v>70</v>
      </c>
      <c r="AA939" s="65">
        <f t="shared" si="14"/>
        <v>6</v>
      </c>
      <c r="AB939" s="65">
        <v>6</v>
      </c>
      <c r="AC939" s="68" t="s">
        <v>5735</v>
      </c>
      <c r="AD939" s="68" t="s">
        <v>6073</v>
      </c>
      <c r="AE939" s="68" t="s">
        <v>6031</v>
      </c>
      <c r="AF939" s="65" t="s">
        <v>5738</v>
      </c>
      <c r="AG939" s="68" t="s">
        <v>6075</v>
      </c>
    </row>
    <row r="940" spans="1:33" ht="33.75" x14ac:dyDescent="0.25">
      <c r="A940" s="65">
        <v>939</v>
      </c>
      <c r="B940" s="65">
        <v>861002940</v>
      </c>
      <c r="C940" s="65" t="s">
        <v>5725</v>
      </c>
      <c r="D940" s="66" t="s">
        <v>2739</v>
      </c>
      <c r="E940" s="65" t="s">
        <v>5742</v>
      </c>
      <c r="F940" s="65" t="s">
        <v>3</v>
      </c>
      <c r="G940" s="65" t="s">
        <v>5744</v>
      </c>
      <c r="H940" s="67" t="s">
        <v>6045</v>
      </c>
      <c r="I940" s="67" t="s">
        <v>6012</v>
      </c>
      <c r="J940" s="65" t="s">
        <v>5959</v>
      </c>
      <c r="K940" s="65" t="s">
        <v>5740</v>
      </c>
      <c r="L940" s="65" t="s">
        <v>6484</v>
      </c>
      <c r="M940" s="65" t="s">
        <v>70</v>
      </c>
      <c r="N940" s="65" t="s">
        <v>5792</v>
      </c>
      <c r="O940" s="65">
        <v>12</v>
      </c>
      <c r="P940" s="65" t="s">
        <v>70</v>
      </c>
      <c r="Q940" s="65" t="s">
        <v>6385</v>
      </c>
      <c r="R940" s="65" t="s">
        <v>5778</v>
      </c>
      <c r="S940" s="65" t="s">
        <v>5734</v>
      </c>
      <c r="T940" s="65">
        <v>1</v>
      </c>
      <c r="U940" s="67" t="s">
        <v>5965</v>
      </c>
      <c r="V940" s="67" t="s">
        <v>70</v>
      </c>
      <c r="W940" s="65">
        <v>1</v>
      </c>
      <c r="X940" s="65">
        <v>1</v>
      </c>
      <c r="Y940" s="65" t="s">
        <v>70</v>
      </c>
      <c r="Z940" s="65" t="s">
        <v>70</v>
      </c>
      <c r="AA940" s="65">
        <f t="shared" si="14"/>
        <v>2</v>
      </c>
      <c r="AB940" s="65">
        <v>2</v>
      </c>
      <c r="AC940" s="68" t="s">
        <v>5735</v>
      </c>
      <c r="AD940" s="68" t="s">
        <v>6073</v>
      </c>
      <c r="AE940" s="68" t="s">
        <v>6040</v>
      </c>
      <c r="AF940" s="65" t="s">
        <v>5743</v>
      </c>
      <c r="AG940" s="68" t="s">
        <v>70</v>
      </c>
    </row>
    <row r="941" spans="1:33" ht="33.75" x14ac:dyDescent="0.25">
      <c r="A941" s="65">
        <v>940</v>
      </c>
      <c r="B941" s="65">
        <v>861000004</v>
      </c>
      <c r="C941" s="65" t="s">
        <v>5725</v>
      </c>
      <c r="D941" s="66" t="s">
        <v>2739</v>
      </c>
      <c r="E941" s="65" t="s">
        <v>5742</v>
      </c>
      <c r="F941" s="65" t="s">
        <v>3</v>
      </c>
      <c r="G941" s="65" t="s">
        <v>5726</v>
      </c>
      <c r="H941" s="67" t="s">
        <v>6012</v>
      </c>
      <c r="I941" s="67" t="s">
        <v>5972</v>
      </c>
      <c r="J941" s="65" t="s">
        <v>5959</v>
      </c>
      <c r="K941" s="65" t="s">
        <v>5729</v>
      </c>
      <c r="L941" s="65" t="s">
        <v>6384</v>
      </c>
      <c r="M941" s="65" t="s">
        <v>70</v>
      </c>
      <c r="N941" s="65" t="s">
        <v>5796</v>
      </c>
      <c r="O941" s="65">
        <v>11</v>
      </c>
      <c r="P941" s="65" t="s">
        <v>70</v>
      </c>
      <c r="Q941" s="65" t="s">
        <v>6385</v>
      </c>
      <c r="R941" s="65">
        <v>861000003</v>
      </c>
      <c r="S941" s="65" t="s">
        <v>5734</v>
      </c>
      <c r="T941" s="65">
        <v>1</v>
      </c>
      <c r="U941" s="67" t="s">
        <v>5992</v>
      </c>
      <c r="V941" s="67" t="s">
        <v>5974</v>
      </c>
      <c r="W941" s="65">
        <v>1</v>
      </c>
      <c r="X941" s="65">
        <v>1</v>
      </c>
      <c r="Y941" s="65" t="s">
        <v>70</v>
      </c>
      <c r="Z941" s="65" t="s">
        <v>70</v>
      </c>
      <c r="AA941" s="65">
        <f t="shared" si="14"/>
        <v>2</v>
      </c>
      <c r="AB941" s="65">
        <v>2</v>
      </c>
      <c r="AC941" s="68" t="s">
        <v>5816</v>
      </c>
      <c r="AD941" s="68" t="s">
        <v>5984</v>
      </c>
      <c r="AE941" s="68" t="s">
        <v>6415</v>
      </c>
      <c r="AF941" s="65" t="s">
        <v>5755</v>
      </c>
      <c r="AG941" s="68" t="s">
        <v>5756</v>
      </c>
    </row>
    <row r="942" spans="1:33" ht="45" x14ac:dyDescent="0.25">
      <c r="A942" s="65">
        <v>941</v>
      </c>
      <c r="B942" s="65">
        <v>861000003</v>
      </c>
      <c r="C942" s="65" t="s">
        <v>5725</v>
      </c>
      <c r="D942" s="66" t="s">
        <v>2739</v>
      </c>
      <c r="E942" s="65" t="s">
        <v>5742</v>
      </c>
      <c r="F942" s="65" t="s">
        <v>3</v>
      </c>
      <c r="G942" s="65" t="s">
        <v>5744</v>
      </c>
      <c r="H942" s="67" t="s">
        <v>6045</v>
      </c>
      <c r="I942" s="67" t="s">
        <v>5992</v>
      </c>
      <c r="J942" s="65" t="s">
        <v>5959</v>
      </c>
      <c r="K942" s="65" t="s">
        <v>5729</v>
      </c>
      <c r="L942" s="65" t="s">
        <v>6384</v>
      </c>
      <c r="M942" s="65" t="s">
        <v>70</v>
      </c>
      <c r="N942" s="65" t="s">
        <v>5796</v>
      </c>
      <c r="O942" s="65">
        <v>7</v>
      </c>
      <c r="P942" s="65" t="s">
        <v>70</v>
      </c>
      <c r="Q942" s="65" t="s">
        <v>6385</v>
      </c>
      <c r="R942" s="65">
        <v>861000002</v>
      </c>
      <c r="S942" s="65" t="s">
        <v>5734</v>
      </c>
      <c r="T942" s="65">
        <v>1</v>
      </c>
      <c r="U942" s="67" t="s">
        <v>5991</v>
      </c>
      <c r="V942" s="67" t="s">
        <v>6030</v>
      </c>
      <c r="W942" s="65">
        <v>1</v>
      </c>
      <c r="X942" s="65">
        <v>1</v>
      </c>
      <c r="Y942" s="65" t="s">
        <v>70</v>
      </c>
      <c r="Z942" s="65" t="s">
        <v>70</v>
      </c>
      <c r="AA942" s="65">
        <f t="shared" si="14"/>
        <v>2</v>
      </c>
      <c r="AB942" s="65">
        <v>3</v>
      </c>
      <c r="AC942" s="68" t="s">
        <v>5816</v>
      </c>
      <c r="AD942" s="68" t="s">
        <v>6388</v>
      </c>
      <c r="AE942" s="68" t="s">
        <v>6389</v>
      </c>
      <c r="AF942" s="65" t="s">
        <v>5755</v>
      </c>
      <c r="AG942" s="68" t="s">
        <v>5756</v>
      </c>
    </row>
    <row r="943" spans="1:33" ht="45" x14ac:dyDescent="0.25">
      <c r="A943" s="65">
        <v>942</v>
      </c>
      <c r="B943" s="65">
        <v>861000002</v>
      </c>
      <c r="C943" s="65" t="s">
        <v>5725</v>
      </c>
      <c r="D943" s="66" t="s">
        <v>2739</v>
      </c>
      <c r="E943" s="65" t="s">
        <v>5742</v>
      </c>
      <c r="F943" s="65" t="s">
        <v>3</v>
      </c>
      <c r="G943" s="65" t="s">
        <v>5744</v>
      </c>
      <c r="H943" s="67" t="s">
        <v>5981</v>
      </c>
      <c r="I943" s="67" t="s">
        <v>5992</v>
      </c>
      <c r="J943" s="65" t="s">
        <v>5959</v>
      </c>
      <c r="K943" s="65" t="s">
        <v>5729</v>
      </c>
      <c r="L943" s="65" t="s">
        <v>6384</v>
      </c>
      <c r="M943" s="65" t="s">
        <v>70</v>
      </c>
      <c r="N943" s="65" t="s">
        <v>5796</v>
      </c>
      <c r="O943" s="65">
        <v>4</v>
      </c>
      <c r="P943" s="65" t="s">
        <v>70</v>
      </c>
      <c r="Q943" s="65" t="s">
        <v>6385</v>
      </c>
      <c r="R943" s="65">
        <v>861000001</v>
      </c>
      <c r="S943" s="65" t="s">
        <v>5734</v>
      </c>
      <c r="T943" s="65">
        <v>1</v>
      </c>
      <c r="U943" s="67" t="s">
        <v>5961</v>
      </c>
      <c r="V943" s="67" t="s">
        <v>6018</v>
      </c>
      <c r="W943" s="65">
        <v>1</v>
      </c>
      <c r="X943" s="65">
        <v>1</v>
      </c>
      <c r="Y943" s="65" t="s">
        <v>70</v>
      </c>
      <c r="Z943" s="65" t="s">
        <v>70</v>
      </c>
      <c r="AA943" s="65">
        <f t="shared" si="14"/>
        <v>2</v>
      </c>
      <c r="AB943" s="65">
        <v>2</v>
      </c>
      <c r="AC943" s="68" t="s">
        <v>5816</v>
      </c>
      <c r="AD943" s="68" t="s">
        <v>6490</v>
      </c>
      <c r="AE943" s="68" t="s">
        <v>6415</v>
      </c>
      <c r="AF943" s="65" t="s">
        <v>5755</v>
      </c>
      <c r="AG943" s="68" t="s">
        <v>5756</v>
      </c>
    </row>
    <row r="944" spans="1:33" ht="67.5" x14ac:dyDescent="0.25">
      <c r="A944" s="65">
        <v>943</v>
      </c>
      <c r="B944" s="65">
        <v>861000001</v>
      </c>
      <c r="C944" s="65" t="s">
        <v>5725</v>
      </c>
      <c r="D944" s="66" t="s">
        <v>2739</v>
      </c>
      <c r="E944" s="65" t="s">
        <v>5742</v>
      </c>
      <c r="F944" s="65" t="s">
        <v>3</v>
      </c>
      <c r="G944" s="65" t="s">
        <v>5726</v>
      </c>
      <c r="H944" s="67" t="s">
        <v>5988</v>
      </c>
      <c r="I944" s="67" t="s">
        <v>6124</v>
      </c>
      <c r="J944" s="65" t="s">
        <v>5959</v>
      </c>
      <c r="K944" s="65" t="s">
        <v>5729</v>
      </c>
      <c r="L944" s="65" t="s">
        <v>6384</v>
      </c>
      <c r="M944" s="65" t="s">
        <v>70</v>
      </c>
      <c r="N944" s="65" t="s">
        <v>5796</v>
      </c>
      <c r="O944" s="65">
        <v>1</v>
      </c>
      <c r="P944" s="65" t="s">
        <v>70</v>
      </c>
      <c r="Q944" s="65" t="s">
        <v>6385</v>
      </c>
      <c r="R944" s="65">
        <v>861000606</v>
      </c>
      <c r="S944" s="65" t="s">
        <v>5734</v>
      </c>
      <c r="T944" s="65">
        <v>1</v>
      </c>
      <c r="U944" s="67" t="s">
        <v>6007</v>
      </c>
      <c r="V944" s="67" t="s">
        <v>6124</v>
      </c>
      <c r="W944" s="65">
        <v>1</v>
      </c>
      <c r="X944" s="65" t="s">
        <v>70</v>
      </c>
      <c r="Y944" s="65" t="s">
        <v>70</v>
      </c>
      <c r="Z944" s="65" t="s">
        <v>70</v>
      </c>
      <c r="AA944" s="65">
        <f t="shared" si="14"/>
        <v>1</v>
      </c>
      <c r="AB944" s="65">
        <v>1</v>
      </c>
      <c r="AC944" s="68" t="s">
        <v>5816</v>
      </c>
      <c r="AD944" s="68" t="s">
        <v>5984</v>
      </c>
      <c r="AE944" s="68" t="s">
        <v>6460</v>
      </c>
      <c r="AF944" s="65" t="s">
        <v>5755</v>
      </c>
      <c r="AG944" s="68" t="s">
        <v>5756</v>
      </c>
    </row>
    <row r="945" spans="1:33" ht="33.75" x14ac:dyDescent="0.25">
      <c r="A945" s="65">
        <v>944</v>
      </c>
      <c r="B945" s="65">
        <v>861000606</v>
      </c>
      <c r="C945" s="65" t="s">
        <v>5725</v>
      </c>
      <c r="D945" s="66" t="s">
        <v>2739</v>
      </c>
      <c r="E945" s="65" t="s">
        <v>5742</v>
      </c>
      <c r="F945" s="65" t="s">
        <v>3</v>
      </c>
      <c r="G945" s="65" t="s">
        <v>5744</v>
      </c>
      <c r="H945" s="67" t="s">
        <v>5977</v>
      </c>
      <c r="I945" s="67" t="s">
        <v>70</v>
      </c>
      <c r="J945" s="65" t="s">
        <v>5959</v>
      </c>
      <c r="K945" s="65" t="s">
        <v>5729</v>
      </c>
      <c r="L945" s="65" t="s">
        <v>6384</v>
      </c>
      <c r="M945" s="65" t="s">
        <v>70</v>
      </c>
      <c r="N945" s="65" t="s">
        <v>69</v>
      </c>
      <c r="O945" s="65">
        <v>3</v>
      </c>
      <c r="P945" s="65" t="s">
        <v>70</v>
      </c>
      <c r="Q945" s="65" t="s">
        <v>6385</v>
      </c>
      <c r="R945" s="65" t="s">
        <v>5778</v>
      </c>
      <c r="S945" s="65" t="s">
        <v>5734</v>
      </c>
      <c r="T945" s="65">
        <v>1</v>
      </c>
      <c r="U945" s="67" t="s">
        <v>5983</v>
      </c>
      <c r="V945" s="67" t="s">
        <v>70</v>
      </c>
      <c r="W945" s="65" t="s">
        <v>70</v>
      </c>
      <c r="X945" s="65">
        <v>1</v>
      </c>
      <c r="Y945" s="65" t="s">
        <v>70</v>
      </c>
      <c r="Z945" s="65" t="s">
        <v>70</v>
      </c>
      <c r="AA945" s="65">
        <f t="shared" si="14"/>
        <v>1</v>
      </c>
      <c r="AB945" s="65">
        <v>1</v>
      </c>
      <c r="AC945" s="68" t="s">
        <v>5816</v>
      </c>
      <c r="AD945" s="68" t="s">
        <v>6393</v>
      </c>
      <c r="AE945" s="68" t="s">
        <v>5754</v>
      </c>
      <c r="AF945" s="65" t="s">
        <v>5755</v>
      </c>
      <c r="AG945" s="68" t="s">
        <v>5756</v>
      </c>
    </row>
    <row r="946" spans="1:33" ht="45" x14ac:dyDescent="0.25">
      <c r="A946" s="65">
        <v>945</v>
      </c>
      <c r="B946" s="65">
        <v>861015847</v>
      </c>
      <c r="C946" s="65" t="s">
        <v>5725</v>
      </c>
      <c r="D946" s="66" t="s">
        <v>2739</v>
      </c>
      <c r="E946" s="65" t="s">
        <v>5785</v>
      </c>
      <c r="F946" s="65" t="s">
        <v>3</v>
      </c>
      <c r="G946" s="65" t="s">
        <v>5744</v>
      </c>
      <c r="H946" s="67" t="s">
        <v>6066</v>
      </c>
      <c r="I946" s="67" t="s">
        <v>6004</v>
      </c>
      <c r="J946" s="65" t="s">
        <v>5959</v>
      </c>
      <c r="K946" s="65" t="s">
        <v>5740</v>
      </c>
      <c r="L946" s="65" t="s">
        <v>6491</v>
      </c>
      <c r="M946" s="65" t="s">
        <v>5731</v>
      </c>
      <c r="N946" s="65" t="s">
        <v>70</v>
      </c>
      <c r="O946" s="65" t="s">
        <v>70</v>
      </c>
      <c r="P946" s="65" t="s">
        <v>6492</v>
      </c>
      <c r="Q946" s="65" t="s">
        <v>6270</v>
      </c>
      <c r="R946" s="65">
        <v>861000405</v>
      </c>
      <c r="S946" s="65" t="s">
        <v>5734</v>
      </c>
      <c r="T946" s="65">
        <v>1</v>
      </c>
      <c r="U946" s="67" t="s">
        <v>5977</v>
      </c>
      <c r="V946" s="67" t="s">
        <v>5983</v>
      </c>
      <c r="W946" s="65">
        <v>1</v>
      </c>
      <c r="X946" s="65">
        <v>1</v>
      </c>
      <c r="Y946" s="65" t="s">
        <v>70</v>
      </c>
      <c r="Z946" s="65" t="s">
        <v>70</v>
      </c>
      <c r="AA946" s="65">
        <f t="shared" si="14"/>
        <v>2</v>
      </c>
      <c r="AB946" s="65">
        <v>2</v>
      </c>
      <c r="AC946" s="68" t="s">
        <v>5753</v>
      </c>
      <c r="AD946" s="68" t="s">
        <v>6027</v>
      </c>
      <c r="AE946" s="68" t="s">
        <v>5754</v>
      </c>
      <c r="AF946" s="65" t="s">
        <v>5755</v>
      </c>
      <c r="AG946" s="68" t="s">
        <v>5756</v>
      </c>
    </row>
    <row r="947" spans="1:33" ht="45" x14ac:dyDescent="0.25">
      <c r="A947" s="65">
        <v>946</v>
      </c>
      <c r="B947" s="65">
        <v>861000405</v>
      </c>
      <c r="C947" s="65" t="s">
        <v>5725</v>
      </c>
      <c r="D947" s="66" t="s">
        <v>2739</v>
      </c>
      <c r="E947" s="65" t="s">
        <v>5742</v>
      </c>
      <c r="F947" s="65" t="s">
        <v>3</v>
      </c>
      <c r="G947" s="65" t="s">
        <v>5744</v>
      </c>
      <c r="H947" s="67" t="s">
        <v>5977</v>
      </c>
      <c r="I947" s="67" t="s">
        <v>6493</v>
      </c>
      <c r="J947" s="65" t="s">
        <v>5959</v>
      </c>
      <c r="K947" s="65" t="s">
        <v>5740</v>
      </c>
      <c r="L947" s="65" t="s">
        <v>6491</v>
      </c>
      <c r="M947" s="65" t="s">
        <v>70</v>
      </c>
      <c r="N947" s="65" t="s">
        <v>5767</v>
      </c>
      <c r="O947" s="65">
        <v>10</v>
      </c>
      <c r="P947" s="65" t="s">
        <v>6494</v>
      </c>
      <c r="Q947" s="65" t="s">
        <v>6270</v>
      </c>
      <c r="R947" s="65">
        <v>861000406</v>
      </c>
      <c r="S947" s="65" t="s">
        <v>5734</v>
      </c>
      <c r="T947" s="65">
        <v>1</v>
      </c>
      <c r="U947" s="67" t="s">
        <v>5965</v>
      </c>
      <c r="V947" s="67" t="s">
        <v>5958</v>
      </c>
      <c r="W947" s="65">
        <v>2</v>
      </c>
      <c r="X947" s="65">
        <v>1</v>
      </c>
      <c r="Y947" s="65" t="s">
        <v>70</v>
      </c>
      <c r="Z947" s="65" t="s">
        <v>70</v>
      </c>
      <c r="AA947" s="65">
        <f t="shared" si="14"/>
        <v>3</v>
      </c>
      <c r="AB947" s="65">
        <v>3</v>
      </c>
      <c r="AC947" s="68" t="s">
        <v>5760</v>
      </c>
      <c r="AD947" s="68" t="s">
        <v>6495</v>
      </c>
      <c r="AE947" s="68" t="s">
        <v>6060</v>
      </c>
      <c r="AF947" s="65" t="s">
        <v>5755</v>
      </c>
      <c r="AG947" s="68" t="s">
        <v>5756</v>
      </c>
    </row>
    <row r="948" spans="1:33" ht="45" x14ac:dyDescent="0.25">
      <c r="A948" s="65">
        <v>947</v>
      </c>
      <c r="B948" s="65">
        <v>861000406</v>
      </c>
      <c r="C948" s="65" t="s">
        <v>5745</v>
      </c>
      <c r="D948" s="66" t="s">
        <v>2741</v>
      </c>
      <c r="E948" s="65" t="s">
        <v>5788</v>
      </c>
      <c r="F948" s="65" t="s">
        <v>3</v>
      </c>
      <c r="G948" s="65" t="s">
        <v>5744</v>
      </c>
      <c r="H948" s="67" t="s">
        <v>5981</v>
      </c>
      <c r="I948" s="67" t="s">
        <v>5965</v>
      </c>
      <c r="J948" s="65" t="s">
        <v>5959</v>
      </c>
      <c r="K948" s="65" t="s">
        <v>5740</v>
      </c>
      <c r="L948" s="65" t="s">
        <v>6491</v>
      </c>
      <c r="M948" s="65" t="s">
        <v>70</v>
      </c>
      <c r="N948" s="65" t="s">
        <v>5767</v>
      </c>
      <c r="O948" s="65">
        <v>5</v>
      </c>
      <c r="P948" s="65" t="s">
        <v>6496</v>
      </c>
      <c r="Q948" s="65" t="s">
        <v>6270</v>
      </c>
      <c r="R948" s="65">
        <v>861000407</v>
      </c>
      <c r="S948" s="65" t="s">
        <v>5734</v>
      </c>
      <c r="T948" s="65">
        <v>1</v>
      </c>
      <c r="U948" s="67" t="s">
        <v>5961</v>
      </c>
      <c r="V948" s="67" t="s">
        <v>6018</v>
      </c>
      <c r="W948" s="65">
        <v>2</v>
      </c>
      <c r="X948" s="65">
        <v>1</v>
      </c>
      <c r="Y948" s="65" t="s">
        <v>70</v>
      </c>
      <c r="Z948" s="65" t="s">
        <v>70</v>
      </c>
      <c r="AA948" s="65">
        <f t="shared" si="14"/>
        <v>3</v>
      </c>
      <c r="AB948" s="65">
        <v>3</v>
      </c>
      <c r="AC948" s="68" t="s">
        <v>5753</v>
      </c>
      <c r="AD948" s="68" t="s">
        <v>5979</v>
      </c>
      <c r="AE948" s="68" t="s">
        <v>6497</v>
      </c>
      <c r="AF948" s="65" t="s">
        <v>5755</v>
      </c>
      <c r="AG948" s="68" t="s">
        <v>5756</v>
      </c>
    </row>
    <row r="949" spans="1:33" ht="56.25" x14ac:dyDescent="0.25">
      <c r="A949" s="65">
        <v>948</v>
      </c>
      <c r="B949" s="65">
        <v>861000407</v>
      </c>
      <c r="C949" s="65" t="s">
        <v>5725</v>
      </c>
      <c r="D949" s="66" t="s">
        <v>2739</v>
      </c>
      <c r="E949" s="65" t="s">
        <v>5788</v>
      </c>
      <c r="F949" s="65" t="s">
        <v>3</v>
      </c>
      <c r="G949" s="65" t="s">
        <v>5744</v>
      </c>
      <c r="H949" s="67" t="s">
        <v>5981</v>
      </c>
      <c r="I949" s="67" t="s">
        <v>6016</v>
      </c>
      <c r="J949" s="65" t="s">
        <v>5959</v>
      </c>
      <c r="K949" s="65" t="s">
        <v>5740</v>
      </c>
      <c r="L949" s="65" t="s">
        <v>6491</v>
      </c>
      <c r="M949" s="65" t="s">
        <v>70</v>
      </c>
      <c r="N949" s="65" t="s">
        <v>5742</v>
      </c>
      <c r="O949" s="65" t="s">
        <v>6005</v>
      </c>
      <c r="P949" s="65" t="s">
        <v>6498</v>
      </c>
      <c r="Q949" s="65" t="s">
        <v>6270</v>
      </c>
      <c r="R949" s="65">
        <v>861000408</v>
      </c>
      <c r="S949" s="65" t="s">
        <v>5734</v>
      </c>
      <c r="T949" s="65">
        <v>1</v>
      </c>
      <c r="U949" s="67" t="s">
        <v>5965</v>
      </c>
      <c r="V949" s="67" t="s">
        <v>6246</v>
      </c>
      <c r="W949" s="65">
        <v>1</v>
      </c>
      <c r="X949" s="65">
        <v>1</v>
      </c>
      <c r="Y949" s="65" t="s">
        <v>70</v>
      </c>
      <c r="Z949" s="65" t="s">
        <v>70</v>
      </c>
      <c r="AA949" s="65">
        <f t="shared" si="14"/>
        <v>2</v>
      </c>
      <c r="AB949" s="65">
        <v>2</v>
      </c>
      <c r="AC949" s="68" t="s">
        <v>5760</v>
      </c>
      <c r="AD949" s="68" t="s">
        <v>5984</v>
      </c>
      <c r="AE949" s="68" t="s">
        <v>6120</v>
      </c>
      <c r="AF949" s="65" t="s">
        <v>5755</v>
      </c>
      <c r="AG949" s="68" t="s">
        <v>5756</v>
      </c>
    </row>
    <row r="950" spans="1:33" ht="45" x14ac:dyDescent="0.25">
      <c r="A950" s="65">
        <v>949</v>
      </c>
      <c r="B950" s="65">
        <v>861000408</v>
      </c>
      <c r="C950" s="65" t="s">
        <v>5745</v>
      </c>
      <c r="D950" s="66" t="s">
        <v>2741</v>
      </c>
      <c r="E950" s="65" t="s">
        <v>5788</v>
      </c>
      <c r="F950" s="65" t="s">
        <v>3</v>
      </c>
      <c r="G950" s="65" t="s">
        <v>5744</v>
      </c>
      <c r="H950" s="67" t="s">
        <v>6004</v>
      </c>
      <c r="I950" s="67" t="s">
        <v>6226</v>
      </c>
      <c r="J950" s="65" t="s">
        <v>5959</v>
      </c>
      <c r="K950" s="65" t="s">
        <v>5740</v>
      </c>
      <c r="L950" s="65" t="s">
        <v>6491</v>
      </c>
      <c r="M950" s="65" t="s">
        <v>70</v>
      </c>
      <c r="N950" s="65" t="s">
        <v>5742</v>
      </c>
      <c r="O950" s="65">
        <v>7</v>
      </c>
      <c r="P950" s="65" t="s">
        <v>6499</v>
      </c>
      <c r="Q950" s="65" t="s">
        <v>6270</v>
      </c>
      <c r="R950" s="65">
        <v>861000409</v>
      </c>
      <c r="S950" s="65" t="s">
        <v>5734</v>
      </c>
      <c r="T950" s="65">
        <v>1</v>
      </c>
      <c r="U950" s="67" t="s">
        <v>5991</v>
      </c>
      <c r="V950" s="67" t="s">
        <v>6138</v>
      </c>
      <c r="W950" s="65">
        <v>1</v>
      </c>
      <c r="X950" s="65">
        <v>1</v>
      </c>
      <c r="Y950" s="65" t="s">
        <v>70</v>
      </c>
      <c r="Z950" s="65" t="s">
        <v>70</v>
      </c>
      <c r="AA950" s="65">
        <f t="shared" si="14"/>
        <v>2</v>
      </c>
      <c r="AB950" s="65">
        <v>2</v>
      </c>
      <c r="AC950" s="68" t="s">
        <v>5760</v>
      </c>
      <c r="AD950" s="68" t="s">
        <v>6500</v>
      </c>
      <c r="AE950" s="68" t="s">
        <v>6060</v>
      </c>
      <c r="AF950" s="65" t="s">
        <v>5755</v>
      </c>
      <c r="AG950" s="68" t="s">
        <v>5756</v>
      </c>
    </row>
    <row r="951" spans="1:33" ht="45" x14ac:dyDescent="0.25">
      <c r="A951" s="65">
        <v>950</v>
      </c>
      <c r="B951" s="65">
        <v>861000409</v>
      </c>
      <c r="C951" s="65" t="s">
        <v>5725</v>
      </c>
      <c r="D951" s="66" t="s">
        <v>2739</v>
      </c>
      <c r="E951" s="65" t="s">
        <v>5785</v>
      </c>
      <c r="F951" s="65" t="s">
        <v>3</v>
      </c>
      <c r="G951" s="65" t="s">
        <v>5744</v>
      </c>
      <c r="H951" s="67" t="s">
        <v>5882</v>
      </c>
      <c r="I951" s="67" t="s">
        <v>6007</v>
      </c>
      <c r="J951" s="65" t="s">
        <v>5959</v>
      </c>
      <c r="K951" s="65" t="s">
        <v>5740</v>
      </c>
      <c r="L951" s="65" t="s">
        <v>6491</v>
      </c>
      <c r="M951" s="65" t="s">
        <v>70</v>
      </c>
      <c r="N951" s="65" t="s">
        <v>5742</v>
      </c>
      <c r="O951" s="65">
        <v>1</v>
      </c>
      <c r="P951" s="65" t="s">
        <v>6501</v>
      </c>
      <c r="Q951" s="65" t="s">
        <v>6270</v>
      </c>
      <c r="R951" s="65">
        <v>861015853</v>
      </c>
      <c r="S951" s="65" t="s">
        <v>5734</v>
      </c>
      <c r="T951" s="65">
        <v>1</v>
      </c>
      <c r="U951" s="67" t="s">
        <v>5991</v>
      </c>
      <c r="V951" s="67" t="s">
        <v>5965</v>
      </c>
      <c r="W951" s="65">
        <v>1</v>
      </c>
      <c r="X951" s="65">
        <v>1</v>
      </c>
      <c r="Y951" s="65" t="s">
        <v>70</v>
      </c>
      <c r="Z951" s="65" t="s">
        <v>70</v>
      </c>
      <c r="AA951" s="65">
        <f t="shared" si="14"/>
        <v>2</v>
      </c>
      <c r="AB951" s="65">
        <v>2</v>
      </c>
      <c r="AC951" s="68" t="s">
        <v>5807</v>
      </c>
      <c r="AD951" s="68" t="s">
        <v>6502</v>
      </c>
      <c r="AE951" s="68" t="s">
        <v>5754</v>
      </c>
      <c r="AF951" s="65" t="s">
        <v>5755</v>
      </c>
      <c r="AG951" s="68" t="s">
        <v>5756</v>
      </c>
    </row>
    <row r="952" spans="1:33" ht="45" x14ac:dyDescent="0.25">
      <c r="A952" s="65">
        <v>951</v>
      </c>
      <c r="B952" s="65">
        <v>861015853</v>
      </c>
      <c r="C952" s="65" t="s">
        <v>5745</v>
      </c>
      <c r="D952" s="66" t="s">
        <v>2741</v>
      </c>
      <c r="E952" s="65" t="s">
        <v>5785</v>
      </c>
      <c r="F952" s="65" t="s">
        <v>3</v>
      </c>
      <c r="G952" s="65" t="s">
        <v>5744</v>
      </c>
      <c r="H952" s="67" t="s">
        <v>6024</v>
      </c>
      <c r="I952" s="67" t="s">
        <v>5991</v>
      </c>
      <c r="J952" s="65" t="s">
        <v>5959</v>
      </c>
      <c r="K952" s="65" t="s">
        <v>5740</v>
      </c>
      <c r="L952" s="65" t="s">
        <v>6491</v>
      </c>
      <c r="M952" s="65" t="s">
        <v>70</v>
      </c>
      <c r="N952" s="65" t="s">
        <v>79</v>
      </c>
      <c r="O952" s="65">
        <v>6</v>
      </c>
      <c r="P952" s="65" t="s">
        <v>70</v>
      </c>
      <c r="Q952" s="65" t="s">
        <v>6270</v>
      </c>
      <c r="R952" s="65">
        <v>861015854</v>
      </c>
      <c r="S952" s="65" t="s">
        <v>5734</v>
      </c>
      <c r="T952" s="65">
        <v>1</v>
      </c>
      <c r="U952" s="67" t="s">
        <v>6020</v>
      </c>
      <c r="V952" s="67" t="s">
        <v>5992</v>
      </c>
      <c r="W952" s="65">
        <v>1</v>
      </c>
      <c r="X952" s="65">
        <v>1</v>
      </c>
      <c r="Y952" s="65" t="s">
        <v>70</v>
      </c>
      <c r="Z952" s="65" t="s">
        <v>70</v>
      </c>
      <c r="AA952" s="65">
        <f t="shared" si="14"/>
        <v>2</v>
      </c>
      <c r="AB952" s="65">
        <v>2</v>
      </c>
      <c r="AC952" s="68" t="s">
        <v>5753</v>
      </c>
      <c r="AD952" s="68" t="s">
        <v>6503</v>
      </c>
      <c r="AE952" s="68" t="s">
        <v>6061</v>
      </c>
      <c r="AF952" s="65" t="s">
        <v>5755</v>
      </c>
      <c r="AG952" s="68" t="s">
        <v>5756</v>
      </c>
    </row>
    <row r="953" spans="1:33" ht="33.75" x14ac:dyDescent="0.25">
      <c r="A953" s="65">
        <v>952</v>
      </c>
      <c r="B953" s="65">
        <v>861015854</v>
      </c>
      <c r="C953" s="65" t="s">
        <v>5745</v>
      </c>
      <c r="D953" s="66" t="s">
        <v>2741</v>
      </c>
      <c r="E953" s="65" t="s">
        <v>5742</v>
      </c>
      <c r="F953" s="65" t="s">
        <v>3</v>
      </c>
      <c r="G953" s="65" t="s">
        <v>5744</v>
      </c>
      <c r="H953" s="67" t="s">
        <v>5977</v>
      </c>
      <c r="I953" s="67" t="s">
        <v>70</v>
      </c>
      <c r="J953" s="65" t="s">
        <v>5959</v>
      </c>
      <c r="K953" s="65" t="s">
        <v>5740</v>
      </c>
      <c r="L953" s="65" t="s">
        <v>6504</v>
      </c>
      <c r="M953" s="65" t="s">
        <v>5731</v>
      </c>
      <c r="N953" s="65" t="s">
        <v>70</v>
      </c>
      <c r="O953" s="65" t="s">
        <v>70</v>
      </c>
      <c r="P953" s="65" t="s">
        <v>6505</v>
      </c>
      <c r="Q953" s="65" t="s">
        <v>6270</v>
      </c>
      <c r="R953" s="65">
        <v>861000410</v>
      </c>
      <c r="S953" s="65" t="s">
        <v>5734</v>
      </c>
      <c r="T953" s="65">
        <v>1</v>
      </c>
      <c r="U953" s="67" t="s">
        <v>5983</v>
      </c>
      <c r="V953" s="67" t="s">
        <v>5965</v>
      </c>
      <c r="W953" s="65">
        <v>1</v>
      </c>
      <c r="X953" s="65">
        <v>1</v>
      </c>
      <c r="Y953" s="65" t="s">
        <v>70</v>
      </c>
      <c r="Z953" s="65" t="s">
        <v>70</v>
      </c>
      <c r="AA953" s="65">
        <f t="shared" si="14"/>
        <v>2</v>
      </c>
      <c r="AB953" s="65">
        <v>2</v>
      </c>
      <c r="AC953" s="68" t="s">
        <v>5735</v>
      </c>
      <c r="AD953" s="68" t="s">
        <v>5995</v>
      </c>
      <c r="AE953" s="68" t="s">
        <v>70</v>
      </c>
      <c r="AF953" s="65" t="s">
        <v>5743</v>
      </c>
      <c r="AG953" s="68" t="s">
        <v>70</v>
      </c>
    </row>
    <row r="954" spans="1:33" ht="33.75" x14ac:dyDescent="0.25">
      <c r="A954" s="65">
        <v>953</v>
      </c>
      <c r="B954" s="65">
        <v>861000410</v>
      </c>
      <c r="C954" s="65" t="s">
        <v>5745</v>
      </c>
      <c r="D954" s="66" t="s">
        <v>2741</v>
      </c>
      <c r="E954" s="65" t="s">
        <v>5788</v>
      </c>
      <c r="F954" s="65" t="s">
        <v>3</v>
      </c>
      <c r="G954" s="65" t="s">
        <v>5744</v>
      </c>
      <c r="H954" s="67" t="s">
        <v>5981</v>
      </c>
      <c r="I954" s="67" t="s">
        <v>5992</v>
      </c>
      <c r="J954" s="65" t="s">
        <v>5959</v>
      </c>
      <c r="K954" s="65" t="s">
        <v>5740</v>
      </c>
      <c r="L954" s="65" t="s">
        <v>6504</v>
      </c>
      <c r="M954" s="65" t="s">
        <v>70</v>
      </c>
      <c r="N954" s="65" t="s">
        <v>5796</v>
      </c>
      <c r="O954" s="65">
        <v>2</v>
      </c>
      <c r="P954" s="65" t="s">
        <v>70</v>
      </c>
      <c r="Q954" s="65" t="s">
        <v>6270</v>
      </c>
      <c r="R954" s="65" t="s">
        <v>6506</v>
      </c>
      <c r="S954" s="65" t="s">
        <v>5734</v>
      </c>
      <c r="T954" s="65">
        <v>1</v>
      </c>
      <c r="U954" s="67" t="s">
        <v>6012</v>
      </c>
      <c r="V954" s="67" t="s">
        <v>5974</v>
      </c>
      <c r="W954" s="65">
        <v>1</v>
      </c>
      <c r="X954" s="65">
        <v>1</v>
      </c>
      <c r="Y954" s="65" t="s">
        <v>70</v>
      </c>
      <c r="Z954" s="65" t="s">
        <v>70</v>
      </c>
      <c r="AA954" s="65">
        <f t="shared" si="14"/>
        <v>2</v>
      </c>
      <c r="AB954" s="65">
        <v>2</v>
      </c>
      <c r="AC954" s="68" t="s">
        <v>5753</v>
      </c>
      <c r="AD954" s="68" t="s">
        <v>5984</v>
      </c>
      <c r="AE954" s="68" t="s">
        <v>6061</v>
      </c>
      <c r="AF954" s="65" t="s">
        <v>5755</v>
      </c>
      <c r="AG954" s="68" t="s">
        <v>5756</v>
      </c>
    </row>
    <row r="955" spans="1:33" ht="33.75" x14ac:dyDescent="0.25">
      <c r="A955" s="65">
        <v>954</v>
      </c>
      <c r="B955" s="65">
        <v>861000396</v>
      </c>
      <c r="C955" s="65" t="s">
        <v>5725</v>
      </c>
      <c r="D955" s="66" t="s">
        <v>2739</v>
      </c>
      <c r="E955" s="65" t="s">
        <v>5742</v>
      </c>
      <c r="F955" s="65" t="s">
        <v>3</v>
      </c>
      <c r="G955" s="65" t="s">
        <v>5744</v>
      </c>
      <c r="H955" s="67" t="s">
        <v>5988</v>
      </c>
      <c r="I955" s="67" t="s">
        <v>5983</v>
      </c>
      <c r="J955" s="65" t="s">
        <v>5959</v>
      </c>
      <c r="K955" s="65" t="s">
        <v>5740</v>
      </c>
      <c r="L955" s="65" t="s">
        <v>6504</v>
      </c>
      <c r="M955" s="65" t="s">
        <v>70</v>
      </c>
      <c r="N955" s="65" t="s">
        <v>5796</v>
      </c>
      <c r="O955" s="65">
        <v>2</v>
      </c>
      <c r="P955" s="65" t="s">
        <v>70</v>
      </c>
      <c r="Q955" s="65" t="s">
        <v>6270</v>
      </c>
      <c r="R955" s="65">
        <v>861000397</v>
      </c>
      <c r="S955" s="65" t="s">
        <v>5734</v>
      </c>
      <c r="T955" s="65">
        <v>1</v>
      </c>
      <c r="U955" s="67" t="s">
        <v>5965</v>
      </c>
      <c r="V955" s="67" t="s">
        <v>5967</v>
      </c>
      <c r="W955" s="65">
        <v>1</v>
      </c>
      <c r="X955" s="65">
        <v>1</v>
      </c>
      <c r="Y955" s="65" t="s">
        <v>70</v>
      </c>
      <c r="Z955" s="65" t="s">
        <v>70</v>
      </c>
      <c r="AA955" s="65">
        <f t="shared" si="14"/>
        <v>2</v>
      </c>
      <c r="AB955" s="65">
        <v>2</v>
      </c>
      <c r="AC955" s="68" t="s">
        <v>5753</v>
      </c>
      <c r="AD955" s="68" t="s">
        <v>5979</v>
      </c>
      <c r="AE955" s="68" t="s">
        <v>6507</v>
      </c>
      <c r="AF955" s="65" t="s">
        <v>5755</v>
      </c>
      <c r="AG955" s="68" t="s">
        <v>5756</v>
      </c>
    </row>
    <row r="956" spans="1:33" ht="33.75" x14ac:dyDescent="0.25">
      <c r="A956" s="65">
        <v>955</v>
      </c>
      <c r="B956" s="65">
        <v>861000397</v>
      </c>
      <c r="C956" s="65" t="s">
        <v>5745</v>
      </c>
      <c r="D956" s="66" t="s">
        <v>2741</v>
      </c>
      <c r="E956" s="65" t="s">
        <v>5788</v>
      </c>
      <c r="F956" s="65" t="s">
        <v>3</v>
      </c>
      <c r="G956" s="65" t="s">
        <v>5744</v>
      </c>
      <c r="H956" s="67" t="s">
        <v>5977</v>
      </c>
      <c r="I956" s="67" t="s">
        <v>6018</v>
      </c>
      <c r="J956" s="65" t="s">
        <v>5959</v>
      </c>
      <c r="K956" s="65" t="s">
        <v>5740</v>
      </c>
      <c r="L956" s="65" t="s">
        <v>5731</v>
      </c>
      <c r="M956" s="65" t="s">
        <v>70</v>
      </c>
      <c r="N956" s="65" t="s">
        <v>5742</v>
      </c>
      <c r="O956" s="65">
        <v>4</v>
      </c>
      <c r="P956" s="65" t="s">
        <v>70</v>
      </c>
      <c r="Q956" s="65" t="s">
        <v>6270</v>
      </c>
      <c r="R956" s="65">
        <v>861000398</v>
      </c>
      <c r="S956" s="65" t="s">
        <v>5734</v>
      </c>
      <c r="T956" s="65">
        <v>1</v>
      </c>
      <c r="U956" s="67" t="s">
        <v>5978</v>
      </c>
      <c r="V956" s="67" t="s">
        <v>70</v>
      </c>
      <c r="W956" s="65">
        <v>1</v>
      </c>
      <c r="X956" s="65" t="s">
        <v>70</v>
      </c>
      <c r="Y956" s="65" t="s">
        <v>70</v>
      </c>
      <c r="Z956" s="65" t="s">
        <v>70</v>
      </c>
      <c r="AA956" s="65">
        <f t="shared" si="14"/>
        <v>1</v>
      </c>
      <c r="AB956" s="65">
        <v>1</v>
      </c>
      <c r="AC956" s="68" t="s">
        <v>5760</v>
      </c>
      <c r="AD956" s="68" t="s">
        <v>5984</v>
      </c>
      <c r="AE956" s="68" t="s">
        <v>5754</v>
      </c>
      <c r="AF956" s="65" t="s">
        <v>5755</v>
      </c>
      <c r="AG956" s="68" t="s">
        <v>5756</v>
      </c>
    </row>
    <row r="957" spans="1:33" ht="45" x14ac:dyDescent="0.25">
      <c r="A957" s="65">
        <v>956</v>
      </c>
      <c r="B957" s="65">
        <v>861000398</v>
      </c>
      <c r="C957" s="65" t="s">
        <v>5725</v>
      </c>
      <c r="D957" s="66" t="s">
        <v>2739</v>
      </c>
      <c r="E957" s="65" t="s">
        <v>5788</v>
      </c>
      <c r="F957" s="65" t="s">
        <v>3</v>
      </c>
      <c r="G957" s="65" t="s">
        <v>5744</v>
      </c>
      <c r="H957" s="67" t="s">
        <v>6045</v>
      </c>
      <c r="I957" s="67" t="s">
        <v>5992</v>
      </c>
      <c r="J957" s="65" t="s">
        <v>5959</v>
      </c>
      <c r="K957" s="65" t="s">
        <v>5740</v>
      </c>
      <c r="L957" s="65" t="s">
        <v>5731</v>
      </c>
      <c r="M957" s="65" t="s">
        <v>70</v>
      </c>
      <c r="N957" s="65" t="s">
        <v>70</v>
      </c>
      <c r="O957" s="65" t="s">
        <v>70</v>
      </c>
      <c r="P957" s="65" t="s">
        <v>6508</v>
      </c>
      <c r="Q957" s="65" t="s">
        <v>6270</v>
      </c>
      <c r="R957" s="65">
        <v>861000400</v>
      </c>
      <c r="S957" s="65" t="s">
        <v>5734</v>
      </c>
      <c r="T957" s="65">
        <v>1</v>
      </c>
      <c r="U957" s="67" t="s">
        <v>6012</v>
      </c>
      <c r="V957" s="67" t="s">
        <v>6246</v>
      </c>
      <c r="W957" s="65">
        <v>1</v>
      </c>
      <c r="X957" s="65">
        <v>1</v>
      </c>
      <c r="Y957" s="65" t="s">
        <v>70</v>
      </c>
      <c r="Z957" s="65" t="s">
        <v>70</v>
      </c>
      <c r="AA957" s="65">
        <f t="shared" si="14"/>
        <v>2</v>
      </c>
      <c r="AB957" s="65">
        <v>2</v>
      </c>
      <c r="AC957" s="68" t="s">
        <v>5753</v>
      </c>
      <c r="AD957" s="68" t="s">
        <v>5984</v>
      </c>
      <c r="AE957" s="68" t="s">
        <v>6509</v>
      </c>
      <c r="AF957" s="65" t="s">
        <v>5755</v>
      </c>
      <c r="AG957" s="68" t="s">
        <v>5756</v>
      </c>
    </row>
    <row r="958" spans="1:33" ht="33.75" x14ac:dyDescent="0.25">
      <c r="A958" s="65">
        <v>957</v>
      </c>
      <c r="B958" s="65">
        <v>861000400</v>
      </c>
      <c r="C958" s="65" t="s">
        <v>5725</v>
      </c>
      <c r="D958" s="66" t="s">
        <v>2739</v>
      </c>
      <c r="E958" s="65" t="s">
        <v>5742</v>
      </c>
      <c r="F958" s="65" t="s">
        <v>3</v>
      </c>
      <c r="G958" s="65" t="s">
        <v>5744</v>
      </c>
      <c r="H958" s="67" t="s">
        <v>5988</v>
      </c>
      <c r="I958" s="67" t="s">
        <v>5965</v>
      </c>
      <c r="J958" s="65" t="s">
        <v>5959</v>
      </c>
      <c r="K958" s="65" t="s">
        <v>5740</v>
      </c>
      <c r="L958" s="65" t="s">
        <v>5731</v>
      </c>
      <c r="M958" s="65" t="s">
        <v>70</v>
      </c>
      <c r="N958" s="65" t="s">
        <v>5767</v>
      </c>
      <c r="O958" s="65">
        <v>6</v>
      </c>
      <c r="P958" s="65" t="s">
        <v>70</v>
      </c>
      <c r="Q958" s="65" t="s">
        <v>6270</v>
      </c>
      <c r="R958" s="65" t="s">
        <v>6510</v>
      </c>
      <c r="S958" s="65" t="s">
        <v>5734</v>
      </c>
      <c r="T958" s="65">
        <v>1</v>
      </c>
      <c r="U958" s="67" t="s">
        <v>5991</v>
      </c>
      <c r="V958" s="67" t="s">
        <v>5967</v>
      </c>
      <c r="W958" s="65">
        <v>1</v>
      </c>
      <c r="X958" s="65">
        <v>1</v>
      </c>
      <c r="Y958" s="65" t="s">
        <v>70</v>
      </c>
      <c r="Z958" s="65" t="s">
        <v>70</v>
      </c>
      <c r="AA958" s="65">
        <f t="shared" si="14"/>
        <v>2</v>
      </c>
      <c r="AB958" s="65">
        <v>2</v>
      </c>
      <c r="AC958" s="68" t="s">
        <v>5760</v>
      </c>
      <c r="AD958" s="68" t="s">
        <v>5979</v>
      </c>
      <c r="AE958" s="68" t="s">
        <v>6511</v>
      </c>
      <c r="AF958" s="65" t="s">
        <v>5755</v>
      </c>
      <c r="AG958" s="68" t="s">
        <v>5756</v>
      </c>
    </row>
    <row r="959" spans="1:33" ht="56.25" x14ac:dyDescent="0.25">
      <c r="A959" s="65">
        <v>958</v>
      </c>
      <c r="B959" s="65">
        <v>861000402</v>
      </c>
      <c r="C959" s="65" t="s">
        <v>5725</v>
      </c>
      <c r="D959" s="66" t="s">
        <v>2739</v>
      </c>
      <c r="E959" s="65" t="s">
        <v>5742</v>
      </c>
      <c r="F959" s="65" t="s">
        <v>3</v>
      </c>
      <c r="G959" s="65" t="s">
        <v>5744</v>
      </c>
      <c r="H959" s="67" t="s">
        <v>6045</v>
      </c>
      <c r="I959" s="67" t="s">
        <v>6195</v>
      </c>
      <c r="J959" s="65" t="s">
        <v>5959</v>
      </c>
      <c r="K959" s="65" t="s">
        <v>5740</v>
      </c>
      <c r="L959" s="65" t="s">
        <v>5731</v>
      </c>
      <c r="M959" s="65" t="s">
        <v>70</v>
      </c>
      <c r="N959" s="65" t="s">
        <v>5742</v>
      </c>
      <c r="O959" s="65">
        <v>12</v>
      </c>
      <c r="P959" s="65" t="s">
        <v>70</v>
      </c>
      <c r="Q959" s="65" t="s">
        <v>6270</v>
      </c>
      <c r="R959" s="65">
        <v>861000403</v>
      </c>
      <c r="S959" s="65" t="s">
        <v>5734</v>
      </c>
      <c r="T959" s="65">
        <v>1</v>
      </c>
      <c r="U959" s="67" t="s">
        <v>5978</v>
      </c>
      <c r="V959" s="67" t="s">
        <v>6246</v>
      </c>
      <c r="W959" s="65">
        <v>1</v>
      </c>
      <c r="X959" s="65">
        <v>1</v>
      </c>
      <c r="Y959" s="65" t="s">
        <v>70</v>
      </c>
      <c r="Z959" s="65" t="s">
        <v>70</v>
      </c>
      <c r="AA959" s="65">
        <f t="shared" si="14"/>
        <v>2</v>
      </c>
      <c r="AB959" s="65">
        <v>2</v>
      </c>
      <c r="AC959" s="68" t="s">
        <v>5760</v>
      </c>
      <c r="AD959" s="68" t="s">
        <v>6512</v>
      </c>
      <c r="AE959" s="68" t="s">
        <v>6513</v>
      </c>
      <c r="AF959" s="65" t="s">
        <v>5755</v>
      </c>
      <c r="AG959" s="68" t="s">
        <v>5756</v>
      </c>
    </row>
    <row r="960" spans="1:33" ht="45" x14ac:dyDescent="0.25">
      <c r="A960" s="65">
        <v>959</v>
      </c>
      <c r="B960" s="65">
        <v>861000403</v>
      </c>
      <c r="C960" s="65" t="s">
        <v>5725</v>
      </c>
      <c r="D960" s="66" t="s">
        <v>2739</v>
      </c>
      <c r="E960" s="65" t="s">
        <v>5788</v>
      </c>
      <c r="F960" s="65" t="s">
        <v>3</v>
      </c>
      <c r="G960" s="65" t="s">
        <v>5744</v>
      </c>
      <c r="H960" s="67" t="s">
        <v>6045</v>
      </c>
      <c r="I960" s="67" t="s">
        <v>5974</v>
      </c>
      <c r="J960" s="65" t="s">
        <v>5959</v>
      </c>
      <c r="K960" s="65" t="s">
        <v>5740</v>
      </c>
      <c r="L960" s="65" t="s">
        <v>5731</v>
      </c>
      <c r="M960" s="65" t="s">
        <v>70</v>
      </c>
      <c r="N960" s="65" t="s">
        <v>5742</v>
      </c>
      <c r="O960" s="65" t="s">
        <v>6514</v>
      </c>
      <c r="P960" s="65" t="s">
        <v>70</v>
      </c>
      <c r="Q960" s="65" t="s">
        <v>6270</v>
      </c>
      <c r="R960" s="65" t="s">
        <v>5778</v>
      </c>
      <c r="S960" s="65" t="s">
        <v>5734</v>
      </c>
      <c r="T960" s="65">
        <v>1</v>
      </c>
      <c r="U960" s="67" t="s">
        <v>5978</v>
      </c>
      <c r="V960" s="67" t="s">
        <v>6138</v>
      </c>
      <c r="W960" s="65">
        <v>1</v>
      </c>
      <c r="X960" s="65">
        <v>1</v>
      </c>
      <c r="Y960" s="65" t="s">
        <v>70</v>
      </c>
      <c r="Z960" s="65" t="s">
        <v>70</v>
      </c>
      <c r="AA960" s="65">
        <f t="shared" si="14"/>
        <v>2</v>
      </c>
      <c r="AB960" s="65">
        <v>2</v>
      </c>
      <c r="AC960" s="68" t="s">
        <v>5760</v>
      </c>
      <c r="AD960" s="68" t="s">
        <v>6000</v>
      </c>
      <c r="AE960" s="68" t="s">
        <v>6488</v>
      </c>
      <c r="AF960" s="65" t="s">
        <v>5755</v>
      </c>
      <c r="AG960" s="68" t="s">
        <v>5756</v>
      </c>
    </row>
    <row r="961" spans="1:33" ht="45" x14ac:dyDescent="0.25">
      <c r="A961" s="65">
        <v>960</v>
      </c>
      <c r="B961" s="65">
        <v>861000412</v>
      </c>
      <c r="C961" s="65" t="s">
        <v>5745</v>
      </c>
      <c r="D961" s="66" t="s">
        <v>2741</v>
      </c>
      <c r="E961" s="65" t="s">
        <v>5742</v>
      </c>
      <c r="F961" s="65" t="s">
        <v>3</v>
      </c>
      <c r="G961" s="65" t="s">
        <v>5744</v>
      </c>
      <c r="H961" s="67" t="s">
        <v>5981</v>
      </c>
      <c r="I961" s="67" t="s">
        <v>5965</v>
      </c>
      <c r="J961" s="65" t="s">
        <v>5959</v>
      </c>
      <c r="K961" s="65" t="s">
        <v>5740</v>
      </c>
      <c r="L961" s="65" t="s">
        <v>5731</v>
      </c>
      <c r="M961" s="65" t="s">
        <v>70</v>
      </c>
      <c r="N961" s="65" t="s">
        <v>5758</v>
      </c>
      <c r="O961" s="65">
        <v>2</v>
      </c>
      <c r="P961" s="65" t="s">
        <v>70</v>
      </c>
      <c r="Q961" s="65" t="s">
        <v>6270</v>
      </c>
      <c r="R961" s="65">
        <v>861015845</v>
      </c>
      <c r="S961" s="65" t="s">
        <v>5734</v>
      </c>
      <c r="T961" s="65">
        <v>1</v>
      </c>
      <c r="U961" s="67" t="s">
        <v>6012</v>
      </c>
      <c r="V961" s="67" t="s">
        <v>5992</v>
      </c>
      <c r="W961" s="65" t="s">
        <v>70</v>
      </c>
      <c r="X961" s="65">
        <v>1</v>
      </c>
      <c r="Y961" s="65" t="s">
        <v>70</v>
      </c>
      <c r="Z961" s="65" t="s">
        <v>70</v>
      </c>
      <c r="AA961" s="65">
        <f t="shared" si="14"/>
        <v>1</v>
      </c>
      <c r="AB961" s="65">
        <v>1</v>
      </c>
      <c r="AC961" s="68" t="s">
        <v>5760</v>
      </c>
      <c r="AD961" s="68" t="s">
        <v>6515</v>
      </c>
      <c r="AE961" s="68" t="s">
        <v>5754</v>
      </c>
      <c r="AF961" s="65" t="s">
        <v>5755</v>
      </c>
      <c r="AG961" s="68" t="s">
        <v>5756</v>
      </c>
    </row>
    <row r="962" spans="1:33" x14ac:dyDescent="0.25">
      <c r="A962" s="65">
        <v>961</v>
      </c>
      <c r="B962" s="65">
        <v>861015845</v>
      </c>
      <c r="C962" s="65" t="s">
        <v>5725</v>
      </c>
      <c r="D962" s="66" t="s">
        <v>2739</v>
      </c>
      <c r="E962" s="65" t="s">
        <v>5742</v>
      </c>
      <c r="F962" s="65" t="s">
        <v>3</v>
      </c>
      <c r="G962" s="65" t="s">
        <v>5744</v>
      </c>
      <c r="H962" s="67" t="s">
        <v>6024</v>
      </c>
      <c r="I962" s="67" t="s">
        <v>70</v>
      </c>
      <c r="J962" s="65" t="s">
        <v>5959</v>
      </c>
      <c r="K962" s="65" t="s">
        <v>5740</v>
      </c>
      <c r="L962" s="65" t="s">
        <v>5731</v>
      </c>
      <c r="M962" s="65" t="s">
        <v>70</v>
      </c>
      <c r="N962" s="65" t="s">
        <v>79</v>
      </c>
      <c r="O962" s="65">
        <v>5</v>
      </c>
      <c r="P962" s="65" t="s">
        <v>70</v>
      </c>
      <c r="Q962" s="65" t="s">
        <v>6270</v>
      </c>
      <c r="R962" s="65" t="s">
        <v>5778</v>
      </c>
      <c r="S962" s="65" t="s">
        <v>5734</v>
      </c>
      <c r="T962" s="65">
        <v>1</v>
      </c>
      <c r="U962" s="67" t="s">
        <v>6004</v>
      </c>
      <c r="V962" s="67" t="s">
        <v>70</v>
      </c>
      <c r="W962" s="65" t="s">
        <v>70</v>
      </c>
      <c r="X962" s="65">
        <v>1</v>
      </c>
      <c r="Y962" s="65" t="s">
        <v>70</v>
      </c>
      <c r="Z962" s="65" t="s">
        <v>70</v>
      </c>
      <c r="AA962" s="65">
        <f t="shared" si="14"/>
        <v>1</v>
      </c>
      <c r="AB962" s="65">
        <v>1</v>
      </c>
      <c r="AC962" s="68" t="s">
        <v>5735</v>
      </c>
      <c r="AD962" s="68" t="s">
        <v>5995</v>
      </c>
      <c r="AE962" s="68" t="s">
        <v>70</v>
      </c>
      <c r="AF962" s="65" t="s">
        <v>5743</v>
      </c>
      <c r="AG962" s="68" t="s">
        <v>70</v>
      </c>
    </row>
    <row r="963" spans="1:33" ht="33.75" x14ac:dyDescent="0.25">
      <c r="A963" s="65">
        <v>962</v>
      </c>
      <c r="B963" s="65">
        <v>432056199</v>
      </c>
      <c r="C963" s="65" t="s">
        <v>5725</v>
      </c>
      <c r="D963" s="66" t="s">
        <v>2739</v>
      </c>
      <c r="E963" s="65" t="s">
        <v>5742</v>
      </c>
      <c r="F963" s="65" t="s">
        <v>3</v>
      </c>
      <c r="G963" s="65" t="s">
        <v>5744</v>
      </c>
      <c r="H963" s="67" t="s">
        <v>5988</v>
      </c>
      <c r="I963" s="67" t="s">
        <v>5983</v>
      </c>
      <c r="J963" s="65" t="s">
        <v>5959</v>
      </c>
      <c r="K963" s="65" t="s">
        <v>5740</v>
      </c>
      <c r="L963" s="65" t="s">
        <v>5731</v>
      </c>
      <c r="M963" s="65" t="s">
        <v>5731</v>
      </c>
      <c r="N963" s="65" t="s">
        <v>70</v>
      </c>
      <c r="O963" s="65" t="s">
        <v>70</v>
      </c>
      <c r="P963" s="65" t="s">
        <v>6516</v>
      </c>
      <c r="Q963" s="65" t="s">
        <v>6270</v>
      </c>
      <c r="R963" s="65">
        <v>861015844</v>
      </c>
      <c r="S963" s="65" t="s">
        <v>5734</v>
      </c>
      <c r="T963" s="65">
        <v>1</v>
      </c>
      <c r="U963" s="67" t="s">
        <v>6012</v>
      </c>
      <c r="V963" s="67" t="s">
        <v>5961</v>
      </c>
      <c r="W963" s="65">
        <v>1</v>
      </c>
      <c r="X963" s="65" t="s">
        <v>70</v>
      </c>
      <c r="Y963" s="65" t="s">
        <v>70</v>
      </c>
      <c r="Z963" s="65" t="s">
        <v>70</v>
      </c>
      <c r="AA963" s="65">
        <f t="shared" ref="AA963:AA1026" si="15">SUM(W963:Z963)</f>
        <v>1</v>
      </c>
      <c r="AB963" s="65">
        <v>1</v>
      </c>
      <c r="AC963" s="68" t="s">
        <v>5735</v>
      </c>
      <c r="AD963" s="68" t="s">
        <v>5995</v>
      </c>
      <c r="AE963" s="68" t="s">
        <v>6058</v>
      </c>
      <c r="AF963" s="65" t="s">
        <v>5738</v>
      </c>
      <c r="AG963" s="68" t="s">
        <v>5739</v>
      </c>
    </row>
    <row r="964" spans="1:33" ht="45" x14ac:dyDescent="0.25">
      <c r="A964" s="65">
        <v>963</v>
      </c>
      <c r="B964" s="65">
        <v>861015844</v>
      </c>
      <c r="C964" s="65" t="s">
        <v>5725</v>
      </c>
      <c r="D964" s="66" t="s">
        <v>2739</v>
      </c>
      <c r="E964" s="65" t="s">
        <v>5785</v>
      </c>
      <c r="F964" s="65" t="s">
        <v>3</v>
      </c>
      <c r="G964" s="65" t="s">
        <v>5744</v>
      </c>
      <c r="H964" s="67" t="s">
        <v>6066</v>
      </c>
      <c r="I964" s="67" t="s">
        <v>6007</v>
      </c>
      <c r="J964" s="65" t="s">
        <v>5959</v>
      </c>
      <c r="K964" s="65" t="s">
        <v>5740</v>
      </c>
      <c r="L964" s="65" t="s">
        <v>6517</v>
      </c>
      <c r="M964" s="65" t="s">
        <v>5731</v>
      </c>
      <c r="N964" s="65" t="s">
        <v>70</v>
      </c>
      <c r="O964" s="65" t="s">
        <v>70</v>
      </c>
      <c r="P964" s="65" t="s">
        <v>6518</v>
      </c>
      <c r="Q964" s="65" t="s">
        <v>6270</v>
      </c>
      <c r="R964" s="65">
        <v>861015843</v>
      </c>
      <c r="S964" s="65" t="s">
        <v>5734</v>
      </c>
      <c r="T964" s="65">
        <v>1</v>
      </c>
      <c r="U964" s="67" t="s">
        <v>6020</v>
      </c>
      <c r="V964" s="67" t="s">
        <v>5961</v>
      </c>
      <c r="W964" s="65">
        <v>1</v>
      </c>
      <c r="X964" s="65">
        <v>1</v>
      </c>
      <c r="Y964" s="65" t="s">
        <v>70</v>
      </c>
      <c r="Z964" s="65" t="s">
        <v>70</v>
      </c>
      <c r="AA964" s="65">
        <f t="shared" si="15"/>
        <v>2</v>
      </c>
      <c r="AB964" s="65">
        <v>2</v>
      </c>
      <c r="AC964" s="68" t="s">
        <v>5760</v>
      </c>
      <c r="AD964" s="68" t="s">
        <v>6027</v>
      </c>
      <c r="AE964" s="68" t="s">
        <v>5754</v>
      </c>
      <c r="AF964" s="65" t="s">
        <v>5755</v>
      </c>
      <c r="AG964" s="68" t="s">
        <v>5756</v>
      </c>
    </row>
    <row r="965" spans="1:33" ht="33.75" x14ac:dyDescent="0.25">
      <c r="A965" s="65">
        <v>964</v>
      </c>
      <c r="B965" s="65">
        <v>861015843</v>
      </c>
      <c r="C965" s="65" t="s">
        <v>5725</v>
      </c>
      <c r="D965" s="66" t="s">
        <v>2739</v>
      </c>
      <c r="E965" s="65" t="s">
        <v>5742</v>
      </c>
      <c r="F965" s="65" t="s">
        <v>3</v>
      </c>
      <c r="G965" s="65" t="s">
        <v>5744</v>
      </c>
      <c r="H965" s="67" t="s">
        <v>5981</v>
      </c>
      <c r="I965" s="67" t="s">
        <v>6012</v>
      </c>
      <c r="J965" s="65" t="s">
        <v>5959</v>
      </c>
      <c r="K965" s="65" t="s">
        <v>5740</v>
      </c>
      <c r="L965" s="65" t="s">
        <v>6517</v>
      </c>
      <c r="M965" s="65" t="s">
        <v>70</v>
      </c>
      <c r="N965" s="65" t="s">
        <v>5808</v>
      </c>
      <c r="O965" s="65">
        <v>4</v>
      </c>
      <c r="P965" s="65" t="s">
        <v>70</v>
      </c>
      <c r="Q965" s="65" t="s">
        <v>6270</v>
      </c>
      <c r="R965" s="65">
        <v>861000414</v>
      </c>
      <c r="S965" s="65" t="s">
        <v>5734</v>
      </c>
      <c r="T965" s="65">
        <v>1</v>
      </c>
      <c r="U965" s="67" t="s">
        <v>6004</v>
      </c>
      <c r="V965" s="67" t="s">
        <v>6007</v>
      </c>
      <c r="W965" s="65">
        <v>5</v>
      </c>
      <c r="X965" s="65">
        <v>1</v>
      </c>
      <c r="Y965" s="65" t="s">
        <v>70</v>
      </c>
      <c r="Z965" s="65" t="s">
        <v>70</v>
      </c>
      <c r="AA965" s="65">
        <f t="shared" si="15"/>
        <v>6</v>
      </c>
      <c r="AB965" s="65">
        <v>6</v>
      </c>
      <c r="AC965" s="68" t="s">
        <v>5735</v>
      </c>
      <c r="AD965" s="68" t="s">
        <v>6411</v>
      </c>
      <c r="AE965" s="68" t="s">
        <v>6519</v>
      </c>
      <c r="AF965" s="65" t="s">
        <v>5738</v>
      </c>
      <c r="AG965" s="68" t="s">
        <v>5752</v>
      </c>
    </row>
    <row r="966" spans="1:33" ht="33.75" x14ac:dyDescent="0.25">
      <c r="A966" s="65">
        <v>965</v>
      </c>
      <c r="B966" s="65">
        <v>861000414</v>
      </c>
      <c r="C966" s="65" t="s">
        <v>5725</v>
      </c>
      <c r="D966" s="66" t="s">
        <v>2739</v>
      </c>
      <c r="E966" s="65" t="s">
        <v>5788</v>
      </c>
      <c r="F966" s="65" t="s">
        <v>3</v>
      </c>
      <c r="G966" s="65" t="s">
        <v>5726</v>
      </c>
      <c r="H966" s="67" t="s">
        <v>5882</v>
      </c>
      <c r="I966" s="67" t="s">
        <v>5972</v>
      </c>
      <c r="J966" s="65" t="s">
        <v>5959</v>
      </c>
      <c r="K966" s="65" t="s">
        <v>5740</v>
      </c>
      <c r="L966" s="65" t="s">
        <v>6517</v>
      </c>
      <c r="M966" s="65" t="s">
        <v>70</v>
      </c>
      <c r="N966" s="65" t="s">
        <v>5845</v>
      </c>
      <c r="O966" s="65">
        <v>7</v>
      </c>
      <c r="P966" s="65" t="s">
        <v>70</v>
      </c>
      <c r="Q966" s="65" t="s">
        <v>6270</v>
      </c>
      <c r="R966" s="65">
        <v>851000415</v>
      </c>
      <c r="S966" s="65" t="s">
        <v>5734</v>
      </c>
      <c r="T966" s="65">
        <v>1</v>
      </c>
      <c r="U966" s="67" t="s">
        <v>5983</v>
      </c>
      <c r="V966" s="67" t="s">
        <v>5966</v>
      </c>
      <c r="W966" s="65">
        <v>4</v>
      </c>
      <c r="X966" s="65" t="s">
        <v>70</v>
      </c>
      <c r="Y966" s="65" t="s">
        <v>70</v>
      </c>
      <c r="Z966" s="65">
        <v>1</v>
      </c>
      <c r="AA966" s="65">
        <f t="shared" si="15"/>
        <v>5</v>
      </c>
      <c r="AB966" s="65">
        <v>4</v>
      </c>
      <c r="AC966" s="68" t="s">
        <v>5735</v>
      </c>
      <c r="AD966" s="68" t="s">
        <v>6368</v>
      </c>
      <c r="AE966" s="68" t="s">
        <v>5754</v>
      </c>
      <c r="AF966" s="65" t="s">
        <v>5738</v>
      </c>
      <c r="AG966" s="68" t="s">
        <v>5752</v>
      </c>
    </row>
    <row r="967" spans="1:33" ht="33.75" x14ac:dyDescent="0.25">
      <c r="A967" s="65">
        <v>966</v>
      </c>
      <c r="B967" s="65">
        <v>861000415</v>
      </c>
      <c r="C967" s="65" t="s">
        <v>5725</v>
      </c>
      <c r="D967" s="66" t="s">
        <v>2739</v>
      </c>
      <c r="E967" s="65" t="s">
        <v>5788</v>
      </c>
      <c r="F967" s="65" t="s">
        <v>3</v>
      </c>
      <c r="G967" s="65" t="s">
        <v>5744</v>
      </c>
      <c r="H967" s="67" t="s">
        <v>6020</v>
      </c>
      <c r="I967" s="67" t="s">
        <v>6016</v>
      </c>
      <c r="J967" s="65" t="s">
        <v>5959</v>
      </c>
      <c r="K967" s="65" t="s">
        <v>5740</v>
      </c>
      <c r="L967" s="65" t="s">
        <v>6517</v>
      </c>
      <c r="M967" s="65" t="s">
        <v>70</v>
      </c>
      <c r="N967" s="65" t="s">
        <v>5845</v>
      </c>
      <c r="O967" s="65" t="s">
        <v>5896</v>
      </c>
      <c r="P967" s="65" t="s">
        <v>70</v>
      </c>
      <c r="Q967" s="65" t="s">
        <v>6270</v>
      </c>
      <c r="R967" s="65">
        <v>861000417</v>
      </c>
      <c r="S967" s="65" t="s">
        <v>5734</v>
      </c>
      <c r="T967" s="65">
        <v>1</v>
      </c>
      <c r="U967" s="67" t="s">
        <v>5972</v>
      </c>
      <c r="V967" s="67" t="s">
        <v>5967</v>
      </c>
      <c r="W967" s="65">
        <v>1</v>
      </c>
      <c r="X967" s="65" t="s">
        <v>70</v>
      </c>
      <c r="Y967" s="65" t="s">
        <v>70</v>
      </c>
      <c r="Z967" s="65" t="s">
        <v>70</v>
      </c>
      <c r="AA967" s="65">
        <f t="shared" si="15"/>
        <v>1</v>
      </c>
      <c r="AB967" s="65">
        <v>1</v>
      </c>
      <c r="AC967" s="68" t="s">
        <v>5760</v>
      </c>
      <c r="AD967" s="68" t="s">
        <v>5984</v>
      </c>
      <c r="AE967" s="68" t="s">
        <v>6060</v>
      </c>
      <c r="AF967" s="65" t="s">
        <v>5755</v>
      </c>
      <c r="AG967" s="68" t="s">
        <v>5756</v>
      </c>
    </row>
    <row r="968" spans="1:33" ht="33.75" x14ac:dyDescent="0.25">
      <c r="A968" s="65">
        <v>967</v>
      </c>
      <c r="B968" s="65">
        <v>861000417</v>
      </c>
      <c r="C968" s="65" t="s">
        <v>5725</v>
      </c>
      <c r="D968" s="66" t="s">
        <v>2739</v>
      </c>
      <c r="E968" s="65" t="s">
        <v>5742</v>
      </c>
      <c r="F968" s="65" t="s">
        <v>3</v>
      </c>
      <c r="G968" s="65" t="s">
        <v>5744</v>
      </c>
      <c r="H968" s="67" t="s">
        <v>5882</v>
      </c>
      <c r="I968" s="67" t="s">
        <v>5978</v>
      </c>
      <c r="J968" s="65" t="s">
        <v>5959</v>
      </c>
      <c r="K968" s="65" t="s">
        <v>5740</v>
      </c>
      <c r="L968" s="65" t="s">
        <v>6517</v>
      </c>
      <c r="M968" s="65" t="s">
        <v>70</v>
      </c>
      <c r="N968" s="65" t="s">
        <v>5845</v>
      </c>
      <c r="O968" s="65">
        <v>1</v>
      </c>
      <c r="P968" s="65" t="s">
        <v>70</v>
      </c>
      <c r="Q968" s="65" t="s">
        <v>6270</v>
      </c>
      <c r="R968" s="65">
        <v>861000428</v>
      </c>
      <c r="S968" s="65" t="s">
        <v>5734</v>
      </c>
      <c r="T968" s="65">
        <v>1</v>
      </c>
      <c r="U968" s="67" t="s">
        <v>5961</v>
      </c>
      <c r="V968" s="67" t="s">
        <v>5978</v>
      </c>
      <c r="W968" s="65">
        <v>1</v>
      </c>
      <c r="X968" s="65" t="s">
        <v>70</v>
      </c>
      <c r="Y968" s="65" t="s">
        <v>70</v>
      </c>
      <c r="Z968" s="65" t="s">
        <v>70</v>
      </c>
      <c r="AA968" s="65">
        <f t="shared" si="15"/>
        <v>1</v>
      </c>
      <c r="AB968" s="65">
        <v>1</v>
      </c>
      <c r="AC968" s="68" t="s">
        <v>5753</v>
      </c>
      <c r="AD968" s="68" t="s">
        <v>6033</v>
      </c>
      <c r="AE968" s="68" t="s">
        <v>5754</v>
      </c>
      <c r="AF968" s="65" t="s">
        <v>5755</v>
      </c>
      <c r="AG968" s="68" t="s">
        <v>5756</v>
      </c>
    </row>
    <row r="969" spans="1:33" ht="33.75" x14ac:dyDescent="0.25">
      <c r="A969" s="65">
        <v>968</v>
      </c>
      <c r="B969" s="65">
        <v>861000428</v>
      </c>
      <c r="C969" s="65" t="s">
        <v>5725</v>
      </c>
      <c r="D969" s="66" t="s">
        <v>2739</v>
      </c>
      <c r="E969" s="65" t="s">
        <v>5788</v>
      </c>
      <c r="F969" s="65" t="s">
        <v>3</v>
      </c>
      <c r="G969" s="65" t="s">
        <v>5744</v>
      </c>
      <c r="H969" s="67" t="s">
        <v>5988</v>
      </c>
      <c r="I969" s="67" t="s">
        <v>5992</v>
      </c>
      <c r="J969" s="65" t="s">
        <v>5959</v>
      </c>
      <c r="K969" s="65" t="s">
        <v>5740</v>
      </c>
      <c r="L969" s="65" t="s">
        <v>6517</v>
      </c>
      <c r="M969" s="65" t="s">
        <v>70</v>
      </c>
      <c r="N969" s="65" t="s">
        <v>5758</v>
      </c>
      <c r="O969" s="65">
        <v>10</v>
      </c>
      <c r="P969" s="65" t="s">
        <v>70</v>
      </c>
      <c r="Q969" s="65" t="s">
        <v>6270</v>
      </c>
      <c r="R969" s="65">
        <v>861000416</v>
      </c>
      <c r="S969" s="65" t="s">
        <v>5734</v>
      </c>
      <c r="T969" s="65">
        <v>1</v>
      </c>
      <c r="U969" s="67" t="s">
        <v>6049</v>
      </c>
      <c r="V969" s="67" t="s">
        <v>6030</v>
      </c>
      <c r="W969" s="65">
        <v>1</v>
      </c>
      <c r="X969" s="65">
        <v>1</v>
      </c>
      <c r="Y969" s="65" t="s">
        <v>70</v>
      </c>
      <c r="Z969" s="65" t="s">
        <v>70</v>
      </c>
      <c r="AA969" s="65">
        <f t="shared" si="15"/>
        <v>2</v>
      </c>
      <c r="AB969" s="65">
        <v>2</v>
      </c>
      <c r="AC969" s="68" t="s">
        <v>5753</v>
      </c>
      <c r="AD969" s="68" t="s">
        <v>6000</v>
      </c>
      <c r="AE969" s="68" t="s">
        <v>6520</v>
      </c>
      <c r="AF969" s="65" t="s">
        <v>5755</v>
      </c>
      <c r="AG969" s="68" t="s">
        <v>5756</v>
      </c>
    </row>
    <row r="970" spans="1:33" ht="45" x14ac:dyDescent="0.25">
      <c r="A970" s="65">
        <v>969</v>
      </c>
      <c r="B970" s="65">
        <v>861000416</v>
      </c>
      <c r="C970" s="65" t="s">
        <v>5725</v>
      </c>
      <c r="D970" s="66" t="s">
        <v>2739</v>
      </c>
      <c r="E970" s="65" t="s">
        <v>5742</v>
      </c>
      <c r="F970" s="65" t="s">
        <v>3</v>
      </c>
      <c r="G970" s="65" t="s">
        <v>5744</v>
      </c>
      <c r="H970" s="67" t="s">
        <v>5988</v>
      </c>
      <c r="I970" s="67" t="s">
        <v>5965</v>
      </c>
      <c r="J970" s="65" t="s">
        <v>5959</v>
      </c>
      <c r="K970" s="65" t="s">
        <v>5740</v>
      </c>
      <c r="L970" s="65" t="s">
        <v>5731</v>
      </c>
      <c r="M970" s="65" t="s">
        <v>70</v>
      </c>
      <c r="N970" s="65" t="s">
        <v>5845</v>
      </c>
      <c r="O970" s="65">
        <v>2</v>
      </c>
      <c r="P970" s="65" t="s">
        <v>70</v>
      </c>
      <c r="Q970" s="65" t="s">
        <v>6270</v>
      </c>
      <c r="R970" s="65">
        <v>861000419</v>
      </c>
      <c r="S970" s="65" t="s">
        <v>5734</v>
      </c>
      <c r="T970" s="65">
        <v>1</v>
      </c>
      <c r="U970" s="67" t="s">
        <v>5961</v>
      </c>
      <c r="V970" s="67" t="s">
        <v>5974</v>
      </c>
      <c r="W970" s="65">
        <v>1</v>
      </c>
      <c r="X970" s="65">
        <v>1</v>
      </c>
      <c r="Y970" s="65" t="s">
        <v>70</v>
      </c>
      <c r="Z970" s="65" t="s">
        <v>70</v>
      </c>
      <c r="AA970" s="65">
        <f t="shared" si="15"/>
        <v>2</v>
      </c>
      <c r="AB970" s="65">
        <v>2</v>
      </c>
      <c r="AC970" s="68" t="s">
        <v>5735</v>
      </c>
      <c r="AD970" s="68" t="s">
        <v>5979</v>
      </c>
      <c r="AE970" s="68" t="s">
        <v>6060</v>
      </c>
      <c r="AF970" s="65" t="s">
        <v>5738</v>
      </c>
      <c r="AG970" s="68" t="s">
        <v>6521</v>
      </c>
    </row>
    <row r="971" spans="1:33" ht="45" x14ac:dyDescent="0.25">
      <c r="A971" s="65">
        <v>970</v>
      </c>
      <c r="B971" s="65">
        <v>861000418</v>
      </c>
      <c r="C971" s="65" t="s">
        <v>5725</v>
      </c>
      <c r="D971" s="66" t="s">
        <v>2739</v>
      </c>
      <c r="E971" s="65" t="s">
        <v>5742</v>
      </c>
      <c r="F971" s="65" t="s">
        <v>3</v>
      </c>
      <c r="G971" s="65" t="s">
        <v>5744</v>
      </c>
      <c r="H971" s="67" t="s">
        <v>6045</v>
      </c>
      <c r="I971" s="67" t="s">
        <v>5961</v>
      </c>
      <c r="J971" s="65" t="s">
        <v>5959</v>
      </c>
      <c r="K971" s="65" t="s">
        <v>5740</v>
      </c>
      <c r="L971" s="65" t="s">
        <v>5731</v>
      </c>
      <c r="M971" s="65" t="s">
        <v>70</v>
      </c>
      <c r="N971" s="65" t="s">
        <v>5845</v>
      </c>
      <c r="O971" s="65" t="s">
        <v>6522</v>
      </c>
      <c r="P971" s="65" t="s">
        <v>70</v>
      </c>
      <c r="Q971" s="65" t="s">
        <v>6270</v>
      </c>
      <c r="R971" s="65">
        <v>861000422</v>
      </c>
      <c r="S971" s="65" t="s">
        <v>5734</v>
      </c>
      <c r="T971" s="65">
        <v>1</v>
      </c>
      <c r="U971" s="67" t="s">
        <v>5978</v>
      </c>
      <c r="V971" s="67" t="s">
        <v>5972</v>
      </c>
      <c r="W971" s="65">
        <v>1</v>
      </c>
      <c r="X971" s="65">
        <v>1</v>
      </c>
      <c r="Y971" s="65" t="s">
        <v>70</v>
      </c>
      <c r="Z971" s="65" t="s">
        <v>70</v>
      </c>
      <c r="AA971" s="65">
        <f t="shared" si="15"/>
        <v>2</v>
      </c>
      <c r="AB971" s="65">
        <v>2</v>
      </c>
      <c r="AC971" s="68" t="s">
        <v>5735</v>
      </c>
      <c r="AD971" s="68" t="s">
        <v>6523</v>
      </c>
      <c r="AE971" s="68" t="s">
        <v>6058</v>
      </c>
      <c r="AF971" s="65" t="s">
        <v>5738</v>
      </c>
      <c r="AG971" s="68" t="s">
        <v>6521</v>
      </c>
    </row>
    <row r="972" spans="1:33" ht="56.25" x14ac:dyDescent="0.25">
      <c r="A972" s="65">
        <v>971</v>
      </c>
      <c r="B972" s="65">
        <v>861000419</v>
      </c>
      <c r="C972" s="65" t="s">
        <v>5745</v>
      </c>
      <c r="D972" s="66" t="s">
        <v>2741</v>
      </c>
      <c r="E972" s="65" t="s">
        <v>5742</v>
      </c>
      <c r="F972" s="65" t="s">
        <v>3</v>
      </c>
      <c r="G972" s="65" t="s">
        <v>5744</v>
      </c>
      <c r="H972" s="67" t="s">
        <v>5882</v>
      </c>
      <c r="I972" s="67" t="s">
        <v>5961</v>
      </c>
      <c r="J972" s="65" t="s">
        <v>5959</v>
      </c>
      <c r="K972" s="65" t="s">
        <v>5740</v>
      </c>
      <c r="L972" s="65" t="s">
        <v>5731</v>
      </c>
      <c r="M972" s="65" t="s">
        <v>70</v>
      </c>
      <c r="N972" s="65" t="s">
        <v>5827</v>
      </c>
      <c r="O972" s="65">
        <v>4</v>
      </c>
      <c r="P972" s="65" t="s">
        <v>70</v>
      </c>
      <c r="Q972" s="65" t="s">
        <v>6270</v>
      </c>
      <c r="R972" s="65">
        <v>861001579</v>
      </c>
      <c r="S972" s="65" t="s">
        <v>5734</v>
      </c>
      <c r="T972" s="65">
        <v>1</v>
      </c>
      <c r="U972" s="67" t="s">
        <v>5978</v>
      </c>
      <c r="V972" s="67" t="s">
        <v>5992</v>
      </c>
      <c r="W972" s="65">
        <v>2</v>
      </c>
      <c r="X972" s="65">
        <v>2</v>
      </c>
      <c r="Y972" s="65" t="s">
        <v>70</v>
      </c>
      <c r="Z972" s="65" t="s">
        <v>70</v>
      </c>
      <c r="AA972" s="65">
        <f t="shared" si="15"/>
        <v>4</v>
      </c>
      <c r="AB972" s="65">
        <v>4</v>
      </c>
      <c r="AC972" s="68" t="s">
        <v>5753</v>
      </c>
      <c r="AD972" s="68" t="s">
        <v>6524</v>
      </c>
      <c r="AE972" s="68" t="s">
        <v>6525</v>
      </c>
      <c r="AF972" s="65" t="s">
        <v>5755</v>
      </c>
      <c r="AG972" s="68" t="s">
        <v>5756</v>
      </c>
    </row>
    <row r="973" spans="1:33" ht="33.75" x14ac:dyDescent="0.25">
      <c r="A973" s="65">
        <v>972</v>
      </c>
      <c r="B973" s="65">
        <v>861000422</v>
      </c>
      <c r="C973" s="65" t="s">
        <v>5745</v>
      </c>
      <c r="D973" s="66" t="s">
        <v>2741</v>
      </c>
      <c r="E973" s="65" t="s">
        <v>5788</v>
      </c>
      <c r="F973" s="65" t="s">
        <v>3</v>
      </c>
      <c r="G973" s="65" t="s">
        <v>5726</v>
      </c>
      <c r="H973" s="67" t="s">
        <v>6045</v>
      </c>
      <c r="I973" s="67" t="s">
        <v>6124</v>
      </c>
      <c r="J973" s="65" t="s">
        <v>5959</v>
      </c>
      <c r="K973" s="65" t="s">
        <v>5740</v>
      </c>
      <c r="L973" s="65" t="s">
        <v>5731</v>
      </c>
      <c r="M973" s="65" t="s">
        <v>70</v>
      </c>
      <c r="N973" s="65" t="s">
        <v>5801</v>
      </c>
      <c r="O973" s="65">
        <v>1</v>
      </c>
      <c r="P973" s="65" t="s">
        <v>70</v>
      </c>
      <c r="Q973" s="65" t="s">
        <v>6270</v>
      </c>
      <c r="R973" s="65">
        <v>861000421</v>
      </c>
      <c r="S973" s="65" t="s">
        <v>5734</v>
      </c>
      <c r="T973" s="65">
        <v>1</v>
      </c>
      <c r="U973" s="67" t="s">
        <v>6049</v>
      </c>
      <c r="V973" s="67" t="s">
        <v>6124</v>
      </c>
      <c r="W973" s="65">
        <v>1</v>
      </c>
      <c r="X973" s="65" t="s">
        <v>70</v>
      </c>
      <c r="Y973" s="65" t="s">
        <v>70</v>
      </c>
      <c r="Z973" s="65" t="s">
        <v>70</v>
      </c>
      <c r="AA973" s="65">
        <f t="shared" si="15"/>
        <v>1</v>
      </c>
      <c r="AB973" s="65">
        <v>1</v>
      </c>
      <c r="AC973" s="68" t="s">
        <v>5735</v>
      </c>
      <c r="AD973" s="68" t="s">
        <v>6526</v>
      </c>
      <c r="AE973" s="68" t="s">
        <v>6230</v>
      </c>
      <c r="AF973" s="65" t="s">
        <v>5738</v>
      </c>
      <c r="AG973" s="68" t="s">
        <v>5752</v>
      </c>
    </row>
    <row r="974" spans="1:33" ht="45" x14ac:dyDescent="0.25">
      <c r="A974" s="65">
        <v>973</v>
      </c>
      <c r="B974" s="65">
        <v>861000421</v>
      </c>
      <c r="C974" s="65" t="s">
        <v>5725</v>
      </c>
      <c r="D974" s="66" t="s">
        <v>2739</v>
      </c>
      <c r="E974" s="65" t="s">
        <v>5742</v>
      </c>
      <c r="F974" s="65" t="s">
        <v>3</v>
      </c>
      <c r="G974" s="65" t="s">
        <v>5744</v>
      </c>
      <c r="H974" s="67" t="s">
        <v>5961</v>
      </c>
      <c r="I974" s="67" t="s">
        <v>6124</v>
      </c>
      <c r="J974" s="65" t="s">
        <v>5959</v>
      </c>
      <c r="K974" s="65" t="s">
        <v>5740</v>
      </c>
      <c r="L974" s="65" t="s">
        <v>5731</v>
      </c>
      <c r="M974" s="65" t="s">
        <v>5731</v>
      </c>
      <c r="N974" s="65" t="s">
        <v>70</v>
      </c>
      <c r="O974" s="65" t="s">
        <v>70</v>
      </c>
      <c r="P974" s="65" t="s">
        <v>6527</v>
      </c>
      <c r="Q974" s="65" t="s">
        <v>6270</v>
      </c>
      <c r="R974" s="65">
        <v>861000420</v>
      </c>
      <c r="S974" s="65" t="s">
        <v>5734</v>
      </c>
      <c r="T974" s="65">
        <v>1</v>
      </c>
      <c r="U974" s="67" t="s">
        <v>5972</v>
      </c>
      <c r="V974" s="67" t="s">
        <v>6124</v>
      </c>
      <c r="W974" s="65">
        <v>1</v>
      </c>
      <c r="X974" s="65" t="s">
        <v>70</v>
      </c>
      <c r="Y974" s="65" t="s">
        <v>70</v>
      </c>
      <c r="Z974" s="65" t="s">
        <v>70</v>
      </c>
      <c r="AA974" s="65">
        <f t="shared" si="15"/>
        <v>1</v>
      </c>
      <c r="AB974" s="65">
        <v>1</v>
      </c>
      <c r="AC974" s="68" t="s">
        <v>5735</v>
      </c>
      <c r="AD974" s="68" t="s">
        <v>5995</v>
      </c>
      <c r="AE974" s="68" t="s">
        <v>5754</v>
      </c>
      <c r="AF974" s="65" t="s">
        <v>5738</v>
      </c>
      <c r="AG974" s="68" t="s">
        <v>5752</v>
      </c>
    </row>
    <row r="975" spans="1:33" ht="33.75" x14ac:dyDescent="0.25">
      <c r="A975" s="65">
        <v>974</v>
      </c>
      <c r="B975" s="65">
        <v>861000420</v>
      </c>
      <c r="C975" s="65" t="s">
        <v>5745</v>
      </c>
      <c r="D975" s="66" t="s">
        <v>2741</v>
      </c>
      <c r="E975" s="65" t="s">
        <v>5788</v>
      </c>
      <c r="F975" s="65" t="s">
        <v>3</v>
      </c>
      <c r="G975" s="65" t="s">
        <v>5744</v>
      </c>
      <c r="H975" s="67" t="s">
        <v>6020</v>
      </c>
      <c r="I975" s="67" t="s">
        <v>6020</v>
      </c>
      <c r="J975" s="65" t="s">
        <v>5959</v>
      </c>
      <c r="K975" s="65" t="s">
        <v>5740</v>
      </c>
      <c r="L975" s="65" t="s">
        <v>5731</v>
      </c>
      <c r="M975" s="65" t="s">
        <v>70</v>
      </c>
      <c r="N975" s="65" t="s">
        <v>5801</v>
      </c>
      <c r="O975" s="65">
        <v>12</v>
      </c>
      <c r="P975" s="65" t="s">
        <v>70</v>
      </c>
      <c r="Q975" s="65" t="s">
        <v>6270</v>
      </c>
      <c r="R975" s="65">
        <v>861000419</v>
      </c>
      <c r="S975" s="65" t="s">
        <v>5734</v>
      </c>
      <c r="T975" s="65">
        <v>1</v>
      </c>
      <c r="U975" s="67" t="s">
        <v>5972</v>
      </c>
      <c r="V975" s="67" t="s">
        <v>5966</v>
      </c>
      <c r="W975" s="65">
        <v>1</v>
      </c>
      <c r="X975" s="65" t="s">
        <v>70</v>
      </c>
      <c r="Y975" s="65" t="s">
        <v>70</v>
      </c>
      <c r="Z975" s="65" t="s">
        <v>70</v>
      </c>
      <c r="AA975" s="65">
        <f t="shared" si="15"/>
        <v>1</v>
      </c>
      <c r="AB975" s="65">
        <v>1</v>
      </c>
      <c r="AC975" s="68" t="s">
        <v>5735</v>
      </c>
      <c r="AD975" s="68" t="s">
        <v>6056</v>
      </c>
      <c r="AE975" s="68" t="s">
        <v>6497</v>
      </c>
      <c r="AF975" s="65" t="s">
        <v>5738</v>
      </c>
      <c r="AG975" s="68" t="s">
        <v>6062</v>
      </c>
    </row>
    <row r="976" spans="1:33" ht="22.5" x14ac:dyDescent="0.25">
      <c r="A976" s="65">
        <v>975</v>
      </c>
      <c r="B976" s="65">
        <v>861001579</v>
      </c>
      <c r="C976" s="65" t="s">
        <v>5745</v>
      </c>
      <c r="D976" s="66" t="s">
        <v>2741</v>
      </c>
      <c r="E976" s="65" t="s">
        <v>5742</v>
      </c>
      <c r="F976" s="65" t="s">
        <v>3</v>
      </c>
      <c r="G976" s="65" t="s">
        <v>5744</v>
      </c>
      <c r="H976" s="67" t="s">
        <v>5988</v>
      </c>
      <c r="I976" s="67" t="s">
        <v>6007</v>
      </c>
      <c r="J976" s="65" t="s">
        <v>5959</v>
      </c>
      <c r="K976" s="65" t="s">
        <v>5740</v>
      </c>
      <c r="L976" s="65" t="s">
        <v>5731</v>
      </c>
      <c r="M976" s="65" t="s">
        <v>70</v>
      </c>
      <c r="N976" s="65" t="s">
        <v>5827</v>
      </c>
      <c r="O976" s="65">
        <v>10</v>
      </c>
      <c r="P976" s="65" t="s">
        <v>70</v>
      </c>
      <c r="Q976" s="65" t="s">
        <v>6270</v>
      </c>
      <c r="R976" s="65">
        <v>861015834</v>
      </c>
      <c r="S976" s="65" t="s">
        <v>5734</v>
      </c>
      <c r="T976" s="65">
        <v>1</v>
      </c>
      <c r="U976" s="67" t="s">
        <v>6007</v>
      </c>
      <c r="V976" s="67" t="s">
        <v>5965</v>
      </c>
      <c r="W976" s="65">
        <v>1</v>
      </c>
      <c r="X976" s="65" t="s">
        <v>70</v>
      </c>
      <c r="Y976" s="65" t="s">
        <v>70</v>
      </c>
      <c r="Z976" s="65" t="s">
        <v>70</v>
      </c>
      <c r="AA976" s="65">
        <f t="shared" si="15"/>
        <v>1</v>
      </c>
      <c r="AB976" s="65">
        <v>1</v>
      </c>
      <c r="AC976" s="68" t="s">
        <v>5735</v>
      </c>
      <c r="AD976" s="68" t="s">
        <v>6411</v>
      </c>
      <c r="AE976" s="68" t="s">
        <v>70</v>
      </c>
      <c r="AF976" s="65" t="s">
        <v>5743</v>
      </c>
      <c r="AG976" s="68" t="s">
        <v>70</v>
      </c>
    </row>
    <row r="977" spans="1:33" ht="45" x14ac:dyDescent="0.25">
      <c r="A977" s="65">
        <v>976</v>
      </c>
      <c r="B977" s="65">
        <v>861015834</v>
      </c>
      <c r="C977" s="65" t="s">
        <v>5725</v>
      </c>
      <c r="D977" s="66" t="s">
        <v>2739</v>
      </c>
      <c r="E977" s="65" t="s">
        <v>5742</v>
      </c>
      <c r="F977" s="65" t="s">
        <v>3</v>
      </c>
      <c r="G977" s="65" t="s">
        <v>5744</v>
      </c>
      <c r="H977" s="67" t="s">
        <v>6024</v>
      </c>
      <c r="I977" s="67" t="s">
        <v>6049</v>
      </c>
      <c r="J977" s="65" t="s">
        <v>5959</v>
      </c>
      <c r="K977" s="65" t="s">
        <v>5740</v>
      </c>
      <c r="L977" s="65">
        <v>5</v>
      </c>
      <c r="M977" s="65" t="s">
        <v>5731</v>
      </c>
      <c r="N977" s="65" t="s">
        <v>70</v>
      </c>
      <c r="O977" s="65" t="s">
        <v>70</v>
      </c>
      <c r="P977" s="65" t="s">
        <v>6528</v>
      </c>
      <c r="Q977" s="65" t="s">
        <v>6270</v>
      </c>
      <c r="R977" s="65">
        <v>861015835</v>
      </c>
      <c r="S977" s="65" t="s">
        <v>5734</v>
      </c>
      <c r="T977" s="65">
        <v>1</v>
      </c>
      <c r="U977" s="67" t="s">
        <v>6012</v>
      </c>
      <c r="V977" s="67" t="s">
        <v>5974</v>
      </c>
      <c r="W977" s="65" t="s">
        <v>70</v>
      </c>
      <c r="X977" s="65">
        <v>1</v>
      </c>
      <c r="Y977" s="65" t="s">
        <v>70</v>
      </c>
      <c r="Z977" s="65" t="s">
        <v>70</v>
      </c>
      <c r="AA977" s="65">
        <f t="shared" si="15"/>
        <v>1</v>
      </c>
      <c r="AB977" s="65">
        <v>1</v>
      </c>
      <c r="AC977" s="68" t="s">
        <v>5735</v>
      </c>
      <c r="AD977" s="68" t="s">
        <v>6529</v>
      </c>
      <c r="AE977" s="68" t="s">
        <v>6488</v>
      </c>
      <c r="AF977" s="65" t="s">
        <v>5738</v>
      </c>
      <c r="AG977" s="68" t="s">
        <v>6489</v>
      </c>
    </row>
    <row r="978" spans="1:33" ht="33.75" x14ac:dyDescent="0.25">
      <c r="A978" s="65">
        <v>977</v>
      </c>
      <c r="B978" s="65">
        <v>861015835</v>
      </c>
      <c r="C978" s="65" t="s">
        <v>5725</v>
      </c>
      <c r="D978" s="66" t="s">
        <v>2739</v>
      </c>
      <c r="E978" s="65" t="s">
        <v>5742</v>
      </c>
      <c r="F978" s="65" t="s">
        <v>3</v>
      </c>
      <c r="G978" s="65" t="s">
        <v>5744</v>
      </c>
      <c r="H978" s="67" t="s">
        <v>6024</v>
      </c>
      <c r="I978" s="67" t="s">
        <v>5983</v>
      </c>
      <c r="J978" s="65" t="s">
        <v>5959</v>
      </c>
      <c r="K978" s="65" t="s">
        <v>5740</v>
      </c>
      <c r="L978" s="65">
        <v>5</v>
      </c>
      <c r="M978" s="65" t="s">
        <v>5731</v>
      </c>
      <c r="N978" s="65" t="s">
        <v>70</v>
      </c>
      <c r="O978" s="65" t="s">
        <v>70</v>
      </c>
      <c r="P978" s="65" t="s">
        <v>6530</v>
      </c>
      <c r="Q978" s="65" t="s">
        <v>6270</v>
      </c>
      <c r="R978" s="65">
        <v>861015836</v>
      </c>
      <c r="S978" s="65" t="s">
        <v>5734</v>
      </c>
      <c r="T978" s="65">
        <v>1</v>
      </c>
      <c r="U978" s="67" t="s">
        <v>6049</v>
      </c>
      <c r="V978" s="67" t="s">
        <v>5967</v>
      </c>
      <c r="W978" s="65" t="s">
        <v>70</v>
      </c>
      <c r="X978" s="65">
        <v>1</v>
      </c>
      <c r="Y978" s="65" t="s">
        <v>70</v>
      </c>
      <c r="Z978" s="65" t="s">
        <v>70</v>
      </c>
      <c r="AA978" s="65">
        <f t="shared" si="15"/>
        <v>1</v>
      </c>
      <c r="AB978" s="65">
        <v>1</v>
      </c>
      <c r="AC978" s="68" t="s">
        <v>5735</v>
      </c>
      <c r="AD978" s="68" t="s">
        <v>6531</v>
      </c>
      <c r="AE978" s="68" t="s">
        <v>6031</v>
      </c>
      <c r="AF978" s="65" t="s">
        <v>5738</v>
      </c>
      <c r="AG978" s="68" t="s">
        <v>6075</v>
      </c>
    </row>
    <row r="979" spans="1:33" ht="33.75" x14ac:dyDescent="0.25">
      <c r="A979" s="65">
        <v>978</v>
      </c>
      <c r="B979" s="65">
        <v>861015836</v>
      </c>
      <c r="C979" s="65" t="s">
        <v>5725</v>
      </c>
      <c r="D979" s="66" t="s">
        <v>2739</v>
      </c>
      <c r="E979" s="65" t="s">
        <v>5742</v>
      </c>
      <c r="F979" s="65" t="s">
        <v>3</v>
      </c>
      <c r="G979" s="65" t="s">
        <v>5744</v>
      </c>
      <c r="H979" s="67" t="s">
        <v>6066</v>
      </c>
      <c r="I979" s="67" t="s">
        <v>70</v>
      </c>
      <c r="J979" s="65" t="s">
        <v>5959</v>
      </c>
      <c r="K979" s="65" t="s">
        <v>5740</v>
      </c>
      <c r="L979" s="65">
        <v>5</v>
      </c>
      <c r="M979" s="65" t="s">
        <v>70</v>
      </c>
      <c r="N979" s="65" t="s">
        <v>5821</v>
      </c>
      <c r="O979" s="65">
        <v>9</v>
      </c>
      <c r="P979" s="65" t="s">
        <v>70</v>
      </c>
      <c r="Q979" s="65" t="s">
        <v>6270</v>
      </c>
      <c r="R979" s="65">
        <v>861015837</v>
      </c>
      <c r="S979" s="65" t="s">
        <v>5734</v>
      </c>
      <c r="T979" s="65">
        <v>1</v>
      </c>
      <c r="U979" s="67" t="s">
        <v>5983</v>
      </c>
      <c r="V979" s="67" t="s">
        <v>5991</v>
      </c>
      <c r="W979" s="65" t="s">
        <v>70</v>
      </c>
      <c r="X979" s="65">
        <v>1</v>
      </c>
      <c r="Y979" s="65" t="s">
        <v>70</v>
      </c>
      <c r="Z979" s="65" t="s">
        <v>70</v>
      </c>
      <c r="AA979" s="65">
        <f t="shared" si="15"/>
        <v>1</v>
      </c>
      <c r="AB979" s="65">
        <v>1</v>
      </c>
      <c r="AC979" s="68" t="s">
        <v>5753</v>
      </c>
      <c r="AD979" s="68" t="s">
        <v>6532</v>
      </c>
      <c r="AE979" s="68" t="s">
        <v>6533</v>
      </c>
      <c r="AF979" s="65" t="s">
        <v>5755</v>
      </c>
      <c r="AG979" s="68" t="s">
        <v>5756</v>
      </c>
    </row>
    <row r="980" spans="1:33" ht="56.25" x14ac:dyDescent="0.25">
      <c r="A980" s="65">
        <v>979</v>
      </c>
      <c r="B980" s="65">
        <v>861015837</v>
      </c>
      <c r="C980" s="65" t="s">
        <v>5725</v>
      </c>
      <c r="D980" s="66" t="s">
        <v>2739</v>
      </c>
      <c r="E980" s="65" t="s">
        <v>5742</v>
      </c>
      <c r="F980" s="65" t="s">
        <v>3</v>
      </c>
      <c r="G980" s="65" t="s">
        <v>5726</v>
      </c>
      <c r="H980" s="67" t="s">
        <v>5988</v>
      </c>
      <c r="I980" s="67" t="s">
        <v>5961</v>
      </c>
      <c r="J980" s="65" t="s">
        <v>5959</v>
      </c>
      <c r="K980" s="65" t="s">
        <v>5740</v>
      </c>
      <c r="L980" s="65" t="s">
        <v>6534</v>
      </c>
      <c r="M980" s="65" t="s">
        <v>70</v>
      </c>
      <c r="N980" s="65" t="s">
        <v>5821</v>
      </c>
      <c r="O980" s="65">
        <v>9</v>
      </c>
      <c r="P980" s="65" t="s">
        <v>70</v>
      </c>
      <c r="Q980" s="65" t="s">
        <v>6270</v>
      </c>
      <c r="R980" s="65">
        <v>861015839</v>
      </c>
      <c r="S980" s="65" t="s">
        <v>5734</v>
      </c>
      <c r="T980" s="65">
        <v>1</v>
      </c>
      <c r="U980" s="67" t="s">
        <v>5961</v>
      </c>
      <c r="V980" s="67" t="s">
        <v>5967</v>
      </c>
      <c r="W980" s="65">
        <v>1</v>
      </c>
      <c r="X980" s="65">
        <v>1</v>
      </c>
      <c r="Y980" s="65">
        <v>3</v>
      </c>
      <c r="Z980" s="65" t="s">
        <v>70</v>
      </c>
      <c r="AA980" s="65">
        <f t="shared" si="15"/>
        <v>5</v>
      </c>
      <c r="AB980" s="65">
        <v>3</v>
      </c>
      <c r="AC980" s="68" t="s">
        <v>5735</v>
      </c>
      <c r="AD980" s="68" t="s">
        <v>6535</v>
      </c>
      <c r="AE980" s="68" t="s">
        <v>6120</v>
      </c>
      <c r="AF980" s="65" t="s">
        <v>5738</v>
      </c>
      <c r="AG980" s="68" t="s">
        <v>6075</v>
      </c>
    </row>
    <row r="981" spans="1:33" ht="45" x14ac:dyDescent="0.25">
      <c r="A981" s="65">
        <v>980</v>
      </c>
      <c r="B981" s="65">
        <v>861015839</v>
      </c>
      <c r="C981" s="65" t="s">
        <v>5725</v>
      </c>
      <c r="D981" s="66" t="s">
        <v>2739</v>
      </c>
      <c r="E981" s="65" t="s">
        <v>5742</v>
      </c>
      <c r="F981" s="65" t="s">
        <v>3</v>
      </c>
      <c r="G981" s="65" t="s">
        <v>5744</v>
      </c>
      <c r="H981" s="67" t="s">
        <v>5981</v>
      </c>
      <c r="I981" s="67" t="s">
        <v>6012</v>
      </c>
      <c r="J981" s="65" t="s">
        <v>5959</v>
      </c>
      <c r="K981" s="65" t="s">
        <v>5740</v>
      </c>
      <c r="L981" s="65" t="s">
        <v>6534</v>
      </c>
      <c r="M981" s="65" t="s">
        <v>70</v>
      </c>
      <c r="N981" s="65" t="s">
        <v>5797</v>
      </c>
      <c r="O981" s="65" t="s">
        <v>6536</v>
      </c>
      <c r="P981" s="65" t="s">
        <v>70</v>
      </c>
      <c r="Q981" s="65" t="s">
        <v>6270</v>
      </c>
      <c r="R981" s="65">
        <v>861015840</v>
      </c>
      <c r="S981" s="65" t="s">
        <v>5734</v>
      </c>
      <c r="T981" s="65">
        <v>1</v>
      </c>
      <c r="U981" s="67" t="s">
        <v>5983</v>
      </c>
      <c r="V981" s="67" t="s">
        <v>5966</v>
      </c>
      <c r="W981" s="65">
        <v>1</v>
      </c>
      <c r="X981" s="65">
        <v>1</v>
      </c>
      <c r="Y981" s="65" t="s">
        <v>70</v>
      </c>
      <c r="Z981" s="65" t="s">
        <v>70</v>
      </c>
      <c r="AA981" s="65">
        <f t="shared" si="15"/>
        <v>2</v>
      </c>
      <c r="AB981" s="65">
        <v>2</v>
      </c>
      <c r="AC981" s="68" t="s">
        <v>5735</v>
      </c>
      <c r="AD981" s="68" t="s">
        <v>6537</v>
      </c>
      <c r="AE981" s="68" t="s">
        <v>6497</v>
      </c>
      <c r="AF981" s="65" t="s">
        <v>5738</v>
      </c>
      <c r="AG981" s="68" t="s">
        <v>6489</v>
      </c>
    </row>
    <row r="982" spans="1:33" ht="33.75" x14ac:dyDescent="0.25">
      <c r="A982" s="65">
        <v>981</v>
      </c>
      <c r="B982" s="65">
        <v>861015840</v>
      </c>
      <c r="C982" s="65" t="s">
        <v>5725</v>
      </c>
      <c r="D982" s="66" t="s">
        <v>2739</v>
      </c>
      <c r="E982" s="65" t="s">
        <v>5742</v>
      </c>
      <c r="F982" s="65" t="s">
        <v>3</v>
      </c>
      <c r="G982" s="65" t="s">
        <v>5744</v>
      </c>
      <c r="H982" s="67" t="s">
        <v>6024</v>
      </c>
      <c r="I982" s="67" t="s">
        <v>5882</v>
      </c>
      <c r="J982" s="65" t="s">
        <v>5959</v>
      </c>
      <c r="K982" s="65" t="s">
        <v>5740</v>
      </c>
      <c r="L982" s="65" t="s">
        <v>6534</v>
      </c>
      <c r="M982" s="65" t="s">
        <v>70</v>
      </c>
      <c r="N982" s="65" t="s">
        <v>5808</v>
      </c>
      <c r="O982" s="65">
        <v>6</v>
      </c>
      <c r="P982" s="65" t="s">
        <v>70</v>
      </c>
      <c r="Q982" s="65" t="s">
        <v>6270</v>
      </c>
      <c r="R982" s="65">
        <v>861015841</v>
      </c>
      <c r="S982" s="65" t="s">
        <v>5734</v>
      </c>
      <c r="T982" s="65">
        <v>1</v>
      </c>
      <c r="U982" s="67" t="s">
        <v>6020</v>
      </c>
      <c r="V982" s="67" t="s">
        <v>6012</v>
      </c>
      <c r="W982" s="65">
        <v>1</v>
      </c>
      <c r="X982" s="65">
        <v>1</v>
      </c>
      <c r="Y982" s="65">
        <v>4</v>
      </c>
      <c r="Z982" s="65" t="s">
        <v>70</v>
      </c>
      <c r="AA982" s="65">
        <f t="shared" si="15"/>
        <v>6</v>
      </c>
      <c r="AB982" s="65">
        <v>4</v>
      </c>
      <c r="AC982" s="68" t="s">
        <v>5735</v>
      </c>
      <c r="AD982" s="68" t="s">
        <v>6073</v>
      </c>
      <c r="AE982" s="68" t="s">
        <v>6040</v>
      </c>
      <c r="AF982" s="65" t="s">
        <v>5743</v>
      </c>
      <c r="AG982" s="68" t="s">
        <v>70</v>
      </c>
    </row>
    <row r="983" spans="1:33" ht="33.75" x14ac:dyDescent="0.25">
      <c r="A983" s="65">
        <v>982</v>
      </c>
      <c r="B983" s="65">
        <v>861015841</v>
      </c>
      <c r="C983" s="65" t="s">
        <v>5725</v>
      </c>
      <c r="D983" s="66" t="s">
        <v>2739</v>
      </c>
      <c r="E983" s="65" t="s">
        <v>5742</v>
      </c>
      <c r="F983" s="65" t="s">
        <v>3</v>
      </c>
      <c r="G983" s="65" t="s">
        <v>5744</v>
      </c>
      <c r="H983" s="67" t="s">
        <v>5988</v>
      </c>
      <c r="I983" s="67" t="s">
        <v>6049</v>
      </c>
      <c r="J983" s="65" t="s">
        <v>5959</v>
      </c>
      <c r="K983" s="65" t="s">
        <v>5740</v>
      </c>
      <c r="L983" s="65" t="s">
        <v>6534</v>
      </c>
      <c r="M983" s="65" t="s">
        <v>70</v>
      </c>
      <c r="N983" s="65" t="s">
        <v>5845</v>
      </c>
      <c r="O983" s="65">
        <v>3</v>
      </c>
      <c r="P983" s="65" t="s">
        <v>70</v>
      </c>
      <c r="Q983" s="65" t="s">
        <v>6270</v>
      </c>
      <c r="R983" s="65">
        <v>861015842</v>
      </c>
      <c r="S983" s="65" t="s">
        <v>5734</v>
      </c>
      <c r="T983" s="65">
        <v>1</v>
      </c>
      <c r="U983" s="67" t="s">
        <v>6020</v>
      </c>
      <c r="V983" s="67" t="s">
        <v>5991</v>
      </c>
      <c r="W983" s="65">
        <v>1</v>
      </c>
      <c r="X983" s="65">
        <v>1</v>
      </c>
      <c r="Y983" s="65" t="s">
        <v>70</v>
      </c>
      <c r="Z983" s="65" t="s">
        <v>70</v>
      </c>
      <c r="AA983" s="65">
        <f t="shared" si="15"/>
        <v>2</v>
      </c>
      <c r="AB983" s="65">
        <v>2</v>
      </c>
      <c r="AC983" s="68" t="s">
        <v>5735</v>
      </c>
      <c r="AD983" s="68" t="s">
        <v>6405</v>
      </c>
      <c r="AE983" s="68" t="s">
        <v>70</v>
      </c>
      <c r="AF983" s="65" t="s">
        <v>5743</v>
      </c>
      <c r="AG983" s="68" t="s">
        <v>70</v>
      </c>
    </row>
    <row r="984" spans="1:33" ht="22.5" x14ac:dyDescent="0.25">
      <c r="A984" s="65">
        <v>983</v>
      </c>
      <c r="B984" s="65">
        <v>861015842</v>
      </c>
      <c r="C984" s="65" t="s">
        <v>5725</v>
      </c>
      <c r="D984" s="66" t="s">
        <v>2739</v>
      </c>
      <c r="E984" s="65" t="s">
        <v>5742</v>
      </c>
      <c r="F984" s="65" t="s">
        <v>3</v>
      </c>
      <c r="G984" s="65" t="s">
        <v>5726</v>
      </c>
      <c r="H984" s="67" t="s">
        <v>5981</v>
      </c>
      <c r="I984" s="67" t="s">
        <v>70</v>
      </c>
      <c r="J984" s="65" t="s">
        <v>5959</v>
      </c>
      <c r="K984" s="65" t="s">
        <v>5740</v>
      </c>
      <c r="L984" s="65" t="s">
        <v>6534</v>
      </c>
      <c r="M984" s="65" t="s">
        <v>70</v>
      </c>
      <c r="N984" s="65" t="s">
        <v>5845</v>
      </c>
      <c r="O984" s="65">
        <v>7</v>
      </c>
      <c r="P984" s="65" t="s">
        <v>70</v>
      </c>
      <c r="Q984" s="65" t="s">
        <v>6270</v>
      </c>
      <c r="R984" s="65" t="s">
        <v>6538</v>
      </c>
      <c r="S984" s="65" t="s">
        <v>5734</v>
      </c>
      <c r="T984" s="65">
        <v>1</v>
      </c>
      <c r="U984" s="67" t="s">
        <v>5961</v>
      </c>
      <c r="V984" s="67" t="s">
        <v>6078</v>
      </c>
      <c r="W984" s="65">
        <v>1</v>
      </c>
      <c r="X984" s="65">
        <v>1</v>
      </c>
      <c r="Y984" s="65" t="s">
        <v>70</v>
      </c>
      <c r="Z984" s="65" t="s">
        <v>70</v>
      </c>
      <c r="AA984" s="65">
        <f t="shared" si="15"/>
        <v>2</v>
      </c>
      <c r="AB984" s="65">
        <v>2</v>
      </c>
      <c r="AC984" s="68" t="s">
        <v>5735</v>
      </c>
      <c r="AD984" s="68" t="s">
        <v>6411</v>
      </c>
      <c r="AE984" s="68" t="s">
        <v>70</v>
      </c>
      <c r="AF984" s="65" t="s">
        <v>5743</v>
      </c>
      <c r="AG984" s="68" t="s">
        <v>70</v>
      </c>
    </row>
    <row r="985" spans="1:33" ht="45" x14ac:dyDescent="0.25">
      <c r="A985" s="65">
        <v>984</v>
      </c>
      <c r="B985" s="65">
        <v>861000413</v>
      </c>
      <c r="C985" s="65" t="s">
        <v>5725</v>
      </c>
      <c r="D985" s="66" t="s">
        <v>2739</v>
      </c>
      <c r="E985" s="65" t="s">
        <v>5788</v>
      </c>
      <c r="F985" s="65" t="s">
        <v>3</v>
      </c>
      <c r="G985" s="65" t="s">
        <v>5744</v>
      </c>
      <c r="H985" s="67" t="s">
        <v>5981</v>
      </c>
      <c r="I985" s="67" t="s">
        <v>6030</v>
      </c>
      <c r="J985" s="65" t="s">
        <v>5959</v>
      </c>
      <c r="K985" s="65" t="s">
        <v>5740</v>
      </c>
      <c r="L985" s="65" t="s">
        <v>6534</v>
      </c>
      <c r="M985" s="65" t="s">
        <v>70</v>
      </c>
      <c r="N985" s="65" t="s">
        <v>5758</v>
      </c>
      <c r="O985" s="65">
        <v>9</v>
      </c>
      <c r="P985" s="65" t="s">
        <v>70</v>
      </c>
      <c r="Q985" s="65" t="s">
        <v>6270</v>
      </c>
      <c r="R985" s="65">
        <v>861000411</v>
      </c>
      <c r="S985" s="65" t="s">
        <v>5734</v>
      </c>
      <c r="T985" s="65">
        <v>1</v>
      </c>
      <c r="U985" s="67" t="s">
        <v>5983</v>
      </c>
      <c r="V985" s="67" t="s">
        <v>5972</v>
      </c>
      <c r="W985" s="65">
        <v>3</v>
      </c>
      <c r="X985" s="65" t="s">
        <v>70</v>
      </c>
      <c r="Y985" s="65" t="s">
        <v>70</v>
      </c>
      <c r="Z985" s="65" t="s">
        <v>70</v>
      </c>
      <c r="AA985" s="65">
        <f t="shared" si="15"/>
        <v>3</v>
      </c>
      <c r="AB985" s="65">
        <v>3</v>
      </c>
      <c r="AC985" s="68" t="s">
        <v>5760</v>
      </c>
      <c r="AD985" s="68" t="s">
        <v>6539</v>
      </c>
      <c r="AE985" s="68" t="s">
        <v>6058</v>
      </c>
      <c r="AF985" s="65" t="s">
        <v>5755</v>
      </c>
      <c r="AG985" s="68" t="s">
        <v>5756</v>
      </c>
    </row>
    <row r="986" spans="1:33" ht="33.75" x14ac:dyDescent="0.25">
      <c r="A986" s="65">
        <v>985</v>
      </c>
      <c r="B986" s="65">
        <v>861000411</v>
      </c>
      <c r="C986" s="65" t="s">
        <v>5725</v>
      </c>
      <c r="D986" s="66" t="s">
        <v>2739</v>
      </c>
      <c r="E986" s="65" t="s">
        <v>5742</v>
      </c>
      <c r="F986" s="65" t="s">
        <v>3</v>
      </c>
      <c r="G986" s="65" t="s">
        <v>5744</v>
      </c>
      <c r="H986" s="67" t="s">
        <v>6045</v>
      </c>
      <c r="I986" s="67" t="s">
        <v>5966</v>
      </c>
      <c r="J986" s="65" t="s">
        <v>5959</v>
      </c>
      <c r="K986" s="65" t="s">
        <v>5740</v>
      </c>
      <c r="L986" s="65" t="s">
        <v>6534</v>
      </c>
      <c r="M986" s="65" t="s">
        <v>70</v>
      </c>
      <c r="N986" s="65" t="s">
        <v>5758</v>
      </c>
      <c r="O986" s="65">
        <v>3</v>
      </c>
      <c r="P986" s="65" t="s">
        <v>70</v>
      </c>
      <c r="Q986" s="65" t="s">
        <v>6270</v>
      </c>
      <c r="R986" s="65">
        <v>861000406</v>
      </c>
      <c r="S986" s="65" t="s">
        <v>5734</v>
      </c>
      <c r="T986" s="65">
        <v>1</v>
      </c>
      <c r="U986" s="67" t="s">
        <v>5978</v>
      </c>
      <c r="V986" s="67" t="s">
        <v>5966</v>
      </c>
      <c r="W986" s="65">
        <v>3</v>
      </c>
      <c r="X986" s="65" t="s">
        <v>70</v>
      </c>
      <c r="Y986" s="65" t="s">
        <v>70</v>
      </c>
      <c r="Z986" s="65" t="s">
        <v>70</v>
      </c>
      <c r="AA986" s="65">
        <f t="shared" si="15"/>
        <v>3</v>
      </c>
      <c r="AB986" s="65">
        <v>3</v>
      </c>
      <c r="AC986" s="68" t="s">
        <v>5760</v>
      </c>
      <c r="AD986" s="68" t="s">
        <v>6540</v>
      </c>
      <c r="AE986" s="68" t="s">
        <v>6541</v>
      </c>
      <c r="AF986" s="65" t="s">
        <v>5755</v>
      </c>
      <c r="AG986" s="68" t="s">
        <v>5756</v>
      </c>
    </row>
    <row r="987" spans="1:33" ht="45" x14ac:dyDescent="0.25">
      <c r="A987" s="65">
        <v>986</v>
      </c>
      <c r="B987" s="65">
        <v>861015850</v>
      </c>
      <c r="C987" s="65" t="s">
        <v>5725</v>
      </c>
      <c r="D987" s="66" t="s">
        <v>2739</v>
      </c>
      <c r="E987" s="65" t="s">
        <v>5785</v>
      </c>
      <c r="F987" s="65" t="s">
        <v>3</v>
      </c>
      <c r="G987" s="65" t="s">
        <v>5744</v>
      </c>
      <c r="H987" s="67" t="s">
        <v>6069</v>
      </c>
      <c r="I987" s="67" t="s">
        <v>5961</v>
      </c>
      <c r="J987" s="65" t="s">
        <v>5959</v>
      </c>
      <c r="K987" s="65" t="s">
        <v>5740</v>
      </c>
      <c r="L987" s="65" t="s">
        <v>5731</v>
      </c>
      <c r="M987" s="65" t="s">
        <v>70</v>
      </c>
      <c r="N987" s="65" t="s">
        <v>5808</v>
      </c>
      <c r="O987" s="65">
        <v>15</v>
      </c>
      <c r="P987" s="65" t="s">
        <v>70</v>
      </c>
      <c r="Q987" s="65" t="s">
        <v>6270</v>
      </c>
      <c r="R987" s="65">
        <v>861015849</v>
      </c>
      <c r="S987" s="65" t="s">
        <v>5734</v>
      </c>
      <c r="T987" s="65">
        <v>1</v>
      </c>
      <c r="U987" s="67" t="s">
        <v>6004</v>
      </c>
      <c r="V987" s="67" t="s">
        <v>5991</v>
      </c>
      <c r="W987" s="65" t="s">
        <v>70</v>
      </c>
      <c r="X987" s="65">
        <v>1</v>
      </c>
      <c r="Y987" s="65" t="s">
        <v>70</v>
      </c>
      <c r="Z987" s="65" t="s">
        <v>70</v>
      </c>
      <c r="AA987" s="65">
        <f t="shared" si="15"/>
        <v>1</v>
      </c>
      <c r="AB987" s="65">
        <v>1</v>
      </c>
      <c r="AC987" s="68" t="s">
        <v>5760</v>
      </c>
      <c r="AD987" s="68" t="s">
        <v>6542</v>
      </c>
      <c r="AE987" s="68" t="s">
        <v>5754</v>
      </c>
      <c r="AF987" s="65" t="s">
        <v>5755</v>
      </c>
      <c r="AG987" s="68" t="s">
        <v>5756</v>
      </c>
    </row>
    <row r="988" spans="1:33" ht="45" x14ac:dyDescent="0.25">
      <c r="A988" s="65">
        <v>987</v>
      </c>
      <c r="B988" s="65">
        <v>861015849</v>
      </c>
      <c r="C988" s="65" t="s">
        <v>5725</v>
      </c>
      <c r="D988" s="66" t="s">
        <v>2739</v>
      </c>
      <c r="E988" s="65" t="s">
        <v>5785</v>
      </c>
      <c r="F988" s="65" t="s">
        <v>3</v>
      </c>
      <c r="G988" s="65" t="s">
        <v>5744</v>
      </c>
      <c r="H988" s="67" t="s">
        <v>5988</v>
      </c>
      <c r="I988" s="67" t="s">
        <v>5965</v>
      </c>
      <c r="J988" s="65" t="s">
        <v>5959</v>
      </c>
      <c r="K988" s="65" t="s">
        <v>5740</v>
      </c>
      <c r="L988" s="65" t="s">
        <v>5731</v>
      </c>
      <c r="M988" s="65" t="s">
        <v>70</v>
      </c>
      <c r="N988" s="65" t="s">
        <v>5808</v>
      </c>
      <c r="O988" s="65">
        <v>9</v>
      </c>
      <c r="P988" s="65" t="s">
        <v>70</v>
      </c>
      <c r="Q988" s="65" t="s">
        <v>6270</v>
      </c>
      <c r="R988" s="65">
        <v>861015848</v>
      </c>
      <c r="S988" s="65" t="s">
        <v>5734</v>
      </c>
      <c r="T988" s="65">
        <v>1</v>
      </c>
      <c r="U988" s="67" t="s">
        <v>6020</v>
      </c>
      <c r="V988" s="67" t="s">
        <v>6124</v>
      </c>
      <c r="W988" s="65" t="s">
        <v>70</v>
      </c>
      <c r="X988" s="65">
        <v>1</v>
      </c>
      <c r="Y988" s="65" t="s">
        <v>70</v>
      </c>
      <c r="Z988" s="65" t="s">
        <v>70</v>
      </c>
      <c r="AA988" s="65">
        <f t="shared" si="15"/>
        <v>1</v>
      </c>
      <c r="AB988" s="65">
        <v>1</v>
      </c>
      <c r="AC988" s="68" t="s">
        <v>5760</v>
      </c>
      <c r="AD988" s="68" t="s">
        <v>6543</v>
      </c>
      <c r="AE988" s="68" t="s">
        <v>70</v>
      </c>
      <c r="AF988" s="65" t="s">
        <v>5755</v>
      </c>
      <c r="AG988" s="68" t="s">
        <v>5756</v>
      </c>
    </row>
    <row r="989" spans="1:33" ht="33.75" x14ac:dyDescent="0.25">
      <c r="A989" s="65">
        <v>988</v>
      </c>
      <c r="B989" s="65">
        <v>861015848</v>
      </c>
      <c r="C989" s="65" t="s">
        <v>5725</v>
      </c>
      <c r="D989" s="66" t="s">
        <v>2739</v>
      </c>
      <c r="E989" s="65" t="s">
        <v>5742</v>
      </c>
      <c r="F989" s="65" t="s">
        <v>3</v>
      </c>
      <c r="G989" s="65" t="s">
        <v>5744</v>
      </c>
      <c r="H989" s="67" t="s">
        <v>5981</v>
      </c>
      <c r="I989" s="67" t="s">
        <v>6004</v>
      </c>
      <c r="J989" s="65" t="s">
        <v>5959</v>
      </c>
      <c r="K989" s="65" t="s">
        <v>5740</v>
      </c>
      <c r="L989" s="65" t="s">
        <v>5731</v>
      </c>
      <c r="M989" s="65" t="s">
        <v>70</v>
      </c>
      <c r="N989" s="65" t="s">
        <v>5797</v>
      </c>
      <c r="O989" s="65">
        <v>1</v>
      </c>
      <c r="P989" s="65" t="s">
        <v>70</v>
      </c>
      <c r="Q989" s="65" t="s">
        <v>6270</v>
      </c>
      <c r="R989" s="65">
        <v>861015840</v>
      </c>
      <c r="S989" s="65" t="s">
        <v>5734</v>
      </c>
      <c r="T989" s="65">
        <v>1</v>
      </c>
      <c r="U989" s="67" t="s">
        <v>6007</v>
      </c>
      <c r="V989" s="67" t="s">
        <v>5961</v>
      </c>
      <c r="W989" s="65">
        <v>1</v>
      </c>
      <c r="X989" s="65" t="s">
        <v>70</v>
      </c>
      <c r="Y989" s="65" t="s">
        <v>70</v>
      </c>
      <c r="Z989" s="65" t="s">
        <v>70</v>
      </c>
      <c r="AA989" s="65">
        <f t="shared" si="15"/>
        <v>1</v>
      </c>
      <c r="AB989" s="65">
        <v>1</v>
      </c>
      <c r="AC989" s="68" t="s">
        <v>5735</v>
      </c>
      <c r="AD989" s="68" t="s">
        <v>6535</v>
      </c>
      <c r="AE989" s="68" t="s">
        <v>70</v>
      </c>
      <c r="AF989" s="65" t="s">
        <v>5743</v>
      </c>
      <c r="AG989" s="68" t="s">
        <v>70</v>
      </c>
    </row>
    <row r="990" spans="1:33" ht="45" x14ac:dyDescent="0.25">
      <c r="A990" s="65">
        <v>989</v>
      </c>
      <c r="B990" s="65">
        <v>861015864</v>
      </c>
      <c r="C990" s="65" t="s">
        <v>5725</v>
      </c>
      <c r="D990" s="66" t="s">
        <v>2739</v>
      </c>
      <c r="E990" s="65" t="s">
        <v>5742</v>
      </c>
      <c r="F990" s="65" t="s">
        <v>3</v>
      </c>
      <c r="G990" s="65" t="s">
        <v>5744</v>
      </c>
      <c r="H990" s="67" t="s">
        <v>5988</v>
      </c>
      <c r="I990" s="67" t="s">
        <v>5978</v>
      </c>
      <c r="J990" s="65" t="s">
        <v>5959</v>
      </c>
      <c r="K990" s="65" t="s">
        <v>5740</v>
      </c>
      <c r="L990" s="65" t="s">
        <v>5731</v>
      </c>
      <c r="M990" s="65" t="s">
        <v>5731</v>
      </c>
      <c r="N990" s="65" t="s">
        <v>70</v>
      </c>
      <c r="O990" s="65" t="s">
        <v>70</v>
      </c>
      <c r="P990" s="65" t="s">
        <v>6544</v>
      </c>
      <c r="Q990" s="65" t="s">
        <v>6270</v>
      </c>
      <c r="R990" s="65">
        <v>861015863</v>
      </c>
      <c r="S990" s="65" t="s">
        <v>5734</v>
      </c>
      <c r="T990" s="65">
        <v>1</v>
      </c>
      <c r="U990" s="67" t="s">
        <v>6004</v>
      </c>
      <c r="V990" s="67" t="s">
        <v>5978</v>
      </c>
      <c r="W990" s="65" t="s">
        <v>70</v>
      </c>
      <c r="X990" s="65">
        <v>2</v>
      </c>
      <c r="Y990" s="65" t="s">
        <v>70</v>
      </c>
      <c r="Z990" s="65" t="s">
        <v>70</v>
      </c>
      <c r="AA990" s="65">
        <f t="shared" si="15"/>
        <v>2</v>
      </c>
      <c r="AB990" s="65">
        <v>2</v>
      </c>
      <c r="AC990" s="68" t="s">
        <v>5735</v>
      </c>
      <c r="AD990" s="68" t="s">
        <v>6411</v>
      </c>
      <c r="AE990" s="68" t="s">
        <v>5754</v>
      </c>
      <c r="AF990" s="65" t="s">
        <v>5738</v>
      </c>
      <c r="AG990" s="68" t="s">
        <v>5752</v>
      </c>
    </row>
    <row r="991" spans="1:33" ht="45" x14ac:dyDescent="0.25">
      <c r="A991" s="65">
        <v>990</v>
      </c>
      <c r="B991" s="65">
        <v>861015863</v>
      </c>
      <c r="C991" s="65" t="s">
        <v>5725</v>
      </c>
      <c r="D991" s="66" t="s">
        <v>2739</v>
      </c>
      <c r="E991" s="65" t="s">
        <v>5742</v>
      </c>
      <c r="F991" s="65" t="s">
        <v>3</v>
      </c>
      <c r="G991" s="65" t="s">
        <v>5744</v>
      </c>
      <c r="H991" s="67" t="s">
        <v>6045</v>
      </c>
      <c r="I991" s="67" t="s">
        <v>6012</v>
      </c>
      <c r="J991" s="65" t="s">
        <v>5959</v>
      </c>
      <c r="K991" s="65" t="s">
        <v>5740</v>
      </c>
      <c r="L991" s="65" t="s">
        <v>5731</v>
      </c>
      <c r="M991" s="65" t="s">
        <v>5731</v>
      </c>
      <c r="N991" s="65" t="s">
        <v>70</v>
      </c>
      <c r="O991" s="65" t="s">
        <v>70</v>
      </c>
      <c r="P991" s="65" t="s">
        <v>6545</v>
      </c>
      <c r="Q991" s="65" t="s">
        <v>6270</v>
      </c>
      <c r="R991" s="65">
        <v>861015862</v>
      </c>
      <c r="S991" s="65" t="s">
        <v>5734</v>
      </c>
      <c r="T991" s="65">
        <v>1</v>
      </c>
      <c r="U991" s="67" t="s">
        <v>6007</v>
      </c>
      <c r="V991" s="67" t="s">
        <v>5972</v>
      </c>
      <c r="W991" s="65" t="s">
        <v>70</v>
      </c>
      <c r="X991" s="65">
        <v>2</v>
      </c>
      <c r="Y991" s="65" t="s">
        <v>70</v>
      </c>
      <c r="Z991" s="65" t="s">
        <v>70</v>
      </c>
      <c r="AA991" s="65">
        <f t="shared" si="15"/>
        <v>2</v>
      </c>
      <c r="AB991" s="65">
        <v>2</v>
      </c>
      <c r="AC991" s="68" t="s">
        <v>5735</v>
      </c>
      <c r="AD991" s="68" t="s">
        <v>6411</v>
      </c>
      <c r="AE991" s="68" t="s">
        <v>70</v>
      </c>
      <c r="AF991" s="65" t="s">
        <v>5743</v>
      </c>
      <c r="AG991" s="68" t="s">
        <v>70</v>
      </c>
    </row>
    <row r="992" spans="1:33" ht="33.75" x14ac:dyDescent="0.25">
      <c r="A992" s="65">
        <v>991</v>
      </c>
      <c r="B992" s="65">
        <v>861015862</v>
      </c>
      <c r="C992" s="65" t="s">
        <v>5725</v>
      </c>
      <c r="D992" s="66" t="s">
        <v>2739</v>
      </c>
      <c r="E992" s="65" t="s">
        <v>5742</v>
      </c>
      <c r="F992" s="65" t="s">
        <v>3</v>
      </c>
      <c r="G992" s="65" t="s">
        <v>5744</v>
      </c>
      <c r="H992" s="67" t="s">
        <v>6024</v>
      </c>
      <c r="I992" s="67" t="s">
        <v>5882</v>
      </c>
      <c r="J992" s="65" t="s">
        <v>5959</v>
      </c>
      <c r="K992" s="65" t="s">
        <v>5740</v>
      </c>
      <c r="L992" s="65" t="s">
        <v>5731</v>
      </c>
      <c r="M992" s="65" t="s">
        <v>70</v>
      </c>
      <c r="N992" s="65" t="s">
        <v>5845</v>
      </c>
      <c r="O992" s="65" t="s">
        <v>6522</v>
      </c>
      <c r="P992" s="65" t="s">
        <v>70</v>
      </c>
      <c r="Q992" s="65" t="s">
        <v>6270</v>
      </c>
      <c r="R992" s="65" t="s">
        <v>6546</v>
      </c>
      <c r="S992" s="65" t="s">
        <v>5734</v>
      </c>
      <c r="T992" s="65">
        <v>1</v>
      </c>
      <c r="U992" s="67" t="s">
        <v>6024</v>
      </c>
      <c r="V992" s="67" t="s">
        <v>6012</v>
      </c>
      <c r="W992" s="65" t="s">
        <v>70</v>
      </c>
      <c r="X992" s="65">
        <v>2</v>
      </c>
      <c r="Y992" s="65" t="s">
        <v>70</v>
      </c>
      <c r="Z992" s="65" t="s">
        <v>70</v>
      </c>
      <c r="AA992" s="65">
        <f t="shared" si="15"/>
        <v>2</v>
      </c>
      <c r="AB992" s="65">
        <v>2</v>
      </c>
      <c r="AC992" s="68" t="s">
        <v>5735</v>
      </c>
      <c r="AD992" s="68" t="s">
        <v>6547</v>
      </c>
      <c r="AE992" s="68" t="s">
        <v>6533</v>
      </c>
      <c r="AF992" s="65" t="s">
        <v>5738</v>
      </c>
      <c r="AG992" s="68" t="s">
        <v>5752</v>
      </c>
    </row>
    <row r="993" spans="1:33" ht="33.75" x14ac:dyDescent="0.25">
      <c r="A993" s="65">
        <v>992</v>
      </c>
      <c r="B993" s="65">
        <v>861000427</v>
      </c>
      <c r="C993" s="65" t="s">
        <v>5745</v>
      </c>
      <c r="D993" s="66" t="s">
        <v>2741</v>
      </c>
      <c r="E993" s="65" t="s">
        <v>5788</v>
      </c>
      <c r="F993" s="65" t="s">
        <v>3</v>
      </c>
      <c r="G993" s="65" t="s">
        <v>5744</v>
      </c>
      <c r="H993" s="67" t="s">
        <v>6045</v>
      </c>
      <c r="I993" s="67" t="s">
        <v>70</v>
      </c>
      <c r="J993" s="65" t="s">
        <v>5959</v>
      </c>
      <c r="K993" s="65" t="s">
        <v>5740</v>
      </c>
      <c r="L993" s="65" t="s">
        <v>5731</v>
      </c>
      <c r="M993" s="65" t="s">
        <v>70</v>
      </c>
      <c r="N993" s="65" t="s">
        <v>5758</v>
      </c>
      <c r="O993" s="65" t="s">
        <v>6401</v>
      </c>
      <c r="P993" s="65" t="s">
        <v>70</v>
      </c>
      <c r="Q993" s="65" t="s">
        <v>6270</v>
      </c>
      <c r="R993" s="65" t="s">
        <v>5778</v>
      </c>
      <c r="S993" s="65" t="s">
        <v>5734</v>
      </c>
      <c r="T993" s="65">
        <v>1</v>
      </c>
      <c r="U993" s="67" t="s">
        <v>5961</v>
      </c>
      <c r="V993" s="67" t="s">
        <v>5974</v>
      </c>
      <c r="W993" s="65" t="s">
        <v>70</v>
      </c>
      <c r="X993" s="65">
        <v>2</v>
      </c>
      <c r="Y993" s="65" t="s">
        <v>70</v>
      </c>
      <c r="Z993" s="65" t="s">
        <v>70</v>
      </c>
      <c r="AA993" s="65">
        <f t="shared" si="15"/>
        <v>2</v>
      </c>
      <c r="AB993" s="65">
        <v>2</v>
      </c>
      <c r="AC993" s="68" t="s">
        <v>5753</v>
      </c>
      <c r="AD993" s="68" t="s">
        <v>6056</v>
      </c>
      <c r="AE993" s="68" t="s">
        <v>6548</v>
      </c>
      <c r="AF993" s="65" t="s">
        <v>5755</v>
      </c>
      <c r="AG993" s="68" t="s">
        <v>6549</v>
      </c>
    </row>
    <row r="994" spans="1:33" ht="45" x14ac:dyDescent="0.25">
      <c r="A994" s="65">
        <v>993</v>
      </c>
      <c r="B994" s="65">
        <v>861015861</v>
      </c>
      <c r="C994" s="65" t="s">
        <v>5745</v>
      </c>
      <c r="D994" s="66" t="s">
        <v>2741</v>
      </c>
      <c r="E994" s="65" t="s">
        <v>5785</v>
      </c>
      <c r="F994" s="65" t="s">
        <v>3</v>
      </c>
      <c r="G994" s="65" t="s">
        <v>5744</v>
      </c>
      <c r="H994" s="67" t="s">
        <v>6024</v>
      </c>
      <c r="I994" s="67" t="s">
        <v>6049</v>
      </c>
      <c r="J994" s="65" t="s">
        <v>5959</v>
      </c>
      <c r="K994" s="65" t="s">
        <v>5740</v>
      </c>
      <c r="L994" s="65" t="s">
        <v>5731</v>
      </c>
      <c r="M994" s="65" t="s">
        <v>70</v>
      </c>
      <c r="N994" s="65" t="s">
        <v>5767</v>
      </c>
      <c r="O994" s="65">
        <v>9</v>
      </c>
      <c r="P994" s="65" t="s">
        <v>70</v>
      </c>
      <c r="Q994" s="65" t="s">
        <v>6270</v>
      </c>
      <c r="R994" s="65">
        <v>861015846</v>
      </c>
      <c r="S994" s="65" t="s">
        <v>5734</v>
      </c>
      <c r="T994" s="65">
        <v>1</v>
      </c>
      <c r="U994" s="67" t="s">
        <v>6012</v>
      </c>
      <c r="V994" s="67" t="s">
        <v>5967</v>
      </c>
      <c r="W994" s="65" t="s">
        <v>70</v>
      </c>
      <c r="X994" s="65">
        <v>2</v>
      </c>
      <c r="Y994" s="65" t="s">
        <v>70</v>
      </c>
      <c r="Z994" s="65" t="s">
        <v>70</v>
      </c>
      <c r="AA994" s="65">
        <f t="shared" si="15"/>
        <v>2</v>
      </c>
      <c r="AB994" s="65">
        <v>2</v>
      </c>
      <c r="AC994" s="68" t="s">
        <v>5735</v>
      </c>
      <c r="AD994" s="68" t="s">
        <v>6550</v>
      </c>
      <c r="AE994" s="68" t="s">
        <v>6031</v>
      </c>
      <c r="AF994" s="65" t="s">
        <v>5738</v>
      </c>
      <c r="AG994" s="68" t="s">
        <v>6521</v>
      </c>
    </row>
    <row r="995" spans="1:33" ht="45" x14ac:dyDescent="0.25">
      <c r="A995" s="65">
        <v>994</v>
      </c>
      <c r="B995" s="65">
        <v>861015846</v>
      </c>
      <c r="C995" s="65" t="s">
        <v>5725</v>
      </c>
      <c r="D995" s="66" t="s">
        <v>2739</v>
      </c>
      <c r="E995" s="65" t="s">
        <v>5742</v>
      </c>
      <c r="F995" s="65" t="s">
        <v>3</v>
      </c>
      <c r="G995" s="65" t="s">
        <v>5744</v>
      </c>
      <c r="H995" s="67" t="s">
        <v>5981</v>
      </c>
      <c r="I995" s="67" t="s">
        <v>6007</v>
      </c>
      <c r="J995" s="65" t="s">
        <v>5959</v>
      </c>
      <c r="K995" s="65" t="s">
        <v>5740</v>
      </c>
      <c r="L995" s="65" t="s">
        <v>5731</v>
      </c>
      <c r="M995" s="65" t="s">
        <v>5731</v>
      </c>
      <c r="N995" s="65" t="s">
        <v>70</v>
      </c>
      <c r="O995" s="65" t="s">
        <v>70</v>
      </c>
      <c r="P995" s="65" t="s">
        <v>6551</v>
      </c>
      <c r="Q995" s="65" t="s">
        <v>6270</v>
      </c>
      <c r="R995" s="65">
        <v>861015860</v>
      </c>
      <c r="S995" s="65" t="s">
        <v>5734</v>
      </c>
      <c r="T995" s="65">
        <v>1</v>
      </c>
      <c r="U995" s="67" t="s">
        <v>5965</v>
      </c>
      <c r="V995" s="67" t="s">
        <v>5965</v>
      </c>
      <c r="W995" s="65">
        <v>1</v>
      </c>
      <c r="X995" s="65">
        <v>2</v>
      </c>
      <c r="Y995" s="65" t="s">
        <v>70</v>
      </c>
      <c r="Z995" s="65" t="s">
        <v>70</v>
      </c>
      <c r="AA995" s="65">
        <f t="shared" si="15"/>
        <v>3</v>
      </c>
      <c r="AB995" s="65">
        <v>3</v>
      </c>
      <c r="AC995" s="68" t="s">
        <v>5735</v>
      </c>
      <c r="AD995" s="68" t="s">
        <v>6411</v>
      </c>
      <c r="AE995" s="68" t="s">
        <v>6552</v>
      </c>
      <c r="AF995" s="65" t="s">
        <v>5743</v>
      </c>
      <c r="AG995" s="68" t="s">
        <v>70</v>
      </c>
    </row>
    <row r="996" spans="1:33" ht="33.75" x14ac:dyDescent="0.25">
      <c r="A996" s="65">
        <v>995</v>
      </c>
      <c r="B996" s="65">
        <v>861015860</v>
      </c>
      <c r="C996" s="65" t="s">
        <v>5745</v>
      </c>
      <c r="D996" s="66" t="s">
        <v>2741</v>
      </c>
      <c r="E996" s="65" t="s">
        <v>5742</v>
      </c>
      <c r="F996" s="65" t="s">
        <v>3</v>
      </c>
      <c r="G996" s="65" t="s">
        <v>5744</v>
      </c>
      <c r="H996" s="67" t="s">
        <v>6069</v>
      </c>
      <c r="I996" s="67" t="s">
        <v>70</v>
      </c>
      <c r="J996" s="65" t="s">
        <v>5959</v>
      </c>
      <c r="K996" s="65" t="s">
        <v>5740</v>
      </c>
      <c r="L996" s="65" t="s">
        <v>5731</v>
      </c>
      <c r="M996" s="65" t="s">
        <v>70</v>
      </c>
      <c r="N996" s="65" t="s">
        <v>5767</v>
      </c>
      <c r="O996" s="65">
        <v>12</v>
      </c>
      <c r="P996" s="65" t="s">
        <v>70</v>
      </c>
      <c r="Q996" s="65" t="s">
        <v>6270</v>
      </c>
      <c r="R996" s="65" t="s">
        <v>5778</v>
      </c>
      <c r="S996" s="65" t="s">
        <v>5734</v>
      </c>
      <c r="T996" s="65">
        <v>1</v>
      </c>
      <c r="U996" s="67" t="s">
        <v>5981</v>
      </c>
      <c r="V996" s="67" t="s">
        <v>6004</v>
      </c>
      <c r="W996" s="65">
        <v>1</v>
      </c>
      <c r="X996" s="65">
        <v>1</v>
      </c>
      <c r="Y996" s="65" t="s">
        <v>70</v>
      </c>
      <c r="Z996" s="65" t="s">
        <v>70</v>
      </c>
      <c r="AA996" s="65">
        <f t="shared" si="15"/>
        <v>2</v>
      </c>
      <c r="AB996" s="65">
        <v>2</v>
      </c>
      <c r="AC996" s="68" t="s">
        <v>5753</v>
      </c>
      <c r="AD996" s="68" t="s">
        <v>6411</v>
      </c>
      <c r="AE996" s="68" t="s">
        <v>6533</v>
      </c>
      <c r="AF996" s="65" t="s">
        <v>5755</v>
      </c>
      <c r="AG996" s="68" t="s">
        <v>6553</v>
      </c>
    </row>
    <row r="997" spans="1:33" ht="56.25" x14ac:dyDescent="0.25">
      <c r="A997" s="65">
        <v>996</v>
      </c>
      <c r="B997" s="65">
        <v>861000060</v>
      </c>
      <c r="C997" s="65" t="s">
        <v>5745</v>
      </c>
      <c r="D997" s="66" t="s">
        <v>2741</v>
      </c>
      <c r="E997" s="65" t="s">
        <v>5742</v>
      </c>
      <c r="F997" s="65" t="s">
        <v>3</v>
      </c>
      <c r="G997" s="65" t="s">
        <v>5908</v>
      </c>
      <c r="H997" s="67" t="s">
        <v>6012</v>
      </c>
      <c r="I997" s="67" t="s">
        <v>6030</v>
      </c>
      <c r="J997" s="65" t="s">
        <v>5959</v>
      </c>
      <c r="K997" s="65" t="s">
        <v>5729</v>
      </c>
      <c r="L997" s="65" t="s">
        <v>6384</v>
      </c>
      <c r="M997" s="65" t="s">
        <v>70</v>
      </c>
      <c r="N997" s="65" t="s">
        <v>6288</v>
      </c>
      <c r="O997" s="65">
        <v>4</v>
      </c>
      <c r="P997" s="65" t="s">
        <v>70</v>
      </c>
      <c r="Q997" s="65" t="s">
        <v>6385</v>
      </c>
      <c r="R997" s="65">
        <v>861000059</v>
      </c>
      <c r="S997" s="65" t="s">
        <v>5734</v>
      </c>
      <c r="T997" s="65">
        <v>1</v>
      </c>
      <c r="U997" s="67" t="s">
        <v>5992</v>
      </c>
      <c r="V997" s="67" t="s">
        <v>6195</v>
      </c>
      <c r="W997" s="65">
        <v>1</v>
      </c>
      <c r="X997" s="65">
        <v>2</v>
      </c>
      <c r="Y997" s="65" t="s">
        <v>70</v>
      </c>
      <c r="Z997" s="65" t="s">
        <v>70</v>
      </c>
      <c r="AA997" s="65">
        <f t="shared" si="15"/>
        <v>3</v>
      </c>
      <c r="AB997" s="65">
        <v>3</v>
      </c>
      <c r="AC997" s="68" t="s">
        <v>5816</v>
      </c>
      <c r="AD997" s="68" t="s">
        <v>6000</v>
      </c>
      <c r="AE997" s="68" t="s">
        <v>6410</v>
      </c>
      <c r="AF997" s="65" t="s">
        <v>5755</v>
      </c>
      <c r="AG997" s="68" t="s">
        <v>5756</v>
      </c>
    </row>
    <row r="998" spans="1:33" ht="33.75" x14ac:dyDescent="0.25">
      <c r="A998" s="65">
        <v>997</v>
      </c>
      <c r="B998" s="65">
        <v>861000059</v>
      </c>
      <c r="C998" s="65" t="s">
        <v>5725</v>
      </c>
      <c r="D998" s="66" t="s">
        <v>2739</v>
      </c>
      <c r="E998" s="65" t="s">
        <v>5785</v>
      </c>
      <c r="F998" s="65" t="s">
        <v>3</v>
      </c>
      <c r="G998" s="65" t="s">
        <v>5908</v>
      </c>
      <c r="H998" s="67" t="s">
        <v>5978</v>
      </c>
      <c r="I998" s="67" t="s">
        <v>5974</v>
      </c>
      <c r="J998" s="65" t="s">
        <v>5959</v>
      </c>
      <c r="K998" s="65" t="s">
        <v>5729</v>
      </c>
      <c r="L998" s="65" t="s">
        <v>6384</v>
      </c>
      <c r="M998" s="65" t="s">
        <v>70</v>
      </c>
      <c r="N998" s="65" t="s">
        <v>5827</v>
      </c>
      <c r="O998" s="65">
        <v>13</v>
      </c>
      <c r="P998" s="65" t="s">
        <v>70</v>
      </c>
      <c r="Q998" s="65" t="s">
        <v>6385</v>
      </c>
      <c r="R998" s="65">
        <v>861000058</v>
      </c>
      <c r="S998" s="65" t="s">
        <v>5734</v>
      </c>
      <c r="T998" s="65">
        <v>1</v>
      </c>
      <c r="U998" s="67" t="s">
        <v>5991</v>
      </c>
      <c r="V998" s="67" t="s">
        <v>5958</v>
      </c>
      <c r="W998" s="65">
        <v>1</v>
      </c>
      <c r="X998" s="65">
        <v>2</v>
      </c>
      <c r="Y998" s="65" t="s">
        <v>70</v>
      </c>
      <c r="Z998" s="65" t="s">
        <v>70</v>
      </c>
      <c r="AA998" s="65">
        <f t="shared" si="15"/>
        <v>3</v>
      </c>
      <c r="AB998" s="65">
        <v>3</v>
      </c>
      <c r="AC998" s="68" t="s">
        <v>5816</v>
      </c>
      <c r="AD998" s="68" t="s">
        <v>6458</v>
      </c>
      <c r="AE998" s="68" t="s">
        <v>6415</v>
      </c>
      <c r="AF998" s="65" t="s">
        <v>5755</v>
      </c>
      <c r="AG998" s="68" t="s">
        <v>5756</v>
      </c>
    </row>
    <row r="999" spans="1:33" ht="56.25" x14ac:dyDescent="0.25">
      <c r="A999" s="65">
        <v>998</v>
      </c>
      <c r="B999" s="65">
        <v>861000058</v>
      </c>
      <c r="C999" s="65" t="s">
        <v>5725</v>
      </c>
      <c r="D999" s="66" t="s">
        <v>2739</v>
      </c>
      <c r="E999" s="65" t="s">
        <v>5785</v>
      </c>
      <c r="F999" s="65" t="s">
        <v>3</v>
      </c>
      <c r="G999" s="65" t="s">
        <v>5744</v>
      </c>
      <c r="H999" s="67" t="s">
        <v>5965</v>
      </c>
      <c r="I999" s="67" t="s">
        <v>6018</v>
      </c>
      <c r="J999" s="65" t="s">
        <v>5959</v>
      </c>
      <c r="K999" s="65" t="s">
        <v>5729</v>
      </c>
      <c r="L999" s="65" t="s">
        <v>6384</v>
      </c>
      <c r="M999" s="65" t="s">
        <v>70</v>
      </c>
      <c r="N999" s="65" t="s">
        <v>5827</v>
      </c>
      <c r="O999" s="65">
        <v>8</v>
      </c>
      <c r="P999" s="65" t="s">
        <v>70</v>
      </c>
      <c r="Q999" s="65" t="s">
        <v>6385</v>
      </c>
      <c r="R999" s="65">
        <v>861000057</v>
      </c>
      <c r="S999" s="65" t="s">
        <v>5734</v>
      </c>
      <c r="T999" s="65">
        <v>1</v>
      </c>
      <c r="U999" s="67" t="s">
        <v>6124</v>
      </c>
      <c r="V999" s="67" t="s">
        <v>5958</v>
      </c>
      <c r="W999" s="65">
        <v>1</v>
      </c>
      <c r="X999" s="65">
        <v>2</v>
      </c>
      <c r="Y999" s="65" t="s">
        <v>70</v>
      </c>
      <c r="Z999" s="65" t="s">
        <v>70</v>
      </c>
      <c r="AA999" s="65">
        <f t="shared" si="15"/>
        <v>3</v>
      </c>
      <c r="AB999" s="65">
        <v>3</v>
      </c>
      <c r="AC999" s="68" t="s">
        <v>5816</v>
      </c>
      <c r="AD999" s="68" t="s">
        <v>6458</v>
      </c>
      <c r="AE999" s="68" t="s">
        <v>6410</v>
      </c>
      <c r="AF999" s="65" t="s">
        <v>5755</v>
      </c>
      <c r="AG999" s="68" t="s">
        <v>5756</v>
      </c>
    </row>
    <row r="1000" spans="1:33" ht="45" x14ac:dyDescent="0.25">
      <c r="A1000" s="65">
        <v>999</v>
      </c>
      <c r="B1000" s="65">
        <v>861000057</v>
      </c>
      <c r="C1000" s="65" t="s">
        <v>5725</v>
      </c>
      <c r="D1000" s="66" t="s">
        <v>2739</v>
      </c>
      <c r="E1000" s="65" t="s">
        <v>5785</v>
      </c>
      <c r="F1000" s="65" t="s">
        <v>3</v>
      </c>
      <c r="G1000" s="65" t="s">
        <v>5744</v>
      </c>
      <c r="H1000" s="67" t="s">
        <v>6007</v>
      </c>
      <c r="I1000" s="67" t="s">
        <v>6124</v>
      </c>
      <c r="J1000" s="65" t="s">
        <v>5959</v>
      </c>
      <c r="K1000" s="65" t="s">
        <v>5729</v>
      </c>
      <c r="L1000" s="65" t="s">
        <v>6384</v>
      </c>
      <c r="M1000" s="65" t="s">
        <v>70</v>
      </c>
      <c r="N1000" s="65" t="s">
        <v>79</v>
      </c>
      <c r="O1000" s="65">
        <v>10</v>
      </c>
      <c r="P1000" s="65" t="s">
        <v>70</v>
      </c>
      <c r="Q1000" s="65" t="s">
        <v>6385</v>
      </c>
      <c r="R1000" s="65">
        <v>432027527</v>
      </c>
      <c r="S1000" s="65" t="s">
        <v>5734</v>
      </c>
      <c r="T1000" s="65">
        <v>1</v>
      </c>
      <c r="U1000" s="67" t="s">
        <v>5992</v>
      </c>
      <c r="V1000" s="67" t="s">
        <v>5974</v>
      </c>
      <c r="W1000" s="65">
        <v>1</v>
      </c>
      <c r="X1000" s="65">
        <v>2</v>
      </c>
      <c r="Y1000" s="65" t="s">
        <v>70</v>
      </c>
      <c r="Z1000" s="65" t="s">
        <v>70</v>
      </c>
      <c r="AA1000" s="65">
        <f t="shared" si="15"/>
        <v>3</v>
      </c>
      <c r="AB1000" s="65">
        <v>3</v>
      </c>
      <c r="AC1000" s="68" t="s">
        <v>5816</v>
      </c>
      <c r="AD1000" s="68" t="s">
        <v>6503</v>
      </c>
      <c r="AE1000" s="68" t="s">
        <v>6415</v>
      </c>
      <c r="AF1000" s="65" t="s">
        <v>5755</v>
      </c>
      <c r="AG1000" s="68" t="s">
        <v>5756</v>
      </c>
    </row>
    <row r="1001" spans="1:33" ht="22.5" x14ac:dyDescent="0.25">
      <c r="A1001" s="65">
        <v>1000</v>
      </c>
      <c r="B1001" s="65">
        <v>432027527</v>
      </c>
      <c r="C1001" s="65" t="s">
        <v>5725</v>
      </c>
      <c r="D1001" s="66" t="s">
        <v>2739</v>
      </c>
      <c r="E1001" s="65" t="s">
        <v>5742</v>
      </c>
      <c r="F1001" s="65" t="s">
        <v>3</v>
      </c>
      <c r="G1001" s="65" t="s">
        <v>5726</v>
      </c>
      <c r="H1001" s="67" t="s">
        <v>6069</v>
      </c>
      <c r="I1001" s="67" t="s">
        <v>6020</v>
      </c>
      <c r="J1001" s="65" t="s">
        <v>5959</v>
      </c>
      <c r="K1001" s="65" t="s">
        <v>5729</v>
      </c>
      <c r="L1001" s="65" t="s">
        <v>6384</v>
      </c>
      <c r="M1001" s="65" t="s">
        <v>70</v>
      </c>
      <c r="N1001" s="65" t="s">
        <v>5827</v>
      </c>
      <c r="O1001" s="65">
        <v>1</v>
      </c>
      <c r="P1001" s="65" t="s">
        <v>70</v>
      </c>
      <c r="Q1001" s="65" t="s">
        <v>6385</v>
      </c>
      <c r="R1001" s="65" t="s">
        <v>6554</v>
      </c>
      <c r="S1001" s="65" t="s">
        <v>5734</v>
      </c>
      <c r="T1001" s="65">
        <v>1</v>
      </c>
      <c r="U1001" s="67" t="s">
        <v>5978</v>
      </c>
      <c r="V1001" s="67" t="s">
        <v>5978</v>
      </c>
      <c r="W1001" s="65">
        <v>1</v>
      </c>
      <c r="X1001" s="65" t="s">
        <v>70</v>
      </c>
      <c r="Y1001" s="65" t="s">
        <v>70</v>
      </c>
      <c r="Z1001" s="65" t="s">
        <v>70</v>
      </c>
      <c r="AA1001" s="65">
        <f t="shared" si="15"/>
        <v>1</v>
      </c>
      <c r="AB1001" s="65">
        <v>1</v>
      </c>
      <c r="AC1001" s="68" t="s">
        <v>5735</v>
      </c>
      <c r="AD1001" s="68" t="s">
        <v>5995</v>
      </c>
      <c r="AE1001" s="68" t="s">
        <v>6040</v>
      </c>
      <c r="AF1001" s="65" t="s">
        <v>5743</v>
      </c>
      <c r="AG1001" s="68" t="s">
        <v>70</v>
      </c>
    </row>
    <row r="1002" spans="1:33" ht="45" x14ac:dyDescent="0.25">
      <c r="A1002" s="65">
        <v>1001</v>
      </c>
      <c r="B1002" s="65">
        <v>841009965</v>
      </c>
      <c r="C1002" s="65" t="s">
        <v>5725</v>
      </c>
      <c r="D1002" s="66" t="s">
        <v>2739</v>
      </c>
      <c r="E1002" s="65" t="s">
        <v>70</v>
      </c>
      <c r="F1002" s="65" t="s">
        <v>3</v>
      </c>
      <c r="G1002" s="65" t="s">
        <v>5744</v>
      </c>
      <c r="H1002" s="67" t="s">
        <v>6555</v>
      </c>
      <c r="I1002" s="67" t="s">
        <v>6071</v>
      </c>
      <c r="J1002" s="65" t="s">
        <v>5728</v>
      </c>
      <c r="K1002" s="65" t="s">
        <v>5740</v>
      </c>
      <c r="L1002" s="65" t="s">
        <v>6556</v>
      </c>
      <c r="M1002" s="65" t="s">
        <v>70</v>
      </c>
      <c r="N1002" s="65" t="s">
        <v>5796</v>
      </c>
      <c r="O1002" s="65">
        <v>3</v>
      </c>
      <c r="P1002" s="65" t="s">
        <v>70</v>
      </c>
      <c r="Q1002" s="65" t="s">
        <v>6557</v>
      </c>
      <c r="R1002" s="65">
        <v>841001373</v>
      </c>
      <c r="S1002" s="65" t="s">
        <v>5734</v>
      </c>
      <c r="T1002" s="65">
        <v>1</v>
      </c>
      <c r="U1002" s="67" t="s">
        <v>6020</v>
      </c>
      <c r="V1002" s="67" t="s">
        <v>6020</v>
      </c>
      <c r="W1002" s="65" t="s">
        <v>70</v>
      </c>
      <c r="X1002" s="65">
        <v>1</v>
      </c>
      <c r="Y1002" s="65" t="s">
        <v>70</v>
      </c>
      <c r="Z1002" s="65" t="s">
        <v>70</v>
      </c>
      <c r="AA1002" s="65">
        <f t="shared" si="15"/>
        <v>1</v>
      </c>
      <c r="AB1002" s="65">
        <v>2</v>
      </c>
      <c r="AC1002" s="68" t="s">
        <v>5760</v>
      </c>
      <c r="AD1002" s="68" t="s">
        <v>6101</v>
      </c>
      <c r="AE1002" s="68" t="s">
        <v>5754</v>
      </c>
      <c r="AF1002" s="65" t="s">
        <v>5755</v>
      </c>
      <c r="AG1002" s="68" t="s">
        <v>5756</v>
      </c>
    </row>
    <row r="1003" spans="1:33" ht="45" x14ac:dyDescent="0.25">
      <c r="A1003" s="65">
        <v>1002</v>
      </c>
      <c r="B1003" s="65">
        <v>841001373</v>
      </c>
      <c r="C1003" s="65" t="s">
        <v>5725</v>
      </c>
      <c r="D1003" s="66" t="s">
        <v>2739</v>
      </c>
      <c r="E1003" s="65" t="s">
        <v>5788</v>
      </c>
      <c r="F1003" s="65" t="s">
        <v>3</v>
      </c>
      <c r="G1003" s="65" t="s">
        <v>5744</v>
      </c>
      <c r="H1003" s="67" t="s">
        <v>6140</v>
      </c>
      <c r="I1003" s="67" t="s">
        <v>6071</v>
      </c>
      <c r="J1003" s="65" t="s">
        <v>5728</v>
      </c>
      <c r="K1003" s="65" t="s">
        <v>5740</v>
      </c>
      <c r="L1003" s="65" t="s">
        <v>6556</v>
      </c>
      <c r="M1003" s="65" t="s">
        <v>70</v>
      </c>
      <c r="N1003" s="65" t="s">
        <v>69</v>
      </c>
      <c r="O1003" s="65">
        <v>3</v>
      </c>
      <c r="P1003" s="65" t="s">
        <v>70</v>
      </c>
      <c r="Q1003" s="65" t="s">
        <v>6557</v>
      </c>
      <c r="R1003" s="65">
        <v>841009963</v>
      </c>
      <c r="S1003" s="65" t="s">
        <v>5734</v>
      </c>
      <c r="T1003" s="65">
        <v>1</v>
      </c>
      <c r="U1003" s="67" t="s">
        <v>6020</v>
      </c>
      <c r="V1003" s="67" t="s">
        <v>6020</v>
      </c>
      <c r="W1003" s="65" t="s">
        <v>70</v>
      </c>
      <c r="X1003" s="65">
        <v>1</v>
      </c>
      <c r="Y1003" s="65" t="s">
        <v>70</v>
      </c>
      <c r="Z1003" s="65" t="s">
        <v>70</v>
      </c>
      <c r="AA1003" s="65">
        <f t="shared" si="15"/>
        <v>1</v>
      </c>
      <c r="AB1003" s="65">
        <v>2</v>
      </c>
      <c r="AC1003" s="68" t="s">
        <v>5760</v>
      </c>
      <c r="AD1003" s="68" t="s">
        <v>6236</v>
      </c>
      <c r="AE1003" s="68" t="s">
        <v>6327</v>
      </c>
      <c r="AF1003" s="65" t="s">
        <v>5755</v>
      </c>
      <c r="AG1003" s="68" t="s">
        <v>5756</v>
      </c>
    </row>
    <row r="1004" spans="1:33" ht="45" x14ac:dyDescent="0.25">
      <c r="A1004" s="65">
        <v>1003</v>
      </c>
      <c r="B1004" s="65">
        <v>841009963</v>
      </c>
      <c r="C1004" s="65" t="s">
        <v>6558</v>
      </c>
      <c r="D1004" s="66" t="s">
        <v>2852</v>
      </c>
      <c r="E1004" s="65" t="s">
        <v>70</v>
      </c>
      <c r="F1004" s="65" t="s">
        <v>3</v>
      </c>
      <c r="G1004" s="65" t="s">
        <v>5744</v>
      </c>
      <c r="H1004" s="67" t="s">
        <v>5978</v>
      </c>
      <c r="I1004" s="67" t="s">
        <v>6012</v>
      </c>
      <c r="J1004" s="65" t="s">
        <v>5728</v>
      </c>
      <c r="K1004" s="65" t="s">
        <v>5924</v>
      </c>
      <c r="L1004" s="65" t="s">
        <v>6556</v>
      </c>
      <c r="M1004" s="65" t="s">
        <v>70</v>
      </c>
      <c r="N1004" s="65" t="s">
        <v>69</v>
      </c>
      <c r="O1004" s="65">
        <v>2</v>
      </c>
      <c r="P1004" s="65" t="s">
        <v>70</v>
      </c>
      <c r="Q1004" s="65" t="s">
        <v>6557</v>
      </c>
      <c r="R1004" s="65">
        <v>841009962</v>
      </c>
      <c r="S1004" s="65" t="s">
        <v>5734</v>
      </c>
      <c r="T1004" s="65">
        <v>1</v>
      </c>
      <c r="U1004" s="67" t="s">
        <v>6016</v>
      </c>
      <c r="V1004" s="67" t="s">
        <v>5967</v>
      </c>
      <c r="W1004" s="65" t="s">
        <v>70</v>
      </c>
      <c r="X1004" s="65">
        <v>1</v>
      </c>
      <c r="Y1004" s="65">
        <v>3</v>
      </c>
      <c r="Z1004" s="65" t="s">
        <v>70</v>
      </c>
      <c r="AA1004" s="65">
        <f t="shared" si="15"/>
        <v>4</v>
      </c>
      <c r="AB1004" s="65">
        <v>2</v>
      </c>
      <c r="AC1004" s="68" t="s">
        <v>5760</v>
      </c>
      <c r="AD1004" s="68" t="s">
        <v>6248</v>
      </c>
      <c r="AE1004" s="68" t="s">
        <v>5754</v>
      </c>
      <c r="AF1004" s="65" t="s">
        <v>5755</v>
      </c>
      <c r="AG1004" s="68" t="s">
        <v>5756</v>
      </c>
    </row>
    <row r="1005" spans="1:33" ht="33.75" x14ac:dyDescent="0.25">
      <c r="A1005" s="65">
        <v>1004</v>
      </c>
      <c r="B1005" s="65">
        <v>841009962</v>
      </c>
      <c r="C1005" s="65" t="s">
        <v>6558</v>
      </c>
      <c r="D1005" s="66" t="s">
        <v>2852</v>
      </c>
      <c r="E1005" s="65" t="s">
        <v>70</v>
      </c>
      <c r="F1005" s="65" t="s">
        <v>3</v>
      </c>
      <c r="G1005" s="65" t="s">
        <v>5744</v>
      </c>
      <c r="H1005" s="67" t="s">
        <v>5966</v>
      </c>
      <c r="I1005" s="67" t="s">
        <v>5965</v>
      </c>
      <c r="J1005" s="65" t="s">
        <v>5728</v>
      </c>
      <c r="K1005" s="65" t="s">
        <v>5924</v>
      </c>
      <c r="L1005" s="65" t="s">
        <v>6556</v>
      </c>
      <c r="M1005" s="65" t="s">
        <v>70</v>
      </c>
      <c r="N1005" s="65" t="s">
        <v>69</v>
      </c>
      <c r="O1005" s="65">
        <v>5</v>
      </c>
      <c r="P1005" s="65" t="s">
        <v>70</v>
      </c>
      <c r="Q1005" s="65" t="s">
        <v>6557</v>
      </c>
      <c r="R1005" s="65">
        <v>841009961</v>
      </c>
      <c r="S1005" s="65" t="s">
        <v>5734</v>
      </c>
      <c r="T1005" s="65">
        <v>1</v>
      </c>
      <c r="U1005" s="67" t="s">
        <v>5967</v>
      </c>
      <c r="V1005" s="67" t="s">
        <v>6246</v>
      </c>
      <c r="W1005" s="65" t="s">
        <v>70</v>
      </c>
      <c r="X1005" s="65">
        <v>1</v>
      </c>
      <c r="Y1005" s="65">
        <v>1</v>
      </c>
      <c r="Z1005" s="65" t="s">
        <v>70</v>
      </c>
      <c r="AA1005" s="65">
        <f t="shared" si="15"/>
        <v>2</v>
      </c>
      <c r="AB1005" s="65">
        <v>3</v>
      </c>
      <c r="AC1005" s="68" t="s">
        <v>5760</v>
      </c>
      <c r="AD1005" s="68" t="s">
        <v>6260</v>
      </c>
      <c r="AE1005" s="68" t="s">
        <v>6559</v>
      </c>
      <c r="AF1005" s="65" t="s">
        <v>5755</v>
      </c>
      <c r="AG1005" s="68" t="s">
        <v>5756</v>
      </c>
    </row>
    <row r="1006" spans="1:33" ht="45" x14ac:dyDescent="0.25">
      <c r="A1006" s="65">
        <v>1005</v>
      </c>
      <c r="B1006" s="65">
        <v>841009961</v>
      </c>
      <c r="C1006" s="65" t="s">
        <v>6558</v>
      </c>
      <c r="D1006" s="66" t="s">
        <v>2852</v>
      </c>
      <c r="E1006" s="65" t="s">
        <v>70</v>
      </c>
      <c r="F1006" s="65" t="s">
        <v>3</v>
      </c>
      <c r="G1006" s="65" t="s">
        <v>5744</v>
      </c>
      <c r="H1006" s="67" t="s">
        <v>5966</v>
      </c>
      <c r="I1006" s="67" t="s">
        <v>5967</v>
      </c>
      <c r="J1006" s="65" t="s">
        <v>5728</v>
      </c>
      <c r="K1006" s="65" t="s">
        <v>5924</v>
      </c>
      <c r="L1006" s="65" t="s">
        <v>6556</v>
      </c>
      <c r="M1006" s="65" t="s">
        <v>70</v>
      </c>
      <c r="N1006" s="65" t="s">
        <v>69</v>
      </c>
      <c r="O1006" s="65">
        <v>7</v>
      </c>
      <c r="P1006" s="65" t="s">
        <v>70</v>
      </c>
      <c r="Q1006" s="65" t="s">
        <v>6557</v>
      </c>
      <c r="R1006" s="65">
        <v>841000011</v>
      </c>
      <c r="S1006" s="65" t="s">
        <v>5734</v>
      </c>
      <c r="T1006" s="65">
        <v>1</v>
      </c>
      <c r="U1006" s="67" t="s">
        <v>5974</v>
      </c>
      <c r="V1006" s="67" t="s">
        <v>6560</v>
      </c>
      <c r="W1006" s="65" t="s">
        <v>70</v>
      </c>
      <c r="X1006" s="65" t="s">
        <v>70</v>
      </c>
      <c r="Y1006" s="65" t="s">
        <v>70</v>
      </c>
      <c r="Z1006" s="65" t="s">
        <v>70</v>
      </c>
      <c r="AA1006" s="65">
        <f t="shared" si="15"/>
        <v>0</v>
      </c>
      <c r="AB1006" s="65">
        <v>1</v>
      </c>
      <c r="AC1006" s="68" t="s">
        <v>5760</v>
      </c>
      <c r="AD1006" s="68" t="s">
        <v>6248</v>
      </c>
      <c r="AE1006" s="68" t="s">
        <v>5772</v>
      </c>
      <c r="AF1006" s="65" t="s">
        <v>5755</v>
      </c>
      <c r="AG1006" s="68" t="s">
        <v>5756</v>
      </c>
    </row>
    <row r="1007" spans="1:33" ht="45" x14ac:dyDescent="0.25">
      <c r="A1007" s="65">
        <v>1006</v>
      </c>
      <c r="B1007" s="65">
        <v>841000011</v>
      </c>
      <c r="C1007" s="65" t="s">
        <v>5745</v>
      </c>
      <c r="D1007" s="66" t="s">
        <v>2741</v>
      </c>
      <c r="E1007" s="65" t="s">
        <v>70</v>
      </c>
      <c r="F1007" s="65" t="s">
        <v>3</v>
      </c>
      <c r="G1007" s="65" t="s">
        <v>5744</v>
      </c>
      <c r="H1007" s="67" t="s">
        <v>5981</v>
      </c>
      <c r="I1007" s="67" t="s">
        <v>5882</v>
      </c>
      <c r="J1007" s="65" t="s">
        <v>5728</v>
      </c>
      <c r="K1007" s="65" t="s">
        <v>5740</v>
      </c>
      <c r="L1007" s="65" t="s">
        <v>6556</v>
      </c>
      <c r="M1007" s="65" t="s">
        <v>70</v>
      </c>
      <c r="N1007" s="65" t="s">
        <v>5742</v>
      </c>
      <c r="O1007" s="65">
        <v>21</v>
      </c>
      <c r="P1007" s="65" t="s">
        <v>70</v>
      </c>
      <c r="Q1007" s="65" t="s">
        <v>6557</v>
      </c>
      <c r="R1007" s="65">
        <v>841000012</v>
      </c>
      <c r="S1007" s="65" t="s">
        <v>5734</v>
      </c>
      <c r="T1007" s="65">
        <v>1</v>
      </c>
      <c r="U1007" s="67" t="s">
        <v>5961</v>
      </c>
      <c r="V1007" s="67" t="s">
        <v>6124</v>
      </c>
      <c r="W1007" s="65">
        <v>1</v>
      </c>
      <c r="X1007" s="65">
        <v>1</v>
      </c>
      <c r="Y1007" s="65" t="s">
        <v>70</v>
      </c>
      <c r="Z1007" s="65" t="s">
        <v>70</v>
      </c>
      <c r="AA1007" s="65">
        <f t="shared" si="15"/>
        <v>2</v>
      </c>
      <c r="AB1007" s="65">
        <v>2</v>
      </c>
      <c r="AC1007" s="68" t="s">
        <v>5753</v>
      </c>
      <c r="AD1007" s="68" t="s">
        <v>6248</v>
      </c>
      <c r="AE1007" s="68" t="s">
        <v>5754</v>
      </c>
      <c r="AF1007" s="65" t="s">
        <v>5755</v>
      </c>
      <c r="AG1007" s="68" t="s">
        <v>5756</v>
      </c>
    </row>
    <row r="1008" spans="1:33" ht="56.25" x14ac:dyDescent="0.25">
      <c r="A1008" s="65">
        <v>1007</v>
      </c>
      <c r="B1008" s="65">
        <v>841000012</v>
      </c>
      <c r="C1008" s="65" t="s">
        <v>5725</v>
      </c>
      <c r="D1008" s="66" t="s">
        <v>2739</v>
      </c>
      <c r="E1008" s="65" t="s">
        <v>5788</v>
      </c>
      <c r="F1008" s="65" t="s">
        <v>3</v>
      </c>
      <c r="G1008" s="65" t="s">
        <v>5744</v>
      </c>
      <c r="H1008" s="67" t="s">
        <v>6045</v>
      </c>
      <c r="I1008" s="67" t="s">
        <v>6195</v>
      </c>
      <c r="J1008" s="65" t="s">
        <v>5728</v>
      </c>
      <c r="K1008" s="65" t="s">
        <v>5740</v>
      </c>
      <c r="L1008" s="65" t="s">
        <v>6556</v>
      </c>
      <c r="M1008" s="65" t="s">
        <v>70</v>
      </c>
      <c r="N1008" s="65" t="s">
        <v>5742</v>
      </c>
      <c r="O1008" s="65">
        <v>19</v>
      </c>
      <c r="P1008" s="65" t="s">
        <v>70</v>
      </c>
      <c r="Q1008" s="65" t="s">
        <v>6557</v>
      </c>
      <c r="R1008" s="65">
        <v>841000013</v>
      </c>
      <c r="S1008" s="65" t="s">
        <v>5734</v>
      </c>
      <c r="T1008" s="65">
        <v>1</v>
      </c>
      <c r="U1008" s="67" t="s">
        <v>6016</v>
      </c>
      <c r="V1008" s="67" t="s">
        <v>6561</v>
      </c>
      <c r="W1008" s="65">
        <v>1</v>
      </c>
      <c r="X1008" s="65">
        <v>1</v>
      </c>
      <c r="Y1008" s="65" t="s">
        <v>70</v>
      </c>
      <c r="Z1008" s="65" t="s">
        <v>70</v>
      </c>
      <c r="AA1008" s="65">
        <f t="shared" si="15"/>
        <v>2</v>
      </c>
      <c r="AB1008" s="65">
        <v>2</v>
      </c>
      <c r="AC1008" s="68" t="s">
        <v>5760</v>
      </c>
      <c r="AD1008" s="68" t="s">
        <v>6562</v>
      </c>
      <c r="AE1008" s="68" t="s">
        <v>6563</v>
      </c>
      <c r="AF1008" s="65" t="s">
        <v>5755</v>
      </c>
      <c r="AG1008" s="68" t="s">
        <v>5756</v>
      </c>
    </row>
    <row r="1009" spans="1:33" ht="33.75" x14ac:dyDescent="0.25">
      <c r="A1009" s="65">
        <v>1008</v>
      </c>
      <c r="B1009" s="65">
        <v>841000013</v>
      </c>
      <c r="C1009" s="65" t="s">
        <v>5725</v>
      </c>
      <c r="D1009" s="66" t="s">
        <v>2739</v>
      </c>
      <c r="E1009" s="65" t="s">
        <v>5788</v>
      </c>
      <c r="F1009" s="65" t="s">
        <v>3</v>
      </c>
      <c r="G1009" s="65" t="s">
        <v>5744</v>
      </c>
      <c r="H1009" s="67" t="s">
        <v>5991</v>
      </c>
      <c r="I1009" s="67" t="s">
        <v>5972</v>
      </c>
      <c r="J1009" s="65" t="s">
        <v>5728</v>
      </c>
      <c r="K1009" s="65" t="s">
        <v>5740</v>
      </c>
      <c r="L1009" s="65" t="s">
        <v>6556</v>
      </c>
      <c r="M1009" s="65" t="s">
        <v>70</v>
      </c>
      <c r="N1009" s="65" t="s">
        <v>5742</v>
      </c>
      <c r="O1009" s="65">
        <v>14</v>
      </c>
      <c r="P1009" s="65" t="s">
        <v>70</v>
      </c>
      <c r="Q1009" s="65" t="s">
        <v>6557</v>
      </c>
      <c r="R1009" s="65">
        <v>841000003</v>
      </c>
      <c r="S1009" s="65" t="s">
        <v>5734</v>
      </c>
      <c r="T1009" s="65">
        <v>1</v>
      </c>
      <c r="U1009" s="67" t="s">
        <v>5972</v>
      </c>
      <c r="V1009" s="67" t="s">
        <v>6030</v>
      </c>
      <c r="W1009" s="65">
        <v>1</v>
      </c>
      <c r="X1009" s="65">
        <v>1</v>
      </c>
      <c r="Y1009" s="65" t="s">
        <v>70</v>
      </c>
      <c r="Z1009" s="65" t="s">
        <v>70</v>
      </c>
      <c r="AA1009" s="65">
        <f t="shared" si="15"/>
        <v>2</v>
      </c>
      <c r="AB1009" s="65">
        <v>2</v>
      </c>
      <c r="AC1009" s="68" t="s">
        <v>5753</v>
      </c>
      <c r="AD1009" s="68" t="s">
        <v>6417</v>
      </c>
      <c r="AE1009" s="68" t="s">
        <v>6218</v>
      </c>
      <c r="AF1009" s="65" t="s">
        <v>5755</v>
      </c>
      <c r="AG1009" s="68" t="s">
        <v>5756</v>
      </c>
    </row>
    <row r="1010" spans="1:33" ht="45" x14ac:dyDescent="0.25">
      <c r="A1010" s="65">
        <v>1009</v>
      </c>
      <c r="B1010" s="65">
        <v>841000003</v>
      </c>
      <c r="C1010" s="65" t="s">
        <v>5725</v>
      </c>
      <c r="D1010" s="66" t="s">
        <v>2739</v>
      </c>
      <c r="E1010" s="65" t="s">
        <v>70</v>
      </c>
      <c r="F1010" s="65" t="s">
        <v>3</v>
      </c>
      <c r="G1010" s="65" t="s">
        <v>5908</v>
      </c>
      <c r="H1010" s="67" t="s">
        <v>5991</v>
      </c>
      <c r="I1010" s="67" t="s">
        <v>6016</v>
      </c>
      <c r="J1010" s="65" t="s">
        <v>5728</v>
      </c>
      <c r="K1010" s="65" t="s">
        <v>5729</v>
      </c>
      <c r="L1010" s="65" t="s">
        <v>6556</v>
      </c>
      <c r="M1010" s="65" t="s">
        <v>70</v>
      </c>
      <c r="N1010" s="65" t="s">
        <v>5742</v>
      </c>
      <c r="O1010" s="65">
        <v>9</v>
      </c>
      <c r="P1010" s="65" t="s">
        <v>70</v>
      </c>
      <c r="Q1010" s="65" t="s">
        <v>6557</v>
      </c>
      <c r="R1010" s="65">
        <v>841000002</v>
      </c>
      <c r="S1010" s="65" t="s">
        <v>5734</v>
      </c>
      <c r="T1010" s="65">
        <v>1</v>
      </c>
      <c r="U1010" s="67" t="s">
        <v>5966</v>
      </c>
      <c r="V1010" s="67" t="s">
        <v>6016</v>
      </c>
      <c r="W1010" s="65">
        <v>1</v>
      </c>
      <c r="X1010" s="65">
        <v>1</v>
      </c>
      <c r="Y1010" s="65" t="s">
        <v>70</v>
      </c>
      <c r="Z1010" s="65" t="s">
        <v>70</v>
      </c>
      <c r="AA1010" s="65">
        <f t="shared" si="15"/>
        <v>2</v>
      </c>
      <c r="AB1010" s="65">
        <v>2</v>
      </c>
      <c r="AC1010" s="68" t="s">
        <v>5816</v>
      </c>
      <c r="AD1010" s="68" t="s">
        <v>6564</v>
      </c>
      <c r="AE1010" s="68" t="s">
        <v>6565</v>
      </c>
      <c r="AF1010" s="65" t="s">
        <v>5755</v>
      </c>
      <c r="AG1010" s="68" t="s">
        <v>5756</v>
      </c>
    </row>
    <row r="1011" spans="1:33" ht="45" x14ac:dyDescent="0.25">
      <c r="A1011" s="65">
        <v>1010</v>
      </c>
      <c r="B1011" s="65">
        <v>841000002</v>
      </c>
      <c r="C1011" s="65" t="s">
        <v>5725</v>
      </c>
      <c r="D1011" s="66" t="s">
        <v>2739</v>
      </c>
      <c r="E1011" s="65" t="s">
        <v>70</v>
      </c>
      <c r="F1011" s="65" t="s">
        <v>3</v>
      </c>
      <c r="G1011" s="65" t="s">
        <v>5908</v>
      </c>
      <c r="H1011" s="67" t="s">
        <v>6045</v>
      </c>
      <c r="I1011" s="67" t="s">
        <v>6042</v>
      </c>
      <c r="J1011" s="65" t="s">
        <v>5728</v>
      </c>
      <c r="K1011" s="65" t="s">
        <v>5729</v>
      </c>
      <c r="L1011" s="65" t="s">
        <v>6556</v>
      </c>
      <c r="M1011" s="65" t="s">
        <v>70</v>
      </c>
      <c r="N1011" s="65" t="s">
        <v>5742</v>
      </c>
      <c r="O1011" s="65">
        <v>5</v>
      </c>
      <c r="P1011" s="65" t="s">
        <v>70</v>
      </c>
      <c r="Q1011" s="65" t="s">
        <v>6557</v>
      </c>
      <c r="R1011" s="65">
        <v>841000001</v>
      </c>
      <c r="S1011" s="65" t="s">
        <v>5734</v>
      </c>
      <c r="T1011" s="65">
        <v>1</v>
      </c>
      <c r="U1011" s="67" t="s">
        <v>5965</v>
      </c>
      <c r="V1011" s="67" t="s">
        <v>6016</v>
      </c>
      <c r="W1011" s="65">
        <v>1</v>
      </c>
      <c r="X1011" s="65">
        <v>1</v>
      </c>
      <c r="Y1011" s="65" t="s">
        <v>70</v>
      </c>
      <c r="Z1011" s="65" t="s">
        <v>70</v>
      </c>
      <c r="AA1011" s="65">
        <f t="shared" si="15"/>
        <v>2</v>
      </c>
      <c r="AB1011" s="65">
        <v>2</v>
      </c>
      <c r="AC1011" s="68" t="s">
        <v>5816</v>
      </c>
      <c r="AD1011" s="68" t="s">
        <v>6314</v>
      </c>
      <c r="AE1011" s="68" t="s">
        <v>6566</v>
      </c>
      <c r="AF1011" s="65" t="s">
        <v>5755</v>
      </c>
      <c r="AG1011" s="68" t="s">
        <v>6553</v>
      </c>
    </row>
    <row r="1012" spans="1:33" ht="45" x14ac:dyDescent="0.25">
      <c r="A1012" s="65">
        <v>1011</v>
      </c>
      <c r="B1012" s="65">
        <v>432033388</v>
      </c>
      <c r="C1012" s="65" t="s">
        <v>5823</v>
      </c>
      <c r="D1012" s="66" t="s">
        <v>2678</v>
      </c>
      <c r="E1012" s="65" t="s">
        <v>70</v>
      </c>
      <c r="F1012" s="65" t="s">
        <v>3</v>
      </c>
      <c r="G1012" s="65" t="s">
        <v>5908</v>
      </c>
      <c r="H1012" s="67" t="s">
        <v>5965</v>
      </c>
      <c r="I1012" s="67">
        <v>3.1</v>
      </c>
      <c r="J1012" s="65" t="s">
        <v>5728</v>
      </c>
      <c r="K1012" s="65" t="s">
        <v>5729</v>
      </c>
      <c r="L1012" s="65" t="s">
        <v>6556</v>
      </c>
      <c r="M1012" s="65" t="s">
        <v>70</v>
      </c>
      <c r="N1012" s="65" t="s">
        <v>5742</v>
      </c>
      <c r="O1012" s="65">
        <v>1</v>
      </c>
      <c r="P1012" s="65" t="s">
        <v>70</v>
      </c>
      <c r="Q1012" s="65" t="s">
        <v>6557</v>
      </c>
      <c r="R1012" s="65">
        <v>841000141</v>
      </c>
      <c r="S1012" s="65" t="s">
        <v>5734</v>
      </c>
      <c r="T1012" s="65">
        <v>1</v>
      </c>
      <c r="U1012" s="67" t="s">
        <v>5991</v>
      </c>
      <c r="V1012" s="67">
        <v>4.7</v>
      </c>
      <c r="W1012" s="65">
        <v>1</v>
      </c>
      <c r="X1012" s="65">
        <v>1</v>
      </c>
      <c r="Y1012" s="65" t="s">
        <v>70</v>
      </c>
      <c r="Z1012" s="65" t="s">
        <v>70</v>
      </c>
      <c r="AA1012" s="65">
        <f t="shared" si="15"/>
        <v>2</v>
      </c>
      <c r="AB1012" s="65">
        <v>3</v>
      </c>
      <c r="AC1012" s="68" t="s">
        <v>5816</v>
      </c>
      <c r="AD1012" s="68" t="s">
        <v>6567</v>
      </c>
      <c r="AE1012" s="68" t="s">
        <v>6565</v>
      </c>
      <c r="AF1012" s="65" t="s">
        <v>5755</v>
      </c>
      <c r="AG1012" s="68" t="s">
        <v>6553</v>
      </c>
    </row>
    <row r="1013" spans="1:33" ht="33.75" x14ac:dyDescent="0.25">
      <c r="A1013" s="65">
        <v>1012</v>
      </c>
      <c r="B1013" s="65">
        <v>841000141</v>
      </c>
      <c r="C1013" s="65" t="s">
        <v>5725</v>
      </c>
      <c r="D1013" s="66" t="s">
        <v>2739</v>
      </c>
      <c r="E1013" s="65" t="s">
        <v>70</v>
      </c>
      <c r="F1013" s="65" t="s">
        <v>3</v>
      </c>
      <c r="G1013" s="65" t="s">
        <v>5744</v>
      </c>
      <c r="H1013" s="67" t="s">
        <v>5981</v>
      </c>
      <c r="I1013" s="67" t="s">
        <v>5966</v>
      </c>
      <c r="J1013" s="65" t="s">
        <v>5728</v>
      </c>
      <c r="K1013" s="65" t="s">
        <v>5729</v>
      </c>
      <c r="L1013" s="65" t="s">
        <v>6556</v>
      </c>
      <c r="M1013" s="65" t="s">
        <v>70</v>
      </c>
      <c r="N1013" s="65" t="s">
        <v>5796</v>
      </c>
      <c r="O1013" s="65">
        <v>15</v>
      </c>
      <c r="P1013" s="65" t="s">
        <v>70</v>
      </c>
      <c r="Q1013" s="65" t="s">
        <v>6557</v>
      </c>
      <c r="R1013" s="65">
        <v>841000195</v>
      </c>
      <c r="S1013" s="65" t="s">
        <v>5734</v>
      </c>
      <c r="T1013" s="65">
        <v>1</v>
      </c>
      <c r="U1013" s="67" t="s">
        <v>6007</v>
      </c>
      <c r="V1013" s="67" t="s">
        <v>6124</v>
      </c>
      <c r="W1013" s="65" t="s">
        <v>70</v>
      </c>
      <c r="X1013" s="65">
        <v>1</v>
      </c>
      <c r="Y1013" s="65" t="s">
        <v>70</v>
      </c>
      <c r="Z1013" s="65" t="s">
        <v>70</v>
      </c>
      <c r="AA1013" s="65">
        <f t="shared" si="15"/>
        <v>1</v>
      </c>
      <c r="AB1013" s="65">
        <v>1</v>
      </c>
      <c r="AC1013" s="68" t="s">
        <v>5816</v>
      </c>
      <c r="AD1013" s="68" t="s">
        <v>6272</v>
      </c>
      <c r="AE1013" s="68" t="s">
        <v>5754</v>
      </c>
      <c r="AF1013" s="65" t="s">
        <v>5755</v>
      </c>
      <c r="AG1013" s="68" t="s">
        <v>5756</v>
      </c>
    </row>
    <row r="1014" spans="1:33" ht="33.75" x14ac:dyDescent="0.25">
      <c r="A1014" s="65">
        <v>1013</v>
      </c>
      <c r="B1014" s="65">
        <v>841000195</v>
      </c>
      <c r="C1014" s="65" t="s">
        <v>5745</v>
      </c>
      <c r="D1014" s="66" t="s">
        <v>2741</v>
      </c>
      <c r="E1014" s="65" t="s">
        <v>70</v>
      </c>
      <c r="F1014" s="65" t="s">
        <v>3</v>
      </c>
      <c r="G1014" s="65" t="s">
        <v>5744</v>
      </c>
      <c r="H1014" s="67" t="s">
        <v>6045</v>
      </c>
      <c r="I1014" s="67" t="s">
        <v>6036</v>
      </c>
      <c r="J1014" s="65" t="s">
        <v>5728</v>
      </c>
      <c r="K1014" s="65" t="s">
        <v>5729</v>
      </c>
      <c r="L1014" s="65" t="s">
        <v>6556</v>
      </c>
      <c r="M1014" s="65" t="s">
        <v>70</v>
      </c>
      <c r="N1014" s="65" t="s">
        <v>5796</v>
      </c>
      <c r="O1014" s="65">
        <v>10</v>
      </c>
      <c r="P1014" s="65" t="s">
        <v>70</v>
      </c>
      <c r="Q1014" s="65" t="s">
        <v>6557</v>
      </c>
      <c r="R1014" s="65">
        <v>841000142</v>
      </c>
      <c r="S1014" s="65" t="s">
        <v>5734</v>
      </c>
      <c r="T1014" s="65">
        <v>1</v>
      </c>
      <c r="U1014" s="67" t="s">
        <v>6007</v>
      </c>
      <c r="V1014" s="67" t="s">
        <v>6568</v>
      </c>
      <c r="W1014" s="65" t="s">
        <v>70</v>
      </c>
      <c r="X1014" s="65">
        <v>1</v>
      </c>
      <c r="Y1014" s="65" t="s">
        <v>70</v>
      </c>
      <c r="Z1014" s="65" t="s">
        <v>70</v>
      </c>
      <c r="AA1014" s="65">
        <f t="shared" si="15"/>
        <v>1</v>
      </c>
      <c r="AB1014" s="65">
        <v>2</v>
      </c>
      <c r="AC1014" s="68" t="s">
        <v>5816</v>
      </c>
      <c r="AD1014" s="68" t="s">
        <v>6314</v>
      </c>
      <c r="AE1014" s="68" t="s">
        <v>6185</v>
      </c>
      <c r="AF1014" s="65" t="s">
        <v>5755</v>
      </c>
      <c r="AG1014" s="68" t="s">
        <v>5756</v>
      </c>
    </row>
    <row r="1015" spans="1:33" ht="45" x14ac:dyDescent="0.25">
      <c r="A1015" s="65">
        <v>1014</v>
      </c>
      <c r="B1015" s="65">
        <v>841000023</v>
      </c>
      <c r="C1015" s="65" t="s">
        <v>5779</v>
      </c>
      <c r="D1015" s="66" t="s">
        <v>2769</v>
      </c>
      <c r="E1015" s="65" t="s">
        <v>5742</v>
      </c>
      <c r="F1015" s="65" t="s">
        <v>3</v>
      </c>
      <c r="G1015" s="65" t="s">
        <v>6015</v>
      </c>
      <c r="H1015" s="67" t="s">
        <v>5965</v>
      </c>
      <c r="I1015" s="67" t="s">
        <v>5974</v>
      </c>
      <c r="J1015" s="65" t="s">
        <v>6569</v>
      </c>
      <c r="K1015" s="65" t="s">
        <v>5740</v>
      </c>
      <c r="L1015" s="65" t="s">
        <v>6570</v>
      </c>
      <c r="M1015" s="65" t="s">
        <v>70</v>
      </c>
      <c r="N1015" s="65" t="s">
        <v>5742</v>
      </c>
      <c r="O1015" s="65">
        <v>10</v>
      </c>
      <c r="P1015" s="65" t="s">
        <v>70</v>
      </c>
      <c r="Q1015" s="65" t="s">
        <v>6571</v>
      </c>
      <c r="R1015" s="65">
        <v>841000014</v>
      </c>
      <c r="S1015" s="65" t="s">
        <v>5734</v>
      </c>
      <c r="T1015" s="65">
        <v>1</v>
      </c>
      <c r="U1015" s="67" t="s">
        <v>6018</v>
      </c>
      <c r="V1015" s="67" t="s">
        <v>6227</v>
      </c>
      <c r="W1015" s="65">
        <v>1</v>
      </c>
      <c r="X1015" s="65">
        <v>1</v>
      </c>
      <c r="Y1015" s="65" t="s">
        <v>70</v>
      </c>
      <c r="Z1015" s="65" t="s">
        <v>70</v>
      </c>
      <c r="AA1015" s="65">
        <f t="shared" si="15"/>
        <v>2</v>
      </c>
      <c r="AB1015" s="65">
        <v>2</v>
      </c>
      <c r="AC1015" s="68" t="s">
        <v>5760</v>
      </c>
      <c r="AD1015" s="68" t="s">
        <v>6572</v>
      </c>
      <c r="AE1015" s="68" t="s">
        <v>6573</v>
      </c>
      <c r="AF1015" s="65" t="s">
        <v>5755</v>
      </c>
      <c r="AG1015" s="68" t="s">
        <v>5756</v>
      </c>
    </row>
    <row r="1016" spans="1:33" ht="56.25" x14ac:dyDescent="0.25">
      <c r="A1016" s="65">
        <v>1015</v>
      </c>
      <c r="B1016" s="65">
        <v>841000014</v>
      </c>
      <c r="C1016" s="65" t="s">
        <v>5745</v>
      </c>
      <c r="D1016" s="66" t="s">
        <v>2741</v>
      </c>
      <c r="E1016" s="65" t="s">
        <v>5742</v>
      </c>
      <c r="F1016" s="65" t="s">
        <v>3</v>
      </c>
      <c r="G1016" s="65" t="s">
        <v>5939</v>
      </c>
      <c r="H1016" s="67" t="s">
        <v>6045</v>
      </c>
      <c r="I1016" s="67" t="s">
        <v>5977</v>
      </c>
      <c r="J1016" s="65" t="s">
        <v>6569</v>
      </c>
      <c r="K1016" s="65" t="s">
        <v>5740</v>
      </c>
      <c r="L1016" s="65" t="s">
        <v>6570</v>
      </c>
      <c r="M1016" s="65" t="s">
        <v>70</v>
      </c>
      <c r="N1016" s="65" t="s">
        <v>5758</v>
      </c>
      <c r="O1016" s="65">
        <v>2</v>
      </c>
      <c r="P1016" s="65" t="s">
        <v>70</v>
      </c>
      <c r="Q1016" s="65" t="s">
        <v>6571</v>
      </c>
      <c r="R1016" s="65" t="s">
        <v>5778</v>
      </c>
      <c r="S1016" s="65" t="s">
        <v>5734</v>
      </c>
      <c r="T1016" s="65">
        <v>1</v>
      </c>
      <c r="U1016" s="67" t="s">
        <v>5983</v>
      </c>
      <c r="V1016" s="67">
        <v>5.0999999999999996</v>
      </c>
      <c r="W1016" s="65" t="s">
        <v>70</v>
      </c>
      <c r="X1016" s="65" t="s">
        <v>70</v>
      </c>
      <c r="Y1016" s="65" t="s">
        <v>70</v>
      </c>
      <c r="Z1016" s="65" t="s">
        <v>70</v>
      </c>
      <c r="AA1016" s="65">
        <f t="shared" si="15"/>
        <v>0</v>
      </c>
      <c r="AB1016" s="65">
        <v>1</v>
      </c>
      <c r="AC1016" s="68" t="s">
        <v>5760</v>
      </c>
      <c r="AD1016" s="68" t="s">
        <v>6574</v>
      </c>
      <c r="AE1016" s="68" t="s">
        <v>5754</v>
      </c>
      <c r="AF1016" s="65" t="s">
        <v>5755</v>
      </c>
      <c r="AG1016" s="68" t="s">
        <v>5756</v>
      </c>
    </row>
    <row r="1017" spans="1:33" ht="33.75" x14ac:dyDescent="0.25">
      <c r="A1017" s="65">
        <v>1016</v>
      </c>
      <c r="B1017" s="65">
        <v>841000024</v>
      </c>
      <c r="C1017" s="65" t="s">
        <v>5725</v>
      </c>
      <c r="D1017" s="66" t="s">
        <v>2739</v>
      </c>
      <c r="E1017" s="65" t="s">
        <v>5742</v>
      </c>
      <c r="F1017" s="65" t="s">
        <v>3</v>
      </c>
      <c r="G1017" s="65" t="s">
        <v>5939</v>
      </c>
      <c r="H1017" s="67" t="s">
        <v>5961</v>
      </c>
      <c r="I1017" s="67" t="s">
        <v>6016</v>
      </c>
      <c r="J1017" s="65" t="s">
        <v>6569</v>
      </c>
      <c r="K1017" s="65" t="s">
        <v>5740</v>
      </c>
      <c r="L1017" s="65" t="s">
        <v>6570</v>
      </c>
      <c r="M1017" s="65" t="s">
        <v>70</v>
      </c>
      <c r="N1017" s="65" t="s">
        <v>5796</v>
      </c>
      <c r="O1017" s="65">
        <v>12</v>
      </c>
      <c r="P1017" s="65" t="s">
        <v>70</v>
      </c>
      <c r="Q1017" s="65" t="s">
        <v>6571</v>
      </c>
      <c r="R1017" s="65" t="s">
        <v>5944</v>
      </c>
      <c r="S1017" s="65" t="s">
        <v>5734</v>
      </c>
      <c r="T1017" s="65">
        <v>1</v>
      </c>
      <c r="U1017" s="67" t="s">
        <v>6124</v>
      </c>
      <c r="V1017" s="67">
        <v>5.0999999999999996</v>
      </c>
      <c r="W1017" s="65">
        <v>1</v>
      </c>
      <c r="X1017" s="65">
        <v>1</v>
      </c>
      <c r="Y1017" s="65" t="s">
        <v>70</v>
      </c>
      <c r="Z1017" s="65" t="s">
        <v>70</v>
      </c>
      <c r="AA1017" s="65">
        <f t="shared" si="15"/>
        <v>2</v>
      </c>
      <c r="AB1017" s="65">
        <v>3</v>
      </c>
      <c r="AC1017" s="68" t="s">
        <v>5760</v>
      </c>
      <c r="AD1017" s="68" t="s">
        <v>6575</v>
      </c>
      <c r="AE1017" s="68" t="s">
        <v>5754</v>
      </c>
      <c r="AF1017" s="65" t="s">
        <v>5755</v>
      </c>
      <c r="AG1017" s="68" t="s">
        <v>5756</v>
      </c>
    </row>
    <row r="1018" spans="1:33" ht="33.75" x14ac:dyDescent="0.25">
      <c r="A1018" s="65">
        <v>1017</v>
      </c>
      <c r="B1018" s="65">
        <v>841000016</v>
      </c>
      <c r="C1018" s="65" t="s">
        <v>5725</v>
      </c>
      <c r="D1018" s="66" t="s">
        <v>2739</v>
      </c>
      <c r="E1018" s="65" t="s">
        <v>5788</v>
      </c>
      <c r="F1018" s="65" t="s">
        <v>3</v>
      </c>
      <c r="G1018" s="65" t="s">
        <v>5939</v>
      </c>
      <c r="H1018" s="67" t="s">
        <v>5961</v>
      </c>
      <c r="I1018" s="67" t="s">
        <v>5991</v>
      </c>
      <c r="J1018" s="65" t="s">
        <v>6569</v>
      </c>
      <c r="K1018" s="65" t="s">
        <v>5740</v>
      </c>
      <c r="L1018" s="65" t="s">
        <v>6570</v>
      </c>
      <c r="M1018" s="65" t="s">
        <v>70</v>
      </c>
      <c r="N1018" s="65" t="s">
        <v>5796</v>
      </c>
      <c r="O1018" s="65">
        <v>8</v>
      </c>
      <c r="P1018" s="65" t="s">
        <v>70</v>
      </c>
      <c r="Q1018" s="65" t="s">
        <v>6571</v>
      </c>
      <c r="R1018" s="65">
        <v>841000017</v>
      </c>
      <c r="S1018" s="65" t="s">
        <v>5734</v>
      </c>
      <c r="T1018" s="65">
        <v>1</v>
      </c>
      <c r="U1018" s="67" t="s">
        <v>5972</v>
      </c>
      <c r="V1018" s="67" t="s">
        <v>6016</v>
      </c>
      <c r="W1018" s="65">
        <v>1</v>
      </c>
      <c r="X1018" s="65">
        <v>1</v>
      </c>
      <c r="Y1018" s="65" t="s">
        <v>70</v>
      </c>
      <c r="Z1018" s="65" t="s">
        <v>70</v>
      </c>
      <c r="AA1018" s="65">
        <f t="shared" si="15"/>
        <v>2</v>
      </c>
      <c r="AB1018" s="65">
        <v>3</v>
      </c>
      <c r="AC1018" s="68" t="s">
        <v>5760</v>
      </c>
      <c r="AD1018" s="68" t="s">
        <v>5963</v>
      </c>
      <c r="AE1018" s="68" t="s">
        <v>6576</v>
      </c>
      <c r="AF1018" s="65" t="s">
        <v>5755</v>
      </c>
      <c r="AG1018" s="68" t="s">
        <v>6549</v>
      </c>
    </row>
    <row r="1019" spans="1:33" ht="33.75" x14ac:dyDescent="0.25">
      <c r="A1019" s="65">
        <v>1018</v>
      </c>
      <c r="B1019" s="65">
        <v>841000017</v>
      </c>
      <c r="C1019" s="65" t="s">
        <v>5725</v>
      </c>
      <c r="D1019" s="66" t="s">
        <v>2739</v>
      </c>
      <c r="E1019" s="65" t="s">
        <v>5788</v>
      </c>
      <c r="F1019" s="65" t="s">
        <v>3</v>
      </c>
      <c r="G1019" s="65" t="s">
        <v>5939</v>
      </c>
      <c r="H1019" s="67" t="s">
        <v>5882</v>
      </c>
      <c r="I1019" s="67" t="s">
        <v>5727</v>
      </c>
      <c r="J1019" s="65" t="s">
        <v>6569</v>
      </c>
      <c r="K1019" s="65" t="s">
        <v>5740</v>
      </c>
      <c r="L1019" s="65" t="s">
        <v>6570</v>
      </c>
      <c r="M1019" s="65" t="s">
        <v>70</v>
      </c>
      <c r="N1019" s="65" t="s">
        <v>5796</v>
      </c>
      <c r="O1019" s="65">
        <v>5</v>
      </c>
      <c r="P1019" s="65" t="s">
        <v>70</v>
      </c>
      <c r="Q1019" s="65" t="s">
        <v>6571</v>
      </c>
      <c r="R1019" s="65">
        <v>841000018</v>
      </c>
      <c r="S1019" s="65" t="s">
        <v>5734</v>
      </c>
      <c r="T1019" s="65">
        <v>1</v>
      </c>
      <c r="U1019" s="67" t="s">
        <v>5965</v>
      </c>
      <c r="V1019" s="67" t="s">
        <v>5967</v>
      </c>
      <c r="W1019" s="65">
        <v>1</v>
      </c>
      <c r="X1019" s="65">
        <v>1</v>
      </c>
      <c r="Y1019" s="65" t="s">
        <v>70</v>
      </c>
      <c r="Z1019" s="65" t="s">
        <v>70</v>
      </c>
      <c r="AA1019" s="65">
        <f t="shared" si="15"/>
        <v>2</v>
      </c>
      <c r="AB1019" s="65">
        <v>3</v>
      </c>
      <c r="AC1019" s="68" t="s">
        <v>6577</v>
      </c>
      <c r="AD1019" s="68" t="s">
        <v>5969</v>
      </c>
      <c r="AE1019" s="68" t="s">
        <v>6179</v>
      </c>
      <c r="AF1019" s="65" t="s">
        <v>5755</v>
      </c>
      <c r="AG1019" s="68" t="s">
        <v>5756</v>
      </c>
    </row>
    <row r="1020" spans="1:33" ht="33.75" x14ac:dyDescent="0.25">
      <c r="A1020" s="65">
        <v>1019</v>
      </c>
      <c r="B1020" s="65">
        <v>841000018</v>
      </c>
      <c r="C1020" s="65" t="s">
        <v>5725</v>
      </c>
      <c r="D1020" s="66" t="s">
        <v>2739</v>
      </c>
      <c r="E1020" s="65" t="s">
        <v>5788</v>
      </c>
      <c r="F1020" s="65" t="s">
        <v>3</v>
      </c>
      <c r="G1020" s="65" t="s">
        <v>5744</v>
      </c>
      <c r="H1020" s="67" t="s">
        <v>5972</v>
      </c>
      <c r="I1020" s="67" t="s">
        <v>5727</v>
      </c>
      <c r="J1020" s="65" t="s">
        <v>6569</v>
      </c>
      <c r="K1020" s="65" t="s">
        <v>5740</v>
      </c>
      <c r="L1020" s="65" t="s">
        <v>6570</v>
      </c>
      <c r="M1020" s="65" t="s">
        <v>6578</v>
      </c>
      <c r="N1020" s="65" t="s">
        <v>5801</v>
      </c>
      <c r="O1020" s="65" t="s">
        <v>5907</v>
      </c>
      <c r="P1020" s="65" t="s">
        <v>6579</v>
      </c>
      <c r="Q1020" s="65" t="s">
        <v>6571</v>
      </c>
      <c r="R1020" s="65">
        <v>841000026</v>
      </c>
      <c r="S1020" s="65" t="s">
        <v>5734</v>
      </c>
      <c r="T1020" s="65">
        <v>1</v>
      </c>
      <c r="U1020" s="67" t="s">
        <v>5966</v>
      </c>
      <c r="V1020" s="67" t="s">
        <v>6124</v>
      </c>
      <c r="W1020" s="65">
        <v>1</v>
      </c>
      <c r="X1020" s="65" t="s">
        <v>70</v>
      </c>
      <c r="Y1020" s="65" t="s">
        <v>70</v>
      </c>
      <c r="Z1020" s="65" t="s">
        <v>70</v>
      </c>
      <c r="AA1020" s="65">
        <f t="shared" si="15"/>
        <v>1</v>
      </c>
      <c r="AB1020" s="65">
        <v>1</v>
      </c>
      <c r="AC1020" s="68" t="s">
        <v>5735</v>
      </c>
      <c r="AD1020" s="68" t="s">
        <v>5979</v>
      </c>
      <c r="AE1020" s="68" t="s">
        <v>5754</v>
      </c>
      <c r="AF1020" s="65" t="s">
        <v>5738</v>
      </c>
      <c r="AG1020" s="68" t="s">
        <v>5752</v>
      </c>
    </row>
    <row r="1021" spans="1:33" ht="33.75" x14ac:dyDescent="0.25">
      <c r="A1021" s="65">
        <v>1020</v>
      </c>
      <c r="B1021" s="65">
        <v>841000026</v>
      </c>
      <c r="C1021" s="65" t="s">
        <v>5932</v>
      </c>
      <c r="D1021" s="66" t="s">
        <v>0</v>
      </c>
      <c r="E1021" s="65" t="s">
        <v>5742</v>
      </c>
      <c r="F1021" s="65" t="s">
        <v>5935</v>
      </c>
      <c r="G1021" s="65" t="s">
        <v>5939</v>
      </c>
      <c r="H1021" s="67" t="s">
        <v>5988</v>
      </c>
      <c r="I1021" s="67" t="s">
        <v>6004</v>
      </c>
      <c r="J1021" s="65" t="s">
        <v>6569</v>
      </c>
      <c r="K1021" s="65" t="s">
        <v>5740</v>
      </c>
      <c r="L1021" s="65" t="s">
        <v>6570</v>
      </c>
      <c r="M1021" s="65" t="s">
        <v>70</v>
      </c>
      <c r="N1021" s="65" t="s">
        <v>5796</v>
      </c>
      <c r="O1021" s="65">
        <v>1</v>
      </c>
      <c r="P1021" s="65" t="s">
        <v>70</v>
      </c>
      <c r="Q1021" s="65" t="s">
        <v>6571</v>
      </c>
      <c r="R1021" s="65" t="s">
        <v>5944</v>
      </c>
      <c r="S1021" s="65" t="s">
        <v>5734</v>
      </c>
      <c r="T1021" s="65">
        <v>1</v>
      </c>
      <c r="U1021" s="67" t="s">
        <v>6020</v>
      </c>
      <c r="V1021" s="67" t="s">
        <v>6030</v>
      </c>
      <c r="W1021" s="65" t="s">
        <v>70</v>
      </c>
      <c r="X1021" s="65">
        <v>1</v>
      </c>
      <c r="Y1021" s="65" t="s">
        <v>70</v>
      </c>
      <c r="Z1021" s="65" t="s">
        <v>70</v>
      </c>
      <c r="AA1021" s="65">
        <f t="shared" si="15"/>
        <v>1</v>
      </c>
      <c r="AB1021" s="65">
        <v>2</v>
      </c>
      <c r="AC1021" s="68" t="s">
        <v>6580</v>
      </c>
      <c r="AD1021" s="68" t="s">
        <v>5995</v>
      </c>
      <c r="AE1021" s="68" t="s">
        <v>6581</v>
      </c>
      <c r="AF1021" s="65" t="s">
        <v>5755</v>
      </c>
      <c r="AG1021" s="68" t="s">
        <v>5756</v>
      </c>
    </row>
    <row r="1022" spans="1:33" ht="33.75" x14ac:dyDescent="0.25">
      <c r="A1022" s="65">
        <v>1021</v>
      </c>
      <c r="B1022" s="65">
        <v>432021170</v>
      </c>
      <c r="C1022" s="65" t="s">
        <v>5725</v>
      </c>
      <c r="D1022" s="66" t="s">
        <v>2739</v>
      </c>
      <c r="E1022" s="65" t="s">
        <v>5742</v>
      </c>
      <c r="F1022" s="65" t="s">
        <v>3</v>
      </c>
      <c r="G1022" s="65" t="s">
        <v>5939</v>
      </c>
      <c r="H1022" s="67" t="s">
        <v>6069</v>
      </c>
      <c r="I1022" s="67" t="s">
        <v>5981</v>
      </c>
      <c r="J1022" s="65" t="s">
        <v>6569</v>
      </c>
      <c r="K1022" s="65" t="s">
        <v>5740</v>
      </c>
      <c r="L1022" s="65" t="s">
        <v>5730</v>
      </c>
      <c r="M1022" s="65" t="s">
        <v>70</v>
      </c>
      <c r="N1022" s="65" t="s">
        <v>70</v>
      </c>
      <c r="O1022" s="65" t="s">
        <v>70</v>
      </c>
      <c r="P1022" s="65" t="s">
        <v>6582</v>
      </c>
      <c r="Q1022" s="65" t="s">
        <v>6571</v>
      </c>
      <c r="R1022" s="65">
        <v>841000006</v>
      </c>
      <c r="S1022" s="65" t="s">
        <v>5734</v>
      </c>
      <c r="T1022" s="65">
        <v>1</v>
      </c>
      <c r="U1022" s="67" t="s">
        <v>6020</v>
      </c>
      <c r="V1022" s="67" t="s">
        <v>6030</v>
      </c>
      <c r="W1022" s="65" t="s">
        <v>70</v>
      </c>
      <c r="X1022" s="65">
        <v>1</v>
      </c>
      <c r="Y1022" s="65" t="s">
        <v>70</v>
      </c>
      <c r="Z1022" s="65" t="s">
        <v>70</v>
      </c>
      <c r="AA1022" s="65">
        <f t="shared" si="15"/>
        <v>1</v>
      </c>
      <c r="AB1022" s="65">
        <v>2</v>
      </c>
      <c r="AC1022" s="68" t="s">
        <v>5933</v>
      </c>
      <c r="AD1022" s="68" t="s">
        <v>6110</v>
      </c>
      <c r="AE1022" s="68" t="s">
        <v>6583</v>
      </c>
      <c r="AF1022" s="65" t="s">
        <v>5755</v>
      </c>
      <c r="AG1022" s="68" t="s">
        <v>5756</v>
      </c>
    </row>
    <row r="1023" spans="1:33" ht="45" x14ac:dyDescent="0.25">
      <c r="A1023" s="65">
        <v>1022</v>
      </c>
      <c r="B1023" s="65">
        <v>841000006</v>
      </c>
      <c r="C1023" s="65" t="s">
        <v>5932</v>
      </c>
      <c r="D1023" s="66" t="s">
        <v>0</v>
      </c>
      <c r="E1023" s="65" t="s">
        <v>5742</v>
      </c>
      <c r="F1023" s="65" t="s">
        <v>5935</v>
      </c>
      <c r="G1023" s="65" t="s">
        <v>5939</v>
      </c>
      <c r="H1023" s="67" t="s">
        <v>6069</v>
      </c>
      <c r="I1023" s="67" t="s">
        <v>6018</v>
      </c>
      <c r="J1023" s="65" t="s">
        <v>6569</v>
      </c>
      <c r="K1023" s="65" t="s">
        <v>5729</v>
      </c>
      <c r="L1023" s="65" t="s">
        <v>5730</v>
      </c>
      <c r="M1023" s="65" t="s">
        <v>70</v>
      </c>
      <c r="N1023" s="65" t="s">
        <v>5796</v>
      </c>
      <c r="O1023" s="65">
        <v>26</v>
      </c>
      <c r="P1023" s="65" t="s">
        <v>70</v>
      </c>
      <c r="Q1023" s="65" t="s">
        <v>6571</v>
      </c>
      <c r="R1023" s="65" t="s">
        <v>6010</v>
      </c>
      <c r="S1023" s="65" t="s">
        <v>5734</v>
      </c>
      <c r="T1023" s="65">
        <v>1</v>
      </c>
      <c r="U1023" s="67" t="s">
        <v>6020</v>
      </c>
      <c r="V1023" s="67" t="s">
        <v>5992</v>
      </c>
      <c r="W1023" s="65">
        <v>1</v>
      </c>
      <c r="X1023" s="65">
        <v>1</v>
      </c>
      <c r="Y1023" s="65" t="s">
        <v>70</v>
      </c>
      <c r="Z1023" s="65" t="s">
        <v>70</v>
      </c>
      <c r="AA1023" s="65">
        <f t="shared" si="15"/>
        <v>2</v>
      </c>
      <c r="AB1023" s="65">
        <v>2</v>
      </c>
      <c r="AC1023" s="68" t="s">
        <v>6477</v>
      </c>
      <c r="AD1023" s="68" t="s">
        <v>6584</v>
      </c>
      <c r="AE1023" s="68" t="s">
        <v>6585</v>
      </c>
      <c r="AF1023" s="65" t="s">
        <v>5755</v>
      </c>
      <c r="AG1023" s="68" t="s">
        <v>5756</v>
      </c>
    </row>
    <row r="1024" spans="1:33" ht="33.75" x14ac:dyDescent="0.25">
      <c r="A1024" s="65">
        <v>1023</v>
      </c>
      <c r="B1024" s="65">
        <v>841000005</v>
      </c>
      <c r="C1024" s="65" t="s">
        <v>5932</v>
      </c>
      <c r="D1024" s="66" t="s">
        <v>0</v>
      </c>
      <c r="E1024" s="65" t="s">
        <v>70</v>
      </c>
      <c r="F1024" s="65" t="s">
        <v>5935</v>
      </c>
      <c r="G1024" s="65" t="s">
        <v>6015</v>
      </c>
      <c r="H1024" s="67" t="s">
        <v>6069</v>
      </c>
      <c r="I1024" s="67" t="s">
        <v>6018</v>
      </c>
      <c r="J1024" s="65" t="s">
        <v>6569</v>
      </c>
      <c r="K1024" s="65" t="s">
        <v>5729</v>
      </c>
      <c r="L1024" s="65" t="s">
        <v>5730</v>
      </c>
      <c r="M1024" s="65" t="s">
        <v>70</v>
      </c>
      <c r="N1024" s="65" t="s">
        <v>5796</v>
      </c>
      <c r="O1024" s="65">
        <v>22</v>
      </c>
      <c r="P1024" s="65" t="s">
        <v>70</v>
      </c>
      <c r="Q1024" s="65" t="s">
        <v>6571</v>
      </c>
      <c r="R1024" s="65">
        <v>841000004</v>
      </c>
      <c r="S1024" s="65" t="s">
        <v>5734</v>
      </c>
      <c r="T1024" s="65">
        <v>1</v>
      </c>
      <c r="U1024" s="67" t="s">
        <v>6246</v>
      </c>
      <c r="V1024" s="67" t="s">
        <v>6138</v>
      </c>
      <c r="W1024" s="65">
        <v>1</v>
      </c>
      <c r="X1024" s="65">
        <v>1</v>
      </c>
      <c r="Y1024" s="65">
        <v>3</v>
      </c>
      <c r="Z1024" s="65" t="s">
        <v>70</v>
      </c>
      <c r="AA1024" s="65">
        <f t="shared" si="15"/>
        <v>5</v>
      </c>
      <c r="AB1024" s="65">
        <v>4</v>
      </c>
      <c r="AC1024" s="68" t="s">
        <v>6477</v>
      </c>
      <c r="AD1024" s="68" t="s">
        <v>6586</v>
      </c>
      <c r="AE1024" s="68" t="s">
        <v>6587</v>
      </c>
      <c r="AF1024" s="65" t="s">
        <v>5755</v>
      </c>
      <c r="AG1024" s="68" t="s">
        <v>5756</v>
      </c>
    </row>
    <row r="1025" spans="1:33" ht="33.75" x14ac:dyDescent="0.25">
      <c r="A1025" s="65">
        <v>1024</v>
      </c>
      <c r="B1025" s="65">
        <v>841000004</v>
      </c>
      <c r="C1025" s="65" t="s">
        <v>5725</v>
      </c>
      <c r="D1025" s="66" t="s">
        <v>2739</v>
      </c>
      <c r="E1025" s="65" t="s">
        <v>70</v>
      </c>
      <c r="F1025" s="65" t="s">
        <v>5935</v>
      </c>
      <c r="G1025" s="65" t="s">
        <v>5939</v>
      </c>
      <c r="H1025" s="67" t="s">
        <v>5966</v>
      </c>
      <c r="I1025" s="67" t="s">
        <v>6016</v>
      </c>
      <c r="J1025" s="65" t="s">
        <v>6569</v>
      </c>
      <c r="K1025" s="65" t="s">
        <v>5729</v>
      </c>
      <c r="L1025" s="65" t="s">
        <v>5730</v>
      </c>
      <c r="M1025" s="65" t="s">
        <v>70</v>
      </c>
      <c r="N1025" s="65" t="s">
        <v>5796</v>
      </c>
      <c r="O1025" s="65">
        <v>19</v>
      </c>
      <c r="P1025" s="65" t="s">
        <v>70</v>
      </c>
      <c r="Q1025" s="65" t="s">
        <v>6571</v>
      </c>
      <c r="R1025" s="65">
        <v>841000003</v>
      </c>
      <c r="S1025" s="65" t="s">
        <v>5734</v>
      </c>
      <c r="T1025" s="65">
        <v>1</v>
      </c>
      <c r="U1025" s="67" t="s">
        <v>5972</v>
      </c>
      <c r="V1025" s="67" t="s">
        <v>6016</v>
      </c>
      <c r="W1025" s="65">
        <v>1</v>
      </c>
      <c r="X1025" s="65">
        <v>1</v>
      </c>
      <c r="Y1025" s="65" t="s">
        <v>70</v>
      </c>
      <c r="Z1025" s="65" t="s">
        <v>70</v>
      </c>
      <c r="AA1025" s="65">
        <f t="shared" si="15"/>
        <v>2</v>
      </c>
      <c r="AB1025" s="65">
        <v>3</v>
      </c>
      <c r="AC1025" s="68" t="s">
        <v>6477</v>
      </c>
      <c r="AD1025" s="68" t="s">
        <v>6588</v>
      </c>
      <c r="AE1025" s="68" t="s">
        <v>6589</v>
      </c>
      <c r="AF1025" s="65" t="s">
        <v>5755</v>
      </c>
      <c r="AG1025" s="68" t="s">
        <v>5756</v>
      </c>
    </row>
    <row r="1026" spans="1:33" ht="33.75" x14ac:dyDescent="0.25">
      <c r="A1026" s="65">
        <v>1025</v>
      </c>
      <c r="B1026" s="65">
        <v>841000142</v>
      </c>
      <c r="C1026" s="65" t="s">
        <v>5725</v>
      </c>
      <c r="D1026" s="66" t="s">
        <v>2739</v>
      </c>
      <c r="E1026" s="65" t="s">
        <v>5742</v>
      </c>
      <c r="F1026" s="65" t="s">
        <v>3</v>
      </c>
      <c r="G1026" s="65" t="s">
        <v>5744</v>
      </c>
      <c r="H1026" s="67" t="s">
        <v>5981</v>
      </c>
      <c r="I1026" s="67">
        <v>4.7</v>
      </c>
      <c r="J1026" s="65" t="s">
        <v>6569</v>
      </c>
      <c r="K1026" s="65" t="s">
        <v>5729</v>
      </c>
      <c r="L1026" s="65" t="s">
        <v>5730</v>
      </c>
      <c r="M1026" s="65" t="s">
        <v>70</v>
      </c>
      <c r="N1026" s="65" t="s">
        <v>5796</v>
      </c>
      <c r="O1026" s="65">
        <v>4</v>
      </c>
      <c r="P1026" s="65" t="s">
        <v>70</v>
      </c>
      <c r="Q1026" s="65" t="s">
        <v>6569</v>
      </c>
      <c r="R1026" s="65">
        <v>841000196</v>
      </c>
      <c r="S1026" s="65" t="s">
        <v>5734</v>
      </c>
      <c r="T1026" s="65">
        <v>1</v>
      </c>
      <c r="U1026" s="67" t="s">
        <v>6007</v>
      </c>
      <c r="V1026" s="67" t="s">
        <v>5991</v>
      </c>
      <c r="W1026" s="65" t="s">
        <v>70</v>
      </c>
      <c r="X1026" s="65">
        <v>1</v>
      </c>
      <c r="Y1026" s="65" t="s">
        <v>70</v>
      </c>
      <c r="Z1026" s="65" t="s">
        <v>70</v>
      </c>
      <c r="AA1026" s="65">
        <f t="shared" si="15"/>
        <v>1</v>
      </c>
      <c r="AB1026" s="65">
        <v>2</v>
      </c>
      <c r="AC1026" s="68" t="s">
        <v>5816</v>
      </c>
      <c r="AD1026" s="68" t="s">
        <v>6590</v>
      </c>
      <c r="AE1026" s="68" t="s">
        <v>5754</v>
      </c>
      <c r="AF1026" s="65" t="s">
        <v>5755</v>
      </c>
      <c r="AG1026" s="68" t="s">
        <v>5756</v>
      </c>
    </row>
    <row r="1027" spans="1:33" ht="56.25" x14ac:dyDescent="0.25">
      <c r="A1027" s="65">
        <v>1026</v>
      </c>
      <c r="B1027" s="65">
        <v>841000196</v>
      </c>
      <c r="C1027" s="65" t="s">
        <v>5725</v>
      </c>
      <c r="D1027" s="66" t="s">
        <v>2739</v>
      </c>
      <c r="E1027" s="65" t="s">
        <v>70</v>
      </c>
      <c r="F1027" s="65" t="s">
        <v>3</v>
      </c>
      <c r="G1027" s="65" t="s">
        <v>5744</v>
      </c>
      <c r="H1027" s="67" t="s">
        <v>6045</v>
      </c>
      <c r="I1027" s="67" t="s">
        <v>6016</v>
      </c>
      <c r="J1027" s="65" t="s">
        <v>6569</v>
      </c>
      <c r="K1027" s="65" t="s">
        <v>5729</v>
      </c>
      <c r="L1027" s="65" t="s">
        <v>5730</v>
      </c>
      <c r="M1027" s="65" t="s">
        <v>70</v>
      </c>
      <c r="N1027" s="65" t="s">
        <v>69</v>
      </c>
      <c r="O1027" s="65">
        <v>5</v>
      </c>
      <c r="P1027" s="65" t="s">
        <v>70</v>
      </c>
      <c r="Q1027" s="65" t="s">
        <v>6569</v>
      </c>
      <c r="R1027" s="65">
        <v>841000182</v>
      </c>
      <c r="S1027" s="65" t="s">
        <v>5734</v>
      </c>
      <c r="T1027" s="65">
        <v>1</v>
      </c>
      <c r="U1027" s="67" t="s">
        <v>5965</v>
      </c>
      <c r="V1027" s="67" t="s">
        <v>6030</v>
      </c>
      <c r="W1027" s="65">
        <v>1</v>
      </c>
      <c r="X1027" s="65">
        <v>1</v>
      </c>
      <c r="Y1027" s="65">
        <v>3</v>
      </c>
      <c r="Z1027" s="65" t="s">
        <v>70</v>
      </c>
      <c r="AA1027" s="65">
        <f t="shared" ref="AA1027:AA1090" si="16">SUM(W1027:Z1027)</f>
        <v>5</v>
      </c>
      <c r="AB1027" s="65">
        <v>3</v>
      </c>
      <c r="AC1027" s="68" t="s">
        <v>5816</v>
      </c>
      <c r="AD1027" s="68" t="s">
        <v>6591</v>
      </c>
      <c r="AE1027" s="68" t="s">
        <v>6592</v>
      </c>
      <c r="AF1027" s="65" t="s">
        <v>5755</v>
      </c>
      <c r="AG1027" s="68" t="s">
        <v>5756</v>
      </c>
    </row>
    <row r="1028" spans="1:33" ht="56.25" x14ac:dyDescent="0.25">
      <c r="A1028" s="65">
        <v>1027</v>
      </c>
      <c r="B1028" s="65">
        <v>841000182</v>
      </c>
      <c r="C1028" s="65" t="s">
        <v>5725</v>
      </c>
      <c r="D1028" s="66" t="s">
        <v>2739</v>
      </c>
      <c r="E1028" s="65" t="s">
        <v>70</v>
      </c>
      <c r="F1028" s="65" t="s">
        <v>3</v>
      </c>
      <c r="G1028" s="65" t="s">
        <v>5744</v>
      </c>
      <c r="H1028" s="67" t="s">
        <v>6045</v>
      </c>
      <c r="I1028" s="67" t="s">
        <v>5965</v>
      </c>
      <c r="J1028" s="65" t="s">
        <v>6569</v>
      </c>
      <c r="K1028" s="65" t="s">
        <v>5924</v>
      </c>
      <c r="L1028" s="65" t="s">
        <v>6556</v>
      </c>
      <c r="M1028" s="65" t="s">
        <v>70</v>
      </c>
      <c r="N1028" s="65" t="s">
        <v>5796</v>
      </c>
      <c r="O1028" s="65">
        <v>24</v>
      </c>
      <c r="P1028" s="65" t="s">
        <v>70</v>
      </c>
      <c r="Q1028" s="65" t="s">
        <v>6569</v>
      </c>
      <c r="R1028" s="65">
        <v>841000464</v>
      </c>
      <c r="S1028" s="65" t="s">
        <v>5734</v>
      </c>
      <c r="T1028" s="65">
        <v>1</v>
      </c>
      <c r="U1028" s="67" t="s">
        <v>6030</v>
      </c>
      <c r="V1028" s="67" t="s">
        <v>5991</v>
      </c>
      <c r="W1028" s="65" t="s">
        <v>70</v>
      </c>
      <c r="X1028" s="65">
        <v>1</v>
      </c>
      <c r="Y1028" s="65" t="s">
        <v>70</v>
      </c>
      <c r="Z1028" s="65" t="s">
        <v>70</v>
      </c>
      <c r="AA1028" s="65">
        <f t="shared" si="16"/>
        <v>1</v>
      </c>
      <c r="AB1028" s="65">
        <v>2</v>
      </c>
      <c r="AC1028" s="68" t="s">
        <v>5760</v>
      </c>
      <c r="AD1028" s="68" t="s">
        <v>6593</v>
      </c>
      <c r="AE1028" s="68" t="s">
        <v>6174</v>
      </c>
      <c r="AF1028" s="65" t="s">
        <v>5755</v>
      </c>
      <c r="AG1028" s="68" t="s">
        <v>5756</v>
      </c>
    </row>
    <row r="1029" spans="1:33" ht="45" x14ac:dyDescent="0.25">
      <c r="A1029" s="65">
        <v>1028</v>
      </c>
      <c r="B1029" s="65">
        <v>841000464</v>
      </c>
      <c r="C1029" s="65" t="s">
        <v>5745</v>
      </c>
      <c r="D1029" s="66" t="s">
        <v>2741</v>
      </c>
      <c r="E1029" s="65" t="s">
        <v>70</v>
      </c>
      <c r="F1029" s="65" t="s">
        <v>3</v>
      </c>
      <c r="G1029" s="65" t="s">
        <v>5744</v>
      </c>
      <c r="H1029" s="67" t="s">
        <v>6045</v>
      </c>
      <c r="I1029" s="67" t="s">
        <v>6049</v>
      </c>
      <c r="J1029" s="65" t="s">
        <v>6569</v>
      </c>
      <c r="K1029" s="65" t="s">
        <v>5924</v>
      </c>
      <c r="L1029" s="65" t="s">
        <v>6556</v>
      </c>
      <c r="M1029" s="65" t="s">
        <v>70</v>
      </c>
      <c r="N1029" s="65" t="s">
        <v>5796</v>
      </c>
      <c r="O1029" s="65">
        <v>27</v>
      </c>
      <c r="P1029" s="65" t="s">
        <v>70</v>
      </c>
      <c r="Q1029" s="65" t="s">
        <v>6569</v>
      </c>
      <c r="R1029" s="65" t="s">
        <v>5778</v>
      </c>
      <c r="S1029" s="65" t="s">
        <v>5734</v>
      </c>
      <c r="T1029" s="65">
        <v>1</v>
      </c>
      <c r="U1029" s="67" t="s">
        <v>6030</v>
      </c>
      <c r="V1029" s="67" t="s">
        <v>6138</v>
      </c>
      <c r="W1029" s="65" t="s">
        <v>70</v>
      </c>
      <c r="X1029" s="65">
        <v>1</v>
      </c>
      <c r="Y1029" s="65" t="s">
        <v>70</v>
      </c>
      <c r="Z1029" s="65" t="s">
        <v>70</v>
      </c>
      <c r="AA1029" s="65">
        <f t="shared" si="16"/>
        <v>1</v>
      </c>
      <c r="AB1029" s="65">
        <v>2</v>
      </c>
      <c r="AC1029" s="68" t="s">
        <v>5760</v>
      </c>
      <c r="AD1029" s="68" t="s">
        <v>6594</v>
      </c>
      <c r="AE1029" s="68" t="s">
        <v>6174</v>
      </c>
      <c r="AF1029" s="65" t="s">
        <v>5755</v>
      </c>
      <c r="AG1029" s="68" t="s">
        <v>5756</v>
      </c>
    </row>
    <row r="1030" spans="1:33" ht="45" x14ac:dyDescent="0.25">
      <c r="A1030" s="65">
        <v>1029</v>
      </c>
      <c r="B1030" s="65">
        <v>841000474</v>
      </c>
      <c r="C1030" s="65" t="s">
        <v>5745</v>
      </c>
      <c r="D1030" s="66" t="s">
        <v>2741</v>
      </c>
      <c r="E1030" s="65" t="s">
        <v>70</v>
      </c>
      <c r="F1030" s="65" t="s">
        <v>3</v>
      </c>
      <c r="G1030" s="65" t="s">
        <v>5744</v>
      </c>
      <c r="H1030" s="67" t="s">
        <v>6069</v>
      </c>
      <c r="I1030" s="67">
        <v>4.5999999999999996</v>
      </c>
      <c r="J1030" s="65" t="s">
        <v>6569</v>
      </c>
      <c r="K1030" s="65" t="s">
        <v>5729</v>
      </c>
      <c r="L1030" s="65" t="s">
        <v>5730</v>
      </c>
      <c r="M1030" s="65" t="s">
        <v>70</v>
      </c>
      <c r="N1030" s="65" t="s">
        <v>69</v>
      </c>
      <c r="O1030" s="65">
        <v>1</v>
      </c>
      <c r="P1030" s="65" t="s">
        <v>70</v>
      </c>
      <c r="Q1030" s="65" t="s">
        <v>6569</v>
      </c>
      <c r="R1030" s="65" t="s">
        <v>5944</v>
      </c>
      <c r="S1030" s="65" t="s">
        <v>5734</v>
      </c>
      <c r="T1030" s="65">
        <v>1</v>
      </c>
      <c r="U1030" s="67" t="s">
        <v>6012</v>
      </c>
      <c r="V1030" s="67" t="s">
        <v>5972</v>
      </c>
      <c r="W1030" s="65">
        <v>1</v>
      </c>
      <c r="X1030" s="65">
        <v>1</v>
      </c>
      <c r="Y1030" s="65" t="s">
        <v>70</v>
      </c>
      <c r="Z1030" s="65" t="s">
        <v>70</v>
      </c>
      <c r="AA1030" s="65">
        <f t="shared" si="16"/>
        <v>2</v>
      </c>
      <c r="AB1030" s="65">
        <v>3</v>
      </c>
      <c r="AC1030" s="68" t="s">
        <v>5816</v>
      </c>
      <c r="AD1030" s="68" t="s">
        <v>6595</v>
      </c>
      <c r="AE1030" s="68" t="s">
        <v>5817</v>
      </c>
      <c r="AF1030" s="65" t="s">
        <v>5755</v>
      </c>
      <c r="AG1030" s="68" t="s">
        <v>5756</v>
      </c>
    </row>
    <row r="1031" spans="1:33" ht="56.25" x14ac:dyDescent="0.25">
      <c r="A1031" s="65">
        <v>1030</v>
      </c>
      <c r="B1031" s="65">
        <v>841000144</v>
      </c>
      <c r="C1031" s="65" t="s">
        <v>5725</v>
      </c>
      <c r="D1031" s="66" t="s">
        <v>2739</v>
      </c>
      <c r="E1031" s="65" t="s">
        <v>5742</v>
      </c>
      <c r="F1031" s="65" t="s">
        <v>3</v>
      </c>
      <c r="G1031" s="65" t="s">
        <v>5744</v>
      </c>
      <c r="H1031" s="67" t="s">
        <v>6045</v>
      </c>
      <c r="I1031" s="67" t="s">
        <v>5974</v>
      </c>
      <c r="J1031" s="65" t="s">
        <v>6569</v>
      </c>
      <c r="K1031" s="65" t="s">
        <v>5740</v>
      </c>
      <c r="L1031" s="65" t="s">
        <v>6556</v>
      </c>
      <c r="M1031" s="65" t="s">
        <v>70</v>
      </c>
      <c r="N1031" s="65" t="s">
        <v>69</v>
      </c>
      <c r="O1031" s="65">
        <v>7</v>
      </c>
      <c r="P1031" s="65" t="s">
        <v>70</v>
      </c>
      <c r="Q1031" s="65" t="s">
        <v>6569</v>
      </c>
      <c r="R1031" s="65">
        <v>841000145</v>
      </c>
      <c r="S1031" s="65" t="s">
        <v>5734</v>
      </c>
      <c r="T1031" s="65">
        <v>1</v>
      </c>
      <c r="U1031" s="67" t="s">
        <v>6124</v>
      </c>
      <c r="V1031" s="67" t="s">
        <v>5958</v>
      </c>
      <c r="W1031" s="65">
        <v>1</v>
      </c>
      <c r="X1031" s="65">
        <v>1</v>
      </c>
      <c r="Y1031" s="65">
        <v>3</v>
      </c>
      <c r="Z1031" s="65" t="s">
        <v>70</v>
      </c>
      <c r="AA1031" s="65">
        <f t="shared" si="16"/>
        <v>5</v>
      </c>
      <c r="AB1031" s="65">
        <v>3</v>
      </c>
      <c r="AC1031" s="68" t="s">
        <v>5760</v>
      </c>
      <c r="AD1031" s="68" t="s">
        <v>6596</v>
      </c>
      <c r="AE1031" s="68" t="s">
        <v>6597</v>
      </c>
      <c r="AF1031" s="65" t="s">
        <v>5755</v>
      </c>
      <c r="AG1031" s="68" t="s">
        <v>5756</v>
      </c>
    </row>
    <row r="1032" spans="1:33" ht="56.25" x14ac:dyDescent="0.25">
      <c r="A1032" s="65">
        <v>1031</v>
      </c>
      <c r="B1032" s="65">
        <v>841000145</v>
      </c>
      <c r="C1032" s="65" t="s">
        <v>5725</v>
      </c>
      <c r="D1032" s="66" t="s">
        <v>2739</v>
      </c>
      <c r="E1032" s="65" t="s">
        <v>5788</v>
      </c>
      <c r="F1032" s="65" t="s">
        <v>3</v>
      </c>
      <c r="G1032" s="65" t="s">
        <v>5744</v>
      </c>
      <c r="H1032" s="67" t="s">
        <v>5981</v>
      </c>
      <c r="I1032" s="67" t="s">
        <v>5967</v>
      </c>
      <c r="J1032" s="65" t="s">
        <v>6569</v>
      </c>
      <c r="K1032" s="65" t="s">
        <v>5740</v>
      </c>
      <c r="L1032" s="65" t="s">
        <v>6556</v>
      </c>
      <c r="M1032" s="65" t="s">
        <v>70</v>
      </c>
      <c r="N1032" s="65" t="s">
        <v>69</v>
      </c>
      <c r="O1032" s="65">
        <v>4</v>
      </c>
      <c r="P1032" s="65" t="s">
        <v>70</v>
      </c>
      <c r="Q1032" s="65" t="s">
        <v>6569</v>
      </c>
      <c r="R1032" s="65">
        <v>841000366</v>
      </c>
      <c r="S1032" s="65" t="s">
        <v>5734</v>
      </c>
      <c r="T1032" s="65">
        <v>1</v>
      </c>
      <c r="U1032" s="67" t="s">
        <v>5991</v>
      </c>
      <c r="V1032" s="67" t="s">
        <v>6181</v>
      </c>
      <c r="W1032" s="65">
        <v>1</v>
      </c>
      <c r="X1032" s="65">
        <v>1</v>
      </c>
      <c r="Y1032" s="65">
        <v>3</v>
      </c>
      <c r="Z1032" s="65" t="s">
        <v>70</v>
      </c>
      <c r="AA1032" s="65">
        <f t="shared" si="16"/>
        <v>5</v>
      </c>
      <c r="AB1032" s="65">
        <v>3</v>
      </c>
      <c r="AC1032" s="68" t="s">
        <v>5760</v>
      </c>
      <c r="AD1032" s="68" t="s">
        <v>6564</v>
      </c>
      <c r="AE1032" s="68" t="s">
        <v>6598</v>
      </c>
      <c r="AF1032" s="65" t="s">
        <v>5755</v>
      </c>
      <c r="AG1032" s="68" t="s">
        <v>5756</v>
      </c>
    </row>
    <row r="1033" spans="1:33" ht="56.25" x14ac:dyDescent="0.25">
      <c r="A1033" s="65">
        <v>1032</v>
      </c>
      <c r="B1033" s="65">
        <v>841000366</v>
      </c>
      <c r="C1033" s="65" t="s">
        <v>5725</v>
      </c>
      <c r="D1033" s="66" t="s">
        <v>2739</v>
      </c>
      <c r="E1033" s="65" t="s">
        <v>70</v>
      </c>
      <c r="F1033" s="65" t="s">
        <v>3</v>
      </c>
      <c r="G1033" s="65" t="s">
        <v>5744</v>
      </c>
      <c r="H1033" s="67" t="s">
        <v>5981</v>
      </c>
      <c r="I1033" s="67" t="s">
        <v>6030</v>
      </c>
      <c r="J1033" s="65" t="s">
        <v>6569</v>
      </c>
      <c r="K1033" s="65" t="s">
        <v>5740</v>
      </c>
      <c r="L1033" s="65" t="s">
        <v>6556</v>
      </c>
      <c r="M1033" s="65" t="s">
        <v>70</v>
      </c>
      <c r="N1033" s="65" t="s">
        <v>5796</v>
      </c>
      <c r="O1033" s="65">
        <v>1</v>
      </c>
      <c r="P1033" s="65" t="s">
        <v>70</v>
      </c>
      <c r="Q1033" s="65" t="s">
        <v>6569</v>
      </c>
      <c r="R1033" s="65">
        <v>841000146</v>
      </c>
      <c r="S1033" s="65" t="s">
        <v>5734</v>
      </c>
      <c r="T1033" s="65">
        <v>1</v>
      </c>
      <c r="U1033" s="67" t="s">
        <v>5965</v>
      </c>
      <c r="V1033" s="67" t="s">
        <v>6599</v>
      </c>
      <c r="W1033" s="65">
        <v>1</v>
      </c>
      <c r="X1033" s="65">
        <v>1</v>
      </c>
      <c r="Y1033" s="65">
        <v>3</v>
      </c>
      <c r="Z1033" s="65" t="s">
        <v>70</v>
      </c>
      <c r="AA1033" s="65">
        <f t="shared" si="16"/>
        <v>5</v>
      </c>
      <c r="AB1033" s="65">
        <v>4</v>
      </c>
      <c r="AC1033" s="68" t="s">
        <v>5753</v>
      </c>
      <c r="AD1033" s="68" t="s">
        <v>6564</v>
      </c>
      <c r="AE1033" s="68" t="s">
        <v>6284</v>
      </c>
      <c r="AF1033" s="65" t="s">
        <v>5755</v>
      </c>
      <c r="AG1033" s="68" t="s">
        <v>5756</v>
      </c>
    </row>
    <row r="1034" spans="1:33" ht="56.25" x14ac:dyDescent="0.25">
      <c r="A1034" s="65">
        <v>1033</v>
      </c>
      <c r="B1034" s="65">
        <v>841000146</v>
      </c>
      <c r="C1034" s="65" t="s">
        <v>5725</v>
      </c>
      <c r="D1034" s="66" t="s">
        <v>2739</v>
      </c>
      <c r="E1034" s="65" t="s">
        <v>5785</v>
      </c>
      <c r="F1034" s="65" t="s">
        <v>3</v>
      </c>
      <c r="G1034" s="65" t="s">
        <v>5744</v>
      </c>
      <c r="H1034" s="67" t="s">
        <v>6069</v>
      </c>
      <c r="I1034" s="67">
        <v>4.8</v>
      </c>
      <c r="J1034" s="65" t="s">
        <v>6569</v>
      </c>
      <c r="K1034" s="65" t="s">
        <v>5740</v>
      </c>
      <c r="L1034" s="65" t="s">
        <v>6556</v>
      </c>
      <c r="M1034" s="65" t="s">
        <v>70</v>
      </c>
      <c r="N1034" s="65" t="s">
        <v>5767</v>
      </c>
      <c r="O1034" s="65">
        <v>2</v>
      </c>
      <c r="P1034" s="65" t="s">
        <v>70</v>
      </c>
      <c r="Q1034" s="65" t="s">
        <v>6569</v>
      </c>
      <c r="R1034" s="65">
        <v>841000469</v>
      </c>
      <c r="S1034" s="65" t="s">
        <v>5734</v>
      </c>
      <c r="T1034" s="65">
        <v>1</v>
      </c>
      <c r="U1034" s="67" t="s">
        <v>6049</v>
      </c>
      <c r="V1034" s="67">
        <v>5</v>
      </c>
      <c r="W1034" s="65">
        <v>1</v>
      </c>
      <c r="X1034" s="65">
        <v>1</v>
      </c>
      <c r="Y1034" s="65" t="s">
        <v>70</v>
      </c>
      <c r="Z1034" s="65" t="s">
        <v>70</v>
      </c>
      <c r="AA1034" s="65">
        <f t="shared" si="16"/>
        <v>2</v>
      </c>
      <c r="AB1034" s="65">
        <v>2</v>
      </c>
      <c r="AC1034" s="68" t="s">
        <v>5753</v>
      </c>
      <c r="AD1034" s="68" t="s">
        <v>6600</v>
      </c>
      <c r="AE1034" s="68" t="s">
        <v>6218</v>
      </c>
      <c r="AF1034" s="65" t="s">
        <v>5755</v>
      </c>
      <c r="AG1034" s="68" t="s">
        <v>5756</v>
      </c>
    </row>
    <row r="1035" spans="1:33" ht="56.25" x14ac:dyDescent="0.25">
      <c r="A1035" s="65">
        <v>1034</v>
      </c>
      <c r="B1035" s="65">
        <v>841000469</v>
      </c>
      <c r="C1035" s="65" t="s">
        <v>5745</v>
      </c>
      <c r="D1035" s="66" t="s">
        <v>2741</v>
      </c>
      <c r="E1035" s="65" t="s">
        <v>5785</v>
      </c>
      <c r="F1035" s="65" t="s">
        <v>3</v>
      </c>
      <c r="G1035" s="65" t="s">
        <v>5744</v>
      </c>
      <c r="H1035" s="67" t="s">
        <v>6066</v>
      </c>
      <c r="I1035" s="67" t="s">
        <v>6601</v>
      </c>
      <c r="J1035" s="65" t="s">
        <v>6569</v>
      </c>
      <c r="K1035" s="65" t="s">
        <v>5740</v>
      </c>
      <c r="L1035" s="65" t="s">
        <v>6556</v>
      </c>
      <c r="M1035" s="65" t="s">
        <v>70</v>
      </c>
      <c r="N1035" s="65" t="s">
        <v>79</v>
      </c>
      <c r="O1035" s="65">
        <v>1</v>
      </c>
      <c r="P1035" s="65" t="s">
        <v>70</v>
      </c>
      <c r="Q1035" s="65" t="s">
        <v>6569</v>
      </c>
      <c r="R1035" s="65">
        <v>841009996</v>
      </c>
      <c r="S1035" s="65" t="s">
        <v>5734</v>
      </c>
      <c r="T1035" s="65">
        <v>1</v>
      </c>
      <c r="U1035" s="67" t="s">
        <v>6049</v>
      </c>
      <c r="V1035" s="67" t="s">
        <v>6330</v>
      </c>
      <c r="W1035" s="65">
        <v>1</v>
      </c>
      <c r="X1035" s="65">
        <v>1</v>
      </c>
      <c r="Y1035" s="65">
        <v>1</v>
      </c>
      <c r="Z1035" s="65" t="s">
        <v>70</v>
      </c>
      <c r="AA1035" s="65">
        <f t="shared" si="16"/>
        <v>3</v>
      </c>
      <c r="AB1035" s="65">
        <v>3</v>
      </c>
      <c r="AC1035" s="68" t="s">
        <v>5760</v>
      </c>
      <c r="AD1035" s="68" t="s">
        <v>6602</v>
      </c>
      <c r="AE1035" s="68" t="s">
        <v>6040</v>
      </c>
      <c r="AF1035" s="65" t="s">
        <v>5755</v>
      </c>
      <c r="AG1035" s="68" t="s">
        <v>5756</v>
      </c>
    </row>
    <row r="1036" spans="1:33" ht="45" x14ac:dyDescent="0.25">
      <c r="A1036" s="65">
        <v>1035</v>
      </c>
      <c r="B1036" s="65">
        <v>841009996</v>
      </c>
      <c r="C1036" s="65" t="s">
        <v>6603</v>
      </c>
      <c r="D1036" s="66" t="s">
        <v>2838</v>
      </c>
      <c r="E1036" s="65" t="s">
        <v>5742</v>
      </c>
      <c r="F1036" s="65" t="s">
        <v>3</v>
      </c>
      <c r="G1036" s="65" t="s">
        <v>5744</v>
      </c>
      <c r="H1036" s="67" t="s">
        <v>6018</v>
      </c>
      <c r="I1036" s="67">
        <v>4.3499999999999996</v>
      </c>
      <c r="J1036" s="65" t="s">
        <v>6569</v>
      </c>
      <c r="K1036" s="65" t="s">
        <v>5740</v>
      </c>
      <c r="L1036" s="65" t="s">
        <v>6556</v>
      </c>
      <c r="M1036" s="65" t="s">
        <v>70</v>
      </c>
      <c r="N1036" s="65" t="s">
        <v>79</v>
      </c>
      <c r="O1036" s="65">
        <v>4</v>
      </c>
      <c r="P1036" s="65" t="s">
        <v>70</v>
      </c>
      <c r="Q1036" s="65" t="s">
        <v>6569</v>
      </c>
      <c r="R1036" s="65">
        <v>4320252269</v>
      </c>
      <c r="S1036" s="65" t="s">
        <v>5734</v>
      </c>
      <c r="T1036" s="65">
        <v>1</v>
      </c>
      <c r="U1036" s="67" t="s">
        <v>5958</v>
      </c>
      <c r="V1036" s="67">
        <v>3.9</v>
      </c>
      <c r="W1036" s="65">
        <v>1</v>
      </c>
      <c r="X1036" s="65">
        <v>1</v>
      </c>
      <c r="Y1036" s="65" t="s">
        <v>70</v>
      </c>
      <c r="Z1036" s="65" t="s">
        <v>70</v>
      </c>
      <c r="AA1036" s="65">
        <f t="shared" si="16"/>
        <v>2</v>
      </c>
      <c r="AB1036" s="65">
        <v>3</v>
      </c>
      <c r="AC1036" s="68" t="s">
        <v>5760</v>
      </c>
      <c r="AD1036" s="68" t="s">
        <v>6564</v>
      </c>
      <c r="AE1036" s="68" t="s">
        <v>6193</v>
      </c>
      <c r="AF1036" s="65" t="s">
        <v>5755</v>
      </c>
      <c r="AG1036" s="68" t="s">
        <v>5756</v>
      </c>
    </row>
    <row r="1037" spans="1:33" ht="56.25" x14ac:dyDescent="0.25">
      <c r="A1037" s="65">
        <v>1036</v>
      </c>
      <c r="B1037" s="65">
        <v>432025269</v>
      </c>
      <c r="C1037" s="65" t="s">
        <v>5823</v>
      </c>
      <c r="D1037" s="66" t="s">
        <v>2678</v>
      </c>
      <c r="E1037" s="65" t="s">
        <v>70</v>
      </c>
      <c r="F1037" s="65" t="s">
        <v>3</v>
      </c>
      <c r="G1037" s="65" t="s">
        <v>5744</v>
      </c>
      <c r="H1037" s="67" t="s">
        <v>5977</v>
      </c>
      <c r="I1037" s="67" t="s">
        <v>5967</v>
      </c>
      <c r="J1037" s="65" t="s">
        <v>6569</v>
      </c>
      <c r="K1037" s="65" t="s">
        <v>5740</v>
      </c>
      <c r="L1037" s="65" t="s">
        <v>6556</v>
      </c>
      <c r="M1037" s="65" t="s">
        <v>70</v>
      </c>
      <c r="N1037" s="65" t="s">
        <v>5758</v>
      </c>
      <c r="O1037" s="65">
        <v>1</v>
      </c>
      <c r="P1037" s="65" t="s">
        <v>70</v>
      </c>
      <c r="Q1037" s="65" t="s">
        <v>6569</v>
      </c>
      <c r="R1037" s="65">
        <v>841009998</v>
      </c>
      <c r="S1037" s="65" t="s">
        <v>5734</v>
      </c>
      <c r="T1037" s="65">
        <v>1</v>
      </c>
      <c r="U1037" s="67" t="s">
        <v>5991</v>
      </c>
      <c r="V1037" s="67" t="s">
        <v>6604</v>
      </c>
      <c r="W1037" s="65">
        <v>1</v>
      </c>
      <c r="X1037" s="65">
        <v>1</v>
      </c>
      <c r="Y1037" s="65" t="s">
        <v>70</v>
      </c>
      <c r="Z1037" s="65" t="s">
        <v>70</v>
      </c>
      <c r="AA1037" s="65">
        <f t="shared" si="16"/>
        <v>2</v>
      </c>
      <c r="AB1037" s="65">
        <v>4</v>
      </c>
      <c r="AC1037" s="68" t="s">
        <v>5753</v>
      </c>
      <c r="AD1037" s="68" t="s">
        <v>6605</v>
      </c>
      <c r="AE1037" s="68" t="s">
        <v>6218</v>
      </c>
      <c r="AF1037" s="65" t="s">
        <v>5755</v>
      </c>
      <c r="AG1037" s="68" t="s">
        <v>5756</v>
      </c>
    </row>
    <row r="1038" spans="1:33" ht="33.75" x14ac:dyDescent="0.25">
      <c r="A1038" s="65">
        <v>1037</v>
      </c>
      <c r="B1038" s="65">
        <v>841009998</v>
      </c>
      <c r="C1038" s="65" t="s">
        <v>5725</v>
      </c>
      <c r="D1038" s="66" t="s">
        <v>2739</v>
      </c>
      <c r="E1038" s="65" t="s">
        <v>70</v>
      </c>
      <c r="F1038" s="65" t="s">
        <v>3</v>
      </c>
      <c r="G1038" s="65" t="s">
        <v>5744</v>
      </c>
      <c r="H1038" s="67" t="s">
        <v>5882</v>
      </c>
      <c r="I1038" s="67" t="s">
        <v>5983</v>
      </c>
      <c r="J1038" s="65" t="s">
        <v>6569</v>
      </c>
      <c r="K1038" s="65" t="s">
        <v>5740</v>
      </c>
      <c r="L1038" s="65" t="s">
        <v>6556</v>
      </c>
      <c r="M1038" s="65" t="s">
        <v>70</v>
      </c>
      <c r="N1038" s="65" t="s">
        <v>79</v>
      </c>
      <c r="O1038" s="65">
        <v>7</v>
      </c>
      <c r="P1038" s="65" t="s">
        <v>70</v>
      </c>
      <c r="Q1038" s="65" t="s">
        <v>6569</v>
      </c>
      <c r="R1038" s="65">
        <v>841009999</v>
      </c>
      <c r="S1038" s="65" t="s">
        <v>5734</v>
      </c>
      <c r="T1038" s="65">
        <v>1</v>
      </c>
      <c r="U1038" s="67" t="s">
        <v>6007</v>
      </c>
      <c r="V1038" s="67" t="s">
        <v>5965</v>
      </c>
      <c r="W1038" s="65">
        <v>1</v>
      </c>
      <c r="X1038" s="65">
        <v>1</v>
      </c>
      <c r="Y1038" s="65" t="s">
        <v>70</v>
      </c>
      <c r="Z1038" s="65" t="s">
        <v>70</v>
      </c>
      <c r="AA1038" s="65">
        <f t="shared" si="16"/>
        <v>2</v>
      </c>
      <c r="AB1038" s="65">
        <v>2</v>
      </c>
      <c r="AC1038" s="68" t="s">
        <v>5735</v>
      </c>
      <c r="AD1038" s="68" t="s">
        <v>6606</v>
      </c>
      <c r="AE1038" s="68" t="s">
        <v>6058</v>
      </c>
      <c r="AF1038" s="65" t="s">
        <v>5738</v>
      </c>
      <c r="AG1038" s="68" t="s">
        <v>5957</v>
      </c>
    </row>
    <row r="1039" spans="1:33" ht="56.25" x14ac:dyDescent="0.25">
      <c r="A1039" s="65">
        <v>1038</v>
      </c>
      <c r="B1039" s="65">
        <v>841009999</v>
      </c>
      <c r="C1039" s="65" t="s">
        <v>5725</v>
      </c>
      <c r="D1039" s="66" t="s">
        <v>2739</v>
      </c>
      <c r="E1039" s="65" t="s">
        <v>5742</v>
      </c>
      <c r="F1039" s="65" t="s">
        <v>3</v>
      </c>
      <c r="G1039" s="65" t="s">
        <v>5744</v>
      </c>
      <c r="H1039" s="67" t="s">
        <v>6045</v>
      </c>
      <c r="I1039" s="67" t="s">
        <v>6138</v>
      </c>
      <c r="J1039" s="65" t="s">
        <v>6569</v>
      </c>
      <c r="K1039" s="65" t="s">
        <v>5740</v>
      </c>
      <c r="L1039" s="65" t="s">
        <v>6556</v>
      </c>
      <c r="M1039" s="65" t="s">
        <v>70</v>
      </c>
      <c r="N1039" s="65" t="s">
        <v>79</v>
      </c>
      <c r="O1039" s="65">
        <v>9</v>
      </c>
      <c r="P1039" s="65" t="s">
        <v>70</v>
      </c>
      <c r="Q1039" s="65" t="s">
        <v>6569</v>
      </c>
      <c r="R1039" s="65">
        <v>4320179975</v>
      </c>
      <c r="S1039" s="65" t="s">
        <v>5734</v>
      </c>
      <c r="T1039" s="65">
        <v>1</v>
      </c>
      <c r="U1039" s="67" t="s">
        <v>6012</v>
      </c>
      <c r="V1039" s="67" t="s">
        <v>6181</v>
      </c>
      <c r="W1039" s="65">
        <v>1</v>
      </c>
      <c r="X1039" s="65">
        <v>1</v>
      </c>
      <c r="Y1039" s="65">
        <v>1</v>
      </c>
      <c r="Z1039" s="65" t="s">
        <v>70</v>
      </c>
      <c r="AA1039" s="65">
        <f t="shared" si="16"/>
        <v>3</v>
      </c>
      <c r="AB1039" s="65">
        <v>3</v>
      </c>
      <c r="AC1039" s="68" t="s">
        <v>5753</v>
      </c>
      <c r="AD1039" s="68" t="s">
        <v>6607</v>
      </c>
      <c r="AE1039" s="68" t="s">
        <v>6284</v>
      </c>
      <c r="AF1039" s="65" t="s">
        <v>5755</v>
      </c>
      <c r="AG1039" s="68" t="s">
        <v>6553</v>
      </c>
    </row>
    <row r="1040" spans="1:33" ht="56.25" x14ac:dyDescent="0.25">
      <c r="A1040" s="65">
        <v>1039</v>
      </c>
      <c r="B1040" s="65">
        <v>432017975</v>
      </c>
      <c r="C1040" s="65" t="s">
        <v>6608</v>
      </c>
      <c r="D1040" s="66" t="s">
        <v>2723</v>
      </c>
      <c r="E1040" s="65" t="s">
        <v>70</v>
      </c>
      <c r="F1040" s="65" t="s">
        <v>3</v>
      </c>
      <c r="G1040" s="65" t="s">
        <v>5744</v>
      </c>
      <c r="H1040" s="67" t="s">
        <v>6030</v>
      </c>
      <c r="I1040" s="67">
        <v>3.8</v>
      </c>
      <c r="J1040" s="65" t="s">
        <v>6569</v>
      </c>
      <c r="K1040" s="65" t="s">
        <v>5740</v>
      </c>
      <c r="L1040" s="65" t="s">
        <v>6556</v>
      </c>
      <c r="M1040" s="65" t="s">
        <v>70</v>
      </c>
      <c r="N1040" s="65" t="s">
        <v>5808</v>
      </c>
      <c r="O1040" s="65">
        <v>3</v>
      </c>
      <c r="P1040" s="65" t="s">
        <v>70</v>
      </c>
      <c r="Q1040" s="65" t="s">
        <v>6569</v>
      </c>
      <c r="R1040" s="65" t="s">
        <v>5778</v>
      </c>
      <c r="S1040" s="65" t="s">
        <v>5734</v>
      </c>
      <c r="T1040" s="65">
        <v>1</v>
      </c>
      <c r="U1040" s="67" t="s">
        <v>6226</v>
      </c>
      <c r="V1040" s="67">
        <v>3.6</v>
      </c>
      <c r="W1040" s="65">
        <v>1</v>
      </c>
      <c r="X1040" s="65">
        <v>1</v>
      </c>
      <c r="Y1040" s="65" t="s">
        <v>70</v>
      </c>
      <c r="Z1040" s="65" t="s">
        <v>70</v>
      </c>
      <c r="AA1040" s="65">
        <f t="shared" si="16"/>
        <v>2</v>
      </c>
      <c r="AB1040" s="65">
        <v>2</v>
      </c>
      <c r="AC1040" s="68" t="s">
        <v>5753</v>
      </c>
      <c r="AD1040" s="68" t="s">
        <v>6607</v>
      </c>
      <c r="AE1040" s="68" t="s">
        <v>6609</v>
      </c>
      <c r="AF1040" s="65" t="s">
        <v>5755</v>
      </c>
      <c r="AG1040" s="68" t="s">
        <v>6553</v>
      </c>
    </row>
    <row r="1041" spans="1:33" ht="67.5" x14ac:dyDescent="0.25">
      <c r="A1041" s="65">
        <v>1040</v>
      </c>
      <c r="B1041" s="65">
        <v>841000202</v>
      </c>
      <c r="C1041" s="65" t="s">
        <v>5725</v>
      </c>
      <c r="D1041" s="66" t="s">
        <v>2739</v>
      </c>
      <c r="E1041" s="65" t="s">
        <v>5785</v>
      </c>
      <c r="F1041" s="65" t="s">
        <v>3</v>
      </c>
      <c r="G1041" s="65" t="s">
        <v>5744</v>
      </c>
      <c r="H1041" s="67" t="s">
        <v>6069</v>
      </c>
      <c r="I1041" s="67" t="s">
        <v>6020</v>
      </c>
      <c r="J1041" s="65" t="s">
        <v>6569</v>
      </c>
      <c r="K1041" s="65" t="s">
        <v>5740</v>
      </c>
      <c r="L1041" s="65" t="s">
        <v>6556</v>
      </c>
      <c r="M1041" s="65" t="s">
        <v>70</v>
      </c>
      <c r="N1041" s="65" t="s">
        <v>69</v>
      </c>
      <c r="O1041" s="65">
        <v>13</v>
      </c>
      <c r="P1041" s="65" t="s">
        <v>70</v>
      </c>
      <c r="Q1041" s="65" t="s">
        <v>6569</v>
      </c>
      <c r="R1041" s="65">
        <v>841000201</v>
      </c>
      <c r="S1041" s="65" t="s">
        <v>5734</v>
      </c>
      <c r="T1041" s="65">
        <v>1</v>
      </c>
      <c r="U1041" s="67" t="s">
        <v>6049</v>
      </c>
      <c r="V1041" s="67" t="s">
        <v>6124</v>
      </c>
      <c r="W1041" s="65" t="s">
        <v>70</v>
      </c>
      <c r="X1041" s="65">
        <v>1</v>
      </c>
      <c r="Y1041" s="65" t="s">
        <v>70</v>
      </c>
      <c r="Z1041" s="65" t="s">
        <v>70</v>
      </c>
      <c r="AA1041" s="65">
        <f t="shared" si="16"/>
        <v>1</v>
      </c>
      <c r="AB1041" s="65">
        <v>1</v>
      </c>
      <c r="AC1041" s="68" t="s">
        <v>5760</v>
      </c>
      <c r="AD1041" s="68" t="s">
        <v>6610</v>
      </c>
      <c r="AE1041" s="68" t="s">
        <v>6094</v>
      </c>
      <c r="AF1041" s="65" t="s">
        <v>5755</v>
      </c>
      <c r="AG1041" s="68" t="s">
        <v>5756</v>
      </c>
    </row>
    <row r="1042" spans="1:33" ht="45" x14ac:dyDescent="0.25">
      <c r="A1042" s="65">
        <v>1041</v>
      </c>
      <c r="B1042" s="65">
        <v>841000201</v>
      </c>
      <c r="C1042" s="65" t="s">
        <v>5779</v>
      </c>
      <c r="D1042" s="66" t="s">
        <v>2769</v>
      </c>
      <c r="E1042" s="65" t="s">
        <v>70</v>
      </c>
      <c r="F1042" s="65" t="s">
        <v>3</v>
      </c>
      <c r="G1042" s="65" t="s">
        <v>5744</v>
      </c>
      <c r="H1042" s="67" t="s">
        <v>6140</v>
      </c>
      <c r="I1042" s="67" t="s">
        <v>6045</v>
      </c>
      <c r="J1042" s="65" t="s">
        <v>6569</v>
      </c>
      <c r="K1042" s="65" t="s">
        <v>5740</v>
      </c>
      <c r="L1042" s="65" t="s">
        <v>6556</v>
      </c>
      <c r="M1042" s="65" t="s">
        <v>70</v>
      </c>
      <c r="N1042" s="65" t="s">
        <v>69</v>
      </c>
      <c r="O1042" s="65">
        <v>10</v>
      </c>
      <c r="P1042" s="65" t="s">
        <v>70</v>
      </c>
      <c r="Q1042" s="65" t="s">
        <v>6569</v>
      </c>
      <c r="R1042" s="65">
        <v>841000200</v>
      </c>
      <c r="S1042" s="65" t="s">
        <v>5734</v>
      </c>
      <c r="T1042" s="65">
        <v>1</v>
      </c>
      <c r="U1042" s="67" t="s">
        <v>5977</v>
      </c>
      <c r="V1042" s="67" t="s">
        <v>6124</v>
      </c>
      <c r="W1042" s="65" t="s">
        <v>70</v>
      </c>
      <c r="X1042" s="65">
        <v>1</v>
      </c>
      <c r="Y1042" s="65" t="s">
        <v>70</v>
      </c>
      <c r="Z1042" s="65" t="s">
        <v>70</v>
      </c>
      <c r="AA1042" s="65">
        <f t="shared" si="16"/>
        <v>1</v>
      </c>
      <c r="AB1042" s="65">
        <v>2</v>
      </c>
      <c r="AC1042" s="68" t="s">
        <v>5760</v>
      </c>
      <c r="AD1042" s="68" t="s">
        <v>6611</v>
      </c>
      <c r="AE1042" s="68" t="s">
        <v>6094</v>
      </c>
      <c r="AF1042" s="65" t="s">
        <v>5755</v>
      </c>
      <c r="AG1042" s="68" t="s">
        <v>5756</v>
      </c>
    </row>
    <row r="1043" spans="1:33" ht="45" x14ac:dyDescent="0.25">
      <c r="A1043" s="65">
        <v>1042</v>
      </c>
      <c r="B1043" s="65">
        <v>841000200</v>
      </c>
      <c r="C1043" s="65" t="s">
        <v>5725</v>
      </c>
      <c r="D1043" s="66" t="s">
        <v>2739</v>
      </c>
      <c r="E1043" s="65" t="s">
        <v>70</v>
      </c>
      <c r="F1043" s="65" t="s">
        <v>3</v>
      </c>
      <c r="G1043" s="65" t="s">
        <v>5744</v>
      </c>
      <c r="H1043" s="67" t="s">
        <v>6066</v>
      </c>
      <c r="I1043" s="67" t="s">
        <v>6004</v>
      </c>
      <c r="J1043" s="65" t="s">
        <v>6569</v>
      </c>
      <c r="K1043" s="65" t="s">
        <v>5740</v>
      </c>
      <c r="L1043" s="65" t="s">
        <v>6556</v>
      </c>
      <c r="M1043" s="65" t="s">
        <v>70</v>
      </c>
      <c r="N1043" s="65" t="s">
        <v>69</v>
      </c>
      <c r="O1043" s="65">
        <v>6</v>
      </c>
      <c r="P1043" s="65" t="s">
        <v>70</v>
      </c>
      <c r="Q1043" s="65" t="s">
        <v>6569</v>
      </c>
      <c r="R1043" s="65">
        <v>841000199</v>
      </c>
      <c r="S1043" s="65" t="s">
        <v>5734</v>
      </c>
      <c r="T1043" s="65">
        <v>1</v>
      </c>
      <c r="U1043" s="67" t="s">
        <v>6049</v>
      </c>
      <c r="V1043" s="67" t="s">
        <v>5966</v>
      </c>
      <c r="W1043" s="65">
        <v>2</v>
      </c>
      <c r="X1043" s="65">
        <v>1</v>
      </c>
      <c r="Y1043" s="65" t="s">
        <v>70</v>
      </c>
      <c r="Z1043" s="65" t="s">
        <v>70</v>
      </c>
      <c r="AA1043" s="65">
        <f t="shared" si="16"/>
        <v>3</v>
      </c>
      <c r="AB1043" s="65">
        <v>3</v>
      </c>
      <c r="AC1043" s="68" t="s">
        <v>5760</v>
      </c>
      <c r="AD1043" s="68" t="s">
        <v>6236</v>
      </c>
      <c r="AE1043" s="68" t="s">
        <v>6327</v>
      </c>
      <c r="AF1043" s="65" t="s">
        <v>5755</v>
      </c>
      <c r="AG1043" s="68" t="s">
        <v>5756</v>
      </c>
    </row>
    <row r="1044" spans="1:33" ht="45" x14ac:dyDescent="0.25">
      <c r="A1044" s="65">
        <v>1043</v>
      </c>
      <c r="B1044" s="65">
        <v>841000199</v>
      </c>
      <c r="C1044" s="65" t="s">
        <v>5725</v>
      </c>
      <c r="D1044" s="66" t="s">
        <v>2739</v>
      </c>
      <c r="E1044" s="65" t="s">
        <v>5788</v>
      </c>
      <c r="F1044" s="65" t="s">
        <v>3</v>
      </c>
      <c r="G1044" s="65" t="s">
        <v>5744</v>
      </c>
      <c r="H1044" s="67" t="s">
        <v>6045</v>
      </c>
      <c r="I1044" s="67" t="s">
        <v>5965</v>
      </c>
      <c r="J1044" s="65" t="s">
        <v>6569</v>
      </c>
      <c r="K1044" s="65" t="s">
        <v>5740</v>
      </c>
      <c r="L1044" s="65" t="s">
        <v>6556</v>
      </c>
      <c r="M1044" s="65" t="s">
        <v>70</v>
      </c>
      <c r="N1044" s="65" t="s">
        <v>69</v>
      </c>
      <c r="O1044" s="65">
        <v>3</v>
      </c>
      <c r="P1044" s="65" t="s">
        <v>70</v>
      </c>
      <c r="Q1044" s="65" t="s">
        <v>6569</v>
      </c>
      <c r="R1044" s="65">
        <v>841000196</v>
      </c>
      <c r="S1044" s="65" t="s">
        <v>5734</v>
      </c>
      <c r="T1044" s="65">
        <v>1</v>
      </c>
      <c r="U1044" s="67" t="s">
        <v>5992</v>
      </c>
      <c r="V1044" s="67" t="s">
        <v>6246</v>
      </c>
      <c r="W1044" s="65">
        <v>2</v>
      </c>
      <c r="X1044" s="65">
        <v>1</v>
      </c>
      <c r="Y1044" s="65" t="s">
        <v>70</v>
      </c>
      <c r="Z1044" s="65" t="s">
        <v>70</v>
      </c>
      <c r="AA1044" s="65">
        <f t="shared" si="16"/>
        <v>3</v>
      </c>
      <c r="AB1044" s="65">
        <v>3</v>
      </c>
      <c r="AC1044" s="68" t="s">
        <v>5760</v>
      </c>
      <c r="AD1044" s="68" t="s">
        <v>6236</v>
      </c>
      <c r="AE1044" s="68" t="s">
        <v>6193</v>
      </c>
      <c r="AF1044" s="65" t="s">
        <v>5755</v>
      </c>
      <c r="AG1044" s="68" t="s">
        <v>5756</v>
      </c>
    </row>
    <row r="1045" spans="1:33" ht="45" x14ac:dyDescent="0.25">
      <c r="A1045" s="65">
        <v>1044</v>
      </c>
      <c r="B1045" s="65">
        <v>841000198</v>
      </c>
      <c r="C1045" s="65" t="s">
        <v>5725</v>
      </c>
      <c r="D1045" s="66" t="s">
        <v>2739</v>
      </c>
      <c r="E1045" s="65" t="s">
        <v>70</v>
      </c>
      <c r="F1045" s="65" t="s">
        <v>3</v>
      </c>
      <c r="G1045" s="65" t="s">
        <v>5744</v>
      </c>
      <c r="H1045" s="67" t="s">
        <v>5977</v>
      </c>
      <c r="I1045" s="67" t="s">
        <v>5992</v>
      </c>
      <c r="J1045" s="65" t="s">
        <v>6569</v>
      </c>
      <c r="K1045" s="65" t="s">
        <v>5740</v>
      </c>
      <c r="L1045" s="65" t="s">
        <v>6556</v>
      </c>
      <c r="M1045" s="65" t="s">
        <v>70</v>
      </c>
      <c r="N1045" s="65" t="s">
        <v>69</v>
      </c>
      <c r="O1045" s="65">
        <v>5</v>
      </c>
      <c r="P1045" s="65" t="s">
        <v>70</v>
      </c>
      <c r="Q1045" s="65" t="s">
        <v>6569</v>
      </c>
      <c r="R1045" s="65">
        <v>841000197</v>
      </c>
      <c r="S1045" s="65" t="s">
        <v>5734</v>
      </c>
      <c r="T1045" s="65">
        <v>1</v>
      </c>
      <c r="U1045" s="67" t="s">
        <v>5961</v>
      </c>
      <c r="V1045" s="67">
        <v>4.2</v>
      </c>
      <c r="W1045" s="65">
        <v>2</v>
      </c>
      <c r="X1045" s="65">
        <v>1</v>
      </c>
      <c r="Y1045" s="65" t="s">
        <v>70</v>
      </c>
      <c r="Z1045" s="65" t="s">
        <v>70</v>
      </c>
      <c r="AA1045" s="65">
        <f t="shared" si="16"/>
        <v>3</v>
      </c>
      <c r="AB1045" s="65">
        <v>4</v>
      </c>
      <c r="AC1045" s="68" t="s">
        <v>5760</v>
      </c>
      <c r="AD1045" s="68" t="s">
        <v>6611</v>
      </c>
      <c r="AE1045" s="68" t="s">
        <v>6233</v>
      </c>
      <c r="AF1045" s="65" t="s">
        <v>5755</v>
      </c>
      <c r="AG1045" s="68" t="s">
        <v>5756</v>
      </c>
    </row>
    <row r="1046" spans="1:33" ht="45" x14ac:dyDescent="0.25">
      <c r="A1046" s="65">
        <v>1045</v>
      </c>
      <c r="B1046" s="65">
        <v>841000197</v>
      </c>
      <c r="C1046" s="65" t="s">
        <v>5725</v>
      </c>
      <c r="D1046" s="66" t="s">
        <v>2739</v>
      </c>
      <c r="E1046" s="65" t="s">
        <v>5788</v>
      </c>
      <c r="F1046" s="65" t="s">
        <v>3</v>
      </c>
      <c r="G1046" s="65" t="s">
        <v>5744</v>
      </c>
      <c r="H1046" s="67" t="s">
        <v>5977</v>
      </c>
      <c r="I1046" s="67">
        <v>6.1</v>
      </c>
      <c r="J1046" s="65" t="s">
        <v>6569</v>
      </c>
      <c r="K1046" s="65" t="s">
        <v>5740</v>
      </c>
      <c r="L1046" s="65" t="s">
        <v>6556</v>
      </c>
      <c r="M1046" s="65" t="s">
        <v>70</v>
      </c>
      <c r="N1046" s="65" t="s">
        <v>5800</v>
      </c>
      <c r="O1046" s="65">
        <v>9</v>
      </c>
      <c r="P1046" s="65" t="s">
        <v>70</v>
      </c>
      <c r="Q1046" s="65" t="s">
        <v>6569</v>
      </c>
      <c r="R1046" s="65">
        <v>841000239</v>
      </c>
      <c r="S1046" s="65" t="s">
        <v>5734</v>
      </c>
      <c r="T1046" s="65">
        <v>1</v>
      </c>
      <c r="U1046" s="67" t="s">
        <v>6049</v>
      </c>
      <c r="V1046" s="67" t="s">
        <v>5991</v>
      </c>
      <c r="W1046" s="65">
        <v>1</v>
      </c>
      <c r="X1046" s="65">
        <v>1</v>
      </c>
      <c r="Y1046" s="65" t="s">
        <v>70</v>
      </c>
      <c r="Z1046" s="65" t="s">
        <v>70</v>
      </c>
      <c r="AA1046" s="65">
        <f t="shared" si="16"/>
        <v>2</v>
      </c>
      <c r="AB1046" s="65">
        <v>2</v>
      </c>
      <c r="AC1046" s="68" t="s">
        <v>5807</v>
      </c>
      <c r="AD1046" s="68" t="s">
        <v>6053</v>
      </c>
      <c r="AE1046" s="68" t="s">
        <v>6268</v>
      </c>
      <c r="AF1046" s="65" t="s">
        <v>5755</v>
      </c>
      <c r="AG1046" s="68" t="s">
        <v>5756</v>
      </c>
    </row>
    <row r="1047" spans="1:33" ht="33.75" x14ac:dyDescent="0.25">
      <c r="A1047" s="65">
        <v>1046</v>
      </c>
      <c r="B1047" s="65">
        <v>841000239</v>
      </c>
      <c r="C1047" s="65" t="s">
        <v>5725</v>
      </c>
      <c r="D1047" s="66" t="s">
        <v>2739</v>
      </c>
      <c r="E1047" s="65" t="s">
        <v>5788</v>
      </c>
      <c r="F1047" s="65" t="s">
        <v>3</v>
      </c>
      <c r="G1047" s="65" t="s">
        <v>5744</v>
      </c>
      <c r="H1047" s="67" t="s">
        <v>5981</v>
      </c>
      <c r="I1047" s="67" t="s">
        <v>6138</v>
      </c>
      <c r="J1047" s="65" t="s">
        <v>6569</v>
      </c>
      <c r="K1047" s="65" t="s">
        <v>5740</v>
      </c>
      <c r="L1047" s="65" t="s">
        <v>6556</v>
      </c>
      <c r="M1047" s="65" t="s">
        <v>70</v>
      </c>
      <c r="N1047" s="65" t="s">
        <v>70</v>
      </c>
      <c r="O1047" s="65" t="s">
        <v>70</v>
      </c>
      <c r="P1047" s="65" t="s">
        <v>6612</v>
      </c>
      <c r="Q1047" s="65" t="s">
        <v>6569</v>
      </c>
      <c r="R1047" s="65">
        <v>841000238</v>
      </c>
      <c r="S1047" s="65" t="s">
        <v>5734</v>
      </c>
      <c r="T1047" s="65">
        <v>1</v>
      </c>
      <c r="U1047" s="67" t="s">
        <v>6012</v>
      </c>
      <c r="V1047" s="67" t="s">
        <v>5967</v>
      </c>
      <c r="W1047" s="65" t="s">
        <v>70</v>
      </c>
      <c r="X1047" s="65" t="s">
        <v>70</v>
      </c>
      <c r="Y1047" s="65">
        <v>2</v>
      </c>
      <c r="Z1047" s="65" t="s">
        <v>70</v>
      </c>
      <c r="AA1047" s="65">
        <f t="shared" si="16"/>
        <v>2</v>
      </c>
      <c r="AB1047" s="65">
        <v>1</v>
      </c>
      <c r="AC1047" s="68" t="s">
        <v>5753</v>
      </c>
      <c r="AD1047" s="68" t="s">
        <v>6613</v>
      </c>
      <c r="AE1047" s="68" t="s">
        <v>6222</v>
      </c>
      <c r="AF1047" s="65" t="s">
        <v>5755</v>
      </c>
      <c r="AG1047" s="68" t="s">
        <v>6553</v>
      </c>
    </row>
    <row r="1048" spans="1:33" ht="45" x14ac:dyDescent="0.25">
      <c r="A1048" s="65">
        <v>1047</v>
      </c>
      <c r="B1048" s="65">
        <v>841000238</v>
      </c>
      <c r="C1048" s="65" t="s">
        <v>5725</v>
      </c>
      <c r="D1048" s="66" t="s">
        <v>2739</v>
      </c>
      <c r="E1048" s="65" t="s">
        <v>5788</v>
      </c>
      <c r="F1048" s="65" t="s">
        <v>3</v>
      </c>
      <c r="G1048" s="65" t="s">
        <v>5744</v>
      </c>
      <c r="H1048" s="67" t="s">
        <v>5882</v>
      </c>
      <c r="I1048" s="67">
        <v>3.8</v>
      </c>
      <c r="J1048" s="65" t="s">
        <v>6569</v>
      </c>
      <c r="K1048" s="65" t="s">
        <v>5740</v>
      </c>
      <c r="L1048" s="65" t="s">
        <v>6556</v>
      </c>
      <c r="M1048" s="65" t="s">
        <v>70</v>
      </c>
      <c r="N1048" s="65" t="s">
        <v>5742</v>
      </c>
      <c r="O1048" s="65">
        <v>1</v>
      </c>
      <c r="P1048" s="65" t="s">
        <v>70</v>
      </c>
      <c r="Q1048" s="65" t="s">
        <v>6569</v>
      </c>
      <c r="R1048" s="65">
        <v>841000237</v>
      </c>
      <c r="S1048" s="65" t="s">
        <v>5734</v>
      </c>
      <c r="T1048" s="65">
        <v>1</v>
      </c>
      <c r="U1048" s="67" t="s">
        <v>6030</v>
      </c>
      <c r="V1048" s="67">
        <v>4.5</v>
      </c>
      <c r="W1048" s="65" t="s">
        <v>70</v>
      </c>
      <c r="X1048" s="65">
        <v>1</v>
      </c>
      <c r="Y1048" s="65">
        <v>2</v>
      </c>
      <c r="Z1048" s="65" t="s">
        <v>70</v>
      </c>
      <c r="AA1048" s="65">
        <f t="shared" si="16"/>
        <v>3</v>
      </c>
      <c r="AB1048" s="65">
        <v>2</v>
      </c>
      <c r="AC1048" s="68" t="s">
        <v>5753</v>
      </c>
      <c r="AD1048" s="68" t="s">
        <v>6564</v>
      </c>
      <c r="AE1048" s="68" t="s">
        <v>6614</v>
      </c>
      <c r="AF1048" s="65" t="s">
        <v>5755</v>
      </c>
      <c r="AG1048" s="68" t="s">
        <v>6553</v>
      </c>
    </row>
    <row r="1049" spans="1:33" ht="45" x14ac:dyDescent="0.25">
      <c r="A1049" s="65">
        <v>1048</v>
      </c>
      <c r="B1049" s="65">
        <v>841000237</v>
      </c>
      <c r="C1049" s="65" t="s">
        <v>5725</v>
      </c>
      <c r="D1049" s="66" t="s">
        <v>2739</v>
      </c>
      <c r="E1049" s="65" t="s">
        <v>5788</v>
      </c>
      <c r="F1049" s="65" t="s">
        <v>3</v>
      </c>
      <c r="G1049" s="65" t="s">
        <v>5744</v>
      </c>
      <c r="H1049" s="67" t="s">
        <v>5983</v>
      </c>
      <c r="I1049" s="67" t="s">
        <v>5967</v>
      </c>
      <c r="J1049" s="65" t="s">
        <v>6569</v>
      </c>
      <c r="K1049" s="65" t="s">
        <v>5740</v>
      </c>
      <c r="L1049" s="65" t="s">
        <v>6556</v>
      </c>
      <c r="M1049" s="65" t="s">
        <v>70</v>
      </c>
      <c r="N1049" s="65" t="s">
        <v>70</v>
      </c>
      <c r="O1049" s="65" t="s">
        <v>70</v>
      </c>
      <c r="P1049" s="65" t="s">
        <v>6615</v>
      </c>
      <c r="Q1049" s="65" t="s">
        <v>6569</v>
      </c>
      <c r="R1049" s="65">
        <v>841000462</v>
      </c>
      <c r="S1049" s="65" t="s">
        <v>5734</v>
      </c>
      <c r="T1049" s="65">
        <v>1</v>
      </c>
      <c r="U1049" s="67" t="s">
        <v>5992</v>
      </c>
      <c r="V1049" s="67" t="s">
        <v>6030</v>
      </c>
      <c r="W1049" s="65" t="s">
        <v>70</v>
      </c>
      <c r="X1049" s="65">
        <v>1</v>
      </c>
      <c r="Y1049" s="65" t="s">
        <v>70</v>
      </c>
      <c r="Z1049" s="65" t="s">
        <v>70</v>
      </c>
      <c r="AA1049" s="65">
        <f t="shared" si="16"/>
        <v>1</v>
      </c>
      <c r="AB1049" s="65">
        <v>1</v>
      </c>
      <c r="AC1049" s="68" t="s">
        <v>5760</v>
      </c>
      <c r="AD1049" s="68" t="s">
        <v>6314</v>
      </c>
      <c r="AE1049" s="68" t="s">
        <v>6259</v>
      </c>
      <c r="AF1049" s="65" t="s">
        <v>5755</v>
      </c>
      <c r="AG1049" s="68" t="s">
        <v>6553</v>
      </c>
    </row>
    <row r="1050" spans="1:33" ht="45" x14ac:dyDescent="0.25">
      <c r="A1050" s="65">
        <v>1049</v>
      </c>
      <c r="B1050" s="65">
        <v>841000462</v>
      </c>
      <c r="C1050" s="65" t="s">
        <v>5725</v>
      </c>
      <c r="D1050" s="66" t="s">
        <v>2739</v>
      </c>
      <c r="E1050" s="65" t="s">
        <v>5788</v>
      </c>
      <c r="F1050" s="65" t="s">
        <v>3</v>
      </c>
      <c r="G1050" s="65" t="s">
        <v>5744</v>
      </c>
      <c r="H1050" s="67" t="s">
        <v>6004</v>
      </c>
      <c r="I1050" s="67">
        <v>4.5</v>
      </c>
      <c r="J1050" s="65" t="s">
        <v>6569</v>
      </c>
      <c r="K1050" s="65" t="s">
        <v>5740</v>
      </c>
      <c r="L1050" s="65" t="s">
        <v>6556</v>
      </c>
      <c r="M1050" s="65" t="s">
        <v>70</v>
      </c>
      <c r="N1050" s="65" t="s">
        <v>5742</v>
      </c>
      <c r="O1050" s="65">
        <v>9</v>
      </c>
      <c r="P1050" s="65" t="s">
        <v>70</v>
      </c>
      <c r="Q1050" s="65" t="s">
        <v>6569</v>
      </c>
      <c r="R1050" s="65">
        <v>841000398</v>
      </c>
      <c r="S1050" s="65" t="s">
        <v>5734</v>
      </c>
      <c r="T1050" s="65">
        <v>1</v>
      </c>
      <c r="U1050" s="67" t="s">
        <v>5991</v>
      </c>
      <c r="V1050" s="67">
        <v>4.8</v>
      </c>
      <c r="W1050" s="65" t="s">
        <v>70</v>
      </c>
      <c r="X1050" s="65">
        <v>1</v>
      </c>
      <c r="Y1050" s="65" t="s">
        <v>70</v>
      </c>
      <c r="Z1050" s="65" t="s">
        <v>70</v>
      </c>
      <c r="AA1050" s="65">
        <f t="shared" si="16"/>
        <v>1</v>
      </c>
      <c r="AB1050" s="65">
        <v>1</v>
      </c>
      <c r="AC1050" s="68" t="s">
        <v>5760</v>
      </c>
      <c r="AD1050" s="68" t="s">
        <v>6314</v>
      </c>
      <c r="AE1050" s="68" t="s">
        <v>6259</v>
      </c>
      <c r="AF1050" s="65" t="s">
        <v>5755</v>
      </c>
      <c r="AG1050" s="68" t="s">
        <v>6553</v>
      </c>
    </row>
    <row r="1051" spans="1:33" ht="33.75" x14ac:dyDescent="0.25">
      <c r="A1051" s="65">
        <v>1050</v>
      </c>
      <c r="B1051" s="65">
        <v>841000398</v>
      </c>
      <c r="C1051" s="65" t="s">
        <v>5745</v>
      </c>
      <c r="D1051" s="66" t="s">
        <v>2741</v>
      </c>
      <c r="E1051" s="65" t="s">
        <v>5788</v>
      </c>
      <c r="F1051" s="65" t="s">
        <v>3</v>
      </c>
      <c r="G1051" s="65" t="s">
        <v>5744</v>
      </c>
      <c r="H1051" s="67" t="s">
        <v>6045</v>
      </c>
      <c r="I1051" s="67" t="s">
        <v>6030</v>
      </c>
      <c r="J1051" s="65" t="s">
        <v>6569</v>
      </c>
      <c r="K1051" s="65" t="s">
        <v>5740</v>
      </c>
      <c r="L1051" s="65" t="s">
        <v>6556</v>
      </c>
      <c r="M1051" s="65" t="s">
        <v>70</v>
      </c>
      <c r="N1051" s="65" t="s">
        <v>69</v>
      </c>
      <c r="O1051" s="65">
        <v>1</v>
      </c>
      <c r="P1051" s="65" t="s">
        <v>70</v>
      </c>
      <c r="Q1051" s="65" t="s">
        <v>6569</v>
      </c>
      <c r="R1051" s="65">
        <v>841000399</v>
      </c>
      <c r="S1051" s="65" t="s">
        <v>5734</v>
      </c>
      <c r="T1051" s="65">
        <v>1</v>
      </c>
      <c r="U1051" s="67" t="s">
        <v>6049</v>
      </c>
      <c r="V1051" s="67" t="s">
        <v>6124</v>
      </c>
      <c r="W1051" s="65" t="s">
        <v>70</v>
      </c>
      <c r="X1051" s="65">
        <v>1</v>
      </c>
      <c r="Y1051" s="65" t="s">
        <v>70</v>
      </c>
      <c r="Z1051" s="65" t="s">
        <v>70</v>
      </c>
      <c r="AA1051" s="65">
        <f t="shared" si="16"/>
        <v>1</v>
      </c>
      <c r="AB1051" s="65">
        <v>1</v>
      </c>
      <c r="AC1051" s="68" t="s">
        <v>5760</v>
      </c>
      <c r="AD1051" s="68" t="s">
        <v>6616</v>
      </c>
      <c r="AE1051" s="68" t="s">
        <v>5772</v>
      </c>
      <c r="AF1051" s="65" t="s">
        <v>5755</v>
      </c>
      <c r="AG1051" s="68" t="s">
        <v>6553</v>
      </c>
    </row>
    <row r="1052" spans="1:33" ht="45" x14ac:dyDescent="0.25">
      <c r="A1052" s="65">
        <v>1051</v>
      </c>
      <c r="B1052" s="65">
        <v>841000399</v>
      </c>
      <c r="C1052" s="65" t="s">
        <v>5725</v>
      </c>
      <c r="D1052" s="66" t="s">
        <v>2739</v>
      </c>
      <c r="E1052" s="65" t="s">
        <v>5792</v>
      </c>
      <c r="F1052" s="65" t="s">
        <v>3</v>
      </c>
      <c r="G1052" s="65" t="s">
        <v>5744</v>
      </c>
      <c r="H1052" s="67" t="s">
        <v>5977</v>
      </c>
      <c r="I1052" s="67">
        <v>4.8</v>
      </c>
      <c r="J1052" s="65" t="s">
        <v>6569</v>
      </c>
      <c r="K1052" s="65" t="s">
        <v>5740</v>
      </c>
      <c r="L1052" s="65" t="s">
        <v>6556</v>
      </c>
      <c r="M1052" s="65" t="s">
        <v>70</v>
      </c>
      <c r="N1052" s="65" t="s">
        <v>69</v>
      </c>
      <c r="O1052" s="65">
        <v>2</v>
      </c>
      <c r="P1052" s="65" t="s">
        <v>70</v>
      </c>
      <c r="Q1052" s="65" t="s">
        <v>6569</v>
      </c>
      <c r="R1052" s="65" t="s">
        <v>5778</v>
      </c>
      <c r="S1052" s="65" t="s">
        <v>5734</v>
      </c>
      <c r="T1052" s="65">
        <v>1</v>
      </c>
      <c r="U1052" s="67" t="s">
        <v>5991</v>
      </c>
      <c r="V1052" s="67">
        <v>5</v>
      </c>
      <c r="W1052" s="65" t="s">
        <v>70</v>
      </c>
      <c r="X1052" s="65">
        <v>1</v>
      </c>
      <c r="Y1052" s="65" t="s">
        <v>70</v>
      </c>
      <c r="Z1052" s="65" t="s">
        <v>70</v>
      </c>
      <c r="AA1052" s="65">
        <f t="shared" si="16"/>
        <v>1</v>
      </c>
      <c r="AB1052" s="65">
        <v>1</v>
      </c>
      <c r="AC1052" s="68" t="s">
        <v>5760</v>
      </c>
      <c r="AD1052" s="68" t="s">
        <v>6617</v>
      </c>
      <c r="AE1052" s="68" t="s">
        <v>5772</v>
      </c>
      <c r="AF1052" s="65" t="s">
        <v>5755</v>
      </c>
      <c r="AG1052" s="68" t="s">
        <v>6553</v>
      </c>
    </row>
    <row r="1053" spans="1:33" ht="33.75" x14ac:dyDescent="0.25">
      <c r="A1053" s="65">
        <v>1052</v>
      </c>
      <c r="B1053" s="65">
        <v>841000038</v>
      </c>
      <c r="C1053" s="65" t="s">
        <v>5725</v>
      </c>
      <c r="D1053" s="66" t="s">
        <v>2739</v>
      </c>
      <c r="E1053" s="65" t="s">
        <v>5788</v>
      </c>
      <c r="F1053" s="65" t="s">
        <v>3</v>
      </c>
      <c r="G1053" s="65" t="s">
        <v>5744</v>
      </c>
      <c r="H1053" s="67" t="s">
        <v>5977</v>
      </c>
      <c r="I1053" s="67" t="s">
        <v>6012</v>
      </c>
      <c r="J1053" s="65" t="s">
        <v>6569</v>
      </c>
      <c r="K1053" s="65" t="s">
        <v>5740</v>
      </c>
      <c r="L1053" s="65" t="s">
        <v>6556</v>
      </c>
      <c r="M1053" s="65" t="s">
        <v>70</v>
      </c>
      <c r="N1053" s="65" t="s">
        <v>5796</v>
      </c>
      <c r="O1053" s="65">
        <v>3</v>
      </c>
      <c r="P1053" s="65" t="s">
        <v>70</v>
      </c>
      <c r="Q1053" s="65" t="s">
        <v>6569</v>
      </c>
      <c r="R1053" s="65">
        <v>841000385</v>
      </c>
      <c r="S1053" s="65" t="s">
        <v>5734</v>
      </c>
      <c r="T1053" s="65">
        <v>1</v>
      </c>
      <c r="U1053" s="67" t="s">
        <v>6049</v>
      </c>
      <c r="V1053" s="67" t="s">
        <v>5966</v>
      </c>
      <c r="W1053" s="65">
        <v>1</v>
      </c>
      <c r="X1053" s="65">
        <v>2</v>
      </c>
      <c r="Y1053" s="65" t="s">
        <v>70</v>
      </c>
      <c r="Z1053" s="65" t="s">
        <v>70</v>
      </c>
      <c r="AA1053" s="65">
        <f t="shared" si="16"/>
        <v>3</v>
      </c>
      <c r="AB1053" s="65">
        <v>3</v>
      </c>
      <c r="AC1053" s="68" t="s">
        <v>5753</v>
      </c>
      <c r="AD1053" s="68" t="s">
        <v>6618</v>
      </c>
      <c r="AE1053" s="68" t="s">
        <v>5754</v>
      </c>
      <c r="AF1053" s="65" t="s">
        <v>5755</v>
      </c>
      <c r="AG1053" s="68" t="s">
        <v>5756</v>
      </c>
    </row>
    <row r="1054" spans="1:33" ht="56.25" x14ac:dyDescent="0.25">
      <c r="A1054" s="65">
        <v>1053</v>
      </c>
      <c r="B1054" s="65">
        <v>841000385</v>
      </c>
      <c r="C1054" s="65" t="s">
        <v>5725</v>
      </c>
      <c r="D1054" s="66" t="s">
        <v>2739</v>
      </c>
      <c r="E1054" s="65" t="s">
        <v>5788</v>
      </c>
      <c r="F1054" s="65" t="s">
        <v>3</v>
      </c>
      <c r="G1054" s="65" t="s">
        <v>5744</v>
      </c>
      <c r="H1054" s="67" t="s">
        <v>5981</v>
      </c>
      <c r="I1054" s="67" t="s">
        <v>6012</v>
      </c>
      <c r="J1054" s="65" t="s">
        <v>6569</v>
      </c>
      <c r="K1054" s="65" t="s">
        <v>5740</v>
      </c>
      <c r="L1054" s="65" t="s">
        <v>6556</v>
      </c>
      <c r="M1054" s="65" t="s">
        <v>70</v>
      </c>
      <c r="N1054" s="65" t="s">
        <v>5742</v>
      </c>
      <c r="O1054" s="65">
        <v>15</v>
      </c>
      <c r="P1054" s="65" t="s">
        <v>70</v>
      </c>
      <c r="Q1054" s="65" t="s">
        <v>6569</v>
      </c>
      <c r="R1054" s="65">
        <v>841000386</v>
      </c>
      <c r="S1054" s="65" t="s">
        <v>5734</v>
      </c>
      <c r="T1054" s="65">
        <v>1</v>
      </c>
      <c r="U1054" s="67" t="s">
        <v>5992</v>
      </c>
      <c r="V1054" s="67" t="s">
        <v>5992</v>
      </c>
      <c r="W1054" s="65">
        <v>1</v>
      </c>
      <c r="X1054" s="65">
        <v>2</v>
      </c>
      <c r="Y1054" s="65">
        <v>1</v>
      </c>
      <c r="Z1054" s="65" t="s">
        <v>70</v>
      </c>
      <c r="AA1054" s="65">
        <f t="shared" si="16"/>
        <v>4</v>
      </c>
      <c r="AB1054" s="65">
        <v>5</v>
      </c>
      <c r="AC1054" s="68" t="s">
        <v>5753</v>
      </c>
      <c r="AD1054" s="68" t="s">
        <v>6606</v>
      </c>
      <c r="AE1054" s="68" t="s">
        <v>6284</v>
      </c>
      <c r="AF1054" s="65" t="s">
        <v>5755</v>
      </c>
      <c r="AG1054" s="68" t="s">
        <v>5756</v>
      </c>
    </row>
    <row r="1055" spans="1:33" ht="45" x14ac:dyDescent="0.25">
      <c r="A1055" s="65">
        <v>1054</v>
      </c>
      <c r="B1055" s="65">
        <v>841000386</v>
      </c>
      <c r="C1055" s="65" t="s">
        <v>5725</v>
      </c>
      <c r="D1055" s="66" t="s">
        <v>2739</v>
      </c>
      <c r="E1055" s="65" t="s">
        <v>5788</v>
      </c>
      <c r="F1055" s="65" t="s">
        <v>3</v>
      </c>
      <c r="G1055" s="65" t="s">
        <v>5744</v>
      </c>
      <c r="H1055" s="67" t="s">
        <v>6045</v>
      </c>
      <c r="I1055" s="67" t="s">
        <v>5992</v>
      </c>
      <c r="J1055" s="65" t="s">
        <v>6569</v>
      </c>
      <c r="K1055" s="65" t="s">
        <v>5740</v>
      </c>
      <c r="L1055" s="65" t="s">
        <v>6556</v>
      </c>
      <c r="M1055" s="65" t="s">
        <v>70</v>
      </c>
      <c r="N1055" s="65" t="s">
        <v>5742</v>
      </c>
      <c r="O1055" s="65">
        <v>10</v>
      </c>
      <c r="P1055" s="65" t="s">
        <v>70</v>
      </c>
      <c r="Q1055" s="65" t="s">
        <v>6569</v>
      </c>
      <c r="R1055" s="65">
        <v>841000467</v>
      </c>
      <c r="S1055" s="65" t="s">
        <v>5734</v>
      </c>
      <c r="T1055" s="65">
        <v>1</v>
      </c>
      <c r="U1055" s="67" t="s">
        <v>5965</v>
      </c>
      <c r="V1055" s="67" t="s">
        <v>5958</v>
      </c>
      <c r="W1055" s="65">
        <v>1</v>
      </c>
      <c r="X1055" s="65">
        <v>1</v>
      </c>
      <c r="Y1055" s="65" t="s">
        <v>70</v>
      </c>
      <c r="Z1055" s="65" t="s">
        <v>70</v>
      </c>
      <c r="AA1055" s="65">
        <f t="shared" si="16"/>
        <v>2</v>
      </c>
      <c r="AB1055" s="65">
        <v>3</v>
      </c>
      <c r="AC1055" s="68" t="s">
        <v>5760</v>
      </c>
      <c r="AD1055" s="68" t="s">
        <v>6248</v>
      </c>
      <c r="AE1055" s="68" t="s">
        <v>6058</v>
      </c>
      <c r="AF1055" s="65" t="s">
        <v>5755</v>
      </c>
      <c r="AG1055" s="68" t="s">
        <v>5756</v>
      </c>
    </row>
    <row r="1056" spans="1:33" ht="45" x14ac:dyDescent="0.25">
      <c r="A1056" s="65">
        <v>1055</v>
      </c>
      <c r="B1056" s="65">
        <v>841000467</v>
      </c>
      <c r="C1056" s="65" t="s">
        <v>5725</v>
      </c>
      <c r="D1056" s="66" t="s">
        <v>2739</v>
      </c>
      <c r="E1056" s="65" t="s">
        <v>70</v>
      </c>
      <c r="F1056" s="65" t="s">
        <v>3</v>
      </c>
      <c r="G1056" s="65" t="s">
        <v>5744</v>
      </c>
      <c r="H1056" s="67" t="s">
        <v>5988</v>
      </c>
      <c r="I1056" s="67" t="s">
        <v>5992</v>
      </c>
      <c r="J1056" s="65" t="s">
        <v>6569</v>
      </c>
      <c r="K1056" s="65" t="s">
        <v>5740</v>
      </c>
      <c r="L1056" s="65" t="s">
        <v>6556</v>
      </c>
      <c r="M1056" s="65" t="s">
        <v>70</v>
      </c>
      <c r="N1056" s="65" t="s">
        <v>5742</v>
      </c>
      <c r="O1056" s="65">
        <v>7</v>
      </c>
      <c r="P1056" s="65" t="s">
        <v>70</v>
      </c>
      <c r="Q1056" s="65" t="s">
        <v>6569</v>
      </c>
      <c r="R1056" s="65">
        <v>432014475</v>
      </c>
      <c r="S1056" s="65" t="s">
        <v>5734</v>
      </c>
      <c r="T1056" s="65">
        <v>1</v>
      </c>
      <c r="U1056" s="67" t="s">
        <v>5983</v>
      </c>
      <c r="V1056" s="67" t="s">
        <v>5958</v>
      </c>
      <c r="W1056" s="65">
        <v>1</v>
      </c>
      <c r="X1056" s="65">
        <v>1</v>
      </c>
      <c r="Y1056" s="65" t="s">
        <v>70</v>
      </c>
      <c r="Z1056" s="65" t="s">
        <v>70</v>
      </c>
      <c r="AA1056" s="65">
        <f t="shared" si="16"/>
        <v>2</v>
      </c>
      <c r="AB1056" s="65">
        <v>2</v>
      </c>
      <c r="AC1056" s="68" t="s">
        <v>5760</v>
      </c>
      <c r="AD1056" s="68" t="s">
        <v>6619</v>
      </c>
      <c r="AE1056" s="68" t="s">
        <v>6193</v>
      </c>
      <c r="AF1056" s="65" t="s">
        <v>5755</v>
      </c>
      <c r="AG1056" s="68" t="s">
        <v>5756</v>
      </c>
    </row>
    <row r="1057" spans="1:33" ht="56.25" x14ac:dyDescent="0.25">
      <c r="A1057" s="65">
        <v>1056</v>
      </c>
      <c r="B1057" s="65">
        <v>432014475</v>
      </c>
      <c r="C1057" s="65" t="s">
        <v>6201</v>
      </c>
      <c r="D1057" s="66" t="s">
        <v>2670</v>
      </c>
      <c r="E1057" s="65" t="s">
        <v>70</v>
      </c>
      <c r="F1057" s="65" t="s">
        <v>3</v>
      </c>
      <c r="G1057" s="65" t="s">
        <v>5744</v>
      </c>
      <c r="H1057" s="67">
        <v>6</v>
      </c>
      <c r="I1057" s="67">
        <v>5.5</v>
      </c>
      <c r="J1057" s="65" t="s">
        <v>6569</v>
      </c>
      <c r="K1057" s="65" t="s">
        <v>5740</v>
      </c>
      <c r="L1057" s="65" t="s">
        <v>6556</v>
      </c>
      <c r="M1057" s="65" t="s">
        <v>70</v>
      </c>
      <c r="N1057" s="65" t="s">
        <v>5767</v>
      </c>
      <c r="O1057" s="65">
        <v>6</v>
      </c>
      <c r="P1057" s="65" t="s">
        <v>70</v>
      </c>
      <c r="Q1057" s="65" t="s">
        <v>6569</v>
      </c>
      <c r="R1057" s="65">
        <v>432014470</v>
      </c>
      <c r="S1057" s="65" t="s">
        <v>5734</v>
      </c>
      <c r="T1057" s="65">
        <v>1</v>
      </c>
      <c r="U1057" s="67">
        <v>5.4</v>
      </c>
      <c r="V1057" s="67">
        <v>5</v>
      </c>
      <c r="W1057" s="65">
        <v>1</v>
      </c>
      <c r="X1057" s="65">
        <v>1</v>
      </c>
      <c r="Y1057" s="65" t="s">
        <v>70</v>
      </c>
      <c r="Z1057" s="65" t="s">
        <v>70</v>
      </c>
      <c r="AA1057" s="65">
        <f t="shared" si="16"/>
        <v>2</v>
      </c>
      <c r="AB1057" s="65">
        <v>2</v>
      </c>
      <c r="AC1057" s="68" t="s">
        <v>5760</v>
      </c>
      <c r="AD1057" s="68" t="s">
        <v>6620</v>
      </c>
      <c r="AE1057" s="68" t="s">
        <v>6621</v>
      </c>
      <c r="AF1057" s="65" t="s">
        <v>5755</v>
      </c>
      <c r="AG1057" s="68" t="s">
        <v>5756</v>
      </c>
    </row>
    <row r="1058" spans="1:33" ht="56.25" x14ac:dyDescent="0.25">
      <c r="A1058" s="65">
        <v>1057</v>
      </c>
      <c r="B1058" s="65">
        <v>432014470</v>
      </c>
      <c r="C1058" s="65" t="s">
        <v>6201</v>
      </c>
      <c r="D1058" s="66" t="s">
        <v>2670</v>
      </c>
      <c r="E1058" s="65" t="s">
        <v>70</v>
      </c>
      <c r="F1058" s="65" t="s">
        <v>3</v>
      </c>
      <c r="G1058" s="65" t="s">
        <v>5744</v>
      </c>
      <c r="H1058" s="67">
        <v>6</v>
      </c>
      <c r="I1058" s="67">
        <v>5.5</v>
      </c>
      <c r="J1058" s="65" t="s">
        <v>6569</v>
      </c>
      <c r="K1058" s="65" t="s">
        <v>5740</v>
      </c>
      <c r="L1058" s="65" t="s">
        <v>6556</v>
      </c>
      <c r="M1058" s="65" t="s">
        <v>70</v>
      </c>
      <c r="N1058" s="65" t="s">
        <v>5767</v>
      </c>
      <c r="O1058" s="65">
        <v>4</v>
      </c>
      <c r="P1058" s="65" t="s">
        <v>70</v>
      </c>
      <c r="Q1058" s="65" t="s">
        <v>6569</v>
      </c>
      <c r="R1058" s="65" t="s">
        <v>5778</v>
      </c>
      <c r="S1058" s="65" t="s">
        <v>5734</v>
      </c>
      <c r="T1058" s="65">
        <v>1</v>
      </c>
      <c r="U1058" s="67">
        <v>5.4</v>
      </c>
      <c r="V1058" s="67">
        <v>5</v>
      </c>
      <c r="W1058" s="65">
        <v>1</v>
      </c>
      <c r="X1058" s="65">
        <v>1</v>
      </c>
      <c r="Y1058" s="65" t="s">
        <v>70</v>
      </c>
      <c r="Z1058" s="65" t="s">
        <v>70</v>
      </c>
      <c r="AA1058" s="65">
        <f t="shared" si="16"/>
        <v>2</v>
      </c>
      <c r="AB1058" s="65">
        <v>2</v>
      </c>
      <c r="AC1058" s="68" t="s">
        <v>5760</v>
      </c>
      <c r="AD1058" s="68" t="s">
        <v>6620</v>
      </c>
      <c r="AE1058" s="68" t="s">
        <v>70</v>
      </c>
      <c r="AF1058" s="65" t="s">
        <v>5755</v>
      </c>
      <c r="AG1058" s="68" t="s">
        <v>5756</v>
      </c>
    </row>
    <row r="1059" spans="1:33" ht="56.25" x14ac:dyDescent="0.25">
      <c r="A1059" s="65">
        <v>1058</v>
      </c>
      <c r="B1059" s="65">
        <v>841000387</v>
      </c>
      <c r="C1059" s="65" t="s">
        <v>5725</v>
      </c>
      <c r="D1059" s="66" t="s">
        <v>2739</v>
      </c>
      <c r="E1059" s="65" t="s">
        <v>70</v>
      </c>
      <c r="F1059" s="65" t="s">
        <v>3</v>
      </c>
      <c r="G1059" s="65" t="s">
        <v>5744</v>
      </c>
      <c r="H1059" s="67" t="s">
        <v>6066</v>
      </c>
      <c r="I1059" s="67" t="s">
        <v>5966</v>
      </c>
      <c r="J1059" s="65" t="s">
        <v>5728</v>
      </c>
      <c r="K1059" s="65" t="s">
        <v>5740</v>
      </c>
      <c r="L1059" s="65" t="s">
        <v>6556</v>
      </c>
      <c r="M1059" s="65" t="s">
        <v>70</v>
      </c>
      <c r="N1059" s="65" t="s">
        <v>5796</v>
      </c>
      <c r="O1059" s="65">
        <v>5</v>
      </c>
      <c r="P1059" s="65" t="s">
        <v>70</v>
      </c>
      <c r="Q1059" s="65" t="s">
        <v>6622</v>
      </c>
      <c r="R1059" s="65">
        <v>841000388</v>
      </c>
      <c r="S1059" s="65" t="s">
        <v>5734</v>
      </c>
      <c r="T1059" s="65">
        <v>1</v>
      </c>
      <c r="U1059" s="67" t="s">
        <v>6012</v>
      </c>
      <c r="V1059" s="67" t="s">
        <v>6226</v>
      </c>
      <c r="W1059" s="65" t="s">
        <v>70</v>
      </c>
      <c r="X1059" s="65">
        <v>1</v>
      </c>
      <c r="Y1059" s="65" t="s">
        <v>70</v>
      </c>
      <c r="Z1059" s="65" t="s">
        <v>70</v>
      </c>
      <c r="AA1059" s="65">
        <f t="shared" si="16"/>
        <v>1</v>
      </c>
      <c r="AB1059" s="65">
        <v>1</v>
      </c>
      <c r="AC1059" s="68" t="s">
        <v>5753</v>
      </c>
      <c r="AD1059" s="68" t="s">
        <v>6623</v>
      </c>
      <c r="AE1059" s="68" t="s">
        <v>6331</v>
      </c>
      <c r="AF1059" s="65" t="s">
        <v>5755</v>
      </c>
      <c r="AG1059" s="68" t="s">
        <v>6553</v>
      </c>
    </row>
    <row r="1060" spans="1:33" ht="45" x14ac:dyDescent="0.25">
      <c r="A1060" s="65">
        <v>1059</v>
      </c>
      <c r="B1060" s="65">
        <v>841000388</v>
      </c>
      <c r="C1060" s="65" t="s">
        <v>5745</v>
      </c>
      <c r="D1060" s="66" t="s">
        <v>2741</v>
      </c>
      <c r="E1060" s="65" t="s">
        <v>5788</v>
      </c>
      <c r="F1060" s="65" t="s">
        <v>3</v>
      </c>
      <c r="G1060" s="65" t="s">
        <v>5744</v>
      </c>
      <c r="H1060" s="67" t="s">
        <v>6024</v>
      </c>
      <c r="I1060" s="67" t="s">
        <v>5991</v>
      </c>
      <c r="J1060" s="65" t="s">
        <v>5728</v>
      </c>
      <c r="K1060" s="65" t="s">
        <v>5740</v>
      </c>
      <c r="L1060" s="65" t="s">
        <v>6556</v>
      </c>
      <c r="M1060" s="65" t="s">
        <v>70</v>
      </c>
      <c r="N1060" s="65" t="s">
        <v>5796</v>
      </c>
      <c r="O1060" s="65">
        <v>5</v>
      </c>
      <c r="P1060" s="65" t="s">
        <v>70</v>
      </c>
      <c r="Q1060" s="65" t="s">
        <v>6622</v>
      </c>
      <c r="R1060" s="65">
        <v>841000389</v>
      </c>
      <c r="S1060" s="65" t="s">
        <v>5734</v>
      </c>
      <c r="T1060" s="65">
        <v>1</v>
      </c>
      <c r="U1060" s="67" t="s">
        <v>5991</v>
      </c>
      <c r="V1060" s="67" t="s">
        <v>5958</v>
      </c>
      <c r="W1060" s="65" t="s">
        <v>70</v>
      </c>
      <c r="X1060" s="65">
        <v>1</v>
      </c>
      <c r="Y1060" s="65" t="s">
        <v>70</v>
      </c>
      <c r="Z1060" s="65" t="s">
        <v>70</v>
      </c>
      <c r="AA1060" s="65">
        <f t="shared" si="16"/>
        <v>1</v>
      </c>
      <c r="AB1060" s="65">
        <v>1</v>
      </c>
      <c r="AC1060" s="68" t="s">
        <v>5760</v>
      </c>
      <c r="AD1060" s="68" t="s">
        <v>6611</v>
      </c>
      <c r="AE1060" s="68" t="s">
        <v>6259</v>
      </c>
      <c r="AF1060" s="65" t="s">
        <v>5755</v>
      </c>
      <c r="AG1060" s="68" t="s">
        <v>5756</v>
      </c>
    </row>
    <row r="1061" spans="1:33" ht="45" x14ac:dyDescent="0.25">
      <c r="A1061" s="65">
        <v>1060</v>
      </c>
      <c r="B1061" s="65">
        <v>841000389</v>
      </c>
      <c r="C1061" s="65" t="s">
        <v>5725</v>
      </c>
      <c r="D1061" s="66" t="s">
        <v>2739</v>
      </c>
      <c r="E1061" s="65" t="s">
        <v>5788</v>
      </c>
      <c r="F1061" s="65" t="s">
        <v>3</v>
      </c>
      <c r="G1061" s="65" t="s">
        <v>5744</v>
      </c>
      <c r="H1061" s="67" t="s">
        <v>6045</v>
      </c>
      <c r="I1061" s="67" t="s">
        <v>6049</v>
      </c>
      <c r="J1061" s="65" t="s">
        <v>5728</v>
      </c>
      <c r="K1061" s="65" t="s">
        <v>5740</v>
      </c>
      <c r="L1061" s="65" t="s">
        <v>6556</v>
      </c>
      <c r="M1061" s="65" t="s">
        <v>70</v>
      </c>
      <c r="N1061" s="65" t="s">
        <v>69</v>
      </c>
      <c r="O1061" s="65">
        <v>9</v>
      </c>
      <c r="P1061" s="65" t="s">
        <v>70</v>
      </c>
      <c r="Q1061" s="65" t="s">
        <v>6622</v>
      </c>
      <c r="R1061" s="65">
        <v>841000390</v>
      </c>
      <c r="S1061" s="65" t="s">
        <v>5734</v>
      </c>
      <c r="T1061" s="65">
        <v>1</v>
      </c>
      <c r="U1061" s="67" t="s">
        <v>5966</v>
      </c>
      <c r="V1061" s="67" t="s">
        <v>5992</v>
      </c>
      <c r="W1061" s="65">
        <v>1</v>
      </c>
      <c r="X1061" s="65">
        <v>1</v>
      </c>
      <c r="Y1061" s="65" t="s">
        <v>70</v>
      </c>
      <c r="Z1061" s="65" t="s">
        <v>70</v>
      </c>
      <c r="AA1061" s="65">
        <f t="shared" si="16"/>
        <v>2</v>
      </c>
      <c r="AB1061" s="65">
        <v>2</v>
      </c>
      <c r="AC1061" s="68" t="s">
        <v>5753</v>
      </c>
      <c r="AD1061" s="68" t="s">
        <v>6248</v>
      </c>
      <c r="AE1061" s="68" t="s">
        <v>6624</v>
      </c>
      <c r="AF1061" s="65" t="s">
        <v>5755</v>
      </c>
      <c r="AG1061" s="68" t="s">
        <v>6553</v>
      </c>
    </row>
    <row r="1062" spans="1:33" ht="67.5" x14ac:dyDescent="0.25">
      <c r="A1062" s="65">
        <v>1061</v>
      </c>
      <c r="B1062" s="65">
        <v>841000390</v>
      </c>
      <c r="C1062" s="65" t="s">
        <v>5725</v>
      </c>
      <c r="D1062" s="66" t="s">
        <v>2739</v>
      </c>
      <c r="E1062" s="65" t="s">
        <v>5788</v>
      </c>
      <c r="F1062" s="65" t="s">
        <v>3</v>
      </c>
      <c r="G1062" s="65" t="s">
        <v>5744</v>
      </c>
      <c r="H1062" s="67" t="s">
        <v>6045</v>
      </c>
      <c r="I1062" s="67" t="s">
        <v>5961</v>
      </c>
      <c r="J1062" s="65" t="s">
        <v>5728</v>
      </c>
      <c r="K1062" s="65" t="s">
        <v>5740</v>
      </c>
      <c r="L1062" s="65" t="s">
        <v>6556</v>
      </c>
      <c r="M1062" s="65" t="s">
        <v>70</v>
      </c>
      <c r="N1062" s="65" t="s">
        <v>69</v>
      </c>
      <c r="O1062" s="65">
        <v>6</v>
      </c>
      <c r="P1062" s="65" t="s">
        <v>70</v>
      </c>
      <c r="Q1062" s="65" t="s">
        <v>6622</v>
      </c>
      <c r="R1062" s="65">
        <v>841000391</v>
      </c>
      <c r="S1062" s="65" t="s">
        <v>5734</v>
      </c>
      <c r="T1062" s="65">
        <v>1</v>
      </c>
      <c r="U1062" s="67" t="s">
        <v>5992</v>
      </c>
      <c r="V1062" s="67" t="s">
        <v>5974</v>
      </c>
      <c r="W1062" s="65">
        <v>1</v>
      </c>
      <c r="X1062" s="65">
        <v>1</v>
      </c>
      <c r="Y1062" s="65">
        <v>3</v>
      </c>
      <c r="Z1062" s="65" t="s">
        <v>70</v>
      </c>
      <c r="AA1062" s="65">
        <f t="shared" si="16"/>
        <v>5</v>
      </c>
      <c r="AB1062" s="65">
        <v>4</v>
      </c>
      <c r="AC1062" s="68" t="s">
        <v>5760</v>
      </c>
      <c r="AD1062" s="68" t="s">
        <v>5969</v>
      </c>
      <c r="AE1062" s="68" t="s">
        <v>6625</v>
      </c>
      <c r="AF1062" s="65" t="s">
        <v>5755</v>
      </c>
      <c r="AG1062" s="68" t="s">
        <v>5756</v>
      </c>
    </row>
    <row r="1063" spans="1:33" ht="45" x14ac:dyDescent="0.25">
      <c r="A1063" s="65">
        <v>1062</v>
      </c>
      <c r="B1063" s="65">
        <v>841000391</v>
      </c>
      <c r="C1063" s="65" t="s">
        <v>5725</v>
      </c>
      <c r="D1063" s="66" t="s">
        <v>2739</v>
      </c>
      <c r="E1063" s="65" t="s">
        <v>5788</v>
      </c>
      <c r="F1063" s="65" t="s">
        <v>3</v>
      </c>
      <c r="G1063" s="65" t="s">
        <v>5744</v>
      </c>
      <c r="H1063" s="67" t="s">
        <v>5981</v>
      </c>
      <c r="I1063" s="67" t="s">
        <v>5991</v>
      </c>
      <c r="J1063" s="65" t="s">
        <v>5728</v>
      </c>
      <c r="K1063" s="65" t="s">
        <v>5740</v>
      </c>
      <c r="L1063" s="65" t="s">
        <v>6556</v>
      </c>
      <c r="M1063" s="65" t="s">
        <v>70</v>
      </c>
      <c r="N1063" s="65" t="s">
        <v>69</v>
      </c>
      <c r="O1063" s="65">
        <v>2</v>
      </c>
      <c r="P1063" s="65" t="s">
        <v>70</v>
      </c>
      <c r="Q1063" s="65" t="s">
        <v>6622</v>
      </c>
      <c r="R1063" s="65">
        <v>432001449</v>
      </c>
      <c r="S1063" s="65" t="s">
        <v>5734</v>
      </c>
      <c r="T1063" s="65">
        <v>1</v>
      </c>
      <c r="U1063" s="67" t="s">
        <v>5966</v>
      </c>
      <c r="V1063" s="67" t="s">
        <v>5974</v>
      </c>
      <c r="W1063" s="65">
        <v>1</v>
      </c>
      <c r="X1063" s="65" t="s">
        <v>70</v>
      </c>
      <c r="Y1063" s="65">
        <v>1</v>
      </c>
      <c r="Z1063" s="65" t="s">
        <v>70</v>
      </c>
      <c r="AA1063" s="65">
        <f t="shared" si="16"/>
        <v>2</v>
      </c>
      <c r="AB1063" s="65">
        <v>3</v>
      </c>
      <c r="AC1063" s="68" t="s">
        <v>5760</v>
      </c>
      <c r="AD1063" s="68" t="s">
        <v>6053</v>
      </c>
      <c r="AE1063" s="68" t="s">
        <v>6259</v>
      </c>
      <c r="AF1063" s="65" t="s">
        <v>5755</v>
      </c>
      <c r="AG1063" s="68" t="s">
        <v>5756</v>
      </c>
    </row>
    <row r="1064" spans="1:33" ht="45" x14ac:dyDescent="0.25">
      <c r="A1064" s="65">
        <v>1063</v>
      </c>
      <c r="B1064" s="65">
        <v>951022258</v>
      </c>
      <c r="C1064" s="65" t="s">
        <v>5745</v>
      </c>
      <c r="D1064" s="66" t="s">
        <v>2741</v>
      </c>
      <c r="E1064" s="65" t="s">
        <v>70</v>
      </c>
      <c r="F1064" s="65" t="s">
        <v>3</v>
      </c>
      <c r="G1064" s="65" t="s">
        <v>5744</v>
      </c>
      <c r="H1064" s="67" t="s">
        <v>6069</v>
      </c>
      <c r="I1064" s="67" t="s">
        <v>6045</v>
      </c>
      <c r="J1064" s="65" t="s">
        <v>5728</v>
      </c>
      <c r="K1064" s="65" t="s">
        <v>5740</v>
      </c>
      <c r="L1064" s="65" t="s">
        <v>6556</v>
      </c>
      <c r="M1064" s="65" t="s">
        <v>70</v>
      </c>
      <c r="N1064" s="65" t="s">
        <v>69</v>
      </c>
      <c r="O1064" s="65">
        <v>11</v>
      </c>
      <c r="P1064" s="65" t="s">
        <v>70</v>
      </c>
      <c r="Q1064" s="65" t="s">
        <v>6622</v>
      </c>
      <c r="R1064" s="65">
        <v>841000400</v>
      </c>
      <c r="S1064" s="65" t="s">
        <v>5734</v>
      </c>
      <c r="T1064" s="65">
        <v>1</v>
      </c>
      <c r="U1064" s="67" t="s">
        <v>5983</v>
      </c>
      <c r="V1064" s="67" t="s">
        <v>6049</v>
      </c>
      <c r="W1064" s="65" t="s">
        <v>70</v>
      </c>
      <c r="X1064" s="65" t="s">
        <v>70</v>
      </c>
      <c r="Y1064" s="65">
        <v>1</v>
      </c>
      <c r="Z1064" s="65" t="s">
        <v>70</v>
      </c>
      <c r="AA1064" s="65">
        <f t="shared" si="16"/>
        <v>1</v>
      </c>
      <c r="AB1064" s="65">
        <v>1</v>
      </c>
      <c r="AC1064" s="68" t="s">
        <v>5735</v>
      </c>
      <c r="AD1064" s="68" t="s">
        <v>6236</v>
      </c>
      <c r="AE1064" s="68" t="s">
        <v>6626</v>
      </c>
      <c r="AF1064" s="65" t="s">
        <v>5738</v>
      </c>
      <c r="AG1064" s="68" t="s">
        <v>5957</v>
      </c>
    </row>
    <row r="1065" spans="1:33" ht="56.25" x14ac:dyDescent="0.25">
      <c r="A1065" s="65">
        <v>1064</v>
      </c>
      <c r="B1065" s="65">
        <v>841000400</v>
      </c>
      <c r="C1065" s="65" t="s">
        <v>5745</v>
      </c>
      <c r="D1065" s="66" t="s">
        <v>2741</v>
      </c>
      <c r="E1065" s="65" t="s">
        <v>70</v>
      </c>
      <c r="F1065" s="65" t="s">
        <v>3</v>
      </c>
      <c r="G1065" s="65" t="s">
        <v>5726</v>
      </c>
      <c r="H1065" s="67" t="s">
        <v>6045</v>
      </c>
      <c r="I1065" s="67" t="s">
        <v>5974</v>
      </c>
      <c r="J1065" s="65" t="s">
        <v>5728</v>
      </c>
      <c r="K1065" s="65" t="s">
        <v>5740</v>
      </c>
      <c r="L1065" s="65" t="s">
        <v>6556</v>
      </c>
      <c r="M1065" s="65" t="s">
        <v>70</v>
      </c>
      <c r="N1065" s="65" t="s">
        <v>69</v>
      </c>
      <c r="O1065" s="65">
        <v>5</v>
      </c>
      <c r="P1065" s="65" t="s">
        <v>70</v>
      </c>
      <c r="Q1065" s="65" t="s">
        <v>6622</v>
      </c>
      <c r="R1065" s="65" t="s">
        <v>5778</v>
      </c>
      <c r="S1065" s="65" t="s">
        <v>5734</v>
      </c>
      <c r="T1065" s="65">
        <v>1</v>
      </c>
      <c r="U1065" s="67" t="s">
        <v>6012</v>
      </c>
      <c r="V1065" s="67" t="s">
        <v>5978</v>
      </c>
      <c r="W1065" s="65" t="s">
        <v>70</v>
      </c>
      <c r="X1065" s="65" t="s">
        <v>70</v>
      </c>
      <c r="Y1065" s="65">
        <v>1</v>
      </c>
      <c r="Z1065" s="65" t="s">
        <v>70</v>
      </c>
      <c r="AA1065" s="65">
        <f t="shared" si="16"/>
        <v>1</v>
      </c>
      <c r="AB1065" s="65">
        <v>1</v>
      </c>
      <c r="AC1065" s="68" t="s">
        <v>5753</v>
      </c>
      <c r="AD1065" s="68" t="s">
        <v>6607</v>
      </c>
      <c r="AE1065" s="68" t="s">
        <v>6094</v>
      </c>
      <c r="AF1065" s="65" t="s">
        <v>5755</v>
      </c>
      <c r="AG1065" s="68" t="s">
        <v>6553</v>
      </c>
    </row>
    <row r="1066" spans="1:33" ht="33.75" x14ac:dyDescent="0.25">
      <c r="A1066" s="65">
        <v>1065</v>
      </c>
      <c r="B1066" s="65">
        <v>841000037</v>
      </c>
      <c r="C1066" s="65" t="s">
        <v>5725</v>
      </c>
      <c r="D1066" s="66" t="s">
        <v>2739</v>
      </c>
      <c r="E1066" s="65" t="s">
        <v>5788</v>
      </c>
      <c r="F1066" s="65" t="s">
        <v>3</v>
      </c>
      <c r="G1066" s="65" t="s">
        <v>5908</v>
      </c>
      <c r="H1066" s="67" t="s">
        <v>5882</v>
      </c>
      <c r="I1066" s="67" t="s">
        <v>6226</v>
      </c>
      <c r="J1066" s="65" t="s">
        <v>5728</v>
      </c>
      <c r="K1066" s="65" t="s">
        <v>5740</v>
      </c>
      <c r="L1066" s="65" t="s">
        <v>6556</v>
      </c>
      <c r="M1066" s="65" t="s">
        <v>70</v>
      </c>
      <c r="N1066" s="65" t="s">
        <v>70</v>
      </c>
      <c r="O1066" s="65" t="s">
        <v>70</v>
      </c>
      <c r="P1066" s="65" t="s">
        <v>6627</v>
      </c>
      <c r="Q1066" s="65" t="s">
        <v>6622</v>
      </c>
      <c r="R1066" s="65">
        <v>841000035</v>
      </c>
      <c r="S1066" s="65" t="s">
        <v>5734</v>
      </c>
      <c r="T1066" s="65">
        <v>1</v>
      </c>
      <c r="U1066" s="67" t="s">
        <v>5961</v>
      </c>
      <c r="V1066" s="67" t="s">
        <v>6016</v>
      </c>
      <c r="W1066" s="65">
        <v>1</v>
      </c>
      <c r="X1066" s="65">
        <v>1</v>
      </c>
      <c r="Y1066" s="65" t="s">
        <v>70</v>
      </c>
      <c r="Z1066" s="65" t="s">
        <v>70</v>
      </c>
      <c r="AA1066" s="65">
        <f t="shared" si="16"/>
        <v>2</v>
      </c>
      <c r="AB1066" s="65">
        <v>2</v>
      </c>
      <c r="AC1066" s="68" t="s">
        <v>5760</v>
      </c>
      <c r="AD1066" s="68" t="s">
        <v>6628</v>
      </c>
      <c r="AE1066" s="68" t="s">
        <v>6193</v>
      </c>
      <c r="AF1066" s="65" t="s">
        <v>5755</v>
      </c>
      <c r="AG1066" s="68" t="s">
        <v>6553</v>
      </c>
    </row>
    <row r="1067" spans="1:33" ht="45" x14ac:dyDescent="0.25">
      <c r="A1067" s="65">
        <v>1066</v>
      </c>
      <c r="B1067" s="65">
        <v>841000035</v>
      </c>
      <c r="C1067" s="65" t="s">
        <v>5725</v>
      </c>
      <c r="D1067" s="66" t="s">
        <v>2739</v>
      </c>
      <c r="E1067" s="65" t="s">
        <v>70</v>
      </c>
      <c r="F1067" s="65" t="s">
        <v>3</v>
      </c>
      <c r="G1067" s="65" t="s">
        <v>5908</v>
      </c>
      <c r="H1067" s="67" t="s">
        <v>5882</v>
      </c>
      <c r="I1067" s="67">
        <v>4</v>
      </c>
      <c r="J1067" s="65" t="s">
        <v>5728</v>
      </c>
      <c r="K1067" s="65" t="s">
        <v>5740</v>
      </c>
      <c r="L1067" s="65" t="s">
        <v>6556</v>
      </c>
      <c r="M1067" s="65" t="s">
        <v>70</v>
      </c>
      <c r="N1067" s="65" t="s">
        <v>5796</v>
      </c>
      <c r="O1067" s="65">
        <v>8</v>
      </c>
      <c r="P1067" s="65" t="s">
        <v>70</v>
      </c>
      <c r="Q1067" s="65" t="s">
        <v>6622</v>
      </c>
      <c r="R1067" s="65">
        <v>841000036</v>
      </c>
      <c r="S1067" s="65" t="s">
        <v>5734</v>
      </c>
      <c r="T1067" s="65">
        <v>1</v>
      </c>
      <c r="U1067" s="67" t="s">
        <v>5965</v>
      </c>
      <c r="V1067" s="67">
        <v>4.7</v>
      </c>
      <c r="W1067" s="65">
        <v>1</v>
      </c>
      <c r="X1067" s="65">
        <v>1</v>
      </c>
      <c r="Y1067" s="65">
        <v>2</v>
      </c>
      <c r="Z1067" s="65" t="s">
        <v>70</v>
      </c>
      <c r="AA1067" s="65">
        <f t="shared" si="16"/>
        <v>4</v>
      </c>
      <c r="AB1067" s="65">
        <v>4</v>
      </c>
      <c r="AC1067" s="68" t="s">
        <v>5760</v>
      </c>
      <c r="AD1067" s="68" t="s">
        <v>5984</v>
      </c>
      <c r="AE1067" s="68" t="s">
        <v>6256</v>
      </c>
      <c r="AF1067" s="65" t="s">
        <v>5755</v>
      </c>
      <c r="AG1067" s="68" t="s">
        <v>6553</v>
      </c>
    </row>
    <row r="1068" spans="1:33" ht="45" x14ac:dyDescent="0.25">
      <c r="A1068" s="65">
        <v>1067</v>
      </c>
      <c r="B1068" s="65">
        <v>841000036</v>
      </c>
      <c r="C1068" s="65" t="s">
        <v>5725</v>
      </c>
      <c r="D1068" s="66" t="s">
        <v>2739</v>
      </c>
      <c r="E1068" s="65" t="s">
        <v>70</v>
      </c>
      <c r="F1068" s="65" t="s">
        <v>3</v>
      </c>
      <c r="G1068" s="65" t="s">
        <v>5744</v>
      </c>
      <c r="H1068" s="67" t="s">
        <v>6045</v>
      </c>
      <c r="I1068" s="67" t="s">
        <v>6124</v>
      </c>
      <c r="J1068" s="65" t="s">
        <v>5728</v>
      </c>
      <c r="K1068" s="65" t="s">
        <v>5740</v>
      </c>
      <c r="L1068" s="65" t="s">
        <v>6556</v>
      </c>
      <c r="M1068" s="65" t="s">
        <v>70</v>
      </c>
      <c r="N1068" s="65" t="s">
        <v>5796</v>
      </c>
      <c r="O1068" s="65">
        <v>6</v>
      </c>
      <c r="P1068" s="65" t="s">
        <v>70</v>
      </c>
      <c r="Q1068" s="65" t="s">
        <v>6622</v>
      </c>
      <c r="R1068" s="65">
        <v>841000457</v>
      </c>
      <c r="S1068" s="65" t="s">
        <v>5734</v>
      </c>
      <c r="T1068" s="65">
        <v>1</v>
      </c>
      <c r="U1068" s="67" t="s">
        <v>5991</v>
      </c>
      <c r="V1068" s="67" t="s">
        <v>5958</v>
      </c>
      <c r="W1068" s="65" t="s">
        <v>70</v>
      </c>
      <c r="X1068" s="65">
        <v>1</v>
      </c>
      <c r="Y1068" s="65" t="s">
        <v>70</v>
      </c>
      <c r="Z1068" s="65" t="s">
        <v>70</v>
      </c>
      <c r="AA1068" s="65">
        <f t="shared" si="16"/>
        <v>1</v>
      </c>
      <c r="AB1068" s="65">
        <v>2</v>
      </c>
      <c r="AC1068" s="68" t="s">
        <v>5760</v>
      </c>
      <c r="AD1068" s="68" t="s">
        <v>5969</v>
      </c>
      <c r="AE1068" s="68" t="s">
        <v>6331</v>
      </c>
      <c r="AF1068" s="65" t="s">
        <v>5755</v>
      </c>
      <c r="AG1068" s="68" t="s">
        <v>5756</v>
      </c>
    </row>
    <row r="1069" spans="1:33" ht="45" x14ac:dyDescent="0.25">
      <c r="A1069" s="65">
        <v>1068</v>
      </c>
      <c r="B1069" s="65">
        <v>841000457</v>
      </c>
      <c r="C1069" s="65" t="s">
        <v>5725</v>
      </c>
      <c r="D1069" s="66" t="s">
        <v>2739</v>
      </c>
      <c r="E1069" s="65" t="s">
        <v>5742</v>
      </c>
      <c r="F1069" s="65" t="s">
        <v>3</v>
      </c>
      <c r="G1069" s="65" t="s">
        <v>5744</v>
      </c>
      <c r="H1069" s="67" t="s">
        <v>6045</v>
      </c>
      <c r="I1069" s="67" t="s">
        <v>6012</v>
      </c>
      <c r="J1069" s="65" t="s">
        <v>5728</v>
      </c>
      <c r="K1069" s="65" t="s">
        <v>5740</v>
      </c>
      <c r="L1069" s="65" t="s">
        <v>6556</v>
      </c>
      <c r="M1069" s="65" t="s">
        <v>70</v>
      </c>
      <c r="N1069" s="65" t="s">
        <v>5767</v>
      </c>
      <c r="O1069" s="65">
        <v>3</v>
      </c>
      <c r="P1069" s="65" t="s">
        <v>70</v>
      </c>
      <c r="Q1069" s="65" t="s">
        <v>6622</v>
      </c>
      <c r="R1069" s="65">
        <v>841000463</v>
      </c>
      <c r="S1069" s="65" t="s">
        <v>5734</v>
      </c>
      <c r="T1069" s="65">
        <v>1</v>
      </c>
      <c r="U1069" s="67" t="s">
        <v>6049</v>
      </c>
      <c r="V1069" s="67" t="s">
        <v>6195</v>
      </c>
      <c r="W1069" s="65" t="s">
        <v>70</v>
      </c>
      <c r="X1069" s="65">
        <v>1</v>
      </c>
      <c r="Y1069" s="65" t="s">
        <v>70</v>
      </c>
      <c r="Z1069" s="65" t="s">
        <v>70</v>
      </c>
      <c r="AA1069" s="65">
        <f t="shared" si="16"/>
        <v>1</v>
      </c>
      <c r="AB1069" s="65">
        <v>1</v>
      </c>
      <c r="AC1069" s="68" t="s">
        <v>5753</v>
      </c>
      <c r="AD1069" s="68" t="s">
        <v>5975</v>
      </c>
      <c r="AE1069" s="68" t="s">
        <v>6331</v>
      </c>
      <c r="AF1069" s="65" t="s">
        <v>5755</v>
      </c>
      <c r="AG1069" s="68" t="s">
        <v>5756</v>
      </c>
    </row>
    <row r="1070" spans="1:33" ht="45" x14ac:dyDescent="0.25">
      <c r="A1070" s="65">
        <v>1069</v>
      </c>
      <c r="B1070" s="65">
        <v>841000463</v>
      </c>
      <c r="C1070" s="65" t="s">
        <v>5725</v>
      </c>
      <c r="D1070" s="66" t="s">
        <v>2739</v>
      </c>
      <c r="E1070" s="65" t="s">
        <v>5788</v>
      </c>
      <c r="F1070" s="65" t="s">
        <v>3</v>
      </c>
      <c r="G1070" s="65" t="s">
        <v>5744</v>
      </c>
      <c r="H1070" s="67" t="s">
        <v>6045</v>
      </c>
      <c r="I1070" s="67" t="s">
        <v>6012</v>
      </c>
      <c r="J1070" s="65" t="s">
        <v>5728</v>
      </c>
      <c r="K1070" s="65" t="s">
        <v>5740</v>
      </c>
      <c r="L1070" s="65" t="s">
        <v>6556</v>
      </c>
      <c r="M1070" s="65" t="s">
        <v>70</v>
      </c>
      <c r="N1070" s="65" t="s">
        <v>5742</v>
      </c>
      <c r="O1070" s="65">
        <v>6</v>
      </c>
      <c r="P1070" s="65" t="s">
        <v>70</v>
      </c>
      <c r="Q1070" s="65" t="s">
        <v>6622</v>
      </c>
      <c r="R1070" s="65">
        <v>841009967</v>
      </c>
      <c r="S1070" s="65" t="s">
        <v>5734</v>
      </c>
      <c r="T1070" s="65">
        <v>1</v>
      </c>
      <c r="U1070" s="67" t="s">
        <v>6049</v>
      </c>
      <c r="V1070" s="67" t="s">
        <v>6018</v>
      </c>
      <c r="W1070" s="65">
        <v>1</v>
      </c>
      <c r="X1070" s="65">
        <v>1</v>
      </c>
      <c r="Y1070" s="65">
        <v>1</v>
      </c>
      <c r="Z1070" s="65" t="s">
        <v>70</v>
      </c>
      <c r="AA1070" s="65">
        <f t="shared" si="16"/>
        <v>3</v>
      </c>
      <c r="AB1070" s="65">
        <v>3</v>
      </c>
      <c r="AC1070" s="68" t="s">
        <v>5753</v>
      </c>
      <c r="AD1070" s="68" t="s">
        <v>6236</v>
      </c>
      <c r="AE1070" s="68" t="s">
        <v>6331</v>
      </c>
      <c r="AF1070" s="65" t="s">
        <v>5755</v>
      </c>
      <c r="AG1070" s="68" t="s">
        <v>5756</v>
      </c>
    </row>
    <row r="1071" spans="1:33" ht="45" x14ac:dyDescent="0.25">
      <c r="A1071" s="65">
        <v>1070</v>
      </c>
      <c r="B1071" s="65">
        <v>841009967</v>
      </c>
      <c r="C1071" s="65" t="s">
        <v>5725</v>
      </c>
      <c r="D1071" s="66" t="s">
        <v>2739</v>
      </c>
      <c r="E1071" s="65" t="s">
        <v>5742</v>
      </c>
      <c r="F1071" s="65" t="s">
        <v>3</v>
      </c>
      <c r="G1071" s="65" t="s">
        <v>5744</v>
      </c>
      <c r="H1071" s="67" t="s">
        <v>6066</v>
      </c>
      <c r="I1071" s="67" t="s">
        <v>6004</v>
      </c>
      <c r="J1071" s="65" t="s">
        <v>5728</v>
      </c>
      <c r="K1071" s="65" t="s">
        <v>5740</v>
      </c>
      <c r="L1071" s="65" t="s">
        <v>6556</v>
      </c>
      <c r="M1071" s="65" t="s">
        <v>70</v>
      </c>
      <c r="N1071" s="65" t="s">
        <v>5845</v>
      </c>
      <c r="O1071" s="65">
        <v>9</v>
      </c>
      <c r="P1071" s="65" t="s">
        <v>70</v>
      </c>
      <c r="Q1071" s="65" t="s">
        <v>6622</v>
      </c>
      <c r="R1071" s="65">
        <v>841009968</v>
      </c>
      <c r="S1071" s="65" t="s">
        <v>5734</v>
      </c>
      <c r="T1071" s="65">
        <v>1</v>
      </c>
      <c r="U1071" s="67" t="s">
        <v>6049</v>
      </c>
      <c r="V1071" s="67" t="s">
        <v>5961</v>
      </c>
      <c r="W1071" s="65">
        <v>1</v>
      </c>
      <c r="X1071" s="65">
        <v>1</v>
      </c>
      <c r="Y1071" s="65" t="s">
        <v>70</v>
      </c>
      <c r="Z1071" s="65" t="s">
        <v>70</v>
      </c>
      <c r="AA1071" s="65">
        <f t="shared" si="16"/>
        <v>2</v>
      </c>
      <c r="AB1071" s="65">
        <v>2</v>
      </c>
      <c r="AC1071" s="68" t="s">
        <v>5753</v>
      </c>
      <c r="AD1071" s="68" t="s">
        <v>6629</v>
      </c>
      <c r="AE1071" s="68" t="s">
        <v>6630</v>
      </c>
      <c r="AF1071" s="65" t="s">
        <v>5755</v>
      </c>
      <c r="AG1071" s="68" t="s">
        <v>5756</v>
      </c>
    </row>
    <row r="1072" spans="1:33" ht="45" x14ac:dyDescent="0.25">
      <c r="A1072" s="65">
        <v>1071</v>
      </c>
      <c r="B1072" s="65">
        <v>841009968</v>
      </c>
      <c r="C1072" s="65" t="s">
        <v>5725</v>
      </c>
      <c r="D1072" s="66" t="s">
        <v>2739</v>
      </c>
      <c r="E1072" s="65" t="s">
        <v>70</v>
      </c>
      <c r="F1072" s="65" t="s">
        <v>3</v>
      </c>
      <c r="G1072" s="65" t="s">
        <v>5744</v>
      </c>
      <c r="H1072" s="67" t="s">
        <v>6069</v>
      </c>
      <c r="I1072" s="67" t="s">
        <v>5965</v>
      </c>
      <c r="J1072" s="65" t="s">
        <v>5728</v>
      </c>
      <c r="K1072" s="65" t="s">
        <v>5740</v>
      </c>
      <c r="L1072" s="65" t="s">
        <v>6556</v>
      </c>
      <c r="M1072" s="65" t="s">
        <v>70</v>
      </c>
      <c r="N1072" s="65" t="s">
        <v>5845</v>
      </c>
      <c r="O1072" s="65">
        <v>8</v>
      </c>
      <c r="P1072" s="65" t="s">
        <v>70</v>
      </c>
      <c r="Q1072" s="65" t="s">
        <v>6622</v>
      </c>
      <c r="R1072" s="65">
        <v>841009969</v>
      </c>
      <c r="S1072" s="65" t="s">
        <v>5734</v>
      </c>
      <c r="T1072" s="65">
        <v>1</v>
      </c>
      <c r="U1072" s="67" t="s">
        <v>6049</v>
      </c>
      <c r="V1072" s="67" t="s">
        <v>5974</v>
      </c>
      <c r="W1072" s="65" t="s">
        <v>70</v>
      </c>
      <c r="X1072" s="65">
        <v>1</v>
      </c>
      <c r="Y1072" s="65" t="s">
        <v>70</v>
      </c>
      <c r="Z1072" s="65" t="s">
        <v>70</v>
      </c>
      <c r="AA1072" s="65">
        <f t="shared" si="16"/>
        <v>1</v>
      </c>
      <c r="AB1072" s="65">
        <v>1</v>
      </c>
      <c r="AC1072" s="68" t="s">
        <v>5760</v>
      </c>
      <c r="AD1072" s="68" t="s">
        <v>6631</v>
      </c>
      <c r="AE1072" s="68" t="s">
        <v>6259</v>
      </c>
      <c r="AF1072" s="65" t="s">
        <v>5755</v>
      </c>
      <c r="AG1072" s="68" t="s">
        <v>5756</v>
      </c>
    </row>
    <row r="1073" spans="1:33" ht="45" x14ac:dyDescent="0.25">
      <c r="A1073" s="65">
        <v>1072</v>
      </c>
      <c r="B1073" s="65">
        <v>841009969</v>
      </c>
      <c r="C1073" s="65" t="s">
        <v>5725</v>
      </c>
      <c r="D1073" s="66" t="s">
        <v>2739</v>
      </c>
      <c r="E1073" s="65" t="s">
        <v>70</v>
      </c>
      <c r="F1073" s="65" t="s">
        <v>3</v>
      </c>
      <c r="G1073" s="65" t="s">
        <v>5744</v>
      </c>
      <c r="H1073" s="67" t="s">
        <v>5981</v>
      </c>
      <c r="I1073" s="67" t="s">
        <v>6246</v>
      </c>
      <c r="J1073" s="65" t="s">
        <v>5728</v>
      </c>
      <c r="K1073" s="65" t="s">
        <v>5740</v>
      </c>
      <c r="L1073" s="65" t="s">
        <v>6556</v>
      </c>
      <c r="M1073" s="65" t="s">
        <v>70</v>
      </c>
      <c r="N1073" s="65" t="s">
        <v>5845</v>
      </c>
      <c r="O1073" s="65">
        <v>5</v>
      </c>
      <c r="P1073" s="65" t="s">
        <v>70</v>
      </c>
      <c r="Q1073" s="65" t="s">
        <v>6622</v>
      </c>
      <c r="R1073" s="65">
        <v>841009970</v>
      </c>
      <c r="S1073" s="65" t="s">
        <v>5734</v>
      </c>
      <c r="T1073" s="65">
        <v>1</v>
      </c>
      <c r="U1073" s="67" t="s">
        <v>5961</v>
      </c>
      <c r="V1073" s="67" t="s">
        <v>6416</v>
      </c>
      <c r="W1073" s="65" t="s">
        <v>70</v>
      </c>
      <c r="X1073" s="65">
        <v>1</v>
      </c>
      <c r="Y1073" s="65" t="s">
        <v>70</v>
      </c>
      <c r="Z1073" s="65" t="s">
        <v>70</v>
      </c>
      <c r="AA1073" s="65">
        <f t="shared" si="16"/>
        <v>1</v>
      </c>
      <c r="AB1073" s="65">
        <v>2</v>
      </c>
      <c r="AC1073" s="68" t="s">
        <v>5760</v>
      </c>
      <c r="AD1073" s="68" t="s">
        <v>6564</v>
      </c>
      <c r="AE1073" s="68" t="s">
        <v>6259</v>
      </c>
      <c r="AF1073" s="65" t="s">
        <v>5755</v>
      </c>
      <c r="AG1073" s="68" t="s">
        <v>6553</v>
      </c>
    </row>
    <row r="1074" spans="1:33" ht="45" x14ac:dyDescent="0.25">
      <c r="A1074" s="65">
        <v>1073</v>
      </c>
      <c r="B1074" s="65">
        <v>841009970</v>
      </c>
      <c r="C1074" s="65" t="s">
        <v>6603</v>
      </c>
      <c r="D1074" s="66" t="s">
        <v>2838</v>
      </c>
      <c r="E1074" s="65" t="s">
        <v>70</v>
      </c>
      <c r="F1074" s="65" t="s">
        <v>3</v>
      </c>
      <c r="G1074" s="65" t="s">
        <v>5744</v>
      </c>
      <c r="H1074" s="67" t="s">
        <v>6018</v>
      </c>
      <c r="I1074" s="67">
        <v>4.2</v>
      </c>
      <c r="J1074" s="65" t="s">
        <v>5728</v>
      </c>
      <c r="K1074" s="65" t="s">
        <v>5740</v>
      </c>
      <c r="L1074" s="65" t="s">
        <v>6556</v>
      </c>
      <c r="M1074" s="65" t="s">
        <v>70</v>
      </c>
      <c r="N1074" s="65" t="s">
        <v>5845</v>
      </c>
      <c r="O1074" s="65">
        <v>2</v>
      </c>
      <c r="P1074" s="65" t="s">
        <v>70</v>
      </c>
      <c r="Q1074" s="65" t="s">
        <v>6622</v>
      </c>
      <c r="R1074" s="65" t="s">
        <v>5778</v>
      </c>
      <c r="S1074" s="65" t="s">
        <v>5734</v>
      </c>
      <c r="T1074" s="65">
        <v>1</v>
      </c>
      <c r="U1074" s="67" t="s">
        <v>6138</v>
      </c>
      <c r="V1074" s="67">
        <v>3.4</v>
      </c>
      <c r="W1074" s="65" t="s">
        <v>70</v>
      </c>
      <c r="X1074" s="65">
        <v>1</v>
      </c>
      <c r="Y1074" s="65" t="s">
        <v>70</v>
      </c>
      <c r="Z1074" s="65" t="s">
        <v>70</v>
      </c>
      <c r="AA1074" s="65">
        <f t="shared" si="16"/>
        <v>1</v>
      </c>
      <c r="AB1074" s="65">
        <v>1</v>
      </c>
      <c r="AC1074" s="68" t="s">
        <v>5760</v>
      </c>
      <c r="AD1074" s="68" t="s">
        <v>6632</v>
      </c>
      <c r="AE1074" s="68" t="s">
        <v>6259</v>
      </c>
      <c r="AF1074" s="65" t="s">
        <v>5755</v>
      </c>
      <c r="AG1074" s="68" t="s">
        <v>6553</v>
      </c>
    </row>
    <row r="1075" spans="1:33" ht="45" x14ac:dyDescent="0.25">
      <c r="A1075" s="65">
        <v>1074</v>
      </c>
      <c r="B1075" s="65">
        <v>432013583</v>
      </c>
      <c r="C1075" s="65" t="s">
        <v>5745</v>
      </c>
      <c r="D1075" s="66" t="s">
        <v>2741</v>
      </c>
      <c r="E1075" s="65" t="s">
        <v>70</v>
      </c>
      <c r="F1075" s="65" t="s">
        <v>3</v>
      </c>
      <c r="G1075" s="65" t="s">
        <v>5744</v>
      </c>
      <c r="H1075" s="67" t="s">
        <v>6066</v>
      </c>
      <c r="I1075" s="67" t="s">
        <v>5988</v>
      </c>
      <c r="J1075" s="65" t="s">
        <v>5728</v>
      </c>
      <c r="K1075" s="65" t="s">
        <v>5740</v>
      </c>
      <c r="L1075" s="65" t="s">
        <v>6556</v>
      </c>
      <c r="M1075" s="65" t="s">
        <v>70</v>
      </c>
      <c r="N1075" s="65" t="s">
        <v>5845</v>
      </c>
      <c r="O1075" s="65">
        <v>9</v>
      </c>
      <c r="P1075" s="65" t="s">
        <v>70</v>
      </c>
      <c r="Q1075" s="65" t="s">
        <v>6622</v>
      </c>
      <c r="R1075" s="65">
        <v>841009966</v>
      </c>
      <c r="S1075" s="65" t="s">
        <v>5734</v>
      </c>
      <c r="T1075" s="65">
        <v>1</v>
      </c>
      <c r="U1075" s="67" t="s">
        <v>6012</v>
      </c>
      <c r="V1075" s="67" t="s">
        <v>5978</v>
      </c>
      <c r="W1075" s="65" t="s">
        <v>70</v>
      </c>
      <c r="X1075" s="65" t="s">
        <v>70</v>
      </c>
      <c r="Y1075" s="65">
        <v>2</v>
      </c>
      <c r="Z1075" s="65" t="s">
        <v>70</v>
      </c>
      <c r="AA1075" s="65">
        <f t="shared" si="16"/>
        <v>2</v>
      </c>
      <c r="AB1075" s="65">
        <v>1</v>
      </c>
      <c r="AC1075" s="68" t="s">
        <v>5760</v>
      </c>
      <c r="AD1075" s="68" t="s">
        <v>6619</v>
      </c>
      <c r="AE1075" s="68" t="s">
        <v>6094</v>
      </c>
      <c r="AF1075" s="65" t="s">
        <v>5755</v>
      </c>
      <c r="AG1075" s="68" t="s">
        <v>5756</v>
      </c>
    </row>
    <row r="1076" spans="1:33" ht="45" x14ac:dyDescent="0.25">
      <c r="A1076" s="65">
        <v>1075</v>
      </c>
      <c r="B1076" s="65">
        <v>841009966</v>
      </c>
      <c r="C1076" s="65" t="s">
        <v>5725</v>
      </c>
      <c r="D1076" s="66" t="s">
        <v>2739</v>
      </c>
      <c r="E1076" s="65" t="s">
        <v>5742</v>
      </c>
      <c r="F1076" s="65" t="s">
        <v>3</v>
      </c>
      <c r="G1076" s="65" t="s">
        <v>5744</v>
      </c>
      <c r="H1076" s="67" t="s">
        <v>6066</v>
      </c>
      <c r="I1076" s="67" t="s">
        <v>5988</v>
      </c>
      <c r="J1076" s="65" t="s">
        <v>5728</v>
      </c>
      <c r="K1076" s="65" t="s">
        <v>5740</v>
      </c>
      <c r="L1076" s="65" t="s">
        <v>6556</v>
      </c>
      <c r="M1076" s="65" t="s">
        <v>70</v>
      </c>
      <c r="N1076" s="65" t="s">
        <v>5845</v>
      </c>
      <c r="O1076" s="65">
        <v>10</v>
      </c>
      <c r="P1076" s="65" t="s">
        <v>70</v>
      </c>
      <c r="Q1076" s="65" t="s">
        <v>6622</v>
      </c>
      <c r="R1076" s="65">
        <v>841009971</v>
      </c>
      <c r="S1076" s="65" t="s">
        <v>5734</v>
      </c>
      <c r="T1076" s="65">
        <v>1</v>
      </c>
      <c r="U1076" s="67" t="s">
        <v>5983</v>
      </c>
      <c r="V1076" s="67" t="s">
        <v>5961</v>
      </c>
      <c r="W1076" s="65">
        <v>1</v>
      </c>
      <c r="X1076" s="65">
        <v>1</v>
      </c>
      <c r="Y1076" s="65" t="s">
        <v>70</v>
      </c>
      <c r="Z1076" s="65" t="s">
        <v>70</v>
      </c>
      <c r="AA1076" s="65">
        <f t="shared" si="16"/>
        <v>2</v>
      </c>
      <c r="AB1076" s="65">
        <v>3</v>
      </c>
      <c r="AC1076" s="68" t="s">
        <v>5760</v>
      </c>
      <c r="AD1076" s="68" t="s">
        <v>6629</v>
      </c>
      <c r="AE1076" s="68" t="s">
        <v>6327</v>
      </c>
      <c r="AF1076" s="65" t="s">
        <v>5755</v>
      </c>
      <c r="AG1076" s="68" t="s">
        <v>5756</v>
      </c>
    </row>
    <row r="1077" spans="1:33" ht="56.25" x14ac:dyDescent="0.25">
      <c r="A1077" s="65">
        <v>1076</v>
      </c>
      <c r="B1077" s="65">
        <v>841009971</v>
      </c>
      <c r="C1077" s="65" t="s">
        <v>5725</v>
      </c>
      <c r="D1077" s="66" t="s">
        <v>2739</v>
      </c>
      <c r="E1077" s="65" t="s">
        <v>70</v>
      </c>
      <c r="F1077" s="65" t="s">
        <v>3</v>
      </c>
      <c r="G1077" s="65" t="s">
        <v>5744</v>
      </c>
      <c r="H1077" s="67" t="s">
        <v>6069</v>
      </c>
      <c r="I1077" s="67">
        <v>6.5</v>
      </c>
      <c r="J1077" s="65" t="s">
        <v>5728</v>
      </c>
      <c r="K1077" s="65" t="s">
        <v>5740</v>
      </c>
      <c r="L1077" s="65" t="s">
        <v>6556</v>
      </c>
      <c r="M1077" s="65" t="s">
        <v>70</v>
      </c>
      <c r="N1077" s="65" t="s">
        <v>5845</v>
      </c>
      <c r="O1077" s="65">
        <v>14</v>
      </c>
      <c r="P1077" s="65" t="s">
        <v>70</v>
      </c>
      <c r="Q1077" s="65" t="s">
        <v>6622</v>
      </c>
      <c r="R1077" s="65">
        <v>841009972</v>
      </c>
      <c r="S1077" s="65" t="s">
        <v>5734</v>
      </c>
      <c r="T1077" s="65">
        <v>1</v>
      </c>
      <c r="U1077" s="67" t="s">
        <v>6007</v>
      </c>
      <c r="V1077" s="67">
        <v>5.7</v>
      </c>
      <c r="W1077" s="65" t="s">
        <v>70</v>
      </c>
      <c r="X1077" s="65">
        <v>1</v>
      </c>
      <c r="Y1077" s="65" t="s">
        <v>70</v>
      </c>
      <c r="Z1077" s="65" t="s">
        <v>70</v>
      </c>
      <c r="AA1077" s="65">
        <f t="shared" si="16"/>
        <v>1</v>
      </c>
      <c r="AB1077" s="65">
        <v>2</v>
      </c>
      <c r="AC1077" s="68" t="s">
        <v>5760</v>
      </c>
      <c r="AD1077" s="68" t="s">
        <v>6633</v>
      </c>
      <c r="AE1077" s="68" t="s">
        <v>6634</v>
      </c>
      <c r="AF1077" s="65" t="s">
        <v>5755</v>
      </c>
      <c r="AG1077" s="68" t="s">
        <v>5756</v>
      </c>
    </row>
    <row r="1078" spans="1:33" ht="56.25" x14ac:dyDescent="0.25">
      <c r="A1078" s="65">
        <v>1077</v>
      </c>
      <c r="B1078" s="65">
        <v>841009972</v>
      </c>
      <c r="C1078" s="65" t="s">
        <v>5725</v>
      </c>
      <c r="D1078" s="66" t="s">
        <v>2739</v>
      </c>
      <c r="E1078" s="65" t="s">
        <v>70</v>
      </c>
      <c r="F1078" s="65" t="s">
        <v>3</v>
      </c>
      <c r="G1078" s="65" t="s">
        <v>5744</v>
      </c>
      <c r="H1078" s="67" t="s">
        <v>6045</v>
      </c>
      <c r="I1078" s="67" t="s">
        <v>6016</v>
      </c>
      <c r="J1078" s="65" t="s">
        <v>5728</v>
      </c>
      <c r="K1078" s="65" t="s">
        <v>5740</v>
      </c>
      <c r="L1078" s="65" t="s">
        <v>6556</v>
      </c>
      <c r="M1078" s="65" t="s">
        <v>70</v>
      </c>
      <c r="N1078" s="65" t="s">
        <v>5845</v>
      </c>
      <c r="O1078" s="65">
        <v>18</v>
      </c>
      <c r="P1078" s="65" t="s">
        <v>70</v>
      </c>
      <c r="Q1078" s="65" t="s">
        <v>6622</v>
      </c>
      <c r="R1078" s="65">
        <v>841009973</v>
      </c>
      <c r="S1078" s="65" t="s">
        <v>5734</v>
      </c>
      <c r="T1078" s="65">
        <v>1</v>
      </c>
      <c r="U1078" s="67" t="s">
        <v>6012</v>
      </c>
      <c r="V1078" s="67" t="s">
        <v>6226</v>
      </c>
      <c r="W1078" s="65" t="s">
        <v>70</v>
      </c>
      <c r="X1078" s="65">
        <v>1</v>
      </c>
      <c r="Y1078" s="65" t="s">
        <v>70</v>
      </c>
      <c r="Z1078" s="65" t="s">
        <v>70</v>
      </c>
      <c r="AA1078" s="65">
        <f t="shared" si="16"/>
        <v>1</v>
      </c>
      <c r="AB1078" s="65">
        <v>2</v>
      </c>
      <c r="AC1078" s="68" t="s">
        <v>5760</v>
      </c>
      <c r="AD1078" s="68" t="s">
        <v>6635</v>
      </c>
      <c r="AE1078" s="68" t="s">
        <v>6636</v>
      </c>
      <c r="AF1078" s="65" t="s">
        <v>5755</v>
      </c>
      <c r="AG1078" s="68" t="s">
        <v>6553</v>
      </c>
    </row>
    <row r="1079" spans="1:33" ht="56.25" x14ac:dyDescent="0.25">
      <c r="A1079" s="65">
        <v>1078</v>
      </c>
      <c r="B1079" s="65">
        <v>841009973</v>
      </c>
      <c r="C1079" s="65" t="s">
        <v>5745</v>
      </c>
      <c r="D1079" s="66" t="s">
        <v>2741</v>
      </c>
      <c r="E1079" s="65" t="s">
        <v>70</v>
      </c>
      <c r="F1079" s="65" t="s">
        <v>3</v>
      </c>
      <c r="G1079" s="65" t="s">
        <v>5726</v>
      </c>
      <c r="H1079" s="67" t="s">
        <v>6024</v>
      </c>
      <c r="I1079" s="67">
        <v>4.7</v>
      </c>
      <c r="J1079" s="65" t="s">
        <v>5728</v>
      </c>
      <c r="K1079" s="65" t="s">
        <v>5740</v>
      </c>
      <c r="L1079" s="65" t="s">
        <v>6556</v>
      </c>
      <c r="M1079" s="65" t="s">
        <v>70</v>
      </c>
      <c r="N1079" s="65" t="s">
        <v>5845</v>
      </c>
      <c r="O1079" s="65">
        <v>20</v>
      </c>
      <c r="P1079" s="65" t="s">
        <v>70</v>
      </c>
      <c r="Q1079" s="65" t="s">
        <v>6622</v>
      </c>
      <c r="R1079" s="65">
        <v>841009974</v>
      </c>
      <c r="S1079" s="65" t="s">
        <v>5734</v>
      </c>
      <c r="T1079" s="65">
        <v>1</v>
      </c>
      <c r="U1079" s="67" t="s">
        <v>6049</v>
      </c>
      <c r="V1079" s="67">
        <v>4</v>
      </c>
      <c r="W1079" s="65" t="s">
        <v>70</v>
      </c>
      <c r="X1079" s="65">
        <v>1</v>
      </c>
      <c r="Y1079" s="65" t="s">
        <v>70</v>
      </c>
      <c r="Z1079" s="65" t="s">
        <v>70</v>
      </c>
      <c r="AA1079" s="65">
        <f t="shared" si="16"/>
        <v>1</v>
      </c>
      <c r="AB1079" s="65">
        <v>2</v>
      </c>
      <c r="AC1079" s="68" t="s">
        <v>5760</v>
      </c>
      <c r="AD1079" s="68" t="s">
        <v>6637</v>
      </c>
      <c r="AE1079" s="68" t="s">
        <v>6636</v>
      </c>
      <c r="AF1079" s="65" t="s">
        <v>5755</v>
      </c>
      <c r="AG1079" s="68" t="s">
        <v>5756</v>
      </c>
    </row>
    <row r="1080" spans="1:33" ht="56.25" x14ac:dyDescent="0.25">
      <c r="A1080" s="65">
        <v>1079</v>
      </c>
      <c r="B1080" s="65">
        <v>841009974</v>
      </c>
      <c r="C1080" s="65" t="s">
        <v>5745</v>
      </c>
      <c r="D1080" s="66" t="s">
        <v>2741</v>
      </c>
      <c r="E1080" s="65" t="s">
        <v>5788</v>
      </c>
      <c r="F1080" s="65" t="s">
        <v>3</v>
      </c>
      <c r="G1080" s="65" t="s">
        <v>5726</v>
      </c>
      <c r="H1080" s="67" t="s">
        <v>5882</v>
      </c>
      <c r="I1080" s="67" t="s">
        <v>5978</v>
      </c>
      <c r="J1080" s="65" t="s">
        <v>5728</v>
      </c>
      <c r="K1080" s="65" t="s">
        <v>5740</v>
      </c>
      <c r="L1080" s="65" t="s">
        <v>6556</v>
      </c>
      <c r="M1080" s="65" t="s">
        <v>70</v>
      </c>
      <c r="N1080" s="65" t="s">
        <v>5845</v>
      </c>
      <c r="O1080" s="65">
        <v>21</v>
      </c>
      <c r="P1080" s="65" t="s">
        <v>70</v>
      </c>
      <c r="Q1080" s="65" t="s">
        <v>6622</v>
      </c>
      <c r="R1080" s="65">
        <v>841009975</v>
      </c>
      <c r="S1080" s="65" t="s">
        <v>5734</v>
      </c>
      <c r="T1080" s="65">
        <v>1</v>
      </c>
      <c r="U1080" s="67" t="s">
        <v>5991</v>
      </c>
      <c r="V1080" s="67" t="s">
        <v>5967</v>
      </c>
      <c r="W1080" s="65" t="s">
        <v>70</v>
      </c>
      <c r="X1080" s="65">
        <v>1</v>
      </c>
      <c r="Y1080" s="65" t="s">
        <v>70</v>
      </c>
      <c r="Z1080" s="65" t="s">
        <v>70</v>
      </c>
      <c r="AA1080" s="65">
        <f t="shared" si="16"/>
        <v>1</v>
      </c>
      <c r="AB1080" s="65">
        <v>1</v>
      </c>
      <c r="AC1080" s="68" t="s">
        <v>5760</v>
      </c>
      <c r="AD1080" s="68" t="s">
        <v>6638</v>
      </c>
      <c r="AE1080" s="68" t="s">
        <v>6565</v>
      </c>
      <c r="AF1080" s="65" t="s">
        <v>5755</v>
      </c>
      <c r="AG1080" s="68" t="s">
        <v>5756</v>
      </c>
    </row>
    <row r="1081" spans="1:33" ht="56.25" x14ac:dyDescent="0.25">
      <c r="A1081" s="65">
        <v>1080</v>
      </c>
      <c r="B1081" s="65">
        <v>841009975</v>
      </c>
      <c r="C1081" s="65" t="s">
        <v>6603</v>
      </c>
      <c r="D1081" s="66" t="s">
        <v>2838</v>
      </c>
      <c r="E1081" s="65" t="s">
        <v>70</v>
      </c>
      <c r="F1081" s="65" t="s">
        <v>3</v>
      </c>
      <c r="G1081" s="65" t="s">
        <v>5744</v>
      </c>
      <c r="H1081" s="67" t="s">
        <v>6124</v>
      </c>
      <c r="I1081" s="67" t="s">
        <v>5972</v>
      </c>
      <c r="J1081" s="65" t="s">
        <v>5728</v>
      </c>
      <c r="K1081" s="65" t="s">
        <v>5740</v>
      </c>
      <c r="L1081" s="65" t="s">
        <v>6556</v>
      </c>
      <c r="M1081" s="65" t="s">
        <v>70</v>
      </c>
      <c r="N1081" s="65" t="s">
        <v>5845</v>
      </c>
      <c r="O1081" s="65">
        <v>22</v>
      </c>
      <c r="P1081" s="65" t="s">
        <v>70</v>
      </c>
      <c r="Q1081" s="65" t="s">
        <v>6622</v>
      </c>
      <c r="R1081" s="65">
        <v>841009976</v>
      </c>
      <c r="S1081" s="65" t="s">
        <v>5734</v>
      </c>
      <c r="T1081" s="65">
        <v>1</v>
      </c>
      <c r="U1081" s="67" t="s">
        <v>5958</v>
      </c>
      <c r="V1081" s="67" t="s">
        <v>6195</v>
      </c>
      <c r="W1081" s="65" t="s">
        <v>70</v>
      </c>
      <c r="X1081" s="65">
        <v>1</v>
      </c>
      <c r="Y1081" s="65" t="s">
        <v>70</v>
      </c>
      <c r="Z1081" s="65" t="s">
        <v>70</v>
      </c>
      <c r="AA1081" s="65">
        <f t="shared" si="16"/>
        <v>1</v>
      </c>
      <c r="AB1081" s="65">
        <v>2</v>
      </c>
      <c r="AC1081" s="68" t="s">
        <v>5760</v>
      </c>
      <c r="AD1081" s="68" t="s">
        <v>6593</v>
      </c>
      <c r="AE1081" s="68" t="s">
        <v>6094</v>
      </c>
      <c r="AF1081" s="65" t="s">
        <v>5755</v>
      </c>
      <c r="AG1081" s="68" t="s">
        <v>5756</v>
      </c>
    </row>
    <row r="1082" spans="1:33" ht="45" x14ac:dyDescent="0.25">
      <c r="A1082" s="65">
        <v>1081</v>
      </c>
      <c r="B1082" s="65">
        <v>841009976</v>
      </c>
      <c r="C1082" s="65" t="s">
        <v>6603</v>
      </c>
      <c r="D1082" s="66" t="s">
        <v>2838</v>
      </c>
      <c r="E1082" s="65" t="s">
        <v>70</v>
      </c>
      <c r="F1082" s="65" t="s">
        <v>3</v>
      </c>
      <c r="G1082" s="65" t="s">
        <v>5744</v>
      </c>
      <c r="H1082" s="67" t="s">
        <v>6124</v>
      </c>
      <c r="I1082" s="67">
        <v>4.5</v>
      </c>
      <c r="J1082" s="65" t="s">
        <v>5728</v>
      </c>
      <c r="K1082" s="65" t="s">
        <v>5740</v>
      </c>
      <c r="L1082" s="65" t="s">
        <v>6556</v>
      </c>
      <c r="M1082" s="65" t="s">
        <v>70</v>
      </c>
      <c r="N1082" s="65" t="s">
        <v>5845</v>
      </c>
      <c r="O1082" s="65">
        <v>25</v>
      </c>
      <c r="P1082" s="65" t="s">
        <v>70</v>
      </c>
      <c r="Q1082" s="65" t="s">
        <v>6622</v>
      </c>
      <c r="R1082" s="65" t="s">
        <v>5778</v>
      </c>
      <c r="S1082" s="65" t="s">
        <v>5734</v>
      </c>
      <c r="T1082" s="65">
        <v>1</v>
      </c>
      <c r="U1082" s="67" t="s">
        <v>6138</v>
      </c>
      <c r="V1082" s="67">
        <v>4.4000000000000004</v>
      </c>
      <c r="W1082" s="65" t="s">
        <v>70</v>
      </c>
      <c r="X1082" s="65" t="s">
        <v>70</v>
      </c>
      <c r="Y1082" s="65" t="s">
        <v>70</v>
      </c>
      <c r="Z1082" s="65" t="s">
        <v>70</v>
      </c>
      <c r="AA1082" s="65">
        <f t="shared" si="16"/>
        <v>0</v>
      </c>
      <c r="AB1082" s="65">
        <v>1</v>
      </c>
      <c r="AC1082" s="68" t="s">
        <v>5760</v>
      </c>
      <c r="AD1082" s="68" t="s">
        <v>6248</v>
      </c>
      <c r="AE1082" s="68" t="s">
        <v>6094</v>
      </c>
      <c r="AF1082" s="65" t="s">
        <v>5755</v>
      </c>
      <c r="AG1082" s="68" t="s">
        <v>5756</v>
      </c>
    </row>
    <row r="1083" spans="1:33" ht="45" x14ac:dyDescent="0.25">
      <c r="A1083" s="65">
        <v>1082</v>
      </c>
      <c r="B1083" s="65">
        <v>841000363</v>
      </c>
      <c r="C1083" s="65" t="s">
        <v>5725</v>
      </c>
      <c r="D1083" s="66" t="s">
        <v>2739</v>
      </c>
      <c r="E1083" s="65" t="s">
        <v>70</v>
      </c>
      <c r="F1083" s="65" t="s">
        <v>3</v>
      </c>
      <c r="G1083" s="65" t="s">
        <v>5908</v>
      </c>
      <c r="H1083" s="67" t="s">
        <v>6030</v>
      </c>
      <c r="I1083" s="67" t="s">
        <v>5958</v>
      </c>
      <c r="J1083" s="65" t="s">
        <v>5728</v>
      </c>
      <c r="K1083" s="65" t="s">
        <v>5740</v>
      </c>
      <c r="L1083" s="65" t="s">
        <v>6639</v>
      </c>
      <c r="M1083" s="65">
        <v>119</v>
      </c>
      <c r="N1083" s="65" t="s">
        <v>70</v>
      </c>
      <c r="O1083" s="65" t="s">
        <v>70</v>
      </c>
      <c r="P1083" s="65" t="s">
        <v>70</v>
      </c>
      <c r="Q1083" s="65" t="s">
        <v>6622</v>
      </c>
      <c r="R1083" s="65">
        <v>841000025</v>
      </c>
      <c r="S1083" s="65" t="s">
        <v>5734</v>
      </c>
      <c r="T1083" s="65">
        <v>1</v>
      </c>
      <c r="U1083" s="67" t="s">
        <v>6007</v>
      </c>
      <c r="V1083" s="67" t="s">
        <v>5967</v>
      </c>
      <c r="W1083" s="65" t="s">
        <v>70</v>
      </c>
      <c r="X1083" s="65">
        <v>1</v>
      </c>
      <c r="Y1083" s="65" t="s">
        <v>70</v>
      </c>
      <c r="Z1083" s="65" t="s">
        <v>70</v>
      </c>
      <c r="AA1083" s="65">
        <f t="shared" si="16"/>
        <v>1</v>
      </c>
      <c r="AB1083" s="65">
        <v>2</v>
      </c>
      <c r="AC1083" s="68" t="s">
        <v>5753</v>
      </c>
      <c r="AD1083" s="68" t="s">
        <v>6640</v>
      </c>
      <c r="AE1083" s="68" t="s">
        <v>6299</v>
      </c>
      <c r="AF1083" s="65" t="s">
        <v>5755</v>
      </c>
      <c r="AG1083" s="68" t="s">
        <v>6553</v>
      </c>
    </row>
    <row r="1084" spans="1:33" ht="56.25" x14ac:dyDescent="0.25">
      <c r="A1084" s="65">
        <v>1083</v>
      </c>
      <c r="B1084" s="65">
        <v>841000025</v>
      </c>
      <c r="C1084" s="65" t="s">
        <v>5725</v>
      </c>
      <c r="D1084" s="66" t="s">
        <v>2739</v>
      </c>
      <c r="E1084" s="65" t="s">
        <v>70</v>
      </c>
      <c r="F1084" s="65" t="s">
        <v>3</v>
      </c>
      <c r="G1084" s="65" t="s">
        <v>5744</v>
      </c>
      <c r="H1084" s="67" t="s">
        <v>5977</v>
      </c>
      <c r="I1084" s="67" t="s">
        <v>6171</v>
      </c>
      <c r="J1084" s="65" t="s">
        <v>5728</v>
      </c>
      <c r="K1084" s="65" t="s">
        <v>5740</v>
      </c>
      <c r="L1084" s="65" t="s">
        <v>6556</v>
      </c>
      <c r="M1084" s="65" t="s">
        <v>70</v>
      </c>
      <c r="N1084" s="65" t="s">
        <v>5845</v>
      </c>
      <c r="O1084" s="65">
        <v>2</v>
      </c>
      <c r="P1084" s="65" t="s">
        <v>70</v>
      </c>
      <c r="Q1084" s="65" t="s">
        <v>6622</v>
      </c>
      <c r="R1084" s="65">
        <v>841009994</v>
      </c>
      <c r="S1084" s="65" t="s">
        <v>5734</v>
      </c>
      <c r="T1084" s="65">
        <v>1</v>
      </c>
      <c r="U1084" s="67" t="s">
        <v>5965</v>
      </c>
      <c r="V1084" s="67" t="s">
        <v>5958</v>
      </c>
      <c r="W1084" s="65" t="s">
        <v>70</v>
      </c>
      <c r="X1084" s="65">
        <v>1</v>
      </c>
      <c r="Y1084" s="65" t="s">
        <v>70</v>
      </c>
      <c r="Z1084" s="65" t="s">
        <v>70</v>
      </c>
      <c r="AA1084" s="65">
        <f t="shared" si="16"/>
        <v>1</v>
      </c>
      <c r="AB1084" s="65">
        <v>2</v>
      </c>
      <c r="AC1084" s="68" t="s">
        <v>5753</v>
      </c>
      <c r="AD1084" s="68" t="s">
        <v>6641</v>
      </c>
      <c r="AE1084" s="68" t="s">
        <v>6642</v>
      </c>
      <c r="AF1084" s="65" t="s">
        <v>5755</v>
      </c>
      <c r="AG1084" s="68" t="s">
        <v>5756</v>
      </c>
    </row>
    <row r="1085" spans="1:33" ht="56.25" x14ac:dyDescent="0.25">
      <c r="A1085" s="65">
        <v>1084</v>
      </c>
      <c r="B1085" s="65">
        <v>841009994</v>
      </c>
      <c r="C1085" s="65" t="s">
        <v>5725</v>
      </c>
      <c r="D1085" s="66" t="s">
        <v>2739</v>
      </c>
      <c r="E1085" s="65" t="s">
        <v>5785</v>
      </c>
      <c r="F1085" s="65" t="s">
        <v>3</v>
      </c>
      <c r="G1085" s="65" t="s">
        <v>5744</v>
      </c>
      <c r="H1085" s="67" t="s">
        <v>6069</v>
      </c>
      <c r="I1085" s="67" t="s">
        <v>5972</v>
      </c>
      <c r="J1085" s="65" t="s">
        <v>5728</v>
      </c>
      <c r="K1085" s="65" t="s">
        <v>5740</v>
      </c>
      <c r="L1085" s="65" t="s">
        <v>6556</v>
      </c>
      <c r="M1085" s="65" t="s">
        <v>70</v>
      </c>
      <c r="N1085" s="65" t="s">
        <v>69</v>
      </c>
      <c r="O1085" s="65">
        <v>5</v>
      </c>
      <c r="P1085" s="65" t="s">
        <v>70</v>
      </c>
      <c r="Q1085" s="65" t="s">
        <v>6622</v>
      </c>
      <c r="R1085" s="65">
        <v>841009980</v>
      </c>
      <c r="S1085" s="65" t="s">
        <v>5734</v>
      </c>
      <c r="T1085" s="65">
        <v>1</v>
      </c>
      <c r="U1085" s="67" t="s">
        <v>6012</v>
      </c>
      <c r="V1085" s="67" t="s">
        <v>5958</v>
      </c>
      <c r="W1085" s="65">
        <v>1</v>
      </c>
      <c r="X1085" s="65">
        <v>1</v>
      </c>
      <c r="Y1085" s="65">
        <v>2</v>
      </c>
      <c r="Z1085" s="65" t="s">
        <v>70</v>
      </c>
      <c r="AA1085" s="65">
        <f t="shared" si="16"/>
        <v>4</v>
      </c>
      <c r="AB1085" s="65">
        <v>4</v>
      </c>
      <c r="AC1085" s="68" t="s">
        <v>5760</v>
      </c>
      <c r="AD1085" s="68" t="s">
        <v>6643</v>
      </c>
      <c r="AE1085" s="68" t="s">
        <v>6644</v>
      </c>
      <c r="AF1085" s="65" t="s">
        <v>5755</v>
      </c>
      <c r="AG1085" s="68" t="s">
        <v>5756</v>
      </c>
    </row>
    <row r="1086" spans="1:33" ht="56.25" x14ac:dyDescent="0.25">
      <c r="A1086" s="65">
        <v>1085</v>
      </c>
      <c r="B1086" s="65">
        <v>841009980</v>
      </c>
      <c r="C1086" s="65" t="s">
        <v>5745</v>
      </c>
      <c r="D1086" s="66" t="s">
        <v>2741</v>
      </c>
      <c r="E1086" s="65" t="s">
        <v>5742</v>
      </c>
      <c r="F1086" s="65" t="s">
        <v>3</v>
      </c>
      <c r="G1086" s="65" t="s">
        <v>5744</v>
      </c>
      <c r="H1086" s="67" t="s">
        <v>5981</v>
      </c>
      <c r="I1086" s="67">
        <v>5.6</v>
      </c>
      <c r="J1086" s="65" t="s">
        <v>5728</v>
      </c>
      <c r="K1086" s="65" t="s">
        <v>5740</v>
      </c>
      <c r="L1086" s="65" t="s">
        <v>6556</v>
      </c>
      <c r="M1086" s="65" t="s">
        <v>70</v>
      </c>
      <c r="N1086" s="65" t="s">
        <v>69</v>
      </c>
      <c r="O1086" s="65">
        <v>8</v>
      </c>
      <c r="P1086" s="65" t="s">
        <v>70</v>
      </c>
      <c r="Q1086" s="65" t="s">
        <v>6622</v>
      </c>
      <c r="R1086" s="65">
        <v>841009984</v>
      </c>
      <c r="S1086" s="65" t="s">
        <v>5734</v>
      </c>
      <c r="T1086" s="65">
        <v>1</v>
      </c>
      <c r="U1086" s="67" t="s">
        <v>5972</v>
      </c>
      <c r="V1086" s="67">
        <v>4.3</v>
      </c>
      <c r="W1086" s="65">
        <v>1</v>
      </c>
      <c r="X1086" s="65">
        <v>1</v>
      </c>
      <c r="Y1086" s="65" t="s">
        <v>70</v>
      </c>
      <c r="Z1086" s="65" t="s">
        <v>70</v>
      </c>
      <c r="AA1086" s="65">
        <f t="shared" si="16"/>
        <v>2</v>
      </c>
      <c r="AB1086" s="65">
        <v>2</v>
      </c>
      <c r="AC1086" s="68" t="s">
        <v>5760</v>
      </c>
      <c r="AD1086" s="68" t="s">
        <v>6645</v>
      </c>
      <c r="AE1086" s="68" t="s">
        <v>6646</v>
      </c>
      <c r="AF1086" s="65" t="s">
        <v>5755</v>
      </c>
      <c r="AG1086" s="68" t="s">
        <v>5756</v>
      </c>
    </row>
    <row r="1087" spans="1:33" ht="45" x14ac:dyDescent="0.25">
      <c r="A1087" s="65">
        <v>1086</v>
      </c>
      <c r="B1087" s="65">
        <v>841009984</v>
      </c>
      <c r="C1087" s="65" t="s">
        <v>6603</v>
      </c>
      <c r="D1087" s="66" t="s">
        <v>2838</v>
      </c>
      <c r="E1087" s="65" t="s">
        <v>70</v>
      </c>
      <c r="F1087" s="65" t="s">
        <v>3</v>
      </c>
      <c r="G1087" s="65" t="s">
        <v>5744</v>
      </c>
      <c r="H1087" s="67" t="s">
        <v>6018</v>
      </c>
      <c r="I1087" s="67">
        <v>4.5</v>
      </c>
      <c r="J1087" s="65" t="s">
        <v>5728</v>
      </c>
      <c r="K1087" s="65" t="s">
        <v>5740</v>
      </c>
      <c r="L1087" s="65" t="s">
        <v>6556</v>
      </c>
      <c r="M1087" s="65" t="s">
        <v>70</v>
      </c>
      <c r="N1087" s="65" t="s">
        <v>5808</v>
      </c>
      <c r="O1087" s="65">
        <v>3</v>
      </c>
      <c r="P1087" s="65" t="s">
        <v>70</v>
      </c>
      <c r="Q1087" s="65" t="s">
        <v>6622</v>
      </c>
      <c r="R1087" s="65">
        <v>841009979</v>
      </c>
      <c r="S1087" s="65" t="s">
        <v>5734</v>
      </c>
      <c r="T1087" s="65">
        <v>1</v>
      </c>
      <c r="U1087" s="67" t="s">
        <v>5974</v>
      </c>
      <c r="V1087" s="67" t="s">
        <v>6246</v>
      </c>
      <c r="W1087" s="65">
        <v>1</v>
      </c>
      <c r="X1087" s="65">
        <v>1</v>
      </c>
      <c r="Y1087" s="65">
        <v>1</v>
      </c>
      <c r="Z1087" s="65" t="s">
        <v>70</v>
      </c>
      <c r="AA1087" s="65">
        <f t="shared" si="16"/>
        <v>3</v>
      </c>
      <c r="AB1087" s="65">
        <v>4</v>
      </c>
      <c r="AC1087" s="68" t="s">
        <v>5760</v>
      </c>
      <c r="AD1087" s="68" t="s">
        <v>6236</v>
      </c>
      <c r="AE1087" s="68" t="s">
        <v>6256</v>
      </c>
      <c r="AF1087" s="65" t="s">
        <v>5755</v>
      </c>
      <c r="AG1087" s="68" t="s">
        <v>5756</v>
      </c>
    </row>
    <row r="1088" spans="1:33" ht="33.75" x14ac:dyDescent="0.25">
      <c r="A1088" s="65">
        <v>1087</v>
      </c>
      <c r="B1088" s="65">
        <v>841009979</v>
      </c>
      <c r="C1088" s="65" t="s">
        <v>5745</v>
      </c>
      <c r="D1088" s="66" t="s">
        <v>2741</v>
      </c>
      <c r="E1088" s="65" t="s">
        <v>5742</v>
      </c>
      <c r="F1088" s="65" t="s">
        <v>3</v>
      </c>
      <c r="G1088" s="65" t="s">
        <v>5744</v>
      </c>
      <c r="H1088" s="67" t="s">
        <v>6066</v>
      </c>
      <c r="I1088" s="67" t="s">
        <v>6020</v>
      </c>
      <c r="J1088" s="65" t="s">
        <v>5728</v>
      </c>
      <c r="K1088" s="65" t="s">
        <v>5740</v>
      </c>
      <c r="L1088" s="65" t="s">
        <v>6556</v>
      </c>
      <c r="M1088" s="65" t="s">
        <v>70</v>
      </c>
      <c r="N1088" s="65" t="s">
        <v>69</v>
      </c>
      <c r="O1088" s="65">
        <v>2</v>
      </c>
      <c r="P1088" s="65" t="s">
        <v>70</v>
      </c>
      <c r="Q1088" s="65" t="s">
        <v>6622</v>
      </c>
      <c r="R1088" s="65">
        <v>841009978</v>
      </c>
      <c r="S1088" s="65" t="s">
        <v>5734</v>
      </c>
      <c r="T1088" s="65">
        <v>1</v>
      </c>
      <c r="U1088" s="67" t="s">
        <v>5978</v>
      </c>
      <c r="V1088" s="67" t="s">
        <v>6018</v>
      </c>
      <c r="W1088" s="65">
        <v>1</v>
      </c>
      <c r="X1088" s="65">
        <v>1</v>
      </c>
      <c r="Y1088" s="65" t="s">
        <v>70</v>
      </c>
      <c r="Z1088" s="65" t="s">
        <v>70</v>
      </c>
      <c r="AA1088" s="65">
        <f t="shared" si="16"/>
        <v>2</v>
      </c>
      <c r="AB1088" s="65">
        <v>3</v>
      </c>
      <c r="AC1088" s="68" t="s">
        <v>5760</v>
      </c>
      <c r="AD1088" s="68" t="s">
        <v>6067</v>
      </c>
      <c r="AE1088" s="68" t="s">
        <v>6193</v>
      </c>
      <c r="AF1088" s="65" t="s">
        <v>5755</v>
      </c>
      <c r="AG1088" s="68" t="s">
        <v>5756</v>
      </c>
    </row>
    <row r="1089" spans="1:33" ht="56.25" x14ac:dyDescent="0.25">
      <c r="A1089" s="65">
        <v>1088</v>
      </c>
      <c r="B1089" s="65">
        <v>841009978</v>
      </c>
      <c r="C1089" s="65" t="s">
        <v>5745</v>
      </c>
      <c r="D1089" s="66" t="s">
        <v>2741</v>
      </c>
      <c r="E1089" s="65" t="s">
        <v>5742</v>
      </c>
      <c r="F1089" s="65" t="s">
        <v>3</v>
      </c>
      <c r="G1089" s="65" t="s">
        <v>5744</v>
      </c>
      <c r="H1089" s="67" t="s">
        <v>6066</v>
      </c>
      <c r="I1089" s="67" t="s">
        <v>6020</v>
      </c>
      <c r="J1089" s="65" t="s">
        <v>5728</v>
      </c>
      <c r="K1089" s="65" t="s">
        <v>5740</v>
      </c>
      <c r="L1089" s="65" t="s">
        <v>6556</v>
      </c>
      <c r="M1089" s="65" t="s">
        <v>70</v>
      </c>
      <c r="N1089" s="65" t="s">
        <v>5796</v>
      </c>
      <c r="O1089" s="65">
        <v>5</v>
      </c>
      <c r="P1089" s="65" t="s">
        <v>70</v>
      </c>
      <c r="Q1089" s="65" t="s">
        <v>6622</v>
      </c>
      <c r="R1089" s="65">
        <v>432034999</v>
      </c>
      <c r="S1089" s="65" t="s">
        <v>5734</v>
      </c>
      <c r="T1089" s="65">
        <v>1</v>
      </c>
      <c r="U1089" s="67" t="s">
        <v>5983</v>
      </c>
      <c r="V1089" s="67" t="s">
        <v>5972</v>
      </c>
      <c r="W1089" s="65">
        <v>2</v>
      </c>
      <c r="X1089" s="65">
        <v>1</v>
      </c>
      <c r="Y1089" s="65">
        <v>1</v>
      </c>
      <c r="Z1089" s="65" t="s">
        <v>70</v>
      </c>
      <c r="AA1089" s="65">
        <f t="shared" si="16"/>
        <v>4</v>
      </c>
      <c r="AB1089" s="65">
        <v>4</v>
      </c>
      <c r="AC1089" s="68" t="s">
        <v>5753</v>
      </c>
      <c r="AD1089" s="68" t="s">
        <v>6067</v>
      </c>
      <c r="AE1089" s="68" t="s">
        <v>6284</v>
      </c>
      <c r="AF1089" s="65" t="s">
        <v>5755</v>
      </c>
      <c r="AG1089" s="68" t="s">
        <v>5756</v>
      </c>
    </row>
    <row r="1090" spans="1:33" ht="45" x14ac:dyDescent="0.25">
      <c r="A1090" s="65">
        <v>1089</v>
      </c>
      <c r="B1090" s="65">
        <v>432034999</v>
      </c>
      <c r="C1090" s="65" t="s">
        <v>5745</v>
      </c>
      <c r="D1090" s="66" t="s">
        <v>2741</v>
      </c>
      <c r="E1090" s="65" t="s">
        <v>70</v>
      </c>
      <c r="F1090" s="65" t="s">
        <v>3</v>
      </c>
      <c r="G1090" s="65" t="s">
        <v>5744</v>
      </c>
      <c r="H1090" s="67" t="s">
        <v>5882</v>
      </c>
      <c r="I1090" s="67" t="s">
        <v>6124</v>
      </c>
      <c r="J1090" s="65" t="s">
        <v>5728</v>
      </c>
      <c r="K1090" s="65" t="s">
        <v>5740</v>
      </c>
      <c r="L1090" s="65" t="s">
        <v>6556</v>
      </c>
      <c r="M1090" s="65" t="s">
        <v>70</v>
      </c>
      <c r="N1090" s="65" t="s">
        <v>5767</v>
      </c>
      <c r="O1090" s="65">
        <v>6</v>
      </c>
      <c r="P1090" s="65" t="s">
        <v>70</v>
      </c>
      <c r="Q1090" s="65" t="s">
        <v>6622</v>
      </c>
      <c r="R1090" s="65">
        <v>841009992</v>
      </c>
      <c r="S1090" s="65" t="s">
        <v>5734</v>
      </c>
      <c r="T1090" s="65">
        <v>1</v>
      </c>
      <c r="U1090" s="67" t="s">
        <v>5965</v>
      </c>
      <c r="V1090" s="67" t="s">
        <v>6138</v>
      </c>
      <c r="W1090" s="65">
        <v>1</v>
      </c>
      <c r="X1090" s="65">
        <v>1</v>
      </c>
      <c r="Y1090" s="65">
        <v>4</v>
      </c>
      <c r="Z1090" s="65" t="s">
        <v>70</v>
      </c>
      <c r="AA1090" s="65">
        <f t="shared" si="16"/>
        <v>6</v>
      </c>
      <c r="AB1090" s="65">
        <v>4</v>
      </c>
      <c r="AC1090" s="68" t="s">
        <v>5760</v>
      </c>
      <c r="AD1090" s="68" t="s">
        <v>6248</v>
      </c>
      <c r="AE1090" s="68" t="s">
        <v>6256</v>
      </c>
      <c r="AF1090" s="65" t="s">
        <v>5755</v>
      </c>
      <c r="AG1090" s="68" t="s">
        <v>5756</v>
      </c>
    </row>
    <row r="1091" spans="1:33" ht="45" x14ac:dyDescent="0.25">
      <c r="A1091" s="65">
        <v>1090</v>
      </c>
      <c r="B1091" s="65">
        <v>841009992</v>
      </c>
      <c r="C1091" s="65" t="s">
        <v>6603</v>
      </c>
      <c r="D1091" s="66" t="s">
        <v>2838</v>
      </c>
      <c r="E1091" s="65" t="s">
        <v>70</v>
      </c>
      <c r="F1091" s="65" t="s">
        <v>3</v>
      </c>
      <c r="G1091" s="65" t="s">
        <v>5744</v>
      </c>
      <c r="H1091" s="67" t="s">
        <v>6124</v>
      </c>
      <c r="I1091" s="67" t="s">
        <v>5967</v>
      </c>
      <c r="J1091" s="65" t="s">
        <v>5728</v>
      </c>
      <c r="K1091" s="65" t="s">
        <v>5740</v>
      </c>
      <c r="L1091" s="65" t="s">
        <v>6556</v>
      </c>
      <c r="M1091" s="65" t="s">
        <v>70</v>
      </c>
      <c r="N1091" s="65" t="s">
        <v>5767</v>
      </c>
      <c r="O1091" s="65">
        <v>4</v>
      </c>
      <c r="P1091" s="65" t="s">
        <v>70</v>
      </c>
      <c r="Q1091" s="65" t="s">
        <v>6622</v>
      </c>
      <c r="R1091" s="65">
        <v>432071213</v>
      </c>
      <c r="S1091" s="65" t="s">
        <v>5734</v>
      </c>
      <c r="T1091" s="65">
        <v>1</v>
      </c>
      <c r="U1091" s="67" t="s">
        <v>5967</v>
      </c>
      <c r="V1091" s="67" t="s">
        <v>5962</v>
      </c>
      <c r="W1091" s="65" t="s">
        <v>70</v>
      </c>
      <c r="X1091" s="65">
        <v>1</v>
      </c>
      <c r="Y1091" s="65">
        <v>2</v>
      </c>
      <c r="Z1091" s="65" t="s">
        <v>70</v>
      </c>
      <c r="AA1091" s="65">
        <f t="shared" ref="AA1091:AA1154" si="17">SUM(W1091:Z1091)</f>
        <v>3</v>
      </c>
      <c r="AB1091" s="65">
        <v>2</v>
      </c>
      <c r="AC1091" s="68" t="s">
        <v>5760</v>
      </c>
      <c r="AD1091" s="68" t="s">
        <v>6236</v>
      </c>
      <c r="AE1091" s="68" t="s">
        <v>6259</v>
      </c>
      <c r="AF1091" s="65" t="s">
        <v>5755</v>
      </c>
      <c r="AG1091" s="68" t="s">
        <v>5756</v>
      </c>
    </row>
    <row r="1092" spans="1:33" ht="56.25" x14ac:dyDescent="0.25">
      <c r="A1092" s="65">
        <v>1091</v>
      </c>
      <c r="B1092" s="65">
        <v>841009993</v>
      </c>
      <c r="C1092" s="65" t="s">
        <v>6201</v>
      </c>
      <c r="D1092" s="66" t="s">
        <v>2670</v>
      </c>
      <c r="E1092" s="65" t="s">
        <v>70</v>
      </c>
      <c r="F1092" s="65" t="s">
        <v>3</v>
      </c>
      <c r="G1092" s="65" t="s">
        <v>5744</v>
      </c>
      <c r="H1092" s="67" t="s">
        <v>6004</v>
      </c>
      <c r="I1092" s="67">
        <v>5.6</v>
      </c>
      <c r="J1092" s="65" t="s">
        <v>5728</v>
      </c>
      <c r="K1092" s="65" t="s">
        <v>5740</v>
      </c>
      <c r="L1092" s="65" t="s">
        <v>6556</v>
      </c>
      <c r="M1092" s="65" t="s">
        <v>70</v>
      </c>
      <c r="N1092" s="65" t="s">
        <v>5767</v>
      </c>
      <c r="O1092" s="65">
        <v>1</v>
      </c>
      <c r="P1092" s="65" t="s">
        <v>70</v>
      </c>
      <c r="Q1092" s="65" t="s">
        <v>6622</v>
      </c>
      <c r="R1092" s="65">
        <v>841009983</v>
      </c>
      <c r="S1092" s="65" t="s">
        <v>5734</v>
      </c>
      <c r="T1092" s="65">
        <v>1</v>
      </c>
      <c r="U1092" s="67" t="s">
        <v>5972</v>
      </c>
      <c r="V1092" s="67">
        <v>3.5</v>
      </c>
      <c r="W1092" s="65" t="s">
        <v>70</v>
      </c>
      <c r="X1092" s="65">
        <v>1</v>
      </c>
      <c r="Y1092" s="65">
        <v>1</v>
      </c>
      <c r="Z1092" s="65" t="s">
        <v>70</v>
      </c>
      <c r="AA1092" s="65">
        <f t="shared" si="17"/>
        <v>2</v>
      </c>
      <c r="AB1092" s="65">
        <v>3</v>
      </c>
      <c r="AC1092" s="68" t="s">
        <v>5760</v>
      </c>
      <c r="AD1092" s="68" t="s">
        <v>6647</v>
      </c>
      <c r="AE1092" s="68" t="s">
        <v>6259</v>
      </c>
      <c r="AF1092" s="65" t="s">
        <v>5755</v>
      </c>
      <c r="AG1092" s="68" t="s">
        <v>5756</v>
      </c>
    </row>
    <row r="1093" spans="1:33" ht="45" x14ac:dyDescent="0.25">
      <c r="A1093" s="65">
        <v>1092</v>
      </c>
      <c r="B1093" s="65">
        <v>841009983</v>
      </c>
      <c r="C1093" s="65" t="s">
        <v>5725</v>
      </c>
      <c r="D1093" s="66" t="s">
        <v>2739</v>
      </c>
      <c r="E1093" s="65" t="s">
        <v>70</v>
      </c>
      <c r="F1093" s="65" t="s">
        <v>3</v>
      </c>
      <c r="G1093" s="65" t="s">
        <v>5744</v>
      </c>
      <c r="H1093" s="67" t="s">
        <v>6045</v>
      </c>
      <c r="I1093" s="67" t="s">
        <v>6004</v>
      </c>
      <c r="J1093" s="65" t="s">
        <v>5728</v>
      </c>
      <c r="K1093" s="65" t="s">
        <v>5740</v>
      </c>
      <c r="L1093" s="65" t="s">
        <v>6556</v>
      </c>
      <c r="M1093" s="65" t="s">
        <v>70</v>
      </c>
      <c r="N1093" s="65" t="s">
        <v>5742</v>
      </c>
      <c r="O1093" s="65">
        <v>1</v>
      </c>
      <c r="P1093" s="65" t="s">
        <v>70</v>
      </c>
      <c r="Q1093" s="65" t="s">
        <v>6622</v>
      </c>
      <c r="R1093" s="65">
        <v>841009982</v>
      </c>
      <c r="S1093" s="65" t="s">
        <v>5734</v>
      </c>
      <c r="T1093" s="65">
        <v>1</v>
      </c>
      <c r="U1093" s="67" t="s">
        <v>5961</v>
      </c>
      <c r="V1093" s="67" t="s">
        <v>6030</v>
      </c>
      <c r="W1093" s="65">
        <v>1</v>
      </c>
      <c r="X1093" s="65">
        <v>1</v>
      </c>
      <c r="Y1093" s="65">
        <v>1</v>
      </c>
      <c r="Z1093" s="65" t="s">
        <v>70</v>
      </c>
      <c r="AA1093" s="65">
        <f t="shared" si="17"/>
        <v>3</v>
      </c>
      <c r="AB1093" s="65">
        <v>3</v>
      </c>
      <c r="AC1093" s="68" t="s">
        <v>5760</v>
      </c>
      <c r="AD1093" s="68" t="s">
        <v>6248</v>
      </c>
      <c r="AE1093" s="68" t="s">
        <v>6193</v>
      </c>
      <c r="AF1093" s="65" t="s">
        <v>5755</v>
      </c>
      <c r="AG1093" s="68" t="s">
        <v>5756</v>
      </c>
    </row>
    <row r="1094" spans="1:33" ht="56.25" x14ac:dyDescent="0.25">
      <c r="A1094" s="65">
        <v>1093</v>
      </c>
      <c r="B1094" s="65">
        <v>841009982</v>
      </c>
      <c r="C1094" s="65" t="s">
        <v>5725</v>
      </c>
      <c r="D1094" s="66" t="s">
        <v>2739</v>
      </c>
      <c r="E1094" s="65" t="s">
        <v>70</v>
      </c>
      <c r="F1094" s="65" t="s">
        <v>3</v>
      </c>
      <c r="G1094" s="65" t="s">
        <v>5744</v>
      </c>
      <c r="H1094" s="67" t="s">
        <v>6069</v>
      </c>
      <c r="I1094" s="67">
        <v>6.3</v>
      </c>
      <c r="J1094" s="65" t="s">
        <v>5728</v>
      </c>
      <c r="K1094" s="65" t="s">
        <v>5740</v>
      </c>
      <c r="L1094" s="65" t="s">
        <v>6556</v>
      </c>
      <c r="M1094" s="65" t="s">
        <v>70</v>
      </c>
      <c r="N1094" s="65" t="s">
        <v>5742</v>
      </c>
      <c r="O1094" s="65">
        <v>3</v>
      </c>
      <c r="P1094" s="65" t="s">
        <v>70</v>
      </c>
      <c r="Q1094" s="65" t="s">
        <v>6622</v>
      </c>
      <c r="R1094" s="65">
        <v>841009977</v>
      </c>
      <c r="S1094" s="65" t="s">
        <v>5734</v>
      </c>
      <c r="T1094" s="65">
        <v>1</v>
      </c>
      <c r="U1094" s="67" t="s">
        <v>6004</v>
      </c>
      <c r="V1094" s="67">
        <v>4.8</v>
      </c>
      <c r="W1094" s="65">
        <v>1</v>
      </c>
      <c r="X1094" s="65">
        <v>1</v>
      </c>
      <c r="Y1094" s="65" t="s">
        <v>70</v>
      </c>
      <c r="Z1094" s="65" t="s">
        <v>70</v>
      </c>
      <c r="AA1094" s="65">
        <f t="shared" si="17"/>
        <v>2</v>
      </c>
      <c r="AB1094" s="65">
        <v>3</v>
      </c>
      <c r="AC1094" s="68" t="s">
        <v>5760</v>
      </c>
      <c r="AD1094" s="68" t="s">
        <v>6633</v>
      </c>
      <c r="AE1094" s="68" t="s">
        <v>6193</v>
      </c>
      <c r="AF1094" s="65" t="s">
        <v>5755</v>
      </c>
      <c r="AG1094" s="68" t="s">
        <v>5756</v>
      </c>
    </row>
    <row r="1095" spans="1:33" ht="45" x14ac:dyDescent="0.25">
      <c r="A1095" s="65">
        <v>1094</v>
      </c>
      <c r="B1095" s="65">
        <v>841009977</v>
      </c>
      <c r="C1095" s="65" t="s">
        <v>5745</v>
      </c>
      <c r="D1095" s="66" t="s">
        <v>2741</v>
      </c>
      <c r="E1095" s="65" t="s">
        <v>70</v>
      </c>
      <c r="F1095" s="65" t="s">
        <v>3</v>
      </c>
      <c r="G1095" s="65" t="s">
        <v>5744</v>
      </c>
      <c r="H1095" s="67" t="s">
        <v>5981</v>
      </c>
      <c r="I1095" s="67" t="s">
        <v>5991</v>
      </c>
      <c r="J1095" s="65" t="s">
        <v>5728</v>
      </c>
      <c r="K1095" s="65" t="s">
        <v>5740</v>
      </c>
      <c r="L1095" s="65" t="s">
        <v>6556</v>
      </c>
      <c r="M1095" s="65" t="s">
        <v>70</v>
      </c>
      <c r="N1095" s="65" t="s">
        <v>5742</v>
      </c>
      <c r="O1095" s="65">
        <v>6</v>
      </c>
      <c r="P1095" s="65" t="s">
        <v>70</v>
      </c>
      <c r="Q1095" s="65" t="s">
        <v>6622</v>
      </c>
      <c r="R1095" s="65" t="s">
        <v>6648</v>
      </c>
      <c r="S1095" s="65" t="s">
        <v>5734</v>
      </c>
      <c r="T1095" s="65">
        <v>1</v>
      </c>
      <c r="U1095" s="67" t="s">
        <v>6012</v>
      </c>
      <c r="V1095" s="67" t="s">
        <v>6181</v>
      </c>
      <c r="W1095" s="65">
        <v>1</v>
      </c>
      <c r="X1095" s="65">
        <v>1</v>
      </c>
      <c r="Y1095" s="65" t="s">
        <v>70</v>
      </c>
      <c r="Z1095" s="65" t="s">
        <v>70</v>
      </c>
      <c r="AA1095" s="65">
        <f t="shared" si="17"/>
        <v>2</v>
      </c>
      <c r="AB1095" s="65">
        <v>2</v>
      </c>
      <c r="AC1095" s="68" t="s">
        <v>5760</v>
      </c>
      <c r="AD1095" s="68" t="s">
        <v>6248</v>
      </c>
      <c r="AE1095" s="68" t="s">
        <v>6233</v>
      </c>
      <c r="AF1095" s="65" t="s">
        <v>5755</v>
      </c>
      <c r="AG1095" s="68" t="s">
        <v>5756</v>
      </c>
    </row>
    <row r="1096" spans="1:33" ht="33.75" x14ac:dyDescent="0.25">
      <c r="A1096" s="65">
        <v>1095</v>
      </c>
      <c r="B1096" s="65">
        <v>821002732</v>
      </c>
      <c r="C1096" s="65" t="s">
        <v>5745</v>
      </c>
      <c r="D1096" s="66" t="s">
        <v>2741</v>
      </c>
      <c r="E1096" s="65" t="s">
        <v>70</v>
      </c>
      <c r="F1096" s="65" t="s">
        <v>3</v>
      </c>
      <c r="G1096" s="65" t="s">
        <v>5744</v>
      </c>
      <c r="H1096" s="67" t="s">
        <v>5981</v>
      </c>
      <c r="I1096" s="67" t="s">
        <v>6012</v>
      </c>
      <c r="J1096" s="65" t="s">
        <v>5728</v>
      </c>
      <c r="K1096" s="65" t="s">
        <v>5740</v>
      </c>
      <c r="L1096" s="65" t="s">
        <v>6556</v>
      </c>
      <c r="M1096" s="65" t="s">
        <v>70</v>
      </c>
      <c r="N1096" s="65" t="s">
        <v>69</v>
      </c>
      <c r="O1096" s="65">
        <v>19</v>
      </c>
      <c r="P1096" s="65" t="s">
        <v>70</v>
      </c>
      <c r="Q1096" s="65" t="s">
        <v>6649</v>
      </c>
      <c r="R1096" s="65">
        <v>821002731</v>
      </c>
      <c r="S1096" s="65" t="s">
        <v>5734</v>
      </c>
      <c r="T1096" s="65">
        <v>1</v>
      </c>
      <c r="U1096" s="67" t="s">
        <v>5991</v>
      </c>
      <c r="V1096" s="67" t="s">
        <v>6030</v>
      </c>
      <c r="W1096" s="65">
        <v>1</v>
      </c>
      <c r="X1096" s="65">
        <v>1</v>
      </c>
      <c r="Y1096" s="65" t="s">
        <v>70</v>
      </c>
      <c r="Z1096" s="65" t="s">
        <v>70</v>
      </c>
      <c r="AA1096" s="65">
        <f t="shared" si="17"/>
        <v>2</v>
      </c>
      <c r="AB1096" s="65">
        <v>3</v>
      </c>
      <c r="AC1096" s="68" t="s">
        <v>5753</v>
      </c>
      <c r="AD1096" s="68" t="s">
        <v>5975</v>
      </c>
      <c r="AE1096" s="68" t="s">
        <v>6650</v>
      </c>
      <c r="AF1096" s="65" t="s">
        <v>5755</v>
      </c>
      <c r="AG1096" s="68" t="s">
        <v>5756</v>
      </c>
    </row>
    <row r="1097" spans="1:33" ht="45" x14ac:dyDescent="0.25">
      <c r="A1097" s="65">
        <v>1096</v>
      </c>
      <c r="B1097" s="65">
        <v>821002731</v>
      </c>
      <c r="C1097" s="65" t="s">
        <v>5745</v>
      </c>
      <c r="D1097" s="66" t="s">
        <v>2741</v>
      </c>
      <c r="E1097" s="65" t="s">
        <v>5742</v>
      </c>
      <c r="F1097" s="65" t="s">
        <v>3</v>
      </c>
      <c r="G1097" s="65" t="s">
        <v>5744</v>
      </c>
      <c r="H1097" s="67" t="s">
        <v>5981</v>
      </c>
      <c r="I1097" s="67" t="s">
        <v>5965</v>
      </c>
      <c r="J1097" s="65" t="s">
        <v>5728</v>
      </c>
      <c r="K1097" s="65" t="s">
        <v>5740</v>
      </c>
      <c r="L1097" s="65" t="s">
        <v>6556</v>
      </c>
      <c r="M1097" s="65" t="s">
        <v>70</v>
      </c>
      <c r="N1097" s="65" t="s">
        <v>5796</v>
      </c>
      <c r="O1097" s="65">
        <v>39</v>
      </c>
      <c r="P1097" s="65" t="s">
        <v>70</v>
      </c>
      <c r="Q1097" s="65" t="s">
        <v>6649</v>
      </c>
      <c r="R1097" s="65">
        <v>821001410</v>
      </c>
      <c r="S1097" s="65" t="s">
        <v>5734</v>
      </c>
      <c r="T1097" s="65">
        <v>1</v>
      </c>
      <c r="U1097" s="67" t="s">
        <v>5965</v>
      </c>
      <c r="V1097" s="67" t="s">
        <v>6030</v>
      </c>
      <c r="W1097" s="65">
        <v>1</v>
      </c>
      <c r="X1097" s="65">
        <v>1</v>
      </c>
      <c r="Y1097" s="65" t="s">
        <v>70</v>
      </c>
      <c r="Z1097" s="65" t="s">
        <v>70</v>
      </c>
      <c r="AA1097" s="65">
        <f t="shared" si="17"/>
        <v>2</v>
      </c>
      <c r="AB1097" s="65">
        <v>3</v>
      </c>
      <c r="AC1097" s="68" t="s">
        <v>5753</v>
      </c>
      <c r="AD1097" s="68" t="s">
        <v>5969</v>
      </c>
      <c r="AE1097" s="68" t="s">
        <v>6331</v>
      </c>
      <c r="AF1097" s="65" t="s">
        <v>5755</v>
      </c>
      <c r="AG1097" s="68" t="s">
        <v>5756</v>
      </c>
    </row>
    <row r="1098" spans="1:33" ht="56.25" x14ac:dyDescent="0.25">
      <c r="A1098" s="65">
        <v>1097</v>
      </c>
      <c r="B1098" s="65">
        <v>821001410</v>
      </c>
      <c r="C1098" s="65" t="s">
        <v>5725</v>
      </c>
      <c r="D1098" s="66" t="s">
        <v>2739</v>
      </c>
      <c r="E1098" s="65" t="s">
        <v>70</v>
      </c>
      <c r="F1098" s="65" t="s">
        <v>3</v>
      </c>
      <c r="G1098" s="65" t="s">
        <v>5744</v>
      </c>
      <c r="H1098" s="67" t="s">
        <v>5981</v>
      </c>
      <c r="I1098" s="67" t="s">
        <v>6030</v>
      </c>
      <c r="J1098" s="65" t="s">
        <v>5728</v>
      </c>
      <c r="K1098" s="65" t="s">
        <v>5740</v>
      </c>
      <c r="L1098" s="65" t="s">
        <v>6556</v>
      </c>
      <c r="M1098" s="65" t="s">
        <v>70</v>
      </c>
      <c r="N1098" s="65" t="s">
        <v>5767</v>
      </c>
      <c r="O1098" s="65">
        <v>61</v>
      </c>
      <c r="P1098" s="65" t="s">
        <v>70</v>
      </c>
      <c r="Q1098" s="65" t="s">
        <v>6649</v>
      </c>
      <c r="R1098" s="65">
        <v>821001409</v>
      </c>
      <c r="S1098" s="65" t="s">
        <v>5734</v>
      </c>
      <c r="T1098" s="65">
        <v>1</v>
      </c>
      <c r="U1098" s="67" t="s">
        <v>6030</v>
      </c>
      <c r="V1098" s="67" t="s">
        <v>6246</v>
      </c>
      <c r="W1098" s="65">
        <v>1</v>
      </c>
      <c r="X1098" s="65">
        <v>1</v>
      </c>
      <c r="Y1098" s="65">
        <v>3</v>
      </c>
      <c r="Z1098" s="65" t="s">
        <v>70</v>
      </c>
      <c r="AA1098" s="65">
        <f t="shared" si="17"/>
        <v>5</v>
      </c>
      <c r="AB1098" s="65">
        <v>3</v>
      </c>
      <c r="AC1098" s="68" t="s">
        <v>5760</v>
      </c>
      <c r="AD1098" s="68" t="s">
        <v>6651</v>
      </c>
      <c r="AE1098" s="68" t="s">
        <v>6652</v>
      </c>
      <c r="AF1098" s="65" t="s">
        <v>5755</v>
      </c>
      <c r="AG1098" s="68" t="s">
        <v>6553</v>
      </c>
    </row>
    <row r="1099" spans="1:33" ht="45" x14ac:dyDescent="0.25">
      <c r="A1099" s="65">
        <v>1098</v>
      </c>
      <c r="B1099" s="65">
        <v>821001409</v>
      </c>
      <c r="C1099" s="65" t="s">
        <v>5725</v>
      </c>
      <c r="D1099" s="66" t="s">
        <v>2739</v>
      </c>
      <c r="E1099" s="65" t="s">
        <v>70</v>
      </c>
      <c r="F1099" s="65" t="s">
        <v>3</v>
      </c>
      <c r="G1099" s="65" t="s">
        <v>5744</v>
      </c>
      <c r="H1099" s="67" t="s">
        <v>5977</v>
      </c>
      <c r="I1099" s="67" t="s">
        <v>6030</v>
      </c>
      <c r="J1099" s="65" t="s">
        <v>5728</v>
      </c>
      <c r="K1099" s="65" t="s">
        <v>5740</v>
      </c>
      <c r="L1099" s="65" t="s">
        <v>6556</v>
      </c>
      <c r="M1099" s="65" t="s">
        <v>70</v>
      </c>
      <c r="N1099" s="65" t="s">
        <v>5767</v>
      </c>
      <c r="O1099" s="65">
        <v>65</v>
      </c>
      <c r="P1099" s="65" t="s">
        <v>70</v>
      </c>
      <c r="Q1099" s="65" t="s">
        <v>6649</v>
      </c>
      <c r="R1099" s="65">
        <v>821001408</v>
      </c>
      <c r="S1099" s="65" t="s">
        <v>5734</v>
      </c>
      <c r="T1099" s="65">
        <v>1</v>
      </c>
      <c r="U1099" s="67" t="s">
        <v>5991</v>
      </c>
      <c r="V1099" s="67" t="s">
        <v>6195</v>
      </c>
      <c r="W1099" s="65">
        <v>1</v>
      </c>
      <c r="X1099" s="65">
        <v>1</v>
      </c>
      <c r="Y1099" s="65" t="s">
        <v>70</v>
      </c>
      <c r="Z1099" s="65" t="s">
        <v>70</v>
      </c>
      <c r="AA1099" s="65">
        <f t="shared" si="17"/>
        <v>2</v>
      </c>
      <c r="AB1099" s="65">
        <v>2</v>
      </c>
      <c r="AC1099" s="68" t="s">
        <v>5760</v>
      </c>
      <c r="AD1099" s="68" t="s">
        <v>6653</v>
      </c>
      <c r="AE1099" s="68" t="s">
        <v>6233</v>
      </c>
      <c r="AF1099" s="65" t="s">
        <v>5755</v>
      </c>
      <c r="AG1099" s="68" t="s">
        <v>6553</v>
      </c>
    </row>
    <row r="1100" spans="1:33" ht="45" x14ac:dyDescent="0.25">
      <c r="A1100" s="65">
        <v>1099</v>
      </c>
      <c r="B1100" s="65">
        <v>821001408</v>
      </c>
      <c r="C1100" s="65" t="s">
        <v>5725</v>
      </c>
      <c r="D1100" s="66" t="s">
        <v>2739</v>
      </c>
      <c r="E1100" s="65" t="s">
        <v>5785</v>
      </c>
      <c r="F1100" s="65" t="s">
        <v>3</v>
      </c>
      <c r="G1100" s="65" t="s">
        <v>5744</v>
      </c>
      <c r="H1100" s="67" t="s">
        <v>6045</v>
      </c>
      <c r="I1100" s="67" t="s">
        <v>5961</v>
      </c>
      <c r="J1100" s="65" t="s">
        <v>5728</v>
      </c>
      <c r="K1100" s="65" t="s">
        <v>5740</v>
      </c>
      <c r="L1100" s="65" t="s">
        <v>6556</v>
      </c>
      <c r="M1100" s="65" t="s">
        <v>70</v>
      </c>
      <c r="N1100" s="65" t="s">
        <v>5767</v>
      </c>
      <c r="O1100" s="65">
        <v>70</v>
      </c>
      <c r="P1100" s="65" t="s">
        <v>70</v>
      </c>
      <c r="Q1100" s="65" t="s">
        <v>6649</v>
      </c>
      <c r="R1100" s="65">
        <v>821001407</v>
      </c>
      <c r="S1100" s="65" t="s">
        <v>5734</v>
      </c>
      <c r="T1100" s="65">
        <v>1</v>
      </c>
      <c r="U1100" s="67" t="s">
        <v>5992</v>
      </c>
      <c r="V1100" s="67" t="s">
        <v>6195</v>
      </c>
      <c r="W1100" s="65">
        <v>1</v>
      </c>
      <c r="X1100" s="65">
        <v>1</v>
      </c>
      <c r="Y1100" s="65" t="s">
        <v>70</v>
      </c>
      <c r="Z1100" s="65" t="s">
        <v>70</v>
      </c>
      <c r="AA1100" s="65">
        <f t="shared" si="17"/>
        <v>2</v>
      </c>
      <c r="AB1100" s="65">
        <v>2</v>
      </c>
      <c r="AC1100" s="68" t="s">
        <v>5753</v>
      </c>
      <c r="AD1100" s="68" t="s">
        <v>6654</v>
      </c>
      <c r="AE1100" s="68" t="s">
        <v>6609</v>
      </c>
      <c r="AF1100" s="65" t="s">
        <v>5755</v>
      </c>
      <c r="AG1100" s="68" t="s">
        <v>5756</v>
      </c>
    </row>
    <row r="1101" spans="1:33" ht="45" x14ac:dyDescent="0.25">
      <c r="A1101" s="65">
        <v>1100</v>
      </c>
      <c r="B1101" s="65">
        <v>821001407</v>
      </c>
      <c r="C1101" s="65" t="s">
        <v>5779</v>
      </c>
      <c r="D1101" s="66" t="s">
        <v>2769</v>
      </c>
      <c r="E1101" s="65" t="s">
        <v>5742</v>
      </c>
      <c r="F1101" s="65" t="s">
        <v>3</v>
      </c>
      <c r="G1101" s="65" t="s">
        <v>5744</v>
      </c>
      <c r="H1101" s="67" t="s">
        <v>6461</v>
      </c>
      <c r="I1101" s="67" t="s">
        <v>5972</v>
      </c>
      <c r="J1101" s="65" t="s">
        <v>5728</v>
      </c>
      <c r="K1101" s="65" t="s">
        <v>5740</v>
      </c>
      <c r="L1101" s="65" t="s">
        <v>6556</v>
      </c>
      <c r="M1101" s="65" t="s">
        <v>70</v>
      </c>
      <c r="N1101" s="65" t="s">
        <v>70</v>
      </c>
      <c r="O1101" s="65" t="s">
        <v>70</v>
      </c>
      <c r="P1101" s="65" t="s">
        <v>6655</v>
      </c>
      <c r="Q1101" s="65" t="s">
        <v>6649</v>
      </c>
      <c r="R1101" s="65">
        <v>821001406</v>
      </c>
      <c r="S1101" s="65" t="s">
        <v>5734</v>
      </c>
      <c r="T1101" s="65">
        <v>1</v>
      </c>
      <c r="U1101" s="67" t="s">
        <v>6020</v>
      </c>
      <c r="V1101" s="67" t="s">
        <v>5967</v>
      </c>
      <c r="W1101" s="65">
        <v>1</v>
      </c>
      <c r="X1101" s="65">
        <v>1</v>
      </c>
      <c r="Y1101" s="65" t="s">
        <v>70</v>
      </c>
      <c r="Z1101" s="65" t="s">
        <v>70</v>
      </c>
      <c r="AA1101" s="65">
        <f t="shared" si="17"/>
        <v>2</v>
      </c>
      <c r="AB1101" s="65">
        <v>3</v>
      </c>
      <c r="AC1101" s="68" t="s">
        <v>5753</v>
      </c>
      <c r="AD1101" s="68" t="s">
        <v>6656</v>
      </c>
      <c r="AE1101" s="68" t="s">
        <v>6296</v>
      </c>
      <c r="AF1101" s="65" t="s">
        <v>5755</v>
      </c>
      <c r="AG1101" s="68" t="s">
        <v>5756</v>
      </c>
    </row>
    <row r="1102" spans="1:33" ht="45" x14ac:dyDescent="0.25">
      <c r="A1102" s="65">
        <v>1101</v>
      </c>
      <c r="B1102" s="65">
        <v>821001406</v>
      </c>
      <c r="C1102" s="65" t="s">
        <v>5725</v>
      </c>
      <c r="D1102" s="66" t="s">
        <v>2739</v>
      </c>
      <c r="E1102" s="65" t="s">
        <v>5785</v>
      </c>
      <c r="F1102" s="65" t="s">
        <v>3</v>
      </c>
      <c r="G1102" s="65" t="s">
        <v>5744</v>
      </c>
      <c r="H1102" s="67" t="s">
        <v>6045</v>
      </c>
      <c r="I1102" s="67">
        <v>5.0999999999999996</v>
      </c>
      <c r="J1102" s="65" t="s">
        <v>5728</v>
      </c>
      <c r="K1102" s="65" t="s">
        <v>5740</v>
      </c>
      <c r="L1102" s="65" t="s">
        <v>6556</v>
      </c>
      <c r="M1102" s="65" t="s">
        <v>70</v>
      </c>
      <c r="N1102" s="65" t="s">
        <v>70</v>
      </c>
      <c r="O1102" s="65" t="s">
        <v>70</v>
      </c>
      <c r="P1102" s="65" t="s">
        <v>6657</v>
      </c>
      <c r="Q1102" s="65" t="s">
        <v>6649</v>
      </c>
      <c r="R1102" s="65">
        <v>821001220</v>
      </c>
      <c r="S1102" s="65" t="s">
        <v>5734</v>
      </c>
      <c r="T1102" s="65">
        <v>1</v>
      </c>
      <c r="U1102" s="67" t="s">
        <v>5965</v>
      </c>
      <c r="V1102" s="67">
        <v>4.5</v>
      </c>
      <c r="W1102" s="65">
        <v>1</v>
      </c>
      <c r="X1102" s="65">
        <v>1</v>
      </c>
      <c r="Y1102" s="65" t="s">
        <v>70</v>
      </c>
      <c r="Z1102" s="65" t="s">
        <v>70</v>
      </c>
      <c r="AA1102" s="65">
        <f t="shared" si="17"/>
        <v>2</v>
      </c>
      <c r="AB1102" s="65">
        <v>2</v>
      </c>
      <c r="AC1102" s="68" t="s">
        <v>5760</v>
      </c>
      <c r="AD1102" s="68" t="s">
        <v>6658</v>
      </c>
      <c r="AE1102" s="68" t="s">
        <v>6646</v>
      </c>
      <c r="AF1102" s="65" t="s">
        <v>5755</v>
      </c>
      <c r="AG1102" s="68" t="s">
        <v>5756</v>
      </c>
    </row>
    <row r="1103" spans="1:33" ht="56.25" x14ac:dyDescent="0.25">
      <c r="A1103" s="65">
        <v>1102</v>
      </c>
      <c r="B1103" s="65">
        <v>821001220</v>
      </c>
      <c r="C1103" s="65" t="s">
        <v>5725</v>
      </c>
      <c r="D1103" s="66" t="s">
        <v>2739</v>
      </c>
      <c r="E1103" s="65" t="s">
        <v>5742</v>
      </c>
      <c r="F1103" s="65" t="s">
        <v>3</v>
      </c>
      <c r="G1103" s="65" t="s">
        <v>5744</v>
      </c>
      <c r="H1103" s="67" t="s">
        <v>6004</v>
      </c>
      <c r="I1103" s="67" t="s">
        <v>6016</v>
      </c>
      <c r="J1103" s="65" t="s">
        <v>5728</v>
      </c>
      <c r="K1103" s="65" t="s">
        <v>5729</v>
      </c>
      <c r="L1103" s="65" t="s">
        <v>6659</v>
      </c>
      <c r="M1103" s="65" t="s">
        <v>70</v>
      </c>
      <c r="N1103" s="65" t="s">
        <v>70</v>
      </c>
      <c r="O1103" s="65" t="s">
        <v>70</v>
      </c>
      <c r="P1103" s="65" t="s">
        <v>6660</v>
      </c>
      <c r="Q1103" s="65" t="s">
        <v>6649</v>
      </c>
      <c r="R1103" s="65" t="s">
        <v>5944</v>
      </c>
      <c r="S1103" s="65" t="s">
        <v>5734</v>
      </c>
      <c r="T1103" s="65">
        <v>1</v>
      </c>
      <c r="U1103" s="67" t="s">
        <v>5972</v>
      </c>
      <c r="V1103" s="67" t="s">
        <v>5974</v>
      </c>
      <c r="W1103" s="65">
        <v>3</v>
      </c>
      <c r="X1103" s="65">
        <v>1</v>
      </c>
      <c r="Y1103" s="65">
        <v>1</v>
      </c>
      <c r="Z1103" s="65" t="s">
        <v>70</v>
      </c>
      <c r="AA1103" s="65">
        <f t="shared" si="17"/>
        <v>5</v>
      </c>
      <c r="AB1103" s="65">
        <v>5</v>
      </c>
      <c r="AC1103" s="68" t="s">
        <v>5816</v>
      </c>
      <c r="AD1103" s="68" t="s">
        <v>6661</v>
      </c>
      <c r="AE1103" s="68" t="s">
        <v>6662</v>
      </c>
      <c r="AF1103" s="65" t="s">
        <v>5755</v>
      </c>
      <c r="AG1103" s="68" t="s">
        <v>6553</v>
      </c>
    </row>
    <row r="1104" spans="1:33" ht="33.75" x14ac:dyDescent="0.25">
      <c r="A1104" s="65">
        <v>1103</v>
      </c>
      <c r="B1104" s="65">
        <v>821001222</v>
      </c>
      <c r="C1104" s="65" t="s">
        <v>5725</v>
      </c>
      <c r="D1104" s="66" t="s">
        <v>2739</v>
      </c>
      <c r="E1104" s="65" t="s">
        <v>5788</v>
      </c>
      <c r="F1104" s="65" t="s">
        <v>3</v>
      </c>
      <c r="G1104" s="65" t="s">
        <v>5744</v>
      </c>
      <c r="H1104" s="67" t="s">
        <v>5981</v>
      </c>
      <c r="I1104" s="67" t="s">
        <v>5965</v>
      </c>
      <c r="J1104" s="65" t="s">
        <v>5728</v>
      </c>
      <c r="K1104" s="65" t="s">
        <v>5729</v>
      </c>
      <c r="L1104" s="65" t="s">
        <v>6659</v>
      </c>
      <c r="M1104" s="65" t="s">
        <v>70</v>
      </c>
      <c r="N1104" s="65" t="s">
        <v>70</v>
      </c>
      <c r="O1104" s="65" t="s">
        <v>70</v>
      </c>
      <c r="P1104" s="65" t="s">
        <v>6663</v>
      </c>
      <c r="Q1104" s="65" t="s">
        <v>6649</v>
      </c>
      <c r="R1104" s="65">
        <v>821001223</v>
      </c>
      <c r="S1104" s="65" t="s">
        <v>5734</v>
      </c>
      <c r="T1104" s="65">
        <v>1</v>
      </c>
      <c r="U1104" s="67" t="s">
        <v>5966</v>
      </c>
      <c r="V1104" s="67" t="s">
        <v>6030</v>
      </c>
      <c r="W1104" s="65">
        <v>1</v>
      </c>
      <c r="X1104" s="65">
        <v>2</v>
      </c>
      <c r="Y1104" s="65" t="s">
        <v>70</v>
      </c>
      <c r="Z1104" s="65" t="s">
        <v>70</v>
      </c>
      <c r="AA1104" s="65">
        <f t="shared" si="17"/>
        <v>3</v>
      </c>
      <c r="AB1104" s="65">
        <v>4</v>
      </c>
      <c r="AC1104" s="68" t="s">
        <v>5753</v>
      </c>
      <c r="AD1104" s="68" t="s">
        <v>5975</v>
      </c>
      <c r="AE1104" s="68" t="s">
        <v>6664</v>
      </c>
      <c r="AF1104" s="65" t="s">
        <v>5755</v>
      </c>
      <c r="AG1104" s="68" t="s">
        <v>5756</v>
      </c>
    </row>
    <row r="1105" spans="1:33" ht="45" x14ac:dyDescent="0.25">
      <c r="A1105" s="65">
        <v>1104</v>
      </c>
      <c r="B1105" s="65">
        <v>821001223</v>
      </c>
      <c r="C1105" s="65" t="s">
        <v>5725</v>
      </c>
      <c r="D1105" s="66" t="s">
        <v>2739</v>
      </c>
      <c r="E1105" s="65" t="s">
        <v>70</v>
      </c>
      <c r="F1105" s="65" t="s">
        <v>3</v>
      </c>
      <c r="G1105" s="65" t="s">
        <v>5744</v>
      </c>
      <c r="H1105" s="67" t="s">
        <v>5882</v>
      </c>
      <c r="I1105" s="67">
        <v>5.5</v>
      </c>
      <c r="J1105" s="65" t="s">
        <v>5728</v>
      </c>
      <c r="K1105" s="65" t="s">
        <v>5729</v>
      </c>
      <c r="L1105" s="65" t="s">
        <v>6659</v>
      </c>
      <c r="M1105" s="65" t="s">
        <v>70</v>
      </c>
      <c r="N1105" s="65" t="s">
        <v>70</v>
      </c>
      <c r="O1105" s="65" t="s">
        <v>70</v>
      </c>
      <c r="P1105" s="65" t="s">
        <v>6665</v>
      </c>
      <c r="Q1105" s="65" t="s">
        <v>6649</v>
      </c>
      <c r="R1105" s="65">
        <v>432013665</v>
      </c>
      <c r="S1105" s="65" t="s">
        <v>5734</v>
      </c>
      <c r="T1105" s="65">
        <v>1</v>
      </c>
      <c r="U1105" s="67" t="s">
        <v>5965</v>
      </c>
      <c r="V1105" s="67">
        <v>4.8</v>
      </c>
      <c r="W1105" s="65">
        <v>1</v>
      </c>
      <c r="X1105" s="65">
        <v>2</v>
      </c>
      <c r="Y1105" s="65" t="s">
        <v>70</v>
      </c>
      <c r="Z1105" s="65" t="s">
        <v>70</v>
      </c>
      <c r="AA1105" s="65">
        <f t="shared" si="17"/>
        <v>3</v>
      </c>
      <c r="AB1105" s="65">
        <v>4</v>
      </c>
      <c r="AC1105" s="68" t="s">
        <v>5816</v>
      </c>
      <c r="AD1105" s="68" t="s">
        <v>5975</v>
      </c>
      <c r="AE1105" s="68" t="s">
        <v>6464</v>
      </c>
      <c r="AF1105" s="65" t="s">
        <v>5755</v>
      </c>
      <c r="AG1105" s="68" t="s">
        <v>5756</v>
      </c>
    </row>
    <row r="1106" spans="1:33" ht="33.75" x14ac:dyDescent="0.25">
      <c r="A1106" s="65">
        <v>1105</v>
      </c>
      <c r="B1106" s="65">
        <v>432013665</v>
      </c>
      <c r="C1106" s="65" t="s">
        <v>5745</v>
      </c>
      <c r="D1106" s="66" t="s">
        <v>2741</v>
      </c>
      <c r="E1106" s="65" t="s">
        <v>70</v>
      </c>
      <c r="F1106" s="65" t="s">
        <v>3</v>
      </c>
      <c r="G1106" s="65" t="s">
        <v>5744</v>
      </c>
      <c r="H1106" s="67" t="s">
        <v>6066</v>
      </c>
      <c r="I1106" s="67" t="s">
        <v>5983</v>
      </c>
      <c r="J1106" s="65" t="s">
        <v>5728</v>
      </c>
      <c r="K1106" s="65" t="s">
        <v>5729</v>
      </c>
      <c r="L1106" s="65" t="s">
        <v>6659</v>
      </c>
      <c r="M1106" s="65" t="s">
        <v>70</v>
      </c>
      <c r="N1106" s="65" t="s">
        <v>70</v>
      </c>
      <c r="O1106" s="65" t="s">
        <v>70</v>
      </c>
      <c r="P1106" s="65" t="s">
        <v>6666</v>
      </c>
      <c r="Q1106" s="65" t="s">
        <v>6649</v>
      </c>
      <c r="R1106" s="65">
        <v>432013664</v>
      </c>
      <c r="S1106" s="65" t="s">
        <v>5734</v>
      </c>
      <c r="T1106" s="65">
        <v>1</v>
      </c>
      <c r="U1106" s="67" t="s">
        <v>5983</v>
      </c>
      <c r="V1106" s="67" t="s">
        <v>6030</v>
      </c>
      <c r="W1106" s="65">
        <v>1</v>
      </c>
      <c r="X1106" s="65">
        <v>2</v>
      </c>
      <c r="Y1106" s="65" t="s">
        <v>70</v>
      </c>
      <c r="Z1106" s="65" t="s">
        <v>70</v>
      </c>
      <c r="AA1106" s="65">
        <f t="shared" si="17"/>
        <v>3</v>
      </c>
      <c r="AB1106" s="65">
        <v>4</v>
      </c>
      <c r="AC1106" s="68" t="s">
        <v>5816</v>
      </c>
      <c r="AD1106" s="68" t="s">
        <v>6006</v>
      </c>
      <c r="AE1106" s="68" t="s">
        <v>6273</v>
      </c>
      <c r="AF1106" s="65" t="s">
        <v>5755</v>
      </c>
      <c r="AG1106" s="68" t="s">
        <v>5756</v>
      </c>
    </row>
    <row r="1107" spans="1:33" ht="33.75" x14ac:dyDescent="0.25">
      <c r="A1107" s="65">
        <v>1106</v>
      </c>
      <c r="B1107" s="65">
        <v>432013664</v>
      </c>
      <c r="C1107" s="65" t="s">
        <v>5745</v>
      </c>
      <c r="D1107" s="66" t="s">
        <v>2741</v>
      </c>
      <c r="E1107" s="65" t="s">
        <v>70</v>
      </c>
      <c r="F1107" s="65" t="s">
        <v>3</v>
      </c>
      <c r="G1107" s="65" t="s">
        <v>5744</v>
      </c>
      <c r="H1107" s="67" t="s">
        <v>5882</v>
      </c>
      <c r="I1107" s="67" t="s">
        <v>5965</v>
      </c>
      <c r="J1107" s="65" t="s">
        <v>5728</v>
      </c>
      <c r="K1107" s="65" t="s">
        <v>5729</v>
      </c>
      <c r="L1107" s="65" t="s">
        <v>6659</v>
      </c>
      <c r="M1107" s="65" t="s">
        <v>70</v>
      </c>
      <c r="N1107" s="65" t="s">
        <v>70</v>
      </c>
      <c r="O1107" s="65" t="s">
        <v>70</v>
      </c>
      <c r="P1107" s="65" t="s">
        <v>6667</v>
      </c>
      <c r="Q1107" s="65" t="s">
        <v>6649</v>
      </c>
      <c r="R1107" s="65">
        <v>821001225</v>
      </c>
      <c r="S1107" s="65" t="s">
        <v>5734</v>
      </c>
      <c r="T1107" s="65">
        <v>1</v>
      </c>
      <c r="U1107" s="67" t="s">
        <v>6049</v>
      </c>
      <c r="V1107" s="67" t="s">
        <v>5967</v>
      </c>
      <c r="W1107" s="65">
        <v>1</v>
      </c>
      <c r="X1107" s="65">
        <v>2</v>
      </c>
      <c r="Y1107" s="65" t="s">
        <v>70</v>
      </c>
      <c r="Z1107" s="65" t="s">
        <v>70</v>
      </c>
      <c r="AA1107" s="65">
        <f t="shared" si="17"/>
        <v>3</v>
      </c>
      <c r="AB1107" s="65">
        <v>4</v>
      </c>
      <c r="AC1107" s="68" t="s">
        <v>5816</v>
      </c>
      <c r="AD1107" s="68" t="s">
        <v>6064</v>
      </c>
      <c r="AE1107" s="68" t="s">
        <v>6266</v>
      </c>
      <c r="AF1107" s="65" t="s">
        <v>5755</v>
      </c>
      <c r="AG1107" s="68" t="s">
        <v>5756</v>
      </c>
    </row>
    <row r="1108" spans="1:33" ht="33.75" x14ac:dyDescent="0.25">
      <c r="A1108" s="65">
        <v>1107</v>
      </c>
      <c r="B1108" s="65">
        <v>821001225</v>
      </c>
      <c r="C1108" s="65" t="s">
        <v>5725</v>
      </c>
      <c r="D1108" s="66" t="s">
        <v>2739</v>
      </c>
      <c r="E1108" s="65" t="s">
        <v>70</v>
      </c>
      <c r="F1108" s="65" t="s">
        <v>3</v>
      </c>
      <c r="G1108" s="65" t="s">
        <v>5744</v>
      </c>
      <c r="H1108" s="67" t="s">
        <v>5882</v>
      </c>
      <c r="I1108" s="67" t="s">
        <v>5965</v>
      </c>
      <c r="J1108" s="65" t="s">
        <v>5728</v>
      </c>
      <c r="K1108" s="65" t="s">
        <v>5729</v>
      </c>
      <c r="L1108" s="65" t="s">
        <v>6659</v>
      </c>
      <c r="M1108" s="65" t="s">
        <v>70</v>
      </c>
      <c r="N1108" s="65" t="s">
        <v>5742</v>
      </c>
      <c r="O1108" s="65">
        <v>36</v>
      </c>
      <c r="P1108" s="65" t="s">
        <v>70</v>
      </c>
      <c r="Q1108" s="65" t="s">
        <v>6649</v>
      </c>
      <c r="R1108" s="65">
        <v>821001226</v>
      </c>
      <c r="S1108" s="65" t="s">
        <v>5734</v>
      </c>
      <c r="T1108" s="65">
        <v>1</v>
      </c>
      <c r="U1108" s="67" t="s">
        <v>5965</v>
      </c>
      <c r="V1108" s="67" t="s">
        <v>6138</v>
      </c>
      <c r="W1108" s="65">
        <v>1</v>
      </c>
      <c r="X1108" s="65">
        <v>2</v>
      </c>
      <c r="Y1108" s="65" t="s">
        <v>70</v>
      </c>
      <c r="Z1108" s="65" t="s">
        <v>70</v>
      </c>
      <c r="AA1108" s="65">
        <f t="shared" si="17"/>
        <v>3</v>
      </c>
      <c r="AB1108" s="65">
        <v>4</v>
      </c>
      <c r="AC1108" s="68" t="s">
        <v>5816</v>
      </c>
      <c r="AD1108" s="68" t="s">
        <v>5969</v>
      </c>
      <c r="AE1108" s="68" t="s">
        <v>6185</v>
      </c>
      <c r="AF1108" s="65" t="s">
        <v>5755</v>
      </c>
      <c r="AG1108" s="68" t="s">
        <v>5756</v>
      </c>
    </row>
    <row r="1109" spans="1:33" ht="33.75" x14ac:dyDescent="0.25">
      <c r="A1109" s="65">
        <v>1108</v>
      </c>
      <c r="B1109" s="65">
        <v>821001226</v>
      </c>
      <c r="C1109" s="65" t="s">
        <v>5725</v>
      </c>
      <c r="D1109" s="66" t="s">
        <v>2739</v>
      </c>
      <c r="E1109" s="65" t="s">
        <v>5742</v>
      </c>
      <c r="F1109" s="65" t="s">
        <v>3</v>
      </c>
      <c r="G1109" s="65" t="s">
        <v>5744</v>
      </c>
      <c r="H1109" s="67" t="s">
        <v>6045</v>
      </c>
      <c r="I1109" s="67" t="s">
        <v>5965</v>
      </c>
      <c r="J1109" s="65" t="s">
        <v>5728</v>
      </c>
      <c r="K1109" s="65" t="s">
        <v>5729</v>
      </c>
      <c r="L1109" s="65" t="s">
        <v>6659</v>
      </c>
      <c r="M1109" s="65" t="s">
        <v>70</v>
      </c>
      <c r="N1109" s="65" t="s">
        <v>70</v>
      </c>
      <c r="O1109" s="65" t="s">
        <v>70</v>
      </c>
      <c r="P1109" s="65" t="s">
        <v>6668</v>
      </c>
      <c r="Q1109" s="65" t="s">
        <v>6649</v>
      </c>
      <c r="R1109" s="65">
        <v>821001227</v>
      </c>
      <c r="S1109" s="65" t="s">
        <v>5734</v>
      </c>
      <c r="T1109" s="65">
        <v>1</v>
      </c>
      <c r="U1109" s="67" t="s">
        <v>5965</v>
      </c>
      <c r="V1109" s="67" t="s">
        <v>6030</v>
      </c>
      <c r="W1109" s="65">
        <v>1</v>
      </c>
      <c r="X1109" s="65">
        <v>2</v>
      </c>
      <c r="Y1109" s="65" t="s">
        <v>70</v>
      </c>
      <c r="Z1109" s="65" t="s">
        <v>70</v>
      </c>
      <c r="AA1109" s="65">
        <f t="shared" si="17"/>
        <v>3</v>
      </c>
      <c r="AB1109" s="65">
        <v>4</v>
      </c>
      <c r="AC1109" s="68" t="s">
        <v>5816</v>
      </c>
      <c r="AD1109" s="68" t="s">
        <v>5975</v>
      </c>
      <c r="AE1109" s="68" t="s">
        <v>6266</v>
      </c>
      <c r="AF1109" s="65" t="s">
        <v>5755</v>
      </c>
      <c r="AG1109" s="68" t="s">
        <v>5756</v>
      </c>
    </row>
    <row r="1110" spans="1:33" ht="45" x14ac:dyDescent="0.25">
      <c r="A1110" s="65">
        <v>1109</v>
      </c>
      <c r="B1110" s="65">
        <v>821001227</v>
      </c>
      <c r="C1110" s="65" t="s">
        <v>5725</v>
      </c>
      <c r="D1110" s="66" t="s">
        <v>2739</v>
      </c>
      <c r="E1110" s="65" t="s">
        <v>5742</v>
      </c>
      <c r="F1110" s="65" t="s">
        <v>3</v>
      </c>
      <c r="G1110" s="65" t="s">
        <v>5744</v>
      </c>
      <c r="H1110" s="67" t="s">
        <v>5981</v>
      </c>
      <c r="I1110" s="67" t="s">
        <v>5978</v>
      </c>
      <c r="J1110" s="65" t="s">
        <v>5728</v>
      </c>
      <c r="K1110" s="65" t="s">
        <v>5729</v>
      </c>
      <c r="L1110" s="65" t="s">
        <v>6659</v>
      </c>
      <c r="M1110" s="65" t="s">
        <v>70</v>
      </c>
      <c r="N1110" s="65" t="s">
        <v>70</v>
      </c>
      <c r="O1110" s="65" t="s">
        <v>70</v>
      </c>
      <c r="P1110" s="65" t="s">
        <v>6669</v>
      </c>
      <c r="Q1110" s="65" t="s">
        <v>6649</v>
      </c>
      <c r="R1110" s="65">
        <v>821001228</v>
      </c>
      <c r="S1110" s="65" t="s">
        <v>5734</v>
      </c>
      <c r="T1110" s="65">
        <v>1</v>
      </c>
      <c r="U1110" s="67" t="s">
        <v>5966</v>
      </c>
      <c r="V1110" s="67" t="s">
        <v>6016</v>
      </c>
      <c r="W1110" s="65">
        <v>1</v>
      </c>
      <c r="X1110" s="65">
        <v>2</v>
      </c>
      <c r="Y1110" s="65" t="s">
        <v>70</v>
      </c>
      <c r="Z1110" s="65" t="s">
        <v>70</v>
      </c>
      <c r="AA1110" s="65">
        <f t="shared" si="17"/>
        <v>3</v>
      </c>
      <c r="AB1110" s="65">
        <v>4</v>
      </c>
      <c r="AC1110" s="68" t="s">
        <v>5816</v>
      </c>
      <c r="AD1110" s="68" t="s">
        <v>5969</v>
      </c>
      <c r="AE1110" s="68" t="s">
        <v>6670</v>
      </c>
      <c r="AF1110" s="65" t="s">
        <v>5755</v>
      </c>
      <c r="AG1110" s="68" t="s">
        <v>5756</v>
      </c>
    </row>
    <row r="1111" spans="1:33" ht="33.75" x14ac:dyDescent="0.25">
      <c r="A1111" s="65">
        <v>1110</v>
      </c>
      <c r="B1111" s="65">
        <v>821001228</v>
      </c>
      <c r="C1111" s="65" t="s">
        <v>5725</v>
      </c>
      <c r="D1111" s="66" t="s">
        <v>2739</v>
      </c>
      <c r="E1111" s="65" t="s">
        <v>5785</v>
      </c>
      <c r="F1111" s="65" t="s">
        <v>3</v>
      </c>
      <c r="G1111" s="65" t="s">
        <v>5744</v>
      </c>
      <c r="H1111" s="67" t="s">
        <v>5981</v>
      </c>
      <c r="I1111" s="67" t="s">
        <v>5965</v>
      </c>
      <c r="J1111" s="65" t="s">
        <v>5728</v>
      </c>
      <c r="K1111" s="65" t="s">
        <v>5729</v>
      </c>
      <c r="L1111" s="65" t="s">
        <v>6659</v>
      </c>
      <c r="M1111" s="65" t="s">
        <v>70</v>
      </c>
      <c r="N1111" s="65" t="s">
        <v>5742</v>
      </c>
      <c r="O1111" s="65">
        <v>27</v>
      </c>
      <c r="P1111" s="65" t="s">
        <v>70</v>
      </c>
      <c r="Q1111" s="65" t="s">
        <v>6649</v>
      </c>
      <c r="R1111" s="65">
        <v>821001229</v>
      </c>
      <c r="S1111" s="65" t="s">
        <v>5734</v>
      </c>
      <c r="T1111" s="65">
        <v>1</v>
      </c>
      <c r="U1111" s="67" t="s">
        <v>5965</v>
      </c>
      <c r="V1111" s="67" t="s">
        <v>6018</v>
      </c>
      <c r="W1111" s="65">
        <v>1</v>
      </c>
      <c r="X1111" s="65">
        <v>2</v>
      </c>
      <c r="Y1111" s="65" t="s">
        <v>70</v>
      </c>
      <c r="Z1111" s="65" t="s">
        <v>70</v>
      </c>
      <c r="AA1111" s="65">
        <f t="shared" si="17"/>
        <v>3</v>
      </c>
      <c r="AB1111" s="65">
        <v>4</v>
      </c>
      <c r="AC1111" s="68" t="s">
        <v>5816</v>
      </c>
      <c r="AD1111" s="68" t="s">
        <v>5975</v>
      </c>
      <c r="AE1111" s="68" t="s">
        <v>6266</v>
      </c>
      <c r="AF1111" s="65" t="s">
        <v>5755</v>
      </c>
      <c r="AG1111" s="68" t="s">
        <v>5756</v>
      </c>
    </row>
    <row r="1112" spans="1:33" ht="33.75" x14ac:dyDescent="0.25">
      <c r="A1112" s="65">
        <v>1111</v>
      </c>
      <c r="B1112" s="65">
        <v>821001229</v>
      </c>
      <c r="C1112" s="65" t="s">
        <v>5725</v>
      </c>
      <c r="D1112" s="66" t="s">
        <v>2739</v>
      </c>
      <c r="E1112" s="65" t="s">
        <v>5788</v>
      </c>
      <c r="F1112" s="65" t="s">
        <v>3</v>
      </c>
      <c r="G1112" s="65" t="s">
        <v>5744</v>
      </c>
      <c r="H1112" s="67" t="s">
        <v>5981</v>
      </c>
      <c r="I1112" s="67">
        <v>5.5</v>
      </c>
      <c r="J1112" s="65" t="s">
        <v>5728</v>
      </c>
      <c r="K1112" s="65" t="s">
        <v>5729</v>
      </c>
      <c r="L1112" s="65" t="s">
        <v>6659</v>
      </c>
      <c r="M1112" s="65" t="s">
        <v>70</v>
      </c>
      <c r="N1112" s="65" t="s">
        <v>5742</v>
      </c>
      <c r="O1112" s="65">
        <v>26</v>
      </c>
      <c r="P1112" s="65" t="s">
        <v>70</v>
      </c>
      <c r="Q1112" s="65" t="s">
        <v>6649</v>
      </c>
      <c r="R1112" s="65">
        <v>821001186</v>
      </c>
      <c r="S1112" s="65" t="s">
        <v>5734</v>
      </c>
      <c r="T1112" s="65">
        <v>1</v>
      </c>
      <c r="U1112" s="67" t="s">
        <v>5961</v>
      </c>
      <c r="V1112" s="67" t="s">
        <v>5966</v>
      </c>
      <c r="W1112" s="65">
        <v>1</v>
      </c>
      <c r="X1112" s="65">
        <v>2</v>
      </c>
      <c r="Y1112" s="65" t="s">
        <v>70</v>
      </c>
      <c r="Z1112" s="65" t="s">
        <v>70</v>
      </c>
      <c r="AA1112" s="65">
        <f t="shared" si="17"/>
        <v>3</v>
      </c>
      <c r="AB1112" s="65">
        <v>3</v>
      </c>
      <c r="AC1112" s="68" t="s">
        <v>5807</v>
      </c>
      <c r="AD1112" s="68" t="s">
        <v>6671</v>
      </c>
      <c r="AE1112" s="68" t="s">
        <v>6268</v>
      </c>
      <c r="AF1112" s="65" t="s">
        <v>5755</v>
      </c>
      <c r="AG1112" s="68" t="s">
        <v>6553</v>
      </c>
    </row>
    <row r="1113" spans="1:33" ht="33.75" x14ac:dyDescent="0.25">
      <c r="A1113" s="65">
        <v>1112</v>
      </c>
      <c r="B1113" s="65">
        <v>821001186</v>
      </c>
      <c r="C1113" s="65" t="s">
        <v>5725</v>
      </c>
      <c r="D1113" s="66" t="s">
        <v>2739</v>
      </c>
      <c r="E1113" s="65" t="s">
        <v>5788</v>
      </c>
      <c r="F1113" s="65" t="s">
        <v>3</v>
      </c>
      <c r="G1113" s="65" t="s">
        <v>5744</v>
      </c>
      <c r="H1113" s="67" t="s">
        <v>5882</v>
      </c>
      <c r="I1113" s="67" t="s">
        <v>6030</v>
      </c>
      <c r="J1113" s="65" t="s">
        <v>5728</v>
      </c>
      <c r="K1113" s="65" t="s">
        <v>5729</v>
      </c>
      <c r="L1113" s="65" t="s">
        <v>6659</v>
      </c>
      <c r="M1113" s="65" t="s">
        <v>70</v>
      </c>
      <c r="N1113" s="65" t="s">
        <v>70</v>
      </c>
      <c r="O1113" s="65" t="s">
        <v>70</v>
      </c>
      <c r="P1113" s="65" t="s">
        <v>6672</v>
      </c>
      <c r="Q1113" s="65" t="s">
        <v>6649</v>
      </c>
      <c r="R1113" s="65" t="s">
        <v>5944</v>
      </c>
      <c r="S1113" s="65" t="s">
        <v>5734</v>
      </c>
      <c r="T1113" s="65">
        <v>1</v>
      </c>
      <c r="U1113" s="67" t="s">
        <v>5965</v>
      </c>
      <c r="V1113" s="67">
        <v>5.3</v>
      </c>
      <c r="W1113" s="65">
        <v>1</v>
      </c>
      <c r="X1113" s="65">
        <v>2</v>
      </c>
      <c r="Y1113" s="65" t="s">
        <v>70</v>
      </c>
      <c r="Z1113" s="65" t="s">
        <v>70</v>
      </c>
      <c r="AA1113" s="65">
        <f t="shared" si="17"/>
        <v>3</v>
      </c>
      <c r="AB1113" s="65">
        <v>4</v>
      </c>
      <c r="AC1113" s="68" t="s">
        <v>5807</v>
      </c>
      <c r="AD1113" s="68" t="s">
        <v>6673</v>
      </c>
      <c r="AE1113" s="68" t="s">
        <v>5829</v>
      </c>
      <c r="AF1113" s="65" t="s">
        <v>5755</v>
      </c>
      <c r="AG1113" s="68" t="s">
        <v>6553</v>
      </c>
    </row>
    <row r="1114" spans="1:33" ht="33.75" x14ac:dyDescent="0.25">
      <c r="A1114" s="65">
        <v>1113</v>
      </c>
      <c r="B1114" s="65">
        <v>821001188</v>
      </c>
      <c r="C1114" s="65" t="s">
        <v>5745</v>
      </c>
      <c r="D1114" s="66" t="s">
        <v>2741</v>
      </c>
      <c r="E1114" s="65" t="s">
        <v>70</v>
      </c>
      <c r="F1114" s="65" t="s">
        <v>3</v>
      </c>
      <c r="G1114" s="65" t="s">
        <v>5744</v>
      </c>
      <c r="H1114" s="67" t="s">
        <v>6045</v>
      </c>
      <c r="I1114" s="67" t="s">
        <v>6016</v>
      </c>
      <c r="J1114" s="65" t="s">
        <v>5728</v>
      </c>
      <c r="K1114" s="65" t="s">
        <v>5729</v>
      </c>
      <c r="L1114" s="65" t="s">
        <v>6659</v>
      </c>
      <c r="M1114" s="65" t="s">
        <v>70</v>
      </c>
      <c r="N1114" s="65" t="s">
        <v>5758</v>
      </c>
      <c r="O1114" s="65">
        <v>23</v>
      </c>
      <c r="P1114" s="65" t="s">
        <v>70</v>
      </c>
      <c r="Q1114" s="65" t="s">
        <v>6649</v>
      </c>
      <c r="R1114" s="65">
        <v>821001189</v>
      </c>
      <c r="S1114" s="65" t="s">
        <v>5734</v>
      </c>
      <c r="T1114" s="65">
        <v>1</v>
      </c>
      <c r="U1114" s="67" t="s">
        <v>6020</v>
      </c>
      <c r="V1114" s="67" t="s">
        <v>6018</v>
      </c>
      <c r="W1114" s="65" t="s">
        <v>70</v>
      </c>
      <c r="X1114" s="65">
        <v>3</v>
      </c>
      <c r="Y1114" s="65" t="s">
        <v>70</v>
      </c>
      <c r="Z1114" s="65" t="s">
        <v>70</v>
      </c>
      <c r="AA1114" s="65">
        <f t="shared" si="17"/>
        <v>3</v>
      </c>
      <c r="AB1114" s="65">
        <v>3</v>
      </c>
      <c r="AC1114" s="68" t="s">
        <v>5816</v>
      </c>
      <c r="AD1114" s="68" t="s">
        <v>6349</v>
      </c>
      <c r="AE1114" s="68" t="s">
        <v>6185</v>
      </c>
      <c r="AF1114" s="65" t="s">
        <v>5755</v>
      </c>
      <c r="AG1114" s="68" t="s">
        <v>6553</v>
      </c>
    </row>
    <row r="1115" spans="1:33" ht="45" x14ac:dyDescent="0.25">
      <c r="A1115" s="65">
        <v>1114</v>
      </c>
      <c r="B1115" s="65">
        <v>821001189</v>
      </c>
      <c r="C1115" s="65" t="s">
        <v>5725</v>
      </c>
      <c r="D1115" s="66" t="s">
        <v>2739</v>
      </c>
      <c r="E1115" s="65" t="s">
        <v>70</v>
      </c>
      <c r="F1115" s="65" t="s">
        <v>3</v>
      </c>
      <c r="G1115" s="65" t="s">
        <v>5744</v>
      </c>
      <c r="H1115" s="67" t="s">
        <v>5882</v>
      </c>
      <c r="I1115" s="67">
        <v>4.7</v>
      </c>
      <c r="J1115" s="65" t="s">
        <v>5728</v>
      </c>
      <c r="K1115" s="65" t="s">
        <v>5729</v>
      </c>
      <c r="L1115" s="65" t="s">
        <v>6659</v>
      </c>
      <c r="M1115" s="65" t="s">
        <v>70</v>
      </c>
      <c r="N1115" s="65" t="s">
        <v>70</v>
      </c>
      <c r="O1115" s="65" t="s">
        <v>70</v>
      </c>
      <c r="P1115" s="65" t="s">
        <v>6674</v>
      </c>
      <c r="Q1115" s="65" t="s">
        <v>6649</v>
      </c>
      <c r="R1115" s="65">
        <v>821001190</v>
      </c>
      <c r="S1115" s="65" t="s">
        <v>5734</v>
      </c>
      <c r="T1115" s="65">
        <v>1</v>
      </c>
      <c r="U1115" s="67" t="s">
        <v>5991</v>
      </c>
      <c r="V1115" s="67">
        <v>4.9000000000000004</v>
      </c>
      <c r="W1115" s="65" t="s">
        <v>70</v>
      </c>
      <c r="X1115" s="65">
        <v>3</v>
      </c>
      <c r="Y1115" s="65" t="s">
        <v>70</v>
      </c>
      <c r="Z1115" s="65" t="s">
        <v>70</v>
      </c>
      <c r="AA1115" s="65">
        <f t="shared" si="17"/>
        <v>3</v>
      </c>
      <c r="AB1115" s="65">
        <v>3</v>
      </c>
      <c r="AC1115" s="68" t="s">
        <v>5816</v>
      </c>
      <c r="AD1115" s="68" t="s">
        <v>6349</v>
      </c>
      <c r="AE1115" s="68" t="s">
        <v>6670</v>
      </c>
      <c r="AF1115" s="65" t="s">
        <v>5755</v>
      </c>
      <c r="AG1115" s="68" t="s">
        <v>6553</v>
      </c>
    </row>
    <row r="1116" spans="1:33" ht="33.75" x14ac:dyDescent="0.25">
      <c r="A1116" s="65">
        <v>1115</v>
      </c>
      <c r="B1116" s="65">
        <v>821001190</v>
      </c>
      <c r="C1116" s="65" t="s">
        <v>5725</v>
      </c>
      <c r="D1116" s="66" t="s">
        <v>2739</v>
      </c>
      <c r="E1116" s="65" t="s">
        <v>5788</v>
      </c>
      <c r="F1116" s="65" t="s">
        <v>3</v>
      </c>
      <c r="G1116" s="65" t="s">
        <v>5744</v>
      </c>
      <c r="H1116" s="67" t="s">
        <v>5981</v>
      </c>
      <c r="I1116" s="67" t="s">
        <v>5978</v>
      </c>
      <c r="J1116" s="65" t="s">
        <v>5728</v>
      </c>
      <c r="K1116" s="65" t="s">
        <v>5729</v>
      </c>
      <c r="L1116" s="65" t="s">
        <v>6659</v>
      </c>
      <c r="M1116" s="65" t="s">
        <v>70</v>
      </c>
      <c r="N1116" s="65" t="s">
        <v>79</v>
      </c>
      <c r="O1116" s="65">
        <v>19</v>
      </c>
      <c r="P1116" s="65" t="s">
        <v>70</v>
      </c>
      <c r="Q1116" s="65" t="s">
        <v>6649</v>
      </c>
      <c r="R1116" s="65">
        <v>821001191</v>
      </c>
      <c r="S1116" s="65" t="s">
        <v>5734</v>
      </c>
      <c r="T1116" s="65">
        <v>1</v>
      </c>
      <c r="U1116" s="67" t="s">
        <v>5961</v>
      </c>
      <c r="V1116" s="67" t="s">
        <v>5967</v>
      </c>
      <c r="W1116" s="65" t="s">
        <v>70</v>
      </c>
      <c r="X1116" s="65">
        <v>3</v>
      </c>
      <c r="Y1116" s="65" t="s">
        <v>70</v>
      </c>
      <c r="Z1116" s="65" t="s">
        <v>70</v>
      </c>
      <c r="AA1116" s="65">
        <f t="shared" si="17"/>
        <v>3</v>
      </c>
      <c r="AB1116" s="65">
        <v>3</v>
      </c>
      <c r="AC1116" s="68" t="s">
        <v>5816</v>
      </c>
      <c r="AD1116" s="68" t="s">
        <v>5969</v>
      </c>
      <c r="AE1116" s="68" t="s">
        <v>5817</v>
      </c>
      <c r="AF1116" s="65" t="s">
        <v>5755</v>
      </c>
      <c r="AG1116" s="68" t="s">
        <v>5756</v>
      </c>
    </row>
    <row r="1117" spans="1:33" ht="45" x14ac:dyDescent="0.25">
      <c r="A1117" s="65">
        <v>1116</v>
      </c>
      <c r="B1117" s="65">
        <v>821001191</v>
      </c>
      <c r="C1117" s="65" t="s">
        <v>5725</v>
      </c>
      <c r="D1117" s="66" t="s">
        <v>2739</v>
      </c>
      <c r="E1117" s="65" t="s">
        <v>70</v>
      </c>
      <c r="F1117" s="65" t="s">
        <v>3</v>
      </c>
      <c r="G1117" s="65" t="s">
        <v>5744</v>
      </c>
      <c r="H1117" s="67" t="s">
        <v>5882</v>
      </c>
      <c r="I1117" s="67" t="s">
        <v>5966</v>
      </c>
      <c r="J1117" s="65" t="s">
        <v>5728</v>
      </c>
      <c r="K1117" s="65" t="s">
        <v>5729</v>
      </c>
      <c r="L1117" s="65" t="s">
        <v>6659</v>
      </c>
      <c r="M1117" s="65" t="s">
        <v>70</v>
      </c>
      <c r="N1117" s="65" t="s">
        <v>79</v>
      </c>
      <c r="O1117" s="65">
        <v>16</v>
      </c>
      <c r="P1117" s="65" t="s">
        <v>70</v>
      </c>
      <c r="Q1117" s="65" t="s">
        <v>6649</v>
      </c>
      <c r="R1117" s="65">
        <v>821001192</v>
      </c>
      <c r="S1117" s="65" t="s">
        <v>5734</v>
      </c>
      <c r="T1117" s="65">
        <v>1</v>
      </c>
      <c r="U1117" s="67" t="s">
        <v>5965</v>
      </c>
      <c r="V1117" s="67" t="s">
        <v>6246</v>
      </c>
      <c r="W1117" s="65">
        <v>1</v>
      </c>
      <c r="X1117" s="65">
        <v>3</v>
      </c>
      <c r="Y1117" s="65">
        <v>2</v>
      </c>
      <c r="Z1117" s="65" t="s">
        <v>70</v>
      </c>
      <c r="AA1117" s="65">
        <f t="shared" si="17"/>
        <v>6</v>
      </c>
      <c r="AB1117" s="65">
        <v>5</v>
      </c>
      <c r="AC1117" s="68" t="s">
        <v>5816</v>
      </c>
      <c r="AD1117" s="68" t="s">
        <v>5963</v>
      </c>
      <c r="AE1117" s="68" t="s">
        <v>6464</v>
      </c>
      <c r="AF1117" s="65" t="s">
        <v>5755</v>
      </c>
      <c r="AG1117" s="68" t="s">
        <v>5756</v>
      </c>
    </row>
    <row r="1118" spans="1:33" ht="33.75" x14ac:dyDescent="0.25">
      <c r="A1118" s="65">
        <v>1117</v>
      </c>
      <c r="B1118" s="65">
        <v>821001192</v>
      </c>
      <c r="C1118" s="65" t="s">
        <v>5725</v>
      </c>
      <c r="D1118" s="66" t="s">
        <v>2739</v>
      </c>
      <c r="E1118" s="65" t="s">
        <v>70</v>
      </c>
      <c r="F1118" s="65" t="s">
        <v>3</v>
      </c>
      <c r="G1118" s="65" t="s">
        <v>5744</v>
      </c>
      <c r="H1118" s="67" t="s">
        <v>5882</v>
      </c>
      <c r="I1118" s="67">
        <v>5.3</v>
      </c>
      <c r="J1118" s="65" t="s">
        <v>5728</v>
      </c>
      <c r="K1118" s="65" t="s">
        <v>5729</v>
      </c>
      <c r="L1118" s="65" t="s">
        <v>6659</v>
      </c>
      <c r="M1118" s="65" t="s">
        <v>70</v>
      </c>
      <c r="N1118" s="65" t="s">
        <v>70</v>
      </c>
      <c r="O1118" s="65" t="s">
        <v>70</v>
      </c>
      <c r="P1118" s="65" t="s">
        <v>6675</v>
      </c>
      <c r="Q1118" s="65" t="s">
        <v>6649</v>
      </c>
      <c r="R1118" s="65">
        <v>821001193</v>
      </c>
      <c r="S1118" s="65" t="s">
        <v>5734</v>
      </c>
      <c r="T1118" s="65">
        <v>1</v>
      </c>
      <c r="U1118" s="67" t="s">
        <v>6012</v>
      </c>
      <c r="V1118" s="67">
        <v>4.2</v>
      </c>
      <c r="W1118" s="65">
        <v>1</v>
      </c>
      <c r="X1118" s="65">
        <v>3</v>
      </c>
      <c r="Y1118" s="65" t="s">
        <v>70</v>
      </c>
      <c r="Z1118" s="65" t="s">
        <v>70</v>
      </c>
      <c r="AA1118" s="65">
        <f t="shared" si="17"/>
        <v>4</v>
      </c>
      <c r="AB1118" s="65">
        <v>4</v>
      </c>
      <c r="AC1118" s="68" t="s">
        <v>5816</v>
      </c>
      <c r="AD1118" s="68" t="s">
        <v>5963</v>
      </c>
      <c r="AE1118" s="68" t="s">
        <v>6185</v>
      </c>
      <c r="AF1118" s="65" t="s">
        <v>5755</v>
      </c>
      <c r="AG1118" s="68" t="s">
        <v>6553</v>
      </c>
    </row>
    <row r="1119" spans="1:33" ht="33.75" x14ac:dyDescent="0.25">
      <c r="A1119" s="65">
        <v>1118</v>
      </c>
      <c r="B1119" s="65">
        <v>821001193</v>
      </c>
      <c r="C1119" s="65" t="s">
        <v>5725</v>
      </c>
      <c r="D1119" s="66" t="s">
        <v>2739</v>
      </c>
      <c r="E1119" s="65" t="s">
        <v>70</v>
      </c>
      <c r="F1119" s="65" t="s">
        <v>3</v>
      </c>
      <c r="G1119" s="65" t="s">
        <v>5744</v>
      </c>
      <c r="H1119" s="67" t="s">
        <v>6045</v>
      </c>
      <c r="I1119" s="67" t="s">
        <v>6018</v>
      </c>
      <c r="J1119" s="65" t="s">
        <v>5728</v>
      </c>
      <c r="K1119" s="65" t="s">
        <v>5729</v>
      </c>
      <c r="L1119" s="65" t="s">
        <v>6659</v>
      </c>
      <c r="M1119" s="65" t="s">
        <v>70</v>
      </c>
      <c r="N1119" s="65" t="s">
        <v>70</v>
      </c>
      <c r="O1119" s="65" t="s">
        <v>70</v>
      </c>
      <c r="P1119" s="65" t="s">
        <v>6676</v>
      </c>
      <c r="Q1119" s="65" t="s">
        <v>6649</v>
      </c>
      <c r="R1119" s="65">
        <v>821001194</v>
      </c>
      <c r="S1119" s="65" t="s">
        <v>5734</v>
      </c>
      <c r="T1119" s="65">
        <v>1</v>
      </c>
      <c r="U1119" s="67" t="s">
        <v>5978</v>
      </c>
      <c r="V1119" s="67" t="s">
        <v>6036</v>
      </c>
      <c r="W1119" s="65">
        <v>1</v>
      </c>
      <c r="X1119" s="65">
        <v>3</v>
      </c>
      <c r="Y1119" s="65" t="s">
        <v>70</v>
      </c>
      <c r="Z1119" s="65" t="s">
        <v>70</v>
      </c>
      <c r="AA1119" s="65">
        <f t="shared" si="17"/>
        <v>4</v>
      </c>
      <c r="AB1119" s="65">
        <v>4</v>
      </c>
      <c r="AC1119" s="68" t="s">
        <v>5816</v>
      </c>
      <c r="AD1119" s="68" t="s">
        <v>5963</v>
      </c>
      <c r="AE1119" s="68" t="s">
        <v>6266</v>
      </c>
      <c r="AF1119" s="65" t="s">
        <v>5755</v>
      </c>
      <c r="AG1119" s="68" t="s">
        <v>6553</v>
      </c>
    </row>
    <row r="1120" spans="1:33" ht="33.75" x14ac:dyDescent="0.25">
      <c r="A1120" s="65">
        <v>1119</v>
      </c>
      <c r="B1120" s="65">
        <v>821001194</v>
      </c>
      <c r="C1120" s="65" t="s">
        <v>5725</v>
      </c>
      <c r="D1120" s="66" t="s">
        <v>2739</v>
      </c>
      <c r="E1120" s="65" t="s">
        <v>70</v>
      </c>
      <c r="F1120" s="65" t="s">
        <v>3</v>
      </c>
      <c r="G1120" s="65" t="s">
        <v>5726</v>
      </c>
      <c r="H1120" s="67" t="s">
        <v>5991</v>
      </c>
      <c r="I1120" s="67">
        <v>4.9000000000000004</v>
      </c>
      <c r="J1120" s="65" t="s">
        <v>5728</v>
      </c>
      <c r="K1120" s="65" t="s">
        <v>5729</v>
      </c>
      <c r="L1120" s="65" t="s">
        <v>6659</v>
      </c>
      <c r="M1120" s="65" t="s">
        <v>70</v>
      </c>
      <c r="N1120" s="65" t="s">
        <v>70</v>
      </c>
      <c r="O1120" s="65" t="s">
        <v>70</v>
      </c>
      <c r="P1120" s="65" t="s">
        <v>6677</v>
      </c>
      <c r="Q1120" s="65" t="s">
        <v>6649</v>
      </c>
      <c r="R1120" s="65">
        <v>821001195</v>
      </c>
      <c r="S1120" s="65" t="s">
        <v>5734</v>
      </c>
      <c r="T1120" s="65">
        <v>1</v>
      </c>
      <c r="U1120" s="67" t="s">
        <v>5974</v>
      </c>
      <c r="V1120" s="67">
        <v>3.7</v>
      </c>
      <c r="W1120" s="65">
        <v>1</v>
      </c>
      <c r="X1120" s="65">
        <v>3</v>
      </c>
      <c r="Y1120" s="65" t="s">
        <v>70</v>
      </c>
      <c r="Z1120" s="65" t="s">
        <v>70</v>
      </c>
      <c r="AA1120" s="65">
        <f t="shared" si="17"/>
        <v>4</v>
      </c>
      <c r="AB1120" s="65">
        <v>5</v>
      </c>
      <c r="AC1120" s="68" t="s">
        <v>5816</v>
      </c>
      <c r="AD1120" s="68" t="s">
        <v>5963</v>
      </c>
      <c r="AE1120" s="68" t="s">
        <v>6185</v>
      </c>
      <c r="AF1120" s="65" t="s">
        <v>5755</v>
      </c>
      <c r="AG1120" s="68" t="s">
        <v>6553</v>
      </c>
    </row>
    <row r="1121" spans="1:33" ht="45" x14ac:dyDescent="0.25">
      <c r="A1121" s="65">
        <v>1120</v>
      </c>
      <c r="B1121" s="65">
        <v>821001195</v>
      </c>
      <c r="C1121" s="65" t="s">
        <v>5725</v>
      </c>
      <c r="D1121" s="66" t="s">
        <v>2739</v>
      </c>
      <c r="E1121" s="65" t="s">
        <v>70</v>
      </c>
      <c r="F1121" s="65" t="s">
        <v>3</v>
      </c>
      <c r="G1121" s="65" t="s">
        <v>5744</v>
      </c>
      <c r="H1121" s="67" t="s">
        <v>5882</v>
      </c>
      <c r="I1121" s="67" t="s">
        <v>6124</v>
      </c>
      <c r="J1121" s="65" t="s">
        <v>5728</v>
      </c>
      <c r="K1121" s="65" t="s">
        <v>5729</v>
      </c>
      <c r="L1121" s="65" t="s">
        <v>6659</v>
      </c>
      <c r="M1121" s="65" t="s">
        <v>70</v>
      </c>
      <c r="N1121" s="65" t="s">
        <v>70</v>
      </c>
      <c r="O1121" s="65" t="s">
        <v>70</v>
      </c>
      <c r="P1121" s="65" t="s">
        <v>6678</v>
      </c>
      <c r="Q1121" s="65" t="s">
        <v>6649</v>
      </c>
      <c r="R1121" s="65">
        <v>432048161</v>
      </c>
      <c r="S1121" s="65" t="s">
        <v>5734</v>
      </c>
      <c r="T1121" s="65">
        <v>1</v>
      </c>
      <c r="U1121" s="67" t="s">
        <v>5991</v>
      </c>
      <c r="V1121" s="67" t="s">
        <v>5967</v>
      </c>
      <c r="W1121" s="65">
        <v>1</v>
      </c>
      <c r="X1121" s="65">
        <v>3</v>
      </c>
      <c r="Y1121" s="65">
        <v>3</v>
      </c>
      <c r="Z1121" s="65" t="s">
        <v>70</v>
      </c>
      <c r="AA1121" s="65">
        <f t="shared" si="17"/>
        <v>7</v>
      </c>
      <c r="AB1121" s="65">
        <v>5</v>
      </c>
      <c r="AC1121" s="68" t="s">
        <v>5816</v>
      </c>
      <c r="AD1121" s="68" t="s">
        <v>5963</v>
      </c>
      <c r="AE1121" s="68" t="s">
        <v>6464</v>
      </c>
      <c r="AF1121" s="65" t="s">
        <v>5755</v>
      </c>
      <c r="AG1121" s="68" t="s">
        <v>6553</v>
      </c>
    </row>
    <row r="1122" spans="1:33" ht="33.75" x14ac:dyDescent="0.25">
      <c r="A1122" s="65">
        <v>1121</v>
      </c>
      <c r="B1122" s="65">
        <v>432048161</v>
      </c>
      <c r="C1122" s="65" t="s">
        <v>5745</v>
      </c>
      <c r="D1122" s="66" t="s">
        <v>2741</v>
      </c>
      <c r="E1122" s="65" t="s">
        <v>70</v>
      </c>
      <c r="F1122" s="65" t="s">
        <v>3</v>
      </c>
      <c r="G1122" s="65" t="s">
        <v>5744</v>
      </c>
      <c r="H1122" s="67" t="s">
        <v>5988</v>
      </c>
      <c r="I1122" s="67" t="s">
        <v>5965</v>
      </c>
      <c r="J1122" s="65" t="s">
        <v>5728</v>
      </c>
      <c r="K1122" s="65" t="s">
        <v>5729</v>
      </c>
      <c r="L1122" s="65" t="s">
        <v>6659</v>
      </c>
      <c r="M1122" s="65" t="s">
        <v>70</v>
      </c>
      <c r="N1122" s="65" t="s">
        <v>79</v>
      </c>
      <c r="O1122" s="65">
        <v>3</v>
      </c>
      <c r="P1122" s="65" t="s">
        <v>70</v>
      </c>
      <c r="Q1122" s="65" t="s">
        <v>6649</v>
      </c>
      <c r="R1122" s="65">
        <v>432048160</v>
      </c>
      <c r="S1122" s="65" t="s">
        <v>5734</v>
      </c>
      <c r="T1122" s="65">
        <v>1</v>
      </c>
      <c r="U1122" s="67" t="s">
        <v>5991</v>
      </c>
      <c r="V1122" s="67" t="s">
        <v>6124</v>
      </c>
      <c r="W1122" s="65">
        <v>1</v>
      </c>
      <c r="X1122" s="65">
        <v>3</v>
      </c>
      <c r="Y1122" s="65">
        <v>2</v>
      </c>
      <c r="Z1122" s="65" t="s">
        <v>70</v>
      </c>
      <c r="AA1122" s="65">
        <f t="shared" si="17"/>
        <v>6</v>
      </c>
      <c r="AB1122" s="65">
        <v>5</v>
      </c>
      <c r="AC1122" s="68" t="s">
        <v>5816</v>
      </c>
      <c r="AD1122" s="68" t="s">
        <v>6067</v>
      </c>
      <c r="AE1122" s="68" t="s">
        <v>6185</v>
      </c>
      <c r="AF1122" s="65" t="s">
        <v>5755</v>
      </c>
      <c r="AG1122" s="68" t="s">
        <v>5756</v>
      </c>
    </row>
    <row r="1123" spans="1:33" ht="33.75" x14ac:dyDescent="0.25">
      <c r="A1123" s="65">
        <v>1122</v>
      </c>
      <c r="B1123" s="65">
        <v>432048160</v>
      </c>
      <c r="C1123" s="65" t="s">
        <v>5745</v>
      </c>
      <c r="D1123" s="66" t="s">
        <v>2741</v>
      </c>
      <c r="E1123" s="65" t="s">
        <v>70</v>
      </c>
      <c r="F1123" s="65" t="s">
        <v>3</v>
      </c>
      <c r="G1123" s="65" t="s">
        <v>5744</v>
      </c>
      <c r="H1123" s="67" t="s">
        <v>6066</v>
      </c>
      <c r="I1123" s="67" t="s">
        <v>5961</v>
      </c>
      <c r="J1123" s="65" t="s">
        <v>5728</v>
      </c>
      <c r="K1123" s="65" t="s">
        <v>5729</v>
      </c>
      <c r="L1123" s="65" t="s">
        <v>6659</v>
      </c>
      <c r="M1123" s="65" t="s">
        <v>70</v>
      </c>
      <c r="N1123" s="65" t="s">
        <v>70</v>
      </c>
      <c r="O1123" s="65" t="s">
        <v>70</v>
      </c>
      <c r="P1123" s="65" t="s">
        <v>6679</v>
      </c>
      <c r="Q1123" s="65" t="s">
        <v>6649</v>
      </c>
      <c r="R1123" s="65">
        <v>821001198</v>
      </c>
      <c r="S1123" s="65" t="s">
        <v>5734</v>
      </c>
      <c r="T1123" s="65">
        <v>1</v>
      </c>
      <c r="U1123" s="67" t="s">
        <v>5983</v>
      </c>
      <c r="V1123" s="67" t="s">
        <v>6195</v>
      </c>
      <c r="W1123" s="65">
        <v>1</v>
      </c>
      <c r="X1123" s="65">
        <v>3</v>
      </c>
      <c r="Y1123" s="65" t="s">
        <v>70</v>
      </c>
      <c r="Z1123" s="65" t="s">
        <v>70</v>
      </c>
      <c r="AA1123" s="65">
        <f t="shared" si="17"/>
        <v>4</v>
      </c>
      <c r="AB1123" s="65">
        <v>4</v>
      </c>
      <c r="AC1123" s="68" t="s">
        <v>5816</v>
      </c>
      <c r="AD1123" s="68" t="s">
        <v>6067</v>
      </c>
      <c r="AE1123" s="68" t="s">
        <v>6680</v>
      </c>
      <c r="AF1123" s="65" t="s">
        <v>5755</v>
      </c>
      <c r="AG1123" s="68" t="s">
        <v>5756</v>
      </c>
    </row>
    <row r="1124" spans="1:33" ht="33.75" x14ac:dyDescent="0.25">
      <c r="A1124" s="65">
        <v>1123</v>
      </c>
      <c r="B1124" s="65">
        <v>821001198</v>
      </c>
      <c r="C1124" s="65" t="s">
        <v>5725</v>
      </c>
      <c r="D1124" s="66" t="s">
        <v>2739</v>
      </c>
      <c r="E1124" s="65" t="s">
        <v>5788</v>
      </c>
      <c r="F1124" s="65" t="s">
        <v>3</v>
      </c>
      <c r="G1124" s="65" t="s">
        <v>5726</v>
      </c>
      <c r="H1124" s="67" t="s">
        <v>5981</v>
      </c>
      <c r="I1124" s="67" t="s">
        <v>5961</v>
      </c>
      <c r="J1124" s="65" t="s">
        <v>5728</v>
      </c>
      <c r="K1124" s="65" t="s">
        <v>5729</v>
      </c>
      <c r="L1124" s="65" t="s">
        <v>6659</v>
      </c>
      <c r="M1124" s="65" t="s">
        <v>70</v>
      </c>
      <c r="N1124" s="65" t="s">
        <v>70</v>
      </c>
      <c r="O1124" s="65" t="s">
        <v>70</v>
      </c>
      <c r="P1124" s="65" t="s">
        <v>6681</v>
      </c>
      <c r="Q1124" s="65" t="s">
        <v>6649</v>
      </c>
      <c r="R1124" s="65">
        <v>821001199</v>
      </c>
      <c r="S1124" s="65" t="s">
        <v>5734</v>
      </c>
      <c r="T1124" s="65">
        <v>1</v>
      </c>
      <c r="U1124" s="67" t="s">
        <v>5965</v>
      </c>
      <c r="V1124" s="67" t="s">
        <v>6030</v>
      </c>
      <c r="W1124" s="65">
        <v>1</v>
      </c>
      <c r="X1124" s="65">
        <v>3</v>
      </c>
      <c r="Y1124" s="65" t="s">
        <v>70</v>
      </c>
      <c r="Z1124" s="65" t="s">
        <v>70</v>
      </c>
      <c r="AA1124" s="65">
        <f t="shared" si="17"/>
        <v>4</v>
      </c>
      <c r="AB1124" s="65">
        <v>4</v>
      </c>
      <c r="AC1124" s="68" t="s">
        <v>5816</v>
      </c>
      <c r="AD1124" s="68" t="s">
        <v>5969</v>
      </c>
      <c r="AE1124" s="68" t="s">
        <v>6185</v>
      </c>
      <c r="AF1124" s="65" t="s">
        <v>5755</v>
      </c>
      <c r="AG1124" s="68" t="s">
        <v>5756</v>
      </c>
    </row>
    <row r="1125" spans="1:33" ht="45" x14ac:dyDescent="0.25">
      <c r="A1125" s="65">
        <v>1124</v>
      </c>
      <c r="B1125" s="65">
        <v>821001199</v>
      </c>
      <c r="C1125" s="65" t="s">
        <v>5725</v>
      </c>
      <c r="D1125" s="66" t="s">
        <v>2739</v>
      </c>
      <c r="E1125" s="65" t="s">
        <v>70</v>
      </c>
      <c r="F1125" s="65" t="s">
        <v>3</v>
      </c>
      <c r="G1125" s="65" t="s">
        <v>5726</v>
      </c>
      <c r="H1125" s="67" t="s">
        <v>5981</v>
      </c>
      <c r="I1125" s="67" t="s">
        <v>5972</v>
      </c>
      <c r="J1125" s="65" t="s">
        <v>5728</v>
      </c>
      <c r="K1125" s="65" t="s">
        <v>5729</v>
      </c>
      <c r="L1125" s="65" t="s">
        <v>6659</v>
      </c>
      <c r="M1125" s="65" t="s">
        <v>70</v>
      </c>
      <c r="N1125" s="65" t="s">
        <v>70</v>
      </c>
      <c r="O1125" s="65" t="s">
        <v>70</v>
      </c>
      <c r="P1125" s="65" t="s">
        <v>6682</v>
      </c>
      <c r="Q1125" s="65" t="s">
        <v>6649</v>
      </c>
      <c r="R1125" s="65">
        <v>821001200</v>
      </c>
      <c r="S1125" s="65" t="s">
        <v>5734</v>
      </c>
      <c r="T1125" s="65">
        <v>1</v>
      </c>
      <c r="U1125" s="67" t="s">
        <v>5992</v>
      </c>
      <c r="V1125" s="67" t="s">
        <v>5967</v>
      </c>
      <c r="W1125" s="65">
        <v>1</v>
      </c>
      <c r="X1125" s="65">
        <v>3</v>
      </c>
      <c r="Y1125" s="65" t="s">
        <v>70</v>
      </c>
      <c r="Z1125" s="65" t="s">
        <v>70</v>
      </c>
      <c r="AA1125" s="65">
        <f t="shared" si="17"/>
        <v>4</v>
      </c>
      <c r="AB1125" s="65">
        <v>5</v>
      </c>
      <c r="AC1125" s="68" t="s">
        <v>5816</v>
      </c>
      <c r="AD1125" s="68" t="s">
        <v>6349</v>
      </c>
      <c r="AE1125" s="68" t="s">
        <v>6464</v>
      </c>
      <c r="AF1125" s="65" t="s">
        <v>5755</v>
      </c>
      <c r="AG1125" s="68" t="s">
        <v>5756</v>
      </c>
    </row>
    <row r="1126" spans="1:33" ht="45" x14ac:dyDescent="0.25">
      <c r="A1126" s="65">
        <v>1125</v>
      </c>
      <c r="B1126" s="65">
        <v>821001200</v>
      </c>
      <c r="C1126" s="65" t="s">
        <v>5725</v>
      </c>
      <c r="D1126" s="66" t="s">
        <v>2739</v>
      </c>
      <c r="E1126" s="65" t="s">
        <v>5788</v>
      </c>
      <c r="F1126" s="65" t="s">
        <v>3</v>
      </c>
      <c r="G1126" s="65" t="s">
        <v>5726</v>
      </c>
      <c r="H1126" s="67" t="s">
        <v>5981</v>
      </c>
      <c r="I1126" s="67" t="s">
        <v>5972</v>
      </c>
      <c r="J1126" s="65" t="s">
        <v>5728</v>
      </c>
      <c r="K1126" s="65" t="s">
        <v>5729</v>
      </c>
      <c r="L1126" s="65" t="s">
        <v>6659</v>
      </c>
      <c r="M1126" s="65" t="s">
        <v>70</v>
      </c>
      <c r="N1126" s="65" t="s">
        <v>5767</v>
      </c>
      <c r="O1126" s="65">
        <v>5</v>
      </c>
      <c r="P1126" s="65" t="s">
        <v>70</v>
      </c>
      <c r="Q1126" s="65" t="s">
        <v>6649</v>
      </c>
      <c r="R1126" s="65">
        <v>821001201</v>
      </c>
      <c r="S1126" s="65" t="s">
        <v>5734</v>
      </c>
      <c r="T1126" s="65">
        <v>1</v>
      </c>
      <c r="U1126" s="67" t="s">
        <v>5991</v>
      </c>
      <c r="V1126" s="67" t="s">
        <v>6124</v>
      </c>
      <c r="W1126" s="65">
        <v>1</v>
      </c>
      <c r="X1126" s="65">
        <v>3</v>
      </c>
      <c r="Y1126" s="65" t="s">
        <v>70</v>
      </c>
      <c r="Z1126" s="65" t="s">
        <v>70</v>
      </c>
      <c r="AA1126" s="65">
        <f t="shared" si="17"/>
        <v>4</v>
      </c>
      <c r="AB1126" s="65">
        <v>4</v>
      </c>
      <c r="AC1126" s="68" t="s">
        <v>5816</v>
      </c>
      <c r="AD1126" s="68" t="s">
        <v>6683</v>
      </c>
      <c r="AE1126" s="68" t="s">
        <v>6185</v>
      </c>
      <c r="AF1126" s="65" t="s">
        <v>5755</v>
      </c>
      <c r="AG1126" s="68" t="s">
        <v>6553</v>
      </c>
    </row>
    <row r="1127" spans="1:33" ht="45" x14ac:dyDescent="0.25">
      <c r="A1127" s="65">
        <v>1126</v>
      </c>
      <c r="B1127" s="65">
        <v>821001201</v>
      </c>
      <c r="C1127" s="65" t="s">
        <v>5725</v>
      </c>
      <c r="D1127" s="66" t="s">
        <v>2739</v>
      </c>
      <c r="E1127" s="65" t="s">
        <v>70</v>
      </c>
      <c r="F1127" s="65" t="s">
        <v>3</v>
      </c>
      <c r="G1127" s="65" t="s">
        <v>5744</v>
      </c>
      <c r="H1127" s="67" t="s">
        <v>5882</v>
      </c>
      <c r="I1127" s="67">
        <v>5.0999999999999996</v>
      </c>
      <c r="J1127" s="65" t="s">
        <v>5728</v>
      </c>
      <c r="K1127" s="65" t="s">
        <v>5729</v>
      </c>
      <c r="L1127" s="65" t="s">
        <v>6659</v>
      </c>
      <c r="M1127" s="65" t="s">
        <v>70</v>
      </c>
      <c r="N1127" s="65" t="s">
        <v>5767</v>
      </c>
      <c r="O1127" s="65">
        <v>3</v>
      </c>
      <c r="P1127" s="65" t="s">
        <v>70</v>
      </c>
      <c r="Q1127" s="65" t="s">
        <v>6649</v>
      </c>
      <c r="R1127" s="65">
        <v>821002659</v>
      </c>
      <c r="S1127" s="65" t="s">
        <v>5734</v>
      </c>
      <c r="T1127" s="65">
        <v>1</v>
      </c>
      <c r="U1127" s="67" t="s">
        <v>5965</v>
      </c>
      <c r="V1127" s="67">
        <v>5</v>
      </c>
      <c r="W1127" s="65">
        <v>1</v>
      </c>
      <c r="X1127" s="65">
        <v>3</v>
      </c>
      <c r="Y1127" s="65" t="s">
        <v>70</v>
      </c>
      <c r="Z1127" s="65" t="s">
        <v>70</v>
      </c>
      <c r="AA1127" s="65">
        <f t="shared" si="17"/>
        <v>4</v>
      </c>
      <c r="AB1127" s="65">
        <v>4</v>
      </c>
      <c r="AC1127" s="68" t="s">
        <v>5816</v>
      </c>
      <c r="AD1127" s="68" t="s">
        <v>6684</v>
      </c>
      <c r="AE1127" s="68" t="s">
        <v>6185</v>
      </c>
      <c r="AF1127" s="65" t="s">
        <v>5755</v>
      </c>
      <c r="AG1127" s="68" t="s">
        <v>5756</v>
      </c>
    </row>
    <row r="1128" spans="1:33" ht="45" x14ac:dyDescent="0.25">
      <c r="A1128" s="65">
        <v>1127</v>
      </c>
      <c r="B1128" s="65">
        <v>821002659</v>
      </c>
      <c r="C1128" s="65" t="s">
        <v>5725</v>
      </c>
      <c r="D1128" s="66" t="s">
        <v>2739</v>
      </c>
      <c r="E1128" s="65" t="s">
        <v>70</v>
      </c>
      <c r="F1128" s="65" t="s">
        <v>3</v>
      </c>
      <c r="G1128" s="65" t="s">
        <v>5744</v>
      </c>
      <c r="H1128" s="67" t="s">
        <v>5981</v>
      </c>
      <c r="I1128" s="67" t="s">
        <v>5972</v>
      </c>
      <c r="J1128" s="65" t="s">
        <v>5728</v>
      </c>
      <c r="K1128" s="65" t="s">
        <v>5729</v>
      </c>
      <c r="L1128" s="65" t="s">
        <v>6659</v>
      </c>
      <c r="M1128" s="65" t="s">
        <v>70</v>
      </c>
      <c r="N1128" s="65" t="s">
        <v>70</v>
      </c>
      <c r="O1128" s="65" t="s">
        <v>70</v>
      </c>
      <c r="P1128" s="65" t="s">
        <v>6685</v>
      </c>
      <c r="Q1128" s="65" t="s">
        <v>6649</v>
      </c>
      <c r="R1128" s="65">
        <v>821001202</v>
      </c>
      <c r="S1128" s="65" t="s">
        <v>5734</v>
      </c>
      <c r="T1128" s="65">
        <v>1</v>
      </c>
      <c r="U1128" s="67" t="s">
        <v>5992</v>
      </c>
      <c r="V1128" s="67" t="s">
        <v>5974</v>
      </c>
      <c r="W1128" s="65">
        <v>1</v>
      </c>
      <c r="X1128" s="65">
        <v>3</v>
      </c>
      <c r="Y1128" s="65">
        <v>2</v>
      </c>
      <c r="Z1128" s="65" t="s">
        <v>70</v>
      </c>
      <c r="AA1128" s="65">
        <f t="shared" si="17"/>
        <v>6</v>
      </c>
      <c r="AB1128" s="65">
        <v>5</v>
      </c>
      <c r="AC1128" s="68" t="s">
        <v>5816</v>
      </c>
      <c r="AD1128" s="68" t="s">
        <v>6616</v>
      </c>
      <c r="AE1128" s="68" t="s">
        <v>6464</v>
      </c>
      <c r="AF1128" s="65" t="s">
        <v>5755</v>
      </c>
      <c r="AG1128" s="68" t="s">
        <v>5756</v>
      </c>
    </row>
    <row r="1129" spans="1:33" ht="33.75" x14ac:dyDescent="0.25">
      <c r="A1129" s="65">
        <v>1128</v>
      </c>
      <c r="B1129" s="65">
        <v>821001202</v>
      </c>
      <c r="C1129" s="65" t="s">
        <v>5725</v>
      </c>
      <c r="D1129" s="66" t="s">
        <v>2739</v>
      </c>
      <c r="E1129" s="65" t="s">
        <v>5788</v>
      </c>
      <c r="F1129" s="65" t="s">
        <v>3</v>
      </c>
      <c r="G1129" s="65" t="s">
        <v>5744</v>
      </c>
      <c r="H1129" s="67" t="s">
        <v>5882</v>
      </c>
      <c r="I1129" s="67">
        <v>5.0999999999999996</v>
      </c>
      <c r="J1129" s="65" t="s">
        <v>5728</v>
      </c>
      <c r="K1129" s="65" t="s">
        <v>5729</v>
      </c>
      <c r="L1129" s="65" t="s">
        <v>6659</v>
      </c>
      <c r="M1129" s="65" t="s">
        <v>70</v>
      </c>
      <c r="N1129" s="65" t="s">
        <v>70</v>
      </c>
      <c r="O1129" s="65" t="s">
        <v>70</v>
      </c>
      <c r="P1129" s="65" t="s">
        <v>6686</v>
      </c>
      <c r="Q1129" s="65" t="s">
        <v>6649</v>
      </c>
      <c r="R1129" s="65">
        <v>432012457</v>
      </c>
      <c r="S1129" s="65" t="s">
        <v>5734</v>
      </c>
      <c r="T1129" s="65">
        <v>1</v>
      </c>
      <c r="U1129" s="67" t="s">
        <v>5991</v>
      </c>
      <c r="V1129" s="67">
        <v>4.5999999999999996</v>
      </c>
      <c r="W1129" s="65">
        <v>1</v>
      </c>
      <c r="X1129" s="65">
        <v>3</v>
      </c>
      <c r="Y1129" s="65">
        <v>1</v>
      </c>
      <c r="Z1129" s="65" t="s">
        <v>70</v>
      </c>
      <c r="AA1129" s="65">
        <f t="shared" si="17"/>
        <v>5</v>
      </c>
      <c r="AB1129" s="65">
        <v>5</v>
      </c>
      <c r="AC1129" s="68" t="s">
        <v>5816</v>
      </c>
      <c r="AD1129" s="68" t="s">
        <v>6349</v>
      </c>
      <c r="AE1129" s="68" t="s">
        <v>6185</v>
      </c>
      <c r="AF1129" s="65" t="s">
        <v>5755</v>
      </c>
      <c r="AG1129" s="68" t="s">
        <v>6553</v>
      </c>
    </row>
    <row r="1130" spans="1:33" ht="33.75" x14ac:dyDescent="0.25">
      <c r="A1130" s="65">
        <v>1129</v>
      </c>
      <c r="B1130" s="65">
        <v>432012457</v>
      </c>
      <c r="C1130" s="65" t="s">
        <v>5823</v>
      </c>
      <c r="D1130" s="66" t="s">
        <v>2678</v>
      </c>
      <c r="E1130" s="65" t="s">
        <v>70</v>
      </c>
      <c r="F1130" s="65" t="s">
        <v>3</v>
      </c>
      <c r="G1130" s="65" t="s">
        <v>5744</v>
      </c>
      <c r="H1130" s="67" t="s">
        <v>5977</v>
      </c>
      <c r="I1130" s="67" t="s">
        <v>6012</v>
      </c>
      <c r="J1130" s="65" t="s">
        <v>5728</v>
      </c>
      <c r="K1130" s="65" t="s">
        <v>5729</v>
      </c>
      <c r="L1130" s="65" t="s">
        <v>6659</v>
      </c>
      <c r="M1130" s="65" t="s">
        <v>70</v>
      </c>
      <c r="N1130" s="65" t="s">
        <v>70</v>
      </c>
      <c r="O1130" s="65" t="s">
        <v>70</v>
      </c>
      <c r="P1130" s="65" t="s">
        <v>6687</v>
      </c>
      <c r="Q1130" s="65" t="s">
        <v>6649</v>
      </c>
      <c r="R1130" s="65">
        <v>821001203</v>
      </c>
      <c r="S1130" s="65" t="s">
        <v>5734</v>
      </c>
      <c r="T1130" s="65">
        <v>1</v>
      </c>
      <c r="U1130" s="67" t="s">
        <v>6012</v>
      </c>
      <c r="V1130" s="67" t="s">
        <v>6195</v>
      </c>
      <c r="W1130" s="65">
        <v>1</v>
      </c>
      <c r="X1130" s="65">
        <v>3</v>
      </c>
      <c r="Y1130" s="65" t="s">
        <v>70</v>
      </c>
      <c r="Z1130" s="65" t="s">
        <v>70</v>
      </c>
      <c r="AA1130" s="65">
        <f t="shared" si="17"/>
        <v>4</v>
      </c>
      <c r="AB1130" s="65">
        <v>4</v>
      </c>
      <c r="AC1130" s="68" t="s">
        <v>5816</v>
      </c>
      <c r="AD1130" s="68" t="s">
        <v>6202</v>
      </c>
      <c r="AE1130" s="68" t="s">
        <v>5817</v>
      </c>
      <c r="AF1130" s="65" t="s">
        <v>5755</v>
      </c>
      <c r="AG1130" s="68" t="s">
        <v>5756</v>
      </c>
    </row>
    <row r="1131" spans="1:33" ht="33.75" x14ac:dyDescent="0.25">
      <c r="A1131" s="65">
        <v>1130</v>
      </c>
      <c r="B1131" s="65">
        <v>821001203</v>
      </c>
      <c r="C1131" s="65" t="s">
        <v>5725</v>
      </c>
      <c r="D1131" s="66" t="s">
        <v>2739</v>
      </c>
      <c r="E1131" s="65" t="s">
        <v>5788</v>
      </c>
      <c r="F1131" s="65" t="s">
        <v>3</v>
      </c>
      <c r="G1131" s="65" t="s">
        <v>5726</v>
      </c>
      <c r="H1131" s="67" t="s">
        <v>6004</v>
      </c>
      <c r="I1131" s="67" t="s">
        <v>6246</v>
      </c>
      <c r="J1131" s="65" t="s">
        <v>5728</v>
      </c>
      <c r="K1131" s="65" t="s">
        <v>5729</v>
      </c>
      <c r="L1131" s="65" t="s">
        <v>6659</v>
      </c>
      <c r="M1131" s="65" t="s">
        <v>70</v>
      </c>
      <c r="N1131" s="65" t="s">
        <v>70</v>
      </c>
      <c r="O1131" s="65" t="s">
        <v>70</v>
      </c>
      <c r="P1131" s="65" t="s">
        <v>6688</v>
      </c>
      <c r="Q1131" s="65" t="s">
        <v>6649</v>
      </c>
      <c r="R1131" s="65">
        <v>821001204</v>
      </c>
      <c r="S1131" s="65" t="s">
        <v>5734</v>
      </c>
      <c r="T1131" s="65">
        <v>1</v>
      </c>
      <c r="U1131" s="67" t="s">
        <v>5991</v>
      </c>
      <c r="V1131" s="67" t="s">
        <v>6246</v>
      </c>
      <c r="W1131" s="65">
        <v>1</v>
      </c>
      <c r="X1131" s="65">
        <v>3</v>
      </c>
      <c r="Y1131" s="65" t="s">
        <v>70</v>
      </c>
      <c r="Z1131" s="65" t="s">
        <v>70</v>
      </c>
      <c r="AA1131" s="65">
        <f t="shared" si="17"/>
        <v>4</v>
      </c>
      <c r="AB1131" s="65">
        <v>4</v>
      </c>
      <c r="AC1131" s="68" t="s">
        <v>5816</v>
      </c>
      <c r="AD1131" s="68" t="s">
        <v>6349</v>
      </c>
      <c r="AE1131" s="68" t="s">
        <v>6689</v>
      </c>
      <c r="AF1131" s="65" t="s">
        <v>5755</v>
      </c>
      <c r="AG1131" s="68" t="s">
        <v>6553</v>
      </c>
    </row>
    <row r="1132" spans="1:33" ht="33.75" x14ac:dyDescent="0.25">
      <c r="A1132" s="65">
        <v>1131</v>
      </c>
      <c r="B1132" s="65">
        <v>821001204</v>
      </c>
      <c r="C1132" s="65" t="s">
        <v>5725</v>
      </c>
      <c r="D1132" s="66" t="s">
        <v>2739</v>
      </c>
      <c r="E1132" s="65" t="s">
        <v>5788</v>
      </c>
      <c r="F1132" s="65" t="s">
        <v>3</v>
      </c>
      <c r="G1132" s="65" t="s">
        <v>5744</v>
      </c>
      <c r="H1132" s="67" t="s">
        <v>6004</v>
      </c>
      <c r="I1132" s="67">
        <v>4.2</v>
      </c>
      <c r="J1132" s="65" t="s">
        <v>5728</v>
      </c>
      <c r="K1132" s="65" t="s">
        <v>5729</v>
      </c>
      <c r="L1132" s="65" t="s">
        <v>6659</v>
      </c>
      <c r="M1132" s="65" t="s">
        <v>70</v>
      </c>
      <c r="N1132" s="65" t="s">
        <v>70</v>
      </c>
      <c r="O1132" s="65" t="s">
        <v>70</v>
      </c>
      <c r="P1132" s="65" t="s">
        <v>6690</v>
      </c>
      <c r="Q1132" s="65" t="s">
        <v>6649</v>
      </c>
      <c r="R1132" s="65">
        <v>821001205</v>
      </c>
      <c r="S1132" s="65" t="s">
        <v>5734</v>
      </c>
      <c r="T1132" s="65">
        <v>1</v>
      </c>
      <c r="U1132" s="67" t="s">
        <v>5967</v>
      </c>
      <c r="V1132" s="67">
        <v>4.2</v>
      </c>
      <c r="W1132" s="65">
        <v>1</v>
      </c>
      <c r="X1132" s="65">
        <v>3</v>
      </c>
      <c r="Y1132" s="65" t="s">
        <v>70</v>
      </c>
      <c r="Z1132" s="65" t="s">
        <v>70</v>
      </c>
      <c r="AA1132" s="65">
        <f t="shared" si="17"/>
        <v>4</v>
      </c>
      <c r="AB1132" s="65">
        <v>4</v>
      </c>
      <c r="AC1132" s="68" t="s">
        <v>5816</v>
      </c>
      <c r="AD1132" s="68" t="s">
        <v>5963</v>
      </c>
      <c r="AE1132" s="68" t="s">
        <v>6691</v>
      </c>
      <c r="AF1132" s="65" t="s">
        <v>5755</v>
      </c>
      <c r="AG1132" s="68" t="s">
        <v>6553</v>
      </c>
    </row>
    <row r="1133" spans="1:33" ht="56.25" x14ac:dyDescent="0.25">
      <c r="A1133" s="65">
        <v>1132</v>
      </c>
      <c r="B1133" s="65">
        <v>821001205</v>
      </c>
      <c r="C1133" s="65" t="s">
        <v>5725</v>
      </c>
      <c r="D1133" s="66" t="s">
        <v>2739</v>
      </c>
      <c r="E1133" s="65" t="s">
        <v>5788</v>
      </c>
      <c r="F1133" s="65" t="s">
        <v>3</v>
      </c>
      <c r="G1133" s="65" t="s">
        <v>5744</v>
      </c>
      <c r="H1133" s="67" t="s">
        <v>5882</v>
      </c>
      <c r="I1133" s="67" t="s">
        <v>6018</v>
      </c>
      <c r="J1133" s="65" t="s">
        <v>5728</v>
      </c>
      <c r="K1133" s="65" t="s">
        <v>5729</v>
      </c>
      <c r="L1133" s="65" t="s">
        <v>6659</v>
      </c>
      <c r="M1133" s="65" t="s">
        <v>70</v>
      </c>
      <c r="N1133" s="65" t="s">
        <v>70</v>
      </c>
      <c r="O1133" s="65" t="s">
        <v>70</v>
      </c>
      <c r="P1133" s="65" t="s">
        <v>6692</v>
      </c>
      <c r="Q1133" s="65" t="s">
        <v>6649</v>
      </c>
      <c r="R1133" s="65">
        <v>821001206</v>
      </c>
      <c r="S1133" s="65" t="s">
        <v>5734</v>
      </c>
      <c r="T1133" s="65">
        <v>1</v>
      </c>
      <c r="U1133" s="67" t="s">
        <v>5991</v>
      </c>
      <c r="V1133" s="67" t="s">
        <v>6227</v>
      </c>
      <c r="W1133" s="65">
        <v>1</v>
      </c>
      <c r="X1133" s="65">
        <v>2</v>
      </c>
      <c r="Y1133" s="65" t="s">
        <v>70</v>
      </c>
      <c r="Z1133" s="65" t="s">
        <v>70</v>
      </c>
      <c r="AA1133" s="65">
        <f t="shared" si="17"/>
        <v>3</v>
      </c>
      <c r="AB1133" s="65">
        <v>4</v>
      </c>
      <c r="AC1133" s="68" t="s">
        <v>5816</v>
      </c>
      <c r="AD1133" s="68" t="s">
        <v>6349</v>
      </c>
      <c r="AE1133" s="68" t="s">
        <v>6693</v>
      </c>
      <c r="AF1133" s="65" t="s">
        <v>5755</v>
      </c>
      <c r="AG1133" s="68" t="s">
        <v>6553</v>
      </c>
    </row>
    <row r="1134" spans="1:33" ht="33.75" x14ac:dyDescent="0.25">
      <c r="A1134" s="65">
        <v>1133</v>
      </c>
      <c r="B1134" s="65">
        <v>821001206</v>
      </c>
      <c r="C1134" s="65" t="s">
        <v>5725</v>
      </c>
      <c r="D1134" s="66" t="s">
        <v>2739</v>
      </c>
      <c r="E1134" s="65" t="s">
        <v>5742</v>
      </c>
      <c r="F1134" s="65" t="s">
        <v>3</v>
      </c>
      <c r="G1134" s="65" t="s">
        <v>5744</v>
      </c>
      <c r="H1134" s="67" t="s">
        <v>5977</v>
      </c>
      <c r="I1134" s="67" t="s">
        <v>5972</v>
      </c>
      <c r="J1134" s="65" t="s">
        <v>5728</v>
      </c>
      <c r="K1134" s="65" t="s">
        <v>5729</v>
      </c>
      <c r="L1134" s="65" t="s">
        <v>6659</v>
      </c>
      <c r="M1134" s="65" t="s">
        <v>70</v>
      </c>
      <c r="N1134" s="65" t="s">
        <v>5796</v>
      </c>
      <c r="O1134" s="65">
        <v>15</v>
      </c>
      <c r="P1134" s="65" t="s">
        <v>70</v>
      </c>
      <c r="Q1134" s="65" t="s">
        <v>6649</v>
      </c>
      <c r="R1134" s="65">
        <v>821001207</v>
      </c>
      <c r="S1134" s="65" t="s">
        <v>5734</v>
      </c>
      <c r="T1134" s="65">
        <v>1</v>
      </c>
      <c r="U1134" s="67" t="s">
        <v>5974</v>
      </c>
      <c r="V1134" s="67" t="s">
        <v>6195</v>
      </c>
      <c r="W1134" s="65">
        <v>1</v>
      </c>
      <c r="X1134" s="65">
        <v>2</v>
      </c>
      <c r="Y1134" s="65">
        <v>3</v>
      </c>
      <c r="Z1134" s="65" t="s">
        <v>70</v>
      </c>
      <c r="AA1134" s="65">
        <f t="shared" si="17"/>
        <v>6</v>
      </c>
      <c r="AB1134" s="65">
        <v>4</v>
      </c>
      <c r="AC1134" s="68" t="s">
        <v>5816</v>
      </c>
      <c r="AD1134" s="68" t="s">
        <v>5963</v>
      </c>
      <c r="AE1134" s="68" t="s">
        <v>6185</v>
      </c>
      <c r="AF1134" s="65" t="s">
        <v>5755</v>
      </c>
      <c r="AG1134" s="68" t="s">
        <v>6553</v>
      </c>
    </row>
    <row r="1135" spans="1:33" ht="45" x14ac:dyDescent="0.25">
      <c r="A1135" s="65">
        <v>1134</v>
      </c>
      <c r="B1135" s="65">
        <v>821001207</v>
      </c>
      <c r="C1135" s="65" t="s">
        <v>5725</v>
      </c>
      <c r="D1135" s="66" t="s">
        <v>2739</v>
      </c>
      <c r="E1135" s="65" t="s">
        <v>70</v>
      </c>
      <c r="F1135" s="65" t="s">
        <v>3</v>
      </c>
      <c r="G1135" s="65" t="s">
        <v>5744</v>
      </c>
      <c r="H1135" s="67" t="s">
        <v>5882</v>
      </c>
      <c r="I1135" s="67" t="s">
        <v>6030</v>
      </c>
      <c r="J1135" s="65" t="s">
        <v>5728</v>
      </c>
      <c r="K1135" s="65" t="s">
        <v>5729</v>
      </c>
      <c r="L1135" s="65" t="s">
        <v>6659</v>
      </c>
      <c r="M1135" s="65" t="s">
        <v>70</v>
      </c>
      <c r="N1135" s="65" t="s">
        <v>5796</v>
      </c>
      <c r="O1135" s="65">
        <v>14</v>
      </c>
      <c r="P1135" s="65" t="s">
        <v>70</v>
      </c>
      <c r="Q1135" s="65" t="s">
        <v>6649</v>
      </c>
      <c r="R1135" s="65">
        <v>821001210</v>
      </c>
      <c r="S1135" s="65" t="s">
        <v>5734</v>
      </c>
      <c r="T1135" s="65">
        <v>1</v>
      </c>
      <c r="U1135" s="67" t="s">
        <v>5966</v>
      </c>
      <c r="V1135" s="67" t="s">
        <v>5962</v>
      </c>
      <c r="W1135" s="65">
        <v>1</v>
      </c>
      <c r="X1135" s="65">
        <v>2</v>
      </c>
      <c r="Y1135" s="65">
        <v>2</v>
      </c>
      <c r="Z1135" s="65" t="s">
        <v>70</v>
      </c>
      <c r="AA1135" s="65">
        <f t="shared" si="17"/>
        <v>5</v>
      </c>
      <c r="AB1135" s="65">
        <v>4</v>
      </c>
      <c r="AC1135" s="68" t="s">
        <v>5816</v>
      </c>
      <c r="AD1135" s="68" t="s">
        <v>5963</v>
      </c>
      <c r="AE1135" s="68" t="s">
        <v>6694</v>
      </c>
      <c r="AF1135" s="65" t="s">
        <v>5755</v>
      </c>
      <c r="AG1135" s="68" t="s">
        <v>6553</v>
      </c>
    </row>
    <row r="1136" spans="1:33" ht="56.25" x14ac:dyDescent="0.25">
      <c r="A1136" s="65">
        <v>1135</v>
      </c>
      <c r="B1136" s="65">
        <v>821001210</v>
      </c>
      <c r="C1136" s="65" t="s">
        <v>5725</v>
      </c>
      <c r="D1136" s="66" t="s">
        <v>2739</v>
      </c>
      <c r="E1136" s="65" t="s">
        <v>70</v>
      </c>
      <c r="F1136" s="65" t="s">
        <v>3</v>
      </c>
      <c r="G1136" s="65" t="s">
        <v>5744</v>
      </c>
      <c r="H1136" s="67" t="s">
        <v>5882</v>
      </c>
      <c r="I1136" s="67" t="s">
        <v>6042</v>
      </c>
      <c r="J1136" s="65" t="s">
        <v>5728</v>
      </c>
      <c r="K1136" s="65" t="s">
        <v>5729</v>
      </c>
      <c r="L1136" s="65" t="s">
        <v>6659</v>
      </c>
      <c r="M1136" s="65" t="s">
        <v>70</v>
      </c>
      <c r="N1136" s="65" t="s">
        <v>5796</v>
      </c>
      <c r="O1136" s="65">
        <v>6</v>
      </c>
      <c r="P1136" s="65" t="s">
        <v>70</v>
      </c>
      <c r="Q1136" s="65" t="s">
        <v>6649</v>
      </c>
      <c r="R1136" s="65">
        <v>821001211</v>
      </c>
      <c r="S1136" s="65" t="s">
        <v>5734</v>
      </c>
      <c r="T1136" s="65">
        <v>1</v>
      </c>
      <c r="U1136" s="67" t="s">
        <v>5972</v>
      </c>
      <c r="V1136" s="67" t="s">
        <v>6227</v>
      </c>
      <c r="W1136" s="65">
        <v>1</v>
      </c>
      <c r="X1136" s="65">
        <v>2</v>
      </c>
      <c r="Y1136" s="65" t="s">
        <v>70</v>
      </c>
      <c r="Z1136" s="65" t="s">
        <v>70</v>
      </c>
      <c r="AA1136" s="65">
        <f t="shared" si="17"/>
        <v>3</v>
      </c>
      <c r="AB1136" s="65">
        <v>4</v>
      </c>
      <c r="AC1136" s="68" t="s">
        <v>5816</v>
      </c>
      <c r="AD1136" s="68" t="s">
        <v>5963</v>
      </c>
      <c r="AE1136" s="68" t="s">
        <v>6695</v>
      </c>
      <c r="AF1136" s="65" t="s">
        <v>5755</v>
      </c>
      <c r="AG1136" s="68" t="s">
        <v>6553</v>
      </c>
    </row>
    <row r="1137" spans="1:33" ht="33.75" x14ac:dyDescent="0.25">
      <c r="A1137" s="65">
        <v>1136</v>
      </c>
      <c r="B1137" s="65">
        <v>821001211</v>
      </c>
      <c r="C1137" s="65" t="s">
        <v>5725</v>
      </c>
      <c r="D1137" s="66" t="s">
        <v>2739</v>
      </c>
      <c r="E1137" s="65" t="s">
        <v>70</v>
      </c>
      <c r="F1137" s="65" t="s">
        <v>3</v>
      </c>
      <c r="G1137" s="65" t="s">
        <v>5726</v>
      </c>
      <c r="H1137" s="67" t="s">
        <v>6004</v>
      </c>
      <c r="I1137" s="67" t="s">
        <v>6030</v>
      </c>
      <c r="J1137" s="65" t="s">
        <v>5728</v>
      </c>
      <c r="K1137" s="65" t="s">
        <v>5729</v>
      </c>
      <c r="L1137" s="65" t="s">
        <v>6659</v>
      </c>
      <c r="M1137" s="65" t="s">
        <v>70</v>
      </c>
      <c r="N1137" s="65" t="s">
        <v>5796</v>
      </c>
      <c r="O1137" s="65">
        <v>4</v>
      </c>
      <c r="P1137" s="65" t="s">
        <v>70</v>
      </c>
      <c r="Q1137" s="65" t="s">
        <v>6649</v>
      </c>
      <c r="R1137" s="65">
        <v>821001212</v>
      </c>
      <c r="S1137" s="65" t="s">
        <v>5734</v>
      </c>
      <c r="T1137" s="65">
        <v>1</v>
      </c>
      <c r="U1137" s="67" t="s">
        <v>5972</v>
      </c>
      <c r="V1137" s="67" t="s">
        <v>6246</v>
      </c>
      <c r="W1137" s="65">
        <v>1</v>
      </c>
      <c r="X1137" s="65">
        <v>2</v>
      </c>
      <c r="Y1137" s="65" t="s">
        <v>70</v>
      </c>
      <c r="Z1137" s="65" t="s">
        <v>70</v>
      </c>
      <c r="AA1137" s="65">
        <f t="shared" si="17"/>
        <v>3</v>
      </c>
      <c r="AB1137" s="65">
        <v>3</v>
      </c>
      <c r="AC1137" s="68" t="s">
        <v>5816</v>
      </c>
      <c r="AD1137" s="68" t="s">
        <v>6349</v>
      </c>
      <c r="AE1137" s="68" t="s">
        <v>6691</v>
      </c>
      <c r="AF1137" s="65" t="s">
        <v>5755</v>
      </c>
      <c r="AG1137" s="68" t="s">
        <v>6553</v>
      </c>
    </row>
    <row r="1138" spans="1:33" ht="33.75" x14ac:dyDescent="0.25">
      <c r="A1138" s="65">
        <v>1137</v>
      </c>
      <c r="B1138" s="65">
        <v>821001212</v>
      </c>
      <c r="C1138" s="65" t="s">
        <v>5725</v>
      </c>
      <c r="D1138" s="66" t="s">
        <v>2739</v>
      </c>
      <c r="E1138" s="65" t="s">
        <v>5742</v>
      </c>
      <c r="F1138" s="65" t="s">
        <v>3</v>
      </c>
      <c r="G1138" s="65" t="s">
        <v>5744</v>
      </c>
      <c r="H1138" s="67" t="s">
        <v>6004</v>
      </c>
      <c r="I1138" s="67" t="s">
        <v>6018</v>
      </c>
      <c r="J1138" s="65" t="s">
        <v>5728</v>
      </c>
      <c r="K1138" s="65" t="s">
        <v>5729</v>
      </c>
      <c r="L1138" s="65" t="s">
        <v>6659</v>
      </c>
      <c r="M1138" s="65" t="s">
        <v>70</v>
      </c>
      <c r="N1138" s="65" t="s">
        <v>5796</v>
      </c>
      <c r="O1138" s="65">
        <v>3</v>
      </c>
      <c r="P1138" s="65" t="s">
        <v>70</v>
      </c>
      <c r="Q1138" s="65" t="s">
        <v>6649</v>
      </c>
      <c r="R1138" s="65">
        <v>821001213</v>
      </c>
      <c r="S1138" s="65" t="s">
        <v>5734</v>
      </c>
      <c r="T1138" s="65">
        <v>1</v>
      </c>
      <c r="U1138" s="67" t="s">
        <v>6124</v>
      </c>
      <c r="V1138" s="67" t="s">
        <v>5967</v>
      </c>
      <c r="W1138" s="65">
        <v>1</v>
      </c>
      <c r="X1138" s="65">
        <v>2</v>
      </c>
      <c r="Y1138" s="65" t="s">
        <v>70</v>
      </c>
      <c r="Z1138" s="65" t="s">
        <v>70</v>
      </c>
      <c r="AA1138" s="65">
        <f t="shared" si="17"/>
        <v>3</v>
      </c>
      <c r="AB1138" s="65">
        <v>3</v>
      </c>
      <c r="AC1138" s="68" t="s">
        <v>5816</v>
      </c>
      <c r="AD1138" s="68" t="s">
        <v>6349</v>
      </c>
      <c r="AE1138" s="68" t="s">
        <v>6185</v>
      </c>
      <c r="AF1138" s="65" t="s">
        <v>5755</v>
      </c>
      <c r="AG1138" s="68" t="s">
        <v>6553</v>
      </c>
    </row>
    <row r="1139" spans="1:33" ht="33.75" x14ac:dyDescent="0.25">
      <c r="A1139" s="65">
        <v>1138</v>
      </c>
      <c r="B1139" s="65">
        <v>821001213</v>
      </c>
      <c r="C1139" s="65" t="s">
        <v>5725</v>
      </c>
      <c r="D1139" s="66" t="s">
        <v>2739</v>
      </c>
      <c r="E1139" s="65" t="s">
        <v>70</v>
      </c>
      <c r="F1139" s="65" t="s">
        <v>3</v>
      </c>
      <c r="G1139" s="65" t="s">
        <v>5744</v>
      </c>
      <c r="H1139" s="67" t="s">
        <v>5882</v>
      </c>
      <c r="I1139" s="67">
        <v>4.9000000000000004</v>
      </c>
      <c r="J1139" s="65" t="s">
        <v>5728</v>
      </c>
      <c r="K1139" s="65" t="s">
        <v>5729</v>
      </c>
      <c r="L1139" s="65" t="s">
        <v>6659</v>
      </c>
      <c r="M1139" s="65" t="s">
        <v>70</v>
      </c>
      <c r="N1139" s="65" t="s">
        <v>5796</v>
      </c>
      <c r="O1139" s="65">
        <v>1</v>
      </c>
      <c r="P1139" s="65" t="s">
        <v>70</v>
      </c>
      <c r="Q1139" s="65" t="s">
        <v>6649</v>
      </c>
      <c r="R1139" s="65">
        <v>821001214</v>
      </c>
      <c r="S1139" s="65" t="s">
        <v>5734</v>
      </c>
      <c r="T1139" s="65">
        <v>1</v>
      </c>
      <c r="U1139" s="67" t="s">
        <v>5965</v>
      </c>
      <c r="V1139" s="67">
        <v>4.5</v>
      </c>
      <c r="W1139" s="65">
        <v>1</v>
      </c>
      <c r="X1139" s="65">
        <v>1</v>
      </c>
      <c r="Y1139" s="65" t="s">
        <v>70</v>
      </c>
      <c r="Z1139" s="65" t="s">
        <v>70</v>
      </c>
      <c r="AA1139" s="65">
        <f t="shared" si="17"/>
        <v>2</v>
      </c>
      <c r="AB1139" s="65">
        <v>2</v>
      </c>
      <c r="AC1139" s="68" t="s">
        <v>5816</v>
      </c>
      <c r="AD1139" s="68" t="s">
        <v>5963</v>
      </c>
      <c r="AE1139" s="68" t="s">
        <v>6185</v>
      </c>
      <c r="AF1139" s="65" t="s">
        <v>5755</v>
      </c>
      <c r="AG1139" s="68" t="s">
        <v>6553</v>
      </c>
    </row>
    <row r="1140" spans="1:33" ht="33.75" x14ac:dyDescent="0.25">
      <c r="A1140" s="65">
        <v>1139</v>
      </c>
      <c r="B1140" s="65">
        <v>821001214</v>
      </c>
      <c r="C1140" s="65" t="s">
        <v>5725</v>
      </c>
      <c r="D1140" s="66" t="s">
        <v>2739</v>
      </c>
      <c r="E1140" s="65" t="s">
        <v>70</v>
      </c>
      <c r="F1140" s="65" t="s">
        <v>3</v>
      </c>
      <c r="G1140" s="65" t="s">
        <v>5744</v>
      </c>
      <c r="H1140" s="67" t="s">
        <v>5882</v>
      </c>
      <c r="I1140" s="67">
        <v>4.9000000000000004</v>
      </c>
      <c r="J1140" s="65" t="s">
        <v>5728</v>
      </c>
      <c r="K1140" s="65" t="s">
        <v>5729</v>
      </c>
      <c r="L1140" s="65" t="s">
        <v>6659</v>
      </c>
      <c r="M1140" s="65" t="s">
        <v>70</v>
      </c>
      <c r="N1140" s="65" t="s">
        <v>70</v>
      </c>
      <c r="O1140" s="65" t="s">
        <v>70</v>
      </c>
      <c r="P1140" s="65" t="s">
        <v>6692</v>
      </c>
      <c r="Q1140" s="65" t="s">
        <v>6649</v>
      </c>
      <c r="R1140" s="65">
        <v>821001216</v>
      </c>
      <c r="S1140" s="65" t="s">
        <v>5734</v>
      </c>
      <c r="T1140" s="65">
        <v>1</v>
      </c>
      <c r="U1140" s="67" t="s">
        <v>5965</v>
      </c>
      <c r="V1140" s="67">
        <v>4.5</v>
      </c>
      <c r="W1140" s="65">
        <v>1</v>
      </c>
      <c r="X1140" s="65">
        <v>1</v>
      </c>
      <c r="Y1140" s="65" t="s">
        <v>70</v>
      </c>
      <c r="Z1140" s="65" t="s">
        <v>70</v>
      </c>
      <c r="AA1140" s="65">
        <f t="shared" si="17"/>
        <v>2</v>
      </c>
      <c r="AB1140" s="65">
        <v>2</v>
      </c>
      <c r="AC1140" s="68" t="s">
        <v>5816</v>
      </c>
      <c r="AD1140" s="68" t="s">
        <v>5963</v>
      </c>
      <c r="AE1140" s="68" t="s">
        <v>6185</v>
      </c>
      <c r="AF1140" s="65" t="s">
        <v>5755</v>
      </c>
      <c r="AG1140" s="68" t="s">
        <v>6553</v>
      </c>
    </row>
    <row r="1141" spans="1:33" ht="33.75" x14ac:dyDescent="0.25">
      <c r="A1141" s="65">
        <v>1140</v>
      </c>
      <c r="B1141" s="65">
        <v>821001216</v>
      </c>
      <c r="C1141" s="65" t="s">
        <v>5725</v>
      </c>
      <c r="D1141" s="66" t="s">
        <v>2739</v>
      </c>
      <c r="E1141" s="65" t="s">
        <v>70</v>
      </c>
      <c r="F1141" s="65" t="s">
        <v>3</v>
      </c>
      <c r="G1141" s="65" t="s">
        <v>5744</v>
      </c>
      <c r="H1141" s="67" t="s">
        <v>5882</v>
      </c>
      <c r="I1141" s="67" t="s">
        <v>5972</v>
      </c>
      <c r="J1141" s="65" t="s">
        <v>5728</v>
      </c>
      <c r="K1141" s="65" t="s">
        <v>5729</v>
      </c>
      <c r="L1141" s="65" t="s">
        <v>6659</v>
      </c>
      <c r="M1141" s="65" t="s">
        <v>70</v>
      </c>
      <c r="N1141" s="65" t="s">
        <v>70</v>
      </c>
      <c r="O1141" s="65" t="s">
        <v>70</v>
      </c>
      <c r="P1141" s="65" t="s">
        <v>6696</v>
      </c>
      <c r="Q1141" s="65" t="s">
        <v>6649</v>
      </c>
      <c r="R1141" s="65">
        <v>821001217</v>
      </c>
      <c r="S1141" s="65" t="s">
        <v>5734</v>
      </c>
      <c r="T1141" s="65">
        <v>1</v>
      </c>
      <c r="U1141" s="67" t="s">
        <v>5961</v>
      </c>
      <c r="V1141" s="67" t="s">
        <v>6195</v>
      </c>
      <c r="W1141" s="65">
        <v>1</v>
      </c>
      <c r="X1141" s="65">
        <v>1</v>
      </c>
      <c r="Y1141" s="65" t="s">
        <v>70</v>
      </c>
      <c r="Z1141" s="65" t="s">
        <v>70</v>
      </c>
      <c r="AA1141" s="65">
        <f t="shared" si="17"/>
        <v>2</v>
      </c>
      <c r="AB1141" s="65">
        <v>2</v>
      </c>
      <c r="AC1141" s="68" t="s">
        <v>5816</v>
      </c>
      <c r="AD1141" s="68" t="s">
        <v>5963</v>
      </c>
      <c r="AE1141" s="68" t="s">
        <v>6185</v>
      </c>
      <c r="AF1141" s="65" t="s">
        <v>5755</v>
      </c>
      <c r="AG1141" s="68" t="s">
        <v>6553</v>
      </c>
    </row>
    <row r="1142" spans="1:33" ht="33.75" x14ac:dyDescent="0.25">
      <c r="A1142" s="65">
        <v>1141</v>
      </c>
      <c r="B1142" s="65">
        <v>821001217</v>
      </c>
      <c r="C1142" s="65" t="s">
        <v>5725</v>
      </c>
      <c r="D1142" s="66" t="s">
        <v>2739</v>
      </c>
      <c r="E1142" s="65" t="s">
        <v>70</v>
      </c>
      <c r="F1142" s="65" t="s">
        <v>3</v>
      </c>
      <c r="G1142" s="65" t="s">
        <v>5726</v>
      </c>
      <c r="H1142" s="67" t="s">
        <v>5977</v>
      </c>
      <c r="I1142" s="67" t="s">
        <v>5972</v>
      </c>
      <c r="J1142" s="65" t="s">
        <v>5728</v>
      </c>
      <c r="K1142" s="65" t="s">
        <v>5729</v>
      </c>
      <c r="L1142" s="65" t="s">
        <v>6659</v>
      </c>
      <c r="M1142" s="65" t="s">
        <v>70</v>
      </c>
      <c r="N1142" s="65" t="s">
        <v>70</v>
      </c>
      <c r="O1142" s="65" t="s">
        <v>70</v>
      </c>
      <c r="P1142" s="65" t="s">
        <v>6697</v>
      </c>
      <c r="Q1142" s="65" t="s">
        <v>6649</v>
      </c>
      <c r="R1142" s="65">
        <v>821001218</v>
      </c>
      <c r="S1142" s="65" t="s">
        <v>5734</v>
      </c>
      <c r="T1142" s="65">
        <v>1</v>
      </c>
      <c r="U1142" s="67" t="s">
        <v>5961</v>
      </c>
      <c r="V1142" s="67" t="s">
        <v>6195</v>
      </c>
      <c r="W1142" s="65">
        <v>1</v>
      </c>
      <c r="X1142" s="65">
        <v>1</v>
      </c>
      <c r="Y1142" s="65">
        <v>1</v>
      </c>
      <c r="Z1142" s="65" t="s">
        <v>70</v>
      </c>
      <c r="AA1142" s="65">
        <f t="shared" si="17"/>
        <v>3</v>
      </c>
      <c r="AB1142" s="65">
        <v>3</v>
      </c>
      <c r="AC1142" s="68" t="s">
        <v>5816</v>
      </c>
      <c r="AD1142" s="68" t="s">
        <v>5963</v>
      </c>
      <c r="AE1142" s="68" t="s">
        <v>6266</v>
      </c>
      <c r="AF1142" s="65" t="s">
        <v>5755</v>
      </c>
      <c r="AG1142" s="68" t="s">
        <v>6553</v>
      </c>
    </row>
    <row r="1143" spans="1:33" ht="33.75" x14ac:dyDescent="0.25">
      <c r="A1143" s="65">
        <v>1142</v>
      </c>
      <c r="B1143" s="65">
        <v>821001218</v>
      </c>
      <c r="C1143" s="65" t="s">
        <v>5725</v>
      </c>
      <c r="D1143" s="66" t="s">
        <v>2739</v>
      </c>
      <c r="E1143" s="65" t="s">
        <v>70</v>
      </c>
      <c r="F1143" s="65" t="s">
        <v>3</v>
      </c>
      <c r="G1143" s="65" t="s">
        <v>5744</v>
      </c>
      <c r="H1143" s="67" t="s">
        <v>5882</v>
      </c>
      <c r="I1143" s="67" t="s">
        <v>6698</v>
      </c>
      <c r="J1143" s="65" t="s">
        <v>5728</v>
      </c>
      <c r="K1143" s="65" t="s">
        <v>5729</v>
      </c>
      <c r="L1143" s="65" t="s">
        <v>6659</v>
      </c>
      <c r="M1143" s="65" t="s">
        <v>70</v>
      </c>
      <c r="N1143" s="65" t="s">
        <v>70</v>
      </c>
      <c r="O1143" s="65" t="s">
        <v>70</v>
      </c>
      <c r="P1143" s="65" t="s">
        <v>6699</v>
      </c>
      <c r="Q1143" s="65" t="s">
        <v>6649</v>
      </c>
      <c r="R1143" s="65">
        <v>821001219</v>
      </c>
      <c r="S1143" s="65" t="s">
        <v>5734</v>
      </c>
      <c r="T1143" s="65">
        <v>1</v>
      </c>
      <c r="U1143" s="67" t="s">
        <v>5991</v>
      </c>
      <c r="V1143" s="67" t="s">
        <v>6226</v>
      </c>
      <c r="W1143" s="65">
        <v>1</v>
      </c>
      <c r="X1143" s="65">
        <v>1</v>
      </c>
      <c r="Y1143" s="65">
        <v>3</v>
      </c>
      <c r="Z1143" s="65" t="s">
        <v>70</v>
      </c>
      <c r="AA1143" s="65">
        <f t="shared" si="17"/>
        <v>5</v>
      </c>
      <c r="AB1143" s="65">
        <v>4</v>
      </c>
      <c r="AC1143" s="68" t="s">
        <v>5816</v>
      </c>
      <c r="AD1143" s="68" t="s">
        <v>5963</v>
      </c>
      <c r="AE1143" s="68" t="s">
        <v>6185</v>
      </c>
      <c r="AF1143" s="65" t="s">
        <v>5755</v>
      </c>
      <c r="AG1143" s="68" t="s">
        <v>6553</v>
      </c>
    </row>
    <row r="1144" spans="1:33" ht="33.75" x14ac:dyDescent="0.25">
      <c r="A1144" s="65">
        <v>1143</v>
      </c>
      <c r="B1144" s="65">
        <v>821001219</v>
      </c>
      <c r="C1144" s="65" t="s">
        <v>5745</v>
      </c>
      <c r="D1144" s="66" t="s">
        <v>2741</v>
      </c>
      <c r="E1144" s="65" t="s">
        <v>70</v>
      </c>
      <c r="F1144" s="65" t="s">
        <v>3</v>
      </c>
      <c r="G1144" s="65" t="s">
        <v>5726</v>
      </c>
      <c r="H1144" s="67" t="s">
        <v>5977</v>
      </c>
      <c r="I1144" s="67">
        <v>4.45</v>
      </c>
      <c r="J1144" s="65" t="s">
        <v>5728</v>
      </c>
      <c r="K1144" s="65" t="s">
        <v>5729</v>
      </c>
      <c r="L1144" s="65" t="s">
        <v>6659</v>
      </c>
      <c r="M1144" s="65" t="s">
        <v>70</v>
      </c>
      <c r="N1144" s="65" t="s">
        <v>70</v>
      </c>
      <c r="O1144" s="65" t="s">
        <v>70</v>
      </c>
      <c r="P1144" s="65" t="s">
        <v>6700</v>
      </c>
      <c r="Q1144" s="65" t="s">
        <v>6649</v>
      </c>
      <c r="R1144" s="65" t="s">
        <v>5778</v>
      </c>
      <c r="S1144" s="65" t="s">
        <v>5734</v>
      </c>
      <c r="T1144" s="65">
        <v>1</v>
      </c>
      <c r="U1144" s="67" t="s">
        <v>5992</v>
      </c>
      <c r="V1144" s="67">
        <v>5</v>
      </c>
      <c r="W1144" s="65">
        <v>1</v>
      </c>
      <c r="X1144" s="65" t="s">
        <v>70</v>
      </c>
      <c r="Y1144" s="65" t="s">
        <v>70</v>
      </c>
      <c r="Z1144" s="65" t="s">
        <v>70</v>
      </c>
      <c r="AA1144" s="65">
        <f t="shared" si="17"/>
        <v>1</v>
      </c>
      <c r="AB1144" s="65">
        <v>1</v>
      </c>
      <c r="AC1144" s="68" t="s">
        <v>5816</v>
      </c>
      <c r="AD1144" s="68" t="s">
        <v>5963</v>
      </c>
      <c r="AE1144" s="68" t="s">
        <v>6266</v>
      </c>
      <c r="AF1144" s="65" t="s">
        <v>5755</v>
      </c>
      <c r="AG1144" s="68" t="s">
        <v>6553</v>
      </c>
    </row>
    <row r="1145" spans="1:33" ht="45" x14ac:dyDescent="0.25">
      <c r="A1145" s="65">
        <v>1144</v>
      </c>
      <c r="B1145" s="65">
        <v>432046412</v>
      </c>
      <c r="C1145" s="65" t="s">
        <v>5725</v>
      </c>
      <c r="D1145" s="66" t="s">
        <v>2739</v>
      </c>
      <c r="E1145" s="65" t="s">
        <v>70</v>
      </c>
      <c r="F1145" s="65" t="s">
        <v>3</v>
      </c>
      <c r="G1145" s="65" t="s">
        <v>5744</v>
      </c>
      <c r="H1145" s="67" t="s">
        <v>6066</v>
      </c>
      <c r="I1145" s="67" t="s">
        <v>6701</v>
      </c>
      <c r="J1145" s="65" t="s">
        <v>5728</v>
      </c>
      <c r="K1145" s="65" t="s">
        <v>5740</v>
      </c>
      <c r="L1145" s="65" t="s">
        <v>6556</v>
      </c>
      <c r="M1145" s="65" t="s">
        <v>70</v>
      </c>
      <c r="N1145" s="65" t="s">
        <v>70</v>
      </c>
      <c r="O1145" s="65" t="s">
        <v>70</v>
      </c>
      <c r="P1145" s="65" t="s">
        <v>6702</v>
      </c>
      <c r="Q1145" s="65" t="s">
        <v>6649</v>
      </c>
      <c r="R1145" s="65">
        <v>432046413</v>
      </c>
      <c r="S1145" s="65" t="s">
        <v>5734</v>
      </c>
      <c r="T1145" s="65">
        <v>1</v>
      </c>
      <c r="U1145" s="67" t="s">
        <v>5983</v>
      </c>
      <c r="V1145" s="67">
        <v>5.5</v>
      </c>
      <c r="W1145" s="65" t="s">
        <v>70</v>
      </c>
      <c r="X1145" s="65" t="s">
        <v>70</v>
      </c>
      <c r="Y1145" s="65">
        <v>2</v>
      </c>
      <c r="Z1145" s="65" t="s">
        <v>70</v>
      </c>
      <c r="AA1145" s="65">
        <f t="shared" si="17"/>
        <v>2</v>
      </c>
      <c r="AB1145" s="65">
        <v>1</v>
      </c>
      <c r="AC1145" s="68" t="s">
        <v>5807</v>
      </c>
      <c r="AD1145" s="68" t="s">
        <v>6101</v>
      </c>
      <c r="AE1145" s="68" t="s">
        <v>6703</v>
      </c>
      <c r="AF1145" s="65" t="s">
        <v>5755</v>
      </c>
      <c r="AG1145" s="68" t="s">
        <v>6553</v>
      </c>
    </row>
    <row r="1146" spans="1:33" ht="45" x14ac:dyDescent="0.25">
      <c r="A1146" s="65">
        <v>1145</v>
      </c>
      <c r="B1146" s="65">
        <v>432046413</v>
      </c>
      <c r="C1146" s="65" t="s">
        <v>5725</v>
      </c>
      <c r="D1146" s="66" t="s">
        <v>2739</v>
      </c>
      <c r="E1146" s="65" t="s">
        <v>70</v>
      </c>
      <c r="F1146" s="65" t="s">
        <v>3</v>
      </c>
      <c r="G1146" s="65" t="s">
        <v>5744</v>
      </c>
      <c r="H1146" s="67" t="s">
        <v>6066</v>
      </c>
      <c r="I1146" s="67" t="s">
        <v>5983</v>
      </c>
      <c r="J1146" s="65" t="s">
        <v>5728</v>
      </c>
      <c r="K1146" s="65" t="s">
        <v>5740</v>
      </c>
      <c r="L1146" s="65" t="s">
        <v>6556</v>
      </c>
      <c r="M1146" s="65" t="s">
        <v>70</v>
      </c>
      <c r="N1146" s="65" t="s">
        <v>70</v>
      </c>
      <c r="O1146" s="65" t="s">
        <v>70</v>
      </c>
      <c r="P1146" s="65" t="s">
        <v>6704</v>
      </c>
      <c r="Q1146" s="65" t="s">
        <v>6649</v>
      </c>
      <c r="R1146" s="65">
        <v>432046414</v>
      </c>
      <c r="S1146" s="65" t="s">
        <v>5734</v>
      </c>
      <c r="T1146" s="65">
        <v>1</v>
      </c>
      <c r="U1146" s="67" t="s">
        <v>5965</v>
      </c>
      <c r="V1146" s="67" t="s">
        <v>5974</v>
      </c>
      <c r="W1146" s="65" t="s">
        <v>70</v>
      </c>
      <c r="X1146" s="65" t="s">
        <v>70</v>
      </c>
      <c r="Y1146" s="65">
        <v>2</v>
      </c>
      <c r="Z1146" s="65" t="s">
        <v>70</v>
      </c>
      <c r="AA1146" s="65">
        <f t="shared" si="17"/>
        <v>2</v>
      </c>
      <c r="AB1146" s="65">
        <v>1</v>
      </c>
      <c r="AC1146" s="68" t="s">
        <v>5760</v>
      </c>
      <c r="AD1146" s="68" t="s">
        <v>6067</v>
      </c>
      <c r="AE1146" s="68" t="s">
        <v>6296</v>
      </c>
      <c r="AF1146" s="65" t="s">
        <v>5755</v>
      </c>
      <c r="AG1146" s="68" t="s">
        <v>6553</v>
      </c>
    </row>
    <row r="1147" spans="1:33" ht="45" x14ac:dyDescent="0.25">
      <c r="A1147" s="65">
        <v>1146</v>
      </c>
      <c r="B1147" s="65">
        <v>432046414</v>
      </c>
      <c r="C1147" s="65" t="s">
        <v>5725</v>
      </c>
      <c r="D1147" s="66" t="s">
        <v>2739</v>
      </c>
      <c r="E1147" s="65" t="s">
        <v>70</v>
      </c>
      <c r="F1147" s="65" t="s">
        <v>3</v>
      </c>
      <c r="G1147" s="65" t="s">
        <v>5744</v>
      </c>
      <c r="H1147" s="67" t="s">
        <v>6066</v>
      </c>
      <c r="I1147" s="67">
        <v>5.9</v>
      </c>
      <c r="J1147" s="65" t="s">
        <v>5728</v>
      </c>
      <c r="K1147" s="65" t="s">
        <v>5740</v>
      </c>
      <c r="L1147" s="65" t="s">
        <v>6556</v>
      </c>
      <c r="M1147" s="65" t="s">
        <v>70</v>
      </c>
      <c r="N1147" s="65" t="s">
        <v>70</v>
      </c>
      <c r="O1147" s="65" t="s">
        <v>70</v>
      </c>
      <c r="P1147" s="65" t="s">
        <v>6705</v>
      </c>
      <c r="Q1147" s="65" t="s">
        <v>6649</v>
      </c>
      <c r="R1147" s="65">
        <v>432046415</v>
      </c>
      <c r="S1147" s="65" t="s">
        <v>5734</v>
      </c>
      <c r="T1147" s="65">
        <v>1</v>
      </c>
      <c r="U1147" s="67" t="s">
        <v>5965</v>
      </c>
      <c r="V1147" s="67">
        <v>4.5999999999999996</v>
      </c>
      <c r="W1147" s="65" t="s">
        <v>70</v>
      </c>
      <c r="X1147" s="65" t="s">
        <v>70</v>
      </c>
      <c r="Y1147" s="65">
        <v>2</v>
      </c>
      <c r="Z1147" s="65" t="s">
        <v>70</v>
      </c>
      <c r="AA1147" s="65">
        <f t="shared" si="17"/>
        <v>2</v>
      </c>
      <c r="AB1147" s="65">
        <v>1</v>
      </c>
      <c r="AC1147" s="68" t="s">
        <v>5760</v>
      </c>
      <c r="AD1147" s="68" t="s">
        <v>6067</v>
      </c>
      <c r="AE1147" s="68" t="s">
        <v>6296</v>
      </c>
      <c r="AF1147" s="65" t="s">
        <v>5755</v>
      </c>
      <c r="AG1147" s="68" t="s">
        <v>5756</v>
      </c>
    </row>
    <row r="1148" spans="1:33" ht="45" x14ac:dyDescent="0.25">
      <c r="A1148" s="65">
        <v>1147</v>
      </c>
      <c r="B1148" s="65">
        <v>432046415</v>
      </c>
      <c r="C1148" s="65" t="s">
        <v>5725</v>
      </c>
      <c r="D1148" s="66" t="s">
        <v>2739</v>
      </c>
      <c r="E1148" s="65" t="s">
        <v>70</v>
      </c>
      <c r="F1148" s="65" t="s">
        <v>3</v>
      </c>
      <c r="G1148" s="65" t="s">
        <v>5744</v>
      </c>
      <c r="H1148" s="67" t="s">
        <v>6066</v>
      </c>
      <c r="I1148" s="67" t="s">
        <v>6004</v>
      </c>
      <c r="J1148" s="65" t="s">
        <v>5728</v>
      </c>
      <c r="K1148" s="65" t="s">
        <v>5740</v>
      </c>
      <c r="L1148" s="65" t="s">
        <v>6556</v>
      </c>
      <c r="M1148" s="65" t="s">
        <v>70</v>
      </c>
      <c r="N1148" s="65" t="s">
        <v>70</v>
      </c>
      <c r="O1148" s="65" t="s">
        <v>70</v>
      </c>
      <c r="P1148" s="65" t="s">
        <v>6706</v>
      </c>
      <c r="Q1148" s="65" t="s">
        <v>6649</v>
      </c>
      <c r="R1148" s="65" t="s">
        <v>5778</v>
      </c>
      <c r="S1148" s="65" t="s">
        <v>5734</v>
      </c>
      <c r="T1148" s="65">
        <v>1</v>
      </c>
      <c r="U1148" s="67" t="s">
        <v>5965</v>
      </c>
      <c r="V1148" s="67" t="s">
        <v>6016</v>
      </c>
      <c r="W1148" s="65" t="s">
        <v>70</v>
      </c>
      <c r="X1148" s="65" t="s">
        <v>70</v>
      </c>
      <c r="Y1148" s="65">
        <v>1</v>
      </c>
      <c r="Z1148" s="65" t="s">
        <v>70</v>
      </c>
      <c r="AA1148" s="65">
        <f t="shared" si="17"/>
        <v>1</v>
      </c>
      <c r="AB1148" s="65">
        <v>1</v>
      </c>
      <c r="AC1148" s="68" t="s">
        <v>5760</v>
      </c>
      <c r="AD1148" s="68" t="s">
        <v>6067</v>
      </c>
      <c r="AE1148" s="68" t="s">
        <v>6259</v>
      </c>
      <c r="AF1148" s="65" t="s">
        <v>5755</v>
      </c>
      <c r="AG1148" s="68" t="s">
        <v>6553</v>
      </c>
    </row>
    <row r="1149" spans="1:33" ht="33.75" x14ac:dyDescent="0.25">
      <c r="A1149" s="65">
        <v>1148</v>
      </c>
      <c r="B1149" s="65">
        <v>821001498</v>
      </c>
      <c r="C1149" s="65" t="s">
        <v>5725</v>
      </c>
      <c r="D1149" s="66" t="s">
        <v>2739</v>
      </c>
      <c r="E1149" s="65" t="s">
        <v>5788</v>
      </c>
      <c r="F1149" s="65" t="s">
        <v>3</v>
      </c>
      <c r="G1149" s="65" t="s">
        <v>5744</v>
      </c>
      <c r="H1149" s="67" t="s">
        <v>5882</v>
      </c>
      <c r="I1149" s="67" t="s">
        <v>6124</v>
      </c>
      <c r="J1149" s="65" t="s">
        <v>5728</v>
      </c>
      <c r="K1149" s="65" t="s">
        <v>5740</v>
      </c>
      <c r="L1149" s="65" t="s">
        <v>6556</v>
      </c>
      <c r="M1149" s="65" t="s">
        <v>70</v>
      </c>
      <c r="N1149" s="65" t="s">
        <v>70</v>
      </c>
      <c r="O1149" s="65" t="s">
        <v>70</v>
      </c>
      <c r="P1149" s="65" t="s">
        <v>6707</v>
      </c>
      <c r="Q1149" s="65" t="s">
        <v>6649</v>
      </c>
      <c r="R1149" s="65">
        <v>432048160</v>
      </c>
      <c r="S1149" s="65" t="s">
        <v>5734</v>
      </c>
      <c r="T1149" s="65">
        <v>1</v>
      </c>
      <c r="U1149" s="67">
        <v>5.4</v>
      </c>
      <c r="V1149" s="67" t="s">
        <v>6016</v>
      </c>
      <c r="W1149" s="65" t="s">
        <v>70</v>
      </c>
      <c r="X1149" s="65">
        <v>1</v>
      </c>
      <c r="Y1149" s="65" t="s">
        <v>70</v>
      </c>
      <c r="Z1149" s="65" t="s">
        <v>70</v>
      </c>
      <c r="AA1149" s="65">
        <f t="shared" si="17"/>
        <v>1</v>
      </c>
      <c r="AB1149" s="65">
        <v>1</v>
      </c>
      <c r="AC1149" s="68" t="s">
        <v>5760</v>
      </c>
      <c r="AD1149" s="68" t="s">
        <v>5969</v>
      </c>
      <c r="AE1149" s="68" t="s">
        <v>6193</v>
      </c>
      <c r="AF1149" s="65" t="s">
        <v>5755</v>
      </c>
      <c r="AG1149" s="68" t="s">
        <v>6553</v>
      </c>
    </row>
    <row r="1150" spans="1:33" ht="33.75" x14ac:dyDescent="0.25">
      <c r="A1150" s="65">
        <v>1149</v>
      </c>
      <c r="B1150" s="65">
        <v>821001234</v>
      </c>
      <c r="C1150" s="65" t="s">
        <v>5745</v>
      </c>
      <c r="D1150" s="66" t="s">
        <v>2741</v>
      </c>
      <c r="E1150" s="65" t="s">
        <v>70</v>
      </c>
      <c r="F1150" s="65" t="s">
        <v>3</v>
      </c>
      <c r="G1150" s="65" t="s">
        <v>5744</v>
      </c>
      <c r="H1150" s="67" t="s">
        <v>5882</v>
      </c>
      <c r="I1150" s="67">
        <v>5</v>
      </c>
      <c r="J1150" s="65" t="s">
        <v>5728</v>
      </c>
      <c r="K1150" s="65" t="s">
        <v>5740</v>
      </c>
      <c r="L1150" s="65" t="s">
        <v>6556</v>
      </c>
      <c r="M1150" s="65" t="s">
        <v>70</v>
      </c>
      <c r="N1150" s="65" t="s">
        <v>70</v>
      </c>
      <c r="O1150" s="65" t="s">
        <v>70</v>
      </c>
      <c r="P1150" s="65" t="s">
        <v>6708</v>
      </c>
      <c r="Q1150" s="65" t="s">
        <v>6649</v>
      </c>
      <c r="R1150" s="65">
        <v>821001235</v>
      </c>
      <c r="S1150" s="65" t="s">
        <v>5734</v>
      </c>
      <c r="T1150" s="65">
        <v>1</v>
      </c>
      <c r="U1150" s="67">
        <v>5.3</v>
      </c>
      <c r="V1150" s="67">
        <v>4.8</v>
      </c>
      <c r="W1150" s="65">
        <v>1</v>
      </c>
      <c r="X1150" s="65">
        <v>2</v>
      </c>
      <c r="Y1150" s="65" t="s">
        <v>70</v>
      </c>
      <c r="Z1150" s="65" t="s">
        <v>70</v>
      </c>
      <c r="AA1150" s="65">
        <f t="shared" si="17"/>
        <v>3</v>
      </c>
      <c r="AB1150" s="65">
        <v>3</v>
      </c>
      <c r="AC1150" s="68" t="s">
        <v>5807</v>
      </c>
      <c r="AD1150" s="68" t="s">
        <v>6709</v>
      </c>
      <c r="AE1150" s="68" t="s">
        <v>6563</v>
      </c>
      <c r="AF1150" s="65" t="s">
        <v>5755</v>
      </c>
      <c r="AG1150" s="68" t="s">
        <v>6553</v>
      </c>
    </row>
    <row r="1151" spans="1:33" ht="33.75" x14ac:dyDescent="0.25">
      <c r="A1151" s="65">
        <v>1150</v>
      </c>
      <c r="B1151" s="65">
        <v>821001235</v>
      </c>
      <c r="C1151" s="65" t="s">
        <v>5725</v>
      </c>
      <c r="D1151" s="66" t="s">
        <v>2739</v>
      </c>
      <c r="E1151" s="65" t="s">
        <v>5788</v>
      </c>
      <c r="F1151" s="65" t="s">
        <v>3</v>
      </c>
      <c r="G1151" s="65" t="s">
        <v>5908</v>
      </c>
      <c r="H1151" s="67" t="s">
        <v>5992</v>
      </c>
      <c r="I1151" s="67" t="s">
        <v>6018</v>
      </c>
      <c r="J1151" s="65" t="s">
        <v>5728</v>
      </c>
      <c r="K1151" s="65" t="s">
        <v>5740</v>
      </c>
      <c r="L1151" s="65" t="s">
        <v>6556</v>
      </c>
      <c r="M1151" s="65" t="s">
        <v>70</v>
      </c>
      <c r="N1151" s="65" t="s">
        <v>5742</v>
      </c>
      <c r="O1151" s="65">
        <v>21</v>
      </c>
      <c r="P1151" s="65" t="s">
        <v>70</v>
      </c>
      <c r="Q1151" s="65" t="s">
        <v>6649</v>
      </c>
      <c r="R1151" s="65">
        <v>432018469</v>
      </c>
      <c r="S1151" s="65" t="s">
        <v>5734</v>
      </c>
      <c r="T1151" s="65">
        <v>1</v>
      </c>
      <c r="U1151" s="67">
        <v>4.8</v>
      </c>
      <c r="V1151" s="67">
        <v>4.8</v>
      </c>
      <c r="W1151" s="65">
        <v>1</v>
      </c>
      <c r="X1151" s="65">
        <v>2</v>
      </c>
      <c r="Y1151" s="65" t="s">
        <v>70</v>
      </c>
      <c r="Z1151" s="65" t="s">
        <v>70</v>
      </c>
      <c r="AA1151" s="65">
        <f t="shared" si="17"/>
        <v>3</v>
      </c>
      <c r="AB1151" s="65">
        <v>3</v>
      </c>
      <c r="AC1151" s="68" t="s">
        <v>5760</v>
      </c>
      <c r="AD1151" s="68" t="s">
        <v>6710</v>
      </c>
      <c r="AE1151" s="68" t="s">
        <v>6563</v>
      </c>
      <c r="AF1151" s="65" t="s">
        <v>5755</v>
      </c>
      <c r="AG1151" s="68" t="s">
        <v>6553</v>
      </c>
    </row>
    <row r="1152" spans="1:33" ht="33.75" x14ac:dyDescent="0.25">
      <c r="A1152" s="65">
        <v>1151</v>
      </c>
      <c r="B1152" s="65">
        <v>432018469</v>
      </c>
      <c r="C1152" s="65" t="s">
        <v>5725</v>
      </c>
      <c r="D1152" s="66" t="s">
        <v>2739</v>
      </c>
      <c r="E1152" s="65" t="s">
        <v>70</v>
      </c>
      <c r="F1152" s="65" t="s">
        <v>3</v>
      </c>
      <c r="G1152" s="65" t="s">
        <v>5908</v>
      </c>
      <c r="H1152" s="67" t="s">
        <v>5983</v>
      </c>
      <c r="I1152" s="67" t="s">
        <v>6016</v>
      </c>
      <c r="J1152" s="65" t="s">
        <v>5728</v>
      </c>
      <c r="K1152" s="65" t="s">
        <v>5740</v>
      </c>
      <c r="L1152" s="65" t="s">
        <v>6556</v>
      </c>
      <c r="M1152" s="65" t="s">
        <v>70</v>
      </c>
      <c r="N1152" s="65" t="s">
        <v>5742</v>
      </c>
      <c r="O1152" s="65">
        <v>19</v>
      </c>
      <c r="P1152" s="65" t="s">
        <v>70</v>
      </c>
      <c r="Q1152" s="65" t="s">
        <v>6649</v>
      </c>
      <c r="R1152" s="65">
        <v>821001236</v>
      </c>
      <c r="S1152" s="65" t="s">
        <v>5734</v>
      </c>
      <c r="T1152" s="65">
        <v>1</v>
      </c>
      <c r="U1152" s="67">
        <v>5</v>
      </c>
      <c r="V1152" s="67">
        <v>5</v>
      </c>
      <c r="W1152" s="65">
        <v>1</v>
      </c>
      <c r="X1152" s="65">
        <v>2</v>
      </c>
      <c r="Y1152" s="65" t="s">
        <v>70</v>
      </c>
      <c r="Z1152" s="65" t="s">
        <v>70</v>
      </c>
      <c r="AA1152" s="65">
        <f t="shared" si="17"/>
        <v>3</v>
      </c>
      <c r="AB1152" s="65">
        <v>3</v>
      </c>
      <c r="AC1152" s="68" t="s">
        <v>5753</v>
      </c>
      <c r="AD1152" s="68" t="s">
        <v>6711</v>
      </c>
      <c r="AE1152" s="68" t="s">
        <v>5905</v>
      </c>
      <c r="AF1152" s="65" t="s">
        <v>5755</v>
      </c>
      <c r="AG1152" s="68" t="s">
        <v>6553</v>
      </c>
    </row>
    <row r="1153" spans="1:33" ht="33.75" x14ac:dyDescent="0.25">
      <c r="A1153" s="65">
        <v>1152</v>
      </c>
      <c r="B1153" s="65">
        <v>821001236</v>
      </c>
      <c r="C1153" s="65" t="s">
        <v>5725</v>
      </c>
      <c r="D1153" s="66" t="s">
        <v>2739</v>
      </c>
      <c r="E1153" s="65" t="s">
        <v>5742</v>
      </c>
      <c r="F1153" s="65" t="s">
        <v>3</v>
      </c>
      <c r="G1153" s="65" t="s">
        <v>5908</v>
      </c>
      <c r="H1153" s="67" t="s">
        <v>5992</v>
      </c>
      <c r="I1153" s="67">
        <v>4.7</v>
      </c>
      <c r="J1153" s="65" t="s">
        <v>5728</v>
      </c>
      <c r="K1153" s="65" t="s">
        <v>5740</v>
      </c>
      <c r="L1153" s="65" t="s">
        <v>6556</v>
      </c>
      <c r="M1153" s="65" t="s">
        <v>70</v>
      </c>
      <c r="N1153" s="65" t="s">
        <v>5796</v>
      </c>
      <c r="O1153" s="65">
        <v>23</v>
      </c>
      <c r="P1153" s="65" t="s">
        <v>70</v>
      </c>
      <c r="Q1153" s="65" t="s">
        <v>6649</v>
      </c>
      <c r="R1153" s="65">
        <v>821001237</v>
      </c>
      <c r="S1153" s="65" t="s">
        <v>5734</v>
      </c>
      <c r="T1153" s="65">
        <v>1</v>
      </c>
      <c r="U1153" s="67">
        <v>4.8</v>
      </c>
      <c r="V1153" s="67">
        <v>4.5</v>
      </c>
      <c r="W1153" s="65" t="s">
        <v>70</v>
      </c>
      <c r="X1153" s="65">
        <v>2</v>
      </c>
      <c r="Y1153" s="65" t="s">
        <v>70</v>
      </c>
      <c r="Z1153" s="65" t="s">
        <v>70</v>
      </c>
      <c r="AA1153" s="65">
        <f t="shared" si="17"/>
        <v>2</v>
      </c>
      <c r="AB1153" s="65">
        <v>2</v>
      </c>
      <c r="AC1153" s="68" t="s">
        <v>5753</v>
      </c>
      <c r="AD1153" s="68" t="s">
        <v>6712</v>
      </c>
      <c r="AE1153" s="68" t="s">
        <v>5956</v>
      </c>
      <c r="AF1153" s="65" t="s">
        <v>5755</v>
      </c>
      <c r="AG1153" s="68" t="s">
        <v>6553</v>
      </c>
    </row>
    <row r="1154" spans="1:33" ht="33.75" x14ac:dyDescent="0.25">
      <c r="A1154" s="65">
        <v>1153</v>
      </c>
      <c r="B1154" s="65">
        <v>821001237</v>
      </c>
      <c r="C1154" s="65" t="s">
        <v>5725</v>
      </c>
      <c r="D1154" s="66" t="s">
        <v>2739</v>
      </c>
      <c r="E1154" s="65" t="s">
        <v>5788</v>
      </c>
      <c r="F1154" s="65" t="s">
        <v>3</v>
      </c>
      <c r="G1154" s="65" t="s">
        <v>70</v>
      </c>
      <c r="H1154" s="67" t="s">
        <v>5992</v>
      </c>
      <c r="I1154" s="67" t="s">
        <v>6036</v>
      </c>
      <c r="J1154" s="65" t="s">
        <v>5728</v>
      </c>
      <c r="K1154" s="65" t="s">
        <v>5740</v>
      </c>
      <c r="L1154" s="65" t="s">
        <v>6556</v>
      </c>
      <c r="M1154" s="65" t="s">
        <v>70</v>
      </c>
      <c r="N1154" s="65" t="s">
        <v>5796</v>
      </c>
      <c r="O1154" s="65">
        <v>17</v>
      </c>
      <c r="P1154" s="65" t="s">
        <v>70</v>
      </c>
      <c r="Q1154" s="65" t="s">
        <v>6649</v>
      </c>
      <c r="R1154" s="65">
        <v>821001767</v>
      </c>
      <c r="S1154" s="65" t="s">
        <v>5734</v>
      </c>
      <c r="T1154" s="65">
        <v>1</v>
      </c>
      <c r="U1154" s="67">
        <v>4.8</v>
      </c>
      <c r="V1154" s="67">
        <v>4.5</v>
      </c>
      <c r="W1154" s="65" t="s">
        <v>70</v>
      </c>
      <c r="X1154" s="65">
        <v>2</v>
      </c>
      <c r="Y1154" s="65" t="s">
        <v>70</v>
      </c>
      <c r="Z1154" s="65" t="s">
        <v>70</v>
      </c>
      <c r="AA1154" s="65">
        <f t="shared" si="17"/>
        <v>2</v>
      </c>
      <c r="AB1154" s="65">
        <v>2</v>
      </c>
      <c r="AC1154" s="68" t="s">
        <v>5760</v>
      </c>
      <c r="AD1154" s="68" t="s">
        <v>6712</v>
      </c>
      <c r="AE1154" s="68" t="s">
        <v>6563</v>
      </c>
      <c r="AF1154" s="65" t="s">
        <v>5755</v>
      </c>
      <c r="AG1154" s="68" t="s">
        <v>6553</v>
      </c>
    </row>
    <row r="1155" spans="1:33" ht="33.75" x14ac:dyDescent="0.25">
      <c r="A1155" s="65">
        <v>1154</v>
      </c>
      <c r="B1155" s="65">
        <v>821001767</v>
      </c>
      <c r="C1155" s="65" t="s">
        <v>5725</v>
      </c>
      <c r="D1155" s="66" t="s">
        <v>2739</v>
      </c>
      <c r="E1155" s="65" t="s">
        <v>70</v>
      </c>
      <c r="F1155" s="65" t="s">
        <v>3</v>
      </c>
      <c r="G1155" s="65" t="s">
        <v>5908</v>
      </c>
      <c r="H1155" s="67" t="s">
        <v>5991</v>
      </c>
      <c r="I1155" s="67">
        <v>4.2</v>
      </c>
      <c r="J1155" s="65" t="s">
        <v>5728</v>
      </c>
      <c r="K1155" s="65" t="s">
        <v>5729</v>
      </c>
      <c r="L1155" s="65" t="s">
        <v>6556</v>
      </c>
      <c r="M1155" s="65" t="s">
        <v>70</v>
      </c>
      <c r="N1155" s="65" t="s">
        <v>5796</v>
      </c>
      <c r="O1155" s="65">
        <v>12</v>
      </c>
      <c r="P1155" s="65" t="s">
        <v>70</v>
      </c>
      <c r="Q1155" s="65" t="s">
        <v>6649</v>
      </c>
      <c r="R1155" s="65">
        <v>821001238</v>
      </c>
      <c r="S1155" s="65" t="s">
        <v>5734</v>
      </c>
      <c r="T1155" s="65">
        <v>1</v>
      </c>
      <c r="U1155" s="67">
        <v>5</v>
      </c>
      <c r="V1155" s="67">
        <v>4.5999999999999996</v>
      </c>
      <c r="W1155" s="65">
        <v>1</v>
      </c>
      <c r="X1155" s="65">
        <v>2</v>
      </c>
      <c r="Y1155" s="65" t="s">
        <v>70</v>
      </c>
      <c r="Z1155" s="65" t="s">
        <v>70</v>
      </c>
      <c r="AA1155" s="65">
        <f t="shared" ref="AA1155:AA1218" si="18">SUM(W1155:Z1155)</f>
        <v>3</v>
      </c>
      <c r="AB1155" s="65">
        <v>3</v>
      </c>
      <c r="AC1155" s="68" t="s">
        <v>5760</v>
      </c>
      <c r="AD1155" s="68" t="s">
        <v>6711</v>
      </c>
      <c r="AE1155" s="68" t="s">
        <v>6563</v>
      </c>
      <c r="AF1155" s="65" t="s">
        <v>5755</v>
      </c>
      <c r="AG1155" s="68" t="s">
        <v>6553</v>
      </c>
    </row>
    <row r="1156" spans="1:33" ht="33.75" x14ac:dyDescent="0.25">
      <c r="A1156" s="65">
        <v>1155</v>
      </c>
      <c r="B1156" s="65">
        <v>821001238</v>
      </c>
      <c r="C1156" s="65" t="s">
        <v>5725</v>
      </c>
      <c r="D1156" s="66" t="s">
        <v>2739</v>
      </c>
      <c r="E1156" s="65" t="s">
        <v>5742</v>
      </c>
      <c r="F1156" s="65" t="s">
        <v>3</v>
      </c>
      <c r="G1156" s="65" t="s">
        <v>5908</v>
      </c>
      <c r="H1156" s="67" t="s">
        <v>6124</v>
      </c>
      <c r="I1156" s="67" t="s">
        <v>6246</v>
      </c>
      <c r="J1156" s="65" t="s">
        <v>5728</v>
      </c>
      <c r="K1156" s="65" t="s">
        <v>5740</v>
      </c>
      <c r="L1156" s="65" t="s">
        <v>6556</v>
      </c>
      <c r="M1156" s="65" t="s">
        <v>70</v>
      </c>
      <c r="N1156" s="65" t="s">
        <v>5827</v>
      </c>
      <c r="O1156" s="65">
        <v>20</v>
      </c>
      <c r="P1156" s="65" t="s">
        <v>70</v>
      </c>
      <c r="Q1156" s="65" t="s">
        <v>6649</v>
      </c>
      <c r="R1156" s="65">
        <v>821001763</v>
      </c>
      <c r="S1156" s="65" t="s">
        <v>5734</v>
      </c>
      <c r="T1156" s="65">
        <v>1</v>
      </c>
      <c r="U1156" s="67">
        <v>4.7</v>
      </c>
      <c r="V1156" s="67">
        <v>4.3</v>
      </c>
      <c r="W1156" s="65" t="s">
        <v>70</v>
      </c>
      <c r="X1156" s="65">
        <v>2</v>
      </c>
      <c r="Y1156" s="65" t="s">
        <v>70</v>
      </c>
      <c r="Z1156" s="65" t="s">
        <v>70</v>
      </c>
      <c r="AA1156" s="65">
        <f t="shared" si="18"/>
        <v>2</v>
      </c>
      <c r="AB1156" s="65">
        <v>2</v>
      </c>
      <c r="AC1156" s="68" t="s">
        <v>5760</v>
      </c>
      <c r="AD1156" s="68" t="s">
        <v>6712</v>
      </c>
      <c r="AE1156" s="68" t="s">
        <v>6563</v>
      </c>
      <c r="AF1156" s="65" t="s">
        <v>5755</v>
      </c>
      <c r="AG1156" s="68" t="s">
        <v>6553</v>
      </c>
    </row>
    <row r="1157" spans="1:33" ht="33.75" x14ac:dyDescent="0.25">
      <c r="A1157" s="65">
        <v>1156</v>
      </c>
      <c r="B1157" s="65">
        <v>821001763</v>
      </c>
      <c r="C1157" s="65" t="s">
        <v>5725</v>
      </c>
      <c r="D1157" s="66" t="s">
        <v>2739</v>
      </c>
      <c r="E1157" s="65" t="s">
        <v>70</v>
      </c>
      <c r="F1157" s="65" t="s">
        <v>3</v>
      </c>
      <c r="G1157" s="65" t="s">
        <v>5908</v>
      </c>
      <c r="H1157" s="67" t="s">
        <v>6012</v>
      </c>
      <c r="I1157" s="67" t="s">
        <v>5962</v>
      </c>
      <c r="J1157" s="65" t="s">
        <v>5728</v>
      </c>
      <c r="K1157" s="65" t="s">
        <v>5740</v>
      </c>
      <c r="L1157" s="65" t="s">
        <v>6556</v>
      </c>
      <c r="M1157" s="65" t="s">
        <v>70</v>
      </c>
      <c r="N1157" s="65" t="s">
        <v>5796</v>
      </c>
      <c r="O1157" s="65">
        <v>1</v>
      </c>
      <c r="P1157" s="65" t="s">
        <v>70</v>
      </c>
      <c r="Q1157" s="65" t="s">
        <v>6649</v>
      </c>
      <c r="R1157" s="65">
        <v>821001257</v>
      </c>
      <c r="S1157" s="65" t="s">
        <v>5734</v>
      </c>
      <c r="T1157" s="65">
        <v>1</v>
      </c>
      <c r="U1157" s="67">
        <v>5.2</v>
      </c>
      <c r="V1157" s="67">
        <v>4.3</v>
      </c>
      <c r="W1157" s="65" t="s">
        <v>70</v>
      </c>
      <c r="X1157" s="65">
        <v>2</v>
      </c>
      <c r="Y1157" s="65" t="s">
        <v>70</v>
      </c>
      <c r="Z1157" s="65" t="s">
        <v>70</v>
      </c>
      <c r="AA1157" s="65">
        <f t="shared" si="18"/>
        <v>2</v>
      </c>
      <c r="AB1157" s="65">
        <v>2</v>
      </c>
      <c r="AC1157" s="68" t="s">
        <v>5760</v>
      </c>
      <c r="AD1157" s="68" t="s">
        <v>6712</v>
      </c>
      <c r="AE1157" s="68" t="s">
        <v>6713</v>
      </c>
      <c r="AF1157" s="65" t="s">
        <v>5755</v>
      </c>
      <c r="AG1157" s="68" t="s">
        <v>6553</v>
      </c>
    </row>
    <row r="1158" spans="1:33" ht="45" x14ac:dyDescent="0.25">
      <c r="A1158" s="65">
        <v>1157</v>
      </c>
      <c r="B1158" s="65">
        <v>821001257</v>
      </c>
      <c r="C1158" s="65" t="s">
        <v>5725</v>
      </c>
      <c r="D1158" s="66" t="s">
        <v>2739</v>
      </c>
      <c r="E1158" s="65" t="s">
        <v>70</v>
      </c>
      <c r="F1158" s="65" t="s">
        <v>3</v>
      </c>
      <c r="G1158" s="65" t="s">
        <v>5744</v>
      </c>
      <c r="H1158" s="67" t="s">
        <v>6045</v>
      </c>
      <c r="I1158" s="67" t="s">
        <v>6018</v>
      </c>
      <c r="J1158" s="65" t="s">
        <v>5728</v>
      </c>
      <c r="K1158" s="65" t="s">
        <v>5740</v>
      </c>
      <c r="L1158" s="65" t="s">
        <v>6556</v>
      </c>
      <c r="M1158" s="65" t="s">
        <v>70</v>
      </c>
      <c r="N1158" s="65" t="s">
        <v>70</v>
      </c>
      <c r="O1158" s="65" t="s">
        <v>70</v>
      </c>
      <c r="P1158" s="65" t="s">
        <v>6714</v>
      </c>
      <c r="Q1158" s="65" t="s">
        <v>6649</v>
      </c>
      <c r="R1158" s="65">
        <v>821001256</v>
      </c>
      <c r="S1158" s="65" t="s">
        <v>5734</v>
      </c>
      <c r="T1158" s="65">
        <v>1</v>
      </c>
      <c r="U1158" s="67" t="s">
        <v>5991</v>
      </c>
      <c r="V1158" s="67" t="s">
        <v>6227</v>
      </c>
      <c r="W1158" s="65">
        <v>1</v>
      </c>
      <c r="X1158" s="65">
        <v>1</v>
      </c>
      <c r="Y1158" s="65" t="s">
        <v>70</v>
      </c>
      <c r="Z1158" s="65" t="s">
        <v>70</v>
      </c>
      <c r="AA1158" s="65">
        <f t="shared" si="18"/>
        <v>2</v>
      </c>
      <c r="AB1158" s="65">
        <v>2</v>
      </c>
      <c r="AC1158" s="68" t="s">
        <v>5760</v>
      </c>
      <c r="AD1158" s="68" t="s">
        <v>6349</v>
      </c>
      <c r="AE1158" s="68" t="s">
        <v>6259</v>
      </c>
      <c r="AF1158" s="65" t="s">
        <v>5755</v>
      </c>
      <c r="AG1158" s="68" t="s">
        <v>6553</v>
      </c>
    </row>
    <row r="1159" spans="1:33" ht="67.5" x14ac:dyDescent="0.25">
      <c r="A1159" s="65">
        <v>1158</v>
      </c>
      <c r="B1159" s="65">
        <v>821001256</v>
      </c>
      <c r="C1159" s="65" t="s">
        <v>5725</v>
      </c>
      <c r="D1159" s="66" t="s">
        <v>2739</v>
      </c>
      <c r="E1159" s="65" t="s">
        <v>5788</v>
      </c>
      <c r="F1159" s="65" t="s">
        <v>3</v>
      </c>
      <c r="G1159" s="65" t="s">
        <v>5744</v>
      </c>
      <c r="H1159" s="67" t="s">
        <v>6004</v>
      </c>
      <c r="I1159" s="67" t="s">
        <v>6018</v>
      </c>
      <c r="J1159" s="65" t="s">
        <v>5728</v>
      </c>
      <c r="K1159" s="65" t="s">
        <v>5740</v>
      </c>
      <c r="L1159" s="65" t="s">
        <v>6556</v>
      </c>
      <c r="M1159" s="65" t="s">
        <v>70</v>
      </c>
      <c r="N1159" s="65" t="s">
        <v>70</v>
      </c>
      <c r="O1159" s="65" t="s">
        <v>70</v>
      </c>
      <c r="P1159" s="65" t="s">
        <v>6715</v>
      </c>
      <c r="Q1159" s="65" t="s">
        <v>6649</v>
      </c>
      <c r="R1159" s="65">
        <v>821001255</v>
      </c>
      <c r="S1159" s="65" t="s">
        <v>5734</v>
      </c>
      <c r="T1159" s="65">
        <v>1</v>
      </c>
      <c r="U1159" s="67" t="s">
        <v>5966</v>
      </c>
      <c r="V1159" s="67" t="s">
        <v>5958</v>
      </c>
      <c r="W1159" s="65">
        <v>1</v>
      </c>
      <c r="X1159" s="65">
        <v>1</v>
      </c>
      <c r="Y1159" s="65">
        <v>3</v>
      </c>
      <c r="Z1159" s="65" t="s">
        <v>70</v>
      </c>
      <c r="AA1159" s="65">
        <f t="shared" si="18"/>
        <v>5</v>
      </c>
      <c r="AB1159" s="65">
        <v>4</v>
      </c>
      <c r="AC1159" s="68" t="s">
        <v>5760</v>
      </c>
      <c r="AD1159" s="68" t="s">
        <v>5963</v>
      </c>
      <c r="AE1159" s="68" t="s">
        <v>6716</v>
      </c>
      <c r="AF1159" s="65" t="s">
        <v>5755</v>
      </c>
      <c r="AG1159" s="68" t="s">
        <v>6553</v>
      </c>
    </row>
    <row r="1160" spans="1:33" ht="33.75" x14ac:dyDescent="0.25">
      <c r="A1160" s="65">
        <v>1159</v>
      </c>
      <c r="B1160" s="65">
        <v>821001255</v>
      </c>
      <c r="C1160" s="65" t="s">
        <v>5725</v>
      </c>
      <c r="D1160" s="66" t="s">
        <v>2739</v>
      </c>
      <c r="E1160" s="65" t="s">
        <v>70</v>
      </c>
      <c r="F1160" s="65" t="s">
        <v>3</v>
      </c>
      <c r="G1160" s="65" t="s">
        <v>5744</v>
      </c>
      <c r="H1160" s="67" t="s">
        <v>5882</v>
      </c>
      <c r="I1160" s="67">
        <v>4.9000000000000004</v>
      </c>
      <c r="J1160" s="65" t="s">
        <v>5728</v>
      </c>
      <c r="K1160" s="65" t="s">
        <v>5740</v>
      </c>
      <c r="L1160" s="65" t="s">
        <v>6556</v>
      </c>
      <c r="M1160" s="65" t="s">
        <v>70</v>
      </c>
      <c r="N1160" s="65" t="s">
        <v>70</v>
      </c>
      <c r="O1160" s="65" t="s">
        <v>70</v>
      </c>
      <c r="P1160" s="65" t="s">
        <v>6717</v>
      </c>
      <c r="Q1160" s="65" t="s">
        <v>6649</v>
      </c>
      <c r="R1160" s="65">
        <v>821001254</v>
      </c>
      <c r="S1160" s="65" t="s">
        <v>5734</v>
      </c>
      <c r="T1160" s="65">
        <v>1</v>
      </c>
      <c r="U1160" s="67" t="s">
        <v>5991</v>
      </c>
      <c r="V1160" s="67">
        <v>4.3</v>
      </c>
      <c r="W1160" s="65">
        <v>1</v>
      </c>
      <c r="X1160" s="65">
        <v>1</v>
      </c>
      <c r="Y1160" s="65">
        <v>1</v>
      </c>
      <c r="Z1160" s="65" t="s">
        <v>70</v>
      </c>
      <c r="AA1160" s="65">
        <f t="shared" si="18"/>
        <v>3</v>
      </c>
      <c r="AB1160" s="65">
        <v>3</v>
      </c>
      <c r="AC1160" s="68" t="s">
        <v>5760</v>
      </c>
      <c r="AD1160" s="68" t="s">
        <v>5963</v>
      </c>
      <c r="AE1160" s="68" t="s">
        <v>6193</v>
      </c>
      <c r="AF1160" s="65" t="s">
        <v>5755</v>
      </c>
      <c r="AG1160" s="68" t="s">
        <v>6553</v>
      </c>
    </row>
    <row r="1161" spans="1:33" ht="45" x14ac:dyDescent="0.25">
      <c r="A1161" s="65">
        <v>1160</v>
      </c>
      <c r="B1161" s="65">
        <v>821001254</v>
      </c>
      <c r="C1161" s="65" t="s">
        <v>5725</v>
      </c>
      <c r="D1161" s="66" t="s">
        <v>2739</v>
      </c>
      <c r="E1161" s="65" t="s">
        <v>5742</v>
      </c>
      <c r="F1161" s="65" t="s">
        <v>3</v>
      </c>
      <c r="G1161" s="65" t="s">
        <v>5744</v>
      </c>
      <c r="H1161" s="67" t="s">
        <v>5882</v>
      </c>
      <c r="I1161" s="67">
        <v>4.9000000000000004</v>
      </c>
      <c r="J1161" s="65" t="s">
        <v>5728</v>
      </c>
      <c r="K1161" s="65" t="s">
        <v>5740</v>
      </c>
      <c r="L1161" s="65" t="s">
        <v>6556</v>
      </c>
      <c r="M1161" s="65" t="s">
        <v>70</v>
      </c>
      <c r="N1161" s="65" t="s">
        <v>70</v>
      </c>
      <c r="O1161" s="65" t="s">
        <v>70</v>
      </c>
      <c r="P1161" s="65" t="s">
        <v>6718</v>
      </c>
      <c r="Q1161" s="65" t="s">
        <v>6649</v>
      </c>
      <c r="R1161" s="65">
        <v>821001253</v>
      </c>
      <c r="S1161" s="65" t="s">
        <v>5734</v>
      </c>
      <c r="T1161" s="65">
        <v>1</v>
      </c>
      <c r="U1161" s="67" t="s">
        <v>5991</v>
      </c>
      <c r="V1161" s="67">
        <v>4.3</v>
      </c>
      <c r="W1161" s="65">
        <v>1</v>
      </c>
      <c r="X1161" s="65">
        <v>1</v>
      </c>
      <c r="Y1161" s="65" t="s">
        <v>70</v>
      </c>
      <c r="Z1161" s="65" t="s">
        <v>70</v>
      </c>
      <c r="AA1161" s="65">
        <f t="shared" si="18"/>
        <v>2</v>
      </c>
      <c r="AB1161" s="65">
        <v>3</v>
      </c>
      <c r="AC1161" s="68" t="s">
        <v>5760</v>
      </c>
      <c r="AD1161" s="68" t="s">
        <v>5963</v>
      </c>
      <c r="AE1161" s="68" t="s">
        <v>6259</v>
      </c>
      <c r="AF1161" s="65" t="s">
        <v>5755</v>
      </c>
      <c r="AG1161" s="68" t="s">
        <v>6553</v>
      </c>
    </row>
    <row r="1162" spans="1:33" ht="45" x14ac:dyDescent="0.25">
      <c r="A1162" s="65">
        <v>1161</v>
      </c>
      <c r="B1162" s="65">
        <v>821001253</v>
      </c>
      <c r="C1162" s="65" t="s">
        <v>5725</v>
      </c>
      <c r="D1162" s="66" t="s">
        <v>2739</v>
      </c>
      <c r="E1162" s="65" t="s">
        <v>5788</v>
      </c>
      <c r="F1162" s="65" t="s">
        <v>3</v>
      </c>
      <c r="G1162" s="65" t="s">
        <v>5744</v>
      </c>
      <c r="H1162" s="67" t="s">
        <v>5882</v>
      </c>
      <c r="I1162" s="67" t="s">
        <v>6018</v>
      </c>
      <c r="J1162" s="65" t="s">
        <v>5728</v>
      </c>
      <c r="K1162" s="65" t="s">
        <v>5740</v>
      </c>
      <c r="L1162" s="65" t="s">
        <v>6556</v>
      </c>
      <c r="M1162" s="65" t="s">
        <v>70</v>
      </c>
      <c r="N1162" s="65" t="s">
        <v>5742</v>
      </c>
      <c r="O1162" s="65">
        <v>4</v>
      </c>
      <c r="P1162" s="65" t="s">
        <v>70</v>
      </c>
      <c r="Q1162" s="65" t="s">
        <v>6649</v>
      </c>
      <c r="R1162" s="65">
        <v>821001252</v>
      </c>
      <c r="S1162" s="65" t="s">
        <v>5734</v>
      </c>
      <c r="T1162" s="65">
        <v>1</v>
      </c>
      <c r="U1162" s="67" t="s">
        <v>5972</v>
      </c>
      <c r="V1162" s="67" t="s">
        <v>5967</v>
      </c>
      <c r="W1162" s="65">
        <v>1</v>
      </c>
      <c r="X1162" s="65">
        <v>1</v>
      </c>
      <c r="Y1162" s="65">
        <v>3</v>
      </c>
      <c r="Z1162" s="65" t="s">
        <v>70</v>
      </c>
      <c r="AA1162" s="65">
        <f t="shared" si="18"/>
        <v>5</v>
      </c>
      <c r="AB1162" s="65">
        <v>4</v>
      </c>
      <c r="AC1162" s="68" t="s">
        <v>5760</v>
      </c>
      <c r="AD1162" s="68" t="s">
        <v>5963</v>
      </c>
      <c r="AE1162" s="68" t="s">
        <v>6256</v>
      </c>
      <c r="AF1162" s="65" t="s">
        <v>5755</v>
      </c>
      <c r="AG1162" s="68" t="s">
        <v>6553</v>
      </c>
    </row>
    <row r="1163" spans="1:33" ht="56.25" x14ac:dyDescent="0.25">
      <c r="A1163" s="65">
        <v>1162</v>
      </c>
      <c r="B1163" s="65">
        <v>821001252</v>
      </c>
      <c r="C1163" s="65" t="s">
        <v>5725</v>
      </c>
      <c r="D1163" s="66" t="s">
        <v>2739</v>
      </c>
      <c r="E1163" s="65" t="s">
        <v>70</v>
      </c>
      <c r="F1163" s="65" t="s">
        <v>3</v>
      </c>
      <c r="G1163" s="65" t="s">
        <v>5744</v>
      </c>
      <c r="H1163" s="67" t="s">
        <v>5983</v>
      </c>
      <c r="I1163" s="67" t="s">
        <v>6330</v>
      </c>
      <c r="J1163" s="65" t="s">
        <v>5728</v>
      </c>
      <c r="K1163" s="65" t="s">
        <v>5740</v>
      </c>
      <c r="L1163" s="65" t="s">
        <v>6556</v>
      </c>
      <c r="M1163" s="65" t="s">
        <v>70</v>
      </c>
      <c r="N1163" s="65" t="s">
        <v>5742</v>
      </c>
      <c r="O1163" s="65">
        <v>2</v>
      </c>
      <c r="P1163" s="65" t="s">
        <v>70</v>
      </c>
      <c r="Q1163" s="65" t="s">
        <v>6649</v>
      </c>
      <c r="R1163" s="65">
        <v>821002621</v>
      </c>
      <c r="S1163" s="65" t="s">
        <v>5734</v>
      </c>
      <c r="T1163" s="65">
        <v>1</v>
      </c>
      <c r="U1163" s="67" t="s">
        <v>5992</v>
      </c>
      <c r="V1163" s="67" t="s">
        <v>6124</v>
      </c>
      <c r="W1163" s="65" t="s">
        <v>70</v>
      </c>
      <c r="X1163" s="65">
        <v>1</v>
      </c>
      <c r="Y1163" s="65">
        <v>1</v>
      </c>
      <c r="Z1163" s="65" t="s">
        <v>70</v>
      </c>
      <c r="AA1163" s="65">
        <f t="shared" si="18"/>
        <v>2</v>
      </c>
      <c r="AB1163" s="65">
        <v>3</v>
      </c>
      <c r="AC1163" s="68" t="s">
        <v>5753</v>
      </c>
      <c r="AD1163" s="68" t="s">
        <v>6719</v>
      </c>
      <c r="AE1163" s="68" t="s">
        <v>6720</v>
      </c>
      <c r="AF1163" s="65" t="s">
        <v>5755</v>
      </c>
      <c r="AG1163" s="68" t="s">
        <v>6553</v>
      </c>
    </row>
    <row r="1164" spans="1:33" ht="45" x14ac:dyDescent="0.25">
      <c r="A1164" s="65">
        <v>1163</v>
      </c>
      <c r="B1164" s="65">
        <v>821002621</v>
      </c>
      <c r="C1164" s="65" t="s">
        <v>5745</v>
      </c>
      <c r="D1164" s="66" t="s">
        <v>2741</v>
      </c>
      <c r="E1164" s="65" t="s">
        <v>70</v>
      </c>
      <c r="F1164" s="65" t="s">
        <v>3</v>
      </c>
      <c r="G1164" s="65" t="s">
        <v>5744</v>
      </c>
      <c r="H1164" s="67" t="s">
        <v>5882</v>
      </c>
      <c r="I1164" s="67">
        <v>5</v>
      </c>
      <c r="J1164" s="65" t="s">
        <v>5728</v>
      </c>
      <c r="K1164" s="65" t="s">
        <v>5740</v>
      </c>
      <c r="L1164" s="65" t="s">
        <v>6556</v>
      </c>
      <c r="M1164" s="65" t="s">
        <v>70</v>
      </c>
      <c r="N1164" s="65" t="s">
        <v>5767</v>
      </c>
      <c r="O1164" s="65">
        <v>11</v>
      </c>
      <c r="P1164" s="65" t="s">
        <v>70</v>
      </c>
      <c r="Q1164" s="65" t="s">
        <v>6649</v>
      </c>
      <c r="R1164" s="65">
        <v>821001265</v>
      </c>
      <c r="S1164" s="65" t="s">
        <v>5734</v>
      </c>
      <c r="T1164" s="65">
        <v>1</v>
      </c>
      <c r="U1164" s="67" t="s">
        <v>5966</v>
      </c>
      <c r="V1164" s="67">
        <v>5</v>
      </c>
      <c r="W1164" s="65" t="s">
        <v>70</v>
      </c>
      <c r="X1164" s="65" t="s">
        <v>70</v>
      </c>
      <c r="Y1164" s="65">
        <v>1</v>
      </c>
      <c r="Z1164" s="65" t="s">
        <v>70</v>
      </c>
      <c r="AA1164" s="65">
        <f t="shared" si="18"/>
        <v>1</v>
      </c>
      <c r="AB1164" s="65">
        <v>1</v>
      </c>
      <c r="AC1164" s="68" t="s">
        <v>5753</v>
      </c>
      <c r="AD1164" s="68" t="s">
        <v>5984</v>
      </c>
      <c r="AE1164" s="68" t="s">
        <v>6614</v>
      </c>
      <c r="AF1164" s="65" t="s">
        <v>5755</v>
      </c>
      <c r="AG1164" s="68" t="s">
        <v>6553</v>
      </c>
    </row>
    <row r="1165" spans="1:33" ht="45" x14ac:dyDescent="0.25">
      <c r="A1165" s="65">
        <v>1164</v>
      </c>
      <c r="B1165" s="65">
        <v>821001265</v>
      </c>
      <c r="C1165" s="65" t="s">
        <v>5725</v>
      </c>
      <c r="D1165" s="66" t="s">
        <v>2739</v>
      </c>
      <c r="E1165" s="65" t="s">
        <v>70</v>
      </c>
      <c r="F1165" s="65" t="s">
        <v>3</v>
      </c>
      <c r="G1165" s="65" t="s">
        <v>5744</v>
      </c>
      <c r="H1165" s="67" t="s">
        <v>5882</v>
      </c>
      <c r="I1165" s="67" t="s">
        <v>5965</v>
      </c>
      <c r="J1165" s="65" t="s">
        <v>5728</v>
      </c>
      <c r="K1165" s="65" t="s">
        <v>5740</v>
      </c>
      <c r="L1165" s="65" t="s">
        <v>6556</v>
      </c>
      <c r="M1165" s="65" t="s">
        <v>70</v>
      </c>
      <c r="N1165" s="65" t="s">
        <v>5767</v>
      </c>
      <c r="O1165" s="65">
        <v>7</v>
      </c>
      <c r="P1165" s="65" t="s">
        <v>70</v>
      </c>
      <c r="Q1165" s="65" t="s">
        <v>6649</v>
      </c>
      <c r="R1165" s="65" t="s">
        <v>5778</v>
      </c>
      <c r="S1165" s="65" t="s">
        <v>5734</v>
      </c>
      <c r="T1165" s="65">
        <v>1</v>
      </c>
      <c r="U1165" s="67" t="s">
        <v>5965</v>
      </c>
      <c r="V1165" s="67" t="s">
        <v>6016</v>
      </c>
      <c r="W1165" s="65" t="s">
        <v>70</v>
      </c>
      <c r="X1165" s="65">
        <v>1</v>
      </c>
      <c r="Y1165" s="65" t="s">
        <v>70</v>
      </c>
      <c r="Z1165" s="65" t="s">
        <v>70</v>
      </c>
      <c r="AA1165" s="65">
        <f t="shared" si="18"/>
        <v>1</v>
      </c>
      <c r="AB1165" s="65">
        <v>1</v>
      </c>
      <c r="AC1165" s="68" t="s">
        <v>5760</v>
      </c>
      <c r="AD1165" s="68" t="s">
        <v>5969</v>
      </c>
      <c r="AE1165" s="68" t="s">
        <v>6296</v>
      </c>
      <c r="AF1165" s="65" t="s">
        <v>5755</v>
      </c>
      <c r="AG1165" s="68" t="s">
        <v>6553</v>
      </c>
    </row>
    <row r="1166" spans="1:33" ht="45" x14ac:dyDescent="0.25">
      <c r="A1166" s="65">
        <v>1165</v>
      </c>
      <c r="B1166" s="65">
        <v>821001262</v>
      </c>
      <c r="C1166" s="65" t="s">
        <v>5725</v>
      </c>
      <c r="D1166" s="66" t="s">
        <v>2739</v>
      </c>
      <c r="E1166" s="65" t="s">
        <v>70</v>
      </c>
      <c r="F1166" s="65" t="s">
        <v>3</v>
      </c>
      <c r="G1166" s="65" t="s">
        <v>5744</v>
      </c>
      <c r="H1166" s="67" t="s">
        <v>6066</v>
      </c>
      <c r="I1166" s="67">
        <v>5.5</v>
      </c>
      <c r="J1166" s="65" t="s">
        <v>5728</v>
      </c>
      <c r="K1166" s="65" t="s">
        <v>5740</v>
      </c>
      <c r="L1166" s="65" t="s">
        <v>6556</v>
      </c>
      <c r="M1166" s="65" t="s">
        <v>70</v>
      </c>
      <c r="N1166" s="65" t="s">
        <v>5767</v>
      </c>
      <c r="O1166" s="65">
        <v>12</v>
      </c>
      <c r="P1166" s="65" t="s">
        <v>70</v>
      </c>
      <c r="Q1166" s="65" t="s">
        <v>6649</v>
      </c>
      <c r="R1166" s="65">
        <v>821001263</v>
      </c>
      <c r="S1166" s="65" t="s">
        <v>5734</v>
      </c>
      <c r="T1166" s="65">
        <v>1</v>
      </c>
      <c r="U1166" s="67" t="s">
        <v>6012</v>
      </c>
      <c r="V1166" s="67" t="s">
        <v>5992</v>
      </c>
      <c r="W1166" s="65" t="s">
        <v>70</v>
      </c>
      <c r="X1166" s="65">
        <v>1</v>
      </c>
      <c r="Y1166" s="65">
        <v>2</v>
      </c>
      <c r="Z1166" s="65" t="s">
        <v>70</v>
      </c>
      <c r="AA1166" s="65">
        <f t="shared" si="18"/>
        <v>3</v>
      </c>
      <c r="AB1166" s="65">
        <v>2</v>
      </c>
      <c r="AC1166" s="68" t="s">
        <v>5753</v>
      </c>
      <c r="AD1166" s="68" t="s">
        <v>6101</v>
      </c>
      <c r="AE1166" s="68" t="s">
        <v>6331</v>
      </c>
      <c r="AF1166" s="65" t="s">
        <v>5755</v>
      </c>
      <c r="AG1166" s="68" t="s">
        <v>6553</v>
      </c>
    </row>
    <row r="1167" spans="1:33" ht="45" x14ac:dyDescent="0.25">
      <c r="A1167" s="65">
        <v>1166</v>
      </c>
      <c r="B1167" s="65">
        <v>821001263</v>
      </c>
      <c r="C1167" s="65" t="s">
        <v>5725</v>
      </c>
      <c r="D1167" s="66" t="s">
        <v>2739</v>
      </c>
      <c r="E1167" s="65" t="s">
        <v>70</v>
      </c>
      <c r="F1167" s="65" t="s">
        <v>3</v>
      </c>
      <c r="G1167" s="65" t="s">
        <v>5744</v>
      </c>
      <c r="H1167" s="67" t="s">
        <v>6069</v>
      </c>
      <c r="I1167" s="67" t="s">
        <v>5991</v>
      </c>
      <c r="J1167" s="65" t="s">
        <v>5728</v>
      </c>
      <c r="K1167" s="65" t="s">
        <v>5740</v>
      </c>
      <c r="L1167" s="65" t="s">
        <v>6556</v>
      </c>
      <c r="M1167" s="65" t="s">
        <v>70</v>
      </c>
      <c r="N1167" s="65" t="s">
        <v>5767</v>
      </c>
      <c r="O1167" s="65">
        <v>6</v>
      </c>
      <c r="P1167" s="65" t="s">
        <v>70</v>
      </c>
      <c r="Q1167" s="65" t="s">
        <v>6649</v>
      </c>
      <c r="R1167" s="65">
        <v>901000467</v>
      </c>
      <c r="S1167" s="65" t="s">
        <v>5734</v>
      </c>
      <c r="T1167" s="65">
        <v>1</v>
      </c>
      <c r="U1167" s="67" t="s">
        <v>5961</v>
      </c>
      <c r="V1167" s="67" t="s">
        <v>6016</v>
      </c>
      <c r="W1167" s="65" t="s">
        <v>70</v>
      </c>
      <c r="X1167" s="65">
        <v>1</v>
      </c>
      <c r="Y1167" s="65">
        <v>2</v>
      </c>
      <c r="Z1167" s="65" t="s">
        <v>70</v>
      </c>
      <c r="AA1167" s="65">
        <f t="shared" si="18"/>
        <v>3</v>
      </c>
      <c r="AB1167" s="65">
        <v>3</v>
      </c>
      <c r="AC1167" s="68" t="s">
        <v>5760</v>
      </c>
      <c r="AD1167" s="68" t="s">
        <v>6067</v>
      </c>
      <c r="AE1167" s="68" t="s">
        <v>6259</v>
      </c>
      <c r="AF1167" s="65" t="s">
        <v>5755</v>
      </c>
      <c r="AG1167" s="68" t="s">
        <v>6553</v>
      </c>
    </row>
    <row r="1168" spans="1:33" ht="45" x14ac:dyDescent="0.25">
      <c r="A1168" s="65">
        <v>1167</v>
      </c>
      <c r="B1168" s="65">
        <v>901000467</v>
      </c>
      <c r="C1168" s="65" t="s">
        <v>5745</v>
      </c>
      <c r="D1168" s="66" t="s">
        <v>2741</v>
      </c>
      <c r="E1168" s="65" t="s">
        <v>70</v>
      </c>
      <c r="F1168" s="65" t="s">
        <v>3</v>
      </c>
      <c r="G1168" s="65" t="s">
        <v>5744</v>
      </c>
      <c r="H1168" s="67" t="s">
        <v>6066</v>
      </c>
      <c r="I1168" s="67" t="s">
        <v>6004</v>
      </c>
      <c r="J1168" s="65" t="s">
        <v>5728</v>
      </c>
      <c r="K1168" s="65" t="s">
        <v>5740</v>
      </c>
      <c r="L1168" s="65" t="s">
        <v>6556</v>
      </c>
      <c r="M1168" s="65" t="s">
        <v>70</v>
      </c>
      <c r="N1168" s="65" t="s">
        <v>70</v>
      </c>
      <c r="O1168" s="65" t="s">
        <v>70</v>
      </c>
      <c r="P1168" s="65" t="s">
        <v>6721</v>
      </c>
      <c r="Q1168" s="65" t="s">
        <v>6649</v>
      </c>
      <c r="R1168" s="65" t="s">
        <v>5778</v>
      </c>
      <c r="S1168" s="65" t="s">
        <v>5734</v>
      </c>
      <c r="T1168" s="65">
        <v>1</v>
      </c>
      <c r="U1168" s="67" t="s">
        <v>5961</v>
      </c>
      <c r="V1168" s="67" t="s">
        <v>5972</v>
      </c>
      <c r="W1168" s="65" t="s">
        <v>70</v>
      </c>
      <c r="X1168" s="65" t="s">
        <v>70</v>
      </c>
      <c r="Y1168" s="65">
        <v>2</v>
      </c>
      <c r="Z1168" s="65" t="s">
        <v>70</v>
      </c>
      <c r="AA1168" s="65">
        <f t="shared" si="18"/>
        <v>2</v>
      </c>
      <c r="AB1168" s="65">
        <v>1</v>
      </c>
      <c r="AC1168" s="68" t="s">
        <v>5760</v>
      </c>
      <c r="AD1168" s="68" t="s">
        <v>6053</v>
      </c>
      <c r="AE1168" s="68" t="s">
        <v>6094</v>
      </c>
      <c r="AF1168" s="65" t="s">
        <v>5755</v>
      </c>
      <c r="AG1168" s="68" t="s">
        <v>6553</v>
      </c>
    </row>
    <row r="1169" spans="1:33" ht="33.75" x14ac:dyDescent="0.25">
      <c r="A1169" s="65">
        <v>1168</v>
      </c>
      <c r="B1169" s="65">
        <v>821002617</v>
      </c>
      <c r="C1169" s="65" t="s">
        <v>5725</v>
      </c>
      <c r="D1169" s="66" t="s">
        <v>2739</v>
      </c>
      <c r="E1169" s="65" t="s">
        <v>5742</v>
      </c>
      <c r="F1169" s="65" t="s">
        <v>3</v>
      </c>
      <c r="G1169" s="65" t="s">
        <v>5744</v>
      </c>
      <c r="H1169" s="67" t="s">
        <v>6045</v>
      </c>
      <c r="I1169" s="67" t="s">
        <v>6012</v>
      </c>
      <c r="J1169" s="65" t="s">
        <v>5728</v>
      </c>
      <c r="K1169" s="65" t="s">
        <v>5740</v>
      </c>
      <c r="L1169" s="65" t="s">
        <v>6556</v>
      </c>
      <c r="M1169" s="65" t="s">
        <v>70</v>
      </c>
      <c r="N1169" s="65" t="s">
        <v>70</v>
      </c>
      <c r="O1169" s="65" t="s">
        <v>70</v>
      </c>
      <c r="P1169" s="65" t="s">
        <v>6722</v>
      </c>
      <c r="Q1169" s="65" t="s">
        <v>6649</v>
      </c>
      <c r="R1169" s="65">
        <v>821001260</v>
      </c>
      <c r="S1169" s="65" t="s">
        <v>5734</v>
      </c>
      <c r="T1169" s="65">
        <v>1</v>
      </c>
      <c r="U1169" s="67" t="s">
        <v>6049</v>
      </c>
      <c r="V1169" s="67" t="s">
        <v>5978</v>
      </c>
      <c r="W1169" s="65" t="s">
        <v>70</v>
      </c>
      <c r="X1169" s="65">
        <v>1</v>
      </c>
      <c r="Y1169" s="65" t="s">
        <v>70</v>
      </c>
      <c r="Z1169" s="65" t="s">
        <v>70</v>
      </c>
      <c r="AA1169" s="65">
        <f t="shared" si="18"/>
        <v>1</v>
      </c>
      <c r="AB1169" s="65">
        <v>1</v>
      </c>
      <c r="AC1169" s="68" t="s">
        <v>5753</v>
      </c>
      <c r="AD1169" s="68" t="s">
        <v>6348</v>
      </c>
      <c r="AE1169" s="68" t="s">
        <v>6094</v>
      </c>
      <c r="AF1169" s="65" t="s">
        <v>5755</v>
      </c>
      <c r="AG1169" s="68" t="s">
        <v>6553</v>
      </c>
    </row>
    <row r="1170" spans="1:33" ht="33.75" x14ac:dyDescent="0.25">
      <c r="A1170" s="65">
        <v>1169</v>
      </c>
      <c r="B1170" s="65">
        <v>821001260</v>
      </c>
      <c r="C1170" s="65" t="s">
        <v>5725</v>
      </c>
      <c r="D1170" s="66" t="s">
        <v>2739</v>
      </c>
      <c r="E1170" s="65" t="s">
        <v>5742</v>
      </c>
      <c r="F1170" s="65" t="s">
        <v>3</v>
      </c>
      <c r="G1170" s="65" t="s">
        <v>5744</v>
      </c>
      <c r="H1170" s="67" t="s">
        <v>6024</v>
      </c>
      <c r="I1170" s="67" t="s">
        <v>5991</v>
      </c>
      <c r="J1170" s="65" t="s">
        <v>5728</v>
      </c>
      <c r="K1170" s="65" t="s">
        <v>5740</v>
      </c>
      <c r="L1170" s="65" t="s">
        <v>6556</v>
      </c>
      <c r="M1170" s="65" t="s">
        <v>70</v>
      </c>
      <c r="N1170" s="65" t="s">
        <v>79</v>
      </c>
      <c r="O1170" s="65">
        <v>8</v>
      </c>
      <c r="P1170" s="65" t="s">
        <v>70</v>
      </c>
      <c r="Q1170" s="65" t="s">
        <v>6649</v>
      </c>
      <c r="R1170" s="65" t="s">
        <v>5778</v>
      </c>
      <c r="S1170" s="65" t="s">
        <v>5734</v>
      </c>
      <c r="T1170" s="65">
        <v>1</v>
      </c>
      <c r="U1170" s="67" t="s">
        <v>6012</v>
      </c>
      <c r="V1170" s="67" t="s">
        <v>5992</v>
      </c>
      <c r="W1170" s="65" t="s">
        <v>70</v>
      </c>
      <c r="X1170" s="65">
        <v>1</v>
      </c>
      <c r="Y1170" s="65" t="s">
        <v>70</v>
      </c>
      <c r="Z1170" s="65" t="s">
        <v>70</v>
      </c>
      <c r="AA1170" s="65">
        <f t="shared" si="18"/>
        <v>1</v>
      </c>
      <c r="AB1170" s="65">
        <v>1</v>
      </c>
      <c r="AC1170" s="68" t="s">
        <v>5760</v>
      </c>
      <c r="AD1170" s="68" t="s">
        <v>5979</v>
      </c>
      <c r="AE1170" s="68" t="s">
        <v>6094</v>
      </c>
      <c r="AF1170" s="65" t="s">
        <v>5755</v>
      </c>
      <c r="AG1170" s="68" t="s">
        <v>6553</v>
      </c>
    </row>
    <row r="1171" spans="1:33" ht="45" x14ac:dyDescent="0.25">
      <c r="A1171" s="65">
        <v>1170</v>
      </c>
      <c r="B1171" s="65">
        <v>821002620</v>
      </c>
      <c r="C1171" s="65" t="s">
        <v>5745</v>
      </c>
      <c r="D1171" s="66" t="s">
        <v>2741</v>
      </c>
      <c r="E1171" s="65" t="s">
        <v>5788</v>
      </c>
      <c r="F1171" s="65" t="s">
        <v>3</v>
      </c>
      <c r="G1171" s="65" t="s">
        <v>5744</v>
      </c>
      <c r="H1171" s="67" t="s">
        <v>6004</v>
      </c>
      <c r="I1171" s="67" t="s">
        <v>6007</v>
      </c>
      <c r="J1171" s="65" t="s">
        <v>5728</v>
      </c>
      <c r="K1171" s="65" t="s">
        <v>5740</v>
      </c>
      <c r="L1171" s="65" t="s">
        <v>6556</v>
      </c>
      <c r="M1171" s="65" t="s">
        <v>70</v>
      </c>
      <c r="N1171" s="65" t="s">
        <v>5796</v>
      </c>
      <c r="O1171" s="65">
        <v>22</v>
      </c>
      <c r="P1171" s="65" t="s">
        <v>70</v>
      </c>
      <c r="Q1171" s="65" t="s">
        <v>6649</v>
      </c>
      <c r="R1171" s="65">
        <v>821001258</v>
      </c>
      <c r="S1171" s="65" t="s">
        <v>5734</v>
      </c>
      <c r="T1171" s="65">
        <v>1</v>
      </c>
      <c r="U1171" s="67" t="s">
        <v>5966</v>
      </c>
      <c r="V1171" s="67" t="s">
        <v>6030</v>
      </c>
      <c r="W1171" s="65" t="s">
        <v>70</v>
      </c>
      <c r="X1171" s="65">
        <v>1</v>
      </c>
      <c r="Y1171" s="65" t="s">
        <v>70</v>
      </c>
      <c r="Z1171" s="65" t="s">
        <v>70</v>
      </c>
      <c r="AA1171" s="65">
        <f t="shared" si="18"/>
        <v>1</v>
      </c>
      <c r="AB1171" s="65">
        <v>1</v>
      </c>
      <c r="AC1171" s="68" t="s">
        <v>5753</v>
      </c>
      <c r="AD1171" s="68" t="s">
        <v>5969</v>
      </c>
      <c r="AE1171" s="68" t="s">
        <v>6331</v>
      </c>
      <c r="AF1171" s="65" t="s">
        <v>5755</v>
      </c>
      <c r="AG1171" s="68" t="s">
        <v>6553</v>
      </c>
    </row>
    <row r="1172" spans="1:33" ht="45" x14ac:dyDescent="0.25">
      <c r="A1172" s="65">
        <v>1171</v>
      </c>
      <c r="B1172" s="65">
        <v>821001258</v>
      </c>
      <c r="C1172" s="65" t="s">
        <v>5725</v>
      </c>
      <c r="D1172" s="66" t="s">
        <v>2739</v>
      </c>
      <c r="E1172" s="65" t="s">
        <v>5788</v>
      </c>
      <c r="F1172" s="65" t="s">
        <v>3</v>
      </c>
      <c r="G1172" s="65" t="s">
        <v>5744</v>
      </c>
      <c r="H1172" s="67" t="s">
        <v>6045</v>
      </c>
      <c r="I1172" s="67" t="s">
        <v>6016</v>
      </c>
      <c r="J1172" s="65" t="s">
        <v>5728</v>
      </c>
      <c r="K1172" s="65" t="s">
        <v>5740</v>
      </c>
      <c r="L1172" s="65" t="s">
        <v>6556</v>
      </c>
      <c r="M1172" s="65" t="s">
        <v>70</v>
      </c>
      <c r="N1172" s="65" t="s">
        <v>69</v>
      </c>
      <c r="O1172" s="65">
        <v>8</v>
      </c>
      <c r="P1172" s="65" t="s">
        <v>70</v>
      </c>
      <c r="Q1172" s="65" t="s">
        <v>6649</v>
      </c>
      <c r="R1172" s="65">
        <v>821001259</v>
      </c>
      <c r="S1172" s="65" t="s">
        <v>5734</v>
      </c>
      <c r="T1172" s="65">
        <v>1</v>
      </c>
      <c r="U1172" s="67" t="s">
        <v>5978</v>
      </c>
      <c r="V1172" s="67" t="s">
        <v>6246</v>
      </c>
      <c r="W1172" s="65" t="s">
        <v>70</v>
      </c>
      <c r="X1172" s="65">
        <v>1</v>
      </c>
      <c r="Y1172" s="65" t="s">
        <v>70</v>
      </c>
      <c r="Z1172" s="65" t="s">
        <v>70</v>
      </c>
      <c r="AA1172" s="65">
        <f t="shared" si="18"/>
        <v>1</v>
      </c>
      <c r="AB1172" s="65">
        <v>1</v>
      </c>
      <c r="AC1172" s="68" t="s">
        <v>5760</v>
      </c>
      <c r="AD1172" s="68" t="s">
        <v>5963</v>
      </c>
      <c r="AE1172" s="68" t="s">
        <v>6259</v>
      </c>
      <c r="AF1172" s="65" t="s">
        <v>5755</v>
      </c>
      <c r="AG1172" s="68" t="s">
        <v>6553</v>
      </c>
    </row>
    <row r="1173" spans="1:33" ht="45" x14ac:dyDescent="0.25">
      <c r="A1173" s="65">
        <v>1172</v>
      </c>
      <c r="B1173" s="65">
        <v>821001259</v>
      </c>
      <c r="C1173" s="65" t="s">
        <v>5725</v>
      </c>
      <c r="D1173" s="66" t="s">
        <v>2739</v>
      </c>
      <c r="E1173" s="65" t="s">
        <v>5788</v>
      </c>
      <c r="F1173" s="65" t="s">
        <v>3</v>
      </c>
      <c r="G1173" s="65" t="s">
        <v>5744</v>
      </c>
      <c r="H1173" s="67" t="s">
        <v>5882</v>
      </c>
      <c r="I1173" s="67" t="s">
        <v>5978</v>
      </c>
      <c r="J1173" s="65" t="s">
        <v>5728</v>
      </c>
      <c r="K1173" s="65" t="s">
        <v>5740</v>
      </c>
      <c r="L1173" s="65" t="s">
        <v>6556</v>
      </c>
      <c r="M1173" s="65" t="s">
        <v>70</v>
      </c>
      <c r="N1173" s="65" t="s">
        <v>5796</v>
      </c>
      <c r="O1173" s="65">
        <v>10</v>
      </c>
      <c r="P1173" s="65" t="s">
        <v>70</v>
      </c>
      <c r="Q1173" s="65" t="s">
        <v>6649</v>
      </c>
      <c r="R1173" s="65">
        <v>821004310</v>
      </c>
      <c r="S1173" s="65" t="s">
        <v>5734</v>
      </c>
      <c r="T1173" s="65">
        <v>1</v>
      </c>
      <c r="U1173" s="67" t="s">
        <v>5972</v>
      </c>
      <c r="V1173" s="67" t="s">
        <v>6016</v>
      </c>
      <c r="W1173" s="65" t="s">
        <v>70</v>
      </c>
      <c r="X1173" s="65">
        <v>1</v>
      </c>
      <c r="Y1173" s="65" t="s">
        <v>70</v>
      </c>
      <c r="Z1173" s="65" t="s">
        <v>70</v>
      </c>
      <c r="AA1173" s="65">
        <f t="shared" si="18"/>
        <v>1</v>
      </c>
      <c r="AB1173" s="65">
        <v>1</v>
      </c>
      <c r="AC1173" s="68" t="s">
        <v>5760</v>
      </c>
      <c r="AD1173" s="68" t="s">
        <v>5969</v>
      </c>
      <c r="AE1173" s="68" t="s">
        <v>6259</v>
      </c>
      <c r="AF1173" s="65" t="s">
        <v>5755</v>
      </c>
      <c r="AG1173" s="68" t="s">
        <v>6553</v>
      </c>
    </row>
    <row r="1174" spans="1:33" ht="45" x14ac:dyDescent="0.25">
      <c r="A1174" s="65">
        <v>1173</v>
      </c>
      <c r="B1174" s="65">
        <v>821004310</v>
      </c>
      <c r="C1174" s="65" t="s">
        <v>5725</v>
      </c>
      <c r="D1174" s="66" t="s">
        <v>2739</v>
      </c>
      <c r="E1174" s="65" t="s">
        <v>70</v>
      </c>
      <c r="F1174" s="65" t="s">
        <v>3</v>
      </c>
      <c r="G1174" s="65" t="s">
        <v>5744</v>
      </c>
      <c r="H1174" s="67" t="s">
        <v>5882</v>
      </c>
      <c r="I1174" s="67" t="s">
        <v>6018</v>
      </c>
      <c r="J1174" s="65" t="s">
        <v>5728</v>
      </c>
      <c r="K1174" s="65" t="s">
        <v>5740</v>
      </c>
      <c r="L1174" s="65" t="s">
        <v>6556</v>
      </c>
      <c r="M1174" s="65" t="s">
        <v>70</v>
      </c>
      <c r="N1174" s="65" t="s">
        <v>5796</v>
      </c>
      <c r="O1174" s="65">
        <v>6</v>
      </c>
      <c r="P1174" s="65" t="s">
        <v>70</v>
      </c>
      <c r="Q1174" s="65" t="s">
        <v>6649</v>
      </c>
      <c r="R1174" s="65">
        <v>432057435</v>
      </c>
      <c r="S1174" s="65" t="s">
        <v>5734</v>
      </c>
      <c r="T1174" s="65">
        <v>1</v>
      </c>
      <c r="U1174" s="67" t="s">
        <v>5992</v>
      </c>
      <c r="V1174" s="67" t="s">
        <v>6246</v>
      </c>
      <c r="W1174" s="65" t="s">
        <v>70</v>
      </c>
      <c r="X1174" s="65">
        <v>1</v>
      </c>
      <c r="Y1174" s="65" t="s">
        <v>70</v>
      </c>
      <c r="Z1174" s="65" t="s">
        <v>70</v>
      </c>
      <c r="AA1174" s="65">
        <f t="shared" si="18"/>
        <v>1</v>
      </c>
      <c r="AB1174" s="65">
        <v>1</v>
      </c>
      <c r="AC1174" s="68" t="s">
        <v>5760</v>
      </c>
      <c r="AD1174" s="68" t="s">
        <v>6723</v>
      </c>
      <c r="AE1174" s="68" t="s">
        <v>6259</v>
      </c>
      <c r="AF1174" s="65" t="s">
        <v>5755</v>
      </c>
      <c r="AG1174" s="68" t="s">
        <v>6553</v>
      </c>
    </row>
    <row r="1175" spans="1:33" ht="33.75" x14ac:dyDescent="0.25">
      <c r="A1175" s="65">
        <v>1174</v>
      </c>
      <c r="B1175" s="65">
        <v>432057435</v>
      </c>
      <c r="C1175" s="65" t="s">
        <v>5725</v>
      </c>
      <c r="D1175" s="66" t="s">
        <v>2739</v>
      </c>
      <c r="E1175" s="65" t="s">
        <v>70</v>
      </c>
      <c r="F1175" s="65" t="s">
        <v>3</v>
      </c>
      <c r="G1175" s="65" t="s">
        <v>5744</v>
      </c>
      <c r="H1175" s="67" t="s">
        <v>5977</v>
      </c>
      <c r="I1175" s="67" t="s">
        <v>6012</v>
      </c>
      <c r="J1175" s="65" t="s">
        <v>5728</v>
      </c>
      <c r="K1175" s="65" t="s">
        <v>5740</v>
      </c>
      <c r="L1175" s="65" t="s">
        <v>6556</v>
      </c>
      <c r="M1175" s="65" t="s">
        <v>70</v>
      </c>
      <c r="N1175" s="65" t="s">
        <v>5796</v>
      </c>
      <c r="O1175" s="65">
        <v>4</v>
      </c>
      <c r="P1175" s="65" t="s">
        <v>70</v>
      </c>
      <c r="Q1175" s="65" t="s">
        <v>6649</v>
      </c>
      <c r="R1175" s="65" t="s">
        <v>5944</v>
      </c>
      <c r="S1175" s="65" t="s">
        <v>5734</v>
      </c>
      <c r="T1175" s="65">
        <v>1</v>
      </c>
      <c r="U1175" s="67" t="s">
        <v>5961</v>
      </c>
      <c r="V1175" s="67" t="s">
        <v>5978</v>
      </c>
      <c r="W1175" s="65" t="s">
        <v>70</v>
      </c>
      <c r="X1175" s="65">
        <v>1</v>
      </c>
      <c r="Y1175" s="65" t="s">
        <v>70</v>
      </c>
      <c r="Z1175" s="65" t="s">
        <v>70</v>
      </c>
      <c r="AA1175" s="65">
        <f t="shared" si="18"/>
        <v>1</v>
      </c>
      <c r="AB1175" s="65">
        <v>1</v>
      </c>
      <c r="AC1175" s="68" t="s">
        <v>5753</v>
      </c>
      <c r="AD1175" s="68" t="s">
        <v>5975</v>
      </c>
      <c r="AE1175" s="68" t="s">
        <v>6094</v>
      </c>
      <c r="AF1175" s="65" t="s">
        <v>5755</v>
      </c>
      <c r="AG1175" s="68" t="s">
        <v>6553</v>
      </c>
    </row>
    <row r="1176" spans="1:33" ht="45" x14ac:dyDescent="0.25">
      <c r="A1176" s="65">
        <v>1175</v>
      </c>
      <c r="B1176" s="65">
        <v>821001278</v>
      </c>
      <c r="C1176" s="65" t="s">
        <v>5725</v>
      </c>
      <c r="D1176" s="66" t="s">
        <v>2739</v>
      </c>
      <c r="E1176" s="65" t="s">
        <v>5742</v>
      </c>
      <c r="F1176" s="65" t="s">
        <v>3</v>
      </c>
      <c r="G1176" s="65" t="s">
        <v>5744</v>
      </c>
      <c r="H1176" s="67" t="s">
        <v>5882</v>
      </c>
      <c r="I1176" s="67" t="s">
        <v>6195</v>
      </c>
      <c r="J1176" s="65" t="s">
        <v>5728</v>
      </c>
      <c r="K1176" s="65" t="s">
        <v>5740</v>
      </c>
      <c r="L1176" s="65" t="s">
        <v>6556</v>
      </c>
      <c r="M1176" s="65" t="s">
        <v>70</v>
      </c>
      <c r="N1176" s="65" t="s">
        <v>69</v>
      </c>
      <c r="O1176" s="65">
        <v>1</v>
      </c>
      <c r="P1176" s="65" t="s">
        <v>70</v>
      </c>
      <c r="Q1176" s="65" t="s">
        <v>6649</v>
      </c>
      <c r="R1176" s="65">
        <v>821001277</v>
      </c>
      <c r="S1176" s="65" t="s">
        <v>5734</v>
      </c>
      <c r="T1176" s="65">
        <v>1</v>
      </c>
      <c r="U1176" s="67" t="s">
        <v>5972</v>
      </c>
      <c r="V1176" s="67" t="s">
        <v>6724</v>
      </c>
      <c r="W1176" s="65" t="s">
        <v>70</v>
      </c>
      <c r="X1176" s="65">
        <v>1</v>
      </c>
      <c r="Y1176" s="65" t="s">
        <v>70</v>
      </c>
      <c r="Z1176" s="65" t="s">
        <v>70</v>
      </c>
      <c r="AA1176" s="65">
        <f t="shared" si="18"/>
        <v>1</v>
      </c>
      <c r="AB1176" s="65">
        <v>2</v>
      </c>
      <c r="AC1176" s="68" t="s">
        <v>5760</v>
      </c>
      <c r="AD1176" s="68" t="s">
        <v>5984</v>
      </c>
      <c r="AE1176" s="68" t="s">
        <v>6259</v>
      </c>
      <c r="AF1176" s="65" t="s">
        <v>5755</v>
      </c>
      <c r="AG1176" s="68" t="s">
        <v>6553</v>
      </c>
    </row>
    <row r="1177" spans="1:33" ht="45" x14ac:dyDescent="0.25">
      <c r="A1177" s="65">
        <v>1176</v>
      </c>
      <c r="B1177" s="65">
        <v>821001277</v>
      </c>
      <c r="C1177" s="65" t="s">
        <v>5725</v>
      </c>
      <c r="D1177" s="66" t="s">
        <v>2739</v>
      </c>
      <c r="E1177" s="65" t="s">
        <v>5788</v>
      </c>
      <c r="F1177" s="65" t="s">
        <v>3</v>
      </c>
      <c r="G1177" s="65" t="s">
        <v>5744</v>
      </c>
      <c r="H1177" s="67" t="s">
        <v>5882</v>
      </c>
      <c r="I1177" s="67" t="s">
        <v>5965</v>
      </c>
      <c r="J1177" s="65" t="s">
        <v>5728</v>
      </c>
      <c r="K1177" s="65" t="s">
        <v>5740</v>
      </c>
      <c r="L1177" s="65" t="s">
        <v>6556</v>
      </c>
      <c r="M1177" s="65" t="s">
        <v>70</v>
      </c>
      <c r="N1177" s="65" t="s">
        <v>79</v>
      </c>
      <c r="O1177" s="65">
        <v>3</v>
      </c>
      <c r="P1177" s="65" t="s">
        <v>70</v>
      </c>
      <c r="Q1177" s="65" t="s">
        <v>6649</v>
      </c>
      <c r="R1177" s="65">
        <v>821001276</v>
      </c>
      <c r="S1177" s="65" t="s">
        <v>5734</v>
      </c>
      <c r="T1177" s="65">
        <v>1</v>
      </c>
      <c r="U1177" s="67" t="s">
        <v>5966</v>
      </c>
      <c r="V1177" s="67" t="s">
        <v>6246</v>
      </c>
      <c r="W1177" s="65" t="s">
        <v>70</v>
      </c>
      <c r="X1177" s="65">
        <v>1</v>
      </c>
      <c r="Y1177" s="65" t="s">
        <v>70</v>
      </c>
      <c r="Z1177" s="65" t="s">
        <v>70</v>
      </c>
      <c r="AA1177" s="65">
        <f t="shared" si="18"/>
        <v>1</v>
      </c>
      <c r="AB1177" s="65">
        <v>1</v>
      </c>
      <c r="AC1177" s="68" t="s">
        <v>5753</v>
      </c>
      <c r="AD1177" s="68" t="s">
        <v>5969</v>
      </c>
      <c r="AE1177" s="68" t="s">
        <v>6259</v>
      </c>
      <c r="AF1177" s="65" t="s">
        <v>5755</v>
      </c>
      <c r="AG1177" s="68" t="s">
        <v>6553</v>
      </c>
    </row>
    <row r="1178" spans="1:33" ht="45" x14ac:dyDescent="0.25">
      <c r="A1178" s="65">
        <v>1177</v>
      </c>
      <c r="B1178" s="65">
        <v>821001276</v>
      </c>
      <c r="C1178" s="65" t="s">
        <v>5725</v>
      </c>
      <c r="D1178" s="66" t="s">
        <v>2739</v>
      </c>
      <c r="E1178" s="65" t="s">
        <v>70</v>
      </c>
      <c r="F1178" s="65" t="s">
        <v>3</v>
      </c>
      <c r="G1178" s="65" t="s">
        <v>5744</v>
      </c>
      <c r="H1178" s="67" t="s">
        <v>5882</v>
      </c>
      <c r="I1178" s="67" t="s">
        <v>5965</v>
      </c>
      <c r="J1178" s="65" t="s">
        <v>5728</v>
      </c>
      <c r="K1178" s="65" t="s">
        <v>5740</v>
      </c>
      <c r="L1178" s="65" t="s">
        <v>6556</v>
      </c>
      <c r="M1178" s="65" t="s">
        <v>70</v>
      </c>
      <c r="N1178" s="65" t="s">
        <v>5767</v>
      </c>
      <c r="O1178" s="65">
        <v>3</v>
      </c>
      <c r="P1178" s="65" t="s">
        <v>70</v>
      </c>
      <c r="Q1178" s="65" t="s">
        <v>6649</v>
      </c>
      <c r="R1178" s="65" t="s">
        <v>5778</v>
      </c>
      <c r="S1178" s="65" t="s">
        <v>5734</v>
      </c>
      <c r="T1178" s="65">
        <v>1</v>
      </c>
      <c r="U1178" s="67" t="s">
        <v>5966</v>
      </c>
      <c r="V1178" s="67" t="s">
        <v>6016</v>
      </c>
      <c r="W1178" s="65" t="s">
        <v>70</v>
      </c>
      <c r="X1178" s="65">
        <v>1</v>
      </c>
      <c r="Y1178" s="65" t="s">
        <v>70</v>
      </c>
      <c r="Z1178" s="65" t="s">
        <v>70</v>
      </c>
      <c r="AA1178" s="65">
        <f t="shared" si="18"/>
        <v>1</v>
      </c>
      <c r="AB1178" s="65">
        <v>2</v>
      </c>
      <c r="AC1178" s="68" t="s">
        <v>5753</v>
      </c>
      <c r="AD1178" s="68" t="s">
        <v>5969</v>
      </c>
      <c r="AE1178" s="68" t="s">
        <v>6331</v>
      </c>
      <c r="AF1178" s="65" t="s">
        <v>5755</v>
      </c>
      <c r="AG1178" s="68" t="s">
        <v>6553</v>
      </c>
    </row>
    <row r="1179" spans="1:33" ht="56.25" x14ac:dyDescent="0.25">
      <c r="A1179" s="65">
        <v>1178</v>
      </c>
      <c r="B1179" s="65">
        <v>821001268</v>
      </c>
      <c r="C1179" s="65" t="s">
        <v>5725</v>
      </c>
      <c r="D1179" s="66" t="s">
        <v>2739</v>
      </c>
      <c r="E1179" s="65" t="s">
        <v>70</v>
      </c>
      <c r="F1179" s="65" t="s">
        <v>3</v>
      </c>
      <c r="G1179" s="65" t="s">
        <v>5726</v>
      </c>
      <c r="H1179" s="67">
        <v>6.4</v>
      </c>
      <c r="I1179" s="67">
        <v>5</v>
      </c>
      <c r="J1179" s="65" t="s">
        <v>5728</v>
      </c>
      <c r="K1179" s="65" t="s">
        <v>5740</v>
      </c>
      <c r="L1179" s="65" t="s">
        <v>6556</v>
      </c>
      <c r="M1179" s="65" t="s">
        <v>70</v>
      </c>
      <c r="N1179" s="65" t="s">
        <v>70</v>
      </c>
      <c r="O1179" s="65" t="s">
        <v>70</v>
      </c>
      <c r="P1179" s="65" t="s">
        <v>6725</v>
      </c>
      <c r="Q1179" s="65" t="s">
        <v>6649</v>
      </c>
      <c r="R1179" s="65">
        <v>432011953</v>
      </c>
      <c r="S1179" s="65" t="s">
        <v>5734</v>
      </c>
      <c r="T1179" s="65">
        <v>1</v>
      </c>
      <c r="U1179" s="67">
        <v>5.5</v>
      </c>
      <c r="V1179" s="67">
        <v>5.3</v>
      </c>
      <c r="W1179" s="65" t="s">
        <v>70</v>
      </c>
      <c r="X1179" s="65">
        <v>1</v>
      </c>
      <c r="Y1179" s="65" t="s">
        <v>70</v>
      </c>
      <c r="Z1179" s="65" t="s">
        <v>70</v>
      </c>
      <c r="AA1179" s="65">
        <f t="shared" si="18"/>
        <v>1</v>
      </c>
      <c r="AB1179" s="65">
        <v>1</v>
      </c>
      <c r="AC1179" s="68" t="s">
        <v>5753</v>
      </c>
      <c r="AD1179" s="68" t="s">
        <v>6726</v>
      </c>
      <c r="AE1179" s="68" t="s">
        <v>6331</v>
      </c>
      <c r="AF1179" s="65" t="s">
        <v>5755</v>
      </c>
      <c r="AG1179" s="68" t="s">
        <v>6553</v>
      </c>
    </row>
    <row r="1180" spans="1:33" ht="33.75" x14ac:dyDescent="0.25">
      <c r="A1180" s="65">
        <v>1179</v>
      </c>
      <c r="B1180" s="65">
        <v>432011953</v>
      </c>
      <c r="C1180" s="65" t="s">
        <v>5725</v>
      </c>
      <c r="D1180" s="66" t="s">
        <v>2739</v>
      </c>
      <c r="E1180" s="65" t="s">
        <v>70</v>
      </c>
      <c r="F1180" s="65" t="s">
        <v>3</v>
      </c>
      <c r="G1180" s="65" t="s">
        <v>5744</v>
      </c>
      <c r="H1180" s="67">
        <v>6.7</v>
      </c>
      <c r="I1180" s="67">
        <v>5</v>
      </c>
      <c r="J1180" s="65" t="s">
        <v>5728</v>
      </c>
      <c r="K1180" s="65" t="s">
        <v>5740</v>
      </c>
      <c r="L1180" s="65" t="s">
        <v>6556</v>
      </c>
      <c r="M1180" s="65" t="s">
        <v>70</v>
      </c>
      <c r="N1180" s="65" t="s">
        <v>70</v>
      </c>
      <c r="O1180" s="65" t="s">
        <v>70</v>
      </c>
      <c r="P1180" s="65" t="s">
        <v>6727</v>
      </c>
      <c r="Q1180" s="65" t="s">
        <v>6649</v>
      </c>
      <c r="R1180" s="65" t="s">
        <v>6648</v>
      </c>
      <c r="S1180" s="65" t="s">
        <v>5734</v>
      </c>
      <c r="T1180" s="65">
        <v>1</v>
      </c>
      <c r="U1180" s="67">
        <v>6.1</v>
      </c>
      <c r="V1180" s="67">
        <v>5</v>
      </c>
      <c r="W1180" s="65">
        <v>1</v>
      </c>
      <c r="X1180" s="65">
        <v>1</v>
      </c>
      <c r="Y1180" s="65" t="s">
        <v>70</v>
      </c>
      <c r="Z1180" s="65" t="s">
        <v>70</v>
      </c>
      <c r="AA1180" s="65">
        <f t="shared" si="18"/>
        <v>2</v>
      </c>
      <c r="AB1180" s="65">
        <v>3</v>
      </c>
      <c r="AC1180" s="68" t="s">
        <v>5753</v>
      </c>
      <c r="AD1180" s="68" t="s">
        <v>5975</v>
      </c>
      <c r="AE1180" s="68" t="s">
        <v>6630</v>
      </c>
      <c r="AF1180" s="65" t="s">
        <v>5755</v>
      </c>
      <c r="AG1180" s="68" t="s">
        <v>6553</v>
      </c>
    </row>
    <row r="1181" spans="1:33" ht="45" x14ac:dyDescent="0.25">
      <c r="A1181" s="65">
        <v>1180</v>
      </c>
      <c r="B1181" s="65">
        <v>432011978</v>
      </c>
      <c r="C1181" s="65" t="s">
        <v>5725</v>
      </c>
      <c r="D1181" s="66" t="s">
        <v>2739</v>
      </c>
      <c r="E1181" s="65" t="s">
        <v>70</v>
      </c>
      <c r="F1181" s="65" t="s">
        <v>3</v>
      </c>
      <c r="G1181" s="65" t="s">
        <v>5744</v>
      </c>
      <c r="H1181" s="67">
        <v>6.8</v>
      </c>
      <c r="I1181" s="67">
        <v>5.5</v>
      </c>
      <c r="J1181" s="65" t="s">
        <v>5728</v>
      </c>
      <c r="K1181" s="65" t="s">
        <v>5740</v>
      </c>
      <c r="L1181" s="65" t="s">
        <v>6556</v>
      </c>
      <c r="M1181" s="65" t="s">
        <v>70</v>
      </c>
      <c r="N1181" s="65" t="s">
        <v>5800</v>
      </c>
      <c r="O1181" s="65">
        <v>2</v>
      </c>
      <c r="P1181" s="65" t="s">
        <v>70</v>
      </c>
      <c r="Q1181" s="65" t="s">
        <v>6649</v>
      </c>
      <c r="R1181" s="65">
        <v>432011954</v>
      </c>
      <c r="S1181" s="65" t="s">
        <v>5734</v>
      </c>
      <c r="T1181" s="65">
        <v>1</v>
      </c>
      <c r="U1181" s="67">
        <v>5.6</v>
      </c>
      <c r="V1181" s="67">
        <v>4.8</v>
      </c>
      <c r="W1181" s="65">
        <v>1</v>
      </c>
      <c r="X1181" s="65">
        <v>1</v>
      </c>
      <c r="Y1181" s="65" t="s">
        <v>70</v>
      </c>
      <c r="Z1181" s="65" t="s">
        <v>70</v>
      </c>
      <c r="AA1181" s="65">
        <f t="shared" si="18"/>
        <v>2</v>
      </c>
      <c r="AB1181" s="65">
        <v>2</v>
      </c>
      <c r="AC1181" s="68" t="s">
        <v>5753</v>
      </c>
      <c r="AD1181" s="68" t="s">
        <v>5969</v>
      </c>
      <c r="AE1181" s="68" t="s">
        <v>6331</v>
      </c>
      <c r="AF1181" s="65" t="s">
        <v>5755</v>
      </c>
      <c r="AG1181" s="68" t="s">
        <v>6553</v>
      </c>
    </row>
    <row r="1182" spans="1:33" ht="33.75" x14ac:dyDescent="0.25">
      <c r="A1182" s="65">
        <v>1181</v>
      </c>
      <c r="B1182" s="65">
        <v>432011954</v>
      </c>
      <c r="C1182" s="65" t="s">
        <v>5725</v>
      </c>
      <c r="D1182" s="66" t="s">
        <v>2739</v>
      </c>
      <c r="E1182" s="65" t="s">
        <v>70</v>
      </c>
      <c r="F1182" s="65" t="s">
        <v>3</v>
      </c>
      <c r="G1182" s="65" t="s">
        <v>5744</v>
      </c>
      <c r="H1182" s="67">
        <v>6.7</v>
      </c>
      <c r="I1182" s="67">
        <v>5.8</v>
      </c>
      <c r="J1182" s="65" t="s">
        <v>5728</v>
      </c>
      <c r="K1182" s="65" t="s">
        <v>5740</v>
      </c>
      <c r="L1182" s="65" t="s">
        <v>6556</v>
      </c>
      <c r="M1182" s="65">
        <v>183</v>
      </c>
      <c r="N1182" s="65" t="s">
        <v>70</v>
      </c>
      <c r="O1182" s="65" t="s">
        <v>70</v>
      </c>
      <c r="P1182" s="65" t="s">
        <v>70</v>
      </c>
      <c r="Q1182" s="65" t="s">
        <v>6649</v>
      </c>
      <c r="R1182" s="65">
        <v>432011877</v>
      </c>
      <c r="S1182" s="65" t="s">
        <v>5734</v>
      </c>
      <c r="T1182" s="65">
        <v>1</v>
      </c>
      <c r="U1182" s="67">
        <v>5.5</v>
      </c>
      <c r="V1182" s="67">
        <v>5.6</v>
      </c>
      <c r="W1182" s="65" t="s">
        <v>70</v>
      </c>
      <c r="X1182" s="65" t="s">
        <v>70</v>
      </c>
      <c r="Y1182" s="65">
        <v>2</v>
      </c>
      <c r="Z1182" s="65" t="s">
        <v>70</v>
      </c>
      <c r="AA1182" s="65">
        <f t="shared" si="18"/>
        <v>2</v>
      </c>
      <c r="AB1182" s="65">
        <v>1</v>
      </c>
      <c r="AC1182" s="68" t="s">
        <v>5760</v>
      </c>
      <c r="AD1182" s="68" t="s">
        <v>5969</v>
      </c>
      <c r="AE1182" s="68" t="s">
        <v>6327</v>
      </c>
      <c r="AF1182" s="65" t="s">
        <v>5755</v>
      </c>
      <c r="AG1182" s="68" t="s">
        <v>6553</v>
      </c>
    </row>
    <row r="1183" spans="1:33" ht="33.75" x14ac:dyDescent="0.25">
      <c r="A1183" s="65">
        <v>1182</v>
      </c>
      <c r="B1183" s="65">
        <v>432011877</v>
      </c>
      <c r="C1183" s="65" t="s">
        <v>5725</v>
      </c>
      <c r="D1183" s="66" t="s">
        <v>2739</v>
      </c>
      <c r="E1183" s="65" t="s">
        <v>70</v>
      </c>
      <c r="F1183" s="65" t="s">
        <v>3</v>
      </c>
      <c r="G1183" s="65" t="s">
        <v>5744</v>
      </c>
      <c r="H1183" s="67">
        <v>6.9</v>
      </c>
      <c r="I1183" s="67">
        <v>6.4</v>
      </c>
      <c r="J1183" s="65" t="s">
        <v>5728</v>
      </c>
      <c r="K1183" s="65" t="s">
        <v>5740</v>
      </c>
      <c r="L1183" s="65" t="s">
        <v>6556</v>
      </c>
      <c r="M1183" s="65" t="s">
        <v>70</v>
      </c>
      <c r="N1183" s="65" t="s">
        <v>70</v>
      </c>
      <c r="O1183" s="65" t="s">
        <v>70</v>
      </c>
      <c r="P1183" s="65" t="s">
        <v>6728</v>
      </c>
      <c r="Q1183" s="65" t="s">
        <v>6649</v>
      </c>
      <c r="R1183" s="65" t="s">
        <v>5778</v>
      </c>
      <c r="S1183" s="65" t="s">
        <v>5734</v>
      </c>
      <c r="T1183" s="65">
        <v>1</v>
      </c>
      <c r="U1183" s="67">
        <v>5.7</v>
      </c>
      <c r="V1183" s="67">
        <v>4.5</v>
      </c>
      <c r="W1183" s="65">
        <v>1</v>
      </c>
      <c r="X1183" s="65" t="s">
        <v>70</v>
      </c>
      <c r="Y1183" s="65" t="s">
        <v>70</v>
      </c>
      <c r="Z1183" s="65" t="s">
        <v>70</v>
      </c>
      <c r="AA1183" s="65">
        <f t="shared" si="18"/>
        <v>1</v>
      </c>
      <c r="AB1183" s="65">
        <v>1</v>
      </c>
      <c r="AC1183" s="68" t="s">
        <v>5760</v>
      </c>
      <c r="AD1183" s="68" t="s">
        <v>6110</v>
      </c>
      <c r="AE1183" s="68" t="s">
        <v>6193</v>
      </c>
      <c r="AF1183" s="65" t="s">
        <v>5755</v>
      </c>
      <c r="AG1183" s="68" t="s">
        <v>6553</v>
      </c>
    </row>
    <row r="1184" spans="1:33" ht="33.75" x14ac:dyDescent="0.25">
      <c r="A1184" s="65">
        <v>1183</v>
      </c>
      <c r="B1184" s="65">
        <v>821001248</v>
      </c>
      <c r="C1184" s="65" t="s">
        <v>5725</v>
      </c>
      <c r="D1184" s="66" t="s">
        <v>2739</v>
      </c>
      <c r="E1184" s="65" t="s">
        <v>5788</v>
      </c>
      <c r="F1184" s="65" t="s">
        <v>3</v>
      </c>
      <c r="G1184" s="65" t="s">
        <v>5726</v>
      </c>
      <c r="H1184" s="67">
        <v>6.4</v>
      </c>
      <c r="I1184" s="67">
        <v>4.8</v>
      </c>
      <c r="J1184" s="65" t="s">
        <v>5728</v>
      </c>
      <c r="K1184" s="65" t="s">
        <v>5740</v>
      </c>
      <c r="L1184" s="65" t="s">
        <v>6556</v>
      </c>
      <c r="M1184" s="65" t="s">
        <v>70</v>
      </c>
      <c r="N1184" s="65" t="s">
        <v>70</v>
      </c>
      <c r="O1184" s="65" t="s">
        <v>70</v>
      </c>
      <c r="P1184" s="65" t="s">
        <v>6729</v>
      </c>
      <c r="Q1184" s="65" t="s">
        <v>6649</v>
      </c>
      <c r="R1184" s="65">
        <v>821001266</v>
      </c>
      <c r="S1184" s="65" t="s">
        <v>5734</v>
      </c>
      <c r="T1184" s="65">
        <v>1</v>
      </c>
      <c r="U1184" s="67">
        <v>5.5</v>
      </c>
      <c r="V1184" s="67">
        <v>2</v>
      </c>
      <c r="W1184" s="65" t="s">
        <v>70</v>
      </c>
      <c r="X1184" s="65">
        <v>1</v>
      </c>
      <c r="Y1184" s="65" t="s">
        <v>70</v>
      </c>
      <c r="Z1184" s="65" t="s">
        <v>70</v>
      </c>
      <c r="AA1184" s="65">
        <f t="shared" si="18"/>
        <v>1</v>
      </c>
      <c r="AB1184" s="65">
        <v>2</v>
      </c>
      <c r="AC1184" s="68" t="s">
        <v>5760</v>
      </c>
      <c r="AD1184" s="68" t="s">
        <v>6000</v>
      </c>
      <c r="AE1184" s="68" t="s">
        <v>6255</v>
      </c>
      <c r="AF1184" s="65" t="s">
        <v>5755</v>
      </c>
      <c r="AG1184" s="68" t="s">
        <v>6553</v>
      </c>
    </row>
    <row r="1185" spans="1:33" ht="45" x14ac:dyDescent="0.25">
      <c r="A1185" s="65">
        <v>1184</v>
      </c>
      <c r="B1185" s="65">
        <v>821001266</v>
      </c>
      <c r="C1185" s="65" t="s">
        <v>5725</v>
      </c>
      <c r="D1185" s="66" t="s">
        <v>2739</v>
      </c>
      <c r="E1185" s="65" t="s">
        <v>70</v>
      </c>
      <c r="F1185" s="65" t="s">
        <v>3</v>
      </c>
      <c r="G1185" s="65" t="s">
        <v>5726</v>
      </c>
      <c r="H1185" s="67">
        <v>6.9</v>
      </c>
      <c r="I1185" s="67">
        <v>4.8</v>
      </c>
      <c r="J1185" s="65" t="s">
        <v>5728</v>
      </c>
      <c r="K1185" s="65" t="s">
        <v>5740</v>
      </c>
      <c r="L1185" s="65" t="s">
        <v>6556</v>
      </c>
      <c r="M1185" s="65" t="s">
        <v>70</v>
      </c>
      <c r="N1185" s="65" t="s">
        <v>70</v>
      </c>
      <c r="O1185" s="65" t="s">
        <v>70</v>
      </c>
      <c r="P1185" s="65" t="s">
        <v>6730</v>
      </c>
      <c r="Q1185" s="65" t="s">
        <v>6649</v>
      </c>
      <c r="R1185" s="65">
        <v>821001250</v>
      </c>
      <c r="S1185" s="65" t="s">
        <v>5734</v>
      </c>
      <c r="T1185" s="65">
        <v>1</v>
      </c>
      <c r="U1185" s="67">
        <v>5.3</v>
      </c>
      <c r="V1185" s="67">
        <v>4.4000000000000004</v>
      </c>
      <c r="W1185" s="65">
        <v>1</v>
      </c>
      <c r="X1185" s="65">
        <v>1</v>
      </c>
      <c r="Y1185" s="65" t="s">
        <v>70</v>
      </c>
      <c r="Z1185" s="65" t="s">
        <v>70</v>
      </c>
      <c r="AA1185" s="65">
        <f t="shared" si="18"/>
        <v>2</v>
      </c>
      <c r="AB1185" s="65">
        <v>2</v>
      </c>
      <c r="AC1185" s="68" t="s">
        <v>5760</v>
      </c>
      <c r="AD1185" s="68" t="s">
        <v>6723</v>
      </c>
      <c r="AE1185" s="68" t="s">
        <v>6193</v>
      </c>
      <c r="AF1185" s="65" t="s">
        <v>5755</v>
      </c>
      <c r="AG1185" s="68" t="s">
        <v>6553</v>
      </c>
    </row>
    <row r="1186" spans="1:33" ht="45" x14ac:dyDescent="0.25">
      <c r="A1186" s="65">
        <v>1185</v>
      </c>
      <c r="B1186" s="65">
        <v>821001250</v>
      </c>
      <c r="C1186" s="65" t="s">
        <v>5725</v>
      </c>
      <c r="D1186" s="66" t="s">
        <v>2739</v>
      </c>
      <c r="E1186" s="65" t="s">
        <v>70</v>
      </c>
      <c r="F1186" s="65" t="s">
        <v>3</v>
      </c>
      <c r="G1186" s="65" t="s">
        <v>5744</v>
      </c>
      <c r="H1186" s="67">
        <v>6.2</v>
      </c>
      <c r="I1186" s="67">
        <v>4.8</v>
      </c>
      <c r="J1186" s="65" t="s">
        <v>5728</v>
      </c>
      <c r="K1186" s="65" t="s">
        <v>5740</v>
      </c>
      <c r="L1186" s="65" t="s">
        <v>6556</v>
      </c>
      <c r="M1186" s="65" t="s">
        <v>70</v>
      </c>
      <c r="N1186" s="65" t="s">
        <v>5767</v>
      </c>
      <c r="O1186" s="65">
        <v>64</v>
      </c>
      <c r="P1186" s="65" t="s">
        <v>70</v>
      </c>
      <c r="Q1186" s="65" t="s">
        <v>6649</v>
      </c>
      <c r="R1186" s="65">
        <v>821001219</v>
      </c>
      <c r="S1186" s="65" t="s">
        <v>5734</v>
      </c>
      <c r="T1186" s="65">
        <v>1</v>
      </c>
      <c r="U1186" s="67">
        <v>5</v>
      </c>
      <c r="V1186" s="67">
        <v>4.4000000000000004</v>
      </c>
      <c r="W1186" s="65">
        <v>1</v>
      </c>
      <c r="X1186" s="65">
        <v>1</v>
      </c>
      <c r="Y1186" s="65" t="s">
        <v>70</v>
      </c>
      <c r="Z1186" s="65" t="s">
        <v>70</v>
      </c>
      <c r="AA1186" s="65">
        <f t="shared" si="18"/>
        <v>2</v>
      </c>
      <c r="AB1186" s="65">
        <v>2</v>
      </c>
      <c r="AC1186" s="68" t="s">
        <v>5760</v>
      </c>
      <c r="AD1186" s="68" t="s">
        <v>5963</v>
      </c>
      <c r="AE1186" s="68" t="s">
        <v>6111</v>
      </c>
      <c r="AF1186" s="65" t="s">
        <v>5755</v>
      </c>
      <c r="AG1186" s="68" t="s">
        <v>6553</v>
      </c>
    </row>
    <row r="1187" spans="1:33" ht="33.75" x14ac:dyDescent="0.25">
      <c r="A1187" s="65">
        <v>1186</v>
      </c>
      <c r="B1187" s="65">
        <v>821001249</v>
      </c>
      <c r="C1187" s="65" t="s">
        <v>5725</v>
      </c>
      <c r="D1187" s="66" t="s">
        <v>2739</v>
      </c>
      <c r="E1187" s="65" t="s">
        <v>70</v>
      </c>
      <c r="F1187" s="65" t="s">
        <v>3</v>
      </c>
      <c r="G1187" s="65" t="s">
        <v>5744</v>
      </c>
      <c r="H1187" s="67">
        <v>6.4</v>
      </c>
      <c r="I1187" s="67">
        <v>4.5</v>
      </c>
      <c r="J1187" s="65" t="s">
        <v>5728</v>
      </c>
      <c r="K1187" s="65" t="s">
        <v>5740</v>
      </c>
      <c r="L1187" s="65" t="s">
        <v>6556</v>
      </c>
      <c r="M1187" s="65" t="s">
        <v>70</v>
      </c>
      <c r="N1187" s="65" t="s">
        <v>70</v>
      </c>
      <c r="O1187" s="65" t="s">
        <v>70</v>
      </c>
      <c r="P1187" s="65" t="s">
        <v>6731</v>
      </c>
      <c r="Q1187" s="65" t="s">
        <v>6649</v>
      </c>
      <c r="R1187" s="65">
        <v>821002872</v>
      </c>
      <c r="S1187" s="65" t="s">
        <v>5734</v>
      </c>
      <c r="T1187" s="65">
        <v>1</v>
      </c>
      <c r="U1187" s="67">
        <v>5</v>
      </c>
      <c r="V1187" s="67">
        <v>4.2</v>
      </c>
      <c r="W1187" s="65">
        <v>1</v>
      </c>
      <c r="X1187" s="65">
        <v>1</v>
      </c>
      <c r="Y1187" s="65" t="s">
        <v>70</v>
      </c>
      <c r="Z1187" s="65" t="s">
        <v>70</v>
      </c>
      <c r="AA1187" s="65">
        <f t="shared" si="18"/>
        <v>2</v>
      </c>
      <c r="AB1187" s="65">
        <v>2</v>
      </c>
      <c r="AC1187" s="68" t="s">
        <v>5760</v>
      </c>
      <c r="AD1187" s="68" t="s">
        <v>6000</v>
      </c>
      <c r="AE1187" s="68" t="s">
        <v>5825</v>
      </c>
      <c r="AF1187" s="65" t="s">
        <v>5755</v>
      </c>
      <c r="AG1187" s="68" t="s">
        <v>6553</v>
      </c>
    </row>
    <row r="1188" spans="1:33" ht="45" x14ac:dyDescent="0.25">
      <c r="A1188" s="65">
        <v>1187</v>
      </c>
      <c r="B1188" s="65">
        <v>821002872</v>
      </c>
      <c r="C1188" s="65" t="s">
        <v>5725</v>
      </c>
      <c r="D1188" s="66" t="s">
        <v>2739</v>
      </c>
      <c r="E1188" s="65" t="s">
        <v>70</v>
      </c>
      <c r="F1188" s="65" t="s">
        <v>3</v>
      </c>
      <c r="G1188" s="65" t="s">
        <v>5726</v>
      </c>
      <c r="H1188" s="67">
        <v>6.8</v>
      </c>
      <c r="I1188" s="67">
        <v>6</v>
      </c>
      <c r="J1188" s="65" t="s">
        <v>5728</v>
      </c>
      <c r="K1188" s="65" t="s">
        <v>5740</v>
      </c>
      <c r="L1188" s="65" t="s">
        <v>6556</v>
      </c>
      <c r="M1188" s="65" t="s">
        <v>70</v>
      </c>
      <c r="N1188" s="65" t="s">
        <v>70</v>
      </c>
      <c r="O1188" s="65" t="s">
        <v>70</v>
      </c>
      <c r="P1188" s="65" t="s">
        <v>6732</v>
      </c>
      <c r="Q1188" s="65" t="s">
        <v>6649</v>
      </c>
      <c r="R1188" s="65">
        <v>821001247</v>
      </c>
      <c r="S1188" s="65" t="s">
        <v>5734</v>
      </c>
      <c r="T1188" s="65">
        <v>1</v>
      </c>
      <c r="U1188" s="67">
        <v>5.4</v>
      </c>
      <c r="V1188" s="67">
        <v>5.2</v>
      </c>
      <c r="W1188" s="65">
        <v>1</v>
      </c>
      <c r="X1188" s="65">
        <v>1</v>
      </c>
      <c r="Y1188" s="65" t="s">
        <v>70</v>
      </c>
      <c r="Z1188" s="65" t="s">
        <v>70</v>
      </c>
      <c r="AA1188" s="65">
        <f t="shared" si="18"/>
        <v>2</v>
      </c>
      <c r="AB1188" s="65">
        <v>2</v>
      </c>
      <c r="AC1188" s="68" t="s">
        <v>5760</v>
      </c>
      <c r="AD1188" s="68" t="s">
        <v>6733</v>
      </c>
      <c r="AE1188" s="68" t="s">
        <v>5754</v>
      </c>
      <c r="AF1188" s="65" t="s">
        <v>5755</v>
      </c>
      <c r="AG1188" s="68" t="s">
        <v>5756</v>
      </c>
    </row>
    <row r="1189" spans="1:33" ht="45" x14ac:dyDescent="0.25">
      <c r="A1189" s="65">
        <v>1188</v>
      </c>
      <c r="B1189" s="65">
        <v>821001247</v>
      </c>
      <c r="C1189" s="65" t="s">
        <v>5725</v>
      </c>
      <c r="D1189" s="66" t="s">
        <v>2739</v>
      </c>
      <c r="E1189" s="65" t="s">
        <v>70</v>
      </c>
      <c r="F1189" s="65" t="s">
        <v>3</v>
      </c>
      <c r="G1189" s="65" t="s">
        <v>5744</v>
      </c>
      <c r="H1189" s="67">
        <v>6.4</v>
      </c>
      <c r="I1189" s="67">
        <v>6</v>
      </c>
      <c r="J1189" s="65" t="s">
        <v>5728</v>
      </c>
      <c r="K1189" s="65" t="s">
        <v>5740</v>
      </c>
      <c r="L1189" s="65" t="s">
        <v>6556</v>
      </c>
      <c r="M1189" s="65" t="s">
        <v>70</v>
      </c>
      <c r="N1189" s="65" t="s">
        <v>70</v>
      </c>
      <c r="O1189" s="65" t="s">
        <v>70</v>
      </c>
      <c r="P1189" s="65" t="s">
        <v>6734</v>
      </c>
      <c r="Q1189" s="65" t="s">
        <v>6649</v>
      </c>
      <c r="R1189" s="65">
        <v>821001246</v>
      </c>
      <c r="S1189" s="65" t="s">
        <v>5734</v>
      </c>
      <c r="T1189" s="65">
        <v>1</v>
      </c>
      <c r="U1189" s="67">
        <v>5.0999999999999996</v>
      </c>
      <c r="V1189" s="67">
        <v>4.8</v>
      </c>
      <c r="W1189" s="65">
        <v>1</v>
      </c>
      <c r="X1189" s="65">
        <v>1</v>
      </c>
      <c r="Y1189" s="65">
        <v>1</v>
      </c>
      <c r="Z1189" s="65" t="s">
        <v>70</v>
      </c>
      <c r="AA1189" s="65">
        <f t="shared" si="18"/>
        <v>3</v>
      </c>
      <c r="AB1189" s="65">
        <v>3</v>
      </c>
      <c r="AC1189" s="68" t="s">
        <v>5760</v>
      </c>
      <c r="AD1189" s="68" t="s">
        <v>5969</v>
      </c>
      <c r="AE1189" s="68" t="s">
        <v>6256</v>
      </c>
      <c r="AF1189" s="65" t="s">
        <v>5755</v>
      </c>
      <c r="AG1189" s="68" t="s">
        <v>6553</v>
      </c>
    </row>
    <row r="1190" spans="1:33" ht="45" x14ac:dyDescent="0.25">
      <c r="A1190" s="65">
        <v>1189</v>
      </c>
      <c r="B1190" s="65">
        <v>821001246</v>
      </c>
      <c r="C1190" s="65" t="s">
        <v>5725</v>
      </c>
      <c r="D1190" s="66" t="s">
        <v>2739</v>
      </c>
      <c r="E1190" s="65" t="s">
        <v>70</v>
      </c>
      <c r="F1190" s="65" t="s">
        <v>3</v>
      </c>
      <c r="G1190" s="65" t="s">
        <v>5744</v>
      </c>
      <c r="H1190" s="67">
        <v>6.5</v>
      </c>
      <c r="I1190" s="67">
        <v>5.5</v>
      </c>
      <c r="J1190" s="65" t="s">
        <v>5728</v>
      </c>
      <c r="K1190" s="65" t="s">
        <v>5740</v>
      </c>
      <c r="L1190" s="65" t="s">
        <v>6556</v>
      </c>
      <c r="M1190" s="65" t="s">
        <v>70</v>
      </c>
      <c r="N1190" s="65" t="s">
        <v>70</v>
      </c>
      <c r="O1190" s="65" t="s">
        <v>70</v>
      </c>
      <c r="P1190" s="65" t="s">
        <v>6735</v>
      </c>
      <c r="Q1190" s="65" t="s">
        <v>6649</v>
      </c>
      <c r="R1190" s="65">
        <v>821001245</v>
      </c>
      <c r="S1190" s="65" t="s">
        <v>5734</v>
      </c>
      <c r="T1190" s="65">
        <v>1</v>
      </c>
      <c r="U1190" s="67">
        <v>5.0999999999999996</v>
      </c>
      <c r="V1190" s="67">
        <v>4.8</v>
      </c>
      <c r="W1190" s="65">
        <v>1</v>
      </c>
      <c r="X1190" s="65">
        <v>1</v>
      </c>
      <c r="Y1190" s="65" t="s">
        <v>70</v>
      </c>
      <c r="Z1190" s="65" t="s">
        <v>70</v>
      </c>
      <c r="AA1190" s="65">
        <f t="shared" si="18"/>
        <v>2</v>
      </c>
      <c r="AB1190" s="65">
        <v>2</v>
      </c>
      <c r="AC1190" s="68" t="s">
        <v>5760</v>
      </c>
      <c r="AD1190" s="68" t="s">
        <v>5969</v>
      </c>
      <c r="AE1190" s="68" t="s">
        <v>6259</v>
      </c>
      <c r="AF1190" s="65" t="s">
        <v>5755</v>
      </c>
      <c r="AG1190" s="68" t="s">
        <v>6553</v>
      </c>
    </row>
    <row r="1191" spans="1:33" ht="45" x14ac:dyDescent="0.25">
      <c r="A1191" s="65">
        <v>1190</v>
      </c>
      <c r="B1191" s="65">
        <v>821001245</v>
      </c>
      <c r="C1191" s="65" t="s">
        <v>5745</v>
      </c>
      <c r="D1191" s="66" t="s">
        <v>2741</v>
      </c>
      <c r="E1191" s="65" t="s">
        <v>70</v>
      </c>
      <c r="F1191" s="65" t="s">
        <v>3</v>
      </c>
      <c r="G1191" s="65" t="s">
        <v>5744</v>
      </c>
      <c r="H1191" s="67">
        <v>6.5</v>
      </c>
      <c r="I1191" s="67">
        <v>5.5</v>
      </c>
      <c r="J1191" s="65" t="s">
        <v>5728</v>
      </c>
      <c r="K1191" s="65" t="s">
        <v>5740</v>
      </c>
      <c r="L1191" s="65" t="s">
        <v>6556</v>
      </c>
      <c r="M1191" s="65" t="s">
        <v>70</v>
      </c>
      <c r="N1191" s="65" t="s">
        <v>70</v>
      </c>
      <c r="O1191" s="65" t="s">
        <v>70</v>
      </c>
      <c r="P1191" s="65" t="s">
        <v>6736</v>
      </c>
      <c r="Q1191" s="65" t="s">
        <v>6649</v>
      </c>
      <c r="R1191" s="65" t="s">
        <v>5778</v>
      </c>
      <c r="S1191" s="65" t="s">
        <v>5734</v>
      </c>
      <c r="T1191" s="65">
        <v>1</v>
      </c>
      <c r="U1191" s="67">
        <v>5.6</v>
      </c>
      <c r="V1191" s="67">
        <v>5.4</v>
      </c>
      <c r="W1191" s="65">
        <v>1</v>
      </c>
      <c r="X1191" s="65" t="s">
        <v>70</v>
      </c>
      <c r="Y1191" s="65">
        <v>1</v>
      </c>
      <c r="Z1191" s="65" t="s">
        <v>70</v>
      </c>
      <c r="AA1191" s="65">
        <f t="shared" si="18"/>
        <v>2</v>
      </c>
      <c r="AB1191" s="65">
        <v>2</v>
      </c>
      <c r="AC1191" s="68" t="s">
        <v>5760</v>
      </c>
      <c r="AD1191" s="68" t="s">
        <v>6053</v>
      </c>
      <c r="AE1191" s="68" t="s">
        <v>6256</v>
      </c>
      <c r="AF1191" s="65" t="s">
        <v>5755</v>
      </c>
      <c r="AG1191" s="68" t="s">
        <v>6553</v>
      </c>
    </row>
    <row r="1192" spans="1:33" ht="45" x14ac:dyDescent="0.25">
      <c r="A1192" s="65">
        <v>1191</v>
      </c>
      <c r="B1192" s="65">
        <v>821021493</v>
      </c>
      <c r="C1192" s="65" t="s">
        <v>5725</v>
      </c>
      <c r="D1192" s="66" t="s">
        <v>2739</v>
      </c>
      <c r="E1192" s="65" t="s">
        <v>5742</v>
      </c>
      <c r="F1192" s="65" t="s">
        <v>3</v>
      </c>
      <c r="G1192" s="65" t="s">
        <v>5744</v>
      </c>
      <c r="H1192" s="67">
        <v>6.3</v>
      </c>
      <c r="I1192" s="67">
        <v>6</v>
      </c>
      <c r="J1192" s="65" t="s">
        <v>5728</v>
      </c>
      <c r="K1192" s="65" t="s">
        <v>5740</v>
      </c>
      <c r="L1192" s="65" t="s">
        <v>6556</v>
      </c>
      <c r="M1192" s="65" t="s">
        <v>70</v>
      </c>
      <c r="N1192" s="65" t="s">
        <v>69</v>
      </c>
      <c r="O1192" s="65">
        <v>1</v>
      </c>
      <c r="P1192" s="65" t="s">
        <v>70</v>
      </c>
      <c r="Q1192" s="65" t="s">
        <v>6649</v>
      </c>
      <c r="R1192" s="65">
        <v>821021494</v>
      </c>
      <c r="S1192" s="65" t="s">
        <v>5734</v>
      </c>
      <c r="T1192" s="65">
        <v>1</v>
      </c>
      <c r="U1192" s="67">
        <v>5.2</v>
      </c>
      <c r="V1192" s="67">
        <v>4.8</v>
      </c>
      <c r="W1192" s="65" t="s">
        <v>70</v>
      </c>
      <c r="X1192" s="65" t="s">
        <v>70</v>
      </c>
      <c r="Y1192" s="65" t="s">
        <v>70</v>
      </c>
      <c r="Z1192" s="65" t="s">
        <v>70</v>
      </c>
      <c r="AA1192" s="65">
        <f t="shared" si="18"/>
        <v>0</v>
      </c>
      <c r="AB1192" s="65">
        <v>1</v>
      </c>
      <c r="AC1192" s="68" t="s">
        <v>5760</v>
      </c>
      <c r="AD1192" s="68" t="s">
        <v>6053</v>
      </c>
      <c r="AE1192" s="68" t="s">
        <v>6259</v>
      </c>
      <c r="AF1192" s="65" t="s">
        <v>5755</v>
      </c>
      <c r="AG1192" s="68" t="s">
        <v>6553</v>
      </c>
    </row>
    <row r="1193" spans="1:33" ht="67.5" x14ac:dyDescent="0.25">
      <c r="A1193" s="65">
        <v>1192</v>
      </c>
      <c r="B1193" s="65">
        <v>821021494</v>
      </c>
      <c r="C1193" s="65" t="s">
        <v>5725</v>
      </c>
      <c r="D1193" s="66" t="s">
        <v>2739</v>
      </c>
      <c r="E1193" s="65" t="s">
        <v>5788</v>
      </c>
      <c r="F1193" s="65" t="s">
        <v>3</v>
      </c>
      <c r="G1193" s="65" t="s">
        <v>5744</v>
      </c>
      <c r="H1193" s="67">
        <v>6.4</v>
      </c>
      <c r="I1193" s="67">
        <v>5.9</v>
      </c>
      <c r="J1193" s="65" t="s">
        <v>5728</v>
      </c>
      <c r="K1193" s="65" t="s">
        <v>5740</v>
      </c>
      <c r="L1193" s="65" t="s">
        <v>6556</v>
      </c>
      <c r="M1193" s="65" t="s">
        <v>70</v>
      </c>
      <c r="N1193" s="65" t="s">
        <v>69</v>
      </c>
      <c r="O1193" s="65">
        <v>4</v>
      </c>
      <c r="P1193" s="65" t="s">
        <v>70</v>
      </c>
      <c r="Q1193" s="65" t="s">
        <v>6649</v>
      </c>
      <c r="R1193" s="65">
        <v>821021495</v>
      </c>
      <c r="S1193" s="65" t="s">
        <v>5734</v>
      </c>
      <c r="T1193" s="65">
        <v>1</v>
      </c>
      <c r="U1193" s="67">
        <v>5.2</v>
      </c>
      <c r="V1193" s="67">
        <v>4.8</v>
      </c>
      <c r="W1193" s="65">
        <v>1</v>
      </c>
      <c r="X1193" s="65">
        <v>1</v>
      </c>
      <c r="Y1193" s="65">
        <v>1</v>
      </c>
      <c r="Z1193" s="65" t="s">
        <v>70</v>
      </c>
      <c r="AA1193" s="65">
        <f t="shared" si="18"/>
        <v>3</v>
      </c>
      <c r="AB1193" s="65">
        <v>4</v>
      </c>
      <c r="AC1193" s="68" t="s">
        <v>5760</v>
      </c>
      <c r="AD1193" s="68" t="s">
        <v>5969</v>
      </c>
      <c r="AE1193" s="68" t="s">
        <v>6716</v>
      </c>
      <c r="AF1193" s="65" t="s">
        <v>5755</v>
      </c>
      <c r="AG1193" s="68" t="s">
        <v>6553</v>
      </c>
    </row>
    <row r="1194" spans="1:33" ht="67.5" x14ac:dyDescent="0.25">
      <c r="A1194" s="65">
        <v>1193</v>
      </c>
      <c r="B1194" s="65">
        <v>821021495</v>
      </c>
      <c r="C1194" s="65" t="s">
        <v>5725</v>
      </c>
      <c r="D1194" s="66" t="s">
        <v>2739</v>
      </c>
      <c r="E1194" s="65" t="s">
        <v>5742</v>
      </c>
      <c r="F1194" s="65" t="s">
        <v>3</v>
      </c>
      <c r="G1194" s="65" t="s">
        <v>5744</v>
      </c>
      <c r="H1194" s="67">
        <v>6.4</v>
      </c>
      <c r="I1194" s="67">
        <v>5.8</v>
      </c>
      <c r="J1194" s="65" t="s">
        <v>5728</v>
      </c>
      <c r="K1194" s="65" t="s">
        <v>5740</v>
      </c>
      <c r="L1194" s="65" t="s">
        <v>6556</v>
      </c>
      <c r="M1194" s="65" t="s">
        <v>70</v>
      </c>
      <c r="N1194" s="65" t="s">
        <v>69</v>
      </c>
      <c r="O1194" s="65">
        <v>9</v>
      </c>
      <c r="P1194" s="65" t="s">
        <v>70</v>
      </c>
      <c r="Q1194" s="65" t="s">
        <v>6649</v>
      </c>
      <c r="R1194" s="65">
        <v>821021496</v>
      </c>
      <c r="S1194" s="65" t="s">
        <v>5734</v>
      </c>
      <c r="T1194" s="65">
        <v>1</v>
      </c>
      <c r="U1194" s="67">
        <v>5.4</v>
      </c>
      <c r="V1194" s="67">
        <v>4.8</v>
      </c>
      <c r="W1194" s="65">
        <v>1</v>
      </c>
      <c r="X1194" s="65">
        <v>1</v>
      </c>
      <c r="Y1194" s="65">
        <v>1</v>
      </c>
      <c r="Z1194" s="65" t="s">
        <v>70</v>
      </c>
      <c r="AA1194" s="65">
        <f t="shared" si="18"/>
        <v>3</v>
      </c>
      <c r="AB1194" s="65">
        <v>3</v>
      </c>
      <c r="AC1194" s="68" t="s">
        <v>5760</v>
      </c>
      <c r="AD1194" s="68" t="s">
        <v>6737</v>
      </c>
      <c r="AE1194" s="68" t="s">
        <v>6716</v>
      </c>
      <c r="AF1194" s="65" t="s">
        <v>5755</v>
      </c>
      <c r="AG1194" s="68" t="s">
        <v>6553</v>
      </c>
    </row>
    <row r="1195" spans="1:33" ht="45" x14ac:dyDescent="0.25">
      <c r="A1195" s="65">
        <v>1194</v>
      </c>
      <c r="B1195" s="65">
        <v>821021496</v>
      </c>
      <c r="C1195" s="65" t="s">
        <v>5725</v>
      </c>
      <c r="D1195" s="66" t="s">
        <v>2739</v>
      </c>
      <c r="E1195" s="65" t="s">
        <v>70</v>
      </c>
      <c r="F1195" s="65" t="s">
        <v>3</v>
      </c>
      <c r="G1195" s="65" t="s">
        <v>5744</v>
      </c>
      <c r="H1195" s="67">
        <v>6.9</v>
      </c>
      <c r="I1195" s="67">
        <v>5.7</v>
      </c>
      <c r="J1195" s="65" t="s">
        <v>5728</v>
      </c>
      <c r="K1195" s="65" t="s">
        <v>5740</v>
      </c>
      <c r="L1195" s="65" t="s">
        <v>6556</v>
      </c>
      <c r="M1195" s="65" t="s">
        <v>70</v>
      </c>
      <c r="N1195" s="65" t="s">
        <v>69</v>
      </c>
      <c r="O1195" s="65">
        <v>15</v>
      </c>
      <c r="P1195" s="65" t="s">
        <v>70</v>
      </c>
      <c r="Q1195" s="65" t="s">
        <v>6649</v>
      </c>
      <c r="R1195" s="65">
        <v>821021497</v>
      </c>
      <c r="S1195" s="65" t="s">
        <v>5734</v>
      </c>
      <c r="T1195" s="65">
        <v>1</v>
      </c>
      <c r="U1195" s="67">
        <v>5.7</v>
      </c>
      <c r="V1195" s="67">
        <v>5</v>
      </c>
      <c r="W1195" s="65">
        <v>1</v>
      </c>
      <c r="X1195" s="65">
        <v>1</v>
      </c>
      <c r="Y1195" s="65">
        <v>1</v>
      </c>
      <c r="Z1195" s="65" t="s">
        <v>70</v>
      </c>
      <c r="AA1195" s="65">
        <f t="shared" si="18"/>
        <v>3</v>
      </c>
      <c r="AB1195" s="65">
        <v>3</v>
      </c>
      <c r="AC1195" s="68" t="s">
        <v>5760</v>
      </c>
      <c r="AD1195" s="68" t="s">
        <v>6394</v>
      </c>
      <c r="AE1195" s="68" t="s">
        <v>6327</v>
      </c>
      <c r="AF1195" s="65" t="s">
        <v>5755</v>
      </c>
      <c r="AG1195" s="68" t="s">
        <v>6553</v>
      </c>
    </row>
    <row r="1196" spans="1:33" ht="33.75" x14ac:dyDescent="0.25">
      <c r="A1196" s="65">
        <v>1195</v>
      </c>
      <c r="B1196" s="65">
        <v>821021497</v>
      </c>
      <c r="C1196" s="65" t="s">
        <v>5725</v>
      </c>
      <c r="D1196" s="66" t="s">
        <v>2739</v>
      </c>
      <c r="E1196" s="65" t="s">
        <v>70</v>
      </c>
      <c r="F1196" s="65" t="s">
        <v>3</v>
      </c>
      <c r="G1196" s="65" t="s">
        <v>5744</v>
      </c>
      <c r="H1196" s="67">
        <v>6.8</v>
      </c>
      <c r="I1196" s="67">
        <v>4.9000000000000004</v>
      </c>
      <c r="J1196" s="65" t="s">
        <v>5728</v>
      </c>
      <c r="K1196" s="65" t="s">
        <v>5740</v>
      </c>
      <c r="L1196" s="65" t="s">
        <v>6556</v>
      </c>
      <c r="M1196" s="65" t="s">
        <v>70</v>
      </c>
      <c r="N1196" s="65" t="s">
        <v>70</v>
      </c>
      <c r="O1196" s="65" t="s">
        <v>70</v>
      </c>
      <c r="P1196" s="65" t="s">
        <v>6738</v>
      </c>
      <c r="Q1196" s="65" t="s">
        <v>6649</v>
      </c>
      <c r="R1196" s="65">
        <v>821021507</v>
      </c>
      <c r="S1196" s="65" t="s">
        <v>5734</v>
      </c>
      <c r="T1196" s="65">
        <v>1</v>
      </c>
      <c r="U1196" s="67">
        <v>5.6</v>
      </c>
      <c r="V1196" s="67">
        <v>5</v>
      </c>
      <c r="W1196" s="65">
        <v>1</v>
      </c>
      <c r="X1196" s="65">
        <v>1</v>
      </c>
      <c r="Y1196" s="65" t="s">
        <v>70</v>
      </c>
      <c r="Z1196" s="65" t="s">
        <v>70</v>
      </c>
      <c r="AA1196" s="65">
        <f t="shared" si="18"/>
        <v>2</v>
      </c>
      <c r="AB1196" s="65">
        <v>2</v>
      </c>
      <c r="AC1196" s="68" t="s">
        <v>5760</v>
      </c>
      <c r="AD1196" s="68" t="s">
        <v>6349</v>
      </c>
      <c r="AE1196" s="68" t="s">
        <v>6094</v>
      </c>
      <c r="AF1196" s="65" t="s">
        <v>5755</v>
      </c>
      <c r="AG1196" s="68" t="s">
        <v>6553</v>
      </c>
    </row>
    <row r="1197" spans="1:33" ht="67.5" x14ac:dyDescent="0.25">
      <c r="A1197" s="65">
        <v>1196</v>
      </c>
      <c r="B1197" s="65">
        <v>821021507</v>
      </c>
      <c r="C1197" s="65" t="s">
        <v>5725</v>
      </c>
      <c r="D1197" s="66" t="s">
        <v>2739</v>
      </c>
      <c r="E1197" s="65" t="s">
        <v>70</v>
      </c>
      <c r="F1197" s="65" t="s">
        <v>3</v>
      </c>
      <c r="G1197" s="65" t="s">
        <v>5726</v>
      </c>
      <c r="H1197" s="67">
        <v>6.9</v>
      </c>
      <c r="I1197" s="67">
        <v>4.9000000000000004</v>
      </c>
      <c r="J1197" s="65" t="s">
        <v>5728</v>
      </c>
      <c r="K1197" s="65" t="s">
        <v>5740</v>
      </c>
      <c r="L1197" s="65" t="s">
        <v>6556</v>
      </c>
      <c r="M1197" s="65" t="s">
        <v>70</v>
      </c>
      <c r="N1197" s="65" t="s">
        <v>5796</v>
      </c>
      <c r="O1197" s="65">
        <v>4</v>
      </c>
      <c r="P1197" s="65" t="s">
        <v>70</v>
      </c>
      <c r="Q1197" s="65" t="s">
        <v>6649</v>
      </c>
      <c r="R1197" s="65">
        <v>821021508</v>
      </c>
      <c r="S1197" s="65" t="s">
        <v>5734</v>
      </c>
      <c r="T1197" s="65">
        <v>1</v>
      </c>
      <c r="U1197" s="67">
        <v>5.5</v>
      </c>
      <c r="V1197" s="67">
        <v>4.8</v>
      </c>
      <c r="W1197" s="65">
        <v>1</v>
      </c>
      <c r="X1197" s="65">
        <v>2</v>
      </c>
      <c r="Y1197" s="65">
        <v>3</v>
      </c>
      <c r="Z1197" s="65" t="s">
        <v>70</v>
      </c>
      <c r="AA1197" s="65">
        <f t="shared" si="18"/>
        <v>6</v>
      </c>
      <c r="AB1197" s="65">
        <v>5</v>
      </c>
      <c r="AC1197" s="68" t="s">
        <v>5760</v>
      </c>
      <c r="AD1197" s="68" t="s">
        <v>6739</v>
      </c>
      <c r="AE1197" s="68" t="s">
        <v>6740</v>
      </c>
      <c r="AF1197" s="65" t="s">
        <v>5755</v>
      </c>
      <c r="AG1197" s="68" t="s">
        <v>6553</v>
      </c>
    </row>
    <row r="1198" spans="1:33" ht="56.25" x14ac:dyDescent="0.25">
      <c r="A1198" s="65">
        <v>1197</v>
      </c>
      <c r="B1198" s="65">
        <v>821021508</v>
      </c>
      <c r="C1198" s="65" t="s">
        <v>5725</v>
      </c>
      <c r="D1198" s="66" t="s">
        <v>2739</v>
      </c>
      <c r="E1198" s="65" t="s">
        <v>70</v>
      </c>
      <c r="F1198" s="65" t="s">
        <v>3</v>
      </c>
      <c r="G1198" s="65" t="s">
        <v>5726</v>
      </c>
      <c r="H1198" s="67">
        <v>6.8</v>
      </c>
      <c r="I1198" s="67">
        <v>5.6</v>
      </c>
      <c r="J1198" s="65" t="s">
        <v>5728</v>
      </c>
      <c r="K1198" s="65" t="s">
        <v>5740</v>
      </c>
      <c r="L1198" s="65" t="s">
        <v>6556</v>
      </c>
      <c r="M1198" s="65" t="s">
        <v>70</v>
      </c>
      <c r="N1198" s="65" t="s">
        <v>5796</v>
      </c>
      <c r="O1198" s="65">
        <v>8</v>
      </c>
      <c r="P1198" s="65" t="s">
        <v>70</v>
      </c>
      <c r="Q1198" s="65" t="s">
        <v>6649</v>
      </c>
      <c r="R1198" s="65">
        <v>821021498</v>
      </c>
      <c r="S1198" s="65" t="s">
        <v>5734</v>
      </c>
      <c r="T1198" s="65">
        <v>1</v>
      </c>
      <c r="U1198" s="67">
        <v>5.4</v>
      </c>
      <c r="V1198" s="67">
        <v>4.8</v>
      </c>
      <c r="W1198" s="65">
        <v>1</v>
      </c>
      <c r="X1198" s="65">
        <v>1</v>
      </c>
      <c r="Y1198" s="65">
        <v>1</v>
      </c>
      <c r="Z1198" s="65" t="s">
        <v>70</v>
      </c>
      <c r="AA1198" s="65">
        <f t="shared" si="18"/>
        <v>3</v>
      </c>
      <c r="AB1198" s="65">
        <v>3</v>
      </c>
      <c r="AC1198" s="68" t="s">
        <v>5760</v>
      </c>
      <c r="AD1198" s="68" t="s">
        <v>6741</v>
      </c>
      <c r="AE1198" s="68" t="s">
        <v>6742</v>
      </c>
      <c r="AF1198" s="65" t="s">
        <v>5755</v>
      </c>
      <c r="AG1198" s="68" t="s">
        <v>6553</v>
      </c>
    </row>
    <row r="1199" spans="1:33" ht="45" x14ac:dyDescent="0.25">
      <c r="A1199" s="65">
        <v>1198</v>
      </c>
      <c r="B1199" s="65">
        <v>821021498</v>
      </c>
      <c r="C1199" s="65" t="s">
        <v>5725</v>
      </c>
      <c r="D1199" s="66" t="s">
        <v>2739</v>
      </c>
      <c r="E1199" s="65" t="s">
        <v>5785</v>
      </c>
      <c r="F1199" s="65" t="s">
        <v>3</v>
      </c>
      <c r="G1199" s="65" t="s">
        <v>5744</v>
      </c>
      <c r="H1199" s="67">
        <v>6.8</v>
      </c>
      <c r="I1199" s="67">
        <v>6</v>
      </c>
      <c r="J1199" s="65" t="s">
        <v>5728</v>
      </c>
      <c r="K1199" s="65" t="s">
        <v>5740</v>
      </c>
      <c r="L1199" s="65" t="s">
        <v>6556</v>
      </c>
      <c r="M1199" s="65" t="s">
        <v>70</v>
      </c>
      <c r="N1199" s="65" t="s">
        <v>5796</v>
      </c>
      <c r="O1199" s="65">
        <v>12</v>
      </c>
      <c r="P1199" s="65" t="s">
        <v>70</v>
      </c>
      <c r="Q1199" s="65" t="s">
        <v>6649</v>
      </c>
      <c r="R1199" s="65">
        <v>821021499</v>
      </c>
      <c r="S1199" s="65" t="s">
        <v>5734</v>
      </c>
      <c r="T1199" s="65">
        <v>1</v>
      </c>
      <c r="U1199" s="67">
        <v>5.7</v>
      </c>
      <c r="V1199" s="67">
        <v>4.8</v>
      </c>
      <c r="W1199" s="65">
        <v>1</v>
      </c>
      <c r="X1199" s="65">
        <v>1</v>
      </c>
      <c r="Y1199" s="65">
        <v>2</v>
      </c>
      <c r="Z1199" s="65" t="s">
        <v>70</v>
      </c>
      <c r="AA1199" s="65">
        <f t="shared" si="18"/>
        <v>4</v>
      </c>
      <c r="AB1199" s="65">
        <v>4</v>
      </c>
      <c r="AC1199" s="68" t="s">
        <v>5760</v>
      </c>
      <c r="AD1199" s="68" t="s">
        <v>6041</v>
      </c>
      <c r="AE1199" s="68" t="s">
        <v>6256</v>
      </c>
      <c r="AF1199" s="65" t="s">
        <v>5755</v>
      </c>
      <c r="AG1199" s="68" t="s">
        <v>6553</v>
      </c>
    </row>
    <row r="1200" spans="1:33" ht="33.75" x14ac:dyDescent="0.25">
      <c r="A1200" s="65">
        <v>1199</v>
      </c>
      <c r="B1200" s="65">
        <v>821021499</v>
      </c>
      <c r="C1200" s="65" t="s">
        <v>5725</v>
      </c>
      <c r="D1200" s="66" t="s">
        <v>2739</v>
      </c>
      <c r="E1200" s="65" t="s">
        <v>70</v>
      </c>
      <c r="F1200" s="65" t="s">
        <v>3</v>
      </c>
      <c r="G1200" s="65" t="s">
        <v>5744</v>
      </c>
      <c r="H1200" s="67">
        <v>6.8</v>
      </c>
      <c r="I1200" s="67">
        <v>6</v>
      </c>
      <c r="J1200" s="65" t="s">
        <v>5728</v>
      </c>
      <c r="K1200" s="65" t="s">
        <v>5740</v>
      </c>
      <c r="L1200" s="65" t="s">
        <v>6556</v>
      </c>
      <c r="M1200" s="65" t="s">
        <v>70</v>
      </c>
      <c r="N1200" s="65" t="s">
        <v>5796</v>
      </c>
      <c r="O1200" s="65">
        <v>17</v>
      </c>
      <c r="P1200" s="65" t="s">
        <v>70</v>
      </c>
      <c r="Q1200" s="65" t="s">
        <v>6649</v>
      </c>
      <c r="R1200" s="65">
        <v>821021500</v>
      </c>
      <c r="S1200" s="65" t="s">
        <v>5734</v>
      </c>
      <c r="T1200" s="65">
        <v>1</v>
      </c>
      <c r="U1200" s="67">
        <v>5.5</v>
      </c>
      <c r="V1200" s="67">
        <v>5</v>
      </c>
      <c r="W1200" s="65">
        <v>1</v>
      </c>
      <c r="X1200" s="65">
        <v>1</v>
      </c>
      <c r="Y1200" s="65">
        <v>1</v>
      </c>
      <c r="Z1200" s="65" t="s">
        <v>70</v>
      </c>
      <c r="AA1200" s="65">
        <f t="shared" si="18"/>
        <v>3</v>
      </c>
      <c r="AB1200" s="65">
        <v>3</v>
      </c>
      <c r="AC1200" s="68" t="s">
        <v>5760</v>
      </c>
      <c r="AD1200" s="68" t="s">
        <v>5969</v>
      </c>
      <c r="AE1200" s="68" t="s">
        <v>6094</v>
      </c>
      <c r="AF1200" s="65" t="s">
        <v>5755</v>
      </c>
      <c r="AG1200" s="68" t="s">
        <v>6553</v>
      </c>
    </row>
    <row r="1201" spans="1:33" ht="33.75" x14ac:dyDescent="0.25">
      <c r="A1201" s="65">
        <v>1200</v>
      </c>
      <c r="B1201" s="65">
        <v>821021500</v>
      </c>
      <c r="C1201" s="65" t="s">
        <v>5725</v>
      </c>
      <c r="D1201" s="66" t="s">
        <v>2739</v>
      </c>
      <c r="E1201" s="65" t="s">
        <v>5788</v>
      </c>
      <c r="F1201" s="65" t="s">
        <v>3</v>
      </c>
      <c r="G1201" s="65" t="s">
        <v>5744</v>
      </c>
      <c r="H1201" s="67">
        <v>6.6</v>
      </c>
      <c r="I1201" s="67">
        <v>6</v>
      </c>
      <c r="J1201" s="65" t="s">
        <v>5728</v>
      </c>
      <c r="K1201" s="65" t="s">
        <v>5740</v>
      </c>
      <c r="L1201" s="65" t="s">
        <v>6556</v>
      </c>
      <c r="M1201" s="65" t="s">
        <v>70</v>
      </c>
      <c r="N1201" s="65" t="s">
        <v>5808</v>
      </c>
      <c r="O1201" s="65">
        <v>1</v>
      </c>
      <c r="P1201" s="65" t="s">
        <v>70</v>
      </c>
      <c r="Q1201" s="65" t="s">
        <v>6649</v>
      </c>
      <c r="R1201" s="65" t="s">
        <v>5778</v>
      </c>
      <c r="S1201" s="65" t="s">
        <v>5734</v>
      </c>
      <c r="T1201" s="65">
        <v>1</v>
      </c>
      <c r="U1201" s="67">
        <v>5.4</v>
      </c>
      <c r="V1201" s="67">
        <v>5.3</v>
      </c>
      <c r="W1201" s="65">
        <v>1</v>
      </c>
      <c r="X1201" s="65" t="s">
        <v>70</v>
      </c>
      <c r="Y1201" s="65" t="s">
        <v>70</v>
      </c>
      <c r="Z1201" s="65" t="s">
        <v>70</v>
      </c>
      <c r="AA1201" s="65">
        <f t="shared" si="18"/>
        <v>1</v>
      </c>
      <c r="AB1201" s="65">
        <v>1</v>
      </c>
      <c r="AC1201" s="68" t="s">
        <v>5735</v>
      </c>
      <c r="AD1201" s="68" t="s">
        <v>6348</v>
      </c>
      <c r="AE1201" s="68" t="s">
        <v>5749</v>
      </c>
      <c r="AF1201" s="65" t="s">
        <v>5738</v>
      </c>
      <c r="AG1201" s="68" t="s">
        <v>6062</v>
      </c>
    </row>
    <row r="1202" spans="1:33" ht="45" x14ac:dyDescent="0.25">
      <c r="A1202" s="65">
        <v>1201</v>
      </c>
      <c r="B1202" s="65">
        <v>821021952</v>
      </c>
      <c r="C1202" s="65" t="s">
        <v>5725</v>
      </c>
      <c r="D1202" s="66" t="s">
        <v>2739</v>
      </c>
      <c r="E1202" s="65" t="s">
        <v>70</v>
      </c>
      <c r="F1202" s="65" t="s">
        <v>3</v>
      </c>
      <c r="G1202" s="65" t="s">
        <v>5744</v>
      </c>
      <c r="H1202" s="67">
        <v>6.8</v>
      </c>
      <c r="I1202" s="67">
        <v>6.1</v>
      </c>
      <c r="J1202" s="65" t="s">
        <v>5728</v>
      </c>
      <c r="K1202" s="65" t="s">
        <v>5740</v>
      </c>
      <c r="L1202" s="65" t="s">
        <v>6556</v>
      </c>
      <c r="M1202" s="65" t="s">
        <v>70</v>
      </c>
      <c r="N1202" s="65" t="s">
        <v>5808</v>
      </c>
      <c r="O1202" s="65">
        <v>1</v>
      </c>
      <c r="P1202" s="65" t="s">
        <v>70</v>
      </c>
      <c r="Q1202" s="65" t="s">
        <v>6743</v>
      </c>
      <c r="R1202" s="65">
        <v>821021951</v>
      </c>
      <c r="S1202" s="65" t="s">
        <v>5734</v>
      </c>
      <c r="T1202" s="65">
        <v>1</v>
      </c>
      <c r="U1202" s="67">
        <v>5.5</v>
      </c>
      <c r="V1202" s="67">
        <v>4.8</v>
      </c>
      <c r="W1202" s="65">
        <v>1</v>
      </c>
      <c r="X1202" s="65">
        <v>1</v>
      </c>
      <c r="Y1202" s="65">
        <v>1</v>
      </c>
      <c r="Z1202" s="65" t="s">
        <v>70</v>
      </c>
      <c r="AA1202" s="65">
        <f t="shared" si="18"/>
        <v>3</v>
      </c>
      <c r="AB1202" s="65">
        <v>3</v>
      </c>
      <c r="AC1202" s="68" t="s">
        <v>5760</v>
      </c>
      <c r="AD1202" s="68" t="s">
        <v>5969</v>
      </c>
      <c r="AE1202" s="68" t="s">
        <v>6259</v>
      </c>
      <c r="AF1202" s="65" t="s">
        <v>5755</v>
      </c>
      <c r="AG1202" s="68" t="s">
        <v>6553</v>
      </c>
    </row>
    <row r="1203" spans="1:33" ht="45" x14ac:dyDescent="0.25">
      <c r="A1203" s="65">
        <v>1202</v>
      </c>
      <c r="B1203" s="65">
        <v>821021951</v>
      </c>
      <c r="C1203" s="65" t="s">
        <v>5725</v>
      </c>
      <c r="D1203" s="66" t="s">
        <v>2739</v>
      </c>
      <c r="E1203" s="65" t="s">
        <v>70</v>
      </c>
      <c r="F1203" s="65" t="s">
        <v>3</v>
      </c>
      <c r="G1203" s="65" t="s">
        <v>5744</v>
      </c>
      <c r="H1203" s="67">
        <v>6.8</v>
      </c>
      <c r="I1203" s="67">
        <v>6.1</v>
      </c>
      <c r="J1203" s="65" t="s">
        <v>5728</v>
      </c>
      <c r="K1203" s="65" t="s">
        <v>5740</v>
      </c>
      <c r="L1203" s="65" t="s">
        <v>6556</v>
      </c>
      <c r="M1203" s="65" t="s">
        <v>70</v>
      </c>
      <c r="N1203" s="65" t="s">
        <v>5808</v>
      </c>
      <c r="O1203" s="65">
        <v>4</v>
      </c>
      <c r="P1203" s="65" t="s">
        <v>70</v>
      </c>
      <c r="Q1203" s="65" t="s">
        <v>6743</v>
      </c>
      <c r="R1203" s="65">
        <v>821021950</v>
      </c>
      <c r="S1203" s="65" t="s">
        <v>5734</v>
      </c>
      <c r="T1203" s="65">
        <v>1</v>
      </c>
      <c r="U1203" s="67">
        <v>5.9</v>
      </c>
      <c r="V1203" s="67">
        <v>4.8</v>
      </c>
      <c r="W1203" s="65">
        <v>1</v>
      </c>
      <c r="X1203" s="65">
        <v>1</v>
      </c>
      <c r="Y1203" s="65">
        <v>1</v>
      </c>
      <c r="Z1203" s="65" t="s">
        <v>70</v>
      </c>
      <c r="AA1203" s="65">
        <f t="shared" si="18"/>
        <v>3</v>
      </c>
      <c r="AB1203" s="65">
        <v>3</v>
      </c>
      <c r="AC1203" s="68" t="s">
        <v>5760</v>
      </c>
      <c r="AD1203" s="68" t="s">
        <v>6053</v>
      </c>
      <c r="AE1203" s="68" t="s">
        <v>6111</v>
      </c>
      <c r="AF1203" s="65" t="s">
        <v>5755</v>
      </c>
      <c r="AG1203" s="68" t="s">
        <v>6553</v>
      </c>
    </row>
    <row r="1204" spans="1:33" ht="45" x14ac:dyDescent="0.25">
      <c r="A1204" s="65">
        <v>1203</v>
      </c>
      <c r="B1204" s="65">
        <v>821021950</v>
      </c>
      <c r="C1204" s="65" t="s">
        <v>5725</v>
      </c>
      <c r="D1204" s="66" t="s">
        <v>2739</v>
      </c>
      <c r="E1204" s="65" t="s">
        <v>5742</v>
      </c>
      <c r="F1204" s="65" t="s">
        <v>3</v>
      </c>
      <c r="G1204" s="65" t="s">
        <v>5744</v>
      </c>
      <c r="H1204" s="67">
        <v>6.8</v>
      </c>
      <c r="I1204" s="67">
        <v>6.2</v>
      </c>
      <c r="J1204" s="65" t="s">
        <v>5728</v>
      </c>
      <c r="K1204" s="65" t="s">
        <v>5740</v>
      </c>
      <c r="L1204" s="65" t="s">
        <v>6556</v>
      </c>
      <c r="M1204" s="65" t="s">
        <v>70</v>
      </c>
      <c r="N1204" s="65" t="s">
        <v>70</v>
      </c>
      <c r="O1204" s="65" t="s">
        <v>70</v>
      </c>
      <c r="P1204" s="65" t="s">
        <v>6744</v>
      </c>
      <c r="Q1204" s="65" t="s">
        <v>6743</v>
      </c>
      <c r="R1204" s="65">
        <v>821021949</v>
      </c>
      <c r="S1204" s="65" t="s">
        <v>5734</v>
      </c>
      <c r="T1204" s="65">
        <v>1</v>
      </c>
      <c r="U1204" s="67">
        <v>5.9</v>
      </c>
      <c r="V1204" s="67">
        <v>5.5</v>
      </c>
      <c r="W1204" s="65">
        <v>1</v>
      </c>
      <c r="X1204" s="65" t="s">
        <v>70</v>
      </c>
      <c r="Y1204" s="65" t="s">
        <v>70</v>
      </c>
      <c r="Z1204" s="65" t="s">
        <v>70</v>
      </c>
      <c r="AA1204" s="65">
        <f t="shared" si="18"/>
        <v>1</v>
      </c>
      <c r="AB1204" s="65">
        <v>1</v>
      </c>
      <c r="AC1204" s="68" t="s">
        <v>5760</v>
      </c>
      <c r="AD1204" s="68" t="s">
        <v>6053</v>
      </c>
      <c r="AE1204" s="68" t="s">
        <v>5754</v>
      </c>
      <c r="AF1204" s="65" t="s">
        <v>5755</v>
      </c>
      <c r="AG1204" s="68" t="s">
        <v>6553</v>
      </c>
    </row>
    <row r="1205" spans="1:33" ht="33.75" x14ac:dyDescent="0.25">
      <c r="A1205" s="65">
        <v>1204</v>
      </c>
      <c r="B1205" s="65">
        <v>821021949</v>
      </c>
      <c r="C1205" s="65" t="s">
        <v>5725</v>
      </c>
      <c r="D1205" s="66" t="s">
        <v>2739</v>
      </c>
      <c r="E1205" s="65" t="s">
        <v>70</v>
      </c>
      <c r="F1205" s="65" t="s">
        <v>3</v>
      </c>
      <c r="G1205" s="65" t="s">
        <v>5744</v>
      </c>
      <c r="H1205" s="67">
        <v>7</v>
      </c>
      <c r="I1205" s="67">
        <v>6.5</v>
      </c>
      <c r="J1205" s="65" t="s">
        <v>5728</v>
      </c>
      <c r="K1205" s="65" t="s">
        <v>5740</v>
      </c>
      <c r="L1205" s="65" t="s">
        <v>6556</v>
      </c>
      <c r="M1205" s="65" t="s">
        <v>70</v>
      </c>
      <c r="N1205" s="65" t="s">
        <v>5758</v>
      </c>
      <c r="O1205" s="65">
        <v>2</v>
      </c>
      <c r="P1205" s="65" t="s">
        <v>70</v>
      </c>
      <c r="Q1205" s="65" t="s">
        <v>6743</v>
      </c>
      <c r="R1205" s="65">
        <v>821021948</v>
      </c>
      <c r="S1205" s="65" t="s">
        <v>5734</v>
      </c>
      <c r="T1205" s="65">
        <v>1</v>
      </c>
      <c r="U1205" s="67">
        <v>5.8</v>
      </c>
      <c r="V1205" s="67">
        <v>5.5</v>
      </c>
      <c r="W1205" s="65">
        <v>1</v>
      </c>
      <c r="X1205" s="65" t="s">
        <v>70</v>
      </c>
      <c r="Y1205" s="65" t="s">
        <v>70</v>
      </c>
      <c r="Z1205" s="65" t="s">
        <v>70</v>
      </c>
      <c r="AA1205" s="65">
        <f t="shared" si="18"/>
        <v>1</v>
      </c>
      <c r="AB1205" s="65">
        <v>1</v>
      </c>
      <c r="AC1205" s="68" t="s">
        <v>5760</v>
      </c>
      <c r="AD1205" s="68" t="s">
        <v>5969</v>
      </c>
      <c r="AE1205" s="68" t="s">
        <v>6058</v>
      </c>
      <c r="AF1205" s="65" t="s">
        <v>5755</v>
      </c>
      <c r="AG1205" s="68" t="s">
        <v>6553</v>
      </c>
    </row>
    <row r="1206" spans="1:33" ht="33.75" x14ac:dyDescent="0.25">
      <c r="A1206" s="65">
        <v>1205</v>
      </c>
      <c r="B1206" s="65">
        <v>821021948</v>
      </c>
      <c r="C1206" s="65" t="s">
        <v>5725</v>
      </c>
      <c r="D1206" s="66" t="s">
        <v>2739</v>
      </c>
      <c r="E1206" s="65" t="s">
        <v>5742</v>
      </c>
      <c r="F1206" s="65" t="s">
        <v>3</v>
      </c>
      <c r="G1206" s="65" t="s">
        <v>5744</v>
      </c>
      <c r="H1206" s="67">
        <v>6.6</v>
      </c>
      <c r="I1206" s="67">
        <v>4.9000000000000004</v>
      </c>
      <c r="J1206" s="65" t="s">
        <v>5728</v>
      </c>
      <c r="K1206" s="65" t="s">
        <v>5740</v>
      </c>
      <c r="L1206" s="65" t="s">
        <v>6556</v>
      </c>
      <c r="M1206" s="65" t="s">
        <v>70</v>
      </c>
      <c r="N1206" s="65" t="s">
        <v>5742</v>
      </c>
      <c r="O1206" s="65">
        <v>8</v>
      </c>
      <c r="P1206" s="65" t="s">
        <v>70</v>
      </c>
      <c r="Q1206" s="65" t="s">
        <v>6743</v>
      </c>
      <c r="R1206" s="65">
        <v>432022004</v>
      </c>
      <c r="S1206" s="65" t="s">
        <v>5734</v>
      </c>
      <c r="T1206" s="65">
        <v>1</v>
      </c>
      <c r="U1206" s="67">
        <v>5.3</v>
      </c>
      <c r="V1206" s="67">
        <v>5</v>
      </c>
      <c r="W1206" s="65">
        <v>1</v>
      </c>
      <c r="X1206" s="65" t="s">
        <v>70</v>
      </c>
      <c r="Y1206" s="65" t="s">
        <v>70</v>
      </c>
      <c r="Z1206" s="65" t="s">
        <v>70</v>
      </c>
      <c r="AA1206" s="65">
        <f t="shared" si="18"/>
        <v>1</v>
      </c>
      <c r="AB1206" s="65">
        <v>1</v>
      </c>
      <c r="AC1206" s="68" t="s">
        <v>5760</v>
      </c>
      <c r="AD1206" s="68" t="s">
        <v>5963</v>
      </c>
      <c r="AE1206" s="68" t="s">
        <v>5754</v>
      </c>
      <c r="AF1206" s="65" t="s">
        <v>5755</v>
      </c>
      <c r="AG1206" s="68" t="s">
        <v>6553</v>
      </c>
    </row>
    <row r="1207" spans="1:33" ht="45" x14ac:dyDescent="0.25">
      <c r="A1207" s="65">
        <v>1206</v>
      </c>
      <c r="B1207" s="65">
        <v>432022004</v>
      </c>
      <c r="C1207" s="65" t="s">
        <v>5745</v>
      </c>
      <c r="D1207" s="66" t="s">
        <v>2741</v>
      </c>
      <c r="E1207" s="65" t="s">
        <v>70</v>
      </c>
      <c r="F1207" s="65" t="s">
        <v>3</v>
      </c>
      <c r="G1207" s="65" t="s">
        <v>5744</v>
      </c>
      <c r="H1207" s="67">
        <v>6.6</v>
      </c>
      <c r="I1207" s="67">
        <v>4.9000000000000004</v>
      </c>
      <c r="J1207" s="65" t="s">
        <v>5728</v>
      </c>
      <c r="K1207" s="65" t="s">
        <v>5740</v>
      </c>
      <c r="L1207" s="65" t="s">
        <v>6556</v>
      </c>
      <c r="M1207" s="65" t="s">
        <v>70</v>
      </c>
      <c r="N1207" s="65" t="s">
        <v>5742</v>
      </c>
      <c r="O1207" s="65">
        <v>1</v>
      </c>
      <c r="P1207" s="65" t="s">
        <v>70</v>
      </c>
      <c r="Q1207" s="65" t="s">
        <v>6743</v>
      </c>
      <c r="R1207" s="65">
        <v>821021945</v>
      </c>
      <c r="S1207" s="65" t="s">
        <v>5734</v>
      </c>
      <c r="T1207" s="65">
        <v>1</v>
      </c>
      <c r="U1207" s="67">
        <v>5.6</v>
      </c>
      <c r="V1207" s="67">
        <v>5</v>
      </c>
      <c r="W1207" s="65">
        <v>1</v>
      </c>
      <c r="X1207" s="65" t="s">
        <v>70</v>
      </c>
      <c r="Y1207" s="65" t="s">
        <v>70</v>
      </c>
      <c r="Z1207" s="65" t="s">
        <v>70</v>
      </c>
      <c r="AA1207" s="65">
        <f t="shared" si="18"/>
        <v>1</v>
      </c>
      <c r="AB1207" s="65">
        <v>2</v>
      </c>
      <c r="AC1207" s="68" t="s">
        <v>5760</v>
      </c>
      <c r="AD1207" s="68" t="s">
        <v>6745</v>
      </c>
      <c r="AE1207" s="68" t="s">
        <v>6058</v>
      </c>
      <c r="AF1207" s="65" t="s">
        <v>5755</v>
      </c>
      <c r="AG1207" s="68" t="s">
        <v>6553</v>
      </c>
    </row>
    <row r="1208" spans="1:33" ht="33.75" x14ac:dyDescent="0.25">
      <c r="A1208" s="65">
        <v>1207</v>
      </c>
      <c r="B1208" s="65">
        <v>821021945</v>
      </c>
      <c r="C1208" s="65" t="s">
        <v>5725</v>
      </c>
      <c r="D1208" s="66" t="s">
        <v>2739</v>
      </c>
      <c r="E1208" s="65" t="s">
        <v>70</v>
      </c>
      <c r="F1208" s="65" t="s">
        <v>3</v>
      </c>
      <c r="G1208" s="65" t="s">
        <v>5744</v>
      </c>
      <c r="H1208" s="67">
        <v>6.8</v>
      </c>
      <c r="I1208" s="67">
        <v>6.3</v>
      </c>
      <c r="J1208" s="65" t="s">
        <v>5728</v>
      </c>
      <c r="K1208" s="65" t="s">
        <v>5740</v>
      </c>
      <c r="L1208" s="65" t="s">
        <v>6556</v>
      </c>
      <c r="M1208" s="65" t="s">
        <v>70</v>
      </c>
      <c r="N1208" s="65" t="s">
        <v>70</v>
      </c>
      <c r="O1208" s="65" t="s">
        <v>70</v>
      </c>
      <c r="P1208" s="65" t="s">
        <v>6746</v>
      </c>
      <c r="Q1208" s="65" t="s">
        <v>6743</v>
      </c>
      <c r="R1208" s="65">
        <v>821012869</v>
      </c>
      <c r="S1208" s="65" t="s">
        <v>5734</v>
      </c>
      <c r="T1208" s="65">
        <v>1</v>
      </c>
      <c r="U1208" s="67">
        <v>6.1</v>
      </c>
      <c r="V1208" s="67">
        <v>5.7</v>
      </c>
      <c r="W1208" s="65" t="s">
        <v>70</v>
      </c>
      <c r="X1208" s="65" t="s">
        <v>70</v>
      </c>
      <c r="Y1208" s="65" t="s">
        <v>70</v>
      </c>
      <c r="Z1208" s="65" t="s">
        <v>70</v>
      </c>
      <c r="AA1208" s="65">
        <f t="shared" si="18"/>
        <v>0</v>
      </c>
      <c r="AB1208" s="65">
        <v>1</v>
      </c>
      <c r="AC1208" s="68" t="s">
        <v>5735</v>
      </c>
      <c r="AD1208" s="68" t="s">
        <v>6056</v>
      </c>
      <c r="AE1208" s="68" t="s">
        <v>5754</v>
      </c>
      <c r="AF1208" s="65" t="s">
        <v>5738</v>
      </c>
      <c r="AG1208" s="68" t="s">
        <v>5957</v>
      </c>
    </row>
    <row r="1209" spans="1:33" ht="33.75" x14ac:dyDescent="0.25">
      <c r="A1209" s="65">
        <v>1208</v>
      </c>
      <c r="B1209" s="65">
        <v>821012869</v>
      </c>
      <c r="C1209" s="65" t="s">
        <v>5892</v>
      </c>
      <c r="D1209" s="66" t="s">
        <v>42</v>
      </c>
      <c r="E1209" s="65" t="s">
        <v>5788</v>
      </c>
      <c r="F1209" s="65" t="s">
        <v>5935</v>
      </c>
      <c r="G1209" s="65" t="s">
        <v>5744</v>
      </c>
      <c r="H1209" s="67">
        <v>6.8</v>
      </c>
      <c r="I1209" s="67">
        <v>6.4</v>
      </c>
      <c r="J1209" s="65" t="s">
        <v>5728</v>
      </c>
      <c r="K1209" s="65" t="s">
        <v>5740</v>
      </c>
      <c r="L1209" s="65" t="s">
        <v>6556</v>
      </c>
      <c r="M1209" s="65" t="s">
        <v>70</v>
      </c>
      <c r="N1209" s="65" t="s">
        <v>70</v>
      </c>
      <c r="O1209" s="65" t="s">
        <v>70</v>
      </c>
      <c r="P1209" s="65" t="s">
        <v>6747</v>
      </c>
      <c r="Q1209" s="65" t="s">
        <v>6743</v>
      </c>
      <c r="R1209" s="65" t="s">
        <v>5944</v>
      </c>
      <c r="S1209" s="65" t="s">
        <v>5734</v>
      </c>
      <c r="T1209" s="65">
        <v>1</v>
      </c>
      <c r="U1209" s="67">
        <v>6.2</v>
      </c>
      <c r="V1209" s="67">
        <v>5</v>
      </c>
      <c r="W1209" s="65">
        <v>1</v>
      </c>
      <c r="X1209" s="65">
        <v>1</v>
      </c>
      <c r="Y1209" s="65" t="s">
        <v>70</v>
      </c>
      <c r="Z1209" s="65" t="s">
        <v>70</v>
      </c>
      <c r="AA1209" s="65">
        <f t="shared" si="18"/>
        <v>2</v>
      </c>
      <c r="AB1209" s="65">
        <v>2</v>
      </c>
      <c r="AC1209" s="68" t="s">
        <v>5894</v>
      </c>
      <c r="AD1209" s="68" t="s">
        <v>5986</v>
      </c>
      <c r="AE1209" s="68" t="s">
        <v>70</v>
      </c>
      <c r="AF1209" s="65" t="s">
        <v>5755</v>
      </c>
      <c r="AG1209" s="68" t="s">
        <v>6553</v>
      </c>
    </row>
    <row r="1210" spans="1:33" ht="33.75" x14ac:dyDescent="0.25">
      <c r="A1210" s="65">
        <v>1209</v>
      </c>
      <c r="B1210" s="65">
        <v>821012868</v>
      </c>
      <c r="C1210" s="65" t="s">
        <v>5892</v>
      </c>
      <c r="D1210" s="66" t="s">
        <v>42</v>
      </c>
      <c r="E1210" s="65" t="s">
        <v>70</v>
      </c>
      <c r="F1210" s="65" t="s">
        <v>5935</v>
      </c>
      <c r="G1210" s="65" t="s">
        <v>70</v>
      </c>
      <c r="H1210" s="67" t="s">
        <v>70</v>
      </c>
      <c r="I1210" s="67" t="s">
        <v>70</v>
      </c>
      <c r="J1210" s="65" t="s">
        <v>5728</v>
      </c>
      <c r="K1210" s="65" t="s">
        <v>5740</v>
      </c>
      <c r="L1210" s="65" t="s">
        <v>6556</v>
      </c>
      <c r="M1210" s="65" t="s">
        <v>70</v>
      </c>
      <c r="N1210" s="65" t="s">
        <v>70</v>
      </c>
      <c r="O1210" s="65" t="s">
        <v>70</v>
      </c>
      <c r="P1210" s="65" t="s">
        <v>6748</v>
      </c>
      <c r="Q1210" s="65" t="s">
        <v>6743</v>
      </c>
      <c r="R1210" s="65">
        <v>821001220</v>
      </c>
      <c r="S1210" s="65" t="s">
        <v>5734</v>
      </c>
      <c r="T1210" s="65">
        <v>1</v>
      </c>
      <c r="U1210" s="67">
        <v>6.1</v>
      </c>
      <c r="V1210" s="67">
        <v>5.8</v>
      </c>
      <c r="W1210" s="65">
        <v>1</v>
      </c>
      <c r="X1210" s="65">
        <v>1</v>
      </c>
      <c r="Y1210" s="65" t="s">
        <v>70</v>
      </c>
      <c r="Z1210" s="65" t="s">
        <v>70</v>
      </c>
      <c r="AA1210" s="65">
        <f t="shared" si="18"/>
        <v>2</v>
      </c>
      <c r="AB1210" s="65">
        <v>2</v>
      </c>
      <c r="AC1210" s="68" t="s">
        <v>6482</v>
      </c>
      <c r="AD1210" s="68" t="s">
        <v>5986</v>
      </c>
      <c r="AE1210" s="68" t="s">
        <v>5829</v>
      </c>
      <c r="AF1210" s="65" t="s">
        <v>5755</v>
      </c>
      <c r="AG1210" s="68" t="s">
        <v>6553</v>
      </c>
    </row>
    <row r="1211" spans="1:33" ht="33.75" x14ac:dyDescent="0.25">
      <c r="A1211" s="65">
        <v>1210</v>
      </c>
      <c r="B1211" s="65" t="s">
        <v>6749</v>
      </c>
      <c r="C1211" s="65" t="s">
        <v>5745</v>
      </c>
      <c r="D1211" s="66" t="s">
        <v>2741</v>
      </c>
      <c r="E1211" s="65" t="s">
        <v>5742</v>
      </c>
      <c r="F1211" s="65" t="s">
        <v>3</v>
      </c>
      <c r="G1211" s="65" t="s">
        <v>5744</v>
      </c>
      <c r="H1211" s="67">
        <v>6.2</v>
      </c>
      <c r="I1211" s="67">
        <v>4.9000000000000004</v>
      </c>
      <c r="J1211" s="65" t="s">
        <v>5728</v>
      </c>
      <c r="K1211" s="65" t="s">
        <v>5740</v>
      </c>
      <c r="L1211" s="65" t="s">
        <v>5731</v>
      </c>
      <c r="M1211" s="65" t="s">
        <v>70</v>
      </c>
      <c r="N1211" s="65" t="s">
        <v>69</v>
      </c>
      <c r="O1211" s="65">
        <v>1</v>
      </c>
      <c r="P1211" s="65" t="s">
        <v>70</v>
      </c>
      <c r="Q1211" s="65" t="s">
        <v>6750</v>
      </c>
      <c r="R1211" s="65" t="s">
        <v>6751</v>
      </c>
      <c r="S1211" s="65" t="s">
        <v>5734</v>
      </c>
      <c r="T1211" s="65">
        <v>1</v>
      </c>
      <c r="U1211" s="67">
        <v>5.4</v>
      </c>
      <c r="V1211" s="67">
        <v>4.8</v>
      </c>
      <c r="W1211" s="65" t="s">
        <v>70</v>
      </c>
      <c r="X1211" s="65">
        <v>1</v>
      </c>
      <c r="Y1211" s="65" t="s">
        <v>70</v>
      </c>
      <c r="Z1211" s="65" t="s">
        <v>70</v>
      </c>
      <c r="AA1211" s="65">
        <f t="shared" si="18"/>
        <v>1</v>
      </c>
      <c r="AB1211" s="65">
        <v>1</v>
      </c>
      <c r="AC1211" s="68" t="s">
        <v>5760</v>
      </c>
      <c r="AD1211" s="68" t="s">
        <v>5986</v>
      </c>
      <c r="AE1211" s="68" t="s">
        <v>6752</v>
      </c>
      <c r="AF1211" s="65" t="s">
        <v>5755</v>
      </c>
      <c r="AG1211" s="68" t="s">
        <v>5756</v>
      </c>
    </row>
    <row r="1212" spans="1:33" ht="33.75" x14ac:dyDescent="0.25">
      <c r="A1212" s="65">
        <v>1211</v>
      </c>
      <c r="B1212" s="65" t="s">
        <v>6751</v>
      </c>
      <c r="C1212" s="65" t="s">
        <v>5725</v>
      </c>
      <c r="D1212" s="66" t="s">
        <v>2739</v>
      </c>
      <c r="E1212" s="65" t="s">
        <v>5742</v>
      </c>
      <c r="F1212" s="65" t="s">
        <v>3</v>
      </c>
      <c r="G1212" s="65" t="s">
        <v>5744</v>
      </c>
      <c r="H1212" s="67">
        <v>5.7</v>
      </c>
      <c r="I1212" s="67">
        <v>4.3</v>
      </c>
      <c r="J1212" s="65" t="s">
        <v>5728</v>
      </c>
      <c r="K1212" s="65" t="s">
        <v>5740</v>
      </c>
      <c r="L1212" s="65" t="s">
        <v>5731</v>
      </c>
      <c r="M1212" s="65" t="s">
        <v>70</v>
      </c>
      <c r="N1212" s="65" t="s">
        <v>69</v>
      </c>
      <c r="O1212" s="65">
        <v>5</v>
      </c>
      <c r="P1212" s="65" t="s">
        <v>70</v>
      </c>
      <c r="Q1212" s="65" t="s">
        <v>6750</v>
      </c>
      <c r="R1212" s="65" t="s">
        <v>6753</v>
      </c>
      <c r="S1212" s="65" t="s">
        <v>5734</v>
      </c>
      <c r="T1212" s="65">
        <v>1</v>
      </c>
      <c r="U1212" s="67">
        <v>5.3</v>
      </c>
      <c r="V1212" s="67">
        <v>4.6500000000000004</v>
      </c>
      <c r="W1212" s="65" t="s">
        <v>70</v>
      </c>
      <c r="X1212" s="65">
        <v>1</v>
      </c>
      <c r="Y1212" s="65" t="s">
        <v>70</v>
      </c>
      <c r="Z1212" s="65" t="s">
        <v>70</v>
      </c>
      <c r="AA1212" s="65">
        <f t="shared" si="18"/>
        <v>1</v>
      </c>
      <c r="AB1212" s="65">
        <v>1</v>
      </c>
      <c r="AC1212" s="68" t="s">
        <v>5760</v>
      </c>
      <c r="AD1212" s="68" t="s">
        <v>6754</v>
      </c>
      <c r="AE1212" s="68" t="s">
        <v>6752</v>
      </c>
      <c r="AF1212" s="65" t="s">
        <v>5755</v>
      </c>
      <c r="AG1212" s="68" t="s">
        <v>5756</v>
      </c>
    </row>
    <row r="1213" spans="1:33" ht="33.75" x14ac:dyDescent="0.25">
      <c r="A1213" s="65">
        <v>1212</v>
      </c>
      <c r="B1213" s="65" t="s">
        <v>6753</v>
      </c>
      <c r="C1213" s="65" t="s">
        <v>5725</v>
      </c>
      <c r="D1213" s="66" t="s">
        <v>2739</v>
      </c>
      <c r="E1213" s="65" t="s">
        <v>5788</v>
      </c>
      <c r="F1213" s="65" t="s">
        <v>3</v>
      </c>
      <c r="G1213" s="65" t="s">
        <v>5744</v>
      </c>
      <c r="H1213" s="67">
        <v>5.3</v>
      </c>
      <c r="I1213" s="67">
        <v>4.25</v>
      </c>
      <c r="J1213" s="65" t="s">
        <v>5728</v>
      </c>
      <c r="K1213" s="65" t="s">
        <v>5740</v>
      </c>
      <c r="L1213" s="65" t="s">
        <v>5731</v>
      </c>
      <c r="M1213" s="65" t="s">
        <v>70</v>
      </c>
      <c r="N1213" s="65" t="s">
        <v>69</v>
      </c>
      <c r="O1213" s="65">
        <v>7</v>
      </c>
      <c r="P1213" s="65" t="s">
        <v>70</v>
      </c>
      <c r="Q1213" s="65" t="s">
        <v>6750</v>
      </c>
      <c r="R1213" s="65" t="s">
        <v>6755</v>
      </c>
      <c r="S1213" s="65" t="s">
        <v>5734</v>
      </c>
      <c r="T1213" s="65">
        <v>1</v>
      </c>
      <c r="U1213" s="67">
        <v>5.2</v>
      </c>
      <c r="V1213" s="67">
        <v>4.6500000000000004</v>
      </c>
      <c r="W1213" s="65" t="s">
        <v>70</v>
      </c>
      <c r="X1213" s="65">
        <v>1</v>
      </c>
      <c r="Y1213" s="65" t="s">
        <v>70</v>
      </c>
      <c r="Z1213" s="65" t="s">
        <v>70</v>
      </c>
      <c r="AA1213" s="65">
        <f t="shared" si="18"/>
        <v>1</v>
      </c>
      <c r="AB1213" s="65">
        <v>1</v>
      </c>
      <c r="AC1213" s="68" t="s">
        <v>5760</v>
      </c>
      <c r="AD1213" s="68" t="s">
        <v>6754</v>
      </c>
      <c r="AE1213" s="68" t="s">
        <v>6752</v>
      </c>
      <c r="AF1213" s="65" t="s">
        <v>5755</v>
      </c>
      <c r="AG1213" s="68" t="s">
        <v>5756</v>
      </c>
    </row>
    <row r="1214" spans="1:33" ht="33.75" x14ac:dyDescent="0.25">
      <c r="A1214" s="65">
        <v>1213</v>
      </c>
      <c r="B1214" s="65" t="s">
        <v>6755</v>
      </c>
      <c r="C1214" s="65" t="s">
        <v>5725</v>
      </c>
      <c r="D1214" s="66" t="s">
        <v>2739</v>
      </c>
      <c r="E1214" s="65" t="s">
        <v>5742</v>
      </c>
      <c r="F1214" s="65" t="s">
        <v>3</v>
      </c>
      <c r="G1214" s="65" t="s">
        <v>5744</v>
      </c>
      <c r="H1214" s="67">
        <v>6.1</v>
      </c>
      <c r="I1214" s="67">
        <v>5.05</v>
      </c>
      <c r="J1214" s="65" t="s">
        <v>5728</v>
      </c>
      <c r="K1214" s="65" t="s">
        <v>5740</v>
      </c>
      <c r="L1214" s="65" t="s">
        <v>5731</v>
      </c>
      <c r="M1214" s="65" t="s">
        <v>70</v>
      </c>
      <c r="N1214" s="65" t="s">
        <v>69</v>
      </c>
      <c r="O1214" s="65">
        <v>11</v>
      </c>
      <c r="P1214" s="65" t="s">
        <v>70</v>
      </c>
      <c r="Q1214" s="65" t="s">
        <v>6750</v>
      </c>
      <c r="R1214" s="65" t="s">
        <v>6756</v>
      </c>
      <c r="S1214" s="65" t="s">
        <v>5734</v>
      </c>
      <c r="T1214" s="65">
        <v>1</v>
      </c>
      <c r="U1214" s="67">
        <v>5.2</v>
      </c>
      <c r="V1214" s="67">
        <v>4.5</v>
      </c>
      <c r="W1214" s="65" t="s">
        <v>70</v>
      </c>
      <c r="X1214" s="65">
        <v>1</v>
      </c>
      <c r="Y1214" s="65" t="s">
        <v>70</v>
      </c>
      <c r="Z1214" s="65" t="s">
        <v>70</v>
      </c>
      <c r="AA1214" s="65">
        <f t="shared" si="18"/>
        <v>1</v>
      </c>
      <c r="AB1214" s="65">
        <v>1</v>
      </c>
      <c r="AC1214" s="68" t="s">
        <v>5760</v>
      </c>
      <c r="AD1214" s="68" t="s">
        <v>5995</v>
      </c>
      <c r="AE1214" s="68" t="s">
        <v>6752</v>
      </c>
      <c r="AF1214" s="65" t="s">
        <v>5755</v>
      </c>
      <c r="AG1214" s="68" t="s">
        <v>5756</v>
      </c>
    </row>
    <row r="1215" spans="1:33" ht="33.75" x14ac:dyDescent="0.25">
      <c r="A1215" s="65">
        <v>1214</v>
      </c>
      <c r="B1215" s="65" t="s">
        <v>6757</v>
      </c>
      <c r="C1215" s="65" t="s">
        <v>5725</v>
      </c>
      <c r="D1215" s="66" t="s">
        <v>2739</v>
      </c>
      <c r="E1215" s="65" t="s">
        <v>5742</v>
      </c>
      <c r="F1215" s="65" t="s">
        <v>3</v>
      </c>
      <c r="G1215" s="65" t="s">
        <v>5744</v>
      </c>
      <c r="H1215" s="67">
        <v>6.4</v>
      </c>
      <c r="I1215" s="67" t="s">
        <v>5907</v>
      </c>
      <c r="J1215" s="65" t="s">
        <v>5728</v>
      </c>
      <c r="K1215" s="65" t="s">
        <v>5740</v>
      </c>
      <c r="L1215" s="65" t="s">
        <v>5731</v>
      </c>
      <c r="M1215" s="65" t="s">
        <v>70</v>
      </c>
      <c r="N1215" s="65" t="s">
        <v>69</v>
      </c>
      <c r="O1215" s="65">
        <v>12</v>
      </c>
      <c r="P1215" s="65" t="s">
        <v>70</v>
      </c>
      <c r="Q1215" s="65" t="s">
        <v>6750</v>
      </c>
      <c r="R1215" s="65" t="s">
        <v>5778</v>
      </c>
      <c r="S1215" s="65" t="s">
        <v>5734</v>
      </c>
      <c r="T1215" s="65">
        <v>1</v>
      </c>
      <c r="U1215" s="67">
        <v>5.95</v>
      </c>
      <c r="V1215" s="67" t="s">
        <v>5727</v>
      </c>
      <c r="W1215" s="65" t="s">
        <v>70</v>
      </c>
      <c r="X1215" s="65">
        <v>1</v>
      </c>
      <c r="Y1215" s="65" t="s">
        <v>70</v>
      </c>
      <c r="Z1215" s="65" t="s">
        <v>70</v>
      </c>
      <c r="AA1215" s="65">
        <f t="shared" si="18"/>
        <v>1</v>
      </c>
      <c r="AB1215" s="65">
        <v>1</v>
      </c>
      <c r="AC1215" s="68" t="s">
        <v>5760</v>
      </c>
      <c r="AD1215" s="68" t="s">
        <v>5986</v>
      </c>
      <c r="AE1215" s="68" t="s">
        <v>6752</v>
      </c>
      <c r="AF1215" s="65" t="s">
        <v>5755</v>
      </c>
      <c r="AG1215" s="68" t="s">
        <v>5756</v>
      </c>
    </row>
    <row r="1216" spans="1:33" ht="45" x14ac:dyDescent="0.25">
      <c r="A1216" s="65">
        <v>1215</v>
      </c>
      <c r="B1216" s="65" t="s">
        <v>6758</v>
      </c>
      <c r="C1216" s="65" t="s">
        <v>5913</v>
      </c>
      <c r="D1216" s="66" t="s">
        <v>25</v>
      </c>
      <c r="E1216" s="65" t="s">
        <v>5742</v>
      </c>
      <c r="F1216" s="65" t="s">
        <v>5935</v>
      </c>
      <c r="G1216" s="65" t="s">
        <v>5744</v>
      </c>
      <c r="H1216" s="67">
        <v>5.8</v>
      </c>
      <c r="I1216" s="67">
        <v>5.6</v>
      </c>
      <c r="J1216" s="65" t="s">
        <v>5728</v>
      </c>
      <c r="K1216" s="65" t="s">
        <v>5740</v>
      </c>
      <c r="L1216" s="65" t="s">
        <v>6759</v>
      </c>
      <c r="M1216" s="65" t="s">
        <v>5731</v>
      </c>
      <c r="N1216" s="65" t="s">
        <v>70</v>
      </c>
      <c r="O1216" s="65" t="s">
        <v>70</v>
      </c>
      <c r="P1216" s="65" t="s">
        <v>70</v>
      </c>
      <c r="Q1216" s="65" t="s">
        <v>6760</v>
      </c>
      <c r="R1216" s="65" t="s">
        <v>6761</v>
      </c>
      <c r="S1216" s="65" t="s">
        <v>5734</v>
      </c>
      <c r="T1216" s="65">
        <v>1</v>
      </c>
      <c r="U1216" s="67">
        <v>5.4</v>
      </c>
      <c r="V1216" s="67">
        <v>4.5</v>
      </c>
      <c r="W1216" s="65">
        <v>1</v>
      </c>
      <c r="X1216" s="65">
        <v>2</v>
      </c>
      <c r="Y1216" s="65" t="s">
        <v>70</v>
      </c>
      <c r="Z1216" s="65" t="s">
        <v>70</v>
      </c>
      <c r="AA1216" s="65">
        <f t="shared" si="18"/>
        <v>3</v>
      </c>
      <c r="AB1216" s="65">
        <v>3</v>
      </c>
      <c r="AC1216" s="68" t="s">
        <v>5894</v>
      </c>
      <c r="AD1216" s="68" t="s">
        <v>5979</v>
      </c>
      <c r="AE1216" s="68" t="s">
        <v>6762</v>
      </c>
      <c r="AF1216" s="65" t="s">
        <v>6763</v>
      </c>
      <c r="AG1216" s="68" t="s">
        <v>5895</v>
      </c>
    </row>
    <row r="1217" spans="1:33" ht="45" x14ac:dyDescent="0.25">
      <c r="A1217" s="65">
        <v>1216</v>
      </c>
      <c r="B1217" s="65" t="s">
        <v>6761</v>
      </c>
      <c r="C1217" s="65" t="s">
        <v>5779</v>
      </c>
      <c r="D1217" s="66" t="s">
        <v>2769</v>
      </c>
      <c r="E1217" s="65" t="s">
        <v>5742</v>
      </c>
      <c r="F1217" s="65" t="s">
        <v>3</v>
      </c>
      <c r="G1217" s="65" t="s">
        <v>5744</v>
      </c>
      <c r="H1217" s="67">
        <v>7.4</v>
      </c>
      <c r="I1217" s="67">
        <v>6</v>
      </c>
      <c r="J1217" s="65" t="s">
        <v>5728</v>
      </c>
      <c r="K1217" s="65" t="s">
        <v>5740</v>
      </c>
      <c r="L1217" s="65" t="s">
        <v>6764</v>
      </c>
      <c r="M1217" s="65" t="s">
        <v>5731</v>
      </c>
      <c r="N1217" s="65" t="s">
        <v>70</v>
      </c>
      <c r="O1217" s="65" t="s">
        <v>70</v>
      </c>
      <c r="P1217" s="65" t="s">
        <v>70</v>
      </c>
      <c r="Q1217" s="65" t="s">
        <v>6760</v>
      </c>
      <c r="R1217" s="65" t="s">
        <v>6765</v>
      </c>
      <c r="S1217" s="65" t="s">
        <v>5734</v>
      </c>
      <c r="T1217" s="65">
        <v>1</v>
      </c>
      <c r="U1217" s="67">
        <v>4.95</v>
      </c>
      <c r="V1217" s="67">
        <v>4.3</v>
      </c>
      <c r="W1217" s="65">
        <v>1</v>
      </c>
      <c r="X1217" s="65">
        <v>2</v>
      </c>
      <c r="Y1217" s="65" t="s">
        <v>70</v>
      </c>
      <c r="Z1217" s="65" t="s">
        <v>70</v>
      </c>
      <c r="AA1217" s="65">
        <f t="shared" si="18"/>
        <v>3</v>
      </c>
      <c r="AB1217" s="65">
        <v>3</v>
      </c>
      <c r="AC1217" s="68" t="s">
        <v>5760</v>
      </c>
      <c r="AD1217" s="68" t="s">
        <v>5979</v>
      </c>
      <c r="AE1217" s="68" t="s">
        <v>6766</v>
      </c>
      <c r="AF1217" s="65" t="s">
        <v>6763</v>
      </c>
      <c r="AG1217" s="68" t="s">
        <v>5756</v>
      </c>
    </row>
    <row r="1218" spans="1:33" ht="33.75" x14ac:dyDescent="0.25">
      <c r="A1218" s="65">
        <v>1217</v>
      </c>
      <c r="B1218" s="65" t="s">
        <v>6765</v>
      </c>
      <c r="C1218" s="65" t="s">
        <v>5913</v>
      </c>
      <c r="D1218" s="66" t="s">
        <v>25</v>
      </c>
      <c r="E1218" s="65" t="s">
        <v>5742</v>
      </c>
      <c r="F1218" s="65" t="s">
        <v>5935</v>
      </c>
      <c r="G1218" s="65" t="s">
        <v>5744</v>
      </c>
      <c r="H1218" s="67">
        <v>5.25</v>
      </c>
      <c r="I1218" s="67">
        <v>4.6500000000000004</v>
      </c>
      <c r="J1218" s="65" t="s">
        <v>5728</v>
      </c>
      <c r="K1218" s="65" t="s">
        <v>5740</v>
      </c>
      <c r="L1218" s="65" t="s">
        <v>6764</v>
      </c>
      <c r="M1218" s="65" t="s">
        <v>5731</v>
      </c>
      <c r="N1218" s="65" t="s">
        <v>70</v>
      </c>
      <c r="O1218" s="65" t="s">
        <v>70</v>
      </c>
      <c r="P1218" s="65" t="s">
        <v>70</v>
      </c>
      <c r="Q1218" s="65" t="s">
        <v>6760</v>
      </c>
      <c r="R1218" s="65" t="s">
        <v>6767</v>
      </c>
      <c r="S1218" s="65" t="s">
        <v>5734</v>
      </c>
      <c r="T1218" s="65">
        <v>1</v>
      </c>
      <c r="U1218" s="67">
        <v>4.45</v>
      </c>
      <c r="V1218" s="67">
        <v>3.9</v>
      </c>
      <c r="W1218" s="65">
        <v>1</v>
      </c>
      <c r="X1218" s="65">
        <v>2</v>
      </c>
      <c r="Y1218" s="65" t="s">
        <v>70</v>
      </c>
      <c r="Z1218" s="65" t="s">
        <v>70</v>
      </c>
      <c r="AA1218" s="65">
        <f t="shared" si="18"/>
        <v>3</v>
      </c>
      <c r="AB1218" s="65">
        <v>3</v>
      </c>
      <c r="AC1218" s="68" t="s">
        <v>5894</v>
      </c>
      <c r="AD1218" s="68" t="s">
        <v>6768</v>
      </c>
      <c r="AE1218" s="68" t="s">
        <v>6769</v>
      </c>
      <c r="AF1218" s="65" t="s">
        <v>6763</v>
      </c>
      <c r="AG1218" s="68" t="s">
        <v>5895</v>
      </c>
    </row>
    <row r="1219" spans="1:33" ht="33.75" x14ac:dyDescent="0.25">
      <c r="A1219" s="65">
        <v>1218</v>
      </c>
      <c r="B1219" s="65" t="s">
        <v>6767</v>
      </c>
      <c r="C1219" s="65" t="s">
        <v>5918</v>
      </c>
      <c r="D1219" s="66" t="s">
        <v>2727</v>
      </c>
      <c r="E1219" s="65" t="s">
        <v>5788</v>
      </c>
      <c r="F1219" s="65" t="s">
        <v>3</v>
      </c>
      <c r="G1219" s="65" t="s">
        <v>5744</v>
      </c>
      <c r="H1219" s="67">
        <v>4.4000000000000004</v>
      </c>
      <c r="I1219" s="67">
        <v>4.2</v>
      </c>
      <c r="J1219" s="65" t="s">
        <v>5728</v>
      </c>
      <c r="K1219" s="65" t="s">
        <v>5740</v>
      </c>
      <c r="L1219" s="65" t="s">
        <v>6764</v>
      </c>
      <c r="M1219" s="65" t="s">
        <v>5731</v>
      </c>
      <c r="N1219" s="65" t="s">
        <v>70</v>
      </c>
      <c r="O1219" s="65" t="s">
        <v>70</v>
      </c>
      <c r="P1219" s="65" t="s">
        <v>70</v>
      </c>
      <c r="Q1219" s="65" t="s">
        <v>6760</v>
      </c>
      <c r="R1219" s="65" t="s">
        <v>6770</v>
      </c>
      <c r="S1219" s="65" t="s">
        <v>5734</v>
      </c>
      <c r="T1219" s="65">
        <v>1</v>
      </c>
      <c r="U1219" s="67">
        <v>4.2</v>
      </c>
      <c r="V1219" s="67">
        <v>3.7</v>
      </c>
      <c r="W1219" s="65">
        <v>1</v>
      </c>
      <c r="X1219" s="65">
        <v>2</v>
      </c>
      <c r="Y1219" s="65" t="s">
        <v>70</v>
      </c>
      <c r="Z1219" s="65" t="s">
        <v>70</v>
      </c>
      <c r="AA1219" s="65">
        <f t="shared" ref="AA1219:AA1282" si="19">SUM(W1219:Z1219)</f>
        <v>3</v>
      </c>
      <c r="AB1219" s="65">
        <v>3</v>
      </c>
      <c r="AC1219" s="68" t="s">
        <v>5760</v>
      </c>
      <c r="AD1219" s="68" t="s">
        <v>6771</v>
      </c>
      <c r="AE1219" s="68" t="s">
        <v>6772</v>
      </c>
      <c r="AF1219" s="65" t="s">
        <v>6763</v>
      </c>
      <c r="AG1219" s="68" t="s">
        <v>5756</v>
      </c>
    </row>
    <row r="1220" spans="1:33" ht="45" x14ac:dyDescent="0.25">
      <c r="A1220" s="65">
        <v>1219</v>
      </c>
      <c r="B1220" s="65" t="s">
        <v>6770</v>
      </c>
      <c r="C1220" s="65" t="s">
        <v>5913</v>
      </c>
      <c r="D1220" s="66" t="s">
        <v>25</v>
      </c>
      <c r="E1220" s="65" t="s">
        <v>5742</v>
      </c>
      <c r="F1220" s="65" t="s">
        <v>5935</v>
      </c>
      <c r="G1220" s="65" t="s">
        <v>5744</v>
      </c>
      <c r="H1220" s="67">
        <v>5.8</v>
      </c>
      <c r="I1220" s="67">
        <v>4.8</v>
      </c>
      <c r="J1220" s="65" t="s">
        <v>5728</v>
      </c>
      <c r="K1220" s="65" t="s">
        <v>5740</v>
      </c>
      <c r="L1220" s="65" t="s">
        <v>6764</v>
      </c>
      <c r="M1220" s="65" t="s">
        <v>5731</v>
      </c>
      <c r="N1220" s="65" t="s">
        <v>70</v>
      </c>
      <c r="O1220" s="65" t="s">
        <v>70</v>
      </c>
      <c r="P1220" s="65" t="s">
        <v>70</v>
      </c>
      <c r="Q1220" s="65" t="s">
        <v>6760</v>
      </c>
      <c r="R1220" s="65" t="s">
        <v>6773</v>
      </c>
      <c r="S1220" s="65" t="s">
        <v>5734</v>
      </c>
      <c r="T1220" s="65">
        <v>1</v>
      </c>
      <c r="U1220" s="67">
        <v>5</v>
      </c>
      <c r="V1220" s="67">
        <v>4.4450000000000003</v>
      </c>
      <c r="W1220" s="65">
        <v>1</v>
      </c>
      <c r="X1220" s="65">
        <v>2</v>
      </c>
      <c r="Y1220" s="65" t="s">
        <v>70</v>
      </c>
      <c r="Z1220" s="65" t="s">
        <v>70</v>
      </c>
      <c r="AA1220" s="65">
        <f t="shared" si="19"/>
        <v>3</v>
      </c>
      <c r="AB1220" s="65">
        <v>3</v>
      </c>
      <c r="AC1220" s="68" t="s">
        <v>5894</v>
      </c>
      <c r="AD1220" s="68" t="s">
        <v>5995</v>
      </c>
      <c r="AE1220" s="68" t="s">
        <v>6774</v>
      </c>
      <c r="AF1220" s="65" t="s">
        <v>6763</v>
      </c>
      <c r="AG1220" s="68" t="s">
        <v>5895</v>
      </c>
    </row>
    <row r="1221" spans="1:33" ht="33.75" x14ac:dyDescent="0.25">
      <c r="A1221" s="65">
        <v>1220</v>
      </c>
      <c r="B1221" s="65" t="s">
        <v>6773</v>
      </c>
      <c r="C1221" s="65" t="s">
        <v>5725</v>
      </c>
      <c r="D1221" s="66" t="s">
        <v>2739</v>
      </c>
      <c r="E1221" s="65" t="s">
        <v>5788</v>
      </c>
      <c r="F1221" s="65" t="s">
        <v>3</v>
      </c>
      <c r="G1221" s="65" t="s">
        <v>5744</v>
      </c>
      <c r="H1221" s="67">
        <v>5.35</v>
      </c>
      <c r="I1221" s="67" t="s">
        <v>5907</v>
      </c>
      <c r="J1221" s="65" t="s">
        <v>5728</v>
      </c>
      <c r="K1221" s="65" t="s">
        <v>5740</v>
      </c>
      <c r="L1221" s="65" t="s">
        <v>6764</v>
      </c>
      <c r="M1221" s="65" t="s">
        <v>5731</v>
      </c>
      <c r="N1221" s="65" t="s">
        <v>70</v>
      </c>
      <c r="O1221" s="65" t="s">
        <v>70</v>
      </c>
      <c r="P1221" s="65" t="s">
        <v>70</v>
      </c>
      <c r="Q1221" s="65" t="s">
        <v>6760</v>
      </c>
      <c r="R1221" s="65">
        <v>821001159</v>
      </c>
      <c r="S1221" s="65" t="s">
        <v>5734</v>
      </c>
      <c r="T1221" s="65">
        <v>1</v>
      </c>
      <c r="U1221" s="67">
        <v>4.7</v>
      </c>
      <c r="V1221" s="67">
        <v>5.05</v>
      </c>
      <c r="W1221" s="65">
        <v>1</v>
      </c>
      <c r="X1221" s="65">
        <v>2</v>
      </c>
      <c r="Y1221" s="65" t="s">
        <v>70</v>
      </c>
      <c r="Z1221" s="65" t="s">
        <v>70</v>
      </c>
      <c r="AA1221" s="65">
        <f t="shared" si="19"/>
        <v>3</v>
      </c>
      <c r="AB1221" s="65">
        <v>3</v>
      </c>
      <c r="AC1221" s="68" t="s">
        <v>5753</v>
      </c>
      <c r="AD1221" s="68" t="s">
        <v>5995</v>
      </c>
      <c r="AE1221" s="68" t="s">
        <v>6775</v>
      </c>
      <c r="AF1221" s="65" t="s">
        <v>6763</v>
      </c>
      <c r="AG1221" s="68" t="s">
        <v>5756</v>
      </c>
    </row>
    <row r="1222" spans="1:33" ht="45" x14ac:dyDescent="0.25">
      <c r="A1222" s="65">
        <v>1221</v>
      </c>
      <c r="B1222" s="65">
        <v>821001159</v>
      </c>
      <c r="C1222" s="65" t="s">
        <v>5725</v>
      </c>
      <c r="D1222" s="66" t="s">
        <v>2739</v>
      </c>
      <c r="E1222" s="65" t="s">
        <v>5742</v>
      </c>
      <c r="F1222" s="65" t="s">
        <v>3</v>
      </c>
      <c r="G1222" s="65" t="s">
        <v>5744</v>
      </c>
      <c r="H1222" s="67">
        <v>4.45</v>
      </c>
      <c r="I1222" s="67">
        <v>5.25</v>
      </c>
      <c r="J1222" s="65" t="s">
        <v>5728</v>
      </c>
      <c r="K1222" s="65" t="s">
        <v>5740</v>
      </c>
      <c r="L1222" s="65" t="s">
        <v>6764</v>
      </c>
      <c r="M1222" s="65" t="s">
        <v>5731</v>
      </c>
      <c r="N1222" s="65" t="s">
        <v>70</v>
      </c>
      <c r="O1222" s="65" t="s">
        <v>70</v>
      </c>
      <c r="P1222" s="65" t="s">
        <v>70</v>
      </c>
      <c r="Q1222" s="65" t="s">
        <v>6760</v>
      </c>
      <c r="R1222" s="65" t="s">
        <v>6776</v>
      </c>
      <c r="S1222" s="65" t="s">
        <v>5734</v>
      </c>
      <c r="T1222" s="65">
        <v>1</v>
      </c>
      <c r="U1222" s="67">
        <v>5.25</v>
      </c>
      <c r="V1222" s="67">
        <v>4.7</v>
      </c>
      <c r="W1222" s="65">
        <v>1</v>
      </c>
      <c r="X1222" s="65">
        <v>2</v>
      </c>
      <c r="Y1222" s="65" t="s">
        <v>70</v>
      </c>
      <c r="Z1222" s="65" t="s">
        <v>70</v>
      </c>
      <c r="AA1222" s="65">
        <f t="shared" si="19"/>
        <v>3</v>
      </c>
      <c r="AB1222" s="65">
        <v>3</v>
      </c>
      <c r="AC1222" s="68" t="s">
        <v>5753</v>
      </c>
      <c r="AD1222" s="68" t="s">
        <v>5995</v>
      </c>
      <c r="AE1222" s="68" t="s">
        <v>6777</v>
      </c>
      <c r="AF1222" s="65" t="s">
        <v>6763</v>
      </c>
      <c r="AG1222" s="68" t="s">
        <v>5756</v>
      </c>
    </row>
    <row r="1223" spans="1:33" ht="22.5" x14ac:dyDescent="0.25">
      <c r="A1223" s="65">
        <v>1222</v>
      </c>
      <c r="B1223" s="65" t="s">
        <v>6776</v>
      </c>
      <c r="C1223" s="65" t="s">
        <v>5779</v>
      </c>
      <c r="D1223" s="66" t="s">
        <v>2769</v>
      </c>
      <c r="E1223" s="65" t="s">
        <v>5742</v>
      </c>
      <c r="F1223" s="65" t="s">
        <v>3</v>
      </c>
      <c r="G1223" s="65" t="s">
        <v>5726</v>
      </c>
      <c r="H1223" s="67">
        <v>7.1</v>
      </c>
      <c r="I1223" s="67">
        <v>6.35</v>
      </c>
      <c r="J1223" s="65" t="s">
        <v>5728</v>
      </c>
      <c r="K1223" s="65" t="s">
        <v>5740</v>
      </c>
      <c r="L1223" s="65" t="s">
        <v>6764</v>
      </c>
      <c r="M1223" s="65" t="s">
        <v>5731</v>
      </c>
      <c r="N1223" s="65" t="s">
        <v>70</v>
      </c>
      <c r="O1223" s="65" t="s">
        <v>70</v>
      </c>
      <c r="P1223" s="65" t="s">
        <v>70</v>
      </c>
      <c r="Q1223" s="65" t="s">
        <v>6760</v>
      </c>
      <c r="R1223" s="65" t="s">
        <v>6778</v>
      </c>
      <c r="S1223" s="65" t="s">
        <v>5734</v>
      </c>
      <c r="T1223" s="65">
        <v>1</v>
      </c>
      <c r="U1223" s="67">
        <v>5.7</v>
      </c>
      <c r="V1223" s="67">
        <v>5.0999999999999996</v>
      </c>
      <c r="W1223" s="65">
        <v>1</v>
      </c>
      <c r="X1223" s="65">
        <v>2</v>
      </c>
      <c r="Y1223" s="65" t="s">
        <v>70</v>
      </c>
      <c r="Z1223" s="65" t="s">
        <v>70</v>
      </c>
      <c r="AA1223" s="65">
        <f t="shared" si="19"/>
        <v>3</v>
      </c>
      <c r="AB1223" s="65">
        <v>3</v>
      </c>
      <c r="AC1223" s="68" t="s">
        <v>5735</v>
      </c>
      <c r="AD1223" s="68" t="s">
        <v>5979</v>
      </c>
      <c r="AE1223" s="68" t="s">
        <v>70</v>
      </c>
      <c r="AF1223" s="65" t="s">
        <v>5743</v>
      </c>
      <c r="AG1223" s="68" t="s">
        <v>70</v>
      </c>
    </row>
    <row r="1224" spans="1:33" ht="33.75" x14ac:dyDescent="0.25">
      <c r="A1224" s="65">
        <v>1223</v>
      </c>
      <c r="B1224" s="65" t="s">
        <v>6779</v>
      </c>
      <c r="C1224" s="65" t="s">
        <v>6780</v>
      </c>
      <c r="D1224" s="66" t="s">
        <v>2771</v>
      </c>
      <c r="E1224" s="65" t="s">
        <v>5742</v>
      </c>
      <c r="F1224" s="65" t="s">
        <v>3</v>
      </c>
      <c r="G1224" s="65" t="s">
        <v>5744</v>
      </c>
      <c r="H1224" s="67">
        <v>6.1</v>
      </c>
      <c r="I1224" s="67" t="s">
        <v>5907</v>
      </c>
      <c r="J1224" s="65" t="s">
        <v>5728</v>
      </c>
      <c r="K1224" s="65" t="s">
        <v>5740</v>
      </c>
      <c r="L1224" s="65" t="s">
        <v>6764</v>
      </c>
      <c r="M1224" s="65" t="s">
        <v>70</v>
      </c>
      <c r="N1224" s="65" t="s">
        <v>5767</v>
      </c>
      <c r="O1224" s="65">
        <v>8</v>
      </c>
      <c r="P1224" s="65" t="s">
        <v>70</v>
      </c>
      <c r="Q1224" s="65" t="s">
        <v>6760</v>
      </c>
      <c r="R1224" s="65" t="s">
        <v>5778</v>
      </c>
      <c r="S1224" s="65" t="s">
        <v>5734</v>
      </c>
      <c r="T1224" s="65">
        <v>1</v>
      </c>
      <c r="U1224" s="67">
        <v>4.9000000000000004</v>
      </c>
      <c r="V1224" s="67">
        <v>4.45</v>
      </c>
      <c r="W1224" s="65" t="s">
        <v>70</v>
      </c>
      <c r="X1224" s="65">
        <v>1</v>
      </c>
      <c r="Y1224" s="65" t="s">
        <v>70</v>
      </c>
      <c r="Z1224" s="65" t="s">
        <v>70</v>
      </c>
      <c r="AA1224" s="65">
        <f t="shared" si="19"/>
        <v>1</v>
      </c>
      <c r="AB1224" s="65">
        <v>1</v>
      </c>
      <c r="AC1224" s="68" t="s">
        <v>5760</v>
      </c>
      <c r="AD1224" s="68" t="s">
        <v>6781</v>
      </c>
      <c r="AE1224" s="68" t="s">
        <v>5956</v>
      </c>
      <c r="AF1224" s="65" t="s">
        <v>6763</v>
      </c>
      <c r="AG1224" s="68" t="s">
        <v>5756</v>
      </c>
    </row>
    <row r="1225" spans="1:33" ht="56.25" x14ac:dyDescent="0.25">
      <c r="A1225" s="65">
        <v>1224</v>
      </c>
      <c r="B1225" s="65" t="s">
        <v>6782</v>
      </c>
      <c r="C1225" s="65" t="s">
        <v>5725</v>
      </c>
      <c r="D1225" s="66" t="s">
        <v>2739</v>
      </c>
      <c r="E1225" s="65" t="s">
        <v>5742</v>
      </c>
      <c r="F1225" s="65" t="s">
        <v>3</v>
      </c>
      <c r="G1225" s="65" t="s">
        <v>5744</v>
      </c>
      <c r="H1225" s="67">
        <v>5.9</v>
      </c>
      <c r="I1225" s="67">
        <v>5.9</v>
      </c>
      <c r="J1225" s="65" t="s">
        <v>5728</v>
      </c>
      <c r="K1225" s="65" t="s">
        <v>5740</v>
      </c>
      <c r="L1225" s="65" t="s">
        <v>6783</v>
      </c>
      <c r="M1225" s="65" t="s">
        <v>70</v>
      </c>
      <c r="N1225" s="65" t="s">
        <v>5796</v>
      </c>
      <c r="O1225" s="65">
        <v>1</v>
      </c>
      <c r="P1225" s="65" t="s">
        <v>70</v>
      </c>
      <c r="Q1225" s="65" t="s">
        <v>6760</v>
      </c>
      <c r="R1225" s="65" t="s">
        <v>6779</v>
      </c>
      <c r="S1225" s="65" t="s">
        <v>5734</v>
      </c>
      <c r="T1225" s="65">
        <v>1</v>
      </c>
      <c r="U1225" s="67">
        <v>5.9</v>
      </c>
      <c r="V1225" s="67">
        <v>5.5</v>
      </c>
      <c r="W1225" s="65" t="s">
        <v>70</v>
      </c>
      <c r="X1225" s="65">
        <v>1</v>
      </c>
      <c r="Y1225" s="65" t="s">
        <v>70</v>
      </c>
      <c r="Z1225" s="65" t="s">
        <v>70</v>
      </c>
      <c r="AA1225" s="65">
        <f t="shared" si="19"/>
        <v>1</v>
      </c>
      <c r="AB1225" s="65">
        <v>1</v>
      </c>
      <c r="AC1225" s="68" t="s">
        <v>5753</v>
      </c>
      <c r="AD1225" s="68" t="s">
        <v>6784</v>
      </c>
      <c r="AE1225" s="68" t="s">
        <v>6785</v>
      </c>
      <c r="AF1225" s="65" t="s">
        <v>5755</v>
      </c>
      <c r="AG1225" s="68" t="s">
        <v>5756</v>
      </c>
    </row>
    <row r="1226" spans="1:33" ht="33.75" x14ac:dyDescent="0.25">
      <c r="A1226" s="65">
        <v>1225</v>
      </c>
      <c r="B1226" s="65" t="s">
        <v>6786</v>
      </c>
      <c r="C1226" s="65" t="s">
        <v>5725</v>
      </c>
      <c r="D1226" s="66" t="s">
        <v>2739</v>
      </c>
      <c r="E1226" s="65" t="s">
        <v>5788</v>
      </c>
      <c r="F1226" s="65" t="s">
        <v>3</v>
      </c>
      <c r="G1226" s="65" t="s">
        <v>5744</v>
      </c>
      <c r="H1226" s="67">
        <v>5.8</v>
      </c>
      <c r="I1226" s="67">
        <v>4.0999999999999996</v>
      </c>
      <c r="J1226" s="65" t="s">
        <v>5728</v>
      </c>
      <c r="K1226" s="65" t="s">
        <v>5740</v>
      </c>
      <c r="L1226" s="65" t="s">
        <v>6783</v>
      </c>
      <c r="M1226" s="65" t="s">
        <v>70</v>
      </c>
      <c r="N1226" s="65" t="s">
        <v>5796</v>
      </c>
      <c r="O1226" s="65">
        <v>12</v>
      </c>
      <c r="P1226" s="65" t="s">
        <v>70</v>
      </c>
      <c r="Q1226" s="65" t="s">
        <v>6760</v>
      </c>
      <c r="R1226" s="65" t="s">
        <v>6782</v>
      </c>
      <c r="S1226" s="65" t="s">
        <v>5734</v>
      </c>
      <c r="T1226" s="65">
        <v>1</v>
      </c>
      <c r="U1226" s="67">
        <v>5.7</v>
      </c>
      <c r="V1226" s="67">
        <v>4.5</v>
      </c>
      <c r="W1226" s="65" t="s">
        <v>70</v>
      </c>
      <c r="X1226" s="65">
        <v>1</v>
      </c>
      <c r="Y1226" s="65" t="s">
        <v>70</v>
      </c>
      <c r="Z1226" s="65" t="s">
        <v>70</v>
      </c>
      <c r="AA1226" s="65">
        <f t="shared" si="19"/>
        <v>1</v>
      </c>
      <c r="AB1226" s="65">
        <v>1</v>
      </c>
      <c r="AC1226" s="68" t="s">
        <v>5760</v>
      </c>
      <c r="AD1226" s="68" t="s">
        <v>5995</v>
      </c>
      <c r="AE1226" s="68" t="s">
        <v>5956</v>
      </c>
      <c r="AF1226" s="65" t="s">
        <v>5755</v>
      </c>
      <c r="AG1226" s="68" t="s">
        <v>5756</v>
      </c>
    </row>
    <row r="1227" spans="1:33" ht="33.75" x14ac:dyDescent="0.25">
      <c r="A1227" s="65">
        <v>1226</v>
      </c>
      <c r="B1227" s="65" t="s">
        <v>6787</v>
      </c>
      <c r="C1227" s="65" t="s">
        <v>5725</v>
      </c>
      <c r="D1227" s="66" t="s">
        <v>2739</v>
      </c>
      <c r="E1227" s="65" t="s">
        <v>5788</v>
      </c>
      <c r="F1227" s="65" t="s">
        <v>3</v>
      </c>
      <c r="G1227" s="65" t="s">
        <v>5744</v>
      </c>
      <c r="H1227" s="67">
        <v>6.2</v>
      </c>
      <c r="I1227" s="67">
        <v>4.75</v>
      </c>
      <c r="J1227" s="65" t="s">
        <v>5728</v>
      </c>
      <c r="K1227" s="65" t="s">
        <v>5740</v>
      </c>
      <c r="L1227" s="65" t="s">
        <v>6783</v>
      </c>
      <c r="M1227" s="65" t="s">
        <v>70</v>
      </c>
      <c r="N1227" s="65" t="s">
        <v>5796</v>
      </c>
      <c r="O1227" s="65">
        <v>11</v>
      </c>
      <c r="P1227" s="65" t="s">
        <v>70</v>
      </c>
      <c r="Q1227" s="65" t="s">
        <v>6760</v>
      </c>
      <c r="R1227" s="65" t="s">
        <v>6786</v>
      </c>
      <c r="S1227" s="65" t="s">
        <v>5734</v>
      </c>
      <c r="T1227" s="65">
        <v>1</v>
      </c>
      <c r="U1227" s="67">
        <v>5.6</v>
      </c>
      <c r="V1227" s="67">
        <v>4.5</v>
      </c>
      <c r="W1227" s="65" t="s">
        <v>70</v>
      </c>
      <c r="X1227" s="65">
        <v>1</v>
      </c>
      <c r="Y1227" s="65" t="s">
        <v>70</v>
      </c>
      <c r="Z1227" s="65" t="s">
        <v>70</v>
      </c>
      <c r="AA1227" s="65">
        <f t="shared" si="19"/>
        <v>1</v>
      </c>
      <c r="AB1227" s="65">
        <v>1</v>
      </c>
      <c r="AC1227" s="68" t="s">
        <v>5760</v>
      </c>
      <c r="AD1227" s="68" t="s">
        <v>5995</v>
      </c>
      <c r="AE1227" s="68" t="s">
        <v>5956</v>
      </c>
      <c r="AF1227" s="65" t="s">
        <v>5755</v>
      </c>
      <c r="AG1227" s="68" t="s">
        <v>5756</v>
      </c>
    </row>
    <row r="1228" spans="1:33" ht="33.75" x14ac:dyDescent="0.25">
      <c r="A1228" s="65">
        <v>1227</v>
      </c>
      <c r="B1228" s="65" t="s">
        <v>6788</v>
      </c>
      <c r="C1228" s="65" t="s">
        <v>5725</v>
      </c>
      <c r="D1228" s="66" t="s">
        <v>2739</v>
      </c>
      <c r="E1228" s="65" t="s">
        <v>5788</v>
      </c>
      <c r="F1228" s="65" t="s">
        <v>3</v>
      </c>
      <c r="G1228" s="65" t="s">
        <v>5744</v>
      </c>
      <c r="H1228" s="67">
        <v>5.95</v>
      </c>
      <c r="I1228" s="67">
        <v>4.0999999999999996</v>
      </c>
      <c r="J1228" s="65" t="s">
        <v>5728</v>
      </c>
      <c r="K1228" s="65" t="s">
        <v>5740</v>
      </c>
      <c r="L1228" s="65" t="s">
        <v>6783</v>
      </c>
      <c r="M1228" s="65" t="s">
        <v>5731</v>
      </c>
      <c r="N1228" s="65" t="s">
        <v>70</v>
      </c>
      <c r="O1228" s="65" t="s">
        <v>70</v>
      </c>
      <c r="P1228" s="65" t="s">
        <v>70</v>
      </c>
      <c r="Q1228" s="65" t="s">
        <v>6760</v>
      </c>
      <c r="R1228" s="65" t="s">
        <v>6787</v>
      </c>
      <c r="S1228" s="65" t="s">
        <v>5734</v>
      </c>
      <c r="T1228" s="65">
        <v>1</v>
      </c>
      <c r="U1228" s="67">
        <v>5.7</v>
      </c>
      <c r="V1228" s="67">
        <v>3.2</v>
      </c>
      <c r="W1228" s="65" t="s">
        <v>70</v>
      </c>
      <c r="X1228" s="65">
        <v>1</v>
      </c>
      <c r="Y1228" s="65" t="s">
        <v>70</v>
      </c>
      <c r="Z1228" s="65" t="s">
        <v>70</v>
      </c>
      <c r="AA1228" s="65">
        <f t="shared" si="19"/>
        <v>1</v>
      </c>
      <c r="AB1228" s="65">
        <v>1</v>
      </c>
      <c r="AC1228" s="68" t="s">
        <v>5760</v>
      </c>
      <c r="AD1228" s="68" t="s">
        <v>6789</v>
      </c>
      <c r="AE1228" s="68" t="s">
        <v>5956</v>
      </c>
      <c r="AF1228" s="65" t="s">
        <v>5755</v>
      </c>
      <c r="AG1228" s="68" t="s">
        <v>5756</v>
      </c>
    </row>
    <row r="1229" spans="1:33" ht="22.5" x14ac:dyDescent="0.25">
      <c r="A1229" s="65">
        <v>1228</v>
      </c>
      <c r="B1229" s="65">
        <v>821001151</v>
      </c>
      <c r="C1229" s="65" t="s">
        <v>6780</v>
      </c>
      <c r="D1229" s="66" t="s">
        <v>2771</v>
      </c>
      <c r="E1229" s="65" t="s">
        <v>5742</v>
      </c>
      <c r="F1229" s="65" t="s">
        <v>3</v>
      </c>
      <c r="G1229" s="65" t="s">
        <v>5744</v>
      </c>
      <c r="H1229" s="67">
        <v>7.1</v>
      </c>
      <c r="I1229" s="67" t="s">
        <v>5907</v>
      </c>
      <c r="J1229" s="65" t="s">
        <v>5728</v>
      </c>
      <c r="K1229" s="65" t="s">
        <v>5740</v>
      </c>
      <c r="L1229" s="65" t="s">
        <v>6764</v>
      </c>
      <c r="M1229" s="65" t="s">
        <v>5731</v>
      </c>
      <c r="N1229" s="65" t="s">
        <v>70</v>
      </c>
      <c r="O1229" s="65" t="s">
        <v>70</v>
      </c>
      <c r="P1229" s="65" t="s">
        <v>70</v>
      </c>
      <c r="Q1229" s="65" t="s">
        <v>6760</v>
      </c>
      <c r="R1229" s="65" t="s">
        <v>6790</v>
      </c>
      <c r="S1229" s="65" t="s">
        <v>5734</v>
      </c>
      <c r="T1229" s="65">
        <v>1</v>
      </c>
      <c r="U1229" s="67">
        <v>5.65</v>
      </c>
      <c r="V1229" s="67">
        <v>5.45</v>
      </c>
      <c r="W1229" s="65">
        <v>1</v>
      </c>
      <c r="X1229" s="65">
        <v>1</v>
      </c>
      <c r="Y1229" s="65" t="s">
        <v>70</v>
      </c>
      <c r="Z1229" s="65" t="s">
        <v>70</v>
      </c>
      <c r="AA1229" s="65">
        <f t="shared" si="19"/>
        <v>2</v>
      </c>
      <c r="AB1229" s="65">
        <v>2</v>
      </c>
      <c r="AC1229" s="68" t="s">
        <v>5735</v>
      </c>
      <c r="AD1229" s="68" t="s">
        <v>5979</v>
      </c>
      <c r="AE1229" s="68" t="s">
        <v>70</v>
      </c>
      <c r="AF1229" s="65" t="s">
        <v>5743</v>
      </c>
      <c r="AG1229" s="68" t="s">
        <v>70</v>
      </c>
    </row>
    <row r="1230" spans="1:33" x14ac:dyDescent="0.25">
      <c r="A1230" s="65">
        <v>1229</v>
      </c>
      <c r="B1230" s="65">
        <v>432058228</v>
      </c>
      <c r="C1230" s="65" t="s">
        <v>5779</v>
      </c>
      <c r="D1230" s="66" t="s">
        <v>2769</v>
      </c>
      <c r="E1230" s="65" t="s">
        <v>70</v>
      </c>
      <c r="F1230" s="65" t="s">
        <v>3</v>
      </c>
      <c r="G1230" s="65" t="s">
        <v>5971</v>
      </c>
      <c r="H1230" s="67">
        <v>6.4</v>
      </c>
      <c r="I1230" s="67">
        <v>6.2</v>
      </c>
      <c r="J1230" s="65" t="s">
        <v>5728</v>
      </c>
      <c r="K1230" s="65" t="s">
        <v>5740</v>
      </c>
      <c r="L1230" s="65" t="s">
        <v>6764</v>
      </c>
      <c r="M1230" s="65" t="s">
        <v>5731</v>
      </c>
      <c r="N1230" s="65" t="s">
        <v>70</v>
      </c>
      <c r="O1230" s="65" t="s">
        <v>70</v>
      </c>
      <c r="P1230" s="65" t="s">
        <v>22</v>
      </c>
      <c r="Q1230" s="65" t="s">
        <v>6760</v>
      </c>
      <c r="R1230" s="65" t="s">
        <v>6791</v>
      </c>
      <c r="S1230" s="65" t="s">
        <v>5734</v>
      </c>
      <c r="T1230" s="65">
        <v>1</v>
      </c>
      <c r="U1230" s="67">
        <v>6.2</v>
      </c>
      <c r="V1230" s="67">
        <v>6</v>
      </c>
      <c r="W1230" s="65" t="s">
        <v>70</v>
      </c>
      <c r="X1230" s="65">
        <v>1</v>
      </c>
      <c r="Y1230" s="65" t="s">
        <v>70</v>
      </c>
      <c r="Z1230" s="65" t="s">
        <v>70</v>
      </c>
      <c r="AA1230" s="65">
        <f t="shared" si="19"/>
        <v>1</v>
      </c>
      <c r="AB1230" s="65">
        <v>1</v>
      </c>
      <c r="AC1230" s="68" t="s">
        <v>5735</v>
      </c>
      <c r="AD1230" s="68" t="s">
        <v>5995</v>
      </c>
      <c r="AE1230" s="68" t="s">
        <v>70</v>
      </c>
      <c r="AF1230" s="65" t="s">
        <v>5743</v>
      </c>
      <c r="AG1230" s="68" t="s">
        <v>70</v>
      </c>
    </row>
    <row r="1231" spans="1:33" ht="33.75" x14ac:dyDescent="0.25">
      <c r="A1231" s="65">
        <v>1230</v>
      </c>
      <c r="B1231" s="65">
        <v>432058465</v>
      </c>
      <c r="C1231" s="65" t="s">
        <v>5725</v>
      </c>
      <c r="D1231" s="66" t="s">
        <v>2739</v>
      </c>
      <c r="E1231" s="65" t="s">
        <v>5742</v>
      </c>
      <c r="F1231" s="65" t="s">
        <v>3</v>
      </c>
      <c r="G1231" s="65" t="s">
        <v>5744</v>
      </c>
      <c r="H1231" s="67">
        <v>4.9000000000000004</v>
      </c>
      <c r="I1231" s="67">
        <v>5.0999999999999996</v>
      </c>
      <c r="J1231" s="65" t="s">
        <v>5728</v>
      </c>
      <c r="K1231" s="65" t="s">
        <v>5740</v>
      </c>
      <c r="L1231" s="65" t="s">
        <v>6764</v>
      </c>
      <c r="M1231" s="65" t="s">
        <v>5731</v>
      </c>
      <c r="N1231" s="65" t="s">
        <v>70</v>
      </c>
      <c r="O1231" s="65" t="s">
        <v>70</v>
      </c>
      <c r="P1231" s="65" t="s">
        <v>22</v>
      </c>
      <c r="Q1231" s="65" t="s">
        <v>6760</v>
      </c>
      <c r="R1231" s="65" t="s">
        <v>6792</v>
      </c>
      <c r="S1231" s="65" t="s">
        <v>5734</v>
      </c>
      <c r="T1231" s="65">
        <v>1</v>
      </c>
      <c r="U1231" s="67">
        <v>4.3</v>
      </c>
      <c r="V1231" s="67">
        <v>4.1500000000000004</v>
      </c>
      <c r="W1231" s="65" t="s">
        <v>70</v>
      </c>
      <c r="X1231" s="65">
        <v>1</v>
      </c>
      <c r="Y1231" s="65" t="s">
        <v>70</v>
      </c>
      <c r="Z1231" s="65" t="s">
        <v>70</v>
      </c>
      <c r="AA1231" s="65">
        <f t="shared" si="19"/>
        <v>1</v>
      </c>
      <c r="AB1231" s="65">
        <v>1</v>
      </c>
      <c r="AC1231" s="68" t="s">
        <v>5760</v>
      </c>
      <c r="AD1231" s="68" t="s">
        <v>5979</v>
      </c>
      <c r="AE1231" s="68" t="s">
        <v>6752</v>
      </c>
      <c r="AF1231" s="65" t="s">
        <v>6763</v>
      </c>
      <c r="AG1231" s="68" t="s">
        <v>5756</v>
      </c>
    </row>
    <row r="1232" spans="1:33" ht="33.75" x14ac:dyDescent="0.25">
      <c r="A1232" s="65">
        <v>1231</v>
      </c>
      <c r="B1232" s="65">
        <v>432058231</v>
      </c>
      <c r="C1232" s="65" t="s">
        <v>5725</v>
      </c>
      <c r="D1232" s="66" t="s">
        <v>2739</v>
      </c>
      <c r="E1232" s="65" t="s">
        <v>5742</v>
      </c>
      <c r="F1232" s="65" t="s">
        <v>3</v>
      </c>
      <c r="G1232" s="65" t="s">
        <v>5744</v>
      </c>
      <c r="H1232" s="67">
        <v>6.1</v>
      </c>
      <c r="I1232" s="67">
        <v>5.7</v>
      </c>
      <c r="J1232" s="65" t="s">
        <v>5728</v>
      </c>
      <c r="K1232" s="65" t="s">
        <v>5740</v>
      </c>
      <c r="L1232" s="65" t="s">
        <v>6764</v>
      </c>
      <c r="M1232" s="65" t="s">
        <v>5731</v>
      </c>
      <c r="N1232" s="65" t="s">
        <v>70</v>
      </c>
      <c r="O1232" s="65" t="s">
        <v>70</v>
      </c>
      <c r="P1232" s="65" t="s">
        <v>70</v>
      </c>
      <c r="Q1232" s="65" t="s">
        <v>6760</v>
      </c>
      <c r="R1232" s="65" t="s">
        <v>5907</v>
      </c>
      <c r="S1232" s="65" t="s">
        <v>5734</v>
      </c>
      <c r="T1232" s="65">
        <v>1</v>
      </c>
      <c r="U1232" s="67">
        <v>5.35</v>
      </c>
      <c r="V1232" s="67">
        <v>4.9000000000000004</v>
      </c>
      <c r="W1232" s="65" t="s">
        <v>70</v>
      </c>
      <c r="X1232" s="65">
        <v>1</v>
      </c>
      <c r="Y1232" s="65" t="s">
        <v>70</v>
      </c>
      <c r="Z1232" s="65" t="s">
        <v>70</v>
      </c>
      <c r="AA1232" s="65">
        <f t="shared" si="19"/>
        <v>1</v>
      </c>
      <c r="AB1232" s="65">
        <v>1</v>
      </c>
      <c r="AC1232" s="68" t="s">
        <v>5760</v>
      </c>
      <c r="AD1232" s="68" t="s">
        <v>5979</v>
      </c>
      <c r="AE1232" s="68" t="s">
        <v>6793</v>
      </c>
      <c r="AF1232" s="65" t="s">
        <v>6763</v>
      </c>
      <c r="AG1232" s="68" t="s">
        <v>5756</v>
      </c>
    </row>
    <row r="1233" spans="1:33" ht="33.75" x14ac:dyDescent="0.25">
      <c r="A1233" s="65">
        <v>1232</v>
      </c>
      <c r="B1233" s="65">
        <v>432058466</v>
      </c>
      <c r="C1233" s="65" t="s">
        <v>6780</v>
      </c>
      <c r="D1233" s="66" t="s">
        <v>2771</v>
      </c>
      <c r="E1233" s="65" t="s">
        <v>5742</v>
      </c>
      <c r="F1233" s="65" t="s">
        <v>3</v>
      </c>
      <c r="G1233" s="65" t="s">
        <v>5971</v>
      </c>
      <c r="H1233" s="67">
        <v>8</v>
      </c>
      <c r="I1233" s="67">
        <v>5.8</v>
      </c>
      <c r="J1233" s="65" t="s">
        <v>5728</v>
      </c>
      <c r="K1233" s="65" t="s">
        <v>5740</v>
      </c>
      <c r="L1233" s="65" t="s">
        <v>5731</v>
      </c>
      <c r="M1233" s="65" t="s">
        <v>5731</v>
      </c>
      <c r="N1233" s="65" t="s">
        <v>70</v>
      </c>
      <c r="O1233" s="65">
        <v>8</v>
      </c>
      <c r="P1233" s="65" t="s">
        <v>70</v>
      </c>
      <c r="Q1233" s="65" t="s">
        <v>6750</v>
      </c>
      <c r="R1233" s="65" t="s">
        <v>6794</v>
      </c>
      <c r="S1233" s="65" t="s">
        <v>5734</v>
      </c>
      <c r="T1233" s="65">
        <v>1</v>
      </c>
      <c r="U1233" s="67">
        <v>7.3</v>
      </c>
      <c r="V1233" s="67">
        <v>4.7</v>
      </c>
      <c r="W1233" s="65">
        <v>1</v>
      </c>
      <c r="X1233" s="65">
        <v>1</v>
      </c>
      <c r="Y1233" s="65" t="s">
        <v>70</v>
      </c>
      <c r="Z1233" s="65" t="s">
        <v>70</v>
      </c>
      <c r="AA1233" s="65">
        <f t="shared" si="19"/>
        <v>2</v>
      </c>
      <c r="AB1233" s="65">
        <v>2</v>
      </c>
      <c r="AC1233" s="68" t="s">
        <v>5760</v>
      </c>
      <c r="AD1233" s="68" t="s">
        <v>5995</v>
      </c>
      <c r="AE1233" s="68" t="s">
        <v>5956</v>
      </c>
      <c r="AF1233" s="65" t="s">
        <v>6763</v>
      </c>
      <c r="AG1233" s="68" t="s">
        <v>5756</v>
      </c>
    </row>
    <row r="1234" spans="1:33" ht="33.75" x14ac:dyDescent="0.25">
      <c r="A1234" s="65">
        <v>1233</v>
      </c>
      <c r="B1234" s="65" t="s">
        <v>6794</v>
      </c>
      <c r="C1234" s="65" t="s">
        <v>6780</v>
      </c>
      <c r="D1234" s="66" t="s">
        <v>2771</v>
      </c>
      <c r="E1234" s="65" t="s">
        <v>5742</v>
      </c>
      <c r="F1234" s="65" t="s">
        <v>3</v>
      </c>
      <c r="G1234" s="65" t="s">
        <v>5971</v>
      </c>
      <c r="H1234" s="67">
        <v>6.7</v>
      </c>
      <c r="I1234" s="67">
        <v>6.2</v>
      </c>
      <c r="J1234" s="65" t="s">
        <v>5728</v>
      </c>
      <c r="K1234" s="65" t="s">
        <v>5740</v>
      </c>
      <c r="L1234" s="65" t="s">
        <v>5731</v>
      </c>
      <c r="M1234" s="65" t="s">
        <v>5731</v>
      </c>
      <c r="N1234" s="65" t="s">
        <v>70</v>
      </c>
      <c r="O1234" s="65">
        <v>11</v>
      </c>
      <c r="P1234" s="65" t="s">
        <v>70</v>
      </c>
      <c r="Q1234" s="65" t="s">
        <v>6750</v>
      </c>
      <c r="R1234" s="65">
        <v>432058466</v>
      </c>
      <c r="S1234" s="65" t="s">
        <v>5734</v>
      </c>
      <c r="T1234" s="65">
        <v>1</v>
      </c>
      <c r="U1234" s="67">
        <v>6.7</v>
      </c>
      <c r="V1234" s="67">
        <v>6.15</v>
      </c>
      <c r="W1234" s="65">
        <v>1</v>
      </c>
      <c r="X1234" s="65" t="s">
        <v>70</v>
      </c>
      <c r="Y1234" s="65" t="s">
        <v>70</v>
      </c>
      <c r="Z1234" s="65" t="s">
        <v>70</v>
      </c>
      <c r="AA1234" s="65">
        <f t="shared" si="19"/>
        <v>1</v>
      </c>
      <c r="AB1234" s="65">
        <v>1</v>
      </c>
      <c r="AC1234" s="68" t="s">
        <v>5753</v>
      </c>
      <c r="AD1234" s="68" t="s">
        <v>5995</v>
      </c>
      <c r="AE1234" s="68" t="s">
        <v>6775</v>
      </c>
      <c r="AF1234" s="65" t="s">
        <v>5755</v>
      </c>
      <c r="AG1234" s="68" t="s">
        <v>5756</v>
      </c>
    </row>
    <row r="1235" spans="1:33" ht="45" x14ac:dyDescent="0.25">
      <c r="A1235" s="65">
        <v>1234</v>
      </c>
      <c r="B1235" s="65" t="s">
        <v>6795</v>
      </c>
      <c r="C1235" s="65" t="s">
        <v>5892</v>
      </c>
      <c r="D1235" s="66" t="s">
        <v>42</v>
      </c>
      <c r="E1235" s="65" t="s">
        <v>5742</v>
      </c>
      <c r="F1235" s="65" t="s">
        <v>3</v>
      </c>
      <c r="G1235" s="65" t="s">
        <v>5744</v>
      </c>
      <c r="H1235" s="67">
        <v>6.65</v>
      </c>
      <c r="I1235" s="67" t="s">
        <v>5907</v>
      </c>
      <c r="J1235" s="65" t="s">
        <v>5728</v>
      </c>
      <c r="K1235" s="65" t="s">
        <v>5740</v>
      </c>
      <c r="L1235" s="65" t="s">
        <v>5731</v>
      </c>
      <c r="M1235" s="65" t="s">
        <v>5731</v>
      </c>
      <c r="N1235" s="65" t="s">
        <v>70</v>
      </c>
      <c r="O1235" s="65" t="s">
        <v>70</v>
      </c>
      <c r="P1235" s="65" t="s">
        <v>70</v>
      </c>
      <c r="Q1235" s="65" t="s">
        <v>6750</v>
      </c>
      <c r="R1235" s="65" t="s">
        <v>6794</v>
      </c>
      <c r="S1235" s="65" t="s">
        <v>5734</v>
      </c>
      <c r="T1235" s="65">
        <v>1</v>
      </c>
      <c r="U1235" s="67">
        <v>6.15</v>
      </c>
      <c r="V1235" s="67">
        <v>5.95</v>
      </c>
      <c r="W1235" s="65">
        <v>1</v>
      </c>
      <c r="X1235" s="65" t="s">
        <v>70</v>
      </c>
      <c r="Y1235" s="65" t="s">
        <v>70</v>
      </c>
      <c r="Z1235" s="65" t="s">
        <v>70</v>
      </c>
      <c r="AA1235" s="65">
        <f t="shared" si="19"/>
        <v>1</v>
      </c>
      <c r="AB1235" s="65">
        <v>1</v>
      </c>
      <c r="AC1235" s="68" t="s">
        <v>5753</v>
      </c>
      <c r="AD1235" s="68" t="s">
        <v>5995</v>
      </c>
      <c r="AE1235" s="68" t="s">
        <v>6796</v>
      </c>
      <c r="AF1235" s="65" t="s">
        <v>5755</v>
      </c>
      <c r="AG1235" s="68" t="s">
        <v>5756</v>
      </c>
    </row>
    <row r="1236" spans="1:33" ht="33.75" x14ac:dyDescent="0.25">
      <c r="A1236" s="65">
        <v>1235</v>
      </c>
      <c r="B1236" s="65" t="s">
        <v>6797</v>
      </c>
      <c r="C1236" s="65" t="s">
        <v>5892</v>
      </c>
      <c r="D1236" s="66" t="s">
        <v>42</v>
      </c>
      <c r="E1236" s="65" t="s">
        <v>5742</v>
      </c>
      <c r="F1236" s="65" t="s">
        <v>5935</v>
      </c>
      <c r="G1236" s="65" t="s">
        <v>5744</v>
      </c>
      <c r="H1236" s="67">
        <v>6</v>
      </c>
      <c r="I1236" s="67">
        <v>2.4</v>
      </c>
      <c r="J1236" s="65" t="s">
        <v>5728</v>
      </c>
      <c r="K1236" s="65" t="s">
        <v>5740</v>
      </c>
      <c r="L1236" s="65" t="s">
        <v>5731</v>
      </c>
      <c r="M1236" s="65" t="s">
        <v>5731</v>
      </c>
      <c r="N1236" s="65" t="s">
        <v>70</v>
      </c>
      <c r="O1236" s="65" t="s">
        <v>70</v>
      </c>
      <c r="P1236" s="65" t="s">
        <v>70</v>
      </c>
      <c r="Q1236" s="65" t="s">
        <v>6760</v>
      </c>
      <c r="R1236" s="65" t="s">
        <v>6795</v>
      </c>
      <c r="S1236" s="65" t="s">
        <v>5734</v>
      </c>
      <c r="T1236" s="65">
        <v>1</v>
      </c>
      <c r="U1236" s="67">
        <v>5.25</v>
      </c>
      <c r="V1236" s="67">
        <v>4</v>
      </c>
      <c r="W1236" s="65">
        <v>1</v>
      </c>
      <c r="X1236" s="65" t="s">
        <v>70</v>
      </c>
      <c r="Y1236" s="65" t="s">
        <v>70</v>
      </c>
      <c r="Z1236" s="65" t="s">
        <v>70</v>
      </c>
      <c r="AA1236" s="65">
        <f t="shared" si="19"/>
        <v>1</v>
      </c>
      <c r="AB1236" s="65">
        <v>1</v>
      </c>
      <c r="AC1236" s="68" t="s">
        <v>5894</v>
      </c>
      <c r="AD1236" s="68" t="s">
        <v>5995</v>
      </c>
      <c r="AE1236" s="68" t="s">
        <v>6798</v>
      </c>
      <c r="AF1236" s="65" t="s">
        <v>5755</v>
      </c>
      <c r="AG1236" s="68" t="s">
        <v>5895</v>
      </c>
    </row>
    <row r="1237" spans="1:33" ht="33.75" x14ac:dyDescent="0.25">
      <c r="A1237" s="65">
        <v>1236</v>
      </c>
      <c r="B1237" s="65" t="s">
        <v>6799</v>
      </c>
      <c r="C1237" s="65" t="s">
        <v>5892</v>
      </c>
      <c r="D1237" s="66" t="s">
        <v>42</v>
      </c>
      <c r="E1237" s="65" t="s">
        <v>5742</v>
      </c>
      <c r="F1237" s="65" t="s">
        <v>5935</v>
      </c>
      <c r="G1237" s="65" t="s">
        <v>5744</v>
      </c>
      <c r="H1237" s="67">
        <v>6.55</v>
      </c>
      <c r="I1237" s="67">
        <v>4.4000000000000004</v>
      </c>
      <c r="J1237" s="65" t="s">
        <v>5728</v>
      </c>
      <c r="K1237" s="65" t="s">
        <v>5740</v>
      </c>
      <c r="L1237" s="65" t="s">
        <v>5731</v>
      </c>
      <c r="M1237" s="65" t="s">
        <v>5731</v>
      </c>
      <c r="N1237" s="65" t="s">
        <v>70</v>
      </c>
      <c r="O1237" s="65" t="s">
        <v>70</v>
      </c>
      <c r="P1237" s="65" t="s">
        <v>70</v>
      </c>
      <c r="Q1237" s="65" t="s">
        <v>6760</v>
      </c>
      <c r="R1237" s="65" t="s">
        <v>6797</v>
      </c>
      <c r="S1237" s="65" t="s">
        <v>5734</v>
      </c>
      <c r="T1237" s="65">
        <v>1</v>
      </c>
      <c r="U1237" s="67">
        <v>5.35</v>
      </c>
      <c r="V1237" s="67">
        <v>4.4000000000000004</v>
      </c>
      <c r="W1237" s="65">
        <v>1</v>
      </c>
      <c r="X1237" s="65" t="s">
        <v>70</v>
      </c>
      <c r="Y1237" s="65" t="s">
        <v>70</v>
      </c>
      <c r="Z1237" s="65" t="s">
        <v>70</v>
      </c>
      <c r="AA1237" s="65">
        <f t="shared" si="19"/>
        <v>1</v>
      </c>
      <c r="AB1237" s="65">
        <v>1</v>
      </c>
      <c r="AC1237" s="68" t="s">
        <v>5894</v>
      </c>
      <c r="AD1237" s="68" t="s">
        <v>5995</v>
      </c>
      <c r="AE1237" s="68" t="s">
        <v>6800</v>
      </c>
      <c r="AF1237" s="65" t="s">
        <v>5755</v>
      </c>
      <c r="AG1237" s="68" t="s">
        <v>5895</v>
      </c>
    </row>
    <row r="1238" spans="1:33" x14ac:dyDescent="0.25">
      <c r="A1238" s="65">
        <v>1237</v>
      </c>
      <c r="B1238" s="65" t="s">
        <v>6801</v>
      </c>
      <c r="C1238" s="65" t="s">
        <v>5725</v>
      </c>
      <c r="D1238" s="66" t="s">
        <v>2739</v>
      </c>
      <c r="E1238" s="65" t="s">
        <v>5742</v>
      </c>
      <c r="F1238" s="65" t="s">
        <v>3</v>
      </c>
      <c r="G1238" s="65" t="s">
        <v>5971</v>
      </c>
      <c r="H1238" s="67">
        <v>4.75</v>
      </c>
      <c r="I1238" s="67" t="s">
        <v>5907</v>
      </c>
      <c r="J1238" s="65" t="s">
        <v>5728</v>
      </c>
      <c r="K1238" s="65" t="s">
        <v>5740</v>
      </c>
      <c r="L1238" s="65" t="s">
        <v>5731</v>
      </c>
      <c r="M1238" s="65" t="s">
        <v>5731</v>
      </c>
      <c r="N1238" s="65" t="s">
        <v>70</v>
      </c>
      <c r="O1238" s="65" t="s">
        <v>70</v>
      </c>
      <c r="P1238" s="65" t="s">
        <v>70</v>
      </c>
      <c r="Q1238" s="65" t="s">
        <v>6760</v>
      </c>
      <c r="R1238" s="65" t="s">
        <v>6799</v>
      </c>
      <c r="S1238" s="65" t="s">
        <v>5734</v>
      </c>
      <c r="T1238" s="65">
        <v>1</v>
      </c>
      <c r="U1238" s="67">
        <v>5.9</v>
      </c>
      <c r="V1238" s="67">
        <v>5.0999999999999996</v>
      </c>
      <c r="W1238" s="65">
        <v>1</v>
      </c>
      <c r="X1238" s="65" t="s">
        <v>70</v>
      </c>
      <c r="Y1238" s="65" t="s">
        <v>70</v>
      </c>
      <c r="Z1238" s="65" t="s">
        <v>70</v>
      </c>
      <c r="AA1238" s="65">
        <f t="shared" si="19"/>
        <v>1</v>
      </c>
      <c r="AB1238" s="65">
        <v>1</v>
      </c>
      <c r="AC1238" s="68" t="s">
        <v>5735</v>
      </c>
      <c r="AD1238" s="68" t="s">
        <v>5995</v>
      </c>
      <c r="AE1238" s="68" t="s">
        <v>70</v>
      </c>
      <c r="AF1238" s="65" t="s">
        <v>5743</v>
      </c>
      <c r="AG1238" s="68" t="s">
        <v>70</v>
      </c>
    </row>
    <row r="1239" spans="1:33" ht="33.75" x14ac:dyDescent="0.25">
      <c r="A1239" s="65">
        <v>1238</v>
      </c>
      <c r="B1239" s="65" t="s">
        <v>6802</v>
      </c>
      <c r="C1239" s="65" t="s">
        <v>5892</v>
      </c>
      <c r="D1239" s="66" t="s">
        <v>42</v>
      </c>
      <c r="E1239" s="65" t="s">
        <v>5742</v>
      </c>
      <c r="F1239" s="65" t="s">
        <v>2</v>
      </c>
      <c r="G1239" s="65" t="s">
        <v>5907</v>
      </c>
      <c r="H1239" s="67" t="s">
        <v>5907</v>
      </c>
      <c r="I1239" s="67" t="s">
        <v>5907</v>
      </c>
      <c r="J1239" s="65" t="s">
        <v>5728</v>
      </c>
      <c r="K1239" s="65" t="s">
        <v>5740</v>
      </c>
      <c r="L1239" s="65" t="s">
        <v>5731</v>
      </c>
      <c r="M1239" s="65" t="s">
        <v>5731</v>
      </c>
      <c r="N1239" s="65" t="s">
        <v>70</v>
      </c>
      <c r="O1239" s="65" t="s">
        <v>70</v>
      </c>
      <c r="P1239" s="65" t="s">
        <v>70</v>
      </c>
      <c r="Q1239" s="65" t="s">
        <v>6760</v>
      </c>
      <c r="R1239" s="65" t="s">
        <v>6801</v>
      </c>
      <c r="S1239" s="65" t="s">
        <v>5734</v>
      </c>
      <c r="T1239" s="65">
        <v>1</v>
      </c>
      <c r="U1239" s="67">
        <v>5.25</v>
      </c>
      <c r="V1239" s="67">
        <v>5.7</v>
      </c>
      <c r="W1239" s="65">
        <v>1</v>
      </c>
      <c r="X1239" s="65" t="s">
        <v>70</v>
      </c>
      <c r="Y1239" s="65" t="s">
        <v>70</v>
      </c>
      <c r="Z1239" s="65" t="s">
        <v>70</v>
      </c>
      <c r="AA1239" s="65">
        <f t="shared" si="19"/>
        <v>1</v>
      </c>
      <c r="AB1239" s="65">
        <v>1</v>
      </c>
      <c r="AC1239" s="68" t="s">
        <v>6580</v>
      </c>
      <c r="AD1239" s="68" t="s">
        <v>5995</v>
      </c>
      <c r="AE1239" s="68" t="s">
        <v>70</v>
      </c>
      <c r="AF1239" s="65" t="s">
        <v>5755</v>
      </c>
      <c r="AG1239" s="68" t="s">
        <v>5895</v>
      </c>
    </row>
    <row r="1240" spans="1:33" ht="33.75" x14ac:dyDescent="0.25">
      <c r="A1240" s="65">
        <v>1239</v>
      </c>
      <c r="B1240" s="65" t="s">
        <v>6803</v>
      </c>
      <c r="C1240" s="65" t="s">
        <v>5892</v>
      </c>
      <c r="D1240" s="66" t="s">
        <v>42</v>
      </c>
      <c r="E1240" s="65" t="s">
        <v>5742</v>
      </c>
      <c r="F1240" s="65" t="s">
        <v>2</v>
      </c>
      <c r="G1240" s="65" t="s">
        <v>5907</v>
      </c>
      <c r="H1240" s="67" t="s">
        <v>5907</v>
      </c>
      <c r="I1240" s="67" t="s">
        <v>5907</v>
      </c>
      <c r="J1240" s="65" t="s">
        <v>5728</v>
      </c>
      <c r="K1240" s="65" t="s">
        <v>5740</v>
      </c>
      <c r="L1240" s="65" t="s">
        <v>5731</v>
      </c>
      <c r="M1240" s="65" t="s">
        <v>5731</v>
      </c>
      <c r="N1240" s="65" t="s">
        <v>70</v>
      </c>
      <c r="O1240" s="65" t="s">
        <v>70</v>
      </c>
      <c r="P1240" s="65" t="s">
        <v>70</v>
      </c>
      <c r="Q1240" s="65" t="s">
        <v>6760</v>
      </c>
      <c r="R1240" s="65" t="s">
        <v>6802</v>
      </c>
      <c r="S1240" s="65" t="s">
        <v>5734</v>
      </c>
      <c r="T1240" s="65">
        <v>1</v>
      </c>
      <c r="U1240" s="67">
        <v>6.5</v>
      </c>
      <c r="V1240" s="67">
        <v>3.3</v>
      </c>
      <c r="W1240" s="65">
        <v>1</v>
      </c>
      <c r="X1240" s="65" t="s">
        <v>70</v>
      </c>
      <c r="Y1240" s="65" t="s">
        <v>70</v>
      </c>
      <c r="Z1240" s="65" t="s">
        <v>70</v>
      </c>
      <c r="AA1240" s="65">
        <f t="shared" si="19"/>
        <v>1</v>
      </c>
      <c r="AB1240" s="65">
        <v>1</v>
      </c>
      <c r="AC1240" s="68" t="s">
        <v>6580</v>
      </c>
      <c r="AD1240" s="68" t="s">
        <v>5995</v>
      </c>
      <c r="AE1240" s="68" t="s">
        <v>6804</v>
      </c>
      <c r="AF1240" s="65" t="s">
        <v>5755</v>
      </c>
      <c r="AG1240" s="68" t="s">
        <v>5895</v>
      </c>
    </row>
    <row r="1241" spans="1:33" ht="33.75" x14ac:dyDescent="0.25">
      <c r="A1241" s="65">
        <v>1240</v>
      </c>
      <c r="B1241" s="65" t="s">
        <v>6805</v>
      </c>
      <c r="C1241" s="65" t="s">
        <v>5892</v>
      </c>
      <c r="D1241" s="66" t="s">
        <v>42</v>
      </c>
      <c r="E1241" s="65" t="s">
        <v>5742</v>
      </c>
      <c r="F1241" s="65" t="s">
        <v>2</v>
      </c>
      <c r="G1241" s="65" t="s">
        <v>5907</v>
      </c>
      <c r="H1241" s="67" t="s">
        <v>5907</v>
      </c>
      <c r="I1241" s="67" t="s">
        <v>5907</v>
      </c>
      <c r="J1241" s="65" t="s">
        <v>5728</v>
      </c>
      <c r="K1241" s="65" t="s">
        <v>5740</v>
      </c>
      <c r="L1241" s="65" t="s">
        <v>5731</v>
      </c>
      <c r="M1241" s="65" t="s">
        <v>5731</v>
      </c>
      <c r="N1241" s="65" t="s">
        <v>70</v>
      </c>
      <c r="O1241" s="65" t="s">
        <v>70</v>
      </c>
      <c r="P1241" s="65" t="s">
        <v>70</v>
      </c>
      <c r="Q1241" s="65" t="s">
        <v>6760</v>
      </c>
      <c r="R1241" s="65" t="s">
        <v>6803</v>
      </c>
      <c r="S1241" s="65" t="s">
        <v>5734</v>
      </c>
      <c r="T1241" s="65">
        <v>1</v>
      </c>
      <c r="U1241" s="67">
        <v>6.85</v>
      </c>
      <c r="V1241" s="67">
        <v>5.35</v>
      </c>
      <c r="W1241" s="65">
        <v>1</v>
      </c>
      <c r="X1241" s="65" t="s">
        <v>70</v>
      </c>
      <c r="Y1241" s="65" t="s">
        <v>70</v>
      </c>
      <c r="Z1241" s="65" t="s">
        <v>70</v>
      </c>
      <c r="AA1241" s="65">
        <f t="shared" si="19"/>
        <v>1</v>
      </c>
      <c r="AB1241" s="65">
        <v>1</v>
      </c>
      <c r="AC1241" s="68" t="s">
        <v>6580</v>
      </c>
      <c r="AD1241" s="68" t="s">
        <v>5995</v>
      </c>
      <c r="AE1241" s="68" t="s">
        <v>6793</v>
      </c>
      <c r="AF1241" s="65" t="s">
        <v>5755</v>
      </c>
      <c r="AG1241" s="68" t="s">
        <v>5895</v>
      </c>
    </row>
    <row r="1242" spans="1:33" ht="33.75" x14ac:dyDescent="0.25">
      <c r="A1242" s="65">
        <v>1241</v>
      </c>
      <c r="B1242" s="65" t="s">
        <v>6806</v>
      </c>
      <c r="C1242" s="65" t="s">
        <v>5892</v>
      </c>
      <c r="D1242" s="66" t="s">
        <v>42</v>
      </c>
      <c r="E1242" s="65" t="s">
        <v>5742</v>
      </c>
      <c r="F1242" s="65" t="s">
        <v>2</v>
      </c>
      <c r="G1242" s="65" t="s">
        <v>5907</v>
      </c>
      <c r="H1242" s="67" t="s">
        <v>5907</v>
      </c>
      <c r="I1242" s="67" t="s">
        <v>5907</v>
      </c>
      <c r="J1242" s="65" t="s">
        <v>5728</v>
      </c>
      <c r="K1242" s="65" t="s">
        <v>5740</v>
      </c>
      <c r="L1242" s="65" t="s">
        <v>5731</v>
      </c>
      <c r="M1242" s="65" t="s">
        <v>5731</v>
      </c>
      <c r="N1242" s="65" t="s">
        <v>70</v>
      </c>
      <c r="O1242" s="65" t="s">
        <v>70</v>
      </c>
      <c r="P1242" s="65" t="s">
        <v>70</v>
      </c>
      <c r="Q1242" s="65" t="s">
        <v>6760</v>
      </c>
      <c r="R1242" s="65" t="s">
        <v>6805</v>
      </c>
      <c r="S1242" s="65" t="s">
        <v>5734</v>
      </c>
      <c r="T1242" s="65">
        <v>1</v>
      </c>
      <c r="U1242" s="67">
        <v>6.15</v>
      </c>
      <c r="V1242" s="67">
        <v>5.5</v>
      </c>
      <c r="W1242" s="65">
        <v>1</v>
      </c>
      <c r="X1242" s="65" t="s">
        <v>70</v>
      </c>
      <c r="Y1242" s="65" t="s">
        <v>70</v>
      </c>
      <c r="Z1242" s="65" t="s">
        <v>70</v>
      </c>
      <c r="AA1242" s="65">
        <f t="shared" si="19"/>
        <v>1</v>
      </c>
      <c r="AB1242" s="65">
        <v>1</v>
      </c>
      <c r="AC1242" s="68" t="s">
        <v>6580</v>
      </c>
      <c r="AD1242" s="68" t="s">
        <v>5995</v>
      </c>
      <c r="AE1242" s="68" t="s">
        <v>6793</v>
      </c>
      <c r="AF1242" s="65" t="s">
        <v>5755</v>
      </c>
      <c r="AG1242" s="68" t="s">
        <v>5895</v>
      </c>
    </row>
    <row r="1243" spans="1:33" ht="33.75" x14ac:dyDescent="0.25">
      <c r="A1243" s="65">
        <v>1242</v>
      </c>
      <c r="B1243" s="65" t="s">
        <v>6807</v>
      </c>
      <c r="C1243" s="65" t="s">
        <v>5892</v>
      </c>
      <c r="D1243" s="66" t="s">
        <v>42</v>
      </c>
      <c r="E1243" s="65" t="s">
        <v>5742</v>
      </c>
      <c r="F1243" s="65" t="s">
        <v>2</v>
      </c>
      <c r="G1243" s="65" t="s">
        <v>5907</v>
      </c>
      <c r="H1243" s="67" t="s">
        <v>5907</v>
      </c>
      <c r="I1243" s="67" t="s">
        <v>5907</v>
      </c>
      <c r="J1243" s="65" t="s">
        <v>5728</v>
      </c>
      <c r="K1243" s="65" t="s">
        <v>5740</v>
      </c>
      <c r="L1243" s="65" t="s">
        <v>5731</v>
      </c>
      <c r="M1243" s="65" t="s">
        <v>5731</v>
      </c>
      <c r="N1243" s="65" t="s">
        <v>70</v>
      </c>
      <c r="O1243" s="65" t="s">
        <v>70</v>
      </c>
      <c r="P1243" s="65" t="s">
        <v>70</v>
      </c>
      <c r="Q1243" s="65" t="s">
        <v>6760</v>
      </c>
      <c r="R1243" s="65" t="s">
        <v>6806</v>
      </c>
      <c r="S1243" s="65" t="s">
        <v>5734</v>
      </c>
      <c r="T1243" s="65">
        <v>1</v>
      </c>
      <c r="U1243" s="67">
        <v>6.1</v>
      </c>
      <c r="V1243" s="67">
        <v>4.5999999999999996</v>
      </c>
      <c r="W1243" s="65">
        <v>1</v>
      </c>
      <c r="X1243" s="65" t="s">
        <v>70</v>
      </c>
      <c r="Y1243" s="65" t="s">
        <v>70</v>
      </c>
      <c r="Z1243" s="65" t="s">
        <v>70</v>
      </c>
      <c r="AA1243" s="65">
        <f t="shared" si="19"/>
        <v>1</v>
      </c>
      <c r="AB1243" s="65">
        <v>1</v>
      </c>
      <c r="AC1243" s="68" t="s">
        <v>6580</v>
      </c>
      <c r="AD1243" s="68" t="s">
        <v>5995</v>
      </c>
      <c r="AE1243" s="68" t="s">
        <v>6804</v>
      </c>
      <c r="AF1243" s="65" t="s">
        <v>5755</v>
      </c>
      <c r="AG1243" s="68" t="s">
        <v>5895</v>
      </c>
    </row>
    <row r="1244" spans="1:33" ht="33.75" x14ac:dyDescent="0.25">
      <c r="A1244" s="65">
        <v>1243</v>
      </c>
      <c r="B1244" s="65" t="s">
        <v>6808</v>
      </c>
      <c r="C1244" s="65" t="s">
        <v>5892</v>
      </c>
      <c r="D1244" s="66" t="s">
        <v>42</v>
      </c>
      <c r="E1244" s="65" t="s">
        <v>5742</v>
      </c>
      <c r="F1244" s="65" t="s">
        <v>2</v>
      </c>
      <c r="G1244" s="65" t="s">
        <v>5907</v>
      </c>
      <c r="H1244" s="67" t="s">
        <v>5907</v>
      </c>
      <c r="I1244" s="67" t="s">
        <v>5907</v>
      </c>
      <c r="J1244" s="65" t="s">
        <v>5728</v>
      </c>
      <c r="K1244" s="65" t="s">
        <v>5740</v>
      </c>
      <c r="L1244" s="65" t="s">
        <v>5731</v>
      </c>
      <c r="M1244" s="65" t="s">
        <v>5731</v>
      </c>
      <c r="N1244" s="65" t="s">
        <v>70</v>
      </c>
      <c r="O1244" s="65" t="s">
        <v>70</v>
      </c>
      <c r="P1244" s="65" t="s">
        <v>70</v>
      </c>
      <c r="Q1244" s="65" t="s">
        <v>6760</v>
      </c>
      <c r="R1244" s="65" t="s">
        <v>6807</v>
      </c>
      <c r="S1244" s="65" t="s">
        <v>5734</v>
      </c>
      <c r="T1244" s="65">
        <v>1</v>
      </c>
      <c r="U1244" s="67">
        <v>6.3</v>
      </c>
      <c r="V1244" s="67">
        <v>5.6</v>
      </c>
      <c r="W1244" s="65">
        <v>1</v>
      </c>
      <c r="X1244" s="65" t="s">
        <v>70</v>
      </c>
      <c r="Y1244" s="65" t="s">
        <v>70</v>
      </c>
      <c r="Z1244" s="65" t="s">
        <v>70</v>
      </c>
      <c r="AA1244" s="65">
        <f t="shared" si="19"/>
        <v>1</v>
      </c>
      <c r="AB1244" s="65">
        <v>1</v>
      </c>
      <c r="AC1244" s="68" t="s">
        <v>6580</v>
      </c>
      <c r="AD1244" s="68" t="s">
        <v>5995</v>
      </c>
      <c r="AE1244" s="68" t="s">
        <v>6793</v>
      </c>
      <c r="AF1244" s="65" t="s">
        <v>5755</v>
      </c>
      <c r="AG1244" s="68" t="s">
        <v>5895</v>
      </c>
    </row>
    <row r="1245" spans="1:33" ht="33.75" x14ac:dyDescent="0.25">
      <c r="A1245" s="65">
        <v>1244</v>
      </c>
      <c r="B1245" s="65" t="s">
        <v>6809</v>
      </c>
      <c r="C1245" s="65" t="s">
        <v>5892</v>
      </c>
      <c r="D1245" s="66" t="s">
        <v>42</v>
      </c>
      <c r="E1245" s="65" t="s">
        <v>5742</v>
      </c>
      <c r="F1245" s="65" t="s">
        <v>5935</v>
      </c>
      <c r="G1245" s="65" t="s">
        <v>5744</v>
      </c>
      <c r="H1245" s="67">
        <v>6.9</v>
      </c>
      <c r="I1245" s="67" t="s">
        <v>5907</v>
      </c>
      <c r="J1245" s="65" t="s">
        <v>5728</v>
      </c>
      <c r="K1245" s="65" t="s">
        <v>5740</v>
      </c>
      <c r="L1245" s="65" t="s">
        <v>5731</v>
      </c>
      <c r="M1245" s="65" t="s">
        <v>5731</v>
      </c>
      <c r="N1245" s="65" t="s">
        <v>70</v>
      </c>
      <c r="O1245" s="65" t="s">
        <v>70</v>
      </c>
      <c r="P1245" s="65" t="s">
        <v>70</v>
      </c>
      <c r="Q1245" s="65" t="s">
        <v>6750</v>
      </c>
      <c r="R1245" s="65" t="s">
        <v>6808</v>
      </c>
      <c r="S1245" s="65" t="s">
        <v>5734</v>
      </c>
      <c r="T1245" s="65">
        <v>1</v>
      </c>
      <c r="U1245" s="67">
        <v>6.6</v>
      </c>
      <c r="V1245" s="67">
        <v>5.9</v>
      </c>
      <c r="W1245" s="65" t="s">
        <v>70</v>
      </c>
      <c r="X1245" s="65">
        <v>1</v>
      </c>
      <c r="Y1245" s="65" t="s">
        <v>70</v>
      </c>
      <c r="Z1245" s="65" t="s">
        <v>70</v>
      </c>
      <c r="AA1245" s="65">
        <f t="shared" si="19"/>
        <v>1</v>
      </c>
      <c r="AB1245" s="65">
        <v>1</v>
      </c>
      <c r="AC1245" s="68" t="s">
        <v>5934</v>
      </c>
      <c r="AD1245" s="68" t="s">
        <v>5995</v>
      </c>
      <c r="AE1245" s="68" t="s">
        <v>6752</v>
      </c>
      <c r="AF1245" s="65" t="s">
        <v>5755</v>
      </c>
      <c r="AG1245" s="68" t="s">
        <v>5895</v>
      </c>
    </row>
    <row r="1246" spans="1:33" ht="33.75" x14ac:dyDescent="0.25">
      <c r="A1246" s="65">
        <v>1245</v>
      </c>
      <c r="B1246" s="65" t="s">
        <v>6810</v>
      </c>
      <c r="C1246" s="65" t="s">
        <v>6144</v>
      </c>
      <c r="D1246" s="66" t="s">
        <v>2743</v>
      </c>
      <c r="E1246" s="65" t="s">
        <v>5742</v>
      </c>
      <c r="F1246" s="65" t="s">
        <v>3</v>
      </c>
      <c r="G1246" s="65" t="s">
        <v>5939</v>
      </c>
      <c r="H1246" s="67">
        <v>8.6</v>
      </c>
      <c r="I1246" s="67" t="s">
        <v>5907</v>
      </c>
      <c r="J1246" s="65" t="s">
        <v>5728</v>
      </c>
      <c r="K1246" s="65" t="s">
        <v>5740</v>
      </c>
      <c r="L1246" s="65" t="s">
        <v>5731</v>
      </c>
      <c r="M1246" s="65" t="s">
        <v>5731</v>
      </c>
      <c r="N1246" s="65" t="s">
        <v>70</v>
      </c>
      <c r="O1246" s="65" t="s">
        <v>70</v>
      </c>
      <c r="P1246" s="65" t="s">
        <v>70</v>
      </c>
      <c r="Q1246" s="65" t="s">
        <v>6750</v>
      </c>
      <c r="R1246" s="65" t="s">
        <v>6811</v>
      </c>
      <c r="S1246" s="65" t="s">
        <v>5734</v>
      </c>
      <c r="T1246" s="65">
        <v>1</v>
      </c>
      <c r="U1246" s="67">
        <v>7.6</v>
      </c>
      <c r="V1246" s="67">
        <v>6.6</v>
      </c>
      <c r="W1246" s="65">
        <v>1</v>
      </c>
      <c r="X1246" s="65" t="s">
        <v>70</v>
      </c>
      <c r="Y1246" s="65" t="s">
        <v>70</v>
      </c>
      <c r="Z1246" s="65" t="s">
        <v>70</v>
      </c>
      <c r="AA1246" s="65">
        <f t="shared" si="19"/>
        <v>1</v>
      </c>
      <c r="AB1246" s="65">
        <v>1</v>
      </c>
      <c r="AC1246" s="68" t="s">
        <v>5735</v>
      </c>
      <c r="AD1246" s="68" t="s">
        <v>5995</v>
      </c>
      <c r="AE1246" s="68" t="s">
        <v>70</v>
      </c>
      <c r="AF1246" s="65" t="s">
        <v>5743</v>
      </c>
      <c r="AG1246" s="68" t="s">
        <v>70</v>
      </c>
    </row>
    <row r="1247" spans="1:33" ht="33.75" x14ac:dyDescent="0.25">
      <c r="A1247" s="65">
        <v>1246</v>
      </c>
      <c r="B1247" s="65" t="s">
        <v>6812</v>
      </c>
      <c r="C1247" s="65" t="s">
        <v>6144</v>
      </c>
      <c r="D1247" s="66" t="s">
        <v>2743</v>
      </c>
      <c r="E1247" s="65" t="s">
        <v>5742</v>
      </c>
      <c r="F1247" s="65" t="s">
        <v>3</v>
      </c>
      <c r="G1247" s="65" t="s">
        <v>5939</v>
      </c>
      <c r="H1247" s="67">
        <v>8.1</v>
      </c>
      <c r="I1247" s="67">
        <v>7.2</v>
      </c>
      <c r="J1247" s="65" t="s">
        <v>5728</v>
      </c>
      <c r="K1247" s="65" t="s">
        <v>5740</v>
      </c>
      <c r="L1247" s="65" t="s">
        <v>5731</v>
      </c>
      <c r="M1247" s="65" t="s">
        <v>5731</v>
      </c>
      <c r="N1247" s="65" t="s">
        <v>70</v>
      </c>
      <c r="O1247" s="65" t="s">
        <v>70</v>
      </c>
      <c r="P1247" s="65" t="s">
        <v>70</v>
      </c>
      <c r="Q1247" s="65" t="s">
        <v>6750</v>
      </c>
      <c r="R1247" s="65" t="s">
        <v>6810</v>
      </c>
      <c r="S1247" s="65" t="s">
        <v>5734</v>
      </c>
      <c r="T1247" s="65">
        <v>1</v>
      </c>
      <c r="U1247" s="67">
        <v>6.95</v>
      </c>
      <c r="V1247" s="67">
        <v>7</v>
      </c>
      <c r="W1247" s="65">
        <v>1</v>
      </c>
      <c r="X1247" s="65" t="s">
        <v>70</v>
      </c>
      <c r="Y1247" s="65" t="s">
        <v>70</v>
      </c>
      <c r="Z1247" s="65" t="s">
        <v>70</v>
      </c>
      <c r="AA1247" s="65">
        <f t="shared" si="19"/>
        <v>1</v>
      </c>
      <c r="AB1247" s="65">
        <v>1</v>
      </c>
      <c r="AC1247" s="68" t="s">
        <v>5760</v>
      </c>
      <c r="AD1247" s="68" t="s">
        <v>5995</v>
      </c>
      <c r="AE1247" s="68" t="s">
        <v>6775</v>
      </c>
      <c r="AF1247" s="65" t="s">
        <v>5755</v>
      </c>
      <c r="AG1247" s="68" t="s">
        <v>5756</v>
      </c>
    </row>
    <row r="1248" spans="1:33" ht="33.75" x14ac:dyDescent="0.25">
      <c r="A1248" s="65">
        <v>1247</v>
      </c>
      <c r="B1248" s="65" t="s">
        <v>6813</v>
      </c>
      <c r="C1248" s="65" t="s">
        <v>5725</v>
      </c>
      <c r="D1248" s="66" t="s">
        <v>2739</v>
      </c>
      <c r="E1248" s="65" t="s">
        <v>5785</v>
      </c>
      <c r="F1248" s="65" t="s">
        <v>3</v>
      </c>
      <c r="G1248" s="65" t="s">
        <v>5971</v>
      </c>
      <c r="H1248" s="67">
        <v>7.95</v>
      </c>
      <c r="I1248" s="67">
        <v>7</v>
      </c>
      <c r="J1248" s="65" t="s">
        <v>5728</v>
      </c>
      <c r="K1248" s="65" t="s">
        <v>5740</v>
      </c>
      <c r="L1248" s="65" t="s">
        <v>5731</v>
      </c>
      <c r="M1248" s="65" t="s">
        <v>5731</v>
      </c>
      <c r="N1248" s="65" t="s">
        <v>70</v>
      </c>
      <c r="O1248" s="65" t="s">
        <v>70</v>
      </c>
      <c r="P1248" s="65" t="s">
        <v>70</v>
      </c>
      <c r="Q1248" s="65" t="s">
        <v>6750</v>
      </c>
      <c r="R1248" s="65" t="s">
        <v>6812</v>
      </c>
      <c r="S1248" s="65" t="s">
        <v>5734</v>
      </c>
      <c r="T1248" s="65">
        <v>1</v>
      </c>
      <c r="U1248" s="67">
        <v>6.75</v>
      </c>
      <c r="V1248" s="67">
        <v>6.7</v>
      </c>
      <c r="W1248" s="65">
        <v>1</v>
      </c>
      <c r="X1248" s="65" t="s">
        <v>70</v>
      </c>
      <c r="Y1248" s="65" t="s">
        <v>70</v>
      </c>
      <c r="Z1248" s="65" t="s">
        <v>70</v>
      </c>
      <c r="AA1248" s="65">
        <f t="shared" si="19"/>
        <v>1</v>
      </c>
      <c r="AB1248" s="65">
        <v>1</v>
      </c>
      <c r="AC1248" s="68" t="s">
        <v>5753</v>
      </c>
      <c r="AD1248" s="68" t="s">
        <v>5995</v>
      </c>
      <c r="AE1248" s="68" t="s">
        <v>6752</v>
      </c>
      <c r="AF1248" s="65" t="s">
        <v>5755</v>
      </c>
      <c r="AG1248" s="68" t="s">
        <v>5756</v>
      </c>
    </row>
    <row r="1249" spans="1:33" ht="33.75" x14ac:dyDescent="0.25">
      <c r="A1249" s="65">
        <v>1248</v>
      </c>
      <c r="B1249" s="65" t="s">
        <v>6814</v>
      </c>
      <c r="C1249" s="65" t="s">
        <v>5725</v>
      </c>
      <c r="D1249" s="66" t="s">
        <v>2739</v>
      </c>
      <c r="E1249" s="65" t="s">
        <v>5742</v>
      </c>
      <c r="F1249" s="65" t="s">
        <v>3</v>
      </c>
      <c r="G1249" s="65" t="s">
        <v>5744</v>
      </c>
      <c r="H1249" s="67">
        <v>5.9</v>
      </c>
      <c r="I1249" s="67">
        <v>6.5</v>
      </c>
      <c r="J1249" s="65" t="s">
        <v>5728</v>
      </c>
      <c r="K1249" s="65" t="s">
        <v>5740</v>
      </c>
      <c r="L1249" s="65" t="s">
        <v>5731</v>
      </c>
      <c r="M1249" s="65" t="s">
        <v>5731</v>
      </c>
      <c r="N1249" s="65" t="s">
        <v>70</v>
      </c>
      <c r="O1249" s="65" t="s">
        <v>70</v>
      </c>
      <c r="P1249" s="65" t="s">
        <v>70</v>
      </c>
      <c r="Q1249" s="65" t="s">
        <v>6750</v>
      </c>
      <c r="R1249" s="65" t="s">
        <v>6813</v>
      </c>
      <c r="S1249" s="65" t="s">
        <v>5734</v>
      </c>
      <c r="T1249" s="65">
        <v>1</v>
      </c>
      <c r="U1249" s="67">
        <v>5.85</v>
      </c>
      <c r="V1249" s="67">
        <v>6.2</v>
      </c>
      <c r="W1249" s="65">
        <v>1</v>
      </c>
      <c r="X1249" s="65" t="s">
        <v>70</v>
      </c>
      <c r="Y1249" s="65" t="s">
        <v>70</v>
      </c>
      <c r="Z1249" s="65" t="s">
        <v>70</v>
      </c>
      <c r="AA1249" s="65">
        <f t="shared" si="19"/>
        <v>1</v>
      </c>
      <c r="AB1249" s="65">
        <v>1</v>
      </c>
      <c r="AC1249" s="68" t="s">
        <v>5753</v>
      </c>
      <c r="AD1249" s="68" t="s">
        <v>5995</v>
      </c>
      <c r="AE1249" s="68" t="s">
        <v>6772</v>
      </c>
      <c r="AF1249" s="65" t="s">
        <v>5755</v>
      </c>
      <c r="AG1249" s="68" t="s">
        <v>5756</v>
      </c>
    </row>
    <row r="1250" spans="1:33" ht="56.25" x14ac:dyDescent="0.25">
      <c r="A1250" s="65">
        <v>1249</v>
      </c>
      <c r="B1250" s="65" t="s">
        <v>6815</v>
      </c>
      <c r="C1250" s="65" t="s">
        <v>5725</v>
      </c>
      <c r="D1250" s="66" t="s">
        <v>2739</v>
      </c>
      <c r="E1250" s="65" t="s">
        <v>5742</v>
      </c>
      <c r="F1250" s="65" t="s">
        <v>3</v>
      </c>
      <c r="G1250" s="65" t="s">
        <v>5744</v>
      </c>
      <c r="H1250" s="67">
        <v>5.25</v>
      </c>
      <c r="I1250" s="67">
        <v>5.0999999999999996</v>
      </c>
      <c r="J1250" s="65" t="s">
        <v>5728</v>
      </c>
      <c r="K1250" s="65" t="s">
        <v>5740</v>
      </c>
      <c r="L1250" s="65" t="s">
        <v>5731</v>
      </c>
      <c r="M1250" s="65" t="s">
        <v>70</v>
      </c>
      <c r="N1250" s="65" t="s">
        <v>5845</v>
      </c>
      <c r="O1250" s="65">
        <v>2</v>
      </c>
      <c r="P1250" s="65" t="s">
        <v>70</v>
      </c>
      <c r="Q1250" s="65" t="s">
        <v>6750</v>
      </c>
      <c r="R1250" s="65" t="s">
        <v>6816</v>
      </c>
      <c r="S1250" s="65" t="s">
        <v>5734</v>
      </c>
      <c r="T1250" s="65">
        <v>1</v>
      </c>
      <c r="U1250" s="67">
        <v>5.3</v>
      </c>
      <c r="V1250" s="67">
        <v>4.3499999999999996</v>
      </c>
      <c r="W1250" s="65">
        <v>1</v>
      </c>
      <c r="X1250" s="65">
        <v>3</v>
      </c>
      <c r="Y1250" s="65" t="s">
        <v>70</v>
      </c>
      <c r="Z1250" s="65" t="s">
        <v>70</v>
      </c>
      <c r="AA1250" s="65">
        <f t="shared" si="19"/>
        <v>4</v>
      </c>
      <c r="AB1250" s="65">
        <v>4</v>
      </c>
      <c r="AC1250" s="68" t="s">
        <v>5753</v>
      </c>
      <c r="AD1250" s="68" t="s">
        <v>6817</v>
      </c>
      <c r="AE1250" s="68" t="s">
        <v>6818</v>
      </c>
      <c r="AF1250" s="65" t="s">
        <v>5755</v>
      </c>
      <c r="AG1250" s="68" t="s">
        <v>5756</v>
      </c>
    </row>
    <row r="1251" spans="1:33" ht="33.75" x14ac:dyDescent="0.25">
      <c r="A1251" s="65">
        <v>1250</v>
      </c>
      <c r="B1251" s="65" t="s">
        <v>6819</v>
      </c>
      <c r="C1251" s="65" t="s">
        <v>5725</v>
      </c>
      <c r="D1251" s="66" t="s">
        <v>2739</v>
      </c>
      <c r="E1251" s="65" t="s">
        <v>5742</v>
      </c>
      <c r="F1251" s="65" t="s">
        <v>3</v>
      </c>
      <c r="G1251" s="65" t="s">
        <v>5744</v>
      </c>
      <c r="H1251" s="67">
        <v>6.45</v>
      </c>
      <c r="I1251" s="67">
        <v>5.7</v>
      </c>
      <c r="J1251" s="65" t="s">
        <v>5728</v>
      </c>
      <c r="K1251" s="65" t="s">
        <v>5740</v>
      </c>
      <c r="L1251" s="65" t="s">
        <v>5731</v>
      </c>
      <c r="M1251" s="65" t="s">
        <v>70</v>
      </c>
      <c r="N1251" s="65" t="s">
        <v>69</v>
      </c>
      <c r="O1251" s="65">
        <v>22</v>
      </c>
      <c r="P1251" s="65" t="s">
        <v>70</v>
      </c>
      <c r="Q1251" s="65" t="s">
        <v>6750</v>
      </c>
      <c r="R1251" s="65" t="s">
        <v>6820</v>
      </c>
      <c r="S1251" s="65" t="s">
        <v>5734</v>
      </c>
      <c r="T1251" s="65">
        <v>1</v>
      </c>
      <c r="U1251" s="67">
        <v>5.35</v>
      </c>
      <c r="V1251" s="67">
        <v>5.6</v>
      </c>
      <c r="W1251" s="65">
        <v>1</v>
      </c>
      <c r="X1251" s="65">
        <v>2</v>
      </c>
      <c r="Y1251" s="65" t="s">
        <v>70</v>
      </c>
      <c r="Z1251" s="65" t="s">
        <v>70</v>
      </c>
      <c r="AA1251" s="65">
        <f t="shared" si="19"/>
        <v>3</v>
      </c>
      <c r="AB1251" s="65">
        <v>3</v>
      </c>
      <c r="AC1251" s="68" t="s">
        <v>5735</v>
      </c>
      <c r="AD1251" s="68" t="s">
        <v>6821</v>
      </c>
      <c r="AE1251" s="68" t="s">
        <v>70</v>
      </c>
      <c r="AF1251" s="65" t="s">
        <v>5738</v>
      </c>
      <c r="AG1251" s="68" t="s">
        <v>5739</v>
      </c>
    </row>
    <row r="1252" spans="1:33" ht="33.75" x14ac:dyDescent="0.25">
      <c r="A1252" s="65">
        <v>1251</v>
      </c>
      <c r="B1252" s="65" t="s">
        <v>6820</v>
      </c>
      <c r="C1252" s="65" t="s">
        <v>5725</v>
      </c>
      <c r="D1252" s="66" t="s">
        <v>2739</v>
      </c>
      <c r="E1252" s="65" t="s">
        <v>5742</v>
      </c>
      <c r="F1252" s="65" t="s">
        <v>3</v>
      </c>
      <c r="G1252" s="65" t="s">
        <v>5744</v>
      </c>
      <c r="H1252" s="67">
        <v>5.7</v>
      </c>
      <c r="I1252" s="67">
        <v>4.8</v>
      </c>
      <c r="J1252" s="65" t="s">
        <v>5728</v>
      </c>
      <c r="K1252" s="65" t="s">
        <v>5740</v>
      </c>
      <c r="L1252" s="65" t="s">
        <v>5731</v>
      </c>
      <c r="M1252" s="65" t="s">
        <v>70</v>
      </c>
      <c r="N1252" s="65" t="s">
        <v>5742</v>
      </c>
      <c r="O1252" s="65">
        <v>20</v>
      </c>
      <c r="P1252" s="65" t="s">
        <v>70</v>
      </c>
      <c r="Q1252" s="65" t="s">
        <v>6750</v>
      </c>
      <c r="R1252" s="65" t="s">
        <v>6822</v>
      </c>
      <c r="S1252" s="65" t="s">
        <v>5734</v>
      </c>
      <c r="T1252" s="65">
        <v>1</v>
      </c>
      <c r="U1252" s="67">
        <v>5.3</v>
      </c>
      <c r="V1252" s="67">
        <v>4.5999999999999996</v>
      </c>
      <c r="W1252" s="65">
        <v>1</v>
      </c>
      <c r="X1252" s="65">
        <v>2</v>
      </c>
      <c r="Y1252" s="65" t="s">
        <v>70</v>
      </c>
      <c r="Z1252" s="65" t="s">
        <v>70</v>
      </c>
      <c r="AA1252" s="65">
        <f t="shared" si="19"/>
        <v>3</v>
      </c>
      <c r="AB1252" s="65">
        <v>3</v>
      </c>
      <c r="AC1252" s="68" t="s">
        <v>5753</v>
      </c>
      <c r="AD1252" s="68" t="s">
        <v>6823</v>
      </c>
      <c r="AE1252" s="68" t="s">
        <v>6824</v>
      </c>
      <c r="AF1252" s="65" t="s">
        <v>6763</v>
      </c>
      <c r="AG1252" s="68" t="s">
        <v>5756</v>
      </c>
    </row>
    <row r="1253" spans="1:33" ht="33.75" x14ac:dyDescent="0.25">
      <c r="A1253" s="65">
        <v>1252</v>
      </c>
      <c r="B1253" s="65" t="s">
        <v>6822</v>
      </c>
      <c r="C1253" s="65" t="s">
        <v>5725</v>
      </c>
      <c r="D1253" s="66" t="s">
        <v>2739</v>
      </c>
      <c r="E1253" s="65" t="s">
        <v>5788</v>
      </c>
      <c r="F1253" s="65" t="s">
        <v>3</v>
      </c>
      <c r="G1253" s="65" t="s">
        <v>5744</v>
      </c>
      <c r="H1253" s="67">
        <v>5.8</v>
      </c>
      <c r="I1253" s="67">
        <v>5</v>
      </c>
      <c r="J1253" s="65" t="s">
        <v>5728</v>
      </c>
      <c r="K1253" s="65" t="s">
        <v>5740</v>
      </c>
      <c r="L1253" s="65" t="s">
        <v>5731</v>
      </c>
      <c r="M1253" s="65" t="s">
        <v>70</v>
      </c>
      <c r="N1253" s="65" t="s">
        <v>5742</v>
      </c>
      <c r="O1253" s="65">
        <v>17</v>
      </c>
      <c r="P1253" s="65" t="s">
        <v>70</v>
      </c>
      <c r="Q1253" s="65" t="s">
        <v>6750</v>
      </c>
      <c r="R1253" s="65" t="s">
        <v>6825</v>
      </c>
      <c r="S1253" s="65" t="s">
        <v>5734</v>
      </c>
      <c r="T1253" s="65">
        <v>1</v>
      </c>
      <c r="U1253" s="67">
        <v>5.3</v>
      </c>
      <c r="V1253" s="67">
        <v>4.2</v>
      </c>
      <c r="W1253" s="65" t="s">
        <v>70</v>
      </c>
      <c r="X1253" s="65">
        <v>1</v>
      </c>
      <c r="Y1253" s="65" t="s">
        <v>70</v>
      </c>
      <c r="Z1253" s="65" t="s">
        <v>70</v>
      </c>
      <c r="AA1253" s="65">
        <f t="shared" si="19"/>
        <v>1</v>
      </c>
      <c r="AB1253" s="65">
        <v>2</v>
      </c>
      <c r="AC1253" s="68" t="s">
        <v>5760</v>
      </c>
      <c r="AD1253" s="68" t="s">
        <v>6826</v>
      </c>
      <c r="AE1253" s="68" t="s">
        <v>6775</v>
      </c>
      <c r="AF1253" s="65" t="s">
        <v>6763</v>
      </c>
      <c r="AG1253" s="68" t="s">
        <v>5756</v>
      </c>
    </row>
    <row r="1254" spans="1:33" ht="33.75" x14ac:dyDescent="0.25">
      <c r="A1254" s="65">
        <v>1253</v>
      </c>
      <c r="B1254" s="65" t="s">
        <v>6825</v>
      </c>
      <c r="C1254" s="65" t="s">
        <v>5725</v>
      </c>
      <c r="D1254" s="66" t="s">
        <v>2739</v>
      </c>
      <c r="E1254" s="65" t="s">
        <v>5742</v>
      </c>
      <c r="F1254" s="65" t="s">
        <v>3</v>
      </c>
      <c r="G1254" s="65" t="s">
        <v>5744</v>
      </c>
      <c r="H1254" s="67">
        <v>6.1</v>
      </c>
      <c r="I1254" s="67">
        <v>5.0999999999999996</v>
      </c>
      <c r="J1254" s="65" t="s">
        <v>5728</v>
      </c>
      <c r="K1254" s="65" t="s">
        <v>5740</v>
      </c>
      <c r="L1254" s="65" t="s">
        <v>5731</v>
      </c>
      <c r="M1254" s="65" t="s">
        <v>70</v>
      </c>
      <c r="N1254" s="65" t="s">
        <v>5742</v>
      </c>
      <c r="O1254" s="65">
        <v>13</v>
      </c>
      <c r="P1254" s="65" t="s">
        <v>70</v>
      </c>
      <c r="Q1254" s="65" t="s">
        <v>6750</v>
      </c>
      <c r="R1254" s="65" t="s">
        <v>6827</v>
      </c>
      <c r="S1254" s="65" t="s">
        <v>5734</v>
      </c>
      <c r="T1254" s="65">
        <v>1</v>
      </c>
      <c r="U1254" s="67">
        <v>5.8</v>
      </c>
      <c r="V1254" s="67">
        <v>4.7</v>
      </c>
      <c r="W1254" s="65" t="s">
        <v>70</v>
      </c>
      <c r="X1254" s="65">
        <v>1</v>
      </c>
      <c r="Y1254" s="65" t="s">
        <v>70</v>
      </c>
      <c r="Z1254" s="65" t="s">
        <v>70</v>
      </c>
      <c r="AA1254" s="65">
        <f t="shared" si="19"/>
        <v>1</v>
      </c>
      <c r="AB1254" s="65">
        <v>2</v>
      </c>
      <c r="AC1254" s="68" t="s">
        <v>5760</v>
      </c>
      <c r="AD1254" s="68" t="s">
        <v>6826</v>
      </c>
      <c r="AE1254" s="68" t="s">
        <v>6752</v>
      </c>
      <c r="AF1254" s="65" t="s">
        <v>6763</v>
      </c>
      <c r="AG1254" s="68" t="s">
        <v>5756</v>
      </c>
    </row>
    <row r="1255" spans="1:33" ht="33.75" x14ac:dyDescent="0.25">
      <c r="A1255" s="65">
        <v>1254</v>
      </c>
      <c r="B1255" s="65" t="s">
        <v>6827</v>
      </c>
      <c r="C1255" s="65" t="s">
        <v>5725</v>
      </c>
      <c r="D1255" s="66" t="s">
        <v>2739</v>
      </c>
      <c r="E1255" s="65" t="s">
        <v>5742</v>
      </c>
      <c r="F1255" s="65" t="s">
        <v>3</v>
      </c>
      <c r="G1255" s="65" t="s">
        <v>5744</v>
      </c>
      <c r="H1255" s="67">
        <v>6.4</v>
      </c>
      <c r="I1255" s="67" t="s">
        <v>5907</v>
      </c>
      <c r="J1255" s="65" t="s">
        <v>5728</v>
      </c>
      <c r="K1255" s="65" t="s">
        <v>5740</v>
      </c>
      <c r="L1255" s="65" t="s">
        <v>5731</v>
      </c>
      <c r="M1255" s="65" t="s">
        <v>70</v>
      </c>
      <c r="N1255" s="65" t="s">
        <v>5742</v>
      </c>
      <c r="O1255" s="65">
        <v>10</v>
      </c>
      <c r="P1255" s="65" t="s">
        <v>70</v>
      </c>
      <c r="Q1255" s="65" t="s">
        <v>6750</v>
      </c>
      <c r="R1255" s="65" t="s">
        <v>6828</v>
      </c>
      <c r="S1255" s="65" t="s">
        <v>5734</v>
      </c>
      <c r="T1255" s="65">
        <v>1</v>
      </c>
      <c r="U1255" s="67">
        <v>5.9</v>
      </c>
      <c r="V1255" s="67">
        <v>5.5</v>
      </c>
      <c r="W1255" s="65" t="s">
        <v>70</v>
      </c>
      <c r="X1255" s="65">
        <v>1</v>
      </c>
      <c r="Y1255" s="65" t="s">
        <v>70</v>
      </c>
      <c r="Z1255" s="65" t="s">
        <v>70</v>
      </c>
      <c r="AA1255" s="65">
        <f t="shared" si="19"/>
        <v>1</v>
      </c>
      <c r="AB1255" s="65">
        <v>2</v>
      </c>
      <c r="AC1255" s="68" t="s">
        <v>5753</v>
      </c>
      <c r="AD1255" s="68" t="s">
        <v>6829</v>
      </c>
      <c r="AE1255" s="68" t="s">
        <v>6752</v>
      </c>
      <c r="AF1255" s="65" t="s">
        <v>6763</v>
      </c>
      <c r="AG1255" s="68" t="s">
        <v>5756</v>
      </c>
    </row>
    <row r="1256" spans="1:33" ht="33.75" x14ac:dyDescent="0.25">
      <c r="A1256" s="65">
        <v>1255</v>
      </c>
      <c r="B1256" s="65" t="s">
        <v>6828</v>
      </c>
      <c r="C1256" s="65" t="s">
        <v>5725</v>
      </c>
      <c r="D1256" s="66" t="s">
        <v>2739</v>
      </c>
      <c r="E1256" s="65" t="s">
        <v>5742</v>
      </c>
      <c r="F1256" s="65" t="s">
        <v>3</v>
      </c>
      <c r="G1256" s="65" t="s">
        <v>5744</v>
      </c>
      <c r="H1256" s="67">
        <v>6.5</v>
      </c>
      <c r="I1256" s="67" t="s">
        <v>5907</v>
      </c>
      <c r="J1256" s="65" t="s">
        <v>5728</v>
      </c>
      <c r="K1256" s="65" t="s">
        <v>5740</v>
      </c>
      <c r="L1256" s="65" t="s">
        <v>5731</v>
      </c>
      <c r="M1256" s="65" t="s">
        <v>70</v>
      </c>
      <c r="N1256" s="65" t="s">
        <v>5796</v>
      </c>
      <c r="O1256" s="65">
        <v>19</v>
      </c>
      <c r="P1256" s="65" t="s">
        <v>70</v>
      </c>
      <c r="Q1256" s="65" t="s">
        <v>6750</v>
      </c>
      <c r="R1256" s="65" t="s">
        <v>5778</v>
      </c>
      <c r="S1256" s="65" t="s">
        <v>5734</v>
      </c>
      <c r="T1256" s="65">
        <v>1</v>
      </c>
      <c r="U1256" s="67">
        <v>5.9</v>
      </c>
      <c r="V1256" s="67">
        <v>6</v>
      </c>
      <c r="W1256" s="65" t="s">
        <v>70</v>
      </c>
      <c r="X1256" s="65">
        <v>1</v>
      </c>
      <c r="Y1256" s="65" t="s">
        <v>70</v>
      </c>
      <c r="Z1256" s="65" t="s">
        <v>70</v>
      </c>
      <c r="AA1256" s="65">
        <f t="shared" si="19"/>
        <v>1</v>
      </c>
      <c r="AB1256" s="65">
        <v>1</v>
      </c>
      <c r="AC1256" s="68" t="s">
        <v>5735</v>
      </c>
      <c r="AD1256" s="68" t="s">
        <v>6830</v>
      </c>
      <c r="AE1256" s="68" t="s">
        <v>70</v>
      </c>
      <c r="AF1256" s="65" t="s">
        <v>5743</v>
      </c>
      <c r="AG1256" s="68" t="s">
        <v>70</v>
      </c>
    </row>
    <row r="1257" spans="1:33" ht="33.75" x14ac:dyDescent="0.25">
      <c r="A1257" s="65">
        <v>1256</v>
      </c>
      <c r="B1257" s="65" t="s">
        <v>6831</v>
      </c>
      <c r="C1257" s="65" t="s">
        <v>5725</v>
      </c>
      <c r="D1257" s="66" t="s">
        <v>2739</v>
      </c>
      <c r="E1257" s="65" t="s">
        <v>5742</v>
      </c>
      <c r="F1257" s="65" t="s">
        <v>3</v>
      </c>
      <c r="G1257" s="65" t="s">
        <v>5744</v>
      </c>
      <c r="H1257" s="67">
        <v>7</v>
      </c>
      <c r="I1257" s="67">
        <v>6.4</v>
      </c>
      <c r="J1257" s="65" t="s">
        <v>5728</v>
      </c>
      <c r="K1257" s="65" t="s">
        <v>5740</v>
      </c>
      <c r="L1257" s="65" t="s">
        <v>5731</v>
      </c>
      <c r="M1257" s="65" t="s">
        <v>70</v>
      </c>
      <c r="N1257" s="65" t="s">
        <v>5818</v>
      </c>
      <c r="O1257" s="65">
        <v>1</v>
      </c>
      <c r="P1257" s="65" t="s">
        <v>70</v>
      </c>
      <c r="Q1257" s="65" t="s">
        <v>6750</v>
      </c>
      <c r="R1257" s="65" t="s">
        <v>6832</v>
      </c>
      <c r="S1257" s="65" t="s">
        <v>5734</v>
      </c>
      <c r="T1257" s="65">
        <v>1</v>
      </c>
      <c r="U1257" s="67">
        <v>6.35</v>
      </c>
      <c r="V1257" s="67">
        <v>5.5</v>
      </c>
      <c r="W1257" s="65" t="s">
        <v>70</v>
      </c>
      <c r="X1257" s="65">
        <v>1</v>
      </c>
      <c r="Y1257" s="65" t="s">
        <v>70</v>
      </c>
      <c r="Z1257" s="65" t="s">
        <v>70</v>
      </c>
      <c r="AA1257" s="65">
        <f t="shared" si="19"/>
        <v>1</v>
      </c>
      <c r="AB1257" s="65">
        <v>1</v>
      </c>
      <c r="AC1257" s="68" t="s">
        <v>5735</v>
      </c>
      <c r="AD1257" s="68" t="s">
        <v>6833</v>
      </c>
      <c r="AE1257" s="68" t="s">
        <v>6793</v>
      </c>
      <c r="AF1257" s="65" t="s">
        <v>5738</v>
      </c>
      <c r="AG1257" s="68" t="s">
        <v>5752</v>
      </c>
    </row>
    <row r="1258" spans="1:33" ht="33.75" x14ac:dyDescent="0.25">
      <c r="A1258" s="65">
        <v>1257</v>
      </c>
      <c r="B1258" s="65" t="s">
        <v>6832</v>
      </c>
      <c r="C1258" s="65" t="s">
        <v>5725</v>
      </c>
      <c r="D1258" s="66" t="s">
        <v>2739</v>
      </c>
      <c r="E1258" s="65" t="s">
        <v>5742</v>
      </c>
      <c r="F1258" s="65" t="s">
        <v>3</v>
      </c>
      <c r="G1258" s="65" t="s">
        <v>5744</v>
      </c>
      <c r="H1258" s="67">
        <v>7.1</v>
      </c>
      <c r="I1258" s="67">
        <v>6.7</v>
      </c>
      <c r="J1258" s="65" t="s">
        <v>5728</v>
      </c>
      <c r="K1258" s="65" t="s">
        <v>5740</v>
      </c>
      <c r="L1258" s="65" t="s">
        <v>5731</v>
      </c>
      <c r="M1258" s="65" t="s">
        <v>70</v>
      </c>
      <c r="N1258" s="65" t="s">
        <v>5818</v>
      </c>
      <c r="O1258" s="65">
        <v>19</v>
      </c>
      <c r="P1258" s="65" t="s">
        <v>22</v>
      </c>
      <c r="Q1258" s="65" t="s">
        <v>6750</v>
      </c>
      <c r="R1258" s="65" t="s">
        <v>6834</v>
      </c>
      <c r="S1258" s="65" t="s">
        <v>5734</v>
      </c>
      <c r="T1258" s="65">
        <v>1</v>
      </c>
      <c r="U1258" s="67">
        <v>6.25</v>
      </c>
      <c r="V1258" s="67">
        <v>5.8</v>
      </c>
      <c r="W1258" s="65" t="s">
        <v>70</v>
      </c>
      <c r="X1258" s="65">
        <v>1</v>
      </c>
      <c r="Y1258" s="65" t="s">
        <v>70</v>
      </c>
      <c r="Z1258" s="65" t="s">
        <v>70</v>
      </c>
      <c r="AA1258" s="65">
        <f t="shared" si="19"/>
        <v>1</v>
      </c>
      <c r="AB1258" s="65">
        <v>1</v>
      </c>
      <c r="AC1258" s="68" t="s">
        <v>5735</v>
      </c>
      <c r="AD1258" s="68" t="s">
        <v>5986</v>
      </c>
      <c r="AE1258" s="68" t="s">
        <v>70</v>
      </c>
      <c r="AF1258" s="65" t="s">
        <v>5743</v>
      </c>
      <c r="AG1258" s="68" t="s">
        <v>70</v>
      </c>
    </row>
    <row r="1259" spans="1:33" ht="33.75" x14ac:dyDescent="0.25">
      <c r="A1259" s="65">
        <v>1258</v>
      </c>
      <c r="B1259" s="65" t="s">
        <v>6834</v>
      </c>
      <c r="C1259" s="65" t="s">
        <v>5725</v>
      </c>
      <c r="D1259" s="66" t="s">
        <v>2739</v>
      </c>
      <c r="E1259" s="65" t="s">
        <v>5742</v>
      </c>
      <c r="F1259" s="65" t="s">
        <v>3</v>
      </c>
      <c r="G1259" s="65" t="s">
        <v>5744</v>
      </c>
      <c r="H1259" s="67">
        <v>6.5</v>
      </c>
      <c r="I1259" s="67">
        <v>6.5</v>
      </c>
      <c r="J1259" s="65" t="s">
        <v>5728</v>
      </c>
      <c r="K1259" s="65" t="s">
        <v>5740</v>
      </c>
      <c r="L1259" s="65" t="s">
        <v>5731</v>
      </c>
      <c r="M1259" s="65" t="s">
        <v>70</v>
      </c>
      <c r="N1259" s="65" t="s">
        <v>5818</v>
      </c>
      <c r="O1259" s="65">
        <v>16</v>
      </c>
      <c r="P1259" s="65" t="s">
        <v>70</v>
      </c>
      <c r="Q1259" s="65" t="s">
        <v>6750</v>
      </c>
      <c r="R1259" s="65" t="s">
        <v>6835</v>
      </c>
      <c r="S1259" s="65" t="s">
        <v>5734</v>
      </c>
      <c r="T1259" s="65">
        <v>1</v>
      </c>
      <c r="U1259" s="67">
        <v>5.95</v>
      </c>
      <c r="V1259" s="67">
        <v>5.0999999999999996</v>
      </c>
      <c r="W1259" s="65">
        <v>1</v>
      </c>
      <c r="X1259" s="65">
        <v>1</v>
      </c>
      <c r="Y1259" s="65" t="s">
        <v>70</v>
      </c>
      <c r="Z1259" s="65" t="s">
        <v>70</v>
      </c>
      <c r="AA1259" s="65">
        <f t="shared" si="19"/>
        <v>2</v>
      </c>
      <c r="AB1259" s="65">
        <v>3</v>
      </c>
      <c r="AC1259" s="68" t="s">
        <v>5753</v>
      </c>
      <c r="AD1259" s="68" t="s">
        <v>6056</v>
      </c>
      <c r="AE1259" s="68" t="s">
        <v>6752</v>
      </c>
      <c r="AF1259" s="65" t="s">
        <v>6763</v>
      </c>
      <c r="AG1259" s="68" t="s">
        <v>5756</v>
      </c>
    </row>
    <row r="1260" spans="1:33" ht="56.25" x14ac:dyDescent="0.25">
      <c r="A1260" s="65">
        <v>1259</v>
      </c>
      <c r="B1260" s="65" t="s">
        <v>6835</v>
      </c>
      <c r="C1260" s="65" t="s">
        <v>5725</v>
      </c>
      <c r="D1260" s="66" t="s">
        <v>2739</v>
      </c>
      <c r="E1260" s="65" t="s">
        <v>5742</v>
      </c>
      <c r="F1260" s="65" t="s">
        <v>3</v>
      </c>
      <c r="G1260" s="65" t="s">
        <v>5744</v>
      </c>
      <c r="H1260" s="67">
        <v>6.7</v>
      </c>
      <c r="I1260" s="67">
        <v>6.5</v>
      </c>
      <c r="J1260" s="65" t="s">
        <v>5728</v>
      </c>
      <c r="K1260" s="65" t="s">
        <v>5740</v>
      </c>
      <c r="L1260" s="65" t="s">
        <v>5731</v>
      </c>
      <c r="M1260" s="65" t="s">
        <v>70</v>
      </c>
      <c r="N1260" s="65" t="s">
        <v>5818</v>
      </c>
      <c r="O1260" s="65">
        <v>14</v>
      </c>
      <c r="P1260" s="65" t="s">
        <v>70</v>
      </c>
      <c r="Q1260" s="65" t="s">
        <v>6750</v>
      </c>
      <c r="R1260" s="65" t="s">
        <v>6836</v>
      </c>
      <c r="S1260" s="65" t="s">
        <v>5734</v>
      </c>
      <c r="T1260" s="65">
        <v>1</v>
      </c>
      <c r="U1260" s="67">
        <v>6.3</v>
      </c>
      <c r="V1260" s="67">
        <v>5.3</v>
      </c>
      <c r="W1260" s="65">
        <v>1</v>
      </c>
      <c r="X1260" s="65">
        <v>1</v>
      </c>
      <c r="Y1260" s="65" t="s">
        <v>70</v>
      </c>
      <c r="Z1260" s="65" t="s">
        <v>70</v>
      </c>
      <c r="AA1260" s="65">
        <f t="shared" si="19"/>
        <v>2</v>
      </c>
      <c r="AB1260" s="65">
        <v>3</v>
      </c>
      <c r="AC1260" s="68" t="s">
        <v>5760</v>
      </c>
      <c r="AD1260" s="68" t="s">
        <v>6837</v>
      </c>
      <c r="AE1260" s="68" t="s">
        <v>6838</v>
      </c>
      <c r="AF1260" s="65" t="s">
        <v>6763</v>
      </c>
      <c r="AG1260" s="68" t="s">
        <v>5756</v>
      </c>
    </row>
    <row r="1261" spans="1:33" ht="33.75" x14ac:dyDescent="0.25">
      <c r="A1261" s="65">
        <v>1260</v>
      </c>
      <c r="B1261" s="65" t="s">
        <v>6836</v>
      </c>
      <c r="C1261" s="65" t="s">
        <v>5725</v>
      </c>
      <c r="D1261" s="66" t="s">
        <v>2739</v>
      </c>
      <c r="E1261" s="65" t="s">
        <v>5742</v>
      </c>
      <c r="F1261" s="65" t="s">
        <v>3</v>
      </c>
      <c r="G1261" s="65" t="s">
        <v>5744</v>
      </c>
      <c r="H1261" s="67">
        <v>6.45</v>
      </c>
      <c r="I1261" s="67" t="s">
        <v>5907</v>
      </c>
      <c r="J1261" s="65" t="s">
        <v>5728</v>
      </c>
      <c r="K1261" s="65" t="s">
        <v>5740</v>
      </c>
      <c r="L1261" s="65" t="s">
        <v>5731</v>
      </c>
      <c r="M1261" s="65" t="s">
        <v>70</v>
      </c>
      <c r="N1261" s="65" t="s">
        <v>5818</v>
      </c>
      <c r="O1261" s="65">
        <v>12</v>
      </c>
      <c r="P1261" s="65" t="s">
        <v>70</v>
      </c>
      <c r="Q1261" s="65" t="s">
        <v>6750</v>
      </c>
      <c r="R1261" s="65" t="s">
        <v>5778</v>
      </c>
      <c r="S1261" s="65" t="s">
        <v>5734</v>
      </c>
      <c r="T1261" s="65">
        <v>1</v>
      </c>
      <c r="U1261" s="67">
        <v>5.95</v>
      </c>
      <c r="V1261" s="67" t="s">
        <v>5727</v>
      </c>
      <c r="W1261" s="65">
        <v>1</v>
      </c>
      <c r="X1261" s="65">
        <v>1</v>
      </c>
      <c r="Y1261" s="65" t="s">
        <v>70</v>
      </c>
      <c r="Z1261" s="65" t="s">
        <v>70</v>
      </c>
      <c r="AA1261" s="65">
        <f t="shared" si="19"/>
        <v>2</v>
      </c>
      <c r="AB1261" s="65">
        <v>2</v>
      </c>
      <c r="AC1261" s="68" t="s">
        <v>5760</v>
      </c>
      <c r="AD1261" s="68" t="s">
        <v>6837</v>
      </c>
      <c r="AE1261" s="68" t="s">
        <v>6793</v>
      </c>
      <c r="AF1261" s="65" t="s">
        <v>6763</v>
      </c>
      <c r="AG1261" s="68" t="s">
        <v>5756</v>
      </c>
    </row>
    <row r="1262" spans="1:33" ht="33.75" x14ac:dyDescent="0.25">
      <c r="A1262" s="65">
        <v>1261</v>
      </c>
      <c r="B1262" s="65" t="s">
        <v>6839</v>
      </c>
      <c r="C1262" s="65" t="s">
        <v>5725</v>
      </c>
      <c r="D1262" s="66" t="s">
        <v>2739</v>
      </c>
      <c r="E1262" s="65" t="s">
        <v>5742</v>
      </c>
      <c r="F1262" s="65" t="s">
        <v>3</v>
      </c>
      <c r="G1262" s="65" t="s">
        <v>5744</v>
      </c>
      <c r="H1262" s="67">
        <v>6.7</v>
      </c>
      <c r="I1262" s="67">
        <v>6.6</v>
      </c>
      <c r="J1262" s="65" t="s">
        <v>5728</v>
      </c>
      <c r="K1262" s="65" t="s">
        <v>5740</v>
      </c>
      <c r="L1262" s="65" t="s">
        <v>5731</v>
      </c>
      <c r="M1262" s="65" t="s">
        <v>70</v>
      </c>
      <c r="N1262" s="65" t="s">
        <v>5827</v>
      </c>
      <c r="O1262" s="65">
        <v>12</v>
      </c>
      <c r="P1262" s="65" t="s">
        <v>70</v>
      </c>
      <c r="Q1262" s="65" t="s">
        <v>6750</v>
      </c>
      <c r="R1262" s="65" t="s">
        <v>6840</v>
      </c>
      <c r="S1262" s="65" t="s">
        <v>5734</v>
      </c>
      <c r="T1262" s="65">
        <v>1</v>
      </c>
      <c r="U1262" s="67">
        <v>6.2</v>
      </c>
      <c r="V1262" s="67">
        <v>5.5</v>
      </c>
      <c r="W1262" s="65">
        <v>1</v>
      </c>
      <c r="X1262" s="65">
        <v>1</v>
      </c>
      <c r="Y1262" s="65" t="s">
        <v>70</v>
      </c>
      <c r="Z1262" s="65" t="s">
        <v>70</v>
      </c>
      <c r="AA1262" s="65">
        <f t="shared" si="19"/>
        <v>2</v>
      </c>
      <c r="AB1262" s="65">
        <v>3</v>
      </c>
      <c r="AC1262" s="68" t="s">
        <v>5753</v>
      </c>
      <c r="AD1262" s="68" t="s">
        <v>6841</v>
      </c>
      <c r="AE1262" s="68" t="s">
        <v>6752</v>
      </c>
      <c r="AF1262" s="65" t="s">
        <v>6763</v>
      </c>
      <c r="AG1262" s="68" t="s">
        <v>5756</v>
      </c>
    </row>
    <row r="1263" spans="1:33" ht="33.75" x14ac:dyDescent="0.25">
      <c r="A1263" s="65">
        <v>1262</v>
      </c>
      <c r="B1263" s="65" t="s">
        <v>6840</v>
      </c>
      <c r="C1263" s="65" t="s">
        <v>5725</v>
      </c>
      <c r="D1263" s="66" t="s">
        <v>2739</v>
      </c>
      <c r="E1263" s="65" t="s">
        <v>5742</v>
      </c>
      <c r="F1263" s="65" t="s">
        <v>3</v>
      </c>
      <c r="G1263" s="65" t="s">
        <v>5744</v>
      </c>
      <c r="H1263" s="67">
        <v>6.6</v>
      </c>
      <c r="I1263" s="67">
        <v>6.5</v>
      </c>
      <c r="J1263" s="65" t="s">
        <v>5728</v>
      </c>
      <c r="K1263" s="65" t="s">
        <v>5740</v>
      </c>
      <c r="L1263" s="65" t="s">
        <v>5731</v>
      </c>
      <c r="M1263" s="65" t="s">
        <v>70</v>
      </c>
      <c r="N1263" s="65" t="s">
        <v>5827</v>
      </c>
      <c r="O1263" s="65">
        <v>16</v>
      </c>
      <c r="P1263" s="65" t="s">
        <v>22</v>
      </c>
      <c r="Q1263" s="65" t="s">
        <v>6750</v>
      </c>
      <c r="R1263" s="65" t="s">
        <v>6842</v>
      </c>
      <c r="S1263" s="65" t="s">
        <v>5734</v>
      </c>
      <c r="T1263" s="65">
        <v>1</v>
      </c>
      <c r="U1263" s="67">
        <v>6.3</v>
      </c>
      <c r="V1263" s="67">
        <v>5.3</v>
      </c>
      <c r="W1263" s="65">
        <v>1</v>
      </c>
      <c r="X1263" s="65">
        <v>1</v>
      </c>
      <c r="Y1263" s="65" t="s">
        <v>70</v>
      </c>
      <c r="Z1263" s="65" t="s">
        <v>70</v>
      </c>
      <c r="AA1263" s="65">
        <f t="shared" si="19"/>
        <v>2</v>
      </c>
      <c r="AB1263" s="65">
        <v>3</v>
      </c>
      <c r="AC1263" s="68" t="s">
        <v>5753</v>
      </c>
      <c r="AD1263" s="68" t="s">
        <v>6837</v>
      </c>
      <c r="AE1263" s="68" t="s">
        <v>6752</v>
      </c>
      <c r="AF1263" s="65" t="s">
        <v>6763</v>
      </c>
      <c r="AG1263" s="68" t="s">
        <v>5756</v>
      </c>
    </row>
    <row r="1264" spans="1:33" ht="33.75" x14ac:dyDescent="0.25">
      <c r="A1264" s="65">
        <v>1263</v>
      </c>
      <c r="B1264" s="65" t="s">
        <v>6842</v>
      </c>
      <c r="C1264" s="65" t="s">
        <v>5725</v>
      </c>
      <c r="D1264" s="66" t="s">
        <v>2739</v>
      </c>
      <c r="E1264" s="65" t="s">
        <v>5742</v>
      </c>
      <c r="F1264" s="65" t="s">
        <v>3</v>
      </c>
      <c r="G1264" s="65" t="s">
        <v>5744</v>
      </c>
      <c r="H1264" s="67">
        <v>6.6</v>
      </c>
      <c r="I1264" s="67">
        <v>6.7</v>
      </c>
      <c r="J1264" s="65" t="s">
        <v>5728</v>
      </c>
      <c r="K1264" s="65" t="s">
        <v>5740</v>
      </c>
      <c r="L1264" s="65" t="s">
        <v>5731</v>
      </c>
      <c r="M1264" s="65" t="s">
        <v>70</v>
      </c>
      <c r="N1264" s="65" t="s">
        <v>5845</v>
      </c>
      <c r="O1264" s="65">
        <v>11</v>
      </c>
      <c r="P1264" s="65" t="s">
        <v>70</v>
      </c>
      <c r="Q1264" s="65" t="s">
        <v>6750</v>
      </c>
      <c r="R1264" s="65" t="s">
        <v>6843</v>
      </c>
      <c r="S1264" s="65" t="s">
        <v>5734</v>
      </c>
      <c r="T1264" s="65">
        <v>1</v>
      </c>
      <c r="U1264" s="67">
        <v>6.5</v>
      </c>
      <c r="V1264" s="67">
        <v>5</v>
      </c>
      <c r="W1264" s="65">
        <v>2</v>
      </c>
      <c r="X1264" s="65">
        <v>2</v>
      </c>
      <c r="Y1264" s="65" t="s">
        <v>70</v>
      </c>
      <c r="Z1264" s="65" t="s">
        <v>70</v>
      </c>
      <c r="AA1264" s="65">
        <f t="shared" si="19"/>
        <v>4</v>
      </c>
      <c r="AB1264" s="65">
        <v>4</v>
      </c>
      <c r="AC1264" s="68" t="s">
        <v>5735</v>
      </c>
      <c r="AD1264" s="68" t="s">
        <v>6837</v>
      </c>
      <c r="AE1264" s="68" t="s">
        <v>70</v>
      </c>
      <c r="AF1264" s="65" t="s">
        <v>5743</v>
      </c>
      <c r="AG1264" s="68" t="s">
        <v>70</v>
      </c>
    </row>
    <row r="1265" spans="1:33" ht="45" x14ac:dyDescent="0.25">
      <c r="A1265" s="65">
        <v>1264</v>
      </c>
      <c r="B1265" s="65" t="s">
        <v>6843</v>
      </c>
      <c r="C1265" s="65" t="s">
        <v>5725</v>
      </c>
      <c r="D1265" s="66" t="s">
        <v>2739</v>
      </c>
      <c r="E1265" s="65" t="s">
        <v>5742</v>
      </c>
      <c r="F1265" s="65" t="s">
        <v>3</v>
      </c>
      <c r="G1265" s="65" t="s">
        <v>5744</v>
      </c>
      <c r="H1265" s="67">
        <v>6.4</v>
      </c>
      <c r="I1265" s="67">
        <v>6.6</v>
      </c>
      <c r="J1265" s="65" t="s">
        <v>5728</v>
      </c>
      <c r="K1265" s="65" t="s">
        <v>5740</v>
      </c>
      <c r="L1265" s="65" t="s">
        <v>5731</v>
      </c>
      <c r="M1265" s="65" t="s">
        <v>70</v>
      </c>
      <c r="N1265" s="65" t="s">
        <v>5845</v>
      </c>
      <c r="O1265" s="65">
        <v>14</v>
      </c>
      <c r="P1265" s="65" t="s">
        <v>70</v>
      </c>
      <c r="Q1265" s="65" t="s">
        <v>6750</v>
      </c>
      <c r="R1265" s="65" t="s">
        <v>6844</v>
      </c>
      <c r="S1265" s="65" t="s">
        <v>5734</v>
      </c>
      <c r="T1265" s="65">
        <v>1</v>
      </c>
      <c r="U1265" s="67">
        <v>6.4</v>
      </c>
      <c r="V1265" s="67">
        <v>5.4</v>
      </c>
      <c r="W1265" s="65">
        <v>1</v>
      </c>
      <c r="X1265" s="65">
        <v>1</v>
      </c>
      <c r="Y1265" s="65" t="s">
        <v>70</v>
      </c>
      <c r="Z1265" s="65" t="s">
        <v>70</v>
      </c>
      <c r="AA1265" s="65">
        <f t="shared" si="19"/>
        <v>2</v>
      </c>
      <c r="AB1265" s="65">
        <v>2</v>
      </c>
      <c r="AC1265" s="68" t="s">
        <v>5735</v>
      </c>
      <c r="AD1265" s="68" t="s">
        <v>5995</v>
      </c>
      <c r="AE1265" s="68" t="s">
        <v>6766</v>
      </c>
      <c r="AF1265" s="65" t="s">
        <v>5738</v>
      </c>
      <c r="AG1265" s="68" t="s">
        <v>5752</v>
      </c>
    </row>
    <row r="1266" spans="1:33" ht="33.75" x14ac:dyDescent="0.25">
      <c r="A1266" s="65">
        <v>1265</v>
      </c>
      <c r="B1266" s="65" t="s">
        <v>6844</v>
      </c>
      <c r="C1266" s="65" t="s">
        <v>5725</v>
      </c>
      <c r="D1266" s="66" t="s">
        <v>2739</v>
      </c>
      <c r="E1266" s="65" t="s">
        <v>5742</v>
      </c>
      <c r="F1266" s="65" t="s">
        <v>3</v>
      </c>
      <c r="G1266" s="65" t="s">
        <v>5744</v>
      </c>
      <c r="H1266" s="67">
        <v>6.5</v>
      </c>
      <c r="I1266" s="67" t="s">
        <v>5907</v>
      </c>
      <c r="J1266" s="65" t="s">
        <v>5728</v>
      </c>
      <c r="K1266" s="65" t="s">
        <v>5740</v>
      </c>
      <c r="L1266" s="65" t="s">
        <v>5731</v>
      </c>
      <c r="M1266" s="65" t="s">
        <v>70</v>
      </c>
      <c r="N1266" s="65" t="s">
        <v>5845</v>
      </c>
      <c r="O1266" s="65">
        <v>18</v>
      </c>
      <c r="P1266" s="65" t="s">
        <v>70</v>
      </c>
      <c r="Q1266" s="65" t="s">
        <v>6750</v>
      </c>
      <c r="R1266" s="65" t="s">
        <v>5778</v>
      </c>
      <c r="S1266" s="65" t="s">
        <v>5734</v>
      </c>
      <c r="T1266" s="65">
        <v>1</v>
      </c>
      <c r="U1266" s="67">
        <v>6</v>
      </c>
      <c r="V1266" s="67" t="s">
        <v>5907</v>
      </c>
      <c r="W1266" s="65" t="s">
        <v>70</v>
      </c>
      <c r="X1266" s="65">
        <v>1</v>
      </c>
      <c r="Y1266" s="65" t="s">
        <v>70</v>
      </c>
      <c r="Z1266" s="65" t="s">
        <v>70</v>
      </c>
      <c r="AA1266" s="65">
        <f t="shared" si="19"/>
        <v>1</v>
      </c>
      <c r="AB1266" s="65">
        <v>1</v>
      </c>
      <c r="AC1266" s="68" t="s">
        <v>5735</v>
      </c>
      <c r="AD1266" s="68" t="s">
        <v>5995</v>
      </c>
      <c r="AE1266" s="68" t="s">
        <v>70</v>
      </c>
      <c r="AF1266" s="65" t="s">
        <v>5743</v>
      </c>
      <c r="AG1266" s="68" t="s">
        <v>70</v>
      </c>
    </row>
    <row r="1267" spans="1:33" ht="33.75" x14ac:dyDescent="0.25">
      <c r="A1267" s="65">
        <v>1266</v>
      </c>
      <c r="B1267" s="65" t="s">
        <v>6845</v>
      </c>
      <c r="C1267" s="65" t="s">
        <v>5725</v>
      </c>
      <c r="D1267" s="66" t="s">
        <v>2739</v>
      </c>
      <c r="E1267" s="65" t="s">
        <v>5742</v>
      </c>
      <c r="F1267" s="65" t="s">
        <v>3</v>
      </c>
      <c r="G1267" s="65" t="s">
        <v>5744</v>
      </c>
      <c r="H1267" s="67">
        <v>6.4</v>
      </c>
      <c r="I1267" s="67">
        <v>5.8</v>
      </c>
      <c r="J1267" s="65" t="s">
        <v>5728</v>
      </c>
      <c r="K1267" s="65" t="s">
        <v>5740</v>
      </c>
      <c r="L1267" s="65" t="s">
        <v>5731</v>
      </c>
      <c r="M1267" s="65" t="s">
        <v>70</v>
      </c>
      <c r="N1267" s="65" t="s">
        <v>5819</v>
      </c>
      <c r="O1267" s="65">
        <v>1</v>
      </c>
      <c r="P1267" s="65" t="s">
        <v>22</v>
      </c>
      <c r="Q1267" s="65" t="s">
        <v>6750</v>
      </c>
      <c r="R1267" s="65" t="s">
        <v>6846</v>
      </c>
      <c r="S1267" s="65" t="s">
        <v>5734</v>
      </c>
      <c r="T1267" s="65">
        <v>1</v>
      </c>
      <c r="U1267" s="67">
        <v>6.2</v>
      </c>
      <c r="V1267" s="67">
        <v>5</v>
      </c>
      <c r="W1267" s="65">
        <v>1</v>
      </c>
      <c r="X1267" s="65">
        <v>1</v>
      </c>
      <c r="Y1267" s="65" t="s">
        <v>70</v>
      </c>
      <c r="Z1267" s="65" t="s">
        <v>70</v>
      </c>
      <c r="AA1267" s="65">
        <f t="shared" si="19"/>
        <v>2</v>
      </c>
      <c r="AB1267" s="65">
        <v>2</v>
      </c>
      <c r="AC1267" s="68" t="s">
        <v>5760</v>
      </c>
      <c r="AD1267" s="68" t="s">
        <v>5986</v>
      </c>
      <c r="AE1267" s="68" t="s">
        <v>6775</v>
      </c>
      <c r="AF1267" s="65" t="s">
        <v>5755</v>
      </c>
      <c r="AG1267" s="68" t="s">
        <v>5756</v>
      </c>
    </row>
    <row r="1268" spans="1:33" ht="33.75" x14ac:dyDescent="0.25">
      <c r="A1268" s="65">
        <v>1267</v>
      </c>
      <c r="B1268" s="65" t="s">
        <v>6846</v>
      </c>
      <c r="C1268" s="65" t="s">
        <v>5725</v>
      </c>
      <c r="D1268" s="66" t="s">
        <v>2739</v>
      </c>
      <c r="E1268" s="65" t="s">
        <v>5742</v>
      </c>
      <c r="F1268" s="65" t="s">
        <v>3</v>
      </c>
      <c r="G1268" s="65" t="s">
        <v>5744</v>
      </c>
      <c r="H1268" s="67">
        <v>6.4</v>
      </c>
      <c r="I1268" s="67">
        <v>6.5</v>
      </c>
      <c r="J1268" s="65" t="s">
        <v>5728</v>
      </c>
      <c r="K1268" s="65" t="s">
        <v>5740</v>
      </c>
      <c r="L1268" s="65" t="s">
        <v>5731</v>
      </c>
      <c r="M1268" s="65" t="s">
        <v>70</v>
      </c>
      <c r="N1268" s="65" t="s">
        <v>5819</v>
      </c>
      <c r="O1268" s="65">
        <v>4</v>
      </c>
      <c r="P1268" s="65" t="s">
        <v>70</v>
      </c>
      <c r="Q1268" s="65" t="s">
        <v>6750</v>
      </c>
      <c r="R1268" s="65" t="s">
        <v>6847</v>
      </c>
      <c r="S1268" s="65" t="s">
        <v>5734</v>
      </c>
      <c r="T1268" s="65">
        <v>1</v>
      </c>
      <c r="U1268" s="67">
        <v>6.25</v>
      </c>
      <c r="V1268" s="67">
        <v>5.9</v>
      </c>
      <c r="W1268" s="65">
        <v>1</v>
      </c>
      <c r="X1268" s="65">
        <v>1</v>
      </c>
      <c r="Y1268" s="65" t="s">
        <v>70</v>
      </c>
      <c r="Z1268" s="65" t="s">
        <v>70</v>
      </c>
      <c r="AA1268" s="65">
        <f t="shared" si="19"/>
        <v>2</v>
      </c>
      <c r="AB1268" s="65">
        <v>2</v>
      </c>
      <c r="AC1268" s="68" t="s">
        <v>5753</v>
      </c>
      <c r="AD1268" s="68" t="s">
        <v>5995</v>
      </c>
      <c r="AE1268" s="68" t="s">
        <v>6775</v>
      </c>
      <c r="AF1268" s="65" t="s">
        <v>6763</v>
      </c>
      <c r="AG1268" s="68" t="s">
        <v>5756</v>
      </c>
    </row>
    <row r="1269" spans="1:33" ht="33.75" x14ac:dyDescent="0.25">
      <c r="A1269" s="65">
        <v>1268</v>
      </c>
      <c r="B1269" s="65" t="s">
        <v>6847</v>
      </c>
      <c r="C1269" s="65" t="s">
        <v>5725</v>
      </c>
      <c r="D1269" s="66" t="s">
        <v>2739</v>
      </c>
      <c r="E1269" s="65" t="s">
        <v>5742</v>
      </c>
      <c r="F1269" s="65" t="s">
        <v>3</v>
      </c>
      <c r="G1269" s="65" t="s">
        <v>5744</v>
      </c>
      <c r="H1269" s="67">
        <v>6.75</v>
      </c>
      <c r="I1269" s="67" t="s">
        <v>6848</v>
      </c>
      <c r="J1269" s="65" t="s">
        <v>5728</v>
      </c>
      <c r="K1269" s="65" t="s">
        <v>5740</v>
      </c>
      <c r="L1269" s="65" t="s">
        <v>5731</v>
      </c>
      <c r="M1269" s="65" t="s">
        <v>70</v>
      </c>
      <c r="N1269" s="65" t="s">
        <v>5811</v>
      </c>
      <c r="O1269" s="65">
        <v>12</v>
      </c>
      <c r="P1269" s="65" t="s">
        <v>70</v>
      </c>
      <c r="Q1269" s="65" t="s">
        <v>6750</v>
      </c>
      <c r="R1269" s="65" t="s">
        <v>6849</v>
      </c>
      <c r="S1269" s="65" t="s">
        <v>5734</v>
      </c>
      <c r="T1269" s="65">
        <v>1</v>
      </c>
      <c r="U1269" s="67">
        <v>6.3</v>
      </c>
      <c r="V1269" s="67">
        <v>5.9</v>
      </c>
      <c r="W1269" s="65">
        <v>1</v>
      </c>
      <c r="X1269" s="65">
        <v>1</v>
      </c>
      <c r="Y1269" s="65" t="s">
        <v>70</v>
      </c>
      <c r="Z1269" s="65" t="s">
        <v>70</v>
      </c>
      <c r="AA1269" s="65">
        <f t="shared" si="19"/>
        <v>2</v>
      </c>
      <c r="AB1269" s="65">
        <v>3</v>
      </c>
      <c r="AC1269" s="68" t="s">
        <v>5753</v>
      </c>
      <c r="AD1269" s="68" t="s">
        <v>5995</v>
      </c>
      <c r="AE1269" s="68" t="s">
        <v>6775</v>
      </c>
      <c r="AF1269" s="65" t="s">
        <v>6763</v>
      </c>
      <c r="AG1269" s="68" t="s">
        <v>5756</v>
      </c>
    </row>
    <row r="1270" spans="1:33" ht="33.75" x14ac:dyDescent="0.25">
      <c r="A1270" s="65">
        <v>1269</v>
      </c>
      <c r="B1270" s="65" t="s">
        <v>6850</v>
      </c>
      <c r="C1270" s="65" t="s">
        <v>5725</v>
      </c>
      <c r="D1270" s="66" t="s">
        <v>2739</v>
      </c>
      <c r="E1270" s="65" t="s">
        <v>5742</v>
      </c>
      <c r="F1270" s="65" t="s">
        <v>3</v>
      </c>
      <c r="G1270" s="65" t="s">
        <v>5744</v>
      </c>
      <c r="H1270" s="67">
        <v>6.4</v>
      </c>
      <c r="I1270" s="67">
        <v>7</v>
      </c>
      <c r="J1270" s="65" t="s">
        <v>5728</v>
      </c>
      <c r="K1270" s="65" t="s">
        <v>5740</v>
      </c>
      <c r="L1270" s="65" t="s">
        <v>5731</v>
      </c>
      <c r="M1270" s="65" t="s">
        <v>70</v>
      </c>
      <c r="N1270" s="65" t="s">
        <v>5811</v>
      </c>
      <c r="O1270" s="65">
        <v>1</v>
      </c>
      <c r="P1270" s="65" t="s">
        <v>70</v>
      </c>
      <c r="Q1270" s="65" t="s">
        <v>6750</v>
      </c>
      <c r="R1270" s="65" t="s">
        <v>6851</v>
      </c>
      <c r="S1270" s="65" t="s">
        <v>5734</v>
      </c>
      <c r="T1270" s="65">
        <v>1</v>
      </c>
      <c r="U1270" s="67">
        <v>6.2</v>
      </c>
      <c r="V1270" s="67">
        <v>6</v>
      </c>
      <c r="W1270" s="65">
        <v>1</v>
      </c>
      <c r="X1270" s="65">
        <v>1</v>
      </c>
      <c r="Y1270" s="65" t="s">
        <v>70</v>
      </c>
      <c r="Z1270" s="65" t="s">
        <v>70</v>
      </c>
      <c r="AA1270" s="65">
        <f t="shared" si="19"/>
        <v>2</v>
      </c>
      <c r="AB1270" s="65">
        <v>2</v>
      </c>
      <c r="AC1270" s="68" t="s">
        <v>5735</v>
      </c>
      <c r="AD1270" s="68" t="s">
        <v>5986</v>
      </c>
      <c r="AE1270" s="68" t="s">
        <v>70</v>
      </c>
      <c r="AF1270" s="65" t="s">
        <v>5743</v>
      </c>
      <c r="AG1270" s="68" t="s">
        <v>70</v>
      </c>
    </row>
    <row r="1271" spans="1:33" ht="33.75" x14ac:dyDescent="0.25">
      <c r="A1271" s="65">
        <v>1270</v>
      </c>
      <c r="B1271" s="65" t="s">
        <v>6851</v>
      </c>
      <c r="C1271" s="65" t="s">
        <v>5725</v>
      </c>
      <c r="D1271" s="66" t="s">
        <v>2739</v>
      </c>
      <c r="E1271" s="65" t="s">
        <v>5742</v>
      </c>
      <c r="F1271" s="65" t="s">
        <v>3</v>
      </c>
      <c r="G1271" s="65" t="s">
        <v>5744</v>
      </c>
      <c r="H1271" s="67">
        <v>6.55</v>
      </c>
      <c r="I1271" s="67">
        <v>6.9</v>
      </c>
      <c r="J1271" s="65" t="s">
        <v>5728</v>
      </c>
      <c r="K1271" s="65" t="s">
        <v>5740</v>
      </c>
      <c r="L1271" s="65" t="s">
        <v>5731</v>
      </c>
      <c r="M1271" s="65" t="s">
        <v>70</v>
      </c>
      <c r="N1271" s="65" t="s">
        <v>5821</v>
      </c>
      <c r="O1271" s="65">
        <v>5</v>
      </c>
      <c r="P1271" s="65" t="s">
        <v>70</v>
      </c>
      <c r="Q1271" s="65" t="s">
        <v>6750</v>
      </c>
      <c r="R1271" s="65" t="s">
        <v>6852</v>
      </c>
      <c r="S1271" s="65" t="s">
        <v>5734</v>
      </c>
      <c r="T1271" s="65">
        <v>1</v>
      </c>
      <c r="U1271" s="67">
        <v>6.3</v>
      </c>
      <c r="V1271" s="67">
        <v>6</v>
      </c>
      <c r="W1271" s="65">
        <v>1</v>
      </c>
      <c r="X1271" s="65">
        <v>1</v>
      </c>
      <c r="Y1271" s="65" t="s">
        <v>70</v>
      </c>
      <c r="Z1271" s="65" t="s">
        <v>70</v>
      </c>
      <c r="AA1271" s="65">
        <f t="shared" si="19"/>
        <v>2</v>
      </c>
      <c r="AB1271" s="65">
        <v>2</v>
      </c>
      <c r="AC1271" s="68" t="s">
        <v>5735</v>
      </c>
      <c r="AD1271" s="68" t="s">
        <v>5995</v>
      </c>
      <c r="AE1271" s="68" t="s">
        <v>70</v>
      </c>
      <c r="AF1271" s="65" t="s">
        <v>5743</v>
      </c>
      <c r="AG1271" s="68" t="s">
        <v>70</v>
      </c>
    </row>
    <row r="1272" spans="1:33" ht="33.75" x14ac:dyDescent="0.25">
      <c r="A1272" s="65">
        <v>1271</v>
      </c>
      <c r="B1272" s="65" t="s">
        <v>6852</v>
      </c>
      <c r="C1272" s="65" t="s">
        <v>5725</v>
      </c>
      <c r="D1272" s="66" t="s">
        <v>2739</v>
      </c>
      <c r="E1272" s="65" t="s">
        <v>5742</v>
      </c>
      <c r="F1272" s="65" t="s">
        <v>3</v>
      </c>
      <c r="G1272" s="65" t="s">
        <v>5744</v>
      </c>
      <c r="H1272" s="67">
        <v>6.7</v>
      </c>
      <c r="I1272" s="67">
        <v>6.9</v>
      </c>
      <c r="J1272" s="65" t="s">
        <v>5728</v>
      </c>
      <c r="K1272" s="65" t="s">
        <v>5740</v>
      </c>
      <c r="L1272" s="65" t="s">
        <v>5731</v>
      </c>
      <c r="M1272" s="65" t="s">
        <v>70</v>
      </c>
      <c r="N1272" s="65" t="s">
        <v>5811</v>
      </c>
      <c r="O1272" s="65">
        <v>2</v>
      </c>
      <c r="P1272" s="65" t="s">
        <v>70</v>
      </c>
      <c r="Q1272" s="65" t="s">
        <v>6750</v>
      </c>
      <c r="R1272" s="65" t="s">
        <v>6853</v>
      </c>
      <c r="S1272" s="65" t="s">
        <v>5734</v>
      </c>
      <c r="T1272" s="65">
        <v>1</v>
      </c>
      <c r="U1272" s="67">
        <v>6.45</v>
      </c>
      <c r="V1272" s="67">
        <v>6.1</v>
      </c>
      <c r="W1272" s="65">
        <v>1</v>
      </c>
      <c r="X1272" s="65">
        <v>1</v>
      </c>
      <c r="Y1272" s="65" t="s">
        <v>70</v>
      </c>
      <c r="Z1272" s="65" t="s">
        <v>70</v>
      </c>
      <c r="AA1272" s="65">
        <f t="shared" si="19"/>
        <v>2</v>
      </c>
      <c r="AB1272" s="65">
        <v>2</v>
      </c>
      <c r="AC1272" s="68" t="s">
        <v>5753</v>
      </c>
      <c r="AD1272" s="68" t="s">
        <v>5995</v>
      </c>
      <c r="AE1272" s="68" t="s">
        <v>6752</v>
      </c>
      <c r="AF1272" s="65" t="s">
        <v>6763</v>
      </c>
      <c r="AG1272" s="68" t="s">
        <v>5756</v>
      </c>
    </row>
    <row r="1273" spans="1:33" ht="33.75" x14ac:dyDescent="0.25">
      <c r="A1273" s="65">
        <v>1272</v>
      </c>
      <c r="B1273" s="65" t="s">
        <v>6853</v>
      </c>
      <c r="C1273" s="65" t="s">
        <v>5725</v>
      </c>
      <c r="D1273" s="66" t="s">
        <v>2739</v>
      </c>
      <c r="E1273" s="65" t="s">
        <v>5742</v>
      </c>
      <c r="F1273" s="65" t="s">
        <v>3</v>
      </c>
      <c r="G1273" s="65" t="s">
        <v>5744</v>
      </c>
      <c r="H1273" s="67">
        <v>6.3</v>
      </c>
      <c r="I1273" s="67" t="s">
        <v>5907</v>
      </c>
      <c r="J1273" s="65" t="s">
        <v>5728</v>
      </c>
      <c r="K1273" s="65" t="s">
        <v>5740</v>
      </c>
      <c r="L1273" s="65" t="s">
        <v>5731</v>
      </c>
      <c r="M1273" s="65" t="s">
        <v>70</v>
      </c>
      <c r="N1273" s="65" t="s">
        <v>5811</v>
      </c>
      <c r="O1273" s="65">
        <v>6</v>
      </c>
      <c r="P1273" s="65" t="s">
        <v>70</v>
      </c>
      <c r="Q1273" s="65" t="s">
        <v>6750</v>
      </c>
      <c r="R1273" s="65" t="s">
        <v>5778</v>
      </c>
      <c r="S1273" s="65" t="s">
        <v>5734</v>
      </c>
      <c r="T1273" s="65">
        <v>1</v>
      </c>
      <c r="U1273" s="67">
        <v>5.8</v>
      </c>
      <c r="V1273" s="67" t="s">
        <v>5907</v>
      </c>
      <c r="W1273" s="65">
        <v>1</v>
      </c>
      <c r="X1273" s="65">
        <v>1</v>
      </c>
      <c r="Y1273" s="65" t="s">
        <v>70</v>
      </c>
      <c r="Z1273" s="65" t="s">
        <v>70</v>
      </c>
      <c r="AA1273" s="65">
        <f t="shared" si="19"/>
        <v>2</v>
      </c>
      <c r="AB1273" s="65">
        <v>2</v>
      </c>
      <c r="AC1273" s="68" t="s">
        <v>5760</v>
      </c>
      <c r="AD1273" s="68" t="s">
        <v>5995</v>
      </c>
      <c r="AE1273" s="68" t="s">
        <v>6752</v>
      </c>
      <c r="AF1273" s="65" t="s">
        <v>6763</v>
      </c>
      <c r="AG1273" s="68" t="s">
        <v>5756</v>
      </c>
    </row>
    <row r="1274" spans="1:33" ht="33.75" x14ac:dyDescent="0.25">
      <c r="A1274" s="65">
        <v>1273</v>
      </c>
      <c r="B1274" s="65" t="s">
        <v>6854</v>
      </c>
      <c r="C1274" s="65" t="s">
        <v>5725</v>
      </c>
      <c r="D1274" s="66" t="s">
        <v>2739</v>
      </c>
      <c r="E1274" s="65" t="s">
        <v>5742</v>
      </c>
      <c r="F1274" s="65" t="s">
        <v>3</v>
      </c>
      <c r="G1274" s="65" t="s">
        <v>5744</v>
      </c>
      <c r="H1274" s="67">
        <v>7</v>
      </c>
      <c r="I1274" s="67">
        <v>6.15</v>
      </c>
      <c r="J1274" s="65" t="s">
        <v>5728</v>
      </c>
      <c r="K1274" s="65" t="s">
        <v>5740</v>
      </c>
      <c r="L1274" s="65" t="s">
        <v>5731</v>
      </c>
      <c r="M1274" s="65" t="s">
        <v>70</v>
      </c>
      <c r="N1274" s="65" t="s">
        <v>60</v>
      </c>
      <c r="O1274" s="65">
        <v>1</v>
      </c>
      <c r="P1274" s="65" t="s">
        <v>22</v>
      </c>
      <c r="Q1274" s="65" t="s">
        <v>6750</v>
      </c>
      <c r="R1274" s="65" t="s">
        <v>6855</v>
      </c>
      <c r="S1274" s="65" t="s">
        <v>5734</v>
      </c>
      <c r="T1274" s="65">
        <v>1</v>
      </c>
      <c r="U1274" s="67">
        <v>6.1</v>
      </c>
      <c r="V1274" s="67">
        <v>5.9</v>
      </c>
      <c r="W1274" s="65">
        <v>2</v>
      </c>
      <c r="X1274" s="65">
        <v>2</v>
      </c>
      <c r="Y1274" s="65" t="s">
        <v>70</v>
      </c>
      <c r="Z1274" s="65" t="s">
        <v>70</v>
      </c>
      <c r="AA1274" s="65">
        <f t="shared" si="19"/>
        <v>4</v>
      </c>
      <c r="AB1274" s="65">
        <v>4</v>
      </c>
      <c r="AC1274" s="68" t="s">
        <v>5753</v>
      </c>
      <c r="AD1274" s="68" t="s">
        <v>5995</v>
      </c>
      <c r="AE1274" s="68" t="s">
        <v>5905</v>
      </c>
      <c r="AF1274" s="65" t="s">
        <v>6763</v>
      </c>
      <c r="AG1274" s="68" t="s">
        <v>5756</v>
      </c>
    </row>
    <row r="1275" spans="1:33" ht="33.75" x14ac:dyDescent="0.25">
      <c r="A1275" s="65">
        <v>1274</v>
      </c>
      <c r="B1275" s="65" t="s">
        <v>6855</v>
      </c>
      <c r="C1275" s="65" t="s">
        <v>5745</v>
      </c>
      <c r="D1275" s="66" t="s">
        <v>2741</v>
      </c>
      <c r="E1275" s="65" t="s">
        <v>5742</v>
      </c>
      <c r="F1275" s="65" t="s">
        <v>3</v>
      </c>
      <c r="G1275" s="65" t="s">
        <v>5744</v>
      </c>
      <c r="H1275" s="67">
        <v>6.6</v>
      </c>
      <c r="I1275" s="67">
        <v>6.6</v>
      </c>
      <c r="J1275" s="65" t="s">
        <v>5728</v>
      </c>
      <c r="K1275" s="65" t="s">
        <v>5740</v>
      </c>
      <c r="L1275" s="65" t="s">
        <v>5731</v>
      </c>
      <c r="M1275" s="65" t="s">
        <v>70</v>
      </c>
      <c r="N1275" s="65" t="s">
        <v>60</v>
      </c>
      <c r="O1275" s="65">
        <v>21</v>
      </c>
      <c r="P1275" s="65" t="s">
        <v>70</v>
      </c>
      <c r="Q1275" s="65" t="s">
        <v>6750</v>
      </c>
      <c r="R1275" s="65" t="s">
        <v>6856</v>
      </c>
      <c r="S1275" s="65" t="s">
        <v>5734</v>
      </c>
      <c r="T1275" s="65">
        <v>1</v>
      </c>
      <c r="U1275" s="67">
        <v>6.3</v>
      </c>
      <c r="V1275" s="67">
        <v>5.7</v>
      </c>
      <c r="W1275" s="65">
        <v>2</v>
      </c>
      <c r="X1275" s="65">
        <v>2</v>
      </c>
      <c r="Y1275" s="65" t="s">
        <v>70</v>
      </c>
      <c r="Z1275" s="65" t="s">
        <v>70</v>
      </c>
      <c r="AA1275" s="65">
        <f t="shared" si="19"/>
        <v>4</v>
      </c>
      <c r="AB1275" s="65">
        <v>4</v>
      </c>
      <c r="AC1275" s="68" t="s">
        <v>5735</v>
      </c>
      <c r="AD1275" s="68" t="s">
        <v>5995</v>
      </c>
      <c r="AE1275" s="68" t="s">
        <v>70</v>
      </c>
      <c r="AF1275" s="65" t="s">
        <v>5743</v>
      </c>
      <c r="AG1275" s="68" t="s">
        <v>70</v>
      </c>
    </row>
    <row r="1276" spans="1:33" ht="33.75" x14ac:dyDescent="0.25">
      <c r="A1276" s="65">
        <v>1275</v>
      </c>
      <c r="B1276" s="65" t="s">
        <v>6856</v>
      </c>
      <c r="C1276" s="65" t="s">
        <v>5725</v>
      </c>
      <c r="D1276" s="66" t="s">
        <v>2739</v>
      </c>
      <c r="E1276" s="65" t="s">
        <v>5742</v>
      </c>
      <c r="F1276" s="65" t="s">
        <v>3</v>
      </c>
      <c r="G1276" s="65" t="s">
        <v>5744</v>
      </c>
      <c r="H1276" s="67">
        <v>6.7</v>
      </c>
      <c r="I1276" s="67">
        <v>6</v>
      </c>
      <c r="J1276" s="65" t="s">
        <v>5728</v>
      </c>
      <c r="K1276" s="65" t="s">
        <v>5740</v>
      </c>
      <c r="L1276" s="65" t="s">
        <v>5731</v>
      </c>
      <c r="M1276" s="65" t="s">
        <v>70</v>
      </c>
      <c r="N1276" s="65" t="s">
        <v>5802</v>
      </c>
      <c r="O1276" s="65">
        <v>3</v>
      </c>
      <c r="P1276" s="65" t="s">
        <v>70</v>
      </c>
      <c r="Q1276" s="65" t="s">
        <v>6750</v>
      </c>
      <c r="R1276" s="65" t="s">
        <v>6857</v>
      </c>
      <c r="S1276" s="65" t="s">
        <v>5734</v>
      </c>
      <c r="T1276" s="65">
        <v>1</v>
      </c>
      <c r="U1276" s="67">
        <v>6.2</v>
      </c>
      <c r="V1276" s="67">
        <v>5.9</v>
      </c>
      <c r="W1276" s="65">
        <v>2</v>
      </c>
      <c r="X1276" s="65">
        <v>2</v>
      </c>
      <c r="Y1276" s="65" t="s">
        <v>70</v>
      </c>
      <c r="Z1276" s="65" t="s">
        <v>70</v>
      </c>
      <c r="AA1276" s="65">
        <f t="shared" si="19"/>
        <v>4</v>
      </c>
      <c r="AB1276" s="65">
        <v>4</v>
      </c>
      <c r="AC1276" s="68" t="s">
        <v>5735</v>
      </c>
      <c r="AD1276" s="68" t="s">
        <v>5995</v>
      </c>
      <c r="AE1276" s="68" t="s">
        <v>70</v>
      </c>
      <c r="AF1276" s="65" t="s">
        <v>5738</v>
      </c>
      <c r="AG1276" s="68" t="s">
        <v>5739</v>
      </c>
    </row>
    <row r="1277" spans="1:33" ht="33.75" x14ac:dyDescent="0.25">
      <c r="A1277" s="65">
        <v>1276</v>
      </c>
      <c r="B1277" s="65" t="s">
        <v>6857</v>
      </c>
      <c r="C1277" s="65" t="s">
        <v>5745</v>
      </c>
      <c r="D1277" s="66" t="s">
        <v>2741</v>
      </c>
      <c r="E1277" s="65" t="s">
        <v>5742</v>
      </c>
      <c r="F1277" s="65" t="s">
        <v>3</v>
      </c>
      <c r="G1277" s="65" t="s">
        <v>5744</v>
      </c>
      <c r="H1277" s="67">
        <v>6.6</v>
      </c>
      <c r="I1277" s="67">
        <v>5.9</v>
      </c>
      <c r="J1277" s="65" t="s">
        <v>5728</v>
      </c>
      <c r="K1277" s="65" t="s">
        <v>5740</v>
      </c>
      <c r="L1277" s="65" t="s">
        <v>5731</v>
      </c>
      <c r="M1277" s="65" t="s">
        <v>70</v>
      </c>
      <c r="N1277" s="65" t="s">
        <v>5805</v>
      </c>
      <c r="O1277" s="65">
        <v>2</v>
      </c>
      <c r="P1277" s="65" t="s">
        <v>22</v>
      </c>
      <c r="Q1277" s="65" t="s">
        <v>6750</v>
      </c>
      <c r="R1277" s="65" t="s">
        <v>5778</v>
      </c>
      <c r="S1277" s="65" t="s">
        <v>5734</v>
      </c>
      <c r="T1277" s="65">
        <v>1</v>
      </c>
      <c r="U1277" s="67">
        <v>6.2</v>
      </c>
      <c r="V1277" s="67">
        <v>5.45</v>
      </c>
      <c r="W1277" s="65">
        <v>2</v>
      </c>
      <c r="X1277" s="65">
        <v>2</v>
      </c>
      <c r="Y1277" s="65" t="s">
        <v>70</v>
      </c>
      <c r="Z1277" s="65" t="s">
        <v>70</v>
      </c>
      <c r="AA1277" s="65">
        <f t="shared" si="19"/>
        <v>4</v>
      </c>
      <c r="AB1277" s="65">
        <v>4</v>
      </c>
      <c r="AC1277" s="68" t="s">
        <v>5753</v>
      </c>
      <c r="AD1277" s="68" t="s">
        <v>5995</v>
      </c>
      <c r="AE1277" s="68" t="s">
        <v>6858</v>
      </c>
      <c r="AF1277" s="65" t="s">
        <v>6763</v>
      </c>
      <c r="AG1277" s="68" t="s">
        <v>5756</v>
      </c>
    </row>
    <row r="1278" spans="1:33" ht="33.75" x14ac:dyDescent="0.25">
      <c r="A1278" s="65">
        <v>1277</v>
      </c>
      <c r="B1278" s="65" t="s">
        <v>6859</v>
      </c>
      <c r="C1278" s="65" t="s">
        <v>5725</v>
      </c>
      <c r="D1278" s="66" t="s">
        <v>2739</v>
      </c>
      <c r="E1278" s="65" t="s">
        <v>5742</v>
      </c>
      <c r="F1278" s="65" t="s">
        <v>3</v>
      </c>
      <c r="G1278" s="65" t="s">
        <v>5744</v>
      </c>
      <c r="H1278" s="67">
        <v>6.5</v>
      </c>
      <c r="I1278" s="67">
        <v>6.3</v>
      </c>
      <c r="J1278" s="65" t="s">
        <v>5728</v>
      </c>
      <c r="K1278" s="65" t="s">
        <v>5740</v>
      </c>
      <c r="L1278" s="65" t="s">
        <v>5731</v>
      </c>
      <c r="M1278" s="65" t="s">
        <v>70</v>
      </c>
      <c r="N1278" s="65" t="s">
        <v>5805</v>
      </c>
      <c r="O1278" s="65">
        <v>5</v>
      </c>
      <c r="P1278" s="65" t="s">
        <v>70</v>
      </c>
      <c r="Q1278" s="65" t="s">
        <v>6750</v>
      </c>
      <c r="R1278" s="65" t="s">
        <v>6860</v>
      </c>
      <c r="S1278" s="65" t="s">
        <v>5734</v>
      </c>
      <c r="T1278" s="65">
        <v>1</v>
      </c>
      <c r="U1278" s="67">
        <v>6.1</v>
      </c>
      <c r="V1278" s="67">
        <v>6</v>
      </c>
      <c r="W1278" s="65">
        <v>1</v>
      </c>
      <c r="X1278" s="65">
        <v>2</v>
      </c>
      <c r="Y1278" s="65" t="s">
        <v>70</v>
      </c>
      <c r="Z1278" s="65" t="s">
        <v>70</v>
      </c>
      <c r="AA1278" s="65">
        <f t="shared" si="19"/>
        <v>3</v>
      </c>
      <c r="AB1278" s="65">
        <v>3</v>
      </c>
      <c r="AC1278" s="68" t="s">
        <v>5753</v>
      </c>
      <c r="AD1278" s="68" t="s">
        <v>5986</v>
      </c>
      <c r="AE1278" s="68" t="s">
        <v>6752</v>
      </c>
      <c r="AF1278" s="65" t="s">
        <v>6763</v>
      </c>
      <c r="AG1278" s="68" t="s">
        <v>5756</v>
      </c>
    </row>
    <row r="1279" spans="1:33" ht="33.75" x14ac:dyDescent="0.25">
      <c r="A1279" s="65">
        <v>1278</v>
      </c>
      <c r="B1279" s="65" t="s">
        <v>6860</v>
      </c>
      <c r="C1279" s="65" t="s">
        <v>5725</v>
      </c>
      <c r="D1279" s="66" t="s">
        <v>2739</v>
      </c>
      <c r="E1279" s="65" t="s">
        <v>5742</v>
      </c>
      <c r="F1279" s="65" t="s">
        <v>3</v>
      </c>
      <c r="G1279" s="65" t="s">
        <v>5744</v>
      </c>
      <c r="H1279" s="67">
        <v>6.8</v>
      </c>
      <c r="I1279" s="67">
        <v>5.05</v>
      </c>
      <c r="J1279" s="65" t="s">
        <v>5728</v>
      </c>
      <c r="K1279" s="65" t="s">
        <v>5740</v>
      </c>
      <c r="L1279" s="65" t="s">
        <v>5731</v>
      </c>
      <c r="M1279" s="65" t="s">
        <v>70</v>
      </c>
      <c r="N1279" s="65" t="s">
        <v>5800</v>
      </c>
      <c r="O1279" s="65">
        <v>4</v>
      </c>
      <c r="P1279" s="65" t="s">
        <v>70</v>
      </c>
      <c r="Q1279" s="65" t="s">
        <v>6750</v>
      </c>
      <c r="R1279" s="65" t="s">
        <v>6861</v>
      </c>
      <c r="S1279" s="65" t="s">
        <v>5734</v>
      </c>
      <c r="T1279" s="65">
        <v>1</v>
      </c>
      <c r="U1279" s="67">
        <v>6.1</v>
      </c>
      <c r="V1279" s="67">
        <v>4.2</v>
      </c>
      <c r="W1279" s="65">
        <v>1</v>
      </c>
      <c r="X1279" s="65">
        <v>2</v>
      </c>
      <c r="Y1279" s="65" t="s">
        <v>70</v>
      </c>
      <c r="Z1279" s="65" t="s">
        <v>70</v>
      </c>
      <c r="AA1279" s="65">
        <f t="shared" si="19"/>
        <v>3</v>
      </c>
      <c r="AB1279" s="65">
        <v>4</v>
      </c>
      <c r="AC1279" s="68" t="s">
        <v>5753</v>
      </c>
      <c r="AD1279" s="68" t="s">
        <v>5995</v>
      </c>
      <c r="AE1279" s="68" t="s">
        <v>6862</v>
      </c>
      <c r="AF1279" s="65" t="s">
        <v>6763</v>
      </c>
      <c r="AG1279" s="68" t="s">
        <v>5756</v>
      </c>
    </row>
    <row r="1280" spans="1:33" ht="33.75" x14ac:dyDescent="0.25">
      <c r="A1280" s="65">
        <v>1279</v>
      </c>
      <c r="B1280" s="65" t="s">
        <v>6861</v>
      </c>
      <c r="C1280" s="65" t="s">
        <v>5725</v>
      </c>
      <c r="D1280" s="66" t="s">
        <v>2739</v>
      </c>
      <c r="E1280" s="65" t="s">
        <v>5742</v>
      </c>
      <c r="F1280" s="65" t="s">
        <v>3</v>
      </c>
      <c r="G1280" s="65" t="s">
        <v>5744</v>
      </c>
      <c r="H1280" s="67">
        <v>6.5</v>
      </c>
      <c r="I1280" s="67">
        <v>5.8</v>
      </c>
      <c r="J1280" s="65" t="s">
        <v>5728</v>
      </c>
      <c r="K1280" s="65" t="s">
        <v>5740</v>
      </c>
      <c r="L1280" s="65" t="s">
        <v>5731</v>
      </c>
      <c r="M1280" s="65" t="s">
        <v>70</v>
      </c>
      <c r="N1280" s="65" t="s">
        <v>5800</v>
      </c>
      <c r="O1280" s="65">
        <v>1</v>
      </c>
      <c r="P1280" s="65" t="s">
        <v>70</v>
      </c>
      <c r="Q1280" s="65" t="s">
        <v>6750</v>
      </c>
      <c r="R1280" s="65" t="s">
        <v>6863</v>
      </c>
      <c r="S1280" s="65" t="s">
        <v>5734</v>
      </c>
      <c r="T1280" s="65">
        <v>1</v>
      </c>
      <c r="U1280" s="67">
        <v>5.75</v>
      </c>
      <c r="V1280" s="67">
        <v>5.55</v>
      </c>
      <c r="W1280" s="65">
        <v>1</v>
      </c>
      <c r="X1280" s="65">
        <v>1</v>
      </c>
      <c r="Y1280" s="65" t="s">
        <v>70</v>
      </c>
      <c r="Z1280" s="65" t="s">
        <v>70</v>
      </c>
      <c r="AA1280" s="65">
        <f t="shared" si="19"/>
        <v>2</v>
      </c>
      <c r="AB1280" s="65">
        <v>2</v>
      </c>
      <c r="AC1280" s="68" t="s">
        <v>5760</v>
      </c>
      <c r="AD1280" s="68" t="s">
        <v>5995</v>
      </c>
      <c r="AE1280" s="68" t="s">
        <v>70</v>
      </c>
      <c r="AF1280" s="65" t="s">
        <v>6763</v>
      </c>
      <c r="AG1280" s="68" t="s">
        <v>5756</v>
      </c>
    </row>
    <row r="1281" spans="1:33" ht="33.75" x14ac:dyDescent="0.25">
      <c r="A1281" s="65">
        <v>1280</v>
      </c>
      <c r="B1281" s="65" t="s">
        <v>6863</v>
      </c>
      <c r="C1281" s="65" t="s">
        <v>5725</v>
      </c>
      <c r="D1281" s="66" t="s">
        <v>2739</v>
      </c>
      <c r="E1281" s="65" t="s">
        <v>5742</v>
      </c>
      <c r="F1281" s="65" t="s">
        <v>3</v>
      </c>
      <c r="G1281" s="65" t="s">
        <v>5744</v>
      </c>
      <c r="H1281" s="67">
        <v>6.5</v>
      </c>
      <c r="I1281" s="67">
        <v>5.5</v>
      </c>
      <c r="J1281" s="65" t="s">
        <v>5728</v>
      </c>
      <c r="K1281" s="65" t="s">
        <v>5740</v>
      </c>
      <c r="L1281" s="65" t="s">
        <v>5731</v>
      </c>
      <c r="M1281" s="65" t="s">
        <v>70</v>
      </c>
      <c r="N1281" s="65" t="s">
        <v>5928</v>
      </c>
      <c r="O1281" s="65">
        <v>1</v>
      </c>
      <c r="P1281" s="65" t="s">
        <v>70</v>
      </c>
      <c r="Q1281" s="65" t="s">
        <v>6750</v>
      </c>
      <c r="R1281" s="65" t="s">
        <v>6864</v>
      </c>
      <c r="S1281" s="65" t="s">
        <v>5734</v>
      </c>
      <c r="T1281" s="65">
        <v>1</v>
      </c>
      <c r="U1281" s="67">
        <v>6.1</v>
      </c>
      <c r="V1281" s="67">
        <v>5.3</v>
      </c>
      <c r="W1281" s="65" t="s">
        <v>70</v>
      </c>
      <c r="X1281" s="65">
        <v>2</v>
      </c>
      <c r="Y1281" s="65" t="s">
        <v>70</v>
      </c>
      <c r="Z1281" s="65" t="s">
        <v>70</v>
      </c>
      <c r="AA1281" s="65">
        <f t="shared" si="19"/>
        <v>2</v>
      </c>
      <c r="AB1281" s="65">
        <v>2</v>
      </c>
      <c r="AC1281" s="68" t="s">
        <v>5753</v>
      </c>
      <c r="AD1281" s="68" t="s">
        <v>5986</v>
      </c>
      <c r="AE1281" s="68" t="s">
        <v>6752</v>
      </c>
      <c r="AF1281" s="65" t="s">
        <v>6763</v>
      </c>
      <c r="AG1281" s="68" t="s">
        <v>5756</v>
      </c>
    </row>
    <row r="1282" spans="1:33" ht="33.75" x14ac:dyDescent="0.25">
      <c r="A1282" s="65">
        <v>1281</v>
      </c>
      <c r="B1282" s="65" t="s">
        <v>6864</v>
      </c>
      <c r="C1282" s="65" t="s">
        <v>5725</v>
      </c>
      <c r="D1282" s="66" t="s">
        <v>2739</v>
      </c>
      <c r="E1282" s="65" t="s">
        <v>5742</v>
      </c>
      <c r="F1282" s="65" t="s">
        <v>3</v>
      </c>
      <c r="G1282" s="65" t="s">
        <v>5744</v>
      </c>
      <c r="H1282" s="67">
        <v>6.8</v>
      </c>
      <c r="I1282" s="67">
        <v>5.7</v>
      </c>
      <c r="J1282" s="65" t="s">
        <v>5728</v>
      </c>
      <c r="K1282" s="65" t="s">
        <v>5740</v>
      </c>
      <c r="L1282" s="65" t="s">
        <v>5731</v>
      </c>
      <c r="M1282" s="65" t="s">
        <v>70</v>
      </c>
      <c r="N1282" s="65" t="s">
        <v>5800</v>
      </c>
      <c r="O1282" s="65">
        <v>1</v>
      </c>
      <c r="P1282" s="65" t="s">
        <v>70</v>
      </c>
      <c r="Q1282" s="65" t="s">
        <v>6750</v>
      </c>
      <c r="R1282" s="65" t="s">
        <v>5778</v>
      </c>
      <c r="S1282" s="65" t="s">
        <v>5734</v>
      </c>
      <c r="T1282" s="65">
        <v>1</v>
      </c>
      <c r="U1282" s="67">
        <v>6.1</v>
      </c>
      <c r="V1282" s="67">
        <v>5.2</v>
      </c>
      <c r="W1282" s="65">
        <v>1</v>
      </c>
      <c r="X1282" s="65">
        <v>1</v>
      </c>
      <c r="Y1282" s="65" t="s">
        <v>70</v>
      </c>
      <c r="Z1282" s="65" t="s">
        <v>70</v>
      </c>
      <c r="AA1282" s="65">
        <f t="shared" si="19"/>
        <v>2</v>
      </c>
      <c r="AB1282" s="65">
        <v>2</v>
      </c>
      <c r="AC1282" s="68" t="s">
        <v>5753</v>
      </c>
      <c r="AD1282" s="68" t="s">
        <v>5995</v>
      </c>
      <c r="AE1282" s="68" t="s">
        <v>6793</v>
      </c>
      <c r="AF1282" s="65" t="s">
        <v>6763</v>
      </c>
      <c r="AG1282" s="68" t="s">
        <v>5756</v>
      </c>
    </row>
    <row r="1283" spans="1:33" ht="33.75" x14ac:dyDescent="0.25">
      <c r="A1283" s="65">
        <v>1282</v>
      </c>
      <c r="B1283" s="65" t="s">
        <v>6865</v>
      </c>
      <c r="C1283" s="65" t="s">
        <v>5725</v>
      </c>
      <c r="D1283" s="66" t="s">
        <v>2739</v>
      </c>
      <c r="E1283" s="65" t="s">
        <v>5742</v>
      </c>
      <c r="F1283" s="65" t="s">
        <v>3</v>
      </c>
      <c r="G1283" s="65" t="s">
        <v>5744</v>
      </c>
      <c r="H1283" s="67">
        <v>6.5</v>
      </c>
      <c r="I1283" s="67">
        <v>4.9000000000000004</v>
      </c>
      <c r="J1283" s="65" t="s">
        <v>5728</v>
      </c>
      <c r="K1283" s="65" t="s">
        <v>5740</v>
      </c>
      <c r="L1283" s="65" t="s">
        <v>5731</v>
      </c>
      <c r="M1283" s="65" t="s">
        <v>70</v>
      </c>
      <c r="N1283" s="65" t="s">
        <v>5812</v>
      </c>
      <c r="O1283" s="65">
        <v>1</v>
      </c>
      <c r="P1283" s="65" t="s">
        <v>70</v>
      </c>
      <c r="Q1283" s="65" t="s">
        <v>6750</v>
      </c>
      <c r="R1283" s="65" t="s">
        <v>6866</v>
      </c>
      <c r="S1283" s="65" t="s">
        <v>5734</v>
      </c>
      <c r="T1283" s="65">
        <v>1</v>
      </c>
      <c r="U1283" s="67">
        <v>5.9</v>
      </c>
      <c r="V1283" s="67">
        <v>4.9000000000000004</v>
      </c>
      <c r="W1283" s="65">
        <v>1</v>
      </c>
      <c r="X1283" s="65">
        <v>1</v>
      </c>
      <c r="Y1283" s="65" t="s">
        <v>70</v>
      </c>
      <c r="Z1283" s="65" t="s">
        <v>70</v>
      </c>
      <c r="AA1283" s="65">
        <f t="shared" ref="AA1283:AA1305" si="20">SUM(W1283:Z1283)</f>
        <v>2</v>
      </c>
      <c r="AB1283" s="65">
        <v>3</v>
      </c>
      <c r="AC1283" s="68" t="s">
        <v>5753</v>
      </c>
      <c r="AD1283" s="68" t="s">
        <v>5995</v>
      </c>
      <c r="AE1283" s="68" t="s">
        <v>6867</v>
      </c>
      <c r="AF1283" s="65" t="s">
        <v>6763</v>
      </c>
      <c r="AG1283" s="68" t="s">
        <v>5756</v>
      </c>
    </row>
    <row r="1284" spans="1:33" ht="33.75" x14ac:dyDescent="0.25">
      <c r="A1284" s="65">
        <v>1283</v>
      </c>
      <c r="B1284" s="65" t="s">
        <v>6866</v>
      </c>
      <c r="C1284" s="65" t="s">
        <v>5725</v>
      </c>
      <c r="D1284" s="66" t="s">
        <v>2739</v>
      </c>
      <c r="E1284" s="65" t="s">
        <v>5742</v>
      </c>
      <c r="F1284" s="65" t="s">
        <v>3</v>
      </c>
      <c r="G1284" s="65" t="s">
        <v>5744</v>
      </c>
      <c r="H1284" s="67">
        <v>5.7</v>
      </c>
      <c r="I1284" s="67" t="s">
        <v>5907</v>
      </c>
      <c r="J1284" s="65" t="s">
        <v>5728</v>
      </c>
      <c r="K1284" s="65" t="s">
        <v>5740</v>
      </c>
      <c r="L1284" s="65" t="s">
        <v>5731</v>
      </c>
      <c r="M1284" s="65" t="s">
        <v>70</v>
      </c>
      <c r="N1284" s="65" t="s">
        <v>5812</v>
      </c>
      <c r="O1284" s="65">
        <v>10</v>
      </c>
      <c r="P1284" s="65" t="s">
        <v>70</v>
      </c>
      <c r="Q1284" s="65" t="s">
        <v>6750</v>
      </c>
      <c r="R1284" s="65" t="s">
        <v>6868</v>
      </c>
      <c r="S1284" s="65" t="s">
        <v>5734</v>
      </c>
      <c r="T1284" s="65">
        <v>1</v>
      </c>
      <c r="U1284" s="67">
        <v>5.7</v>
      </c>
      <c r="V1284" s="67">
        <v>5.15</v>
      </c>
      <c r="W1284" s="65">
        <v>1</v>
      </c>
      <c r="X1284" s="65">
        <v>1</v>
      </c>
      <c r="Y1284" s="65" t="s">
        <v>70</v>
      </c>
      <c r="Z1284" s="65" t="s">
        <v>70</v>
      </c>
      <c r="AA1284" s="65">
        <f t="shared" si="20"/>
        <v>2</v>
      </c>
      <c r="AB1284" s="65">
        <v>2</v>
      </c>
      <c r="AC1284" s="68" t="s">
        <v>5760</v>
      </c>
      <c r="AD1284" s="68" t="s">
        <v>5986</v>
      </c>
      <c r="AE1284" s="68" t="s">
        <v>6869</v>
      </c>
      <c r="AF1284" s="65" t="s">
        <v>6763</v>
      </c>
      <c r="AG1284" s="68" t="s">
        <v>5756</v>
      </c>
    </row>
    <row r="1285" spans="1:33" ht="56.25" x14ac:dyDescent="0.25">
      <c r="A1285" s="65">
        <v>1284</v>
      </c>
      <c r="B1285" s="65" t="s">
        <v>6868</v>
      </c>
      <c r="C1285" s="65" t="s">
        <v>5725</v>
      </c>
      <c r="D1285" s="66" t="s">
        <v>2739</v>
      </c>
      <c r="E1285" s="65" t="s">
        <v>5742</v>
      </c>
      <c r="F1285" s="65" t="s">
        <v>3</v>
      </c>
      <c r="G1285" s="65" t="s">
        <v>5744</v>
      </c>
      <c r="H1285" s="67">
        <v>5.6</v>
      </c>
      <c r="I1285" s="67">
        <v>5.9</v>
      </c>
      <c r="J1285" s="65" t="s">
        <v>5728</v>
      </c>
      <c r="K1285" s="65" t="s">
        <v>5740</v>
      </c>
      <c r="L1285" s="65" t="s">
        <v>5731</v>
      </c>
      <c r="M1285" s="65" t="s">
        <v>70</v>
      </c>
      <c r="N1285" s="65" t="s">
        <v>5812</v>
      </c>
      <c r="O1285" s="65">
        <v>10</v>
      </c>
      <c r="P1285" s="65" t="s">
        <v>70</v>
      </c>
      <c r="Q1285" s="65" t="s">
        <v>6750</v>
      </c>
      <c r="R1285" s="65" t="s">
        <v>6870</v>
      </c>
      <c r="S1285" s="65" t="s">
        <v>5734</v>
      </c>
      <c r="T1285" s="65">
        <v>1</v>
      </c>
      <c r="U1285" s="67">
        <v>5.6</v>
      </c>
      <c r="V1285" s="67">
        <v>5.05</v>
      </c>
      <c r="W1285" s="65">
        <v>1</v>
      </c>
      <c r="X1285" s="65">
        <v>1</v>
      </c>
      <c r="Y1285" s="65" t="s">
        <v>70</v>
      </c>
      <c r="Z1285" s="65" t="s">
        <v>70</v>
      </c>
      <c r="AA1285" s="65">
        <f t="shared" si="20"/>
        <v>2</v>
      </c>
      <c r="AB1285" s="65">
        <v>2</v>
      </c>
      <c r="AC1285" s="68" t="s">
        <v>5760</v>
      </c>
      <c r="AD1285" s="68" t="s">
        <v>5995</v>
      </c>
      <c r="AE1285" s="68" t="s">
        <v>6871</v>
      </c>
      <c r="AF1285" s="65" t="s">
        <v>6763</v>
      </c>
      <c r="AG1285" s="68" t="s">
        <v>5756</v>
      </c>
    </row>
    <row r="1286" spans="1:33" ht="33.75" x14ac:dyDescent="0.25">
      <c r="A1286" s="65">
        <v>1285</v>
      </c>
      <c r="B1286" s="65">
        <v>821021874</v>
      </c>
      <c r="C1286" s="65" t="s">
        <v>5725</v>
      </c>
      <c r="D1286" s="66" t="s">
        <v>2739</v>
      </c>
      <c r="E1286" s="65" t="s">
        <v>5742</v>
      </c>
      <c r="F1286" s="65" t="s">
        <v>3</v>
      </c>
      <c r="G1286" s="65" t="s">
        <v>5744</v>
      </c>
      <c r="H1286" s="67">
        <v>6.8</v>
      </c>
      <c r="I1286" s="67">
        <v>5.9</v>
      </c>
      <c r="J1286" s="65" t="s">
        <v>5728</v>
      </c>
      <c r="K1286" s="65" t="s">
        <v>5740</v>
      </c>
      <c r="L1286" s="65" t="s">
        <v>5731</v>
      </c>
      <c r="M1286" s="65" t="s">
        <v>70</v>
      </c>
      <c r="N1286" s="65" t="s">
        <v>5812</v>
      </c>
      <c r="O1286" s="65">
        <v>7</v>
      </c>
      <c r="P1286" s="65" t="s">
        <v>70</v>
      </c>
      <c r="Q1286" s="65" t="s">
        <v>6750</v>
      </c>
      <c r="R1286" s="65" t="s">
        <v>6872</v>
      </c>
      <c r="S1286" s="65" t="s">
        <v>5734</v>
      </c>
      <c r="T1286" s="65">
        <v>1</v>
      </c>
      <c r="U1286" s="67">
        <v>6.2</v>
      </c>
      <c r="V1286" s="67">
        <v>5.45</v>
      </c>
      <c r="W1286" s="65">
        <v>1</v>
      </c>
      <c r="X1286" s="65">
        <v>1</v>
      </c>
      <c r="Y1286" s="65" t="s">
        <v>70</v>
      </c>
      <c r="Z1286" s="65" t="s">
        <v>70</v>
      </c>
      <c r="AA1286" s="65">
        <f t="shared" si="20"/>
        <v>2</v>
      </c>
      <c r="AB1286" s="65">
        <v>3</v>
      </c>
      <c r="AC1286" s="68" t="s">
        <v>5760</v>
      </c>
      <c r="AD1286" s="68" t="s">
        <v>5995</v>
      </c>
      <c r="AE1286" s="68" t="s">
        <v>6752</v>
      </c>
      <c r="AF1286" s="65" t="s">
        <v>6763</v>
      </c>
      <c r="AG1286" s="68" t="s">
        <v>5756</v>
      </c>
    </row>
    <row r="1287" spans="1:33" ht="33.75" x14ac:dyDescent="0.25">
      <c r="A1287" s="65">
        <v>1286</v>
      </c>
      <c r="B1287" s="65" t="s">
        <v>6872</v>
      </c>
      <c r="C1287" s="65" t="s">
        <v>5725</v>
      </c>
      <c r="D1287" s="66" t="s">
        <v>2739</v>
      </c>
      <c r="E1287" s="65" t="s">
        <v>5742</v>
      </c>
      <c r="F1287" s="65" t="s">
        <v>3</v>
      </c>
      <c r="G1287" s="65" t="s">
        <v>5744</v>
      </c>
      <c r="H1287" s="67">
        <v>6.6</v>
      </c>
      <c r="I1287" s="67">
        <v>6.2</v>
      </c>
      <c r="J1287" s="65" t="s">
        <v>5728</v>
      </c>
      <c r="K1287" s="65" t="s">
        <v>5740</v>
      </c>
      <c r="L1287" s="65" t="s">
        <v>5731</v>
      </c>
      <c r="M1287" s="65" t="s">
        <v>70</v>
      </c>
      <c r="N1287" s="65" t="s">
        <v>5794</v>
      </c>
      <c r="O1287" s="65">
        <v>11</v>
      </c>
      <c r="P1287" s="65" t="s">
        <v>70</v>
      </c>
      <c r="Q1287" s="65" t="s">
        <v>6750</v>
      </c>
      <c r="R1287" s="65" t="s">
        <v>6873</v>
      </c>
      <c r="S1287" s="65" t="s">
        <v>5734</v>
      </c>
      <c r="T1287" s="65">
        <v>1</v>
      </c>
      <c r="U1287" s="67">
        <v>5.0999999999999996</v>
      </c>
      <c r="V1287" s="67">
        <v>5.4</v>
      </c>
      <c r="W1287" s="65" t="s">
        <v>70</v>
      </c>
      <c r="X1287" s="65">
        <v>2</v>
      </c>
      <c r="Y1287" s="65" t="s">
        <v>70</v>
      </c>
      <c r="Z1287" s="65" t="s">
        <v>70</v>
      </c>
      <c r="AA1287" s="65">
        <f t="shared" si="20"/>
        <v>2</v>
      </c>
      <c r="AB1287" s="65">
        <v>2</v>
      </c>
      <c r="AC1287" s="68" t="s">
        <v>5760</v>
      </c>
      <c r="AD1287" s="68" t="s">
        <v>5995</v>
      </c>
      <c r="AE1287" s="68" t="s">
        <v>6793</v>
      </c>
      <c r="AF1287" s="65" t="s">
        <v>5755</v>
      </c>
      <c r="AG1287" s="68" t="s">
        <v>5756</v>
      </c>
    </row>
    <row r="1288" spans="1:33" ht="56.25" x14ac:dyDescent="0.25">
      <c r="A1288" s="65">
        <v>1287</v>
      </c>
      <c r="B1288" s="65" t="s">
        <v>6873</v>
      </c>
      <c r="C1288" s="65" t="s">
        <v>5725</v>
      </c>
      <c r="D1288" s="66" t="s">
        <v>2739</v>
      </c>
      <c r="E1288" s="65" t="s">
        <v>5742</v>
      </c>
      <c r="F1288" s="65" t="s">
        <v>3</v>
      </c>
      <c r="G1288" s="65" t="s">
        <v>5744</v>
      </c>
      <c r="H1288" s="67">
        <v>6.5</v>
      </c>
      <c r="I1288" s="67" t="s">
        <v>5907</v>
      </c>
      <c r="J1288" s="65" t="s">
        <v>5728</v>
      </c>
      <c r="K1288" s="65" t="s">
        <v>5740</v>
      </c>
      <c r="L1288" s="65" t="s">
        <v>5731</v>
      </c>
      <c r="M1288" s="65" t="s">
        <v>70</v>
      </c>
      <c r="N1288" s="65" t="s">
        <v>5794</v>
      </c>
      <c r="O1288" s="65">
        <v>8</v>
      </c>
      <c r="P1288" s="65" t="s">
        <v>70</v>
      </c>
      <c r="Q1288" s="65" t="s">
        <v>6750</v>
      </c>
      <c r="R1288" s="65" t="s">
        <v>6874</v>
      </c>
      <c r="S1288" s="65" t="s">
        <v>5734</v>
      </c>
      <c r="T1288" s="65">
        <v>1</v>
      </c>
      <c r="U1288" s="67">
        <v>6.5</v>
      </c>
      <c r="V1288" s="67">
        <v>5.0999999999999996</v>
      </c>
      <c r="W1288" s="65" t="s">
        <v>70</v>
      </c>
      <c r="X1288" s="65">
        <v>1</v>
      </c>
      <c r="Y1288" s="65" t="s">
        <v>70</v>
      </c>
      <c r="Z1288" s="65" t="s">
        <v>70</v>
      </c>
      <c r="AA1288" s="65">
        <f t="shared" si="20"/>
        <v>1</v>
      </c>
      <c r="AB1288" s="65">
        <v>1</v>
      </c>
      <c r="AC1288" s="68" t="s">
        <v>5753</v>
      </c>
      <c r="AD1288" s="68" t="s">
        <v>5995</v>
      </c>
      <c r="AE1288" s="68" t="s">
        <v>6871</v>
      </c>
      <c r="AF1288" s="65" t="s">
        <v>6763</v>
      </c>
      <c r="AG1288" s="68" t="s">
        <v>5756</v>
      </c>
    </row>
    <row r="1289" spans="1:33" ht="56.25" x14ac:dyDescent="0.25">
      <c r="A1289" s="65">
        <v>1288</v>
      </c>
      <c r="B1289" s="65" t="s">
        <v>6874</v>
      </c>
      <c r="C1289" s="65" t="s">
        <v>5725</v>
      </c>
      <c r="D1289" s="66" t="s">
        <v>2739</v>
      </c>
      <c r="E1289" s="65" t="s">
        <v>5742</v>
      </c>
      <c r="F1289" s="65" t="s">
        <v>3</v>
      </c>
      <c r="G1289" s="65" t="s">
        <v>5744</v>
      </c>
      <c r="H1289" s="67">
        <v>5.7</v>
      </c>
      <c r="I1289" s="67">
        <v>6.7</v>
      </c>
      <c r="J1289" s="65" t="s">
        <v>5728</v>
      </c>
      <c r="K1289" s="65" t="s">
        <v>5740</v>
      </c>
      <c r="L1289" s="65" t="s">
        <v>5731</v>
      </c>
      <c r="M1289" s="65" t="s">
        <v>70</v>
      </c>
      <c r="N1289" s="65" t="s">
        <v>5867</v>
      </c>
      <c r="O1289" s="65">
        <v>22</v>
      </c>
      <c r="P1289" s="65" t="s">
        <v>70</v>
      </c>
      <c r="Q1289" s="65" t="s">
        <v>6750</v>
      </c>
      <c r="R1289" s="65" t="s">
        <v>6875</v>
      </c>
      <c r="S1289" s="65" t="s">
        <v>5734</v>
      </c>
      <c r="T1289" s="65">
        <v>1</v>
      </c>
      <c r="U1289" s="67">
        <v>6.1</v>
      </c>
      <c r="V1289" s="67">
        <v>6.35</v>
      </c>
      <c r="W1289" s="65" t="s">
        <v>70</v>
      </c>
      <c r="X1289" s="65">
        <v>1</v>
      </c>
      <c r="Y1289" s="65" t="s">
        <v>70</v>
      </c>
      <c r="Z1289" s="65" t="s">
        <v>70</v>
      </c>
      <c r="AA1289" s="65">
        <f t="shared" si="20"/>
        <v>1</v>
      </c>
      <c r="AB1289" s="65">
        <v>1</v>
      </c>
      <c r="AC1289" s="68" t="s">
        <v>5753</v>
      </c>
      <c r="AD1289" s="68" t="s">
        <v>5995</v>
      </c>
      <c r="AE1289" s="68" t="s">
        <v>6876</v>
      </c>
      <c r="AF1289" s="65" t="s">
        <v>6763</v>
      </c>
      <c r="AG1289" s="68" t="s">
        <v>5756</v>
      </c>
    </row>
    <row r="1290" spans="1:33" ht="33.75" x14ac:dyDescent="0.25">
      <c r="A1290" s="65">
        <v>1289</v>
      </c>
      <c r="B1290" s="65" t="s">
        <v>6875</v>
      </c>
      <c r="C1290" s="65" t="s">
        <v>5725</v>
      </c>
      <c r="D1290" s="66" t="s">
        <v>2739</v>
      </c>
      <c r="E1290" s="65" t="s">
        <v>5742</v>
      </c>
      <c r="F1290" s="65" t="s">
        <v>3</v>
      </c>
      <c r="G1290" s="65" t="s">
        <v>5744</v>
      </c>
      <c r="H1290" s="67">
        <v>6.8</v>
      </c>
      <c r="I1290" s="67" t="s">
        <v>5907</v>
      </c>
      <c r="J1290" s="65" t="s">
        <v>5728</v>
      </c>
      <c r="K1290" s="65" t="s">
        <v>5740</v>
      </c>
      <c r="L1290" s="65" t="s">
        <v>5731</v>
      </c>
      <c r="M1290" s="65" t="s">
        <v>70</v>
      </c>
      <c r="N1290" s="65" t="s">
        <v>5867</v>
      </c>
      <c r="O1290" s="65">
        <v>18</v>
      </c>
      <c r="P1290" s="65" t="s">
        <v>70</v>
      </c>
      <c r="Q1290" s="65" t="s">
        <v>6750</v>
      </c>
      <c r="R1290" s="65" t="s">
        <v>5778</v>
      </c>
      <c r="S1290" s="65" t="s">
        <v>5734</v>
      </c>
      <c r="T1290" s="65">
        <v>1</v>
      </c>
      <c r="U1290" s="67">
        <v>6.55</v>
      </c>
      <c r="V1290" s="67" t="s">
        <v>5907</v>
      </c>
      <c r="W1290" s="65" t="s">
        <v>70</v>
      </c>
      <c r="X1290" s="65">
        <v>1</v>
      </c>
      <c r="Y1290" s="65" t="s">
        <v>70</v>
      </c>
      <c r="Z1290" s="65" t="s">
        <v>70</v>
      </c>
      <c r="AA1290" s="65">
        <f t="shared" si="20"/>
        <v>1</v>
      </c>
      <c r="AB1290" s="65">
        <v>1</v>
      </c>
      <c r="AC1290" s="68" t="s">
        <v>5735</v>
      </c>
      <c r="AD1290" s="68" t="s">
        <v>5995</v>
      </c>
      <c r="AE1290" s="68" t="s">
        <v>70</v>
      </c>
      <c r="AF1290" s="65" t="s">
        <v>5743</v>
      </c>
      <c r="AG1290" s="68" t="s">
        <v>70</v>
      </c>
    </row>
    <row r="1291" spans="1:33" ht="33.75" x14ac:dyDescent="0.25">
      <c r="A1291" s="65">
        <v>1290</v>
      </c>
      <c r="B1291" s="65" t="s">
        <v>6877</v>
      </c>
      <c r="C1291" s="65" t="s">
        <v>5725</v>
      </c>
      <c r="D1291" s="66" t="s">
        <v>2739</v>
      </c>
      <c r="E1291" s="65" t="s">
        <v>5742</v>
      </c>
      <c r="F1291" s="65" t="s">
        <v>3</v>
      </c>
      <c r="G1291" s="65" t="s">
        <v>5971</v>
      </c>
      <c r="H1291" s="67">
        <v>5.7</v>
      </c>
      <c r="I1291" s="67" t="s">
        <v>5907</v>
      </c>
      <c r="J1291" s="65" t="s">
        <v>5728</v>
      </c>
      <c r="K1291" s="65" t="s">
        <v>5740</v>
      </c>
      <c r="L1291" s="65" t="s">
        <v>5731</v>
      </c>
      <c r="M1291" s="65" t="s">
        <v>70</v>
      </c>
      <c r="N1291" s="65" t="s">
        <v>5867</v>
      </c>
      <c r="O1291" s="65">
        <v>14</v>
      </c>
      <c r="P1291" s="65" t="s">
        <v>70</v>
      </c>
      <c r="Q1291" s="65" t="s">
        <v>6750</v>
      </c>
      <c r="R1291" s="65" t="s">
        <v>6878</v>
      </c>
      <c r="S1291" s="65" t="s">
        <v>5734</v>
      </c>
      <c r="T1291" s="65">
        <v>1</v>
      </c>
      <c r="U1291" s="67">
        <v>6.25</v>
      </c>
      <c r="V1291" s="67">
        <v>5.25</v>
      </c>
      <c r="W1291" s="65" t="s">
        <v>70</v>
      </c>
      <c r="X1291" s="65">
        <v>1</v>
      </c>
      <c r="Y1291" s="65" t="s">
        <v>70</v>
      </c>
      <c r="Z1291" s="65" t="s">
        <v>70</v>
      </c>
      <c r="AA1291" s="65">
        <f t="shared" si="20"/>
        <v>1</v>
      </c>
      <c r="AB1291" s="65">
        <v>1</v>
      </c>
      <c r="AC1291" s="68" t="s">
        <v>5753</v>
      </c>
      <c r="AD1291" s="68" t="s">
        <v>5995</v>
      </c>
      <c r="AE1291" s="68" t="s">
        <v>6752</v>
      </c>
      <c r="AF1291" s="65" t="s">
        <v>6763</v>
      </c>
      <c r="AG1291" s="68" t="s">
        <v>5756</v>
      </c>
    </row>
    <row r="1292" spans="1:33" ht="56.25" x14ac:dyDescent="0.25">
      <c r="A1292" s="65">
        <v>1291</v>
      </c>
      <c r="B1292" s="65" t="s">
        <v>6878</v>
      </c>
      <c r="C1292" s="65" t="s">
        <v>5725</v>
      </c>
      <c r="D1292" s="66" t="s">
        <v>2739</v>
      </c>
      <c r="E1292" s="65" t="s">
        <v>5742</v>
      </c>
      <c r="F1292" s="65" t="s">
        <v>3</v>
      </c>
      <c r="G1292" s="65" t="s">
        <v>5744</v>
      </c>
      <c r="H1292" s="67">
        <v>5.8</v>
      </c>
      <c r="I1292" s="67">
        <v>6.4</v>
      </c>
      <c r="J1292" s="65" t="s">
        <v>5728</v>
      </c>
      <c r="K1292" s="65" t="s">
        <v>5740</v>
      </c>
      <c r="L1292" s="65" t="s">
        <v>5731</v>
      </c>
      <c r="M1292" s="65" t="s">
        <v>70</v>
      </c>
      <c r="N1292" s="65" t="s">
        <v>5867</v>
      </c>
      <c r="O1292" s="65">
        <v>1</v>
      </c>
      <c r="P1292" s="65" t="s">
        <v>70</v>
      </c>
      <c r="Q1292" s="65" t="s">
        <v>6750</v>
      </c>
      <c r="R1292" s="65" t="s">
        <v>6879</v>
      </c>
      <c r="S1292" s="65" t="s">
        <v>5734</v>
      </c>
      <c r="T1292" s="65">
        <v>1</v>
      </c>
      <c r="U1292" s="67">
        <v>5.8</v>
      </c>
      <c r="V1292" s="67">
        <v>5</v>
      </c>
      <c r="W1292" s="65" t="s">
        <v>70</v>
      </c>
      <c r="X1292" s="65">
        <v>1</v>
      </c>
      <c r="Y1292" s="65" t="s">
        <v>70</v>
      </c>
      <c r="Z1292" s="65" t="s">
        <v>70</v>
      </c>
      <c r="AA1292" s="65">
        <f t="shared" si="20"/>
        <v>1</v>
      </c>
      <c r="AB1292" s="65">
        <v>2</v>
      </c>
      <c r="AC1292" s="68" t="s">
        <v>5753</v>
      </c>
      <c r="AD1292" s="68" t="s">
        <v>5986</v>
      </c>
      <c r="AE1292" s="68" t="s">
        <v>6871</v>
      </c>
      <c r="AF1292" s="65" t="s">
        <v>6763</v>
      </c>
      <c r="AG1292" s="68" t="s">
        <v>5756</v>
      </c>
    </row>
    <row r="1293" spans="1:33" ht="33.75" x14ac:dyDescent="0.25">
      <c r="A1293" s="65">
        <v>1292</v>
      </c>
      <c r="B1293" s="65" t="s">
        <v>6879</v>
      </c>
      <c r="C1293" s="65" t="s">
        <v>5725</v>
      </c>
      <c r="D1293" s="66" t="s">
        <v>2739</v>
      </c>
      <c r="E1293" s="65" t="s">
        <v>5742</v>
      </c>
      <c r="F1293" s="65" t="s">
        <v>3</v>
      </c>
      <c r="G1293" s="65" t="s">
        <v>5744</v>
      </c>
      <c r="H1293" s="67">
        <v>6.4</v>
      </c>
      <c r="I1293" s="67">
        <v>6.7</v>
      </c>
      <c r="J1293" s="65" t="s">
        <v>5728</v>
      </c>
      <c r="K1293" s="65" t="s">
        <v>5740</v>
      </c>
      <c r="L1293" s="65" t="s">
        <v>5731</v>
      </c>
      <c r="M1293" s="65" t="s">
        <v>70</v>
      </c>
      <c r="N1293" s="65" t="s">
        <v>5867</v>
      </c>
      <c r="O1293" s="65">
        <v>4</v>
      </c>
      <c r="P1293" s="65" t="s">
        <v>70</v>
      </c>
      <c r="Q1293" s="65" t="s">
        <v>6750</v>
      </c>
      <c r="R1293" s="65" t="s">
        <v>6880</v>
      </c>
      <c r="S1293" s="65" t="s">
        <v>5734</v>
      </c>
      <c r="T1293" s="65">
        <v>1</v>
      </c>
      <c r="U1293" s="67">
        <v>6</v>
      </c>
      <c r="V1293" s="67">
        <v>5.3</v>
      </c>
      <c r="W1293" s="65" t="s">
        <v>70</v>
      </c>
      <c r="X1293" s="65">
        <v>1</v>
      </c>
      <c r="Y1293" s="65" t="s">
        <v>70</v>
      </c>
      <c r="Z1293" s="65" t="s">
        <v>70</v>
      </c>
      <c r="AA1293" s="65">
        <f t="shared" si="20"/>
        <v>1</v>
      </c>
      <c r="AB1293" s="65">
        <v>2</v>
      </c>
      <c r="AC1293" s="68" t="s">
        <v>5735</v>
      </c>
      <c r="AD1293" s="68" t="s">
        <v>5995</v>
      </c>
      <c r="AE1293" s="68" t="s">
        <v>70</v>
      </c>
      <c r="AF1293" s="65" t="s">
        <v>5743</v>
      </c>
      <c r="AG1293" s="68" t="s">
        <v>70</v>
      </c>
    </row>
    <row r="1294" spans="1:33" ht="33.75" x14ac:dyDescent="0.25">
      <c r="A1294" s="65">
        <v>1293</v>
      </c>
      <c r="B1294" s="65" t="s">
        <v>6880</v>
      </c>
      <c r="C1294" s="65" t="s">
        <v>5725</v>
      </c>
      <c r="D1294" s="66" t="s">
        <v>2739</v>
      </c>
      <c r="E1294" s="65" t="s">
        <v>5742</v>
      </c>
      <c r="F1294" s="65" t="s">
        <v>3</v>
      </c>
      <c r="G1294" s="65" t="s">
        <v>5744</v>
      </c>
      <c r="H1294" s="67">
        <v>6.4</v>
      </c>
      <c r="I1294" s="67" t="s">
        <v>5907</v>
      </c>
      <c r="J1294" s="65" t="s">
        <v>5728</v>
      </c>
      <c r="K1294" s="65" t="s">
        <v>5740</v>
      </c>
      <c r="L1294" s="65" t="s">
        <v>5731</v>
      </c>
      <c r="M1294" s="65" t="s">
        <v>70</v>
      </c>
      <c r="N1294" s="65" t="s">
        <v>5867</v>
      </c>
      <c r="O1294" s="65">
        <v>8</v>
      </c>
      <c r="P1294" s="65" t="s">
        <v>70</v>
      </c>
      <c r="Q1294" s="65" t="s">
        <v>6750</v>
      </c>
      <c r="R1294" s="65" t="s">
        <v>5778</v>
      </c>
      <c r="S1294" s="65" t="s">
        <v>5734</v>
      </c>
      <c r="T1294" s="65">
        <v>1</v>
      </c>
      <c r="U1294" s="67">
        <v>6</v>
      </c>
      <c r="V1294" s="67" t="s">
        <v>5907</v>
      </c>
      <c r="W1294" s="65" t="s">
        <v>70</v>
      </c>
      <c r="X1294" s="65">
        <v>1</v>
      </c>
      <c r="Y1294" s="65" t="s">
        <v>70</v>
      </c>
      <c r="Z1294" s="65" t="s">
        <v>70</v>
      </c>
      <c r="AA1294" s="65">
        <f t="shared" si="20"/>
        <v>1</v>
      </c>
      <c r="AB1294" s="65">
        <v>2</v>
      </c>
      <c r="AC1294" s="68" t="s">
        <v>5735</v>
      </c>
      <c r="AD1294" s="68" t="s">
        <v>5995</v>
      </c>
      <c r="AE1294" s="68" t="s">
        <v>70</v>
      </c>
      <c r="AF1294" s="65" t="s">
        <v>5743</v>
      </c>
      <c r="AG1294" s="68" t="s">
        <v>70</v>
      </c>
    </row>
    <row r="1295" spans="1:33" ht="56.25" x14ac:dyDescent="0.25">
      <c r="A1295" s="65">
        <v>1294</v>
      </c>
      <c r="B1295" s="65" t="s">
        <v>6881</v>
      </c>
      <c r="C1295" s="65" t="s">
        <v>5725</v>
      </c>
      <c r="D1295" s="66" t="s">
        <v>2739</v>
      </c>
      <c r="E1295" s="65" t="s">
        <v>5742</v>
      </c>
      <c r="F1295" s="65" t="s">
        <v>3</v>
      </c>
      <c r="G1295" s="65" t="s">
        <v>5744</v>
      </c>
      <c r="H1295" s="67">
        <v>6.5</v>
      </c>
      <c r="I1295" s="67" t="s">
        <v>5907</v>
      </c>
      <c r="J1295" s="65" t="s">
        <v>5728</v>
      </c>
      <c r="K1295" s="65" t="s">
        <v>5740</v>
      </c>
      <c r="L1295" s="65" t="s">
        <v>5731</v>
      </c>
      <c r="M1295" s="65" t="s">
        <v>70</v>
      </c>
      <c r="N1295" s="65" t="s">
        <v>5845</v>
      </c>
      <c r="O1295" s="65">
        <v>10</v>
      </c>
      <c r="P1295" s="65" t="s">
        <v>22</v>
      </c>
      <c r="Q1295" s="65" t="s">
        <v>6750</v>
      </c>
      <c r="R1295" s="65" t="s">
        <v>5778</v>
      </c>
      <c r="S1295" s="65" t="s">
        <v>5734</v>
      </c>
      <c r="T1295" s="65">
        <v>1</v>
      </c>
      <c r="U1295" s="67">
        <v>6.35</v>
      </c>
      <c r="V1295" s="67">
        <v>5.7</v>
      </c>
      <c r="W1295" s="65">
        <v>1</v>
      </c>
      <c r="X1295" s="65">
        <v>1</v>
      </c>
      <c r="Y1295" s="65" t="s">
        <v>70</v>
      </c>
      <c r="Z1295" s="65" t="s">
        <v>70</v>
      </c>
      <c r="AA1295" s="65">
        <f t="shared" si="20"/>
        <v>2</v>
      </c>
      <c r="AB1295" s="65">
        <v>2</v>
      </c>
      <c r="AC1295" s="68" t="s">
        <v>5760</v>
      </c>
      <c r="AD1295" s="68" t="s">
        <v>5995</v>
      </c>
      <c r="AE1295" s="68" t="s">
        <v>6882</v>
      </c>
      <c r="AF1295" s="65" t="s">
        <v>6763</v>
      </c>
      <c r="AG1295" s="68" t="s">
        <v>5756</v>
      </c>
    </row>
    <row r="1296" spans="1:33" ht="33.75" x14ac:dyDescent="0.25">
      <c r="A1296" s="65">
        <v>1295</v>
      </c>
      <c r="B1296" s="65" t="s">
        <v>6883</v>
      </c>
      <c r="C1296" s="65" t="s">
        <v>5725</v>
      </c>
      <c r="D1296" s="66" t="s">
        <v>2739</v>
      </c>
      <c r="E1296" s="65" t="s">
        <v>5742</v>
      </c>
      <c r="F1296" s="65" t="s">
        <v>3</v>
      </c>
      <c r="G1296" s="65" t="s">
        <v>5744</v>
      </c>
      <c r="H1296" s="67">
        <v>5.8</v>
      </c>
      <c r="I1296" s="67">
        <v>3.7</v>
      </c>
      <c r="J1296" s="65" t="s">
        <v>5728</v>
      </c>
      <c r="K1296" s="65" t="s">
        <v>5740</v>
      </c>
      <c r="L1296" s="65" t="s">
        <v>5731</v>
      </c>
      <c r="M1296" s="65" t="s">
        <v>70</v>
      </c>
      <c r="N1296" s="65" t="s">
        <v>69</v>
      </c>
      <c r="O1296" s="65">
        <v>22</v>
      </c>
      <c r="P1296" s="65" t="s">
        <v>70</v>
      </c>
      <c r="Q1296" s="65" t="s">
        <v>6750</v>
      </c>
      <c r="R1296" s="65" t="s">
        <v>6884</v>
      </c>
      <c r="S1296" s="65" t="s">
        <v>5734</v>
      </c>
      <c r="T1296" s="65">
        <v>1</v>
      </c>
      <c r="U1296" s="67">
        <v>5</v>
      </c>
      <c r="V1296" s="67">
        <v>3.2</v>
      </c>
      <c r="W1296" s="65" t="s">
        <v>70</v>
      </c>
      <c r="X1296" s="65">
        <v>1</v>
      </c>
      <c r="Y1296" s="65" t="s">
        <v>70</v>
      </c>
      <c r="Z1296" s="65" t="s">
        <v>70</v>
      </c>
      <c r="AA1296" s="65">
        <f t="shared" si="20"/>
        <v>1</v>
      </c>
      <c r="AB1296" s="65">
        <v>2</v>
      </c>
      <c r="AC1296" s="68" t="s">
        <v>5760</v>
      </c>
      <c r="AD1296" s="68" t="s">
        <v>5995</v>
      </c>
      <c r="AE1296" s="68" t="s">
        <v>6752</v>
      </c>
      <c r="AF1296" s="65" t="s">
        <v>6763</v>
      </c>
      <c r="AG1296" s="68" t="s">
        <v>5756</v>
      </c>
    </row>
    <row r="1297" spans="1:33" ht="33.75" x14ac:dyDescent="0.25">
      <c r="A1297" s="65">
        <v>1296</v>
      </c>
      <c r="B1297" s="65" t="s">
        <v>6884</v>
      </c>
      <c r="C1297" s="65" t="s">
        <v>5725</v>
      </c>
      <c r="D1297" s="66" t="s">
        <v>2739</v>
      </c>
      <c r="E1297" s="65" t="s">
        <v>5742</v>
      </c>
      <c r="F1297" s="65" t="s">
        <v>3</v>
      </c>
      <c r="G1297" s="65" t="s">
        <v>5744</v>
      </c>
      <c r="H1297" s="67">
        <v>4.45</v>
      </c>
      <c r="I1297" s="67">
        <v>4.5999999999999996</v>
      </c>
      <c r="J1297" s="65" t="s">
        <v>5728</v>
      </c>
      <c r="K1297" s="65" t="s">
        <v>5740</v>
      </c>
      <c r="L1297" s="65" t="s">
        <v>5731</v>
      </c>
      <c r="M1297" s="65" t="s">
        <v>70</v>
      </c>
      <c r="N1297" s="65" t="s">
        <v>69</v>
      </c>
      <c r="O1297" s="65">
        <v>20</v>
      </c>
      <c r="P1297" s="65" t="s">
        <v>70</v>
      </c>
      <c r="Q1297" s="65" t="s">
        <v>6750</v>
      </c>
      <c r="R1297" s="65" t="s">
        <v>6885</v>
      </c>
      <c r="S1297" s="65" t="s">
        <v>5734</v>
      </c>
      <c r="T1297" s="65">
        <v>1</v>
      </c>
      <c r="U1297" s="67">
        <v>4.5999999999999996</v>
      </c>
      <c r="V1297" s="67">
        <v>4.4000000000000004</v>
      </c>
      <c r="W1297" s="65" t="s">
        <v>70</v>
      </c>
      <c r="X1297" s="65">
        <v>1</v>
      </c>
      <c r="Y1297" s="65" t="s">
        <v>70</v>
      </c>
      <c r="Z1297" s="65" t="s">
        <v>70</v>
      </c>
      <c r="AA1297" s="65">
        <f t="shared" si="20"/>
        <v>1</v>
      </c>
      <c r="AB1297" s="65">
        <v>2</v>
      </c>
      <c r="AC1297" s="68" t="s">
        <v>5760</v>
      </c>
      <c r="AD1297" s="68" t="s">
        <v>6754</v>
      </c>
      <c r="AE1297" s="68" t="s">
        <v>6886</v>
      </c>
      <c r="AF1297" s="65" t="s">
        <v>6763</v>
      </c>
      <c r="AG1297" s="68" t="s">
        <v>5756</v>
      </c>
    </row>
    <row r="1298" spans="1:33" ht="33.75" x14ac:dyDescent="0.25">
      <c r="A1298" s="65">
        <v>1297</v>
      </c>
      <c r="B1298" s="65" t="s">
        <v>6887</v>
      </c>
      <c r="C1298" s="65" t="s">
        <v>5725</v>
      </c>
      <c r="D1298" s="66" t="s">
        <v>2739</v>
      </c>
      <c r="E1298" s="65" t="s">
        <v>5742</v>
      </c>
      <c r="F1298" s="65" t="s">
        <v>3</v>
      </c>
      <c r="G1298" s="65" t="s">
        <v>5744</v>
      </c>
      <c r="H1298" s="67">
        <v>5.6</v>
      </c>
      <c r="I1298" s="67">
        <v>4.95</v>
      </c>
      <c r="J1298" s="65" t="s">
        <v>5728</v>
      </c>
      <c r="K1298" s="65" t="s">
        <v>5740</v>
      </c>
      <c r="L1298" s="65" t="s">
        <v>5731</v>
      </c>
      <c r="M1298" s="65" t="s">
        <v>70</v>
      </c>
      <c r="N1298" s="65" t="s">
        <v>69</v>
      </c>
      <c r="O1298" s="65">
        <v>16</v>
      </c>
      <c r="P1298" s="65" t="s">
        <v>70</v>
      </c>
      <c r="Q1298" s="65" t="s">
        <v>6750</v>
      </c>
      <c r="R1298" s="65" t="s">
        <v>6888</v>
      </c>
      <c r="S1298" s="65" t="s">
        <v>5734</v>
      </c>
      <c r="T1298" s="65">
        <v>1</v>
      </c>
      <c r="U1298" s="67">
        <v>5.4</v>
      </c>
      <c r="V1298" s="67">
        <v>4.5</v>
      </c>
      <c r="W1298" s="65" t="s">
        <v>70</v>
      </c>
      <c r="X1298" s="65">
        <v>1</v>
      </c>
      <c r="Y1298" s="65" t="s">
        <v>70</v>
      </c>
      <c r="Z1298" s="65" t="s">
        <v>70</v>
      </c>
      <c r="AA1298" s="65">
        <f t="shared" si="20"/>
        <v>1</v>
      </c>
      <c r="AB1298" s="65">
        <v>2</v>
      </c>
      <c r="AC1298" s="68" t="s">
        <v>5760</v>
      </c>
      <c r="AD1298" s="68" t="s">
        <v>5995</v>
      </c>
      <c r="AE1298" s="68" t="s">
        <v>6752</v>
      </c>
      <c r="AF1298" s="65" t="s">
        <v>6763</v>
      </c>
      <c r="AG1298" s="68" t="s">
        <v>5756</v>
      </c>
    </row>
    <row r="1299" spans="1:33" ht="33.75" x14ac:dyDescent="0.25">
      <c r="A1299" s="65">
        <v>1298</v>
      </c>
      <c r="B1299" s="65" t="s">
        <v>6889</v>
      </c>
      <c r="C1299" s="65" t="s">
        <v>5725</v>
      </c>
      <c r="D1299" s="66" t="s">
        <v>2739</v>
      </c>
      <c r="E1299" s="65" t="s">
        <v>5742</v>
      </c>
      <c r="F1299" s="65" t="s">
        <v>3</v>
      </c>
      <c r="G1299" s="65" t="s">
        <v>5744</v>
      </c>
      <c r="H1299" s="67">
        <v>6.35</v>
      </c>
      <c r="I1299" s="67">
        <v>6.2</v>
      </c>
      <c r="J1299" s="65" t="s">
        <v>5728</v>
      </c>
      <c r="K1299" s="65" t="s">
        <v>5740</v>
      </c>
      <c r="L1299" s="65" t="s">
        <v>5731</v>
      </c>
      <c r="M1299" s="65" t="s">
        <v>70</v>
      </c>
      <c r="N1299" s="65" t="s">
        <v>69</v>
      </c>
      <c r="O1299" s="65">
        <v>14</v>
      </c>
      <c r="P1299" s="65" t="s">
        <v>22</v>
      </c>
      <c r="Q1299" s="65" t="s">
        <v>6750</v>
      </c>
      <c r="R1299" s="65" t="s">
        <v>6890</v>
      </c>
      <c r="S1299" s="65" t="s">
        <v>5734</v>
      </c>
      <c r="T1299" s="65">
        <v>1</v>
      </c>
      <c r="U1299" s="67">
        <v>5.7</v>
      </c>
      <c r="V1299" s="67">
        <v>5.55</v>
      </c>
      <c r="W1299" s="65" t="s">
        <v>70</v>
      </c>
      <c r="X1299" s="65">
        <v>1</v>
      </c>
      <c r="Y1299" s="65" t="s">
        <v>70</v>
      </c>
      <c r="Z1299" s="65" t="s">
        <v>70</v>
      </c>
      <c r="AA1299" s="65">
        <f t="shared" si="20"/>
        <v>1</v>
      </c>
      <c r="AB1299" s="65">
        <v>1</v>
      </c>
      <c r="AC1299" s="68" t="s">
        <v>5753</v>
      </c>
      <c r="AD1299" s="68" t="s">
        <v>5986</v>
      </c>
      <c r="AE1299" s="68" t="s">
        <v>6793</v>
      </c>
      <c r="AF1299" s="65" t="s">
        <v>6763</v>
      </c>
      <c r="AG1299" s="68" t="s">
        <v>5756</v>
      </c>
    </row>
    <row r="1300" spans="1:33" ht="33.75" x14ac:dyDescent="0.25">
      <c r="A1300" s="65">
        <v>1299</v>
      </c>
      <c r="B1300" s="65" t="s">
        <v>6890</v>
      </c>
      <c r="C1300" s="65" t="s">
        <v>5725</v>
      </c>
      <c r="D1300" s="66" t="s">
        <v>2739</v>
      </c>
      <c r="E1300" s="65" t="s">
        <v>5742</v>
      </c>
      <c r="F1300" s="65" t="s">
        <v>3</v>
      </c>
      <c r="G1300" s="65" t="s">
        <v>5744</v>
      </c>
      <c r="H1300" s="67">
        <v>5.9</v>
      </c>
      <c r="I1300" s="67">
        <v>4.2</v>
      </c>
      <c r="J1300" s="65" t="s">
        <v>5728</v>
      </c>
      <c r="K1300" s="65" t="s">
        <v>5740</v>
      </c>
      <c r="L1300" s="65" t="s">
        <v>5731</v>
      </c>
      <c r="M1300" s="65" t="s">
        <v>70</v>
      </c>
      <c r="N1300" s="65" t="s">
        <v>5796</v>
      </c>
      <c r="O1300" s="65">
        <v>6</v>
      </c>
      <c r="P1300" s="65" t="s">
        <v>70</v>
      </c>
      <c r="Q1300" s="65" t="s">
        <v>6750</v>
      </c>
      <c r="R1300" s="65" t="s">
        <v>6891</v>
      </c>
      <c r="S1300" s="65" t="s">
        <v>5734</v>
      </c>
      <c r="T1300" s="65">
        <v>1</v>
      </c>
      <c r="U1300" s="67">
        <v>5.5</v>
      </c>
      <c r="V1300" s="67">
        <v>4.0999999999999996</v>
      </c>
      <c r="W1300" s="65" t="s">
        <v>70</v>
      </c>
      <c r="X1300" s="65">
        <v>1</v>
      </c>
      <c r="Y1300" s="65" t="s">
        <v>70</v>
      </c>
      <c r="Z1300" s="65" t="s">
        <v>70</v>
      </c>
      <c r="AA1300" s="65">
        <f t="shared" si="20"/>
        <v>1</v>
      </c>
      <c r="AB1300" s="65">
        <v>2</v>
      </c>
      <c r="AC1300" s="68" t="s">
        <v>5760</v>
      </c>
      <c r="AD1300" s="68" t="s">
        <v>6892</v>
      </c>
      <c r="AE1300" s="68" t="s">
        <v>5956</v>
      </c>
      <c r="AF1300" s="65" t="s">
        <v>5755</v>
      </c>
      <c r="AG1300" s="68" t="s">
        <v>5756</v>
      </c>
    </row>
    <row r="1301" spans="1:33" ht="33.75" x14ac:dyDescent="0.25">
      <c r="A1301" s="65">
        <v>1300</v>
      </c>
      <c r="B1301" s="65">
        <v>432041818</v>
      </c>
      <c r="C1301" s="65" t="s">
        <v>5725</v>
      </c>
      <c r="D1301" s="66" t="s">
        <v>2739</v>
      </c>
      <c r="E1301" s="65" t="s">
        <v>5742</v>
      </c>
      <c r="F1301" s="65" t="s">
        <v>3</v>
      </c>
      <c r="G1301" s="65" t="s">
        <v>5744</v>
      </c>
      <c r="H1301" s="67">
        <v>6.1</v>
      </c>
      <c r="I1301" s="67" t="s">
        <v>5907</v>
      </c>
      <c r="J1301" s="65" t="s">
        <v>5728</v>
      </c>
      <c r="K1301" s="65" t="s">
        <v>5740</v>
      </c>
      <c r="L1301" s="65" t="s">
        <v>5731</v>
      </c>
      <c r="M1301" s="65" t="s">
        <v>70</v>
      </c>
      <c r="N1301" s="65" t="s">
        <v>5796</v>
      </c>
      <c r="O1301" s="65">
        <v>3</v>
      </c>
      <c r="P1301" s="65" t="s">
        <v>70</v>
      </c>
      <c r="Q1301" s="65" t="s">
        <v>6750</v>
      </c>
      <c r="R1301" s="65" t="s">
        <v>5778</v>
      </c>
      <c r="S1301" s="65" t="s">
        <v>5734</v>
      </c>
      <c r="T1301" s="65">
        <v>1</v>
      </c>
      <c r="U1301" s="67">
        <v>5.7</v>
      </c>
      <c r="V1301" s="67" t="s">
        <v>5907</v>
      </c>
      <c r="W1301" s="65" t="s">
        <v>70</v>
      </c>
      <c r="X1301" s="65">
        <v>1</v>
      </c>
      <c r="Y1301" s="65" t="s">
        <v>70</v>
      </c>
      <c r="Z1301" s="65" t="s">
        <v>70</v>
      </c>
      <c r="AA1301" s="65">
        <f t="shared" si="20"/>
        <v>1</v>
      </c>
      <c r="AB1301" s="65">
        <v>1</v>
      </c>
      <c r="AC1301" s="68" t="s">
        <v>5760</v>
      </c>
      <c r="AD1301" s="68" t="s">
        <v>6893</v>
      </c>
      <c r="AE1301" s="68" t="s">
        <v>6752</v>
      </c>
      <c r="AF1301" s="65" t="s">
        <v>6763</v>
      </c>
      <c r="AG1301" s="68" t="s">
        <v>5756</v>
      </c>
    </row>
    <row r="1302" spans="1:33" ht="33.75" x14ac:dyDescent="0.25">
      <c r="A1302" s="65">
        <v>1301</v>
      </c>
      <c r="B1302" s="65" t="s">
        <v>6894</v>
      </c>
      <c r="C1302" s="65" t="s">
        <v>5725</v>
      </c>
      <c r="D1302" s="66" t="s">
        <v>2739</v>
      </c>
      <c r="E1302" s="65" t="s">
        <v>5742</v>
      </c>
      <c r="F1302" s="65" t="s">
        <v>3</v>
      </c>
      <c r="G1302" s="65" t="s">
        <v>5744</v>
      </c>
      <c r="H1302" s="67">
        <v>6.2</v>
      </c>
      <c r="I1302" s="67">
        <v>6.2</v>
      </c>
      <c r="J1302" s="65" t="s">
        <v>5728</v>
      </c>
      <c r="K1302" s="65" t="s">
        <v>5740</v>
      </c>
      <c r="L1302" s="65" t="s">
        <v>5731</v>
      </c>
      <c r="M1302" s="65" t="s">
        <v>70</v>
      </c>
      <c r="N1302" s="65" t="s">
        <v>5796</v>
      </c>
      <c r="O1302" s="65">
        <v>8</v>
      </c>
      <c r="P1302" s="65" t="s">
        <v>22</v>
      </c>
      <c r="Q1302" s="65" t="s">
        <v>6750</v>
      </c>
      <c r="R1302" s="65" t="s">
        <v>5778</v>
      </c>
      <c r="S1302" s="65" t="s">
        <v>5734</v>
      </c>
      <c r="T1302" s="65">
        <v>1</v>
      </c>
      <c r="U1302" s="67">
        <v>5.5</v>
      </c>
      <c r="V1302" s="67">
        <v>4.3</v>
      </c>
      <c r="W1302" s="65" t="s">
        <v>70</v>
      </c>
      <c r="X1302" s="65">
        <v>1</v>
      </c>
      <c r="Y1302" s="65" t="s">
        <v>70</v>
      </c>
      <c r="Z1302" s="65" t="s">
        <v>70</v>
      </c>
      <c r="AA1302" s="65">
        <f t="shared" si="20"/>
        <v>1</v>
      </c>
      <c r="AB1302" s="65">
        <v>1</v>
      </c>
      <c r="AC1302" s="68" t="s">
        <v>5760</v>
      </c>
      <c r="AD1302" s="68" t="s">
        <v>5995</v>
      </c>
      <c r="AE1302" s="68" t="s">
        <v>6752</v>
      </c>
      <c r="AF1302" s="65" t="s">
        <v>6763</v>
      </c>
      <c r="AG1302" s="68" t="s">
        <v>5756</v>
      </c>
    </row>
    <row r="1303" spans="1:33" ht="56.25" x14ac:dyDescent="0.25">
      <c r="A1303" s="65">
        <v>1302</v>
      </c>
      <c r="B1303" s="65" t="s">
        <v>6895</v>
      </c>
      <c r="C1303" s="65" t="s">
        <v>5725</v>
      </c>
      <c r="D1303" s="66" t="s">
        <v>2739</v>
      </c>
      <c r="E1303" s="65" t="s">
        <v>5742</v>
      </c>
      <c r="F1303" s="65" t="s">
        <v>3</v>
      </c>
      <c r="G1303" s="65" t="s">
        <v>5744</v>
      </c>
      <c r="H1303" s="67">
        <v>5.7</v>
      </c>
      <c r="I1303" s="67">
        <v>5.0999999999999996</v>
      </c>
      <c r="J1303" s="65" t="s">
        <v>5728</v>
      </c>
      <c r="K1303" s="65" t="s">
        <v>5740</v>
      </c>
      <c r="L1303" s="65" t="s">
        <v>5731</v>
      </c>
      <c r="M1303" s="65" t="s">
        <v>70</v>
      </c>
      <c r="N1303" s="65" t="s">
        <v>5742</v>
      </c>
      <c r="O1303" s="65">
        <v>1</v>
      </c>
      <c r="P1303" s="65" t="s">
        <v>70</v>
      </c>
      <c r="Q1303" s="65" t="s">
        <v>6750</v>
      </c>
      <c r="R1303" s="65" t="s">
        <v>6896</v>
      </c>
      <c r="S1303" s="65" t="s">
        <v>5734</v>
      </c>
      <c r="T1303" s="65">
        <v>1</v>
      </c>
      <c r="U1303" s="67">
        <v>5.6</v>
      </c>
      <c r="V1303" s="67">
        <v>4.3</v>
      </c>
      <c r="W1303" s="65" t="s">
        <v>70</v>
      </c>
      <c r="X1303" s="65">
        <v>1</v>
      </c>
      <c r="Y1303" s="65" t="s">
        <v>70</v>
      </c>
      <c r="Z1303" s="65" t="s">
        <v>70</v>
      </c>
      <c r="AA1303" s="65">
        <f t="shared" si="20"/>
        <v>1</v>
      </c>
      <c r="AB1303" s="65">
        <v>1</v>
      </c>
      <c r="AC1303" s="68" t="s">
        <v>5753</v>
      </c>
      <c r="AD1303" s="68" t="s">
        <v>5986</v>
      </c>
      <c r="AE1303" s="68" t="s">
        <v>6818</v>
      </c>
      <c r="AF1303" s="65" t="s">
        <v>6763</v>
      </c>
      <c r="AG1303" s="68" t="s">
        <v>5756</v>
      </c>
    </row>
    <row r="1304" spans="1:33" ht="33.75" x14ac:dyDescent="0.25">
      <c r="A1304" s="65">
        <v>1303</v>
      </c>
      <c r="B1304" s="65" t="s">
        <v>6896</v>
      </c>
      <c r="C1304" s="65" t="s">
        <v>5725</v>
      </c>
      <c r="D1304" s="66" t="s">
        <v>2739</v>
      </c>
      <c r="E1304" s="65" t="s">
        <v>5742</v>
      </c>
      <c r="F1304" s="65" t="s">
        <v>3</v>
      </c>
      <c r="G1304" s="65" t="s">
        <v>5744</v>
      </c>
      <c r="H1304" s="67">
        <v>5.6</v>
      </c>
      <c r="I1304" s="67">
        <v>5.55</v>
      </c>
      <c r="J1304" s="65" t="s">
        <v>5728</v>
      </c>
      <c r="K1304" s="65" t="s">
        <v>5740</v>
      </c>
      <c r="L1304" s="65" t="s">
        <v>5731</v>
      </c>
      <c r="M1304" s="65" t="s">
        <v>70</v>
      </c>
      <c r="N1304" s="65" t="s">
        <v>5742</v>
      </c>
      <c r="O1304" s="65">
        <v>5</v>
      </c>
      <c r="P1304" s="65" t="s">
        <v>70</v>
      </c>
      <c r="Q1304" s="65" t="s">
        <v>6750</v>
      </c>
      <c r="R1304" s="65" t="s">
        <v>6897</v>
      </c>
      <c r="S1304" s="65" t="s">
        <v>5734</v>
      </c>
      <c r="T1304" s="65">
        <v>1</v>
      </c>
      <c r="U1304" s="67">
        <v>5.2</v>
      </c>
      <c r="V1304" s="67">
        <v>4.75</v>
      </c>
      <c r="W1304" s="65" t="s">
        <v>70</v>
      </c>
      <c r="X1304" s="65">
        <v>1</v>
      </c>
      <c r="Y1304" s="65" t="s">
        <v>70</v>
      </c>
      <c r="Z1304" s="65" t="s">
        <v>70</v>
      </c>
      <c r="AA1304" s="65">
        <f t="shared" si="20"/>
        <v>1</v>
      </c>
      <c r="AB1304" s="65">
        <v>2</v>
      </c>
      <c r="AC1304" s="68" t="s">
        <v>5760</v>
      </c>
      <c r="AD1304" s="68" t="s">
        <v>5995</v>
      </c>
      <c r="AE1304" s="68" t="s">
        <v>6752</v>
      </c>
      <c r="AF1304" s="65" t="s">
        <v>6763</v>
      </c>
      <c r="AG1304" s="68" t="s">
        <v>5756</v>
      </c>
    </row>
    <row r="1305" spans="1:33" ht="33.75" x14ac:dyDescent="0.25">
      <c r="A1305" s="65">
        <v>1304</v>
      </c>
      <c r="B1305" s="65" t="s">
        <v>6897</v>
      </c>
      <c r="C1305" s="65" t="s">
        <v>5725</v>
      </c>
      <c r="D1305" s="66" t="s">
        <v>2739</v>
      </c>
      <c r="E1305" s="65" t="s">
        <v>5742</v>
      </c>
      <c r="F1305" s="65" t="s">
        <v>3</v>
      </c>
      <c r="G1305" s="65" t="s">
        <v>5744</v>
      </c>
      <c r="H1305" s="67">
        <v>6.4</v>
      </c>
      <c r="I1305" s="67" t="s">
        <v>5907</v>
      </c>
      <c r="J1305" s="65" t="s">
        <v>5728</v>
      </c>
      <c r="K1305" s="65" t="s">
        <v>5740</v>
      </c>
      <c r="L1305" s="65" t="s">
        <v>5731</v>
      </c>
      <c r="M1305" s="65" t="s">
        <v>70</v>
      </c>
      <c r="N1305" s="65" t="s">
        <v>5742</v>
      </c>
      <c r="O1305" s="65">
        <v>7</v>
      </c>
      <c r="P1305" s="65" t="s">
        <v>70</v>
      </c>
      <c r="Q1305" s="65" t="s">
        <v>6750</v>
      </c>
      <c r="R1305" s="65" t="s">
        <v>5778</v>
      </c>
      <c r="S1305" s="65" t="s">
        <v>5734</v>
      </c>
      <c r="T1305" s="65">
        <v>1</v>
      </c>
      <c r="U1305" s="67">
        <v>5.5</v>
      </c>
      <c r="V1305" s="67" t="s">
        <v>5907</v>
      </c>
      <c r="W1305" s="65" t="s">
        <v>70</v>
      </c>
      <c r="X1305" s="65">
        <v>1</v>
      </c>
      <c r="Y1305" s="65" t="s">
        <v>70</v>
      </c>
      <c r="Z1305" s="65" t="s">
        <v>70</v>
      </c>
      <c r="AA1305" s="65">
        <f t="shared" si="20"/>
        <v>1</v>
      </c>
      <c r="AB1305" s="65">
        <v>2</v>
      </c>
      <c r="AC1305" s="68" t="s">
        <v>5735</v>
      </c>
      <c r="AD1305" s="68" t="s">
        <v>5986</v>
      </c>
      <c r="AE1305" s="68" t="s">
        <v>70</v>
      </c>
      <c r="AF1305" s="65" t="s">
        <v>6898</v>
      </c>
      <c r="AG1305" s="68" t="s">
        <v>70</v>
      </c>
    </row>
    <row r="1306" spans="1:33" ht="15.75" thickBot="1" x14ac:dyDescent="0.3"/>
    <row r="1307" spans="1:33" ht="15.75" thickBot="1" x14ac:dyDescent="0.3">
      <c r="AB1307" s="69">
        <f>SUM(AB2:AB1306)</f>
        <v>2636</v>
      </c>
    </row>
  </sheetData>
  <autoFilter ref="A1:AG130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EZ2655"/>
  <sheetViews>
    <sheetView view="pageBreakPreview" zoomScaleNormal="100" zoomScaleSheetLayoutView="100" workbookViewId="0">
      <selection activeCell="B1359" sqref="B1359"/>
    </sheetView>
  </sheetViews>
  <sheetFormatPr baseColWidth="10" defaultColWidth="11.5703125" defaultRowHeight="11.25" x14ac:dyDescent="0.2"/>
  <cols>
    <col min="1" max="1" width="4.42578125" style="7" bestFit="1" customWidth="1"/>
    <col min="2" max="2" width="6.42578125" style="1" bestFit="1" customWidth="1"/>
    <col min="3" max="3" width="59.5703125" style="1" customWidth="1"/>
    <col min="4" max="4" width="15.140625" style="1" bestFit="1" customWidth="1"/>
    <col min="5" max="5" width="10.28515625" style="28" bestFit="1" customWidth="1"/>
    <col min="6" max="6" width="8.42578125" style="8" customWidth="1"/>
    <col min="7" max="7" width="8" style="1" customWidth="1"/>
    <col min="8" max="8" width="23.5703125" style="1" customWidth="1"/>
    <col min="9" max="9" width="10.28515625" style="1" bestFit="1" customWidth="1"/>
    <col min="10" max="10" width="10.28515625" style="1" customWidth="1"/>
    <col min="11" max="11" width="24.42578125" style="1" customWidth="1"/>
    <col min="12" max="12" width="9.85546875" style="9" bestFit="1" customWidth="1"/>
    <col min="13" max="13" width="24.85546875" style="1" customWidth="1"/>
    <col min="14" max="14" width="17" style="1" customWidth="1"/>
    <col min="15" max="15" width="9.140625" style="1" bestFit="1" customWidth="1"/>
    <col min="16" max="16" width="9.28515625" style="1" bestFit="1" customWidth="1"/>
    <col min="17" max="17" width="9.5703125" style="2" bestFit="1" customWidth="1"/>
    <col min="18" max="18" width="28.85546875" style="1" customWidth="1"/>
    <col min="19" max="21" width="11.5703125" style="1"/>
    <col min="22" max="22" width="35.85546875" style="1" bestFit="1" customWidth="1"/>
    <col min="23" max="16384" width="11.5703125" style="1"/>
  </cols>
  <sheetData>
    <row r="1" spans="1:23" ht="15" x14ac:dyDescent="0.25">
      <c r="A1" s="72" t="s">
        <v>6</v>
      </c>
      <c r="B1" s="72"/>
      <c r="C1" s="72"/>
      <c r="D1" s="72"/>
      <c r="E1" s="72"/>
      <c r="F1" s="72"/>
      <c r="G1" s="72"/>
      <c r="H1" s="72"/>
      <c r="I1" s="72"/>
      <c r="J1" s="72"/>
      <c r="K1" s="72"/>
      <c r="L1" s="72"/>
      <c r="M1" s="72"/>
    </row>
    <row r="2" spans="1:23" x14ac:dyDescent="0.2">
      <c r="A2" s="10" t="s">
        <v>7</v>
      </c>
      <c r="B2" s="11" t="s">
        <v>8</v>
      </c>
      <c r="C2" s="11" t="s">
        <v>5</v>
      </c>
      <c r="D2" s="11">
        <v>2018</v>
      </c>
      <c r="E2" s="12">
        <v>2019</v>
      </c>
      <c r="F2" s="10" t="s">
        <v>9</v>
      </c>
      <c r="G2" s="11" t="s">
        <v>10</v>
      </c>
      <c r="H2" s="11" t="s">
        <v>11</v>
      </c>
      <c r="I2" s="11" t="s">
        <v>12</v>
      </c>
      <c r="J2" s="11" t="s">
        <v>13</v>
      </c>
      <c r="K2" s="11" t="s">
        <v>14</v>
      </c>
      <c r="L2" s="13" t="s">
        <v>15</v>
      </c>
      <c r="M2" s="11" t="s">
        <v>52</v>
      </c>
      <c r="N2" s="3" t="s">
        <v>16</v>
      </c>
      <c r="O2" s="3" t="s">
        <v>53</v>
      </c>
      <c r="P2" s="3" t="s">
        <v>17</v>
      </c>
      <c r="Q2" s="2" t="s">
        <v>18</v>
      </c>
      <c r="R2" s="4" t="s">
        <v>54</v>
      </c>
      <c r="U2" s="5" t="s">
        <v>8</v>
      </c>
      <c r="V2" s="4" t="s">
        <v>55</v>
      </c>
      <c r="W2" s="1" t="s">
        <v>56</v>
      </c>
    </row>
    <row r="3" spans="1:23" ht="10.15" hidden="1" customHeight="1" x14ac:dyDescent="0.2">
      <c r="A3" s="14">
        <v>1</v>
      </c>
      <c r="B3" s="15" t="s">
        <v>58</v>
      </c>
      <c r="C3" s="15" t="s">
        <v>59</v>
      </c>
      <c r="D3" s="15">
        <v>0.99</v>
      </c>
      <c r="E3" s="16">
        <v>0.99</v>
      </c>
      <c r="F3" s="15" t="s">
        <v>60</v>
      </c>
      <c r="G3" s="15">
        <v>10</v>
      </c>
      <c r="H3" s="15" t="s">
        <v>61</v>
      </c>
      <c r="I3" s="15" t="s">
        <v>62</v>
      </c>
      <c r="J3" s="15" t="s">
        <v>63</v>
      </c>
      <c r="K3" s="15" t="s">
        <v>64</v>
      </c>
      <c r="L3" s="17">
        <v>42765</v>
      </c>
      <c r="M3" s="15" t="s">
        <v>61</v>
      </c>
      <c r="N3" s="15" t="s">
        <v>65</v>
      </c>
      <c r="O3" s="15">
        <v>10</v>
      </c>
      <c r="P3" s="15" t="s">
        <v>60</v>
      </c>
      <c r="Q3" s="6">
        <f>+IFERROR(E3/D3-1,"")</f>
        <v>0</v>
      </c>
      <c r="R3" s="1" t="str">
        <f>+IF(N3="Sustento",H3,IF(N3="Precio regulado 2018",N3,IF(N3="Estimado","Estimado.rar",N3)))</f>
        <v>ELDU Orden de Compra OC-3929</v>
      </c>
      <c r="U3" s="5">
        <f t="shared" ref="U3:U66" si="0">+COUNTIF($B$3:$B$2641,B3)</f>
        <v>1</v>
      </c>
      <c r="V3" s="1" t="s">
        <v>61</v>
      </c>
      <c r="W3" s="1" t="str">
        <f>+IF(R3=V3,"ok","revisamos")</f>
        <v>ok</v>
      </c>
    </row>
    <row r="4" spans="1:23" ht="20.45" hidden="1" customHeight="1" x14ac:dyDescent="0.2">
      <c r="A4" s="14">
        <f>+A3+1</f>
        <v>2</v>
      </c>
      <c r="B4" s="15" t="s">
        <v>66</v>
      </c>
      <c r="C4" s="15" t="s">
        <v>67</v>
      </c>
      <c r="D4" s="15" t="s">
        <v>68</v>
      </c>
      <c r="E4" s="16">
        <v>0</v>
      </c>
      <c r="F4" s="15" t="s">
        <v>69</v>
      </c>
      <c r="G4" s="15" t="s">
        <v>70</v>
      </c>
      <c r="H4" s="15" t="s">
        <v>71</v>
      </c>
      <c r="I4" s="15" t="s">
        <v>70</v>
      </c>
      <c r="J4" s="15" t="s">
        <v>70</v>
      </c>
      <c r="K4" s="15" t="s">
        <v>70</v>
      </c>
      <c r="L4" s="17" t="s">
        <v>70</v>
      </c>
      <c r="M4" s="15" t="s">
        <v>70</v>
      </c>
      <c r="N4" s="15" t="s">
        <v>72</v>
      </c>
      <c r="O4" s="15" t="s">
        <v>70</v>
      </c>
      <c r="P4" s="15" t="s">
        <v>69</v>
      </c>
      <c r="Q4" s="6" t="str">
        <f t="shared" ref="Q4:Q67" si="1">+IFERROR(E4/D4-1,"")</f>
        <v/>
      </c>
      <c r="R4" s="1" t="str">
        <f t="shared" ref="R4:R67" si="2">+IF(N4="Sustento",H4,IF(N4="Precio regulado 2018",N4,IF(N4="Estimado","Estimado.rar",N4)))</f>
        <v>Precio regulado 2018</v>
      </c>
      <c r="U4" s="5">
        <f t="shared" si="0"/>
        <v>1</v>
      </c>
      <c r="V4" s="1" t="s">
        <v>72</v>
      </c>
      <c r="W4" s="1" t="str">
        <f t="shared" ref="W4:W67" si="3">+IF(R4=V4,"ok","revisamos")</f>
        <v>ok</v>
      </c>
    </row>
    <row r="5" spans="1:23" ht="20.45" hidden="1" customHeight="1" x14ac:dyDescent="0.2">
      <c r="A5" s="14">
        <f t="shared" ref="A5:A68" si="4">+A4+1</f>
        <v>3</v>
      </c>
      <c r="B5" s="15" t="s">
        <v>73</v>
      </c>
      <c r="C5" s="15" t="s">
        <v>74</v>
      </c>
      <c r="D5" s="15">
        <v>2.74</v>
      </c>
      <c r="E5" s="16">
        <v>2.74</v>
      </c>
      <c r="F5" s="15" t="s">
        <v>60</v>
      </c>
      <c r="G5" s="15">
        <v>285</v>
      </c>
      <c r="H5" s="15" t="s">
        <v>75</v>
      </c>
      <c r="I5" s="15" t="s">
        <v>62</v>
      </c>
      <c r="J5" s="15" t="s">
        <v>63</v>
      </c>
      <c r="K5" s="15" t="s">
        <v>76</v>
      </c>
      <c r="L5" s="17">
        <v>43000</v>
      </c>
      <c r="M5" s="15" t="s">
        <v>75</v>
      </c>
      <c r="N5" s="15" t="s">
        <v>65</v>
      </c>
      <c r="O5" s="15">
        <v>285</v>
      </c>
      <c r="P5" s="15" t="s">
        <v>60</v>
      </c>
      <c r="Q5" s="6">
        <f t="shared" si="1"/>
        <v>0</v>
      </c>
      <c r="R5" s="1" t="str">
        <f t="shared" si="2"/>
        <v>ELDU Orden de Compra OC-327137</v>
      </c>
      <c r="U5" s="5">
        <f t="shared" si="0"/>
        <v>1</v>
      </c>
      <c r="V5" s="1" t="s">
        <v>75</v>
      </c>
      <c r="W5" s="1" t="str">
        <f t="shared" si="3"/>
        <v>ok</v>
      </c>
    </row>
    <row r="6" spans="1:23" ht="10.15" hidden="1" customHeight="1" x14ac:dyDescent="0.2">
      <c r="A6" s="14">
        <f t="shared" si="4"/>
        <v>4</v>
      </c>
      <c r="B6" s="15" t="s">
        <v>77</v>
      </c>
      <c r="C6" s="15" t="s">
        <v>78</v>
      </c>
      <c r="D6" s="15">
        <v>6.11</v>
      </c>
      <c r="E6" s="16">
        <v>6.7721508495019593</v>
      </c>
      <c r="F6" s="15" t="s">
        <v>79</v>
      </c>
      <c r="G6" s="15" t="s">
        <v>70</v>
      </c>
      <c r="H6" s="15" t="s">
        <v>80</v>
      </c>
      <c r="I6" s="15" t="s">
        <v>70</v>
      </c>
      <c r="J6" s="15" t="s">
        <v>70</v>
      </c>
      <c r="K6" s="15" t="s">
        <v>70</v>
      </c>
      <c r="L6" s="17" t="s">
        <v>70</v>
      </c>
      <c r="M6" s="15" t="s">
        <v>70</v>
      </c>
      <c r="N6" s="15" t="s">
        <v>80</v>
      </c>
      <c r="O6" s="15" t="s">
        <v>70</v>
      </c>
      <c r="P6" s="15" t="s">
        <v>79</v>
      </c>
      <c r="Q6" s="6">
        <f t="shared" si="1"/>
        <v>0.10837166112961683</v>
      </c>
      <c r="R6" s="1" t="str">
        <f t="shared" si="2"/>
        <v>Estimado.rar</v>
      </c>
      <c r="U6" s="5">
        <f t="shared" si="0"/>
        <v>1</v>
      </c>
      <c r="V6" s="1" t="s">
        <v>5409</v>
      </c>
      <c r="W6" s="1" t="str">
        <f t="shared" si="3"/>
        <v>ok</v>
      </c>
    </row>
    <row r="7" spans="1:23" ht="20.45" hidden="1" customHeight="1" x14ac:dyDescent="0.2">
      <c r="A7" s="14">
        <f t="shared" si="4"/>
        <v>5</v>
      </c>
      <c r="B7" s="15" t="s">
        <v>81</v>
      </c>
      <c r="C7" s="15" t="s">
        <v>82</v>
      </c>
      <c r="D7" s="15">
        <v>3.02</v>
      </c>
      <c r="E7" s="16">
        <v>4.6900000000000004</v>
      </c>
      <c r="F7" s="15" t="s">
        <v>60</v>
      </c>
      <c r="G7" s="15">
        <v>100</v>
      </c>
      <c r="H7" s="15" t="s">
        <v>83</v>
      </c>
      <c r="I7" s="15" t="s">
        <v>84</v>
      </c>
      <c r="J7" s="15" t="s">
        <v>85</v>
      </c>
      <c r="K7" s="15" t="s">
        <v>64</v>
      </c>
      <c r="L7" s="17">
        <v>42865</v>
      </c>
      <c r="M7" s="15" t="s">
        <v>83</v>
      </c>
      <c r="N7" s="15" t="s">
        <v>65</v>
      </c>
      <c r="O7" s="15">
        <v>100</v>
      </c>
      <c r="P7" s="15" t="s">
        <v>60</v>
      </c>
      <c r="Q7" s="6">
        <f t="shared" si="1"/>
        <v>0.55298013245033117</v>
      </c>
      <c r="R7" s="1" t="str">
        <f t="shared" si="2"/>
        <v>CONTRATO N° 054-2017-MATERIALESGROUP</v>
      </c>
      <c r="U7" s="5">
        <f t="shared" si="0"/>
        <v>1</v>
      </c>
      <c r="V7" s="1" t="s">
        <v>83</v>
      </c>
      <c r="W7" s="1" t="str">
        <f t="shared" si="3"/>
        <v>ok</v>
      </c>
    </row>
    <row r="8" spans="1:23" ht="20.45" hidden="1" customHeight="1" x14ac:dyDescent="0.2">
      <c r="A8" s="14">
        <f t="shared" si="4"/>
        <v>6</v>
      </c>
      <c r="B8" s="15" t="s">
        <v>86</v>
      </c>
      <c r="C8" s="15" t="s">
        <v>87</v>
      </c>
      <c r="D8" s="15">
        <v>2.69</v>
      </c>
      <c r="E8" s="16">
        <v>2.11</v>
      </c>
      <c r="F8" s="15" t="s">
        <v>60</v>
      </c>
      <c r="G8" s="15">
        <v>130</v>
      </c>
      <c r="H8" s="15" t="s">
        <v>88</v>
      </c>
      <c r="I8" s="15" t="s">
        <v>62</v>
      </c>
      <c r="J8" s="15" t="s">
        <v>89</v>
      </c>
      <c r="K8" s="15" t="s">
        <v>64</v>
      </c>
      <c r="L8" s="17">
        <v>42900</v>
      </c>
      <c r="M8" s="15" t="s">
        <v>88</v>
      </c>
      <c r="N8" s="15" t="s">
        <v>65</v>
      </c>
      <c r="O8" s="15">
        <v>130</v>
      </c>
      <c r="P8" s="15" t="s">
        <v>60</v>
      </c>
      <c r="Q8" s="6">
        <f t="shared" si="1"/>
        <v>-0.21561338289962828</v>
      </c>
      <c r="R8" s="1" t="str">
        <f t="shared" si="2"/>
        <v>ORDEN DE COMPRA 4210009691-MATERIALESGROUP</v>
      </c>
      <c r="U8" s="5">
        <f t="shared" si="0"/>
        <v>1</v>
      </c>
      <c r="V8" s="1" t="s">
        <v>88</v>
      </c>
      <c r="W8" s="1" t="str">
        <f t="shared" si="3"/>
        <v>ok</v>
      </c>
    </row>
    <row r="9" spans="1:23" ht="20.45" hidden="1" customHeight="1" x14ac:dyDescent="0.2">
      <c r="A9" s="14">
        <f t="shared" si="4"/>
        <v>7</v>
      </c>
      <c r="B9" s="15" t="s">
        <v>90</v>
      </c>
      <c r="C9" s="15" t="s">
        <v>91</v>
      </c>
      <c r="D9" s="15">
        <v>5.03</v>
      </c>
      <c r="E9" s="16">
        <v>5.0999999999999996</v>
      </c>
      <c r="F9" s="15" t="s">
        <v>60</v>
      </c>
      <c r="G9" s="15">
        <v>1100</v>
      </c>
      <c r="H9" s="15" t="s">
        <v>92</v>
      </c>
      <c r="I9" s="15" t="s">
        <v>62</v>
      </c>
      <c r="J9" s="15" t="s">
        <v>93</v>
      </c>
      <c r="K9" s="15" t="s">
        <v>94</v>
      </c>
      <c r="L9" s="17">
        <v>43081</v>
      </c>
      <c r="M9" s="15" t="s">
        <v>92</v>
      </c>
      <c r="N9" s="15" t="s">
        <v>65</v>
      </c>
      <c r="O9" s="15">
        <v>1100</v>
      </c>
      <c r="P9" s="15" t="s">
        <v>60</v>
      </c>
      <c r="Q9" s="6">
        <f t="shared" si="1"/>
        <v>1.391650099403563E-2</v>
      </c>
      <c r="R9" s="1" t="str">
        <f t="shared" si="2"/>
        <v>FACTURA 0001-009051-VALLADARES</v>
      </c>
      <c r="U9" s="5">
        <f t="shared" si="0"/>
        <v>1</v>
      </c>
      <c r="V9" s="1" t="s">
        <v>92</v>
      </c>
      <c r="W9" s="1" t="str">
        <f t="shared" si="3"/>
        <v>ok</v>
      </c>
    </row>
    <row r="10" spans="1:23" ht="20.45" hidden="1" customHeight="1" x14ac:dyDescent="0.2">
      <c r="A10" s="14">
        <f t="shared" si="4"/>
        <v>8</v>
      </c>
      <c r="B10" s="15" t="s">
        <v>95</v>
      </c>
      <c r="C10" s="15" t="s">
        <v>96</v>
      </c>
      <c r="D10" s="15" t="s">
        <v>68</v>
      </c>
      <c r="E10" s="16" t="s">
        <v>70</v>
      </c>
      <c r="F10" s="15" t="s">
        <v>69</v>
      </c>
      <c r="G10" s="15" t="s">
        <v>70</v>
      </c>
      <c r="H10" s="15" t="s">
        <v>71</v>
      </c>
      <c r="I10" s="15" t="s">
        <v>70</v>
      </c>
      <c r="J10" s="15" t="s">
        <v>70</v>
      </c>
      <c r="K10" s="15" t="s">
        <v>70</v>
      </c>
      <c r="L10" s="17" t="s">
        <v>70</v>
      </c>
      <c r="M10" s="15" t="s">
        <v>70</v>
      </c>
      <c r="N10" s="15" t="s">
        <v>72</v>
      </c>
      <c r="O10" s="15" t="s">
        <v>70</v>
      </c>
      <c r="P10" s="15" t="s">
        <v>69</v>
      </c>
      <c r="Q10" s="6" t="str">
        <f t="shared" si="1"/>
        <v/>
      </c>
      <c r="R10" s="1" t="str">
        <f t="shared" si="2"/>
        <v>Precio regulado 2018</v>
      </c>
      <c r="U10" s="5">
        <f t="shared" si="0"/>
        <v>1</v>
      </c>
      <c r="V10" s="1" t="s">
        <v>72</v>
      </c>
      <c r="W10" s="1" t="str">
        <f t="shared" si="3"/>
        <v>ok</v>
      </c>
    </row>
    <row r="11" spans="1:23" ht="20.45" hidden="1" customHeight="1" x14ac:dyDescent="0.2">
      <c r="A11" s="14">
        <f t="shared" si="4"/>
        <v>9</v>
      </c>
      <c r="B11" s="15" t="s">
        <v>97</v>
      </c>
      <c r="C11" s="15" t="s">
        <v>98</v>
      </c>
      <c r="D11" s="15">
        <v>2.88</v>
      </c>
      <c r="E11" s="16">
        <v>3.12</v>
      </c>
      <c r="F11" s="15" t="s">
        <v>60</v>
      </c>
      <c r="G11" s="15">
        <v>12000</v>
      </c>
      <c r="H11" s="15" t="s">
        <v>99</v>
      </c>
      <c r="I11" s="15" t="s">
        <v>84</v>
      </c>
      <c r="J11" s="15" t="s">
        <v>100</v>
      </c>
      <c r="K11" s="15" t="s">
        <v>101</v>
      </c>
      <c r="L11" s="17">
        <v>43090</v>
      </c>
      <c r="M11" s="15" t="s">
        <v>99</v>
      </c>
      <c r="N11" s="15" t="s">
        <v>65</v>
      </c>
      <c r="O11" s="15">
        <v>12000</v>
      </c>
      <c r="P11" s="15" t="s">
        <v>60</v>
      </c>
      <c r="Q11" s="6">
        <f t="shared" si="1"/>
        <v>8.3333333333333481E-2</v>
      </c>
      <c r="R11" s="1" t="str">
        <f t="shared" si="2"/>
        <v>CONTRATO AD-LO 120-2017-SEAL-MANTENIMIENTO</v>
      </c>
      <c r="U11" s="5">
        <f t="shared" si="0"/>
        <v>1</v>
      </c>
      <c r="V11" s="1" t="s">
        <v>99</v>
      </c>
      <c r="W11" s="1" t="str">
        <f t="shared" si="3"/>
        <v>ok</v>
      </c>
    </row>
    <row r="12" spans="1:23" ht="20.45" hidden="1" customHeight="1" x14ac:dyDescent="0.2">
      <c r="A12" s="14">
        <f t="shared" si="4"/>
        <v>10</v>
      </c>
      <c r="B12" s="15" t="s">
        <v>102</v>
      </c>
      <c r="C12" s="15" t="s">
        <v>103</v>
      </c>
      <c r="D12" s="15">
        <v>2.61</v>
      </c>
      <c r="E12" s="16">
        <v>2.61</v>
      </c>
      <c r="F12" s="15" t="s">
        <v>60</v>
      </c>
      <c r="G12" s="15">
        <v>3190</v>
      </c>
      <c r="H12" s="15" t="s">
        <v>104</v>
      </c>
      <c r="I12" s="15" t="s">
        <v>84</v>
      </c>
      <c r="J12" s="15" t="s">
        <v>85</v>
      </c>
      <c r="K12" s="15" t="s">
        <v>94</v>
      </c>
      <c r="L12" s="17">
        <v>42850</v>
      </c>
      <c r="M12" s="15" t="s">
        <v>104</v>
      </c>
      <c r="N12" s="15" t="s">
        <v>65</v>
      </c>
      <c r="O12" s="15">
        <v>3190</v>
      </c>
      <c r="P12" s="15" t="s">
        <v>60</v>
      </c>
      <c r="Q12" s="6">
        <f t="shared" si="1"/>
        <v>0</v>
      </c>
      <c r="R12" s="1" t="str">
        <f t="shared" si="2"/>
        <v>ELSE Contrato N°43-2017</v>
      </c>
      <c r="U12" s="5">
        <f t="shared" si="0"/>
        <v>1</v>
      </c>
      <c r="V12" s="1" t="s">
        <v>104</v>
      </c>
      <c r="W12" s="1" t="str">
        <f t="shared" si="3"/>
        <v>ok</v>
      </c>
    </row>
    <row r="13" spans="1:23" ht="20.45" hidden="1" customHeight="1" x14ac:dyDescent="0.2">
      <c r="A13" s="14">
        <f t="shared" si="4"/>
        <v>11</v>
      </c>
      <c r="B13" s="15" t="s">
        <v>105</v>
      </c>
      <c r="C13" s="15" t="s">
        <v>106</v>
      </c>
      <c r="D13" s="15" t="s">
        <v>68</v>
      </c>
      <c r="E13" s="16">
        <v>0</v>
      </c>
      <c r="F13" s="15" t="s">
        <v>69</v>
      </c>
      <c r="G13" s="15" t="s">
        <v>70</v>
      </c>
      <c r="H13" s="15" t="s">
        <v>71</v>
      </c>
      <c r="I13" s="15" t="s">
        <v>70</v>
      </c>
      <c r="J13" s="15" t="s">
        <v>70</v>
      </c>
      <c r="K13" s="15" t="s">
        <v>70</v>
      </c>
      <c r="L13" s="17" t="s">
        <v>70</v>
      </c>
      <c r="M13" s="15" t="s">
        <v>70</v>
      </c>
      <c r="N13" s="15" t="s">
        <v>72</v>
      </c>
      <c r="O13" s="15" t="s">
        <v>70</v>
      </c>
      <c r="P13" s="15" t="s">
        <v>69</v>
      </c>
      <c r="Q13" s="6" t="str">
        <f t="shared" si="1"/>
        <v/>
      </c>
      <c r="R13" s="1" t="str">
        <f t="shared" si="2"/>
        <v>Precio regulado 2018</v>
      </c>
      <c r="U13" s="5">
        <f t="shared" si="0"/>
        <v>1</v>
      </c>
      <c r="V13" s="1" t="s">
        <v>72</v>
      </c>
      <c r="W13" s="1" t="str">
        <f t="shared" si="3"/>
        <v>ok</v>
      </c>
    </row>
    <row r="14" spans="1:23" ht="20.45" hidden="1" customHeight="1" x14ac:dyDescent="0.2">
      <c r="A14" s="14">
        <f t="shared" si="4"/>
        <v>12</v>
      </c>
      <c r="B14" s="15" t="s">
        <v>107</v>
      </c>
      <c r="C14" s="15" t="s">
        <v>108</v>
      </c>
      <c r="D14" s="15" t="s">
        <v>68</v>
      </c>
      <c r="E14" s="16">
        <v>0</v>
      </c>
      <c r="F14" s="15" t="s">
        <v>69</v>
      </c>
      <c r="G14" s="15" t="s">
        <v>70</v>
      </c>
      <c r="H14" s="15" t="s">
        <v>71</v>
      </c>
      <c r="I14" s="15" t="s">
        <v>70</v>
      </c>
      <c r="J14" s="15" t="s">
        <v>70</v>
      </c>
      <c r="K14" s="15" t="s">
        <v>70</v>
      </c>
      <c r="L14" s="17" t="s">
        <v>70</v>
      </c>
      <c r="M14" s="15" t="s">
        <v>70</v>
      </c>
      <c r="N14" s="15" t="s">
        <v>72</v>
      </c>
      <c r="O14" s="15" t="s">
        <v>70</v>
      </c>
      <c r="P14" s="15" t="s">
        <v>69</v>
      </c>
      <c r="Q14" s="6" t="str">
        <f t="shared" si="1"/>
        <v/>
      </c>
      <c r="R14" s="1" t="str">
        <f t="shared" si="2"/>
        <v>Precio regulado 2018</v>
      </c>
      <c r="U14" s="5">
        <f t="shared" si="0"/>
        <v>1</v>
      </c>
      <c r="V14" s="1" t="s">
        <v>72</v>
      </c>
      <c r="W14" s="1" t="str">
        <f t="shared" si="3"/>
        <v>ok</v>
      </c>
    </row>
    <row r="15" spans="1:23" ht="10.15" hidden="1" customHeight="1" x14ac:dyDescent="0.2">
      <c r="A15" s="14">
        <f t="shared" si="4"/>
        <v>13</v>
      </c>
      <c r="B15" s="15" t="s">
        <v>109</v>
      </c>
      <c r="C15" s="15" t="s">
        <v>110</v>
      </c>
      <c r="D15" s="15">
        <v>16.600000000000001</v>
      </c>
      <c r="E15" s="16">
        <v>16.600000000000001</v>
      </c>
      <c r="F15" s="15" t="s">
        <v>60</v>
      </c>
      <c r="G15" s="15">
        <v>25</v>
      </c>
      <c r="H15" s="15" t="s">
        <v>111</v>
      </c>
      <c r="I15" s="15" t="s">
        <v>62</v>
      </c>
      <c r="J15" s="15" t="s">
        <v>112</v>
      </c>
      <c r="K15" s="15" t="s">
        <v>113</v>
      </c>
      <c r="L15" s="17">
        <v>42754</v>
      </c>
      <c r="M15" s="15" t="s">
        <v>111</v>
      </c>
      <c r="N15" s="15" t="s">
        <v>65</v>
      </c>
      <c r="O15" s="15">
        <v>25</v>
      </c>
      <c r="P15" s="15" t="s">
        <v>60</v>
      </c>
      <c r="Q15" s="6">
        <f t="shared" si="1"/>
        <v>0</v>
      </c>
      <c r="R15" s="1" t="str">
        <f t="shared" si="2"/>
        <v>EIHC Factura 001-0001809</v>
      </c>
      <c r="U15" s="5">
        <f t="shared" si="0"/>
        <v>1</v>
      </c>
      <c r="V15" s="1" t="s">
        <v>111</v>
      </c>
      <c r="W15" s="1" t="str">
        <f t="shared" si="3"/>
        <v>ok</v>
      </c>
    </row>
    <row r="16" spans="1:23" ht="10.15" hidden="1" customHeight="1" x14ac:dyDescent="0.2">
      <c r="A16" s="14">
        <f t="shared" si="4"/>
        <v>14</v>
      </c>
      <c r="B16" s="15" t="s">
        <v>114</v>
      </c>
      <c r="C16" s="15" t="s">
        <v>115</v>
      </c>
      <c r="D16" s="15">
        <v>2.0699999999999998</v>
      </c>
      <c r="E16" s="16">
        <v>2.0472658959537573</v>
      </c>
      <c r="F16" s="15" t="s">
        <v>79</v>
      </c>
      <c r="G16" s="15" t="s">
        <v>70</v>
      </c>
      <c r="H16" s="15" t="s">
        <v>80</v>
      </c>
      <c r="I16" s="15" t="s">
        <v>70</v>
      </c>
      <c r="J16" s="15" t="s">
        <v>70</v>
      </c>
      <c r="K16" s="15" t="s">
        <v>70</v>
      </c>
      <c r="L16" s="15" t="s">
        <v>70</v>
      </c>
      <c r="M16" s="15" t="s">
        <v>70</v>
      </c>
      <c r="N16" s="15" t="s">
        <v>80</v>
      </c>
      <c r="O16" s="15" t="s">
        <v>70</v>
      </c>
      <c r="P16" s="15" t="s">
        <v>79</v>
      </c>
      <c r="Q16" s="6">
        <f t="shared" si="1"/>
        <v>-1.0982658959537428E-2</v>
      </c>
      <c r="R16" s="1" t="str">
        <f t="shared" si="2"/>
        <v>Estimado.rar</v>
      </c>
      <c r="U16" s="5">
        <f t="shared" si="0"/>
        <v>1</v>
      </c>
      <c r="V16" s="1" t="s">
        <v>5409</v>
      </c>
      <c r="W16" s="1" t="str">
        <f t="shared" si="3"/>
        <v>ok</v>
      </c>
    </row>
    <row r="17" spans="1:23" ht="10.15" hidden="1" customHeight="1" x14ac:dyDescent="0.2">
      <c r="A17" s="14">
        <f t="shared" si="4"/>
        <v>15</v>
      </c>
      <c r="B17" s="15" t="s">
        <v>116</v>
      </c>
      <c r="C17" s="15" t="s">
        <v>117</v>
      </c>
      <c r="D17" s="15">
        <v>2.06</v>
      </c>
      <c r="E17" s="16">
        <v>2.0373757225433526</v>
      </c>
      <c r="F17" s="15" t="s">
        <v>79</v>
      </c>
      <c r="G17" s="15" t="s">
        <v>70</v>
      </c>
      <c r="H17" s="15" t="s">
        <v>80</v>
      </c>
      <c r="I17" s="15" t="s">
        <v>70</v>
      </c>
      <c r="J17" s="15" t="s">
        <v>70</v>
      </c>
      <c r="K17" s="15" t="s">
        <v>70</v>
      </c>
      <c r="L17" s="15" t="s">
        <v>70</v>
      </c>
      <c r="M17" s="15" t="s">
        <v>70</v>
      </c>
      <c r="N17" s="15" t="s">
        <v>80</v>
      </c>
      <c r="O17" s="15" t="s">
        <v>70</v>
      </c>
      <c r="P17" s="15" t="s">
        <v>79</v>
      </c>
      <c r="Q17" s="6">
        <f t="shared" si="1"/>
        <v>-1.0982658959537539E-2</v>
      </c>
      <c r="R17" s="1" t="str">
        <f t="shared" si="2"/>
        <v>Estimado.rar</v>
      </c>
      <c r="U17" s="5">
        <f t="shared" si="0"/>
        <v>1</v>
      </c>
      <c r="V17" s="1" t="s">
        <v>5409</v>
      </c>
      <c r="W17" s="1" t="str">
        <f t="shared" si="3"/>
        <v>ok</v>
      </c>
    </row>
    <row r="18" spans="1:23" ht="10.15" hidden="1" customHeight="1" x14ac:dyDescent="0.2">
      <c r="A18" s="14">
        <f t="shared" si="4"/>
        <v>16</v>
      </c>
      <c r="B18" s="15" t="s">
        <v>118</v>
      </c>
      <c r="C18" s="15" t="s">
        <v>119</v>
      </c>
      <c r="D18" s="15">
        <v>1.17</v>
      </c>
      <c r="E18" s="16">
        <v>1.17</v>
      </c>
      <c r="F18" s="15" t="s">
        <v>60</v>
      </c>
      <c r="G18" s="15">
        <v>2538</v>
      </c>
      <c r="H18" s="15" t="s">
        <v>120</v>
      </c>
      <c r="I18" s="15" t="s">
        <v>62</v>
      </c>
      <c r="J18" s="15" t="s">
        <v>89</v>
      </c>
      <c r="K18" s="15" t="s">
        <v>64</v>
      </c>
      <c r="L18" s="15">
        <v>42992</v>
      </c>
      <c r="M18" s="15" t="s">
        <v>120</v>
      </c>
      <c r="N18" s="15" t="s">
        <v>65</v>
      </c>
      <c r="O18" s="15">
        <v>2538</v>
      </c>
      <c r="P18" s="15" t="s">
        <v>60</v>
      </c>
      <c r="Q18" s="6">
        <f t="shared" si="1"/>
        <v>0</v>
      </c>
      <c r="R18" s="1" t="str">
        <f t="shared" si="2"/>
        <v>ELC Orden de Compra 4214000544</v>
      </c>
      <c r="U18" s="5">
        <f t="shared" si="0"/>
        <v>1</v>
      </c>
      <c r="V18" s="1" t="s">
        <v>120</v>
      </c>
      <c r="W18" s="1" t="str">
        <f t="shared" si="3"/>
        <v>ok</v>
      </c>
    </row>
    <row r="19" spans="1:23" ht="10.15" hidden="1" customHeight="1" x14ac:dyDescent="0.2">
      <c r="A19" s="14">
        <f t="shared" si="4"/>
        <v>17</v>
      </c>
      <c r="B19" s="15" t="s">
        <v>121</v>
      </c>
      <c r="C19" s="15" t="s">
        <v>122</v>
      </c>
      <c r="D19" s="15">
        <v>2.23</v>
      </c>
      <c r="E19" s="16">
        <v>2.2055086705202314</v>
      </c>
      <c r="F19" s="15" t="s">
        <v>79</v>
      </c>
      <c r="G19" s="15" t="s">
        <v>70</v>
      </c>
      <c r="H19" s="15" t="s">
        <v>80</v>
      </c>
      <c r="I19" s="15" t="s">
        <v>70</v>
      </c>
      <c r="J19" s="15" t="s">
        <v>70</v>
      </c>
      <c r="K19" s="15" t="s">
        <v>70</v>
      </c>
      <c r="L19" s="15" t="s">
        <v>70</v>
      </c>
      <c r="M19" s="15" t="s">
        <v>70</v>
      </c>
      <c r="N19" s="15" t="s">
        <v>80</v>
      </c>
      <c r="O19" s="15" t="s">
        <v>70</v>
      </c>
      <c r="P19" s="15" t="s">
        <v>79</v>
      </c>
      <c r="Q19" s="6">
        <f t="shared" si="1"/>
        <v>-1.0982658959537539E-2</v>
      </c>
      <c r="R19" s="1" t="str">
        <f t="shared" si="2"/>
        <v>Estimado.rar</v>
      </c>
      <c r="U19" s="5">
        <f t="shared" si="0"/>
        <v>1</v>
      </c>
      <c r="V19" s="1" t="s">
        <v>5409</v>
      </c>
      <c r="W19" s="1" t="str">
        <f t="shared" si="3"/>
        <v>ok</v>
      </c>
    </row>
    <row r="20" spans="1:23" ht="10.15" hidden="1" customHeight="1" x14ac:dyDescent="0.2">
      <c r="A20" s="14">
        <f t="shared" si="4"/>
        <v>18</v>
      </c>
      <c r="B20" s="15" t="s">
        <v>123</v>
      </c>
      <c r="C20" s="15" t="s">
        <v>124</v>
      </c>
      <c r="D20" s="15">
        <v>10.5</v>
      </c>
      <c r="E20" s="16">
        <v>10.384682080924856</v>
      </c>
      <c r="F20" s="15" t="s">
        <v>79</v>
      </c>
      <c r="G20" s="15" t="s">
        <v>70</v>
      </c>
      <c r="H20" s="15" t="s">
        <v>80</v>
      </c>
      <c r="I20" s="15" t="s">
        <v>70</v>
      </c>
      <c r="J20" s="15" t="s">
        <v>70</v>
      </c>
      <c r="K20" s="15" t="s">
        <v>70</v>
      </c>
      <c r="L20" s="15" t="s">
        <v>70</v>
      </c>
      <c r="M20" s="15" t="s">
        <v>70</v>
      </c>
      <c r="N20" s="15" t="s">
        <v>80</v>
      </c>
      <c r="O20" s="15" t="s">
        <v>70</v>
      </c>
      <c r="P20" s="15" t="s">
        <v>79</v>
      </c>
      <c r="Q20" s="6">
        <f t="shared" si="1"/>
        <v>-1.0982658959537539E-2</v>
      </c>
      <c r="R20" s="1" t="str">
        <f t="shared" si="2"/>
        <v>Estimado.rar</v>
      </c>
      <c r="U20" s="5">
        <f t="shared" si="0"/>
        <v>1</v>
      </c>
      <c r="V20" s="1" t="s">
        <v>5409</v>
      </c>
      <c r="W20" s="1" t="str">
        <f t="shared" si="3"/>
        <v>ok</v>
      </c>
    </row>
    <row r="21" spans="1:23" ht="10.15" hidden="1" customHeight="1" x14ac:dyDescent="0.2">
      <c r="A21" s="14">
        <f t="shared" si="4"/>
        <v>19</v>
      </c>
      <c r="B21" s="15" t="s">
        <v>125</v>
      </c>
      <c r="C21" s="15" t="s">
        <v>126</v>
      </c>
      <c r="D21" s="15">
        <v>2.2400000000000002</v>
      </c>
      <c r="E21" s="16">
        <v>2.215398843930636</v>
      </c>
      <c r="F21" s="15" t="s">
        <v>79</v>
      </c>
      <c r="G21" s="15" t="s">
        <v>70</v>
      </c>
      <c r="H21" s="15" t="s">
        <v>80</v>
      </c>
      <c r="I21" s="15" t="s">
        <v>70</v>
      </c>
      <c r="J21" s="15" t="s">
        <v>70</v>
      </c>
      <c r="K21" s="15" t="s">
        <v>70</v>
      </c>
      <c r="L21" s="15" t="s">
        <v>70</v>
      </c>
      <c r="M21" s="15" t="s">
        <v>70</v>
      </c>
      <c r="N21" s="15" t="s">
        <v>80</v>
      </c>
      <c r="O21" s="15" t="s">
        <v>70</v>
      </c>
      <c r="P21" s="15" t="s">
        <v>79</v>
      </c>
      <c r="Q21" s="6">
        <f t="shared" si="1"/>
        <v>-1.0982658959537539E-2</v>
      </c>
      <c r="R21" s="1" t="str">
        <f t="shared" si="2"/>
        <v>Estimado.rar</v>
      </c>
      <c r="U21" s="5">
        <f t="shared" si="0"/>
        <v>1</v>
      </c>
      <c r="V21" s="1" t="s">
        <v>5409</v>
      </c>
      <c r="W21" s="1" t="str">
        <f t="shared" si="3"/>
        <v>ok</v>
      </c>
    </row>
    <row r="22" spans="1:23" ht="10.15" hidden="1" customHeight="1" x14ac:dyDescent="0.2">
      <c r="A22" s="14">
        <f t="shared" si="4"/>
        <v>20</v>
      </c>
      <c r="B22" s="15" t="s">
        <v>5042</v>
      </c>
      <c r="C22" s="15" t="s">
        <v>5043</v>
      </c>
      <c r="D22" s="15">
        <v>5.78</v>
      </c>
      <c r="E22" s="16">
        <v>6.5961473701758777</v>
      </c>
      <c r="F22" s="15" t="s">
        <v>79</v>
      </c>
      <c r="G22" s="15" t="s">
        <v>70</v>
      </c>
      <c r="H22" s="15" t="s">
        <v>80</v>
      </c>
      <c r="I22" s="15" t="s">
        <v>70</v>
      </c>
      <c r="J22" s="15" t="s">
        <v>70</v>
      </c>
      <c r="K22" s="15" t="s">
        <v>70</v>
      </c>
      <c r="L22" s="15" t="s">
        <v>70</v>
      </c>
      <c r="M22" s="15" t="s">
        <v>70</v>
      </c>
      <c r="N22" s="15" t="s">
        <v>80</v>
      </c>
      <c r="O22" s="15" t="s">
        <v>70</v>
      </c>
      <c r="P22" s="15" t="s">
        <v>79</v>
      </c>
      <c r="Q22" s="6">
        <f t="shared" si="1"/>
        <v>0.14120196715845634</v>
      </c>
      <c r="R22" s="1" t="str">
        <f t="shared" si="2"/>
        <v>Estimado.rar</v>
      </c>
      <c r="U22" s="5">
        <f t="shared" si="0"/>
        <v>1</v>
      </c>
      <c r="V22" s="1" t="s">
        <v>5409</v>
      </c>
      <c r="W22" s="1" t="str">
        <f t="shared" si="3"/>
        <v>ok</v>
      </c>
    </row>
    <row r="23" spans="1:23" ht="10.15" hidden="1" customHeight="1" x14ac:dyDescent="0.2">
      <c r="A23" s="14">
        <f t="shared" si="4"/>
        <v>21</v>
      </c>
      <c r="B23" s="15" t="s">
        <v>5044</v>
      </c>
      <c r="C23" s="15" t="s">
        <v>5045</v>
      </c>
      <c r="D23" s="15">
        <v>2.08</v>
      </c>
      <c r="E23" s="16">
        <v>2.3737000916895892</v>
      </c>
      <c r="F23" s="15" t="s">
        <v>79</v>
      </c>
      <c r="G23" s="15" t="s">
        <v>70</v>
      </c>
      <c r="H23" s="15" t="s">
        <v>80</v>
      </c>
      <c r="I23" s="15" t="s">
        <v>70</v>
      </c>
      <c r="J23" s="15" t="s">
        <v>70</v>
      </c>
      <c r="K23" s="15" t="s">
        <v>70</v>
      </c>
      <c r="L23" s="15" t="s">
        <v>70</v>
      </c>
      <c r="M23" s="15" t="s">
        <v>70</v>
      </c>
      <c r="N23" s="15" t="s">
        <v>80</v>
      </c>
      <c r="O23" s="15" t="s">
        <v>70</v>
      </c>
      <c r="P23" s="15" t="s">
        <v>79</v>
      </c>
      <c r="Q23" s="6">
        <f t="shared" si="1"/>
        <v>0.14120196715845634</v>
      </c>
      <c r="R23" s="1" t="str">
        <f t="shared" si="2"/>
        <v>Estimado.rar</v>
      </c>
      <c r="U23" s="5">
        <f t="shared" si="0"/>
        <v>1</v>
      </c>
      <c r="V23" s="1" t="s">
        <v>5409</v>
      </c>
      <c r="W23" s="1" t="str">
        <f t="shared" si="3"/>
        <v>ok</v>
      </c>
    </row>
    <row r="24" spans="1:23" ht="10.15" hidden="1" customHeight="1" x14ac:dyDescent="0.2">
      <c r="A24" s="14">
        <f t="shared" si="4"/>
        <v>22</v>
      </c>
      <c r="B24" s="15" t="s">
        <v>5046</v>
      </c>
      <c r="C24" s="15" t="s">
        <v>5047</v>
      </c>
      <c r="D24" s="15">
        <v>4.03</v>
      </c>
      <c r="E24" s="16">
        <v>4.5990439276485793</v>
      </c>
      <c r="F24" s="15" t="s">
        <v>79</v>
      </c>
      <c r="G24" s="15" t="s">
        <v>70</v>
      </c>
      <c r="H24" s="15" t="s">
        <v>80</v>
      </c>
      <c r="I24" s="15" t="s">
        <v>70</v>
      </c>
      <c r="J24" s="15" t="s">
        <v>70</v>
      </c>
      <c r="K24" s="15" t="s">
        <v>70</v>
      </c>
      <c r="L24" s="15" t="s">
        <v>70</v>
      </c>
      <c r="M24" s="15" t="s">
        <v>70</v>
      </c>
      <c r="N24" s="15" t="s">
        <v>80</v>
      </c>
      <c r="O24" s="15" t="s">
        <v>70</v>
      </c>
      <c r="P24" s="15" t="s">
        <v>79</v>
      </c>
      <c r="Q24" s="6">
        <f t="shared" si="1"/>
        <v>0.14120196715845634</v>
      </c>
      <c r="R24" s="1" t="str">
        <f t="shared" si="2"/>
        <v>Estimado.rar</v>
      </c>
      <c r="U24" s="5">
        <f t="shared" si="0"/>
        <v>1</v>
      </c>
      <c r="V24" s="1" t="s">
        <v>5409</v>
      </c>
      <c r="W24" s="1" t="str">
        <f t="shared" si="3"/>
        <v>ok</v>
      </c>
    </row>
    <row r="25" spans="1:23" ht="10.15" hidden="1" customHeight="1" x14ac:dyDescent="0.2">
      <c r="A25" s="14">
        <f t="shared" si="4"/>
        <v>23</v>
      </c>
      <c r="B25" s="15" t="s">
        <v>5048</v>
      </c>
      <c r="C25" s="15" t="s">
        <v>5049</v>
      </c>
      <c r="D25" s="15">
        <v>1.57</v>
      </c>
      <c r="E25" s="16">
        <v>1.57</v>
      </c>
      <c r="F25" s="15" t="s">
        <v>60</v>
      </c>
      <c r="G25" s="15">
        <v>12</v>
      </c>
      <c r="H25" s="15" t="s">
        <v>256</v>
      </c>
      <c r="I25" s="15" t="s">
        <v>62</v>
      </c>
      <c r="J25" s="15" t="s">
        <v>257</v>
      </c>
      <c r="K25" s="15" t="s">
        <v>258</v>
      </c>
      <c r="L25" s="15">
        <v>42993</v>
      </c>
      <c r="M25" s="15" t="s">
        <v>256</v>
      </c>
      <c r="N25" s="15" t="s">
        <v>65</v>
      </c>
      <c r="O25" s="15">
        <v>12</v>
      </c>
      <c r="P25" s="15" t="s">
        <v>60</v>
      </c>
      <c r="Q25" s="6">
        <f t="shared" si="1"/>
        <v>0</v>
      </c>
      <c r="R25" s="1" t="str">
        <f t="shared" si="2"/>
        <v>EPAN Factura 002-0007147</v>
      </c>
      <c r="U25" s="5">
        <f t="shared" si="0"/>
        <v>1</v>
      </c>
      <c r="V25" s="1" t="s">
        <v>256</v>
      </c>
      <c r="W25" s="1" t="str">
        <f t="shared" si="3"/>
        <v>ok</v>
      </c>
    </row>
    <row r="26" spans="1:23" ht="10.15" hidden="1" customHeight="1" x14ac:dyDescent="0.2">
      <c r="A26" s="14">
        <f t="shared" si="4"/>
        <v>24</v>
      </c>
      <c r="B26" s="15" t="s">
        <v>5050</v>
      </c>
      <c r="C26" s="15" t="s">
        <v>5051</v>
      </c>
      <c r="D26" s="15">
        <v>1.76</v>
      </c>
      <c r="E26" s="16">
        <v>2.0085154621988832</v>
      </c>
      <c r="F26" s="15" t="s">
        <v>79</v>
      </c>
      <c r="G26" s="15" t="s">
        <v>70</v>
      </c>
      <c r="H26" s="15" t="s">
        <v>80</v>
      </c>
      <c r="I26" s="15" t="s">
        <v>70</v>
      </c>
      <c r="J26" s="15" t="s">
        <v>70</v>
      </c>
      <c r="K26" s="15" t="s">
        <v>70</v>
      </c>
      <c r="L26" s="15" t="s">
        <v>70</v>
      </c>
      <c r="M26" s="15" t="s">
        <v>70</v>
      </c>
      <c r="N26" s="15" t="s">
        <v>80</v>
      </c>
      <c r="O26" s="15" t="s">
        <v>70</v>
      </c>
      <c r="P26" s="15" t="s">
        <v>79</v>
      </c>
      <c r="Q26" s="6">
        <f t="shared" si="1"/>
        <v>0.14120196715845634</v>
      </c>
      <c r="R26" s="1" t="str">
        <f t="shared" si="2"/>
        <v>Estimado.rar</v>
      </c>
      <c r="U26" s="5">
        <f t="shared" si="0"/>
        <v>1</v>
      </c>
      <c r="V26" s="1" t="s">
        <v>5409</v>
      </c>
      <c r="W26" s="1" t="str">
        <f t="shared" si="3"/>
        <v>ok</v>
      </c>
    </row>
    <row r="27" spans="1:23" ht="20.45" hidden="1" customHeight="1" x14ac:dyDescent="0.2">
      <c r="A27" s="14">
        <f t="shared" si="4"/>
        <v>25</v>
      </c>
      <c r="B27" s="15" t="s">
        <v>5052</v>
      </c>
      <c r="C27" s="15" t="s">
        <v>5053</v>
      </c>
      <c r="D27" s="15">
        <v>104.69</v>
      </c>
      <c r="E27" s="16">
        <v>102.41887776387151</v>
      </c>
      <c r="F27" s="15" t="s">
        <v>79</v>
      </c>
      <c r="G27" s="15" t="s">
        <v>70</v>
      </c>
      <c r="H27" s="15" t="s">
        <v>80</v>
      </c>
      <c r="I27" s="15" t="s">
        <v>70</v>
      </c>
      <c r="J27" s="15" t="s">
        <v>70</v>
      </c>
      <c r="K27" s="15" t="s">
        <v>70</v>
      </c>
      <c r="L27" s="15" t="s">
        <v>70</v>
      </c>
      <c r="M27" s="15" t="s">
        <v>70</v>
      </c>
      <c r="N27" s="15" t="s">
        <v>80</v>
      </c>
      <c r="O27" s="15" t="s">
        <v>70</v>
      </c>
      <c r="P27" s="15" t="s">
        <v>79</v>
      </c>
      <c r="Q27" s="6">
        <f t="shared" si="1"/>
        <v>-2.1693783896537311E-2</v>
      </c>
      <c r="R27" s="1" t="str">
        <f t="shared" si="2"/>
        <v>Estimado.rar</v>
      </c>
      <c r="U27" s="5">
        <f t="shared" si="0"/>
        <v>1</v>
      </c>
      <c r="V27" s="1" t="s">
        <v>5409</v>
      </c>
      <c r="W27" s="1" t="str">
        <f t="shared" si="3"/>
        <v>ok</v>
      </c>
    </row>
    <row r="28" spans="1:23" ht="20.45" hidden="1" customHeight="1" x14ac:dyDescent="0.2">
      <c r="A28" s="14">
        <f t="shared" si="4"/>
        <v>26</v>
      </c>
      <c r="B28" s="15" t="s">
        <v>5054</v>
      </c>
      <c r="C28" s="15" t="s">
        <v>5055</v>
      </c>
      <c r="D28" s="15">
        <v>134.97</v>
      </c>
      <c r="E28" s="16">
        <v>132.04198998748436</v>
      </c>
      <c r="F28" s="15" t="s">
        <v>79</v>
      </c>
      <c r="G28" s="15" t="s">
        <v>70</v>
      </c>
      <c r="H28" s="15" t="s">
        <v>80</v>
      </c>
      <c r="I28" s="15" t="s">
        <v>70</v>
      </c>
      <c r="J28" s="15" t="s">
        <v>70</v>
      </c>
      <c r="K28" s="15" t="s">
        <v>70</v>
      </c>
      <c r="L28" s="15" t="s">
        <v>70</v>
      </c>
      <c r="M28" s="15" t="s">
        <v>70</v>
      </c>
      <c r="N28" s="15" t="s">
        <v>80</v>
      </c>
      <c r="O28" s="15" t="s">
        <v>70</v>
      </c>
      <c r="P28" s="15" t="s">
        <v>79</v>
      </c>
      <c r="Q28" s="6">
        <f t="shared" si="1"/>
        <v>-2.1693783896537311E-2</v>
      </c>
      <c r="R28" s="1" t="str">
        <f t="shared" si="2"/>
        <v>Estimado.rar</v>
      </c>
      <c r="U28" s="5">
        <f t="shared" si="0"/>
        <v>1</v>
      </c>
      <c r="V28" s="1" t="s">
        <v>5409</v>
      </c>
      <c r="W28" s="1" t="str">
        <f t="shared" si="3"/>
        <v>ok</v>
      </c>
    </row>
    <row r="29" spans="1:23" ht="10.15" hidden="1" customHeight="1" x14ac:dyDescent="0.2">
      <c r="A29" s="14">
        <f t="shared" si="4"/>
        <v>27</v>
      </c>
      <c r="B29" s="15" t="s">
        <v>5056</v>
      </c>
      <c r="C29" s="15" t="s">
        <v>5057</v>
      </c>
      <c r="D29" s="15">
        <v>24.38</v>
      </c>
      <c r="E29" s="16">
        <v>23.851105548602419</v>
      </c>
      <c r="F29" s="15" t="s">
        <v>79</v>
      </c>
      <c r="G29" s="15" t="s">
        <v>70</v>
      </c>
      <c r="H29" s="15" t="s">
        <v>80</v>
      </c>
      <c r="I29" s="15" t="s">
        <v>70</v>
      </c>
      <c r="J29" s="15" t="s">
        <v>70</v>
      </c>
      <c r="K29" s="15" t="s">
        <v>70</v>
      </c>
      <c r="L29" s="15" t="s">
        <v>70</v>
      </c>
      <c r="M29" s="15" t="s">
        <v>70</v>
      </c>
      <c r="N29" s="15" t="s">
        <v>80</v>
      </c>
      <c r="O29" s="15" t="s">
        <v>70</v>
      </c>
      <c r="P29" s="15" t="s">
        <v>79</v>
      </c>
      <c r="Q29" s="6">
        <f t="shared" si="1"/>
        <v>-2.1693783896537311E-2</v>
      </c>
      <c r="R29" s="1" t="str">
        <f t="shared" si="2"/>
        <v>Estimado.rar</v>
      </c>
      <c r="U29" s="5">
        <f t="shared" si="0"/>
        <v>1</v>
      </c>
      <c r="V29" s="1" t="s">
        <v>5409</v>
      </c>
      <c r="W29" s="1" t="str">
        <f t="shared" si="3"/>
        <v>ok</v>
      </c>
    </row>
    <row r="30" spans="1:23" ht="10.15" hidden="1" customHeight="1" x14ac:dyDescent="0.2">
      <c r="A30" s="14">
        <f t="shared" si="4"/>
        <v>28</v>
      </c>
      <c r="B30" s="15" t="s">
        <v>5058</v>
      </c>
      <c r="C30" s="15" t="s">
        <v>5059</v>
      </c>
      <c r="D30" s="15">
        <v>73.3</v>
      </c>
      <c r="E30" s="16">
        <v>71.709845640383818</v>
      </c>
      <c r="F30" s="15" t="s">
        <v>79</v>
      </c>
      <c r="G30" s="15" t="s">
        <v>70</v>
      </c>
      <c r="H30" s="15" t="s">
        <v>80</v>
      </c>
      <c r="I30" s="15" t="s">
        <v>70</v>
      </c>
      <c r="J30" s="15" t="s">
        <v>70</v>
      </c>
      <c r="K30" s="15" t="s">
        <v>70</v>
      </c>
      <c r="L30" s="15" t="s">
        <v>70</v>
      </c>
      <c r="M30" s="15" t="s">
        <v>70</v>
      </c>
      <c r="N30" s="15" t="s">
        <v>80</v>
      </c>
      <c r="O30" s="15" t="s">
        <v>70</v>
      </c>
      <c r="P30" s="15" t="s">
        <v>79</v>
      </c>
      <c r="Q30" s="6">
        <f t="shared" si="1"/>
        <v>-2.16937838965372E-2</v>
      </c>
      <c r="R30" s="1" t="str">
        <f t="shared" si="2"/>
        <v>Estimado.rar</v>
      </c>
      <c r="U30" s="5">
        <f t="shared" si="0"/>
        <v>1</v>
      </c>
      <c r="V30" s="1" t="s">
        <v>5409</v>
      </c>
      <c r="W30" s="1" t="str">
        <f t="shared" si="3"/>
        <v>ok</v>
      </c>
    </row>
    <row r="31" spans="1:23" ht="10.15" hidden="1" customHeight="1" x14ac:dyDescent="0.2">
      <c r="A31" s="14">
        <f t="shared" si="4"/>
        <v>29</v>
      </c>
      <c r="B31" s="15" t="s">
        <v>5060</v>
      </c>
      <c r="C31" s="15" t="s">
        <v>5061</v>
      </c>
      <c r="D31" s="15">
        <v>41.23</v>
      </c>
      <c r="E31" s="16">
        <v>40.335565289945762</v>
      </c>
      <c r="F31" s="15" t="s">
        <v>79</v>
      </c>
      <c r="G31" s="15" t="s">
        <v>70</v>
      </c>
      <c r="H31" s="15" t="s">
        <v>80</v>
      </c>
      <c r="I31" s="15" t="s">
        <v>70</v>
      </c>
      <c r="J31" s="15" t="s">
        <v>70</v>
      </c>
      <c r="K31" s="15" t="s">
        <v>70</v>
      </c>
      <c r="L31" s="15" t="s">
        <v>70</v>
      </c>
      <c r="M31" s="15" t="s">
        <v>70</v>
      </c>
      <c r="N31" s="15" t="s">
        <v>80</v>
      </c>
      <c r="O31" s="15" t="s">
        <v>70</v>
      </c>
      <c r="P31" s="15" t="s">
        <v>79</v>
      </c>
      <c r="Q31" s="6">
        <f t="shared" si="1"/>
        <v>-2.1693783896537311E-2</v>
      </c>
      <c r="R31" s="1" t="str">
        <f t="shared" si="2"/>
        <v>Estimado.rar</v>
      </c>
      <c r="U31" s="5">
        <f t="shared" si="0"/>
        <v>1</v>
      </c>
      <c r="V31" s="1" t="s">
        <v>5409</v>
      </c>
      <c r="W31" s="1" t="str">
        <f t="shared" si="3"/>
        <v>ok</v>
      </c>
    </row>
    <row r="32" spans="1:23" ht="10.15" hidden="1" customHeight="1" x14ac:dyDescent="0.2">
      <c r="A32" s="14">
        <f t="shared" si="4"/>
        <v>30</v>
      </c>
      <c r="B32" s="15" t="s">
        <v>5062</v>
      </c>
      <c r="C32" s="15" t="s">
        <v>5063</v>
      </c>
      <c r="D32" s="15">
        <v>15.15</v>
      </c>
      <c r="E32" s="16">
        <v>14.821339173967461</v>
      </c>
      <c r="F32" s="15" t="s">
        <v>79</v>
      </c>
      <c r="G32" s="15" t="s">
        <v>70</v>
      </c>
      <c r="H32" s="15" t="s">
        <v>80</v>
      </c>
      <c r="I32" s="15" t="s">
        <v>70</v>
      </c>
      <c r="J32" s="15" t="s">
        <v>70</v>
      </c>
      <c r="K32" s="15" t="s">
        <v>70</v>
      </c>
      <c r="L32" s="15" t="s">
        <v>70</v>
      </c>
      <c r="M32" s="15" t="s">
        <v>70</v>
      </c>
      <c r="N32" s="15" t="s">
        <v>80</v>
      </c>
      <c r="O32" s="15" t="s">
        <v>70</v>
      </c>
      <c r="P32" s="15" t="s">
        <v>79</v>
      </c>
      <c r="Q32" s="6">
        <f t="shared" si="1"/>
        <v>-2.1693783896537311E-2</v>
      </c>
      <c r="R32" s="1" t="str">
        <f t="shared" si="2"/>
        <v>Estimado.rar</v>
      </c>
      <c r="U32" s="5">
        <f t="shared" si="0"/>
        <v>1</v>
      </c>
      <c r="V32" s="1" t="s">
        <v>5409</v>
      </c>
      <c r="W32" s="1" t="str">
        <f t="shared" si="3"/>
        <v>ok</v>
      </c>
    </row>
    <row r="33" spans="1:23" ht="10.15" hidden="1" customHeight="1" x14ac:dyDescent="0.2">
      <c r="A33" s="14">
        <f t="shared" si="4"/>
        <v>31</v>
      </c>
      <c r="B33" s="15" t="s">
        <v>5064</v>
      </c>
      <c r="C33" s="15" t="s">
        <v>5065</v>
      </c>
      <c r="D33" s="15">
        <v>295.38</v>
      </c>
      <c r="E33" s="16">
        <v>288.97209011264079</v>
      </c>
      <c r="F33" s="15" t="s">
        <v>79</v>
      </c>
      <c r="G33" s="15" t="s">
        <v>70</v>
      </c>
      <c r="H33" s="15" t="s">
        <v>80</v>
      </c>
      <c r="I33" s="15" t="s">
        <v>70</v>
      </c>
      <c r="J33" s="15" t="s">
        <v>70</v>
      </c>
      <c r="K33" s="15" t="s">
        <v>70</v>
      </c>
      <c r="L33" s="15" t="s">
        <v>70</v>
      </c>
      <c r="M33" s="15" t="s">
        <v>70</v>
      </c>
      <c r="N33" s="15" t="s">
        <v>80</v>
      </c>
      <c r="O33" s="15" t="s">
        <v>70</v>
      </c>
      <c r="P33" s="15" t="s">
        <v>79</v>
      </c>
      <c r="Q33" s="6">
        <f t="shared" si="1"/>
        <v>-2.1693783896537422E-2</v>
      </c>
      <c r="R33" s="1" t="str">
        <f t="shared" si="2"/>
        <v>Estimado.rar</v>
      </c>
      <c r="U33" s="5">
        <f t="shared" si="0"/>
        <v>1</v>
      </c>
      <c r="V33" s="1" t="s">
        <v>5409</v>
      </c>
      <c r="W33" s="1" t="str">
        <f t="shared" si="3"/>
        <v>ok</v>
      </c>
    </row>
    <row r="34" spans="1:23" ht="10.15" hidden="1" customHeight="1" x14ac:dyDescent="0.2">
      <c r="A34" s="14">
        <f t="shared" si="4"/>
        <v>32</v>
      </c>
      <c r="B34" s="15" t="s">
        <v>5066</v>
      </c>
      <c r="C34" s="15" t="s">
        <v>5067</v>
      </c>
      <c r="D34" s="15">
        <v>190.79</v>
      </c>
      <c r="E34" s="16">
        <v>186.65104297037965</v>
      </c>
      <c r="F34" s="15" t="s">
        <v>79</v>
      </c>
      <c r="G34" s="15" t="s">
        <v>70</v>
      </c>
      <c r="H34" s="15" t="s">
        <v>80</v>
      </c>
      <c r="I34" s="15" t="s">
        <v>70</v>
      </c>
      <c r="J34" s="15" t="s">
        <v>70</v>
      </c>
      <c r="K34" s="15" t="s">
        <v>70</v>
      </c>
      <c r="L34" s="15" t="s">
        <v>70</v>
      </c>
      <c r="M34" s="15" t="s">
        <v>70</v>
      </c>
      <c r="N34" s="15" t="s">
        <v>80</v>
      </c>
      <c r="O34" s="15" t="s">
        <v>70</v>
      </c>
      <c r="P34" s="15" t="s">
        <v>79</v>
      </c>
      <c r="Q34" s="6">
        <f t="shared" si="1"/>
        <v>-2.1693783896537311E-2</v>
      </c>
      <c r="R34" s="1" t="str">
        <f t="shared" si="2"/>
        <v>Estimado.rar</v>
      </c>
      <c r="U34" s="5">
        <f t="shared" si="0"/>
        <v>1</v>
      </c>
      <c r="V34" s="1" t="s">
        <v>5409</v>
      </c>
      <c r="W34" s="1" t="str">
        <f t="shared" si="3"/>
        <v>ok</v>
      </c>
    </row>
    <row r="35" spans="1:23" ht="10.15" hidden="1" customHeight="1" x14ac:dyDescent="0.2">
      <c r="A35" s="14">
        <f t="shared" si="4"/>
        <v>33</v>
      </c>
      <c r="B35" s="15" t="s">
        <v>5068</v>
      </c>
      <c r="C35" s="15" t="s">
        <v>5069</v>
      </c>
      <c r="D35" s="15">
        <v>195.96</v>
      </c>
      <c r="E35" s="16">
        <v>191.70888610763456</v>
      </c>
      <c r="F35" s="15" t="s">
        <v>79</v>
      </c>
      <c r="G35" s="15" t="s">
        <v>70</v>
      </c>
      <c r="H35" s="15" t="s">
        <v>80</v>
      </c>
      <c r="I35" s="15" t="s">
        <v>70</v>
      </c>
      <c r="J35" s="15" t="s">
        <v>70</v>
      </c>
      <c r="K35" s="15" t="s">
        <v>70</v>
      </c>
      <c r="L35" s="15" t="s">
        <v>70</v>
      </c>
      <c r="M35" s="15" t="s">
        <v>70</v>
      </c>
      <c r="N35" s="15" t="s">
        <v>80</v>
      </c>
      <c r="O35" s="15" t="s">
        <v>70</v>
      </c>
      <c r="P35" s="15" t="s">
        <v>79</v>
      </c>
      <c r="Q35" s="6">
        <f t="shared" si="1"/>
        <v>-2.1693783896537311E-2</v>
      </c>
      <c r="R35" s="1" t="str">
        <f t="shared" si="2"/>
        <v>Estimado.rar</v>
      </c>
      <c r="U35" s="5">
        <f t="shared" si="0"/>
        <v>1</v>
      </c>
      <c r="V35" s="1" t="s">
        <v>5409</v>
      </c>
      <c r="W35" s="1" t="str">
        <f t="shared" si="3"/>
        <v>ok</v>
      </c>
    </row>
    <row r="36" spans="1:23" ht="10.15" hidden="1" customHeight="1" x14ac:dyDescent="0.2">
      <c r="A36" s="14">
        <f t="shared" si="4"/>
        <v>34</v>
      </c>
      <c r="B36" s="15" t="s">
        <v>5070</v>
      </c>
      <c r="C36" s="15" t="s">
        <v>5071</v>
      </c>
      <c r="D36" s="15">
        <v>236.59</v>
      </c>
      <c r="E36" s="16">
        <v>231.45746766791825</v>
      </c>
      <c r="F36" s="15" t="s">
        <v>79</v>
      </c>
      <c r="G36" s="15" t="s">
        <v>70</v>
      </c>
      <c r="H36" s="15" t="s">
        <v>80</v>
      </c>
      <c r="I36" s="15" t="s">
        <v>70</v>
      </c>
      <c r="J36" s="15" t="s">
        <v>70</v>
      </c>
      <c r="K36" s="15" t="s">
        <v>70</v>
      </c>
      <c r="L36" s="15" t="s">
        <v>70</v>
      </c>
      <c r="M36" s="15" t="s">
        <v>70</v>
      </c>
      <c r="N36" s="15" t="s">
        <v>80</v>
      </c>
      <c r="O36" s="15" t="s">
        <v>70</v>
      </c>
      <c r="P36" s="15" t="s">
        <v>79</v>
      </c>
      <c r="Q36" s="6">
        <f t="shared" si="1"/>
        <v>-2.1693783896537311E-2</v>
      </c>
      <c r="R36" s="1" t="str">
        <f t="shared" si="2"/>
        <v>Estimado.rar</v>
      </c>
      <c r="U36" s="5">
        <f t="shared" si="0"/>
        <v>1</v>
      </c>
      <c r="V36" s="1" t="s">
        <v>5409</v>
      </c>
      <c r="W36" s="1" t="str">
        <f t="shared" si="3"/>
        <v>ok</v>
      </c>
    </row>
    <row r="37" spans="1:23" ht="10.15" hidden="1" customHeight="1" x14ac:dyDescent="0.2">
      <c r="A37" s="14">
        <f t="shared" si="4"/>
        <v>35</v>
      </c>
      <c r="B37" s="15" t="s">
        <v>5072</v>
      </c>
      <c r="C37" s="15" t="s">
        <v>5073</v>
      </c>
      <c r="D37" s="15">
        <v>218.22</v>
      </c>
      <c r="E37" s="16">
        <v>213.48598247809764</v>
      </c>
      <c r="F37" s="15" t="s">
        <v>79</v>
      </c>
      <c r="G37" s="15" t="s">
        <v>70</v>
      </c>
      <c r="H37" s="15" t="s">
        <v>80</v>
      </c>
      <c r="I37" s="15" t="s">
        <v>70</v>
      </c>
      <c r="J37" s="15" t="s">
        <v>70</v>
      </c>
      <c r="K37" s="15" t="s">
        <v>70</v>
      </c>
      <c r="L37" s="15" t="s">
        <v>70</v>
      </c>
      <c r="M37" s="15" t="s">
        <v>70</v>
      </c>
      <c r="N37" s="15" t="s">
        <v>80</v>
      </c>
      <c r="O37" s="15" t="s">
        <v>70</v>
      </c>
      <c r="P37" s="15" t="s">
        <v>79</v>
      </c>
      <c r="Q37" s="6">
        <f t="shared" si="1"/>
        <v>-2.16937838965372E-2</v>
      </c>
      <c r="R37" s="1" t="str">
        <f t="shared" si="2"/>
        <v>Estimado.rar</v>
      </c>
      <c r="U37" s="5">
        <f t="shared" si="0"/>
        <v>1</v>
      </c>
      <c r="V37" s="1" t="s">
        <v>5409</v>
      </c>
      <c r="W37" s="1" t="str">
        <f t="shared" si="3"/>
        <v>ok</v>
      </c>
    </row>
    <row r="38" spans="1:23" ht="10.15" hidden="1" customHeight="1" x14ac:dyDescent="0.2">
      <c r="A38" s="14">
        <f t="shared" si="4"/>
        <v>36</v>
      </c>
      <c r="B38" s="15" t="s">
        <v>5074</v>
      </c>
      <c r="C38" s="15" t="s">
        <v>5075</v>
      </c>
      <c r="D38" s="15">
        <v>41.81</v>
      </c>
      <c r="E38" s="16">
        <v>40.902982895285774</v>
      </c>
      <c r="F38" s="15" t="s">
        <v>79</v>
      </c>
      <c r="G38" s="15" t="s">
        <v>70</v>
      </c>
      <c r="H38" s="15" t="s">
        <v>80</v>
      </c>
      <c r="I38" s="15" t="s">
        <v>70</v>
      </c>
      <c r="J38" s="15" t="s">
        <v>70</v>
      </c>
      <c r="K38" s="15" t="s">
        <v>70</v>
      </c>
      <c r="L38" s="15" t="s">
        <v>70</v>
      </c>
      <c r="M38" s="15" t="s">
        <v>70</v>
      </c>
      <c r="N38" s="15" t="s">
        <v>80</v>
      </c>
      <c r="O38" s="15" t="s">
        <v>70</v>
      </c>
      <c r="P38" s="15" t="s">
        <v>79</v>
      </c>
      <c r="Q38" s="6">
        <f t="shared" si="1"/>
        <v>-2.1693783896537422E-2</v>
      </c>
      <c r="R38" s="1" t="str">
        <f t="shared" si="2"/>
        <v>Estimado.rar</v>
      </c>
      <c r="U38" s="5">
        <f t="shared" si="0"/>
        <v>1</v>
      </c>
      <c r="V38" s="1" t="s">
        <v>5409</v>
      </c>
      <c r="W38" s="1" t="str">
        <f t="shared" si="3"/>
        <v>ok</v>
      </c>
    </row>
    <row r="39" spans="1:23" ht="10.15" hidden="1" customHeight="1" x14ac:dyDescent="0.2">
      <c r="A39" s="14">
        <f t="shared" si="4"/>
        <v>37</v>
      </c>
      <c r="B39" s="15" t="s">
        <v>5076</v>
      </c>
      <c r="C39" s="15" t="s">
        <v>5077</v>
      </c>
      <c r="D39" s="15">
        <v>179.64</v>
      </c>
      <c r="E39" s="16">
        <v>175.74292866082601</v>
      </c>
      <c r="F39" s="15" t="s">
        <v>79</v>
      </c>
      <c r="G39" s="15" t="s">
        <v>70</v>
      </c>
      <c r="H39" s="15" t="s">
        <v>80</v>
      </c>
      <c r="I39" s="15" t="s">
        <v>70</v>
      </c>
      <c r="J39" s="15" t="s">
        <v>70</v>
      </c>
      <c r="K39" s="15" t="s">
        <v>70</v>
      </c>
      <c r="L39" s="15" t="s">
        <v>70</v>
      </c>
      <c r="M39" s="15" t="s">
        <v>70</v>
      </c>
      <c r="N39" s="15" t="s">
        <v>80</v>
      </c>
      <c r="O39" s="15" t="s">
        <v>70</v>
      </c>
      <c r="P39" s="15" t="s">
        <v>79</v>
      </c>
      <c r="Q39" s="6">
        <f t="shared" si="1"/>
        <v>-2.1693783896537422E-2</v>
      </c>
      <c r="R39" s="1" t="str">
        <f t="shared" si="2"/>
        <v>Estimado.rar</v>
      </c>
      <c r="U39" s="5">
        <f t="shared" si="0"/>
        <v>1</v>
      </c>
      <c r="V39" s="1" t="s">
        <v>5409</v>
      </c>
      <c r="W39" s="1" t="str">
        <f t="shared" si="3"/>
        <v>ok</v>
      </c>
    </row>
    <row r="40" spans="1:23" ht="10.15" hidden="1" customHeight="1" x14ac:dyDescent="0.2">
      <c r="A40" s="14">
        <f t="shared" si="4"/>
        <v>38</v>
      </c>
      <c r="B40" s="15" t="s">
        <v>5078</v>
      </c>
      <c r="C40" s="15" t="s">
        <v>5079</v>
      </c>
      <c r="D40" s="15">
        <v>234.44</v>
      </c>
      <c r="E40" s="16">
        <v>229.35410930329579</v>
      </c>
      <c r="F40" s="15" t="s">
        <v>79</v>
      </c>
      <c r="G40" s="15" t="s">
        <v>70</v>
      </c>
      <c r="H40" s="15" t="s">
        <v>80</v>
      </c>
      <c r="I40" s="15" t="s">
        <v>70</v>
      </c>
      <c r="J40" s="15" t="s">
        <v>70</v>
      </c>
      <c r="K40" s="15" t="s">
        <v>70</v>
      </c>
      <c r="L40" s="15" t="s">
        <v>70</v>
      </c>
      <c r="M40" s="15" t="s">
        <v>70</v>
      </c>
      <c r="N40" s="15" t="s">
        <v>80</v>
      </c>
      <c r="O40" s="15" t="s">
        <v>70</v>
      </c>
      <c r="P40" s="15" t="s">
        <v>79</v>
      </c>
      <c r="Q40" s="6">
        <f t="shared" si="1"/>
        <v>-2.1693783896537311E-2</v>
      </c>
      <c r="R40" s="1" t="str">
        <f t="shared" si="2"/>
        <v>Estimado.rar</v>
      </c>
      <c r="U40" s="5">
        <f t="shared" si="0"/>
        <v>1</v>
      </c>
      <c r="V40" s="1" t="s">
        <v>5409</v>
      </c>
      <c r="W40" s="1" t="str">
        <f t="shared" si="3"/>
        <v>ok</v>
      </c>
    </row>
    <row r="41" spans="1:23" ht="10.15" hidden="1" customHeight="1" x14ac:dyDescent="0.2">
      <c r="A41" s="14">
        <f t="shared" si="4"/>
        <v>39</v>
      </c>
      <c r="B41" s="15" t="s">
        <v>5080</v>
      </c>
      <c r="C41" s="15" t="s">
        <v>5081</v>
      </c>
      <c r="D41" s="15">
        <v>322.26</v>
      </c>
      <c r="E41" s="16">
        <v>315.2689612015019</v>
      </c>
      <c r="F41" s="15" t="s">
        <v>79</v>
      </c>
      <c r="G41" s="15" t="s">
        <v>70</v>
      </c>
      <c r="H41" s="15" t="s">
        <v>80</v>
      </c>
      <c r="I41" s="15" t="s">
        <v>70</v>
      </c>
      <c r="J41" s="15" t="s">
        <v>70</v>
      </c>
      <c r="K41" s="15" t="s">
        <v>70</v>
      </c>
      <c r="L41" s="15" t="s">
        <v>70</v>
      </c>
      <c r="M41" s="15" t="s">
        <v>70</v>
      </c>
      <c r="N41" s="15" t="s">
        <v>80</v>
      </c>
      <c r="O41" s="15" t="s">
        <v>70</v>
      </c>
      <c r="P41" s="15" t="s">
        <v>79</v>
      </c>
      <c r="Q41" s="6">
        <f t="shared" si="1"/>
        <v>-2.1693783896537311E-2</v>
      </c>
      <c r="R41" s="1" t="str">
        <f t="shared" si="2"/>
        <v>Estimado.rar</v>
      </c>
      <c r="U41" s="5">
        <f t="shared" si="0"/>
        <v>1</v>
      </c>
      <c r="V41" s="1" t="s">
        <v>5409</v>
      </c>
      <c r="W41" s="1" t="str">
        <f t="shared" si="3"/>
        <v>ok</v>
      </c>
    </row>
    <row r="42" spans="1:23" ht="10.15" hidden="1" customHeight="1" x14ac:dyDescent="0.2">
      <c r="A42" s="14">
        <f t="shared" si="4"/>
        <v>40</v>
      </c>
      <c r="B42" s="15" t="s">
        <v>5082</v>
      </c>
      <c r="C42" s="15" t="s">
        <v>5083</v>
      </c>
      <c r="D42" s="15">
        <v>435.16</v>
      </c>
      <c r="E42" s="16">
        <v>425.71973299958285</v>
      </c>
      <c r="F42" s="15" t="s">
        <v>79</v>
      </c>
      <c r="G42" s="15" t="s">
        <v>70</v>
      </c>
      <c r="H42" s="15" t="s">
        <v>80</v>
      </c>
      <c r="I42" s="15" t="s">
        <v>70</v>
      </c>
      <c r="J42" s="15" t="s">
        <v>70</v>
      </c>
      <c r="K42" s="15" t="s">
        <v>70</v>
      </c>
      <c r="L42" s="15" t="s">
        <v>70</v>
      </c>
      <c r="M42" s="15" t="s">
        <v>70</v>
      </c>
      <c r="N42" s="15" t="s">
        <v>80</v>
      </c>
      <c r="O42" s="15" t="s">
        <v>70</v>
      </c>
      <c r="P42" s="15" t="s">
        <v>79</v>
      </c>
      <c r="Q42" s="6">
        <f t="shared" si="1"/>
        <v>-2.1693783896537311E-2</v>
      </c>
      <c r="R42" s="1" t="str">
        <f t="shared" si="2"/>
        <v>Estimado.rar</v>
      </c>
      <c r="U42" s="5">
        <f t="shared" si="0"/>
        <v>1</v>
      </c>
      <c r="V42" s="1" t="s">
        <v>5409</v>
      </c>
      <c r="W42" s="1" t="str">
        <f t="shared" si="3"/>
        <v>ok</v>
      </c>
    </row>
    <row r="43" spans="1:23" ht="10.15" hidden="1" customHeight="1" x14ac:dyDescent="0.2">
      <c r="A43" s="14">
        <f t="shared" si="4"/>
        <v>41</v>
      </c>
      <c r="B43" s="15" t="s">
        <v>5084</v>
      </c>
      <c r="C43" s="15" t="s">
        <v>5085</v>
      </c>
      <c r="D43" s="15">
        <v>1115.1400000000001</v>
      </c>
      <c r="E43" s="16">
        <v>1090.9483938256155</v>
      </c>
      <c r="F43" s="15" t="s">
        <v>79</v>
      </c>
      <c r="G43" s="15" t="s">
        <v>70</v>
      </c>
      <c r="H43" s="15" t="s">
        <v>80</v>
      </c>
      <c r="I43" s="15" t="s">
        <v>70</v>
      </c>
      <c r="J43" s="15" t="s">
        <v>70</v>
      </c>
      <c r="K43" s="15" t="s">
        <v>70</v>
      </c>
      <c r="L43" s="15" t="s">
        <v>70</v>
      </c>
      <c r="M43" s="15" t="s">
        <v>70</v>
      </c>
      <c r="N43" s="15" t="s">
        <v>80</v>
      </c>
      <c r="O43" s="15" t="s">
        <v>70</v>
      </c>
      <c r="P43" s="15" t="s">
        <v>79</v>
      </c>
      <c r="Q43" s="6">
        <f t="shared" si="1"/>
        <v>-2.1693783896537311E-2</v>
      </c>
      <c r="R43" s="1" t="str">
        <f t="shared" si="2"/>
        <v>Estimado.rar</v>
      </c>
      <c r="U43" s="5">
        <f t="shared" si="0"/>
        <v>1</v>
      </c>
      <c r="V43" s="1" t="s">
        <v>5409</v>
      </c>
      <c r="W43" s="1" t="str">
        <f t="shared" si="3"/>
        <v>ok</v>
      </c>
    </row>
    <row r="44" spans="1:23" ht="10.15" hidden="1" customHeight="1" x14ac:dyDescent="0.2">
      <c r="A44" s="14">
        <f t="shared" si="4"/>
        <v>42</v>
      </c>
      <c r="B44" s="15" t="s">
        <v>5086</v>
      </c>
      <c r="C44" s="15" t="s">
        <v>5087</v>
      </c>
      <c r="D44" s="15">
        <v>278.01</v>
      </c>
      <c r="E44" s="16">
        <v>271.97891113892365</v>
      </c>
      <c r="F44" s="15" t="s">
        <v>79</v>
      </c>
      <c r="G44" s="15" t="s">
        <v>70</v>
      </c>
      <c r="H44" s="15" t="s">
        <v>80</v>
      </c>
      <c r="I44" s="15" t="s">
        <v>70</v>
      </c>
      <c r="J44" s="15" t="s">
        <v>70</v>
      </c>
      <c r="K44" s="15" t="s">
        <v>70</v>
      </c>
      <c r="L44" s="15" t="s">
        <v>70</v>
      </c>
      <c r="M44" s="15" t="s">
        <v>70</v>
      </c>
      <c r="N44" s="15" t="s">
        <v>80</v>
      </c>
      <c r="O44" s="15" t="s">
        <v>70</v>
      </c>
      <c r="P44" s="15" t="s">
        <v>79</v>
      </c>
      <c r="Q44" s="6">
        <f t="shared" si="1"/>
        <v>-2.1693783896537311E-2</v>
      </c>
      <c r="R44" s="1" t="str">
        <f t="shared" si="2"/>
        <v>Estimado.rar</v>
      </c>
      <c r="U44" s="5">
        <f t="shared" si="0"/>
        <v>1</v>
      </c>
      <c r="V44" s="1" t="s">
        <v>5409</v>
      </c>
      <c r="W44" s="1" t="str">
        <f t="shared" si="3"/>
        <v>ok</v>
      </c>
    </row>
    <row r="45" spans="1:23" ht="10.15" hidden="1" customHeight="1" x14ac:dyDescent="0.2">
      <c r="A45" s="14">
        <f t="shared" si="4"/>
        <v>43</v>
      </c>
      <c r="B45" s="15" t="s">
        <v>5088</v>
      </c>
      <c r="C45" s="15" t="s">
        <v>5089</v>
      </c>
      <c r="D45" s="15">
        <v>620.34</v>
      </c>
      <c r="E45" s="16">
        <v>606.88247809762208</v>
      </c>
      <c r="F45" s="15" t="s">
        <v>79</v>
      </c>
      <c r="G45" s="15" t="s">
        <v>70</v>
      </c>
      <c r="H45" s="15" t="s">
        <v>80</v>
      </c>
      <c r="I45" s="15" t="s">
        <v>70</v>
      </c>
      <c r="J45" s="15" t="s">
        <v>70</v>
      </c>
      <c r="K45" s="15" t="s">
        <v>70</v>
      </c>
      <c r="L45" s="15" t="s">
        <v>70</v>
      </c>
      <c r="M45" s="15" t="s">
        <v>70</v>
      </c>
      <c r="N45" s="15" t="s">
        <v>80</v>
      </c>
      <c r="O45" s="15" t="s">
        <v>70</v>
      </c>
      <c r="P45" s="15" t="s">
        <v>79</v>
      </c>
      <c r="Q45" s="6">
        <f t="shared" si="1"/>
        <v>-2.1693783896537311E-2</v>
      </c>
      <c r="R45" s="1" t="str">
        <f t="shared" si="2"/>
        <v>Estimado.rar</v>
      </c>
      <c r="U45" s="5">
        <f t="shared" si="0"/>
        <v>1</v>
      </c>
      <c r="V45" s="1" t="s">
        <v>5409</v>
      </c>
      <c r="W45" s="1" t="str">
        <f t="shared" si="3"/>
        <v>ok</v>
      </c>
    </row>
    <row r="46" spans="1:23" ht="10.15" hidden="1" customHeight="1" x14ac:dyDescent="0.2">
      <c r="A46" s="14">
        <f t="shared" si="4"/>
        <v>44</v>
      </c>
      <c r="B46" s="15" t="s">
        <v>5090</v>
      </c>
      <c r="C46" s="15" t="s">
        <v>5091</v>
      </c>
      <c r="D46" s="15">
        <v>1872.08</v>
      </c>
      <c r="E46" s="16">
        <v>1831.4675010429703</v>
      </c>
      <c r="F46" s="15" t="s">
        <v>79</v>
      </c>
      <c r="G46" s="15" t="s">
        <v>70</v>
      </c>
      <c r="H46" s="15" t="s">
        <v>80</v>
      </c>
      <c r="I46" s="15" t="s">
        <v>70</v>
      </c>
      <c r="J46" s="15" t="s">
        <v>70</v>
      </c>
      <c r="K46" s="15" t="s">
        <v>70</v>
      </c>
      <c r="L46" s="15" t="s">
        <v>70</v>
      </c>
      <c r="M46" s="15" t="s">
        <v>70</v>
      </c>
      <c r="N46" s="15" t="s">
        <v>80</v>
      </c>
      <c r="O46" s="15" t="s">
        <v>70</v>
      </c>
      <c r="P46" s="15" t="s">
        <v>79</v>
      </c>
      <c r="Q46" s="6">
        <f t="shared" si="1"/>
        <v>-2.1693783896537311E-2</v>
      </c>
      <c r="R46" s="1" t="str">
        <f t="shared" si="2"/>
        <v>Estimado.rar</v>
      </c>
      <c r="U46" s="5">
        <f t="shared" si="0"/>
        <v>1</v>
      </c>
      <c r="V46" s="1" t="s">
        <v>5409</v>
      </c>
      <c r="W46" s="1" t="str">
        <f t="shared" si="3"/>
        <v>ok</v>
      </c>
    </row>
    <row r="47" spans="1:23" ht="20.45" hidden="1" customHeight="1" x14ac:dyDescent="0.2">
      <c r="A47" s="14">
        <f t="shared" si="4"/>
        <v>45</v>
      </c>
      <c r="B47" s="15" t="s">
        <v>5092</v>
      </c>
      <c r="C47" s="15" t="s">
        <v>5093</v>
      </c>
      <c r="D47" s="15" t="s">
        <v>68</v>
      </c>
      <c r="E47" s="16">
        <v>0</v>
      </c>
      <c r="F47" s="15" t="s">
        <v>69</v>
      </c>
      <c r="G47" s="15" t="s">
        <v>70</v>
      </c>
      <c r="H47" s="15" t="s">
        <v>71</v>
      </c>
      <c r="I47" s="15" t="s">
        <v>70</v>
      </c>
      <c r="J47" s="15" t="s">
        <v>70</v>
      </c>
      <c r="K47" s="15" t="s">
        <v>70</v>
      </c>
      <c r="L47" s="15" t="s">
        <v>70</v>
      </c>
      <c r="M47" s="15" t="s">
        <v>70</v>
      </c>
      <c r="N47" s="15" t="s">
        <v>71</v>
      </c>
      <c r="O47" s="15" t="s">
        <v>70</v>
      </c>
      <c r="P47" s="15" t="s">
        <v>69</v>
      </c>
      <c r="Q47" s="6" t="str">
        <f t="shared" si="1"/>
        <v/>
      </c>
      <c r="R47" s="1" t="str">
        <f t="shared" si="2"/>
        <v>Precio Regulado 2018</v>
      </c>
      <c r="U47" s="5">
        <f t="shared" si="0"/>
        <v>1</v>
      </c>
      <c r="V47" s="1" t="s">
        <v>71</v>
      </c>
      <c r="W47" s="1" t="str">
        <f t="shared" si="3"/>
        <v>ok</v>
      </c>
    </row>
    <row r="48" spans="1:23" ht="20.45" hidden="1" customHeight="1" x14ac:dyDescent="0.2">
      <c r="A48" s="14">
        <f t="shared" si="4"/>
        <v>46</v>
      </c>
      <c r="B48" s="15" t="s">
        <v>5094</v>
      </c>
      <c r="C48" s="15" t="s">
        <v>5095</v>
      </c>
      <c r="D48" s="15" t="s">
        <v>68</v>
      </c>
      <c r="E48" s="16">
        <v>0</v>
      </c>
      <c r="F48" s="15" t="s">
        <v>69</v>
      </c>
      <c r="G48" s="15" t="s">
        <v>70</v>
      </c>
      <c r="H48" s="15" t="s">
        <v>71</v>
      </c>
      <c r="I48" s="15" t="s">
        <v>70</v>
      </c>
      <c r="J48" s="15" t="s">
        <v>70</v>
      </c>
      <c r="K48" s="15" t="s">
        <v>70</v>
      </c>
      <c r="L48" s="15" t="s">
        <v>70</v>
      </c>
      <c r="M48" s="15" t="s">
        <v>70</v>
      </c>
      <c r="N48" s="15" t="s">
        <v>71</v>
      </c>
      <c r="O48" s="15" t="s">
        <v>70</v>
      </c>
      <c r="P48" s="15" t="s">
        <v>69</v>
      </c>
      <c r="Q48" s="6" t="str">
        <f t="shared" si="1"/>
        <v/>
      </c>
      <c r="R48" s="1" t="str">
        <f t="shared" si="2"/>
        <v>Precio Regulado 2018</v>
      </c>
      <c r="U48" s="5">
        <f t="shared" si="0"/>
        <v>1</v>
      </c>
      <c r="V48" s="1" t="s">
        <v>71</v>
      </c>
      <c r="W48" s="1" t="str">
        <f t="shared" si="3"/>
        <v>ok</v>
      </c>
    </row>
    <row r="49" spans="1:23" ht="10.15" hidden="1" customHeight="1" x14ac:dyDescent="0.2">
      <c r="A49" s="14">
        <f t="shared" si="4"/>
        <v>47</v>
      </c>
      <c r="B49" s="15" t="s">
        <v>5096</v>
      </c>
      <c r="C49" s="15" t="s">
        <v>5097</v>
      </c>
      <c r="D49" s="15">
        <v>121.53</v>
      </c>
      <c r="E49" s="16">
        <v>118.89355444305382</v>
      </c>
      <c r="F49" s="15" t="s">
        <v>79</v>
      </c>
      <c r="G49" s="15" t="s">
        <v>70</v>
      </c>
      <c r="H49" s="15" t="s">
        <v>80</v>
      </c>
      <c r="I49" s="15" t="s">
        <v>70</v>
      </c>
      <c r="J49" s="15" t="s">
        <v>70</v>
      </c>
      <c r="K49" s="15" t="s">
        <v>70</v>
      </c>
      <c r="L49" s="15" t="s">
        <v>70</v>
      </c>
      <c r="M49" s="15" t="s">
        <v>70</v>
      </c>
      <c r="N49" s="15" t="s">
        <v>80</v>
      </c>
      <c r="O49" s="15" t="s">
        <v>70</v>
      </c>
      <c r="P49" s="15" t="s">
        <v>79</v>
      </c>
      <c r="Q49" s="6">
        <f t="shared" si="1"/>
        <v>-2.1693783896537311E-2</v>
      </c>
      <c r="R49" s="1" t="str">
        <f t="shared" si="2"/>
        <v>Estimado.rar</v>
      </c>
      <c r="U49" s="5">
        <f t="shared" si="0"/>
        <v>1</v>
      </c>
      <c r="V49" s="1" t="s">
        <v>5409</v>
      </c>
      <c r="W49" s="1" t="str">
        <f t="shared" si="3"/>
        <v>ok</v>
      </c>
    </row>
    <row r="50" spans="1:23" ht="10.15" hidden="1" customHeight="1" x14ac:dyDescent="0.2">
      <c r="A50" s="14">
        <f t="shared" si="4"/>
        <v>48</v>
      </c>
      <c r="B50" s="15" t="s">
        <v>5098</v>
      </c>
      <c r="C50" s="15" t="s">
        <v>5099</v>
      </c>
      <c r="D50" s="15">
        <v>66.72</v>
      </c>
      <c r="E50" s="16">
        <v>65.272590738423034</v>
      </c>
      <c r="F50" s="15" t="s">
        <v>79</v>
      </c>
      <c r="G50" s="15" t="s">
        <v>70</v>
      </c>
      <c r="H50" s="15" t="s">
        <v>80</v>
      </c>
      <c r="I50" s="15" t="s">
        <v>70</v>
      </c>
      <c r="J50" s="15" t="s">
        <v>70</v>
      </c>
      <c r="K50" s="15" t="s">
        <v>70</v>
      </c>
      <c r="L50" s="15" t="s">
        <v>70</v>
      </c>
      <c r="M50" s="15" t="s">
        <v>70</v>
      </c>
      <c r="N50" s="15" t="s">
        <v>80</v>
      </c>
      <c r="O50" s="15" t="s">
        <v>70</v>
      </c>
      <c r="P50" s="15" t="s">
        <v>79</v>
      </c>
      <c r="Q50" s="6">
        <f t="shared" si="1"/>
        <v>-2.16937838965372E-2</v>
      </c>
      <c r="R50" s="1" t="str">
        <f t="shared" si="2"/>
        <v>Estimado.rar</v>
      </c>
      <c r="U50" s="5">
        <f t="shared" si="0"/>
        <v>1</v>
      </c>
      <c r="V50" s="1" t="s">
        <v>5409</v>
      </c>
      <c r="W50" s="1" t="str">
        <f t="shared" si="3"/>
        <v>ok</v>
      </c>
    </row>
    <row r="51" spans="1:23" ht="10.15" hidden="1" customHeight="1" x14ac:dyDescent="0.2">
      <c r="A51" s="14">
        <f t="shared" si="4"/>
        <v>49</v>
      </c>
      <c r="B51" s="15" t="s">
        <v>5100</v>
      </c>
      <c r="C51" s="15" t="s">
        <v>5101</v>
      </c>
      <c r="D51" s="15">
        <v>302.66000000000003</v>
      </c>
      <c r="E51" s="16">
        <v>296.09415936587402</v>
      </c>
      <c r="F51" s="15" t="s">
        <v>79</v>
      </c>
      <c r="G51" s="15" t="s">
        <v>70</v>
      </c>
      <c r="H51" s="15" t="s">
        <v>80</v>
      </c>
      <c r="I51" s="15" t="s">
        <v>70</v>
      </c>
      <c r="J51" s="15" t="s">
        <v>70</v>
      </c>
      <c r="K51" s="15" t="s">
        <v>70</v>
      </c>
      <c r="L51" s="15" t="s">
        <v>70</v>
      </c>
      <c r="M51" s="15" t="s">
        <v>70</v>
      </c>
      <c r="N51" s="15" t="s">
        <v>80</v>
      </c>
      <c r="O51" s="15" t="s">
        <v>70</v>
      </c>
      <c r="P51" s="15" t="s">
        <v>79</v>
      </c>
      <c r="Q51" s="6">
        <f t="shared" si="1"/>
        <v>-2.1693783896537422E-2</v>
      </c>
      <c r="R51" s="1" t="str">
        <f t="shared" si="2"/>
        <v>Estimado.rar</v>
      </c>
      <c r="U51" s="5">
        <f t="shared" si="0"/>
        <v>1</v>
      </c>
      <c r="V51" s="1" t="s">
        <v>5409</v>
      </c>
      <c r="W51" s="1" t="str">
        <f t="shared" si="3"/>
        <v>ok</v>
      </c>
    </row>
    <row r="52" spans="1:23" ht="10.15" hidden="1" customHeight="1" x14ac:dyDescent="0.2">
      <c r="A52" s="14">
        <f t="shared" si="4"/>
        <v>50</v>
      </c>
      <c r="B52" s="15" t="s">
        <v>5102</v>
      </c>
      <c r="C52" s="15" t="s">
        <v>5103</v>
      </c>
      <c r="D52" s="15">
        <v>323.08</v>
      </c>
      <c r="E52" s="16">
        <v>316.0711722987067</v>
      </c>
      <c r="F52" s="15" t="s">
        <v>79</v>
      </c>
      <c r="G52" s="15" t="s">
        <v>70</v>
      </c>
      <c r="H52" s="15" t="s">
        <v>80</v>
      </c>
      <c r="I52" s="15" t="s">
        <v>70</v>
      </c>
      <c r="J52" s="15" t="s">
        <v>70</v>
      </c>
      <c r="K52" s="15" t="s">
        <v>70</v>
      </c>
      <c r="L52" s="15" t="s">
        <v>70</v>
      </c>
      <c r="M52" s="15" t="s">
        <v>70</v>
      </c>
      <c r="N52" s="15" t="s">
        <v>80</v>
      </c>
      <c r="O52" s="15" t="s">
        <v>70</v>
      </c>
      <c r="P52" s="15" t="s">
        <v>79</v>
      </c>
      <c r="Q52" s="6">
        <f t="shared" si="1"/>
        <v>-2.1693783896537311E-2</v>
      </c>
      <c r="R52" s="1" t="str">
        <f t="shared" si="2"/>
        <v>Estimado.rar</v>
      </c>
      <c r="U52" s="5">
        <f t="shared" si="0"/>
        <v>1</v>
      </c>
      <c r="V52" s="1" t="s">
        <v>5409</v>
      </c>
      <c r="W52" s="1" t="str">
        <f t="shared" si="3"/>
        <v>ok</v>
      </c>
    </row>
    <row r="53" spans="1:23" ht="10.15" hidden="1" customHeight="1" x14ac:dyDescent="0.2">
      <c r="A53" s="14">
        <f t="shared" si="4"/>
        <v>51</v>
      </c>
      <c r="B53" s="15" t="s">
        <v>5104</v>
      </c>
      <c r="C53" s="15" t="s">
        <v>5105</v>
      </c>
      <c r="D53" s="15">
        <v>354.85</v>
      </c>
      <c r="E53" s="16">
        <v>347.15196078431376</v>
      </c>
      <c r="F53" s="15" t="s">
        <v>79</v>
      </c>
      <c r="G53" s="15" t="s">
        <v>70</v>
      </c>
      <c r="H53" s="15" t="s">
        <v>80</v>
      </c>
      <c r="I53" s="15" t="s">
        <v>70</v>
      </c>
      <c r="J53" s="15" t="s">
        <v>70</v>
      </c>
      <c r="K53" s="15" t="s">
        <v>70</v>
      </c>
      <c r="L53" s="15" t="s">
        <v>70</v>
      </c>
      <c r="M53" s="15" t="s">
        <v>70</v>
      </c>
      <c r="N53" s="15" t="s">
        <v>80</v>
      </c>
      <c r="O53" s="15" t="s">
        <v>70</v>
      </c>
      <c r="P53" s="15" t="s">
        <v>79</v>
      </c>
      <c r="Q53" s="6">
        <f t="shared" si="1"/>
        <v>-2.1693783896537311E-2</v>
      </c>
      <c r="R53" s="1" t="str">
        <f t="shared" si="2"/>
        <v>Estimado.rar</v>
      </c>
      <c r="U53" s="5">
        <f t="shared" si="0"/>
        <v>1</v>
      </c>
      <c r="V53" s="1" t="s">
        <v>5409</v>
      </c>
      <c r="W53" s="1" t="str">
        <f t="shared" si="3"/>
        <v>ok</v>
      </c>
    </row>
    <row r="54" spans="1:23" ht="10.15" hidden="1" customHeight="1" x14ac:dyDescent="0.2">
      <c r="A54" s="14">
        <f t="shared" si="4"/>
        <v>52</v>
      </c>
      <c r="B54" s="15" t="s">
        <v>5106</v>
      </c>
      <c r="C54" s="15" t="s">
        <v>5107</v>
      </c>
      <c r="D54" s="15">
        <v>443.55</v>
      </c>
      <c r="E54" s="16">
        <v>433.92772215269088</v>
      </c>
      <c r="F54" s="15" t="s">
        <v>79</v>
      </c>
      <c r="G54" s="15" t="s">
        <v>70</v>
      </c>
      <c r="H54" s="15" t="s">
        <v>80</v>
      </c>
      <c r="I54" s="15" t="s">
        <v>70</v>
      </c>
      <c r="J54" s="15" t="s">
        <v>70</v>
      </c>
      <c r="K54" s="15" t="s">
        <v>70</v>
      </c>
      <c r="L54" s="15" t="s">
        <v>70</v>
      </c>
      <c r="M54" s="15" t="s">
        <v>70</v>
      </c>
      <c r="N54" s="15" t="s">
        <v>80</v>
      </c>
      <c r="O54" s="15" t="s">
        <v>70</v>
      </c>
      <c r="P54" s="15" t="s">
        <v>79</v>
      </c>
      <c r="Q54" s="6">
        <f t="shared" si="1"/>
        <v>-2.1693783896537311E-2</v>
      </c>
      <c r="R54" s="1" t="str">
        <f t="shared" si="2"/>
        <v>Estimado.rar</v>
      </c>
      <c r="U54" s="5">
        <f t="shared" si="0"/>
        <v>1</v>
      </c>
      <c r="V54" s="1" t="s">
        <v>5409</v>
      </c>
      <c r="W54" s="1" t="str">
        <f t="shared" si="3"/>
        <v>ok</v>
      </c>
    </row>
    <row r="55" spans="1:23" ht="10.15" hidden="1" customHeight="1" x14ac:dyDescent="0.2">
      <c r="A55" s="14">
        <f t="shared" si="4"/>
        <v>53</v>
      </c>
      <c r="B55" s="15" t="s">
        <v>5108</v>
      </c>
      <c r="C55" s="15" t="s">
        <v>5109</v>
      </c>
      <c r="D55" s="15">
        <v>522.92999999999995</v>
      </c>
      <c r="E55" s="16">
        <v>511.58566958698367</v>
      </c>
      <c r="F55" s="15" t="s">
        <v>79</v>
      </c>
      <c r="G55" s="15" t="s">
        <v>70</v>
      </c>
      <c r="H55" s="15" t="s">
        <v>80</v>
      </c>
      <c r="I55" s="15" t="s">
        <v>70</v>
      </c>
      <c r="J55" s="15" t="s">
        <v>70</v>
      </c>
      <c r="K55" s="15" t="s">
        <v>70</v>
      </c>
      <c r="L55" s="15" t="s">
        <v>70</v>
      </c>
      <c r="M55" s="15" t="s">
        <v>70</v>
      </c>
      <c r="N55" s="15" t="s">
        <v>80</v>
      </c>
      <c r="O55" s="15" t="s">
        <v>70</v>
      </c>
      <c r="P55" s="15" t="s">
        <v>79</v>
      </c>
      <c r="Q55" s="6">
        <f t="shared" si="1"/>
        <v>-2.1693783896537311E-2</v>
      </c>
      <c r="R55" s="1" t="str">
        <f t="shared" si="2"/>
        <v>Estimado.rar</v>
      </c>
      <c r="U55" s="5">
        <f t="shared" si="0"/>
        <v>1</v>
      </c>
      <c r="V55" s="1" t="s">
        <v>5409</v>
      </c>
      <c r="W55" s="1" t="str">
        <f t="shared" si="3"/>
        <v>ok</v>
      </c>
    </row>
    <row r="56" spans="1:23" ht="10.15" hidden="1" customHeight="1" x14ac:dyDescent="0.2">
      <c r="A56" s="14">
        <f t="shared" si="4"/>
        <v>54</v>
      </c>
      <c r="B56" s="15" t="s">
        <v>5110</v>
      </c>
      <c r="C56" s="15" t="s">
        <v>5111</v>
      </c>
      <c r="D56" s="15">
        <v>392.66</v>
      </c>
      <c r="E56" s="16">
        <v>384.1417188151857</v>
      </c>
      <c r="F56" s="15" t="s">
        <v>79</v>
      </c>
      <c r="G56" s="15" t="s">
        <v>70</v>
      </c>
      <c r="H56" s="15" t="s">
        <v>80</v>
      </c>
      <c r="I56" s="15" t="s">
        <v>70</v>
      </c>
      <c r="J56" s="15" t="s">
        <v>70</v>
      </c>
      <c r="K56" s="15" t="s">
        <v>70</v>
      </c>
      <c r="L56" s="15" t="s">
        <v>70</v>
      </c>
      <c r="M56" s="15" t="s">
        <v>70</v>
      </c>
      <c r="N56" s="15" t="s">
        <v>80</v>
      </c>
      <c r="O56" s="15" t="s">
        <v>70</v>
      </c>
      <c r="P56" s="15" t="s">
        <v>79</v>
      </c>
      <c r="Q56" s="6">
        <f t="shared" si="1"/>
        <v>-2.1693783896537311E-2</v>
      </c>
      <c r="R56" s="1" t="str">
        <f t="shared" si="2"/>
        <v>Estimado.rar</v>
      </c>
      <c r="U56" s="5">
        <f t="shared" si="0"/>
        <v>1</v>
      </c>
      <c r="V56" s="1" t="s">
        <v>5409</v>
      </c>
      <c r="W56" s="1" t="str">
        <f t="shared" si="3"/>
        <v>ok</v>
      </c>
    </row>
    <row r="57" spans="1:23" ht="10.15" hidden="1" customHeight="1" x14ac:dyDescent="0.2">
      <c r="A57" s="14">
        <f t="shared" si="4"/>
        <v>55</v>
      </c>
      <c r="B57" s="15" t="s">
        <v>5112</v>
      </c>
      <c r="C57" s="15" t="s">
        <v>5113</v>
      </c>
      <c r="D57" s="15">
        <v>456.34</v>
      </c>
      <c r="E57" s="16">
        <v>446.44025865665412</v>
      </c>
      <c r="F57" s="15" t="s">
        <v>79</v>
      </c>
      <c r="G57" s="15" t="s">
        <v>70</v>
      </c>
      <c r="H57" s="15" t="s">
        <v>80</v>
      </c>
      <c r="I57" s="15" t="s">
        <v>70</v>
      </c>
      <c r="J57" s="15" t="s">
        <v>70</v>
      </c>
      <c r="K57" s="15" t="s">
        <v>70</v>
      </c>
      <c r="L57" s="15" t="s">
        <v>70</v>
      </c>
      <c r="M57" s="15" t="s">
        <v>70</v>
      </c>
      <c r="N57" s="15" t="s">
        <v>80</v>
      </c>
      <c r="O57" s="15" t="s">
        <v>70</v>
      </c>
      <c r="P57" s="15" t="s">
        <v>79</v>
      </c>
      <c r="Q57" s="6">
        <f t="shared" si="1"/>
        <v>-2.1693783896537311E-2</v>
      </c>
      <c r="R57" s="1" t="str">
        <f t="shared" si="2"/>
        <v>Estimado.rar</v>
      </c>
      <c r="U57" s="5">
        <f t="shared" si="0"/>
        <v>1</v>
      </c>
      <c r="V57" s="1" t="s">
        <v>5409</v>
      </c>
      <c r="W57" s="1" t="str">
        <f t="shared" si="3"/>
        <v>ok</v>
      </c>
    </row>
    <row r="58" spans="1:23" ht="10.15" hidden="1" customHeight="1" x14ac:dyDescent="0.2">
      <c r="A58" s="14">
        <f t="shared" si="4"/>
        <v>56</v>
      </c>
      <c r="B58" s="15" t="s">
        <v>5114</v>
      </c>
      <c r="C58" s="15" t="s">
        <v>5115</v>
      </c>
      <c r="D58" s="15">
        <v>266.29000000000002</v>
      </c>
      <c r="E58" s="16">
        <v>260.51316228619112</v>
      </c>
      <c r="F58" s="15" t="s">
        <v>79</v>
      </c>
      <c r="G58" s="15" t="s">
        <v>70</v>
      </c>
      <c r="H58" s="15" t="s">
        <v>80</v>
      </c>
      <c r="I58" s="15" t="s">
        <v>70</v>
      </c>
      <c r="J58" s="15" t="s">
        <v>70</v>
      </c>
      <c r="K58" s="15" t="s">
        <v>70</v>
      </c>
      <c r="L58" s="15" t="s">
        <v>70</v>
      </c>
      <c r="M58" s="15" t="s">
        <v>70</v>
      </c>
      <c r="N58" s="15" t="s">
        <v>80</v>
      </c>
      <c r="O58" s="15" t="s">
        <v>70</v>
      </c>
      <c r="P58" s="15" t="s">
        <v>79</v>
      </c>
      <c r="Q58" s="6">
        <f t="shared" si="1"/>
        <v>-2.16937838965372E-2</v>
      </c>
      <c r="R58" s="1" t="str">
        <f t="shared" si="2"/>
        <v>Estimado.rar</v>
      </c>
      <c r="U58" s="5">
        <f t="shared" si="0"/>
        <v>1</v>
      </c>
      <c r="V58" s="1" t="s">
        <v>5409</v>
      </c>
      <c r="W58" s="1" t="str">
        <f t="shared" si="3"/>
        <v>ok</v>
      </c>
    </row>
    <row r="59" spans="1:23" ht="10.15" hidden="1" customHeight="1" x14ac:dyDescent="0.2">
      <c r="A59" s="14">
        <f t="shared" si="4"/>
        <v>57</v>
      </c>
      <c r="B59" s="15" t="s">
        <v>5116</v>
      </c>
      <c r="C59" s="15" t="s">
        <v>5117</v>
      </c>
      <c r="D59" s="15">
        <v>293.31</v>
      </c>
      <c r="E59" s="16">
        <v>286.94699624530665</v>
      </c>
      <c r="F59" s="15" t="s">
        <v>79</v>
      </c>
      <c r="G59" s="15" t="s">
        <v>70</v>
      </c>
      <c r="H59" s="15" t="s">
        <v>80</v>
      </c>
      <c r="I59" s="15" t="s">
        <v>70</v>
      </c>
      <c r="J59" s="15" t="s">
        <v>70</v>
      </c>
      <c r="K59" s="15" t="s">
        <v>70</v>
      </c>
      <c r="L59" s="15" t="s">
        <v>70</v>
      </c>
      <c r="M59" s="15" t="s">
        <v>70</v>
      </c>
      <c r="N59" s="15" t="s">
        <v>80</v>
      </c>
      <c r="O59" s="15" t="s">
        <v>70</v>
      </c>
      <c r="P59" s="15" t="s">
        <v>79</v>
      </c>
      <c r="Q59" s="6">
        <f t="shared" si="1"/>
        <v>-2.1693783896537311E-2</v>
      </c>
      <c r="R59" s="1" t="str">
        <f t="shared" si="2"/>
        <v>Estimado.rar</v>
      </c>
      <c r="U59" s="5">
        <f t="shared" si="0"/>
        <v>1</v>
      </c>
      <c r="V59" s="1" t="s">
        <v>5409</v>
      </c>
      <c r="W59" s="1" t="str">
        <f t="shared" si="3"/>
        <v>ok</v>
      </c>
    </row>
    <row r="60" spans="1:23" ht="10.15" hidden="1" customHeight="1" x14ac:dyDescent="0.2">
      <c r="A60" s="14">
        <f t="shared" si="4"/>
        <v>58</v>
      </c>
      <c r="B60" s="15" t="s">
        <v>5118</v>
      </c>
      <c r="C60" s="15" t="s">
        <v>5119</v>
      </c>
      <c r="D60" s="15">
        <v>351.14</v>
      </c>
      <c r="E60" s="16">
        <v>343.5224447225699</v>
      </c>
      <c r="F60" s="15" t="s">
        <v>79</v>
      </c>
      <c r="G60" s="15" t="s">
        <v>70</v>
      </c>
      <c r="H60" s="15" t="s">
        <v>80</v>
      </c>
      <c r="I60" s="15" t="s">
        <v>70</v>
      </c>
      <c r="J60" s="15" t="s">
        <v>70</v>
      </c>
      <c r="K60" s="15" t="s">
        <v>70</v>
      </c>
      <c r="L60" s="15" t="s">
        <v>70</v>
      </c>
      <c r="M60" s="15" t="s">
        <v>70</v>
      </c>
      <c r="N60" s="15" t="s">
        <v>80</v>
      </c>
      <c r="O60" s="15" t="s">
        <v>70</v>
      </c>
      <c r="P60" s="15" t="s">
        <v>79</v>
      </c>
      <c r="Q60" s="6">
        <f t="shared" si="1"/>
        <v>-2.16937838965372E-2</v>
      </c>
      <c r="R60" s="1" t="str">
        <f t="shared" si="2"/>
        <v>Estimado.rar</v>
      </c>
      <c r="U60" s="5">
        <f t="shared" si="0"/>
        <v>1</v>
      </c>
      <c r="V60" s="1" t="s">
        <v>5409</v>
      </c>
      <c r="W60" s="1" t="str">
        <f t="shared" si="3"/>
        <v>ok</v>
      </c>
    </row>
    <row r="61" spans="1:23" ht="10.15" hidden="1" customHeight="1" x14ac:dyDescent="0.2">
      <c r="A61" s="14">
        <f t="shared" si="4"/>
        <v>59</v>
      </c>
      <c r="B61" s="15" t="s">
        <v>5120</v>
      </c>
      <c r="C61" s="15" t="s">
        <v>5121</v>
      </c>
      <c r="D61" s="15">
        <v>521.77</v>
      </c>
      <c r="E61" s="16">
        <v>510.4508343763037</v>
      </c>
      <c r="F61" s="15" t="s">
        <v>79</v>
      </c>
      <c r="G61" s="15" t="s">
        <v>70</v>
      </c>
      <c r="H61" s="15" t="s">
        <v>80</v>
      </c>
      <c r="I61" s="15" t="s">
        <v>70</v>
      </c>
      <c r="J61" s="15" t="s">
        <v>70</v>
      </c>
      <c r="K61" s="15" t="s">
        <v>70</v>
      </c>
      <c r="L61" s="15" t="s">
        <v>70</v>
      </c>
      <c r="M61" s="15" t="s">
        <v>70</v>
      </c>
      <c r="N61" s="15" t="s">
        <v>80</v>
      </c>
      <c r="O61" s="15" t="s">
        <v>70</v>
      </c>
      <c r="P61" s="15" t="s">
        <v>79</v>
      </c>
      <c r="Q61" s="6">
        <f t="shared" si="1"/>
        <v>-2.1693783896537311E-2</v>
      </c>
      <c r="R61" s="1" t="str">
        <f t="shared" si="2"/>
        <v>Estimado.rar</v>
      </c>
      <c r="U61" s="5">
        <f t="shared" si="0"/>
        <v>1</v>
      </c>
      <c r="V61" s="1" t="s">
        <v>5409</v>
      </c>
      <c r="W61" s="1" t="str">
        <f t="shared" si="3"/>
        <v>ok</v>
      </c>
    </row>
    <row r="62" spans="1:23" ht="10.15" hidden="1" customHeight="1" x14ac:dyDescent="0.2">
      <c r="A62" s="14">
        <f t="shared" si="4"/>
        <v>60</v>
      </c>
      <c r="B62" s="15" t="s">
        <v>5122</v>
      </c>
      <c r="C62" s="15" t="s">
        <v>5123</v>
      </c>
      <c r="D62" s="15">
        <v>528.36</v>
      </c>
      <c r="E62" s="16">
        <v>516.89787234042558</v>
      </c>
      <c r="F62" s="15" t="s">
        <v>79</v>
      </c>
      <c r="G62" s="15" t="s">
        <v>70</v>
      </c>
      <c r="H62" s="15" t="s">
        <v>80</v>
      </c>
      <c r="I62" s="15" t="s">
        <v>70</v>
      </c>
      <c r="J62" s="15" t="s">
        <v>70</v>
      </c>
      <c r="K62" s="15" t="s">
        <v>70</v>
      </c>
      <c r="L62" s="15" t="s">
        <v>70</v>
      </c>
      <c r="M62" s="15" t="s">
        <v>70</v>
      </c>
      <c r="N62" s="15" t="s">
        <v>80</v>
      </c>
      <c r="O62" s="15" t="s">
        <v>70</v>
      </c>
      <c r="P62" s="15" t="s">
        <v>79</v>
      </c>
      <c r="Q62" s="6">
        <f t="shared" si="1"/>
        <v>-2.1693783896537311E-2</v>
      </c>
      <c r="R62" s="1" t="str">
        <f t="shared" si="2"/>
        <v>Estimado.rar</v>
      </c>
      <c r="U62" s="5">
        <f t="shared" si="0"/>
        <v>1</v>
      </c>
      <c r="V62" s="1" t="s">
        <v>5409</v>
      </c>
      <c r="W62" s="1" t="str">
        <f t="shared" si="3"/>
        <v>ok</v>
      </c>
    </row>
    <row r="63" spans="1:23" ht="10.15" hidden="1" customHeight="1" x14ac:dyDescent="0.2">
      <c r="A63" s="14">
        <f t="shared" si="4"/>
        <v>61</v>
      </c>
      <c r="B63" s="15" t="s">
        <v>5124</v>
      </c>
      <c r="C63" s="15" t="s">
        <v>5125</v>
      </c>
      <c r="D63" s="15">
        <v>624.71</v>
      </c>
      <c r="E63" s="16">
        <v>611.1576762619942</v>
      </c>
      <c r="F63" s="15" t="s">
        <v>79</v>
      </c>
      <c r="G63" s="15" t="s">
        <v>70</v>
      </c>
      <c r="H63" s="15" t="s">
        <v>80</v>
      </c>
      <c r="I63" s="15" t="s">
        <v>70</v>
      </c>
      <c r="J63" s="15" t="s">
        <v>70</v>
      </c>
      <c r="K63" s="15" t="s">
        <v>70</v>
      </c>
      <c r="L63" s="15" t="s">
        <v>70</v>
      </c>
      <c r="M63" s="15" t="s">
        <v>70</v>
      </c>
      <c r="N63" s="15" t="s">
        <v>80</v>
      </c>
      <c r="O63" s="15" t="s">
        <v>70</v>
      </c>
      <c r="P63" s="15" t="s">
        <v>79</v>
      </c>
      <c r="Q63" s="6">
        <f t="shared" si="1"/>
        <v>-2.1693783896537311E-2</v>
      </c>
      <c r="R63" s="1" t="str">
        <f t="shared" si="2"/>
        <v>Estimado.rar</v>
      </c>
      <c r="U63" s="5">
        <f t="shared" si="0"/>
        <v>1</v>
      </c>
      <c r="V63" s="1" t="s">
        <v>5409</v>
      </c>
      <c r="W63" s="1" t="str">
        <f t="shared" si="3"/>
        <v>ok</v>
      </c>
    </row>
    <row r="64" spans="1:23" ht="10.15" hidden="1" customHeight="1" x14ac:dyDescent="0.2">
      <c r="A64" s="14">
        <f t="shared" si="4"/>
        <v>62</v>
      </c>
      <c r="B64" s="15" t="s">
        <v>5126</v>
      </c>
      <c r="C64" s="15" t="s">
        <v>5127</v>
      </c>
      <c r="D64" s="15">
        <v>627.24</v>
      </c>
      <c r="E64" s="16">
        <v>613.63279098873591</v>
      </c>
      <c r="F64" s="15" t="s">
        <v>79</v>
      </c>
      <c r="G64" s="15" t="s">
        <v>70</v>
      </c>
      <c r="H64" s="15" t="s">
        <v>80</v>
      </c>
      <c r="I64" s="15" t="s">
        <v>70</v>
      </c>
      <c r="J64" s="15" t="s">
        <v>70</v>
      </c>
      <c r="K64" s="15" t="s">
        <v>70</v>
      </c>
      <c r="L64" s="15" t="s">
        <v>70</v>
      </c>
      <c r="M64" s="15" t="s">
        <v>70</v>
      </c>
      <c r="N64" s="15" t="s">
        <v>80</v>
      </c>
      <c r="O64" s="15" t="s">
        <v>70</v>
      </c>
      <c r="P64" s="15" t="s">
        <v>79</v>
      </c>
      <c r="Q64" s="6">
        <f t="shared" si="1"/>
        <v>-2.1693783896537422E-2</v>
      </c>
      <c r="R64" s="1" t="str">
        <f t="shared" si="2"/>
        <v>Estimado.rar</v>
      </c>
      <c r="U64" s="5">
        <f t="shared" si="0"/>
        <v>1</v>
      </c>
      <c r="V64" s="1" t="s">
        <v>5409</v>
      </c>
      <c r="W64" s="1" t="str">
        <f t="shared" si="3"/>
        <v>ok</v>
      </c>
    </row>
    <row r="65" spans="1:23" ht="10.15" hidden="1" customHeight="1" x14ac:dyDescent="0.2">
      <c r="A65" s="14">
        <f t="shared" si="4"/>
        <v>63</v>
      </c>
      <c r="B65" s="15" t="s">
        <v>5128</v>
      </c>
      <c r="C65" s="15" t="s">
        <v>5129</v>
      </c>
      <c r="D65" s="15">
        <v>695.79</v>
      </c>
      <c r="E65" s="16">
        <v>680.69568210262833</v>
      </c>
      <c r="F65" s="15" t="s">
        <v>79</v>
      </c>
      <c r="G65" s="15" t="s">
        <v>70</v>
      </c>
      <c r="H65" s="15" t="s">
        <v>80</v>
      </c>
      <c r="I65" s="15" t="s">
        <v>70</v>
      </c>
      <c r="J65" s="15" t="s">
        <v>70</v>
      </c>
      <c r="K65" s="15" t="s">
        <v>70</v>
      </c>
      <c r="L65" s="15" t="s">
        <v>70</v>
      </c>
      <c r="M65" s="15" t="s">
        <v>70</v>
      </c>
      <c r="N65" s="15" t="s">
        <v>80</v>
      </c>
      <c r="O65" s="15" t="s">
        <v>70</v>
      </c>
      <c r="P65" s="15" t="s">
        <v>79</v>
      </c>
      <c r="Q65" s="6">
        <f t="shared" si="1"/>
        <v>-2.16937838965372E-2</v>
      </c>
      <c r="R65" s="1" t="str">
        <f t="shared" si="2"/>
        <v>Estimado.rar</v>
      </c>
      <c r="U65" s="5">
        <f t="shared" si="0"/>
        <v>1</v>
      </c>
      <c r="V65" s="1" t="s">
        <v>5409</v>
      </c>
      <c r="W65" s="1" t="str">
        <f t="shared" si="3"/>
        <v>ok</v>
      </c>
    </row>
    <row r="66" spans="1:23" ht="10.15" hidden="1" customHeight="1" x14ac:dyDescent="0.2">
      <c r="A66" s="14">
        <f t="shared" si="4"/>
        <v>64</v>
      </c>
      <c r="B66" s="15" t="s">
        <v>5130</v>
      </c>
      <c r="C66" s="15" t="s">
        <v>5131</v>
      </c>
      <c r="D66" s="15">
        <v>686.2</v>
      </c>
      <c r="E66" s="16">
        <v>671.31372549019613</v>
      </c>
      <c r="F66" s="15" t="s">
        <v>79</v>
      </c>
      <c r="G66" s="15" t="s">
        <v>70</v>
      </c>
      <c r="H66" s="15" t="s">
        <v>80</v>
      </c>
      <c r="I66" s="15" t="s">
        <v>70</v>
      </c>
      <c r="J66" s="15" t="s">
        <v>70</v>
      </c>
      <c r="K66" s="15" t="s">
        <v>70</v>
      </c>
      <c r="L66" s="15" t="s">
        <v>70</v>
      </c>
      <c r="M66" s="15" t="s">
        <v>70</v>
      </c>
      <c r="N66" s="15" t="s">
        <v>80</v>
      </c>
      <c r="O66" s="15" t="s">
        <v>70</v>
      </c>
      <c r="P66" s="15" t="s">
        <v>79</v>
      </c>
      <c r="Q66" s="6">
        <f t="shared" si="1"/>
        <v>-2.1693783896537311E-2</v>
      </c>
      <c r="R66" s="1" t="str">
        <f t="shared" si="2"/>
        <v>Estimado.rar</v>
      </c>
      <c r="U66" s="5">
        <f t="shared" si="0"/>
        <v>1</v>
      </c>
      <c r="V66" s="1" t="s">
        <v>5409</v>
      </c>
      <c r="W66" s="1" t="str">
        <f t="shared" si="3"/>
        <v>ok</v>
      </c>
    </row>
    <row r="67" spans="1:23" ht="10.15" hidden="1" customHeight="1" x14ac:dyDescent="0.2">
      <c r="A67" s="14">
        <f t="shared" si="4"/>
        <v>65</v>
      </c>
      <c r="B67" s="15" t="s">
        <v>5132</v>
      </c>
      <c r="C67" s="15" t="s">
        <v>5133</v>
      </c>
      <c r="D67" s="15">
        <v>556.62</v>
      </c>
      <c r="E67" s="16">
        <v>544.54480600750935</v>
      </c>
      <c r="F67" s="15" t="s">
        <v>79</v>
      </c>
      <c r="G67" s="15" t="s">
        <v>70</v>
      </c>
      <c r="H67" s="15" t="s">
        <v>80</v>
      </c>
      <c r="I67" s="15" t="s">
        <v>70</v>
      </c>
      <c r="J67" s="15" t="s">
        <v>70</v>
      </c>
      <c r="K67" s="15" t="s">
        <v>70</v>
      </c>
      <c r="L67" s="15" t="s">
        <v>70</v>
      </c>
      <c r="M67" s="15" t="s">
        <v>70</v>
      </c>
      <c r="N67" s="15" t="s">
        <v>80</v>
      </c>
      <c r="O67" s="15" t="s">
        <v>70</v>
      </c>
      <c r="P67" s="15" t="s">
        <v>79</v>
      </c>
      <c r="Q67" s="6">
        <f t="shared" si="1"/>
        <v>-2.1693783896537422E-2</v>
      </c>
      <c r="R67" s="1" t="str">
        <f t="shared" si="2"/>
        <v>Estimado.rar</v>
      </c>
      <c r="U67" s="5">
        <f t="shared" ref="U67:U130" si="5">+COUNTIF($B$3:$B$2641,B67)</f>
        <v>1</v>
      </c>
      <c r="V67" s="1" t="s">
        <v>5409</v>
      </c>
      <c r="W67" s="1" t="str">
        <f t="shared" si="3"/>
        <v>ok</v>
      </c>
    </row>
    <row r="68" spans="1:23" ht="10.15" hidden="1" customHeight="1" x14ac:dyDescent="0.2">
      <c r="A68" s="14">
        <f t="shared" si="4"/>
        <v>66</v>
      </c>
      <c r="B68" s="15" t="s">
        <v>5134</v>
      </c>
      <c r="C68" s="15" t="s">
        <v>5135</v>
      </c>
      <c r="D68" s="15">
        <v>481.83</v>
      </c>
      <c r="E68" s="16">
        <v>471.37728410513142</v>
      </c>
      <c r="F68" s="15" t="s">
        <v>79</v>
      </c>
      <c r="G68" s="15" t="s">
        <v>70</v>
      </c>
      <c r="H68" s="15" t="s">
        <v>80</v>
      </c>
      <c r="I68" s="15" t="s">
        <v>70</v>
      </c>
      <c r="J68" s="15" t="s">
        <v>70</v>
      </c>
      <c r="K68" s="15" t="s">
        <v>70</v>
      </c>
      <c r="L68" s="15" t="s">
        <v>70</v>
      </c>
      <c r="M68" s="15" t="s">
        <v>70</v>
      </c>
      <c r="N68" s="15" t="s">
        <v>80</v>
      </c>
      <c r="O68" s="15" t="s">
        <v>70</v>
      </c>
      <c r="P68" s="15" t="s">
        <v>79</v>
      </c>
      <c r="Q68" s="6">
        <f t="shared" ref="Q68:Q131" si="6">+IFERROR(E68/D68-1,"")</f>
        <v>-2.1693783896537311E-2</v>
      </c>
      <c r="R68" s="1" t="str">
        <f t="shared" ref="R68:R131" si="7">+IF(N68="Sustento",H68,IF(N68="Precio regulado 2018",N68,IF(N68="Estimado","Estimado.rar",N68)))</f>
        <v>Estimado.rar</v>
      </c>
      <c r="U68" s="5">
        <f t="shared" si="5"/>
        <v>1</v>
      </c>
      <c r="V68" s="1" t="s">
        <v>5409</v>
      </c>
      <c r="W68" s="1" t="str">
        <f t="shared" ref="W68:W131" si="8">+IF(R68=V68,"ok","revisamos")</f>
        <v>ok</v>
      </c>
    </row>
    <row r="69" spans="1:23" ht="10.15" hidden="1" customHeight="1" x14ac:dyDescent="0.2">
      <c r="A69" s="14">
        <f t="shared" ref="A69:A132" si="9">+A68+1</f>
        <v>67</v>
      </c>
      <c r="B69" s="15" t="s">
        <v>5136</v>
      </c>
      <c r="C69" s="15" t="s">
        <v>5137</v>
      </c>
      <c r="D69" s="15">
        <v>628.45000000000005</v>
      </c>
      <c r="E69" s="16">
        <v>614.81654151022121</v>
      </c>
      <c r="F69" s="15" t="s">
        <v>79</v>
      </c>
      <c r="G69" s="15" t="s">
        <v>70</v>
      </c>
      <c r="H69" s="15" t="s">
        <v>80</v>
      </c>
      <c r="I69" s="15" t="s">
        <v>70</v>
      </c>
      <c r="J69" s="15" t="s">
        <v>70</v>
      </c>
      <c r="K69" s="15" t="s">
        <v>70</v>
      </c>
      <c r="L69" s="15" t="s">
        <v>70</v>
      </c>
      <c r="M69" s="15" t="s">
        <v>70</v>
      </c>
      <c r="N69" s="15" t="s">
        <v>80</v>
      </c>
      <c r="O69" s="15" t="s">
        <v>70</v>
      </c>
      <c r="P69" s="15" t="s">
        <v>79</v>
      </c>
      <c r="Q69" s="6">
        <f t="shared" si="6"/>
        <v>-2.16937838965372E-2</v>
      </c>
      <c r="R69" s="1" t="str">
        <f t="shared" si="7"/>
        <v>Estimado.rar</v>
      </c>
      <c r="U69" s="5">
        <f t="shared" si="5"/>
        <v>1</v>
      </c>
      <c r="V69" s="1" t="s">
        <v>5409</v>
      </c>
      <c r="W69" s="1" t="str">
        <f t="shared" si="8"/>
        <v>ok</v>
      </c>
    </row>
    <row r="70" spans="1:23" ht="10.15" hidden="1" customHeight="1" x14ac:dyDescent="0.2">
      <c r="A70" s="14">
        <f t="shared" si="9"/>
        <v>68</v>
      </c>
      <c r="B70" s="15" t="s">
        <v>5138</v>
      </c>
      <c r="C70" s="15" t="s">
        <v>5139</v>
      </c>
      <c r="D70" s="15">
        <v>511.75</v>
      </c>
      <c r="E70" s="16">
        <v>500.64820609094704</v>
      </c>
      <c r="F70" s="15" t="s">
        <v>79</v>
      </c>
      <c r="G70" s="15" t="s">
        <v>70</v>
      </c>
      <c r="H70" s="15" t="s">
        <v>80</v>
      </c>
      <c r="I70" s="15" t="s">
        <v>70</v>
      </c>
      <c r="J70" s="15" t="s">
        <v>70</v>
      </c>
      <c r="K70" s="15" t="s">
        <v>70</v>
      </c>
      <c r="L70" s="15" t="s">
        <v>70</v>
      </c>
      <c r="M70" s="15" t="s">
        <v>70</v>
      </c>
      <c r="N70" s="15" t="s">
        <v>80</v>
      </c>
      <c r="O70" s="15" t="s">
        <v>70</v>
      </c>
      <c r="P70" s="15" t="s">
        <v>79</v>
      </c>
      <c r="Q70" s="6">
        <f t="shared" si="6"/>
        <v>-2.1693783896537311E-2</v>
      </c>
      <c r="R70" s="1" t="str">
        <f t="shared" si="7"/>
        <v>Estimado.rar</v>
      </c>
      <c r="U70" s="5">
        <f t="shared" si="5"/>
        <v>1</v>
      </c>
      <c r="V70" s="1" t="s">
        <v>5409</v>
      </c>
      <c r="W70" s="1" t="str">
        <f t="shared" si="8"/>
        <v>ok</v>
      </c>
    </row>
    <row r="71" spans="1:23" ht="10.15" hidden="1" customHeight="1" x14ac:dyDescent="0.2">
      <c r="A71" s="14">
        <f t="shared" si="9"/>
        <v>69</v>
      </c>
      <c r="B71" s="15" t="s">
        <v>5140</v>
      </c>
      <c r="C71" s="15" t="s">
        <v>5141</v>
      </c>
      <c r="D71" s="15">
        <v>697.29</v>
      </c>
      <c r="E71" s="16">
        <v>682.16314142678345</v>
      </c>
      <c r="F71" s="15" t="s">
        <v>79</v>
      </c>
      <c r="G71" s="15" t="s">
        <v>70</v>
      </c>
      <c r="H71" s="15" t="s">
        <v>80</v>
      </c>
      <c r="I71" s="15" t="s">
        <v>70</v>
      </c>
      <c r="J71" s="15" t="s">
        <v>70</v>
      </c>
      <c r="K71" s="15" t="s">
        <v>70</v>
      </c>
      <c r="L71" s="15" t="s">
        <v>70</v>
      </c>
      <c r="M71" s="15" t="s">
        <v>70</v>
      </c>
      <c r="N71" s="15" t="s">
        <v>80</v>
      </c>
      <c r="O71" s="15" t="s">
        <v>70</v>
      </c>
      <c r="P71" s="15" t="s">
        <v>79</v>
      </c>
      <c r="Q71" s="6">
        <f t="shared" si="6"/>
        <v>-2.1693783896537311E-2</v>
      </c>
      <c r="R71" s="1" t="str">
        <f t="shared" si="7"/>
        <v>Estimado.rar</v>
      </c>
      <c r="U71" s="5">
        <f t="shared" si="5"/>
        <v>1</v>
      </c>
      <c r="V71" s="1" t="s">
        <v>5409</v>
      </c>
      <c r="W71" s="1" t="str">
        <f t="shared" si="8"/>
        <v>ok</v>
      </c>
    </row>
    <row r="72" spans="1:23" ht="10.15" hidden="1" customHeight="1" x14ac:dyDescent="0.2">
      <c r="A72" s="14">
        <f t="shared" si="9"/>
        <v>70</v>
      </c>
      <c r="B72" s="15" t="s">
        <v>5142</v>
      </c>
      <c r="C72" s="15" t="s">
        <v>5143</v>
      </c>
      <c r="D72" s="15">
        <v>529.69000000000005</v>
      </c>
      <c r="E72" s="16">
        <v>518.19901960784318</v>
      </c>
      <c r="F72" s="15" t="s">
        <v>79</v>
      </c>
      <c r="G72" s="15" t="s">
        <v>70</v>
      </c>
      <c r="H72" s="15" t="s">
        <v>80</v>
      </c>
      <c r="I72" s="15" t="s">
        <v>70</v>
      </c>
      <c r="J72" s="15" t="s">
        <v>70</v>
      </c>
      <c r="K72" s="15" t="s">
        <v>70</v>
      </c>
      <c r="L72" s="15" t="s">
        <v>70</v>
      </c>
      <c r="M72" s="15" t="s">
        <v>70</v>
      </c>
      <c r="N72" s="15" t="s">
        <v>80</v>
      </c>
      <c r="O72" s="15" t="s">
        <v>70</v>
      </c>
      <c r="P72" s="15" t="s">
        <v>79</v>
      </c>
      <c r="Q72" s="6">
        <f t="shared" si="6"/>
        <v>-2.1693783896537311E-2</v>
      </c>
      <c r="R72" s="1" t="str">
        <f t="shared" si="7"/>
        <v>Estimado.rar</v>
      </c>
      <c r="U72" s="5">
        <f t="shared" si="5"/>
        <v>1</v>
      </c>
      <c r="V72" s="1" t="s">
        <v>5409</v>
      </c>
      <c r="W72" s="1" t="str">
        <f t="shared" si="8"/>
        <v>ok</v>
      </c>
    </row>
    <row r="73" spans="1:23" ht="10.15" hidden="1" customHeight="1" x14ac:dyDescent="0.2">
      <c r="A73" s="14">
        <f t="shared" si="9"/>
        <v>71</v>
      </c>
      <c r="B73" s="15" t="s">
        <v>5144</v>
      </c>
      <c r="C73" s="15" t="s">
        <v>5145</v>
      </c>
      <c r="D73" s="15">
        <v>715.24</v>
      </c>
      <c r="E73" s="16">
        <v>699.72373800584069</v>
      </c>
      <c r="F73" s="15" t="s">
        <v>79</v>
      </c>
      <c r="G73" s="15" t="s">
        <v>70</v>
      </c>
      <c r="H73" s="15" t="s">
        <v>80</v>
      </c>
      <c r="I73" s="15" t="s">
        <v>70</v>
      </c>
      <c r="J73" s="15" t="s">
        <v>70</v>
      </c>
      <c r="K73" s="15" t="s">
        <v>70</v>
      </c>
      <c r="L73" s="15" t="s">
        <v>70</v>
      </c>
      <c r="M73" s="15" t="s">
        <v>70</v>
      </c>
      <c r="N73" s="15" t="s">
        <v>80</v>
      </c>
      <c r="O73" s="15" t="s">
        <v>70</v>
      </c>
      <c r="P73" s="15" t="s">
        <v>79</v>
      </c>
      <c r="Q73" s="6">
        <f t="shared" si="6"/>
        <v>-2.1693783896537311E-2</v>
      </c>
      <c r="R73" s="1" t="str">
        <f t="shared" si="7"/>
        <v>Estimado.rar</v>
      </c>
      <c r="U73" s="5">
        <f t="shared" si="5"/>
        <v>1</v>
      </c>
      <c r="V73" s="1" t="s">
        <v>5409</v>
      </c>
      <c r="W73" s="1" t="str">
        <f t="shared" si="8"/>
        <v>ok</v>
      </c>
    </row>
    <row r="74" spans="1:23" ht="10.15" hidden="1" customHeight="1" x14ac:dyDescent="0.2">
      <c r="A74" s="14">
        <f t="shared" si="9"/>
        <v>72</v>
      </c>
      <c r="B74" s="15" t="s">
        <v>5146</v>
      </c>
      <c r="C74" s="15" t="s">
        <v>5147</v>
      </c>
      <c r="D74" s="15">
        <v>834.97</v>
      </c>
      <c r="E74" s="16">
        <v>816.85634125990828</v>
      </c>
      <c r="F74" s="15" t="s">
        <v>79</v>
      </c>
      <c r="G74" s="15" t="s">
        <v>70</v>
      </c>
      <c r="H74" s="15" t="s">
        <v>80</v>
      </c>
      <c r="I74" s="15" t="s">
        <v>70</v>
      </c>
      <c r="J74" s="15" t="s">
        <v>70</v>
      </c>
      <c r="K74" s="15" t="s">
        <v>70</v>
      </c>
      <c r="L74" s="15" t="s">
        <v>70</v>
      </c>
      <c r="M74" s="15" t="s">
        <v>70</v>
      </c>
      <c r="N74" s="15" t="s">
        <v>80</v>
      </c>
      <c r="O74" s="15" t="s">
        <v>70</v>
      </c>
      <c r="P74" s="15" t="s">
        <v>79</v>
      </c>
      <c r="Q74" s="6">
        <f t="shared" si="6"/>
        <v>-2.1693783896537311E-2</v>
      </c>
      <c r="R74" s="1" t="str">
        <f t="shared" si="7"/>
        <v>Estimado.rar</v>
      </c>
      <c r="U74" s="5">
        <f t="shared" si="5"/>
        <v>1</v>
      </c>
      <c r="V74" s="1" t="s">
        <v>5409</v>
      </c>
      <c r="W74" s="1" t="str">
        <f t="shared" si="8"/>
        <v>ok</v>
      </c>
    </row>
    <row r="75" spans="1:23" ht="10.15" hidden="1" customHeight="1" x14ac:dyDescent="0.2">
      <c r="A75" s="14">
        <f t="shared" si="9"/>
        <v>73</v>
      </c>
      <c r="B75" s="15" t="s">
        <v>5148</v>
      </c>
      <c r="C75" s="15" t="s">
        <v>5149</v>
      </c>
      <c r="D75" s="15">
        <v>637.42999999999995</v>
      </c>
      <c r="E75" s="16">
        <v>623.60173133083015</v>
      </c>
      <c r="F75" s="15" t="s">
        <v>79</v>
      </c>
      <c r="G75" s="15" t="s">
        <v>70</v>
      </c>
      <c r="H75" s="15" t="s">
        <v>80</v>
      </c>
      <c r="I75" s="15" t="s">
        <v>70</v>
      </c>
      <c r="J75" s="15" t="s">
        <v>70</v>
      </c>
      <c r="K75" s="15" t="s">
        <v>70</v>
      </c>
      <c r="L75" s="15" t="s">
        <v>70</v>
      </c>
      <c r="M75" s="15" t="s">
        <v>70</v>
      </c>
      <c r="N75" s="15" t="s">
        <v>80</v>
      </c>
      <c r="O75" s="15" t="s">
        <v>70</v>
      </c>
      <c r="P75" s="15" t="s">
        <v>79</v>
      </c>
      <c r="Q75" s="6">
        <f t="shared" si="6"/>
        <v>-2.1693783896537311E-2</v>
      </c>
      <c r="R75" s="1" t="str">
        <f t="shared" si="7"/>
        <v>Estimado.rar</v>
      </c>
      <c r="U75" s="5">
        <f t="shared" si="5"/>
        <v>1</v>
      </c>
      <c r="V75" s="1" t="s">
        <v>5409</v>
      </c>
      <c r="W75" s="1" t="str">
        <f t="shared" si="8"/>
        <v>ok</v>
      </c>
    </row>
    <row r="76" spans="1:23" ht="10.15" hidden="1" customHeight="1" x14ac:dyDescent="0.2">
      <c r="A76" s="14">
        <f t="shared" si="9"/>
        <v>74</v>
      </c>
      <c r="B76" s="15" t="s">
        <v>5150</v>
      </c>
      <c r="C76" s="15" t="s">
        <v>5151</v>
      </c>
      <c r="D76" s="15">
        <v>10.55</v>
      </c>
      <c r="E76" s="16">
        <v>10.321130579891532</v>
      </c>
      <c r="F76" s="15" t="s">
        <v>79</v>
      </c>
      <c r="G76" s="15" t="s">
        <v>70</v>
      </c>
      <c r="H76" s="15" t="s">
        <v>80</v>
      </c>
      <c r="I76" s="15" t="s">
        <v>70</v>
      </c>
      <c r="J76" s="15" t="s">
        <v>70</v>
      </c>
      <c r="K76" s="15" t="s">
        <v>70</v>
      </c>
      <c r="L76" s="15" t="s">
        <v>70</v>
      </c>
      <c r="M76" s="15" t="s">
        <v>70</v>
      </c>
      <c r="N76" s="15" t="s">
        <v>80</v>
      </c>
      <c r="O76" s="15" t="s">
        <v>70</v>
      </c>
      <c r="P76" s="15" t="s">
        <v>79</v>
      </c>
      <c r="Q76" s="6">
        <f t="shared" si="6"/>
        <v>-2.1693783896537311E-2</v>
      </c>
      <c r="R76" s="1" t="str">
        <f t="shared" si="7"/>
        <v>Estimado.rar</v>
      </c>
      <c r="U76" s="5">
        <f t="shared" si="5"/>
        <v>1</v>
      </c>
      <c r="V76" s="1" t="s">
        <v>5409</v>
      </c>
      <c r="W76" s="1" t="str">
        <f t="shared" si="8"/>
        <v>ok</v>
      </c>
    </row>
    <row r="77" spans="1:23" ht="10.15" hidden="1" customHeight="1" x14ac:dyDescent="0.2">
      <c r="A77" s="14">
        <f t="shared" si="9"/>
        <v>75</v>
      </c>
      <c r="B77" s="15" t="s">
        <v>5152</v>
      </c>
      <c r="C77" s="15" t="s">
        <v>5153</v>
      </c>
      <c r="D77" s="15">
        <v>4.47</v>
      </c>
      <c r="E77" s="16">
        <v>4.3730287859824779</v>
      </c>
      <c r="F77" s="15" t="s">
        <v>79</v>
      </c>
      <c r="G77" s="15" t="s">
        <v>70</v>
      </c>
      <c r="H77" s="15" t="s">
        <v>80</v>
      </c>
      <c r="I77" s="15" t="s">
        <v>70</v>
      </c>
      <c r="J77" s="15" t="s">
        <v>70</v>
      </c>
      <c r="K77" s="15" t="s">
        <v>70</v>
      </c>
      <c r="L77" s="15" t="s">
        <v>70</v>
      </c>
      <c r="M77" s="15" t="s">
        <v>70</v>
      </c>
      <c r="N77" s="15" t="s">
        <v>80</v>
      </c>
      <c r="O77" s="15" t="s">
        <v>70</v>
      </c>
      <c r="P77" s="15" t="s">
        <v>79</v>
      </c>
      <c r="Q77" s="6">
        <f t="shared" si="6"/>
        <v>-2.1693783896537311E-2</v>
      </c>
      <c r="R77" s="1" t="str">
        <f t="shared" si="7"/>
        <v>Estimado.rar</v>
      </c>
      <c r="U77" s="5">
        <f t="shared" si="5"/>
        <v>1</v>
      </c>
      <c r="V77" s="1" t="s">
        <v>5409</v>
      </c>
      <c r="W77" s="1" t="str">
        <f t="shared" si="8"/>
        <v>ok</v>
      </c>
    </row>
    <row r="78" spans="1:23" ht="10.15" hidden="1" customHeight="1" x14ac:dyDescent="0.2">
      <c r="A78" s="14">
        <f t="shared" si="9"/>
        <v>76</v>
      </c>
      <c r="B78" s="15" t="s">
        <v>5154</v>
      </c>
      <c r="C78" s="15" t="s">
        <v>5155</v>
      </c>
      <c r="D78" s="15">
        <v>19.440000000000001</v>
      </c>
      <c r="E78" s="16">
        <v>19.018272841051317</v>
      </c>
      <c r="F78" s="15" t="s">
        <v>79</v>
      </c>
      <c r="G78" s="15" t="s">
        <v>70</v>
      </c>
      <c r="H78" s="15" t="s">
        <v>80</v>
      </c>
      <c r="I78" s="15" t="s">
        <v>70</v>
      </c>
      <c r="J78" s="15" t="s">
        <v>70</v>
      </c>
      <c r="K78" s="15" t="s">
        <v>70</v>
      </c>
      <c r="L78" s="15" t="s">
        <v>70</v>
      </c>
      <c r="M78" s="15" t="s">
        <v>70</v>
      </c>
      <c r="N78" s="15" t="s">
        <v>80</v>
      </c>
      <c r="O78" s="15" t="s">
        <v>70</v>
      </c>
      <c r="P78" s="15" t="s">
        <v>79</v>
      </c>
      <c r="Q78" s="6">
        <f t="shared" si="6"/>
        <v>-2.16937838965372E-2</v>
      </c>
      <c r="R78" s="1" t="str">
        <f t="shared" si="7"/>
        <v>Estimado.rar</v>
      </c>
      <c r="U78" s="5">
        <f t="shared" si="5"/>
        <v>1</v>
      </c>
      <c r="V78" s="1" t="s">
        <v>5409</v>
      </c>
      <c r="W78" s="1" t="str">
        <f t="shared" si="8"/>
        <v>ok</v>
      </c>
    </row>
    <row r="79" spans="1:23" ht="10.15" hidden="1" customHeight="1" x14ac:dyDescent="0.2">
      <c r="A79" s="14">
        <f t="shared" si="9"/>
        <v>77</v>
      </c>
      <c r="B79" s="15" t="s">
        <v>5156</v>
      </c>
      <c r="C79" s="15" t="s">
        <v>5157</v>
      </c>
      <c r="D79" s="15">
        <v>7.39</v>
      </c>
      <c r="E79" s="16">
        <v>7.229682937004589</v>
      </c>
      <c r="F79" s="15" t="s">
        <v>79</v>
      </c>
      <c r="G79" s="15" t="s">
        <v>70</v>
      </c>
      <c r="H79" s="15" t="s">
        <v>80</v>
      </c>
      <c r="I79" s="15" t="s">
        <v>70</v>
      </c>
      <c r="J79" s="15" t="s">
        <v>70</v>
      </c>
      <c r="K79" s="15" t="s">
        <v>70</v>
      </c>
      <c r="L79" s="15" t="s">
        <v>70</v>
      </c>
      <c r="M79" s="15" t="s">
        <v>70</v>
      </c>
      <c r="N79" s="15" t="s">
        <v>80</v>
      </c>
      <c r="O79" s="15" t="s">
        <v>70</v>
      </c>
      <c r="P79" s="15" t="s">
        <v>79</v>
      </c>
      <c r="Q79" s="6">
        <f t="shared" si="6"/>
        <v>-2.1693783896537311E-2</v>
      </c>
      <c r="R79" s="1" t="str">
        <f t="shared" si="7"/>
        <v>Estimado.rar</v>
      </c>
      <c r="U79" s="5">
        <f t="shared" si="5"/>
        <v>1</v>
      </c>
      <c r="V79" s="1" t="s">
        <v>5409</v>
      </c>
      <c r="W79" s="1" t="str">
        <f t="shared" si="8"/>
        <v>ok</v>
      </c>
    </row>
    <row r="80" spans="1:23" ht="10.15" hidden="1" customHeight="1" x14ac:dyDescent="0.2">
      <c r="A80" s="14">
        <f t="shared" si="9"/>
        <v>78</v>
      </c>
      <c r="B80" s="15" t="s">
        <v>5158</v>
      </c>
      <c r="C80" s="15" t="s">
        <v>5159</v>
      </c>
      <c r="D80" s="15">
        <v>10.74</v>
      </c>
      <c r="E80" s="16">
        <v>10.507008760951189</v>
      </c>
      <c r="F80" s="15" t="s">
        <v>79</v>
      </c>
      <c r="G80" s="15" t="s">
        <v>70</v>
      </c>
      <c r="H80" s="15" t="s">
        <v>80</v>
      </c>
      <c r="I80" s="15" t="s">
        <v>70</v>
      </c>
      <c r="J80" s="15" t="s">
        <v>70</v>
      </c>
      <c r="K80" s="15" t="s">
        <v>70</v>
      </c>
      <c r="L80" s="15" t="s">
        <v>70</v>
      </c>
      <c r="M80" s="15" t="s">
        <v>70</v>
      </c>
      <c r="N80" s="15" t="s">
        <v>80</v>
      </c>
      <c r="O80" s="15" t="s">
        <v>70</v>
      </c>
      <c r="P80" s="15" t="s">
        <v>79</v>
      </c>
      <c r="Q80" s="6">
        <f t="shared" si="6"/>
        <v>-2.1693783896537311E-2</v>
      </c>
      <c r="R80" s="1" t="str">
        <f t="shared" si="7"/>
        <v>Estimado.rar</v>
      </c>
      <c r="U80" s="5">
        <f t="shared" si="5"/>
        <v>1</v>
      </c>
      <c r="V80" s="1" t="s">
        <v>5409</v>
      </c>
      <c r="W80" s="1" t="str">
        <f t="shared" si="8"/>
        <v>ok</v>
      </c>
    </row>
    <row r="81" spans="1:23" ht="20.45" hidden="1" customHeight="1" x14ac:dyDescent="0.2">
      <c r="A81" s="14">
        <f t="shared" si="9"/>
        <v>79</v>
      </c>
      <c r="B81" s="15" t="s">
        <v>5160</v>
      </c>
      <c r="C81" s="15" t="s">
        <v>5161</v>
      </c>
      <c r="D81" s="15">
        <v>7.99</v>
      </c>
      <c r="E81" s="16">
        <v>6.95</v>
      </c>
      <c r="F81" s="15" t="s">
        <v>60</v>
      </c>
      <c r="G81" s="15">
        <v>150</v>
      </c>
      <c r="H81" s="15" t="s">
        <v>5162</v>
      </c>
      <c r="I81" s="15" t="s">
        <v>62</v>
      </c>
      <c r="J81" s="15" t="s">
        <v>246</v>
      </c>
      <c r="K81" s="15" t="s">
        <v>933</v>
      </c>
      <c r="L81" s="15">
        <v>42961</v>
      </c>
      <c r="M81" s="15" t="s">
        <v>5162</v>
      </c>
      <c r="N81" s="15" t="s">
        <v>65</v>
      </c>
      <c r="O81" s="15">
        <v>150</v>
      </c>
      <c r="P81" s="15" t="s">
        <v>60</v>
      </c>
      <c r="Q81" s="6">
        <f t="shared" si="6"/>
        <v>-0.13016270337922398</v>
      </c>
      <c r="R81" s="1" t="str">
        <f t="shared" si="7"/>
        <v>ORDEN DE COMPRA 2210009032-PROVMINEROS</v>
      </c>
      <c r="U81" s="5">
        <f t="shared" si="5"/>
        <v>1</v>
      </c>
      <c r="V81" s="1" t="s">
        <v>5162</v>
      </c>
      <c r="W81" s="1" t="str">
        <f t="shared" si="8"/>
        <v>ok</v>
      </c>
    </row>
    <row r="82" spans="1:23" ht="10.15" hidden="1" customHeight="1" x14ac:dyDescent="0.2">
      <c r="A82" s="14">
        <f t="shared" si="9"/>
        <v>80</v>
      </c>
      <c r="B82" s="15" t="s">
        <v>5163</v>
      </c>
      <c r="C82" s="15" t="s">
        <v>5164</v>
      </c>
      <c r="D82" s="15">
        <v>10.51</v>
      </c>
      <c r="E82" s="16">
        <v>9.861699999999999</v>
      </c>
      <c r="F82" s="15" t="s">
        <v>79</v>
      </c>
      <c r="G82" s="15" t="s">
        <v>70</v>
      </c>
      <c r="H82" s="15" t="s">
        <v>80</v>
      </c>
      <c r="I82" s="15" t="s">
        <v>70</v>
      </c>
      <c r="J82" s="15" t="s">
        <v>70</v>
      </c>
      <c r="K82" s="15" t="s">
        <v>70</v>
      </c>
      <c r="L82" s="15" t="s">
        <v>70</v>
      </c>
      <c r="M82" s="15" t="s">
        <v>70</v>
      </c>
      <c r="N82" s="15" t="s">
        <v>80</v>
      </c>
      <c r="O82" s="15" t="s">
        <v>70</v>
      </c>
      <c r="P82" s="15" t="s">
        <v>79</v>
      </c>
      <c r="Q82" s="6">
        <f t="shared" si="6"/>
        <v>-6.168411037107524E-2</v>
      </c>
      <c r="R82" s="1" t="str">
        <f t="shared" si="7"/>
        <v>Estimado.rar</v>
      </c>
      <c r="U82" s="5">
        <f t="shared" si="5"/>
        <v>1</v>
      </c>
      <c r="V82" s="1" t="s">
        <v>5409</v>
      </c>
      <c r="W82" s="1" t="str">
        <f t="shared" si="8"/>
        <v>ok</v>
      </c>
    </row>
    <row r="83" spans="1:23" ht="10.15" hidden="1" customHeight="1" x14ac:dyDescent="0.2">
      <c r="A83" s="14">
        <f t="shared" si="9"/>
        <v>81</v>
      </c>
      <c r="B83" s="15" t="s">
        <v>5165</v>
      </c>
      <c r="C83" s="15" t="s">
        <v>5166</v>
      </c>
      <c r="D83" s="15">
        <v>19.760000000000002</v>
      </c>
      <c r="E83" s="16">
        <v>19.4297</v>
      </c>
      <c r="F83" s="15" t="s">
        <v>79</v>
      </c>
      <c r="G83" s="15" t="s">
        <v>70</v>
      </c>
      <c r="H83" s="15" t="s">
        <v>80</v>
      </c>
      <c r="I83" s="15" t="s">
        <v>70</v>
      </c>
      <c r="J83" s="15" t="s">
        <v>70</v>
      </c>
      <c r="K83" s="15" t="s">
        <v>70</v>
      </c>
      <c r="L83" s="15" t="s">
        <v>70</v>
      </c>
      <c r="M83" s="15" t="s">
        <v>70</v>
      </c>
      <c r="N83" s="15" t="s">
        <v>80</v>
      </c>
      <c r="O83" s="15" t="s">
        <v>70</v>
      </c>
      <c r="P83" s="15" t="s">
        <v>79</v>
      </c>
      <c r="Q83" s="6">
        <f t="shared" si="6"/>
        <v>-1.6715587044534463E-2</v>
      </c>
      <c r="R83" s="1" t="str">
        <f t="shared" si="7"/>
        <v>Estimado.rar</v>
      </c>
      <c r="U83" s="5">
        <f t="shared" si="5"/>
        <v>1</v>
      </c>
      <c r="V83" s="1" t="s">
        <v>5409</v>
      </c>
      <c r="W83" s="1" t="str">
        <f t="shared" si="8"/>
        <v>ok</v>
      </c>
    </row>
    <row r="84" spans="1:23" ht="20.45" hidden="1" customHeight="1" x14ac:dyDescent="0.2">
      <c r="A84" s="14">
        <f t="shared" si="9"/>
        <v>82</v>
      </c>
      <c r="B84" s="15" t="s">
        <v>5167</v>
      </c>
      <c r="C84" s="15" t="s">
        <v>5168</v>
      </c>
      <c r="D84" s="15" t="s">
        <v>68</v>
      </c>
      <c r="E84" s="16">
        <v>0</v>
      </c>
      <c r="F84" s="15" t="s">
        <v>69</v>
      </c>
      <c r="G84" s="15" t="s">
        <v>70</v>
      </c>
      <c r="H84" s="15" t="s">
        <v>71</v>
      </c>
      <c r="I84" s="15" t="s">
        <v>70</v>
      </c>
      <c r="J84" s="15" t="s">
        <v>70</v>
      </c>
      <c r="K84" s="15" t="s">
        <v>70</v>
      </c>
      <c r="L84" s="15" t="s">
        <v>70</v>
      </c>
      <c r="M84" s="15" t="s">
        <v>70</v>
      </c>
      <c r="N84" s="15" t="s">
        <v>71</v>
      </c>
      <c r="O84" s="15" t="s">
        <v>70</v>
      </c>
      <c r="P84" s="15" t="s">
        <v>69</v>
      </c>
      <c r="Q84" s="6" t="str">
        <f t="shared" si="6"/>
        <v/>
      </c>
      <c r="R84" s="1" t="str">
        <f t="shared" si="7"/>
        <v>Precio Regulado 2018</v>
      </c>
      <c r="U84" s="5">
        <f t="shared" si="5"/>
        <v>1</v>
      </c>
      <c r="V84" s="1" t="s">
        <v>71</v>
      </c>
      <c r="W84" s="1" t="str">
        <f t="shared" si="8"/>
        <v>ok</v>
      </c>
    </row>
    <row r="85" spans="1:23" ht="20.45" hidden="1" customHeight="1" x14ac:dyDescent="0.2">
      <c r="A85" s="14">
        <f t="shared" si="9"/>
        <v>83</v>
      </c>
      <c r="B85" s="15" t="s">
        <v>5169</v>
      </c>
      <c r="C85" s="15" t="s">
        <v>5170</v>
      </c>
      <c r="D85" s="15" t="s">
        <v>68</v>
      </c>
      <c r="E85" s="16">
        <v>0</v>
      </c>
      <c r="F85" s="15" t="s">
        <v>69</v>
      </c>
      <c r="G85" s="15" t="s">
        <v>70</v>
      </c>
      <c r="H85" s="15" t="s">
        <v>71</v>
      </c>
      <c r="I85" s="15" t="s">
        <v>70</v>
      </c>
      <c r="J85" s="15" t="s">
        <v>70</v>
      </c>
      <c r="K85" s="15" t="s">
        <v>70</v>
      </c>
      <c r="L85" s="15" t="s">
        <v>70</v>
      </c>
      <c r="M85" s="15" t="s">
        <v>70</v>
      </c>
      <c r="N85" s="15" t="s">
        <v>71</v>
      </c>
      <c r="O85" s="15" t="s">
        <v>70</v>
      </c>
      <c r="P85" s="15" t="s">
        <v>69</v>
      </c>
      <c r="Q85" s="6" t="str">
        <f t="shared" si="6"/>
        <v/>
      </c>
      <c r="R85" s="1" t="str">
        <f t="shared" si="7"/>
        <v>Precio Regulado 2018</v>
      </c>
      <c r="U85" s="5">
        <f t="shared" si="5"/>
        <v>1</v>
      </c>
      <c r="V85" s="1" t="s">
        <v>71</v>
      </c>
      <c r="W85" s="1" t="str">
        <f t="shared" si="8"/>
        <v>ok</v>
      </c>
    </row>
    <row r="86" spans="1:23" ht="10.15" hidden="1" customHeight="1" x14ac:dyDescent="0.2">
      <c r="A86" s="14">
        <f t="shared" si="9"/>
        <v>84</v>
      </c>
      <c r="B86" s="15" t="s">
        <v>5171</v>
      </c>
      <c r="C86" s="15" t="s">
        <v>5172</v>
      </c>
      <c r="D86" s="15">
        <v>29</v>
      </c>
      <c r="E86" s="16">
        <v>29</v>
      </c>
      <c r="F86" s="15" t="s">
        <v>60</v>
      </c>
      <c r="G86" s="15">
        <v>300</v>
      </c>
      <c r="H86" s="15" t="s">
        <v>5173</v>
      </c>
      <c r="I86" s="15" t="s">
        <v>62</v>
      </c>
      <c r="J86" s="15" t="s">
        <v>172</v>
      </c>
      <c r="K86" s="15" t="s">
        <v>2592</v>
      </c>
      <c r="L86" s="15">
        <v>43041</v>
      </c>
      <c r="M86" s="15" t="s">
        <v>5173</v>
      </c>
      <c r="N86" s="15" t="s">
        <v>65</v>
      </c>
      <c r="O86" s="15">
        <v>300</v>
      </c>
      <c r="P86" s="15" t="s">
        <v>60</v>
      </c>
      <c r="Q86" s="6">
        <f t="shared" si="6"/>
        <v>0</v>
      </c>
      <c r="R86" s="1" t="str">
        <f t="shared" si="7"/>
        <v>EDPE Factura F001-66405</v>
      </c>
      <c r="U86" s="5">
        <f t="shared" si="5"/>
        <v>1</v>
      </c>
      <c r="V86" s="1" t="s">
        <v>5173</v>
      </c>
      <c r="W86" s="1" t="str">
        <f t="shared" si="8"/>
        <v>ok</v>
      </c>
    </row>
    <row r="87" spans="1:23" ht="20.45" hidden="1" customHeight="1" x14ac:dyDescent="0.2">
      <c r="A87" s="14">
        <f t="shared" si="9"/>
        <v>85</v>
      </c>
      <c r="B87" s="15" t="s">
        <v>5174</v>
      </c>
      <c r="C87" s="15" t="s">
        <v>5175</v>
      </c>
      <c r="D87" s="15" t="s">
        <v>68</v>
      </c>
      <c r="E87" s="16">
        <v>0</v>
      </c>
      <c r="F87" s="15" t="s">
        <v>69</v>
      </c>
      <c r="G87" s="15" t="s">
        <v>70</v>
      </c>
      <c r="H87" s="15" t="s">
        <v>71</v>
      </c>
      <c r="I87" s="15" t="s">
        <v>70</v>
      </c>
      <c r="J87" s="15" t="s">
        <v>70</v>
      </c>
      <c r="K87" s="15" t="s">
        <v>70</v>
      </c>
      <c r="L87" s="15" t="s">
        <v>70</v>
      </c>
      <c r="M87" s="15" t="s">
        <v>70</v>
      </c>
      <c r="N87" s="15" t="s">
        <v>71</v>
      </c>
      <c r="O87" s="15" t="s">
        <v>70</v>
      </c>
      <c r="P87" s="15" t="s">
        <v>69</v>
      </c>
      <c r="Q87" s="6" t="str">
        <f t="shared" si="6"/>
        <v/>
      </c>
      <c r="R87" s="1" t="str">
        <f t="shared" si="7"/>
        <v>Precio Regulado 2018</v>
      </c>
      <c r="U87" s="5">
        <f t="shared" si="5"/>
        <v>1</v>
      </c>
      <c r="V87" s="1" t="s">
        <v>71</v>
      </c>
      <c r="W87" s="1" t="str">
        <f t="shared" si="8"/>
        <v>ok</v>
      </c>
    </row>
    <row r="88" spans="1:23" ht="20.45" hidden="1" customHeight="1" x14ac:dyDescent="0.2">
      <c r="A88" s="14">
        <f t="shared" si="9"/>
        <v>86</v>
      </c>
      <c r="B88" s="15" t="s">
        <v>5176</v>
      </c>
      <c r="C88" s="15" t="s">
        <v>5177</v>
      </c>
      <c r="D88" s="15" t="s">
        <v>68</v>
      </c>
      <c r="E88" s="16">
        <v>0</v>
      </c>
      <c r="F88" s="15" t="s">
        <v>69</v>
      </c>
      <c r="G88" s="15" t="s">
        <v>70</v>
      </c>
      <c r="H88" s="15" t="s">
        <v>71</v>
      </c>
      <c r="I88" s="15" t="s">
        <v>70</v>
      </c>
      <c r="J88" s="15" t="s">
        <v>70</v>
      </c>
      <c r="K88" s="15" t="s">
        <v>70</v>
      </c>
      <c r="L88" s="15" t="s">
        <v>70</v>
      </c>
      <c r="M88" s="15" t="s">
        <v>70</v>
      </c>
      <c r="N88" s="15" t="s">
        <v>71</v>
      </c>
      <c r="O88" s="15" t="s">
        <v>70</v>
      </c>
      <c r="P88" s="15" t="s">
        <v>69</v>
      </c>
      <c r="Q88" s="6" t="str">
        <f t="shared" si="6"/>
        <v/>
      </c>
      <c r="R88" s="1" t="str">
        <f t="shared" si="7"/>
        <v>Precio Regulado 2018</v>
      </c>
      <c r="U88" s="5">
        <f t="shared" si="5"/>
        <v>1</v>
      </c>
      <c r="V88" s="1" t="s">
        <v>71</v>
      </c>
      <c r="W88" s="1" t="str">
        <f t="shared" si="8"/>
        <v>ok</v>
      </c>
    </row>
    <row r="89" spans="1:23" ht="10.15" hidden="1" customHeight="1" x14ac:dyDescent="0.2">
      <c r="A89" s="14">
        <f t="shared" si="9"/>
        <v>87</v>
      </c>
      <c r="B89" s="15" t="s">
        <v>5178</v>
      </c>
      <c r="C89" s="15" t="s">
        <v>5179</v>
      </c>
      <c r="D89" s="15">
        <v>5.4</v>
      </c>
      <c r="E89" s="16">
        <v>4.8696999999999999</v>
      </c>
      <c r="F89" s="15" t="s">
        <v>79</v>
      </c>
      <c r="G89" s="15" t="s">
        <v>70</v>
      </c>
      <c r="H89" s="15" t="s">
        <v>80</v>
      </c>
      <c r="I89" s="15" t="s">
        <v>70</v>
      </c>
      <c r="J89" s="15" t="s">
        <v>70</v>
      </c>
      <c r="K89" s="15" t="s">
        <v>70</v>
      </c>
      <c r="L89" s="15" t="s">
        <v>70</v>
      </c>
      <c r="M89" s="15" t="s">
        <v>70</v>
      </c>
      <c r="N89" s="15" t="s">
        <v>80</v>
      </c>
      <c r="O89" s="15" t="s">
        <v>70</v>
      </c>
      <c r="P89" s="15" t="s">
        <v>79</v>
      </c>
      <c r="Q89" s="6">
        <f t="shared" si="6"/>
        <v>-9.8203703703703793E-2</v>
      </c>
      <c r="R89" s="1" t="str">
        <f t="shared" si="7"/>
        <v>Estimado.rar</v>
      </c>
      <c r="U89" s="5">
        <f t="shared" si="5"/>
        <v>1</v>
      </c>
      <c r="V89" s="1" t="s">
        <v>5409</v>
      </c>
      <c r="W89" s="1" t="str">
        <f t="shared" si="8"/>
        <v>ok</v>
      </c>
    </row>
    <row r="90" spans="1:23" ht="10.15" hidden="1" customHeight="1" x14ac:dyDescent="0.2">
      <c r="A90" s="14">
        <f t="shared" si="9"/>
        <v>88</v>
      </c>
      <c r="B90" s="15" t="s">
        <v>5180</v>
      </c>
      <c r="C90" s="15" t="s">
        <v>5181</v>
      </c>
      <c r="D90" s="15" t="s">
        <v>627</v>
      </c>
      <c r="E90" s="16">
        <v>11.941700000000001</v>
      </c>
      <c r="F90" s="15" t="s">
        <v>79</v>
      </c>
      <c r="G90" s="15" t="s">
        <v>70</v>
      </c>
      <c r="H90" s="15" t="s">
        <v>80</v>
      </c>
      <c r="I90" s="15" t="s">
        <v>70</v>
      </c>
      <c r="J90" s="15" t="s">
        <v>70</v>
      </c>
      <c r="K90" s="15" t="s">
        <v>70</v>
      </c>
      <c r="L90" s="15" t="s">
        <v>70</v>
      </c>
      <c r="M90" s="15">
        <v>0</v>
      </c>
      <c r="N90" s="15" t="s">
        <v>80</v>
      </c>
      <c r="O90" s="15" t="s">
        <v>70</v>
      </c>
      <c r="P90" s="15" t="s">
        <v>79</v>
      </c>
      <c r="Q90" s="6" t="str">
        <f t="shared" si="6"/>
        <v/>
      </c>
      <c r="R90" s="1" t="str">
        <f t="shared" si="7"/>
        <v>Estimado.rar</v>
      </c>
      <c r="U90" s="5">
        <f t="shared" si="5"/>
        <v>1</v>
      </c>
      <c r="V90" s="1" t="s">
        <v>5409</v>
      </c>
      <c r="W90" s="1" t="str">
        <f t="shared" si="8"/>
        <v>ok</v>
      </c>
    </row>
    <row r="91" spans="1:23" ht="10.15" hidden="1" customHeight="1" x14ac:dyDescent="0.2">
      <c r="A91" s="14">
        <f t="shared" si="9"/>
        <v>89</v>
      </c>
      <c r="B91" s="15" t="s">
        <v>5182</v>
      </c>
      <c r="C91" s="15" t="s">
        <v>5183</v>
      </c>
      <c r="D91" s="15" t="s">
        <v>627</v>
      </c>
      <c r="E91" s="16">
        <v>37.317700000000002</v>
      </c>
      <c r="F91" s="15" t="s">
        <v>79</v>
      </c>
      <c r="G91" s="15" t="s">
        <v>70</v>
      </c>
      <c r="H91" s="15" t="s">
        <v>80</v>
      </c>
      <c r="I91" s="15" t="s">
        <v>70</v>
      </c>
      <c r="J91" s="15" t="s">
        <v>70</v>
      </c>
      <c r="K91" s="15" t="s">
        <v>70</v>
      </c>
      <c r="L91" s="15" t="s">
        <v>70</v>
      </c>
      <c r="M91" s="15">
        <v>0</v>
      </c>
      <c r="N91" s="15" t="s">
        <v>80</v>
      </c>
      <c r="O91" s="15" t="s">
        <v>70</v>
      </c>
      <c r="P91" s="15" t="s">
        <v>79</v>
      </c>
      <c r="Q91" s="6" t="str">
        <f t="shared" si="6"/>
        <v/>
      </c>
      <c r="R91" s="1" t="str">
        <f t="shared" si="7"/>
        <v>Estimado.rar</v>
      </c>
      <c r="U91" s="5">
        <f t="shared" si="5"/>
        <v>1</v>
      </c>
      <c r="V91" s="1" t="s">
        <v>5409</v>
      </c>
      <c r="W91" s="1" t="str">
        <f t="shared" si="8"/>
        <v>ok</v>
      </c>
    </row>
    <row r="92" spans="1:23" ht="10.15" hidden="1" customHeight="1" x14ac:dyDescent="0.2">
      <c r="A92" s="14">
        <f t="shared" si="9"/>
        <v>90</v>
      </c>
      <c r="B92" s="15" t="s">
        <v>5184</v>
      </c>
      <c r="C92" s="15" t="s">
        <v>5185</v>
      </c>
      <c r="D92" s="15" t="s">
        <v>627</v>
      </c>
      <c r="E92" s="16">
        <v>45.637700000000002</v>
      </c>
      <c r="F92" s="15" t="s">
        <v>79</v>
      </c>
      <c r="G92" s="15" t="s">
        <v>70</v>
      </c>
      <c r="H92" s="15" t="s">
        <v>80</v>
      </c>
      <c r="I92" s="15" t="s">
        <v>70</v>
      </c>
      <c r="J92" s="15" t="s">
        <v>70</v>
      </c>
      <c r="K92" s="15" t="s">
        <v>70</v>
      </c>
      <c r="L92" s="15" t="s">
        <v>70</v>
      </c>
      <c r="M92" s="15">
        <v>0</v>
      </c>
      <c r="N92" s="15" t="s">
        <v>80</v>
      </c>
      <c r="O92" s="15" t="s">
        <v>70</v>
      </c>
      <c r="P92" s="15" t="s">
        <v>79</v>
      </c>
      <c r="Q92" s="6" t="str">
        <f t="shared" si="6"/>
        <v/>
      </c>
      <c r="R92" s="1" t="str">
        <f t="shared" si="7"/>
        <v>Estimado.rar</v>
      </c>
      <c r="U92" s="5">
        <f t="shared" si="5"/>
        <v>1</v>
      </c>
      <c r="V92" s="1" t="s">
        <v>5409</v>
      </c>
      <c r="W92" s="1" t="str">
        <f t="shared" si="8"/>
        <v>ok</v>
      </c>
    </row>
    <row r="93" spans="1:23" ht="10.15" hidden="1" customHeight="1" x14ac:dyDescent="0.2">
      <c r="A93" s="14">
        <f t="shared" si="9"/>
        <v>91</v>
      </c>
      <c r="B93" s="15" t="s">
        <v>5186</v>
      </c>
      <c r="C93" s="15" t="s">
        <v>5187</v>
      </c>
      <c r="D93" s="15">
        <v>65.44</v>
      </c>
      <c r="E93" s="16">
        <v>53.968266513497966</v>
      </c>
      <c r="F93" s="15" t="s">
        <v>79</v>
      </c>
      <c r="G93" s="15" t="s">
        <v>70</v>
      </c>
      <c r="H93" s="15" t="s">
        <v>80</v>
      </c>
      <c r="I93" s="15" t="s">
        <v>70</v>
      </c>
      <c r="J93" s="15" t="s">
        <v>70</v>
      </c>
      <c r="K93" s="15" t="s">
        <v>70</v>
      </c>
      <c r="L93" s="15" t="s">
        <v>70</v>
      </c>
      <c r="M93" s="15" t="s">
        <v>70</v>
      </c>
      <c r="N93" s="15" t="s">
        <v>80</v>
      </c>
      <c r="O93" s="15" t="s">
        <v>70</v>
      </c>
      <c r="P93" s="15" t="s">
        <v>79</v>
      </c>
      <c r="Q93" s="6">
        <f t="shared" si="6"/>
        <v>-0.17530155083285504</v>
      </c>
      <c r="R93" s="1" t="str">
        <f t="shared" si="7"/>
        <v>Estimado.rar</v>
      </c>
      <c r="U93" s="5">
        <f t="shared" si="5"/>
        <v>1</v>
      </c>
      <c r="V93" s="1" t="s">
        <v>5409</v>
      </c>
      <c r="W93" s="1" t="str">
        <f t="shared" si="8"/>
        <v>ok</v>
      </c>
    </row>
    <row r="94" spans="1:23" ht="10.15" hidden="1" customHeight="1" x14ac:dyDescent="0.2">
      <c r="A94" s="14">
        <f t="shared" si="9"/>
        <v>92</v>
      </c>
      <c r="B94" s="15" t="s">
        <v>5188</v>
      </c>
      <c r="C94" s="15" t="s">
        <v>5189</v>
      </c>
      <c r="D94" s="15">
        <v>74.64</v>
      </c>
      <c r="E94" s="16">
        <v>61.555492245835701</v>
      </c>
      <c r="F94" s="15" t="s">
        <v>79</v>
      </c>
      <c r="G94" s="15" t="s">
        <v>70</v>
      </c>
      <c r="H94" s="15" t="s">
        <v>80</v>
      </c>
      <c r="I94" s="15" t="s">
        <v>70</v>
      </c>
      <c r="J94" s="15" t="s">
        <v>70</v>
      </c>
      <c r="K94" s="15" t="s">
        <v>70</v>
      </c>
      <c r="L94" s="15" t="s">
        <v>70</v>
      </c>
      <c r="M94" s="15" t="s">
        <v>70</v>
      </c>
      <c r="N94" s="15" t="s">
        <v>80</v>
      </c>
      <c r="O94" s="15" t="s">
        <v>70</v>
      </c>
      <c r="P94" s="15" t="s">
        <v>79</v>
      </c>
      <c r="Q94" s="6">
        <f t="shared" si="6"/>
        <v>-0.17530155083285504</v>
      </c>
      <c r="R94" s="1" t="str">
        <f t="shared" si="7"/>
        <v>Estimado.rar</v>
      </c>
      <c r="U94" s="5">
        <f t="shared" si="5"/>
        <v>1</v>
      </c>
      <c r="V94" s="1" t="s">
        <v>5409</v>
      </c>
      <c r="W94" s="1" t="str">
        <f t="shared" si="8"/>
        <v>ok</v>
      </c>
    </row>
    <row r="95" spans="1:23" ht="10.15" hidden="1" customHeight="1" x14ac:dyDescent="0.2">
      <c r="A95" s="14">
        <f t="shared" si="9"/>
        <v>93</v>
      </c>
      <c r="B95" s="15" t="s">
        <v>5190</v>
      </c>
      <c r="C95" s="15" t="s">
        <v>5191</v>
      </c>
      <c r="D95" s="15">
        <v>3.34</v>
      </c>
      <c r="E95" s="16">
        <v>3.3417720165564244</v>
      </c>
      <c r="F95" s="15" t="s">
        <v>79</v>
      </c>
      <c r="G95" s="15" t="s">
        <v>70</v>
      </c>
      <c r="H95" s="15" t="s">
        <v>80</v>
      </c>
      <c r="I95" s="15" t="s">
        <v>70</v>
      </c>
      <c r="J95" s="15" t="s">
        <v>70</v>
      </c>
      <c r="K95" s="15" t="s">
        <v>70</v>
      </c>
      <c r="L95" s="15" t="s">
        <v>70</v>
      </c>
      <c r="M95" s="15" t="s">
        <v>70</v>
      </c>
      <c r="N95" s="15" t="s">
        <v>80</v>
      </c>
      <c r="O95" s="15" t="s">
        <v>70</v>
      </c>
      <c r="P95" s="15" t="s">
        <v>79</v>
      </c>
      <c r="Q95" s="6">
        <f t="shared" si="6"/>
        <v>5.3054387916895429E-4</v>
      </c>
      <c r="R95" s="1" t="str">
        <f t="shared" si="7"/>
        <v>Estimado.rar</v>
      </c>
      <c r="U95" s="5">
        <f t="shared" si="5"/>
        <v>1</v>
      </c>
      <c r="V95" s="1" t="s">
        <v>5409</v>
      </c>
      <c r="W95" s="1" t="str">
        <f t="shared" si="8"/>
        <v>ok</v>
      </c>
    </row>
    <row r="96" spans="1:23" ht="10.15" hidden="1" customHeight="1" x14ac:dyDescent="0.2">
      <c r="A96" s="14">
        <f t="shared" si="9"/>
        <v>94</v>
      </c>
      <c r="B96" s="15" t="s">
        <v>5192</v>
      </c>
      <c r="C96" s="15" t="s">
        <v>5193</v>
      </c>
      <c r="D96" s="15">
        <v>4.46</v>
      </c>
      <c r="E96" s="16">
        <v>4.4599182617356856</v>
      </c>
      <c r="F96" s="15" t="s">
        <v>79</v>
      </c>
      <c r="G96" s="15" t="s">
        <v>70</v>
      </c>
      <c r="H96" s="15" t="s">
        <v>80</v>
      </c>
      <c r="I96" s="15" t="s">
        <v>70</v>
      </c>
      <c r="J96" s="15" t="s">
        <v>70</v>
      </c>
      <c r="K96" s="15" t="s">
        <v>70</v>
      </c>
      <c r="L96" s="15" t="s">
        <v>70</v>
      </c>
      <c r="M96" s="15" t="s">
        <v>70</v>
      </c>
      <c r="N96" s="15" t="s">
        <v>80</v>
      </c>
      <c r="O96" s="15" t="s">
        <v>70</v>
      </c>
      <c r="P96" s="15" t="s">
        <v>79</v>
      </c>
      <c r="Q96" s="6">
        <f t="shared" si="6"/>
        <v>-1.8326965092851921E-5</v>
      </c>
      <c r="R96" s="1" t="str">
        <f t="shared" si="7"/>
        <v>Estimado.rar</v>
      </c>
      <c r="U96" s="5">
        <f t="shared" si="5"/>
        <v>1</v>
      </c>
      <c r="V96" s="1" t="s">
        <v>5409</v>
      </c>
      <c r="W96" s="1" t="str">
        <f t="shared" si="8"/>
        <v>ok</v>
      </c>
    </row>
    <row r="97" spans="1:23" ht="10.15" hidden="1" customHeight="1" x14ac:dyDescent="0.2">
      <c r="A97" s="14">
        <f t="shared" si="9"/>
        <v>95</v>
      </c>
      <c r="B97" s="15" t="s">
        <v>5194</v>
      </c>
      <c r="C97" s="15" t="s">
        <v>5195</v>
      </c>
      <c r="D97" s="15">
        <v>7.21</v>
      </c>
      <c r="E97" s="16">
        <v>7.2125527762043387</v>
      </c>
      <c r="F97" s="15" t="s">
        <v>79</v>
      </c>
      <c r="G97" s="15" t="s">
        <v>70</v>
      </c>
      <c r="H97" s="15" t="s">
        <v>80</v>
      </c>
      <c r="I97" s="15" t="s">
        <v>70</v>
      </c>
      <c r="J97" s="15" t="s">
        <v>70</v>
      </c>
      <c r="K97" s="15" t="s">
        <v>70</v>
      </c>
      <c r="L97" s="15" t="s">
        <v>70</v>
      </c>
      <c r="M97" s="15" t="s">
        <v>70</v>
      </c>
      <c r="N97" s="15" t="s">
        <v>80</v>
      </c>
      <c r="O97" s="15" t="s">
        <v>70</v>
      </c>
      <c r="P97" s="15" t="s">
        <v>79</v>
      </c>
      <c r="Q97" s="6">
        <f t="shared" si="6"/>
        <v>3.5406049990838184E-4</v>
      </c>
      <c r="R97" s="1" t="str">
        <f t="shared" si="7"/>
        <v>Estimado.rar</v>
      </c>
      <c r="U97" s="5">
        <f t="shared" si="5"/>
        <v>1</v>
      </c>
      <c r="V97" s="1" t="s">
        <v>5409</v>
      </c>
      <c r="W97" s="1" t="str">
        <f t="shared" si="8"/>
        <v>ok</v>
      </c>
    </row>
    <row r="98" spans="1:23" ht="10.15" hidden="1" customHeight="1" x14ac:dyDescent="0.2">
      <c r="A98" s="14">
        <f t="shared" si="9"/>
        <v>96</v>
      </c>
      <c r="B98" s="15" t="s">
        <v>5196</v>
      </c>
      <c r="C98" s="15" t="s">
        <v>5197</v>
      </c>
      <c r="D98" s="15">
        <v>9.7100000000000009</v>
      </c>
      <c r="E98" s="16">
        <v>9.7100000000000009</v>
      </c>
      <c r="F98" s="15" t="s">
        <v>60</v>
      </c>
      <c r="G98" s="15">
        <v>2000</v>
      </c>
      <c r="H98" s="15" t="s">
        <v>5198</v>
      </c>
      <c r="I98" s="15" t="s">
        <v>62</v>
      </c>
      <c r="J98" s="15" t="s">
        <v>172</v>
      </c>
      <c r="K98" s="15" t="s">
        <v>2592</v>
      </c>
      <c r="L98" s="15">
        <v>43032</v>
      </c>
      <c r="M98" s="15" t="s">
        <v>5198</v>
      </c>
      <c r="N98" s="15" t="s">
        <v>65</v>
      </c>
      <c r="O98" s="15">
        <v>2000</v>
      </c>
      <c r="P98" s="15" t="s">
        <v>60</v>
      </c>
      <c r="Q98" s="6">
        <f t="shared" si="6"/>
        <v>0</v>
      </c>
      <c r="R98" s="1" t="str">
        <f t="shared" si="7"/>
        <v>EDPE Factura F001-67765</v>
      </c>
      <c r="U98" s="5">
        <f t="shared" si="5"/>
        <v>1</v>
      </c>
      <c r="V98" s="1" t="s">
        <v>5198</v>
      </c>
      <c r="W98" s="1" t="str">
        <f t="shared" si="8"/>
        <v>ok</v>
      </c>
    </row>
    <row r="99" spans="1:23" ht="10.15" hidden="1" customHeight="1" x14ac:dyDescent="0.2">
      <c r="A99" s="14">
        <f t="shared" si="9"/>
        <v>97</v>
      </c>
      <c r="B99" s="15" t="s">
        <v>5199</v>
      </c>
      <c r="C99" s="15" t="s">
        <v>5200</v>
      </c>
      <c r="D99" s="15">
        <v>17.899999999999999</v>
      </c>
      <c r="E99" s="16">
        <v>17.899999999999999</v>
      </c>
      <c r="F99" s="15" t="s">
        <v>60</v>
      </c>
      <c r="G99" s="15">
        <v>175</v>
      </c>
      <c r="H99" s="15" t="s">
        <v>5198</v>
      </c>
      <c r="I99" s="15" t="s">
        <v>62</v>
      </c>
      <c r="J99" s="15" t="s">
        <v>172</v>
      </c>
      <c r="K99" s="15" t="s">
        <v>2592</v>
      </c>
      <c r="L99" s="15">
        <v>43032</v>
      </c>
      <c r="M99" s="15" t="s">
        <v>5198</v>
      </c>
      <c r="N99" s="15" t="s">
        <v>65</v>
      </c>
      <c r="O99" s="15">
        <v>175</v>
      </c>
      <c r="P99" s="15" t="s">
        <v>60</v>
      </c>
      <c r="Q99" s="6">
        <f t="shared" si="6"/>
        <v>0</v>
      </c>
      <c r="R99" s="1" t="str">
        <f t="shared" si="7"/>
        <v>EDPE Factura F001-67765</v>
      </c>
      <c r="U99" s="5">
        <f t="shared" si="5"/>
        <v>1</v>
      </c>
      <c r="V99" s="1" t="s">
        <v>5198</v>
      </c>
      <c r="W99" s="1" t="str">
        <f t="shared" si="8"/>
        <v>ok</v>
      </c>
    </row>
    <row r="100" spans="1:23" ht="10.15" hidden="1" customHeight="1" x14ac:dyDescent="0.2">
      <c r="A100" s="14">
        <f t="shared" si="9"/>
        <v>98</v>
      </c>
      <c r="B100" s="15" t="s">
        <v>5201</v>
      </c>
      <c r="C100" s="15" t="s">
        <v>5202</v>
      </c>
      <c r="D100" s="15">
        <v>19.39</v>
      </c>
      <c r="E100" s="16">
        <v>19.391309823725859</v>
      </c>
      <c r="F100" s="15" t="s">
        <v>79</v>
      </c>
      <c r="G100" s="15" t="s">
        <v>70</v>
      </c>
      <c r="H100" s="15" t="s">
        <v>80</v>
      </c>
      <c r="I100" s="15" t="s">
        <v>70</v>
      </c>
      <c r="J100" s="15" t="s">
        <v>70</v>
      </c>
      <c r="K100" s="15" t="s">
        <v>70</v>
      </c>
      <c r="L100" s="15" t="s">
        <v>70</v>
      </c>
      <c r="M100" s="15" t="s">
        <v>70</v>
      </c>
      <c r="N100" s="15" t="s">
        <v>80</v>
      </c>
      <c r="O100" s="15" t="s">
        <v>70</v>
      </c>
      <c r="P100" s="15" t="s">
        <v>79</v>
      </c>
      <c r="Q100" s="6">
        <f t="shared" si="6"/>
        <v>6.7551507264562716E-5</v>
      </c>
      <c r="R100" s="1" t="str">
        <f t="shared" si="7"/>
        <v>Estimado.rar</v>
      </c>
      <c r="U100" s="5">
        <f t="shared" si="5"/>
        <v>1</v>
      </c>
      <c r="V100" s="1" t="s">
        <v>5409</v>
      </c>
      <c r="W100" s="1" t="str">
        <f t="shared" si="8"/>
        <v>ok</v>
      </c>
    </row>
    <row r="101" spans="1:23" ht="10.15" hidden="1" customHeight="1" x14ac:dyDescent="0.2">
      <c r="A101" s="14">
        <f t="shared" si="9"/>
        <v>99</v>
      </c>
      <c r="B101" s="15" t="s">
        <v>5203</v>
      </c>
      <c r="C101" s="15" t="s">
        <v>5204</v>
      </c>
      <c r="D101" s="15">
        <v>25.48</v>
      </c>
      <c r="E101" s="16">
        <v>25.48</v>
      </c>
      <c r="F101" s="15" t="s">
        <v>60</v>
      </c>
      <c r="G101" s="15">
        <v>2650</v>
      </c>
      <c r="H101" s="15" t="s">
        <v>5205</v>
      </c>
      <c r="I101" s="15" t="s">
        <v>62</v>
      </c>
      <c r="J101" s="15" t="s">
        <v>172</v>
      </c>
      <c r="K101" s="15" t="s">
        <v>2592</v>
      </c>
      <c r="L101" s="15">
        <v>43088</v>
      </c>
      <c r="M101" s="15" t="s">
        <v>5205</v>
      </c>
      <c r="N101" s="15" t="s">
        <v>65</v>
      </c>
      <c r="O101" s="15">
        <v>2650</v>
      </c>
      <c r="P101" s="15" t="s">
        <v>60</v>
      </c>
      <c r="Q101" s="6">
        <f t="shared" si="6"/>
        <v>0</v>
      </c>
      <c r="R101" s="1" t="str">
        <f t="shared" si="7"/>
        <v>EDPE Factura F001-70745</v>
      </c>
      <c r="U101" s="5">
        <f t="shared" si="5"/>
        <v>1</v>
      </c>
      <c r="V101" s="1" t="s">
        <v>5205</v>
      </c>
      <c r="W101" s="1" t="str">
        <f t="shared" si="8"/>
        <v>ok</v>
      </c>
    </row>
    <row r="102" spans="1:23" ht="10.15" hidden="1" customHeight="1" x14ac:dyDescent="0.2">
      <c r="A102" s="14">
        <f t="shared" si="9"/>
        <v>100</v>
      </c>
      <c r="B102" s="15" t="s">
        <v>5206</v>
      </c>
      <c r="C102" s="15" t="s">
        <v>5207</v>
      </c>
      <c r="D102" s="15">
        <v>29.04</v>
      </c>
      <c r="E102" s="16">
        <v>29.04</v>
      </c>
      <c r="F102" s="15" t="s">
        <v>60</v>
      </c>
      <c r="G102" s="15">
        <v>1858</v>
      </c>
      <c r="H102" s="15" t="s">
        <v>5208</v>
      </c>
      <c r="I102" s="15" t="s">
        <v>62</v>
      </c>
      <c r="J102" s="15" t="s">
        <v>172</v>
      </c>
      <c r="K102" s="15" t="s">
        <v>2592</v>
      </c>
      <c r="L102" s="15">
        <v>42916</v>
      </c>
      <c r="M102" s="15" t="s">
        <v>5208</v>
      </c>
      <c r="N102" s="15" t="s">
        <v>65</v>
      </c>
      <c r="O102" s="15">
        <v>1858</v>
      </c>
      <c r="P102" s="15" t="s">
        <v>60</v>
      </c>
      <c r="Q102" s="6">
        <f t="shared" si="6"/>
        <v>0</v>
      </c>
      <c r="R102" s="1" t="str">
        <f t="shared" si="7"/>
        <v>EDPE Factura F001-60956</v>
      </c>
      <c r="U102" s="5">
        <f t="shared" si="5"/>
        <v>1</v>
      </c>
      <c r="V102" s="1" t="s">
        <v>5208</v>
      </c>
      <c r="W102" s="1" t="str">
        <f t="shared" si="8"/>
        <v>ok</v>
      </c>
    </row>
    <row r="103" spans="1:23" ht="10.15" hidden="1" customHeight="1" x14ac:dyDescent="0.2">
      <c r="A103" s="14">
        <f t="shared" si="9"/>
        <v>101</v>
      </c>
      <c r="B103" s="15" t="s">
        <v>5209</v>
      </c>
      <c r="C103" s="15" t="s">
        <v>5210</v>
      </c>
      <c r="D103" s="15">
        <v>36.92</v>
      </c>
      <c r="E103" s="16">
        <v>36.924472323184979</v>
      </c>
      <c r="F103" s="15" t="s">
        <v>79</v>
      </c>
      <c r="G103" s="15" t="s">
        <v>70</v>
      </c>
      <c r="H103" s="15" t="s">
        <v>80</v>
      </c>
      <c r="I103" s="15" t="s">
        <v>70</v>
      </c>
      <c r="J103" s="15" t="s">
        <v>70</v>
      </c>
      <c r="K103" s="15" t="s">
        <v>70</v>
      </c>
      <c r="L103" s="15" t="s">
        <v>70</v>
      </c>
      <c r="M103" s="15" t="s">
        <v>70</v>
      </c>
      <c r="N103" s="15" t="s">
        <v>80</v>
      </c>
      <c r="O103" s="15" t="s">
        <v>70</v>
      </c>
      <c r="P103" s="15" t="s">
        <v>79</v>
      </c>
      <c r="Q103" s="6">
        <f t="shared" si="6"/>
        <v>1.211355142192172E-4</v>
      </c>
      <c r="R103" s="1" t="str">
        <f t="shared" si="7"/>
        <v>Estimado.rar</v>
      </c>
      <c r="U103" s="5">
        <f t="shared" si="5"/>
        <v>1</v>
      </c>
      <c r="V103" s="1" t="s">
        <v>5409</v>
      </c>
      <c r="W103" s="1" t="str">
        <f t="shared" si="8"/>
        <v>ok</v>
      </c>
    </row>
    <row r="104" spans="1:23" ht="10.15" hidden="1" customHeight="1" x14ac:dyDescent="0.2">
      <c r="A104" s="14">
        <f t="shared" si="9"/>
        <v>102</v>
      </c>
      <c r="B104" s="15" t="s">
        <v>5211</v>
      </c>
      <c r="C104" s="15" t="s">
        <v>5212</v>
      </c>
      <c r="D104" s="15" t="s">
        <v>627</v>
      </c>
      <c r="E104" s="16">
        <v>5.86613127121446</v>
      </c>
      <c r="F104" s="15" t="s">
        <v>79</v>
      </c>
      <c r="G104" s="15" t="s">
        <v>70</v>
      </c>
      <c r="H104" s="15" t="s">
        <v>80</v>
      </c>
      <c r="I104" s="15" t="s">
        <v>70</v>
      </c>
      <c r="J104" s="15" t="s">
        <v>70</v>
      </c>
      <c r="K104" s="15" t="s">
        <v>70</v>
      </c>
      <c r="L104" s="15" t="s">
        <v>70</v>
      </c>
      <c r="M104" s="15">
        <v>0</v>
      </c>
      <c r="N104" s="15" t="s">
        <v>80</v>
      </c>
      <c r="O104" s="15" t="s">
        <v>70</v>
      </c>
      <c r="P104" s="15" t="s">
        <v>79</v>
      </c>
      <c r="Q104" s="6" t="str">
        <f t="shared" si="6"/>
        <v/>
      </c>
      <c r="R104" s="1" t="str">
        <f t="shared" si="7"/>
        <v>Estimado.rar</v>
      </c>
      <c r="U104" s="5">
        <f t="shared" si="5"/>
        <v>1</v>
      </c>
      <c r="V104" s="1" t="s">
        <v>5409</v>
      </c>
      <c r="W104" s="1" t="str">
        <f t="shared" si="8"/>
        <v>ok</v>
      </c>
    </row>
    <row r="105" spans="1:23" ht="10.15" hidden="1" customHeight="1" x14ac:dyDescent="0.2">
      <c r="A105" s="14">
        <f t="shared" si="9"/>
        <v>103</v>
      </c>
      <c r="B105" s="15" t="s">
        <v>5213</v>
      </c>
      <c r="C105" s="15" t="s">
        <v>5214</v>
      </c>
      <c r="D105" s="15" t="s">
        <v>627</v>
      </c>
      <c r="E105" s="16">
        <v>8.9787172976386991</v>
      </c>
      <c r="F105" s="15" t="s">
        <v>79</v>
      </c>
      <c r="G105" s="15" t="s">
        <v>70</v>
      </c>
      <c r="H105" s="15" t="s">
        <v>80</v>
      </c>
      <c r="I105" s="15" t="s">
        <v>70</v>
      </c>
      <c r="J105" s="15" t="s">
        <v>70</v>
      </c>
      <c r="K105" s="15" t="s">
        <v>70</v>
      </c>
      <c r="L105" s="15" t="s">
        <v>70</v>
      </c>
      <c r="M105" s="15">
        <v>0</v>
      </c>
      <c r="N105" s="15" t="s">
        <v>80</v>
      </c>
      <c r="O105" s="15" t="s">
        <v>70</v>
      </c>
      <c r="P105" s="15" t="s">
        <v>79</v>
      </c>
      <c r="Q105" s="6" t="str">
        <f t="shared" si="6"/>
        <v/>
      </c>
      <c r="R105" s="1" t="str">
        <f t="shared" si="7"/>
        <v>Estimado.rar</v>
      </c>
      <c r="U105" s="5">
        <f t="shared" si="5"/>
        <v>1</v>
      </c>
      <c r="V105" s="1" t="s">
        <v>5409</v>
      </c>
      <c r="W105" s="1" t="str">
        <f t="shared" si="8"/>
        <v>ok</v>
      </c>
    </row>
    <row r="106" spans="1:23" ht="10.15" hidden="1" customHeight="1" x14ac:dyDescent="0.2">
      <c r="A106" s="14">
        <f t="shared" si="9"/>
        <v>104</v>
      </c>
      <c r="B106" s="15" t="s">
        <v>5215</v>
      </c>
      <c r="C106" s="15" t="s">
        <v>5216</v>
      </c>
      <c r="D106" s="15" t="s">
        <v>627</v>
      </c>
      <c r="E106" s="16">
        <v>13.316708216851602</v>
      </c>
      <c r="F106" s="15" t="s">
        <v>79</v>
      </c>
      <c r="G106" s="15" t="s">
        <v>70</v>
      </c>
      <c r="H106" s="15" t="s">
        <v>80</v>
      </c>
      <c r="I106" s="15" t="s">
        <v>70</v>
      </c>
      <c r="J106" s="15" t="s">
        <v>70</v>
      </c>
      <c r="K106" s="15" t="s">
        <v>70</v>
      </c>
      <c r="L106" s="15" t="s">
        <v>70</v>
      </c>
      <c r="M106" s="15">
        <v>0</v>
      </c>
      <c r="N106" s="15" t="s">
        <v>80</v>
      </c>
      <c r="O106" s="15" t="s">
        <v>70</v>
      </c>
      <c r="P106" s="15" t="s">
        <v>79</v>
      </c>
      <c r="Q106" s="6" t="str">
        <f t="shared" si="6"/>
        <v/>
      </c>
      <c r="R106" s="1" t="str">
        <f t="shared" si="7"/>
        <v>Estimado.rar</v>
      </c>
      <c r="U106" s="5">
        <f t="shared" si="5"/>
        <v>1</v>
      </c>
      <c r="V106" s="1" t="s">
        <v>5409</v>
      </c>
      <c r="W106" s="1" t="str">
        <f t="shared" si="8"/>
        <v>ok</v>
      </c>
    </row>
    <row r="107" spans="1:23" ht="10.15" hidden="1" customHeight="1" x14ac:dyDescent="0.2">
      <c r="A107" s="14">
        <f t="shared" si="9"/>
        <v>105</v>
      </c>
      <c r="B107" s="15" t="s">
        <v>5217</v>
      </c>
      <c r="C107" s="15" t="s">
        <v>5218</v>
      </c>
      <c r="D107" s="15" t="s">
        <v>627</v>
      </c>
      <c r="E107" s="16">
        <v>20.051505069626991</v>
      </c>
      <c r="F107" s="15" t="s">
        <v>79</v>
      </c>
      <c r="G107" s="15" t="s">
        <v>70</v>
      </c>
      <c r="H107" s="15" t="s">
        <v>80</v>
      </c>
      <c r="I107" s="15" t="s">
        <v>70</v>
      </c>
      <c r="J107" s="15" t="s">
        <v>70</v>
      </c>
      <c r="K107" s="15" t="s">
        <v>70</v>
      </c>
      <c r="L107" s="15" t="s">
        <v>70</v>
      </c>
      <c r="M107" s="15">
        <v>0</v>
      </c>
      <c r="N107" s="15" t="s">
        <v>80</v>
      </c>
      <c r="O107" s="15" t="s">
        <v>70</v>
      </c>
      <c r="P107" s="15" t="s">
        <v>79</v>
      </c>
      <c r="Q107" s="6" t="str">
        <f t="shared" si="6"/>
        <v/>
      </c>
      <c r="R107" s="1" t="str">
        <f t="shared" si="7"/>
        <v>Estimado.rar</v>
      </c>
      <c r="U107" s="5">
        <f t="shared" si="5"/>
        <v>1</v>
      </c>
      <c r="V107" s="1" t="s">
        <v>5409</v>
      </c>
      <c r="W107" s="1" t="str">
        <f t="shared" si="8"/>
        <v>ok</v>
      </c>
    </row>
    <row r="108" spans="1:23" ht="10.15" hidden="1" customHeight="1" x14ac:dyDescent="0.2">
      <c r="A108" s="14">
        <f t="shared" si="9"/>
        <v>106</v>
      </c>
      <c r="B108" s="15" t="s">
        <v>5219</v>
      </c>
      <c r="C108" s="15" t="s">
        <v>5220</v>
      </c>
      <c r="D108" s="15" t="s">
        <v>627</v>
      </c>
      <c r="E108" s="16">
        <v>26.982176604277015</v>
      </c>
      <c r="F108" s="15" t="s">
        <v>79</v>
      </c>
      <c r="G108" s="15" t="s">
        <v>70</v>
      </c>
      <c r="H108" s="15" t="s">
        <v>80</v>
      </c>
      <c r="I108" s="15" t="s">
        <v>70</v>
      </c>
      <c r="J108" s="15" t="s">
        <v>70</v>
      </c>
      <c r="K108" s="15" t="s">
        <v>70</v>
      </c>
      <c r="L108" s="15" t="s">
        <v>70</v>
      </c>
      <c r="M108" s="15">
        <v>0</v>
      </c>
      <c r="N108" s="15" t="s">
        <v>80</v>
      </c>
      <c r="O108" s="15" t="s">
        <v>70</v>
      </c>
      <c r="P108" s="15" t="s">
        <v>79</v>
      </c>
      <c r="Q108" s="6" t="str">
        <f t="shared" si="6"/>
        <v/>
      </c>
      <c r="R108" s="1" t="str">
        <f t="shared" si="7"/>
        <v>Estimado.rar</v>
      </c>
      <c r="U108" s="5">
        <f t="shared" si="5"/>
        <v>1</v>
      </c>
      <c r="V108" s="1" t="s">
        <v>5409</v>
      </c>
      <c r="W108" s="1" t="str">
        <f t="shared" si="8"/>
        <v>ok</v>
      </c>
    </row>
    <row r="109" spans="1:23" ht="10.15" hidden="1" customHeight="1" x14ac:dyDescent="0.2">
      <c r="A109" s="14">
        <f t="shared" si="9"/>
        <v>107</v>
      </c>
      <c r="B109" s="15" t="s">
        <v>5221</v>
      </c>
      <c r="C109" s="15" t="s">
        <v>5222</v>
      </c>
      <c r="D109" s="15" t="s">
        <v>627</v>
      </c>
      <c r="E109" s="16">
        <v>21.034846073293842</v>
      </c>
      <c r="F109" s="15" t="s">
        <v>79</v>
      </c>
      <c r="G109" s="15" t="s">
        <v>70</v>
      </c>
      <c r="H109" s="15" t="s">
        <v>80</v>
      </c>
      <c r="I109" s="15" t="s">
        <v>70</v>
      </c>
      <c r="J109" s="15" t="s">
        <v>70</v>
      </c>
      <c r="K109" s="15" t="s">
        <v>70</v>
      </c>
      <c r="L109" s="15" t="s">
        <v>70</v>
      </c>
      <c r="M109" s="15">
        <v>0</v>
      </c>
      <c r="N109" s="15" t="s">
        <v>80</v>
      </c>
      <c r="O109" s="15" t="s">
        <v>70</v>
      </c>
      <c r="P109" s="15" t="s">
        <v>79</v>
      </c>
      <c r="Q109" s="6" t="str">
        <f t="shared" si="6"/>
        <v/>
      </c>
      <c r="R109" s="1" t="str">
        <f t="shared" si="7"/>
        <v>Estimado.rar</v>
      </c>
      <c r="U109" s="5">
        <f t="shared" si="5"/>
        <v>1</v>
      </c>
      <c r="V109" s="1" t="s">
        <v>2566</v>
      </c>
      <c r="W109" s="1" t="str">
        <f t="shared" si="8"/>
        <v>revisamos</v>
      </c>
    </row>
    <row r="110" spans="1:23" ht="10.15" hidden="1" customHeight="1" x14ac:dyDescent="0.2">
      <c r="A110" s="14">
        <f t="shared" si="9"/>
        <v>108</v>
      </c>
      <c r="B110" s="15" t="s">
        <v>5223</v>
      </c>
      <c r="C110" s="15" t="s">
        <v>5224</v>
      </c>
      <c r="D110" s="15">
        <v>507.39</v>
      </c>
      <c r="E110" s="16">
        <v>507.38818864626711</v>
      </c>
      <c r="F110" s="15" t="s">
        <v>79</v>
      </c>
      <c r="G110" s="15" t="s">
        <v>70</v>
      </c>
      <c r="H110" s="15" t="s">
        <v>80</v>
      </c>
      <c r="I110" s="15" t="s">
        <v>70</v>
      </c>
      <c r="J110" s="15" t="s">
        <v>70</v>
      </c>
      <c r="K110" s="15" t="s">
        <v>70</v>
      </c>
      <c r="L110" s="15" t="s">
        <v>70</v>
      </c>
      <c r="M110" s="15" t="s">
        <v>70</v>
      </c>
      <c r="N110" s="15" t="s">
        <v>80</v>
      </c>
      <c r="O110" s="15" t="s">
        <v>70</v>
      </c>
      <c r="P110" s="15" t="s">
        <v>79</v>
      </c>
      <c r="Q110" s="6">
        <f t="shared" si="6"/>
        <v>-3.5699436978786636E-6</v>
      </c>
      <c r="R110" s="1" t="str">
        <f t="shared" si="7"/>
        <v>Estimado.rar</v>
      </c>
      <c r="U110" s="5">
        <f t="shared" si="5"/>
        <v>1</v>
      </c>
      <c r="V110" s="1" t="s">
        <v>5409</v>
      </c>
      <c r="W110" s="1" t="str">
        <f t="shared" si="8"/>
        <v>ok</v>
      </c>
    </row>
    <row r="111" spans="1:23" ht="10.15" hidden="1" customHeight="1" x14ac:dyDescent="0.2">
      <c r="A111" s="14">
        <f t="shared" si="9"/>
        <v>109</v>
      </c>
      <c r="B111" s="15" t="s">
        <v>5225</v>
      </c>
      <c r="C111" s="15" t="s">
        <v>5226</v>
      </c>
      <c r="D111" s="15">
        <v>572.65</v>
      </c>
      <c r="E111" s="16">
        <v>572.65094994711865</v>
      </c>
      <c r="F111" s="15" t="s">
        <v>79</v>
      </c>
      <c r="G111" s="15" t="s">
        <v>70</v>
      </c>
      <c r="H111" s="15" t="s">
        <v>80</v>
      </c>
      <c r="I111" s="15" t="s">
        <v>70</v>
      </c>
      <c r="J111" s="15" t="s">
        <v>70</v>
      </c>
      <c r="K111" s="15" t="s">
        <v>70</v>
      </c>
      <c r="L111" s="15" t="s">
        <v>70</v>
      </c>
      <c r="M111" s="15" t="s">
        <v>70</v>
      </c>
      <c r="N111" s="15" t="s">
        <v>80</v>
      </c>
      <c r="O111" s="15" t="s">
        <v>70</v>
      </c>
      <c r="P111" s="15" t="s">
        <v>79</v>
      </c>
      <c r="Q111" s="6">
        <f t="shared" si="6"/>
        <v>1.6588616409407564E-6</v>
      </c>
      <c r="R111" s="1" t="str">
        <f t="shared" si="7"/>
        <v>Estimado.rar</v>
      </c>
      <c r="U111" s="5">
        <f t="shared" si="5"/>
        <v>1</v>
      </c>
      <c r="V111" s="1" t="s">
        <v>5409</v>
      </c>
      <c r="W111" s="1" t="str">
        <f t="shared" si="8"/>
        <v>ok</v>
      </c>
    </row>
    <row r="112" spans="1:23" ht="10.15" hidden="1" customHeight="1" x14ac:dyDescent="0.2">
      <c r="A112" s="14">
        <f t="shared" si="9"/>
        <v>110</v>
      </c>
      <c r="B112" s="15" t="s">
        <v>5227</v>
      </c>
      <c r="C112" s="15" t="s">
        <v>5228</v>
      </c>
      <c r="D112" s="15">
        <v>364.77</v>
      </c>
      <c r="E112" s="16">
        <v>364.77341088083688</v>
      </c>
      <c r="F112" s="15" t="s">
        <v>79</v>
      </c>
      <c r="G112" s="15" t="s">
        <v>70</v>
      </c>
      <c r="H112" s="15" t="s">
        <v>80</v>
      </c>
      <c r="I112" s="15" t="s">
        <v>70</v>
      </c>
      <c r="J112" s="15" t="s">
        <v>70</v>
      </c>
      <c r="K112" s="15" t="s">
        <v>70</v>
      </c>
      <c r="L112" s="15" t="s">
        <v>70</v>
      </c>
      <c r="M112" s="15" t="s">
        <v>70</v>
      </c>
      <c r="N112" s="15" t="s">
        <v>80</v>
      </c>
      <c r="O112" s="15" t="s">
        <v>70</v>
      </c>
      <c r="P112" s="15" t="s">
        <v>79</v>
      </c>
      <c r="Q112" s="6">
        <f t="shared" si="6"/>
        <v>9.3507712719542724E-6</v>
      </c>
      <c r="R112" s="1" t="str">
        <f t="shared" si="7"/>
        <v>Estimado.rar</v>
      </c>
      <c r="U112" s="5">
        <f t="shared" si="5"/>
        <v>1</v>
      </c>
      <c r="V112" s="1" t="s">
        <v>5409</v>
      </c>
      <c r="W112" s="1" t="str">
        <f t="shared" si="8"/>
        <v>ok</v>
      </c>
    </row>
    <row r="113" spans="1:23" ht="10.15" hidden="1" customHeight="1" x14ac:dyDescent="0.2">
      <c r="A113" s="14">
        <f t="shared" si="9"/>
        <v>111</v>
      </c>
      <c r="B113" s="15" t="s">
        <v>5229</v>
      </c>
      <c r="C113" s="15" t="s">
        <v>5230</v>
      </c>
      <c r="D113" s="15">
        <v>393.97</v>
      </c>
      <c r="E113" s="16">
        <v>393.97063210055018</v>
      </c>
      <c r="F113" s="15" t="s">
        <v>79</v>
      </c>
      <c r="G113" s="15" t="s">
        <v>70</v>
      </c>
      <c r="H113" s="15" t="s">
        <v>80</v>
      </c>
      <c r="I113" s="15" t="s">
        <v>70</v>
      </c>
      <c r="J113" s="15" t="s">
        <v>70</v>
      </c>
      <c r="K113" s="15" t="s">
        <v>70</v>
      </c>
      <c r="L113" s="15" t="s">
        <v>70</v>
      </c>
      <c r="M113" s="15" t="s">
        <v>70</v>
      </c>
      <c r="N113" s="15" t="s">
        <v>80</v>
      </c>
      <c r="O113" s="15" t="s">
        <v>70</v>
      </c>
      <c r="P113" s="15" t="s">
        <v>79</v>
      </c>
      <c r="Q113" s="6">
        <f t="shared" si="6"/>
        <v>1.604438282454268E-6</v>
      </c>
      <c r="R113" s="1" t="str">
        <f t="shared" si="7"/>
        <v>Estimado.rar</v>
      </c>
      <c r="U113" s="5">
        <f t="shared" si="5"/>
        <v>1</v>
      </c>
      <c r="V113" s="1" t="s">
        <v>5409</v>
      </c>
      <c r="W113" s="1" t="str">
        <f t="shared" si="8"/>
        <v>ok</v>
      </c>
    </row>
    <row r="114" spans="1:23" ht="10.15" hidden="1" customHeight="1" x14ac:dyDescent="0.2">
      <c r="A114" s="14">
        <f t="shared" si="9"/>
        <v>112</v>
      </c>
      <c r="B114" s="15" t="s">
        <v>5231</v>
      </c>
      <c r="C114" s="15" t="s">
        <v>5232</v>
      </c>
      <c r="D114" s="15">
        <v>4.7</v>
      </c>
      <c r="E114" s="16">
        <v>4.7</v>
      </c>
      <c r="F114" s="15" t="s">
        <v>79</v>
      </c>
      <c r="G114" s="15" t="s">
        <v>70</v>
      </c>
      <c r="H114" s="15" t="s">
        <v>80</v>
      </c>
      <c r="I114" s="15" t="s">
        <v>70</v>
      </c>
      <c r="J114" s="15" t="s">
        <v>70</v>
      </c>
      <c r="K114" s="15" t="s">
        <v>70</v>
      </c>
      <c r="L114" s="15" t="s">
        <v>70</v>
      </c>
      <c r="M114" s="15" t="s">
        <v>70</v>
      </c>
      <c r="N114" s="15" t="s">
        <v>80</v>
      </c>
      <c r="O114" s="15" t="s">
        <v>70</v>
      </c>
      <c r="P114" s="15" t="s">
        <v>79</v>
      </c>
      <c r="Q114" s="6">
        <f t="shared" si="6"/>
        <v>0</v>
      </c>
      <c r="R114" s="1" t="str">
        <f t="shared" si="7"/>
        <v>Estimado.rar</v>
      </c>
      <c r="U114" s="5">
        <f t="shared" si="5"/>
        <v>1</v>
      </c>
      <c r="V114" s="1" t="s">
        <v>5409</v>
      </c>
      <c r="W114" s="1" t="str">
        <f t="shared" si="8"/>
        <v>ok</v>
      </c>
    </row>
    <row r="115" spans="1:23" ht="10.15" hidden="1" customHeight="1" x14ac:dyDescent="0.2">
      <c r="A115" s="14">
        <f t="shared" si="9"/>
        <v>113</v>
      </c>
      <c r="B115" s="15" t="s">
        <v>5233</v>
      </c>
      <c r="C115" s="15" t="s">
        <v>5234</v>
      </c>
      <c r="D115" s="15">
        <v>2.42</v>
      </c>
      <c r="E115" s="16">
        <v>2.42</v>
      </c>
      <c r="F115" s="15" t="s">
        <v>79</v>
      </c>
      <c r="G115" s="15" t="s">
        <v>70</v>
      </c>
      <c r="H115" s="15" t="s">
        <v>80</v>
      </c>
      <c r="I115" s="15" t="s">
        <v>70</v>
      </c>
      <c r="J115" s="15" t="s">
        <v>70</v>
      </c>
      <c r="K115" s="15" t="s">
        <v>70</v>
      </c>
      <c r="L115" s="15" t="s">
        <v>70</v>
      </c>
      <c r="M115" s="15" t="s">
        <v>70</v>
      </c>
      <c r="N115" s="15" t="s">
        <v>80</v>
      </c>
      <c r="O115" s="15" t="s">
        <v>70</v>
      </c>
      <c r="P115" s="15" t="s">
        <v>79</v>
      </c>
      <c r="Q115" s="6">
        <f t="shared" si="6"/>
        <v>0</v>
      </c>
      <c r="R115" s="1" t="str">
        <f t="shared" si="7"/>
        <v>Estimado.rar</v>
      </c>
      <c r="U115" s="5">
        <f t="shared" si="5"/>
        <v>1</v>
      </c>
      <c r="V115" s="1" t="s">
        <v>5409</v>
      </c>
      <c r="W115" s="1" t="str">
        <f t="shared" si="8"/>
        <v>ok</v>
      </c>
    </row>
    <row r="116" spans="1:23" ht="10.15" hidden="1" customHeight="1" x14ac:dyDescent="0.2">
      <c r="A116" s="14">
        <f t="shared" si="9"/>
        <v>114</v>
      </c>
      <c r="B116" s="15" t="s">
        <v>5235</v>
      </c>
      <c r="C116" s="15" t="s">
        <v>5236</v>
      </c>
      <c r="D116" s="15">
        <v>2.5299999999999998</v>
      </c>
      <c r="E116" s="16">
        <v>2.5299999999999998</v>
      </c>
      <c r="F116" s="15" t="s">
        <v>60</v>
      </c>
      <c r="G116" s="15">
        <v>35</v>
      </c>
      <c r="H116" s="15" t="s">
        <v>5237</v>
      </c>
      <c r="I116" s="15" t="s">
        <v>62</v>
      </c>
      <c r="J116" s="15" t="s">
        <v>63</v>
      </c>
      <c r="K116" s="15" t="s">
        <v>64</v>
      </c>
      <c r="L116" s="15">
        <v>43012</v>
      </c>
      <c r="M116" s="15" t="s">
        <v>5237</v>
      </c>
      <c r="N116" s="15" t="s">
        <v>65</v>
      </c>
      <c r="O116" s="15">
        <v>35</v>
      </c>
      <c r="P116" s="15" t="s">
        <v>60</v>
      </c>
      <c r="Q116" s="6">
        <f t="shared" si="6"/>
        <v>0</v>
      </c>
      <c r="R116" s="1" t="str">
        <f t="shared" si="7"/>
        <v>ELDU Orden de Compra OC-348297</v>
      </c>
      <c r="U116" s="5">
        <f t="shared" si="5"/>
        <v>1</v>
      </c>
      <c r="V116" s="1" t="s">
        <v>5237</v>
      </c>
      <c r="W116" s="1" t="str">
        <f t="shared" si="8"/>
        <v>ok</v>
      </c>
    </row>
    <row r="117" spans="1:23" ht="10.15" hidden="1" customHeight="1" x14ac:dyDescent="0.2">
      <c r="A117" s="14">
        <f t="shared" si="9"/>
        <v>115</v>
      </c>
      <c r="B117" s="15" t="s">
        <v>5238</v>
      </c>
      <c r="C117" s="15" t="s">
        <v>5239</v>
      </c>
      <c r="D117" s="15">
        <v>0.59</v>
      </c>
      <c r="E117" s="16">
        <v>0.59</v>
      </c>
      <c r="F117" s="15" t="s">
        <v>79</v>
      </c>
      <c r="G117" s="15" t="s">
        <v>70</v>
      </c>
      <c r="H117" s="15" t="s">
        <v>80</v>
      </c>
      <c r="I117" s="15" t="s">
        <v>70</v>
      </c>
      <c r="J117" s="15" t="s">
        <v>70</v>
      </c>
      <c r="K117" s="15" t="s">
        <v>70</v>
      </c>
      <c r="L117" s="15" t="s">
        <v>70</v>
      </c>
      <c r="M117" s="15" t="s">
        <v>70</v>
      </c>
      <c r="N117" s="15" t="s">
        <v>80</v>
      </c>
      <c r="O117" s="15" t="s">
        <v>70</v>
      </c>
      <c r="P117" s="15" t="s">
        <v>79</v>
      </c>
      <c r="Q117" s="6">
        <f t="shared" si="6"/>
        <v>0</v>
      </c>
      <c r="R117" s="1" t="str">
        <f t="shared" si="7"/>
        <v>Estimado.rar</v>
      </c>
      <c r="U117" s="5">
        <f t="shared" si="5"/>
        <v>1</v>
      </c>
      <c r="V117" s="1" t="s">
        <v>5409</v>
      </c>
      <c r="W117" s="1" t="str">
        <f t="shared" si="8"/>
        <v>ok</v>
      </c>
    </row>
    <row r="118" spans="1:23" ht="10.15" hidden="1" customHeight="1" x14ac:dyDescent="0.2">
      <c r="A118" s="14">
        <f t="shared" si="9"/>
        <v>116</v>
      </c>
      <c r="B118" s="15" t="s">
        <v>5240</v>
      </c>
      <c r="C118" s="15" t="s">
        <v>5241</v>
      </c>
      <c r="D118" s="15">
        <v>1.04</v>
      </c>
      <c r="E118" s="16">
        <v>1.04</v>
      </c>
      <c r="F118" s="15" t="s">
        <v>60</v>
      </c>
      <c r="G118" s="15">
        <v>200</v>
      </c>
      <c r="H118" s="15" t="s">
        <v>5242</v>
      </c>
      <c r="I118" s="15" t="s">
        <v>62</v>
      </c>
      <c r="J118" s="15" t="s">
        <v>63</v>
      </c>
      <c r="K118" s="15" t="s">
        <v>5243</v>
      </c>
      <c r="L118" s="15">
        <v>43005</v>
      </c>
      <c r="M118" s="15" t="s">
        <v>5242</v>
      </c>
      <c r="N118" s="15" t="s">
        <v>65</v>
      </c>
      <c r="O118" s="15">
        <v>200</v>
      </c>
      <c r="P118" s="15" t="s">
        <v>60</v>
      </c>
      <c r="Q118" s="6">
        <f t="shared" si="6"/>
        <v>0</v>
      </c>
      <c r="R118" s="1" t="str">
        <f t="shared" si="7"/>
        <v>ELDU Orden de Compra OC-334882</v>
      </c>
      <c r="U118" s="5">
        <f t="shared" si="5"/>
        <v>1</v>
      </c>
      <c r="V118" s="1" t="s">
        <v>5410</v>
      </c>
      <c r="W118" s="1" t="str">
        <f t="shared" si="8"/>
        <v>revisamos</v>
      </c>
    </row>
    <row r="119" spans="1:23" ht="10.15" hidden="1" customHeight="1" x14ac:dyDescent="0.2">
      <c r="A119" s="14">
        <f t="shared" si="9"/>
        <v>117</v>
      </c>
      <c r="B119" s="15" t="s">
        <v>5244</v>
      </c>
      <c r="C119" s="15" t="s">
        <v>5245</v>
      </c>
      <c r="D119" s="15">
        <v>1.08</v>
      </c>
      <c r="E119" s="16">
        <v>1.08</v>
      </c>
      <c r="F119" s="15" t="s">
        <v>60</v>
      </c>
      <c r="G119" s="15">
        <v>46</v>
      </c>
      <c r="H119" s="15" t="s">
        <v>4945</v>
      </c>
      <c r="I119" s="15" t="s">
        <v>62</v>
      </c>
      <c r="J119" s="15" t="s">
        <v>63</v>
      </c>
      <c r="K119" s="15" t="s">
        <v>64</v>
      </c>
      <c r="L119" s="15">
        <v>43032</v>
      </c>
      <c r="M119" s="15" t="s">
        <v>4945</v>
      </c>
      <c r="N119" s="15" t="s">
        <v>65</v>
      </c>
      <c r="O119" s="15">
        <v>46</v>
      </c>
      <c r="P119" s="15" t="s">
        <v>60</v>
      </c>
      <c r="Q119" s="6">
        <f t="shared" si="6"/>
        <v>0</v>
      </c>
      <c r="R119" s="1" t="str">
        <f t="shared" si="7"/>
        <v>ELDU Orden de Compra OC-381061</v>
      </c>
      <c r="U119" s="5">
        <f t="shared" si="5"/>
        <v>1</v>
      </c>
      <c r="V119" s="1" t="s">
        <v>4945</v>
      </c>
      <c r="W119" s="1" t="str">
        <f t="shared" si="8"/>
        <v>ok</v>
      </c>
    </row>
    <row r="120" spans="1:23" ht="10.15" hidden="1" customHeight="1" x14ac:dyDescent="0.2">
      <c r="A120" s="14">
        <f t="shared" si="9"/>
        <v>118</v>
      </c>
      <c r="B120" s="15" t="s">
        <v>5246</v>
      </c>
      <c r="C120" s="15" t="s">
        <v>5247</v>
      </c>
      <c r="D120" s="15">
        <v>1.79</v>
      </c>
      <c r="E120" s="16">
        <v>1.79</v>
      </c>
      <c r="F120" s="15" t="s">
        <v>60</v>
      </c>
      <c r="G120" s="15">
        <v>195</v>
      </c>
      <c r="H120" s="15" t="s">
        <v>5242</v>
      </c>
      <c r="I120" s="15" t="s">
        <v>62</v>
      </c>
      <c r="J120" s="15" t="s">
        <v>63</v>
      </c>
      <c r="K120" s="15" t="s">
        <v>5243</v>
      </c>
      <c r="L120" s="15">
        <v>43005</v>
      </c>
      <c r="M120" s="15" t="s">
        <v>5242</v>
      </c>
      <c r="N120" s="15" t="s">
        <v>65</v>
      </c>
      <c r="O120" s="15">
        <v>195</v>
      </c>
      <c r="P120" s="15" t="s">
        <v>60</v>
      </c>
      <c r="Q120" s="6">
        <f t="shared" si="6"/>
        <v>0</v>
      </c>
      <c r="R120" s="1" t="str">
        <f t="shared" si="7"/>
        <v>ELDU Orden de Compra OC-334882</v>
      </c>
      <c r="U120" s="5">
        <f t="shared" si="5"/>
        <v>1</v>
      </c>
      <c r="V120" s="1" t="s">
        <v>5410</v>
      </c>
      <c r="W120" s="1" t="str">
        <f t="shared" si="8"/>
        <v>revisamos</v>
      </c>
    </row>
    <row r="121" spans="1:23" ht="10.15" hidden="1" customHeight="1" x14ac:dyDescent="0.2">
      <c r="A121" s="14">
        <f t="shared" si="9"/>
        <v>119</v>
      </c>
      <c r="B121" s="15" t="s">
        <v>5248</v>
      </c>
      <c r="C121" s="15" t="s">
        <v>5249</v>
      </c>
      <c r="D121" s="15">
        <v>107.27</v>
      </c>
      <c r="E121" s="16">
        <v>107.27</v>
      </c>
      <c r="F121" s="15" t="s">
        <v>79</v>
      </c>
      <c r="G121" s="15" t="s">
        <v>70</v>
      </c>
      <c r="H121" s="15" t="s">
        <v>80</v>
      </c>
      <c r="I121" s="15" t="s">
        <v>70</v>
      </c>
      <c r="J121" s="15" t="s">
        <v>70</v>
      </c>
      <c r="K121" s="15" t="s">
        <v>70</v>
      </c>
      <c r="L121" s="15" t="s">
        <v>70</v>
      </c>
      <c r="M121" s="15" t="s">
        <v>70</v>
      </c>
      <c r="N121" s="15" t="s">
        <v>80</v>
      </c>
      <c r="O121" s="15" t="s">
        <v>70</v>
      </c>
      <c r="P121" s="15" t="s">
        <v>79</v>
      </c>
      <c r="Q121" s="6">
        <f t="shared" si="6"/>
        <v>0</v>
      </c>
      <c r="R121" s="1" t="str">
        <f t="shared" si="7"/>
        <v>Estimado.rar</v>
      </c>
      <c r="U121" s="5">
        <f t="shared" si="5"/>
        <v>1</v>
      </c>
      <c r="V121" s="1" t="s">
        <v>5409</v>
      </c>
      <c r="W121" s="1" t="str">
        <f t="shared" si="8"/>
        <v>ok</v>
      </c>
    </row>
    <row r="122" spans="1:23" ht="10.15" hidden="1" customHeight="1" x14ac:dyDescent="0.2">
      <c r="A122" s="14">
        <f t="shared" si="9"/>
        <v>120</v>
      </c>
      <c r="B122" s="15" t="s">
        <v>5250</v>
      </c>
      <c r="C122" s="15" t="s">
        <v>5251</v>
      </c>
      <c r="D122" s="15">
        <v>140.08000000000001</v>
      </c>
      <c r="E122" s="16">
        <v>140.08000000000001</v>
      </c>
      <c r="F122" s="15" t="s">
        <v>79</v>
      </c>
      <c r="G122" s="15" t="s">
        <v>70</v>
      </c>
      <c r="H122" s="15" t="s">
        <v>80</v>
      </c>
      <c r="I122" s="15" t="s">
        <v>70</v>
      </c>
      <c r="J122" s="15" t="s">
        <v>70</v>
      </c>
      <c r="K122" s="15" t="s">
        <v>70</v>
      </c>
      <c r="L122" s="15" t="s">
        <v>70</v>
      </c>
      <c r="M122" s="15" t="s">
        <v>70</v>
      </c>
      <c r="N122" s="15" t="s">
        <v>80</v>
      </c>
      <c r="O122" s="15" t="s">
        <v>70</v>
      </c>
      <c r="P122" s="15" t="s">
        <v>79</v>
      </c>
      <c r="Q122" s="6">
        <f t="shared" si="6"/>
        <v>0</v>
      </c>
      <c r="R122" s="1" t="str">
        <f t="shared" si="7"/>
        <v>Estimado.rar</v>
      </c>
      <c r="U122" s="5">
        <f t="shared" si="5"/>
        <v>1</v>
      </c>
      <c r="V122" s="1" t="s">
        <v>5409</v>
      </c>
      <c r="W122" s="1" t="str">
        <f t="shared" si="8"/>
        <v>ok</v>
      </c>
    </row>
    <row r="123" spans="1:23" ht="10.15" hidden="1" customHeight="1" x14ac:dyDescent="0.2">
      <c r="A123" s="14">
        <f t="shared" si="9"/>
        <v>121</v>
      </c>
      <c r="B123" s="15" t="s">
        <v>5252</v>
      </c>
      <c r="C123" s="15" t="s">
        <v>5253</v>
      </c>
      <c r="D123" s="15">
        <v>117</v>
      </c>
      <c r="E123" s="16">
        <v>117</v>
      </c>
      <c r="F123" s="15" t="s">
        <v>79</v>
      </c>
      <c r="G123" s="15" t="s">
        <v>70</v>
      </c>
      <c r="H123" s="15" t="s">
        <v>80</v>
      </c>
      <c r="I123" s="15" t="s">
        <v>70</v>
      </c>
      <c r="J123" s="15" t="s">
        <v>70</v>
      </c>
      <c r="K123" s="15" t="s">
        <v>70</v>
      </c>
      <c r="L123" s="15" t="s">
        <v>70</v>
      </c>
      <c r="M123" s="15" t="s">
        <v>70</v>
      </c>
      <c r="N123" s="15" t="s">
        <v>80</v>
      </c>
      <c r="O123" s="15" t="s">
        <v>70</v>
      </c>
      <c r="P123" s="15" t="s">
        <v>79</v>
      </c>
      <c r="Q123" s="6">
        <f t="shared" si="6"/>
        <v>0</v>
      </c>
      <c r="R123" s="1" t="str">
        <f t="shared" si="7"/>
        <v>Estimado.rar</v>
      </c>
      <c r="U123" s="5">
        <f t="shared" si="5"/>
        <v>1</v>
      </c>
      <c r="V123" s="1" t="s">
        <v>5409</v>
      </c>
      <c r="W123" s="1" t="str">
        <f t="shared" si="8"/>
        <v>ok</v>
      </c>
    </row>
    <row r="124" spans="1:23" ht="10.15" hidden="1" customHeight="1" x14ac:dyDescent="0.2">
      <c r="A124" s="14">
        <f t="shared" si="9"/>
        <v>122</v>
      </c>
      <c r="B124" s="15" t="s">
        <v>5254</v>
      </c>
      <c r="C124" s="15" t="s">
        <v>5255</v>
      </c>
      <c r="D124" s="15">
        <v>119.16</v>
      </c>
      <c r="E124" s="16">
        <v>119.16</v>
      </c>
      <c r="F124" s="15" t="s">
        <v>79</v>
      </c>
      <c r="G124" s="15" t="s">
        <v>70</v>
      </c>
      <c r="H124" s="15" t="s">
        <v>80</v>
      </c>
      <c r="I124" s="15" t="s">
        <v>70</v>
      </c>
      <c r="J124" s="15" t="s">
        <v>70</v>
      </c>
      <c r="K124" s="15" t="s">
        <v>70</v>
      </c>
      <c r="L124" s="15" t="s">
        <v>70</v>
      </c>
      <c r="M124" s="15" t="s">
        <v>70</v>
      </c>
      <c r="N124" s="15" t="s">
        <v>80</v>
      </c>
      <c r="O124" s="15" t="s">
        <v>70</v>
      </c>
      <c r="P124" s="15" t="s">
        <v>79</v>
      </c>
      <c r="Q124" s="6">
        <f t="shared" si="6"/>
        <v>0</v>
      </c>
      <c r="R124" s="1" t="str">
        <f t="shared" si="7"/>
        <v>Estimado.rar</v>
      </c>
      <c r="U124" s="5">
        <f t="shared" si="5"/>
        <v>1</v>
      </c>
      <c r="V124" s="1" t="s">
        <v>5409</v>
      </c>
      <c r="W124" s="1" t="str">
        <f t="shared" si="8"/>
        <v>ok</v>
      </c>
    </row>
    <row r="125" spans="1:23" ht="10.15" hidden="1" customHeight="1" x14ac:dyDescent="0.2">
      <c r="A125" s="14">
        <f t="shared" si="9"/>
        <v>123</v>
      </c>
      <c r="B125" s="15" t="s">
        <v>5256</v>
      </c>
      <c r="C125" s="15" t="s">
        <v>5257</v>
      </c>
      <c r="D125" s="15">
        <v>110</v>
      </c>
      <c r="E125" s="16">
        <v>110</v>
      </c>
      <c r="F125" s="15" t="s">
        <v>79</v>
      </c>
      <c r="G125" s="15" t="s">
        <v>70</v>
      </c>
      <c r="H125" s="15" t="s">
        <v>80</v>
      </c>
      <c r="I125" s="15" t="s">
        <v>70</v>
      </c>
      <c r="J125" s="15" t="s">
        <v>70</v>
      </c>
      <c r="K125" s="15" t="s">
        <v>70</v>
      </c>
      <c r="L125" s="15" t="s">
        <v>70</v>
      </c>
      <c r="M125" s="15" t="s">
        <v>70</v>
      </c>
      <c r="N125" s="15" t="s">
        <v>80</v>
      </c>
      <c r="O125" s="15" t="s">
        <v>70</v>
      </c>
      <c r="P125" s="15" t="s">
        <v>79</v>
      </c>
      <c r="Q125" s="6">
        <f t="shared" si="6"/>
        <v>0</v>
      </c>
      <c r="R125" s="1" t="str">
        <f t="shared" si="7"/>
        <v>Estimado.rar</v>
      </c>
      <c r="U125" s="5">
        <f t="shared" si="5"/>
        <v>1</v>
      </c>
      <c r="V125" s="1" t="s">
        <v>5409</v>
      </c>
      <c r="W125" s="1" t="str">
        <f t="shared" si="8"/>
        <v>ok</v>
      </c>
    </row>
    <row r="126" spans="1:23" ht="10.15" hidden="1" customHeight="1" x14ac:dyDescent="0.2">
      <c r="A126" s="14">
        <f t="shared" si="9"/>
        <v>124</v>
      </c>
      <c r="B126" s="15" t="s">
        <v>5258</v>
      </c>
      <c r="C126" s="15" t="s">
        <v>5259</v>
      </c>
      <c r="D126" s="15">
        <v>160.58000000000001</v>
      </c>
      <c r="E126" s="16">
        <v>160.58000000000001</v>
      </c>
      <c r="F126" s="15" t="s">
        <v>79</v>
      </c>
      <c r="G126" s="15" t="s">
        <v>70</v>
      </c>
      <c r="H126" s="15" t="s">
        <v>80</v>
      </c>
      <c r="I126" s="15" t="s">
        <v>70</v>
      </c>
      <c r="J126" s="15" t="s">
        <v>70</v>
      </c>
      <c r="K126" s="15" t="s">
        <v>70</v>
      </c>
      <c r="L126" s="15" t="s">
        <v>70</v>
      </c>
      <c r="M126" s="15" t="s">
        <v>70</v>
      </c>
      <c r="N126" s="15" t="s">
        <v>80</v>
      </c>
      <c r="O126" s="15" t="s">
        <v>70</v>
      </c>
      <c r="P126" s="15" t="s">
        <v>79</v>
      </c>
      <c r="Q126" s="6">
        <f t="shared" si="6"/>
        <v>0</v>
      </c>
      <c r="R126" s="1" t="str">
        <f t="shared" si="7"/>
        <v>Estimado.rar</v>
      </c>
      <c r="U126" s="5">
        <f t="shared" si="5"/>
        <v>1</v>
      </c>
      <c r="V126" s="1" t="s">
        <v>5409</v>
      </c>
      <c r="W126" s="1" t="str">
        <f t="shared" si="8"/>
        <v>ok</v>
      </c>
    </row>
    <row r="127" spans="1:23" ht="10.15" hidden="1" customHeight="1" x14ac:dyDescent="0.2">
      <c r="A127" s="14">
        <f t="shared" si="9"/>
        <v>125</v>
      </c>
      <c r="B127" s="15" t="s">
        <v>5260</v>
      </c>
      <c r="C127" s="15" t="s">
        <v>5261</v>
      </c>
      <c r="D127" s="15">
        <v>321.14999999999998</v>
      </c>
      <c r="E127" s="16">
        <v>321.14999999999998</v>
      </c>
      <c r="F127" s="15" t="s">
        <v>79</v>
      </c>
      <c r="G127" s="15" t="s">
        <v>70</v>
      </c>
      <c r="H127" s="15" t="s">
        <v>80</v>
      </c>
      <c r="I127" s="15" t="s">
        <v>70</v>
      </c>
      <c r="J127" s="15" t="s">
        <v>70</v>
      </c>
      <c r="K127" s="15" t="s">
        <v>70</v>
      </c>
      <c r="L127" s="15" t="s">
        <v>70</v>
      </c>
      <c r="M127" s="15" t="s">
        <v>70</v>
      </c>
      <c r="N127" s="15" t="s">
        <v>80</v>
      </c>
      <c r="O127" s="15" t="s">
        <v>70</v>
      </c>
      <c r="P127" s="15" t="s">
        <v>79</v>
      </c>
      <c r="Q127" s="6">
        <f t="shared" si="6"/>
        <v>0</v>
      </c>
      <c r="R127" s="1" t="str">
        <f t="shared" si="7"/>
        <v>Estimado.rar</v>
      </c>
      <c r="U127" s="5">
        <f t="shared" si="5"/>
        <v>1</v>
      </c>
      <c r="V127" s="1" t="s">
        <v>5409</v>
      </c>
      <c r="W127" s="1" t="str">
        <f t="shared" si="8"/>
        <v>ok</v>
      </c>
    </row>
    <row r="128" spans="1:23" ht="10.15" hidden="1" customHeight="1" x14ac:dyDescent="0.2">
      <c r="A128" s="14">
        <f t="shared" si="9"/>
        <v>126</v>
      </c>
      <c r="B128" s="15" t="s">
        <v>5262</v>
      </c>
      <c r="C128" s="15" t="s">
        <v>5263</v>
      </c>
      <c r="D128" s="15">
        <v>413.39</v>
      </c>
      <c r="E128" s="16">
        <v>413.39</v>
      </c>
      <c r="F128" s="15" t="s">
        <v>79</v>
      </c>
      <c r="G128" s="15" t="s">
        <v>70</v>
      </c>
      <c r="H128" s="15" t="s">
        <v>80</v>
      </c>
      <c r="I128" s="15" t="s">
        <v>70</v>
      </c>
      <c r="J128" s="15" t="s">
        <v>70</v>
      </c>
      <c r="K128" s="15" t="s">
        <v>70</v>
      </c>
      <c r="L128" s="15" t="s">
        <v>70</v>
      </c>
      <c r="M128" s="15" t="s">
        <v>70</v>
      </c>
      <c r="N128" s="15" t="s">
        <v>80</v>
      </c>
      <c r="O128" s="15" t="s">
        <v>70</v>
      </c>
      <c r="P128" s="15" t="s">
        <v>79</v>
      </c>
      <c r="Q128" s="6">
        <f t="shared" si="6"/>
        <v>0</v>
      </c>
      <c r="R128" s="1" t="str">
        <f t="shared" si="7"/>
        <v>Estimado.rar</v>
      </c>
      <c r="U128" s="5">
        <f t="shared" si="5"/>
        <v>1</v>
      </c>
      <c r="V128" s="1" t="s">
        <v>5409</v>
      </c>
      <c r="W128" s="1" t="str">
        <f t="shared" si="8"/>
        <v>ok</v>
      </c>
    </row>
    <row r="129" spans="1:23" ht="10.15" hidden="1" customHeight="1" x14ac:dyDescent="0.2">
      <c r="A129" s="14">
        <f t="shared" si="9"/>
        <v>127</v>
      </c>
      <c r="B129" s="15" t="s">
        <v>5264</v>
      </c>
      <c r="C129" s="15" t="s">
        <v>5265</v>
      </c>
      <c r="D129" s="15">
        <v>496.07</v>
      </c>
      <c r="E129" s="16">
        <v>496.07</v>
      </c>
      <c r="F129" s="15" t="s">
        <v>79</v>
      </c>
      <c r="G129" s="15" t="s">
        <v>70</v>
      </c>
      <c r="H129" s="15" t="s">
        <v>80</v>
      </c>
      <c r="I129" s="15" t="s">
        <v>70</v>
      </c>
      <c r="J129" s="15" t="s">
        <v>70</v>
      </c>
      <c r="K129" s="15" t="s">
        <v>70</v>
      </c>
      <c r="L129" s="15" t="s">
        <v>70</v>
      </c>
      <c r="M129" s="15" t="s">
        <v>70</v>
      </c>
      <c r="N129" s="15" t="s">
        <v>80</v>
      </c>
      <c r="O129" s="15" t="s">
        <v>70</v>
      </c>
      <c r="P129" s="15" t="s">
        <v>79</v>
      </c>
      <c r="Q129" s="6">
        <f t="shared" si="6"/>
        <v>0</v>
      </c>
      <c r="R129" s="1" t="str">
        <f t="shared" si="7"/>
        <v>Estimado.rar</v>
      </c>
      <c r="U129" s="5">
        <f t="shared" si="5"/>
        <v>1</v>
      </c>
      <c r="V129" s="1" t="s">
        <v>5409</v>
      </c>
      <c r="W129" s="1" t="str">
        <f t="shared" si="8"/>
        <v>ok</v>
      </c>
    </row>
    <row r="130" spans="1:23" ht="10.15" hidden="1" customHeight="1" x14ac:dyDescent="0.2">
      <c r="A130" s="14">
        <f t="shared" si="9"/>
        <v>128</v>
      </c>
      <c r="B130" s="15" t="s">
        <v>5266</v>
      </c>
      <c r="C130" s="15" t="s">
        <v>5267</v>
      </c>
      <c r="D130" s="15">
        <v>595.28</v>
      </c>
      <c r="E130" s="16">
        <v>595.28</v>
      </c>
      <c r="F130" s="15" t="s">
        <v>79</v>
      </c>
      <c r="G130" s="15" t="s">
        <v>70</v>
      </c>
      <c r="H130" s="15" t="s">
        <v>80</v>
      </c>
      <c r="I130" s="15" t="s">
        <v>70</v>
      </c>
      <c r="J130" s="15" t="s">
        <v>70</v>
      </c>
      <c r="K130" s="15" t="s">
        <v>70</v>
      </c>
      <c r="L130" s="15" t="s">
        <v>70</v>
      </c>
      <c r="M130" s="15" t="s">
        <v>70</v>
      </c>
      <c r="N130" s="15" t="s">
        <v>80</v>
      </c>
      <c r="O130" s="15" t="s">
        <v>70</v>
      </c>
      <c r="P130" s="15" t="s">
        <v>79</v>
      </c>
      <c r="Q130" s="6">
        <f t="shared" si="6"/>
        <v>0</v>
      </c>
      <c r="R130" s="1" t="str">
        <f t="shared" si="7"/>
        <v>Estimado.rar</v>
      </c>
      <c r="U130" s="5">
        <f t="shared" si="5"/>
        <v>1</v>
      </c>
      <c r="V130" s="1" t="s">
        <v>5409</v>
      </c>
      <c r="W130" s="1" t="str">
        <f t="shared" si="8"/>
        <v>ok</v>
      </c>
    </row>
    <row r="131" spans="1:23" ht="10.15" hidden="1" customHeight="1" x14ac:dyDescent="0.2">
      <c r="A131" s="14">
        <f t="shared" si="9"/>
        <v>129</v>
      </c>
      <c r="B131" s="15" t="s">
        <v>5268</v>
      </c>
      <c r="C131" s="15" t="s">
        <v>5269</v>
      </c>
      <c r="D131" s="15">
        <v>648.4</v>
      </c>
      <c r="E131" s="16">
        <v>648.4</v>
      </c>
      <c r="F131" s="15" t="s">
        <v>79</v>
      </c>
      <c r="G131" s="15" t="s">
        <v>70</v>
      </c>
      <c r="H131" s="15" t="s">
        <v>80</v>
      </c>
      <c r="I131" s="15" t="s">
        <v>70</v>
      </c>
      <c r="J131" s="15" t="s">
        <v>70</v>
      </c>
      <c r="K131" s="15" t="s">
        <v>70</v>
      </c>
      <c r="L131" s="15" t="s">
        <v>70</v>
      </c>
      <c r="M131" s="15" t="s">
        <v>70</v>
      </c>
      <c r="N131" s="15" t="s">
        <v>80</v>
      </c>
      <c r="O131" s="15" t="s">
        <v>70</v>
      </c>
      <c r="P131" s="15" t="s">
        <v>79</v>
      </c>
      <c r="Q131" s="6">
        <f t="shared" si="6"/>
        <v>0</v>
      </c>
      <c r="R131" s="1" t="str">
        <f t="shared" si="7"/>
        <v>Estimado.rar</v>
      </c>
      <c r="U131" s="5">
        <f t="shared" ref="U131:U194" si="10">+COUNTIF($B$3:$B$2641,B131)</f>
        <v>1</v>
      </c>
      <c r="V131" s="1" t="s">
        <v>5409</v>
      </c>
      <c r="W131" s="1" t="str">
        <f t="shared" si="8"/>
        <v>ok</v>
      </c>
    </row>
    <row r="132" spans="1:23" ht="10.15" hidden="1" customHeight="1" x14ac:dyDescent="0.2">
      <c r="A132" s="14">
        <f t="shared" si="9"/>
        <v>130</v>
      </c>
      <c r="B132" s="15" t="s">
        <v>5270</v>
      </c>
      <c r="C132" s="15" t="s">
        <v>5271</v>
      </c>
      <c r="D132" s="15">
        <v>162.88999999999999</v>
      </c>
      <c r="E132" s="16">
        <v>162.88999999999999</v>
      </c>
      <c r="F132" s="15" t="s">
        <v>79</v>
      </c>
      <c r="G132" s="15" t="s">
        <v>70</v>
      </c>
      <c r="H132" s="15" t="s">
        <v>80</v>
      </c>
      <c r="I132" s="15" t="s">
        <v>70</v>
      </c>
      <c r="J132" s="15" t="s">
        <v>70</v>
      </c>
      <c r="K132" s="15" t="s">
        <v>70</v>
      </c>
      <c r="L132" s="15" t="s">
        <v>70</v>
      </c>
      <c r="M132" s="15" t="s">
        <v>70</v>
      </c>
      <c r="N132" s="15" t="s">
        <v>80</v>
      </c>
      <c r="O132" s="15" t="s">
        <v>70</v>
      </c>
      <c r="P132" s="15" t="s">
        <v>79</v>
      </c>
      <c r="Q132" s="6">
        <f t="shared" ref="Q132:Q195" si="11">+IFERROR(E132/D132-1,"")</f>
        <v>0</v>
      </c>
      <c r="R132" s="1" t="str">
        <f t="shared" ref="R132:R195" si="12">+IF(N132="Sustento",H132,IF(N132="Precio regulado 2018",N132,IF(N132="Estimado","Estimado.rar",N132)))</f>
        <v>Estimado.rar</v>
      </c>
      <c r="U132" s="5">
        <f t="shared" si="10"/>
        <v>1</v>
      </c>
      <c r="V132" s="1" t="s">
        <v>5409</v>
      </c>
      <c r="W132" s="1" t="str">
        <f t="shared" ref="W132:W195" si="13">+IF(R132=V132,"ok","revisamos")</f>
        <v>ok</v>
      </c>
    </row>
    <row r="133" spans="1:23" ht="10.15" hidden="1" customHeight="1" x14ac:dyDescent="0.2">
      <c r="A133" s="14">
        <f t="shared" ref="A133:A196" si="14">+A132+1</f>
        <v>131</v>
      </c>
      <c r="B133" s="15" t="s">
        <v>5272</v>
      </c>
      <c r="C133" s="15" t="s">
        <v>5273</v>
      </c>
      <c r="D133" s="15">
        <v>612.96</v>
      </c>
      <c r="E133" s="16">
        <v>612.96</v>
      </c>
      <c r="F133" s="15" t="s">
        <v>79</v>
      </c>
      <c r="G133" s="15" t="s">
        <v>70</v>
      </c>
      <c r="H133" s="15" t="s">
        <v>80</v>
      </c>
      <c r="I133" s="15" t="s">
        <v>70</v>
      </c>
      <c r="J133" s="15" t="s">
        <v>70</v>
      </c>
      <c r="K133" s="15" t="s">
        <v>70</v>
      </c>
      <c r="L133" s="15" t="s">
        <v>70</v>
      </c>
      <c r="M133" s="15" t="s">
        <v>70</v>
      </c>
      <c r="N133" s="15" t="s">
        <v>80</v>
      </c>
      <c r="O133" s="15" t="s">
        <v>70</v>
      </c>
      <c r="P133" s="15" t="s">
        <v>79</v>
      </c>
      <c r="Q133" s="6">
        <f t="shared" si="11"/>
        <v>0</v>
      </c>
      <c r="R133" s="1" t="str">
        <f t="shared" si="12"/>
        <v>Estimado.rar</v>
      </c>
      <c r="U133" s="5">
        <f t="shared" si="10"/>
        <v>1</v>
      </c>
      <c r="V133" s="1" t="s">
        <v>5409</v>
      </c>
      <c r="W133" s="1" t="str">
        <f t="shared" si="13"/>
        <v>ok</v>
      </c>
    </row>
    <row r="134" spans="1:23" ht="10.15" hidden="1" customHeight="1" x14ac:dyDescent="0.2">
      <c r="A134" s="14">
        <f t="shared" si="14"/>
        <v>132</v>
      </c>
      <c r="B134" s="15" t="s">
        <v>5274</v>
      </c>
      <c r="C134" s="15" t="s">
        <v>5275</v>
      </c>
      <c r="D134" s="15">
        <v>1101.1300000000001</v>
      </c>
      <c r="E134" s="16">
        <v>1101.1300000000001</v>
      </c>
      <c r="F134" s="15" t="s">
        <v>79</v>
      </c>
      <c r="G134" s="15" t="s">
        <v>70</v>
      </c>
      <c r="H134" s="15" t="s">
        <v>80</v>
      </c>
      <c r="I134" s="15" t="s">
        <v>70</v>
      </c>
      <c r="J134" s="15" t="s">
        <v>70</v>
      </c>
      <c r="K134" s="15" t="s">
        <v>70</v>
      </c>
      <c r="L134" s="15" t="s">
        <v>70</v>
      </c>
      <c r="M134" s="15" t="s">
        <v>70</v>
      </c>
      <c r="N134" s="15" t="s">
        <v>80</v>
      </c>
      <c r="O134" s="15" t="s">
        <v>70</v>
      </c>
      <c r="P134" s="15" t="s">
        <v>79</v>
      </c>
      <c r="Q134" s="6">
        <f t="shared" si="11"/>
        <v>0</v>
      </c>
      <c r="R134" s="1" t="str">
        <f t="shared" si="12"/>
        <v>Estimado.rar</v>
      </c>
      <c r="U134" s="5">
        <f t="shared" si="10"/>
        <v>1</v>
      </c>
      <c r="V134" s="1" t="s">
        <v>5409</v>
      </c>
      <c r="W134" s="1" t="str">
        <f t="shared" si="13"/>
        <v>ok</v>
      </c>
    </row>
    <row r="135" spans="1:23" ht="10.15" hidden="1" customHeight="1" x14ac:dyDescent="0.2">
      <c r="A135" s="14">
        <f t="shared" si="14"/>
        <v>133</v>
      </c>
      <c r="B135" s="15" t="s">
        <v>5276</v>
      </c>
      <c r="C135" s="15" t="s">
        <v>5277</v>
      </c>
      <c r="D135" s="15">
        <v>162.27000000000001</v>
      </c>
      <c r="E135" s="16">
        <v>162.27000000000001</v>
      </c>
      <c r="F135" s="15" t="s">
        <v>79</v>
      </c>
      <c r="G135" s="15" t="s">
        <v>70</v>
      </c>
      <c r="H135" s="15" t="s">
        <v>80</v>
      </c>
      <c r="I135" s="15" t="s">
        <v>70</v>
      </c>
      <c r="J135" s="15" t="s">
        <v>70</v>
      </c>
      <c r="K135" s="15" t="s">
        <v>70</v>
      </c>
      <c r="L135" s="15" t="s">
        <v>70</v>
      </c>
      <c r="M135" s="15" t="s">
        <v>70</v>
      </c>
      <c r="N135" s="15" t="s">
        <v>80</v>
      </c>
      <c r="O135" s="15" t="s">
        <v>70</v>
      </c>
      <c r="P135" s="15" t="s">
        <v>79</v>
      </c>
      <c r="Q135" s="6">
        <f t="shared" si="11"/>
        <v>0</v>
      </c>
      <c r="R135" s="1" t="str">
        <f t="shared" si="12"/>
        <v>Estimado.rar</v>
      </c>
      <c r="U135" s="5">
        <f t="shared" si="10"/>
        <v>1</v>
      </c>
      <c r="V135" s="1" t="s">
        <v>5409</v>
      </c>
      <c r="W135" s="1" t="str">
        <f t="shared" si="13"/>
        <v>ok</v>
      </c>
    </row>
    <row r="136" spans="1:23" ht="10.15" hidden="1" customHeight="1" x14ac:dyDescent="0.2">
      <c r="A136" s="14">
        <f t="shared" si="14"/>
        <v>134</v>
      </c>
      <c r="B136" s="15" t="s">
        <v>5278</v>
      </c>
      <c r="C136" s="15" t="s">
        <v>5279</v>
      </c>
      <c r="D136" s="15">
        <v>436.28</v>
      </c>
      <c r="E136" s="16">
        <v>436.28</v>
      </c>
      <c r="F136" s="15" t="s">
        <v>79</v>
      </c>
      <c r="G136" s="15" t="s">
        <v>70</v>
      </c>
      <c r="H136" s="15" t="s">
        <v>80</v>
      </c>
      <c r="I136" s="15" t="s">
        <v>70</v>
      </c>
      <c r="J136" s="15" t="s">
        <v>70</v>
      </c>
      <c r="K136" s="15" t="s">
        <v>70</v>
      </c>
      <c r="L136" s="15" t="s">
        <v>70</v>
      </c>
      <c r="M136" s="15" t="s">
        <v>70</v>
      </c>
      <c r="N136" s="15" t="s">
        <v>80</v>
      </c>
      <c r="O136" s="15" t="s">
        <v>70</v>
      </c>
      <c r="P136" s="15" t="s">
        <v>79</v>
      </c>
      <c r="Q136" s="6">
        <f t="shared" si="11"/>
        <v>0</v>
      </c>
      <c r="R136" s="1" t="str">
        <f t="shared" si="12"/>
        <v>Estimado.rar</v>
      </c>
      <c r="U136" s="5">
        <f t="shared" si="10"/>
        <v>1</v>
      </c>
      <c r="V136" s="1" t="s">
        <v>5409</v>
      </c>
      <c r="W136" s="1" t="str">
        <f t="shared" si="13"/>
        <v>ok</v>
      </c>
    </row>
    <row r="137" spans="1:23" ht="10.15" hidden="1" customHeight="1" x14ac:dyDescent="0.2">
      <c r="A137" s="14">
        <f t="shared" si="14"/>
        <v>135</v>
      </c>
      <c r="B137" s="15" t="s">
        <v>5280</v>
      </c>
      <c r="C137" s="15" t="s">
        <v>5281</v>
      </c>
      <c r="D137" s="15">
        <v>558.83000000000004</v>
      </c>
      <c r="E137" s="16">
        <v>558.83000000000004</v>
      </c>
      <c r="F137" s="15" t="s">
        <v>79</v>
      </c>
      <c r="G137" s="15" t="s">
        <v>70</v>
      </c>
      <c r="H137" s="15" t="s">
        <v>80</v>
      </c>
      <c r="I137" s="15" t="s">
        <v>70</v>
      </c>
      <c r="J137" s="15" t="s">
        <v>70</v>
      </c>
      <c r="K137" s="15" t="s">
        <v>70</v>
      </c>
      <c r="L137" s="15" t="s">
        <v>70</v>
      </c>
      <c r="M137" s="15" t="s">
        <v>70</v>
      </c>
      <c r="N137" s="15" t="s">
        <v>80</v>
      </c>
      <c r="O137" s="15" t="s">
        <v>70</v>
      </c>
      <c r="P137" s="15" t="s">
        <v>79</v>
      </c>
      <c r="Q137" s="6">
        <f t="shared" si="11"/>
        <v>0</v>
      </c>
      <c r="R137" s="1" t="str">
        <f t="shared" si="12"/>
        <v>Estimado.rar</v>
      </c>
      <c r="U137" s="5">
        <f t="shared" si="10"/>
        <v>1</v>
      </c>
      <c r="V137" s="1" t="s">
        <v>5409</v>
      </c>
      <c r="W137" s="1" t="str">
        <f t="shared" si="13"/>
        <v>ok</v>
      </c>
    </row>
    <row r="138" spans="1:23" ht="10.15" hidden="1" customHeight="1" x14ac:dyDescent="0.2">
      <c r="A138" s="14">
        <f t="shared" si="14"/>
        <v>136</v>
      </c>
      <c r="B138" s="15" t="s">
        <v>5282</v>
      </c>
      <c r="C138" s="15" t="s">
        <v>5283</v>
      </c>
      <c r="D138" s="15">
        <v>133.99</v>
      </c>
      <c r="E138" s="16">
        <v>133.99</v>
      </c>
      <c r="F138" s="15" t="s">
        <v>79</v>
      </c>
      <c r="G138" s="15" t="s">
        <v>70</v>
      </c>
      <c r="H138" s="15" t="s">
        <v>80</v>
      </c>
      <c r="I138" s="15" t="s">
        <v>70</v>
      </c>
      <c r="J138" s="15" t="s">
        <v>70</v>
      </c>
      <c r="K138" s="15" t="s">
        <v>70</v>
      </c>
      <c r="L138" s="15" t="s">
        <v>70</v>
      </c>
      <c r="M138" s="15" t="s">
        <v>70</v>
      </c>
      <c r="N138" s="15" t="s">
        <v>80</v>
      </c>
      <c r="O138" s="15" t="s">
        <v>70</v>
      </c>
      <c r="P138" s="15" t="s">
        <v>79</v>
      </c>
      <c r="Q138" s="6">
        <f t="shared" si="11"/>
        <v>0</v>
      </c>
      <c r="R138" s="1" t="str">
        <f t="shared" si="12"/>
        <v>Estimado.rar</v>
      </c>
      <c r="U138" s="5">
        <f t="shared" si="10"/>
        <v>1</v>
      </c>
      <c r="V138" s="1" t="s">
        <v>5409</v>
      </c>
      <c r="W138" s="1" t="str">
        <f t="shared" si="13"/>
        <v>ok</v>
      </c>
    </row>
    <row r="139" spans="1:23" ht="10.15" hidden="1" customHeight="1" x14ac:dyDescent="0.2">
      <c r="A139" s="14">
        <f t="shared" si="14"/>
        <v>137</v>
      </c>
      <c r="B139" s="15" t="s">
        <v>5284</v>
      </c>
      <c r="C139" s="15" t="s">
        <v>5285</v>
      </c>
      <c r="D139" s="15">
        <v>815.09</v>
      </c>
      <c r="E139" s="16">
        <v>815.09</v>
      </c>
      <c r="F139" s="15" t="s">
        <v>79</v>
      </c>
      <c r="G139" s="15" t="s">
        <v>70</v>
      </c>
      <c r="H139" s="15" t="s">
        <v>80</v>
      </c>
      <c r="I139" s="15" t="s">
        <v>70</v>
      </c>
      <c r="J139" s="15" t="s">
        <v>70</v>
      </c>
      <c r="K139" s="15" t="s">
        <v>70</v>
      </c>
      <c r="L139" s="15" t="s">
        <v>70</v>
      </c>
      <c r="M139" s="15" t="s">
        <v>70</v>
      </c>
      <c r="N139" s="15" t="s">
        <v>80</v>
      </c>
      <c r="O139" s="15" t="s">
        <v>70</v>
      </c>
      <c r="P139" s="15" t="s">
        <v>79</v>
      </c>
      <c r="Q139" s="6">
        <f t="shared" si="11"/>
        <v>0</v>
      </c>
      <c r="R139" s="1" t="str">
        <f t="shared" si="12"/>
        <v>Estimado.rar</v>
      </c>
      <c r="U139" s="5">
        <f t="shared" si="10"/>
        <v>1</v>
      </c>
      <c r="V139" s="1" t="s">
        <v>5409</v>
      </c>
      <c r="W139" s="1" t="str">
        <f t="shared" si="13"/>
        <v>ok</v>
      </c>
    </row>
    <row r="140" spans="1:23" ht="10.15" hidden="1" customHeight="1" x14ac:dyDescent="0.2">
      <c r="A140" s="14">
        <f t="shared" si="14"/>
        <v>138</v>
      </c>
      <c r="B140" s="15" t="s">
        <v>5286</v>
      </c>
      <c r="C140" s="15" t="s">
        <v>5287</v>
      </c>
      <c r="D140" s="15">
        <v>191.41</v>
      </c>
      <c r="E140" s="16">
        <v>191.41</v>
      </c>
      <c r="F140" s="15" t="s">
        <v>60</v>
      </c>
      <c r="G140" s="15">
        <v>22</v>
      </c>
      <c r="H140" s="15" t="s">
        <v>5288</v>
      </c>
      <c r="I140" s="15" t="s">
        <v>62</v>
      </c>
      <c r="J140" s="15" t="s">
        <v>167</v>
      </c>
      <c r="K140" s="15" t="s">
        <v>5289</v>
      </c>
      <c r="L140" s="15">
        <v>42989</v>
      </c>
      <c r="M140" s="15" t="s">
        <v>5288</v>
      </c>
      <c r="N140" s="15" t="s">
        <v>65</v>
      </c>
      <c r="O140" s="15">
        <v>22</v>
      </c>
      <c r="P140" s="15" t="s">
        <v>60</v>
      </c>
      <c r="Q140" s="6">
        <f t="shared" si="11"/>
        <v>0</v>
      </c>
      <c r="R140" s="1" t="str">
        <f t="shared" si="12"/>
        <v>ELS Factura 001-001155</v>
      </c>
      <c r="U140" s="5">
        <f t="shared" si="10"/>
        <v>1</v>
      </c>
      <c r="V140" s="1" t="s">
        <v>5288</v>
      </c>
      <c r="W140" s="1" t="str">
        <f t="shared" si="13"/>
        <v>ok</v>
      </c>
    </row>
    <row r="141" spans="1:23" ht="10.15" hidden="1" customHeight="1" x14ac:dyDescent="0.2">
      <c r="A141" s="14">
        <f t="shared" si="14"/>
        <v>139</v>
      </c>
      <c r="B141" s="15" t="s">
        <v>5290</v>
      </c>
      <c r="C141" s="15" t="s">
        <v>5291</v>
      </c>
      <c r="D141" s="15">
        <v>296.35000000000002</v>
      </c>
      <c r="E141" s="16">
        <v>296.35000000000002</v>
      </c>
      <c r="F141" s="15" t="s">
        <v>79</v>
      </c>
      <c r="G141" s="15" t="s">
        <v>70</v>
      </c>
      <c r="H141" s="15" t="s">
        <v>80</v>
      </c>
      <c r="I141" s="15" t="s">
        <v>70</v>
      </c>
      <c r="J141" s="15" t="s">
        <v>70</v>
      </c>
      <c r="K141" s="15" t="s">
        <v>70</v>
      </c>
      <c r="L141" s="15" t="s">
        <v>70</v>
      </c>
      <c r="M141" s="15" t="s">
        <v>70</v>
      </c>
      <c r="N141" s="15" t="s">
        <v>80</v>
      </c>
      <c r="O141" s="15" t="s">
        <v>70</v>
      </c>
      <c r="P141" s="15" t="s">
        <v>79</v>
      </c>
      <c r="Q141" s="6">
        <f t="shared" si="11"/>
        <v>0</v>
      </c>
      <c r="R141" s="1" t="str">
        <f t="shared" si="12"/>
        <v>Estimado.rar</v>
      </c>
      <c r="U141" s="5">
        <f t="shared" si="10"/>
        <v>1</v>
      </c>
      <c r="V141" s="1" t="s">
        <v>5409</v>
      </c>
      <c r="W141" s="1" t="str">
        <f t="shared" si="13"/>
        <v>ok</v>
      </c>
    </row>
    <row r="142" spans="1:23" ht="10.15" hidden="1" customHeight="1" x14ac:dyDescent="0.2">
      <c r="A142" s="14">
        <f t="shared" si="14"/>
        <v>140</v>
      </c>
      <c r="B142" s="15" t="s">
        <v>5292</v>
      </c>
      <c r="C142" s="15" t="s">
        <v>5293</v>
      </c>
      <c r="D142" s="15">
        <v>198.22</v>
      </c>
      <c r="E142" s="16">
        <v>198.22</v>
      </c>
      <c r="F142" s="15" t="s">
        <v>79</v>
      </c>
      <c r="G142" s="15" t="s">
        <v>70</v>
      </c>
      <c r="H142" s="15" t="s">
        <v>80</v>
      </c>
      <c r="I142" s="15" t="s">
        <v>70</v>
      </c>
      <c r="J142" s="15" t="s">
        <v>70</v>
      </c>
      <c r="K142" s="15" t="s">
        <v>70</v>
      </c>
      <c r="L142" s="15" t="s">
        <v>70</v>
      </c>
      <c r="M142" s="15" t="s">
        <v>70</v>
      </c>
      <c r="N142" s="15" t="s">
        <v>80</v>
      </c>
      <c r="O142" s="15" t="s">
        <v>70</v>
      </c>
      <c r="P142" s="15" t="s">
        <v>79</v>
      </c>
      <c r="Q142" s="6">
        <f t="shared" si="11"/>
        <v>0</v>
      </c>
      <c r="R142" s="1" t="str">
        <f t="shared" si="12"/>
        <v>Estimado.rar</v>
      </c>
      <c r="U142" s="5">
        <f t="shared" si="10"/>
        <v>1</v>
      </c>
      <c r="V142" s="1" t="s">
        <v>5409</v>
      </c>
      <c r="W142" s="1" t="str">
        <f t="shared" si="13"/>
        <v>ok</v>
      </c>
    </row>
    <row r="143" spans="1:23" ht="10.15" hidden="1" customHeight="1" x14ac:dyDescent="0.2">
      <c r="A143" s="14">
        <f t="shared" si="14"/>
        <v>141</v>
      </c>
      <c r="B143" s="15" t="s">
        <v>5294</v>
      </c>
      <c r="C143" s="15" t="s">
        <v>5295</v>
      </c>
      <c r="D143" s="15">
        <v>201.01</v>
      </c>
      <c r="E143" s="16">
        <v>201.01</v>
      </c>
      <c r="F143" s="15" t="s">
        <v>79</v>
      </c>
      <c r="G143" s="15" t="s">
        <v>70</v>
      </c>
      <c r="H143" s="15" t="s">
        <v>80</v>
      </c>
      <c r="I143" s="15" t="s">
        <v>70</v>
      </c>
      <c r="J143" s="15" t="s">
        <v>70</v>
      </c>
      <c r="K143" s="15" t="s">
        <v>70</v>
      </c>
      <c r="L143" s="15" t="s">
        <v>70</v>
      </c>
      <c r="M143" s="15" t="s">
        <v>70</v>
      </c>
      <c r="N143" s="15" t="s">
        <v>80</v>
      </c>
      <c r="O143" s="15" t="s">
        <v>70</v>
      </c>
      <c r="P143" s="15" t="s">
        <v>79</v>
      </c>
      <c r="Q143" s="6">
        <f t="shared" si="11"/>
        <v>0</v>
      </c>
      <c r="R143" s="1" t="str">
        <f t="shared" si="12"/>
        <v>Estimado.rar</v>
      </c>
      <c r="U143" s="5">
        <f t="shared" si="10"/>
        <v>1</v>
      </c>
      <c r="V143" s="1" t="s">
        <v>5409</v>
      </c>
      <c r="W143" s="1" t="str">
        <f t="shared" si="13"/>
        <v>ok</v>
      </c>
    </row>
    <row r="144" spans="1:23" ht="10.15" hidden="1" customHeight="1" x14ac:dyDescent="0.2">
      <c r="A144" s="14">
        <f t="shared" si="14"/>
        <v>142</v>
      </c>
      <c r="B144" s="15" t="s">
        <v>5296</v>
      </c>
      <c r="C144" s="15" t="s">
        <v>5297</v>
      </c>
      <c r="D144" s="15">
        <v>203.88</v>
      </c>
      <c r="E144" s="16">
        <v>203.88</v>
      </c>
      <c r="F144" s="15" t="s">
        <v>60</v>
      </c>
      <c r="G144" s="15">
        <v>15</v>
      </c>
      <c r="H144" s="15" t="s">
        <v>5298</v>
      </c>
      <c r="I144" s="15" t="s">
        <v>62</v>
      </c>
      <c r="J144" s="15" t="s">
        <v>172</v>
      </c>
      <c r="K144" s="15" t="s">
        <v>5299</v>
      </c>
      <c r="L144" s="15">
        <v>43060</v>
      </c>
      <c r="M144" s="15" t="s">
        <v>5298</v>
      </c>
      <c r="N144" s="15" t="s">
        <v>65</v>
      </c>
      <c r="O144" s="15">
        <v>15</v>
      </c>
      <c r="P144" s="15" t="s">
        <v>60</v>
      </c>
      <c r="Q144" s="6">
        <f t="shared" si="11"/>
        <v>0</v>
      </c>
      <c r="R144" s="1" t="str">
        <f t="shared" si="12"/>
        <v>EDPE Factura 0001-0006989</v>
      </c>
      <c r="U144" s="5">
        <f t="shared" si="10"/>
        <v>1</v>
      </c>
      <c r="V144" s="1" t="s">
        <v>5298</v>
      </c>
      <c r="W144" s="1" t="str">
        <f t="shared" si="13"/>
        <v>ok</v>
      </c>
    </row>
    <row r="145" spans="1:23" ht="10.15" hidden="1" customHeight="1" x14ac:dyDescent="0.2">
      <c r="A145" s="14">
        <f t="shared" si="14"/>
        <v>143</v>
      </c>
      <c r="B145" s="15" t="s">
        <v>5300</v>
      </c>
      <c r="C145" s="15" t="s">
        <v>5301</v>
      </c>
      <c r="D145" s="15">
        <v>215.15</v>
      </c>
      <c r="E145" s="16">
        <v>215.15</v>
      </c>
      <c r="F145" s="15" t="s">
        <v>79</v>
      </c>
      <c r="G145" s="15" t="s">
        <v>70</v>
      </c>
      <c r="H145" s="15" t="s">
        <v>80</v>
      </c>
      <c r="I145" s="15" t="s">
        <v>70</v>
      </c>
      <c r="J145" s="15" t="s">
        <v>70</v>
      </c>
      <c r="K145" s="15" t="s">
        <v>70</v>
      </c>
      <c r="L145" s="15" t="s">
        <v>70</v>
      </c>
      <c r="M145" s="15" t="s">
        <v>70</v>
      </c>
      <c r="N145" s="15" t="s">
        <v>80</v>
      </c>
      <c r="O145" s="15" t="s">
        <v>70</v>
      </c>
      <c r="P145" s="15" t="s">
        <v>79</v>
      </c>
      <c r="Q145" s="6">
        <f t="shared" si="11"/>
        <v>0</v>
      </c>
      <c r="R145" s="1" t="str">
        <f t="shared" si="12"/>
        <v>Estimado.rar</v>
      </c>
      <c r="U145" s="5">
        <f t="shared" si="10"/>
        <v>1</v>
      </c>
      <c r="V145" s="1" t="s">
        <v>5409</v>
      </c>
      <c r="W145" s="1" t="str">
        <f t="shared" si="13"/>
        <v>ok</v>
      </c>
    </row>
    <row r="146" spans="1:23" ht="10.15" hidden="1" customHeight="1" x14ac:dyDescent="0.2">
      <c r="A146" s="14">
        <f t="shared" si="14"/>
        <v>144</v>
      </c>
      <c r="B146" s="15" t="s">
        <v>5302</v>
      </c>
      <c r="C146" s="15" t="s">
        <v>5303</v>
      </c>
      <c r="D146" s="15">
        <v>305.98</v>
      </c>
      <c r="E146" s="16">
        <v>305.98</v>
      </c>
      <c r="F146" s="15" t="s">
        <v>79</v>
      </c>
      <c r="G146" s="15" t="s">
        <v>70</v>
      </c>
      <c r="H146" s="15" t="s">
        <v>80</v>
      </c>
      <c r="I146" s="15" t="s">
        <v>70</v>
      </c>
      <c r="J146" s="15" t="s">
        <v>70</v>
      </c>
      <c r="K146" s="15" t="s">
        <v>70</v>
      </c>
      <c r="L146" s="15" t="s">
        <v>70</v>
      </c>
      <c r="M146" s="15" t="s">
        <v>70</v>
      </c>
      <c r="N146" s="15" t="s">
        <v>80</v>
      </c>
      <c r="O146" s="15" t="s">
        <v>70</v>
      </c>
      <c r="P146" s="15" t="s">
        <v>79</v>
      </c>
      <c r="Q146" s="6">
        <f t="shared" si="11"/>
        <v>0</v>
      </c>
      <c r="R146" s="1" t="str">
        <f t="shared" si="12"/>
        <v>Estimado.rar</v>
      </c>
      <c r="U146" s="5">
        <f t="shared" si="10"/>
        <v>1</v>
      </c>
      <c r="V146" s="1" t="s">
        <v>5409</v>
      </c>
      <c r="W146" s="1" t="str">
        <f t="shared" si="13"/>
        <v>ok</v>
      </c>
    </row>
    <row r="147" spans="1:23" ht="10.15" hidden="1" customHeight="1" x14ac:dyDescent="0.2">
      <c r="A147" s="14">
        <f t="shared" si="14"/>
        <v>145</v>
      </c>
      <c r="B147" s="15" t="s">
        <v>5304</v>
      </c>
      <c r="C147" s="15" t="s">
        <v>5305</v>
      </c>
      <c r="D147" s="15">
        <v>407.15</v>
      </c>
      <c r="E147" s="16">
        <v>407.15</v>
      </c>
      <c r="F147" s="15" t="s">
        <v>79</v>
      </c>
      <c r="G147" s="15" t="s">
        <v>70</v>
      </c>
      <c r="H147" s="15" t="s">
        <v>80</v>
      </c>
      <c r="I147" s="15" t="s">
        <v>70</v>
      </c>
      <c r="J147" s="15" t="s">
        <v>70</v>
      </c>
      <c r="K147" s="15" t="s">
        <v>70</v>
      </c>
      <c r="L147" s="15" t="s">
        <v>70</v>
      </c>
      <c r="M147" s="15" t="s">
        <v>70</v>
      </c>
      <c r="N147" s="15" t="s">
        <v>80</v>
      </c>
      <c r="O147" s="15" t="s">
        <v>70</v>
      </c>
      <c r="P147" s="15" t="s">
        <v>79</v>
      </c>
      <c r="Q147" s="6">
        <f t="shared" si="11"/>
        <v>0</v>
      </c>
      <c r="R147" s="1" t="str">
        <f t="shared" si="12"/>
        <v>Estimado.rar</v>
      </c>
      <c r="U147" s="5">
        <f t="shared" si="10"/>
        <v>1</v>
      </c>
      <c r="V147" s="1" t="s">
        <v>5409</v>
      </c>
      <c r="W147" s="1" t="str">
        <f t="shared" si="13"/>
        <v>ok</v>
      </c>
    </row>
    <row r="148" spans="1:23" ht="10.15" hidden="1" customHeight="1" x14ac:dyDescent="0.2">
      <c r="A148" s="14">
        <f t="shared" si="14"/>
        <v>146</v>
      </c>
      <c r="B148" s="15" t="s">
        <v>5306</v>
      </c>
      <c r="C148" s="15" t="s">
        <v>5307</v>
      </c>
      <c r="D148" s="15">
        <v>509.48</v>
      </c>
      <c r="E148" s="16">
        <v>509.48</v>
      </c>
      <c r="F148" s="15" t="s">
        <v>79</v>
      </c>
      <c r="G148" s="15" t="s">
        <v>70</v>
      </c>
      <c r="H148" s="15" t="s">
        <v>80</v>
      </c>
      <c r="I148" s="15" t="s">
        <v>70</v>
      </c>
      <c r="J148" s="15" t="s">
        <v>70</v>
      </c>
      <c r="K148" s="15" t="s">
        <v>70</v>
      </c>
      <c r="L148" s="15" t="s">
        <v>70</v>
      </c>
      <c r="M148" s="15" t="s">
        <v>70</v>
      </c>
      <c r="N148" s="15" t="s">
        <v>80</v>
      </c>
      <c r="O148" s="15" t="s">
        <v>70</v>
      </c>
      <c r="P148" s="15" t="s">
        <v>79</v>
      </c>
      <c r="Q148" s="6">
        <f t="shared" si="11"/>
        <v>0</v>
      </c>
      <c r="R148" s="1" t="str">
        <f t="shared" si="12"/>
        <v>Estimado.rar</v>
      </c>
      <c r="U148" s="5">
        <f t="shared" si="10"/>
        <v>1</v>
      </c>
      <c r="V148" s="1" t="s">
        <v>5409</v>
      </c>
      <c r="W148" s="1" t="str">
        <f t="shared" si="13"/>
        <v>ok</v>
      </c>
    </row>
    <row r="149" spans="1:23" ht="10.15" hidden="1" customHeight="1" x14ac:dyDescent="0.2">
      <c r="A149" s="14">
        <f t="shared" si="14"/>
        <v>147</v>
      </c>
      <c r="B149" s="15" t="s">
        <v>5308</v>
      </c>
      <c r="C149" s="15" t="s">
        <v>5309</v>
      </c>
      <c r="D149" s="15">
        <v>276.52</v>
      </c>
      <c r="E149" s="16">
        <v>276.52</v>
      </c>
      <c r="F149" s="15" t="s">
        <v>79</v>
      </c>
      <c r="G149" s="15" t="s">
        <v>70</v>
      </c>
      <c r="H149" s="15" t="s">
        <v>80</v>
      </c>
      <c r="I149" s="15" t="s">
        <v>70</v>
      </c>
      <c r="J149" s="15" t="s">
        <v>70</v>
      </c>
      <c r="K149" s="15" t="s">
        <v>70</v>
      </c>
      <c r="L149" s="15" t="s">
        <v>70</v>
      </c>
      <c r="M149" s="15" t="s">
        <v>70</v>
      </c>
      <c r="N149" s="15" t="s">
        <v>80</v>
      </c>
      <c r="O149" s="15" t="s">
        <v>70</v>
      </c>
      <c r="P149" s="15" t="s">
        <v>79</v>
      </c>
      <c r="Q149" s="6">
        <f t="shared" si="11"/>
        <v>0</v>
      </c>
      <c r="R149" s="1" t="str">
        <f t="shared" si="12"/>
        <v>Estimado.rar</v>
      </c>
      <c r="U149" s="5">
        <f t="shared" si="10"/>
        <v>1</v>
      </c>
      <c r="V149" s="1" t="s">
        <v>5409</v>
      </c>
      <c r="W149" s="1" t="str">
        <f t="shared" si="13"/>
        <v>ok</v>
      </c>
    </row>
    <row r="150" spans="1:23" ht="10.15" hidden="1" customHeight="1" x14ac:dyDescent="0.2">
      <c r="A150" s="14">
        <f t="shared" si="14"/>
        <v>148</v>
      </c>
      <c r="B150" s="15" t="s">
        <v>5310</v>
      </c>
      <c r="C150" s="15" t="s">
        <v>5311</v>
      </c>
      <c r="D150" s="15">
        <v>514.76</v>
      </c>
      <c r="E150" s="16">
        <v>514.76</v>
      </c>
      <c r="F150" s="15" t="s">
        <v>79</v>
      </c>
      <c r="G150" s="15" t="s">
        <v>70</v>
      </c>
      <c r="H150" s="15" t="s">
        <v>80</v>
      </c>
      <c r="I150" s="15" t="s">
        <v>70</v>
      </c>
      <c r="J150" s="15" t="s">
        <v>70</v>
      </c>
      <c r="K150" s="15" t="s">
        <v>70</v>
      </c>
      <c r="L150" s="15" t="s">
        <v>70</v>
      </c>
      <c r="M150" s="15" t="s">
        <v>70</v>
      </c>
      <c r="N150" s="15" t="s">
        <v>80</v>
      </c>
      <c r="O150" s="15" t="s">
        <v>70</v>
      </c>
      <c r="P150" s="15" t="s">
        <v>79</v>
      </c>
      <c r="Q150" s="6">
        <f t="shared" si="11"/>
        <v>0</v>
      </c>
      <c r="R150" s="1" t="str">
        <f t="shared" si="12"/>
        <v>Estimado.rar</v>
      </c>
      <c r="U150" s="5">
        <f t="shared" si="10"/>
        <v>1</v>
      </c>
      <c r="V150" s="1" t="s">
        <v>5409</v>
      </c>
      <c r="W150" s="1" t="str">
        <f t="shared" si="13"/>
        <v>ok</v>
      </c>
    </row>
    <row r="151" spans="1:23" ht="10.15" hidden="1" customHeight="1" x14ac:dyDescent="0.2">
      <c r="A151" s="14">
        <f t="shared" si="14"/>
        <v>149</v>
      </c>
      <c r="B151" s="15" t="s">
        <v>5312</v>
      </c>
      <c r="C151" s="15" t="s">
        <v>5313</v>
      </c>
      <c r="D151" s="15">
        <v>514.76</v>
      </c>
      <c r="E151" s="16">
        <v>514.76</v>
      </c>
      <c r="F151" s="15" t="s">
        <v>79</v>
      </c>
      <c r="G151" s="15" t="s">
        <v>70</v>
      </c>
      <c r="H151" s="15" t="s">
        <v>80</v>
      </c>
      <c r="I151" s="15" t="s">
        <v>70</v>
      </c>
      <c r="J151" s="15" t="s">
        <v>70</v>
      </c>
      <c r="K151" s="15" t="s">
        <v>70</v>
      </c>
      <c r="L151" s="15" t="s">
        <v>70</v>
      </c>
      <c r="M151" s="15" t="s">
        <v>70</v>
      </c>
      <c r="N151" s="15" t="s">
        <v>80</v>
      </c>
      <c r="O151" s="15" t="s">
        <v>70</v>
      </c>
      <c r="P151" s="15" t="s">
        <v>79</v>
      </c>
      <c r="Q151" s="6">
        <f t="shared" si="11"/>
        <v>0</v>
      </c>
      <c r="R151" s="1" t="str">
        <f t="shared" si="12"/>
        <v>Estimado.rar</v>
      </c>
      <c r="U151" s="5">
        <f t="shared" si="10"/>
        <v>1</v>
      </c>
      <c r="V151" s="1" t="s">
        <v>5409</v>
      </c>
      <c r="W151" s="1" t="str">
        <f t="shared" si="13"/>
        <v>ok</v>
      </c>
    </row>
    <row r="152" spans="1:23" ht="10.15" hidden="1" customHeight="1" x14ac:dyDescent="0.2">
      <c r="A152" s="14">
        <f t="shared" si="14"/>
        <v>150</v>
      </c>
      <c r="B152" s="15" t="s">
        <v>5314</v>
      </c>
      <c r="C152" s="15" t="s">
        <v>5315</v>
      </c>
      <c r="D152" s="15">
        <v>670.13</v>
      </c>
      <c r="E152" s="16">
        <v>670.13</v>
      </c>
      <c r="F152" s="15" t="s">
        <v>79</v>
      </c>
      <c r="G152" s="15" t="s">
        <v>70</v>
      </c>
      <c r="H152" s="15" t="s">
        <v>80</v>
      </c>
      <c r="I152" s="15" t="s">
        <v>70</v>
      </c>
      <c r="J152" s="15" t="s">
        <v>70</v>
      </c>
      <c r="K152" s="15" t="s">
        <v>70</v>
      </c>
      <c r="L152" s="15" t="s">
        <v>70</v>
      </c>
      <c r="M152" s="15" t="s">
        <v>70</v>
      </c>
      <c r="N152" s="15" t="s">
        <v>80</v>
      </c>
      <c r="O152" s="15" t="s">
        <v>70</v>
      </c>
      <c r="P152" s="15" t="s">
        <v>79</v>
      </c>
      <c r="Q152" s="6">
        <f t="shared" si="11"/>
        <v>0</v>
      </c>
      <c r="R152" s="1" t="str">
        <f t="shared" si="12"/>
        <v>Estimado.rar</v>
      </c>
      <c r="U152" s="5">
        <f t="shared" si="10"/>
        <v>1</v>
      </c>
      <c r="V152" s="1" t="s">
        <v>5409</v>
      </c>
      <c r="W152" s="1" t="str">
        <f t="shared" si="13"/>
        <v>ok</v>
      </c>
    </row>
    <row r="153" spans="1:23" ht="10.15" hidden="1" customHeight="1" x14ac:dyDescent="0.2">
      <c r="A153" s="14">
        <f t="shared" si="14"/>
        <v>151</v>
      </c>
      <c r="B153" s="15" t="s">
        <v>5316</v>
      </c>
      <c r="C153" s="15" t="s">
        <v>5317</v>
      </c>
      <c r="D153" s="15">
        <v>701.99</v>
      </c>
      <c r="E153" s="16">
        <v>701.99</v>
      </c>
      <c r="F153" s="15" t="s">
        <v>79</v>
      </c>
      <c r="G153" s="15" t="s">
        <v>70</v>
      </c>
      <c r="H153" s="15" t="s">
        <v>80</v>
      </c>
      <c r="I153" s="15" t="s">
        <v>70</v>
      </c>
      <c r="J153" s="15" t="s">
        <v>70</v>
      </c>
      <c r="K153" s="15" t="s">
        <v>70</v>
      </c>
      <c r="L153" s="15" t="s">
        <v>70</v>
      </c>
      <c r="M153" s="15" t="s">
        <v>70</v>
      </c>
      <c r="N153" s="15" t="s">
        <v>80</v>
      </c>
      <c r="O153" s="15" t="s">
        <v>70</v>
      </c>
      <c r="P153" s="15" t="s">
        <v>79</v>
      </c>
      <c r="Q153" s="6">
        <f t="shared" si="11"/>
        <v>0</v>
      </c>
      <c r="R153" s="1" t="str">
        <f t="shared" si="12"/>
        <v>Estimado.rar</v>
      </c>
      <c r="U153" s="5">
        <f t="shared" si="10"/>
        <v>1</v>
      </c>
      <c r="V153" s="1" t="s">
        <v>5409</v>
      </c>
      <c r="W153" s="1" t="str">
        <f t="shared" si="13"/>
        <v>ok</v>
      </c>
    </row>
    <row r="154" spans="1:23" ht="10.15" hidden="1" customHeight="1" x14ac:dyDescent="0.2">
      <c r="A154" s="14">
        <f t="shared" si="14"/>
        <v>152</v>
      </c>
      <c r="B154" s="15" t="s">
        <v>5318</v>
      </c>
      <c r="C154" s="15" t="s">
        <v>5319</v>
      </c>
      <c r="D154" s="15">
        <v>854.5</v>
      </c>
      <c r="E154" s="16">
        <v>854.5</v>
      </c>
      <c r="F154" s="15" t="s">
        <v>79</v>
      </c>
      <c r="G154" s="15" t="s">
        <v>70</v>
      </c>
      <c r="H154" s="15" t="s">
        <v>80</v>
      </c>
      <c r="I154" s="15" t="s">
        <v>70</v>
      </c>
      <c r="J154" s="15" t="s">
        <v>70</v>
      </c>
      <c r="K154" s="15" t="s">
        <v>70</v>
      </c>
      <c r="L154" s="15" t="s">
        <v>70</v>
      </c>
      <c r="M154" s="15" t="s">
        <v>70</v>
      </c>
      <c r="N154" s="15" t="s">
        <v>80</v>
      </c>
      <c r="O154" s="15" t="s">
        <v>70</v>
      </c>
      <c r="P154" s="15" t="s">
        <v>79</v>
      </c>
      <c r="Q154" s="6">
        <f t="shared" si="11"/>
        <v>0</v>
      </c>
      <c r="R154" s="1" t="str">
        <f t="shared" si="12"/>
        <v>Estimado.rar</v>
      </c>
      <c r="U154" s="5">
        <f t="shared" si="10"/>
        <v>1</v>
      </c>
      <c r="V154" s="1" t="s">
        <v>5409</v>
      </c>
      <c r="W154" s="1" t="str">
        <f t="shared" si="13"/>
        <v>ok</v>
      </c>
    </row>
    <row r="155" spans="1:23" ht="10.15" hidden="1" customHeight="1" x14ac:dyDescent="0.2">
      <c r="A155" s="14">
        <f t="shared" si="14"/>
        <v>153</v>
      </c>
      <c r="B155" s="15" t="s">
        <v>5320</v>
      </c>
      <c r="C155" s="15" t="s">
        <v>5321</v>
      </c>
      <c r="D155" s="15">
        <v>190.5</v>
      </c>
      <c r="E155" s="16">
        <v>190.5</v>
      </c>
      <c r="F155" s="15" t="s">
        <v>79</v>
      </c>
      <c r="G155" s="15" t="s">
        <v>70</v>
      </c>
      <c r="H155" s="15" t="s">
        <v>80</v>
      </c>
      <c r="I155" s="15" t="s">
        <v>70</v>
      </c>
      <c r="J155" s="15" t="s">
        <v>70</v>
      </c>
      <c r="K155" s="15" t="s">
        <v>70</v>
      </c>
      <c r="L155" s="15" t="s">
        <v>70</v>
      </c>
      <c r="M155" s="15" t="s">
        <v>70</v>
      </c>
      <c r="N155" s="15" t="s">
        <v>80</v>
      </c>
      <c r="O155" s="15" t="s">
        <v>70</v>
      </c>
      <c r="P155" s="15" t="s">
        <v>79</v>
      </c>
      <c r="Q155" s="6">
        <f t="shared" si="11"/>
        <v>0</v>
      </c>
      <c r="R155" s="1" t="str">
        <f t="shared" si="12"/>
        <v>Estimado.rar</v>
      </c>
      <c r="U155" s="5">
        <f t="shared" si="10"/>
        <v>1</v>
      </c>
      <c r="V155" s="1" t="s">
        <v>5409</v>
      </c>
      <c r="W155" s="1" t="str">
        <f t="shared" si="13"/>
        <v>ok</v>
      </c>
    </row>
    <row r="156" spans="1:23" ht="10.15" hidden="1" customHeight="1" x14ac:dyDescent="0.2">
      <c r="A156" s="14">
        <f t="shared" si="14"/>
        <v>154</v>
      </c>
      <c r="B156" s="15" t="s">
        <v>5322</v>
      </c>
      <c r="C156" s="15" t="s">
        <v>5323</v>
      </c>
      <c r="D156" s="15">
        <v>934.92</v>
      </c>
      <c r="E156" s="16">
        <v>934.92</v>
      </c>
      <c r="F156" s="15" t="s">
        <v>79</v>
      </c>
      <c r="G156" s="15" t="s">
        <v>70</v>
      </c>
      <c r="H156" s="15" t="s">
        <v>80</v>
      </c>
      <c r="I156" s="15" t="s">
        <v>70</v>
      </c>
      <c r="J156" s="15" t="s">
        <v>70</v>
      </c>
      <c r="K156" s="15" t="s">
        <v>70</v>
      </c>
      <c r="L156" s="15" t="s">
        <v>70</v>
      </c>
      <c r="M156" s="15" t="s">
        <v>70</v>
      </c>
      <c r="N156" s="15" t="s">
        <v>80</v>
      </c>
      <c r="O156" s="15" t="s">
        <v>70</v>
      </c>
      <c r="P156" s="15" t="s">
        <v>79</v>
      </c>
      <c r="Q156" s="6">
        <f t="shared" si="11"/>
        <v>0</v>
      </c>
      <c r="R156" s="1" t="str">
        <f t="shared" si="12"/>
        <v>Estimado.rar</v>
      </c>
      <c r="U156" s="5">
        <f t="shared" si="10"/>
        <v>1</v>
      </c>
      <c r="V156" s="1" t="s">
        <v>5409</v>
      </c>
      <c r="W156" s="1" t="str">
        <f t="shared" si="13"/>
        <v>ok</v>
      </c>
    </row>
    <row r="157" spans="1:23" ht="10.15" hidden="1" customHeight="1" x14ac:dyDescent="0.2">
      <c r="A157" s="14">
        <f t="shared" si="14"/>
        <v>155</v>
      </c>
      <c r="B157" s="15" t="s">
        <v>5324</v>
      </c>
      <c r="C157" s="15" t="s">
        <v>5325</v>
      </c>
      <c r="D157" s="15">
        <v>1220.25</v>
      </c>
      <c r="E157" s="16">
        <v>1220.25</v>
      </c>
      <c r="F157" s="15" t="s">
        <v>79</v>
      </c>
      <c r="G157" s="15" t="s">
        <v>70</v>
      </c>
      <c r="H157" s="15" t="s">
        <v>80</v>
      </c>
      <c r="I157" s="15" t="s">
        <v>70</v>
      </c>
      <c r="J157" s="15" t="s">
        <v>70</v>
      </c>
      <c r="K157" s="15" t="s">
        <v>70</v>
      </c>
      <c r="L157" s="15" t="s">
        <v>70</v>
      </c>
      <c r="M157" s="15" t="s">
        <v>70</v>
      </c>
      <c r="N157" s="15" t="s">
        <v>80</v>
      </c>
      <c r="O157" s="15" t="s">
        <v>70</v>
      </c>
      <c r="P157" s="15" t="s">
        <v>79</v>
      </c>
      <c r="Q157" s="6">
        <f t="shared" si="11"/>
        <v>0</v>
      </c>
      <c r="R157" s="1" t="str">
        <f t="shared" si="12"/>
        <v>Estimado.rar</v>
      </c>
      <c r="U157" s="5">
        <f t="shared" si="10"/>
        <v>1</v>
      </c>
      <c r="V157" s="1" t="s">
        <v>5409</v>
      </c>
      <c r="W157" s="1" t="str">
        <f t="shared" si="13"/>
        <v>ok</v>
      </c>
    </row>
    <row r="158" spans="1:23" ht="10.15" hidden="1" customHeight="1" x14ac:dyDescent="0.2">
      <c r="A158" s="14">
        <f t="shared" si="14"/>
        <v>156</v>
      </c>
      <c r="B158" s="15" t="s">
        <v>5326</v>
      </c>
      <c r="C158" s="15" t="s">
        <v>5327</v>
      </c>
      <c r="D158" s="15">
        <v>289.22000000000003</v>
      </c>
      <c r="E158" s="16">
        <v>289.22000000000003</v>
      </c>
      <c r="F158" s="15" t="s">
        <v>79</v>
      </c>
      <c r="G158" s="15" t="s">
        <v>70</v>
      </c>
      <c r="H158" s="15" t="s">
        <v>80</v>
      </c>
      <c r="I158" s="15" t="s">
        <v>70</v>
      </c>
      <c r="J158" s="15" t="s">
        <v>70</v>
      </c>
      <c r="K158" s="15" t="s">
        <v>70</v>
      </c>
      <c r="L158" s="15" t="s">
        <v>70</v>
      </c>
      <c r="M158" s="15" t="s">
        <v>70</v>
      </c>
      <c r="N158" s="15" t="s">
        <v>80</v>
      </c>
      <c r="O158" s="15" t="s">
        <v>70</v>
      </c>
      <c r="P158" s="15" t="s">
        <v>79</v>
      </c>
      <c r="Q158" s="6">
        <f t="shared" si="11"/>
        <v>0</v>
      </c>
      <c r="R158" s="1" t="str">
        <f t="shared" si="12"/>
        <v>Estimado.rar</v>
      </c>
      <c r="U158" s="5">
        <f t="shared" si="10"/>
        <v>1</v>
      </c>
      <c r="V158" s="1" t="s">
        <v>5409</v>
      </c>
      <c r="W158" s="1" t="str">
        <f t="shared" si="13"/>
        <v>ok</v>
      </c>
    </row>
    <row r="159" spans="1:23" ht="10.15" hidden="1" customHeight="1" x14ac:dyDescent="0.2">
      <c r="A159" s="14">
        <f t="shared" si="14"/>
        <v>157</v>
      </c>
      <c r="B159" s="15" t="s">
        <v>5328</v>
      </c>
      <c r="C159" s="15" t="s">
        <v>5329</v>
      </c>
      <c r="D159" s="15">
        <v>574.54999999999995</v>
      </c>
      <c r="E159" s="16">
        <v>574.54999999999995</v>
      </c>
      <c r="F159" s="15" t="s">
        <v>79</v>
      </c>
      <c r="G159" s="15" t="s">
        <v>70</v>
      </c>
      <c r="H159" s="15" t="s">
        <v>80</v>
      </c>
      <c r="I159" s="15" t="s">
        <v>70</v>
      </c>
      <c r="J159" s="15" t="s">
        <v>70</v>
      </c>
      <c r="K159" s="15" t="s">
        <v>70</v>
      </c>
      <c r="L159" s="15" t="s">
        <v>70</v>
      </c>
      <c r="M159" s="15" t="s">
        <v>70</v>
      </c>
      <c r="N159" s="15" t="s">
        <v>80</v>
      </c>
      <c r="O159" s="15" t="s">
        <v>70</v>
      </c>
      <c r="P159" s="15" t="s">
        <v>79</v>
      </c>
      <c r="Q159" s="6">
        <f t="shared" si="11"/>
        <v>0</v>
      </c>
      <c r="R159" s="1" t="str">
        <f t="shared" si="12"/>
        <v>Estimado.rar</v>
      </c>
      <c r="U159" s="5">
        <f t="shared" si="10"/>
        <v>1</v>
      </c>
      <c r="V159" s="1" t="s">
        <v>5409</v>
      </c>
      <c r="W159" s="1" t="str">
        <f t="shared" si="13"/>
        <v>ok</v>
      </c>
    </row>
    <row r="160" spans="1:23" ht="10.15" hidden="1" customHeight="1" x14ac:dyDescent="0.2">
      <c r="A160" s="14">
        <f t="shared" si="14"/>
        <v>158</v>
      </c>
      <c r="B160" s="15" t="s">
        <v>5330</v>
      </c>
      <c r="C160" s="15" t="s">
        <v>5331</v>
      </c>
      <c r="D160" s="15">
        <v>403.83</v>
      </c>
      <c r="E160" s="16">
        <v>403.83</v>
      </c>
      <c r="F160" s="15" t="s">
        <v>79</v>
      </c>
      <c r="G160" s="15" t="s">
        <v>70</v>
      </c>
      <c r="H160" s="15" t="s">
        <v>80</v>
      </c>
      <c r="I160" s="15" t="s">
        <v>70</v>
      </c>
      <c r="J160" s="15" t="s">
        <v>70</v>
      </c>
      <c r="K160" s="15" t="s">
        <v>70</v>
      </c>
      <c r="L160" s="15" t="s">
        <v>70</v>
      </c>
      <c r="M160" s="15" t="s">
        <v>70</v>
      </c>
      <c r="N160" s="15" t="s">
        <v>80</v>
      </c>
      <c r="O160" s="15" t="s">
        <v>70</v>
      </c>
      <c r="P160" s="15" t="s">
        <v>79</v>
      </c>
      <c r="Q160" s="6">
        <f t="shared" si="11"/>
        <v>0</v>
      </c>
      <c r="R160" s="1" t="str">
        <f t="shared" si="12"/>
        <v>Estimado.rar</v>
      </c>
      <c r="U160" s="5">
        <f t="shared" si="10"/>
        <v>1</v>
      </c>
      <c r="V160" s="1" t="s">
        <v>5409</v>
      </c>
      <c r="W160" s="1" t="str">
        <f t="shared" si="13"/>
        <v>ok</v>
      </c>
    </row>
    <row r="161" spans="1:23" ht="10.15" hidden="1" customHeight="1" x14ac:dyDescent="0.2">
      <c r="A161" s="14">
        <f t="shared" si="14"/>
        <v>159</v>
      </c>
      <c r="B161" s="15" t="s">
        <v>5332</v>
      </c>
      <c r="C161" s="15" t="s">
        <v>5333</v>
      </c>
      <c r="D161" s="15">
        <v>491.23</v>
      </c>
      <c r="E161" s="16">
        <v>491.23</v>
      </c>
      <c r="F161" s="15" t="s">
        <v>79</v>
      </c>
      <c r="G161" s="15" t="s">
        <v>70</v>
      </c>
      <c r="H161" s="15" t="s">
        <v>80</v>
      </c>
      <c r="I161" s="15" t="s">
        <v>70</v>
      </c>
      <c r="J161" s="15" t="s">
        <v>70</v>
      </c>
      <c r="K161" s="15" t="s">
        <v>70</v>
      </c>
      <c r="L161" s="15" t="s">
        <v>70</v>
      </c>
      <c r="M161" s="15" t="s">
        <v>70</v>
      </c>
      <c r="N161" s="15" t="s">
        <v>80</v>
      </c>
      <c r="O161" s="15" t="s">
        <v>70</v>
      </c>
      <c r="P161" s="15" t="s">
        <v>79</v>
      </c>
      <c r="Q161" s="6">
        <f t="shared" si="11"/>
        <v>0</v>
      </c>
      <c r="R161" s="1" t="str">
        <f t="shared" si="12"/>
        <v>Estimado.rar</v>
      </c>
      <c r="U161" s="5">
        <f t="shared" si="10"/>
        <v>1</v>
      </c>
      <c r="V161" s="1" t="s">
        <v>5409</v>
      </c>
      <c r="W161" s="1" t="str">
        <f t="shared" si="13"/>
        <v>ok</v>
      </c>
    </row>
    <row r="162" spans="1:23" ht="10.15" hidden="1" customHeight="1" x14ac:dyDescent="0.2">
      <c r="A162" s="14">
        <f t="shared" si="14"/>
        <v>160</v>
      </c>
      <c r="B162" s="15" t="s">
        <v>5334</v>
      </c>
      <c r="C162" s="15" t="s">
        <v>5335</v>
      </c>
      <c r="D162" s="15">
        <v>568.62</v>
      </c>
      <c r="E162" s="16">
        <v>568.62</v>
      </c>
      <c r="F162" s="15" t="s">
        <v>79</v>
      </c>
      <c r="G162" s="15" t="s">
        <v>70</v>
      </c>
      <c r="H162" s="15" t="s">
        <v>80</v>
      </c>
      <c r="I162" s="15" t="s">
        <v>70</v>
      </c>
      <c r="J162" s="15" t="s">
        <v>70</v>
      </c>
      <c r="K162" s="15" t="s">
        <v>70</v>
      </c>
      <c r="L162" s="15" t="s">
        <v>70</v>
      </c>
      <c r="M162" s="15" t="s">
        <v>70</v>
      </c>
      <c r="N162" s="15" t="s">
        <v>80</v>
      </c>
      <c r="O162" s="15" t="s">
        <v>70</v>
      </c>
      <c r="P162" s="15" t="s">
        <v>79</v>
      </c>
      <c r="Q162" s="6">
        <f t="shared" si="11"/>
        <v>0</v>
      </c>
      <c r="R162" s="1" t="str">
        <f t="shared" si="12"/>
        <v>Estimado.rar</v>
      </c>
      <c r="U162" s="5">
        <f t="shared" si="10"/>
        <v>1</v>
      </c>
      <c r="V162" s="1" t="s">
        <v>5409</v>
      </c>
      <c r="W162" s="1" t="str">
        <f t="shared" si="13"/>
        <v>ok</v>
      </c>
    </row>
    <row r="163" spans="1:23" ht="10.15" hidden="1" customHeight="1" x14ac:dyDescent="0.2">
      <c r="A163" s="14">
        <f t="shared" si="14"/>
        <v>161</v>
      </c>
      <c r="B163" s="15" t="s">
        <v>5336</v>
      </c>
      <c r="C163" s="15" t="s">
        <v>5337</v>
      </c>
      <c r="D163" s="15">
        <v>628.79999999999995</v>
      </c>
      <c r="E163" s="16">
        <v>628.79999999999995</v>
      </c>
      <c r="F163" s="15" t="s">
        <v>79</v>
      </c>
      <c r="G163" s="15" t="s">
        <v>70</v>
      </c>
      <c r="H163" s="15" t="s">
        <v>80</v>
      </c>
      <c r="I163" s="15" t="s">
        <v>70</v>
      </c>
      <c r="J163" s="15" t="s">
        <v>70</v>
      </c>
      <c r="K163" s="15" t="s">
        <v>70</v>
      </c>
      <c r="L163" s="15" t="s">
        <v>70</v>
      </c>
      <c r="M163" s="15" t="s">
        <v>70</v>
      </c>
      <c r="N163" s="15" t="s">
        <v>80</v>
      </c>
      <c r="O163" s="15" t="s">
        <v>70</v>
      </c>
      <c r="P163" s="15" t="s">
        <v>79</v>
      </c>
      <c r="Q163" s="6">
        <f t="shared" si="11"/>
        <v>0</v>
      </c>
      <c r="R163" s="1" t="str">
        <f t="shared" si="12"/>
        <v>Estimado.rar</v>
      </c>
      <c r="U163" s="5">
        <f t="shared" si="10"/>
        <v>1</v>
      </c>
      <c r="V163" s="1" t="s">
        <v>5409</v>
      </c>
      <c r="W163" s="1" t="str">
        <f t="shared" si="13"/>
        <v>ok</v>
      </c>
    </row>
    <row r="164" spans="1:23" ht="10.15" hidden="1" customHeight="1" x14ac:dyDescent="0.2">
      <c r="A164" s="14">
        <f t="shared" si="14"/>
        <v>162</v>
      </c>
      <c r="B164" s="15" t="s">
        <v>5338</v>
      </c>
      <c r="C164" s="15" t="s">
        <v>5339</v>
      </c>
      <c r="D164" s="15">
        <v>706.19</v>
      </c>
      <c r="E164" s="16">
        <v>706.19</v>
      </c>
      <c r="F164" s="15" t="s">
        <v>79</v>
      </c>
      <c r="G164" s="15" t="s">
        <v>70</v>
      </c>
      <c r="H164" s="15" t="s">
        <v>80</v>
      </c>
      <c r="I164" s="15" t="s">
        <v>70</v>
      </c>
      <c r="J164" s="15" t="s">
        <v>70</v>
      </c>
      <c r="K164" s="15" t="s">
        <v>70</v>
      </c>
      <c r="L164" s="15" t="s">
        <v>70</v>
      </c>
      <c r="M164" s="15" t="s">
        <v>70</v>
      </c>
      <c r="N164" s="15" t="s">
        <v>80</v>
      </c>
      <c r="O164" s="15" t="s">
        <v>70</v>
      </c>
      <c r="P164" s="15" t="s">
        <v>79</v>
      </c>
      <c r="Q164" s="6">
        <f t="shared" si="11"/>
        <v>0</v>
      </c>
      <c r="R164" s="1" t="str">
        <f t="shared" si="12"/>
        <v>Estimado.rar</v>
      </c>
      <c r="U164" s="5">
        <f t="shared" si="10"/>
        <v>1</v>
      </c>
      <c r="V164" s="1" t="s">
        <v>5409</v>
      </c>
      <c r="W164" s="1" t="str">
        <f t="shared" si="13"/>
        <v>ok</v>
      </c>
    </row>
    <row r="165" spans="1:23" ht="10.15" hidden="1" customHeight="1" x14ac:dyDescent="0.2">
      <c r="A165" s="14">
        <f t="shared" si="14"/>
        <v>163</v>
      </c>
      <c r="B165" s="15" t="s">
        <v>5340</v>
      </c>
      <c r="C165" s="15" t="s">
        <v>5341</v>
      </c>
      <c r="D165" s="15">
        <v>203.05</v>
      </c>
      <c r="E165" s="16">
        <v>203.05</v>
      </c>
      <c r="F165" s="15" t="s">
        <v>79</v>
      </c>
      <c r="G165" s="15" t="s">
        <v>70</v>
      </c>
      <c r="H165" s="15" t="s">
        <v>80</v>
      </c>
      <c r="I165" s="15" t="s">
        <v>70</v>
      </c>
      <c r="J165" s="15" t="s">
        <v>70</v>
      </c>
      <c r="K165" s="15" t="s">
        <v>70</v>
      </c>
      <c r="L165" s="15" t="s">
        <v>70</v>
      </c>
      <c r="M165" s="15" t="s">
        <v>70</v>
      </c>
      <c r="N165" s="15" t="s">
        <v>80</v>
      </c>
      <c r="O165" s="15" t="s">
        <v>70</v>
      </c>
      <c r="P165" s="15" t="s">
        <v>79</v>
      </c>
      <c r="Q165" s="6">
        <f t="shared" si="11"/>
        <v>0</v>
      </c>
      <c r="R165" s="1" t="str">
        <f t="shared" si="12"/>
        <v>Estimado.rar</v>
      </c>
      <c r="U165" s="5">
        <f t="shared" si="10"/>
        <v>1</v>
      </c>
      <c r="V165" s="1" t="s">
        <v>5409</v>
      </c>
      <c r="W165" s="1" t="str">
        <f t="shared" si="13"/>
        <v>ok</v>
      </c>
    </row>
    <row r="166" spans="1:23" ht="10.15" hidden="1" customHeight="1" x14ac:dyDescent="0.2">
      <c r="A166" s="14">
        <f t="shared" si="14"/>
        <v>164</v>
      </c>
      <c r="B166" s="15" t="s">
        <v>5342</v>
      </c>
      <c r="C166" s="15" t="s">
        <v>5343</v>
      </c>
      <c r="D166" s="15">
        <v>277.41000000000003</v>
      </c>
      <c r="E166" s="16">
        <v>277.41000000000003</v>
      </c>
      <c r="F166" s="15" t="s">
        <v>79</v>
      </c>
      <c r="G166" s="15" t="s">
        <v>70</v>
      </c>
      <c r="H166" s="15" t="s">
        <v>80</v>
      </c>
      <c r="I166" s="15" t="s">
        <v>70</v>
      </c>
      <c r="J166" s="15" t="s">
        <v>70</v>
      </c>
      <c r="K166" s="15" t="s">
        <v>70</v>
      </c>
      <c r="L166" s="15" t="s">
        <v>70</v>
      </c>
      <c r="M166" s="15" t="s">
        <v>70</v>
      </c>
      <c r="N166" s="15" t="s">
        <v>80</v>
      </c>
      <c r="O166" s="15" t="s">
        <v>70</v>
      </c>
      <c r="P166" s="15" t="s">
        <v>79</v>
      </c>
      <c r="Q166" s="6">
        <f t="shared" si="11"/>
        <v>0</v>
      </c>
      <c r="R166" s="1" t="str">
        <f t="shared" si="12"/>
        <v>Estimado.rar</v>
      </c>
      <c r="U166" s="5">
        <f t="shared" si="10"/>
        <v>1</v>
      </c>
      <c r="V166" s="1" t="s">
        <v>5409</v>
      </c>
      <c r="W166" s="1" t="str">
        <f t="shared" si="13"/>
        <v>ok</v>
      </c>
    </row>
    <row r="167" spans="1:23" ht="10.15" hidden="1" customHeight="1" x14ac:dyDescent="0.2">
      <c r="A167" s="14">
        <f t="shared" si="14"/>
        <v>165</v>
      </c>
      <c r="B167" s="15" t="s">
        <v>5344</v>
      </c>
      <c r="C167" s="15" t="s">
        <v>5345</v>
      </c>
      <c r="D167" s="15">
        <v>335.23</v>
      </c>
      <c r="E167" s="16">
        <v>335.23</v>
      </c>
      <c r="F167" s="15" t="s">
        <v>79</v>
      </c>
      <c r="G167" s="15" t="s">
        <v>70</v>
      </c>
      <c r="H167" s="15" t="s">
        <v>80</v>
      </c>
      <c r="I167" s="15" t="s">
        <v>70</v>
      </c>
      <c r="J167" s="15" t="s">
        <v>70</v>
      </c>
      <c r="K167" s="15" t="s">
        <v>70</v>
      </c>
      <c r="L167" s="15" t="s">
        <v>70</v>
      </c>
      <c r="M167" s="15" t="s">
        <v>70</v>
      </c>
      <c r="N167" s="15" t="s">
        <v>80</v>
      </c>
      <c r="O167" s="15" t="s">
        <v>70</v>
      </c>
      <c r="P167" s="15" t="s">
        <v>79</v>
      </c>
      <c r="Q167" s="6">
        <f t="shared" si="11"/>
        <v>0</v>
      </c>
      <c r="R167" s="1" t="str">
        <f t="shared" si="12"/>
        <v>Estimado.rar</v>
      </c>
      <c r="U167" s="5">
        <f t="shared" si="10"/>
        <v>1</v>
      </c>
      <c r="V167" s="1" t="s">
        <v>5409</v>
      </c>
      <c r="W167" s="1" t="str">
        <f t="shared" si="13"/>
        <v>ok</v>
      </c>
    </row>
    <row r="168" spans="1:23" ht="10.15" hidden="1" customHeight="1" x14ac:dyDescent="0.2">
      <c r="A168" s="14">
        <f t="shared" si="14"/>
        <v>166</v>
      </c>
      <c r="B168" s="15" t="s">
        <v>5346</v>
      </c>
      <c r="C168" s="15" t="s">
        <v>5347</v>
      </c>
      <c r="D168" s="15">
        <v>409.59</v>
      </c>
      <c r="E168" s="16">
        <v>409.59</v>
      </c>
      <c r="F168" s="15" t="s">
        <v>79</v>
      </c>
      <c r="G168" s="15" t="s">
        <v>70</v>
      </c>
      <c r="H168" s="15" t="s">
        <v>80</v>
      </c>
      <c r="I168" s="15" t="s">
        <v>70</v>
      </c>
      <c r="J168" s="15" t="s">
        <v>70</v>
      </c>
      <c r="K168" s="15" t="s">
        <v>70</v>
      </c>
      <c r="L168" s="15" t="s">
        <v>70</v>
      </c>
      <c r="M168" s="15" t="s">
        <v>70</v>
      </c>
      <c r="N168" s="15" t="s">
        <v>80</v>
      </c>
      <c r="O168" s="15" t="s">
        <v>70</v>
      </c>
      <c r="P168" s="15" t="s">
        <v>79</v>
      </c>
      <c r="Q168" s="6">
        <f t="shared" si="11"/>
        <v>0</v>
      </c>
      <c r="R168" s="1" t="str">
        <f t="shared" si="12"/>
        <v>Estimado.rar</v>
      </c>
      <c r="U168" s="5">
        <f t="shared" si="10"/>
        <v>1</v>
      </c>
      <c r="V168" s="1" t="s">
        <v>5409</v>
      </c>
      <c r="W168" s="1" t="str">
        <f t="shared" si="13"/>
        <v>ok</v>
      </c>
    </row>
    <row r="169" spans="1:23" ht="10.15" hidden="1" customHeight="1" x14ac:dyDescent="0.2">
      <c r="A169" s="14">
        <f t="shared" si="14"/>
        <v>167</v>
      </c>
      <c r="B169" s="15" t="s">
        <v>5348</v>
      </c>
      <c r="C169" s="15" t="s">
        <v>5349</v>
      </c>
      <c r="D169" s="15">
        <v>100.73</v>
      </c>
      <c r="E169" s="16">
        <v>100.73</v>
      </c>
      <c r="F169" s="15" t="s">
        <v>79</v>
      </c>
      <c r="G169" s="15" t="s">
        <v>70</v>
      </c>
      <c r="H169" s="15" t="s">
        <v>80</v>
      </c>
      <c r="I169" s="15" t="s">
        <v>70</v>
      </c>
      <c r="J169" s="15" t="s">
        <v>70</v>
      </c>
      <c r="K169" s="15" t="s">
        <v>70</v>
      </c>
      <c r="L169" s="15" t="s">
        <v>70</v>
      </c>
      <c r="M169" s="15" t="s">
        <v>70</v>
      </c>
      <c r="N169" s="15" t="s">
        <v>80</v>
      </c>
      <c r="O169" s="15" t="s">
        <v>70</v>
      </c>
      <c r="P169" s="15" t="s">
        <v>79</v>
      </c>
      <c r="Q169" s="6">
        <f t="shared" si="11"/>
        <v>0</v>
      </c>
      <c r="R169" s="1" t="str">
        <f t="shared" si="12"/>
        <v>Estimado.rar</v>
      </c>
      <c r="U169" s="5">
        <f t="shared" si="10"/>
        <v>1</v>
      </c>
      <c r="V169" s="1" t="s">
        <v>5409</v>
      </c>
      <c r="W169" s="1" t="str">
        <f t="shared" si="13"/>
        <v>ok</v>
      </c>
    </row>
    <row r="170" spans="1:23" ht="10.15" hidden="1" customHeight="1" x14ac:dyDescent="0.2">
      <c r="A170" s="14">
        <f t="shared" si="14"/>
        <v>168</v>
      </c>
      <c r="B170" s="15" t="s">
        <v>5350</v>
      </c>
      <c r="C170" s="15" t="s">
        <v>5351</v>
      </c>
      <c r="D170" s="15">
        <v>23.88</v>
      </c>
      <c r="E170" s="16">
        <v>23.88</v>
      </c>
      <c r="F170" s="15" t="s">
        <v>79</v>
      </c>
      <c r="G170" s="15" t="s">
        <v>70</v>
      </c>
      <c r="H170" s="15" t="s">
        <v>80</v>
      </c>
      <c r="I170" s="15" t="s">
        <v>70</v>
      </c>
      <c r="J170" s="15" t="s">
        <v>70</v>
      </c>
      <c r="K170" s="15" t="s">
        <v>70</v>
      </c>
      <c r="L170" s="15" t="s">
        <v>70</v>
      </c>
      <c r="M170" s="15" t="s">
        <v>70</v>
      </c>
      <c r="N170" s="15" t="s">
        <v>80</v>
      </c>
      <c r="O170" s="15" t="s">
        <v>70</v>
      </c>
      <c r="P170" s="15" t="s">
        <v>79</v>
      </c>
      <c r="Q170" s="6">
        <f t="shared" si="11"/>
        <v>0</v>
      </c>
      <c r="R170" s="1" t="str">
        <f t="shared" si="12"/>
        <v>Estimado.rar</v>
      </c>
      <c r="U170" s="5">
        <f t="shared" si="10"/>
        <v>1</v>
      </c>
      <c r="V170" s="1" t="s">
        <v>5409</v>
      </c>
      <c r="W170" s="1" t="str">
        <f t="shared" si="13"/>
        <v>ok</v>
      </c>
    </row>
    <row r="171" spans="1:23" ht="10.15" hidden="1" customHeight="1" x14ac:dyDescent="0.2">
      <c r="A171" s="14">
        <f t="shared" si="14"/>
        <v>169</v>
      </c>
      <c r="B171" s="15" t="s">
        <v>5352</v>
      </c>
      <c r="C171" s="15" t="s">
        <v>5353</v>
      </c>
      <c r="D171" s="15">
        <v>659.62</v>
      </c>
      <c r="E171" s="16">
        <v>659.62</v>
      </c>
      <c r="F171" s="15" t="s">
        <v>79</v>
      </c>
      <c r="G171" s="15" t="s">
        <v>70</v>
      </c>
      <c r="H171" s="15" t="s">
        <v>80</v>
      </c>
      <c r="I171" s="15" t="s">
        <v>70</v>
      </c>
      <c r="J171" s="15" t="s">
        <v>70</v>
      </c>
      <c r="K171" s="15" t="s">
        <v>70</v>
      </c>
      <c r="L171" s="15" t="s">
        <v>70</v>
      </c>
      <c r="M171" s="15" t="s">
        <v>70</v>
      </c>
      <c r="N171" s="15" t="s">
        <v>80</v>
      </c>
      <c r="O171" s="15" t="s">
        <v>70</v>
      </c>
      <c r="P171" s="15" t="s">
        <v>79</v>
      </c>
      <c r="Q171" s="6">
        <f t="shared" si="11"/>
        <v>0</v>
      </c>
      <c r="R171" s="1" t="str">
        <f t="shared" si="12"/>
        <v>Estimado.rar</v>
      </c>
      <c r="U171" s="5">
        <f t="shared" si="10"/>
        <v>1</v>
      </c>
      <c r="V171" s="1" t="s">
        <v>5409</v>
      </c>
      <c r="W171" s="1" t="str">
        <f t="shared" si="13"/>
        <v>ok</v>
      </c>
    </row>
    <row r="172" spans="1:23" ht="10.15" hidden="1" customHeight="1" x14ac:dyDescent="0.2">
      <c r="A172" s="14">
        <f t="shared" si="14"/>
        <v>170</v>
      </c>
      <c r="B172" s="15" t="s">
        <v>5354</v>
      </c>
      <c r="C172" s="15" t="s">
        <v>5355</v>
      </c>
      <c r="D172" s="15">
        <v>484.55</v>
      </c>
      <c r="E172" s="16">
        <v>484.55</v>
      </c>
      <c r="F172" s="15" t="s">
        <v>79</v>
      </c>
      <c r="G172" s="15" t="s">
        <v>70</v>
      </c>
      <c r="H172" s="15" t="s">
        <v>80</v>
      </c>
      <c r="I172" s="15" t="s">
        <v>70</v>
      </c>
      <c r="J172" s="15" t="s">
        <v>70</v>
      </c>
      <c r="K172" s="15" t="s">
        <v>70</v>
      </c>
      <c r="L172" s="15" t="s">
        <v>70</v>
      </c>
      <c r="M172" s="15" t="s">
        <v>70</v>
      </c>
      <c r="N172" s="15" t="s">
        <v>80</v>
      </c>
      <c r="O172" s="15" t="s">
        <v>70</v>
      </c>
      <c r="P172" s="15" t="s">
        <v>79</v>
      </c>
      <c r="Q172" s="6">
        <f t="shared" si="11"/>
        <v>0</v>
      </c>
      <c r="R172" s="1" t="str">
        <f t="shared" si="12"/>
        <v>Estimado.rar</v>
      </c>
      <c r="U172" s="5">
        <f t="shared" si="10"/>
        <v>1</v>
      </c>
      <c r="V172" s="1" t="s">
        <v>5409</v>
      </c>
      <c r="W172" s="1" t="str">
        <f t="shared" si="13"/>
        <v>ok</v>
      </c>
    </row>
    <row r="173" spans="1:23" ht="10.15" hidden="1" customHeight="1" x14ac:dyDescent="0.2">
      <c r="A173" s="14">
        <f t="shared" si="14"/>
        <v>171</v>
      </c>
      <c r="B173" s="15" t="s">
        <v>5356</v>
      </c>
      <c r="C173" s="15" t="s">
        <v>5357</v>
      </c>
      <c r="D173" s="15">
        <v>552.66</v>
      </c>
      <c r="E173" s="16">
        <v>552.66</v>
      </c>
      <c r="F173" s="15" t="s">
        <v>79</v>
      </c>
      <c r="G173" s="15" t="s">
        <v>70</v>
      </c>
      <c r="H173" s="15" t="s">
        <v>80</v>
      </c>
      <c r="I173" s="15" t="s">
        <v>70</v>
      </c>
      <c r="J173" s="15" t="s">
        <v>70</v>
      </c>
      <c r="K173" s="15" t="s">
        <v>70</v>
      </c>
      <c r="L173" s="15" t="s">
        <v>70</v>
      </c>
      <c r="M173" s="15" t="s">
        <v>70</v>
      </c>
      <c r="N173" s="15" t="s">
        <v>80</v>
      </c>
      <c r="O173" s="15" t="s">
        <v>70</v>
      </c>
      <c r="P173" s="15" t="s">
        <v>79</v>
      </c>
      <c r="Q173" s="6">
        <f t="shared" si="11"/>
        <v>0</v>
      </c>
      <c r="R173" s="1" t="str">
        <f t="shared" si="12"/>
        <v>Estimado.rar</v>
      </c>
      <c r="U173" s="5">
        <f t="shared" si="10"/>
        <v>1</v>
      </c>
      <c r="V173" s="1" t="s">
        <v>5409</v>
      </c>
      <c r="W173" s="1" t="str">
        <f t="shared" si="13"/>
        <v>ok</v>
      </c>
    </row>
    <row r="174" spans="1:23" ht="10.15" hidden="1" customHeight="1" x14ac:dyDescent="0.2">
      <c r="A174" s="14">
        <f t="shared" si="14"/>
        <v>172</v>
      </c>
      <c r="B174" s="15" t="s">
        <v>5358</v>
      </c>
      <c r="C174" s="15" t="s">
        <v>5359</v>
      </c>
      <c r="D174" s="15">
        <v>607.91999999999996</v>
      </c>
      <c r="E174" s="16">
        <v>607.91999999999996</v>
      </c>
      <c r="F174" s="15" t="s">
        <v>79</v>
      </c>
      <c r="G174" s="15" t="s">
        <v>70</v>
      </c>
      <c r="H174" s="15" t="s">
        <v>80</v>
      </c>
      <c r="I174" s="15" t="s">
        <v>70</v>
      </c>
      <c r="J174" s="15" t="s">
        <v>70</v>
      </c>
      <c r="K174" s="15" t="s">
        <v>70</v>
      </c>
      <c r="L174" s="15" t="s">
        <v>70</v>
      </c>
      <c r="M174" s="15" t="s">
        <v>70</v>
      </c>
      <c r="N174" s="15" t="s">
        <v>80</v>
      </c>
      <c r="O174" s="15" t="s">
        <v>70</v>
      </c>
      <c r="P174" s="15" t="s">
        <v>79</v>
      </c>
      <c r="Q174" s="6">
        <f t="shared" si="11"/>
        <v>0</v>
      </c>
      <c r="R174" s="1" t="str">
        <f t="shared" si="12"/>
        <v>Estimado.rar</v>
      </c>
      <c r="U174" s="5">
        <f t="shared" si="10"/>
        <v>1</v>
      </c>
      <c r="V174" s="1" t="s">
        <v>5409</v>
      </c>
      <c r="W174" s="1" t="str">
        <f t="shared" si="13"/>
        <v>ok</v>
      </c>
    </row>
    <row r="175" spans="1:23" ht="10.15" hidden="1" customHeight="1" x14ac:dyDescent="0.2">
      <c r="A175" s="14">
        <f t="shared" si="14"/>
        <v>173</v>
      </c>
      <c r="B175" s="15" t="s">
        <v>5360</v>
      </c>
      <c r="C175" s="15" t="s">
        <v>5361</v>
      </c>
      <c r="D175" s="15">
        <v>1944.02</v>
      </c>
      <c r="E175" s="16">
        <v>1944.02</v>
      </c>
      <c r="F175" s="15" t="s">
        <v>79</v>
      </c>
      <c r="G175" s="15" t="s">
        <v>70</v>
      </c>
      <c r="H175" s="15" t="s">
        <v>80</v>
      </c>
      <c r="I175" s="15" t="s">
        <v>70</v>
      </c>
      <c r="J175" s="15" t="s">
        <v>70</v>
      </c>
      <c r="K175" s="15" t="s">
        <v>70</v>
      </c>
      <c r="L175" s="15" t="s">
        <v>70</v>
      </c>
      <c r="M175" s="15" t="s">
        <v>70</v>
      </c>
      <c r="N175" s="15" t="s">
        <v>80</v>
      </c>
      <c r="O175" s="15" t="s">
        <v>70</v>
      </c>
      <c r="P175" s="15" t="s">
        <v>79</v>
      </c>
      <c r="Q175" s="6">
        <f t="shared" si="11"/>
        <v>0</v>
      </c>
      <c r="R175" s="1" t="str">
        <f t="shared" si="12"/>
        <v>Estimado.rar</v>
      </c>
      <c r="U175" s="5">
        <f t="shared" si="10"/>
        <v>1</v>
      </c>
      <c r="V175" s="1" t="s">
        <v>5409</v>
      </c>
      <c r="W175" s="1" t="str">
        <f t="shared" si="13"/>
        <v>ok</v>
      </c>
    </row>
    <row r="176" spans="1:23" ht="10.15" hidden="1" customHeight="1" x14ac:dyDescent="0.2">
      <c r="A176" s="14">
        <f t="shared" si="14"/>
        <v>174</v>
      </c>
      <c r="B176" s="15" t="s">
        <v>5362</v>
      </c>
      <c r="C176" s="15" t="s">
        <v>5363</v>
      </c>
      <c r="D176" s="15">
        <v>2138.42</v>
      </c>
      <c r="E176" s="16">
        <v>2138.42</v>
      </c>
      <c r="F176" s="15" t="s">
        <v>79</v>
      </c>
      <c r="G176" s="15" t="s">
        <v>70</v>
      </c>
      <c r="H176" s="15" t="s">
        <v>80</v>
      </c>
      <c r="I176" s="15" t="s">
        <v>70</v>
      </c>
      <c r="J176" s="15" t="s">
        <v>70</v>
      </c>
      <c r="K176" s="15" t="s">
        <v>70</v>
      </c>
      <c r="L176" s="15" t="s">
        <v>70</v>
      </c>
      <c r="M176" s="15" t="s">
        <v>70</v>
      </c>
      <c r="N176" s="15" t="s">
        <v>80</v>
      </c>
      <c r="O176" s="15" t="s">
        <v>70</v>
      </c>
      <c r="P176" s="15" t="s">
        <v>79</v>
      </c>
      <c r="Q176" s="6">
        <f t="shared" si="11"/>
        <v>0</v>
      </c>
      <c r="R176" s="1" t="str">
        <f t="shared" si="12"/>
        <v>Estimado.rar</v>
      </c>
      <c r="U176" s="5">
        <f t="shared" si="10"/>
        <v>1</v>
      </c>
      <c r="V176" s="1" t="s">
        <v>5409</v>
      </c>
      <c r="W176" s="1" t="str">
        <f t="shared" si="13"/>
        <v>ok</v>
      </c>
    </row>
    <row r="177" spans="1:23" ht="10.15" hidden="1" customHeight="1" x14ac:dyDescent="0.2">
      <c r="A177" s="14">
        <f t="shared" si="14"/>
        <v>175</v>
      </c>
      <c r="B177" s="15" t="s">
        <v>5364</v>
      </c>
      <c r="C177" s="15" t="s">
        <v>5365</v>
      </c>
      <c r="D177" s="15">
        <v>7.3</v>
      </c>
      <c r="E177" s="16">
        <v>7.3</v>
      </c>
      <c r="F177" s="15" t="s">
        <v>79</v>
      </c>
      <c r="G177" s="15" t="s">
        <v>70</v>
      </c>
      <c r="H177" s="15" t="s">
        <v>80</v>
      </c>
      <c r="I177" s="15" t="s">
        <v>70</v>
      </c>
      <c r="J177" s="15" t="s">
        <v>70</v>
      </c>
      <c r="K177" s="15" t="s">
        <v>70</v>
      </c>
      <c r="L177" s="15" t="s">
        <v>70</v>
      </c>
      <c r="M177" s="15" t="s">
        <v>70</v>
      </c>
      <c r="N177" s="15" t="s">
        <v>80</v>
      </c>
      <c r="O177" s="15" t="s">
        <v>70</v>
      </c>
      <c r="P177" s="15" t="s">
        <v>79</v>
      </c>
      <c r="Q177" s="6">
        <f t="shared" si="11"/>
        <v>0</v>
      </c>
      <c r="R177" s="1" t="str">
        <f t="shared" si="12"/>
        <v>Estimado.rar</v>
      </c>
      <c r="U177" s="5">
        <f t="shared" si="10"/>
        <v>1</v>
      </c>
      <c r="V177" s="1" t="s">
        <v>5409</v>
      </c>
      <c r="W177" s="1" t="str">
        <f t="shared" si="13"/>
        <v>ok</v>
      </c>
    </row>
    <row r="178" spans="1:23" ht="10.15" hidden="1" customHeight="1" x14ac:dyDescent="0.2">
      <c r="A178" s="14">
        <f t="shared" si="14"/>
        <v>176</v>
      </c>
      <c r="B178" s="15" t="s">
        <v>5366</v>
      </c>
      <c r="C178" s="15" t="s">
        <v>5367</v>
      </c>
      <c r="D178" s="15">
        <v>7.58</v>
      </c>
      <c r="E178" s="16">
        <v>7.58</v>
      </c>
      <c r="F178" s="15" t="s">
        <v>79</v>
      </c>
      <c r="G178" s="15" t="s">
        <v>70</v>
      </c>
      <c r="H178" s="15" t="s">
        <v>80</v>
      </c>
      <c r="I178" s="15" t="s">
        <v>70</v>
      </c>
      <c r="J178" s="15" t="s">
        <v>70</v>
      </c>
      <c r="K178" s="15" t="s">
        <v>70</v>
      </c>
      <c r="L178" s="15" t="s">
        <v>70</v>
      </c>
      <c r="M178" s="15" t="s">
        <v>70</v>
      </c>
      <c r="N178" s="15" t="s">
        <v>80</v>
      </c>
      <c r="O178" s="15" t="s">
        <v>70</v>
      </c>
      <c r="P178" s="15" t="s">
        <v>79</v>
      </c>
      <c r="Q178" s="6">
        <f t="shared" si="11"/>
        <v>0</v>
      </c>
      <c r="R178" s="1" t="str">
        <f t="shared" si="12"/>
        <v>Estimado.rar</v>
      </c>
      <c r="U178" s="5">
        <f t="shared" si="10"/>
        <v>1</v>
      </c>
      <c r="V178" s="1" t="s">
        <v>5409</v>
      </c>
      <c r="W178" s="1" t="str">
        <f t="shared" si="13"/>
        <v>ok</v>
      </c>
    </row>
    <row r="179" spans="1:23" ht="10.15" hidden="1" customHeight="1" x14ac:dyDescent="0.2">
      <c r="A179" s="14">
        <f t="shared" si="14"/>
        <v>177</v>
      </c>
      <c r="B179" s="15" t="s">
        <v>5368</v>
      </c>
      <c r="C179" s="15" t="s">
        <v>5369</v>
      </c>
      <c r="D179" s="15">
        <v>8.52</v>
      </c>
      <c r="E179" s="16">
        <v>8.52</v>
      </c>
      <c r="F179" s="15" t="s">
        <v>79</v>
      </c>
      <c r="G179" s="15" t="s">
        <v>70</v>
      </c>
      <c r="H179" s="15" t="s">
        <v>80</v>
      </c>
      <c r="I179" s="15" t="s">
        <v>70</v>
      </c>
      <c r="J179" s="15" t="s">
        <v>70</v>
      </c>
      <c r="K179" s="15" t="s">
        <v>70</v>
      </c>
      <c r="L179" s="15" t="s">
        <v>70</v>
      </c>
      <c r="M179" s="15" t="s">
        <v>70</v>
      </c>
      <c r="N179" s="15" t="s">
        <v>80</v>
      </c>
      <c r="O179" s="15" t="s">
        <v>70</v>
      </c>
      <c r="P179" s="15" t="s">
        <v>79</v>
      </c>
      <c r="Q179" s="6">
        <f t="shared" si="11"/>
        <v>0</v>
      </c>
      <c r="R179" s="1" t="str">
        <f t="shared" si="12"/>
        <v>Estimado.rar</v>
      </c>
      <c r="U179" s="5">
        <f t="shared" si="10"/>
        <v>1</v>
      </c>
      <c r="V179" s="1" t="s">
        <v>5409</v>
      </c>
      <c r="W179" s="1" t="str">
        <f t="shared" si="13"/>
        <v>ok</v>
      </c>
    </row>
    <row r="180" spans="1:23" ht="10.15" hidden="1" customHeight="1" x14ac:dyDescent="0.2">
      <c r="A180" s="14">
        <f t="shared" si="14"/>
        <v>178</v>
      </c>
      <c r="B180" s="15" t="s">
        <v>5370</v>
      </c>
      <c r="C180" s="15" t="s">
        <v>5371</v>
      </c>
      <c r="D180" s="15">
        <v>241.31</v>
      </c>
      <c r="E180" s="16">
        <v>241.31</v>
      </c>
      <c r="F180" s="15" t="s">
        <v>79</v>
      </c>
      <c r="G180" s="15" t="s">
        <v>70</v>
      </c>
      <c r="H180" s="15" t="s">
        <v>80</v>
      </c>
      <c r="I180" s="15" t="s">
        <v>70</v>
      </c>
      <c r="J180" s="15" t="s">
        <v>70</v>
      </c>
      <c r="K180" s="15" t="s">
        <v>70</v>
      </c>
      <c r="L180" s="15" t="s">
        <v>70</v>
      </c>
      <c r="M180" s="15" t="s">
        <v>70</v>
      </c>
      <c r="N180" s="15" t="s">
        <v>80</v>
      </c>
      <c r="O180" s="15" t="s">
        <v>70</v>
      </c>
      <c r="P180" s="15" t="s">
        <v>79</v>
      </c>
      <c r="Q180" s="6">
        <f t="shared" si="11"/>
        <v>0</v>
      </c>
      <c r="R180" s="1" t="str">
        <f t="shared" si="12"/>
        <v>Estimado.rar</v>
      </c>
      <c r="U180" s="5">
        <f t="shared" si="10"/>
        <v>1</v>
      </c>
      <c r="V180" s="1" t="s">
        <v>5409</v>
      </c>
      <c r="W180" s="1" t="str">
        <f t="shared" si="13"/>
        <v>ok</v>
      </c>
    </row>
    <row r="181" spans="1:23" ht="10.15" hidden="1" customHeight="1" x14ac:dyDescent="0.2">
      <c r="A181" s="14">
        <f t="shared" si="14"/>
        <v>179</v>
      </c>
      <c r="B181" s="15" t="s">
        <v>5372</v>
      </c>
      <c r="C181" s="15" t="s">
        <v>5373</v>
      </c>
      <c r="D181" s="15">
        <v>381.67</v>
      </c>
      <c r="E181" s="16">
        <v>381.67</v>
      </c>
      <c r="F181" s="15" t="s">
        <v>79</v>
      </c>
      <c r="G181" s="15" t="s">
        <v>70</v>
      </c>
      <c r="H181" s="15" t="s">
        <v>80</v>
      </c>
      <c r="I181" s="15" t="s">
        <v>70</v>
      </c>
      <c r="J181" s="15" t="s">
        <v>70</v>
      </c>
      <c r="K181" s="15" t="s">
        <v>70</v>
      </c>
      <c r="L181" s="15" t="s">
        <v>70</v>
      </c>
      <c r="M181" s="15" t="s">
        <v>70</v>
      </c>
      <c r="N181" s="15" t="s">
        <v>80</v>
      </c>
      <c r="O181" s="15" t="s">
        <v>70</v>
      </c>
      <c r="P181" s="15" t="s">
        <v>79</v>
      </c>
      <c r="Q181" s="6">
        <f t="shared" si="11"/>
        <v>0</v>
      </c>
      <c r="R181" s="1" t="str">
        <f t="shared" si="12"/>
        <v>Estimado.rar</v>
      </c>
      <c r="U181" s="5">
        <f t="shared" si="10"/>
        <v>1</v>
      </c>
      <c r="V181" s="1" t="s">
        <v>5409</v>
      </c>
      <c r="W181" s="1" t="str">
        <f t="shared" si="13"/>
        <v>ok</v>
      </c>
    </row>
    <row r="182" spans="1:23" ht="10.15" hidden="1" customHeight="1" x14ac:dyDescent="0.2">
      <c r="A182" s="14">
        <f t="shared" si="14"/>
        <v>180</v>
      </c>
      <c r="B182" s="15" t="s">
        <v>5374</v>
      </c>
      <c r="C182" s="15" t="s">
        <v>5375</v>
      </c>
      <c r="D182" s="15">
        <v>199.41</v>
      </c>
      <c r="E182" s="16">
        <v>199.41</v>
      </c>
      <c r="F182" s="15" t="s">
        <v>79</v>
      </c>
      <c r="G182" s="15" t="s">
        <v>70</v>
      </c>
      <c r="H182" s="15" t="s">
        <v>80</v>
      </c>
      <c r="I182" s="15" t="s">
        <v>70</v>
      </c>
      <c r="J182" s="15" t="s">
        <v>70</v>
      </c>
      <c r="K182" s="15" t="s">
        <v>70</v>
      </c>
      <c r="L182" s="15" t="s">
        <v>70</v>
      </c>
      <c r="M182" s="15" t="s">
        <v>70</v>
      </c>
      <c r="N182" s="15" t="s">
        <v>80</v>
      </c>
      <c r="O182" s="15" t="s">
        <v>70</v>
      </c>
      <c r="P182" s="15" t="s">
        <v>79</v>
      </c>
      <c r="Q182" s="6">
        <f t="shared" si="11"/>
        <v>0</v>
      </c>
      <c r="R182" s="1" t="str">
        <f t="shared" si="12"/>
        <v>Estimado.rar</v>
      </c>
      <c r="U182" s="5">
        <f t="shared" si="10"/>
        <v>1</v>
      </c>
      <c r="V182" s="1" t="s">
        <v>5409</v>
      </c>
      <c r="W182" s="1" t="str">
        <f t="shared" si="13"/>
        <v>ok</v>
      </c>
    </row>
    <row r="183" spans="1:23" ht="10.15" hidden="1" customHeight="1" x14ac:dyDescent="0.2">
      <c r="A183" s="14">
        <f t="shared" si="14"/>
        <v>181</v>
      </c>
      <c r="B183" s="15" t="s">
        <v>5376</v>
      </c>
      <c r="C183" s="15" t="s">
        <v>5377</v>
      </c>
      <c r="D183" s="15">
        <v>210.47</v>
      </c>
      <c r="E183" s="16">
        <v>210.47</v>
      </c>
      <c r="F183" s="15" t="s">
        <v>79</v>
      </c>
      <c r="G183" s="15" t="s">
        <v>70</v>
      </c>
      <c r="H183" s="15" t="s">
        <v>80</v>
      </c>
      <c r="I183" s="15" t="s">
        <v>70</v>
      </c>
      <c r="J183" s="15" t="s">
        <v>70</v>
      </c>
      <c r="K183" s="15" t="s">
        <v>70</v>
      </c>
      <c r="L183" s="15" t="s">
        <v>70</v>
      </c>
      <c r="M183" s="15" t="s">
        <v>70</v>
      </c>
      <c r="N183" s="15" t="s">
        <v>80</v>
      </c>
      <c r="O183" s="15" t="s">
        <v>70</v>
      </c>
      <c r="P183" s="15" t="s">
        <v>79</v>
      </c>
      <c r="Q183" s="6">
        <f t="shared" si="11"/>
        <v>0</v>
      </c>
      <c r="R183" s="1" t="str">
        <f t="shared" si="12"/>
        <v>Estimado.rar</v>
      </c>
      <c r="U183" s="5">
        <f t="shared" si="10"/>
        <v>1</v>
      </c>
      <c r="V183" s="1" t="s">
        <v>5409</v>
      </c>
      <c r="W183" s="1" t="str">
        <f t="shared" si="13"/>
        <v>ok</v>
      </c>
    </row>
    <row r="184" spans="1:23" ht="10.15" hidden="1" customHeight="1" x14ac:dyDescent="0.2">
      <c r="A184" s="14">
        <f t="shared" si="14"/>
        <v>182</v>
      </c>
      <c r="B184" s="15" t="s">
        <v>5378</v>
      </c>
      <c r="C184" s="15" t="s">
        <v>5379</v>
      </c>
      <c r="D184" s="15">
        <v>52.54</v>
      </c>
      <c r="E184" s="16">
        <v>56.448703011218264</v>
      </c>
      <c r="F184" s="15" t="s">
        <v>79</v>
      </c>
      <c r="G184" s="15" t="s">
        <v>70</v>
      </c>
      <c r="H184" s="15" t="s">
        <v>80</v>
      </c>
      <c r="I184" s="15" t="s">
        <v>70</v>
      </c>
      <c r="J184" s="15" t="s">
        <v>70</v>
      </c>
      <c r="K184" s="15" t="s">
        <v>70</v>
      </c>
      <c r="L184" s="15" t="s">
        <v>70</v>
      </c>
      <c r="M184" s="15" t="s">
        <v>70</v>
      </c>
      <c r="N184" s="15" t="s">
        <v>80</v>
      </c>
      <c r="O184" s="15" t="s">
        <v>70</v>
      </c>
      <c r="P184" s="15" t="s">
        <v>79</v>
      </c>
      <c r="Q184" s="6">
        <f t="shared" si="11"/>
        <v>7.4394804172406959E-2</v>
      </c>
      <c r="R184" s="1" t="str">
        <f t="shared" si="12"/>
        <v>Estimado.rar</v>
      </c>
      <c r="U184" s="5">
        <f t="shared" si="10"/>
        <v>1</v>
      </c>
      <c r="V184" s="1" t="s">
        <v>5409</v>
      </c>
      <c r="W184" s="1" t="str">
        <f t="shared" si="13"/>
        <v>ok</v>
      </c>
    </row>
    <row r="185" spans="1:23" ht="10.15" hidden="1" customHeight="1" x14ac:dyDescent="0.2">
      <c r="A185" s="14">
        <f t="shared" si="14"/>
        <v>183</v>
      </c>
      <c r="B185" s="15" t="s">
        <v>5380</v>
      </c>
      <c r="C185" s="15" t="s">
        <v>5381</v>
      </c>
      <c r="D185" s="15">
        <v>34.06</v>
      </c>
      <c r="E185" s="16">
        <v>36.593887030112185</v>
      </c>
      <c r="F185" s="15" t="s">
        <v>79</v>
      </c>
      <c r="G185" s="15" t="s">
        <v>70</v>
      </c>
      <c r="H185" s="15" t="s">
        <v>80</v>
      </c>
      <c r="I185" s="15" t="s">
        <v>70</v>
      </c>
      <c r="J185" s="15" t="s">
        <v>70</v>
      </c>
      <c r="K185" s="15" t="s">
        <v>70</v>
      </c>
      <c r="L185" s="15" t="s">
        <v>70</v>
      </c>
      <c r="M185" s="15" t="s">
        <v>70</v>
      </c>
      <c r="N185" s="15" t="s">
        <v>80</v>
      </c>
      <c r="O185" s="15" t="s">
        <v>70</v>
      </c>
      <c r="P185" s="15" t="s">
        <v>79</v>
      </c>
      <c r="Q185" s="6">
        <f t="shared" si="11"/>
        <v>7.4394804172406959E-2</v>
      </c>
      <c r="R185" s="1" t="str">
        <f t="shared" si="12"/>
        <v>Estimado.rar</v>
      </c>
      <c r="U185" s="5">
        <f t="shared" si="10"/>
        <v>1</v>
      </c>
      <c r="V185" s="1" t="s">
        <v>5409</v>
      </c>
      <c r="W185" s="1" t="str">
        <f t="shared" si="13"/>
        <v>ok</v>
      </c>
    </row>
    <row r="186" spans="1:23" ht="10.15" hidden="1" customHeight="1" x14ac:dyDescent="0.2">
      <c r="A186" s="14">
        <f t="shared" si="14"/>
        <v>184</v>
      </c>
      <c r="B186" s="15" t="s">
        <v>5382</v>
      </c>
      <c r="C186" s="15" t="s">
        <v>5383</v>
      </c>
      <c r="D186" s="15">
        <v>248.86</v>
      </c>
      <c r="E186" s="16">
        <v>258.11694548317257</v>
      </c>
      <c r="F186" s="15" t="s">
        <v>79</v>
      </c>
      <c r="G186" s="15" t="s">
        <v>70</v>
      </c>
      <c r="H186" s="15" t="s">
        <v>80</v>
      </c>
      <c r="I186" s="15" t="s">
        <v>70</v>
      </c>
      <c r="J186" s="15" t="s">
        <v>70</v>
      </c>
      <c r="K186" s="15" t="s">
        <v>70</v>
      </c>
      <c r="L186" s="15" t="s">
        <v>70</v>
      </c>
      <c r="M186" s="15" t="s">
        <v>70</v>
      </c>
      <c r="N186" s="15" t="s">
        <v>80</v>
      </c>
      <c r="O186" s="15" t="s">
        <v>70</v>
      </c>
      <c r="P186" s="15" t="s">
        <v>79</v>
      </c>
      <c r="Q186" s="6">
        <f t="shared" si="11"/>
        <v>3.7197402086203368E-2</v>
      </c>
      <c r="R186" s="1" t="str">
        <f t="shared" si="12"/>
        <v>Estimado.rar</v>
      </c>
      <c r="U186" s="5">
        <f t="shared" si="10"/>
        <v>1</v>
      </c>
      <c r="V186" s="1" t="s">
        <v>5409</v>
      </c>
      <c r="W186" s="1" t="str">
        <f t="shared" si="13"/>
        <v>ok</v>
      </c>
    </row>
    <row r="187" spans="1:23" ht="10.15" hidden="1" customHeight="1" x14ac:dyDescent="0.2">
      <c r="A187" s="14">
        <f t="shared" si="14"/>
        <v>185</v>
      </c>
      <c r="B187" s="15" t="s">
        <v>5384</v>
      </c>
      <c r="C187" s="15" t="s">
        <v>5385</v>
      </c>
      <c r="D187" s="15">
        <v>121.76</v>
      </c>
      <c r="E187" s="16">
        <v>126.28915567801613</v>
      </c>
      <c r="F187" s="15" t="s">
        <v>79</v>
      </c>
      <c r="G187" s="15" t="s">
        <v>70</v>
      </c>
      <c r="H187" s="15" t="s">
        <v>80</v>
      </c>
      <c r="I187" s="15" t="s">
        <v>70</v>
      </c>
      <c r="J187" s="15" t="s">
        <v>70</v>
      </c>
      <c r="K187" s="15" t="s">
        <v>70</v>
      </c>
      <c r="L187" s="15" t="s">
        <v>70</v>
      </c>
      <c r="M187" s="15" t="s">
        <v>70</v>
      </c>
      <c r="N187" s="15" t="s">
        <v>80</v>
      </c>
      <c r="O187" s="15" t="s">
        <v>70</v>
      </c>
      <c r="P187" s="15" t="s">
        <v>79</v>
      </c>
      <c r="Q187" s="6">
        <f t="shared" si="11"/>
        <v>3.7197402086203368E-2</v>
      </c>
      <c r="R187" s="1" t="str">
        <f t="shared" si="12"/>
        <v>Estimado.rar</v>
      </c>
      <c r="U187" s="5">
        <f t="shared" si="10"/>
        <v>1</v>
      </c>
      <c r="V187" s="1" t="s">
        <v>5409</v>
      </c>
      <c r="W187" s="1" t="str">
        <f t="shared" si="13"/>
        <v>ok</v>
      </c>
    </row>
    <row r="188" spans="1:23" ht="10.15" hidden="1" customHeight="1" x14ac:dyDescent="0.2">
      <c r="A188" s="14">
        <f t="shared" si="14"/>
        <v>186</v>
      </c>
      <c r="B188" s="15" t="s">
        <v>5386</v>
      </c>
      <c r="C188" s="15" t="s">
        <v>5387</v>
      </c>
      <c r="D188" s="15">
        <v>368.46</v>
      </c>
      <c r="E188" s="16">
        <v>382.16575477268248</v>
      </c>
      <c r="F188" s="15" t="s">
        <v>79</v>
      </c>
      <c r="G188" s="15" t="s">
        <v>70</v>
      </c>
      <c r="H188" s="15" t="s">
        <v>80</v>
      </c>
      <c r="I188" s="15" t="s">
        <v>70</v>
      </c>
      <c r="J188" s="15" t="s">
        <v>70</v>
      </c>
      <c r="K188" s="15" t="s">
        <v>70</v>
      </c>
      <c r="L188" s="15" t="s">
        <v>70</v>
      </c>
      <c r="M188" s="15" t="s">
        <v>70</v>
      </c>
      <c r="N188" s="15" t="s">
        <v>80</v>
      </c>
      <c r="O188" s="15" t="s">
        <v>70</v>
      </c>
      <c r="P188" s="15" t="s">
        <v>79</v>
      </c>
      <c r="Q188" s="6">
        <f t="shared" si="11"/>
        <v>3.7197402086203368E-2</v>
      </c>
      <c r="R188" s="1" t="str">
        <f t="shared" si="12"/>
        <v>Estimado.rar</v>
      </c>
      <c r="U188" s="5">
        <f t="shared" si="10"/>
        <v>1</v>
      </c>
      <c r="V188" s="1" t="s">
        <v>5409</v>
      </c>
      <c r="W188" s="1" t="str">
        <f t="shared" si="13"/>
        <v>ok</v>
      </c>
    </row>
    <row r="189" spans="1:23" ht="10.15" hidden="1" customHeight="1" x14ac:dyDescent="0.2">
      <c r="A189" s="14">
        <f t="shared" si="14"/>
        <v>187</v>
      </c>
      <c r="B189" s="15" t="s">
        <v>5388</v>
      </c>
      <c r="C189" s="15" t="s">
        <v>5389</v>
      </c>
      <c r="D189" s="15">
        <v>171.31</v>
      </c>
      <c r="E189" s="16">
        <v>177.68228695138751</v>
      </c>
      <c r="F189" s="15" t="s">
        <v>79</v>
      </c>
      <c r="G189" s="15" t="s">
        <v>70</v>
      </c>
      <c r="H189" s="15" t="s">
        <v>80</v>
      </c>
      <c r="I189" s="15" t="s">
        <v>70</v>
      </c>
      <c r="J189" s="15" t="s">
        <v>70</v>
      </c>
      <c r="K189" s="15" t="s">
        <v>70</v>
      </c>
      <c r="L189" s="15" t="s">
        <v>70</v>
      </c>
      <c r="M189" s="15" t="s">
        <v>70</v>
      </c>
      <c r="N189" s="15" t="s">
        <v>80</v>
      </c>
      <c r="O189" s="15" t="s">
        <v>70</v>
      </c>
      <c r="P189" s="15" t="s">
        <v>79</v>
      </c>
      <c r="Q189" s="6">
        <f t="shared" si="11"/>
        <v>3.7197402086203368E-2</v>
      </c>
      <c r="R189" s="1" t="str">
        <f t="shared" si="12"/>
        <v>Estimado.rar</v>
      </c>
      <c r="U189" s="5">
        <f t="shared" si="10"/>
        <v>1</v>
      </c>
      <c r="V189" s="1" t="s">
        <v>5409</v>
      </c>
      <c r="W189" s="1" t="str">
        <f t="shared" si="13"/>
        <v>ok</v>
      </c>
    </row>
    <row r="190" spans="1:23" ht="10.15" hidden="1" customHeight="1" x14ac:dyDescent="0.2">
      <c r="A190" s="14">
        <f t="shared" si="14"/>
        <v>188</v>
      </c>
      <c r="B190" s="15" t="s">
        <v>5390</v>
      </c>
      <c r="C190" s="15" t="s">
        <v>5391</v>
      </c>
      <c r="D190" s="15">
        <v>189.25</v>
      </c>
      <c r="E190" s="16">
        <v>189.25</v>
      </c>
      <c r="F190" s="15" t="s">
        <v>60</v>
      </c>
      <c r="G190" s="15">
        <v>18</v>
      </c>
      <c r="H190" s="15" t="s">
        <v>5392</v>
      </c>
      <c r="I190" s="15" t="s">
        <v>62</v>
      </c>
      <c r="J190" s="15" t="s">
        <v>221</v>
      </c>
      <c r="K190" s="15" t="s">
        <v>5299</v>
      </c>
      <c r="L190" s="15">
        <v>43124</v>
      </c>
      <c r="M190" s="15" t="s">
        <v>5392</v>
      </c>
      <c r="N190" s="15" t="s">
        <v>65</v>
      </c>
      <c r="O190" s="15">
        <v>18</v>
      </c>
      <c r="P190" s="15" t="s">
        <v>60</v>
      </c>
      <c r="Q190" s="6">
        <f t="shared" si="11"/>
        <v>0</v>
      </c>
      <c r="R190" s="1" t="str">
        <f t="shared" si="12"/>
        <v>ELNO Orden de Compra 1210014896</v>
      </c>
      <c r="U190" s="5">
        <f t="shared" si="10"/>
        <v>1</v>
      </c>
      <c r="V190" s="1" t="s">
        <v>5392</v>
      </c>
      <c r="W190" s="1" t="str">
        <f t="shared" si="13"/>
        <v>ok</v>
      </c>
    </row>
    <row r="191" spans="1:23" ht="10.15" hidden="1" customHeight="1" x14ac:dyDescent="0.2">
      <c r="A191" s="14">
        <f t="shared" si="14"/>
        <v>189</v>
      </c>
      <c r="B191" s="15" t="s">
        <v>5393</v>
      </c>
      <c r="C191" s="15" t="s">
        <v>5394</v>
      </c>
      <c r="D191" s="15">
        <v>273.82</v>
      </c>
      <c r="E191" s="16">
        <v>284.00539263924418</v>
      </c>
      <c r="F191" s="15" t="s">
        <v>79</v>
      </c>
      <c r="G191" s="15" t="s">
        <v>70</v>
      </c>
      <c r="H191" s="15" t="s">
        <v>80</v>
      </c>
      <c r="I191" s="15" t="s">
        <v>70</v>
      </c>
      <c r="J191" s="15" t="s">
        <v>70</v>
      </c>
      <c r="K191" s="15" t="s">
        <v>70</v>
      </c>
      <c r="L191" s="15" t="s">
        <v>70</v>
      </c>
      <c r="M191" s="15" t="s">
        <v>70</v>
      </c>
      <c r="N191" s="15" t="s">
        <v>80</v>
      </c>
      <c r="O191" s="15" t="s">
        <v>70</v>
      </c>
      <c r="P191" s="15" t="s">
        <v>79</v>
      </c>
      <c r="Q191" s="6">
        <f t="shared" si="11"/>
        <v>3.7197402086203368E-2</v>
      </c>
      <c r="R191" s="1" t="str">
        <f t="shared" si="12"/>
        <v>Estimado.rar</v>
      </c>
      <c r="U191" s="5">
        <f t="shared" si="10"/>
        <v>1</v>
      </c>
      <c r="V191" s="1" t="s">
        <v>5409</v>
      </c>
      <c r="W191" s="1" t="str">
        <f t="shared" si="13"/>
        <v>ok</v>
      </c>
    </row>
    <row r="192" spans="1:23" ht="10.15" hidden="1" customHeight="1" x14ac:dyDescent="0.2">
      <c r="A192" s="14">
        <f t="shared" si="14"/>
        <v>190</v>
      </c>
      <c r="B192" s="15" t="s">
        <v>5395</v>
      </c>
      <c r="C192" s="15" t="s">
        <v>5396</v>
      </c>
      <c r="D192" s="15">
        <v>81.11</v>
      </c>
      <c r="E192" s="16">
        <v>87.14416256642393</v>
      </c>
      <c r="F192" s="15" t="s">
        <v>79</v>
      </c>
      <c r="G192" s="15" t="s">
        <v>70</v>
      </c>
      <c r="H192" s="15" t="s">
        <v>80</v>
      </c>
      <c r="I192" s="15" t="s">
        <v>70</v>
      </c>
      <c r="J192" s="15" t="s">
        <v>70</v>
      </c>
      <c r="K192" s="15" t="s">
        <v>70</v>
      </c>
      <c r="L192" s="15" t="s">
        <v>70</v>
      </c>
      <c r="M192" s="15" t="s">
        <v>70</v>
      </c>
      <c r="N192" s="15" t="s">
        <v>80</v>
      </c>
      <c r="O192" s="15" t="s">
        <v>70</v>
      </c>
      <c r="P192" s="15" t="s">
        <v>79</v>
      </c>
      <c r="Q192" s="6">
        <f t="shared" si="11"/>
        <v>7.4394804172406959E-2</v>
      </c>
      <c r="R192" s="1" t="str">
        <f t="shared" si="12"/>
        <v>Estimado.rar</v>
      </c>
      <c r="U192" s="5">
        <f t="shared" si="10"/>
        <v>1</v>
      </c>
      <c r="V192" s="1" t="s">
        <v>5409</v>
      </c>
      <c r="W192" s="1" t="str">
        <f t="shared" si="13"/>
        <v>ok</v>
      </c>
    </row>
    <row r="193" spans="1:23" ht="10.15" hidden="1" customHeight="1" x14ac:dyDescent="0.2">
      <c r="A193" s="14">
        <f t="shared" si="14"/>
        <v>191</v>
      </c>
      <c r="B193" s="15" t="s">
        <v>5397</v>
      </c>
      <c r="C193" s="15" t="s">
        <v>5398</v>
      </c>
      <c r="D193" s="15">
        <v>101.62</v>
      </c>
      <c r="E193" s="16">
        <v>109.18</v>
      </c>
      <c r="F193" s="15" t="s">
        <v>60</v>
      </c>
      <c r="G193" s="15">
        <v>70</v>
      </c>
      <c r="H193" s="15" t="s">
        <v>1628</v>
      </c>
      <c r="I193" s="15" t="s">
        <v>84</v>
      </c>
      <c r="J193" s="15" t="s">
        <v>85</v>
      </c>
      <c r="K193" s="15" t="s">
        <v>1629</v>
      </c>
      <c r="L193" s="15">
        <v>43413</v>
      </c>
      <c r="M193" s="15" t="s">
        <v>1628</v>
      </c>
      <c r="N193" s="15" t="s">
        <v>65</v>
      </c>
      <c r="O193" s="15">
        <v>70</v>
      </c>
      <c r="P193" s="15" t="s">
        <v>60</v>
      </c>
      <c r="Q193" s="6">
        <f t="shared" si="11"/>
        <v>7.4394804172406959E-2</v>
      </c>
      <c r="R193" s="1" t="str">
        <f t="shared" si="12"/>
        <v>CONTRATO N° 101-2018-PRODELEC</v>
      </c>
      <c r="U193" s="5">
        <f t="shared" si="10"/>
        <v>1</v>
      </c>
      <c r="V193" s="1" t="s">
        <v>1628</v>
      </c>
      <c r="W193" s="1" t="str">
        <f t="shared" si="13"/>
        <v>ok</v>
      </c>
    </row>
    <row r="194" spans="1:23" ht="10.15" hidden="1" customHeight="1" x14ac:dyDescent="0.2">
      <c r="A194" s="14">
        <f t="shared" si="14"/>
        <v>192</v>
      </c>
      <c r="B194" s="15" t="s">
        <v>5399</v>
      </c>
      <c r="C194" s="15" t="s">
        <v>5400</v>
      </c>
      <c r="D194" s="15">
        <v>127.25</v>
      </c>
      <c r="E194" s="16">
        <v>136.71673883093879</v>
      </c>
      <c r="F194" s="15" t="s">
        <v>79</v>
      </c>
      <c r="G194" s="15" t="s">
        <v>70</v>
      </c>
      <c r="H194" s="15" t="s">
        <v>80</v>
      </c>
      <c r="I194" s="15" t="s">
        <v>70</v>
      </c>
      <c r="J194" s="15" t="s">
        <v>70</v>
      </c>
      <c r="K194" s="15" t="s">
        <v>70</v>
      </c>
      <c r="L194" s="15" t="s">
        <v>70</v>
      </c>
      <c r="M194" s="15" t="s">
        <v>70</v>
      </c>
      <c r="N194" s="15" t="s">
        <v>80</v>
      </c>
      <c r="O194" s="15" t="s">
        <v>70</v>
      </c>
      <c r="P194" s="15" t="s">
        <v>79</v>
      </c>
      <c r="Q194" s="6">
        <f t="shared" si="11"/>
        <v>7.4394804172406959E-2</v>
      </c>
      <c r="R194" s="1" t="str">
        <f t="shared" si="12"/>
        <v>Estimado.rar</v>
      </c>
      <c r="U194" s="5">
        <f t="shared" si="10"/>
        <v>1</v>
      </c>
      <c r="V194" s="1" t="s">
        <v>5409</v>
      </c>
      <c r="W194" s="1" t="str">
        <f t="shared" si="13"/>
        <v>ok</v>
      </c>
    </row>
    <row r="195" spans="1:23" ht="10.15" hidden="1" customHeight="1" x14ac:dyDescent="0.2">
      <c r="A195" s="14">
        <f t="shared" si="14"/>
        <v>193</v>
      </c>
      <c r="B195" s="15" t="s">
        <v>5401</v>
      </c>
      <c r="C195" s="15" t="s">
        <v>5402</v>
      </c>
      <c r="D195" s="15">
        <v>139.62</v>
      </c>
      <c r="E195" s="16">
        <v>150.00700255855148</v>
      </c>
      <c r="F195" s="15" t="s">
        <v>79</v>
      </c>
      <c r="G195" s="15" t="s">
        <v>70</v>
      </c>
      <c r="H195" s="15" t="s">
        <v>80</v>
      </c>
      <c r="I195" s="15" t="s">
        <v>70</v>
      </c>
      <c r="J195" s="15" t="s">
        <v>70</v>
      </c>
      <c r="K195" s="15" t="s">
        <v>70</v>
      </c>
      <c r="L195" s="15" t="s">
        <v>70</v>
      </c>
      <c r="M195" s="15" t="s">
        <v>70</v>
      </c>
      <c r="N195" s="15" t="s">
        <v>80</v>
      </c>
      <c r="O195" s="15" t="s">
        <v>70</v>
      </c>
      <c r="P195" s="15" t="s">
        <v>79</v>
      </c>
      <c r="Q195" s="6">
        <f t="shared" si="11"/>
        <v>7.4394804172406959E-2</v>
      </c>
      <c r="R195" s="1" t="str">
        <f t="shared" si="12"/>
        <v>Estimado.rar</v>
      </c>
      <c r="U195" s="5">
        <f t="shared" ref="U195:U258" si="15">+COUNTIF($B$3:$B$2641,B195)</f>
        <v>1</v>
      </c>
      <c r="V195" s="1" t="s">
        <v>5409</v>
      </c>
      <c r="W195" s="1" t="str">
        <f t="shared" si="13"/>
        <v>ok</v>
      </c>
    </row>
    <row r="196" spans="1:23" ht="10.15" hidden="1" customHeight="1" x14ac:dyDescent="0.2">
      <c r="A196" s="14">
        <f t="shared" si="14"/>
        <v>194</v>
      </c>
      <c r="B196" s="15" t="s">
        <v>5403</v>
      </c>
      <c r="C196" s="15" t="s">
        <v>5404</v>
      </c>
      <c r="D196" s="15">
        <v>61.8</v>
      </c>
      <c r="E196" s="16">
        <v>66.397598897854749</v>
      </c>
      <c r="F196" s="15" t="s">
        <v>79</v>
      </c>
      <c r="G196" s="15" t="s">
        <v>70</v>
      </c>
      <c r="H196" s="15" t="s">
        <v>80</v>
      </c>
      <c r="I196" s="15" t="s">
        <v>70</v>
      </c>
      <c r="J196" s="15" t="s">
        <v>70</v>
      </c>
      <c r="K196" s="15" t="s">
        <v>70</v>
      </c>
      <c r="L196" s="15" t="s">
        <v>70</v>
      </c>
      <c r="M196" s="15" t="s">
        <v>70</v>
      </c>
      <c r="N196" s="15" t="s">
        <v>80</v>
      </c>
      <c r="O196" s="15" t="s">
        <v>70</v>
      </c>
      <c r="P196" s="15" t="s">
        <v>79</v>
      </c>
      <c r="Q196" s="6">
        <f t="shared" ref="Q196:Q259" si="16">+IFERROR(E196/D196-1,"")</f>
        <v>7.4394804172406959E-2</v>
      </c>
      <c r="R196" s="1" t="str">
        <f t="shared" ref="R196:R259" si="17">+IF(N196="Sustento",H196,IF(N196="Precio regulado 2018",N196,IF(N196="Estimado","Estimado.rar",N196)))</f>
        <v>Estimado.rar</v>
      </c>
      <c r="U196" s="5">
        <f t="shared" si="15"/>
        <v>1</v>
      </c>
      <c r="V196" s="1" t="s">
        <v>5409</v>
      </c>
      <c r="W196" s="1" t="str">
        <f t="shared" ref="W196:W259" si="18">+IF(R196=V196,"ok","revisamos")</f>
        <v>ok</v>
      </c>
    </row>
    <row r="197" spans="1:23" ht="10.15" hidden="1" customHeight="1" x14ac:dyDescent="0.2">
      <c r="A197" s="14">
        <f t="shared" ref="A197:A260" si="19">+A196+1</f>
        <v>195</v>
      </c>
      <c r="B197" s="15" t="s">
        <v>5405</v>
      </c>
      <c r="C197" s="15" t="s">
        <v>5406</v>
      </c>
      <c r="D197" s="15">
        <v>42.42</v>
      </c>
      <c r="E197" s="16">
        <v>45.575827592993505</v>
      </c>
      <c r="F197" s="15" t="s">
        <v>79</v>
      </c>
      <c r="G197" s="15" t="s">
        <v>70</v>
      </c>
      <c r="H197" s="15" t="s">
        <v>80</v>
      </c>
      <c r="I197" s="15" t="s">
        <v>70</v>
      </c>
      <c r="J197" s="15" t="s">
        <v>70</v>
      </c>
      <c r="K197" s="15" t="s">
        <v>70</v>
      </c>
      <c r="L197" s="15" t="s">
        <v>70</v>
      </c>
      <c r="M197" s="15" t="s">
        <v>70</v>
      </c>
      <c r="N197" s="15" t="s">
        <v>80</v>
      </c>
      <c r="O197" s="15" t="s">
        <v>70</v>
      </c>
      <c r="P197" s="15" t="s">
        <v>79</v>
      </c>
      <c r="Q197" s="6">
        <f t="shared" si="16"/>
        <v>7.4394804172406959E-2</v>
      </c>
      <c r="R197" s="1" t="str">
        <f t="shared" si="17"/>
        <v>Estimado.rar</v>
      </c>
      <c r="U197" s="5">
        <f t="shared" si="15"/>
        <v>1</v>
      </c>
      <c r="V197" s="1" t="s">
        <v>5409</v>
      </c>
      <c r="W197" s="1" t="str">
        <f t="shared" si="18"/>
        <v>ok</v>
      </c>
    </row>
    <row r="198" spans="1:23" ht="10.15" hidden="1" customHeight="1" x14ac:dyDescent="0.2">
      <c r="A198" s="14">
        <f t="shared" si="19"/>
        <v>196</v>
      </c>
      <c r="B198" s="15" t="s">
        <v>5407</v>
      </c>
      <c r="C198" s="15" t="s">
        <v>5408</v>
      </c>
      <c r="D198" s="15">
        <v>67.16</v>
      </c>
      <c r="E198" s="16">
        <v>72.156355048218842</v>
      </c>
      <c r="F198" s="15" t="s">
        <v>79</v>
      </c>
      <c r="G198" s="15" t="s">
        <v>70</v>
      </c>
      <c r="H198" s="15" t="s">
        <v>80</v>
      </c>
      <c r="I198" s="15" t="s">
        <v>70</v>
      </c>
      <c r="J198" s="15" t="s">
        <v>70</v>
      </c>
      <c r="K198" s="15" t="s">
        <v>70</v>
      </c>
      <c r="L198" s="15" t="s">
        <v>70</v>
      </c>
      <c r="M198" s="15" t="s">
        <v>70</v>
      </c>
      <c r="N198" s="15" t="s">
        <v>80</v>
      </c>
      <c r="O198" s="15" t="s">
        <v>70</v>
      </c>
      <c r="P198" s="15" t="s">
        <v>79</v>
      </c>
      <c r="Q198" s="6">
        <f t="shared" si="16"/>
        <v>7.4394804172406959E-2</v>
      </c>
      <c r="R198" s="1" t="str">
        <f t="shared" si="17"/>
        <v>Estimado.rar</v>
      </c>
      <c r="U198" s="5">
        <f t="shared" si="15"/>
        <v>1</v>
      </c>
      <c r="V198" s="1" t="s">
        <v>5409</v>
      </c>
      <c r="W198" s="1" t="str">
        <f t="shared" si="18"/>
        <v>ok</v>
      </c>
    </row>
    <row r="199" spans="1:23" ht="10.15" hidden="1" customHeight="1" x14ac:dyDescent="0.2">
      <c r="A199" s="14">
        <f t="shared" si="19"/>
        <v>197</v>
      </c>
      <c r="B199" s="15" t="s">
        <v>127</v>
      </c>
      <c r="C199" s="15" t="s">
        <v>128</v>
      </c>
      <c r="D199" s="15">
        <v>0.82</v>
      </c>
      <c r="E199" s="16">
        <v>0.80076666006137431</v>
      </c>
      <c r="F199" s="15" t="s">
        <v>79</v>
      </c>
      <c r="G199" s="15" t="s">
        <v>70</v>
      </c>
      <c r="H199" s="15" t="s">
        <v>80</v>
      </c>
      <c r="I199" s="15" t="s">
        <v>70</v>
      </c>
      <c r="J199" s="15" t="s">
        <v>70</v>
      </c>
      <c r="K199" s="15" t="s">
        <v>70</v>
      </c>
      <c r="L199" s="15" t="s">
        <v>70</v>
      </c>
      <c r="M199" s="15" t="s">
        <v>70</v>
      </c>
      <c r="N199" s="15" t="s">
        <v>80</v>
      </c>
      <c r="O199" s="15" t="s">
        <v>70</v>
      </c>
      <c r="P199" s="15" t="s">
        <v>79</v>
      </c>
      <c r="Q199" s="6">
        <f t="shared" si="16"/>
        <v>-2.3455292608080103E-2</v>
      </c>
      <c r="R199" s="1" t="str">
        <f t="shared" si="17"/>
        <v>Estimado.rar</v>
      </c>
      <c r="U199" s="5">
        <f t="shared" si="15"/>
        <v>1</v>
      </c>
      <c r="V199" s="1" t="s">
        <v>5409</v>
      </c>
      <c r="W199" s="1" t="str">
        <f t="shared" si="18"/>
        <v>ok</v>
      </c>
    </row>
    <row r="200" spans="1:23" ht="20.45" hidden="1" customHeight="1" x14ac:dyDescent="0.2">
      <c r="A200" s="14">
        <f t="shared" si="19"/>
        <v>198</v>
      </c>
      <c r="B200" s="15" t="s">
        <v>129</v>
      </c>
      <c r="C200" s="15" t="s">
        <v>130</v>
      </c>
      <c r="D200" s="15">
        <v>0.85</v>
      </c>
      <c r="E200" s="16">
        <v>0.78</v>
      </c>
      <c r="F200" s="15" t="s">
        <v>60</v>
      </c>
      <c r="G200" s="15">
        <v>7</v>
      </c>
      <c r="H200" s="15" t="s">
        <v>131</v>
      </c>
      <c r="I200" s="15" t="s">
        <v>62</v>
      </c>
      <c r="J200" s="15" t="s">
        <v>89</v>
      </c>
      <c r="K200" s="15" t="s">
        <v>132</v>
      </c>
      <c r="L200" s="15">
        <v>42907</v>
      </c>
      <c r="M200" s="15" t="s">
        <v>131</v>
      </c>
      <c r="N200" s="15" t="s">
        <v>65</v>
      </c>
      <c r="O200" s="15">
        <v>7</v>
      </c>
      <c r="P200" s="15" t="s">
        <v>60</v>
      </c>
      <c r="Q200" s="6">
        <f t="shared" si="16"/>
        <v>-8.2352941176470518E-2</v>
      </c>
      <c r="R200" s="1" t="str">
        <f t="shared" si="17"/>
        <v>ORDEN DE COMPRA 4210009703-PROMOTORES</v>
      </c>
      <c r="U200" s="5">
        <f t="shared" si="15"/>
        <v>1</v>
      </c>
      <c r="V200" s="1" t="s">
        <v>131</v>
      </c>
      <c r="W200" s="1" t="str">
        <f t="shared" si="18"/>
        <v>ok</v>
      </c>
    </row>
    <row r="201" spans="1:23" ht="20.45" hidden="1" customHeight="1" x14ac:dyDescent="0.2">
      <c r="A201" s="14">
        <f t="shared" si="19"/>
        <v>199</v>
      </c>
      <c r="B201" s="15" t="s">
        <v>133</v>
      </c>
      <c r="C201" s="15" t="s">
        <v>134</v>
      </c>
      <c r="D201" s="15" t="s">
        <v>68</v>
      </c>
      <c r="E201" s="16" t="s">
        <v>68</v>
      </c>
      <c r="F201" s="15" t="s">
        <v>69</v>
      </c>
      <c r="G201" s="15" t="s">
        <v>70</v>
      </c>
      <c r="H201" s="15" t="s">
        <v>71</v>
      </c>
      <c r="I201" s="15" t="s">
        <v>70</v>
      </c>
      <c r="J201" s="15" t="s">
        <v>70</v>
      </c>
      <c r="K201" s="15" t="s">
        <v>70</v>
      </c>
      <c r="L201" s="15" t="s">
        <v>70</v>
      </c>
      <c r="M201" s="15" t="s">
        <v>70</v>
      </c>
      <c r="N201" s="15" t="s">
        <v>71</v>
      </c>
      <c r="O201" s="15" t="s">
        <v>70</v>
      </c>
      <c r="P201" s="15" t="s">
        <v>69</v>
      </c>
      <c r="Q201" s="6" t="str">
        <f t="shared" si="16"/>
        <v/>
      </c>
      <c r="R201" s="1" t="str">
        <f t="shared" si="17"/>
        <v>Precio Regulado 2018</v>
      </c>
      <c r="U201" s="5">
        <f t="shared" si="15"/>
        <v>1</v>
      </c>
      <c r="V201" s="1" t="s">
        <v>71</v>
      </c>
      <c r="W201" s="1" t="str">
        <f t="shared" si="18"/>
        <v>ok</v>
      </c>
    </row>
    <row r="202" spans="1:23" ht="10.15" hidden="1" customHeight="1" x14ac:dyDescent="0.2">
      <c r="A202" s="14">
        <f t="shared" si="19"/>
        <v>200</v>
      </c>
      <c r="B202" s="15" t="s">
        <v>135</v>
      </c>
      <c r="C202" s="15" t="s">
        <v>136</v>
      </c>
      <c r="D202" s="15">
        <v>119.33</v>
      </c>
      <c r="E202" s="16">
        <v>132.41210370370371</v>
      </c>
      <c r="F202" s="15" t="s">
        <v>79</v>
      </c>
      <c r="G202" s="15" t="s">
        <v>70</v>
      </c>
      <c r="H202" s="15" t="s">
        <v>80</v>
      </c>
      <c r="I202" s="15" t="s">
        <v>70</v>
      </c>
      <c r="J202" s="15" t="s">
        <v>70</v>
      </c>
      <c r="K202" s="15" t="s">
        <v>70</v>
      </c>
      <c r="L202" s="15" t="s">
        <v>70</v>
      </c>
      <c r="M202" s="15" t="s">
        <v>70</v>
      </c>
      <c r="N202" s="15" t="s">
        <v>80</v>
      </c>
      <c r="O202" s="15" t="s">
        <v>70</v>
      </c>
      <c r="P202" s="15" t="s">
        <v>79</v>
      </c>
      <c r="Q202" s="6">
        <f t="shared" si="16"/>
        <v>0.10962962962962974</v>
      </c>
      <c r="R202" s="1" t="str">
        <f t="shared" si="17"/>
        <v>Estimado.rar</v>
      </c>
      <c r="U202" s="5">
        <f t="shared" si="15"/>
        <v>1</v>
      </c>
      <c r="V202" s="1" t="s">
        <v>5409</v>
      </c>
      <c r="W202" s="1" t="str">
        <f t="shared" si="18"/>
        <v>ok</v>
      </c>
    </row>
    <row r="203" spans="1:23" ht="20.45" hidden="1" customHeight="1" x14ac:dyDescent="0.2">
      <c r="A203" s="14">
        <f t="shared" si="19"/>
        <v>201</v>
      </c>
      <c r="B203" s="15" t="s">
        <v>137</v>
      </c>
      <c r="C203" s="15" t="s">
        <v>138</v>
      </c>
      <c r="D203" s="15" t="s">
        <v>68</v>
      </c>
      <c r="E203" s="16" t="s">
        <v>68</v>
      </c>
      <c r="F203" s="15" t="s">
        <v>69</v>
      </c>
      <c r="G203" s="15" t="s">
        <v>70</v>
      </c>
      <c r="H203" s="15" t="s">
        <v>71</v>
      </c>
      <c r="I203" s="15" t="s">
        <v>70</v>
      </c>
      <c r="J203" s="15" t="s">
        <v>70</v>
      </c>
      <c r="K203" s="15" t="s">
        <v>70</v>
      </c>
      <c r="L203" s="15" t="s">
        <v>70</v>
      </c>
      <c r="M203" s="15" t="s">
        <v>70</v>
      </c>
      <c r="N203" s="15" t="s">
        <v>71</v>
      </c>
      <c r="O203" s="15" t="s">
        <v>70</v>
      </c>
      <c r="P203" s="15" t="s">
        <v>69</v>
      </c>
      <c r="Q203" s="6" t="str">
        <f t="shared" si="16"/>
        <v/>
      </c>
      <c r="R203" s="1" t="str">
        <f t="shared" si="17"/>
        <v>Precio Regulado 2018</v>
      </c>
      <c r="U203" s="5">
        <f t="shared" si="15"/>
        <v>1</v>
      </c>
      <c r="V203" s="1" t="s">
        <v>71</v>
      </c>
      <c r="W203" s="1" t="str">
        <f t="shared" si="18"/>
        <v>ok</v>
      </c>
    </row>
    <row r="204" spans="1:23" ht="20.45" hidden="1" customHeight="1" x14ac:dyDescent="0.2">
      <c r="A204" s="14">
        <f t="shared" si="19"/>
        <v>202</v>
      </c>
      <c r="B204" s="15" t="s">
        <v>139</v>
      </c>
      <c r="C204" s="15" t="s">
        <v>140</v>
      </c>
      <c r="D204" s="15" t="s">
        <v>68</v>
      </c>
      <c r="E204" s="16" t="s">
        <v>68</v>
      </c>
      <c r="F204" s="15" t="s">
        <v>69</v>
      </c>
      <c r="G204" s="15" t="s">
        <v>70</v>
      </c>
      <c r="H204" s="15" t="s">
        <v>71</v>
      </c>
      <c r="I204" s="15" t="s">
        <v>70</v>
      </c>
      <c r="J204" s="15" t="s">
        <v>70</v>
      </c>
      <c r="K204" s="15" t="s">
        <v>70</v>
      </c>
      <c r="L204" s="15" t="s">
        <v>70</v>
      </c>
      <c r="M204" s="15" t="s">
        <v>70</v>
      </c>
      <c r="N204" s="15" t="s">
        <v>71</v>
      </c>
      <c r="O204" s="15" t="s">
        <v>70</v>
      </c>
      <c r="P204" s="15" t="s">
        <v>69</v>
      </c>
      <c r="Q204" s="6" t="str">
        <f t="shared" si="16"/>
        <v/>
      </c>
      <c r="R204" s="1" t="str">
        <f t="shared" si="17"/>
        <v>Precio Regulado 2018</v>
      </c>
      <c r="U204" s="5">
        <f t="shared" si="15"/>
        <v>1</v>
      </c>
      <c r="V204" s="1" t="s">
        <v>71</v>
      </c>
      <c r="W204" s="1" t="str">
        <f t="shared" si="18"/>
        <v>ok</v>
      </c>
    </row>
    <row r="205" spans="1:23" ht="10.15" hidden="1" customHeight="1" x14ac:dyDescent="0.2">
      <c r="A205" s="14">
        <f t="shared" si="19"/>
        <v>203</v>
      </c>
      <c r="B205" s="15" t="s">
        <v>141</v>
      </c>
      <c r="C205" s="15" t="s">
        <v>142</v>
      </c>
      <c r="D205" s="15">
        <v>71.5</v>
      </c>
      <c r="E205" s="16">
        <v>71.5</v>
      </c>
      <c r="F205" s="15" t="s">
        <v>79</v>
      </c>
      <c r="G205" s="15" t="s">
        <v>70</v>
      </c>
      <c r="H205" s="15" t="s">
        <v>80</v>
      </c>
      <c r="I205" s="15" t="s">
        <v>70</v>
      </c>
      <c r="J205" s="15" t="s">
        <v>70</v>
      </c>
      <c r="K205" s="15" t="s">
        <v>70</v>
      </c>
      <c r="L205" s="15" t="s">
        <v>70</v>
      </c>
      <c r="M205" s="15" t="s">
        <v>70</v>
      </c>
      <c r="N205" s="15" t="s">
        <v>80</v>
      </c>
      <c r="O205" s="15" t="s">
        <v>70</v>
      </c>
      <c r="P205" s="15" t="s">
        <v>79</v>
      </c>
      <c r="Q205" s="6">
        <f t="shared" si="16"/>
        <v>0</v>
      </c>
      <c r="R205" s="1" t="str">
        <f t="shared" si="17"/>
        <v>Estimado.rar</v>
      </c>
      <c r="U205" s="5">
        <f t="shared" si="15"/>
        <v>1</v>
      </c>
      <c r="V205" s="1" t="s">
        <v>5409</v>
      </c>
      <c r="W205" s="1" t="str">
        <f t="shared" si="18"/>
        <v>ok</v>
      </c>
    </row>
    <row r="206" spans="1:23" ht="10.15" hidden="1" customHeight="1" x14ac:dyDescent="0.2">
      <c r="A206" s="14">
        <f t="shared" si="19"/>
        <v>204</v>
      </c>
      <c r="B206" s="15" t="s">
        <v>143</v>
      </c>
      <c r="C206" s="15" t="s">
        <v>144</v>
      </c>
      <c r="D206" s="15">
        <v>25</v>
      </c>
      <c r="E206" s="16">
        <v>25</v>
      </c>
      <c r="F206" s="15" t="s">
        <v>79</v>
      </c>
      <c r="G206" s="15" t="s">
        <v>70</v>
      </c>
      <c r="H206" s="15" t="s">
        <v>80</v>
      </c>
      <c r="I206" s="15" t="s">
        <v>70</v>
      </c>
      <c r="J206" s="15" t="s">
        <v>70</v>
      </c>
      <c r="K206" s="15" t="s">
        <v>70</v>
      </c>
      <c r="L206" s="15" t="s">
        <v>70</v>
      </c>
      <c r="M206" s="15" t="s">
        <v>70</v>
      </c>
      <c r="N206" s="15" t="s">
        <v>80</v>
      </c>
      <c r="O206" s="15" t="s">
        <v>70</v>
      </c>
      <c r="P206" s="15" t="s">
        <v>79</v>
      </c>
      <c r="Q206" s="6">
        <f t="shared" si="16"/>
        <v>0</v>
      </c>
      <c r="R206" s="1" t="str">
        <f t="shared" si="17"/>
        <v>Estimado.rar</v>
      </c>
      <c r="U206" s="5">
        <f t="shared" si="15"/>
        <v>1</v>
      </c>
      <c r="V206" s="1" t="s">
        <v>5409</v>
      </c>
      <c r="W206" s="1" t="str">
        <f t="shared" si="18"/>
        <v>ok</v>
      </c>
    </row>
    <row r="207" spans="1:23" ht="10.15" hidden="1" customHeight="1" x14ac:dyDescent="0.2">
      <c r="A207" s="14">
        <f t="shared" si="19"/>
        <v>205</v>
      </c>
      <c r="B207" s="15" t="s">
        <v>145</v>
      </c>
      <c r="C207" s="15" t="s">
        <v>146</v>
      </c>
      <c r="D207" s="15">
        <v>25</v>
      </c>
      <c r="E207" s="16">
        <v>25</v>
      </c>
      <c r="F207" s="15" t="s">
        <v>79</v>
      </c>
      <c r="G207" s="15" t="s">
        <v>70</v>
      </c>
      <c r="H207" s="15" t="s">
        <v>80</v>
      </c>
      <c r="I207" s="15" t="s">
        <v>70</v>
      </c>
      <c r="J207" s="15" t="s">
        <v>70</v>
      </c>
      <c r="K207" s="15" t="s">
        <v>70</v>
      </c>
      <c r="L207" s="15" t="s">
        <v>70</v>
      </c>
      <c r="M207" s="15" t="s">
        <v>70</v>
      </c>
      <c r="N207" s="15" t="s">
        <v>80</v>
      </c>
      <c r="O207" s="15" t="s">
        <v>70</v>
      </c>
      <c r="P207" s="15" t="s">
        <v>79</v>
      </c>
      <c r="Q207" s="6">
        <f t="shared" si="16"/>
        <v>0</v>
      </c>
      <c r="R207" s="1" t="str">
        <f t="shared" si="17"/>
        <v>Estimado.rar</v>
      </c>
      <c r="U207" s="5">
        <f t="shared" si="15"/>
        <v>1</v>
      </c>
      <c r="V207" s="1" t="s">
        <v>5409</v>
      </c>
      <c r="W207" s="1" t="str">
        <f t="shared" si="18"/>
        <v>ok</v>
      </c>
    </row>
    <row r="208" spans="1:23" ht="10.15" hidden="1" customHeight="1" x14ac:dyDescent="0.2">
      <c r="A208" s="14">
        <f t="shared" si="19"/>
        <v>206</v>
      </c>
      <c r="B208" s="15" t="s">
        <v>147</v>
      </c>
      <c r="C208" s="15" t="s">
        <v>148</v>
      </c>
      <c r="D208" s="15">
        <v>25</v>
      </c>
      <c r="E208" s="16">
        <v>25</v>
      </c>
      <c r="F208" s="15" t="s">
        <v>79</v>
      </c>
      <c r="G208" s="15" t="s">
        <v>70</v>
      </c>
      <c r="H208" s="15" t="s">
        <v>80</v>
      </c>
      <c r="I208" s="15" t="s">
        <v>70</v>
      </c>
      <c r="J208" s="15" t="s">
        <v>70</v>
      </c>
      <c r="K208" s="15" t="s">
        <v>70</v>
      </c>
      <c r="L208" s="15" t="s">
        <v>70</v>
      </c>
      <c r="M208" s="15" t="s">
        <v>70</v>
      </c>
      <c r="N208" s="15" t="s">
        <v>80</v>
      </c>
      <c r="O208" s="15" t="s">
        <v>70</v>
      </c>
      <c r="P208" s="15" t="s">
        <v>79</v>
      </c>
      <c r="Q208" s="6">
        <f t="shared" si="16"/>
        <v>0</v>
      </c>
      <c r="R208" s="1" t="str">
        <f t="shared" si="17"/>
        <v>Estimado.rar</v>
      </c>
      <c r="U208" s="5">
        <f t="shared" si="15"/>
        <v>1</v>
      </c>
      <c r="V208" s="1" t="s">
        <v>5409</v>
      </c>
      <c r="W208" s="1" t="str">
        <f t="shared" si="18"/>
        <v>ok</v>
      </c>
    </row>
    <row r="209" spans="1:23" ht="10.15" hidden="1" customHeight="1" x14ac:dyDescent="0.2">
      <c r="A209" s="14">
        <f t="shared" si="19"/>
        <v>207</v>
      </c>
      <c r="B209" s="15" t="s">
        <v>149</v>
      </c>
      <c r="C209" s="15" t="s">
        <v>150</v>
      </c>
      <c r="D209" s="15">
        <v>42</v>
      </c>
      <c r="E209" s="16">
        <v>40.22</v>
      </c>
      <c r="F209" s="15" t="s">
        <v>60</v>
      </c>
      <c r="G209" s="15" t="s">
        <v>151</v>
      </c>
      <c r="H209" s="15" t="s">
        <v>151</v>
      </c>
      <c r="I209" s="15" t="s">
        <v>151</v>
      </c>
      <c r="J209" s="15" t="s">
        <v>151</v>
      </c>
      <c r="K209" s="15" t="s">
        <v>151</v>
      </c>
      <c r="L209" s="15">
        <v>43434</v>
      </c>
      <c r="M209" s="15" t="s">
        <v>70</v>
      </c>
      <c r="N209" s="15" t="s">
        <v>65</v>
      </c>
      <c r="O209" s="15" t="s">
        <v>151</v>
      </c>
      <c r="P209" s="15" t="s">
        <v>60</v>
      </c>
      <c r="Q209" s="6">
        <f t="shared" si="16"/>
        <v>-4.2380952380952408E-2</v>
      </c>
      <c r="R209" s="1" t="str">
        <f t="shared" si="17"/>
        <v>DGER-MEM</v>
      </c>
      <c r="U209" s="5">
        <f t="shared" si="15"/>
        <v>1</v>
      </c>
      <c r="V209" s="1" t="s">
        <v>151</v>
      </c>
      <c r="W209" s="1" t="str">
        <f t="shared" si="18"/>
        <v>ok</v>
      </c>
    </row>
    <row r="210" spans="1:23" ht="10.15" hidden="1" customHeight="1" x14ac:dyDescent="0.2">
      <c r="A210" s="14">
        <f t="shared" si="19"/>
        <v>208</v>
      </c>
      <c r="B210" s="15" t="s">
        <v>152</v>
      </c>
      <c r="C210" s="15" t="s">
        <v>153</v>
      </c>
      <c r="D210" s="15">
        <v>14.5</v>
      </c>
      <c r="E210" s="16">
        <v>14.5</v>
      </c>
      <c r="F210" s="15" t="s">
        <v>79</v>
      </c>
      <c r="G210" s="15" t="s">
        <v>70</v>
      </c>
      <c r="H210" s="15" t="s">
        <v>80</v>
      </c>
      <c r="I210" s="15" t="s">
        <v>70</v>
      </c>
      <c r="J210" s="15" t="s">
        <v>70</v>
      </c>
      <c r="K210" s="15" t="s">
        <v>70</v>
      </c>
      <c r="L210" s="15" t="s">
        <v>70</v>
      </c>
      <c r="M210" s="15" t="s">
        <v>70</v>
      </c>
      <c r="N210" s="15" t="s">
        <v>80</v>
      </c>
      <c r="O210" s="15" t="s">
        <v>70</v>
      </c>
      <c r="P210" s="15" t="s">
        <v>79</v>
      </c>
      <c r="Q210" s="6">
        <f t="shared" si="16"/>
        <v>0</v>
      </c>
      <c r="R210" s="1" t="str">
        <f t="shared" si="17"/>
        <v>Estimado.rar</v>
      </c>
      <c r="U210" s="5">
        <f t="shared" si="15"/>
        <v>1</v>
      </c>
      <c r="V210" s="1" t="s">
        <v>5409</v>
      </c>
      <c r="W210" s="1" t="str">
        <f t="shared" si="18"/>
        <v>ok</v>
      </c>
    </row>
    <row r="211" spans="1:23" ht="10.15" hidden="1" customHeight="1" x14ac:dyDescent="0.2">
      <c r="A211" s="14">
        <f t="shared" si="19"/>
        <v>209</v>
      </c>
      <c r="B211" s="15" t="s">
        <v>154</v>
      </c>
      <c r="C211" s="15" t="s">
        <v>155</v>
      </c>
      <c r="D211" s="15">
        <v>14.5</v>
      </c>
      <c r="E211" s="16">
        <v>14.5</v>
      </c>
      <c r="F211" s="15" t="s">
        <v>79</v>
      </c>
      <c r="G211" s="15" t="s">
        <v>70</v>
      </c>
      <c r="H211" s="15" t="s">
        <v>80</v>
      </c>
      <c r="I211" s="15" t="s">
        <v>70</v>
      </c>
      <c r="J211" s="15" t="s">
        <v>70</v>
      </c>
      <c r="K211" s="15" t="s">
        <v>70</v>
      </c>
      <c r="L211" s="15" t="s">
        <v>70</v>
      </c>
      <c r="M211" s="15" t="s">
        <v>70</v>
      </c>
      <c r="N211" s="15" t="s">
        <v>80</v>
      </c>
      <c r="O211" s="15" t="s">
        <v>70</v>
      </c>
      <c r="P211" s="15" t="s">
        <v>79</v>
      </c>
      <c r="Q211" s="6">
        <f t="shared" si="16"/>
        <v>0</v>
      </c>
      <c r="R211" s="1" t="str">
        <f t="shared" si="17"/>
        <v>Estimado.rar</v>
      </c>
      <c r="U211" s="5">
        <f t="shared" si="15"/>
        <v>1</v>
      </c>
      <c r="V211" s="1" t="s">
        <v>5409</v>
      </c>
      <c r="W211" s="1" t="str">
        <f t="shared" si="18"/>
        <v>ok</v>
      </c>
    </row>
    <row r="212" spans="1:23" ht="10.15" hidden="1" customHeight="1" x14ac:dyDescent="0.2">
      <c r="A212" s="14">
        <f t="shared" si="19"/>
        <v>210</v>
      </c>
      <c r="B212" s="15" t="s">
        <v>156</v>
      </c>
      <c r="C212" s="15" t="s">
        <v>157</v>
      </c>
      <c r="D212" s="15">
        <v>5.67</v>
      </c>
      <c r="E212" s="16">
        <v>5.67</v>
      </c>
      <c r="F212" s="15" t="s">
        <v>79</v>
      </c>
      <c r="G212" s="15" t="s">
        <v>70</v>
      </c>
      <c r="H212" s="15" t="s">
        <v>80</v>
      </c>
      <c r="I212" s="15" t="s">
        <v>70</v>
      </c>
      <c r="J212" s="15" t="s">
        <v>70</v>
      </c>
      <c r="K212" s="15" t="s">
        <v>70</v>
      </c>
      <c r="L212" s="15" t="s">
        <v>70</v>
      </c>
      <c r="M212" s="15" t="s">
        <v>70</v>
      </c>
      <c r="N212" s="15" t="s">
        <v>80</v>
      </c>
      <c r="O212" s="15" t="s">
        <v>70</v>
      </c>
      <c r="P212" s="15" t="s">
        <v>79</v>
      </c>
      <c r="Q212" s="6">
        <f t="shared" si="16"/>
        <v>0</v>
      </c>
      <c r="R212" s="1" t="str">
        <f t="shared" si="17"/>
        <v>Estimado.rar</v>
      </c>
      <c r="U212" s="5">
        <f t="shared" si="15"/>
        <v>1</v>
      </c>
      <c r="V212" s="1" t="s">
        <v>5409</v>
      </c>
      <c r="W212" s="1" t="str">
        <f t="shared" si="18"/>
        <v>ok</v>
      </c>
    </row>
    <row r="213" spans="1:23" ht="10.15" hidden="1" customHeight="1" x14ac:dyDescent="0.2">
      <c r="A213" s="14">
        <f t="shared" si="19"/>
        <v>211</v>
      </c>
      <c r="B213" s="15" t="s">
        <v>158</v>
      </c>
      <c r="C213" s="15" t="s">
        <v>159</v>
      </c>
      <c r="D213" s="15">
        <v>4.33</v>
      </c>
      <c r="E213" s="16">
        <v>4.33</v>
      </c>
      <c r="F213" s="15" t="s">
        <v>79</v>
      </c>
      <c r="G213" s="15" t="s">
        <v>70</v>
      </c>
      <c r="H213" s="15" t="s">
        <v>80</v>
      </c>
      <c r="I213" s="15" t="s">
        <v>70</v>
      </c>
      <c r="J213" s="15" t="s">
        <v>70</v>
      </c>
      <c r="K213" s="15" t="s">
        <v>70</v>
      </c>
      <c r="L213" s="15" t="s">
        <v>70</v>
      </c>
      <c r="M213" s="15" t="s">
        <v>70</v>
      </c>
      <c r="N213" s="15" t="s">
        <v>80</v>
      </c>
      <c r="O213" s="15" t="s">
        <v>70</v>
      </c>
      <c r="P213" s="15" t="s">
        <v>79</v>
      </c>
      <c r="Q213" s="6">
        <f t="shared" si="16"/>
        <v>0</v>
      </c>
      <c r="R213" s="1" t="str">
        <f t="shared" si="17"/>
        <v>Estimado.rar</v>
      </c>
      <c r="U213" s="5">
        <f t="shared" si="15"/>
        <v>1</v>
      </c>
      <c r="V213" s="1" t="s">
        <v>5409</v>
      </c>
      <c r="W213" s="1" t="str">
        <f t="shared" si="18"/>
        <v>ok</v>
      </c>
    </row>
    <row r="214" spans="1:23" ht="20.45" hidden="1" customHeight="1" x14ac:dyDescent="0.2">
      <c r="A214" s="14">
        <f t="shared" si="19"/>
        <v>212</v>
      </c>
      <c r="B214" s="15" t="s">
        <v>160</v>
      </c>
      <c r="C214" s="15" t="s">
        <v>161</v>
      </c>
      <c r="D214" s="15">
        <v>11.53</v>
      </c>
      <c r="E214" s="16">
        <v>13.24</v>
      </c>
      <c r="F214" s="15" t="s">
        <v>60</v>
      </c>
      <c r="G214" s="15">
        <v>2350</v>
      </c>
      <c r="H214" s="15" t="s">
        <v>162</v>
      </c>
      <c r="I214" s="15" t="s">
        <v>84</v>
      </c>
      <c r="J214" s="15" t="s">
        <v>100</v>
      </c>
      <c r="K214" s="15" t="s">
        <v>163</v>
      </c>
      <c r="L214" s="15">
        <v>43073</v>
      </c>
      <c r="M214" s="15" t="s">
        <v>162</v>
      </c>
      <c r="N214" s="15" t="s">
        <v>65</v>
      </c>
      <c r="O214" s="15">
        <v>2350</v>
      </c>
      <c r="P214" s="15" t="s">
        <v>60</v>
      </c>
      <c r="Q214" s="6">
        <f t="shared" si="16"/>
        <v>0.1483087597571553</v>
      </c>
      <c r="R214" s="1" t="str">
        <f t="shared" si="17"/>
        <v>CONTRATO AD-LO 111-2017-SEAL-TECSUR</v>
      </c>
      <c r="U214" s="5">
        <f t="shared" si="15"/>
        <v>1</v>
      </c>
      <c r="V214" s="1" t="s">
        <v>162</v>
      </c>
      <c r="W214" s="1" t="str">
        <f t="shared" si="18"/>
        <v>ok</v>
      </c>
    </row>
    <row r="215" spans="1:23" ht="10.15" hidden="1" customHeight="1" x14ac:dyDescent="0.2">
      <c r="A215" s="14">
        <f t="shared" si="19"/>
        <v>213</v>
      </c>
      <c r="B215" s="15" t="s">
        <v>164</v>
      </c>
      <c r="C215" s="15" t="s">
        <v>165</v>
      </c>
      <c r="D215" s="15">
        <v>18.12</v>
      </c>
      <c r="E215" s="16">
        <v>18.12</v>
      </c>
      <c r="F215" s="15" t="s">
        <v>60</v>
      </c>
      <c r="G215" s="15">
        <v>200</v>
      </c>
      <c r="H215" s="15" t="s">
        <v>166</v>
      </c>
      <c r="I215" s="15" t="s">
        <v>62</v>
      </c>
      <c r="J215" s="15" t="s">
        <v>167</v>
      </c>
      <c r="K215" s="15" t="s">
        <v>168</v>
      </c>
      <c r="L215" s="15">
        <v>43074</v>
      </c>
      <c r="M215" s="15" t="s">
        <v>166</v>
      </c>
      <c r="N215" s="15" t="s">
        <v>65</v>
      </c>
      <c r="O215" s="15">
        <v>200</v>
      </c>
      <c r="P215" s="15" t="s">
        <v>60</v>
      </c>
      <c r="Q215" s="6">
        <f t="shared" si="16"/>
        <v>0</v>
      </c>
      <c r="R215" s="1" t="str">
        <f t="shared" si="17"/>
        <v>ELS Contrato ES-C-072-2017</v>
      </c>
      <c r="U215" s="5">
        <f t="shared" si="15"/>
        <v>1</v>
      </c>
      <c r="V215" s="1" t="s">
        <v>166</v>
      </c>
      <c r="W215" s="1" t="str">
        <f t="shared" si="18"/>
        <v>ok</v>
      </c>
    </row>
    <row r="216" spans="1:23" ht="10.15" hidden="1" customHeight="1" x14ac:dyDescent="0.2">
      <c r="A216" s="14">
        <f t="shared" si="19"/>
        <v>214</v>
      </c>
      <c r="B216" s="15" t="s">
        <v>169</v>
      </c>
      <c r="C216" s="15" t="s">
        <v>170</v>
      </c>
      <c r="D216" s="15">
        <v>26</v>
      </c>
      <c r="E216" s="16">
        <v>26</v>
      </c>
      <c r="F216" s="15" t="s">
        <v>60</v>
      </c>
      <c r="G216" s="15">
        <v>400</v>
      </c>
      <c r="H216" s="15" t="s">
        <v>171</v>
      </c>
      <c r="I216" s="15" t="s">
        <v>62</v>
      </c>
      <c r="J216" s="15" t="s">
        <v>172</v>
      </c>
      <c r="K216" s="15" t="s">
        <v>173</v>
      </c>
      <c r="L216" s="15">
        <v>42891</v>
      </c>
      <c r="M216" s="15" t="s">
        <v>171</v>
      </c>
      <c r="N216" s="15" t="s">
        <v>65</v>
      </c>
      <c r="O216" s="15">
        <v>400</v>
      </c>
      <c r="P216" s="15" t="s">
        <v>60</v>
      </c>
      <c r="Q216" s="6">
        <f t="shared" si="16"/>
        <v>0</v>
      </c>
      <c r="R216" s="1" t="str">
        <f t="shared" si="17"/>
        <v>EDPE Factura 001-0014228</v>
      </c>
      <c r="U216" s="5">
        <f t="shared" si="15"/>
        <v>1</v>
      </c>
      <c r="V216" s="1" t="s">
        <v>171</v>
      </c>
      <c r="W216" s="1" t="str">
        <f t="shared" si="18"/>
        <v>ok</v>
      </c>
    </row>
    <row r="217" spans="1:23" ht="20.45" hidden="1" customHeight="1" x14ac:dyDescent="0.2">
      <c r="A217" s="14">
        <f t="shared" si="19"/>
        <v>215</v>
      </c>
      <c r="B217" s="15" t="s">
        <v>174</v>
      </c>
      <c r="C217" s="15" t="s">
        <v>175</v>
      </c>
      <c r="D217" s="15">
        <v>25</v>
      </c>
      <c r="E217" s="16">
        <v>18.48</v>
      </c>
      <c r="F217" s="15" t="s">
        <v>60</v>
      </c>
      <c r="G217" s="15">
        <v>800</v>
      </c>
      <c r="H217" s="15" t="s">
        <v>176</v>
      </c>
      <c r="I217" s="15" t="s">
        <v>62</v>
      </c>
      <c r="J217" s="15" t="s">
        <v>89</v>
      </c>
      <c r="K217" s="15" t="s">
        <v>64</v>
      </c>
      <c r="L217" s="15">
        <v>42930</v>
      </c>
      <c r="M217" s="15" t="s">
        <v>176</v>
      </c>
      <c r="N217" s="15" t="s">
        <v>65</v>
      </c>
      <c r="O217" s="15">
        <v>800</v>
      </c>
      <c r="P217" s="15" t="s">
        <v>60</v>
      </c>
      <c r="Q217" s="6">
        <f t="shared" si="16"/>
        <v>-0.26080000000000003</v>
      </c>
      <c r="R217" s="1" t="str">
        <f t="shared" si="17"/>
        <v>ORDEN DE COMPRA 4210009762-MATERIALESGROUP</v>
      </c>
      <c r="U217" s="5">
        <f t="shared" si="15"/>
        <v>1</v>
      </c>
      <c r="V217" s="1" t="s">
        <v>176</v>
      </c>
      <c r="W217" s="1" t="str">
        <f t="shared" si="18"/>
        <v>ok</v>
      </c>
    </row>
    <row r="218" spans="1:23" ht="10.15" hidden="1" customHeight="1" x14ac:dyDescent="0.2">
      <c r="A218" s="14">
        <f t="shared" si="19"/>
        <v>216</v>
      </c>
      <c r="B218" s="15" t="s">
        <v>177</v>
      </c>
      <c r="C218" s="15" t="s">
        <v>178</v>
      </c>
      <c r="D218" s="15">
        <v>43.12</v>
      </c>
      <c r="E218" s="16">
        <v>43.12</v>
      </c>
      <c r="F218" s="15" t="s">
        <v>79</v>
      </c>
      <c r="G218" s="15" t="s">
        <v>70</v>
      </c>
      <c r="H218" s="15" t="s">
        <v>80</v>
      </c>
      <c r="I218" s="15" t="s">
        <v>70</v>
      </c>
      <c r="J218" s="15" t="s">
        <v>70</v>
      </c>
      <c r="K218" s="15" t="s">
        <v>70</v>
      </c>
      <c r="L218" s="15" t="s">
        <v>70</v>
      </c>
      <c r="M218" s="15" t="s">
        <v>70</v>
      </c>
      <c r="N218" s="15" t="s">
        <v>80</v>
      </c>
      <c r="O218" s="15" t="s">
        <v>70</v>
      </c>
      <c r="P218" s="15" t="s">
        <v>79</v>
      </c>
      <c r="Q218" s="6">
        <f t="shared" si="16"/>
        <v>0</v>
      </c>
      <c r="R218" s="1" t="str">
        <f t="shared" si="17"/>
        <v>Estimado.rar</v>
      </c>
      <c r="U218" s="5">
        <f t="shared" si="15"/>
        <v>1</v>
      </c>
      <c r="V218" s="1" t="s">
        <v>5409</v>
      </c>
      <c r="W218" s="1" t="str">
        <f t="shared" si="18"/>
        <v>ok</v>
      </c>
    </row>
    <row r="219" spans="1:23" ht="10.15" hidden="1" customHeight="1" x14ac:dyDescent="0.2">
      <c r="A219" s="14">
        <f t="shared" si="19"/>
        <v>217</v>
      </c>
      <c r="B219" s="15" t="s">
        <v>179</v>
      </c>
      <c r="C219" s="15" t="s">
        <v>180</v>
      </c>
      <c r="D219" s="15">
        <v>18</v>
      </c>
      <c r="E219" s="16">
        <v>18</v>
      </c>
      <c r="F219" s="15" t="s">
        <v>79</v>
      </c>
      <c r="G219" s="15" t="s">
        <v>70</v>
      </c>
      <c r="H219" s="15" t="s">
        <v>80</v>
      </c>
      <c r="I219" s="15" t="s">
        <v>70</v>
      </c>
      <c r="J219" s="15" t="s">
        <v>70</v>
      </c>
      <c r="K219" s="15" t="s">
        <v>70</v>
      </c>
      <c r="L219" s="15" t="s">
        <v>70</v>
      </c>
      <c r="M219" s="15" t="s">
        <v>70</v>
      </c>
      <c r="N219" s="15" t="s">
        <v>80</v>
      </c>
      <c r="O219" s="15" t="s">
        <v>70</v>
      </c>
      <c r="P219" s="15" t="s">
        <v>79</v>
      </c>
      <c r="Q219" s="6">
        <f t="shared" si="16"/>
        <v>0</v>
      </c>
      <c r="R219" s="1" t="str">
        <f t="shared" si="17"/>
        <v>Estimado.rar</v>
      </c>
      <c r="U219" s="5">
        <f t="shared" si="15"/>
        <v>1</v>
      </c>
      <c r="V219" s="1" t="s">
        <v>5409</v>
      </c>
      <c r="W219" s="1" t="str">
        <f t="shared" si="18"/>
        <v>ok</v>
      </c>
    </row>
    <row r="220" spans="1:23" ht="10.15" hidden="1" customHeight="1" x14ac:dyDescent="0.2">
      <c r="A220" s="14">
        <f t="shared" si="19"/>
        <v>218</v>
      </c>
      <c r="B220" s="15" t="s">
        <v>181</v>
      </c>
      <c r="C220" s="15" t="s">
        <v>182</v>
      </c>
      <c r="D220" s="15">
        <v>47.77</v>
      </c>
      <c r="E220" s="16">
        <v>47.295778316880217</v>
      </c>
      <c r="F220" s="15" t="s">
        <v>79</v>
      </c>
      <c r="G220" s="15" t="s">
        <v>70</v>
      </c>
      <c r="H220" s="15" t="s">
        <v>80</v>
      </c>
      <c r="I220" s="15" t="s">
        <v>70</v>
      </c>
      <c r="J220" s="15" t="s">
        <v>70</v>
      </c>
      <c r="K220" s="15" t="s">
        <v>70</v>
      </c>
      <c r="L220" s="15" t="s">
        <v>70</v>
      </c>
      <c r="M220" s="15" t="s">
        <v>70</v>
      </c>
      <c r="N220" s="15" t="s">
        <v>80</v>
      </c>
      <c r="O220" s="15" t="s">
        <v>70</v>
      </c>
      <c r="P220" s="15" t="s">
        <v>79</v>
      </c>
      <c r="Q220" s="6">
        <f t="shared" si="16"/>
        <v>-9.927186165371249E-3</v>
      </c>
      <c r="R220" s="1" t="str">
        <f t="shared" si="17"/>
        <v>Estimado.rar</v>
      </c>
      <c r="U220" s="5">
        <f t="shared" si="15"/>
        <v>1</v>
      </c>
      <c r="V220" s="1" t="s">
        <v>5409</v>
      </c>
      <c r="W220" s="1" t="str">
        <f t="shared" si="18"/>
        <v>ok</v>
      </c>
    </row>
    <row r="221" spans="1:23" ht="20.45" hidden="1" customHeight="1" x14ac:dyDescent="0.2">
      <c r="A221" s="14">
        <f t="shared" si="19"/>
        <v>219</v>
      </c>
      <c r="B221" s="15" t="s">
        <v>183</v>
      </c>
      <c r="C221" s="15" t="s">
        <v>184</v>
      </c>
      <c r="D221" s="15">
        <v>15.87</v>
      </c>
      <c r="E221" s="16">
        <v>13.5</v>
      </c>
      <c r="F221" s="15" t="s">
        <v>60</v>
      </c>
      <c r="G221" s="15">
        <v>841</v>
      </c>
      <c r="H221" s="15" t="s">
        <v>185</v>
      </c>
      <c r="I221" s="15" t="s">
        <v>62</v>
      </c>
      <c r="J221" s="15" t="s">
        <v>89</v>
      </c>
      <c r="K221" s="15" t="s">
        <v>173</v>
      </c>
      <c r="L221" s="15">
        <v>43229</v>
      </c>
      <c r="M221" s="15" t="s">
        <v>185</v>
      </c>
      <c r="N221" s="15" t="s">
        <v>65</v>
      </c>
      <c r="O221" s="15">
        <v>841</v>
      </c>
      <c r="P221" s="15" t="s">
        <v>60</v>
      </c>
      <c r="Q221" s="6">
        <f t="shared" si="16"/>
        <v>-0.14933837429111529</v>
      </c>
      <c r="R221" s="1" t="str">
        <f t="shared" si="17"/>
        <v>ORDEN DE COMPRA 4214000645-SILICON</v>
      </c>
      <c r="U221" s="5">
        <f t="shared" si="15"/>
        <v>1</v>
      </c>
      <c r="V221" s="1" t="s">
        <v>185</v>
      </c>
      <c r="W221" s="1" t="str">
        <f t="shared" si="18"/>
        <v>ok</v>
      </c>
    </row>
    <row r="222" spans="1:23" ht="20.45" hidden="1" customHeight="1" x14ac:dyDescent="0.2">
      <c r="A222" s="14">
        <f t="shared" si="19"/>
        <v>220</v>
      </c>
      <c r="B222" s="15" t="s">
        <v>186</v>
      </c>
      <c r="C222" s="15" t="s">
        <v>187</v>
      </c>
      <c r="D222" s="15">
        <v>26.63</v>
      </c>
      <c r="E222" s="16">
        <v>26.365639032416158</v>
      </c>
      <c r="F222" s="15" t="s">
        <v>60</v>
      </c>
      <c r="G222" s="15">
        <v>30</v>
      </c>
      <c r="H222" s="15" t="s">
        <v>188</v>
      </c>
      <c r="I222" s="15" t="s">
        <v>62</v>
      </c>
      <c r="J222" s="15" t="s">
        <v>89</v>
      </c>
      <c r="K222" s="15" t="s">
        <v>132</v>
      </c>
      <c r="L222" s="15">
        <v>42975</v>
      </c>
      <c r="M222" s="15" t="s">
        <v>188</v>
      </c>
      <c r="N222" s="15" t="s">
        <v>65</v>
      </c>
      <c r="O222" s="15">
        <v>30</v>
      </c>
      <c r="P222" s="15" t="s">
        <v>60</v>
      </c>
      <c r="Q222" s="6">
        <f t="shared" si="16"/>
        <v>-9.92718616537136E-3</v>
      </c>
      <c r="R222" s="1" t="str">
        <f t="shared" si="17"/>
        <v>ORDEN DE COMPRA 4210009869-PROMOTORES</v>
      </c>
      <c r="U222" s="5">
        <f t="shared" si="15"/>
        <v>1</v>
      </c>
      <c r="V222" s="1" t="s">
        <v>188</v>
      </c>
      <c r="W222" s="1" t="str">
        <f t="shared" si="18"/>
        <v>ok</v>
      </c>
    </row>
    <row r="223" spans="1:23" ht="10.15" hidden="1" customHeight="1" x14ac:dyDescent="0.2">
      <c r="A223" s="14">
        <f t="shared" si="19"/>
        <v>221</v>
      </c>
      <c r="B223" s="15" t="s">
        <v>189</v>
      </c>
      <c r="C223" s="15" t="s">
        <v>190</v>
      </c>
      <c r="D223" s="15">
        <v>16.63</v>
      </c>
      <c r="E223" s="16">
        <v>16.63</v>
      </c>
      <c r="F223" s="15" t="s">
        <v>60</v>
      </c>
      <c r="G223" s="15">
        <v>1000</v>
      </c>
      <c r="H223" s="15" t="s">
        <v>191</v>
      </c>
      <c r="I223" s="15" t="s">
        <v>62</v>
      </c>
      <c r="J223" s="15" t="s">
        <v>172</v>
      </c>
      <c r="K223" s="15" t="s">
        <v>173</v>
      </c>
      <c r="L223" s="15">
        <v>42996</v>
      </c>
      <c r="M223" s="15" t="s">
        <v>191</v>
      </c>
      <c r="N223" s="15" t="s">
        <v>65</v>
      </c>
      <c r="O223" s="15">
        <v>1000</v>
      </c>
      <c r="P223" s="15" t="s">
        <v>60</v>
      </c>
      <c r="Q223" s="6">
        <f t="shared" si="16"/>
        <v>0</v>
      </c>
      <c r="R223" s="1" t="str">
        <f t="shared" si="17"/>
        <v>EDPE Factura 001-0014805</v>
      </c>
      <c r="U223" s="5">
        <f t="shared" si="15"/>
        <v>1</v>
      </c>
      <c r="V223" s="1" t="s">
        <v>191</v>
      </c>
      <c r="W223" s="1" t="str">
        <f t="shared" si="18"/>
        <v>ok</v>
      </c>
    </row>
    <row r="224" spans="1:23" ht="10.15" hidden="1" customHeight="1" x14ac:dyDescent="0.2">
      <c r="A224" s="14">
        <f t="shared" si="19"/>
        <v>222</v>
      </c>
      <c r="B224" s="15" t="s">
        <v>192</v>
      </c>
      <c r="C224" s="15" t="s">
        <v>193</v>
      </c>
      <c r="D224" s="15">
        <v>17.5</v>
      </c>
      <c r="E224" s="16">
        <v>17.5</v>
      </c>
      <c r="F224" s="15" t="s">
        <v>60</v>
      </c>
      <c r="G224" s="15">
        <v>1200</v>
      </c>
      <c r="H224" s="15" t="s">
        <v>171</v>
      </c>
      <c r="I224" s="15" t="s">
        <v>62</v>
      </c>
      <c r="J224" s="15" t="s">
        <v>172</v>
      </c>
      <c r="K224" s="15" t="s">
        <v>173</v>
      </c>
      <c r="L224" s="15">
        <v>42891</v>
      </c>
      <c r="M224" s="15" t="s">
        <v>171</v>
      </c>
      <c r="N224" s="15" t="s">
        <v>65</v>
      </c>
      <c r="O224" s="15">
        <v>1200</v>
      </c>
      <c r="P224" s="15" t="s">
        <v>60</v>
      </c>
      <c r="Q224" s="6">
        <f t="shared" si="16"/>
        <v>0</v>
      </c>
      <c r="R224" s="1" t="str">
        <f t="shared" si="17"/>
        <v>EDPE Factura 001-0014228</v>
      </c>
      <c r="U224" s="5">
        <f t="shared" si="15"/>
        <v>1</v>
      </c>
      <c r="V224" s="1" t="s">
        <v>171</v>
      </c>
      <c r="W224" s="1" t="str">
        <f t="shared" si="18"/>
        <v>ok</v>
      </c>
    </row>
    <row r="225" spans="1:23" ht="20.45" hidden="1" customHeight="1" x14ac:dyDescent="0.2">
      <c r="A225" s="14">
        <f t="shared" si="19"/>
        <v>223</v>
      </c>
      <c r="B225" s="15" t="s">
        <v>194</v>
      </c>
      <c r="C225" s="15" t="s">
        <v>195</v>
      </c>
      <c r="D225" s="15">
        <v>13.5</v>
      </c>
      <c r="E225" s="16">
        <v>14.98</v>
      </c>
      <c r="F225" s="15" t="s">
        <v>60</v>
      </c>
      <c r="G225" s="15">
        <v>1880</v>
      </c>
      <c r="H225" s="15" t="s">
        <v>162</v>
      </c>
      <c r="I225" s="15" t="s">
        <v>84</v>
      </c>
      <c r="J225" s="15" t="s">
        <v>100</v>
      </c>
      <c r="K225" s="15" t="s">
        <v>163</v>
      </c>
      <c r="L225" s="15">
        <v>43073</v>
      </c>
      <c r="M225" s="15" t="s">
        <v>162</v>
      </c>
      <c r="N225" s="15" t="s">
        <v>65</v>
      </c>
      <c r="O225" s="15">
        <v>1880</v>
      </c>
      <c r="P225" s="15" t="s">
        <v>60</v>
      </c>
      <c r="Q225" s="6">
        <f t="shared" si="16"/>
        <v>0.10962962962962974</v>
      </c>
      <c r="R225" s="1" t="str">
        <f t="shared" si="17"/>
        <v>CONTRATO AD-LO 111-2017-SEAL-TECSUR</v>
      </c>
      <c r="U225" s="5">
        <f t="shared" si="15"/>
        <v>1</v>
      </c>
      <c r="V225" s="1" t="s">
        <v>162</v>
      </c>
      <c r="W225" s="1" t="str">
        <f t="shared" si="18"/>
        <v>ok</v>
      </c>
    </row>
    <row r="226" spans="1:23" ht="10.15" hidden="1" customHeight="1" x14ac:dyDescent="0.2">
      <c r="A226" s="14">
        <f t="shared" si="19"/>
        <v>224</v>
      </c>
      <c r="B226" s="15" t="s">
        <v>196</v>
      </c>
      <c r="C226" s="15" t="s">
        <v>197</v>
      </c>
      <c r="D226" s="15">
        <v>11.13</v>
      </c>
      <c r="E226" s="16">
        <v>11.127272727272727</v>
      </c>
      <c r="F226" s="15" t="s">
        <v>79</v>
      </c>
      <c r="G226" s="15" t="s">
        <v>70</v>
      </c>
      <c r="H226" s="15" t="s">
        <v>80</v>
      </c>
      <c r="I226" s="15" t="s">
        <v>70</v>
      </c>
      <c r="J226" s="15" t="s">
        <v>70</v>
      </c>
      <c r="K226" s="15" t="s">
        <v>70</v>
      </c>
      <c r="L226" s="15" t="s">
        <v>70</v>
      </c>
      <c r="M226" s="15" t="s">
        <v>70</v>
      </c>
      <c r="N226" s="15" t="s">
        <v>80</v>
      </c>
      <c r="O226" s="15" t="s">
        <v>70</v>
      </c>
      <c r="P226" s="15" t="s">
        <v>79</v>
      </c>
      <c r="Q226" s="6">
        <f t="shared" si="16"/>
        <v>-2.4503798088715278E-4</v>
      </c>
      <c r="R226" s="1" t="str">
        <f t="shared" si="17"/>
        <v>Estimado.rar</v>
      </c>
      <c r="U226" s="5">
        <f t="shared" si="15"/>
        <v>1</v>
      </c>
      <c r="V226" s="1" t="s">
        <v>5409</v>
      </c>
      <c r="W226" s="1" t="str">
        <f t="shared" si="18"/>
        <v>ok</v>
      </c>
    </row>
    <row r="227" spans="1:23" ht="10.15" hidden="1" customHeight="1" x14ac:dyDescent="0.2">
      <c r="A227" s="14">
        <f>+A225+1</f>
        <v>224</v>
      </c>
      <c r="B227" s="15" t="s">
        <v>198</v>
      </c>
      <c r="C227" s="15" t="s">
        <v>199</v>
      </c>
      <c r="D227" s="15">
        <v>2.69</v>
      </c>
      <c r="E227" s="16">
        <v>2.6269052628842644</v>
      </c>
      <c r="F227" s="15" t="s">
        <v>79</v>
      </c>
      <c r="G227" s="15" t="s">
        <v>70</v>
      </c>
      <c r="H227" s="15" t="s">
        <v>80</v>
      </c>
      <c r="I227" s="15" t="s">
        <v>70</v>
      </c>
      <c r="J227" s="15" t="s">
        <v>70</v>
      </c>
      <c r="K227" s="15" t="s">
        <v>70</v>
      </c>
      <c r="L227" s="15" t="s">
        <v>70</v>
      </c>
      <c r="M227" s="15" t="s">
        <v>70</v>
      </c>
      <c r="N227" s="15" t="s">
        <v>80</v>
      </c>
      <c r="O227" s="15" t="s">
        <v>70</v>
      </c>
      <c r="P227" s="15" t="s">
        <v>79</v>
      </c>
      <c r="Q227" s="6">
        <f t="shared" si="16"/>
        <v>-2.3455292608080103E-2</v>
      </c>
      <c r="R227" s="1" t="str">
        <f t="shared" si="17"/>
        <v>Estimado.rar</v>
      </c>
      <c r="U227" s="5">
        <f t="shared" si="15"/>
        <v>1</v>
      </c>
      <c r="V227" s="1" t="s">
        <v>5409</v>
      </c>
      <c r="W227" s="1" t="str">
        <f t="shared" si="18"/>
        <v>ok</v>
      </c>
    </row>
    <row r="228" spans="1:23" ht="10.15" hidden="1" customHeight="1" x14ac:dyDescent="0.2">
      <c r="A228" s="14">
        <f t="shared" si="19"/>
        <v>225</v>
      </c>
      <c r="B228" s="15" t="s">
        <v>200</v>
      </c>
      <c r="C228" s="15" t="s">
        <v>201</v>
      </c>
      <c r="D228" s="15">
        <v>3.26</v>
      </c>
      <c r="E228" s="16">
        <v>3.1835357460976588</v>
      </c>
      <c r="F228" s="15" t="s">
        <v>79</v>
      </c>
      <c r="G228" s="15" t="s">
        <v>70</v>
      </c>
      <c r="H228" s="15" t="s">
        <v>80</v>
      </c>
      <c r="I228" s="15" t="s">
        <v>70</v>
      </c>
      <c r="J228" s="15" t="s">
        <v>70</v>
      </c>
      <c r="K228" s="15" t="s">
        <v>70</v>
      </c>
      <c r="L228" s="15" t="s">
        <v>70</v>
      </c>
      <c r="M228" s="15" t="s">
        <v>70</v>
      </c>
      <c r="N228" s="15" t="s">
        <v>80</v>
      </c>
      <c r="O228" s="15" t="s">
        <v>70</v>
      </c>
      <c r="P228" s="15" t="s">
        <v>79</v>
      </c>
      <c r="Q228" s="6">
        <f t="shared" si="16"/>
        <v>-2.3455292608080103E-2</v>
      </c>
      <c r="R228" s="1" t="str">
        <f t="shared" si="17"/>
        <v>Estimado.rar</v>
      </c>
      <c r="U228" s="5">
        <f t="shared" si="15"/>
        <v>1</v>
      </c>
      <c r="V228" s="1" t="s">
        <v>104</v>
      </c>
      <c r="W228" s="1" t="str">
        <f t="shared" si="18"/>
        <v>revisamos</v>
      </c>
    </row>
    <row r="229" spans="1:23" ht="10.15" hidden="1" customHeight="1" x14ac:dyDescent="0.2">
      <c r="A229" s="14">
        <f t="shared" si="19"/>
        <v>226</v>
      </c>
      <c r="B229" s="15" t="s">
        <v>202</v>
      </c>
      <c r="C229" s="15" t="s">
        <v>203</v>
      </c>
      <c r="D229" s="15">
        <v>3.03</v>
      </c>
      <c r="E229" s="16">
        <v>3.509085667800492</v>
      </c>
      <c r="F229" s="15" t="s">
        <v>79</v>
      </c>
      <c r="G229" s="15" t="s">
        <v>70</v>
      </c>
      <c r="H229" s="15" t="s">
        <v>80</v>
      </c>
      <c r="I229" s="15" t="s">
        <v>70</v>
      </c>
      <c r="J229" s="15" t="s">
        <v>70</v>
      </c>
      <c r="K229" s="15" t="s">
        <v>70</v>
      </c>
      <c r="L229" s="15" t="s">
        <v>70</v>
      </c>
      <c r="M229" s="15" t="s">
        <v>70</v>
      </c>
      <c r="N229" s="15" t="s">
        <v>80</v>
      </c>
      <c r="O229" s="15" t="s">
        <v>70</v>
      </c>
      <c r="P229" s="15" t="s">
        <v>79</v>
      </c>
      <c r="Q229" s="6">
        <f t="shared" si="16"/>
        <v>0.15811408178234077</v>
      </c>
      <c r="R229" s="1" t="str">
        <f t="shared" si="17"/>
        <v>Estimado.rar</v>
      </c>
      <c r="U229" s="5">
        <f t="shared" si="15"/>
        <v>1</v>
      </c>
      <c r="V229" s="1" t="s">
        <v>5409</v>
      </c>
      <c r="W229" s="1" t="str">
        <f t="shared" si="18"/>
        <v>ok</v>
      </c>
    </row>
    <row r="230" spans="1:23" ht="10.15" hidden="1" customHeight="1" x14ac:dyDescent="0.2">
      <c r="A230" s="14">
        <f t="shared" si="19"/>
        <v>227</v>
      </c>
      <c r="B230" s="15" t="s">
        <v>204</v>
      </c>
      <c r="C230" s="15" t="s">
        <v>205</v>
      </c>
      <c r="D230" s="15">
        <v>3.01</v>
      </c>
      <c r="E230" s="16">
        <v>3.7400943719792723</v>
      </c>
      <c r="F230" s="15" t="s">
        <v>79</v>
      </c>
      <c r="G230" s="15" t="s">
        <v>70</v>
      </c>
      <c r="H230" s="15" t="s">
        <v>80</v>
      </c>
      <c r="I230" s="15" t="s">
        <v>70</v>
      </c>
      <c r="J230" s="15" t="s">
        <v>70</v>
      </c>
      <c r="K230" s="15" t="s">
        <v>70</v>
      </c>
      <c r="L230" s="15" t="s">
        <v>70</v>
      </c>
      <c r="M230" s="15" t="s">
        <v>70</v>
      </c>
      <c r="N230" s="15" t="s">
        <v>80</v>
      </c>
      <c r="O230" s="15" t="s">
        <v>70</v>
      </c>
      <c r="P230" s="15" t="s">
        <v>79</v>
      </c>
      <c r="Q230" s="6">
        <f t="shared" si="16"/>
        <v>0.24255626976055567</v>
      </c>
      <c r="R230" s="1" t="str">
        <f t="shared" si="17"/>
        <v>Estimado.rar</v>
      </c>
      <c r="U230" s="5">
        <f t="shared" si="15"/>
        <v>1</v>
      </c>
      <c r="V230" s="1" t="s">
        <v>5409</v>
      </c>
      <c r="W230" s="1" t="str">
        <f t="shared" si="18"/>
        <v>ok</v>
      </c>
    </row>
    <row r="231" spans="1:23" ht="10.15" hidden="1" customHeight="1" x14ac:dyDescent="0.2">
      <c r="A231" s="14">
        <f t="shared" si="19"/>
        <v>228</v>
      </c>
      <c r="B231" s="15" t="s">
        <v>206</v>
      </c>
      <c r="C231" s="15" t="s">
        <v>207</v>
      </c>
      <c r="D231" s="15">
        <v>24.36</v>
      </c>
      <c r="E231" s="16">
        <v>24.36</v>
      </c>
      <c r="F231" s="15" t="s">
        <v>60</v>
      </c>
      <c r="G231" s="15">
        <v>500</v>
      </c>
      <c r="H231" s="15" t="s">
        <v>208</v>
      </c>
      <c r="I231" s="15" t="s">
        <v>62</v>
      </c>
      <c r="J231" s="15" t="s">
        <v>172</v>
      </c>
      <c r="K231" s="15" t="s">
        <v>173</v>
      </c>
      <c r="L231" s="15">
        <v>43082</v>
      </c>
      <c r="M231" s="15" t="s">
        <v>208</v>
      </c>
      <c r="N231" s="15" t="s">
        <v>65</v>
      </c>
      <c r="O231" s="15">
        <v>500</v>
      </c>
      <c r="P231" s="15" t="s">
        <v>60</v>
      </c>
      <c r="Q231" s="6">
        <f t="shared" si="16"/>
        <v>0</v>
      </c>
      <c r="R231" s="1" t="str">
        <f t="shared" si="17"/>
        <v>EDPE Factura 001-0015029</v>
      </c>
      <c r="U231" s="5">
        <f t="shared" si="15"/>
        <v>1</v>
      </c>
      <c r="V231" s="1" t="s">
        <v>208</v>
      </c>
      <c r="W231" s="1" t="str">
        <f t="shared" si="18"/>
        <v>ok</v>
      </c>
    </row>
    <row r="232" spans="1:23" ht="10.15" hidden="1" customHeight="1" x14ac:dyDescent="0.2">
      <c r="A232" s="14">
        <f t="shared" si="19"/>
        <v>229</v>
      </c>
      <c r="B232" s="15" t="s">
        <v>209</v>
      </c>
      <c r="C232" s="15" t="s">
        <v>210</v>
      </c>
      <c r="D232" s="15">
        <v>60</v>
      </c>
      <c r="E232" s="16">
        <v>66.577777777777783</v>
      </c>
      <c r="F232" s="15" t="s">
        <v>60</v>
      </c>
      <c r="G232" s="15">
        <v>700</v>
      </c>
      <c r="H232" s="15" t="s">
        <v>211</v>
      </c>
      <c r="I232" s="15" t="s">
        <v>62</v>
      </c>
      <c r="J232" s="15" t="s">
        <v>172</v>
      </c>
      <c r="K232" s="15" t="s">
        <v>173</v>
      </c>
      <c r="L232" s="15">
        <v>42908</v>
      </c>
      <c r="M232" s="15" t="s">
        <v>211</v>
      </c>
      <c r="N232" s="15" t="s">
        <v>65</v>
      </c>
      <c r="O232" s="15">
        <v>700</v>
      </c>
      <c r="P232" s="15" t="s">
        <v>60</v>
      </c>
      <c r="Q232" s="6">
        <f t="shared" si="16"/>
        <v>0.10962962962962974</v>
      </c>
      <c r="R232" s="1" t="str">
        <f t="shared" si="17"/>
        <v>EDPE Factura 001-0014357</v>
      </c>
      <c r="U232" s="5">
        <f t="shared" si="15"/>
        <v>1</v>
      </c>
      <c r="V232" s="1" t="s">
        <v>211</v>
      </c>
      <c r="W232" s="1" t="str">
        <f t="shared" si="18"/>
        <v>ok</v>
      </c>
    </row>
    <row r="233" spans="1:23" ht="20.45" hidden="1" customHeight="1" x14ac:dyDescent="0.2">
      <c r="A233" s="14">
        <f t="shared" si="19"/>
        <v>230</v>
      </c>
      <c r="B233" s="15" t="s">
        <v>212</v>
      </c>
      <c r="C233" s="15" t="s">
        <v>213</v>
      </c>
      <c r="D233" s="15" t="s">
        <v>68</v>
      </c>
      <c r="E233" s="16" t="s">
        <v>68</v>
      </c>
      <c r="F233" s="15" t="s">
        <v>69</v>
      </c>
      <c r="G233" s="15" t="s">
        <v>70</v>
      </c>
      <c r="H233" s="15" t="s">
        <v>71</v>
      </c>
      <c r="I233" s="15" t="s">
        <v>70</v>
      </c>
      <c r="J233" s="15" t="s">
        <v>70</v>
      </c>
      <c r="K233" s="15" t="s">
        <v>70</v>
      </c>
      <c r="L233" s="15" t="s">
        <v>70</v>
      </c>
      <c r="M233" s="15" t="s">
        <v>70</v>
      </c>
      <c r="N233" s="15" t="s">
        <v>71</v>
      </c>
      <c r="O233" s="15" t="s">
        <v>70</v>
      </c>
      <c r="P233" s="15" t="s">
        <v>69</v>
      </c>
      <c r="Q233" s="6" t="str">
        <f t="shared" si="16"/>
        <v/>
      </c>
      <c r="R233" s="1" t="str">
        <f t="shared" si="17"/>
        <v>Precio Regulado 2018</v>
      </c>
      <c r="U233" s="5">
        <f t="shared" si="15"/>
        <v>1</v>
      </c>
      <c r="V233" s="1" t="s">
        <v>71</v>
      </c>
      <c r="W233" s="1" t="str">
        <f t="shared" si="18"/>
        <v>ok</v>
      </c>
    </row>
    <row r="234" spans="1:23" ht="20.45" hidden="1" customHeight="1" x14ac:dyDescent="0.2">
      <c r="A234" s="14">
        <f t="shared" si="19"/>
        <v>231</v>
      </c>
      <c r="B234" s="15" t="s">
        <v>214</v>
      </c>
      <c r="C234" s="15" t="s">
        <v>215</v>
      </c>
      <c r="D234" s="15" t="s">
        <v>68</v>
      </c>
      <c r="E234" s="16" t="s">
        <v>68</v>
      </c>
      <c r="F234" s="15" t="s">
        <v>69</v>
      </c>
      <c r="G234" s="15" t="s">
        <v>70</v>
      </c>
      <c r="H234" s="15" t="s">
        <v>71</v>
      </c>
      <c r="I234" s="15" t="s">
        <v>70</v>
      </c>
      <c r="J234" s="15" t="s">
        <v>70</v>
      </c>
      <c r="K234" s="15" t="s">
        <v>70</v>
      </c>
      <c r="L234" s="15" t="s">
        <v>70</v>
      </c>
      <c r="M234" s="15" t="s">
        <v>70</v>
      </c>
      <c r="N234" s="15" t="s">
        <v>71</v>
      </c>
      <c r="O234" s="15" t="s">
        <v>70</v>
      </c>
      <c r="P234" s="15" t="s">
        <v>69</v>
      </c>
      <c r="Q234" s="6" t="str">
        <f t="shared" si="16"/>
        <v/>
      </c>
      <c r="R234" s="1" t="str">
        <f t="shared" si="17"/>
        <v>Precio Regulado 2018</v>
      </c>
      <c r="U234" s="5">
        <f t="shared" si="15"/>
        <v>1</v>
      </c>
      <c r="V234" s="1" t="s">
        <v>71</v>
      </c>
      <c r="W234" s="1" t="str">
        <f t="shared" si="18"/>
        <v>ok</v>
      </c>
    </row>
    <row r="235" spans="1:23" ht="10.15" hidden="1" customHeight="1" x14ac:dyDescent="0.2">
      <c r="A235" s="14">
        <f t="shared" si="19"/>
        <v>232</v>
      </c>
      <c r="B235" s="15" t="s">
        <v>216</v>
      </c>
      <c r="C235" s="15" t="s">
        <v>217</v>
      </c>
      <c r="D235" s="15">
        <v>46.1</v>
      </c>
      <c r="E235" s="16">
        <v>46.1</v>
      </c>
      <c r="F235" s="15" t="s">
        <v>79</v>
      </c>
      <c r="G235" s="15" t="s">
        <v>70</v>
      </c>
      <c r="H235" s="15" t="s">
        <v>80</v>
      </c>
      <c r="I235" s="15" t="s">
        <v>70</v>
      </c>
      <c r="J235" s="15" t="s">
        <v>70</v>
      </c>
      <c r="K235" s="15" t="s">
        <v>70</v>
      </c>
      <c r="L235" s="15" t="s">
        <v>70</v>
      </c>
      <c r="M235" s="15" t="s">
        <v>70</v>
      </c>
      <c r="N235" s="15" t="s">
        <v>80</v>
      </c>
      <c r="O235" s="15" t="s">
        <v>70</v>
      </c>
      <c r="P235" s="15" t="s">
        <v>79</v>
      </c>
      <c r="Q235" s="6">
        <f t="shared" si="16"/>
        <v>0</v>
      </c>
      <c r="R235" s="1" t="str">
        <f t="shared" si="17"/>
        <v>Estimado.rar</v>
      </c>
      <c r="U235" s="5">
        <f t="shared" si="15"/>
        <v>1</v>
      </c>
      <c r="V235" s="1" t="s">
        <v>5409</v>
      </c>
      <c r="W235" s="1" t="str">
        <f t="shared" si="18"/>
        <v>ok</v>
      </c>
    </row>
    <row r="236" spans="1:23" ht="10.15" hidden="1" customHeight="1" x14ac:dyDescent="0.2">
      <c r="A236" s="14">
        <f t="shared" si="19"/>
        <v>233</v>
      </c>
      <c r="B236" s="15" t="s">
        <v>218</v>
      </c>
      <c r="C236" s="15" t="s">
        <v>219</v>
      </c>
      <c r="D236" s="15">
        <v>0.4</v>
      </c>
      <c r="E236" s="16">
        <v>0.4</v>
      </c>
      <c r="F236" s="15" t="s">
        <v>60</v>
      </c>
      <c r="G236" s="15">
        <v>800</v>
      </c>
      <c r="H236" s="15" t="s">
        <v>220</v>
      </c>
      <c r="I236" s="15" t="s">
        <v>62</v>
      </c>
      <c r="J236" s="15" t="s">
        <v>221</v>
      </c>
      <c r="K236" s="15" t="s">
        <v>222</v>
      </c>
      <c r="L236" s="15">
        <v>42789</v>
      </c>
      <c r="M236" s="15" t="s">
        <v>220</v>
      </c>
      <c r="N236" s="15" t="s">
        <v>65</v>
      </c>
      <c r="O236" s="15">
        <v>800</v>
      </c>
      <c r="P236" s="15" t="s">
        <v>60</v>
      </c>
      <c r="Q236" s="6">
        <f t="shared" si="16"/>
        <v>0</v>
      </c>
      <c r="R236" s="1" t="str">
        <f t="shared" si="17"/>
        <v>ELNO Orden de Compra 1210013977</v>
      </c>
      <c r="U236" s="5">
        <f t="shared" si="15"/>
        <v>1</v>
      </c>
      <c r="V236" s="1" t="s">
        <v>220</v>
      </c>
      <c r="W236" s="1" t="str">
        <f t="shared" si="18"/>
        <v>ok</v>
      </c>
    </row>
    <row r="237" spans="1:23" ht="20.45" hidden="1" customHeight="1" x14ac:dyDescent="0.2">
      <c r="A237" s="14">
        <f t="shared" si="19"/>
        <v>234</v>
      </c>
      <c r="B237" s="15" t="s">
        <v>223</v>
      </c>
      <c r="C237" s="15" t="s">
        <v>224</v>
      </c>
      <c r="D237" s="15">
        <v>0.49</v>
      </c>
      <c r="E237" s="16">
        <v>0.49</v>
      </c>
      <c r="F237" s="15" t="s">
        <v>60</v>
      </c>
      <c r="G237" s="15">
        <v>1000</v>
      </c>
      <c r="H237" s="15" t="s">
        <v>225</v>
      </c>
      <c r="I237" s="15" t="s">
        <v>62</v>
      </c>
      <c r="J237" s="15" t="s">
        <v>221</v>
      </c>
      <c r="K237" s="15" t="s">
        <v>222</v>
      </c>
      <c r="L237" s="15">
        <v>42781</v>
      </c>
      <c r="M237" s="15" t="s">
        <v>225</v>
      </c>
      <c r="N237" s="15" t="s">
        <v>65</v>
      </c>
      <c r="O237" s="15">
        <v>1000</v>
      </c>
      <c r="P237" s="15" t="s">
        <v>60</v>
      </c>
      <c r="Q237" s="6">
        <f t="shared" si="16"/>
        <v>0</v>
      </c>
      <c r="R237" s="1" t="str">
        <f t="shared" si="17"/>
        <v>ELNO Orden de Compra 1210013972</v>
      </c>
      <c r="U237" s="5">
        <f t="shared" si="15"/>
        <v>1</v>
      </c>
      <c r="V237" s="1" t="s">
        <v>225</v>
      </c>
      <c r="W237" s="1" t="str">
        <f t="shared" si="18"/>
        <v>ok</v>
      </c>
    </row>
    <row r="238" spans="1:23" ht="20.45" hidden="1" customHeight="1" x14ac:dyDescent="0.2">
      <c r="A238" s="14">
        <f t="shared" si="19"/>
        <v>235</v>
      </c>
      <c r="B238" s="15" t="s">
        <v>226</v>
      </c>
      <c r="C238" s="15" t="s">
        <v>227</v>
      </c>
      <c r="D238" s="15">
        <v>0.49</v>
      </c>
      <c r="E238" s="16">
        <v>0.4946401515151515</v>
      </c>
      <c r="F238" s="15" t="s">
        <v>79</v>
      </c>
      <c r="G238" s="15" t="s">
        <v>70</v>
      </c>
      <c r="H238" s="15" t="s">
        <v>80</v>
      </c>
      <c r="I238" s="15" t="s">
        <v>70</v>
      </c>
      <c r="J238" s="15" t="s">
        <v>70</v>
      </c>
      <c r="K238" s="15" t="s">
        <v>70</v>
      </c>
      <c r="L238" s="15" t="s">
        <v>70</v>
      </c>
      <c r="M238" s="15" t="s">
        <v>70</v>
      </c>
      <c r="N238" s="15" t="s">
        <v>80</v>
      </c>
      <c r="O238" s="15" t="s">
        <v>70</v>
      </c>
      <c r="P238" s="15" t="s">
        <v>79</v>
      </c>
      <c r="Q238" s="6">
        <f t="shared" si="16"/>
        <v>9.4696969696970168E-3</v>
      </c>
      <c r="R238" s="1" t="str">
        <f t="shared" si="17"/>
        <v>Estimado.rar</v>
      </c>
      <c r="U238" s="5">
        <f t="shared" si="15"/>
        <v>1</v>
      </c>
      <c r="V238" s="1" t="s">
        <v>5409</v>
      </c>
      <c r="W238" s="1" t="str">
        <f t="shared" si="18"/>
        <v>ok</v>
      </c>
    </row>
    <row r="239" spans="1:23" ht="20.45" hidden="1" customHeight="1" x14ac:dyDescent="0.2">
      <c r="A239" s="14">
        <f t="shared" si="19"/>
        <v>236</v>
      </c>
      <c r="B239" s="15" t="s">
        <v>228</v>
      </c>
      <c r="C239" s="15" t="s">
        <v>229</v>
      </c>
      <c r="D239" s="15">
        <v>0.85</v>
      </c>
      <c r="E239" s="16">
        <v>0.85804924242424241</v>
      </c>
      <c r="F239" s="15" t="s">
        <v>79</v>
      </c>
      <c r="G239" s="15" t="s">
        <v>70</v>
      </c>
      <c r="H239" s="15" t="s">
        <v>80</v>
      </c>
      <c r="I239" s="15" t="s">
        <v>70</v>
      </c>
      <c r="J239" s="15" t="s">
        <v>70</v>
      </c>
      <c r="K239" s="15" t="s">
        <v>70</v>
      </c>
      <c r="L239" s="15" t="s">
        <v>70</v>
      </c>
      <c r="M239" s="15" t="s">
        <v>70</v>
      </c>
      <c r="N239" s="15" t="s">
        <v>80</v>
      </c>
      <c r="O239" s="15" t="s">
        <v>70</v>
      </c>
      <c r="P239" s="15" t="s">
        <v>79</v>
      </c>
      <c r="Q239" s="6">
        <f t="shared" si="16"/>
        <v>9.4696969696970168E-3</v>
      </c>
      <c r="R239" s="1" t="str">
        <f t="shared" si="17"/>
        <v>Estimado.rar</v>
      </c>
      <c r="U239" s="5">
        <f t="shared" si="15"/>
        <v>1</v>
      </c>
      <c r="V239" s="1" t="s">
        <v>5409</v>
      </c>
      <c r="W239" s="1" t="str">
        <f t="shared" si="18"/>
        <v>ok</v>
      </c>
    </row>
    <row r="240" spans="1:23" ht="10.15" hidden="1" customHeight="1" x14ac:dyDescent="0.2">
      <c r="A240" s="14">
        <f t="shared" si="19"/>
        <v>237</v>
      </c>
      <c r="B240" s="15" t="s">
        <v>230</v>
      </c>
      <c r="C240" s="15" t="s">
        <v>231</v>
      </c>
      <c r="D240" s="15">
        <v>0.89</v>
      </c>
      <c r="E240" s="16">
        <v>0.89842803030303031</v>
      </c>
      <c r="F240" s="15" t="s">
        <v>79</v>
      </c>
      <c r="G240" s="15" t="s">
        <v>70</v>
      </c>
      <c r="H240" s="15" t="s">
        <v>80</v>
      </c>
      <c r="I240" s="15" t="s">
        <v>70</v>
      </c>
      <c r="J240" s="15" t="s">
        <v>70</v>
      </c>
      <c r="K240" s="15" t="s">
        <v>70</v>
      </c>
      <c r="L240" s="15" t="s">
        <v>70</v>
      </c>
      <c r="M240" s="15" t="s">
        <v>70</v>
      </c>
      <c r="N240" s="15" t="s">
        <v>80</v>
      </c>
      <c r="O240" s="15" t="s">
        <v>70</v>
      </c>
      <c r="P240" s="15" t="s">
        <v>79</v>
      </c>
      <c r="Q240" s="6">
        <f t="shared" si="16"/>
        <v>9.4696969696970168E-3</v>
      </c>
      <c r="R240" s="1" t="str">
        <f t="shared" si="17"/>
        <v>Estimado.rar</v>
      </c>
      <c r="U240" s="5">
        <f t="shared" si="15"/>
        <v>1</v>
      </c>
      <c r="V240" s="1" t="s">
        <v>5409</v>
      </c>
      <c r="W240" s="1" t="str">
        <f t="shared" si="18"/>
        <v>ok</v>
      </c>
    </row>
    <row r="241" spans="1:23" ht="10.15" hidden="1" customHeight="1" x14ac:dyDescent="0.2">
      <c r="A241" s="14">
        <f t="shared" si="19"/>
        <v>238</v>
      </c>
      <c r="B241" s="15" t="s">
        <v>232</v>
      </c>
      <c r="C241" s="15" t="s">
        <v>233</v>
      </c>
      <c r="D241" s="15">
        <v>0.37</v>
      </c>
      <c r="E241" s="16">
        <v>0.37</v>
      </c>
      <c r="F241" s="15" t="s">
        <v>60</v>
      </c>
      <c r="G241" s="15">
        <v>800</v>
      </c>
      <c r="H241" s="15" t="s">
        <v>220</v>
      </c>
      <c r="I241" s="15" t="s">
        <v>62</v>
      </c>
      <c r="J241" s="15" t="s">
        <v>221</v>
      </c>
      <c r="K241" s="15" t="s">
        <v>222</v>
      </c>
      <c r="L241" s="15">
        <v>42789</v>
      </c>
      <c r="M241" s="15" t="s">
        <v>220</v>
      </c>
      <c r="N241" s="15" t="s">
        <v>65</v>
      </c>
      <c r="O241" s="15">
        <v>800</v>
      </c>
      <c r="P241" s="15" t="s">
        <v>60</v>
      </c>
      <c r="Q241" s="6">
        <f t="shared" si="16"/>
        <v>0</v>
      </c>
      <c r="R241" s="1" t="str">
        <f t="shared" si="17"/>
        <v>ELNO Orden de Compra 1210013977</v>
      </c>
      <c r="U241" s="5">
        <f t="shared" si="15"/>
        <v>1</v>
      </c>
      <c r="V241" s="1" t="s">
        <v>220</v>
      </c>
      <c r="W241" s="1" t="str">
        <f t="shared" si="18"/>
        <v>ok</v>
      </c>
    </row>
    <row r="242" spans="1:23" ht="20.45" hidden="1" customHeight="1" x14ac:dyDescent="0.2">
      <c r="A242" s="14">
        <f t="shared" si="19"/>
        <v>239</v>
      </c>
      <c r="B242" s="15" t="s">
        <v>234</v>
      </c>
      <c r="C242" s="15" t="s">
        <v>235</v>
      </c>
      <c r="D242" s="15">
        <v>0.43</v>
      </c>
      <c r="E242" s="16">
        <v>0.43</v>
      </c>
      <c r="F242" s="15" t="s">
        <v>60</v>
      </c>
      <c r="G242" s="15">
        <v>1000</v>
      </c>
      <c r="H242" s="15" t="s">
        <v>236</v>
      </c>
      <c r="I242" s="15" t="s">
        <v>62</v>
      </c>
      <c r="J242" s="15" t="s">
        <v>221</v>
      </c>
      <c r="K242" s="15" t="s">
        <v>222</v>
      </c>
      <c r="L242" s="15">
        <v>42845</v>
      </c>
      <c r="M242" s="15" t="s">
        <v>236</v>
      </c>
      <c r="N242" s="15" t="s">
        <v>65</v>
      </c>
      <c r="O242" s="15">
        <v>1000</v>
      </c>
      <c r="P242" s="15" t="s">
        <v>60</v>
      </c>
      <c r="Q242" s="6">
        <f t="shared" si="16"/>
        <v>0</v>
      </c>
      <c r="R242" s="1" t="str">
        <f t="shared" si="17"/>
        <v>ELNO Orden de Compra 1210014168</v>
      </c>
      <c r="U242" s="5">
        <f t="shared" si="15"/>
        <v>1</v>
      </c>
      <c r="V242" s="1" t="s">
        <v>236</v>
      </c>
      <c r="W242" s="1" t="str">
        <f t="shared" si="18"/>
        <v>ok</v>
      </c>
    </row>
    <row r="243" spans="1:23" ht="20.45" hidden="1" customHeight="1" x14ac:dyDescent="0.2">
      <c r="A243" s="14">
        <f t="shared" si="19"/>
        <v>240</v>
      </c>
      <c r="B243" s="15" t="s">
        <v>237</v>
      </c>
      <c r="C243" s="15" t="s">
        <v>238</v>
      </c>
      <c r="D243" s="15">
        <v>0.49</v>
      </c>
      <c r="E243" s="16">
        <v>0.4946401515151515</v>
      </c>
      <c r="F243" s="15" t="s">
        <v>79</v>
      </c>
      <c r="G243" s="15" t="s">
        <v>70</v>
      </c>
      <c r="H243" s="15" t="s">
        <v>80</v>
      </c>
      <c r="I243" s="15" t="s">
        <v>70</v>
      </c>
      <c r="J243" s="15" t="s">
        <v>70</v>
      </c>
      <c r="K243" s="15" t="s">
        <v>70</v>
      </c>
      <c r="L243" s="15" t="s">
        <v>70</v>
      </c>
      <c r="M243" s="15" t="s">
        <v>70</v>
      </c>
      <c r="N243" s="15" t="s">
        <v>80</v>
      </c>
      <c r="O243" s="15" t="s">
        <v>70</v>
      </c>
      <c r="P243" s="15" t="s">
        <v>79</v>
      </c>
      <c r="Q243" s="6">
        <f t="shared" si="16"/>
        <v>9.4696969696970168E-3</v>
      </c>
      <c r="R243" s="1" t="str">
        <f t="shared" si="17"/>
        <v>Estimado.rar</v>
      </c>
      <c r="U243" s="5">
        <f t="shared" si="15"/>
        <v>1</v>
      </c>
      <c r="V243" s="1" t="s">
        <v>5409</v>
      </c>
      <c r="W243" s="1" t="str">
        <f t="shared" si="18"/>
        <v>ok</v>
      </c>
    </row>
    <row r="244" spans="1:23" ht="20.45" hidden="1" customHeight="1" x14ac:dyDescent="0.2">
      <c r="A244" s="14">
        <f t="shared" si="19"/>
        <v>241</v>
      </c>
      <c r="B244" s="15" t="s">
        <v>239</v>
      </c>
      <c r="C244" s="15" t="s">
        <v>240</v>
      </c>
      <c r="D244" s="15">
        <v>0.66</v>
      </c>
      <c r="E244" s="16">
        <v>0.71</v>
      </c>
      <c r="F244" s="15" t="s">
        <v>60</v>
      </c>
      <c r="G244" s="15">
        <v>200</v>
      </c>
      <c r="H244" s="15" t="s">
        <v>241</v>
      </c>
      <c r="I244" s="15" t="s">
        <v>62</v>
      </c>
      <c r="J244" s="15" t="s">
        <v>93</v>
      </c>
      <c r="K244" s="15" t="s">
        <v>242</v>
      </c>
      <c r="L244" s="15">
        <v>43068</v>
      </c>
      <c r="M244" s="15" t="s">
        <v>241</v>
      </c>
      <c r="N244" s="15" t="s">
        <v>65</v>
      </c>
      <c r="O244" s="15">
        <v>200</v>
      </c>
      <c r="P244" s="15" t="s">
        <v>60</v>
      </c>
      <c r="Q244" s="6">
        <f t="shared" si="16"/>
        <v>7.575757575757569E-2</v>
      </c>
      <c r="R244" s="1" t="str">
        <f t="shared" si="17"/>
        <v>FACTURA 001-001301-DIPACO</v>
      </c>
      <c r="U244" s="5">
        <f t="shared" si="15"/>
        <v>1</v>
      </c>
      <c r="V244" s="1" t="s">
        <v>241</v>
      </c>
      <c r="W244" s="1" t="str">
        <f t="shared" si="18"/>
        <v>ok</v>
      </c>
    </row>
    <row r="245" spans="1:23" ht="10.15" hidden="1" customHeight="1" x14ac:dyDescent="0.2">
      <c r="A245" s="14">
        <f t="shared" si="19"/>
        <v>242</v>
      </c>
      <c r="B245" s="15" t="s">
        <v>243</v>
      </c>
      <c r="C245" s="15" t="s">
        <v>244</v>
      </c>
      <c r="D245" s="15">
        <v>0.86</v>
      </c>
      <c r="E245" s="16">
        <v>0.86</v>
      </c>
      <c r="F245" s="15" t="s">
        <v>60</v>
      </c>
      <c r="G245" s="15">
        <v>34</v>
      </c>
      <c r="H245" s="15" t="s">
        <v>245</v>
      </c>
      <c r="I245" s="15" t="s">
        <v>62</v>
      </c>
      <c r="J245" s="15" t="s">
        <v>246</v>
      </c>
      <c r="K245" s="15" t="s">
        <v>64</v>
      </c>
      <c r="L245" s="15">
        <v>42984</v>
      </c>
      <c r="M245" s="15" t="s">
        <v>245</v>
      </c>
      <c r="N245" s="15" t="s">
        <v>65</v>
      </c>
      <c r="O245" s="15">
        <v>34</v>
      </c>
      <c r="P245" s="15" t="s">
        <v>60</v>
      </c>
      <c r="Q245" s="6">
        <f t="shared" si="16"/>
        <v>0</v>
      </c>
      <c r="R245" s="1" t="str">
        <f t="shared" si="17"/>
        <v>ELN Orden de Compra 2210009106</v>
      </c>
      <c r="U245" s="5">
        <f t="shared" si="15"/>
        <v>1</v>
      </c>
      <c r="V245" s="1" t="s">
        <v>245</v>
      </c>
      <c r="W245" s="1" t="str">
        <f t="shared" si="18"/>
        <v>ok</v>
      </c>
    </row>
    <row r="246" spans="1:23" ht="10.15" hidden="1" customHeight="1" x14ac:dyDescent="0.2">
      <c r="A246" s="14">
        <f t="shared" si="19"/>
        <v>243</v>
      </c>
      <c r="B246" s="15" t="s">
        <v>247</v>
      </c>
      <c r="C246" s="15" t="s">
        <v>248</v>
      </c>
      <c r="D246" s="15">
        <v>0.82</v>
      </c>
      <c r="E246" s="16">
        <v>0.82</v>
      </c>
      <c r="F246" s="15" t="s">
        <v>60</v>
      </c>
      <c r="G246" s="15">
        <v>100</v>
      </c>
      <c r="H246" s="15" t="s">
        <v>249</v>
      </c>
      <c r="I246" s="15" t="s">
        <v>62</v>
      </c>
      <c r="J246" s="15" t="s">
        <v>63</v>
      </c>
      <c r="K246" s="15" t="s">
        <v>64</v>
      </c>
      <c r="L246" s="15">
        <v>43031</v>
      </c>
      <c r="M246" s="15" t="s">
        <v>249</v>
      </c>
      <c r="N246" s="15" t="s">
        <v>65</v>
      </c>
      <c r="O246" s="15">
        <v>100</v>
      </c>
      <c r="P246" s="15" t="s">
        <v>60</v>
      </c>
      <c r="Q246" s="6">
        <f t="shared" si="16"/>
        <v>0</v>
      </c>
      <c r="R246" s="1" t="str">
        <f t="shared" si="17"/>
        <v>ELDU Orden de Compra OC-380780</v>
      </c>
      <c r="U246" s="5">
        <f t="shared" si="15"/>
        <v>1</v>
      </c>
      <c r="V246" s="1" t="s">
        <v>249</v>
      </c>
      <c r="W246" s="1" t="str">
        <f t="shared" si="18"/>
        <v>ok</v>
      </c>
    </row>
    <row r="247" spans="1:23" ht="10.15" hidden="1" customHeight="1" x14ac:dyDescent="0.2">
      <c r="A247" s="14">
        <f t="shared" si="19"/>
        <v>244</v>
      </c>
      <c r="B247" s="15" t="s">
        <v>250</v>
      </c>
      <c r="C247" s="15" t="s">
        <v>251</v>
      </c>
      <c r="D247" s="15">
        <v>0.85</v>
      </c>
      <c r="E247" s="16">
        <v>0.85804924242424241</v>
      </c>
      <c r="F247" s="15" t="s">
        <v>79</v>
      </c>
      <c r="G247" s="15" t="s">
        <v>70</v>
      </c>
      <c r="H247" s="15" t="s">
        <v>80</v>
      </c>
      <c r="I247" s="15" t="s">
        <v>70</v>
      </c>
      <c r="J247" s="15" t="s">
        <v>70</v>
      </c>
      <c r="K247" s="15" t="s">
        <v>70</v>
      </c>
      <c r="L247" s="15" t="s">
        <v>70</v>
      </c>
      <c r="M247" s="15" t="s">
        <v>70</v>
      </c>
      <c r="N247" s="15" t="s">
        <v>80</v>
      </c>
      <c r="O247" s="15" t="s">
        <v>70</v>
      </c>
      <c r="P247" s="15" t="s">
        <v>79</v>
      </c>
      <c r="Q247" s="6">
        <f t="shared" si="16"/>
        <v>9.4696969696970168E-3</v>
      </c>
      <c r="R247" s="1" t="str">
        <f t="shared" si="17"/>
        <v>Estimado.rar</v>
      </c>
      <c r="U247" s="5">
        <f t="shared" si="15"/>
        <v>1</v>
      </c>
      <c r="V247" s="1" t="s">
        <v>5409</v>
      </c>
      <c r="W247" s="1" t="str">
        <f t="shared" si="18"/>
        <v>ok</v>
      </c>
    </row>
    <row r="248" spans="1:23" ht="10.15" hidden="1" customHeight="1" x14ac:dyDescent="0.2">
      <c r="A248" s="14">
        <f t="shared" si="19"/>
        <v>245</v>
      </c>
      <c r="B248" s="15" t="s">
        <v>252</v>
      </c>
      <c r="C248" s="15" t="s">
        <v>253</v>
      </c>
      <c r="D248" s="15">
        <v>0.81</v>
      </c>
      <c r="E248" s="16">
        <v>0.81</v>
      </c>
      <c r="F248" s="15" t="s">
        <v>79</v>
      </c>
      <c r="G248" s="15" t="s">
        <v>70</v>
      </c>
      <c r="H248" s="15" t="s">
        <v>80</v>
      </c>
      <c r="I248" s="15" t="s">
        <v>70</v>
      </c>
      <c r="J248" s="15" t="s">
        <v>70</v>
      </c>
      <c r="K248" s="15" t="s">
        <v>70</v>
      </c>
      <c r="L248" s="15" t="s">
        <v>70</v>
      </c>
      <c r="M248" s="15" t="s">
        <v>70</v>
      </c>
      <c r="N248" s="15" t="s">
        <v>80</v>
      </c>
      <c r="O248" s="15" t="s">
        <v>70</v>
      </c>
      <c r="P248" s="15" t="s">
        <v>79</v>
      </c>
      <c r="Q248" s="6">
        <f t="shared" si="16"/>
        <v>0</v>
      </c>
      <c r="R248" s="1" t="str">
        <f t="shared" si="17"/>
        <v>Estimado.rar</v>
      </c>
      <c r="U248" s="5">
        <f t="shared" si="15"/>
        <v>1</v>
      </c>
      <c r="V248" s="1" t="s">
        <v>5409</v>
      </c>
      <c r="W248" s="1" t="str">
        <f t="shared" si="18"/>
        <v>ok</v>
      </c>
    </row>
    <row r="249" spans="1:23" ht="10.15" hidden="1" customHeight="1" x14ac:dyDescent="0.2">
      <c r="A249" s="14">
        <f t="shared" si="19"/>
        <v>246</v>
      </c>
      <c r="B249" s="15" t="s">
        <v>254</v>
      </c>
      <c r="C249" s="15" t="s">
        <v>255</v>
      </c>
      <c r="D249" s="15">
        <v>0.05</v>
      </c>
      <c r="E249" s="16">
        <v>0.05</v>
      </c>
      <c r="F249" s="15" t="s">
        <v>60</v>
      </c>
      <c r="G249" s="15">
        <v>3</v>
      </c>
      <c r="H249" s="15" t="s">
        <v>256</v>
      </c>
      <c r="I249" s="15" t="s">
        <v>62</v>
      </c>
      <c r="J249" s="15" t="s">
        <v>257</v>
      </c>
      <c r="K249" s="15" t="s">
        <v>258</v>
      </c>
      <c r="L249" s="15">
        <v>42993</v>
      </c>
      <c r="M249" s="15" t="s">
        <v>256</v>
      </c>
      <c r="N249" s="15" t="s">
        <v>65</v>
      </c>
      <c r="O249" s="15">
        <v>3</v>
      </c>
      <c r="P249" s="15" t="s">
        <v>60</v>
      </c>
      <c r="Q249" s="6">
        <f t="shared" si="16"/>
        <v>0</v>
      </c>
      <c r="R249" s="1" t="str">
        <f t="shared" si="17"/>
        <v>EPAN Factura 002-0007147</v>
      </c>
      <c r="U249" s="5">
        <f t="shared" si="15"/>
        <v>1</v>
      </c>
      <c r="V249" s="1" t="s">
        <v>256</v>
      </c>
      <c r="W249" s="1" t="str">
        <f t="shared" si="18"/>
        <v>ok</v>
      </c>
    </row>
    <row r="250" spans="1:23" ht="10.15" hidden="1" customHeight="1" x14ac:dyDescent="0.2">
      <c r="A250" s="14">
        <f t="shared" si="19"/>
        <v>247</v>
      </c>
      <c r="B250" s="15" t="s">
        <v>259</v>
      </c>
      <c r="C250" s="15" t="s">
        <v>260</v>
      </c>
      <c r="D250" s="15">
        <v>0.06</v>
      </c>
      <c r="E250" s="16">
        <v>6.056818181818182E-2</v>
      </c>
      <c r="F250" s="15" t="s">
        <v>79</v>
      </c>
      <c r="G250" s="15" t="s">
        <v>70</v>
      </c>
      <c r="H250" s="15" t="s">
        <v>80</v>
      </c>
      <c r="I250" s="15" t="s">
        <v>70</v>
      </c>
      <c r="J250" s="15" t="s">
        <v>70</v>
      </c>
      <c r="K250" s="15" t="s">
        <v>70</v>
      </c>
      <c r="L250" s="15" t="s">
        <v>70</v>
      </c>
      <c r="M250" s="15" t="s">
        <v>70</v>
      </c>
      <c r="N250" s="15" t="s">
        <v>80</v>
      </c>
      <c r="O250" s="15" t="s">
        <v>70</v>
      </c>
      <c r="P250" s="15" t="s">
        <v>79</v>
      </c>
      <c r="Q250" s="6">
        <f t="shared" si="16"/>
        <v>9.4696969696970168E-3</v>
      </c>
      <c r="R250" s="1" t="str">
        <f t="shared" si="17"/>
        <v>Estimado.rar</v>
      </c>
      <c r="U250" s="5">
        <f t="shared" si="15"/>
        <v>1</v>
      </c>
      <c r="V250" s="1" t="s">
        <v>5409</v>
      </c>
      <c r="W250" s="1" t="str">
        <f t="shared" si="18"/>
        <v>ok</v>
      </c>
    </row>
    <row r="251" spans="1:23" ht="10.15" hidden="1" customHeight="1" x14ac:dyDescent="0.2">
      <c r="A251" s="14">
        <f t="shared" si="19"/>
        <v>248</v>
      </c>
      <c r="B251" s="15" t="s">
        <v>261</v>
      </c>
      <c r="C251" s="15" t="s">
        <v>262</v>
      </c>
      <c r="D251" s="15">
        <v>1.08</v>
      </c>
      <c r="E251" s="16">
        <v>0.87</v>
      </c>
      <c r="F251" s="15" t="s">
        <v>60</v>
      </c>
      <c r="G251" s="15">
        <v>152.5</v>
      </c>
      <c r="H251" s="15" t="s">
        <v>263</v>
      </c>
      <c r="I251" s="15" t="s">
        <v>62</v>
      </c>
      <c r="J251" s="15" t="s">
        <v>93</v>
      </c>
      <c r="K251" s="15" t="s">
        <v>242</v>
      </c>
      <c r="L251" s="15">
        <v>43068</v>
      </c>
      <c r="M251" s="15" t="s">
        <v>263</v>
      </c>
      <c r="N251" s="15" t="s">
        <v>65</v>
      </c>
      <c r="O251" s="15">
        <v>152.5</v>
      </c>
      <c r="P251" s="15" t="s">
        <v>60</v>
      </c>
      <c r="Q251" s="6">
        <f t="shared" si="16"/>
        <v>-0.19444444444444453</v>
      </c>
      <c r="R251" s="1" t="str">
        <f t="shared" si="17"/>
        <v>FACTURA 001 -001300-DIPACO</v>
      </c>
      <c r="U251" s="5">
        <f t="shared" si="15"/>
        <v>1</v>
      </c>
      <c r="V251" s="1" t="s">
        <v>263</v>
      </c>
      <c r="W251" s="1" t="str">
        <f t="shared" si="18"/>
        <v>ok</v>
      </c>
    </row>
    <row r="252" spans="1:23" ht="10.15" hidden="1" customHeight="1" x14ac:dyDescent="0.2">
      <c r="A252" s="14">
        <f t="shared" si="19"/>
        <v>249</v>
      </c>
      <c r="B252" s="15" t="s">
        <v>264</v>
      </c>
      <c r="C252" s="15" t="s">
        <v>265</v>
      </c>
      <c r="D252" s="15">
        <v>16.2</v>
      </c>
      <c r="E252" s="16">
        <v>16.2</v>
      </c>
      <c r="F252" s="15" t="s">
        <v>79</v>
      </c>
      <c r="G252" s="15" t="s">
        <v>70</v>
      </c>
      <c r="H252" s="15" t="s">
        <v>80</v>
      </c>
      <c r="I252" s="15" t="s">
        <v>70</v>
      </c>
      <c r="J252" s="15" t="s">
        <v>70</v>
      </c>
      <c r="K252" s="15" t="s">
        <v>70</v>
      </c>
      <c r="L252" s="15" t="s">
        <v>70</v>
      </c>
      <c r="M252" s="15" t="s">
        <v>70</v>
      </c>
      <c r="N252" s="15" t="s">
        <v>80</v>
      </c>
      <c r="O252" s="15" t="s">
        <v>70</v>
      </c>
      <c r="P252" s="15" t="s">
        <v>79</v>
      </c>
      <c r="Q252" s="6">
        <f t="shared" si="16"/>
        <v>0</v>
      </c>
      <c r="R252" s="1" t="str">
        <f t="shared" si="17"/>
        <v>Estimado.rar</v>
      </c>
      <c r="U252" s="5">
        <f t="shared" si="15"/>
        <v>1</v>
      </c>
      <c r="V252" s="1" t="s">
        <v>5409</v>
      </c>
      <c r="W252" s="1" t="str">
        <f t="shared" si="18"/>
        <v>ok</v>
      </c>
    </row>
    <row r="253" spans="1:23" ht="10.15" hidden="1" customHeight="1" x14ac:dyDescent="0.2">
      <c r="A253" s="14">
        <f t="shared" si="19"/>
        <v>250</v>
      </c>
      <c r="B253" s="15" t="s">
        <v>266</v>
      </c>
      <c r="C253" s="15" t="s">
        <v>267</v>
      </c>
      <c r="D253" s="15">
        <v>1.04</v>
      </c>
      <c r="E253" s="16">
        <v>1.04</v>
      </c>
      <c r="F253" s="15" t="s">
        <v>60</v>
      </c>
      <c r="G253" s="15">
        <v>4</v>
      </c>
      <c r="H253" s="15" t="s">
        <v>256</v>
      </c>
      <c r="I253" s="15" t="s">
        <v>62</v>
      </c>
      <c r="J253" s="15" t="s">
        <v>257</v>
      </c>
      <c r="K253" s="15" t="s">
        <v>258</v>
      </c>
      <c r="L253" s="15">
        <v>42993</v>
      </c>
      <c r="M253" s="15" t="s">
        <v>256</v>
      </c>
      <c r="N253" s="15" t="s">
        <v>65</v>
      </c>
      <c r="O253" s="15">
        <v>4</v>
      </c>
      <c r="P253" s="15" t="s">
        <v>60</v>
      </c>
      <c r="Q253" s="6">
        <f t="shared" si="16"/>
        <v>0</v>
      </c>
      <c r="R253" s="1" t="str">
        <f t="shared" si="17"/>
        <v>EPAN Factura 002-0007147</v>
      </c>
      <c r="U253" s="5">
        <f t="shared" si="15"/>
        <v>1</v>
      </c>
      <c r="V253" s="1" t="s">
        <v>256</v>
      </c>
      <c r="W253" s="1" t="str">
        <f t="shared" si="18"/>
        <v>ok</v>
      </c>
    </row>
    <row r="254" spans="1:23" ht="10.15" hidden="1" customHeight="1" x14ac:dyDescent="0.2">
      <c r="A254" s="14">
        <f t="shared" si="19"/>
        <v>251</v>
      </c>
      <c r="B254" s="15" t="s">
        <v>268</v>
      </c>
      <c r="C254" s="15" t="s">
        <v>269</v>
      </c>
      <c r="D254" s="15">
        <v>19.14</v>
      </c>
      <c r="E254" s="16">
        <v>19.14</v>
      </c>
      <c r="F254" s="15" t="s">
        <v>60</v>
      </c>
      <c r="G254" s="15">
        <v>176</v>
      </c>
      <c r="H254" s="15" t="s">
        <v>270</v>
      </c>
      <c r="I254" s="15" t="s">
        <v>62</v>
      </c>
      <c r="J254" s="15" t="s">
        <v>221</v>
      </c>
      <c r="K254" s="15" t="s">
        <v>64</v>
      </c>
      <c r="L254" s="15">
        <v>43034</v>
      </c>
      <c r="M254" s="15" t="s">
        <v>270</v>
      </c>
      <c r="N254" s="15" t="s">
        <v>65</v>
      </c>
      <c r="O254" s="15">
        <v>176</v>
      </c>
      <c r="P254" s="15" t="s">
        <v>60</v>
      </c>
      <c r="Q254" s="6">
        <f t="shared" si="16"/>
        <v>0</v>
      </c>
      <c r="R254" s="1" t="str">
        <f t="shared" si="17"/>
        <v>ELNO Orden de Compra 1214000855</v>
      </c>
      <c r="U254" s="5">
        <f t="shared" si="15"/>
        <v>1</v>
      </c>
      <c r="V254" s="1" t="s">
        <v>270</v>
      </c>
      <c r="W254" s="1" t="str">
        <f t="shared" si="18"/>
        <v>ok</v>
      </c>
    </row>
    <row r="255" spans="1:23" ht="10.15" hidden="1" customHeight="1" x14ac:dyDescent="0.2">
      <c r="A255" s="14">
        <f t="shared" si="19"/>
        <v>252</v>
      </c>
      <c r="B255" s="15" t="s">
        <v>271</v>
      </c>
      <c r="C255" s="15" t="s">
        <v>272</v>
      </c>
      <c r="D255" s="15">
        <v>1.93</v>
      </c>
      <c r="E255" s="16">
        <v>1.3681297789110192</v>
      </c>
      <c r="F255" s="15" t="s">
        <v>79</v>
      </c>
      <c r="G255" s="15" t="s">
        <v>70</v>
      </c>
      <c r="H255" s="15" t="s">
        <v>80</v>
      </c>
      <c r="I255" s="15" t="s">
        <v>70</v>
      </c>
      <c r="J255" s="15" t="s">
        <v>70</v>
      </c>
      <c r="K255" s="15" t="s">
        <v>70</v>
      </c>
      <c r="L255" s="15" t="s">
        <v>70</v>
      </c>
      <c r="M255" s="15" t="s">
        <v>70</v>
      </c>
      <c r="N255" s="15" t="s">
        <v>80</v>
      </c>
      <c r="O255" s="15" t="s">
        <v>70</v>
      </c>
      <c r="P255" s="15" t="s">
        <v>79</v>
      </c>
      <c r="Q255" s="6">
        <f t="shared" si="16"/>
        <v>-0.29112446688548232</v>
      </c>
      <c r="R255" s="1" t="str">
        <f t="shared" si="17"/>
        <v>Estimado.rar</v>
      </c>
      <c r="U255" s="5">
        <f t="shared" si="15"/>
        <v>1</v>
      </c>
      <c r="V255" s="1" t="s">
        <v>5409</v>
      </c>
      <c r="W255" s="1" t="str">
        <f t="shared" si="18"/>
        <v>ok</v>
      </c>
    </row>
    <row r="256" spans="1:23" ht="10.15" hidden="1" customHeight="1" x14ac:dyDescent="0.2">
      <c r="A256" s="14">
        <f t="shared" si="19"/>
        <v>253</v>
      </c>
      <c r="B256" s="15" t="s">
        <v>273</v>
      </c>
      <c r="C256" s="15" t="s">
        <v>274</v>
      </c>
      <c r="D256" s="15">
        <v>1.64</v>
      </c>
      <c r="E256" s="16">
        <v>1.64</v>
      </c>
      <c r="F256" s="15" t="s">
        <v>60</v>
      </c>
      <c r="G256" s="15">
        <v>256</v>
      </c>
      <c r="H256" s="15" t="s">
        <v>120</v>
      </c>
      <c r="I256" s="15" t="s">
        <v>62</v>
      </c>
      <c r="J256" s="15" t="s">
        <v>89</v>
      </c>
      <c r="K256" s="15" t="s">
        <v>64</v>
      </c>
      <c r="L256" s="15">
        <v>42992</v>
      </c>
      <c r="M256" s="15" t="s">
        <v>120</v>
      </c>
      <c r="N256" s="15" t="s">
        <v>65</v>
      </c>
      <c r="O256" s="15">
        <v>256</v>
      </c>
      <c r="P256" s="15" t="s">
        <v>60</v>
      </c>
      <c r="Q256" s="6">
        <f t="shared" si="16"/>
        <v>0</v>
      </c>
      <c r="R256" s="1" t="str">
        <f t="shared" si="17"/>
        <v>ELC Orden de Compra 4214000544</v>
      </c>
      <c r="U256" s="5">
        <f t="shared" si="15"/>
        <v>1</v>
      </c>
      <c r="V256" s="1" t="s">
        <v>120</v>
      </c>
      <c r="W256" s="1" t="str">
        <f t="shared" si="18"/>
        <v>ok</v>
      </c>
    </row>
    <row r="257" spans="1:23" ht="10.15" hidden="1" customHeight="1" x14ac:dyDescent="0.2">
      <c r="A257" s="14">
        <f t="shared" si="19"/>
        <v>254</v>
      </c>
      <c r="B257" s="15" t="s">
        <v>275</v>
      </c>
      <c r="C257" s="15" t="s">
        <v>276</v>
      </c>
      <c r="D257" s="15">
        <v>1.6</v>
      </c>
      <c r="E257" s="16">
        <v>1.9281233860853988</v>
      </c>
      <c r="F257" s="15" t="s">
        <v>79</v>
      </c>
      <c r="G257" s="15" t="s">
        <v>70</v>
      </c>
      <c r="H257" s="15" t="s">
        <v>80</v>
      </c>
      <c r="I257" s="15" t="s">
        <v>70</v>
      </c>
      <c r="J257" s="15" t="s">
        <v>70</v>
      </c>
      <c r="K257" s="15" t="s">
        <v>70</v>
      </c>
      <c r="L257" s="15" t="s">
        <v>70</v>
      </c>
      <c r="M257" s="15" t="s">
        <v>70</v>
      </c>
      <c r="N257" s="15" t="s">
        <v>80</v>
      </c>
      <c r="O257" s="15" t="s">
        <v>70</v>
      </c>
      <c r="P257" s="15" t="s">
        <v>79</v>
      </c>
      <c r="Q257" s="6">
        <f t="shared" si="16"/>
        <v>0.20507711630337422</v>
      </c>
      <c r="R257" s="1" t="str">
        <f t="shared" si="17"/>
        <v>Estimado.rar</v>
      </c>
      <c r="U257" s="5">
        <f t="shared" si="15"/>
        <v>1</v>
      </c>
      <c r="V257" s="1" t="s">
        <v>5409</v>
      </c>
      <c r="W257" s="1" t="str">
        <f t="shared" si="18"/>
        <v>ok</v>
      </c>
    </row>
    <row r="258" spans="1:23" ht="10.15" hidden="1" customHeight="1" x14ac:dyDescent="0.2">
      <c r="A258" s="14">
        <f t="shared" si="19"/>
        <v>255</v>
      </c>
      <c r="B258" s="15" t="s">
        <v>277</v>
      </c>
      <c r="C258" s="15" t="s">
        <v>278</v>
      </c>
      <c r="D258" s="15">
        <v>2.2000000000000002</v>
      </c>
      <c r="E258" s="16">
        <v>2.1999593060516771</v>
      </c>
      <c r="F258" s="15" t="s">
        <v>79</v>
      </c>
      <c r="G258" s="15" t="s">
        <v>70</v>
      </c>
      <c r="H258" s="15" t="s">
        <v>80</v>
      </c>
      <c r="I258" s="15" t="s">
        <v>70</v>
      </c>
      <c r="J258" s="15" t="s">
        <v>70</v>
      </c>
      <c r="K258" s="15" t="s">
        <v>70</v>
      </c>
      <c r="L258" s="15" t="s">
        <v>70</v>
      </c>
      <c r="M258" s="15" t="s">
        <v>70</v>
      </c>
      <c r="N258" s="15" t="s">
        <v>80</v>
      </c>
      <c r="O258" s="15" t="s">
        <v>70</v>
      </c>
      <c r="P258" s="15" t="s">
        <v>79</v>
      </c>
      <c r="Q258" s="6">
        <f t="shared" si="16"/>
        <v>-1.8497249237747759E-5</v>
      </c>
      <c r="R258" s="1" t="str">
        <f t="shared" si="17"/>
        <v>Estimado.rar</v>
      </c>
      <c r="U258" s="5">
        <f t="shared" si="15"/>
        <v>1</v>
      </c>
      <c r="V258" s="1" t="s">
        <v>5409</v>
      </c>
      <c r="W258" s="1" t="str">
        <f t="shared" si="18"/>
        <v>ok</v>
      </c>
    </row>
    <row r="259" spans="1:23" ht="10.15" hidden="1" customHeight="1" x14ac:dyDescent="0.2">
      <c r="A259" s="14">
        <f t="shared" si="19"/>
        <v>256</v>
      </c>
      <c r="B259" s="15" t="s">
        <v>279</v>
      </c>
      <c r="C259" s="15" t="s">
        <v>280</v>
      </c>
      <c r="D259" s="15">
        <v>1.52</v>
      </c>
      <c r="E259" s="16">
        <v>2.446677140724077</v>
      </c>
      <c r="F259" s="15" t="s">
        <v>79</v>
      </c>
      <c r="G259" s="15" t="s">
        <v>70</v>
      </c>
      <c r="H259" s="15" t="s">
        <v>80</v>
      </c>
      <c r="I259" s="15" t="s">
        <v>70</v>
      </c>
      <c r="J259" s="15" t="s">
        <v>70</v>
      </c>
      <c r="K259" s="15" t="s">
        <v>70</v>
      </c>
      <c r="L259" s="15" t="s">
        <v>70</v>
      </c>
      <c r="M259" s="15" t="s">
        <v>70</v>
      </c>
      <c r="N259" s="15" t="s">
        <v>80</v>
      </c>
      <c r="O259" s="15" t="s">
        <v>70</v>
      </c>
      <c r="P259" s="15" t="s">
        <v>79</v>
      </c>
      <c r="Q259" s="6">
        <f t="shared" si="16"/>
        <v>0.60965601363426125</v>
      </c>
      <c r="R259" s="1" t="str">
        <f t="shared" si="17"/>
        <v>Estimado.rar</v>
      </c>
      <c r="U259" s="5">
        <f t="shared" ref="U259:U322" si="20">+COUNTIF($B$3:$B$2641,B259)</f>
        <v>1</v>
      </c>
      <c r="V259" s="1" t="s">
        <v>5409</v>
      </c>
      <c r="W259" s="1" t="str">
        <f t="shared" si="18"/>
        <v>ok</v>
      </c>
    </row>
    <row r="260" spans="1:23" ht="20.45" hidden="1" customHeight="1" x14ac:dyDescent="0.2">
      <c r="A260" s="14">
        <f t="shared" si="19"/>
        <v>257</v>
      </c>
      <c r="B260" s="15" t="s">
        <v>281</v>
      </c>
      <c r="C260" s="15" t="s">
        <v>282</v>
      </c>
      <c r="D260" s="15">
        <v>1.32</v>
      </c>
      <c r="E260" s="16">
        <v>1.61</v>
      </c>
      <c r="F260" s="15" t="s">
        <v>60</v>
      </c>
      <c r="G260" s="15">
        <v>3000</v>
      </c>
      <c r="H260" s="15" t="s">
        <v>283</v>
      </c>
      <c r="I260" s="15" t="s">
        <v>84</v>
      </c>
      <c r="J260" s="15" t="s">
        <v>85</v>
      </c>
      <c r="K260" s="15" t="s">
        <v>64</v>
      </c>
      <c r="L260" s="15">
        <v>43417</v>
      </c>
      <c r="M260" s="15" t="s">
        <v>283</v>
      </c>
      <c r="N260" s="15" t="s">
        <v>65</v>
      </c>
      <c r="O260" s="15">
        <v>3000</v>
      </c>
      <c r="P260" s="15" t="s">
        <v>60</v>
      </c>
      <c r="Q260" s="6">
        <f t="shared" ref="Q260:Q323" si="21">+IFERROR(E260/D260-1,"")</f>
        <v>0.21969696969696972</v>
      </c>
      <c r="R260" s="1" t="str">
        <f t="shared" ref="R260:R323" si="22">+IF(N260="Sustento",H260,IF(N260="Precio regulado 2018",N260,IF(N260="Estimado","Estimado.rar",N260)))</f>
        <v>CONTRATO N° 108-2018-MATERIALESGROUP</v>
      </c>
      <c r="U260" s="5">
        <f t="shared" si="20"/>
        <v>1</v>
      </c>
      <c r="V260" s="1" t="s">
        <v>283</v>
      </c>
      <c r="W260" s="1" t="str">
        <f t="shared" ref="W260:W323" si="23">+IF(R260=V260,"ok","revisamos")</f>
        <v>ok</v>
      </c>
    </row>
    <row r="261" spans="1:23" ht="10.15" hidden="1" customHeight="1" x14ac:dyDescent="0.2">
      <c r="A261" s="14">
        <f t="shared" ref="A261:A324" si="24">+A260+1</f>
        <v>258</v>
      </c>
      <c r="B261" s="15" t="s">
        <v>284</v>
      </c>
      <c r="C261" s="15" t="s">
        <v>285</v>
      </c>
      <c r="D261" s="15">
        <v>602.51</v>
      </c>
      <c r="E261" s="16">
        <v>602.51</v>
      </c>
      <c r="F261" s="15" t="s">
        <v>79</v>
      </c>
      <c r="G261" s="15" t="s">
        <v>70</v>
      </c>
      <c r="H261" s="15" t="s">
        <v>80</v>
      </c>
      <c r="I261" s="15" t="s">
        <v>70</v>
      </c>
      <c r="J261" s="15" t="s">
        <v>70</v>
      </c>
      <c r="K261" s="15" t="s">
        <v>70</v>
      </c>
      <c r="L261" s="15" t="s">
        <v>70</v>
      </c>
      <c r="M261" s="15" t="s">
        <v>70</v>
      </c>
      <c r="N261" s="15" t="s">
        <v>80</v>
      </c>
      <c r="O261" s="15" t="s">
        <v>70</v>
      </c>
      <c r="P261" s="15" t="s">
        <v>79</v>
      </c>
      <c r="Q261" s="6">
        <f t="shared" si="21"/>
        <v>0</v>
      </c>
      <c r="R261" s="1" t="str">
        <f t="shared" si="22"/>
        <v>Estimado.rar</v>
      </c>
      <c r="U261" s="5">
        <f t="shared" si="20"/>
        <v>1</v>
      </c>
      <c r="V261" s="1" t="s">
        <v>5409</v>
      </c>
      <c r="W261" s="1" t="str">
        <f t="shared" si="23"/>
        <v>ok</v>
      </c>
    </row>
    <row r="262" spans="1:23" ht="20.45" hidden="1" customHeight="1" x14ac:dyDescent="0.2">
      <c r="A262" s="14">
        <f t="shared" si="24"/>
        <v>259</v>
      </c>
      <c r="B262" s="15" t="s">
        <v>286</v>
      </c>
      <c r="C262" s="15" t="s">
        <v>287</v>
      </c>
      <c r="D262" s="15" t="s">
        <v>68</v>
      </c>
      <c r="E262" s="16">
        <v>0</v>
      </c>
      <c r="F262" s="15" t="s">
        <v>69</v>
      </c>
      <c r="G262" s="15" t="s">
        <v>70</v>
      </c>
      <c r="H262" s="15" t="s">
        <v>71</v>
      </c>
      <c r="I262" s="15" t="s">
        <v>70</v>
      </c>
      <c r="J262" s="15" t="s">
        <v>70</v>
      </c>
      <c r="K262" s="15" t="s">
        <v>70</v>
      </c>
      <c r="L262" s="15" t="s">
        <v>70</v>
      </c>
      <c r="M262" s="15" t="s">
        <v>70</v>
      </c>
      <c r="N262" s="15" t="s">
        <v>71</v>
      </c>
      <c r="O262" s="15" t="s">
        <v>70</v>
      </c>
      <c r="P262" s="15" t="s">
        <v>69</v>
      </c>
      <c r="Q262" s="6" t="str">
        <f t="shared" si="21"/>
        <v/>
      </c>
      <c r="R262" s="1" t="str">
        <f t="shared" si="22"/>
        <v>Precio Regulado 2018</v>
      </c>
      <c r="U262" s="5">
        <f t="shared" si="20"/>
        <v>1</v>
      </c>
      <c r="V262" s="1" t="s">
        <v>71</v>
      </c>
      <c r="W262" s="1" t="str">
        <f t="shared" si="23"/>
        <v>ok</v>
      </c>
    </row>
    <row r="263" spans="1:23" ht="10.15" hidden="1" customHeight="1" x14ac:dyDescent="0.2">
      <c r="A263" s="14">
        <f t="shared" si="24"/>
        <v>260</v>
      </c>
      <c r="B263" s="15" t="s">
        <v>288</v>
      </c>
      <c r="C263" s="15" t="s">
        <v>289</v>
      </c>
      <c r="D263" s="15">
        <v>2000</v>
      </c>
      <c r="E263" s="16">
        <v>2000</v>
      </c>
      <c r="F263" s="15" t="s">
        <v>79</v>
      </c>
      <c r="G263" s="15" t="s">
        <v>70</v>
      </c>
      <c r="H263" s="15" t="s">
        <v>80</v>
      </c>
      <c r="I263" s="15" t="s">
        <v>70</v>
      </c>
      <c r="J263" s="15" t="s">
        <v>70</v>
      </c>
      <c r="K263" s="15" t="s">
        <v>70</v>
      </c>
      <c r="L263" s="15" t="s">
        <v>70</v>
      </c>
      <c r="M263" s="15" t="s">
        <v>70</v>
      </c>
      <c r="N263" s="15" t="s">
        <v>80</v>
      </c>
      <c r="O263" s="15" t="s">
        <v>70</v>
      </c>
      <c r="P263" s="15" t="s">
        <v>79</v>
      </c>
      <c r="Q263" s="6">
        <f t="shared" si="21"/>
        <v>0</v>
      </c>
      <c r="R263" s="1" t="str">
        <f t="shared" si="22"/>
        <v>Estimado.rar</v>
      </c>
      <c r="U263" s="5">
        <f t="shared" si="20"/>
        <v>1</v>
      </c>
      <c r="V263" s="1" t="s">
        <v>5409</v>
      </c>
      <c r="W263" s="1" t="str">
        <f t="shared" si="23"/>
        <v>ok</v>
      </c>
    </row>
    <row r="264" spans="1:23" ht="20.45" hidden="1" customHeight="1" x14ac:dyDescent="0.2">
      <c r="A264" s="14">
        <f t="shared" si="24"/>
        <v>261</v>
      </c>
      <c r="B264" s="15" t="s">
        <v>290</v>
      </c>
      <c r="C264" s="15" t="s">
        <v>291</v>
      </c>
      <c r="D264" s="15" t="s">
        <v>68</v>
      </c>
      <c r="E264" s="16">
        <v>0</v>
      </c>
      <c r="F264" s="15" t="s">
        <v>69</v>
      </c>
      <c r="G264" s="15" t="s">
        <v>70</v>
      </c>
      <c r="H264" s="15" t="s">
        <v>71</v>
      </c>
      <c r="I264" s="15" t="s">
        <v>70</v>
      </c>
      <c r="J264" s="15" t="s">
        <v>70</v>
      </c>
      <c r="K264" s="15" t="s">
        <v>70</v>
      </c>
      <c r="L264" s="15" t="s">
        <v>70</v>
      </c>
      <c r="M264" s="15" t="s">
        <v>70</v>
      </c>
      <c r="N264" s="15" t="s">
        <v>71</v>
      </c>
      <c r="O264" s="15" t="s">
        <v>70</v>
      </c>
      <c r="P264" s="15" t="s">
        <v>69</v>
      </c>
      <c r="Q264" s="6" t="str">
        <f t="shared" si="21"/>
        <v/>
      </c>
      <c r="R264" s="1" t="str">
        <f t="shared" si="22"/>
        <v>Precio Regulado 2018</v>
      </c>
      <c r="U264" s="5">
        <f t="shared" si="20"/>
        <v>1</v>
      </c>
      <c r="V264" s="1" t="s">
        <v>71</v>
      </c>
      <c r="W264" s="1" t="str">
        <f t="shared" si="23"/>
        <v>ok</v>
      </c>
    </row>
    <row r="265" spans="1:23" ht="10.15" hidden="1" customHeight="1" x14ac:dyDescent="0.2">
      <c r="A265" s="14">
        <f t="shared" si="24"/>
        <v>262</v>
      </c>
      <c r="B265" s="15" t="s">
        <v>292</v>
      </c>
      <c r="C265" s="15" t="s">
        <v>293</v>
      </c>
      <c r="D265" s="15">
        <v>988.68</v>
      </c>
      <c r="E265" s="16">
        <v>988.68</v>
      </c>
      <c r="F265" s="15" t="s">
        <v>79</v>
      </c>
      <c r="G265" s="15" t="s">
        <v>70</v>
      </c>
      <c r="H265" s="15" t="s">
        <v>80</v>
      </c>
      <c r="I265" s="15" t="s">
        <v>70</v>
      </c>
      <c r="J265" s="15" t="s">
        <v>70</v>
      </c>
      <c r="K265" s="15" t="s">
        <v>70</v>
      </c>
      <c r="L265" s="15" t="s">
        <v>70</v>
      </c>
      <c r="M265" s="15" t="s">
        <v>70</v>
      </c>
      <c r="N265" s="15" t="s">
        <v>80</v>
      </c>
      <c r="O265" s="15" t="s">
        <v>70</v>
      </c>
      <c r="P265" s="15" t="s">
        <v>79</v>
      </c>
      <c r="Q265" s="6">
        <f t="shared" si="21"/>
        <v>0</v>
      </c>
      <c r="R265" s="1" t="str">
        <f t="shared" si="22"/>
        <v>Estimado.rar</v>
      </c>
      <c r="U265" s="5">
        <f t="shared" si="20"/>
        <v>1</v>
      </c>
      <c r="V265" s="1" t="s">
        <v>5409</v>
      </c>
      <c r="W265" s="1" t="str">
        <f t="shared" si="23"/>
        <v>ok</v>
      </c>
    </row>
    <row r="266" spans="1:23" ht="10.15" hidden="1" customHeight="1" x14ac:dyDescent="0.2">
      <c r="A266" s="14">
        <f t="shared" si="24"/>
        <v>263</v>
      </c>
      <c r="B266" s="15" t="s">
        <v>294</v>
      </c>
      <c r="C266" s="15" t="s">
        <v>295</v>
      </c>
      <c r="D266" s="15">
        <v>7242.68</v>
      </c>
      <c r="E266" s="16">
        <v>7242.68</v>
      </c>
      <c r="F266" s="15" t="s">
        <v>79</v>
      </c>
      <c r="G266" s="15" t="s">
        <v>70</v>
      </c>
      <c r="H266" s="15" t="s">
        <v>80</v>
      </c>
      <c r="I266" s="15" t="s">
        <v>70</v>
      </c>
      <c r="J266" s="15" t="s">
        <v>70</v>
      </c>
      <c r="K266" s="15" t="s">
        <v>70</v>
      </c>
      <c r="L266" s="15" t="s">
        <v>70</v>
      </c>
      <c r="M266" s="15" t="s">
        <v>70</v>
      </c>
      <c r="N266" s="15" t="s">
        <v>80</v>
      </c>
      <c r="O266" s="15" t="s">
        <v>70</v>
      </c>
      <c r="P266" s="15" t="s">
        <v>79</v>
      </c>
      <c r="Q266" s="6">
        <f t="shared" si="21"/>
        <v>0</v>
      </c>
      <c r="R266" s="1" t="str">
        <f t="shared" si="22"/>
        <v>Estimado.rar</v>
      </c>
      <c r="U266" s="5">
        <f t="shared" si="20"/>
        <v>1</v>
      </c>
      <c r="V266" s="1" t="s">
        <v>5409</v>
      </c>
      <c r="W266" s="1" t="str">
        <f t="shared" si="23"/>
        <v>ok</v>
      </c>
    </row>
    <row r="267" spans="1:23" ht="20.45" hidden="1" customHeight="1" x14ac:dyDescent="0.2">
      <c r="A267" s="14">
        <f t="shared" si="24"/>
        <v>264</v>
      </c>
      <c r="B267" s="15" t="s">
        <v>296</v>
      </c>
      <c r="C267" s="15" t="s">
        <v>297</v>
      </c>
      <c r="D267" s="15">
        <v>8622.24</v>
      </c>
      <c r="E267" s="16">
        <v>12224.66</v>
      </c>
      <c r="F267" s="15" t="s">
        <v>60</v>
      </c>
      <c r="G267" s="15">
        <v>15</v>
      </c>
      <c r="H267" s="15" t="s">
        <v>298</v>
      </c>
      <c r="I267" s="15" t="s">
        <v>84</v>
      </c>
      <c r="J267" s="15" t="s">
        <v>85</v>
      </c>
      <c r="K267" s="15" t="s">
        <v>299</v>
      </c>
      <c r="L267" s="15">
        <v>43378</v>
      </c>
      <c r="M267" s="15" t="s">
        <v>298</v>
      </c>
      <c r="N267" s="15" t="s">
        <v>65</v>
      </c>
      <c r="O267" s="15">
        <v>15</v>
      </c>
      <c r="P267" s="15" t="s">
        <v>60</v>
      </c>
      <c r="Q267" s="6">
        <f t="shared" si="21"/>
        <v>0.41780558184416106</v>
      </c>
      <c r="R267" s="1" t="str">
        <f t="shared" si="22"/>
        <v>CONTRATO N° 083-2018-PROMELSA</v>
      </c>
      <c r="U267" s="5">
        <f t="shared" si="20"/>
        <v>1</v>
      </c>
      <c r="V267" s="1" t="s">
        <v>298</v>
      </c>
      <c r="W267" s="1" t="str">
        <f t="shared" si="23"/>
        <v>ok</v>
      </c>
    </row>
    <row r="268" spans="1:23" ht="20.45" hidden="1" customHeight="1" x14ac:dyDescent="0.2">
      <c r="A268" s="14">
        <f t="shared" si="24"/>
        <v>265</v>
      </c>
      <c r="B268" s="15" t="s">
        <v>300</v>
      </c>
      <c r="C268" s="15" t="s">
        <v>301</v>
      </c>
      <c r="D268" s="15" t="s">
        <v>68</v>
      </c>
      <c r="E268" s="16">
        <v>0</v>
      </c>
      <c r="F268" s="15" t="s">
        <v>69</v>
      </c>
      <c r="G268" s="15" t="s">
        <v>70</v>
      </c>
      <c r="H268" s="15" t="s">
        <v>71</v>
      </c>
      <c r="I268" s="15" t="s">
        <v>70</v>
      </c>
      <c r="J268" s="15" t="s">
        <v>70</v>
      </c>
      <c r="K268" s="15" t="s">
        <v>70</v>
      </c>
      <c r="L268" s="15" t="s">
        <v>70</v>
      </c>
      <c r="M268" s="15" t="s">
        <v>70</v>
      </c>
      <c r="N268" s="15" t="s">
        <v>71</v>
      </c>
      <c r="O268" s="15" t="s">
        <v>70</v>
      </c>
      <c r="P268" s="15" t="s">
        <v>69</v>
      </c>
      <c r="Q268" s="6" t="str">
        <f t="shared" si="21"/>
        <v/>
      </c>
      <c r="R268" s="1" t="str">
        <f t="shared" si="22"/>
        <v>Precio Regulado 2018</v>
      </c>
      <c r="U268" s="5">
        <f t="shared" si="20"/>
        <v>1</v>
      </c>
      <c r="V268" s="1" t="s">
        <v>71</v>
      </c>
      <c r="W268" s="1" t="str">
        <f t="shared" si="23"/>
        <v>ok</v>
      </c>
    </row>
    <row r="269" spans="1:23" ht="10.15" hidden="1" customHeight="1" x14ac:dyDescent="0.2">
      <c r="A269" s="14">
        <f t="shared" si="24"/>
        <v>266</v>
      </c>
      <c r="B269" s="15" t="s">
        <v>302</v>
      </c>
      <c r="C269" s="15" t="s">
        <v>303</v>
      </c>
      <c r="D269" s="15">
        <v>5100</v>
      </c>
      <c r="E269" s="16">
        <v>6250.8101694313427</v>
      </c>
      <c r="F269" s="15" t="s">
        <v>79</v>
      </c>
      <c r="G269" s="15" t="s">
        <v>70</v>
      </c>
      <c r="H269" s="15" t="s">
        <v>80</v>
      </c>
      <c r="I269" s="15" t="s">
        <v>70</v>
      </c>
      <c r="J269" s="15" t="s">
        <v>70</v>
      </c>
      <c r="K269" s="15" t="s">
        <v>70</v>
      </c>
      <c r="L269" s="15" t="s">
        <v>70</v>
      </c>
      <c r="M269" s="15" t="s">
        <v>70</v>
      </c>
      <c r="N269" s="15" t="s">
        <v>80</v>
      </c>
      <c r="O269" s="15" t="s">
        <v>70</v>
      </c>
      <c r="P269" s="15" t="s">
        <v>79</v>
      </c>
      <c r="Q269" s="6">
        <f t="shared" si="21"/>
        <v>0.22564905282967507</v>
      </c>
      <c r="R269" s="1" t="str">
        <f t="shared" si="22"/>
        <v>Estimado.rar</v>
      </c>
      <c r="U269" s="5">
        <f t="shared" si="20"/>
        <v>1</v>
      </c>
      <c r="V269" s="1" t="s">
        <v>5409</v>
      </c>
      <c r="W269" s="1" t="str">
        <f t="shared" si="23"/>
        <v>ok</v>
      </c>
    </row>
    <row r="270" spans="1:23" ht="20.45" hidden="1" customHeight="1" x14ac:dyDescent="0.2">
      <c r="A270" s="14">
        <f t="shared" si="24"/>
        <v>267</v>
      </c>
      <c r="B270" s="15" t="s">
        <v>304</v>
      </c>
      <c r="C270" s="15" t="s">
        <v>305</v>
      </c>
      <c r="D270" s="15">
        <v>3379.54</v>
      </c>
      <c r="E270" s="16">
        <v>4142.13</v>
      </c>
      <c r="F270" s="15" t="s">
        <v>60</v>
      </c>
      <c r="G270" s="15">
        <v>15</v>
      </c>
      <c r="H270" s="15" t="s">
        <v>298</v>
      </c>
      <c r="I270" s="15" t="s">
        <v>84</v>
      </c>
      <c r="J270" s="15" t="s">
        <v>85</v>
      </c>
      <c r="K270" s="15" t="s">
        <v>299</v>
      </c>
      <c r="L270" s="15">
        <v>43378</v>
      </c>
      <c r="M270" s="15" t="s">
        <v>298</v>
      </c>
      <c r="N270" s="15" t="s">
        <v>65</v>
      </c>
      <c r="O270" s="15">
        <v>15</v>
      </c>
      <c r="P270" s="15" t="s">
        <v>60</v>
      </c>
      <c r="Q270" s="6">
        <f t="shared" si="21"/>
        <v>0.22564905282967507</v>
      </c>
      <c r="R270" s="1" t="str">
        <f t="shared" si="22"/>
        <v>CONTRATO N° 083-2018-PROMELSA</v>
      </c>
      <c r="U270" s="5">
        <f t="shared" si="20"/>
        <v>1</v>
      </c>
      <c r="V270" s="1" t="s">
        <v>298</v>
      </c>
      <c r="W270" s="1" t="str">
        <f t="shared" si="23"/>
        <v>ok</v>
      </c>
    </row>
    <row r="271" spans="1:23" ht="20.45" hidden="1" customHeight="1" x14ac:dyDescent="0.2">
      <c r="A271" s="14">
        <f t="shared" si="24"/>
        <v>268</v>
      </c>
      <c r="B271" s="15" t="s">
        <v>306</v>
      </c>
      <c r="C271" s="15" t="s">
        <v>307</v>
      </c>
      <c r="D271" s="15" t="s">
        <v>68</v>
      </c>
      <c r="E271" s="16" t="s">
        <v>68</v>
      </c>
      <c r="F271" s="15" t="s">
        <v>69</v>
      </c>
      <c r="G271" s="15" t="s">
        <v>70</v>
      </c>
      <c r="H271" s="15" t="s">
        <v>71</v>
      </c>
      <c r="I271" s="15" t="s">
        <v>70</v>
      </c>
      <c r="J271" s="15" t="s">
        <v>70</v>
      </c>
      <c r="K271" s="15" t="s">
        <v>70</v>
      </c>
      <c r="L271" s="15" t="s">
        <v>70</v>
      </c>
      <c r="M271" s="15" t="s">
        <v>70</v>
      </c>
      <c r="N271" s="15" t="s">
        <v>71</v>
      </c>
      <c r="O271" s="15" t="s">
        <v>70</v>
      </c>
      <c r="P271" s="15" t="s">
        <v>69</v>
      </c>
      <c r="Q271" s="6" t="str">
        <f t="shared" si="21"/>
        <v/>
      </c>
      <c r="R271" s="1" t="str">
        <f t="shared" si="22"/>
        <v>Precio Regulado 2018</v>
      </c>
      <c r="U271" s="5">
        <f t="shared" si="20"/>
        <v>1</v>
      </c>
      <c r="V271" s="1" t="s">
        <v>71</v>
      </c>
      <c r="W271" s="1" t="str">
        <f t="shared" si="23"/>
        <v>ok</v>
      </c>
    </row>
    <row r="272" spans="1:23" ht="20.45" hidden="1" customHeight="1" x14ac:dyDescent="0.2">
      <c r="A272" s="14">
        <f t="shared" si="24"/>
        <v>269</v>
      </c>
      <c r="B272" s="15" t="s">
        <v>308</v>
      </c>
      <c r="C272" s="15" t="s">
        <v>309</v>
      </c>
      <c r="D272" s="15">
        <v>3379.54</v>
      </c>
      <c r="E272" s="16">
        <v>3379.54</v>
      </c>
      <c r="F272" s="15" t="s">
        <v>79</v>
      </c>
      <c r="G272" s="15" t="s">
        <v>70</v>
      </c>
      <c r="H272" s="15" t="s">
        <v>80</v>
      </c>
      <c r="I272" s="15" t="s">
        <v>70</v>
      </c>
      <c r="J272" s="15" t="s">
        <v>70</v>
      </c>
      <c r="K272" s="15" t="s">
        <v>70</v>
      </c>
      <c r="L272" s="15" t="s">
        <v>70</v>
      </c>
      <c r="M272" s="15" t="s">
        <v>70</v>
      </c>
      <c r="N272" s="15" t="s">
        <v>80</v>
      </c>
      <c r="O272" s="15" t="s">
        <v>70</v>
      </c>
      <c r="P272" s="15" t="s">
        <v>79</v>
      </c>
      <c r="Q272" s="6">
        <f t="shared" si="21"/>
        <v>0</v>
      </c>
      <c r="R272" s="1" t="str">
        <f t="shared" si="22"/>
        <v>Estimado.rar</v>
      </c>
      <c r="U272" s="5">
        <f t="shared" si="20"/>
        <v>1</v>
      </c>
      <c r="V272" s="1" t="s">
        <v>5409</v>
      </c>
      <c r="W272" s="1" t="str">
        <f t="shared" si="23"/>
        <v>ok</v>
      </c>
    </row>
    <row r="273" spans="1:23" ht="20.45" hidden="1" customHeight="1" x14ac:dyDescent="0.2">
      <c r="A273" s="14">
        <f t="shared" si="24"/>
        <v>270</v>
      </c>
      <c r="B273" s="15" t="s">
        <v>310</v>
      </c>
      <c r="C273" s="15" t="s">
        <v>311</v>
      </c>
      <c r="D273" s="15">
        <v>3635.79</v>
      </c>
      <c r="E273" s="16">
        <v>3633.53</v>
      </c>
      <c r="F273" s="15" t="s">
        <v>60</v>
      </c>
      <c r="G273" s="15">
        <v>30</v>
      </c>
      <c r="H273" s="15" t="s">
        <v>298</v>
      </c>
      <c r="I273" s="15" t="s">
        <v>84</v>
      </c>
      <c r="J273" s="15" t="s">
        <v>85</v>
      </c>
      <c r="K273" s="15" t="s">
        <v>299</v>
      </c>
      <c r="L273" s="15">
        <v>43378</v>
      </c>
      <c r="M273" s="15" t="s">
        <v>298</v>
      </c>
      <c r="N273" s="15" t="s">
        <v>65</v>
      </c>
      <c r="O273" s="15">
        <v>30</v>
      </c>
      <c r="P273" s="15" t="s">
        <v>60</v>
      </c>
      <c r="Q273" s="6">
        <f t="shared" si="21"/>
        <v>-6.2159805709338656E-4</v>
      </c>
      <c r="R273" s="1" t="str">
        <f t="shared" si="22"/>
        <v>CONTRATO N° 083-2018-PROMELSA</v>
      </c>
      <c r="U273" s="5">
        <f t="shared" si="20"/>
        <v>1</v>
      </c>
      <c r="V273" s="1" t="s">
        <v>298</v>
      </c>
      <c r="W273" s="1" t="str">
        <f t="shared" si="23"/>
        <v>ok</v>
      </c>
    </row>
    <row r="274" spans="1:23" ht="10.15" hidden="1" customHeight="1" x14ac:dyDescent="0.2">
      <c r="A274" s="14">
        <f t="shared" si="24"/>
        <v>271</v>
      </c>
      <c r="B274" s="15" t="s">
        <v>312</v>
      </c>
      <c r="C274" s="15" t="s">
        <v>313</v>
      </c>
      <c r="D274" s="15">
        <v>3702.21</v>
      </c>
      <c r="E274" s="16">
        <v>3699.9087134570482</v>
      </c>
      <c r="F274" s="15" t="s">
        <v>79</v>
      </c>
      <c r="G274" s="15" t="s">
        <v>70</v>
      </c>
      <c r="H274" s="15" t="s">
        <v>80</v>
      </c>
      <c r="I274" s="15" t="s">
        <v>70</v>
      </c>
      <c r="J274" s="15" t="s">
        <v>70</v>
      </c>
      <c r="K274" s="15" t="s">
        <v>70</v>
      </c>
      <c r="L274" s="15" t="s">
        <v>70</v>
      </c>
      <c r="M274" s="15" t="s">
        <v>70</v>
      </c>
      <c r="N274" s="15" t="s">
        <v>80</v>
      </c>
      <c r="O274" s="15" t="s">
        <v>70</v>
      </c>
      <c r="P274" s="15" t="s">
        <v>79</v>
      </c>
      <c r="Q274" s="6">
        <f t="shared" si="21"/>
        <v>-6.2159805709338656E-4</v>
      </c>
      <c r="R274" s="1" t="str">
        <f t="shared" si="22"/>
        <v>Estimado.rar</v>
      </c>
      <c r="U274" s="5">
        <f t="shared" si="20"/>
        <v>1</v>
      </c>
      <c r="V274" s="1" t="s">
        <v>5409</v>
      </c>
      <c r="W274" s="1" t="str">
        <f t="shared" si="23"/>
        <v>ok</v>
      </c>
    </row>
    <row r="275" spans="1:23" ht="10.15" hidden="1" customHeight="1" x14ac:dyDescent="0.2">
      <c r="A275" s="14">
        <f t="shared" si="24"/>
        <v>272</v>
      </c>
      <c r="B275" s="15" t="s">
        <v>314</v>
      </c>
      <c r="C275" s="15" t="s">
        <v>315</v>
      </c>
      <c r="D275" s="15">
        <v>880.88</v>
      </c>
      <c r="E275" s="16">
        <v>880.88</v>
      </c>
      <c r="F275" s="15" t="s">
        <v>79</v>
      </c>
      <c r="G275" s="15" t="s">
        <v>70</v>
      </c>
      <c r="H275" s="15" t="s">
        <v>80</v>
      </c>
      <c r="I275" s="15" t="s">
        <v>70</v>
      </c>
      <c r="J275" s="15" t="s">
        <v>70</v>
      </c>
      <c r="K275" s="15" t="s">
        <v>70</v>
      </c>
      <c r="L275" s="15" t="s">
        <v>70</v>
      </c>
      <c r="M275" s="15" t="s">
        <v>70</v>
      </c>
      <c r="N275" s="15" t="s">
        <v>80</v>
      </c>
      <c r="O275" s="15" t="s">
        <v>70</v>
      </c>
      <c r="P275" s="15" t="s">
        <v>79</v>
      </c>
      <c r="Q275" s="6">
        <f t="shared" si="21"/>
        <v>0</v>
      </c>
      <c r="R275" s="1" t="str">
        <f t="shared" si="22"/>
        <v>Estimado.rar</v>
      </c>
      <c r="U275" s="5">
        <f t="shared" si="20"/>
        <v>1</v>
      </c>
      <c r="V275" s="1" t="s">
        <v>5409</v>
      </c>
      <c r="W275" s="1" t="str">
        <f t="shared" si="23"/>
        <v>ok</v>
      </c>
    </row>
    <row r="276" spans="1:23" ht="10.15" hidden="1" customHeight="1" x14ac:dyDescent="0.2">
      <c r="A276" s="14">
        <f t="shared" si="24"/>
        <v>273</v>
      </c>
      <c r="B276" s="15" t="s">
        <v>316</v>
      </c>
      <c r="C276" s="15" t="s">
        <v>317</v>
      </c>
      <c r="D276" s="15">
        <v>1048.98</v>
      </c>
      <c r="E276" s="16">
        <v>1048.98</v>
      </c>
      <c r="F276" s="15" t="s">
        <v>79</v>
      </c>
      <c r="G276" s="15" t="s">
        <v>70</v>
      </c>
      <c r="H276" s="15" t="s">
        <v>80</v>
      </c>
      <c r="I276" s="15" t="s">
        <v>70</v>
      </c>
      <c r="J276" s="15" t="s">
        <v>70</v>
      </c>
      <c r="K276" s="15" t="s">
        <v>70</v>
      </c>
      <c r="L276" s="15" t="s">
        <v>70</v>
      </c>
      <c r="M276" s="15" t="s">
        <v>70</v>
      </c>
      <c r="N276" s="15" t="s">
        <v>80</v>
      </c>
      <c r="O276" s="15" t="s">
        <v>70</v>
      </c>
      <c r="P276" s="15" t="s">
        <v>79</v>
      </c>
      <c r="Q276" s="6">
        <f t="shared" si="21"/>
        <v>0</v>
      </c>
      <c r="R276" s="1" t="str">
        <f t="shared" si="22"/>
        <v>Estimado.rar</v>
      </c>
      <c r="U276" s="5">
        <f t="shared" si="20"/>
        <v>1</v>
      </c>
      <c r="V276" s="1" t="s">
        <v>5409</v>
      </c>
      <c r="W276" s="1" t="str">
        <f t="shared" si="23"/>
        <v>ok</v>
      </c>
    </row>
    <row r="277" spans="1:23" ht="10.15" hidden="1" customHeight="1" x14ac:dyDescent="0.2">
      <c r="A277" s="14">
        <f t="shared" si="24"/>
        <v>274</v>
      </c>
      <c r="B277" s="15" t="s">
        <v>318</v>
      </c>
      <c r="C277" s="15" t="s">
        <v>319</v>
      </c>
      <c r="D277" s="15">
        <v>710.44</v>
      </c>
      <c r="E277" s="16">
        <v>710.44</v>
      </c>
      <c r="F277" s="15" t="s">
        <v>79</v>
      </c>
      <c r="G277" s="15" t="s">
        <v>70</v>
      </c>
      <c r="H277" s="15" t="s">
        <v>80</v>
      </c>
      <c r="I277" s="15" t="s">
        <v>70</v>
      </c>
      <c r="J277" s="15" t="s">
        <v>70</v>
      </c>
      <c r="K277" s="15" t="s">
        <v>70</v>
      </c>
      <c r="L277" s="15" t="s">
        <v>70</v>
      </c>
      <c r="M277" s="15" t="s">
        <v>70</v>
      </c>
      <c r="N277" s="15" t="s">
        <v>80</v>
      </c>
      <c r="O277" s="15" t="s">
        <v>70</v>
      </c>
      <c r="P277" s="15" t="s">
        <v>79</v>
      </c>
      <c r="Q277" s="6">
        <f t="shared" si="21"/>
        <v>0</v>
      </c>
      <c r="R277" s="1" t="str">
        <f t="shared" si="22"/>
        <v>Estimado.rar</v>
      </c>
      <c r="U277" s="5">
        <f t="shared" si="20"/>
        <v>1</v>
      </c>
      <c r="V277" s="1" t="s">
        <v>5409</v>
      </c>
      <c r="W277" s="1" t="str">
        <f t="shared" si="23"/>
        <v>ok</v>
      </c>
    </row>
    <row r="278" spans="1:23" ht="20.45" hidden="1" customHeight="1" x14ac:dyDescent="0.2">
      <c r="A278" s="14">
        <f t="shared" si="24"/>
        <v>275</v>
      </c>
      <c r="B278" s="15" t="s">
        <v>320</v>
      </c>
      <c r="C278" s="15" t="s">
        <v>321</v>
      </c>
      <c r="D278" s="15" t="s">
        <v>68</v>
      </c>
      <c r="E278" s="16">
        <v>0</v>
      </c>
      <c r="F278" s="15" t="s">
        <v>69</v>
      </c>
      <c r="G278" s="15" t="s">
        <v>70</v>
      </c>
      <c r="H278" s="15" t="s">
        <v>71</v>
      </c>
      <c r="I278" s="15" t="s">
        <v>70</v>
      </c>
      <c r="J278" s="15" t="s">
        <v>70</v>
      </c>
      <c r="K278" s="15" t="s">
        <v>70</v>
      </c>
      <c r="L278" s="15" t="s">
        <v>70</v>
      </c>
      <c r="M278" s="15" t="s">
        <v>70</v>
      </c>
      <c r="N278" s="15" t="s">
        <v>71</v>
      </c>
      <c r="O278" s="15" t="s">
        <v>70</v>
      </c>
      <c r="P278" s="15" t="s">
        <v>69</v>
      </c>
      <c r="Q278" s="6" t="str">
        <f t="shared" si="21"/>
        <v/>
      </c>
      <c r="R278" s="1" t="str">
        <f t="shared" si="22"/>
        <v>Precio Regulado 2018</v>
      </c>
      <c r="U278" s="5">
        <f t="shared" si="20"/>
        <v>1</v>
      </c>
      <c r="V278" s="1" t="s">
        <v>71</v>
      </c>
      <c r="W278" s="1" t="str">
        <f t="shared" si="23"/>
        <v>ok</v>
      </c>
    </row>
    <row r="279" spans="1:23" ht="20.45" hidden="1" customHeight="1" x14ac:dyDescent="0.2">
      <c r="A279" s="14">
        <f t="shared" si="24"/>
        <v>276</v>
      </c>
      <c r="B279" s="15" t="s">
        <v>322</v>
      </c>
      <c r="C279" s="15" t="s">
        <v>323</v>
      </c>
      <c r="D279" s="15" t="s">
        <v>68</v>
      </c>
      <c r="E279" s="16">
        <v>0</v>
      </c>
      <c r="F279" s="15" t="s">
        <v>69</v>
      </c>
      <c r="G279" s="15" t="s">
        <v>70</v>
      </c>
      <c r="H279" s="15" t="s">
        <v>71</v>
      </c>
      <c r="I279" s="15" t="s">
        <v>70</v>
      </c>
      <c r="J279" s="15" t="s">
        <v>70</v>
      </c>
      <c r="K279" s="15" t="s">
        <v>70</v>
      </c>
      <c r="L279" s="15" t="s">
        <v>70</v>
      </c>
      <c r="M279" s="15" t="s">
        <v>70</v>
      </c>
      <c r="N279" s="15" t="s">
        <v>71</v>
      </c>
      <c r="O279" s="15" t="s">
        <v>70</v>
      </c>
      <c r="P279" s="15" t="s">
        <v>69</v>
      </c>
      <c r="Q279" s="6" t="str">
        <f t="shared" si="21"/>
        <v/>
      </c>
      <c r="R279" s="1" t="str">
        <f t="shared" si="22"/>
        <v>Precio Regulado 2018</v>
      </c>
      <c r="U279" s="5">
        <f t="shared" si="20"/>
        <v>1</v>
      </c>
      <c r="V279" s="1" t="s">
        <v>71</v>
      </c>
      <c r="W279" s="1" t="str">
        <f t="shared" si="23"/>
        <v>ok</v>
      </c>
    </row>
    <row r="280" spans="1:23" ht="20.45" hidden="1" customHeight="1" x14ac:dyDescent="0.2">
      <c r="A280" s="14">
        <f t="shared" si="24"/>
        <v>277</v>
      </c>
      <c r="B280" s="15" t="s">
        <v>324</v>
      </c>
      <c r="C280" s="15" t="s">
        <v>325</v>
      </c>
      <c r="D280" s="15" t="s">
        <v>68</v>
      </c>
      <c r="E280" s="16">
        <v>0</v>
      </c>
      <c r="F280" s="15" t="s">
        <v>69</v>
      </c>
      <c r="G280" s="15" t="s">
        <v>70</v>
      </c>
      <c r="H280" s="15" t="s">
        <v>71</v>
      </c>
      <c r="I280" s="15" t="s">
        <v>70</v>
      </c>
      <c r="J280" s="15" t="s">
        <v>70</v>
      </c>
      <c r="K280" s="15" t="s">
        <v>70</v>
      </c>
      <c r="L280" s="15" t="s">
        <v>70</v>
      </c>
      <c r="M280" s="15" t="s">
        <v>70</v>
      </c>
      <c r="N280" s="15" t="s">
        <v>71</v>
      </c>
      <c r="O280" s="15" t="s">
        <v>70</v>
      </c>
      <c r="P280" s="15" t="s">
        <v>69</v>
      </c>
      <c r="Q280" s="6" t="str">
        <f t="shared" si="21"/>
        <v/>
      </c>
      <c r="R280" s="1" t="str">
        <f t="shared" si="22"/>
        <v>Precio Regulado 2018</v>
      </c>
      <c r="U280" s="5">
        <f t="shared" si="20"/>
        <v>1</v>
      </c>
      <c r="V280" s="1" t="s">
        <v>71</v>
      </c>
      <c r="W280" s="1" t="str">
        <f t="shared" si="23"/>
        <v>ok</v>
      </c>
    </row>
    <row r="281" spans="1:23" ht="10.15" hidden="1" customHeight="1" x14ac:dyDescent="0.2">
      <c r="A281" s="14">
        <f t="shared" si="24"/>
        <v>278</v>
      </c>
      <c r="B281" s="15" t="s">
        <v>326</v>
      </c>
      <c r="C281" s="15" t="s">
        <v>327</v>
      </c>
      <c r="D281" s="15">
        <v>5.0999999999999996</v>
      </c>
      <c r="E281" s="16">
        <v>3.4</v>
      </c>
      <c r="F281" s="15" t="s">
        <v>60</v>
      </c>
      <c r="G281" s="15">
        <v>100</v>
      </c>
      <c r="H281" s="15" t="s">
        <v>328</v>
      </c>
      <c r="I281" s="15" t="s">
        <v>62</v>
      </c>
      <c r="J281" s="15" t="s">
        <v>93</v>
      </c>
      <c r="K281" s="15" t="s">
        <v>242</v>
      </c>
      <c r="L281" s="15">
        <v>43068</v>
      </c>
      <c r="M281" s="15" t="s">
        <v>328</v>
      </c>
      <c r="N281" s="15" t="s">
        <v>65</v>
      </c>
      <c r="O281" s="15">
        <v>100</v>
      </c>
      <c r="P281" s="15" t="s">
        <v>60</v>
      </c>
      <c r="Q281" s="6">
        <f t="shared" si="21"/>
        <v>-0.33333333333333326</v>
      </c>
      <c r="R281" s="1" t="str">
        <f t="shared" si="22"/>
        <v>FACTURA 001-001302-DIPACO</v>
      </c>
      <c r="U281" s="5">
        <f t="shared" si="20"/>
        <v>1</v>
      </c>
      <c r="V281" s="1" t="s">
        <v>328</v>
      </c>
      <c r="W281" s="1" t="str">
        <f t="shared" si="23"/>
        <v>ok</v>
      </c>
    </row>
    <row r="282" spans="1:23" ht="10.15" hidden="1" customHeight="1" x14ac:dyDescent="0.2">
      <c r="A282" s="14">
        <f t="shared" si="24"/>
        <v>279</v>
      </c>
      <c r="B282" s="15" t="s">
        <v>329</v>
      </c>
      <c r="C282" s="15" t="s">
        <v>330</v>
      </c>
      <c r="D282" s="15">
        <v>16.55</v>
      </c>
      <c r="E282" s="16">
        <v>9.1300000000000008</v>
      </c>
      <c r="F282" s="15" t="s">
        <v>79</v>
      </c>
      <c r="G282" s="15" t="s">
        <v>70</v>
      </c>
      <c r="H282" s="15" t="s">
        <v>80</v>
      </c>
      <c r="I282" s="15" t="s">
        <v>70</v>
      </c>
      <c r="J282" s="15" t="s">
        <v>70</v>
      </c>
      <c r="K282" s="15" t="s">
        <v>70</v>
      </c>
      <c r="L282" s="15" t="s">
        <v>70</v>
      </c>
      <c r="M282" s="15" t="s">
        <v>70</v>
      </c>
      <c r="N282" s="15" t="s">
        <v>80</v>
      </c>
      <c r="O282" s="15" t="s">
        <v>70</v>
      </c>
      <c r="P282" s="15" t="s">
        <v>79</v>
      </c>
      <c r="Q282" s="6">
        <f t="shared" si="21"/>
        <v>-0.44833836858006038</v>
      </c>
      <c r="R282" s="1" t="str">
        <f t="shared" si="22"/>
        <v>Estimado.rar</v>
      </c>
      <c r="U282" s="5">
        <f t="shared" si="20"/>
        <v>1</v>
      </c>
      <c r="V282" s="1" t="s">
        <v>5409</v>
      </c>
      <c r="W282" s="1" t="str">
        <f t="shared" si="23"/>
        <v>ok</v>
      </c>
    </row>
    <row r="283" spans="1:23" ht="10.15" hidden="1" customHeight="1" x14ac:dyDescent="0.2">
      <c r="A283" s="14">
        <f t="shared" si="24"/>
        <v>280</v>
      </c>
      <c r="B283" s="15" t="s">
        <v>331</v>
      </c>
      <c r="C283" s="15" t="s">
        <v>332</v>
      </c>
      <c r="D283" s="15">
        <v>5.15</v>
      </c>
      <c r="E283" s="16">
        <v>5.15</v>
      </c>
      <c r="F283" s="15" t="s">
        <v>79</v>
      </c>
      <c r="G283" s="15" t="s">
        <v>70</v>
      </c>
      <c r="H283" s="15" t="s">
        <v>80</v>
      </c>
      <c r="I283" s="15" t="s">
        <v>70</v>
      </c>
      <c r="J283" s="15" t="s">
        <v>70</v>
      </c>
      <c r="K283" s="15" t="s">
        <v>70</v>
      </c>
      <c r="L283" s="15" t="s">
        <v>70</v>
      </c>
      <c r="M283" s="15" t="s">
        <v>70</v>
      </c>
      <c r="N283" s="15" t="s">
        <v>80</v>
      </c>
      <c r="O283" s="15" t="s">
        <v>70</v>
      </c>
      <c r="P283" s="15" t="s">
        <v>79</v>
      </c>
      <c r="Q283" s="6">
        <f t="shared" si="21"/>
        <v>0</v>
      </c>
      <c r="R283" s="1" t="str">
        <f t="shared" si="22"/>
        <v>Estimado.rar</v>
      </c>
      <c r="U283" s="5">
        <f t="shared" si="20"/>
        <v>1</v>
      </c>
      <c r="V283" s="1" t="s">
        <v>5409</v>
      </c>
      <c r="W283" s="1" t="str">
        <f t="shared" si="23"/>
        <v>ok</v>
      </c>
    </row>
    <row r="284" spans="1:23" ht="10.15" hidden="1" customHeight="1" x14ac:dyDescent="0.2">
      <c r="A284" s="14">
        <f t="shared" si="24"/>
        <v>281</v>
      </c>
      <c r="B284" s="15" t="s">
        <v>333</v>
      </c>
      <c r="C284" s="15" t="s">
        <v>334</v>
      </c>
      <c r="D284" s="15">
        <v>0.67</v>
      </c>
      <c r="E284" s="16">
        <v>0.67</v>
      </c>
      <c r="F284" s="15" t="s">
        <v>60</v>
      </c>
      <c r="G284" s="15" t="s">
        <v>151</v>
      </c>
      <c r="H284" s="15" t="s">
        <v>151</v>
      </c>
      <c r="I284" s="15" t="s">
        <v>151</v>
      </c>
      <c r="J284" s="15" t="s">
        <v>151</v>
      </c>
      <c r="K284" s="15" t="s">
        <v>151</v>
      </c>
      <c r="L284" s="15">
        <v>43434</v>
      </c>
      <c r="M284" s="15" t="s">
        <v>70</v>
      </c>
      <c r="N284" s="15" t="s">
        <v>65</v>
      </c>
      <c r="O284" s="15" t="s">
        <v>151</v>
      </c>
      <c r="P284" s="15" t="s">
        <v>60</v>
      </c>
      <c r="Q284" s="6">
        <f t="shared" si="21"/>
        <v>0</v>
      </c>
      <c r="R284" s="1" t="str">
        <f t="shared" si="22"/>
        <v>DGER-MEM</v>
      </c>
      <c r="U284" s="5">
        <f t="shared" si="20"/>
        <v>1</v>
      </c>
      <c r="V284" s="1" t="s">
        <v>151</v>
      </c>
      <c r="W284" s="1" t="str">
        <f t="shared" si="23"/>
        <v>ok</v>
      </c>
    </row>
    <row r="285" spans="1:23" ht="10.15" hidden="1" customHeight="1" x14ac:dyDescent="0.2">
      <c r="A285" s="14">
        <f t="shared" si="24"/>
        <v>282</v>
      </c>
      <c r="B285" s="15" t="s">
        <v>335</v>
      </c>
      <c r="C285" s="15" t="s">
        <v>336</v>
      </c>
      <c r="D285" s="15">
        <v>6.81</v>
      </c>
      <c r="E285" s="16">
        <v>6.5370065359477119</v>
      </c>
      <c r="F285" s="15" t="s">
        <v>79</v>
      </c>
      <c r="G285" s="15" t="s">
        <v>70</v>
      </c>
      <c r="H285" s="15" t="s">
        <v>80</v>
      </c>
      <c r="I285" s="15" t="s">
        <v>70</v>
      </c>
      <c r="J285" s="15" t="s">
        <v>70</v>
      </c>
      <c r="K285" s="15" t="s">
        <v>70</v>
      </c>
      <c r="L285" s="15" t="s">
        <v>70</v>
      </c>
      <c r="M285" s="15" t="s">
        <v>70</v>
      </c>
      <c r="N285" s="15" t="s">
        <v>80</v>
      </c>
      <c r="O285" s="15" t="s">
        <v>70</v>
      </c>
      <c r="P285" s="15" t="s">
        <v>79</v>
      </c>
      <c r="Q285" s="6">
        <f t="shared" si="21"/>
        <v>-4.0087145969498916E-2</v>
      </c>
      <c r="R285" s="1" t="str">
        <f t="shared" si="22"/>
        <v>Estimado.rar</v>
      </c>
      <c r="U285" s="5">
        <f t="shared" si="20"/>
        <v>1</v>
      </c>
      <c r="V285" s="1" t="s">
        <v>5409</v>
      </c>
      <c r="W285" s="1" t="str">
        <f t="shared" si="23"/>
        <v>ok</v>
      </c>
    </row>
    <row r="286" spans="1:23" ht="20.45" hidden="1" customHeight="1" x14ac:dyDescent="0.2">
      <c r="A286" s="14">
        <f t="shared" si="24"/>
        <v>283</v>
      </c>
      <c r="B286" s="15" t="s">
        <v>337</v>
      </c>
      <c r="C286" s="15" t="s">
        <v>338</v>
      </c>
      <c r="D286" s="15">
        <v>7.65</v>
      </c>
      <c r="E286" s="16">
        <v>6.73</v>
      </c>
      <c r="F286" s="15" t="s">
        <v>60</v>
      </c>
      <c r="G286" s="15">
        <v>250</v>
      </c>
      <c r="H286" s="15" t="s">
        <v>339</v>
      </c>
      <c r="I286" s="15" t="s">
        <v>62</v>
      </c>
      <c r="J286" s="15" t="s">
        <v>221</v>
      </c>
      <c r="K286" s="15" t="s">
        <v>340</v>
      </c>
      <c r="L286" s="15">
        <v>43318</v>
      </c>
      <c r="M286" s="15" t="s">
        <v>339</v>
      </c>
      <c r="N286" s="15" t="s">
        <v>65</v>
      </c>
      <c r="O286" s="15">
        <v>250</v>
      </c>
      <c r="P286" s="15" t="s">
        <v>60</v>
      </c>
      <c r="Q286" s="6">
        <f t="shared" si="21"/>
        <v>-0.12026143790849675</v>
      </c>
      <c r="R286" s="1" t="str">
        <f t="shared" si="22"/>
        <v>ORDEN DE COMPRA 1214000974-POSTESESCARSA</v>
      </c>
      <c r="U286" s="5">
        <f t="shared" si="20"/>
        <v>1</v>
      </c>
      <c r="V286" s="1" t="s">
        <v>339</v>
      </c>
      <c r="W286" s="1" t="str">
        <f t="shared" si="23"/>
        <v>ok</v>
      </c>
    </row>
    <row r="287" spans="1:23" ht="10.15" hidden="1" customHeight="1" x14ac:dyDescent="0.2">
      <c r="A287" s="14">
        <f t="shared" si="24"/>
        <v>284</v>
      </c>
      <c r="B287" s="15" t="s">
        <v>341</v>
      </c>
      <c r="C287" s="15" t="s">
        <v>342</v>
      </c>
      <c r="D287" s="15">
        <v>7.48</v>
      </c>
      <c r="E287" s="16">
        <v>7.1801481481481488</v>
      </c>
      <c r="F287" s="15" t="s">
        <v>79</v>
      </c>
      <c r="G287" s="15" t="s">
        <v>70</v>
      </c>
      <c r="H287" s="15" t="s">
        <v>80</v>
      </c>
      <c r="I287" s="15" t="s">
        <v>70</v>
      </c>
      <c r="J287" s="15" t="s">
        <v>70</v>
      </c>
      <c r="K287" s="15" t="s">
        <v>70</v>
      </c>
      <c r="L287" s="15" t="s">
        <v>70</v>
      </c>
      <c r="M287" s="15" t="s">
        <v>70</v>
      </c>
      <c r="N287" s="15" t="s">
        <v>80</v>
      </c>
      <c r="O287" s="15" t="s">
        <v>70</v>
      </c>
      <c r="P287" s="15" t="s">
        <v>79</v>
      </c>
      <c r="Q287" s="6">
        <f t="shared" si="21"/>
        <v>-4.0087145969498916E-2</v>
      </c>
      <c r="R287" s="1" t="str">
        <f t="shared" si="22"/>
        <v>Estimado.rar</v>
      </c>
      <c r="U287" s="5">
        <f t="shared" si="20"/>
        <v>1</v>
      </c>
      <c r="V287" s="1" t="s">
        <v>5409</v>
      </c>
      <c r="W287" s="1" t="str">
        <f t="shared" si="23"/>
        <v>ok</v>
      </c>
    </row>
    <row r="288" spans="1:23" ht="20.45" hidden="1" customHeight="1" x14ac:dyDescent="0.2">
      <c r="A288" s="14">
        <f t="shared" si="24"/>
        <v>285</v>
      </c>
      <c r="B288" s="15" t="s">
        <v>343</v>
      </c>
      <c r="C288" s="15" t="s">
        <v>344</v>
      </c>
      <c r="D288" s="15">
        <v>6.99</v>
      </c>
      <c r="E288" s="16">
        <v>6.99</v>
      </c>
      <c r="F288" s="15" t="s">
        <v>60</v>
      </c>
      <c r="G288" s="15">
        <v>6</v>
      </c>
      <c r="H288" s="15" t="s">
        <v>345</v>
      </c>
      <c r="I288" s="15" t="s">
        <v>62</v>
      </c>
      <c r="J288" s="15" t="s">
        <v>89</v>
      </c>
      <c r="K288" s="15" t="s">
        <v>132</v>
      </c>
      <c r="L288" s="15">
        <v>42907</v>
      </c>
      <c r="M288" s="15" t="s">
        <v>345</v>
      </c>
      <c r="N288" s="15" t="s">
        <v>65</v>
      </c>
      <c r="O288" s="15">
        <v>6</v>
      </c>
      <c r="P288" s="15" t="s">
        <v>60</v>
      </c>
      <c r="Q288" s="6">
        <f t="shared" si="21"/>
        <v>0</v>
      </c>
      <c r="R288" s="1" t="str">
        <f t="shared" si="22"/>
        <v>ELC Orden de Compra 4210009703</v>
      </c>
      <c r="U288" s="5">
        <f t="shared" si="20"/>
        <v>1</v>
      </c>
      <c r="V288" s="1" t="s">
        <v>345</v>
      </c>
      <c r="W288" s="1" t="str">
        <f t="shared" si="23"/>
        <v>ok</v>
      </c>
    </row>
    <row r="289" spans="1:23" ht="10.15" hidden="1" customHeight="1" x14ac:dyDescent="0.2">
      <c r="A289" s="14">
        <f t="shared" si="24"/>
        <v>286</v>
      </c>
      <c r="B289" s="15" t="s">
        <v>346</v>
      </c>
      <c r="C289" s="15" t="s">
        <v>347</v>
      </c>
      <c r="D289" s="15">
        <v>7.71</v>
      </c>
      <c r="E289" s="16">
        <v>7.71</v>
      </c>
      <c r="F289" s="15" t="s">
        <v>60</v>
      </c>
      <c r="G289" s="15">
        <v>5</v>
      </c>
      <c r="H289" s="15" t="s">
        <v>348</v>
      </c>
      <c r="I289" s="15" t="s">
        <v>62</v>
      </c>
      <c r="J289" s="15" t="s">
        <v>63</v>
      </c>
      <c r="K289" s="15" t="s">
        <v>349</v>
      </c>
      <c r="L289" s="15">
        <v>42954</v>
      </c>
      <c r="M289" s="15" t="s">
        <v>348</v>
      </c>
      <c r="N289" s="15" t="s">
        <v>65</v>
      </c>
      <c r="O289" s="15">
        <v>5</v>
      </c>
      <c r="P289" s="15" t="s">
        <v>60</v>
      </c>
      <c r="Q289" s="6">
        <f t="shared" si="21"/>
        <v>0</v>
      </c>
      <c r="R289" s="1" t="str">
        <f t="shared" si="22"/>
        <v>ELDU Orden de Compra OC-204127</v>
      </c>
      <c r="U289" s="5">
        <f t="shared" si="20"/>
        <v>1</v>
      </c>
      <c r="V289" s="1" t="s">
        <v>348</v>
      </c>
      <c r="W289" s="1" t="str">
        <f t="shared" si="23"/>
        <v>ok</v>
      </c>
    </row>
    <row r="290" spans="1:23" ht="10.15" hidden="1" customHeight="1" x14ac:dyDescent="0.2">
      <c r="A290" s="14">
        <f t="shared" si="24"/>
        <v>287</v>
      </c>
      <c r="B290" s="15" t="s">
        <v>350</v>
      </c>
      <c r="C290" s="15" t="s">
        <v>351</v>
      </c>
      <c r="D290" s="15">
        <v>85.57</v>
      </c>
      <c r="E290" s="16">
        <v>85.57</v>
      </c>
      <c r="F290" s="15" t="s">
        <v>79</v>
      </c>
      <c r="G290" s="15" t="s">
        <v>70</v>
      </c>
      <c r="H290" s="15" t="s">
        <v>80</v>
      </c>
      <c r="I290" s="15" t="s">
        <v>70</v>
      </c>
      <c r="J290" s="15" t="s">
        <v>70</v>
      </c>
      <c r="K290" s="15" t="s">
        <v>70</v>
      </c>
      <c r="L290" s="15" t="s">
        <v>70</v>
      </c>
      <c r="M290" s="15" t="s">
        <v>70</v>
      </c>
      <c r="N290" s="15" t="s">
        <v>80</v>
      </c>
      <c r="O290" s="15" t="s">
        <v>70</v>
      </c>
      <c r="P290" s="15" t="s">
        <v>79</v>
      </c>
      <c r="Q290" s="6">
        <f t="shared" si="21"/>
        <v>0</v>
      </c>
      <c r="R290" s="1" t="str">
        <f t="shared" si="22"/>
        <v>Estimado.rar</v>
      </c>
      <c r="U290" s="5">
        <f t="shared" si="20"/>
        <v>1</v>
      </c>
      <c r="V290" s="1" t="s">
        <v>5409</v>
      </c>
      <c r="W290" s="1" t="str">
        <f t="shared" si="23"/>
        <v>ok</v>
      </c>
    </row>
    <row r="291" spans="1:23" ht="10.15" hidden="1" customHeight="1" x14ac:dyDescent="0.2">
      <c r="A291" s="14">
        <f t="shared" si="24"/>
        <v>288</v>
      </c>
      <c r="B291" s="15" t="s">
        <v>352</v>
      </c>
      <c r="C291" s="15" t="s">
        <v>353</v>
      </c>
      <c r="D291" s="15">
        <v>12.45</v>
      </c>
      <c r="E291" s="16">
        <v>14.283680077885247</v>
      </c>
      <c r="F291" s="15" t="s">
        <v>79</v>
      </c>
      <c r="G291" s="15" t="s">
        <v>70</v>
      </c>
      <c r="H291" s="15" t="s">
        <v>80</v>
      </c>
      <c r="I291" s="15" t="s">
        <v>70</v>
      </c>
      <c r="J291" s="15" t="s">
        <v>70</v>
      </c>
      <c r="K291" s="15" t="s">
        <v>70</v>
      </c>
      <c r="L291" s="15" t="s">
        <v>70</v>
      </c>
      <c r="M291" s="15" t="s">
        <v>70</v>
      </c>
      <c r="N291" s="15" t="s">
        <v>80</v>
      </c>
      <c r="O291" s="15" t="s">
        <v>70</v>
      </c>
      <c r="P291" s="15" t="s">
        <v>79</v>
      </c>
      <c r="Q291" s="6">
        <f t="shared" si="21"/>
        <v>0.14728354039238933</v>
      </c>
      <c r="R291" s="1" t="str">
        <f t="shared" si="22"/>
        <v>Estimado.rar</v>
      </c>
      <c r="U291" s="5">
        <f t="shared" si="20"/>
        <v>1</v>
      </c>
      <c r="V291" s="1" t="s">
        <v>5409</v>
      </c>
      <c r="W291" s="1" t="str">
        <f t="shared" si="23"/>
        <v>ok</v>
      </c>
    </row>
    <row r="292" spans="1:23" ht="10.15" hidden="1" customHeight="1" x14ac:dyDescent="0.2">
      <c r="A292" s="14">
        <f t="shared" si="24"/>
        <v>289</v>
      </c>
      <c r="B292" s="15" t="s">
        <v>354</v>
      </c>
      <c r="C292" s="15" t="s">
        <v>355</v>
      </c>
      <c r="D292" s="15">
        <v>6.24</v>
      </c>
      <c r="E292" s="16">
        <v>6.3518051253168126</v>
      </c>
      <c r="F292" s="15" t="s">
        <v>79</v>
      </c>
      <c r="G292" s="15" t="s">
        <v>70</v>
      </c>
      <c r="H292" s="15" t="s">
        <v>80</v>
      </c>
      <c r="I292" s="15" t="s">
        <v>70</v>
      </c>
      <c r="J292" s="15" t="s">
        <v>70</v>
      </c>
      <c r="K292" s="15" t="s">
        <v>70</v>
      </c>
      <c r="L292" s="15" t="s">
        <v>70</v>
      </c>
      <c r="M292" s="15" t="s">
        <v>70</v>
      </c>
      <c r="N292" s="15" t="s">
        <v>80</v>
      </c>
      <c r="O292" s="15" t="s">
        <v>70</v>
      </c>
      <c r="P292" s="15" t="s">
        <v>79</v>
      </c>
      <c r="Q292" s="6">
        <f t="shared" si="21"/>
        <v>1.7917488031540474E-2</v>
      </c>
      <c r="R292" s="1" t="str">
        <f t="shared" si="22"/>
        <v>Estimado.rar</v>
      </c>
      <c r="U292" s="5">
        <f t="shared" si="20"/>
        <v>1</v>
      </c>
      <c r="V292" s="1" t="s">
        <v>5409</v>
      </c>
      <c r="W292" s="1" t="str">
        <f t="shared" si="23"/>
        <v>ok</v>
      </c>
    </row>
    <row r="293" spans="1:23" ht="10.15" hidden="1" customHeight="1" x14ac:dyDescent="0.2">
      <c r="A293" s="14">
        <f t="shared" si="24"/>
        <v>290</v>
      </c>
      <c r="B293" s="15" t="s">
        <v>356</v>
      </c>
      <c r="C293" s="15" t="s">
        <v>357</v>
      </c>
      <c r="D293" s="15">
        <v>2.87</v>
      </c>
      <c r="E293" s="16">
        <v>2.9214231906505215</v>
      </c>
      <c r="F293" s="15" t="s">
        <v>79</v>
      </c>
      <c r="G293" s="15" t="s">
        <v>70</v>
      </c>
      <c r="H293" s="15" t="s">
        <v>80</v>
      </c>
      <c r="I293" s="15" t="s">
        <v>70</v>
      </c>
      <c r="J293" s="15" t="s">
        <v>70</v>
      </c>
      <c r="K293" s="15" t="s">
        <v>70</v>
      </c>
      <c r="L293" s="15" t="s">
        <v>70</v>
      </c>
      <c r="M293" s="15" t="s">
        <v>70</v>
      </c>
      <c r="N293" s="15" t="s">
        <v>80</v>
      </c>
      <c r="O293" s="15" t="s">
        <v>70</v>
      </c>
      <c r="P293" s="15" t="s">
        <v>79</v>
      </c>
      <c r="Q293" s="6">
        <f t="shared" si="21"/>
        <v>1.7917488031540474E-2</v>
      </c>
      <c r="R293" s="1" t="str">
        <f t="shared" si="22"/>
        <v>Estimado.rar</v>
      </c>
      <c r="U293" s="5">
        <f t="shared" si="20"/>
        <v>1</v>
      </c>
      <c r="V293" s="1" t="s">
        <v>5409</v>
      </c>
      <c r="W293" s="1" t="str">
        <f t="shared" si="23"/>
        <v>ok</v>
      </c>
    </row>
    <row r="294" spans="1:23" ht="10.15" hidden="1" customHeight="1" x14ac:dyDescent="0.2">
      <c r="A294" s="14">
        <f t="shared" si="24"/>
        <v>291</v>
      </c>
      <c r="B294" s="15" t="s">
        <v>358</v>
      </c>
      <c r="C294" s="15" t="s">
        <v>359</v>
      </c>
      <c r="D294" s="15">
        <v>5.05</v>
      </c>
      <c r="E294" s="16">
        <v>5.7630699341502041</v>
      </c>
      <c r="F294" s="15" t="s">
        <v>79</v>
      </c>
      <c r="G294" s="15" t="s">
        <v>70</v>
      </c>
      <c r="H294" s="15" t="s">
        <v>80</v>
      </c>
      <c r="I294" s="15" t="s">
        <v>70</v>
      </c>
      <c r="J294" s="15" t="s">
        <v>70</v>
      </c>
      <c r="K294" s="15" t="s">
        <v>70</v>
      </c>
      <c r="L294" s="15" t="s">
        <v>70</v>
      </c>
      <c r="M294" s="15" t="s">
        <v>70</v>
      </c>
      <c r="N294" s="15" t="s">
        <v>80</v>
      </c>
      <c r="O294" s="15" t="s">
        <v>70</v>
      </c>
      <c r="P294" s="15" t="s">
        <v>79</v>
      </c>
      <c r="Q294" s="6">
        <f t="shared" si="21"/>
        <v>0.14120196715845634</v>
      </c>
      <c r="R294" s="1" t="str">
        <f t="shared" si="22"/>
        <v>Estimado.rar</v>
      </c>
      <c r="U294" s="5">
        <f t="shared" si="20"/>
        <v>1</v>
      </c>
      <c r="V294" s="1" t="s">
        <v>5409</v>
      </c>
      <c r="W294" s="1" t="str">
        <f t="shared" si="23"/>
        <v>ok</v>
      </c>
    </row>
    <row r="295" spans="1:23" ht="10.15" hidden="1" customHeight="1" x14ac:dyDescent="0.2">
      <c r="A295" s="14">
        <f t="shared" si="24"/>
        <v>292</v>
      </c>
      <c r="B295" s="15" t="s">
        <v>360</v>
      </c>
      <c r="C295" s="15" t="s">
        <v>361</v>
      </c>
      <c r="D295" s="15">
        <v>37.33</v>
      </c>
      <c r="E295" s="16">
        <v>42.60106943402517</v>
      </c>
      <c r="F295" s="15" t="s">
        <v>79</v>
      </c>
      <c r="G295" s="15" t="s">
        <v>70</v>
      </c>
      <c r="H295" s="15" t="s">
        <v>80</v>
      </c>
      <c r="I295" s="15" t="s">
        <v>70</v>
      </c>
      <c r="J295" s="15" t="s">
        <v>70</v>
      </c>
      <c r="K295" s="15" t="s">
        <v>70</v>
      </c>
      <c r="L295" s="15" t="s">
        <v>70</v>
      </c>
      <c r="M295" s="15" t="s">
        <v>70</v>
      </c>
      <c r="N295" s="15" t="s">
        <v>80</v>
      </c>
      <c r="O295" s="15" t="s">
        <v>70</v>
      </c>
      <c r="P295" s="15" t="s">
        <v>79</v>
      </c>
      <c r="Q295" s="6">
        <f t="shared" si="21"/>
        <v>0.14120196715845634</v>
      </c>
      <c r="R295" s="1" t="str">
        <f t="shared" si="22"/>
        <v>Estimado.rar</v>
      </c>
      <c r="U295" s="5">
        <f t="shared" si="20"/>
        <v>1</v>
      </c>
      <c r="V295" s="1" t="s">
        <v>5409</v>
      </c>
      <c r="W295" s="1" t="str">
        <f t="shared" si="23"/>
        <v>ok</v>
      </c>
    </row>
    <row r="296" spans="1:23" ht="10.15" hidden="1" customHeight="1" x14ac:dyDescent="0.2">
      <c r="A296" s="14">
        <f t="shared" si="24"/>
        <v>293</v>
      </c>
      <c r="B296" s="15" t="s">
        <v>362</v>
      </c>
      <c r="C296" s="15" t="s">
        <v>363</v>
      </c>
      <c r="D296" s="15">
        <v>4.55</v>
      </c>
      <c r="E296" s="16">
        <v>5.1924689505709765</v>
      </c>
      <c r="F296" s="15" t="s">
        <v>79</v>
      </c>
      <c r="G296" s="15" t="s">
        <v>70</v>
      </c>
      <c r="H296" s="15" t="s">
        <v>80</v>
      </c>
      <c r="I296" s="15" t="s">
        <v>70</v>
      </c>
      <c r="J296" s="15" t="s">
        <v>70</v>
      </c>
      <c r="K296" s="15" t="s">
        <v>70</v>
      </c>
      <c r="L296" s="15" t="s">
        <v>70</v>
      </c>
      <c r="M296" s="15" t="s">
        <v>70</v>
      </c>
      <c r="N296" s="15" t="s">
        <v>80</v>
      </c>
      <c r="O296" s="15" t="s">
        <v>70</v>
      </c>
      <c r="P296" s="15" t="s">
        <v>79</v>
      </c>
      <c r="Q296" s="6">
        <f t="shared" si="21"/>
        <v>0.14120196715845634</v>
      </c>
      <c r="R296" s="1" t="str">
        <f t="shared" si="22"/>
        <v>Estimado.rar</v>
      </c>
      <c r="U296" s="5">
        <f t="shared" si="20"/>
        <v>1</v>
      </c>
      <c r="V296" s="1" t="s">
        <v>5409</v>
      </c>
      <c r="W296" s="1" t="str">
        <f t="shared" si="23"/>
        <v>ok</v>
      </c>
    </row>
    <row r="297" spans="1:23" ht="10.15" hidden="1" customHeight="1" x14ac:dyDescent="0.2">
      <c r="A297" s="14">
        <f t="shared" si="24"/>
        <v>294</v>
      </c>
      <c r="B297" s="15" t="s">
        <v>364</v>
      </c>
      <c r="C297" s="15" t="s">
        <v>365</v>
      </c>
      <c r="D297" s="15">
        <v>26.69</v>
      </c>
      <c r="E297" s="16">
        <v>26.69</v>
      </c>
      <c r="F297" s="15" t="s">
        <v>79</v>
      </c>
      <c r="G297" s="15" t="s">
        <v>70</v>
      </c>
      <c r="H297" s="15" t="s">
        <v>80</v>
      </c>
      <c r="I297" s="15" t="s">
        <v>70</v>
      </c>
      <c r="J297" s="15" t="s">
        <v>70</v>
      </c>
      <c r="K297" s="15" t="s">
        <v>70</v>
      </c>
      <c r="L297" s="15" t="s">
        <v>70</v>
      </c>
      <c r="M297" s="15" t="s">
        <v>70</v>
      </c>
      <c r="N297" s="15" t="s">
        <v>80</v>
      </c>
      <c r="O297" s="15" t="s">
        <v>70</v>
      </c>
      <c r="P297" s="15" t="s">
        <v>79</v>
      </c>
      <c r="Q297" s="6">
        <f t="shared" si="21"/>
        <v>0</v>
      </c>
      <c r="R297" s="1" t="str">
        <f t="shared" si="22"/>
        <v>Estimado.rar</v>
      </c>
      <c r="U297" s="5">
        <f t="shared" si="20"/>
        <v>1</v>
      </c>
      <c r="V297" s="1" t="s">
        <v>5409</v>
      </c>
      <c r="W297" s="1" t="str">
        <f t="shared" si="23"/>
        <v>ok</v>
      </c>
    </row>
    <row r="298" spans="1:23" ht="10.15" hidden="1" customHeight="1" x14ac:dyDescent="0.2">
      <c r="A298" s="14">
        <f t="shared" si="24"/>
        <v>295</v>
      </c>
      <c r="B298" s="15" t="s">
        <v>366</v>
      </c>
      <c r="C298" s="15" t="s">
        <v>367</v>
      </c>
      <c r="D298" s="15">
        <v>26.69</v>
      </c>
      <c r="E298" s="16">
        <v>26.69</v>
      </c>
      <c r="F298" s="15" t="s">
        <v>79</v>
      </c>
      <c r="G298" s="15" t="s">
        <v>70</v>
      </c>
      <c r="H298" s="15" t="s">
        <v>80</v>
      </c>
      <c r="I298" s="15" t="s">
        <v>70</v>
      </c>
      <c r="J298" s="15" t="s">
        <v>70</v>
      </c>
      <c r="K298" s="15" t="s">
        <v>70</v>
      </c>
      <c r="L298" s="15" t="s">
        <v>70</v>
      </c>
      <c r="M298" s="15" t="s">
        <v>70</v>
      </c>
      <c r="N298" s="15" t="s">
        <v>80</v>
      </c>
      <c r="O298" s="15" t="s">
        <v>70</v>
      </c>
      <c r="P298" s="15" t="s">
        <v>79</v>
      </c>
      <c r="Q298" s="6">
        <f t="shared" si="21"/>
        <v>0</v>
      </c>
      <c r="R298" s="1" t="str">
        <f t="shared" si="22"/>
        <v>Estimado.rar</v>
      </c>
      <c r="U298" s="5">
        <f t="shared" si="20"/>
        <v>1</v>
      </c>
      <c r="V298" s="1" t="s">
        <v>5409</v>
      </c>
      <c r="W298" s="1" t="str">
        <f t="shared" si="23"/>
        <v>ok</v>
      </c>
    </row>
    <row r="299" spans="1:23" ht="10.15" hidden="1" customHeight="1" x14ac:dyDescent="0.2">
      <c r="A299" s="14">
        <f t="shared" si="24"/>
        <v>296</v>
      </c>
      <c r="B299" s="15" t="s">
        <v>368</v>
      </c>
      <c r="C299" s="15" t="s">
        <v>369</v>
      </c>
      <c r="D299" s="15">
        <v>26.69</v>
      </c>
      <c r="E299" s="16">
        <v>26.69</v>
      </c>
      <c r="F299" s="15" t="s">
        <v>60</v>
      </c>
      <c r="G299" s="15">
        <v>6</v>
      </c>
      <c r="H299" s="15" t="s">
        <v>370</v>
      </c>
      <c r="I299" s="15" t="s">
        <v>62</v>
      </c>
      <c r="J299" s="15" t="s">
        <v>63</v>
      </c>
      <c r="K299" s="15" t="s">
        <v>349</v>
      </c>
      <c r="L299" s="15">
        <v>43012</v>
      </c>
      <c r="M299" s="15" t="s">
        <v>370</v>
      </c>
      <c r="N299" s="15" t="s">
        <v>65</v>
      </c>
      <c r="O299" s="15">
        <v>6</v>
      </c>
      <c r="P299" s="15" t="s">
        <v>60</v>
      </c>
      <c r="Q299" s="6">
        <f t="shared" si="21"/>
        <v>0</v>
      </c>
      <c r="R299" s="1" t="str">
        <f t="shared" si="22"/>
        <v>ELDU Orden de Compra OC-347603</v>
      </c>
      <c r="U299" s="5">
        <f t="shared" si="20"/>
        <v>1</v>
      </c>
      <c r="V299" s="1" t="s">
        <v>370</v>
      </c>
      <c r="W299" s="1" t="str">
        <f t="shared" si="23"/>
        <v>ok</v>
      </c>
    </row>
    <row r="300" spans="1:23" ht="10.15" hidden="1" customHeight="1" x14ac:dyDescent="0.2">
      <c r="A300" s="14">
        <f t="shared" si="24"/>
        <v>297</v>
      </c>
      <c r="B300" s="15" t="s">
        <v>371</v>
      </c>
      <c r="C300" s="15" t="s">
        <v>372</v>
      </c>
      <c r="D300" s="15">
        <v>49.26</v>
      </c>
      <c r="E300" s="16">
        <v>51.01</v>
      </c>
      <c r="F300" s="15" t="s">
        <v>60</v>
      </c>
      <c r="G300" s="15" t="s">
        <v>151</v>
      </c>
      <c r="H300" s="15" t="s">
        <v>151</v>
      </c>
      <c r="I300" s="15" t="s">
        <v>151</v>
      </c>
      <c r="J300" s="15" t="s">
        <v>151</v>
      </c>
      <c r="K300" s="15" t="s">
        <v>151</v>
      </c>
      <c r="L300" s="15">
        <v>43434</v>
      </c>
      <c r="M300" s="15" t="s">
        <v>70</v>
      </c>
      <c r="N300" s="15" t="s">
        <v>65</v>
      </c>
      <c r="O300" s="15" t="s">
        <v>151</v>
      </c>
      <c r="P300" s="15" t="s">
        <v>60</v>
      </c>
      <c r="Q300" s="6">
        <f t="shared" si="21"/>
        <v>3.5525781567194548E-2</v>
      </c>
      <c r="R300" s="1" t="str">
        <f t="shared" si="22"/>
        <v>DGER-MEM</v>
      </c>
      <c r="U300" s="5">
        <f t="shared" si="20"/>
        <v>1</v>
      </c>
      <c r="V300" s="1" t="s">
        <v>151</v>
      </c>
      <c r="W300" s="1" t="str">
        <f t="shared" si="23"/>
        <v>ok</v>
      </c>
    </row>
    <row r="301" spans="1:23" ht="10.15" hidden="1" customHeight="1" x14ac:dyDescent="0.2">
      <c r="A301" s="14">
        <f t="shared" si="24"/>
        <v>298</v>
      </c>
      <c r="B301" s="15" t="s">
        <v>373</v>
      </c>
      <c r="C301" s="15" t="s">
        <v>374</v>
      </c>
      <c r="D301" s="15">
        <v>26.88</v>
      </c>
      <c r="E301" s="16">
        <v>24.16</v>
      </c>
      <c r="F301" s="15" t="s">
        <v>79</v>
      </c>
      <c r="G301" s="15" t="s">
        <v>70</v>
      </c>
      <c r="H301" s="15" t="s">
        <v>80</v>
      </c>
      <c r="I301" s="15" t="s">
        <v>70</v>
      </c>
      <c r="J301" s="15" t="s">
        <v>70</v>
      </c>
      <c r="K301" s="15" t="s">
        <v>70</v>
      </c>
      <c r="L301" s="15" t="s">
        <v>70</v>
      </c>
      <c r="M301" s="15" t="s">
        <v>70</v>
      </c>
      <c r="N301" s="15" t="s">
        <v>80</v>
      </c>
      <c r="O301" s="15" t="s">
        <v>70</v>
      </c>
      <c r="P301" s="15" t="s">
        <v>79</v>
      </c>
      <c r="Q301" s="6">
        <f t="shared" si="21"/>
        <v>-0.10119047619047616</v>
      </c>
      <c r="R301" s="1" t="str">
        <f t="shared" si="22"/>
        <v>Estimado.rar</v>
      </c>
      <c r="U301" s="5">
        <f t="shared" si="20"/>
        <v>1</v>
      </c>
      <c r="V301" s="1" t="s">
        <v>5409</v>
      </c>
      <c r="W301" s="1" t="str">
        <f t="shared" si="23"/>
        <v>ok</v>
      </c>
    </row>
    <row r="302" spans="1:23" ht="10.15" hidden="1" customHeight="1" x14ac:dyDescent="0.2">
      <c r="A302" s="14">
        <f t="shared" si="24"/>
        <v>299</v>
      </c>
      <c r="B302" s="15" t="s">
        <v>375</v>
      </c>
      <c r="C302" s="15" t="s">
        <v>376</v>
      </c>
      <c r="D302" s="15">
        <v>26.88</v>
      </c>
      <c r="E302" s="16">
        <v>24.16</v>
      </c>
      <c r="F302" s="15" t="s">
        <v>79</v>
      </c>
      <c r="G302" s="15" t="s">
        <v>70</v>
      </c>
      <c r="H302" s="15" t="s">
        <v>80</v>
      </c>
      <c r="I302" s="15" t="s">
        <v>70</v>
      </c>
      <c r="J302" s="15" t="s">
        <v>70</v>
      </c>
      <c r="K302" s="15" t="s">
        <v>70</v>
      </c>
      <c r="L302" s="15" t="s">
        <v>70</v>
      </c>
      <c r="M302" s="15" t="s">
        <v>70</v>
      </c>
      <c r="N302" s="15" t="s">
        <v>80</v>
      </c>
      <c r="O302" s="15" t="s">
        <v>70</v>
      </c>
      <c r="P302" s="15" t="s">
        <v>79</v>
      </c>
      <c r="Q302" s="6">
        <f t="shared" si="21"/>
        <v>-0.10119047619047616</v>
      </c>
      <c r="R302" s="1" t="str">
        <f t="shared" si="22"/>
        <v>Estimado.rar</v>
      </c>
      <c r="U302" s="5">
        <f t="shared" si="20"/>
        <v>1</v>
      </c>
      <c r="V302" s="1" t="s">
        <v>5409</v>
      </c>
      <c r="W302" s="1" t="str">
        <f t="shared" si="23"/>
        <v>ok</v>
      </c>
    </row>
    <row r="303" spans="1:23" ht="20.45" hidden="1" customHeight="1" x14ac:dyDescent="0.2">
      <c r="A303" s="14">
        <f t="shared" si="24"/>
        <v>300</v>
      </c>
      <c r="B303" s="15" t="s">
        <v>377</v>
      </c>
      <c r="C303" s="15" t="s">
        <v>378</v>
      </c>
      <c r="D303" s="15">
        <v>26.88</v>
      </c>
      <c r="E303" s="16">
        <v>24.16</v>
      </c>
      <c r="F303" s="15" t="s">
        <v>60</v>
      </c>
      <c r="G303" s="15">
        <v>12</v>
      </c>
      <c r="H303" s="15" t="s">
        <v>339</v>
      </c>
      <c r="I303" s="15" t="s">
        <v>62</v>
      </c>
      <c r="J303" s="15" t="s">
        <v>221</v>
      </c>
      <c r="K303" s="15" t="s">
        <v>340</v>
      </c>
      <c r="L303" s="15">
        <v>43318</v>
      </c>
      <c r="M303" s="15" t="s">
        <v>339</v>
      </c>
      <c r="N303" s="15" t="s">
        <v>65</v>
      </c>
      <c r="O303" s="15">
        <v>12</v>
      </c>
      <c r="P303" s="15" t="s">
        <v>60</v>
      </c>
      <c r="Q303" s="6">
        <f t="shared" si="21"/>
        <v>-0.10119047619047616</v>
      </c>
      <c r="R303" s="1" t="str">
        <f t="shared" si="22"/>
        <v>ORDEN DE COMPRA 1214000974-POSTESESCARSA</v>
      </c>
      <c r="U303" s="5">
        <f t="shared" si="20"/>
        <v>1</v>
      </c>
      <c r="V303" s="1" t="s">
        <v>339</v>
      </c>
      <c r="W303" s="1" t="str">
        <f t="shared" si="23"/>
        <v>ok</v>
      </c>
    </row>
    <row r="304" spans="1:23" ht="10.15" hidden="1" customHeight="1" x14ac:dyDescent="0.2">
      <c r="A304" s="14">
        <f t="shared" si="24"/>
        <v>301</v>
      </c>
      <c r="B304" s="15" t="s">
        <v>379</v>
      </c>
      <c r="C304" s="15" t="s">
        <v>380</v>
      </c>
      <c r="D304" s="15">
        <v>26.91</v>
      </c>
      <c r="E304" s="16">
        <v>26.91</v>
      </c>
      <c r="F304" s="15" t="s">
        <v>60</v>
      </c>
      <c r="G304" s="15">
        <v>14</v>
      </c>
      <c r="H304" s="15" t="s">
        <v>381</v>
      </c>
      <c r="I304" s="15" t="s">
        <v>62</v>
      </c>
      <c r="J304" s="15" t="s">
        <v>63</v>
      </c>
      <c r="K304" s="15" t="s">
        <v>349</v>
      </c>
      <c r="L304" s="15">
        <v>43012</v>
      </c>
      <c r="M304" s="15" t="s">
        <v>381</v>
      </c>
      <c r="N304" s="15" t="s">
        <v>65</v>
      </c>
      <c r="O304" s="15">
        <v>14</v>
      </c>
      <c r="P304" s="15" t="s">
        <v>60</v>
      </c>
      <c r="Q304" s="6">
        <f t="shared" si="21"/>
        <v>0</v>
      </c>
      <c r="R304" s="1" t="str">
        <f t="shared" si="22"/>
        <v>ELDU Orden de Compra OC-348291</v>
      </c>
      <c r="U304" s="5">
        <f t="shared" si="20"/>
        <v>1</v>
      </c>
      <c r="V304" s="1" t="s">
        <v>381</v>
      </c>
      <c r="W304" s="1" t="str">
        <f t="shared" si="23"/>
        <v>ok</v>
      </c>
    </row>
    <row r="305" spans="1:23" ht="10.15" hidden="1" customHeight="1" x14ac:dyDescent="0.2">
      <c r="A305" s="14">
        <f t="shared" si="24"/>
        <v>302</v>
      </c>
      <c r="B305" s="15" t="s">
        <v>382</v>
      </c>
      <c r="C305" s="15" t="s">
        <v>383</v>
      </c>
      <c r="D305" s="15">
        <v>27.1</v>
      </c>
      <c r="E305" s="16">
        <v>27.1</v>
      </c>
      <c r="F305" s="15" t="s">
        <v>79</v>
      </c>
      <c r="G305" s="15" t="s">
        <v>70</v>
      </c>
      <c r="H305" s="15" t="s">
        <v>80</v>
      </c>
      <c r="I305" s="15" t="s">
        <v>70</v>
      </c>
      <c r="J305" s="15" t="s">
        <v>70</v>
      </c>
      <c r="K305" s="15" t="s">
        <v>70</v>
      </c>
      <c r="L305" s="15" t="s">
        <v>70</v>
      </c>
      <c r="M305" s="15" t="s">
        <v>70</v>
      </c>
      <c r="N305" s="15" t="s">
        <v>80</v>
      </c>
      <c r="O305" s="15" t="s">
        <v>70</v>
      </c>
      <c r="P305" s="15" t="s">
        <v>79</v>
      </c>
      <c r="Q305" s="6">
        <f t="shared" si="21"/>
        <v>0</v>
      </c>
      <c r="R305" s="1" t="str">
        <f t="shared" si="22"/>
        <v>Estimado.rar</v>
      </c>
      <c r="U305" s="5">
        <f t="shared" si="20"/>
        <v>1</v>
      </c>
      <c r="V305" s="1" t="s">
        <v>5409</v>
      </c>
      <c r="W305" s="1" t="str">
        <f t="shared" si="23"/>
        <v>ok</v>
      </c>
    </row>
    <row r="306" spans="1:23" ht="10.15" hidden="1" customHeight="1" x14ac:dyDescent="0.2">
      <c r="A306" s="14">
        <f t="shared" si="24"/>
        <v>303</v>
      </c>
      <c r="B306" s="15" t="s">
        <v>384</v>
      </c>
      <c r="C306" s="15" t="s">
        <v>385</v>
      </c>
      <c r="D306" s="15">
        <v>27.1</v>
      </c>
      <c r="E306" s="16">
        <v>27.1</v>
      </c>
      <c r="F306" s="15" t="s">
        <v>60</v>
      </c>
      <c r="G306" s="15">
        <v>32</v>
      </c>
      <c r="H306" s="15" t="s">
        <v>386</v>
      </c>
      <c r="I306" s="15" t="s">
        <v>62</v>
      </c>
      <c r="J306" s="15" t="s">
        <v>63</v>
      </c>
      <c r="K306" s="15" t="s">
        <v>349</v>
      </c>
      <c r="L306" s="15">
        <v>42984</v>
      </c>
      <c r="M306" s="15" t="s">
        <v>386</v>
      </c>
      <c r="N306" s="15" t="s">
        <v>65</v>
      </c>
      <c r="O306" s="15">
        <v>32</v>
      </c>
      <c r="P306" s="15" t="s">
        <v>60</v>
      </c>
      <c r="Q306" s="6">
        <f t="shared" si="21"/>
        <v>0</v>
      </c>
      <c r="R306" s="1" t="str">
        <f t="shared" si="22"/>
        <v>ELDU Orden de Compra OC-295266</v>
      </c>
      <c r="U306" s="5">
        <f t="shared" si="20"/>
        <v>1</v>
      </c>
      <c r="V306" s="1" t="s">
        <v>386</v>
      </c>
      <c r="W306" s="1" t="str">
        <f t="shared" si="23"/>
        <v>ok</v>
      </c>
    </row>
    <row r="307" spans="1:23" ht="20.45" hidden="1" customHeight="1" x14ac:dyDescent="0.2">
      <c r="A307" s="14">
        <f t="shared" si="24"/>
        <v>304</v>
      </c>
      <c r="B307" s="15" t="s">
        <v>387</v>
      </c>
      <c r="C307" s="15" t="s">
        <v>388</v>
      </c>
      <c r="D307" s="15">
        <v>33.18</v>
      </c>
      <c r="E307" s="16">
        <v>33.18</v>
      </c>
      <c r="F307" s="15" t="s">
        <v>60</v>
      </c>
      <c r="G307" s="15">
        <v>54</v>
      </c>
      <c r="H307" s="15" t="s">
        <v>389</v>
      </c>
      <c r="I307" s="15" t="s">
        <v>62</v>
      </c>
      <c r="J307" s="15" t="s">
        <v>63</v>
      </c>
      <c r="K307" s="15" t="s">
        <v>390</v>
      </c>
      <c r="L307" s="15">
        <v>42927</v>
      </c>
      <c r="M307" s="15" t="s">
        <v>389</v>
      </c>
      <c r="N307" s="15" t="s">
        <v>65</v>
      </c>
      <c r="O307" s="15">
        <v>54</v>
      </c>
      <c r="P307" s="15" t="s">
        <v>60</v>
      </c>
      <c r="Q307" s="6">
        <f t="shared" si="21"/>
        <v>0</v>
      </c>
      <c r="R307" s="1" t="str">
        <f t="shared" si="22"/>
        <v>ELDU Orden de Compra OC-159449</v>
      </c>
      <c r="U307" s="5">
        <f t="shared" si="20"/>
        <v>1</v>
      </c>
      <c r="V307" s="1" t="s">
        <v>389</v>
      </c>
      <c r="W307" s="1" t="str">
        <f t="shared" si="23"/>
        <v>ok</v>
      </c>
    </row>
    <row r="308" spans="1:23" ht="10.15" hidden="1" customHeight="1" x14ac:dyDescent="0.2">
      <c r="A308" s="14">
        <f t="shared" si="24"/>
        <v>305</v>
      </c>
      <c r="B308" s="15" t="s">
        <v>391</v>
      </c>
      <c r="C308" s="15" t="s">
        <v>392</v>
      </c>
      <c r="D308" s="15">
        <v>27.43</v>
      </c>
      <c r="E308" s="16">
        <v>27.43</v>
      </c>
      <c r="F308" s="15" t="s">
        <v>60</v>
      </c>
      <c r="G308" s="15">
        <v>160</v>
      </c>
      <c r="H308" s="15" t="s">
        <v>393</v>
      </c>
      <c r="I308" s="15" t="s">
        <v>62</v>
      </c>
      <c r="J308" s="15" t="s">
        <v>167</v>
      </c>
      <c r="K308" s="15" t="s">
        <v>394</v>
      </c>
      <c r="L308" s="15">
        <v>43096</v>
      </c>
      <c r="M308" s="15" t="s">
        <v>393</v>
      </c>
      <c r="N308" s="15" t="s">
        <v>65</v>
      </c>
      <c r="O308" s="15">
        <v>160</v>
      </c>
      <c r="P308" s="15" t="s">
        <v>60</v>
      </c>
      <c r="Q308" s="6">
        <f t="shared" si="21"/>
        <v>0</v>
      </c>
      <c r="R308" s="1" t="str">
        <f t="shared" si="22"/>
        <v>ELS Factura 001-002457</v>
      </c>
      <c r="U308" s="5">
        <f t="shared" si="20"/>
        <v>1</v>
      </c>
      <c r="V308" s="1" t="s">
        <v>393</v>
      </c>
      <c r="W308" s="1" t="str">
        <f t="shared" si="23"/>
        <v>ok</v>
      </c>
    </row>
    <row r="309" spans="1:23" ht="10.15" hidden="1" customHeight="1" x14ac:dyDescent="0.2">
      <c r="A309" s="14">
        <f t="shared" si="24"/>
        <v>306</v>
      </c>
      <c r="B309" s="15" t="s">
        <v>395</v>
      </c>
      <c r="C309" s="15" t="s">
        <v>396</v>
      </c>
      <c r="D309" s="15">
        <v>41.8</v>
      </c>
      <c r="E309" s="16">
        <v>41.8</v>
      </c>
      <c r="F309" s="15" t="s">
        <v>60</v>
      </c>
      <c r="G309" s="15">
        <v>50</v>
      </c>
      <c r="H309" s="15" t="s">
        <v>393</v>
      </c>
      <c r="I309" s="15" t="s">
        <v>62</v>
      </c>
      <c r="J309" s="15" t="s">
        <v>167</v>
      </c>
      <c r="K309" s="15" t="s">
        <v>394</v>
      </c>
      <c r="L309" s="15">
        <v>43096</v>
      </c>
      <c r="M309" s="15" t="s">
        <v>393</v>
      </c>
      <c r="N309" s="15" t="s">
        <v>65</v>
      </c>
      <c r="O309" s="15">
        <v>50</v>
      </c>
      <c r="P309" s="15" t="s">
        <v>60</v>
      </c>
      <c r="Q309" s="6">
        <f t="shared" si="21"/>
        <v>0</v>
      </c>
      <c r="R309" s="1" t="str">
        <f t="shared" si="22"/>
        <v>ELS Factura 001-002457</v>
      </c>
      <c r="U309" s="5">
        <f t="shared" si="20"/>
        <v>1</v>
      </c>
      <c r="V309" s="1" t="s">
        <v>393</v>
      </c>
      <c r="W309" s="1" t="str">
        <f t="shared" si="23"/>
        <v>ok</v>
      </c>
    </row>
    <row r="310" spans="1:23" ht="10.15" hidden="1" customHeight="1" x14ac:dyDescent="0.2">
      <c r="A310" s="14">
        <f t="shared" si="24"/>
        <v>307</v>
      </c>
      <c r="B310" s="15" t="s">
        <v>397</v>
      </c>
      <c r="C310" s="15" t="s">
        <v>398</v>
      </c>
      <c r="D310" s="15">
        <v>12.91</v>
      </c>
      <c r="E310" s="16">
        <v>14.717683805569129</v>
      </c>
      <c r="F310" s="15" t="s">
        <v>79</v>
      </c>
      <c r="G310" s="15" t="s">
        <v>70</v>
      </c>
      <c r="H310" s="15" t="s">
        <v>80</v>
      </c>
      <c r="I310" s="15" t="s">
        <v>70</v>
      </c>
      <c r="J310" s="15" t="s">
        <v>70</v>
      </c>
      <c r="K310" s="15" t="s">
        <v>70</v>
      </c>
      <c r="L310" s="15" t="s">
        <v>70</v>
      </c>
      <c r="M310" s="15" t="s">
        <v>70</v>
      </c>
      <c r="N310" s="15" t="s">
        <v>80</v>
      </c>
      <c r="O310" s="15" t="s">
        <v>70</v>
      </c>
      <c r="P310" s="15" t="s">
        <v>79</v>
      </c>
      <c r="Q310" s="6">
        <f t="shared" si="21"/>
        <v>0.14002198339032756</v>
      </c>
      <c r="R310" s="1" t="str">
        <f t="shared" si="22"/>
        <v>Estimado.rar</v>
      </c>
      <c r="U310" s="5">
        <f t="shared" si="20"/>
        <v>1</v>
      </c>
      <c r="V310" s="1" t="s">
        <v>5409</v>
      </c>
      <c r="W310" s="1" t="str">
        <f t="shared" si="23"/>
        <v>ok</v>
      </c>
    </row>
    <row r="311" spans="1:23" ht="10.15" hidden="1" customHeight="1" x14ac:dyDescent="0.2">
      <c r="A311" s="14">
        <f t="shared" si="24"/>
        <v>308</v>
      </c>
      <c r="B311" s="15" t="s">
        <v>399</v>
      </c>
      <c r="C311" s="15" t="s">
        <v>400</v>
      </c>
      <c r="D311" s="15">
        <v>11.81</v>
      </c>
      <c r="E311" s="16">
        <v>13.463659623839769</v>
      </c>
      <c r="F311" s="15" t="s">
        <v>79</v>
      </c>
      <c r="G311" s="15" t="s">
        <v>70</v>
      </c>
      <c r="H311" s="15" t="s">
        <v>80</v>
      </c>
      <c r="I311" s="15" t="s">
        <v>70</v>
      </c>
      <c r="J311" s="15" t="s">
        <v>70</v>
      </c>
      <c r="K311" s="15" t="s">
        <v>70</v>
      </c>
      <c r="L311" s="15" t="s">
        <v>70</v>
      </c>
      <c r="M311" s="15" t="s">
        <v>70</v>
      </c>
      <c r="N311" s="15" t="s">
        <v>80</v>
      </c>
      <c r="O311" s="15" t="s">
        <v>70</v>
      </c>
      <c r="P311" s="15" t="s">
        <v>79</v>
      </c>
      <c r="Q311" s="6">
        <f t="shared" si="21"/>
        <v>0.14002198339032756</v>
      </c>
      <c r="R311" s="1" t="str">
        <f t="shared" si="22"/>
        <v>Estimado.rar</v>
      </c>
      <c r="U311" s="5">
        <f t="shared" si="20"/>
        <v>1</v>
      </c>
      <c r="V311" s="1" t="s">
        <v>5409</v>
      </c>
      <c r="W311" s="1" t="str">
        <f t="shared" si="23"/>
        <v>ok</v>
      </c>
    </row>
    <row r="312" spans="1:23" ht="10.15" hidden="1" customHeight="1" x14ac:dyDescent="0.2">
      <c r="A312" s="14">
        <f t="shared" si="24"/>
        <v>309</v>
      </c>
      <c r="B312" s="15" t="s">
        <v>401</v>
      </c>
      <c r="C312" s="15" t="s">
        <v>402</v>
      </c>
      <c r="D312" s="15">
        <v>85.03</v>
      </c>
      <c r="E312" s="16">
        <v>85.03</v>
      </c>
      <c r="F312" s="15" t="s">
        <v>60</v>
      </c>
      <c r="G312" s="15">
        <v>10</v>
      </c>
      <c r="H312" s="15" t="s">
        <v>403</v>
      </c>
      <c r="I312" s="15" t="s">
        <v>62</v>
      </c>
      <c r="J312" s="15" t="s">
        <v>112</v>
      </c>
      <c r="K312" s="15" t="s">
        <v>113</v>
      </c>
      <c r="L312" s="15">
        <v>43196</v>
      </c>
      <c r="M312" s="15" t="s">
        <v>403</v>
      </c>
      <c r="N312" s="15" t="s">
        <v>65</v>
      </c>
      <c r="O312" s="15">
        <v>10</v>
      </c>
      <c r="P312" s="15" t="s">
        <v>60</v>
      </c>
      <c r="Q312" s="6">
        <f t="shared" si="21"/>
        <v>0</v>
      </c>
      <c r="R312" s="1" t="str">
        <f t="shared" si="22"/>
        <v>EIHC Factura 001-0001823</v>
      </c>
      <c r="U312" s="5">
        <f t="shared" si="20"/>
        <v>1</v>
      </c>
      <c r="V312" s="1" t="s">
        <v>403</v>
      </c>
      <c r="W312" s="1" t="str">
        <f t="shared" si="23"/>
        <v>ok</v>
      </c>
    </row>
    <row r="313" spans="1:23" ht="10.15" hidden="1" customHeight="1" x14ac:dyDescent="0.2">
      <c r="A313" s="14">
        <f t="shared" si="24"/>
        <v>310</v>
      </c>
      <c r="B313" s="15" t="s">
        <v>404</v>
      </c>
      <c r="C313" s="15" t="s">
        <v>405</v>
      </c>
      <c r="D313" s="15">
        <v>12.91</v>
      </c>
      <c r="E313" s="16">
        <v>14.717683805569129</v>
      </c>
      <c r="F313" s="15" t="s">
        <v>79</v>
      </c>
      <c r="G313" s="15" t="s">
        <v>70</v>
      </c>
      <c r="H313" s="15" t="s">
        <v>80</v>
      </c>
      <c r="I313" s="15" t="s">
        <v>70</v>
      </c>
      <c r="J313" s="15" t="s">
        <v>70</v>
      </c>
      <c r="K313" s="15" t="s">
        <v>70</v>
      </c>
      <c r="L313" s="15" t="s">
        <v>70</v>
      </c>
      <c r="M313" s="15" t="s">
        <v>70</v>
      </c>
      <c r="N313" s="15" t="s">
        <v>80</v>
      </c>
      <c r="O313" s="15" t="s">
        <v>70</v>
      </c>
      <c r="P313" s="15" t="s">
        <v>79</v>
      </c>
      <c r="Q313" s="6">
        <f t="shared" si="21"/>
        <v>0.14002198339032756</v>
      </c>
      <c r="R313" s="1" t="str">
        <f t="shared" si="22"/>
        <v>Estimado.rar</v>
      </c>
      <c r="U313" s="5">
        <f t="shared" si="20"/>
        <v>1</v>
      </c>
      <c r="V313" s="1" t="s">
        <v>5409</v>
      </c>
      <c r="W313" s="1" t="str">
        <f t="shared" si="23"/>
        <v>ok</v>
      </c>
    </row>
    <row r="314" spans="1:23" ht="10.15" hidden="1" customHeight="1" x14ac:dyDescent="0.2">
      <c r="A314" s="14">
        <f t="shared" si="24"/>
        <v>311</v>
      </c>
      <c r="B314" s="15" t="s">
        <v>406</v>
      </c>
      <c r="C314" s="15" t="s">
        <v>407</v>
      </c>
      <c r="D314" s="15">
        <v>30.75</v>
      </c>
      <c r="E314" s="16">
        <v>35.05567598925257</v>
      </c>
      <c r="F314" s="15" t="s">
        <v>79</v>
      </c>
      <c r="G314" s="15" t="s">
        <v>70</v>
      </c>
      <c r="H314" s="15" t="s">
        <v>80</v>
      </c>
      <c r="I314" s="15" t="s">
        <v>70</v>
      </c>
      <c r="J314" s="15" t="s">
        <v>70</v>
      </c>
      <c r="K314" s="15" t="s">
        <v>70</v>
      </c>
      <c r="L314" s="15" t="s">
        <v>70</v>
      </c>
      <c r="M314" s="15" t="s">
        <v>70</v>
      </c>
      <c r="N314" s="15" t="s">
        <v>80</v>
      </c>
      <c r="O314" s="15" t="s">
        <v>70</v>
      </c>
      <c r="P314" s="15" t="s">
        <v>79</v>
      </c>
      <c r="Q314" s="6">
        <f t="shared" si="21"/>
        <v>0.14002198339032756</v>
      </c>
      <c r="R314" s="1" t="str">
        <f t="shared" si="22"/>
        <v>Estimado.rar</v>
      </c>
      <c r="U314" s="5">
        <f t="shared" si="20"/>
        <v>1</v>
      </c>
      <c r="V314" s="1" t="s">
        <v>5409</v>
      </c>
      <c r="W314" s="1" t="str">
        <f t="shared" si="23"/>
        <v>ok</v>
      </c>
    </row>
    <row r="315" spans="1:23" ht="10.15" hidden="1" customHeight="1" x14ac:dyDescent="0.2">
      <c r="A315" s="14">
        <f t="shared" si="24"/>
        <v>312</v>
      </c>
      <c r="B315" s="15" t="s">
        <v>408</v>
      </c>
      <c r="C315" s="15" t="s">
        <v>409</v>
      </c>
      <c r="D315" s="15">
        <v>31.13</v>
      </c>
      <c r="E315" s="16">
        <v>31.13</v>
      </c>
      <c r="F315" s="15" t="s">
        <v>79</v>
      </c>
      <c r="G315" s="15" t="s">
        <v>70</v>
      </c>
      <c r="H315" s="15" t="s">
        <v>80</v>
      </c>
      <c r="I315" s="15" t="s">
        <v>70</v>
      </c>
      <c r="J315" s="15" t="s">
        <v>70</v>
      </c>
      <c r="K315" s="15" t="s">
        <v>70</v>
      </c>
      <c r="L315" s="15" t="s">
        <v>70</v>
      </c>
      <c r="M315" s="15" t="s">
        <v>70</v>
      </c>
      <c r="N315" s="15" t="s">
        <v>80</v>
      </c>
      <c r="O315" s="15" t="s">
        <v>70</v>
      </c>
      <c r="P315" s="15" t="s">
        <v>79</v>
      </c>
      <c r="Q315" s="6">
        <f t="shared" si="21"/>
        <v>0</v>
      </c>
      <c r="R315" s="1" t="str">
        <f t="shared" si="22"/>
        <v>Estimado.rar</v>
      </c>
      <c r="U315" s="5">
        <f t="shared" si="20"/>
        <v>1</v>
      </c>
      <c r="V315" s="1" t="s">
        <v>5409</v>
      </c>
      <c r="W315" s="1" t="str">
        <f t="shared" si="23"/>
        <v>ok</v>
      </c>
    </row>
    <row r="316" spans="1:23" ht="20.45" hidden="1" customHeight="1" x14ac:dyDescent="0.2">
      <c r="A316" s="14">
        <f t="shared" si="24"/>
        <v>313</v>
      </c>
      <c r="B316" s="15" t="s">
        <v>410</v>
      </c>
      <c r="C316" s="15" t="s">
        <v>411</v>
      </c>
      <c r="D316" s="15" t="s">
        <v>68</v>
      </c>
      <c r="E316" s="16">
        <v>0</v>
      </c>
      <c r="F316" s="15" t="s">
        <v>69</v>
      </c>
      <c r="G316" s="15" t="s">
        <v>70</v>
      </c>
      <c r="H316" s="15" t="s">
        <v>71</v>
      </c>
      <c r="I316" s="15" t="s">
        <v>70</v>
      </c>
      <c r="J316" s="15" t="s">
        <v>70</v>
      </c>
      <c r="K316" s="15" t="s">
        <v>70</v>
      </c>
      <c r="L316" s="15" t="s">
        <v>70</v>
      </c>
      <c r="M316" s="15" t="s">
        <v>70</v>
      </c>
      <c r="N316" s="15" t="s">
        <v>71</v>
      </c>
      <c r="O316" s="15" t="s">
        <v>70</v>
      </c>
      <c r="P316" s="15" t="s">
        <v>69</v>
      </c>
      <c r="Q316" s="6" t="str">
        <f t="shared" si="21"/>
        <v/>
      </c>
      <c r="R316" s="1" t="str">
        <f t="shared" si="22"/>
        <v>Precio Regulado 2018</v>
      </c>
      <c r="U316" s="5">
        <f t="shared" si="20"/>
        <v>1</v>
      </c>
      <c r="V316" s="1" t="s">
        <v>71</v>
      </c>
      <c r="W316" s="1" t="str">
        <f t="shared" si="23"/>
        <v>ok</v>
      </c>
    </row>
    <row r="317" spans="1:23" ht="10.15" hidden="1" customHeight="1" x14ac:dyDescent="0.2">
      <c r="A317" s="14">
        <f t="shared" si="24"/>
        <v>314</v>
      </c>
      <c r="B317" s="15" t="s">
        <v>412</v>
      </c>
      <c r="C317" s="15" t="s">
        <v>413</v>
      </c>
      <c r="D317" s="15">
        <v>20.13</v>
      </c>
      <c r="E317" s="16">
        <v>20.13</v>
      </c>
      <c r="F317" s="15" t="s">
        <v>79</v>
      </c>
      <c r="G317" s="15" t="s">
        <v>70</v>
      </c>
      <c r="H317" s="15" t="s">
        <v>80</v>
      </c>
      <c r="I317" s="15" t="s">
        <v>70</v>
      </c>
      <c r="J317" s="15" t="s">
        <v>70</v>
      </c>
      <c r="K317" s="15" t="s">
        <v>70</v>
      </c>
      <c r="L317" s="15" t="s">
        <v>70</v>
      </c>
      <c r="M317" s="15" t="s">
        <v>70</v>
      </c>
      <c r="N317" s="15" t="s">
        <v>80</v>
      </c>
      <c r="O317" s="15" t="s">
        <v>70</v>
      </c>
      <c r="P317" s="15" t="s">
        <v>79</v>
      </c>
      <c r="Q317" s="6">
        <f t="shared" si="21"/>
        <v>0</v>
      </c>
      <c r="R317" s="1" t="str">
        <f t="shared" si="22"/>
        <v>Estimado.rar</v>
      </c>
      <c r="U317" s="5">
        <f t="shared" si="20"/>
        <v>1</v>
      </c>
      <c r="V317" s="1" t="s">
        <v>5409</v>
      </c>
      <c r="W317" s="1" t="str">
        <f t="shared" si="23"/>
        <v>ok</v>
      </c>
    </row>
    <row r="318" spans="1:23" ht="10.15" hidden="1" customHeight="1" x14ac:dyDescent="0.2">
      <c r="A318" s="14">
        <f t="shared" si="24"/>
        <v>315</v>
      </c>
      <c r="B318" s="15" t="s">
        <v>414</v>
      </c>
      <c r="C318" s="15" t="s">
        <v>415</v>
      </c>
      <c r="D318" s="15">
        <v>23.12</v>
      </c>
      <c r="E318" s="16">
        <v>23.11</v>
      </c>
      <c r="F318" s="15" t="s">
        <v>60</v>
      </c>
      <c r="G318" s="15" t="s">
        <v>151</v>
      </c>
      <c r="H318" s="15" t="s">
        <v>151</v>
      </c>
      <c r="I318" s="15" t="s">
        <v>151</v>
      </c>
      <c r="J318" s="15" t="s">
        <v>151</v>
      </c>
      <c r="K318" s="15" t="s">
        <v>151</v>
      </c>
      <c r="L318" s="15">
        <v>43434</v>
      </c>
      <c r="M318" s="15" t="s">
        <v>70</v>
      </c>
      <c r="N318" s="15" t="s">
        <v>65</v>
      </c>
      <c r="O318" s="15" t="s">
        <v>151</v>
      </c>
      <c r="P318" s="15" t="s">
        <v>60</v>
      </c>
      <c r="Q318" s="6">
        <f t="shared" si="21"/>
        <v>-4.3252595155718332E-4</v>
      </c>
      <c r="R318" s="1" t="str">
        <f t="shared" si="22"/>
        <v>DGER-MEM</v>
      </c>
      <c r="U318" s="5">
        <f t="shared" si="20"/>
        <v>1</v>
      </c>
      <c r="V318" s="1" t="s">
        <v>151</v>
      </c>
      <c r="W318" s="1" t="str">
        <f t="shared" si="23"/>
        <v>ok</v>
      </c>
    </row>
    <row r="319" spans="1:23" ht="10.15" hidden="1" customHeight="1" x14ac:dyDescent="0.2">
      <c r="A319" s="14">
        <f t="shared" si="24"/>
        <v>316</v>
      </c>
      <c r="B319" s="15" t="s">
        <v>416</v>
      </c>
      <c r="C319" s="15" t="s">
        <v>417</v>
      </c>
      <c r="D319" s="15">
        <v>21.04</v>
      </c>
      <c r="E319" s="16">
        <v>21.04</v>
      </c>
      <c r="F319" s="15" t="s">
        <v>60</v>
      </c>
      <c r="G319" s="15">
        <v>900</v>
      </c>
      <c r="H319" s="15" t="s">
        <v>418</v>
      </c>
      <c r="I319" s="15" t="s">
        <v>62</v>
      </c>
      <c r="J319" s="15" t="s">
        <v>172</v>
      </c>
      <c r="K319" s="15" t="s">
        <v>419</v>
      </c>
      <c r="L319" s="15">
        <v>42997</v>
      </c>
      <c r="M319" s="15" t="s">
        <v>418</v>
      </c>
      <c r="N319" s="15" t="s">
        <v>65</v>
      </c>
      <c r="O319" s="15">
        <v>900</v>
      </c>
      <c r="P319" s="15" t="s">
        <v>60</v>
      </c>
      <c r="Q319" s="6">
        <f t="shared" si="21"/>
        <v>0</v>
      </c>
      <c r="R319" s="1" t="str">
        <f t="shared" si="22"/>
        <v>EDPE Factura 0002-001174</v>
      </c>
      <c r="U319" s="5">
        <f t="shared" si="20"/>
        <v>1</v>
      </c>
      <c r="V319" s="1" t="s">
        <v>418</v>
      </c>
      <c r="W319" s="1" t="str">
        <f t="shared" si="23"/>
        <v>ok</v>
      </c>
    </row>
    <row r="320" spans="1:23" ht="10.15" hidden="1" customHeight="1" x14ac:dyDescent="0.2">
      <c r="A320" s="14">
        <f t="shared" si="24"/>
        <v>317</v>
      </c>
      <c r="B320" s="15" t="s">
        <v>420</v>
      </c>
      <c r="C320" s="15" t="s">
        <v>421</v>
      </c>
      <c r="D320" s="15">
        <v>29.92</v>
      </c>
      <c r="E320" s="16">
        <v>29.9</v>
      </c>
      <c r="F320" s="15" t="s">
        <v>60</v>
      </c>
      <c r="G320" s="15" t="s">
        <v>151</v>
      </c>
      <c r="H320" s="15" t="s">
        <v>151</v>
      </c>
      <c r="I320" s="15" t="s">
        <v>151</v>
      </c>
      <c r="J320" s="15" t="s">
        <v>151</v>
      </c>
      <c r="K320" s="15" t="s">
        <v>151</v>
      </c>
      <c r="L320" s="15">
        <v>43434</v>
      </c>
      <c r="M320" s="15" t="s">
        <v>70</v>
      </c>
      <c r="N320" s="15" t="s">
        <v>65</v>
      </c>
      <c r="O320" s="15" t="s">
        <v>151</v>
      </c>
      <c r="P320" s="15" t="s">
        <v>60</v>
      </c>
      <c r="Q320" s="6">
        <f t="shared" si="21"/>
        <v>-6.6844919786102075E-4</v>
      </c>
      <c r="R320" s="1" t="str">
        <f t="shared" si="22"/>
        <v>DGER-MEM</v>
      </c>
      <c r="U320" s="5">
        <f t="shared" si="20"/>
        <v>1</v>
      </c>
      <c r="V320" s="1" t="s">
        <v>151</v>
      </c>
      <c r="W320" s="1" t="str">
        <f t="shared" si="23"/>
        <v>ok</v>
      </c>
    </row>
    <row r="321" spans="1:23" ht="10.15" hidden="1" customHeight="1" x14ac:dyDescent="0.2">
      <c r="A321" s="14">
        <f t="shared" si="24"/>
        <v>318</v>
      </c>
      <c r="B321" s="15" t="s">
        <v>422</v>
      </c>
      <c r="C321" s="15" t="s">
        <v>423</v>
      </c>
      <c r="D321" s="15">
        <v>29.37</v>
      </c>
      <c r="E321" s="16">
        <v>49.86</v>
      </c>
      <c r="F321" s="15" t="s">
        <v>60</v>
      </c>
      <c r="G321" s="15">
        <v>70</v>
      </c>
      <c r="H321" s="15" t="s">
        <v>424</v>
      </c>
      <c r="I321" s="15" t="s">
        <v>62</v>
      </c>
      <c r="J321" s="15" t="s">
        <v>93</v>
      </c>
      <c r="K321" s="15" t="s">
        <v>242</v>
      </c>
      <c r="L321" s="15">
        <v>43068</v>
      </c>
      <c r="M321" s="15" t="s">
        <v>424</v>
      </c>
      <c r="N321" s="15" t="s">
        <v>65</v>
      </c>
      <c r="O321" s="15">
        <v>70</v>
      </c>
      <c r="P321" s="15" t="s">
        <v>60</v>
      </c>
      <c r="Q321" s="6">
        <f t="shared" si="21"/>
        <v>0.69765066394279862</v>
      </c>
      <c r="R321" s="1" t="str">
        <f t="shared" si="22"/>
        <v>FACTURA 001-001303-DIPACO</v>
      </c>
      <c r="U321" s="5">
        <f t="shared" si="20"/>
        <v>1</v>
      </c>
      <c r="V321" s="1" t="s">
        <v>424</v>
      </c>
      <c r="W321" s="1" t="str">
        <f t="shared" si="23"/>
        <v>ok</v>
      </c>
    </row>
    <row r="322" spans="1:23" ht="10.15" hidden="1" customHeight="1" x14ac:dyDescent="0.2">
      <c r="A322" s="14">
        <f t="shared" si="24"/>
        <v>319</v>
      </c>
      <c r="B322" s="15" t="s">
        <v>425</v>
      </c>
      <c r="C322" s="15" t="s">
        <v>426</v>
      </c>
      <c r="D322" s="15">
        <v>26.3</v>
      </c>
      <c r="E322" s="16">
        <v>26.3</v>
      </c>
      <c r="F322" s="15" t="s">
        <v>79</v>
      </c>
      <c r="G322" s="15" t="s">
        <v>70</v>
      </c>
      <c r="H322" s="15" t="s">
        <v>80</v>
      </c>
      <c r="I322" s="15" t="s">
        <v>70</v>
      </c>
      <c r="J322" s="15" t="s">
        <v>70</v>
      </c>
      <c r="K322" s="15" t="s">
        <v>70</v>
      </c>
      <c r="L322" s="15" t="s">
        <v>70</v>
      </c>
      <c r="M322" s="15" t="s">
        <v>70</v>
      </c>
      <c r="N322" s="15" t="s">
        <v>80</v>
      </c>
      <c r="O322" s="15" t="s">
        <v>70</v>
      </c>
      <c r="P322" s="15" t="s">
        <v>79</v>
      </c>
      <c r="Q322" s="6">
        <f t="shared" si="21"/>
        <v>0</v>
      </c>
      <c r="R322" s="1" t="str">
        <f t="shared" si="22"/>
        <v>Estimado.rar</v>
      </c>
      <c r="U322" s="5">
        <f t="shared" si="20"/>
        <v>1</v>
      </c>
      <c r="V322" s="1" t="s">
        <v>5409</v>
      </c>
      <c r="W322" s="1" t="str">
        <f t="shared" si="23"/>
        <v>ok</v>
      </c>
    </row>
    <row r="323" spans="1:23" ht="10.15" hidden="1" customHeight="1" x14ac:dyDescent="0.2">
      <c r="A323" s="14">
        <f t="shared" si="24"/>
        <v>320</v>
      </c>
      <c r="B323" s="15" t="s">
        <v>427</v>
      </c>
      <c r="C323" s="15" t="s">
        <v>428</v>
      </c>
      <c r="D323" s="15">
        <v>46.08</v>
      </c>
      <c r="E323" s="16">
        <v>45.82</v>
      </c>
      <c r="F323" s="15" t="s">
        <v>60</v>
      </c>
      <c r="G323" s="15" t="s">
        <v>151</v>
      </c>
      <c r="H323" s="15" t="s">
        <v>151</v>
      </c>
      <c r="I323" s="15" t="s">
        <v>151</v>
      </c>
      <c r="J323" s="15" t="s">
        <v>151</v>
      </c>
      <c r="K323" s="15" t="s">
        <v>151</v>
      </c>
      <c r="L323" s="15">
        <v>43434</v>
      </c>
      <c r="M323" s="15" t="s">
        <v>70</v>
      </c>
      <c r="N323" s="15" t="s">
        <v>65</v>
      </c>
      <c r="O323" s="15" t="s">
        <v>151</v>
      </c>
      <c r="P323" s="15" t="s">
        <v>60</v>
      </c>
      <c r="Q323" s="6">
        <f t="shared" si="21"/>
        <v>-5.6423611111110494E-3</v>
      </c>
      <c r="R323" s="1" t="str">
        <f t="shared" si="22"/>
        <v>DGER-MEM</v>
      </c>
      <c r="U323" s="5">
        <f t="shared" ref="U323:U386" si="25">+COUNTIF($B$3:$B$2641,B323)</f>
        <v>1</v>
      </c>
      <c r="V323" s="1" t="s">
        <v>151</v>
      </c>
      <c r="W323" s="1" t="str">
        <f t="shared" si="23"/>
        <v>ok</v>
      </c>
    </row>
    <row r="324" spans="1:23" ht="20.45" hidden="1" customHeight="1" x14ac:dyDescent="0.2">
      <c r="A324" s="14">
        <f t="shared" si="24"/>
        <v>321</v>
      </c>
      <c r="B324" s="15" t="s">
        <v>429</v>
      </c>
      <c r="C324" s="15" t="s">
        <v>430</v>
      </c>
      <c r="D324" s="15">
        <v>25.04</v>
      </c>
      <c r="E324" s="16">
        <v>30.85</v>
      </c>
      <c r="F324" s="15" t="s">
        <v>60</v>
      </c>
      <c r="G324" s="15">
        <v>4500</v>
      </c>
      <c r="H324" s="15" t="s">
        <v>431</v>
      </c>
      <c r="I324" s="15" t="s">
        <v>84</v>
      </c>
      <c r="J324" s="15" t="s">
        <v>100</v>
      </c>
      <c r="K324" s="15" t="s">
        <v>432</v>
      </c>
      <c r="L324" s="15">
        <v>43124</v>
      </c>
      <c r="M324" s="15" t="s">
        <v>431</v>
      </c>
      <c r="N324" s="15" t="s">
        <v>65</v>
      </c>
      <c r="O324" s="15">
        <v>4500</v>
      </c>
      <c r="P324" s="15" t="s">
        <v>60</v>
      </c>
      <c r="Q324" s="6">
        <f t="shared" ref="Q324:Q387" si="26">+IFERROR(E324/D324-1,"")</f>
        <v>0.23202875399361034</v>
      </c>
      <c r="R324" s="1" t="str">
        <f t="shared" ref="R324:R387" si="27">+IF(N324="Sustento",H324,IF(N324="Precio regulado 2018",N324,IF(N324="Estimado","Estimado.rar",N324)))</f>
        <v>CONTRATO AD-LO 016-2018-SEAL-SLM</v>
      </c>
      <c r="U324" s="5">
        <f t="shared" si="25"/>
        <v>1</v>
      </c>
      <c r="V324" s="1" t="s">
        <v>431</v>
      </c>
      <c r="W324" s="1" t="str">
        <f t="shared" ref="W324:W387" si="28">+IF(R324=V324,"ok","revisamos")</f>
        <v>ok</v>
      </c>
    </row>
    <row r="325" spans="1:23" ht="20.45" hidden="1" customHeight="1" x14ac:dyDescent="0.2">
      <c r="A325" s="14">
        <f t="shared" ref="A325:A388" si="29">+A324+1</f>
        <v>322</v>
      </c>
      <c r="B325" s="15" t="s">
        <v>433</v>
      </c>
      <c r="C325" s="15" t="s">
        <v>434</v>
      </c>
      <c r="D325" s="15">
        <v>25.04</v>
      </c>
      <c r="E325" s="16">
        <v>23.23</v>
      </c>
      <c r="F325" s="15" t="s">
        <v>60</v>
      </c>
      <c r="G325" s="15">
        <v>100</v>
      </c>
      <c r="H325" s="15" t="s">
        <v>435</v>
      </c>
      <c r="I325" s="15" t="s">
        <v>62</v>
      </c>
      <c r="J325" s="15" t="s">
        <v>221</v>
      </c>
      <c r="K325" s="15" t="s">
        <v>436</v>
      </c>
      <c r="L325" s="15">
        <v>43203</v>
      </c>
      <c r="M325" s="15" t="s">
        <v>435</v>
      </c>
      <c r="N325" s="15" t="s">
        <v>65</v>
      </c>
      <c r="O325" s="15">
        <v>100</v>
      </c>
      <c r="P325" s="15" t="s">
        <v>60</v>
      </c>
      <c r="Q325" s="6">
        <f t="shared" si="26"/>
        <v>-7.2284345047923249E-2</v>
      </c>
      <c r="R325" s="1" t="str">
        <f t="shared" si="27"/>
        <v>ORDEN DE COMPRA 1210015095-MARAÑON</v>
      </c>
      <c r="U325" s="5">
        <f t="shared" si="25"/>
        <v>1</v>
      </c>
      <c r="V325" s="1" t="s">
        <v>435</v>
      </c>
      <c r="W325" s="1" t="str">
        <f t="shared" si="28"/>
        <v>ok</v>
      </c>
    </row>
    <row r="326" spans="1:23" ht="10.15" hidden="1" customHeight="1" x14ac:dyDescent="0.2">
      <c r="A326" s="14">
        <f t="shared" si="29"/>
        <v>323</v>
      </c>
      <c r="B326" s="15" t="s">
        <v>437</v>
      </c>
      <c r="C326" s="15" t="s">
        <v>438</v>
      </c>
      <c r="D326" s="15">
        <v>6.15</v>
      </c>
      <c r="E326" s="16">
        <v>6.15</v>
      </c>
      <c r="F326" s="15" t="s">
        <v>60</v>
      </c>
      <c r="G326" s="15">
        <v>1500</v>
      </c>
      <c r="H326" s="15" t="s">
        <v>439</v>
      </c>
      <c r="I326" s="15" t="s">
        <v>62</v>
      </c>
      <c r="J326" s="15" t="s">
        <v>172</v>
      </c>
      <c r="K326" s="15" t="s">
        <v>419</v>
      </c>
      <c r="L326" s="15">
        <v>42914</v>
      </c>
      <c r="M326" s="15" t="s">
        <v>439</v>
      </c>
      <c r="N326" s="15" t="s">
        <v>65</v>
      </c>
      <c r="O326" s="15">
        <v>1500</v>
      </c>
      <c r="P326" s="15" t="s">
        <v>60</v>
      </c>
      <c r="Q326" s="6">
        <f t="shared" si="26"/>
        <v>0</v>
      </c>
      <c r="R326" s="1" t="str">
        <f t="shared" si="27"/>
        <v>EDPE Factura 0002-001170</v>
      </c>
      <c r="U326" s="5">
        <f t="shared" si="25"/>
        <v>1</v>
      </c>
      <c r="V326" s="1" t="s">
        <v>439</v>
      </c>
      <c r="W326" s="1" t="str">
        <f t="shared" si="28"/>
        <v>ok</v>
      </c>
    </row>
    <row r="327" spans="1:23" ht="10.15" hidden="1" customHeight="1" x14ac:dyDescent="0.2">
      <c r="A327" s="14">
        <f t="shared" si="29"/>
        <v>324</v>
      </c>
      <c r="B327" s="15" t="s">
        <v>440</v>
      </c>
      <c r="C327" s="15" t="s">
        <v>441</v>
      </c>
      <c r="D327" s="15">
        <v>13.87</v>
      </c>
      <c r="E327" s="16">
        <v>13.87</v>
      </c>
      <c r="F327" s="15" t="s">
        <v>60</v>
      </c>
      <c r="G327" s="15">
        <v>500</v>
      </c>
      <c r="H327" s="15" t="s">
        <v>439</v>
      </c>
      <c r="I327" s="15" t="s">
        <v>62</v>
      </c>
      <c r="J327" s="15" t="s">
        <v>172</v>
      </c>
      <c r="K327" s="15" t="s">
        <v>419</v>
      </c>
      <c r="L327" s="15">
        <v>42914</v>
      </c>
      <c r="M327" s="15" t="s">
        <v>439</v>
      </c>
      <c r="N327" s="15" t="s">
        <v>65</v>
      </c>
      <c r="O327" s="15">
        <v>500</v>
      </c>
      <c r="P327" s="15" t="s">
        <v>60</v>
      </c>
      <c r="Q327" s="6">
        <f t="shared" si="26"/>
        <v>0</v>
      </c>
      <c r="R327" s="1" t="str">
        <f t="shared" si="27"/>
        <v>EDPE Factura 0002-001170</v>
      </c>
      <c r="U327" s="5">
        <f t="shared" si="25"/>
        <v>1</v>
      </c>
      <c r="V327" s="1" t="s">
        <v>439</v>
      </c>
      <c r="W327" s="1" t="str">
        <f t="shared" si="28"/>
        <v>ok</v>
      </c>
    </row>
    <row r="328" spans="1:23" ht="10.15" hidden="1" customHeight="1" x14ac:dyDescent="0.2">
      <c r="A328" s="14">
        <f t="shared" si="29"/>
        <v>325</v>
      </c>
      <c r="B328" s="15" t="s">
        <v>442</v>
      </c>
      <c r="C328" s="15" t="s">
        <v>443</v>
      </c>
      <c r="D328" s="15">
        <v>165.98</v>
      </c>
      <c r="E328" s="16">
        <v>189.41670250896058</v>
      </c>
      <c r="F328" s="15" t="s">
        <v>79</v>
      </c>
      <c r="G328" s="15" t="s">
        <v>70</v>
      </c>
      <c r="H328" s="15" t="s">
        <v>80</v>
      </c>
      <c r="I328" s="15" t="s">
        <v>70</v>
      </c>
      <c r="J328" s="15" t="s">
        <v>70</v>
      </c>
      <c r="K328" s="15" t="s">
        <v>70</v>
      </c>
      <c r="L328" s="15" t="s">
        <v>70</v>
      </c>
      <c r="M328" s="15" t="s">
        <v>70</v>
      </c>
      <c r="N328" s="15" t="s">
        <v>80</v>
      </c>
      <c r="O328" s="15" t="s">
        <v>70</v>
      </c>
      <c r="P328" s="15" t="s">
        <v>79</v>
      </c>
      <c r="Q328" s="6">
        <f t="shared" si="26"/>
        <v>0.14120196715845634</v>
      </c>
      <c r="R328" s="1" t="str">
        <f t="shared" si="27"/>
        <v>Estimado.rar</v>
      </c>
      <c r="U328" s="5">
        <f t="shared" si="25"/>
        <v>1</v>
      </c>
      <c r="V328" s="1" t="s">
        <v>5409</v>
      </c>
      <c r="W328" s="1" t="str">
        <f t="shared" si="28"/>
        <v>ok</v>
      </c>
    </row>
    <row r="329" spans="1:23" ht="10.15" hidden="1" customHeight="1" x14ac:dyDescent="0.2">
      <c r="A329" s="14">
        <f t="shared" si="29"/>
        <v>326</v>
      </c>
      <c r="B329" s="15" t="s">
        <v>444</v>
      </c>
      <c r="C329" s="15" t="s">
        <v>445</v>
      </c>
      <c r="D329" s="15">
        <v>605.07000000000005</v>
      </c>
      <c r="E329" s="16">
        <v>690.50707426856718</v>
      </c>
      <c r="F329" s="15" t="s">
        <v>79</v>
      </c>
      <c r="G329" s="15" t="s">
        <v>70</v>
      </c>
      <c r="H329" s="15" t="s">
        <v>80</v>
      </c>
      <c r="I329" s="15" t="s">
        <v>70</v>
      </c>
      <c r="J329" s="15" t="s">
        <v>70</v>
      </c>
      <c r="K329" s="15" t="s">
        <v>70</v>
      </c>
      <c r="L329" s="15" t="s">
        <v>70</v>
      </c>
      <c r="M329" s="15" t="s">
        <v>70</v>
      </c>
      <c r="N329" s="15" t="s">
        <v>80</v>
      </c>
      <c r="O329" s="15" t="s">
        <v>70</v>
      </c>
      <c r="P329" s="15" t="s">
        <v>79</v>
      </c>
      <c r="Q329" s="6">
        <f t="shared" si="26"/>
        <v>0.14120196715845634</v>
      </c>
      <c r="R329" s="1" t="str">
        <f t="shared" si="27"/>
        <v>Estimado.rar</v>
      </c>
      <c r="U329" s="5">
        <f t="shared" si="25"/>
        <v>1</v>
      </c>
      <c r="V329" s="1" t="s">
        <v>5409</v>
      </c>
      <c r="W329" s="1" t="str">
        <f t="shared" si="28"/>
        <v>ok</v>
      </c>
    </row>
    <row r="330" spans="1:23" ht="10.15" hidden="1" customHeight="1" x14ac:dyDescent="0.2">
      <c r="A330" s="14">
        <f t="shared" si="29"/>
        <v>327</v>
      </c>
      <c r="B330" s="15" t="s">
        <v>446</v>
      </c>
      <c r="C330" s="15" t="s">
        <v>447</v>
      </c>
      <c r="D330" s="15">
        <v>660.4</v>
      </c>
      <c r="E330" s="16">
        <v>753.64977911144456</v>
      </c>
      <c r="F330" s="15" t="s">
        <v>79</v>
      </c>
      <c r="G330" s="15" t="s">
        <v>70</v>
      </c>
      <c r="H330" s="15" t="s">
        <v>80</v>
      </c>
      <c r="I330" s="15" t="s">
        <v>70</v>
      </c>
      <c r="J330" s="15" t="s">
        <v>70</v>
      </c>
      <c r="K330" s="15" t="s">
        <v>70</v>
      </c>
      <c r="L330" s="15" t="s">
        <v>70</v>
      </c>
      <c r="M330" s="15" t="s">
        <v>70</v>
      </c>
      <c r="N330" s="15" t="s">
        <v>80</v>
      </c>
      <c r="O330" s="15" t="s">
        <v>70</v>
      </c>
      <c r="P330" s="15" t="s">
        <v>79</v>
      </c>
      <c r="Q330" s="6">
        <f t="shared" si="26"/>
        <v>0.14120196715845634</v>
      </c>
      <c r="R330" s="1" t="str">
        <f t="shared" si="27"/>
        <v>Estimado.rar</v>
      </c>
      <c r="U330" s="5">
        <f t="shared" si="25"/>
        <v>1</v>
      </c>
      <c r="V330" s="1" t="s">
        <v>5409</v>
      </c>
      <c r="W330" s="1" t="str">
        <f t="shared" si="28"/>
        <v>ok</v>
      </c>
    </row>
    <row r="331" spans="1:23" ht="10.15" hidden="1" customHeight="1" x14ac:dyDescent="0.2">
      <c r="A331" s="14">
        <f t="shared" si="29"/>
        <v>328</v>
      </c>
      <c r="B331" s="15" t="s">
        <v>448</v>
      </c>
      <c r="C331" s="15" t="s">
        <v>449</v>
      </c>
      <c r="D331" s="15">
        <v>740.52</v>
      </c>
      <c r="E331" s="16">
        <v>845.08288072018001</v>
      </c>
      <c r="F331" s="15" t="s">
        <v>79</v>
      </c>
      <c r="G331" s="15" t="s">
        <v>70</v>
      </c>
      <c r="H331" s="15" t="s">
        <v>80</v>
      </c>
      <c r="I331" s="15" t="s">
        <v>70</v>
      </c>
      <c r="J331" s="15" t="s">
        <v>70</v>
      </c>
      <c r="K331" s="15" t="s">
        <v>70</v>
      </c>
      <c r="L331" s="15" t="s">
        <v>70</v>
      </c>
      <c r="M331" s="15" t="s">
        <v>70</v>
      </c>
      <c r="N331" s="15" t="s">
        <v>80</v>
      </c>
      <c r="O331" s="15" t="s">
        <v>70</v>
      </c>
      <c r="P331" s="15" t="s">
        <v>79</v>
      </c>
      <c r="Q331" s="6">
        <f t="shared" si="26"/>
        <v>0.14120196715845634</v>
      </c>
      <c r="R331" s="1" t="str">
        <f t="shared" si="27"/>
        <v>Estimado.rar</v>
      </c>
      <c r="U331" s="5">
        <f t="shared" si="25"/>
        <v>1</v>
      </c>
      <c r="V331" s="1" t="s">
        <v>5409</v>
      </c>
      <c r="W331" s="1" t="str">
        <f t="shared" si="28"/>
        <v>ok</v>
      </c>
    </row>
    <row r="332" spans="1:23" ht="10.15" hidden="1" customHeight="1" x14ac:dyDescent="0.2">
      <c r="A332" s="14">
        <f t="shared" si="29"/>
        <v>329</v>
      </c>
      <c r="B332" s="15" t="s">
        <v>450</v>
      </c>
      <c r="C332" s="15" t="s">
        <v>451</v>
      </c>
      <c r="D332" s="15">
        <v>15.63</v>
      </c>
      <c r="E332" s="16">
        <v>16.214358468365546</v>
      </c>
      <c r="F332" s="15" t="s">
        <v>79</v>
      </c>
      <c r="G332" s="15" t="s">
        <v>70</v>
      </c>
      <c r="H332" s="15" t="s">
        <v>80</v>
      </c>
      <c r="I332" s="15" t="s">
        <v>70</v>
      </c>
      <c r="J332" s="15" t="s">
        <v>70</v>
      </c>
      <c r="K332" s="15" t="s">
        <v>70</v>
      </c>
      <c r="L332" s="15" t="s">
        <v>70</v>
      </c>
      <c r="M332" s="15" t="s">
        <v>70</v>
      </c>
      <c r="N332" s="15" t="s">
        <v>80</v>
      </c>
      <c r="O332" s="15" t="s">
        <v>70</v>
      </c>
      <c r="P332" s="15" t="s">
        <v>79</v>
      </c>
      <c r="Q332" s="6">
        <f t="shared" si="26"/>
        <v>3.7386978142389449E-2</v>
      </c>
      <c r="R332" s="1" t="str">
        <f t="shared" si="27"/>
        <v>Estimado.rar</v>
      </c>
      <c r="U332" s="5">
        <f t="shared" si="25"/>
        <v>1</v>
      </c>
      <c r="V332" s="1" t="s">
        <v>5409</v>
      </c>
      <c r="W332" s="1" t="str">
        <f t="shared" si="28"/>
        <v>ok</v>
      </c>
    </row>
    <row r="333" spans="1:23" ht="10.15" hidden="1" customHeight="1" x14ac:dyDescent="0.2">
      <c r="A333" s="14">
        <f t="shared" si="29"/>
        <v>330</v>
      </c>
      <c r="B333" s="15" t="s">
        <v>452</v>
      </c>
      <c r="C333" s="15" t="s">
        <v>453</v>
      </c>
      <c r="D333" s="15">
        <v>27.73</v>
      </c>
      <c r="E333" s="16">
        <v>28.766740903888461</v>
      </c>
      <c r="F333" s="15" t="s">
        <v>79</v>
      </c>
      <c r="G333" s="15" t="s">
        <v>70</v>
      </c>
      <c r="H333" s="15" t="s">
        <v>80</v>
      </c>
      <c r="I333" s="15" t="s">
        <v>70</v>
      </c>
      <c r="J333" s="15" t="s">
        <v>70</v>
      </c>
      <c r="K333" s="15" t="s">
        <v>70</v>
      </c>
      <c r="L333" s="15" t="s">
        <v>70</v>
      </c>
      <c r="M333" s="15" t="s">
        <v>70</v>
      </c>
      <c r="N333" s="15" t="s">
        <v>80</v>
      </c>
      <c r="O333" s="15" t="s">
        <v>70</v>
      </c>
      <c r="P333" s="15" t="s">
        <v>79</v>
      </c>
      <c r="Q333" s="6">
        <f t="shared" si="26"/>
        <v>3.7386978142389449E-2</v>
      </c>
      <c r="R333" s="1" t="str">
        <f t="shared" si="27"/>
        <v>Estimado.rar</v>
      </c>
      <c r="U333" s="5">
        <f t="shared" si="25"/>
        <v>1</v>
      </c>
      <c r="V333" s="1" t="s">
        <v>5409</v>
      </c>
      <c r="W333" s="1" t="str">
        <f t="shared" si="28"/>
        <v>ok</v>
      </c>
    </row>
    <row r="334" spans="1:23" ht="10.15" hidden="1" customHeight="1" x14ac:dyDescent="0.2">
      <c r="A334" s="14">
        <f t="shared" si="29"/>
        <v>331</v>
      </c>
      <c r="B334" s="15" t="s">
        <v>454</v>
      </c>
      <c r="C334" s="15" t="s">
        <v>455</v>
      </c>
      <c r="D334" s="15">
        <v>26.92</v>
      </c>
      <c r="E334" s="16">
        <v>27.926457451593127</v>
      </c>
      <c r="F334" s="15" t="s">
        <v>79</v>
      </c>
      <c r="G334" s="15" t="s">
        <v>70</v>
      </c>
      <c r="H334" s="15" t="s">
        <v>80</v>
      </c>
      <c r="I334" s="15" t="s">
        <v>70</v>
      </c>
      <c r="J334" s="15" t="s">
        <v>70</v>
      </c>
      <c r="K334" s="15" t="s">
        <v>70</v>
      </c>
      <c r="L334" s="15" t="s">
        <v>70</v>
      </c>
      <c r="M334" s="15" t="s">
        <v>70</v>
      </c>
      <c r="N334" s="15" t="s">
        <v>80</v>
      </c>
      <c r="O334" s="15" t="s">
        <v>70</v>
      </c>
      <c r="P334" s="15" t="s">
        <v>79</v>
      </c>
      <c r="Q334" s="6">
        <f t="shared" si="26"/>
        <v>3.7386978142389449E-2</v>
      </c>
      <c r="R334" s="1" t="str">
        <f t="shared" si="27"/>
        <v>Estimado.rar</v>
      </c>
      <c r="U334" s="5">
        <f t="shared" si="25"/>
        <v>1</v>
      </c>
      <c r="V334" s="1" t="s">
        <v>5409</v>
      </c>
      <c r="W334" s="1" t="str">
        <f t="shared" si="28"/>
        <v>ok</v>
      </c>
    </row>
    <row r="335" spans="1:23" ht="10.15" hidden="1" customHeight="1" x14ac:dyDescent="0.2">
      <c r="A335" s="14">
        <f t="shared" si="29"/>
        <v>332</v>
      </c>
      <c r="B335" s="15" t="s">
        <v>456</v>
      </c>
      <c r="C335" s="15" t="s">
        <v>457</v>
      </c>
      <c r="D335" s="15">
        <v>16.23</v>
      </c>
      <c r="E335" s="16">
        <v>16.23</v>
      </c>
      <c r="F335" s="15" t="s">
        <v>60</v>
      </c>
      <c r="G335" s="15">
        <v>80</v>
      </c>
      <c r="H335" s="15" t="s">
        <v>458</v>
      </c>
      <c r="I335" s="15" t="s">
        <v>62</v>
      </c>
      <c r="J335" s="15" t="s">
        <v>221</v>
      </c>
      <c r="K335" s="15" t="s">
        <v>459</v>
      </c>
      <c r="L335" s="15">
        <v>42780</v>
      </c>
      <c r="M335" s="15" t="s">
        <v>458</v>
      </c>
      <c r="N335" s="15" t="s">
        <v>65</v>
      </c>
      <c r="O335" s="15">
        <v>80</v>
      </c>
      <c r="P335" s="15" t="s">
        <v>60</v>
      </c>
      <c r="Q335" s="6">
        <f t="shared" si="26"/>
        <v>0</v>
      </c>
      <c r="R335" s="1" t="str">
        <f t="shared" si="27"/>
        <v>ELNO Orden de Compra 1210013970</v>
      </c>
      <c r="U335" s="5">
        <f t="shared" si="25"/>
        <v>1</v>
      </c>
      <c r="V335" s="1" t="s">
        <v>458</v>
      </c>
      <c r="W335" s="1" t="str">
        <f t="shared" si="28"/>
        <v>ok</v>
      </c>
    </row>
    <row r="336" spans="1:23" ht="10.15" hidden="1" customHeight="1" x14ac:dyDescent="0.2">
      <c r="A336" s="14">
        <f t="shared" si="29"/>
        <v>333</v>
      </c>
      <c r="B336" s="15" t="s">
        <v>460</v>
      </c>
      <c r="C336" s="15" t="s">
        <v>461</v>
      </c>
      <c r="D336" s="15">
        <v>23.53</v>
      </c>
      <c r="E336" s="16">
        <v>23.53</v>
      </c>
      <c r="F336" s="15" t="s">
        <v>60</v>
      </c>
      <c r="G336" s="15">
        <v>200</v>
      </c>
      <c r="H336" s="15" t="s">
        <v>462</v>
      </c>
      <c r="I336" s="15" t="s">
        <v>62</v>
      </c>
      <c r="J336" s="15" t="s">
        <v>167</v>
      </c>
      <c r="K336" s="15" t="s">
        <v>394</v>
      </c>
      <c r="L336" s="15">
        <v>43045</v>
      </c>
      <c r="M336" s="15" t="s">
        <v>462</v>
      </c>
      <c r="N336" s="15" t="s">
        <v>65</v>
      </c>
      <c r="O336" s="15">
        <v>200</v>
      </c>
      <c r="P336" s="15" t="s">
        <v>60</v>
      </c>
      <c r="Q336" s="6">
        <f t="shared" si="26"/>
        <v>0</v>
      </c>
      <c r="R336" s="1" t="str">
        <f t="shared" si="27"/>
        <v>ELS Factura 001-002438</v>
      </c>
      <c r="U336" s="5">
        <f t="shared" si="25"/>
        <v>1</v>
      </c>
      <c r="V336" s="1" t="s">
        <v>462</v>
      </c>
      <c r="W336" s="1" t="str">
        <f t="shared" si="28"/>
        <v>ok</v>
      </c>
    </row>
    <row r="337" spans="1:23" ht="20.45" hidden="1" customHeight="1" x14ac:dyDescent="0.2">
      <c r="A337" s="14">
        <f t="shared" si="29"/>
        <v>334</v>
      </c>
      <c r="B337" s="15" t="s">
        <v>463</v>
      </c>
      <c r="C337" s="15" t="s">
        <v>464</v>
      </c>
      <c r="D337" s="15">
        <v>22.13</v>
      </c>
      <c r="E337" s="16">
        <v>22.92</v>
      </c>
      <c r="F337" s="15" t="s">
        <v>60</v>
      </c>
      <c r="G337" s="15">
        <v>100</v>
      </c>
      <c r="H337" s="15" t="s">
        <v>465</v>
      </c>
      <c r="I337" s="15" t="s">
        <v>62</v>
      </c>
      <c r="J337" s="15" t="s">
        <v>93</v>
      </c>
      <c r="K337" s="15" t="s">
        <v>466</v>
      </c>
      <c r="L337" s="15">
        <v>42891</v>
      </c>
      <c r="M337" s="15" t="s">
        <v>465</v>
      </c>
      <c r="N337" s="15" t="s">
        <v>65</v>
      </c>
      <c r="O337" s="15">
        <v>100</v>
      </c>
      <c r="P337" s="15" t="s">
        <v>60</v>
      </c>
      <c r="Q337" s="6">
        <f t="shared" si="26"/>
        <v>3.5698147311342243E-2</v>
      </c>
      <c r="R337" s="1" t="str">
        <f t="shared" si="27"/>
        <v>FACTURA 001-001673-PICHINA</v>
      </c>
      <c r="U337" s="5">
        <f t="shared" si="25"/>
        <v>1</v>
      </c>
      <c r="V337" s="1" t="s">
        <v>465</v>
      </c>
      <c r="W337" s="1" t="str">
        <f t="shared" si="28"/>
        <v>ok</v>
      </c>
    </row>
    <row r="338" spans="1:23" ht="10.15" hidden="1" customHeight="1" x14ac:dyDescent="0.2">
      <c r="A338" s="14">
        <f t="shared" si="29"/>
        <v>335</v>
      </c>
      <c r="B338" s="15" t="s">
        <v>467</v>
      </c>
      <c r="C338" s="15" t="s">
        <v>468</v>
      </c>
      <c r="D338" s="15">
        <v>9.86</v>
      </c>
      <c r="E338" s="16">
        <v>24.066000000000003</v>
      </c>
      <c r="F338" s="15" t="s">
        <v>79</v>
      </c>
      <c r="G338" s="15" t="s">
        <v>70</v>
      </c>
      <c r="H338" s="15" t="s">
        <v>80</v>
      </c>
      <c r="I338" s="15" t="s">
        <v>70</v>
      </c>
      <c r="J338" s="15" t="s">
        <v>70</v>
      </c>
      <c r="K338" s="15" t="s">
        <v>70</v>
      </c>
      <c r="L338" s="15" t="s">
        <v>70</v>
      </c>
      <c r="M338" s="15" t="s">
        <v>70</v>
      </c>
      <c r="N338" s="15" t="s">
        <v>80</v>
      </c>
      <c r="O338" s="15" t="s">
        <v>70</v>
      </c>
      <c r="P338" s="15" t="s">
        <v>79</v>
      </c>
      <c r="Q338" s="6">
        <f t="shared" si="26"/>
        <v>1.4407707910750509</v>
      </c>
      <c r="R338" s="1" t="str">
        <f t="shared" si="27"/>
        <v>Estimado.rar</v>
      </c>
      <c r="U338" s="5">
        <f t="shared" si="25"/>
        <v>1</v>
      </c>
      <c r="V338" s="1" t="s">
        <v>5411</v>
      </c>
      <c r="W338" s="1" t="str">
        <f t="shared" si="28"/>
        <v>revisamos</v>
      </c>
    </row>
    <row r="339" spans="1:23" ht="20.45" hidden="1" customHeight="1" x14ac:dyDescent="0.2">
      <c r="A339" s="14">
        <f t="shared" si="29"/>
        <v>336</v>
      </c>
      <c r="B339" s="15" t="s">
        <v>469</v>
      </c>
      <c r="C339" s="15" t="s">
        <v>470</v>
      </c>
      <c r="D339" s="15">
        <v>17.04</v>
      </c>
      <c r="E339" s="16">
        <v>18.98</v>
      </c>
      <c r="F339" s="15" t="s">
        <v>60</v>
      </c>
      <c r="G339" s="15">
        <v>50</v>
      </c>
      <c r="H339" s="15" t="s">
        <v>471</v>
      </c>
      <c r="I339" s="15" t="s">
        <v>62</v>
      </c>
      <c r="J339" s="15" t="s">
        <v>221</v>
      </c>
      <c r="K339" s="15" t="s">
        <v>459</v>
      </c>
      <c r="L339" s="15">
        <v>43262</v>
      </c>
      <c r="M339" s="15" t="s">
        <v>471</v>
      </c>
      <c r="N339" s="15" t="s">
        <v>65</v>
      </c>
      <c r="O339" s="15">
        <v>50</v>
      </c>
      <c r="P339" s="15" t="s">
        <v>60</v>
      </c>
      <c r="Q339" s="6">
        <f t="shared" si="26"/>
        <v>0.113849765258216</v>
      </c>
      <c r="R339" s="1" t="str">
        <f t="shared" si="27"/>
        <v>ORDEN DE COMPRA 1210015209-AREVALO</v>
      </c>
      <c r="U339" s="5">
        <f t="shared" si="25"/>
        <v>1</v>
      </c>
      <c r="V339" s="1" t="s">
        <v>471</v>
      </c>
      <c r="W339" s="1" t="str">
        <f t="shared" si="28"/>
        <v>ok</v>
      </c>
    </row>
    <row r="340" spans="1:23" ht="10.15" hidden="1" customHeight="1" x14ac:dyDescent="0.2">
      <c r="A340" s="14">
        <f t="shared" si="29"/>
        <v>337</v>
      </c>
      <c r="B340" s="15" t="s">
        <v>482</v>
      </c>
      <c r="C340" s="15" t="s">
        <v>483</v>
      </c>
      <c r="D340" s="15">
        <v>5.52</v>
      </c>
      <c r="E340" s="16">
        <v>5.750918517431554</v>
      </c>
      <c r="F340" s="15" t="s">
        <v>79</v>
      </c>
      <c r="G340" s="15" t="s">
        <v>70</v>
      </c>
      <c r="H340" s="15" t="s">
        <v>80</v>
      </c>
      <c r="I340" s="15" t="s">
        <v>70</v>
      </c>
      <c r="J340" s="15" t="s">
        <v>70</v>
      </c>
      <c r="K340" s="15" t="s">
        <v>70</v>
      </c>
      <c r="L340" s="15" t="s">
        <v>70</v>
      </c>
      <c r="M340" s="15" t="s">
        <v>70</v>
      </c>
      <c r="N340" s="15" t="s">
        <v>80</v>
      </c>
      <c r="O340" s="15" t="s">
        <v>70</v>
      </c>
      <c r="P340" s="15" t="s">
        <v>79</v>
      </c>
      <c r="Q340" s="6">
        <f t="shared" si="26"/>
        <v>4.1833064752093252E-2</v>
      </c>
      <c r="R340" s="1" t="str">
        <f t="shared" si="27"/>
        <v>Estimado.rar</v>
      </c>
      <c r="U340" s="5">
        <f t="shared" si="25"/>
        <v>1</v>
      </c>
      <c r="V340" s="1" t="s">
        <v>5409</v>
      </c>
      <c r="W340" s="1" t="str">
        <f t="shared" si="28"/>
        <v>ok</v>
      </c>
    </row>
    <row r="341" spans="1:23" ht="10.15" hidden="1" customHeight="1" x14ac:dyDescent="0.2">
      <c r="A341" s="14">
        <f t="shared" si="29"/>
        <v>338</v>
      </c>
      <c r="B341" s="15" t="s">
        <v>484</v>
      </c>
      <c r="C341" s="15" t="s">
        <v>485</v>
      </c>
      <c r="D341" s="15">
        <v>5.73</v>
      </c>
      <c r="E341" s="16">
        <v>5.9688815982386032</v>
      </c>
      <c r="F341" s="15" t="s">
        <v>79</v>
      </c>
      <c r="G341" s="15" t="s">
        <v>70</v>
      </c>
      <c r="H341" s="15" t="s">
        <v>80</v>
      </c>
      <c r="I341" s="15" t="s">
        <v>70</v>
      </c>
      <c r="J341" s="15" t="s">
        <v>70</v>
      </c>
      <c r="K341" s="15" t="s">
        <v>70</v>
      </c>
      <c r="L341" s="15" t="s">
        <v>70</v>
      </c>
      <c r="M341" s="15" t="s">
        <v>70</v>
      </c>
      <c r="N341" s="15" t="s">
        <v>80</v>
      </c>
      <c r="O341" s="15" t="s">
        <v>70</v>
      </c>
      <c r="P341" s="15" t="s">
        <v>79</v>
      </c>
      <c r="Q341" s="6">
        <f t="shared" si="26"/>
        <v>4.1689633200454157E-2</v>
      </c>
      <c r="R341" s="1" t="str">
        <f t="shared" si="27"/>
        <v>Estimado.rar</v>
      </c>
      <c r="U341" s="5">
        <f t="shared" si="25"/>
        <v>1</v>
      </c>
      <c r="V341" s="1" t="s">
        <v>5409</v>
      </c>
      <c r="W341" s="1" t="str">
        <f t="shared" si="28"/>
        <v>ok</v>
      </c>
    </row>
    <row r="342" spans="1:23" ht="10.15" hidden="1" customHeight="1" x14ac:dyDescent="0.2">
      <c r="A342" s="14">
        <f t="shared" si="29"/>
        <v>339</v>
      </c>
      <c r="B342" s="15" t="s">
        <v>486</v>
      </c>
      <c r="C342" s="15" t="s">
        <v>487</v>
      </c>
      <c r="D342" s="15">
        <v>6.06</v>
      </c>
      <c r="E342" s="16">
        <v>6.3114128366357347</v>
      </c>
      <c r="F342" s="15" t="s">
        <v>79</v>
      </c>
      <c r="G342" s="15" t="s">
        <v>70</v>
      </c>
      <c r="H342" s="15" t="s">
        <v>80</v>
      </c>
      <c r="I342" s="15" t="s">
        <v>70</v>
      </c>
      <c r="J342" s="15" t="s">
        <v>70</v>
      </c>
      <c r="K342" s="15" t="s">
        <v>70</v>
      </c>
      <c r="L342" s="15" t="s">
        <v>70</v>
      </c>
      <c r="M342" s="15" t="s">
        <v>70</v>
      </c>
      <c r="N342" s="15" t="s">
        <v>80</v>
      </c>
      <c r="O342" s="15" t="s">
        <v>70</v>
      </c>
      <c r="P342" s="15" t="s">
        <v>79</v>
      </c>
      <c r="Q342" s="6">
        <f t="shared" si="26"/>
        <v>4.148726677157355E-2</v>
      </c>
      <c r="R342" s="1" t="str">
        <f t="shared" si="27"/>
        <v>Estimado.rar</v>
      </c>
      <c r="U342" s="5">
        <f t="shared" si="25"/>
        <v>1</v>
      </c>
      <c r="V342" s="1" t="s">
        <v>5409</v>
      </c>
      <c r="W342" s="1" t="str">
        <f t="shared" si="28"/>
        <v>ok</v>
      </c>
    </row>
    <row r="343" spans="1:23" ht="10.15" hidden="1" customHeight="1" x14ac:dyDescent="0.2">
      <c r="A343" s="14">
        <f t="shared" si="29"/>
        <v>340</v>
      </c>
      <c r="B343" s="15" t="s">
        <v>488</v>
      </c>
      <c r="C343" s="15" t="s">
        <v>489</v>
      </c>
      <c r="D343" s="15">
        <v>6.45</v>
      </c>
      <c r="E343" s="16">
        <v>6.715105473325389</v>
      </c>
      <c r="F343" s="15" t="s">
        <v>79</v>
      </c>
      <c r="G343" s="15" t="s">
        <v>70</v>
      </c>
      <c r="H343" s="15" t="s">
        <v>80</v>
      </c>
      <c r="I343" s="15" t="s">
        <v>70</v>
      </c>
      <c r="J343" s="15" t="s">
        <v>70</v>
      </c>
      <c r="K343" s="15" t="s">
        <v>70</v>
      </c>
      <c r="L343" s="15" t="s">
        <v>70</v>
      </c>
      <c r="M343" s="15" t="s">
        <v>70</v>
      </c>
      <c r="N343" s="15" t="s">
        <v>80</v>
      </c>
      <c r="O343" s="15" t="s">
        <v>70</v>
      </c>
      <c r="P343" s="15" t="s">
        <v>79</v>
      </c>
      <c r="Q343" s="6">
        <f t="shared" si="26"/>
        <v>4.110162377137816E-2</v>
      </c>
      <c r="R343" s="1" t="str">
        <f t="shared" si="27"/>
        <v>Estimado.rar</v>
      </c>
      <c r="U343" s="5">
        <f t="shared" si="25"/>
        <v>1</v>
      </c>
      <c r="V343" s="1" t="s">
        <v>5409</v>
      </c>
      <c r="W343" s="1" t="str">
        <f t="shared" si="28"/>
        <v>ok</v>
      </c>
    </row>
    <row r="344" spans="1:23" ht="10.15" hidden="1" customHeight="1" x14ac:dyDescent="0.2">
      <c r="A344" s="14">
        <f t="shared" si="29"/>
        <v>341</v>
      </c>
      <c r="B344" s="15" t="s">
        <v>490</v>
      </c>
      <c r="C344" s="15" t="s">
        <v>491</v>
      </c>
      <c r="D344" s="15">
        <v>7.08</v>
      </c>
      <c r="E344" s="16">
        <v>7.3695710963815015</v>
      </c>
      <c r="F344" s="15" t="s">
        <v>79</v>
      </c>
      <c r="G344" s="15" t="s">
        <v>70</v>
      </c>
      <c r="H344" s="15" t="s">
        <v>80</v>
      </c>
      <c r="I344" s="15" t="s">
        <v>70</v>
      </c>
      <c r="J344" s="15" t="s">
        <v>70</v>
      </c>
      <c r="K344" s="15" t="s">
        <v>70</v>
      </c>
      <c r="L344" s="15" t="s">
        <v>70</v>
      </c>
      <c r="M344" s="15" t="s">
        <v>70</v>
      </c>
      <c r="N344" s="15" t="s">
        <v>80</v>
      </c>
      <c r="O344" s="15" t="s">
        <v>70</v>
      </c>
      <c r="P344" s="15" t="s">
        <v>79</v>
      </c>
      <c r="Q344" s="6">
        <f t="shared" si="26"/>
        <v>4.0899872370268486E-2</v>
      </c>
      <c r="R344" s="1" t="str">
        <f t="shared" si="27"/>
        <v>Estimado.rar</v>
      </c>
      <c r="U344" s="5">
        <f t="shared" si="25"/>
        <v>1</v>
      </c>
      <c r="V344" s="1" t="s">
        <v>5409</v>
      </c>
      <c r="W344" s="1" t="str">
        <f t="shared" si="28"/>
        <v>ok</v>
      </c>
    </row>
    <row r="345" spans="1:23" ht="20.45" hidden="1" customHeight="1" x14ac:dyDescent="0.2">
      <c r="A345" s="14">
        <f t="shared" si="29"/>
        <v>342</v>
      </c>
      <c r="B345" s="15" t="s">
        <v>492</v>
      </c>
      <c r="C345" s="15" t="s">
        <v>493</v>
      </c>
      <c r="D345" s="15">
        <v>8.01</v>
      </c>
      <c r="E345" s="16">
        <v>7.83</v>
      </c>
      <c r="F345" s="15" t="s">
        <v>60</v>
      </c>
      <c r="G345" s="15">
        <v>1125</v>
      </c>
      <c r="H345" s="15" t="s">
        <v>494</v>
      </c>
      <c r="I345" s="15" t="s">
        <v>62</v>
      </c>
      <c r="J345" s="15" t="s">
        <v>89</v>
      </c>
      <c r="K345" s="15" t="s">
        <v>495</v>
      </c>
      <c r="L345" s="15">
        <v>42894</v>
      </c>
      <c r="M345" s="15" t="s">
        <v>494</v>
      </c>
      <c r="N345" s="15" t="s">
        <v>65</v>
      </c>
      <c r="O345" s="15">
        <v>1125</v>
      </c>
      <c r="P345" s="15" t="s">
        <v>60</v>
      </c>
      <c r="Q345" s="6">
        <f t="shared" si="26"/>
        <v>-2.2471910112359494E-2</v>
      </c>
      <c r="R345" s="1" t="str">
        <f t="shared" si="27"/>
        <v>ORDEN DE COMPRA 4214000530-CABLESPERU</v>
      </c>
      <c r="U345" s="5">
        <f t="shared" si="25"/>
        <v>1</v>
      </c>
      <c r="V345" s="1" t="s">
        <v>494</v>
      </c>
      <c r="W345" s="1" t="str">
        <f t="shared" si="28"/>
        <v>ok</v>
      </c>
    </row>
    <row r="346" spans="1:23" ht="10.15" hidden="1" customHeight="1" x14ac:dyDescent="0.2">
      <c r="A346" s="14">
        <f t="shared" si="29"/>
        <v>343</v>
      </c>
      <c r="B346" s="15" t="s">
        <v>496</v>
      </c>
      <c r="C346" s="15" t="s">
        <v>497</v>
      </c>
      <c r="D346" s="15">
        <v>9.35</v>
      </c>
      <c r="E346" s="16">
        <v>9.7411523680590371</v>
      </c>
      <c r="F346" s="15" t="s">
        <v>79</v>
      </c>
      <c r="G346" s="15" t="s">
        <v>70</v>
      </c>
      <c r="H346" s="15" t="s">
        <v>80</v>
      </c>
      <c r="I346" s="15" t="s">
        <v>70</v>
      </c>
      <c r="J346" s="15" t="s">
        <v>70</v>
      </c>
      <c r="K346" s="15" t="s">
        <v>70</v>
      </c>
      <c r="L346" s="15" t="s">
        <v>70</v>
      </c>
      <c r="M346" s="15" t="s">
        <v>70</v>
      </c>
      <c r="N346" s="15" t="s">
        <v>80</v>
      </c>
      <c r="O346" s="15" t="s">
        <v>70</v>
      </c>
      <c r="P346" s="15" t="s">
        <v>79</v>
      </c>
      <c r="Q346" s="6">
        <f t="shared" si="26"/>
        <v>4.1834477867276787E-2</v>
      </c>
      <c r="R346" s="1" t="str">
        <f t="shared" si="27"/>
        <v>Estimado.rar</v>
      </c>
      <c r="U346" s="5">
        <f t="shared" si="25"/>
        <v>1</v>
      </c>
      <c r="V346" s="1" t="s">
        <v>5409</v>
      </c>
      <c r="W346" s="1" t="str">
        <f t="shared" si="28"/>
        <v>ok</v>
      </c>
    </row>
    <row r="347" spans="1:23" ht="20.45" hidden="1" customHeight="1" x14ac:dyDescent="0.2">
      <c r="A347" s="14">
        <f t="shared" si="29"/>
        <v>344</v>
      </c>
      <c r="B347" s="15" t="s">
        <v>498</v>
      </c>
      <c r="C347" s="15" t="s">
        <v>499</v>
      </c>
      <c r="D347" s="15">
        <v>10.92</v>
      </c>
      <c r="E347" s="16">
        <v>11.08</v>
      </c>
      <c r="F347" s="15" t="s">
        <v>60</v>
      </c>
      <c r="G347" s="15">
        <v>2000</v>
      </c>
      <c r="H347" s="15" t="s">
        <v>494</v>
      </c>
      <c r="I347" s="15" t="s">
        <v>62</v>
      </c>
      <c r="J347" s="15" t="s">
        <v>89</v>
      </c>
      <c r="K347" s="15" t="s">
        <v>495</v>
      </c>
      <c r="L347" s="15">
        <v>42894</v>
      </c>
      <c r="M347" s="15" t="s">
        <v>494</v>
      </c>
      <c r="N347" s="15" t="s">
        <v>65</v>
      </c>
      <c r="O347" s="15">
        <v>2000</v>
      </c>
      <c r="P347" s="15" t="s">
        <v>60</v>
      </c>
      <c r="Q347" s="6">
        <f t="shared" si="26"/>
        <v>1.46520146520146E-2</v>
      </c>
      <c r="R347" s="1" t="str">
        <f t="shared" si="27"/>
        <v>ORDEN DE COMPRA 4214000530-CABLESPERU</v>
      </c>
      <c r="U347" s="5">
        <f t="shared" si="25"/>
        <v>1</v>
      </c>
      <c r="V347" s="1" t="s">
        <v>494</v>
      </c>
      <c r="W347" s="1" t="str">
        <f t="shared" si="28"/>
        <v>ok</v>
      </c>
    </row>
    <row r="348" spans="1:23" ht="20.45" hidden="1" customHeight="1" x14ac:dyDescent="0.2">
      <c r="A348" s="14">
        <f t="shared" si="29"/>
        <v>345</v>
      </c>
      <c r="B348" s="15" t="s">
        <v>500</v>
      </c>
      <c r="C348" s="15" t="s">
        <v>501</v>
      </c>
      <c r="D348" s="15">
        <v>13.15</v>
      </c>
      <c r="E348" s="16">
        <v>13.53</v>
      </c>
      <c r="F348" s="15" t="s">
        <v>60</v>
      </c>
      <c r="G348" s="15">
        <v>250</v>
      </c>
      <c r="H348" s="15" t="s">
        <v>494</v>
      </c>
      <c r="I348" s="15" t="s">
        <v>62</v>
      </c>
      <c r="J348" s="15" t="s">
        <v>89</v>
      </c>
      <c r="K348" s="15" t="s">
        <v>495</v>
      </c>
      <c r="L348" s="15">
        <v>42894</v>
      </c>
      <c r="M348" s="15" t="s">
        <v>494</v>
      </c>
      <c r="N348" s="15" t="s">
        <v>65</v>
      </c>
      <c r="O348" s="15">
        <v>250</v>
      </c>
      <c r="P348" s="15" t="s">
        <v>60</v>
      </c>
      <c r="Q348" s="6">
        <f t="shared" si="26"/>
        <v>2.8897338403041761E-2</v>
      </c>
      <c r="R348" s="1" t="str">
        <f t="shared" si="27"/>
        <v>ORDEN DE COMPRA 4214000530-CABLESPERU</v>
      </c>
      <c r="U348" s="5">
        <f t="shared" si="25"/>
        <v>1</v>
      </c>
      <c r="V348" s="1" t="s">
        <v>494</v>
      </c>
      <c r="W348" s="1" t="str">
        <f t="shared" si="28"/>
        <v>ok</v>
      </c>
    </row>
    <row r="349" spans="1:23" ht="10.15" hidden="1" customHeight="1" x14ac:dyDescent="0.2">
      <c r="A349" s="14">
        <f t="shared" si="29"/>
        <v>346</v>
      </c>
      <c r="B349" s="15" t="s">
        <v>502</v>
      </c>
      <c r="C349" s="15" t="s">
        <v>503</v>
      </c>
      <c r="D349" s="15">
        <v>16.34</v>
      </c>
      <c r="E349" s="16">
        <v>17.019491626827051</v>
      </c>
      <c r="F349" s="15" t="s">
        <v>79</v>
      </c>
      <c r="G349" s="15" t="s">
        <v>70</v>
      </c>
      <c r="H349" s="15" t="s">
        <v>80</v>
      </c>
      <c r="I349" s="15" t="s">
        <v>70</v>
      </c>
      <c r="J349" s="15" t="s">
        <v>70</v>
      </c>
      <c r="K349" s="15" t="s">
        <v>70</v>
      </c>
      <c r="L349" s="15" t="s">
        <v>70</v>
      </c>
      <c r="M349" s="15" t="s">
        <v>70</v>
      </c>
      <c r="N349" s="15" t="s">
        <v>80</v>
      </c>
      <c r="O349" s="15" t="s">
        <v>70</v>
      </c>
      <c r="P349" s="15" t="s">
        <v>79</v>
      </c>
      <c r="Q349" s="6">
        <f t="shared" si="26"/>
        <v>4.1584554885376379E-2</v>
      </c>
      <c r="R349" s="1" t="str">
        <f t="shared" si="27"/>
        <v>Estimado.rar</v>
      </c>
      <c r="U349" s="5">
        <f t="shared" si="25"/>
        <v>1</v>
      </c>
      <c r="V349" s="1" t="s">
        <v>5409</v>
      </c>
      <c r="W349" s="1" t="str">
        <f t="shared" si="28"/>
        <v>ok</v>
      </c>
    </row>
    <row r="350" spans="1:23" ht="10.15" hidden="1" customHeight="1" x14ac:dyDescent="0.2">
      <c r="A350" s="14">
        <f t="shared" si="29"/>
        <v>347</v>
      </c>
      <c r="B350" s="15" t="s">
        <v>504</v>
      </c>
      <c r="C350" s="15" t="s">
        <v>505</v>
      </c>
      <c r="D350" s="15">
        <v>22.98</v>
      </c>
      <c r="E350" s="16">
        <v>23.935414719663818</v>
      </c>
      <c r="F350" s="15" t="s">
        <v>79</v>
      </c>
      <c r="G350" s="15" t="s">
        <v>70</v>
      </c>
      <c r="H350" s="15" t="s">
        <v>80</v>
      </c>
      <c r="I350" s="15" t="s">
        <v>70</v>
      </c>
      <c r="J350" s="15" t="s">
        <v>70</v>
      </c>
      <c r="K350" s="15" t="s">
        <v>70</v>
      </c>
      <c r="L350" s="15" t="s">
        <v>70</v>
      </c>
      <c r="M350" s="15" t="s">
        <v>70</v>
      </c>
      <c r="N350" s="15" t="s">
        <v>80</v>
      </c>
      <c r="O350" s="15" t="s">
        <v>70</v>
      </c>
      <c r="P350" s="15" t="s">
        <v>79</v>
      </c>
      <c r="Q350" s="6">
        <f t="shared" si="26"/>
        <v>4.1575923397032977E-2</v>
      </c>
      <c r="R350" s="1" t="str">
        <f t="shared" si="27"/>
        <v>Estimado.rar</v>
      </c>
      <c r="U350" s="5">
        <f t="shared" si="25"/>
        <v>1</v>
      </c>
      <c r="V350" s="1" t="s">
        <v>5409</v>
      </c>
      <c r="W350" s="1" t="str">
        <f t="shared" si="28"/>
        <v>ok</v>
      </c>
    </row>
    <row r="351" spans="1:23" ht="10.15" hidden="1" customHeight="1" x14ac:dyDescent="0.2">
      <c r="A351" s="14">
        <f t="shared" si="29"/>
        <v>348</v>
      </c>
      <c r="B351" s="15" t="s">
        <v>506</v>
      </c>
      <c r="C351" s="15" t="s">
        <v>507</v>
      </c>
      <c r="D351" s="15">
        <v>33.340000000000003</v>
      </c>
      <c r="E351" s="16">
        <v>34.721498076703448</v>
      </c>
      <c r="F351" s="15" t="s">
        <v>79</v>
      </c>
      <c r="G351" s="15" t="s">
        <v>70</v>
      </c>
      <c r="H351" s="15" t="s">
        <v>80</v>
      </c>
      <c r="I351" s="15" t="s">
        <v>70</v>
      </c>
      <c r="J351" s="15" t="s">
        <v>70</v>
      </c>
      <c r="K351" s="15" t="s">
        <v>70</v>
      </c>
      <c r="L351" s="15" t="s">
        <v>70</v>
      </c>
      <c r="M351" s="15" t="s">
        <v>70</v>
      </c>
      <c r="N351" s="15" t="s">
        <v>80</v>
      </c>
      <c r="O351" s="15" t="s">
        <v>70</v>
      </c>
      <c r="P351" s="15" t="s">
        <v>79</v>
      </c>
      <c r="Q351" s="6">
        <f t="shared" si="26"/>
        <v>4.1436654970109288E-2</v>
      </c>
      <c r="R351" s="1" t="str">
        <f t="shared" si="27"/>
        <v>Estimado.rar</v>
      </c>
      <c r="U351" s="5">
        <f t="shared" si="25"/>
        <v>1</v>
      </c>
      <c r="V351" s="1" t="s">
        <v>5409</v>
      </c>
      <c r="W351" s="1" t="str">
        <f t="shared" si="28"/>
        <v>ok</v>
      </c>
    </row>
    <row r="352" spans="1:23" ht="10.15" hidden="1" customHeight="1" x14ac:dyDescent="0.2">
      <c r="A352" s="14">
        <f t="shared" si="29"/>
        <v>349</v>
      </c>
      <c r="B352" s="15" t="s">
        <v>508</v>
      </c>
      <c r="C352" s="15" t="s">
        <v>509</v>
      </c>
      <c r="D352" s="15">
        <v>61.97</v>
      </c>
      <c r="E352" s="16">
        <v>64.544754233363861</v>
      </c>
      <c r="F352" s="15" t="s">
        <v>79</v>
      </c>
      <c r="G352" s="15" t="s">
        <v>70</v>
      </c>
      <c r="H352" s="15" t="s">
        <v>80</v>
      </c>
      <c r="I352" s="15" t="s">
        <v>70</v>
      </c>
      <c r="J352" s="15" t="s">
        <v>70</v>
      </c>
      <c r="K352" s="15" t="s">
        <v>70</v>
      </c>
      <c r="L352" s="15" t="s">
        <v>70</v>
      </c>
      <c r="M352" s="15" t="s">
        <v>70</v>
      </c>
      <c r="N352" s="15" t="s">
        <v>80</v>
      </c>
      <c r="O352" s="15" t="s">
        <v>70</v>
      </c>
      <c r="P352" s="15" t="s">
        <v>79</v>
      </c>
      <c r="Q352" s="6">
        <f t="shared" si="26"/>
        <v>4.1548398150135002E-2</v>
      </c>
      <c r="R352" s="1" t="str">
        <f t="shared" si="27"/>
        <v>Estimado.rar</v>
      </c>
      <c r="U352" s="5">
        <f t="shared" si="25"/>
        <v>1</v>
      </c>
      <c r="V352" s="1" t="s">
        <v>5409</v>
      </c>
      <c r="W352" s="1" t="str">
        <f t="shared" si="28"/>
        <v>ok</v>
      </c>
    </row>
    <row r="353" spans="1:23" ht="10.15" hidden="1" customHeight="1" x14ac:dyDescent="0.2">
      <c r="A353" s="14">
        <f t="shared" si="29"/>
        <v>350</v>
      </c>
      <c r="B353" s="15" t="s">
        <v>510</v>
      </c>
      <c r="C353" s="15" t="s">
        <v>511</v>
      </c>
      <c r="D353" s="15">
        <v>6.54</v>
      </c>
      <c r="E353" s="16">
        <v>7.331241592036271</v>
      </c>
      <c r="F353" s="15" t="s">
        <v>79</v>
      </c>
      <c r="G353" s="15" t="s">
        <v>70</v>
      </c>
      <c r="H353" s="15" t="s">
        <v>80</v>
      </c>
      <c r="I353" s="15" t="s">
        <v>70</v>
      </c>
      <c r="J353" s="15" t="s">
        <v>70</v>
      </c>
      <c r="K353" s="15" t="s">
        <v>70</v>
      </c>
      <c r="L353" s="15" t="s">
        <v>70</v>
      </c>
      <c r="M353" s="15" t="s">
        <v>70</v>
      </c>
      <c r="N353" s="15" t="s">
        <v>80</v>
      </c>
      <c r="O353" s="15" t="s">
        <v>70</v>
      </c>
      <c r="P353" s="15" t="s">
        <v>79</v>
      </c>
      <c r="Q353" s="6">
        <f t="shared" si="26"/>
        <v>0.12098495291074474</v>
      </c>
      <c r="R353" s="1" t="str">
        <f t="shared" si="27"/>
        <v>Estimado.rar</v>
      </c>
      <c r="U353" s="5">
        <f t="shared" si="25"/>
        <v>1</v>
      </c>
      <c r="V353" s="1" t="s">
        <v>5409</v>
      </c>
      <c r="W353" s="1" t="str">
        <f t="shared" si="28"/>
        <v>ok</v>
      </c>
    </row>
    <row r="354" spans="1:23" ht="10.15" hidden="1" customHeight="1" x14ac:dyDescent="0.2">
      <c r="A354" s="14">
        <f t="shared" si="29"/>
        <v>351</v>
      </c>
      <c r="B354" s="15" t="s">
        <v>512</v>
      </c>
      <c r="C354" s="15" t="s">
        <v>513</v>
      </c>
      <c r="D354" s="15">
        <v>6.99</v>
      </c>
      <c r="E354" s="16">
        <v>7.7225519331675114</v>
      </c>
      <c r="F354" s="15" t="s">
        <v>79</v>
      </c>
      <c r="G354" s="15" t="s">
        <v>70</v>
      </c>
      <c r="H354" s="15" t="s">
        <v>80</v>
      </c>
      <c r="I354" s="15" t="s">
        <v>70</v>
      </c>
      <c r="J354" s="15" t="s">
        <v>70</v>
      </c>
      <c r="K354" s="15" t="s">
        <v>70</v>
      </c>
      <c r="L354" s="15" t="s">
        <v>70</v>
      </c>
      <c r="M354" s="15" t="s">
        <v>70</v>
      </c>
      <c r="N354" s="15" t="s">
        <v>80</v>
      </c>
      <c r="O354" s="15" t="s">
        <v>70</v>
      </c>
      <c r="P354" s="15" t="s">
        <v>79</v>
      </c>
      <c r="Q354" s="6">
        <f t="shared" si="26"/>
        <v>0.1047999904388428</v>
      </c>
      <c r="R354" s="1" t="str">
        <f t="shared" si="27"/>
        <v>Estimado.rar</v>
      </c>
      <c r="U354" s="5">
        <f t="shared" si="25"/>
        <v>1</v>
      </c>
      <c r="V354" s="1" t="s">
        <v>5409</v>
      </c>
      <c r="W354" s="1" t="str">
        <f t="shared" si="28"/>
        <v>ok</v>
      </c>
    </row>
    <row r="355" spans="1:23" ht="20.45" hidden="1" customHeight="1" x14ac:dyDescent="0.2">
      <c r="A355" s="14">
        <f t="shared" si="29"/>
        <v>352</v>
      </c>
      <c r="B355" s="15" t="s">
        <v>514</v>
      </c>
      <c r="C355" s="15" t="s">
        <v>515</v>
      </c>
      <c r="D355" s="15">
        <v>7.71</v>
      </c>
      <c r="E355" s="16">
        <v>8.67</v>
      </c>
      <c r="F355" s="15" t="s">
        <v>60</v>
      </c>
      <c r="G355" s="15">
        <v>150</v>
      </c>
      <c r="H355" s="15" t="s">
        <v>516</v>
      </c>
      <c r="I355" s="15" t="s">
        <v>62</v>
      </c>
      <c r="J355" s="15" t="s">
        <v>89</v>
      </c>
      <c r="K355" s="15" t="s">
        <v>517</v>
      </c>
      <c r="L355" s="15">
        <v>42823</v>
      </c>
      <c r="M355" s="15" t="s">
        <v>516</v>
      </c>
      <c r="N355" s="15" t="s">
        <v>65</v>
      </c>
      <c r="O355" s="15">
        <v>150</v>
      </c>
      <c r="P355" s="15" t="s">
        <v>60</v>
      </c>
      <c r="Q355" s="6">
        <f t="shared" si="26"/>
        <v>0.1245136186770428</v>
      </c>
      <c r="R355" s="1" t="str">
        <f t="shared" si="27"/>
        <v>ORDEN DE COMPRA 4210009500-OMEGA</v>
      </c>
      <c r="U355" s="5">
        <f t="shared" si="25"/>
        <v>1</v>
      </c>
      <c r="V355" s="1" t="s">
        <v>516</v>
      </c>
      <c r="W355" s="1" t="str">
        <f t="shared" si="28"/>
        <v>ok</v>
      </c>
    </row>
    <row r="356" spans="1:23" ht="20.45" hidden="1" customHeight="1" x14ac:dyDescent="0.2">
      <c r="A356" s="14">
        <f t="shared" si="29"/>
        <v>353</v>
      </c>
      <c r="B356" s="15" t="s">
        <v>518</v>
      </c>
      <c r="C356" s="15" t="s">
        <v>519</v>
      </c>
      <c r="D356" s="15">
        <v>8.7899999999999991</v>
      </c>
      <c r="E356" s="16">
        <v>8.7899999999999991</v>
      </c>
      <c r="F356" s="15" t="s">
        <v>60</v>
      </c>
      <c r="G356" s="15">
        <v>2000</v>
      </c>
      <c r="H356" s="15" t="s">
        <v>520</v>
      </c>
      <c r="I356" s="15" t="s">
        <v>84</v>
      </c>
      <c r="J356" s="15" t="s">
        <v>100</v>
      </c>
      <c r="K356" s="15" t="s">
        <v>495</v>
      </c>
      <c r="L356" s="15">
        <v>42765</v>
      </c>
      <c r="M356" s="15" t="s">
        <v>520</v>
      </c>
      <c r="N356" s="15" t="s">
        <v>65</v>
      </c>
      <c r="O356" s="15">
        <v>2000</v>
      </c>
      <c r="P356" s="15" t="s">
        <v>60</v>
      </c>
      <c r="Q356" s="6">
        <f t="shared" si="26"/>
        <v>0</v>
      </c>
      <c r="R356" s="1" t="str">
        <f t="shared" si="27"/>
        <v>SEAL Contrato ADLO 024-2017-SEAL</v>
      </c>
      <c r="U356" s="5">
        <f t="shared" si="25"/>
        <v>1</v>
      </c>
      <c r="V356" s="1" t="s">
        <v>520</v>
      </c>
      <c r="W356" s="1" t="str">
        <f t="shared" si="28"/>
        <v>ok</v>
      </c>
    </row>
    <row r="357" spans="1:23" ht="10.15" hidden="1" customHeight="1" x14ac:dyDescent="0.2">
      <c r="A357" s="14">
        <f t="shared" si="29"/>
        <v>354</v>
      </c>
      <c r="B357" s="15" t="s">
        <v>521</v>
      </c>
      <c r="C357" s="15" t="s">
        <v>522</v>
      </c>
      <c r="D357" s="15">
        <v>10.36</v>
      </c>
      <c r="E357" s="16">
        <v>10.550199562450528</v>
      </c>
      <c r="F357" s="15" t="s">
        <v>79</v>
      </c>
      <c r="G357" s="15" t="s">
        <v>70</v>
      </c>
      <c r="H357" s="15" t="s">
        <v>80</v>
      </c>
      <c r="I357" s="15" t="s">
        <v>70</v>
      </c>
      <c r="J357" s="15" t="s">
        <v>70</v>
      </c>
      <c r="K357" s="15" t="s">
        <v>70</v>
      </c>
      <c r="L357" s="15" t="s">
        <v>70</v>
      </c>
      <c r="M357" s="15" t="s">
        <v>70</v>
      </c>
      <c r="N357" s="15" t="s">
        <v>80</v>
      </c>
      <c r="O357" s="15" t="s">
        <v>70</v>
      </c>
      <c r="P357" s="15" t="s">
        <v>79</v>
      </c>
      <c r="Q357" s="6">
        <f t="shared" si="26"/>
        <v>1.8359031124568492E-2</v>
      </c>
      <c r="R357" s="1" t="str">
        <f t="shared" si="27"/>
        <v>Estimado.rar</v>
      </c>
      <c r="U357" s="5">
        <f t="shared" si="25"/>
        <v>1</v>
      </c>
      <c r="V357" s="1" t="s">
        <v>5409</v>
      </c>
      <c r="W357" s="1" t="str">
        <f t="shared" si="28"/>
        <v>ok</v>
      </c>
    </row>
    <row r="358" spans="1:23" ht="20.45" hidden="1" customHeight="1" x14ac:dyDescent="0.2">
      <c r="A358" s="14">
        <f t="shared" si="29"/>
        <v>355</v>
      </c>
      <c r="B358" s="15" t="s">
        <v>523</v>
      </c>
      <c r="C358" s="15" t="s">
        <v>524</v>
      </c>
      <c r="D358" s="15">
        <v>12.2</v>
      </c>
      <c r="E358" s="16">
        <v>12.2</v>
      </c>
      <c r="F358" s="15" t="s">
        <v>60</v>
      </c>
      <c r="G358" s="15">
        <v>6000</v>
      </c>
      <c r="H358" s="15" t="s">
        <v>520</v>
      </c>
      <c r="I358" s="15" t="s">
        <v>84</v>
      </c>
      <c r="J358" s="15" t="s">
        <v>100</v>
      </c>
      <c r="K358" s="15" t="s">
        <v>495</v>
      </c>
      <c r="L358" s="15">
        <v>42765</v>
      </c>
      <c r="M358" s="15" t="s">
        <v>520</v>
      </c>
      <c r="N358" s="15" t="s">
        <v>65</v>
      </c>
      <c r="O358" s="15">
        <v>6000</v>
      </c>
      <c r="P358" s="15" t="s">
        <v>60</v>
      </c>
      <c r="Q358" s="6">
        <f t="shared" si="26"/>
        <v>0</v>
      </c>
      <c r="R358" s="1" t="str">
        <f t="shared" si="27"/>
        <v>SEAL Contrato ADLO 024-2017-SEAL</v>
      </c>
      <c r="U358" s="5">
        <f t="shared" si="25"/>
        <v>1</v>
      </c>
      <c r="V358" s="1" t="s">
        <v>520</v>
      </c>
      <c r="W358" s="1" t="str">
        <f t="shared" si="28"/>
        <v>ok</v>
      </c>
    </row>
    <row r="359" spans="1:23" ht="10.15" hidden="1" customHeight="1" x14ac:dyDescent="0.2">
      <c r="A359" s="14">
        <f t="shared" si="29"/>
        <v>356</v>
      </c>
      <c r="B359" s="15" t="s">
        <v>525</v>
      </c>
      <c r="C359" s="15" t="s">
        <v>526</v>
      </c>
      <c r="D359" s="15">
        <v>26.79</v>
      </c>
      <c r="E359" s="16">
        <v>22.424285503150823</v>
      </c>
      <c r="F359" s="15" t="s">
        <v>79</v>
      </c>
      <c r="G359" s="15" t="s">
        <v>70</v>
      </c>
      <c r="H359" s="15" t="s">
        <v>80</v>
      </c>
      <c r="I359" s="15" t="s">
        <v>70</v>
      </c>
      <c r="J359" s="15" t="s">
        <v>70</v>
      </c>
      <c r="K359" s="15" t="s">
        <v>70</v>
      </c>
      <c r="L359" s="15" t="s">
        <v>70</v>
      </c>
      <c r="M359" s="15" t="s">
        <v>70</v>
      </c>
      <c r="N359" s="15" t="s">
        <v>80</v>
      </c>
      <c r="O359" s="15" t="s">
        <v>70</v>
      </c>
      <c r="P359" s="15" t="s">
        <v>79</v>
      </c>
      <c r="Q359" s="6">
        <f t="shared" si="26"/>
        <v>-0.16296060085289943</v>
      </c>
      <c r="R359" s="1" t="str">
        <f t="shared" si="27"/>
        <v>Estimado.rar</v>
      </c>
      <c r="U359" s="5">
        <f t="shared" si="25"/>
        <v>1</v>
      </c>
      <c r="V359" s="1" t="s">
        <v>5409</v>
      </c>
      <c r="W359" s="1" t="str">
        <f t="shared" si="28"/>
        <v>ok</v>
      </c>
    </row>
    <row r="360" spans="1:23" ht="10.15" hidden="1" customHeight="1" x14ac:dyDescent="0.2">
      <c r="A360" s="14">
        <f t="shared" si="29"/>
        <v>357</v>
      </c>
      <c r="B360" s="15" t="s">
        <v>527</v>
      </c>
      <c r="C360" s="15" t="s">
        <v>528</v>
      </c>
      <c r="D360" s="15">
        <v>16.100000000000001</v>
      </c>
      <c r="E360" s="16">
        <v>16.77</v>
      </c>
      <c r="F360" s="15" t="s">
        <v>79</v>
      </c>
      <c r="G360" s="15" t="s">
        <v>70</v>
      </c>
      <c r="H360" s="15" t="s">
        <v>80</v>
      </c>
      <c r="I360" s="15" t="s">
        <v>70</v>
      </c>
      <c r="J360" s="15" t="s">
        <v>70</v>
      </c>
      <c r="K360" s="15" t="s">
        <v>70</v>
      </c>
      <c r="L360" s="15" t="s">
        <v>70</v>
      </c>
      <c r="M360" s="15" t="s">
        <v>70</v>
      </c>
      <c r="N360" s="15" t="s">
        <v>80</v>
      </c>
      <c r="O360" s="15" t="s">
        <v>70</v>
      </c>
      <c r="P360" s="15" t="s">
        <v>79</v>
      </c>
      <c r="Q360" s="6">
        <f t="shared" si="26"/>
        <v>4.161490683229796E-2</v>
      </c>
      <c r="R360" s="1" t="str">
        <f t="shared" si="27"/>
        <v>Estimado.rar</v>
      </c>
      <c r="U360" s="5">
        <f t="shared" si="25"/>
        <v>1</v>
      </c>
      <c r="V360" s="1" t="s">
        <v>5409</v>
      </c>
      <c r="W360" s="1" t="str">
        <f t="shared" si="28"/>
        <v>ok</v>
      </c>
    </row>
    <row r="361" spans="1:23" ht="10.15" hidden="1" customHeight="1" x14ac:dyDescent="0.2">
      <c r="A361" s="14">
        <f t="shared" si="29"/>
        <v>358</v>
      </c>
      <c r="B361" s="15" t="s">
        <v>529</v>
      </c>
      <c r="C361" s="15" t="s">
        <v>530</v>
      </c>
      <c r="D361" s="15">
        <v>18.55</v>
      </c>
      <c r="E361" s="16">
        <v>19.320599999999999</v>
      </c>
      <c r="F361" s="15" t="s">
        <v>79</v>
      </c>
      <c r="G361" s="15" t="s">
        <v>70</v>
      </c>
      <c r="H361" s="15" t="s">
        <v>80</v>
      </c>
      <c r="I361" s="15" t="s">
        <v>70</v>
      </c>
      <c r="J361" s="15" t="s">
        <v>70</v>
      </c>
      <c r="K361" s="15" t="s">
        <v>70</v>
      </c>
      <c r="L361" s="15" t="s">
        <v>70</v>
      </c>
      <c r="M361" s="15" t="s">
        <v>70</v>
      </c>
      <c r="N361" s="15" t="s">
        <v>80</v>
      </c>
      <c r="O361" s="15" t="s">
        <v>70</v>
      </c>
      <c r="P361" s="15" t="s">
        <v>79</v>
      </c>
      <c r="Q361" s="6">
        <f t="shared" si="26"/>
        <v>4.1541778975741073E-2</v>
      </c>
      <c r="R361" s="1" t="str">
        <f t="shared" si="27"/>
        <v>Estimado.rar</v>
      </c>
      <c r="U361" s="5">
        <f t="shared" si="25"/>
        <v>1</v>
      </c>
      <c r="V361" s="1" t="s">
        <v>5409</v>
      </c>
      <c r="W361" s="1" t="str">
        <f t="shared" si="28"/>
        <v>ok</v>
      </c>
    </row>
    <row r="362" spans="1:23" ht="10.15" hidden="1" customHeight="1" x14ac:dyDescent="0.2">
      <c r="A362" s="14">
        <f t="shared" si="29"/>
        <v>359</v>
      </c>
      <c r="B362" s="15" t="s">
        <v>531</v>
      </c>
      <c r="C362" s="15" t="s">
        <v>532</v>
      </c>
      <c r="D362" s="15">
        <v>22.23</v>
      </c>
      <c r="E362" s="16">
        <v>23.1465</v>
      </c>
      <c r="F362" s="15" t="s">
        <v>79</v>
      </c>
      <c r="G362" s="15" t="s">
        <v>70</v>
      </c>
      <c r="H362" s="15" t="s">
        <v>80</v>
      </c>
      <c r="I362" s="15" t="s">
        <v>70</v>
      </c>
      <c r="J362" s="15" t="s">
        <v>70</v>
      </c>
      <c r="K362" s="15" t="s">
        <v>70</v>
      </c>
      <c r="L362" s="15" t="s">
        <v>70</v>
      </c>
      <c r="M362" s="15" t="s">
        <v>70</v>
      </c>
      <c r="N362" s="15" t="s">
        <v>80</v>
      </c>
      <c r="O362" s="15" t="s">
        <v>70</v>
      </c>
      <c r="P362" s="15" t="s">
        <v>79</v>
      </c>
      <c r="Q362" s="6">
        <f t="shared" si="26"/>
        <v>4.1228070175438614E-2</v>
      </c>
      <c r="R362" s="1" t="str">
        <f t="shared" si="27"/>
        <v>Estimado.rar</v>
      </c>
      <c r="U362" s="5">
        <f t="shared" si="25"/>
        <v>1</v>
      </c>
      <c r="V362" s="1" t="s">
        <v>5409</v>
      </c>
      <c r="W362" s="1" t="str">
        <f t="shared" si="28"/>
        <v>ok</v>
      </c>
    </row>
    <row r="363" spans="1:23" ht="10.15" hidden="1" customHeight="1" x14ac:dyDescent="0.2">
      <c r="A363" s="14">
        <f t="shared" si="29"/>
        <v>360</v>
      </c>
      <c r="B363" s="15" t="s">
        <v>533</v>
      </c>
      <c r="C363" s="15" t="s">
        <v>534</v>
      </c>
      <c r="D363" s="15">
        <v>26.31</v>
      </c>
      <c r="E363" s="16">
        <v>27.397500000000001</v>
      </c>
      <c r="F363" s="15" t="s">
        <v>79</v>
      </c>
      <c r="G363" s="15" t="s">
        <v>70</v>
      </c>
      <c r="H363" s="15" t="s">
        <v>80</v>
      </c>
      <c r="I363" s="15" t="s">
        <v>70</v>
      </c>
      <c r="J363" s="15" t="s">
        <v>70</v>
      </c>
      <c r="K363" s="15" t="s">
        <v>70</v>
      </c>
      <c r="L363" s="15" t="s">
        <v>70</v>
      </c>
      <c r="M363" s="15" t="s">
        <v>70</v>
      </c>
      <c r="N363" s="15" t="s">
        <v>80</v>
      </c>
      <c r="O363" s="15" t="s">
        <v>70</v>
      </c>
      <c r="P363" s="15" t="s">
        <v>79</v>
      </c>
      <c r="Q363" s="6">
        <f t="shared" si="26"/>
        <v>4.1334093500570157E-2</v>
      </c>
      <c r="R363" s="1" t="str">
        <f t="shared" si="27"/>
        <v>Estimado.rar</v>
      </c>
      <c r="U363" s="5">
        <f t="shared" si="25"/>
        <v>1</v>
      </c>
      <c r="V363" s="1" t="s">
        <v>5409</v>
      </c>
      <c r="W363" s="1" t="str">
        <f t="shared" si="28"/>
        <v>ok</v>
      </c>
    </row>
    <row r="364" spans="1:23" ht="10.15" hidden="1" customHeight="1" x14ac:dyDescent="0.2">
      <c r="A364" s="14">
        <f t="shared" si="29"/>
        <v>361</v>
      </c>
      <c r="B364" s="15" t="s">
        <v>535</v>
      </c>
      <c r="C364" s="15" t="s">
        <v>536</v>
      </c>
      <c r="D364" s="15">
        <v>32.43</v>
      </c>
      <c r="E364" s="16">
        <v>33.774000000000001</v>
      </c>
      <c r="F364" s="15" t="s">
        <v>79</v>
      </c>
      <c r="G364" s="15" t="s">
        <v>70</v>
      </c>
      <c r="H364" s="15" t="s">
        <v>80</v>
      </c>
      <c r="I364" s="15" t="s">
        <v>70</v>
      </c>
      <c r="J364" s="15" t="s">
        <v>70</v>
      </c>
      <c r="K364" s="15" t="s">
        <v>70</v>
      </c>
      <c r="L364" s="15" t="s">
        <v>70</v>
      </c>
      <c r="M364" s="15" t="s">
        <v>70</v>
      </c>
      <c r="N364" s="15" t="s">
        <v>80</v>
      </c>
      <c r="O364" s="15" t="s">
        <v>70</v>
      </c>
      <c r="P364" s="15" t="s">
        <v>79</v>
      </c>
      <c r="Q364" s="6">
        <f t="shared" si="26"/>
        <v>4.1443108233117476E-2</v>
      </c>
      <c r="R364" s="1" t="str">
        <f t="shared" si="27"/>
        <v>Estimado.rar</v>
      </c>
      <c r="U364" s="5">
        <f t="shared" si="25"/>
        <v>1</v>
      </c>
      <c r="V364" s="1" t="s">
        <v>5409</v>
      </c>
      <c r="W364" s="1" t="str">
        <f t="shared" si="28"/>
        <v>ok</v>
      </c>
    </row>
    <row r="365" spans="1:23" ht="10.15" hidden="1" customHeight="1" x14ac:dyDescent="0.2">
      <c r="A365" s="14">
        <f t="shared" si="29"/>
        <v>362</v>
      </c>
      <c r="B365" s="15" t="s">
        <v>537</v>
      </c>
      <c r="C365" s="15" t="s">
        <v>538</v>
      </c>
      <c r="D365" s="15">
        <v>40.590000000000003</v>
      </c>
      <c r="E365" s="16">
        <v>42.275999999999996</v>
      </c>
      <c r="F365" s="15" t="s">
        <v>79</v>
      </c>
      <c r="G365" s="15" t="s">
        <v>70</v>
      </c>
      <c r="H365" s="15" t="s">
        <v>80</v>
      </c>
      <c r="I365" s="15" t="s">
        <v>70</v>
      </c>
      <c r="J365" s="15" t="s">
        <v>70</v>
      </c>
      <c r="K365" s="15" t="s">
        <v>70</v>
      </c>
      <c r="L365" s="15" t="s">
        <v>70</v>
      </c>
      <c r="M365" s="15" t="s">
        <v>70</v>
      </c>
      <c r="N365" s="15" t="s">
        <v>80</v>
      </c>
      <c r="O365" s="15" t="s">
        <v>70</v>
      </c>
      <c r="P365" s="15" t="s">
        <v>79</v>
      </c>
      <c r="Q365" s="6">
        <f t="shared" si="26"/>
        <v>4.153732446415348E-2</v>
      </c>
      <c r="R365" s="1" t="str">
        <f t="shared" si="27"/>
        <v>Estimado.rar</v>
      </c>
      <c r="U365" s="5">
        <f t="shared" si="25"/>
        <v>1</v>
      </c>
      <c r="V365" s="1" t="s">
        <v>5409</v>
      </c>
      <c r="W365" s="1" t="str">
        <f t="shared" si="28"/>
        <v>ok</v>
      </c>
    </row>
    <row r="366" spans="1:23" ht="10.15" hidden="1" customHeight="1" x14ac:dyDescent="0.2">
      <c r="A366" s="14">
        <f t="shared" si="29"/>
        <v>363</v>
      </c>
      <c r="B366" s="15" t="s">
        <v>539</v>
      </c>
      <c r="C366" s="15" t="s">
        <v>540</v>
      </c>
      <c r="D366" s="15">
        <v>50.8</v>
      </c>
      <c r="E366" s="16">
        <v>52.903499999999994</v>
      </c>
      <c r="F366" s="15" t="s">
        <v>79</v>
      </c>
      <c r="G366" s="15" t="s">
        <v>70</v>
      </c>
      <c r="H366" s="15" t="s">
        <v>80</v>
      </c>
      <c r="I366" s="15" t="s">
        <v>70</v>
      </c>
      <c r="J366" s="15" t="s">
        <v>70</v>
      </c>
      <c r="K366" s="15" t="s">
        <v>70</v>
      </c>
      <c r="L366" s="15" t="s">
        <v>70</v>
      </c>
      <c r="M366" s="15" t="s">
        <v>70</v>
      </c>
      <c r="N366" s="15" t="s">
        <v>80</v>
      </c>
      <c r="O366" s="15" t="s">
        <v>70</v>
      </c>
      <c r="P366" s="15" t="s">
        <v>79</v>
      </c>
      <c r="Q366" s="6">
        <f t="shared" si="26"/>
        <v>4.1407480314960665E-2</v>
      </c>
      <c r="R366" s="1" t="str">
        <f t="shared" si="27"/>
        <v>Estimado.rar</v>
      </c>
      <c r="U366" s="5">
        <f t="shared" si="25"/>
        <v>1</v>
      </c>
      <c r="V366" s="1" t="s">
        <v>5409</v>
      </c>
      <c r="W366" s="1" t="str">
        <f t="shared" si="28"/>
        <v>ok</v>
      </c>
    </row>
    <row r="367" spans="1:23" ht="10.15" hidden="1" customHeight="1" x14ac:dyDescent="0.2">
      <c r="A367" s="14">
        <f t="shared" si="29"/>
        <v>364</v>
      </c>
      <c r="B367" s="15" t="s">
        <v>541</v>
      </c>
      <c r="C367" s="15" t="s">
        <v>542</v>
      </c>
      <c r="D367" s="15">
        <v>61</v>
      </c>
      <c r="E367" s="16">
        <v>63.530999999999999</v>
      </c>
      <c r="F367" s="15" t="s">
        <v>79</v>
      </c>
      <c r="G367" s="15" t="s">
        <v>70</v>
      </c>
      <c r="H367" s="15" t="s">
        <v>80</v>
      </c>
      <c r="I367" s="15" t="s">
        <v>70</v>
      </c>
      <c r="J367" s="15" t="s">
        <v>70</v>
      </c>
      <c r="K367" s="15" t="s">
        <v>70</v>
      </c>
      <c r="L367" s="15" t="s">
        <v>70</v>
      </c>
      <c r="M367" s="15" t="s">
        <v>70</v>
      </c>
      <c r="N367" s="15" t="s">
        <v>80</v>
      </c>
      <c r="O367" s="15" t="s">
        <v>70</v>
      </c>
      <c r="P367" s="15" t="s">
        <v>79</v>
      </c>
      <c r="Q367" s="6">
        <f t="shared" si="26"/>
        <v>4.1491803278688399E-2</v>
      </c>
      <c r="R367" s="1" t="str">
        <f t="shared" si="27"/>
        <v>Estimado.rar</v>
      </c>
      <c r="U367" s="5">
        <f t="shared" si="25"/>
        <v>1</v>
      </c>
      <c r="V367" s="1" t="s">
        <v>5409</v>
      </c>
      <c r="W367" s="1" t="str">
        <f t="shared" si="28"/>
        <v>ok</v>
      </c>
    </row>
    <row r="368" spans="1:23" ht="10.15" hidden="1" customHeight="1" x14ac:dyDescent="0.2">
      <c r="A368" s="14">
        <f t="shared" si="29"/>
        <v>365</v>
      </c>
      <c r="B368" s="15" t="s">
        <v>543</v>
      </c>
      <c r="C368" s="15" t="s">
        <v>544</v>
      </c>
      <c r="D368" s="15">
        <v>73.25</v>
      </c>
      <c r="E368" s="16">
        <v>76.283999999999992</v>
      </c>
      <c r="F368" s="15" t="s">
        <v>79</v>
      </c>
      <c r="G368" s="15" t="s">
        <v>70</v>
      </c>
      <c r="H368" s="15" t="s">
        <v>80</v>
      </c>
      <c r="I368" s="15" t="s">
        <v>70</v>
      </c>
      <c r="J368" s="15" t="s">
        <v>70</v>
      </c>
      <c r="K368" s="15" t="s">
        <v>70</v>
      </c>
      <c r="L368" s="15" t="s">
        <v>70</v>
      </c>
      <c r="M368" s="15" t="s">
        <v>70</v>
      </c>
      <c r="N368" s="15" t="s">
        <v>80</v>
      </c>
      <c r="O368" s="15" t="s">
        <v>70</v>
      </c>
      <c r="P368" s="15" t="s">
        <v>79</v>
      </c>
      <c r="Q368" s="6">
        <f t="shared" si="26"/>
        <v>4.1419795221842914E-2</v>
      </c>
      <c r="R368" s="1" t="str">
        <f t="shared" si="27"/>
        <v>Estimado.rar</v>
      </c>
      <c r="U368" s="5">
        <f t="shared" si="25"/>
        <v>1</v>
      </c>
      <c r="V368" s="1" t="s">
        <v>5409</v>
      </c>
      <c r="W368" s="1" t="str">
        <f t="shared" si="28"/>
        <v>ok</v>
      </c>
    </row>
    <row r="369" spans="1:23" ht="10.15" hidden="1" customHeight="1" x14ac:dyDescent="0.2">
      <c r="A369" s="14">
        <f t="shared" si="29"/>
        <v>366</v>
      </c>
      <c r="B369" s="15" t="s">
        <v>545</v>
      </c>
      <c r="C369" s="15" t="s">
        <v>546</v>
      </c>
      <c r="D369" s="15">
        <v>109.99</v>
      </c>
      <c r="E369" s="16">
        <v>114.54300000000001</v>
      </c>
      <c r="F369" s="15" t="s">
        <v>79</v>
      </c>
      <c r="G369" s="15" t="s">
        <v>70</v>
      </c>
      <c r="H369" s="15" t="s">
        <v>80</v>
      </c>
      <c r="I369" s="15" t="s">
        <v>70</v>
      </c>
      <c r="J369" s="15" t="s">
        <v>70</v>
      </c>
      <c r="K369" s="15" t="s">
        <v>70</v>
      </c>
      <c r="L369" s="15" t="s">
        <v>70</v>
      </c>
      <c r="M369" s="15" t="s">
        <v>70</v>
      </c>
      <c r="N369" s="15" t="s">
        <v>80</v>
      </c>
      <c r="O369" s="15" t="s">
        <v>70</v>
      </c>
      <c r="P369" s="15" t="s">
        <v>79</v>
      </c>
      <c r="Q369" s="6">
        <f t="shared" si="26"/>
        <v>4.1394672242931252E-2</v>
      </c>
      <c r="R369" s="1" t="str">
        <f t="shared" si="27"/>
        <v>Estimado.rar</v>
      </c>
      <c r="U369" s="5">
        <f t="shared" si="25"/>
        <v>1</v>
      </c>
      <c r="V369" s="1" t="s">
        <v>5409</v>
      </c>
      <c r="W369" s="1" t="str">
        <f t="shared" si="28"/>
        <v>ok</v>
      </c>
    </row>
    <row r="370" spans="1:23" ht="10.15" hidden="1" customHeight="1" x14ac:dyDescent="0.2">
      <c r="A370" s="14">
        <f t="shared" si="29"/>
        <v>367</v>
      </c>
      <c r="B370" s="15" t="s">
        <v>547</v>
      </c>
      <c r="C370" s="15" t="s">
        <v>548</v>
      </c>
      <c r="D370" s="15">
        <v>9.17</v>
      </c>
      <c r="E370" s="16">
        <v>9.5467000000000013</v>
      </c>
      <c r="F370" s="15" t="s">
        <v>79</v>
      </c>
      <c r="G370" s="15" t="s">
        <v>70</v>
      </c>
      <c r="H370" s="15" t="s">
        <v>80</v>
      </c>
      <c r="I370" s="15" t="s">
        <v>70</v>
      </c>
      <c r="J370" s="15" t="s">
        <v>70</v>
      </c>
      <c r="K370" s="15" t="s">
        <v>70</v>
      </c>
      <c r="L370" s="15" t="s">
        <v>70</v>
      </c>
      <c r="M370" s="15" t="s">
        <v>70</v>
      </c>
      <c r="N370" s="15" t="s">
        <v>80</v>
      </c>
      <c r="O370" s="15" t="s">
        <v>70</v>
      </c>
      <c r="P370" s="15" t="s">
        <v>79</v>
      </c>
      <c r="Q370" s="6">
        <f t="shared" si="26"/>
        <v>4.1079607415485331E-2</v>
      </c>
      <c r="R370" s="1" t="str">
        <f t="shared" si="27"/>
        <v>Estimado.rar</v>
      </c>
      <c r="U370" s="5">
        <f t="shared" si="25"/>
        <v>1</v>
      </c>
      <c r="V370" s="1" t="s">
        <v>5409</v>
      </c>
      <c r="W370" s="1" t="str">
        <f t="shared" si="28"/>
        <v>ok</v>
      </c>
    </row>
    <row r="371" spans="1:23" ht="10.15" hidden="1" customHeight="1" x14ac:dyDescent="0.2">
      <c r="A371" s="14">
        <f t="shared" si="29"/>
        <v>368</v>
      </c>
      <c r="B371" s="15" t="s">
        <v>549</v>
      </c>
      <c r="C371" s="15" t="s">
        <v>550</v>
      </c>
      <c r="D371" s="15">
        <v>10.24</v>
      </c>
      <c r="E371" s="16">
        <v>10.6669</v>
      </c>
      <c r="F371" s="15" t="s">
        <v>79</v>
      </c>
      <c r="G371" s="15" t="s">
        <v>70</v>
      </c>
      <c r="H371" s="15" t="s">
        <v>80</v>
      </c>
      <c r="I371" s="15" t="s">
        <v>70</v>
      </c>
      <c r="J371" s="15" t="s">
        <v>70</v>
      </c>
      <c r="K371" s="15" t="s">
        <v>70</v>
      </c>
      <c r="L371" s="15" t="s">
        <v>70</v>
      </c>
      <c r="M371" s="15" t="s">
        <v>70</v>
      </c>
      <c r="N371" s="15" t="s">
        <v>80</v>
      </c>
      <c r="O371" s="15" t="s">
        <v>70</v>
      </c>
      <c r="P371" s="15" t="s">
        <v>79</v>
      </c>
      <c r="Q371" s="6">
        <f t="shared" si="26"/>
        <v>4.1689453125000053E-2</v>
      </c>
      <c r="R371" s="1" t="str">
        <f t="shared" si="27"/>
        <v>Estimado.rar</v>
      </c>
      <c r="U371" s="5">
        <f t="shared" si="25"/>
        <v>1</v>
      </c>
      <c r="V371" s="1" t="s">
        <v>5409</v>
      </c>
      <c r="W371" s="1" t="str">
        <f t="shared" si="28"/>
        <v>ok</v>
      </c>
    </row>
    <row r="372" spans="1:23" ht="10.15" hidden="1" customHeight="1" x14ac:dyDescent="0.2">
      <c r="A372" s="14">
        <f t="shared" si="29"/>
        <v>369</v>
      </c>
      <c r="B372" s="15" t="s">
        <v>551</v>
      </c>
      <c r="C372" s="15" t="s">
        <v>552</v>
      </c>
      <c r="D372" s="15">
        <v>11.85</v>
      </c>
      <c r="E372" s="16">
        <v>12.347200000000001</v>
      </c>
      <c r="F372" s="15" t="s">
        <v>79</v>
      </c>
      <c r="G372" s="15" t="s">
        <v>70</v>
      </c>
      <c r="H372" s="15" t="s">
        <v>80</v>
      </c>
      <c r="I372" s="15" t="s">
        <v>70</v>
      </c>
      <c r="J372" s="15" t="s">
        <v>70</v>
      </c>
      <c r="K372" s="15" t="s">
        <v>70</v>
      </c>
      <c r="L372" s="15" t="s">
        <v>70</v>
      </c>
      <c r="M372" s="15" t="s">
        <v>70</v>
      </c>
      <c r="N372" s="15" t="s">
        <v>80</v>
      </c>
      <c r="O372" s="15" t="s">
        <v>70</v>
      </c>
      <c r="P372" s="15" t="s">
        <v>79</v>
      </c>
      <c r="Q372" s="6">
        <f t="shared" si="26"/>
        <v>4.1957805907173018E-2</v>
      </c>
      <c r="R372" s="1" t="str">
        <f t="shared" si="27"/>
        <v>Estimado.rar</v>
      </c>
      <c r="U372" s="5">
        <f t="shared" si="25"/>
        <v>1</v>
      </c>
      <c r="V372" s="1" t="s">
        <v>5409</v>
      </c>
      <c r="W372" s="1" t="str">
        <f t="shared" si="28"/>
        <v>ok</v>
      </c>
    </row>
    <row r="373" spans="1:23" ht="10.15" hidden="1" customHeight="1" x14ac:dyDescent="0.2">
      <c r="A373" s="14">
        <f t="shared" si="29"/>
        <v>370</v>
      </c>
      <c r="B373" s="15" t="s">
        <v>553</v>
      </c>
      <c r="C373" s="15" t="s">
        <v>554</v>
      </c>
      <c r="D373" s="15">
        <v>13.65</v>
      </c>
      <c r="E373" s="16">
        <v>14.214200000000002</v>
      </c>
      <c r="F373" s="15" t="s">
        <v>79</v>
      </c>
      <c r="G373" s="15" t="s">
        <v>70</v>
      </c>
      <c r="H373" s="15" t="s">
        <v>80</v>
      </c>
      <c r="I373" s="15" t="s">
        <v>70</v>
      </c>
      <c r="J373" s="15" t="s">
        <v>70</v>
      </c>
      <c r="K373" s="15" t="s">
        <v>70</v>
      </c>
      <c r="L373" s="15" t="s">
        <v>70</v>
      </c>
      <c r="M373" s="15" t="s">
        <v>70</v>
      </c>
      <c r="N373" s="15" t="s">
        <v>80</v>
      </c>
      <c r="O373" s="15" t="s">
        <v>70</v>
      </c>
      <c r="P373" s="15" t="s">
        <v>79</v>
      </c>
      <c r="Q373" s="6">
        <f t="shared" si="26"/>
        <v>4.1333333333333444E-2</v>
      </c>
      <c r="R373" s="1" t="str">
        <f t="shared" si="27"/>
        <v>Estimado.rar</v>
      </c>
      <c r="U373" s="5">
        <f t="shared" si="25"/>
        <v>1</v>
      </c>
      <c r="V373" s="1" t="s">
        <v>5409</v>
      </c>
      <c r="W373" s="1" t="str">
        <f t="shared" si="28"/>
        <v>ok</v>
      </c>
    </row>
    <row r="374" spans="1:23" ht="10.15" hidden="1" customHeight="1" x14ac:dyDescent="0.2">
      <c r="A374" s="14">
        <f t="shared" si="29"/>
        <v>371</v>
      </c>
      <c r="B374" s="15" t="s">
        <v>555</v>
      </c>
      <c r="C374" s="15" t="s">
        <v>556</v>
      </c>
      <c r="D374" s="15">
        <v>16.34</v>
      </c>
      <c r="E374" s="16">
        <v>17.014700000000001</v>
      </c>
      <c r="F374" s="15" t="s">
        <v>79</v>
      </c>
      <c r="G374" s="15" t="s">
        <v>70</v>
      </c>
      <c r="H374" s="15" t="s">
        <v>80</v>
      </c>
      <c r="I374" s="15" t="s">
        <v>70</v>
      </c>
      <c r="J374" s="15" t="s">
        <v>70</v>
      </c>
      <c r="K374" s="15" t="s">
        <v>70</v>
      </c>
      <c r="L374" s="15" t="s">
        <v>70</v>
      </c>
      <c r="M374" s="15" t="s">
        <v>70</v>
      </c>
      <c r="N374" s="15" t="s">
        <v>80</v>
      </c>
      <c r="O374" s="15" t="s">
        <v>70</v>
      </c>
      <c r="P374" s="15" t="s">
        <v>79</v>
      </c>
      <c r="Q374" s="6">
        <f t="shared" si="26"/>
        <v>4.1291309669522658E-2</v>
      </c>
      <c r="R374" s="1" t="str">
        <f t="shared" si="27"/>
        <v>Estimado.rar</v>
      </c>
      <c r="U374" s="5">
        <f t="shared" si="25"/>
        <v>1</v>
      </c>
      <c r="V374" s="1" t="s">
        <v>5409</v>
      </c>
      <c r="W374" s="1" t="str">
        <f t="shared" si="28"/>
        <v>ok</v>
      </c>
    </row>
    <row r="375" spans="1:23" ht="10.15" hidden="1" customHeight="1" x14ac:dyDescent="0.2">
      <c r="A375" s="14">
        <f t="shared" si="29"/>
        <v>372</v>
      </c>
      <c r="B375" s="15" t="s">
        <v>557</v>
      </c>
      <c r="C375" s="15" t="s">
        <v>558</v>
      </c>
      <c r="D375" s="15">
        <v>19.920000000000002</v>
      </c>
      <c r="E375" s="16">
        <v>20.748699999999999</v>
      </c>
      <c r="F375" s="15" t="s">
        <v>79</v>
      </c>
      <c r="G375" s="15" t="s">
        <v>70</v>
      </c>
      <c r="H375" s="15" t="s">
        <v>80</v>
      </c>
      <c r="I375" s="15" t="s">
        <v>70</v>
      </c>
      <c r="J375" s="15" t="s">
        <v>70</v>
      </c>
      <c r="K375" s="15" t="s">
        <v>70</v>
      </c>
      <c r="L375" s="15" t="s">
        <v>70</v>
      </c>
      <c r="M375" s="15" t="s">
        <v>70</v>
      </c>
      <c r="N375" s="15" t="s">
        <v>80</v>
      </c>
      <c r="O375" s="15" t="s">
        <v>70</v>
      </c>
      <c r="P375" s="15" t="s">
        <v>79</v>
      </c>
      <c r="Q375" s="6">
        <f t="shared" si="26"/>
        <v>4.1601405622489818E-2</v>
      </c>
      <c r="R375" s="1" t="str">
        <f t="shared" si="27"/>
        <v>Estimado.rar</v>
      </c>
      <c r="U375" s="5">
        <f t="shared" si="25"/>
        <v>1</v>
      </c>
      <c r="V375" s="1" t="s">
        <v>5409</v>
      </c>
      <c r="W375" s="1" t="str">
        <f t="shared" si="28"/>
        <v>ok</v>
      </c>
    </row>
    <row r="376" spans="1:23" ht="10.15" hidden="1" customHeight="1" x14ac:dyDescent="0.2">
      <c r="A376" s="14">
        <f t="shared" si="29"/>
        <v>373</v>
      </c>
      <c r="B376" s="15" t="s">
        <v>559</v>
      </c>
      <c r="C376" s="15" t="s">
        <v>560</v>
      </c>
      <c r="D376" s="15">
        <v>24.41</v>
      </c>
      <c r="E376" s="16">
        <v>25.4162</v>
      </c>
      <c r="F376" s="15" t="s">
        <v>79</v>
      </c>
      <c r="G376" s="15" t="s">
        <v>70</v>
      </c>
      <c r="H376" s="15" t="s">
        <v>80</v>
      </c>
      <c r="I376" s="15" t="s">
        <v>70</v>
      </c>
      <c r="J376" s="15" t="s">
        <v>70</v>
      </c>
      <c r="K376" s="15" t="s">
        <v>70</v>
      </c>
      <c r="L376" s="15" t="s">
        <v>70</v>
      </c>
      <c r="M376" s="15" t="s">
        <v>70</v>
      </c>
      <c r="N376" s="15" t="s">
        <v>80</v>
      </c>
      <c r="O376" s="15" t="s">
        <v>70</v>
      </c>
      <c r="P376" s="15" t="s">
        <v>79</v>
      </c>
      <c r="Q376" s="6">
        <f t="shared" si="26"/>
        <v>4.1220811142974156E-2</v>
      </c>
      <c r="R376" s="1" t="str">
        <f t="shared" si="27"/>
        <v>Estimado.rar</v>
      </c>
      <c r="U376" s="5">
        <f t="shared" si="25"/>
        <v>1</v>
      </c>
      <c r="V376" s="1" t="s">
        <v>5409</v>
      </c>
      <c r="W376" s="1" t="str">
        <f t="shared" si="28"/>
        <v>ok</v>
      </c>
    </row>
    <row r="377" spans="1:23" ht="10.15" hidden="1" customHeight="1" x14ac:dyDescent="0.2">
      <c r="A377" s="14">
        <f t="shared" si="29"/>
        <v>374</v>
      </c>
      <c r="B377" s="15" t="s">
        <v>561</v>
      </c>
      <c r="C377" s="15" t="s">
        <v>562</v>
      </c>
      <c r="D377" s="15">
        <v>28.89</v>
      </c>
      <c r="E377" s="16">
        <v>30.0837</v>
      </c>
      <c r="F377" s="15" t="s">
        <v>79</v>
      </c>
      <c r="G377" s="15" t="s">
        <v>70</v>
      </c>
      <c r="H377" s="15" t="s">
        <v>80</v>
      </c>
      <c r="I377" s="15" t="s">
        <v>70</v>
      </c>
      <c r="J377" s="15" t="s">
        <v>70</v>
      </c>
      <c r="K377" s="15" t="s">
        <v>70</v>
      </c>
      <c r="L377" s="15" t="s">
        <v>70</v>
      </c>
      <c r="M377" s="15" t="s">
        <v>70</v>
      </c>
      <c r="N377" s="15" t="s">
        <v>80</v>
      </c>
      <c r="O377" s="15" t="s">
        <v>70</v>
      </c>
      <c r="P377" s="15" t="s">
        <v>79</v>
      </c>
      <c r="Q377" s="6">
        <f t="shared" si="26"/>
        <v>4.1318795430944855E-2</v>
      </c>
      <c r="R377" s="1" t="str">
        <f t="shared" si="27"/>
        <v>Estimado.rar</v>
      </c>
      <c r="U377" s="5">
        <f t="shared" si="25"/>
        <v>1</v>
      </c>
      <c r="V377" s="1" t="s">
        <v>5409</v>
      </c>
      <c r="W377" s="1" t="str">
        <f t="shared" si="28"/>
        <v>ok</v>
      </c>
    </row>
    <row r="378" spans="1:23" ht="10.15" hidden="1" customHeight="1" x14ac:dyDescent="0.2">
      <c r="A378" s="14">
        <f t="shared" si="29"/>
        <v>375</v>
      </c>
      <c r="B378" s="15" t="s">
        <v>563</v>
      </c>
      <c r="C378" s="15" t="s">
        <v>564</v>
      </c>
      <c r="D378" s="15">
        <v>34.270000000000003</v>
      </c>
      <c r="E378" s="16">
        <v>35.684699999999999</v>
      </c>
      <c r="F378" s="15" t="s">
        <v>79</v>
      </c>
      <c r="G378" s="15" t="s">
        <v>70</v>
      </c>
      <c r="H378" s="15" t="s">
        <v>80</v>
      </c>
      <c r="I378" s="15" t="s">
        <v>70</v>
      </c>
      <c r="J378" s="15" t="s">
        <v>70</v>
      </c>
      <c r="K378" s="15" t="s">
        <v>70</v>
      </c>
      <c r="L378" s="15" t="s">
        <v>70</v>
      </c>
      <c r="M378" s="15" t="s">
        <v>70</v>
      </c>
      <c r="N378" s="15" t="s">
        <v>80</v>
      </c>
      <c r="O378" s="15" t="s">
        <v>70</v>
      </c>
      <c r="P378" s="15" t="s">
        <v>79</v>
      </c>
      <c r="Q378" s="6">
        <f t="shared" si="26"/>
        <v>4.1281003793405269E-2</v>
      </c>
      <c r="R378" s="1" t="str">
        <f t="shared" si="27"/>
        <v>Estimado.rar</v>
      </c>
      <c r="U378" s="5">
        <f t="shared" si="25"/>
        <v>1</v>
      </c>
      <c r="V378" s="1" t="s">
        <v>5409</v>
      </c>
      <c r="W378" s="1" t="str">
        <f t="shared" si="28"/>
        <v>ok</v>
      </c>
    </row>
    <row r="379" spans="1:23" ht="10.15" hidden="1" customHeight="1" x14ac:dyDescent="0.2">
      <c r="A379" s="14">
        <f t="shared" si="29"/>
        <v>376</v>
      </c>
      <c r="B379" s="15" t="s">
        <v>565</v>
      </c>
      <c r="C379" s="15" t="s">
        <v>566</v>
      </c>
      <c r="D379" s="15">
        <v>50.4</v>
      </c>
      <c r="E379" s="16">
        <v>52.487700000000004</v>
      </c>
      <c r="F379" s="15" t="s">
        <v>79</v>
      </c>
      <c r="G379" s="15" t="s">
        <v>70</v>
      </c>
      <c r="H379" s="15" t="s">
        <v>80</v>
      </c>
      <c r="I379" s="15" t="s">
        <v>70</v>
      </c>
      <c r="J379" s="15" t="s">
        <v>70</v>
      </c>
      <c r="K379" s="15" t="s">
        <v>70</v>
      </c>
      <c r="L379" s="15" t="s">
        <v>70</v>
      </c>
      <c r="M379" s="15" t="s">
        <v>70</v>
      </c>
      <c r="N379" s="15" t="s">
        <v>80</v>
      </c>
      <c r="O379" s="15" t="s">
        <v>70</v>
      </c>
      <c r="P379" s="15" t="s">
        <v>79</v>
      </c>
      <c r="Q379" s="6">
        <f t="shared" si="26"/>
        <v>4.1422619047619236E-2</v>
      </c>
      <c r="R379" s="1" t="str">
        <f t="shared" si="27"/>
        <v>Estimado.rar</v>
      </c>
      <c r="U379" s="5">
        <f t="shared" si="25"/>
        <v>1</v>
      </c>
      <c r="V379" s="1" t="s">
        <v>5409</v>
      </c>
      <c r="W379" s="1" t="str">
        <f t="shared" si="28"/>
        <v>ok</v>
      </c>
    </row>
    <row r="380" spans="1:23" ht="10.15" hidden="1" customHeight="1" x14ac:dyDescent="0.2">
      <c r="A380" s="14">
        <f t="shared" si="29"/>
        <v>377</v>
      </c>
      <c r="B380" s="15" t="s">
        <v>567</v>
      </c>
      <c r="C380" s="15" t="s">
        <v>568</v>
      </c>
      <c r="D380" s="15">
        <v>3.95</v>
      </c>
      <c r="E380" s="16">
        <v>4.0599999999999996</v>
      </c>
      <c r="F380" s="15" t="s">
        <v>79</v>
      </c>
      <c r="G380" s="15" t="s">
        <v>70</v>
      </c>
      <c r="H380" s="15" t="s">
        <v>80</v>
      </c>
      <c r="I380" s="15" t="s">
        <v>70</v>
      </c>
      <c r="J380" s="15" t="s">
        <v>70</v>
      </c>
      <c r="K380" s="15" t="s">
        <v>70</v>
      </c>
      <c r="L380" s="15" t="s">
        <v>70</v>
      </c>
      <c r="M380" s="15" t="s">
        <v>70</v>
      </c>
      <c r="N380" s="15" t="s">
        <v>80</v>
      </c>
      <c r="O380" s="15" t="s">
        <v>70</v>
      </c>
      <c r="P380" s="15" t="s">
        <v>79</v>
      </c>
      <c r="Q380" s="6">
        <f t="shared" si="26"/>
        <v>2.7848101265822711E-2</v>
      </c>
      <c r="R380" s="1" t="str">
        <f t="shared" si="27"/>
        <v>Estimado.rar</v>
      </c>
      <c r="U380" s="5">
        <f t="shared" si="25"/>
        <v>1</v>
      </c>
      <c r="V380" s="1" t="s">
        <v>5409</v>
      </c>
      <c r="W380" s="1" t="str">
        <f t="shared" si="28"/>
        <v>ok</v>
      </c>
    </row>
    <row r="381" spans="1:23" ht="10.15" hidden="1" customHeight="1" x14ac:dyDescent="0.2">
      <c r="A381" s="14">
        <f t="shared" si="29"/>
        <v>378</v>
      </c>
      <c r="B381" s="15" t="s">
        <v>569</v>
      </c>
      <c r="C381" s="15" t="s">
        <v>570</v>
      </c>
      <c r="D381" s="15">
        <v>4.03</v>
      </c>
      <c r="E381" s="16">
        <v>4.1100000000000003</v>
      </c>
      <c r="F381" s="15" t="s">
        <v>79</v>
      </c>
      <c r="G381" s="15" t="s">
        <v>70</v>
      </c>
      <c r="H381" s="15" t="s">
        <v>80</v>
      </c>
      <c r="I381" s="15" t="s">
        <v>70</v>
      </c>
      <c r="J381" s="15" t="s">
        <v>70</v>
      </c>
      <c r="K381" s="15" t="s">
        <v>70</v>
      </c>
      <c r="L381" s="15" t="s">
        <v>70</v>
      </c>
      <c r="M381" s="15" t="s">
        <v>70</v>
      </c>
      <c r="N381" s="15" t="s">
        <v>80</v>
      </c>
      <c r="O381" s="15" t="s">
        <v>70</v>
      </c>
      <c r="P381" s="15" t="s">
        <v>79</v>
      </c>
      <c r="Q381" s="6">
        <f t="shared" si="26"/>
        <v>1.9851116625310139E-2</v>
      </c>
      <c r="R381" s="1" t="str">
        <f t="shared" si="27"/>
        <v>Estimado.rar</v>
      </c>
      <c r="U381" s="5">
        <f t="shared" si="25"/>
        <v>1</v>
      </c>
      <c r="V381" s="1" t="s">
        <v>5409</v>
      </c>
      <c r="W381" s="1" t="str">
        <f t="shared" si="28"/>
        <v>ok</v>
      </c>
    </row>
    <row r="382" spans="1:23" ht="20.45" hidden="1" customHeight="1" x14ac:dyDescent="0.2">
      <c r="A382" s="14">
        <f t="shared" si="29"/>
        <v>379</v>
      </c>
      <c r="B382" s="15" t="s">
        <v>571</v>
      </c>
      <c r="C382" s="15" t="s">
        <v>572</v>
      </c>
      <c r="D382" s="15">
        <v>4.3499999999999996</v>
      </c>
      <c r="E382" s="16">
        <v>4.3499999999999996</v>
      </c>
      <c r="F382" s="15" t="s">
        <v>60</v>
      </c>
      <c r="G382" s="15">
        <v>20</v>
      </c>
      <c r="H382" s="15" t="s">
        <v>573</v>
      </c>
      <c r="I382" s="15" t="s">
        <v>62</v>
      </c>
      <c r="J382" s="15" t="s">
        <v>89</v>
      </c>
      <c r="K382" s="15" t="s">
        <v>574</v>
      </c>
      <c r="L382" s="15">
        <v>42851</v>
      </c>
      <c r="M382" s="15" t="s">
        <v>573</v>
      </c>
      <c r="N382" s="15" t="s">
        <v>65</v>
      </c>
      <c r="O382" s="15">
        <v>20</v>
      </c>
      <c r="P382" s="15" t="s">
        <v>60</v>
      </c>
      <c r="Q382" s="6">
        <f t="shared" si="26"/>
        <v>0</v>
      </c>
      <c r="R382" s="1" t="str">
        <f t="shared" si="27"/>
        <v>ELC Orden de Compra 4210009585</v>
      </c>
      <c r="U382" s="5">
        <f t="shared" si="25"/>
        <v>1</v>
      </c>
      <c r="V382" s="1" t="s">
        <v>573</v>
      </c>
      <c r="W382" s="1" t="str">
        <f t="shared" si="28"/>
        <v>ok</v>
      </c>
    </row>
    <row r="383" spans="1:23" ht="10.15" hidden="1" customHeight="1" x14ac:dyDescent="0.2">
      <c r="A383" s="14">
        <f t="shared" si="29"/>
        <v>380</v>
      </c>
      <c r="B383" s="15" t="s">
        <v>575</v>
      </c>
      <c r="C383" s="15" t="s">
        <v>576</v>
      </c>
      <c r="D383" s="15">
        <v>4.3899999999999997</v>
      </c>
      <c r="E383" s="16">
        <v>4.3632</v>
      </c>
      <c r="F383" s="15" t="s">
        <v>79</v>
      </c>
      <c r="G383" s="15" t="s">
        <v>70</v>
      </c>
      <c r="H383" s="15" t="s">
        <v>80</v>
      </c>
      <c r="I383" s="15" t="s">
        <v>70</v>
      </c>
      <c r="J383" s="15" t="s">
        <v>70</v>
      </c>
      <c r="K383" s="15" t="s">
        <v>70</v>
      </c>
      <c r="L383" s="15" t="s">
        <v>70</v>
      </c>
      <c r="M383" s="15" t="s">
        <v>70</v>
      </c>
      <c r="N383" s="15" t="s">
        <v>80</v>
      </c>
      <c r="O383" s="15" t="s">
        <v>70</v>
      </c>
      <c r="P383" s="15" t="s">
        <v>79</v>
      </c>
      <c r="Q383" s="6">
        <f t="shared" si="26"/>
        <v>-6.1047835990887256E-3</v>
      </c>
      <c r="R383" s="1" t="str">
        <f t="shared" si="27"/>
        <v>Estimado.rar</v>
      </c>
      <c r="U383" s="5">
        <f t="shared" si="25"/>
        <v>1</v>
      </c>
      <c r="V383" s="1" t="s">
        <v>5409</v>
      </c>
      <c r="W383" s="1" t="str">
        <f t="shared" si="28"/>
        <v>ok</v>
      </c>
    </row>
    <row r="384" spans="1:23" ht="10.15" hidden="1" customHeight="1" x14ac:dyDescent="0.2">
      <c r="A384" s="14">
        <f t="shared" si="29"/>
        <v>381</v>
      </c>
      <c r="B384" s="15" t="s">
        <v>577</v>
      </c>
      <c r="C384" s="15" t="s">
        <v>578</v>
      </c>
      <c r="D384" s="15">
        <v>4.43</v>
      </c>
      <c r="E384" s="16">
        <v>4.4253</v>
      </c>
      <c r="F384" s="15" t="s">
        <v>79</v>
      </c>
      <c r="G384" s="15" t="s">
        <v>70</v>
      </c>
      <c r="H384" s="15" t="s">
        <v>80</v>
      </c>
      <c r="I384" s="15" t="s">
        <v>70</v>
      </c>
      <c r="J384" s="15" t="s">
        <v>70</v>
      </c>
      <c r="K384" s="15" t="s">
        <v>70</v>
      </c>
      <c r="L384" s="15" t="s">
        <v>70</v>
      </c>
      <c r="M384" s="15" t="s">
        <v>70</v>
      </c>
      <c r="N384" s="15" t="s">
        <v>80</v>
      </c>
      <c r="O384" s="15" t="s">
        <v>70</v>
      </c>
      <c r="P384" s="15" t="s">
        <v>79</v>
      </c>
      <c r="Q384" s="6">
        <f t="shared" si="26"/>
        <v>-1.0609480812640015E-3</v>
      </c>
      <c r="R384" s="1" t="str">
        <f t="shared" si="27"/>
        <v>Estimado.rar</v>
      </c>
      <c r="U384" s="5">
        <f t="shared" si="25"/>
        <v>1</v>
      </c>
      <c r="V384" s="1" t="s">
        <v>5409</v>
      </c>
      <c r="W384" s="1" t="str">
        <f t="shared" si="28"/>
        <v>ok</v>
      </c>
    </row>
    <row r="385" spans="1:23" ht="10.15" hidden="1" customHeight="1" x14ac:dyDescent="0.2">
      <c r="A385" s="14">
        <f t="shared" si="29"/>
        <v>382</v>
      </c>
      <c r="B385" s="15" t="s">
        <v>579</v>
      </c>
      <c r="C385" s="15" t="s">
        <v>580</v>
      </c>
      <c r="D385" s="15">
        <v>4.46</v>
      </c>
      <c r="E385" s="16">
        <v>4.46</v>
      </c>
      <c r="F385" s="15" t="s">
        <v>60</v>
      </c>
      <c r="G385" s="15">
        <v>5875</v>
      </c>
      <c r="H385" s="15" t="s">
        <v>581</v>
      </c>
      <c r="I385" s="15" t="s">
        <v>62</v>
      </c>
      <c r="J385" s="15" t="s">
        <v>172</v>
      </c>
      <c r="K385" s="15" t="s">
        <v>582</v>
      </c>
      <c r="L385" s="15">
        <v>43069</v>
      </c>
      <c r="M385" s="15" t="s">
        <v>581</v>
      </c>
      <c r="N385" s="15" t="s">
        <v>65</v>
      </c>
      <c r="O385" s="15">
        <v>5875</v>
      </c>
      <c r="P385" s="15" t="s">
        <v>60</v>
      </c>
      <c r="Q385" s="6">
        <f t="shared" si="26"/>
        <v>0</v>
      </c>
      <c r="R385" s="1" t="str">
        <f t="shared" si="27"/>
        <v>EDPE Factura F024-00059577</v>
      </c>
      <c r="U385" s="5">
        <f t="shared" si="25"/>
        <v>1</v>
      </c>
      <c r="V385" s="1" t="s">
        <v>581</v>
      </c>
      <c r="W385" s="1" t="str">
        <f t="shared" si="28"/>
        <v>ok</v>
      </c>
    </row>
    <row r="386" spans="1:23" ht="10.15" hidden="1" customHeight="1" x14ac:dyDescent="0.2">
      <c r="A386" s="14">
        <f t="shared" si="29"/>
        <v>383</v>
      </c>
      <c r="B386" s="15" t="s">
        <v>583</v>
      </c>
      <c r="C386" s="15" t="s">
        <v>584</v>
      </c>
      <c r="D386" s="15">
        <v>4.95</v>
      </c>
      <c r="E386" s="16">
        <v>4.83</v>
      </c>
      <c r="F386" s="15" t="s">
        <v>79</v>
      </c>
      <c r="G386" s="15" t="s">
        <v>70</v>
      </c>
      <c r="H386" s="15" t="s">
        <v>80</v>
      </c>
      <c r="I386" s="15" t="s">
        <v>70</v>
      </c>
      <c r="J386" s="15" t="s">
        <v>70</v>
      </c>
      <c r="K386" s="15" t="s">
        <v>70</v>
      </c>
      <c r="L386" s="15" t="s">
        <v>70</v>
      </c>
      <c r="M386" s="15" t="s">
        <v>70</v>
      </c>
      <c r="N386" s="15" t="s">
        <v>80</v>
      </c>
      <c r="O386" s="15" t="s">
        <v>70</v>
      </c>
      <c r="P386" s="15" t="s">
        <v>79</v>
      </c>
      <c r="Q386" s="6">
        <f t="shared" si="26"/>
        <v>-2.4242424242424288E-2</v>
      </c>
      <c r="R386" s="1" t="str">
        <f t="shared" si="27"/>
        <v>Estimado.rar</v>
      </c>
      <c r="U386" s="5">
        <f t="shared" si="25"/>
        <v>1</v>
      </c>
      <c r="V386" s="1" t="s">
        <v>5409</v>
      </c>
      <c r="W386" s="1" t="str">
        <f t="shared" si="28"/>
        <v>ok</v>
      </c>
    </row>
    <row r="387" spans="1:23" ht="10.15" hidden="1" customHeight="1" x14ac:dyDescent="0.2">
      <c r="A387" s="14">
        <f t="shared" si="29"/>
        <v>384</v>
      </c>
      <c r="B387" s="15" t="s">
        <v>585</v>
      </c>
      <c r="C387" s="15" t="s">
        <v>586</v>
      </c>
      <c r="D387" s="15">
        <v>5.23</v>
      </c>
      <c r="E387" s="16">
        <v>5.07</v>
      </c>
      <c r="F387" s="15" t="s">
        <v>79</v>
      </c>
      <c r="G387" s="15" t="s">
        <v>70</v>
      </c>
      <c r="H387" s="15" t="s">
        <v>80</v>
      </c>
      <c r="I387" s="15" t="s">
        <v>70</v>
      </c>
      <c r="J387" s="15" t="s">
        <v>70</v>
      </c>
      <c r="K387" s="15" t="s">
        <v>70</v>
      </c>
      <c r="L387" s="15" t="s">
        <v>70</v>
      </c>
      <c r="M387" s="15" t="s">
        <v>70</v>
      </c>
      <c r="N387" s="15" t="s">
        <v>80</v>
      </c>
      <c r="O387" s="15" t="s">
        <v>70</v>
      </c>
      <c r="P387" s="15" t="s">
        <v>79</v>
      </c>
      <c r="Q387" s="6">
        <f t="shared" si="26"/>
        <v>-3.0592734225621476E-2</v>
      </c>
      <c r="R387" s="1" t="str">
        <f t="shared" si="27"/>
        <v>Estimado.rar</v>
      </c>
      <c r="U387" s="5">
        <f t="shared" ref="U387:U450" si="30">+COUNTIF($B$3:$B$2641,B387)</f>
        <v>1</v>
      </c>
      <c r="V387" s="1" t="s">
        <v>5409</v>
      </c>
      <c r="W387" s="1" t="str">
        <f t="shared" si="28"/>
        <v>ok</v>
      </c>
    </row>
    <row r="388" spans="1:23" ht="10.15" hidden="1" customHeight="1" x14ac:dyDescent="0.2">
      <c r="A388" s="14">
        <f t="shared" si="29"/>
        <v>385</v>
      </c>
      <c r="B388" s="15" t="s">
        <v>587</v>
      </c>
      <c r="C388" s="15" t="s">
        <v>588</v>
      </c>
      <c r="D388" s="15">
        <v>5.67</v>
      </c>
      <c r="E388" s="16">
        <v>5.48</v>
      </c>
      <c r="F388" s="15" t="s">
        <v>79</v>
      </c>
      <c r="G388" s="15" t="s">
        <v>70</v>
      </c>
      <c r="H388" s="15" t="s">
        <v>80</v>
      </c>
      <c r="I388" s="15" t="s">
        <v>70</v>
      </c>
      <c r="J388" s="15" t="s">
        <v>70</v>
      </c>
      <c r="K388" s="15" t="s">
        <v>70</v>
      </c>
      <c r="L388" s="15" t="s">
        <v>70</v>
      </c>
      <c r="M388" s="15" t="s">
        <v>70</v>
      </c>
      <c r="N388" s="15" t="s">
        <v>80</v>
      </c>
      <c r="O388" s="15" t="s">
        <v>70</v>
      </c>
      <c r="P388" s="15" t="s">
        <v>79</v>
      </c>
      <c r="Q388" s="6">
        <f t="shared" ref="Q388:Q451" si="31">+IFERROR(E388/D388-1,"")</f>
        <v>-3.3509700176366786E-2</v>
      </c>
      <c r="R388" s="1" t="str">
        <f t="shared" ref="R388:R451" si="32">+IF(N388="Sustento",H388,IF(N388="Precio regulado 2018",N388,IF(N388="Estimado","Estimado.rar",N388)))</f>
        <v>Estimado.rar</v>
      </c>
      <c r="U388" s="5">
        <f t="shared" si="30"/>
        <v>1</v>
      </c>
      <c r="V388" s="1" t="s">
        <v>5409</v>
      </c>
      <c r="W388" s="1" t="str">
        <f t="shared" ref="W388:W451" si="33">+IF(R388=V388,"ok","revisamos")</f>
        <v>ok</v>
      </c>
    </row>
    <row r="389" spans="1:23" ht="10.15" hidden="1" customHeight="1" x14ac:dyDescent="0.2">
      <c r="A389" s="14">
        <f t="shared" ref="A389:A452" si="34">+A388+1</f>
        <v>386</v>
      </c>
      <c r="B389" s="15" t="s">
        <v>589</v>
      </c>
      <c r="C389" s="15" t="s">
        <v>590</v>
      </c>
      <c r="D389" s="15">
        <v>7.3</v>
      </c>
      <c r="E389" s="16">
        <v>7.3</v>
      </c>
      <c r="F389" s="15" t="s">
        <v>60</v>
      </c>
      <c r="G389" s="15">
        <v>8891</v>
      </c>
      <c r="H389" s="15" t="s">
        <v>591</v>
      </c>
      <c r="I389" s="15" t="s">
        <v>62</v>
      </c>
      <c r="J389" s="15" t="s">
        <v>172</v>
      </c>
      <c r="K389" s="15" t="s">
        <v>582</v>
      </c>
      <c r="L389" s="15">
        <v>43000</v>
      </c>
      <c r="M389" s="15" t="s">
        <v>591</v>
      </c>
      <c r="N389" s="15" t="s">
        <v>65</v>
      </c>
      <c r="O389" s="15">
        <v>8891</v>
      </c>
      <c r="P389" s="15" t="s">
        <v>60</v>
      </c>
      <c r="Q389" s="6">
        <f t="shared" si="31"/>
        <v>0</v>
      </c>
      <c r="R389" s="1" t="str">
        <f t="shared" si="32"/>
        <v>EDPE Factura F024-00054235</v>
      </c>
      <c r="U389" s="5">
        <f t="shared" si="30"/>
        <v>1</v>
      </c>
      <c r="V389" s="1" t="s">
        <v>591</v>
      </c>
      <c r="W389" s="1" t="str">
        <f t="shared" si="33"/>
        <v>ok</v>
      </c>
    </row>
    <row r="390" spans="1:23" ht="10.15" hidden="1" customHeight="1" x14ac:dyDescent="0.2">
      <c r="A390" s="14">
        <f t="shared" si="34"/>
        <v>387</v>
      </c>
      <c r="B390" s="15" t="s">
        <v>592</v>
      </c>
      <c r="C390" s="15" t="s">
        <v>572</v>
      </c>
      <c r="D390" s="15">
        <v>4.3499999999999996</v>
      </c>
      <c r="E390" s="16">
        <v>4.3499999999999996</v>
      </c>
      <c r="F390" s="15" t="s">
        <v>79</v>
      </c>
      <c r="G390" s="15" t="s">
        <v>70</v>
      </c>
      <c r="H390" s="15" t="s">
        <v>80</v>
      </c>
      <c r="I390" s="15" t="s">
        <v>70</v>
      </c>
      <c r="J390" s="15" t="s">
        <v>70</v>
      </c>
      <c r="K390" s="15" t="s">
        <v>70</v>
      </c>
      <c r="L390" s="15" t="s">
        <v>70</v>
      </c>
      <c r="M390" s="15" t="s">
        <v>70</v>
      </c>
      <c r="N390" s="15" t="s">
        <v>80</v>
      </c>
      <c r="O390" s="15" t="s">
        <v>70</v>
      </c>
      <c r="P390" s="15" t="s">
        <v>79</v>
      </c>
      <c r="Q390" s="6">
        <f t="shared" si="31"/>
        <v>0</v>
      </c>
      <c r="R390" s="1" t="str">
        <f t="shared" si="32"/>
        <v>Estimado.rar</v>
      </c>
      <c r="U390" s="5">
        <f t="shared" si="30"/>
        <v>1</v>
      </c>
      <c r="V390" s="1" t="s">
        <v>5409</v>
      </c>
      <c r="W390" s="1" t="str">
        <f t="shared" si="33"/>
        <v>ok</v>
      </c>
    </row>
    <row r="391" spans="1:23" ht="10.15" hidden="1" customHeight="1" x14ac:dyDescent="0.2">
      <c r="A391" s="14">
        <f t="shared" si="34"/>
        <v>388</v>
      </c>
      <c r="B391" s="15" t="s">
        <v>593</v>
      </c>
      <c r="C391" s="15" t="s">
        <v>586</v>
      </c>
      <c r="D391" s="15">
        <v>5.23</v>
      </c>
      <c r="E391" s="16">
        <v>5.07</v>
      </c>
      <c r="F391" s="15" t="s">
        <v>79</v>
      </c>
      <c r="G391" s="15" t="s">
        <v>70</v>
      </c>
      <c r="H391" s="15" t="s">
        <v>80</v>
      </c>
      <c r="I391" s="15" t="s">
        <v>70</v>
      </c>
      <c r="J391" s="15" t="s">
        <v>70</v>
      </c>
      <c r="K391" s="15" t="s">
        <v>70</v>
      </c>
      <c r="L391" s="15" t="s">
        <v>70</v>
      </c>
      <c r="M391" s="15" t="s">
        <v>70</v>
      </c>
      <c r="N391" s="15" t="s">
        <v>80</v>
      </c>
      <c r="O391" s="15" t="s">
        <v>70</v>
      </c>
      <c r="P391" s="15" t="s">
        <v>79</v>
      </c>
      <c r="Q391" s="6">
        <f t="shared" si="31"/>
        <v>-3.0592734225621476E-2</v>
      </c>
      <c r="R391" s="1" t="str">
        <f t="shared" si="32"/>
        <v>Estimado.rar</v>
      </c>
      <c r="U391" s="5">
        <f t="shared" si="30"/>
        <v>1</v>
      </c>
      <c r="V391" s="1" t="s">
        <v>5409</v>
      </c>
      <c r="W391" s="1" t="str">
        <f t="shared" si="33"/>
        <v>ok</v>
      </c>
    </row>
    <row r="392" spans="1:23" ht="10.15" hidden="1" customHeight="1" x14ac:dyDescent="0.2">
      <c r="A392" s="14">
        <f t="shared" si="34"/>
        <v>389</v>
      </c>
      <c r="B392" s="15" t="s">
        <v>594</v>
      </c>
      <c r="C392" s="15" t="s">
        <v>595</v>
      </c>
      <c r="D392" s="15">
        <v>0.72</v>
      </c>
      <c r="E392" s="16">
        <v>0.52</v>
      </c>
      <c r="F392" s="15" t="s">
        <v>79</v>
      </c>
      <c r="G392" s="15" t="s">
        <v>70</v>
      </c>
      <c r="H392" s="15" t="s">
        <v>80</v>
      </c>
      <c r="I392" s="15" t="s">
        <v>70</v>
      </c>
      <c r="J392" s="15" t="s">
        <v>70</v>
      </c>
      <c r="K392" s="15" t="s">
        <v>70</v>
      </c>
      <c r="L392" s="15" t="s">
        <v>70</v>
      </c>
      <c r="M392" s="15" t="s">
        <v>70</v>
      </c>
      <c r="N392" s="15" t="s">
        <v>80</v>
      </c>
      <c r="O392" s="15" t="s">
        <v>70</v>
      </c>
      <c r="P392" s="15" t="s">
        <v>79</v>
      </c>
      <c r="Q392" s="6">
        <f t="shared" si="31"/>
        <v>-0.27777777777777768</v>
      </c>
      <c r="R392" s="1" t="str">
        <f t="shared" si="32"/>
        <v>Estimado.rar</v>
      </c>
      <c r="U392" s="5">
        <f t="shared" si="30"/>
        <v>1</v>
      </c>
      <c r="V392" s="1" t="s">
        <v>5409</v>
      </c>
      <c r="W392" s="1" t="str">
        <f t="shared" si="33"/>
        <v>ok</v>
      </c>
    </row>
    <row r="393" spans="1:23" ht="10.15" hidden="1" customHeight="1" x14ac:dyDescent="0.2">
      <c r="A393" s="14">
        <f t="shared" si="34"/>
        <v>390</v>
      </c>
      <c r="B393" s="15" t="s">
        <v>596</v>
      </c>
      <c r="C393" s="15" t="s">
        <v>597</v>
      </c>
      <c r="D393" s="15">
        <v>1.1499999999999999</v>
      </c>
      <c r="E393" s="16">
        <v>1.1499999999999999</v>
      </c>
      <c r="F393" s="15" t="s">
        <v>60</v>
      </c>
      <c r="G393" s="15">
        <v>19191</v>
      </c>
      <c r="H393" s="15" t="s">
        <v>598</v>
      </c>
      <c r="I393" s="15" t="s">
        <v>62</v>
      </c>
      <c r="J393" s="15" t="s">
        <v>172</v>
      </c>
      <c r="K393" s="15" t="s">
        <v>582</v>
      </c>
      <c r="L393" s="15">
        <v>42916</v>
      </c>
      <c r="M393" s="15" t="s">
        <v>598</v>
      </c>
      <c r="N393" s="15" t="s">
        <v>65</v>
      </c>
      <c r="O393" s="15">
        <v>19191</v>
      </c>
      <c r="P393" s="15" t="s">
        <v>60</v>
      </c>
      <c r="Q393" s="6">
        <f t="shared" si="31"/>
        <v>0</v>
      </c>
      <c r="R393" s="1" t="str">
        <f t="shared" si="32"/>
        <v>EDPE Factura F024-00048234</v>
      </c>
      <c r="U393" s="5">
        <f t="shared" si="30"/>
        <v>1</v>
      </c>
      <c r="V393" s="1" t="s">
        <v>598</v>
      </c>
      <c r="W393" s="1" t="str">
        <f t="shared" si="33"/>
        <v>ok</v>
      </c>
    </row>
    <row r="394" spans="1:23" ht="10.15" hidden="1" customHeight="1" x14ac:dyDescent="0.2">
      <c r="A394" s="14">
        <f t="shared" si="34"/>
        <v>391</v>
      </c>
      <c r="B394" s="15" t="s">
        <v>599</v>
      </c>
      <c r="C394" s="15" t="s">
        <v>600</v>
      </c>
      <c r="D394" s="15">
        <v>1.39</v>
      </c>
      <c r="E394" s="16">
        <v>1.3</v>
      </c>
      <c r="F394" s="15" t="s">
        <v>79</v>
      </c>
      <c r="G394" s="15" t="s">
        <v>70</v>
      </c>
      <c r="H394" s="15" t="s">
        <v>80</v>
      </c>
      <c r="I394" s="15" t="s">
        <v>70</v>
      </c>
      <c r="J394" s="15" t="s">
        <v>70</v>
      </c>
      <c r="K394" s="15" t="s">
        <v>70</v>
      </c>
      <c r="L394" s="15" t="s">
        <v>70</v>
      </c>
      <c r="M394" s="15" t="s">
        <v>70</v>
      </c>
      <c r="N394" s="15" t="s">
        <v>80</v>
      </c>
      <c r="O394" s="15" t="s">
        <v>70</v>
      </c>
      <c r="P394" s="15" t="s">
        <v>79</v>
      </c>
      <c r="Q394" s="6">
        <f t="shared" si="31"/>
        <v>-6.4748201438848851E-2</v>
      </c>
      <c r="R394" s="1" t="str">
        <f t="shared" si="32"/>
        <v>Estimado.rar</v>
      </c>
      <c r="U394" s="5">
        <f t="shared" si="30"/>
        <v>1</v>
      </c>
      <c r="V394" s="1" t="s">
        <v>5409</v>
      </c>
      <c r="W394" s="1" t="str">
        <f t="shared" si="33"/>
        <v>ok</v>
      </c>
    </row>
    <row r="395" spans="1:23" ht="10.15" hidden="1" customHeight="1" x14ac:dyDescent="0.2">
      <c r="A395" s="14">
        <f t="shared" si="34"/>
        <v>392</v>
      </c>
      <c r="B395" s="15" t="s">
        <v>601</v>
      </c>
      <c r="C395" s="15" t="s">
        <v>602</v>
      </c>
      <c r="D395" s="15">
        <v>1.84</v>
      </c>
      <c r="E395" s="16">
        <v>1.81</v>
      </c>
      <c r="F395" s="15" t="s">
        <v>79</v>
      </c>
      <c r="G395" s="15" t="s">
        <v>70</v>
      </c>
      <c r="H395" s="15" t="s">
        <v>80</v>
      </c>
      <c r="I395" s="15" t="s">
        <v>70</v>
      </c>
      <c r="J395" s="15" t="s">
        <v>70</v>
      </c>
      <c r="K395" s="15" t="s">
        <v>70</v>
      </c>
      <c r="L395" s="15" t="s">
        <v>70</v>
      </c>
      <c r="M395" s="15" t="s">
        <v>70</v>
      </c>
      <c r="N395" s="15" t="s">
        <v>80</v>
      </c>
      <c r="O395" s="15" t="s">
        <v>70</v>
      </c>
      <c r="P395" s="15" t="s">
        <v>79</v>
      </c>
      <c r="Q395" s="6">
        <f t="shared" si="31"/>
        <v>-1.6304347826086918E-2</v>
      </c>
      <c r="R395" s="1" t="str">
        <f t="shared" si="32"/>
        <v>Estimado.rar</v>
      </c>
      <c r="U395" s="5">
        <f t="shared" si="30"/>
        <v>1</v>
      </c>
      <c r="V395" s="1" t="s">
        <v>5409</v>
      </c>
      <c r="W395" s="1" t="str">
        <f t="shared" si="33"/>
        <v>ok</v>
      </c>
    </row>
    <row r="396" spans="1:23" ht="10.15" hidden="1" customHeight="1" x14ac:dyDescent="0.2">
      <c r="A396" s="14">
        <f t="shared" si="34"/>
        <v>393</v>
      </c>
      <c r="B396" s="15" t="s">
        <v>603</v>
      </c>
      <c r="C396" s="15" t="s">
        <v>604</v>
      </c>
      <c r="D396" s="15">
        <v>2.5</v>
      </c>
      <c r="E396" s="16">
        <v>2.59</v>
      </c>
      <c r="F396" s="15" t="s">
        <v>79</v>
      </c>
      <c r="G396" s="15" t="s">
        <v>70</v>
      </c>
      <c r="H396" s="15" t="s">
        <v>80</v>
      </c>
      <c r="I396" s="15" t="s">
        <v>70</v>
      </c>
      <c r="J396" s="15" t="s">
        <v>70</v>
      </c>
      <c r="K396" s="15" t="s">
        <v>70</v>
      </c>
      <c r="L396" s="15" t="s">
        <v>70</v>
      </c>
      <c r="M396" s="15" t="s">
        <v>70</v>
      </c>
      <c r="N396" s="15" t="s">
        <v>80</v>
      </c>
      <c r="O396" s="15" t="s">
        <v>70</v>
      </c>
      <c r="P396" s="15" t="s">
        <v>79</v>
      </c>
      <c r="Q396" s="6">
        <f t="shared" si="31"/>
        <v>3.6000000000000032E-2</v>
      </c>
      <c r="R396" s="1" t="str">
        <f t="shared" si="32"/>
        <v>Estimado.rar</v>
      </c>
      <c r="U396" s="5">
        <f t="shared" si="30"/>
        <v>1</v>
      </c>
      <c r="V396" s="1" t="s">
        <v>5409</v>
      </c>
      <c r="W396" s="1" t="str">
        <f t="shared" si="33"/>
        <v>ok</v>
      </c>
    </row>
    <row r="397" spans="1:23" ht="20.45" hidden="1" customHeight="1" x14ac:dyDescent="0.2">
      <c r="A397" s="14">
        <f t="shared" si="34"/>
        <v>394</v>
      </c>
      <c r="B397" s="15" t="s">
        <v>605</v>
      </c>
      <c r="C397" s="15" t="s">
        <v>606</v>
      </c>
      <c r="D397" s="15">
        <v>3.46</v>
      </c>
      <c r="E397" s="16">
        <v>3.46</v>
      </c>
      <c r="F397" s="15" t="s">
        <v>60</v>
      </c>
      <c r="G397" s="15">
        <v>8554</v>
      </c>
      <c r="H397" s="15" t="s">
        <v>607</v>
      </c>
      <c r="I397" s="15" t="s">
        <v>62</v>
      </c>
      <c r="J397" s="15" t="s">
        <v>172</v>
      </c>
      <c r="K397" s="15" t="s">
        <v>495</v>
      </c>
      <c r="L397" s="15">
        <v>42997</v>
      </c>
      <c r="M397" s="15" t="s">
        <v>607</v>
      </c>
      <c r="N397" s="15" t="s">
        <v>65</v>
      </c>
      <c r="O397" s="15">
        <v>8554</v>
      </c>
      <c r="P397" s="15" t="s">
        <v>60</v>
      </c>
      <c r="Q397" s="6">
        <f t="shared" si="31"/>
        <v>0</v>
      </c>
      <c r="R397" s="1" t="str">
        <f t="shared" si="32"/>
        <v>EDPE Factura F001-00001800</v>
      </c>
      <c r="U397" s="5">
        <f t="shared" si="30"/>
        <v>1</v>
      </c>
      <c r="V397" s="1" t="s">
        <v>607</v>
      </c>
      <c r="W397" s="1" t="str">
        <f t="shared" si="33"/>
        <v>ok</v>
      </c>
    </row>
    <row r="398" spans="1:23" ht="10.15" hidden="1" customHeight="1" x14ac:dyDescent="0.2">
      <c r="A398" s="14">
        <f t="shared" si="34"/>
        <v>395</v>
      </c>
      <c r="B398" s="15" t="s">
        <v>608</v>
      </c>
      <c r="C398" s="15" t="s">
        <v>609</v>
      </c>
      <c r="D398" s="15">
        <v>4.51</v>
      </c>
      <c r="E398" s="16">
        <v>4.92</v>
      </c>
      <c r="F398" s="15" t="s">
        <v>79</v>
      </c>
      <c r="G398" s="15" t="s">
        <v>70</v>
      </c>
      <c r="H398" s="15" t="s">
        <v>80</v>
      </c>
      <c r="I398" s="15" t="s">
        <v>70</v>
      </c>
      <c r="J398" s="15" t="s">
        <v>70</v>
      </c>
      <c r="K398" s="15" t="s">
        <v>70</v>
      </c>
      <c r="L398" s="15" t="s">
        <v>70</v>
      </c>
      <c r="M398" s="15" t="s">
        <v>70</v>
      </c>
      <c r="N398" s="15" t="s">
        <v>80</v>
      </c>
      <c r="O398" s="15" t="s">
        <v>70</v>
      </c>
      <c r="P398" s="15" t="s">
        <v>79</v>
      </c>
      <c r="Q398" s="6">
        <f t="shared" si="31"/>
        <v>9.090909090909105E-2</v>
      </c>
      <c r="R398" s="1" t="str">
        <f t="shared" si="32"/>
        <v>Estimado.rar</v>
      </c>
      <c r="U398" s="5">
        <f t="shared" si="30"/>
        <v>1</v>
      </c>
      <c r="V398" s="1" t="s">
        <v>5409</v>
      </c>
      <c r="W398" s="1" t="str">
        <f t="shared" si="33"/>
        <v>ok</v>
      </c>
    </row>
    <row r="399" spans="1:23" ht="20.45" hidden="1" customHeight="1" x14ac:dyDescent="0.2">
      <c r="A399" s="14">
        <f t="shared" si="34"/>
        <v>396</v>
      </c>
      <c r="B399" s="15" t="s">
        <v>610</v>
      </c>
      <c r="C399" s="15" t="s">
        <v>611</v>
      </c>
      <c r="D399" s="15">
        <v>5.24</v>
      </c>
      <c r="E399" s="16">
        <v>5.24</v>
      </c>
      <c r="F399" s="15" t="s">
        <v>60</v>
      </c>
      <c r="G399" s="15">
        <v>3162</v>
      </c>
      <c r="H399" s="15" t="s">
        <v>612</v>
      </c>
      <c r="I399" s="15" t="s">
        <v>62</v>
      </c>
      <c r="J399" s="15" t="s">
        <v>172</v>
      </c>
      <c r="K399" s="15" t="s">
        <v>495</v>
      </c>
      <c r="L399" s="15">
        <v>42978</v>
      </c>
      <c r="M399" s="15" t="s">
        <v>612</v>
      </c>
      <c r="N399" s="15" t="s">
        <v>65</v>
      </c>
      <c r="O399" s="15">
        <v>3162</v>
      </c>
      <c r="P399" s="15" t="s">
        <v>60</v>
      </c>
      <c r="Q399" s="6">
        <f t="shared" si="31"/>
        <v>0</v>
      </c>
      <c r="R399" s="1" t="str">
        <f t="shared" si="32"/>
        <v>EDPE Factura F001-00001724</v>
      </c>
      <c r="U399" s="5">
        <f t="shared" si="30"/>
        <v>1</v>
      </c>
      <c r="V399" s="1" t="s">
        <v>612</v>
      </c>
      <c r="W399" s="1" t="str">
        <f t="shared" si="33"/>
        <v>ok</v>
      </c>
    </row>
    <row r="400" spans="1:23" ht="20.45" hidden="1" customHeight="1" x14ac:dyDescent="0.2">
      <c r="A400" s="14">
        <f t="shared" si="34"/>
        <v>397</v>
      </c>
      <c r="B400" s="15" t="s">
        <v>613</v>
      </c>
      <c r="C400" s="15" t="s">
        <v>614</v>
      </c>
      <c r="D400" s="15">
        <v>6.96</v>
      </c>
      <c r="E400" s="16">
        <v>8.6</v>
      </c>
      <c r="F400" s="15" t="s">
        <v>60</v>
      </c>
      <c r="G400" s="15">
        <v>265</v>
      </c>
      <c r="H400" s="15" t="s">
        <v>615</v>
      </c>
      <c r="I400" s="15" t="s">
        <v>62</v>
      </c>
      <c r="J400" s="15" t="s">
        <v>221</v>
      </c>
      <c r="K400" s="15" t="s">
        <v>616</v>
      </c>
      <c r="L400" s="15">
        <v>43285</v>
      </c>
      <c r="M400" s="15" t="s">
        <v>615</v>
      </c>
      <c r="N400" s="15" t="s">
        <v>65</v>
      </c>
      <c r="O400" s="15">
        <v>265</v>
      </c>
      <c r="P400" s="15" t="s">
        <v>60</v>
      </c>
      <c r="Q400" s="6">
        <f t="shared" si="31"/>
        <v>0.23563218390804597</v>
      </c>
      <c r="R400" s="1" t="str">
        <f t="shared" si="32"/>
        <v>ORDEN DE COMPRA 1210015271-GELCO</v>
      </c>
      <c r="U400" s="5">
        <f t="shared" si="30"/>
        <v>1</v>
      </c>
      <c r="V400" s="1" t="s">
        <v>615</v>
      </c>
      <c r="W400" s="1" t="str">
        <f t="shared" si="33"/>
        <v>ok</v>
      </c>
    </row>
    <row r="401" spans="1:23" ht="10.15" hidden="1" customHeight="1" x14ac:dyDescent="0.2">
      <c r="A401" s="14">
        <f t="shared" si="34"/>
        <v>398</v>
      </c>
      <c r="B401" s="15" t="s">
        <v>617</v>
      </c>
      <c r="C401" s="15" t="s">
        <v>618</v>
      </c>
      <c r="D401" s="15">
        <v>8.5299999999999994</v>
      </c>
      <c r="E401" s="16">
        <v>9.58</v>
      </c>
      <c r="F401" s="15" t="s">
        <v>79</v>
      </c>
      <c r="G401" s="15" t="s">
        <v>70</v>
      </c>
      <c r="H401" s="15" t="s">
        <v>80</v>
      </c>
      <c r="I401" s="15" t="s">
        <v>70</v>
      </c>
      <c r="J401" s="15" t="s">
        <v>70</v>
      </c>
      <c r="K401" s="15" t="s">
        <v>70</v>
      </c>
      <c r="L401" s="15" t="s">
        <v>70</v>
      </c>
      <c r="M401" s="15" t="s">
        <v>70</v>
      </c>
      <c r="N401" s="15" t="s">
        <v>80</v>
      </c>
      <c r="O401" s="15" t="s">
        <v>70</v>
      </c>
      <c r="P401" s="15" t="s">
        <v>79</v>
      </c>
      <c r="Q401" s="6">
        <f t="shared" si="31"/>
        <v>0.12309495896834721</v>
      </c>
      <c r="R401" s="1" t="str">
        <f t="shared" si="32"/>
        <v>Estimado.rar</v>
      </c>
      <c r="U401" s="5">
        <f t="shared" si="30"/>
        <v>1</v>
      </c>
      <c r="V401" s="1" t="s">
        <v>5409</v>
      </c>
      <c r="W401" s="1" t="str">
        <f t="shared" si="33"/>
        <v>ok</v>
      </c>
    </row>
    <row r="402" spans="1:23" ht="10.15" hidden="1" customHeight="1" x14ac:dyDescent="0.2">
      <c r="A402" s="14">
        <f t="shared" si="34"/>
        <v>399</v>
      </c>
      <c r="B402" s="15" t="s">
        <v>619</v>
      </c>
      <c r="C402" s="15" t="s">
        <v>620</v>
      </c>
      <c r="D402" s="15">
        <v>11.15</v>
      </c>
      <c r="E402" s="16">
        <v>12.43</v>
      </c>
      <c r="F402" s="15" t="s">
        <v>79</v>
      </c>
      <c r="G402" s="15" t="s">
        <v>70</v>
      </c>
      <c r="H402" s="15" t="s">
        <v>80</v>
      </c>
      <c r="I402" s="15" t="s">
        <v>70</v>
      </c>
      <c r="J402" s="15" t="s">
        <v>70</v>
      </c>
      <c r="K402" s="15" t="s">
        <v>70</v>
      </c>
      <c r="L402" s="15" t="s">
        <v>70</v>
      </c>
      <c r="M402" s="15" t="s">
        <v>70</v>
      </c>
      <c r="N402" s="15" t="s">
        <v>80</v>
      </c>
      <c r="O402" s="15" t="s">
        <v>70</v>
      </c>
      <c r="P402" s="15" t="s">
        <v>79</v>
      </c>
      <c r="Q402" s="6">
        <f t="shared" si="31"/>
        <v>0.11479820627802684</v>
      </c>
      <c r="R402" s="1" t="str">
        <f t="shared" si="32"/>
        <v>Estimado.rar</v>
      </c>
      <c r="U402" s="5">
        <f t="shared" si="30"/>
        <v>1</v>
      </c>
      <c r="V402" s="1" t="s">
        <v>5409</v>
      </c>
      <c r="W402" s="1" t="str">
        <f t="shared" si="33"/>
        <v>ok</v>
      </c>
    </row>
    <row r="403" spans="1:23" ht="10.15" hidden="1" customHeight="1" x14ac:dyDescent="0.2">
      <c r="A403" s="14">
        <f t="shared" si="34"/>
        <v>400</v>
      </c>
      <c r="B403" s="15" t="s">
        <v>621</v>
      </c>
      <c r="C403" s="15" t="s">
        <v>622</v>
      </c>
      <c r="D403" s="15">
        <v>18.11</v>
      </c>
      <c r="E403" s="16">
        <v>20.72</v>
      </c>
      <c r="F403" s="15" t="s">
        <v>79</v>
      </c>
      <c r="G403" s="15" t="s">
        <v>70</v>
      </c>
      <c r="H403" s="15" t="s">
        <v>80</v>
      </c>
      <c r="I403" s="15" t="s">
        <v>70</v>
      </c>
      <c r="J403" s="15" t="s">
        <v>70</v>
      </c>
      <c r="K403" s="15" t="s">
        <v>70</v>
      </c>
      <c r="L403" s="15" t="s">
        <v>70</v>
      </c>
      <c r="M403" s="15" t="s">
        <v>70</v>
      </c>
      <c r="N403" s="15" t="s">
        <v>80</v>
      </c>
      <c r="O403" s="15" t="s">
        <v>70</v>
      </c>
      <c r="P403" s="15" t="s">
        <v>79</v>
      </c>
      <c r="Q403" s="6">
        <f t="shared" si="31"/>
        <v>0.14411927112092759</v>
      </c>
      <c r="R403" s="1" t="str">
        <f t="shared" si="32"/>
        <v>Estimado.rar</v>
      </c>
      <c r="U403" s="5">
        <f t="shared" si="30"/>
        <v>1</v>
      </c>
      <c r="V403" s="1" t="s">
        <v>5409</v>
      </c>
      <c r="W403" s="1" t="str">
        <f t="shared" si="33"/>
        <v>ok</v>
      </c>
    </row>
    <row r="404" spans="1:23" ht="10.15" hidden="1" customHeight="1" x14ac:dyDescent="0.2">
      <c r="A404" s="14">
        <f t="shared" si="34"/>
        <v>401</v>
      </c>
      <c r="B404" s="15" t="s">
        <v>623</v>
      </c>
      <c r="C404" s="15" t="s">
        <v>624</v>
      </c>
      <c r="D404" s="15">
        <v>22.57</v>
      </c>
      <c r="E404" s="16">
        <v>25.9</v>
      </c>
      <c r="F404" s="15" t="s">
        <v>79</v>
      </c>
      <c r="G404" s="15" t="s">
        <v>70</v>
      </c>
      <c r="H404" s="15" t="s">
        <v>80</v>
      </c>
      <c r="I404" s="15" t="s">
        <v>70</v>
      </c>
      <c r="J404" s="15" t="s">
        <v>70</v>
      </c>
      <c r="K404" s="15" t="s">
        <v>70</v>
      </c>
      <c r="L404" s="15" t="s">
        <v>70</v>
      </c>
      <c r="M404" s="15" t="s">
        <v>70</v>
      </c>
      <c r="N404" s="15" t="s">
        <v>80</v>
      </c>
      <c r="O404" s="15" t="s">
        <v>70</v>
      </c>
      <c r="P404" s="15" t="s">
        <v>79</v>
      </c>
      <c r="Q404" s="6">
        <f t="shared" si="31"/>
        <v>0.14754098360655732</v>
      </c>
      <c r="R404" s="1" t="str">
        <f t="shared" si="32"/>
        <v>Estimado.rar</v>
      </c>
      <c r="U404" s="5">
        <f t="shared" si="30"/>
        <v>1</v>
      </c>
      <c r="V404" s="1" t="s">
        <v>5409</v>
      </c>
      <c r="W404" s="1" t="str">
        <f t="shared" si="33"/>
        <v>ok</v>
      </c>
    </row>
    <row r="405" spans="1:23" ht="10.15" hidden="1" customHeight="1" x14ac:dyDescent="0.2">
      <c r="A405" s="14">
        <f t="shared" si="34"/>
        <v>402</v>
      </c>
      <c r="B405" s="15" t="s">
        <v>625</v>
      </c>
      <c r="C405" s="15" t="s">
        <v>626</v>
      </c>
      <c r="D405" s="15" t="s">
        <v>627</v>
      </c>
      <c r="E405" s="16">
        <v>0.31</v>
      </c>
      <c r="F405" s="15" t="s">
        <v>79</v>
      </c>
      <c r="G405" s="15" t="s">
        <v>70</v>
      </c>
      <c r="H405" s="15" t="s">
        <v>80</v>
      </c>
      <c r="I405" s="15" t="s">
        <v>70</v>
      </c>
      <c r="J405" s="15" t="s">
        <v>70</v>
      </c>
      <c r="K405" s="15" t="s">
        <v>70</v>
      </c>
      <c r="L405" s="15" t="s">
        <v>70</v>
      </c>
      <c r="M405" s="15">
        <v>0</v>
      </c>
      <c r="N405" s="15" t="s">
        <v>80</v>
      </c>
      <c r="O405" s="15" t="s">
        <v>70</v>
      </c>
      <c r="P405" s="15" t="s">
        <v>79</v>
      </c>
      <c r="Q405" s="6" t="str">
        <f t="shared" si="31"/>
        <v/>
      </c>
      <c r="R405" s="1" t="str">
        <f t="shared" si="32"/>
        <v>Estimado.rar</v>
      </c>
      <c r="U405" s="5">
        <f t="shared" si="30"/>
        <v>1</v>
      </c>
      <c r="V405" s="1" t="s">
        <v>5409</v>
      </c>
      <c r="W405" s="1" t="str">
        <f t="shared" si="33"/>
        <v>ok</v>
      </c>
    </row>
    <row r="406" spans="1:23" ht="10.15" hidden="1" customHeight="1" x14ac:dyDescent="0.2">
      <c r="A406" s="14">
        <f t="shared" si="34"/>
        <v>403</v>
      </c>
      <c r="B406" s="15" t="s">
        <v>628</v>
      </c>
      <c r="C406" s="15" t="s">
        <v>629</v>
      </c>
      <c r="D406" s="15" t="s">
        <v>627</v>
      </c>
      <c r="E406" s="16">
        <v>15.54</v>
      </c>
      <c r="F406" s="15" t="s">
        <v>79</v>
      </c>
      <c r="G406" s="15" t="s">
        <v>70</v>
      </c>
      <c r="H406" s="15" t="s">
        <v>80</v>
      </c>
      <c r="I406" s="15" t="s">
        <v>70</v>
      </c>
      <c r="J406" s="15" t="s">
        <v>70</v>
      </c>
      <c r="K406" s="15" t="s">
        <v>70</v>
      </c>
      <c r="L406" s="15" t="s">
        <v>70</v>
      </c>
      <c r="M406" s="15">
        <v>0</v>
      </c>
      <c r="N406" s="15" t="s">
        <v>80</v>
      </c>
      <c r="O406" s="15" t="s">
        <v>70</v>
      </c>
      <c r="P406" s="15" t="s">
        <v>79</v>
      </c>
      <c r="Q406" s="6" t="str">
        <f t="shared" si="31"/>
        <v/>
      </c>
      <c r="R406" s="1" t="str">
        <f t="shared" si="32"/>
        <v>Estimado.rar</v>
      </c>
      <c r="U406" s="5">
        <f t="shared" si="30"/>
        <v>1</v>
      </c>
      <c r="V406" s="1" t="s">
        <v>5409</v>
      </c>
      <c r="W406" s="1" t="str">
        <f t="shared" si="33"/>
        <v>ok</v>
      </c>
    </row>
    <row r="407" spans="1:23" ht="10.15" hidden="1" customHeight="1" x14ac:dyDescent="0.2">
      <c r="A407" s="14">
        <f t="shared" si="34"/>
        <v>404</v>
      </c>
      <c r="B407" s="15" t="s">
        <v>630</v>
      </c>
      <c r="C407" s="15" t="s">
        <v>631</v>
      </c>
      <c r="D407" s="15" t="s">
        <v>627</v>
      </c>
      <c r="E407" s="16">
        <v>10.36</v>
      </c>
      <c r="F407" s="15" t="s">
        <v>79</v>
      </c>
      <c r="G407" s="15" t="s">
        <v>70</v>
      </c>
      <c r="H407" s="15" t="s">
        <v>80</v>
      </c>
      <c r="I407" s="15" t="s">
        <v>70</v>
      </c>
      <c r="J407" s="15" t="s">
        <v>70</v>
      </c>
      <c r="K407" s="15" t="s">
        <v>70</v>
      </c>
      <c r="L407" s="15" t="s">
        <v>70</v>
      </c>
      <c r="M407" s="15">
        <v>0</v>
      </c>
      <c r="N407" s="15" t="s">
        <v>80</v>
      </c>
      <c r="O407" s="15" t="s">
        <v>70</v>
      </c>
      <c r="P407" s="15" t="s">
        <v>79</v>
      </c>
      <c r="Q407" s="6" t="str">
        <f t="shared" si="31"/>
        <v/>
      </c>
      <c r="R407" s="1" t="str">
        <f t="shared" si="32"/>
        <v>Estimado.rar</v>
      </c>
      <c r="U407" s="5">
        <f t="shared" si="30"/>
        <v>1</v>
      </c>
      <c r="V407" s="1" t="s">
        <v>2566</v>
      </c>
      <c r="W407" s="1" t="str">
        <f t="shared" si="33"/>
        <v>revisamos</v>
      </c>
    </row>
    <row r="408" spans="1:23" ht="10.15" hidden="1" customHeight="1" x14ac:dyDescent="0.2">
      <c r="A408" s="14">
        <f t="shared" si="34"/>
        <v>405</v>
      </c>
      <c r="B408" s="15" t="s">
        <v>632</v>
      </c>
      <c r="C408" s="15" t="s">
        <v>633</v>
      </c>
      <c r="D408" s="15">
        <v>19.940000000000001</v>
      </c>
      <c r="E408" s="16">
        <v>20.767423860615775</v>
      </c>
      <c r="F408" s="15" t="s">
        <v>79</v>
      </c>
      <c r="G408" s="15" t="s">
        <v>70</v>
      </c>
      <c r="H408" s="15" t="s">
        <v>80</v>
      </c>
      <c r="I408" s="15" t="s">
        <v>70</v>
      </c>
      <c r="J408" s="15" t="s">
        <v>70</v>
      </c>
      <c r="K408" s="15" t="s">
        <v>70</v>
      </c>
      <c r="L408" s="15" t="s">
        <v>70</v>
      </c>
      <c r="M408" s="15" t="s">
        <v>70</v>
      </c>
      <c r="N408" s="15" t="s">
        <v>80</v>
      </c>
      <c r="O408" s="15" t="s">
        <v>70</v>
      </c>
      <c r="P408" s="15" t="s">
        <v>79</v>
      </c>
      <c r="Q408" s="6">
        <f t="shared" si="31"/>
        <v>4.1495680071001795E-2</v>
      </c>
      <c r="R408" s="1" t="str">
        <f t="shared" si="32"/>
        <v>Estimado.rar</v>
      </c>
      <c r="U408" s="5">
        <f t="shared" si="30"/>
        <v>1</v>
      </c>
      <c r="V408" s="1" t="s">
        <v>5409</v>
      </c>
      <c r="W408" s="1" t="str">
        <f t="shared" si="33"/>
        <v>ok</v>
      </c>
    </row>
    <row r="409" spans="1:23" ht="10.15" hidden="1" customHeight="1" x14ac:dyDescent="0.2">
      <c r="A409" s="14">
        <f t="shared" si="34"/>
        <v>406</v>
      </c>
      <c r="B409" s="15" t="s">
        <v>634</v>
      </c>
      <c r="C409" s="15" t="s">
        <v>635</v>
      </c>
      <c r="D409" s="15">
        <v>26.05</v>
      </c>
      <c r="E409" s="16">
        <v>27.133541685193627</v>
      </c>
      <c r="F409" s="15" t="s">
        <v>79</v>
      </c>
      <c r="G409" s="15" t="s">
        <v>70</v>
      </c>
      <c r="H409" s="15" t="s">
        <v>80</v>
      </c>
      <c r="I409" s="15" t="s">
        <v>70</v>
      </c>
      <c r="J409" s="15" t="s">
        <v>70</v>
      </c>
      <c r="K409" s="15" t="s">
        <v>70</v>
      </c>
      <c r="L409" s="15" t="s">
        <v>70</v>
      </c>
      <c r="M409" s="15" t="s">
        <v>70</v>
      </c>
      <c r="N409" s="15" t="s">
        <v>80</v>
      </c>
      <c r="O409" s="15" t="s">
        <v>70</v>
      </c>
      <c r="P409" s="15" t="s">
        <v>79</v>
      </c>
      <c r="Q409" s="6">
        <f t="shared" si="31"/>
        <v>4.1594690410504009E-2</v>
      </c>
      <c r="R409" s="1" t="str">
        <f t="shared" si="32"/>
        <v>Estimado.rar</v>
      </c>
      <c r="U409" s="5">
        <f t="shared" si="30"/>
        <v>1</v>
      </c>
      <c r="V409" s="1" t="s">
        <v>5409</v>
      </c>
      <c r="W409" s="1" t="str">
        <f t="shared" si="33"/>
        <v>ok</v>
      </c>
    </row>
    <row r="410" spans="1:23" ht="10.15" hidden="1" customHeight="1" x14ac:dyDescent="0.2">
      <c r="A410" s="14">
        <f t="shared" si="34"/>
        <v>407</v>
      </c>
      <c r="B410" s="15" t="s">
        <v>636</v>
      </c>
      <c r="C410" s="15" t="s">
        <v>637</v>
      </c>
      <c r="D410" s="15">
        <v>33.590000000000003</v>
      </c>
      <c r="E410" s="16">
        <v>34.97604490283225</v>
      </c>
      <c r="F410" s="15" t="s">
        <v>79</v>
      </c>
      <c r="G410" s="15" t="s">
        <v>70</v>
      </c>
      <c r="H410" s="15" t="s">
        <v>80</v>
      </c>
      <c r="I410" s="15" t="s">
        <v>70</v>
      </c>
      <c r="J410" s="15" t="s">
        <v>70</v>
      </c>
      <c r="K410" s="15" t="s">
        <v>70</v>
      </c>
      <c r="L410" s="15" t="s">
        <v>70</v>
      </c>
      <c r="M410" s="15" t="s">
        <v>70</v>
      </c>
      <c r="N410" s="15" t="s">
        <v>80</v>
      </c>
      <c r="O410" s="15" t="s">
        <v>70</v>
      </c>
      <c r="P410" s="15" t="s">
        <v>79</v>
      </c>
      <c r="Q410" s="6">
        <f t="shared" si="31"/>
        <v>4.1263617232278893E-2</v>
      </c>
      <c r="R410" s="1" t="str">
        <f t="shared" si="32"/>
        <v>Estimado.rar</v>
      </c>
      <c r="U410" s="5">
        <f t="shared" si="30"/>
        <v>1</v>
      </c>
      <c r="V410" s="1" t="s">
        <v>5409</v>
      </c>
      <c r="W410" s="1" t="str">
        <f t="shared" si="33"/>
        <v>ok</v>
      </c>
    </row>
    <row r="411" spans="1:23" ht="10.15" hidden="1" customHeight="1" x14ac:dyDescent="0.2">
      <c r="A411" s="14">
        <f t="shared" si="34"/>
        <v>408</v>
      </c>
      <c r="B411" s="15" t="s">
        <v>638</v>
      </c>
      <c r="C411" s="15" t="s">
        <v>639</v>
      </c>
      <c r="D411" s="15">
        <v>40.67</v>
      </c>
      <c r="E411" s="16">
        <v>42.354829451243546</v>
      </c>
      <c r="F411" s="15" t="s">
        <v>79</v>
      </c>
      <c r="G411" s="15" t="s">
        <v>70</v>
      </c>
      <c r="H411" s="15" t="s">
        <v>80</v>
      </c>
      <c r="I411" s="15" t="s">
        <v>70</v>
      </c>
      <c r="J411" s="15" t="s">
        <v>70</v>
      </c>
      <c r="K411" s="15" t="s">
        <v>70</v>
      </c>
      <c r="L411" s="15" t="s">
        <v>70</v>
      </c>
      <c r="M411" s="15" t="s">
        <v>70</v>
      </c>
      <c r="N411" s="15" t="s">
        <v>80</v>
      </c>
      <c r="O411" s="15" t="s">
        <v>70</v>
      </c>
      <c r="P411" s="15" t="s">
        <v>79</v>
      </c>
      <c r="Q411" s="6">
        <f t="shared" si="31"/>
        <v>4.142683676527037E-2</v>
      </c>
      <c r="R411" s="1" t="str">
        <f t="shared" si="32"/>
        <v>Estimado.rar</v>
      </c>
      <c r="U411" s="5">
        <f t="shared" si="30"/>
        <v>1</v>
      </c>
      <c r="V411" s="1" t="s">
        <v>5409</v>
      </c>
      <c r="W411" s="1" t="str">
        <f t="shared" si="33"/>
        <v>ok</v>
      </c>
    </row>
    <row r="412" spans="1:23" ht="10.15" hidden="1" customHeight="1" x14ac:dyDescent="0.2">
      <c r="A412" s="14">
        <f t="shared" si="34"/>
        <v>409</v>
      </c>
      <c r="B412" s="15" t="s">
        <v>640</v>
      </c>
      <c r="C412" s="15" t="s">
        <v>641</v>
      </c>
      <c r="D412" s="15">
        <v>49.82</v>
      </c>
      <c r="E412" s="16">
        <v>51.883189025891994</v>
      </c>
      <c r="F412" s="15" t="s">
        <v>79</v>
      </c>
      <c r="G412" s="15" t="s">
        <v>70</v>
      </c>
      <c r="H412" s="15" t="s">
        <v>80</v>
      </c>
      <c r="I412" s="15" t="s">
        <v>70</v>
      </c>
      <c r="J412" s="15" t="s">
        <v>70</v>
      </c>
      <c r="K412" s="15" t="s">
        <v>70</v>
      </c>
      <c r="L412" s="15" t="s">
        <v>70</v>
      </c>
      <c r="M412" s="15" t="s">
        <v>70</v>
      </c>
      <c r="N412" s="15" t="s">
        <v>80</v>
      </c>
      <c r="O412" s="15" t="s">
        <v>70</v>
      </c>
      <c r="P412" s="15" t="s">
        <v>79</v>
      </c>
      <c r="Q412" s="6">
        <f t="shared" si="31"/>
        <v>4.1412866838458351E-2</v>
      </c>
      <c r="R412" s="1" t="str">
        <f t="shared" si="32"/>
        <v>Estimado.rar</v>
      </c>
      <c r="U412" s="5">
        <f t="shared" si="30"/>
        <v>1</v>
      </c>
      <c r="V412" s="1" t="s">
        <v>5409</v>
      </c>
      <c r="W412" s="1" t="str">
        <f t="shared" si="33"/>
        <v>ok</v>
      </c>
    </row>
    <row r="413" spans="1:23" ht="10.15" hidden="1" customHeight="1" x14ac:dyDescent="0.2">
      <c r="A413" s="14">
        <f t="shared" si="34"/>
        <v>410</v>
      </c>
      <c r="B413" s="15" t="s">
        <v>642</v>
      </c>
      <c r="C413" s="15" t="s">
        <v>643</v>
      </c>
      <c r="D413" s="15">
        <v>60.33</v>
      </c>
      <c r="E413" s="16">
        <v>62.828819801759252</v>
      </c>
      <c r="F413" s="15" t="s">
        <v>79</v>
      </c>
      <c r="G413" s="15" t="s">
        <v>70</v>
      </c>
      <c r="H413" s="15" t="s">
        <v>80</v>
      </c>
      <c r="I413" s="15" t="s">
        <v>70</v>
      </c>
      <c r="J413" s="15" t="s">
        <v>70</v>
      </c>
      <c r="K413" s="15" t="s">
        <v>70</v>
      </c>
      <c r="L413" s="15" t="s">
        <v>70</v>
      </c>
      <c r="M413" s="15" t="s">
        <v>70</v>
      </c>
      <c r="N413" s="15" t="s">
        <v>80</v>
      </c>
      <c r="O413" s="15" t="s">
        <v>70</v>
      </c>
      <c r="P413" s="15" t="s">
        <v>79</v>
      </c>
      <c r="Q413" s="6">
        <f t="shared" si="31"/>
        <v>4.1419191144691725E-2</v>
      </c>
      <c r="R413" s="1" t="str">
        <f t="shared" si="32"/>
        <v>Estimado.rar</v>
      </c>
      <c r="U413" s="5">
        <f t="shared" si="30"/>
        <v>1</v>
      </c>
      <c r="V413" s="1" t="s">
        <v>5409</v>
      </c>
      <c r="W413" s="1" t="str">
        <f t="shared" si="33"/>
        <v>ok</v>
      </c>
    </row>
    <row r="414" spans="1:23" ht="10.15" hidden="1" customHeight="1" x14ac:dyDescent="0.2">
      <c r="A414" s="14">
        <f t="shared" si="34"/>
        <v>411</v>
      </c>
      <c r="B414" s="15" t="s">
        <v>644</v>
      </c>
      <c r="C414" s="15" t="s">
        <v>645</v>
      </c>
      <c r="D414" s="15">
        <v>71.78</v>
      </c>
      <c r="E414" s="16">
        <v>74.749722708283102</v>
      </c>
      <c r="F414" s="15" t="s">
        <v>79</v>
      </c>
      <c r="G414" s="15" t="s">
        <v>70</v>
      </c>
      <c r="H414" s="15" t="s">
        <v>80</v>
      </c>
      <c r="I414" s="15" t="s">
        <v>70</v>
      </c>
      <c r="J414" s="15" t="s">
        <v>70</v>
      </c>
      <c r="K414" s="15" t="s">
        <v>70</v>
      </c>
      <c r="L414" s="15" t="s">
        <v>70</v>
      </c>
      <c r="M414" s="15" t="s">
        <v>70</v>
      </c>
      <c r="N414" s="15" t="s">
        <v>80</v>
      </c>
      <c r="O414" s="15" t="s">
        <v>70</v>
      </c>
      <c r="P414" s="15" t="s">
        <v>79</v>
      </c>
      <c r="Q414" s="6">
        <f t="shared" si="31"/>
        <v>4.1372564896671848E-2</v>
      </c>
      <c r="R414" s="1" t="str">
        <f t="shared" si="32"/>
        <v>Estimado.rar</v>
      </c>
      <c r="U414" s="5">
        <f t="shared" si="30"/>
        <v>1</v>
      </c>
      <c r="V414" s="1" t="s">
        <v>5409</v>
      </c>
      <c r="W414" s="1" t="str">
        <f t="shared" si="33"/>
        <v>ok</v>
      </c>
    </row>
    <row r="415" spans="1:23" ht="10.15" hidden="1" customHeight="1" x14ac:dyDescent="0.2">
      <c r="A415" s="14">
        <f t="shared" si="34"/>
        <v>412</v>
      </c>
      <c r="B415" s="15" t="s">
        <v>646</v>
      </c>
      <c r="C415" s="15" t="s">
        <v>647</v>
      </c>
      <c r="D415" s="15">
        <v>81.98</v>
      </c>
      <c r="E415" s="16">
        <v>85.374630636271547</v>
      </c>
      <c r="F415" s="15" t="s">
        <v>79</v>
      </c>
      <c r="G415" s="15" t="s">
        <v>70</v>
      </c>
      <c r="H415" s="15" t="s">
        <v>80</v>
      </c>
      <c r="I415" s="15" t="s">
        <v>70</v>
      </c>
      <c r="J415" s="15" t="s">
        <v>70</v>
      </c>
      <c r="K415" s="15" t="s">
        <v>70</v>
      </c>
      <c r="L415" s="15" t="s">
        <v>70</v>
      </c>
      <c r="M415" s="15" t="s">
        <v>70</v>
      </c>
      <c r="N415" s="15" t="s">
        <v>80</v>
      </c>
      <c r="O415" s="15" t="s">
        <v>70</v>
      </c>
      <c r="P415" s="15" t="s">
        <v>79</v>
      </c>
      <c r="Q415" s="6">
        <f t="shared" si="31"/>
        <v>4.1408034109191805E-2</v>
      </c>
      <c r="R415" s="1" t="str">
        <f t="shared" si="32"/>
        <v>Estimado.rar</v>
      </c>
      <c r="U415" s="5">
        <f t="shared" si="30"/>
        <v>1</v>
      </c>
      <c r="V415" s="1" t="s">
        <v>5409</v>
      </c>
      <c r="W415" s="1" t="str">
        <f t="shared" si="33"/>
        <v>ok</v>
      </c>
    </row>
    <row r="416" spans="1:23" ht="10.15" hidden="1" customHeight="1" x14ac:dyDescent="0.2">
      <c r="A416" s="14">
        <f t="shared" si="34"/>
        <v>413</v>
      </c>
      <c r="B416" s="15" t="s">
        <v>648</v>
      </c>
      <c r="C416" s="15" t="s">
        <v>649</v>
      </c>
      <c r="D416" s="15">
        <v>93.08</v>
      </c>
      <c r="E416" s="16">
        <v>96.930609628711892</v>
      </c>
      <c r="F416" s="15" t="s">
        <v>79</v>
      </c>
      <c r="G416" s="15" t="s">
        <v>70</v>
      </c>
      <c r="H416" s="15" t="s">
        <v>80</v>
      </c>
      <c r="I416" s="15" t="s">
        <v>70</v>
      </c>
      <c r="J416" s="15" t="s">
        <v>70</v>
      </c>
      <c r="K416" s="15" t="s">
        <v>70</v>
      </c>
      <c r="L416" s="15" t="s">
        <v>70</v>
      </c>
      <c r="M416" s="15" t="s">
        <v>70</v>
      </c>
      <c r="N416" s="15" t="s">
        <v>80</v>
      </c>
      <c r="O416" s="15" t="s">
        <v>70</v>
      </c>
      <c r="P416" s="15" t="s">
        <v>79</v>
      </c>
      <c r="Q416" s="6">
        <f t="shared" si="31"/>
        <v>4.1368818529349927E-2</v>
      </c>
      <c r="R416" s="1" t="str">
        <f t="shared" si="32"/>
        <v>Estimado.rar</v>
      </c>
      <c r="U416" s="5">
        <f t="shared" si="30"/>
        <v>1</v>
      </c>
      <c r="V416" s="1" t="s">
        <v>5409</v>
      </c>
      <c r="W416" s="1" t="str">
        <f t="shared" si="33"/>
        <v>ok</v>
      </c>
    </row>
    <row r="417" spans="1:23" ht="10.15" hidden="1" customHeight="1" x14ac:dyDescent="0.2">
      <c r="A417" s="14">
        <f t="shared" si="34"/>
        <v>414</v>
      </c>
      <c r="B417" s="15" t="s">
        <v>650</v>
      </c>
      <c r="C417" s="15" t="s">
        <v>651</v>
      </c>
      <c r="D417" s="15">
        <v>104.87</v>
      </c>
      <c r="E417" s="16">
        <v>109.21357490824596</v>
      </c>
      <c r="F417" s="15" t="s">
        <v>79</v>
      </c>
      <c r="G417" s="15" t="s">
        <v>70</v>
      </c>
      <c r="H417" s="15" t="s">
        <v>80</v>
      </c>
      <c r="I417" s="15" t="s">
        <v>70</v>
      </c>
      <c r="J417" s="15" t="s">
        <v>70</v>
      </c>
      <c r="K417" s="15" t="s">
        <v>70</v>
      </c>
      <c r="L417" s="15" t="s">
        <v>70</v>
      </c>
      <c r="M417" s="15" t="s">
        <v>70</v>
      </c>
      <c r="N417" s="15" t="s">
        <v>80</v>
      </c>
      <c r="O417" s="15" t="s">
        <v>70</v>
      </c>
      <c r="P417" s="15" t="s">
        <v>79</v>
      </c>
      <c r="Q417" s="6">
        <f t="shared" si="31"/>
        <v>4.1418660324649137E-2</v>
      </c>
      <c r="R417" s="1" t="str">
        <f t="shared" si="32"/>
        <v>Estimado.rar</v>
      </c>
      <c r="U417" s="5">
        <f t="shared" si="30"/>
        <v>1</v>
      </c>
      <c r="V417" s="1" t="s">
        <v>5409</v>
      </c>
      <c r="W417" s="1" t="str">
        <f t="shared" si="33"/>
        <v>ok</v>
      </c>
    </row>
    <row r="418" spans="1:23" ht="10.15" hidden="1" customHeight="1" x14ac:dyDescent="0.2">
      <c r="A418" s="14">
        <f t="shared" si="34"/>
        <v>415</v>
      </c>
      <c r="B418" s="15" t="s">
        <v>652</v>
      </c>
      <c r="C418" s="15" t="s">
        <v>653</v>
      </c>
      <c r="D418" s="15">
        <v>109.63</v>
      </c>
      <c r="E418" s="16">
        <v>114.16647484846852</v>
      </c>
      <c r="F418" s="15" t="s">
        <v>79</v>
      </c>
      <c r="G418" s="15" t="s">
        <v>70</v>
      </c>
      <c r="H418" s="15" t="s">
        <v>80</v>
      </c>
      <c r="I418" s="15" t="s">
        <v>70</v>
      </c>
      <c r="J418" s="15" t="s">
        <v>70</v>
      </c>
      <c r="K418" s="15" t="s">
        <v>70</v>
      </c>
      <c r="L418" s="15" t="s">
        <v>70</v>
      </c>
      <c r="M418" s="15" t="s">
        <v>70</v>
      </c>
      <c r="N418" s="15" t="s">
        <v>80</v>
      </c>
      <c r="O418" s="15" t="s">
        <v>70</v>
      </c>
      <c r="P418" s="15" t="s">
        <v>79</v>
      </c>
      <c r="Q418" s="6">
        <f t="shared" si="31"/>
        <v>4.1379867266884363E-2</v>
      </c>
      <c r="R418" s="1" t="str">
        <f t="shared" si="32"/>
        <v>Estimado.rar</v>
      </c>
      <c r="U418" s="5">
        <f t="shared" si="30"/>
        <v>1</v>
      </c>
      <c r="V418" s="1" t="s">
        <v>5409</v>
      </c>
      <c r="W418" s="1" t="str">
        <f t="shared" si="33"/>
        <v>ok</v>
      </c>
    </row>
    <row r="419" spans="1:23" ht="10.15" hidden="1" customHeight="1" x14ac:dyDescent="0.2">
      <c r="A419" s="14">
        <f t="shared" si="34"/>
        <v>416</v>
      </c>
      <c r="B419" s="15" t="s">
        <v>654</v>
      </c>
      <c r="C419" s="15" t="s">
        <v>655</v>
      </c>
      <c r="D419" s="15">
        <v>121.61</v>
      </c>
      <c r="E419" s="16">
        <v>126.64405342636952</v>
      </c>
      <c r="F419" s="15" t="s">
        <v>79</v>
      </c>
      <c r="G419" s="15" t="s">
        <v>70</v>
      </c>
      <c r="H419" s="15" t="s">
        <v>80</v>
      </c>
      <c r="I419" s="15" t="s">
        <v>70</v>
      </c>
      <c r="J419" s="15" t="s">
        <v>70</v>
      </c>
      <c r="K419" s="15" t="s">
        <v>70</v>
      </c>
      <c r="L419" s="15" t="s">
        <v>70</v>
      </c>
      <c r="M419" s="15" t="s">
        <v>70</v>
      </c>
      <c r="N419" s="15" t="s">
        <v>80</v>
      </c>
      <c r="O419" s="15" t="s">
        <v>70</v>
      </c>
      <c r="P419" s="15" t="s">
        <v>79</v>
      </c>
      <c r="Q419" s="6">
        <f t="shared" si="31"/>
        <v>4.1395061478246342E-2</v>
      </c>
      <c r="R419" s="1" t="str">
        <f t="shared" si="32"/>
        <v>Estimado.rar</v>
      </c>
      <c r="U419" s="5">
        <f t="shared" si="30"/>
        <v>1</v>
      </c>
      <c r="V419" s="1" t="s">
        <v>5409</v>
      </c>
      <c r="W419" s="1" t="str">
        <f t="shared" si="33"/>
        <v>ok</v>
      </c>
    </row>
    <row r="420" spans="1:23" ht="10.15" hidden="1" customHeight="1" x14ac:dyDescent="0.2">
      <c r="A420" s="14">
        <f t="shared" si="34"/>
        <v>417</v>
      </c>
      <c r="B420" s="15" t="s">
        <v>656</v>
      </c>
      <c r="C420" s="15" t="s">
        <v>657</v>
      </c>
      <c r="D420" s="15">
        <v>138.07</v>
      </c>
      <c r="E420" s="16">
        <v>143.78610147982079</v>
      </c>
      <c r="F420" s="15" t="s">
        <v>79</v>
      </c>
      <c r="G420" s="15" t="s">
        <v>70</v>
      </c>
      <c r="H420" s="15" t="s">
        <v>80</v>
      </c>
      <c r="I420" s="15" t="s">
        <v>70</v>
      </c>
      <c r="J420" s="15" t="s">
        <v>70</v>
      </c>
      <c r="K420" s="15" t="s">
        <v>70</v>
      </c>
      <c r="L420" s="15" t="s">
        <v>70</v>
      </c>
      <c r="M420" s="15" t="s">
        <v>70</v>
      </c>
      <c r="N420" s="15" t="s">
        <v>80</v>
      </c>
      <c r="O420" s="15" t="s">
        <v>70</v>
      </c>
      <c r="P420" s="15" t="s">
        <v>79</v>
      </c>
      <c r="Q420" s="6">
        <f t="shared" si="31"/>
        <v>4.1400025203308433E-2</v>
      </c>
      <c r="R420" s="1" t="str">
        <f t="shared" si="32"/>
        <v>Estimado.rar</v>
      </c>
      <c r="U420" s="5">
        <f t="shared" si="30"/>
        <v>1</v>
      </c>
      <c r="V420" s="1" t="s">
        <v>5409</v>
      </c>
      <c r="W420" s="1" t="str">
        <f t="shared" si="33"/>
        <v>ok</v>
      </c>
    </row>
    <row r="421" spans="1:23" ht="10.15" hidden="1" customHeight="1" x14ac:dyDescent="0.2">
      <c r="A421" s="14">
        <f t="shared" si="34"/>
        <v>418</v>
      </c>
      <c r="B421" s="15" t="s">
        <v>658</v>
      </c>
      <c r="C421" s="15" t="s">
        <v>659</v>
      </c>
      <c r="D421" s="15">
        <v>162.62</v>
      </c>
      <c r="E421" s="16">
        <v>169.35364794500217</v>
      </c>
      <c r="F421" s="15" t="s">
        <v>79</v>
      </c>
      <c r="G421" s="15" t="s">
        <v>70</v>
      </c>
      <c r="H421" s="15" t="s">
        <v>80</v>
      </c>
      <c r="I421" s="15" t="s">
        <v>70</v>
      </c>
      <c r="J421" s="15" t="s">
        <v>70</v>
      </c>
      <c r="K421" s="15" t="s">
        <v>70</v>
      </c>
      <c r="L421" s="15" t="s">
        <v>70</v>
      </c>
      <c r="M421" s="15" t="s">
        <v>70</v>
      </c>
      <c r="N421" s="15" t="s">
        <v>80</v>
      </c>
      <c r="O421" s="15" t="s">
        <v>70</v>
      </c>
      <c r="P421" s="15" t="s">
        <v>79</v>
      </c>
      <c r="Q421" s="6">
        <f t="shared" si="31"/>
        <v>4.140725584185323E-2</v>
      </c>
      <c r="R421" s="1" t="str">
        <f t="shared" si="32"/>
        <v>Estimado.rar</v>
      </c>
      <c r="U421" s="5">
        <f t="shared" si="30"/>
        <v>1</v>
      </c>
      <c r="V421" s="1" t="s">
        <v>5409</v>
      </c>
      <c r="W421" s="1" t="str">
        <f t="shared" si="33"/>
        <v>ok</v>
      </c>
    </row>
    <row r="422" spans="1:23" ht="10.15" hidden="1" customHeight="1" x14ac:dyDescent="0.2">
      <c r="A422" s="14">
        <f t="shared" si="34"/>
        <v>419</v>
      </c>
      <c r="B422" s="15" t="s">
        <v>660</v>
      </c>
      <c r="C422" s="15" t="s">
        <v>661</v>
      </c>
      <c r="D422" s="15">
        <v>184.63</v>
      </c>
      <c r="E422" s="16">
        <v>192.27670112087299</v>
      </c>
      <c r="F422" s="15" t="s">
        <v>79</v>
      </c>
      <c r="G422" s="15" t="s">
        <v>70</v>
      </c>
      <c r="H422" s="15" t="s">
        <v>80</v>
      </c>
      <c r="I422" s="15" t="s">
        <v>70</v>
      </c>
      <c r="J422" s="15" t="s">
        <v>70</v>
      </c>
      <c r="K422" s="15" t="s">
        <v>70</v>
      </c>
      <c r="L422" s="15" t="s">
        <v>70</v>
      </c>
      <c r="M422" s="15" t="s">
        <v>70</v>
      </c>
      <c r="N422" s="15" t="s">
        <v>80</v>
      </c>
      <c r="O422" s="15" t="s">
        <v>70</v>
      </c>
      <c r="P422" s="15" t="s">
        <v>79</v>
      </c>
      <c r="Q422" s="6">
        <f t="shared" si="31"/>
        <v>4.1416352276840041E-2</v>
      </c>
      <c r="R422" s="1" t="str">
        <f t="shared" si="32"/>
        <v>Estimado.rar</v>
      </c>
      <c r="U422" s="5">
        <f t="shared" si="30"/>
        <v>1</v>
      </c>
      <c r="V422" s="1" t="s">
        <v>5409</v>
      </c>
      <c r="W422" s="1" t="str">
        <f t="shared" si="33"/>
        <v>ok</v>
      </c>
    </row>
    <row r="423" spans="1:23" ht="10.15" hidden="1" customHeight="1" x14ac:dyDescent="0.2">
      <c r="A423" s="14">
        <f t="shared" si="34"/>
        <v>420</v>
      </c>
      <c r="B423" s="15" t="s">
        <v>662</v>
      </c>
      <c r="C423" s="15" t="s">
        <v>663</v>
      </c>
      <c r="D423" s="15">
        <v>3.13</v>
      </c>
      <c r="E423" s="16">
        <v>3.2629198731654263</v>
      </c>
      <c r="F423" s="15" t="s">
        <v>79</v>
      </c>
      <c r="G423" s="15" t="s">
        <v>70</v>
      </c>
      <c r="H423" s="15" t="s">
        <v>80</v>
      </c>
      <c r="I423" s="15" t="s">
        <v>70</v>
      </c>
      <c r="J423" s="15" t="s">
        <v>70</v>
      </c>
      <c r="K423" s="15" t="s">
        <v>70</v>
      </c>
      <c r="L423" s="15" t="s">
        <v>70</v>
      </c>
      <c r="M423" s="15" t="s">
        <v>70</v>
      </c>
      <c r="N423" s="15" t="s">
        <v>80</v>
      </c>
      <c r="O423" s="15" t="s">
        <v>70</v>
      </c>
      <c r="P423" s="15" t="s">
        <v>79</v>
      </c>
      <c r="Q423" s="6">
        <f t="shared" si="31"/>
        <v>4.2466413151893478E-2</v>
      </c>
      <c r="R423" s="1" t="str">
        <f t="shared" si="32"/>
        <v>Estimado.rar</v>
      </c>
      <c r="U423" s="5">
        <f t="shared" si="30"/>
        <v>1</v>
      </c>
      <c r="V423" s="1" t="s">
        <v>5409</v>
      </c>
      <c r="W423" s="1" t="str">
        <f t="shared" si="33"/>
        <v>ok</v>
      </c>
    </row>
    <row r="424" spans="1:23" ht="10.15" hidden="1" customHeight="1" x14ac:dyDescent="0.2">
      <c r="A424" s="14">
        <f t="shared" si="34"/>
        <v>421</v>
      </c>
      <c r="B424" s="15" t="s">
        <v>664</v>
      </c>
      <c r="C424" s="15" t="s">
        <v>665</v>
      </c>
      <c r="D424" s="15">
        <v>4.1399999999999997</v>
      </c>
      <c r="E424" s="16">
        <v>4.3070628032739462</v>
      </c>
      <c r="F424" s="15" t="s">
        <v>79</v>
      </c>
      <c r="G424" s="15" t="s">
        <v>70</v>
      </c>
      <c r="H424" s="15" t="s">
        <v>80</v>
      </c>
      <c r="I424" s="15" t="s">
        <v>70</v>
      </c>
      <c r="J424" s="15" t="s">
        <v>70</v>
      </c>
      <c r="K424" s="15" t="s">
        <v>70</v>
      </c>
      <c r="L424" s="15" t="s">
        <v>70</v>
      </c>
      <c r="M424" s="15" t="s">
        <v>70</v>
      </c>
      <c r="N424" s="15" t="s">
        <v>80</v>
      </c>
      <c r="O424" s="15" t="s">
        <v>70</v>
      </c>
      <c r="P424" s="15" t="s">
        <v>79</v>
      </c>
      <c r="Q424" s="6">
        <f t="shared" si="31"/>
        <v>4.0353334124141771E-2</v>
      </c>
      <c r="R424" s="1" t="str">
        <f t="shared" si="32"/>
        <v>Estimado.rar</v>
      </c>
      <c r="U424" s="5">
        <f t="shared" si="30"/>
        <v>1</v>
      </c>
      <c r="V424" s="1" t="s">
        <v>5409</v>
      </c>
      <c r="W424" s="1" t="str">
        <f t="shared" si="33"/>
        <v>ok</v>
      </c>
    </row>
    <row r="425" spans="1:23" ht="10.15" hidden="1" customHeight="1" x14ac:dyDescent="0.2">
      <c r="A425" s="14">
        <f t="shared" si="34"/>
        <v>422</v>
      </c>
      <c r="B425" s="15" t="s">
        <v>666</v>
      </c>
      <c r="C425" s="15" t="s">
        <v>667</v>
      </c>
      <c r="D425" s="15">
        <v>5.34</v>
      </c>
      <c r="E425" s="16">
        <v>5.5605841190956529</v>
      </c>
      <c r="F425" s="15" t="s">
        <v>79</v>
      </c>
      <c r="G425" s="15" t="s">
        <v>70</v>
      </c>
      <c r="H425" s="15" t="s">
        <v>80</v>
      </c>
      <c r="I425" s="15" t="s">
        <v>70</v>
      </c>
      <c r="J425" s="15" t="s">
        <v>70</v>
      </c>
      <c r="K425" s="15" t="s">
        <v>70</v>
      </c>
      <c r="L425" s="15" t="s">
        <v>70</v>
      </c>
      <c r="M425" s="15" t="s">
        <v>70</v>
      </c>
      <c r="N425" s="15" t="s">
        <v>80</v>
      </c>
      <c r="O425" s="15" t="s">
        <v>70</v>
      </c>
      <c r="P425" s="15" t="s">
        <v>79</v>
      </c>
      <c r="Q425" s="6">
        <f t="shared" si="31"/>
        <v>4.130788747109615E-2</v>
      </c>
      <c r="R425" s="1" t="str">
        <f t="shared" si="32"/>
        <v>Estimado.rar</v>
      </c>
      <c r="U425" s="5">
        <f t="shared" si="30"/>
        <v>1</v>
      </c>
      <c r="V425" s="1" t="s">
        <v>5409</v>
      </c>
      <c r="W425" s="1" t="str">
        <f t="shared" si="33"/>
        <v>ok</v>
      </c>
    </row>
    <row r="426" spans="1:23" ht="10.15" hidden="1" customHeight="1" x14ac:dyDescent="0.2">
      <c r="A426" s="14">
        <f t="shared" si="34"/>
        <v>423</v>
      </c>
      <c r="B426" s="15" t="s">
        <v>668</v>
      </c>
      <c r="C426" s="15" t="s">
        <v>669</v>
      </c>
      <c r="D426" s="15">
        <v>6.81</v>
      </c>
      <c r="E426" s="16">
        <v>7.0869863971266129</v>
      </c>
      <c r="F426" s="15" t="s">
        <v>79</v>
      </c>
      <c r="G426" s="15" t="s">
        <v>70</v>
      </c>
      <c r="H426" s="15" t="s">
        <v>80</v>
      </c>
      <c r="I426" s="15" t="s">
        <v>70</v>
      </c>
      <c r="J426" s="15" t="s">
        <v>70</v>
      </c>
      <c r="K426" s="15" t="s">
        <v>70</v>
      </c>
      <c r="L426" s="15" t="s">
        <v>70</v>
      </c>
      <c r="M426" s="15" t="s">
        <v>70</v>
      </c>
      <c r="N426" s="15" t="s">
        <v>80</v>
      </c>
      <c r="O426" s="15" t="s">
        <v>70</v>
      </c>
      <c r="P426" s="15" t="s">
        <v>79</v>
      </c>
      <c r="Q426" s="6">
        <f t="shared" si="31"/>
        <v>4.0673479754275155E-2</v>
      </c>
      <c r="R426" s="1" t="str">
        <f t="shared" si="32"/>
        <v>Estimado.rar</v>
      </c>
      <c r="U426" s="5">
        <f t="shared" si="30"/>
        <v>1</v>
      </c>
      <c r="V426" s="1" t="s">
        <v>5409</v>
      </c>
      <c r="W426" s="1" t="str">
        <f t="shared" si="33"/>
        <v>ok</v>
      </c>
    </row>
    <row r="427" spans="1:23" ht="10.15" hidden="1" customHeight="1" x14ac:dyDescent="0.2">
      <c r="A427" s="14">
        <f t="shared" si="34"/>
        <v>424</v>
      </c>
      <c r="B427" s="15" t="s">
        <v>670</v>
      </c>
      <c r="C427" s="15" t="s">
        <v>671</v>
      </c>
      <c r="D427" s="15">
        <v>8.17</v>
      </c>
      <c r="E427" s="16">
        <v>8.5090717664884767</v>
      </c>
      <c r="F427" s="15" t="s">
        <v>79</v>
      </c>
      <c r="G427" s="15" t="s">
        <v>70</v>
      </c>
      <c r="H427" s="15" t="s">
        <v>80</v>
      </c>
      <c r="I427" s="15" t="s">
        <v>70</v>
      </c>
      <c r="J427" s="15" t="s">
        <v>70</v>
      </c>
      <c r="K427" s="15" t="s">
        <v>70</v>
      </c>
      <c r="L427" s="15" t="s">
        <v>70</v>
      </c>
      <c r="M427" s="15" t="s">
        <v>70</v>
      </c>
      <c r="N427" s="15" t="s">
        <v>80</v>
      </c>
      <c r="O427" s="15" t="s">
        <v>70</v>
      </c>
      <c r="P427" s="15" t="s">
        <v>79</v>
      </c>
      <c r="Q427" s="6">
        <f t="shared" si="31"/>
        <v>4.1502052201771944E-2</v>
      </c>
      <c r="R427" s="1" t="str">
        <f t="shared" si="32"/>
        <v>Estimado.rar</v>
      </c>
      <c r="U427" s="5">
        <f t="shared" si="30"/>
        <v>1</v>
      </c>
      <c r="V427" s="1" t="s">
        <v>5409</v>
      </c>
      <c r="W427" s="1" t="str">
        <f t="shared" si="33"/>
        <v>ok</v>
      </c>
    </row>
    <row r="428" spans="1:23" ht="10.15" hidden="1" customHeight="1" x14ac:dyDescent="0.2">
      <c r="A428" s="14">
        <f t="shared" si="34"/>
        <v>425</v>
      </c>
      <c r="B428" s="15" t="s">
        <v>672</v>
      </c>
      <c r="C428" s="15" t="s">
        <v>673</v>
      </c>
      <c r="D428" s="15">
        <v>9.92</v>
      </c>
      <c r="E428" s="16">
        <v>10.329312147344774</v>
      </c>
      <c r="F428" s="15" t="s">
        <v>79</v>
      </c>
      <c r="G428" s="15" t="s">
        <v>70</v>
      </c>
      <c r="H428" s="15" t="s">
        <v>80</v>
      </c>
      <c r="I428" s="15" t="s">
        <v>70</v>
      </c>
      <c r="J428" s="15" t="s">
        <v>70</v>
      </c>
      <c r="K428" s="15" t="s">
        <v>70</v>
      </c>
      <c r="L428" s="15" t="s">
        <v>70</v>
      </c>
      <c r="M428" s="15" t="s">
        <v>70</v>
      </c>
      <c r="N428" s="15" t="s">
        <v>80</v>
      </c>
      <c r="O428" s="15" t="s">
        <v>70</v>
      </c>
      <c r="P428" s="15" t="s">
        <v>79</v>
      </c>
      <c r="Q428" s="6">
        <f t="shared" si="31"/>
        <v>4.1261305175884555E-2</v>
      </c>
      <c r="R428" s="1" t="str">
        <f t="shared" si="32"/>
        <v>Estimado.rar</v>
      </c>
      <c r="U428" s="5">
        <f t="shared" si="30"/>
        <v>1</v>
      </c>
      <c r="V428" s="1" t="s">
        <v>5409</v>
      </c>
      <c r="W428" s="1" t="str">
        <f t="shared" si="33"/>
        <v>ok</v>
      </c>
    </row>
    <row r="429" spans="1:23" ht="10.15" hidden="1" customHeight="1" x14ac:dyDescent="0.2">
      <c r="A429" s="14">
        <f t="shared" si="34"/>
        <v>426</v>
      </c>
      <c r="B429" s="15" t="s">
        <v>674</v>
      </c>
      <c r="C429" s="15" t="s">
        <v>675</v>
      </c>
      <c r="D429" s="15">
        <v>11.91</v>
      </c>
      <c r="E429" s="16">
        <v>12.402007487393183</v>
      </c>
      <c r="F429" s="15" t="s">
        <v>79</v>
      </c>
      <c r="G429" s="15" t="s">
        <v>70</v>
      </c>
      <c r="H429" s="15" t="s">
        <v>80</v>
      </c>
      <c r="I429" s="15" t="s">
        <v>70</v>
      </c>
      <c r="J429" s="15" t="s">
        <v>70</v>
      </c>
      <c r="K429" s="15" t="s">
        <v>70</v>
      </c>
      <c r="L429" s="15" t="s">
        <v>70</v>
      </c>
      <c r="M429" s="15" t="s">
        <v>70</v>
      </c>
      <c r="N429" s="15" t="s">
        <v>80</v>
      </c>
      <c r="O429" s="15" t="s">
        <v>70</v>
      </c>
      <c r="P429" s="15" t="s">
        <v>79</v>
      </c>
      <c r="Q429" s="6">
        <f t="shared" si="31"/>
        <v>4.1310452341996928E-2</v>
      </c>
      <c r="R429" s="1" t="str">
        <f t="shared" si="32"/>
        <v>Estimado.rar</v>
      </c>
      <c r="U429" s="5">
        <f t="shared" si="30"/>
        <v>1</v>
      </c>
      <c r="V429" s="1" t="s">
        <v>5409</v>
      </c>
      <c r="W429" s="1" t="str">
        <f t="shared" si="33"/>
        <v>ok</v>
      </c>
    </row>
    <row r="430" spans="1:23" ht="10.15" hidden="1" customHeight="1" x14ac:dyDescent="0.2">
      <c r="A430" s="14">
        <f t="shared" si="34"/>
        <v>427</v>
      </c>
      <c r="B430" s="15" t="s">
        <v>676</v>
      </c>
      <c r="C430" s="15" t="s">
        <v>677</v>
      </c>
      <c r="D430" s="15">
        <v>14.06</v>
      </c>
      <c r="E430" s="16">
        <v>14.641109338984595</v>
      </c>
      <c r="F430" s="15" t="s">
        <v>79</v>
      </c>
      <c r="G430" s="15" t="s">
        <v>70</v>
      </c>
      <c r="H430" s="15" t="s">
        <v>80</v>
      </c>
      <c r="I430" s="15" t="s">
        <v>70</v>
      </c>
      <c r="J430" s="15" t="s">
        <v>70</v>
      </c>
      <c r="K430" s="15" t="s">
        <v>70</v>
      </c>
      <c r="L430" s="15" t="s">
        <v>70</v>
      </c>
      <c r="M430" s="15" t="s">
        <v>70</v>
      </c>
      <c r="N430" s="15" t="s">
        <v>80</v>
      </c>
      <c r="O430" s="15" t="s">
        <v>70</v>
      </c>
      <c r="P430" s="15" t="s">
        <v>79</v>
      </c>
      <c r="Q430" s="6">
        <f t="shared" si="31"/>
        <v>4.1330678448406433E-2</v>
      </c>
      <c r="R430" s="1" t="str">
        <f t="shared" si="32"/>
        <v>Estimado.rar</v>
      </c>
      <c r="U430" s="5">
        <f t="shared" si="30"/>
        <v>1</v>
      </c>
      <c r="V430" s="1" t="s">
        <v>5409</v>
      </c>
      <c r="W430" s="1" t="str">
        <f t="shared" si="33"/>
        <v>ok</v>
      </c>
    </row>
    <row r="431" spans="1:23" ht="10.15" hidden="1" customHeight="1" x14ac:dyDescent="0.2">
      <c r="A431" s="14">
        <f t="shared" si="34"/>
        <v>428</v>
      </c>
      <c r="B431" s="15" t="s">
        <v>678</v>
      </c>
      <c r="C431" s="15" t="s">
        <v>679</v>
      </c>
      <c r="D431" s="15">
        <v>15.96</v>
      </c>
      <c r="E431" s="16">
        <v>16.623260538427498</v>
      </c>
      <c r="F431" s="15" t="s">
        <v>79</v>
      </c>
      <c r="G431" s="15" t="s">
        <v>70</v>
      </c>
      <c r="H431" s="15" t="s">
        <v>80</v>
      </c>
      <c r="I431" s="15" t="s">
        <v>70</v>
      </c>
      <c r="J431" s="15" t="s">
        <v>70</v>
      </c>
      <c r="K431" s="15" t="s">
        <v>70</v>
      </c>
      <c r="L431" s="15" t="s">
        <v>70</v>
      </c>
      <c r="M431" s="15" t="s">
        <v>70</v>
      </c>
      <c r="N431" s="15" t="s">
        <v>80</v>
      </c>
      <c r="O431" s="15" t="s">
        <v>70</v>
      </c>
      <c r="P431" s="15" t="s">
        <v>79</v>
      </c>
      <c r="Q431" s="6">
        <f t="shared" si="31"/>
        <v>4.1557677846334462E-2</v>
      </c>
      <c r="R431" s="1" t="str">
        <f t="shared" si="32"/>
        <v>Estimado.rar</v>
      </c>
      <c r="U431" s="5">
        <f t="shared" si="30"/>
        <v>1</v>
      </c>
      <c r="V431" s="1" t="s">
        <v>5409</v>
      </c>
      <c r="W431" s="1" t="str">
        <f t="shared" si="33"/>
        <v>ok</v>
      </c>
    </row>
    <row r="432" spans="1:23" ht="10.15" hidden="1" customHeight="1" x14ac:dyDescent="0.2">
      <c r="A432" s="14">
        <f t="shared" si="34"/>
        <v>429</v>
      </c>
      <c r="B432" s="15" t="s">
        <v>680</v>
      </c>
      <c r="C432" s="15" t="s">
        <v>681</v>
      </c>
      <c r="D432" s="15">
        <v>9.43</v>
      </c>
      <c r="E432" s="16">
        <v>8.6847738208566216</v>
      </c>
      <c r="F432" s="15" t="s">
        <v>79</v>
      </c>
      <c r="G432" s="15" t="s">
        <v>70</v>
      </c>
      <c r="H432" s="15" t="s">
        <v>80</v>
      </c>
      <c r="I432" s="15" t="s">
        <v>70</v>
      </c>
      <c r="J432" s="15" t="s">
        <v>70</v>
      </c>
      <c r="K432" s="15" t="s">
        <v>70</v>
      </c>
      <c r="L432" s="15" t="s">
        <v>70</v>
      </c>
      <c r="M432" s="15" t="s">
        <v>70</v>
      </c>
      <c r="N432" s="15" t="s">
        <v>80</v>
      </c>
      <c r="O432" s="15" t="s">
        <v>70</v>
      </c>
      <c r="P432" s="15" t="s">
        <v>79</v>
      </c>
      <c r="Q432" s="6">
        <f t="shared" si="31"/>
        <v>-7.9027166399085691E-2</v>
      </c>
      <c r="R432" s="1" t="str">
        <f t="shared" si="32"/>
        <v>Estimado.rar</v>
      </c>
      <c r="U432" s="5">
        <f t="shared" si="30"/>
        <v>1</v>
      </c>
      <c r="V432" s="1" t="s">
        <v>5409</v>
      </c>
      <c r="W432" s="1" t="str">
        <f t="shared" si="33"/>
        <v>ok</v>
      </c>
    </row>
    <row r="433" spans="1:23" ht="10.15" hidden="1" customHeight="1" x14ac:dyDescent="0.2">
      <c r="A433" s="14">
        <f t="shared" si="34"/>
        <v>430</v>
      </c>
      <c r="B433" s="15" t="s">
        <v>682</v>
      </c>
      <c r="C433" s="15" t="s">
        <v>683</v>
      </c>
      <c r="D433" s="15">
        <v>13.98</v>
      </c>
      <c r="E433" s="16">
        <v>12.873391413179137</v>
      </c>
      <c r="F433" s="15" t="s">
        <v>79</v>
      </c>
      <c r="G433" s="15" t="s">
        <v>70</v>
      </c>
      <c r="H433" s="15" t="s">
        <v>80</v>
      </c>
      <c r="I433" s="15" t="s">
        <v>70</v>
      </c>
      <c r="J433" s="15" t="s">
        <v>70</v>
      </c>
      <c r="K433" s="15" t="s">
        <v>70</v>
      </c>
      <c r="L433" s="15" t="s">
        <v>70</v>
      </c>
      <c r="M433" s="15" t="s">
        <v>70</v>
      </c>
      <c r="N433" s="15" t="s">
        <v>80</v>
      </c>
      <c r="O433" s="15" t="s">
        <v>70</v>
      </c>
      <c r="P433" s="15" t="s">
        <v>79</v>
      </c>
      <c r="Q433" s="6">
        <f t="shared" si="31"/>
        <v>-7.9156551274739861E-2</v>
      </c>
      <c r="R433" s="1" t="str">
        <f t="shared" si="32"/>
        <v>Estimado.rar</v>
      </c>
      <c r="U433" s="5">
        <f t="shared" si="30"/>
        <v>1</v>
      </c>
      <c r="V433" s="1" t="s">
        <v>5409</v>
      </c>
      <c r="W433" s="1" t="str">
        <f t="shared" si="33"/>
        <v>ok</v>
      </c>
    </row>
    <row r="434" spans="1:23" ht="10.15" hidden="1" customHeight="1" x14ac:dyDescent="0.2">
      <c r="A434" s="14">
        <f t="shared" si="34"/>
        <v>431</v>
      </c>
      <c r="B434" s="15" t="s">
        <v>684</v>
      </c>
      <c r="C434" s="15" t="s">
        <v>685</v>
      </c>
      <c r="D434" s="15">
        <v>20.079999999999998</v>
      </c>
      <c r="E434" s="16">
        <v>18.491298984710618</v>
      </c>
      <c r="F434" s="15" t="s">
        <v>79</v>
      </c>
      <c r="G434" s="15" t="s">
        <v>70</v>
      </c>
      <c r="H434" s="15" t="s">
        <v>80</v>
      </c>
      <c r="I434" s="15" t="s">
        <v>70</v>
      </c>
      <c r="J434" s="15" t="s">
        <v>70</v>
      </c>
      <c r="K434" s="15" t="s">
        <v>70</v>
      </c>
      <c r="L434" s="15" t="s">
        <v>70</v>
      </c>
      <c r="M434" s="15" t="s">
        <v>70</v>
      </c>
      <c r="N434" s="15" t="s">
        <v>80</v>
      </c>
      <c r="O434" s="15" t="s">
        <v>70</v>
      </c>
      <c r="P434" s="15" t="s">
        <v>79</v>
      </c>
      <c r="Q434" s="6">
        <f t="shared" si="31"/>
        <v>-7.9118576458634515E-2</v>
      </c>
      <c r="R434" s="1" t="str">
        <f t="shared" si="32"/>
        <v>Estimado.rar</v>
      </c>
      <c r="U434" s="5">
        <f t="shared" si="30"/>
        <v>1</v>
      </c>
      <c r="V434" s="1" t="s">
        <v>5409</v>
      </c>
      <c r="W434" s="1" t="str">
        <f t="shared" si="33"/>
        <v>ok</v>
      </c>
    </row>
    <row r="435" spans="1:23" ht="10.15" hidden="1" customHeight="1" x14ac:dyDescent="0.2">
      <c r="A435" s="14">
        <f t="shared" si="34"/>
        <v>432</v>
      </c>
      <c r="B435" s="15" t="s">
        <v>686</v>
      </c>
      <c r="C435" s="15" t="s">
        <v>687</v>
      </c>
      <c r="D435" s="15">
        <v>28.32</v>
      </c>
      <c r="E435" s="16">
        <v>26.07988972910784</v>
      </c>
      <c r="F435" s="15" t="s">
        <v>79</v>
      </c>
      <c r="G435" s="15" t="s">
        <v>70</v>
      </c>
      <c r="H435" s="15" t="s">
        <v>80</v>
      </c>
      <c r="I435" s="15" t="s">
        <v>70</v>
      </c>
      <c r="J435" s="15" t="s">
        <v>70</v>
      </c>
      <c r="K435" s="15" t="s">
        <v>70</v>
      </c>
      <c r="L435" s="15" t="s">
        <v>70</v>
      </c>
      <c r="M435" s="15" t="s">
        <v>70</v>
      </c>
      <c r="N435" s="15" t="s">
        <v>80</v>
      </c>
      <c r="O435" s="15" t="s">
        <v>70</v>
      </c>
      <c r="P435" s="15" t="s">
        <v>79</v>
      </c>
      <c r="Q435" s="6">
        <f t="shared" si="31"/>
        <v>-7.9099938943932191E-2</v>
      </c>
      <c r="R435" s="1" t="str">
        <f t="shared" si="32"/>
        <v>Estimado.rar</v>
      </c>
      <c r="U435" s="5">
        <f t="shared" si="30"/>
        <v>1</v>
      </c>
      <c r="V435" s="1" t="s">
        <v>5409</v>
      </c>
      <c r="W435" s="1" t="str">
        <f t="shared" si="33"/>
        <v>ok</v>
      </c>
    </row>
    <row r="436" spans="1:23" ht="10.15" hidden="1" customHeight="1" x14ac:dyDescent="0.2">
      <c r="A436" s="14">
        <f t="shared" si="34"/>
        <v>433</v>
      </c>
      <c r="B436" s="15" t="s">
        <v>688</v>
      </c>
      <c r="C436" s="15" t="s">
        <v>689</v>
      </c>
      <c r="D436" s="15">
        <v>8.16</v>
      </c>
      <c r="E436" s="16">
        <v>7.5147429900628211</v>
      </c>
      <c r="F436" s="15" t="s">
        <v>79</v>
      </c>
      <c r="G436" s="15" t="s">
        <v>70</v>
      </c>
      <c r="H436" s="15" t="s">
        <v>80</v>
      </c>
      <c r="I436" s="15" t="s">
        <v>70</v>
      </c>
      <c r="J436" s="15" t="s">
        <v>70</v>
      </c>
      <c r="K436" s="15" t="s">
        <v>70</v>
      </c>
      <c r="L436" s="15" t="s">
        <v>70</v>
      </c>
      <c r="M436" s="15" t="s">
        <v>70</v>
      </c>
      <c r="N436" s="15" t="s">
        <v>80</v>
      </c>
      <c r="O436" s="15" t="s">
        <v>70</v>
      </c>
      <c r="P436" s="15" t="s">
        <v>79</v>
      </c>
      <c r="Q436" s="6">
        <f t="shared" si="31"/>
        <v>-7.9075613962889535E-2</v>
      </c>
      <c r="R436" s="1" t="str">
        <f t="shared" si="32"/>
        <v>Estimado.rar</v>
      </c>
      <c r="U436" s="5">
        <f t="shared" si="30"/>
        <v>1</v>
      </c>
      <c r="V436" s="1" t="s">
        <v>5409</v>
      </c>
      <c r="W436" s="1" t="str">
        <f t="shared" si="33"/>
        <v>ok</v>
      </c>
    </row>
    <row r="437" spans="1:23" ht="10.15" hidden="1" customHeight="1" x14ac:dyDescent="0.2">
      <c r="A437" s="14">
        <f t="shared" si="34"/>
        <v>434</v>
      </c>
      <c r="B437" s="15" t="s">
        <v>690</v>
      </c>
      <c r="C437" s="15" t="s">
        <v>691</v>
      </c>
      <c r="D437" s="15">
        <v>11.85</v>
      </c>
      <c r="E437" s="16">
        <v>10.91376614194864</v>
      </c>
      <c r="F437" s="15" t="s">
        <v>79</v>
      </c>
      <c r="G437" s="15" t="s">
        <v>70</v>
      </c>
      <c r="H437" s="15" t="s">
        <v>80</v>
      </c>
      <c r="I437" s="15" t="s">
        <v>70</v>
      </c>
      <c r="J437" s="15" t="s">
        <v>70</v>
      </c>
      <c r="K437" s="15" t="s">
        <v>70</v>
      </c>
      <c r="L437" s="15" t="s">
        <v>70</v>
      </c>
      <c r="M437" s="15" t="s">
        <v>70</v>
      </c>
      <c r="N437" s="15" t="s">
        <v>80</v>
      </c>
      <c r="O437" s="15" t="s">
        <v>70</v>
      </c>
      <c r="P437" s="15" t="s">
        <v>79</v>
      </c>
      <c r="Q437" s="6">
        <f t="shared" si="31"/>
        <v>-7.9007076628806683E-2</v>
      </c>
      <c r="R437" s="1" t="str">
        <f t="shared" si="32"/>
        <v>Estimado.rar</v>
      </c>
      <c r="U437" s="5">
        <f t="shared" si="30"/>
        <v>1</v>
      </c>
      <c r="V437" s="1" t="s">
        <v>5409</v>
      </c>
      <c r="W437" s="1" t="str">
        <f t="shared" si="33"/>
        <v>ok</v>
      </c>
    </row>
    <row r="438" spans="1:23" ht="10.15" hidden="1" customHeight="1" x14ac:dyDescent="0.2">
      <c r="A438" s="14">
        <f t="shared" si="34"/>
        <v>435</v>
      </c>
      <c r="B438" s="15" t="s">
        <v>692</v>
      </c>
      <c r="C438" s="15" t="s">
        <v>693</v>
      </c>
      <c r="D438" s="15">
        <v>16.7</v>
      </c>
      <c r="E438" s="16">
        <v>15.384532050475629</v>
      </c>
      <c r="F438" s="15" t="s">
        <v>79</v>
      </c>
      <c r="G438" s="15" t="s">
        <v>70</v>
      </c>
      <c r="H438" s="15" t="s">
        <v>80</v>
      </c>
      <c r="I438" s="15" t="s">
        <v>70</v>
      </c>
      <c r="J438" s="15" t="s">
        <v>70</v>
      </c>
      <c r="K438" s="15" t="s">
        <v>70</v>
      </c>
      <c r="L438" s="15" t="s">
        <v>70</v>
      </c>
      <c r="M438" s="15" t="s">
        <v>70</v>
      </c>
      <c r="N438" s="15" t="s">
        <v>80</v>
      </c>
      <c r="O438" s="15" t="s">
        <v>70</v>
      </c>
      <c r="P438" s="15" t="s">
        <v>79</v>
      </c>
      <c r="Q438" s="6">
        <f t="shared" si="31"/>
        <v>-7.8770535899662875E-2</v>
      </c>
      <c r="R438" s="1" t="str">
        <f t="shared" si="32"/>
        <v>Estimado.rar</v>
      </c>
      <c r="U438" s="5">
        <f t="shared" si="30"/>
        <v>1</v>
      </c>
      <c r="V438" s="1" t="s">
        <v>5409</v>
      </c>
      <c r="W438" s="1" t="str">
        <f t="shared" si="33"/>
        <v>ok</v>
      </c>
    </row>
    <row r="439" spans="1:23" ht="10.15" hidden="1" customHeight="1" x14ac:dyDescent="0.2">
      <c r="A439" s="14">
        <f t="shared" si="34"/>
        <v>436</v>
      </c>
      <c r="B439" s="15" t="s">
        <v>694</v>
      </c>
      <c r="C439" s="15" t="s">
        <v>695</v>
      </c>
      <c r="D439" s="15">
        <v>19.66</v>
      </c>
      <c r="E439" s="16">
        <v>18.108273922042468</v>
      </c>
      <c r="F439" s="15" t="s">
        <v>79</v>
      </c>
      <c r="G439" s="15" t="s">
        <v>70</v>
      </c>
      <c r="H439" s="15" t="s">
        <v>80</v>
      </c>
      <c r="I439" s="15" t="s">
        <v>70</v>
      </c>
      <c r="J439" s="15" t="s">
        <v>70</v>
      </c>
      <c r="K439" s="15" t="s">
        <v>70</v>
      </c>
      <c r="L439" s="15" t="s">
        <v>70</v>
      </c>
      <c r="M439" s="15" t="s">
        <v>70</v>
      </c>
      <c r="N439" s="15" t="s">
        <v>80</v>
      </c>
      <c r="O439" s="15" t="s">
        <v>70</v>
      </c>
      <c r="P439" s="15" t="s">
        <v>79</v>
      </c>
      <c r="Q439" s="6">
        <f t="shared" si="31"/>
        <v>-7.8928081279630358E-2</v>
      </c>
      <c r="R439" s="1" t="str">
        <f t="shared" si="32"/>
        <v>Estimado.rar</v>
      </c>
      <c r="U439" s="5">
        <f t="shared" si="30"/>
        <v>1</v>
      </c>
      <c r="V439" s="1" t="s">
        <v>5409</v>
      </c>
      <c r="W439" s="1" t="str">
        <f t="shared" si="33"/>
        <v>ok</v>
      </c>
    </row>
    <row r="440" spans="1:23" ht="10.15" hidden="1" customHeight="1" x14ac:dyDescent="0.2">
      <c r="A440" s="14">
        <f t="shared" si="34"/>
        <v>437</v>
      </c>
      <c r="B440" s="15" t="s">
        <v>696</v>
      </c>
      <c r="C440" s="15" t="s">
        <v>697</v>
      </c>
      <c r="D440" s="15">
        <v>23.14</v>
      </c>
      <c r="E440" s="16">
        <v>21.314238441564136</v>
      </c>
      <c r="F440" s="15" t="s">
        <v>79</v>
      </c>
      <c r="G440" s="15" t="s">
        <v>70</v>
      </c>
      <c r="H440" s="15" t="s">
        <v>80</v>
      </c>
      <c r="I440" s="15" t="s">
        <v>70</v>
      </c>
      <c r="J440" s="15" t="s">
        <v>70</v>
      </c>
      <c r="K440" s="15" t="s">
        <v>70</v>
      </c>
      <c r="L440" s="15" t="s">
        <v>70</v>
      </c>
      <c r="M440" s="15" t="s">
        <v>70</v>
      </c>
      <c r="N440" s="15" t="s">
        <v>80</v>
      </c>
      <c r="O440" s="15" t="s">
        <v>70</v>
      </c>
      <c r="P440" s="15" t="s">
        <v>79</v>
      </c>
      <c r="Q440" s="6">
        <f t="shared" si="31"/>
        <v>-7.8900672361100432E-2</v>
      </c>
      <c r="R440" s="1" t="str">
        <f t="shared" si="32"/>
        <v>Estimado.rar</v>
      </c>
      <c r="U440" s="5">
        <f t="shared" si="30"/>
        <v>1</v>
      </c>
      <c r="V440" s="1" t="s">
        <v>5409</v>
      </c>
      <c r="W440" s="1" t="str">
        <f t="shared" si="33"/>
        <v>ok</v>
      </c>
    </row>
    <row r="441" spans="1:23" ht="10.15" hidden="1" customHeight="1" x14ac:dyDescent="0.2">
      <c r="A441" s="14">
        <f t="shared" si="34"/>
        <v>438</v>
      </c>
      <c r="B441" s="15" t="s">
        <v>698</v>
      </c>
      <c r="C441" s="15" t="s">
        <v>699</v>
      </c>
      <c r="D441" s="15">
        <v>29.59</v>
      </c>
      <c r="E441" s="16">
        <v>27.253127622878718</v>
      </c>
      <c r="F441" s="15" t="s">
        <v>79</v>
      </c>
      <c r="G441" s="15" t="s">
        <v>70</v>
      </c>
      <c r="H441" s="15" t="s">
        <v>80</v>
      </c>
      <c r="I441" s="15" t="s">
        <v>70</v>
      </c>
      <c r="J441" s="15" t="s">
        <v>70</v>
      </c>
      <c r="K441" s="15" t="s">
        <v>70</v>
      </c>
      <c r="L441" s="15" t="s">
        <v>70</v>
      </c>
      <c r="M441" s="15" t="s">
        <v>70</v>
      </c>
      <c r="N441" s="15" t="s">
        <v>80</v>
      </c>
      <c r="O441" s="15" t="s">
        <v>70</v>
      </c>
      <c r="P441" s="15" t="s">
        <v>79</v>
      </c>
      <c r="Q441" s="6">
        <f t="shared" si="31"/>
        <v>-7.8975071886491444E-2</v>
      </c>
      <c r="R441" s="1" t="str">
        <f t="shared" si="32"/>
        <v>Estimado.rar</v>
      </c>
      <c r="U441" s="5">
        <f t="shared" si="30"/>
        <v>1</v>
      </c>
      <c r="V441" s="1" t="s">
        <v>5409</v>
      </c>
      <c r="W441" s="1" t="str">
        <f t="shared" si="33"/>
        <v>ok</v>
      </c>
    </row>
    <row r="442" spans="1:23" ht="10.15" hidden="1" customHeight="1" x14ac:dyDescent="0.2">
      <c r="A442" s="14">
        <f t="shared" si="34"/>
        <v>439</v>
      </c>
      <c r="B442" s="15" t="s">
        <v>700</v>
      </c>
      <c r="C442" s="15" t="s">
        <v>701</v>
      </c>
      <c r="D442" s="15">
        <v>38.4</v>
      </c>
      <c r="E442" s="16">
        <v>35.364883498471002</v>
      </c>
      <c r="F442" s="15" t="s">
        <v>79</v>
      </c>
      <c r="G442" s="15" t="s">
        <v>70</v>
      </c>
      <c r="H442" s="15" t="s">
        <v>80</v>
      </c>
      <c r="I442" s="15" t="s">
        <v>70</v>
      </c>
      <c r="J442" s="15" t="s">
        <v>70</v>
      </c>
      <c r="K442" s="15" t="s">
        <v>70</v>
      </c>
      <c r="L442" s="15" t="s">
        <v>70</v>
      </c>
      <c r="M442" s="15" t="s">
        <v>70</v>
      </c>
      <c r="N442" s="15" t="s">
        <v>80</v>
      </c>
      <c r="O442" s="15" t="s">
        <v>70</v>
      </c>
      <c r="P442" s="15" t="s">
        <v>79</v>
      </c>
      <c r="Q442" s="6">
        <f t="shared" si="31"/>
        <v>-7.9039492227317654E-2</v>
      </c>
      <c r="R442" s="1" t="str">
        <f t="shared" si="32"/>
        <v>Estimado.rar</v>
      </c>
      <c r="U442" s="5">
        <f t="shared" si="30"/>
        <v>1</v>
      </c>
      <c r="V442" s="1" t="s">
        <v>5409</v>
      </c>
      <c r="W442" s="1" t="str">
        <f t="shared" si="33"/>
        <v>ok</v>
      </c>
    </row>
    <row r="443" spans="1:23" ht="10.15" hidden="1" customHeight="1" x14ac:dyDescent="0.2">
      <c r="A443" s="14">
        <f t="shared" si="34"/>
        <v>440</v>
      </c>
      <c r="B443" s="15" t="s">
        <v>702</v>
      </c>
      <c r="C443" s="15" t="s">
        <v>703</v>
      </c>
      <c r="D443" s="15">
        <v>49.09</v>
      </c>
      <c r="E443" s="16">
        <v>45.218771761161712</v>
      </c>
      <c r="F443" s="15" t="s">
        <v>79</v>
      </c>
      <c r="G443" s="15" t="s">
        <v>70</v>
      </c>
      <c r="H443" s="15" t="s">
        <v>80</v>
      </c>
      <c r="I443" s="15" t="s">
        <v>70</v>
      </c>
      <c r="J443" s="15" t="s">
        <v>70</v>
      </c>
      <c r="K443" s="15" t="s">
        <v>70</v>
      </c>
      <c r="L443" s="15" t="s">
        <v>70</v>
      </c>
      <c r="M443" s="15" t="s">
        <v>70</v>
      </c>
      <c r="N443" s="15" t="s">
        <v>80</v>
      </c>
      <c r="O443" s="15" t="s">
        <v>70</v>
      </c>
      <c r="P443" s="15" t="s">
        <v>79</v>
      </c>
      <c r="Q443" s="6">
        <f t="shared" si="31"/>
        <v>-7.8859813380287025E-2</v>
      </c>
      <c r="R443" s="1" t="str">
        <f t="shared" si="32"/>
        <v>Estimado.rar</v>
      </c>
      <c r="U443" s="5">
        <f t="shared" si="30"/>
        <v>1</v>
      </c>
      <c r="V443" s="1" t="s">
        <v>5409</v>
      </c>
      <c r="W443" s="1" t="str">
        <f t="shared" si="33"/>
        <v>ok</v>
      </c>
    </row>
    <row r="444" spans="1:23" ht="10.15" hidden="1" customHeight="1" x14ac:dyDescent="0.2">
      <c r="A444" s="14">
        <f t="shared" si="34"/>
        <v>441</v>
      </c>
      <c r="B444" s="15" t="s">
        <v>704</v>
      </c>
      <c r="C444" s="15" t="s">
        <v>705</v>
      </c>
      <c r="D444" s="15">
        <v>61.36</v>
      </c>
      <c r="E444" s="16">
        <v>56.519945868247646</v>
      </c>
      <c r="F444" s="15" t="s">
        <v>79</v>
      </c>
      <c r="G444" s="15" t="s">
        <v>70</v>
      </c>
      <c r="H444" s="15" t="s">
        <v>80</v>
      </c>
      <c r="I444" s="15" t="s">
        <v>70</v>
      </c>
      <c r="J444" s="15" t="s">
        <v>70</v>
      </c>
      <c r="K444" s="15" t="s">
        <v>70</v>
      </c>
      <c r="L444" s="15" t="s">
        <v>70</v>
      </c>
      <c r="M444" s="15" t="s">
        <v>70</v>
      </c>
      <c r="N444" s="15" t="s">
        <v>80</v>
      </c>
      <c r="O444" s="15" t="s">
        <v>70</v>
      </c>
      <c r="P444" s="15" t="s">
        <v>79</v>
      </c>
      <c r="Q444" s="6">
        <f t="shared" si="31"/>
        <v>-7.8879630569627657E-2</v>
      </c>
      <c r="R444" s="1" t="str">
        <f t="shared" si="32"/>
        <v>Estimado.rar</v>
      </c>
      <c r="U444" s="5">
        <f t="shared" si="30"/>
        <v>1</v>
      </c>
      <c r="V444" s="1" t="s">
        <v>5409</v>
      </c>
      <c r="W444" s="1" t="str">
        <f t="shared" si="33"/>
        <v>ok</v>
      </c>
    </row>
    <row r="445" spans="1:23" ht="10.15" hidden="1" customHeight="1" x14ac:dyDescent="0.2">
      <c r="A445" s="14">
        <f t="shared" si="34"/>
        <v>442</v>
      </c>
      <c r="B445" s="15" t="s">
        <v>706</v>
      </c>
      <c r="C445" s="15" t="s">
        <v>707</v>
      </c>
      <c r="D445" s="15">
        <v>72.78</v>
      </c>
      <c r="E445" s="16">
        <v>67.037304555793895</v>
      </c>
      <c r="F445" s="15" t="s">
        <v>79</v>
      </c>
      <c r="G445" s="15" t="s">
        <v>70</v>
      </c>
      <c r="H445" s="15" t="s">
        <v>80</v>
      </c>
      <c r="I445" s="15" t="s">
        <v>70</v>
      </c>
      <c r="J445" s="15" t="s">
        <v>70</v>
      </c>
      <c r="K445" s="15" t="s">
        <v>70</v>
      </c>
      <c r="L445" s="15" t="s">
        <v>70</v>
      </c>
      <c r="M445" s="15" t="s">
        <v>70</v>
      </c>
      <c r="N445" s="15" t="s">
        <v>80</v>
      </c>
      <c r="O445" s="15" t="s">
        <v>70</v>
      </c>
      <c r="P445" s="15" t="s">
        <v>79</v>
      </c>
      <c r="Q445" s="6">
        <f t="shared" si="31"/>
        <v>-7.8904856336989626E-2</v>
      </c>
      <c r="R445" s="1" t="str">
        <f t="shared" si="32"/>
        <v>Estimado.rar</v>
      </c>
      <c r="U445" s="5">
        <f t="shared" si="30"/>
        <v>1</v>
      </c>
      <c r="V445" s="1" t="s">
        <v>5409</v>
      </c>
      <c r="W445" s="1" t="str">
        <f t="shared" si="33"/>
        <v>ok</v>
      </c>
    </row>
    <row r="446" spans="1:23" ht="10.15" hidden="1" customHeight="1" x14ac:dyDescent="0.2">
      <c r="A446" s="14">
        <f t="shared" si="34"/>
        <v>443</v>
      </c>
      <c r="B446" s="15" t="s">
        <v>708</v>
      </c>
      <c r="C446" s="15" t="s">
        <v>709</v>
      </c>
      <c r="D446" s="15">
        <v>85.67</v>
      </c>
      <c r="E446" s="16">
        <v>78.905869213888167</v>
      </c>
      <c r="F446" s="15" t="s">
        <v>79</v>
      </c>
      <c r="G446" s="15" t="s">
        <v>70</v>
      </c>
      <c r="H446" s="15" t="s">
        <v>80</v>
      </c>
      <c r="I446" s="15" t="s">
        <v>70</v>
      </c>
      <c r="J446" s="15" t="s">
        <v>70</v>
      </c>
      <c r="K446" s="15" t="s">
        <v>70</v>
      </c>
      <c r="L446" s="15" t="s">
        <v>70</v>
      </c>
      <c r="M446" s="15" t="s">
        <v>70</v>
      </c>
      <c r="N446" s="15" t="s">
        <v>80</v>
      </c>
      <c r="O446" s="15" t="s">
        <v>70</v>
      </c>
      <c r="P446" s="15" t="s">
        <v>79</v>
      </c>
      <c r="Q446" s="6">
        <f t="shared" si="31"/>
        <v>-7.8955652925316144E-2</v>
      </c>
      <c r="R446" s="1" t="str">
        <f t="shared" si="32"/>
        <v>Estimado.rar</v>
      </c>
      <c r="U446" s="5">
        <f t="shared" si="30"/>
        <v>1</v>
      </c>
      <c r="V446" s="1" t="s">
        <v>5409</v>
      </c>
      <c r="W446" s="1" t="str">
        <f t="shared" si="33"/>
        <v>ok</v>
      </c>
    </row>
    <row r="447" spans="1:23" ht="10.15" hidden="1" customHeight="1" x14ac:dyDescent="0.2">
      <c r="A447" s="14">
        <f t="shared" si="34"/>
        <v>444</v>
      </c>
      <c r="B447" s="15" t="s">
        <v>710</v>
      </c>
      <c r="C447" s="15" t="s">
        <v>711</v>
      </c>
      <c r="D447" s="15">
        <v>99.85</v>
      </c>
      <c r="E447" s="16">
        <v>91.969450394596322</v>
      </c>
      <c r="F447" s="15" t="s">
        <v>79</v>
      </c>
      <c r="G447" s="15" t="s">
        <v>70</v>
      </c>
      <c r="H447" s="15" t="s">
        <v>80</v>
      </c>
      <c r="I447" s="15" t="s">
        <v>70</v>
      </c>
      <c r="J447" s="15" t="s">
        <v>70</v>
      </c>
      <c r="K447" s="15" t="s">
        <v>70</v>
      </c>
      <c r="L447" s="15" t="s">
        <v>70</v>
      </c>
      <c r="M447" s="15" t="s">
        <v>70</v>
      </c>
      <c r="N447" s="15" t="s">
        <v>80</v>
      </c>
      <c r="O447" s="15" t="s">
        <v>70</v>
      </c>
      <c r="P447" s="15" t="s">
        <v>79</v>
      </c>
      <c r="Q447" s="6">
        <f t="shared" si="31"/>
        <v>-7.8923881876851953E-2</v>
      </c>
      <c r="R447" s="1" t="str">
        <f t="shared" si="32"/>
        <v>Estimado.rar</v>
      </c>
      <c r="U447" s="5">
        <f t="shared" si="30"/>
        <v>1</v>
      </c>
      <c r="V447" s="1" t="s">
        <v>5409</v>
      </c>
      <c r="W447" s="1" t="str">
        <f t="shared" si="33"/>
        <v>ok</v>
      </c>
    </row>
    <row r="448" spans="1:23" ht="10.15" hidden="1" customHeight="1" x14ac:dyDescent="0.2">
      <c r="A448" s="14">
        <f t="shared" si="34"/>
        <v>445</v>
      </c>
      <c r="B448" s="15" t="s">
        <v>712</v>
      </c>
      <c r="C448" s="15" t="s">
        <v>713</v>
      </c>
      <c r="D448" s="15">
        <v>105.7</v>
      </c>
      <c r="E448" s="16">
        <v>97.359213172825505</v>
      </c>
      <c r="F448" s="15" t="s">
        <v>79</v>
      </c>
      <c r="G448" s="15" t="s">
        <v>70</v>
      </c>
      <c r="H448" s="15" t="s">
        <v>80</v>
      </c>
      <c r="I448" s="15" t="s">
        <v>70</v>
      </c>
      <c r="J448" s="15" t="s">
        <v>70</v>
      </c>
      <c r="K448" s="15" t="s">
        <v>70</v>
      </c>
      <c r="L448" s="15" t="s">
        <v>70</v>
      </c>
      <c r="M448" s="15" t="s">
        <v>70</v>
      </c>
      <c r="N448" s="15" t="s">
        <v>80</v>
      </c>
      <c r="O448" s="15" t="s">
        <v>70</v>
      </c>
      <c r="P448" s="15" t="s">
        <v>79</v>
      </c>
      <c r="Q448" s="6">
        <f t="shared" si="31"/>
        <v>-7.8909998364943168E-2</v>
      </c>
      <c r="R448" s="1" t="str">
        <f t="shared" si="32"/>
        <v>Estimado.rar</v>
      </c>
      <c r="U448" s="5">
        <f t="shared" si="30"/>
        <v>1</v>
      </c>
      <c r="V448" s="1" t="s">
        <v>5409</v>
      </c>
      <c r="W448" s="1" t="str">
        <f t="shared" si="33"/>
        <v>ok</v>
      </c>
    </row>
    <row r="449" spans="1:23" ht="10.15" hidden="1" customHeight="1" x14ac:dyDescent="0.2">
      <c r="A449" s="14">
        <f t="shared" si="34"/>
        <v>446</v>
      </c>
      <c r="B449" s="15" t="s">
        <v>714</v>
      </c>
      <c r="C449" s="15" t="s">
        <v>715</v>
      </c>
      <c r="D449" s="15">
        <v>120.76</v>
      </c>
      <c r="E449" s="16">
        <v>111.22923637018262</v>
      </c>
      <c r="F449" s="15" t="s">
        <v>79</v>
      </c>
      <c r="G449" s="15" t="s">
        <v>70</v>
      </c>
      <c r="H449" s="15" t="s">
        <v>80</v>
      </c>
      <c r="I449" s="15" t="s">
        <v>70</v>
      </c>
      <c r="J449" s="15" t="s">
        <v>70</v>
      </c>
      <c r="K449" s="15" t="s">
        <v>70</v>
      </c>
      <c r="L449" s="15" t="s">
        <v>70</v>
      </c>
      <c r="M449" s="15" t="s">
        <v>70</v>
      </c>
      <c r="N449" s="15" t="s">
        <v>80</v>
      </c>
      <c r="O449" s="15" t="s">
        <v>70</v>
      </c>
      <c r="P449" s="15" t="s">
        <v>79</v>
      </c>
      <c r="Q449" s="6">
        <f t="shared" si="31"/>
        <v>-7.8923183420150589E-2</v>
      </c>
      <c r="R449" s="1" t="str">
        <f t="shared" si="32"/>
        <v>Estimado.rar</v>
      </c>
      <c r="U449" s="5">
        <f t="shared" si="30"/>
        <v>1</v>
      </c>
      <c r="V449" s="1" t="s">
        <v>5409</v>
      </c>
      <c r="W449" s="1" t="str">
        <f t="shared" si="33"/>
        <v>ok</v>
      </c>
    </row>
    <row r="450" spans="1:23" ht="10.15" hidden="1" customHeight="1" x14ac:dyDescent="0.2">
      <c r="A450" s="14">
        <f t="shared" si="34"/>
        <v>447</v>
      </c>
      <c r="B450" s="15" t="s">
        <v>716</v>
      </c>
      <c r="C450" s="15" t="s">
        <v>717</v>
      </c>
      <c r="D450" s="15">
        <v>142.13999999999999</v>
      </c>
      <c r="E450" s="16">
        <v>130.9217253877153</v>
      </c>
      <c r="F450" s="15" t="s">
        <v>79</v>
      </c>
      <c r="G450" s="15" t="s">
        <v>70</v>
      </c>
      <c r="H450" s="15" t="s">
        <v>80</v>
      </c>
      <c r="I450" s="15" t="s">
        <v>70</v>
      </c>
      <c r="J450" s="15" t="s">
        <v>70</v>
      </c>
      <c r="K450" s="15" t="s">
        <v>70</v>
      </c>
      <c r="L450" s="15" t="s">
        <v>70</v>
      </c>
      <c r="M450" s="15" t="s">
        <v>70</v>
      </c>
      <c r="N450" s="15" t="s">
        <v>80</v>
      </c>
      <c r="O450" s="15" t="s">
        <v>70</v>
      </c>
      <c r="P450" s="15" t="s">
        <v>79</v>
      </c>
      <c r="Q450" s="6">
        <f t="shared" si="31"/>
        <v>-7.8924121375296807E-2</v>
      </c>
      <c r="R450" s="1" t="str">
        <f t="shared" si="32"/>
        <v>Estimado.rar</v>
      </c>
      <c r="U450" s="5">
        <f t="shared" si="30"/>
        <v>1</v>
      </c>
      <c r="V450" s="1" t="s">
        <v>5409</v>
      </c>
      <c r="W450" s="1" t="str">
        <f t="shared" si="33"/>
        <v>ok</v>
      </c>
    </row>
    <row r="451" spans="1:23" ht="10.15" hidden="1" customHeight="1" x14ac:dyDescent="0.2">
      <c r="A451" s="14">
        <f t="shared" si="34"/>
        <v>448</v>
      </c>
      <c r="B451" s="15" t="s">
        <v>718</v>
      </c>
      <c r="C451" s="15" t="s">
        <v>719</v>
      </c>
      <c r="D451" s="15">
        <v>162.38999999999999</v>
      </c>
      <c r="E451" s="16">
        <v>149.57314325550547</v>
      </c>
      <c r="F451" s="15" t="s">
        <v>79</v>
      </c>
      <c r="G451" s="15" t="s">
        <v>70</v>
      </c>
      <c r="H451" s="15" t="s">
        <v>80</v>
      </c>
      <c r="I451" s="15" t="s">
        <v>70</v>
      </c>
      <c r="J451" s="15" t="s">
        <v>70</v>
      </c>
      <c r="K451" s="15" t="s">
        <v>70</v>
      </c>
      <c r="L451" s="15" t="s">
        <v>70</v>
      </c>
      <c r="M451" s="15" t="s">
        <v>70</v>
      </c>
      <c r="N451" s="15" t="s">
        <v>80</v>
      </c>
      <c r="O451" s="15" t="s">
        <v>70</v>
      </c>
      <c r="P451" s="15" t="s">
        <v>79</v>
      </c>
      <c r="Q451" s="6">
        <f t="shared" si="31"/>
        <v>-7.8926391677409447E-2</v>
      </c>
      <c r="R451" s="1" t="str">
        <f t="shared" si="32"/>
        <v>Estimado.rar</v>
      </c>
      <c r="U451" s="5">
        <f t="shared" ref="U451:U514" si="35">+COUNTIF($B$3:$B$2641,B451)</f>
        <v>1</v>
      </c>
      <c r="V451" s="1" t="s">
        <v>5409</v>
      </c>
      <c r="W451" s="1" t="str">
        <f t="shared" si="33"/>
        <v>ok</v>
      </c>
    </row>
    <row r="452" spans="1:23" ht="10.15" hidden="1" customHeight="1" x14ac:dyDescent="0.2">
      <c r="A452" s="14">
        <f t="shared" si="34"/>
        <v>449</v>
      </c>
      <c r="B452" s="15" t="s">
        <v>720</v>
      </c>
      <c r="C452" s="15" t="s">
        <v>721</v>
      </c>
      <c r="D452" s="15">
        <v>206.44</v>
      </c>
      <c r="E452" s="16">
        <v>190.13944930270998</v>
      </c>
      <c r="F452" s="15" t="s">
        <v>79</v>
      </c>
      <c r="G452" s="15" t="s">
        <v>70</v>
      </c>
      <c r="H452" s="15" t="s">
        <v>80</v>
      </c>
      <c r="I452" s="15" t="s">
        <v>70</v>
      </c>
      <c r="J452" s="15" t="s">
        <v>70</v>
      </c>
      <c r="K452" s="15" t="s">
        <v>70</v>
      </c>
      <c r="L452" s="15" t="s">
        <v>70</v>
      </c>
      <c r="M452" s="15" t="s">
        <v>70</v>
      </c>
      <c r="N452" s="15" t="s">
        <v>80</v>
      </c>
      <c r="O452" s="15" t="s">
        <v>70</v>
      </c>
      <c r="P452" s="15" t="s">
        <v>79</v>
      </c>
      <c r="Q452" s="6">
        <f t="shared" ref="Q452:Q515" si="36">+IFERROR(E452/D452-1,"")</f>
        <v>-7.8960233953158432E-2</v>
      </c>
      <c r="R452" s="1" t="str">
        <f t="shared" ref="R452:R515" si="37">+IF(N452="Sustento",H452,IF(N452="Precio regulado 2018",N452,IF(N452="Estimado","Estimado.rar",N452)))</f>
        <v>Estimado.rar</v>
      </c>
      <c r="U452" s="5">
        <f t="shared" si="35"/>
        <v>1</v>
      </c>
      <c r="V452" s="1" t="s">
        <v>5409</v>
      </c>
      <c r="W452" s="1" t="str">
        <f t="shared" ref="W452:W515" si="38">+IF(R452=V452,"ok","revisamos")</f>
        <v>ok</v>
      </c>
    </row>
    <row r="453" spans="1:23" ht="10.15" hidden="1" customHeight="1" x14ac:dyDescent="0.2">
      <c r="A453" s="14">
        <f t="shared" ref="A453:A516" si="39">+A452+1</f>
        <v>450</v>
      </c>
      <c r="B453" s="15" t="s">
        <v>722</v>
      </c>
      <c r="C453" s="15" t="s">
        <v>723</v>
      </c>
      <c r="D453" s="15">
        <v>58.41</v>
      </c>
      <c r="E453" s="16">
        <v>53.973486621573699</v>
      </c>
      <c r="F453" s="15" t="s">
        <v>79</v>
      </c>
      <c r="G453" s="15" t="s">
        <v>70</v>
      </c>
      <c r="H453" s="15" t="s">
        <v>80</v>
      </c>
      <c r="I453" s="15" t="s">
        <v>70</v>
      </c>
      <c r="J453" s="15" t="s">
        <v>70</v>
      </c>
      <c r="K453" s="15" t="s">
        <v>70</v>
      </c>
      <c r="L453" s="15" t="s">
        <v>70</v>
      </c>
      <c r="M453" s="15" t="s">
        <v>70</v>
      </c>
      <c r="N453" s="15" t="s">
        <v>80</v>
      </c>
      <c r="O453" s="15" t="s">
        <v>70</v>
      </c>
      <c r="P453" s="15" t="s">
        <v>79</v>
      </c>
      <c r="Q453" s="6">
        <f t="shared" si="36"/>
        <v>-7.5954688896187283E-2</v>
      </c>
      <c r="R453" s="1" t="str">
        <f t="shared" si="37"/>
        <v>Estimado.rar</v>
      </c>
      <c r="U453" s="5">
        <f t="shared" si="35"/>
        <v>1</v>
      </c>
      <c r="V453" s="1" t="s">
        <v>5409</v>
      </c>
      <c r="W453" s="1" t="str">
        <f t="shared" si="38"/>
        <v>ok</v>
      </c>
    </row>
    <row r="454" spans="1:23" ht="10.15" hidden="1" customHeight="1" x14ac:dyDescent="0.2">
      <c r="A454" s="14">
        <f t="shared" si="39"/>
        <v>451</v>
      </c>
      <c r="B454" s="15" t="s">
        <v>724</v>
      </c>
      <c r="C454" s="15" t="s">
        <v>725</v>
      </c>
      <c r="D454" s="15">
        <v>23.67</v>
      </c>
      <c r="E454" s="16">
        <v>21.872152513827249</v>
      </c>
      <c r="F454" s="15" t="s">
        <v>79</v>
      </c>
      <c r="G454" s="15" t="s">
        <v>70</v>
      </c>
      <c r="H454" s="15" t="s">
        <v>80</v>
      </c>
      <c r="I454" s="15" t="s">
        <v>70</v>
      </c>
      <c r="J454" s="15" t="s">
        <v>70</v>
      </c>
      <c r="K454" s="15" t="s">
        <v>70</v>
      </c>
      <c r="L454" s="15" t="s">
        <v>70</v>
      </c>
      <c r="M454" s="15" t="s">
        <v>70</v>
      </c>
      <c r="N454" s="15" t="s">
        <v>80</v>
      </c>
      <c r="O454" s="15" t="s">
        <v>70</v>
      </c>
      <c r="P454" s="15" t="s">
        <v>79</v>
      </c>
      <c r="Q454" s="6">
        <f t="shared" si="36"/>
        <v>-7.5954688896187283E-2</v>
      </c>
      <c r="R454" s="1" t="str">
        <f t="shared" si="37"/>
        <v>Estimado.rar</v>
      </c>
      <c r="U454" s="5">
        <f t="shared" si="35"/>
        <v>1</v>
      </c>
      <c r="V454" s="1" t="s">
        <v>5409</v>
      </c>
      <c r="W454" s="1" t="str">
        <f t="shared" si="38"/>
        <v>ok</v>
      </c>
    </row>
    <row r="455" spans="1:23" ht="10.15" hidden="1" customHeight="1" x14ac:dyDescent="0.2">
      <c r="A455" s="14">
        <f t="shared" si="39"/>
        <v>452</v>
      </c>
      <c r="B455" s="15" t="s">
        <v>726</v>
      </c>
      <c r="C455" s="15" t="s">
        <v>727</v>
      </c>
      <c r="D455" s="15">
        <v>5</v>
      </c>
      <c r="E455" s="16">
        <v>5.1589</v>
      </c>
      <c r="F455" s="15" t="s">
        <v>79</v>
      </c>
      <c r="G455" s="15" t="s">
        <v>70</v>
      </c>
      <c r="H455" s="15" t="s">
        <v>80</v>
      </c>
      <c r="I455" s="15" t="s">
        <v>70</v>
      </c>
      <c r="J455" s="15" t="s">
        <v>70</v>
      </c>
      <c r="K455" s="15" t="s">
        <v>70</v>
      </c>
      <c r="L455" s="15" t="s">
        <v>70</v>
      </c>
      <c r="M455" s="15" t="s">
        <v>70</v>
      </c>
      <c r="N455" s="15" t="s">
        <v>80</v>
      </c>
      <c r="O455" s="15" t="s">
        <v>70</v>
      </c>
      <c r="P455" s="15" t="s">
        <v>79</v>
      </c>
      <c r="Q455" s="6">
        <f t="shared" si="36"/>
        <v>3.1779999999999919E-2</v>
      </c>
      <c r="R455" s="1" t="str">
        <f t="shared" si="37"/>
        <v>Estimado.rar</v>
      </c>
      <c r="U455" s="5">
        <f t="shared" si="35"/>
        <v>1</v>
      </c>
      <c r="V455" s="1" t="s">
        <v>5409</v>
      </c>
      <c r="W455" s="1" t="str">
        <f t="shared" si="38"/>
        <v>ok</v>
      </c>
    </row>
    <row r="456" spans="1:23" ht="10.15" hidden="1" customHeight="1" x14ac:dyDescent="0.2">
      <c r="A456" s="14">
        <f t="shared" si="39"/>
        <v>453</v>
      </c>
      <c r="B456" s="15" t="s">
        <v>728</v>
      </c>
      <c r="C456" s="15" t="s">
        <v>729</v>
      </c>
      <c r="D456" s="15">
        <v>5.4</v>
      </c>
      <c r="E456" s="16">
        <v>5.5735000000000001</v>
      </c>
      <c r="F456" s="15" t="s">
        <v>79</v>
      </c>
      <c r="G456" s="15" t="s">
        <v>70</v>
      </c>
      <c r="H456" s="15" t="s">
        <v>80</v>
      </c>
      <c r="I456" s="15" t="s">
        <v>70</v>
      </c>
      <c r="J456" s="15" t="s">
        <v>70</v>
      </c>
      <c r="K456" s="15" t="s">
        <v>70</v>
      </c>
      <c r="L456" s="15" t="s">
        <v>70</v>
      </c>
      <c r="M456" s="15" t="s">
        <v>70</v>
      </c>
      <c r="N456" s="15" t="s">
        <v>80</v>
      </c>
      <c r="O456" s="15" t="s">
        <v>70</v>
      </c>
      <c r="P456" s="15" t="s">
        <v>79</v>
      </c>
      <c r="Q456" s="6">
        <f t="shared" si="36"/>
        <v>3.2129629629629619E-2</v>
      </c>
      <c r="R456" s="1" t="str">
        <f t="shared" si="37"/>
        <v>Estimado.rar</v>
      </c>
      <c r="U456" s="5">
        <f t="shared" si="35"/>
        <v>1</v>
      </c>
      <c r="V456" s="1" t="s">
        <v>5409</v>
      </c>
      <c r="W456" s="1" t="str">
        <f t="shared" si="38"/>
        <v>ok</v>
      </c>
    </row>
    <row r="457" spans="1:23" ht="10.15" hidden="1" customHeight="1" x14ac:dyDescent="0.2">
      <c r="A457" s="14">
        <f t="shared" si="39"/>
        <v>454</v>
      </c>
      <c r="B457" s="15" t="s">
        <v>730</v>
      </c>
      <c r="C457" s="15" t="s">
        <v>731</v>
      </c>
      <c r="D457" s="15">
        <v>6.01</v>
      </c>
      <c r="E457" s="16">
        <v>6.1954000000000002</v>
      </c>
      <c r="F457" s="15" t="s">
        <v>79</v>
      </c>
      <c r="G457" s="15" t="s">
        <v>70</v>
      </c>
      <c r="H457" s="15" t="s">
        <v>80</v>
      </c>
      <c r="I457" s="15" t="s">
        <v>70</v>
      </c>
      <c r="J457" s="15" t="s">
        <v>70</v>
      </c>
      <c r="K457" s="15" t="s">
        <v>70</v>
      </c>
      <c r="L457" s="15" t="s">
        <v>70</v>
      </c>
      <c r="M457" s="15" t="s">
        <v>70</v>
      </c>
      <c r="N457" s="15" t="s">
        <v>80</v>
      </c>
      <c r="O457" s="15" t="s">
        <v>70</v>
      </c>
      <c r="P457" s="15" t="s">
        <v>79</v>
      </c>
      <c r="Q457" s="6">
        <f t="shared" si="36"/>
        <v>3.0848585690515851E-2</v>
      </c>
      <c r="R457" s="1" t="str">
        <f t="shared" si="37"/>
        <v>Estimado.rar</v>
      </c>
      <c r="U457" s="5">
        <f t="shared" si="35"/>
        <v>1</v>
      </c>
      <c r="V457" s="1" t="s">
        <v>5409</v>
      </c>
      <c r="W457" s="1" t="str">
        <f t="shared" si="38"/>
        <v>ok</v>
      </c>
    </row>
    <row r="458" spans="1:23" ht="10.15" hidden="1" customHeight="1" x14ac:dyDescent="0.2">
      <c r="A458" s="14">
        <f t="shared" si="39"/>
        <v>455</v>
      </c>
      <c r="B458" s="15" t="s">
        <v>732</v>
      </c>
      <c r="C458" s="15" t="s">
        <v>733</v>
      </c>
      <c r="D458" s="15">
        <v>6.34</v>
      </c>
      <c r="E458" s="16">
        <v>6.5409000000000006</v>
      </c>
      <c r="F458" s="15" t="s">
        <v>79</v>
      </c>
      <c r="G458" s="15" t="s">
        <v>70</v>
      </c>
      <c r="H458" s="15" t="s">
        <v>80</v>
      </c>
      <c r="I458" s="15" t="s">
        <v>70</v>
      </c>
      <c r="J458" s="15" t="s">
        <v>70</v>
      </c>
      <c r="K458" s="15" t="s">
        <v>70</v>
      </c>
      <c r="L458" s="15" t="s">
        <v>70</v>
      </c>
      <c r="M458" s="15" t="s">
        <v>70</v>
      </c>
      <c r="N458" s="15" t="s">
        <v>80</v>
      </c>
      <c r="O458" s="15" t="s">
        <v>70</v>
      </c>
      <c r="P458" s="15" t="s">
        <v>79</v>
      </c>
      <c r="Q458" s="6">
        <f t="shared" si="36"/>
        <v>3.1687697160883488E-2</v>
      </c>
      <c r="R458" s="1" t="str">
        <f t="shared" si="37"/>
        <v>Estimado.rar</v>
      </c>
      <c r="U458" s="5">
        <f t="shared" si="35"/>
        <v>1</v>
      </c>
      <c r="V458" s="1" t="s">
        <v>5409</v>
      </c>
      <c r="W458" s="1" t="str">
        <f t="shared" si="38"/>
        <v>ok</v>
      </c>
    </row>
    <row r="459" spans="1:23" ht="10.15" hidden="1" customHeight="1" x14ac:dyDescent="0.2">
      <c r="A459" s="14">
        <f t="shared" si="39"/>
        <v>456</v>
      </c>
      <c r="B459" s="15" t="s">
        <v>734</v>
      </c>
      <c r="C459" s="15" t="s">
        <v>735</v>
      </c>
      <c r="D459" s="15">
        <v>6.68</v>
      </c>
      <c r="E459" s="16">
        <v>6.8864000000000001</v>
      </c>
      <c r="F459" s="15" t="s">
        <v>79</v>
      </c>
      <c r="G459" s="15" t="s">
        <v>70</v>
      </c>
      <c r="H459" s="15" t="s">
        <v>80</v>
      </c>
      <c r="I459" s="15" t="s">
        <v>70</v>
      </c>
      <c r="J459" s="15" t="s">
        <v>70</v>
      </c>
      <c r="K459" s="15" t="s">
        <v>70</v>
      </c>
      <c r="L459" s="15" t="s">
        <v>70</v>
      </c>
      <c r="M459" s="15" t="s">
        <v>70</v>
      </c>
      <c r="N459" s="15" t="s">
        <v>80</v>
      </c>
      <c r="O459" s="15" t="s">
        <v>70</v>
      </c>
      <c r="P459" s="15" t="s">
        <v>79</v>
      </c>
      <c r="Q459" s="6">
        <f t="shared" si="36"/>
        <v>3.0898203592814477E-2</v>
      </c>
      <c r="R459" s="1" t="str">
        <f t="shared" si="37"/>
        <v>Estimado.rar</v>
      </c>
      <c r="U459" s="5">
        <f t="shared" si="35"/>
        <v>1</v>
      </c>
      <c r="V459" s="1" t="s">
        <v>5409</v>
      </c>
      <c r="W459" s="1" t="str">
        <f t="shared" si="38"/>
        <v>ok</v>
      </c>
    </row>
    <row r="460" spans="1:23" ht="10.15" hidden="1" customHeight="1" x14ac:dyDescent="0.2">
      <c r="A460" s="14">
        <f t="shared" si="39"/>
        <v>457</v>
      </c>
      <c r="B460" s="15" t="s">
        <v>736</v>
      </c>
      <c r="C460" s="15" t="s">
        <v>737</v>
      </c>
      <c r="D460" s="15">
        <v>7.68</v>
      </c>
      <c r="E460" s="16">
        <v>7.9229000000000003</v>
      </c>
      <c r="F460" s="15" t="s">
        <v>79</v>
      </c>
      <c r="G460" s="15" t="s">
        <v>70</v>
      </c>
      <c r="H460" s="15" t="s">
        <v>80</v>
      </c>
      <c r="I460" s="15" t="s">
        <v>70</v>
      </c>
      <c r="J460" s="15" t="s">
        <v>70</v>
      </c>
      <c r="K460" s="15" t="s">
        <v>70</v>
      </c>
      <c r="L460" s="15" t="s">
        <v>70</v>
      </c>
      <c r="M460" s="15" t="s">
        <v>70</v>
      </c>
      <c r="N460" s="15" t="s">
        <v>80</v>
      </c>
      <c r="O460" s="15" t="s">
        <v>70</v>
      </c>
      <c r="P460" s="15" t="s">
        <v>79</v>
      </c>
      <c r="Q460" s="6">
        <f t="shared" si="36"/>
        <v>3.1627604166666767E-2</v>
      </c>
      <c r="R460" s="1" t="str">
        <f t="shared" si="37"/>
        <v>Estimado.rar</v>
      </c>
      <c r="U460" s="5">
        <f t="shared" si="35"/>
        <v>1</v>
      </c>
      <c r="V460" s="1" t="s">
        <v>5409</v>
      </c>
      <c r="W460" s="1" t="str">
        <f t="shared" si="38"/>
        <v>ok</v>
      </c>
    </row>
    <row r="461" spans="1:23" ht="10.15" hidden="1" customHeight="1" x14ac:dyDescent="0.2">
      <c r="A461" s="14">
        <f t="shared" si="39"/>
        <v>458</v>
      </c>
      <c r="B461" s="15" t="s">
        <v>738</v>
      </c>
      <c r="C461" s="15" t="s">
        <v>739</v>
      </c>
      <c r="D461" s="15">
        <v>9.02</v>
      </c>
      <c r="E461" s="16">
        <v>9.3048999999999999</v>
      </c>
      <c r="F461" s="15" t="s">
        <v>79</v>
      </c>
      <c r="G461" s="15" t="s">
        <v>70</v>
      </c>
      <c r="H461" s="15" t="s">
        <v>80</v>
      </c>
      <c r="I461" s="15" t="s">
        <v>70</v>
      </c>
      <c r="J461" s="15" t="s">
        <v>70</v>
      </c>
      <c r="K461" s="15" t="s">
        <v>70</v>
      </c>
      <c r="L461" s="15" t="s">
        <v>70</v>
      </c>
      <c r="M461" s="15" t="s">
        <v>70</v>
      </c>
      <c r="N461" s="15" t="s">
        <v>80</v>
      </c>
      <c r="O461" s="15" t="s">
        <v>70</v>
      </c>
      <c r="P461" s="15" t="s">
        <v>79</v>
      </c>
      <c r="Q461" s="6">
        <f t="shared" si="36"/>
        <v>3.1585365853658676E-2</v>
      </c>
      <c r="R461" s="1" t="str">
        <f t="shared" si="37"/>
        <v>Estimado.rar</v>
      </c>
      <c r="U461" s="5">
        <f t="shared" si="35"/>
        <v>1</v>
      </c>
      <c r="V461" s="1" t="s">
        <v>5409</v>
      </c>
      <c r="W461" s="1" t="str">
        <f t="shared" si="38"/>
        <v>ok</v>
      </c>
    </row>
    <row r="462" spans="1:23" ht="10.15" hidden="1" customHeight="1" x14ac:dyDescent="0.2">
      <c r="A462" s="14">
        <f t="shared" si="39"/>
        <v>459</v>
      </c>
      <c r="B462" s="15" t="s">
        <v>740</v>
      </c>
      <c r="C462" s="15" t="s">
        <v>741</v>
      </c>
      <c r="D462" s="15">
        <v>10.7</v>
      </c>
      <c r="E462" s="16">
        <v>11.032399999999999</v>
      </c>
      <c r="F462" s="15" t="s">
        <v>79</v>
      </c>
      <c r="G462" s="15" t="s">
        <v>70</v>
      </c>
      <c r="H462" s="15" t="s">
        <v>80</v>
      </c>
      <c r="I462" s="15" t="s">
        <v>70</v>
      </c>
      <c r="J462" s="15" t="s">
        <v>70</v>
      </c>
      <c r="K462" s="15" t="s">
        <v>70</v>
      </c>
      <c r="L462" s="15" t="s">
        <v>70</v>
      </c>
      <c r="M462" s="15" t="s">
        <v>70</v>
      </c>
      <c r="N462" s="15" t="s">
        <v>80</v>
      </c>
      <c r="O462" s="15" t="s">
        <v>70</v>
      </c>
      <c r="P462" s="15" t="s">
        <v>79</v>
      </c>
      <c r="Q462" s="6">
        <f t="shared" si="36"/>
        <v>3.1065420560747681E-2</v>
      </c>
      <c r="R462" s="1" t="str">
        <f t="shared" si="37"/>
        <v>Estimado.rar</v>
      </c>
      <c r="U462" s="5">
        <f t="shared" si="35"/>
        <v>1</v>
      </c>
      <c r="V462" s="1" t="s">
        <v>5409</v>
      </c>
      <c r="W462" s="1" t="str">
        <f t="shared" si="38"/>
        <v>ok</v>
      </c>
    </row>
    <row r="463" spans="1:23" ht="10.15" hidden="1" customHeight="1" x14ac:dyDescent="0.2">
      <c r="A463" s="14">
        <f t="shared" si="39"/>
        <v>460</v>
      </c>
      <c r="B463" s="15" t="s">
        <v>742</v>
      </c>
      <c r="C463" s="15" t="s">
        <v>743</v>
      </c>
      <c r="D463" s="15">
        <v>12.37</v>
      </c>
      <c r="E463" s="16">
        <v>12.7599</v>
      </c>
      <c r="F463" s="15" t="s">
        <v>79</v>
      </c>
      <c r="G463" s="15" t="s">
        <v>70</v>
      </c>
      <c r="H463" s="15" t="s">
        <v>80</v>
      </c>
      <c r="I463" s="15" t="s">
        <v>70</v>
      </c>
      <c r="J463" s="15" t="s">
        <v>70</v>
      </c>
      <c r="K463" s="15" t="s">
        <v>70</v>
      </c>
      <c r="L463" s="15" t="s">
        <v>70</v>
      </c>
      <c r="M463" s="15" t="s">
        <v>70</v>
      </c>
      <c r="N463" s="15" t="s">
        <v>80</v>
      </c>
      <c r="O463" s="15" t="s">
        <v>70</v>
      </c>
      <c r="P463" s="15" t="s">
        <v>79</v>
      </c>
      <c r="Q463" s="6">
        <f t="shared" si="36"/>
        <v>3.1519805982215043E-2</v>
      </c>
      <c r="R463" s="1" t="str">
        <f t="shared" si="37"/>
        <v>Estimado.rar</v>
      </c>
      <c r="U463" s="5">
        <f t="shared" si="35"/>
        <v>1</v>
      </c>
      <c r="V463" s="1" t="s">
        <v>5409</v>
      </c>
      <c r="W463" s="1" t="str">
        <f t="shared" si="38"/>
        <v>ok</v>
      </c>
    </row>
    <row r="464" spans="1:23" ht="10.15" hidden="1" customHeight="1" x14ac:dyDescent="0.2">
      <c r="A464" s="14">
        <f t="shared" si="39"/>
        <v>461</v>
      </c>
      <c r="B464" s="15" t="s">
        <v>744</v>
      </c>
      <c r="C464" s="15" t="s">
        <v>745</v>
      </c>
      <c r="D464" s="15">
        <v>14.38</v>
      </c>
      <c r="E464" s="16">
        <v>14.832899999999999</v>
      </c>
      <c r="F464" s="15" t="s">
        <v>79</v>
      </c>
      <c r="G464" s="15" t="s">
        <v>70</v>
      </c>
      <c r="H464" s="15" t="s">
        <v>80</v>
      </c>
      <c r="I464" s="15" t="s">
        <v>70</v>
      </c>
      <c r="J464" s="15" t="s">
        <v>70</v>
      </c>
      <c r="K464" s="15" t="s">
        <v>70</v>
      </c>
      <c r="L464" s="15" t="s">
        <v>70</v>
      </c>
      <c r="M464" s="15" t="s">
        <v>70</v>
      </c>
      <c r="N464" s="15" t="s">
        <v>80</v>
      </c>
      <c r="O464" s="15" t="s">
        <v>70</v>
      </c>
      <c r="P464" s="15" t="s">
        <v>79</v>
      </c>
      <c r="Q464" s="6">
        <f t="shared" si="36"/>
        <v>3.1495132127955294E-2</v>
      </c>
      <c r="R464" s="1" t="str">
        <f t="shared" si="37"/>
        <v>Estimado.rar</v>
      </c>
      <c r="U464" s="5">
        <f t="shared" si="35"/>
        <v>1</v>
      </c>
      <c r="V464" s="1" t="s">
        <v>5409</v>
      </c>
      <c r="W464" s="1" t="str">
        <f t="shared" si="38"/>
        <v>ok</v>
      </c>
    </row>
    <row r="465" spans="1:23" ht="10.15" hidden="1" customHeight="1" x14ac:dyDescent="0.2">
      <c r="A465" s="14">
        <f t="shared" si="39"/>
        <v>462</v>
      </c>
      <c r="B465" s="15" t="s">
        <v>746</v>
      </c>
      <c r="C465" s="15" t="s">
        <v>747</v>
      </c>
      <c r="D465" s="15">
        <v>20.41</v>
      </c>
      <c r="E465" s="16">
        <v>21.0519</v>
      </c>
      <c r="F465" s="15" t="s">
        <v>79</v>
      </c>
      <c r="G465" s="15" t="s">
        <v>70</v>
      </c>
      <c r="H465" s="15" t="s">
        <v>80</v>
      </c>
      <c r="I465" s="15" t="s">
        <v>70</v>
      </c>
      <c r="J465" s="15" t="s">
        <v>70</v>
      </c>
      <c r="K465" s="15" t="s">
        <v>70</v>
      </c>
      <c r="L465" s="15" t="s">
        <v>70</v>
      </c>
      <c r="M465" s="15" t="s">
        <v>70</v>
      </c>
      <c r="N465" s="15" t="s">
        <v>80</v>
      </c>
      <c r="O465" s="15" t="s">
        <v>70</v>
      </c>
      <c r="P465" s="15" t="s">
        <v>79</v>
      </c>
      <c r="Q465" s="6">
        <f t="shared" si="36"/>
        <v>3.145026947574725E-2</v>
      </c>
      <c r="R465" s="1" t="str">
        <f t="shared" si="37"/>
        <v>Estimado.rar</v>
      </c>
      <c r="U465" s="5">
        <f t="shared" si="35"/>
        <v>1</v>
      </c>
      <c r="V465" s="1" t="s">
        <v>5409</v>
      </c>
      <c r="W465" s="1" t="str">
        <f t="shared" si="38"/>
        <v>ok</v>
      </c>
    </row>
    <row r="466" spans="1:23" ht="10.15" hidden="1" customHeight="1" x14ac:dyDescent="0.2">
      <c r="A466" s="14">
        <f t="shared" si="39"/>
        <v>463</v>
      </c>
      <c r="B466" s="15" t="s">
        <v>748</v>
      </c>
      <c r="C466" s="15" t="s">
        <v>749</v>
      </c>
      <c r="D466" s="15">
        <v>1.19</v>
      </c>
      <c r="E466" s="16">
        <v>1.1643618351219442</v>
      </c>
      <c r="F466" s="15" t="s">
        <v>79</v>
      </c>
      <c r="G466" s="15" t="s">
        <v>70</v>
      </c>
      <c r="H466" s="15" t="s">
        <v>80</v>
      </c>
      <c r="I466" s="15" t="s">
        <v>70</v>
      </c>
      <c r="J466" s="15" t="s">
        <v>70</v>
      </c>
      <c r="K466" s="15" t="s">
        <v>70</v>
      </c>
      <c r="L466" s="15" t="s">
        <v>70</v>
      </c>
      <c r="M466" s="15" t="s">
        <v>70</v>
      </c>
      <c r="N466" s="15" t="s">
        <v>80</v>
      </c>
      <c r="O466" s="15" t="s">
        <v>70</v>
      </c>
      <c r="P466" s="15" t="s">
        <v>79</v>
      </c>
      <c r="Q466" s="6">
        <f t="shared" si="36"/>
        <v>-2.154467636811408E-2</v>
      </c>
      <c r="R466" s="1" t="str">
        <f t="shared" si="37"/>
        <v>Estimado.rar</v>
      </c>
      <c r="U466" s="5">
        <f t="shared" si="35"/>
        <v>1</v>
      </c>
      <c r="V466" s="1" t="s">
        <v>5409</v>
      </c>
      <c r="W466" s="1" t="str">
        <f t="shared" si="38"/>
        <v>ok</v>
      </c>
    </row>
    <row r="467" spans="1:23" ht="10.15" hidden="1" customHeight="1" x14ac:dyDescent="0.2">
      <c r="A467" s="14">
        <f t="shared" si="39"/>
        <v>464</v>
      </c>
      <c r="B467" s="15" t="s">
        <v>750</v>
      </c>
      <c r="C467" s="15" t="s">
        <v>751</v>
      </c>
      <c r="D467" s="15">
        <v>1.79</v>
      </c>
      <c r="E467" s="16">
        <v>1.7498742881913243</v>
      </c>
      <c r="F467" s="15" t="s">
        <v>79</v>
      </c>
      <c r="G467" s="15" t="s">
        <v>70</v>
      </c>
      <c r="H467" s="15" t="s">
        <v>80</v>
      </c>
      <c r="I467" s="15" t="s">
        <v>70</v>
      </c>
      <c r="J467" s="15" t="s">
        <v>70</v>
      </c>
      <c r="K467" s="15" t="s">
        <v>70</v>
      </c>
      <c r="L467" s="15" t="s">
        <v>70</v>
      </c>
      <c r="M467" s="15" t="s">
        <v>70</v>
      </c>
      <c r="N467" s="15" t="s">
        <v>80</v>
      </c>
      <c r="O467" s="15" t="s">
        <v>70</v>
      </c>
      <c r="P467" s="15" t="s">
        <v>79</v>
      </c>
      <c r="Q467" s="6">
        <f t="shared" si="36"/>
        <v>-2.2416598775796492E-2</v>
      </c>
      <c r="R467" s="1" t="str">
        <f t="shared" si="37"/>
        <v>Estimado.rar</v>
      </c>
      <c r="U467" s="5">
        <f t="shared" si="35"/>
        <v>1</v>
      </c>
      <c r="V467" s="1" t="s">
        <v>5409</v>
      </c>
      <c r="W467" s="1" t="str">
        <f t="shared" si="38"/>
        <v>ok</v>
      </c>
    </row>
    <row r="468" spans="1:23" ht="10.15" hidden="1" customHeight="1" x14ac:dyDescent="0.2">
      <c r="A468" s="14">
        <f t="shared" si="39"/>
        <v>465</v>
      </c>
      <c r="B468" s="15" t="s">
        <v>752</v>
      </c>
      <c r="C468" s="15" t="s">
        <v>753</v>
      </c>
      <c r="D468" s="15">
        <v>2.99</v>
      </c>
      <c r="E468" s="16">
        <v>2.9234676241708777</v>
      </c>
      <c r="F468" s="15" t="s">
        <v>79</v>
      </c>
      <c r="G468" s="15" t="s">
        <v>70</v>
      </c>
      <c r="H468" s="15" t="s">
        <v>80</v>
      </c>
      <c r="I468" s="15" t="s">
        <v>70</v>
      </c>
      <c r="J468" s="15" t="s">
        <v>70</v>
      </c>
      <c r="K468" s="15" t="s">
        <v>70</v>
      </c>
      <c r="L468" s="15" t="s">
        <v>70</v>
      </c>
      <c r="M468" s="15" t="s">
        <v>70</v>
      </c>
      <c r="N468" s="15" t="s">
        <v>80</v>
      </c>
      <c r="O468" s="15" t="s">
        <v>70</v>
      </c>
      <c r="P468" s="15" t="s">
        <v>79</v>
      </c>
      <c r="Q468" s="6">
        <f t="shared" si="36"/>
        <v>-2.2251630712081139E-2</v>
      </c>
      <c r="R468" s="1" t="str">
        <f t="shared" si="37"/>
        <v>Estimado.rar</v>
      </c>
      <c r="U468" s="5">
        <f t="shared" si="35"/>
        <v>1</v>
      </c>
      <c r="V468" s="1" t="s">
        <v>5409</v>
      </c>
      <c r="W468" s="1" t="str">
        <f t="shared" si="38"/>
        <v>ok</v>
      </c>
    </row>
    <row r="469" spans="1:23" ht="10.15" hidden="1" customHeight="1" x14ac:dyDescent="0.2">
      <c r="A469" s="14">
        <f t="shared" si="39"/>
        <v>466</v>
      </c>
      <c r="B469" s="15" t="s">
        <v>754</v>
      </c>
      <c r="C469" s="15" t="s">
        <v>755</v>
      </c>
      <c r="D469" s="15">
        <v>4.79</v>
      </c>
      <c r="E469" s="16">
        <v>4.6878924034873481</v>
      </c>
      <c r="F469" s="15" t="s">
        <v>79</v>
      </c>
      <c r="G469" s="15" t="s">
        <v>70</v>
      </c>
      <c r="H469" s="15" t="s">
        <v>80</v>
      </c>
      <c r="I469" s="15" t="s">
        <v>70</v>
      </c>
      <c r="J469" s="15" t="s">
        <v>70</v>
      </c>
      <c r="K469" s="15" t="s">
        <v>70</v>
      </c>
      <c r="L469" s="15" t="s">
        <v>70</v>
      </c>
      <c r="M469" s="15" t="s">
        <v>70</v>
      </c>
      <c r="N469" s="15" t="s">
        <v>80</v>
      </c>
      <c r="O469" s="15" t="s">
        <v>70</v>
      </c>
      <c r="P469" s="15" t="s">
        <v>79</v>
      </c>
      <c r="Q469" s="6">
        <f t="shared" si="36"/>
        <v>-2.1316825994290634E-2</v>
      </c>
      <c r="R469" s="1" t="str">
        <f t="shared" si="37"/>
        <v>Estimado.rar</v>
      </c>
      <c r="U469" s="5">
        <f t="shared" si="35"/>
        <v>1</v>
      </c>
      <c r="V469" s="1" t="s">
        <v>5409</v>
      </c>
      <c r="W469" s="1" t="str">
        <f t="shared" si="38"/>
        <v>ok</v>
      </c>
    </row>
    <row r="470" spans="1:23" ht="10.15" hidden="1" customHeight="1" x14ac:dyDescent="0.2">
      <c r="A470" s="14">
        <f t="shared" si="39"/>
        <v>467</v>
      </c>
      <c r="B470" s="15" t="s">
        <v>756</v>
      </c>
      <c r="C470" s="15" t="s">
        <v>757</v>
      </c>
      <c r="D470" s="15">
        <v>7.49</v>
      </c>
      <c r="E470" s="16">
        <v>7.3402122018884439</v>
      </c>
      <c r="F470" s="15" t="s">
        <v>79</v>
      </c>
      <c r="G470" s="15" t="s">
        <v>70</v>
      </c>
      <c r="H470" s="15" t="s">
        <v>80</v>
      </c>
      <c r="I470" s="15" t="s">
        <v>70</v>
      </c>
      <c r="J470" s="15" t="s">
        <v>70</v>
      </c>
      <c r="K470" s="15" t="s">
        <v>70</v>
      </c>
      <c r="L470" s="15" t="s">
        <v>70</v>
      </c>
      <c r="M470" s="15" t="s">
        <v>70</v>
      </c>
      <c r="N470" s="15" t="s">
        <v>80</v>
      </c>
      <c r="O470" s="15" t="s">
        <v>70</v>
      </c>
      <c r="P470" s="15" t="s">
        <v>79</v>
      </c>
      <c r="Q470" s="6">
        <f t="shared" si="36"/>
        <v>-1.9998370909420027E-2</v>
      </c>
      <c r="R470" s="1" t="str">
        <f t="shared" si="37"/>
        <v>Estimado.rar</v>
      </c>
      <c r="U470" s="5">
        <f t="shared" si="35"/>
        <v>1</v>
      </c>
      <c r="V470" s="1" t="s">
        <v>5409</v>
      </c>
      <c r="W470" s="1" t="str">
        <f t="shared" si="38"/>
        <v>ok</v>
      </c>
    </row>
    <row r="471" spans="1:23" ht="10.15" hidden="1" customHeight="1" x14ac:dyDescent="0.2">
      <c r="A471" s="14">
        <f t="shared" si="39"/>
        <v>468</v>
      </c>
      <c r="B471" s="15" t="s">
        <v>758</v>
      </c>
      <c r="C471" s="15" t="s">
        <v>759</v>
      </c>
      <c r="D471" s="15">
        <v>10.5</v>
      </c>
      <c r="E471" s="16">
        <v>10.292561076071392</v>
      </c>
      <c r="F471" s="15" t="s">
        <v>79</v>
      </c>
      <c r="G471" s="15" t="s">
        <v>70</v>
      </c>
      <c r="H471" s="15" t="s">
        <v>80</v>
      </c>
      <c r="I471" s="15" t="s">
        <v>70</v>
      </c>
      <c r="J471" s="15" t="s">
        <v>70</v>
      </c>
      <c r="K471" s="15" t="s">
        <v>70</v>
      </c>
      <c r="L471" s="15" t="s">
        <v>70</v>
      </c>
      <c r="M471" s="15" t="s">
        <v>70</v>
      </c>
      <c r="N471" s="15" t="s">
        <v>80</v>
      </c>
      <c r="O471" s="15" t="s">
        <v>70</v>
      </c>
      <c r="P471" s="15" t="s">
        <v>79</v>
      </c>
      <c r="Q471" s="6">
        <f t="shared" si="36"/>
        <v>-1.9756087993200722E-2</v>
      </c>
      <c r="R471" s="1" t="str">
        <f t="shared" si="37"/>
        <v>Estimado.rar</v>
      </c>
      <c r="U471" s="5">
        <f t="shared" si="35"/>
        <v>1</v>
      </c>
      <c r="V471" s="1" t="s">
        <v>5409</v>
      </c>
      <c r="W471" s="1" t="str">
        <f t="shared" si="38"/>
        <v>ok</v>
      </c>
    </row>
    <row r="472" spans="1:23" ht="10.15" hidden="1" customHeight="1" x14ac:dyDescent="0.2">
      <c r="A472" s="14">
        <f t="shared" si="39"/>
        <v>469</v>
      </c>
      <c r="B472" s="15" t="s">
        <v>760</v>
      </c>
      <c r="C472" s="15" t="s">
        <v>761</v>
      </c>
      <c r="D472" s="15">
        <v>15.01</v>
      </c>
      <c r="E472" s="16">
        <v>14.728328157124418</v>
      </c>
      <c r="F472" s="15" t="s">
        <v>79</v>
      </c>
      <c r="G472" s="15" t="s">
        <v>70</v>
      </c>
      <c r="H472" s="15" t="s">
        <v>80</v>
      </c>
      <c r="I472" s="15" t="s">
        <v>70</v>
      </c>
      <c r="J472" s="15" t="s">
        <v>70</v>
      </c>
      <c r="K472" s="15" t="s">
        <v>70</v>
      </c>
      <c r="L472" s="15" t="s">
        <v>70</v>
      </c>
      <c r="M472" s="15" t="s">
        <v>70</v>
      </c>
      <c r="N472" s="15" t="s">
        <v>80</v>
      </c>
      <c r="O472" s="15" t="s">
        <v>70</v>
      </c>
      <c r="P472" s="15" t="s">
        <v>79</v>
      </c>
      <c r="Q472" s="6">
        <f t="shared" si="36"/>
        <v>-1.8765612450072133E-2</v>
      </c>
      <c r="R472" s="1" t="str">
        <f t="shared" si="37"/>
        <v>Estimado.rar</v>
      </c>
      <c r="U472" s="5">
        <f t="shared" si="35"/>
        <v>1</v>
      </c>
      <c r="V472" s="1" t="s">
        <v>5409</v>
      </c>
      <c r="W472" s="1" t="str">
        <f t="shared" si="38"/>
        <v>ok</v>
      </c>
    </row>
    <row r="473" spans="1:23" ht="10.15" hidden="1" customHeight="1" x14ac:dyDescent="0.2">
      <c r="A473" s="14">
        <f t="shared" si="39"/>
        <v>470</v>
      </c>
      <c r="B473" s="15" t="s">
        <v>762</v>
      </c>
      <c r="C473" s="15" t="s">
        <v>763</v>
      </c>
      <c r="D473" s="15">
        <v>15.69</v>
      </c>
      <c r="E473" s="16">
        <v>15.69</v>
      </c>
      <c r="F473" s="15" t="s">
        <v>60</v>
      </c>
      <c r="G473" s="15">
        <v>8</v>
      </c>
      <c r="H473" s="15" t="s">
        <v>764</v>
      </c>
      <c r="I473" s="15" t="s">
        <v>62</v>
      </c>
      <c r="J473" s="15" t="s">
        <v>257</v>
      </c>
      <c r="K473" s="15" t="s">
        <v>258</v>
      </c>
      <c r="L473" s="15">
        <v>42997</v>
      </c>
      <c r="M473" s="15" t="s">
        <v>764</v>
      </c>
      <c r="N473" s="15" t="s">
        <v>65</v>
      </c>
      <c r="O473" s="15">
        <v>8</v>
      </c>
      <c r="P473" s="15" t="s">
        <v>60</v>
      </c>
      <c r="Q473" s="6">
        <f t="shared" si="36"/>
        <v>0</v>
      </c>
      <c r="R473" s="1" t="str">
        <f t="shared" si="37"/>
        <v>EPAN Factura 002-0007158</v>
      </c>
      <c r="U473" s="5">
        <f t="shared" si="35"/>
        <v>1</v>
      </c>
      <c r="V473" s="1" t="s">
        <v>764</v>
      </c>
      <c r="W473" s="1" t="str">
        <f t="shared" si="38"/>
        <v>ok</v>
      </c>
    </row>
    <row r="474" spans="1:23" ht="10.15" hidden="1" customHeight="1" x14ac:dyDescent="0.2">
      <c r="A474" s="14">
        <f t="shared" si="39"/>
        <v>471</v>
      </c>
      <c r="B474" s="15" t="s">
        <v>765</v>
      </c>
      <c r="C474" s="15" t="s">
        <v>766</v>
      </c>
      <c r="D474" s="15">
        <v>28.55</v>
      </c>
      <c r="E474" s="16">
        <v>28.068370132447697</v>
      </c>
      <c r="F474" s="15" t="s">
        <v>79</v>
      </c>
      <c r="G474" s="15" t="s">
        <v>70</v>
      </c>
      <c r="H474" s="15" t="s">
        <v>80</v>
      </c>
      <c r="I474" s="15" t="s">
        <v>70</v>
      </c>
      <c r="J474" s="15" t="s">
        <v>70</v>
      </c>
      <c r="K474" s="15" t="s">
        <v>70</v>
      </c>
      <c r="L474" s="15" t="s">
        <v>70</v>
      </c>
      <c r="M474" s="15" t="s">
        <v>70</v>
      </c>
      <c r="N474" s="15" t="s">
        <v>80</v>
      </c>
      <c r="O474" s="15" t="s">
        <v>70</v>
      </c>
      <c r="P474" s="15" t="s">
        <v>79</v>
      </c>
      <c r="Q474" s="6">
        <f t="shared" si="36"/>
        <v>-1.6869697637558745E-2</v>
      </c>
      <c r="R474" s="1" t="str">
        <f t="shared" si="37"/>
        <v>Estimado.rar</v>
      </c>
      <c r="U474" s="5">
        <f t="shared" si="35"/>
        <v>1</v>
      </c>
      <c r="V474" s="1" t="s">
        <v>5409</v>
      </c>
      <c r="W474" s="1" t="str">
        <f t="shared" si="38"/>
        <v>ok</v>
      </c>
    </row>
    <row r="475" spans="1:23" ht="10.15" hidden="1" customHeight="1" x14ac:dyDescent="0.2">
      <c r="A475" s="14">
        <f t="shared" si="39"/>
        <v>472</v>
      </c>
      <c r="B475" s="15" t="s">
        <v>767</v>
      </c>
      <c r="C475" s="15" t="s">
        <v>768</v>
      </c>
      <c r="D475" s="15">
        <v>36.08</v>
      </c>
      <c r="E475" s="16">
        <v>35.493733695310375</v>
      </c>
      <c r="F475" s="15" t="s">
        <v>79</v>
      </c>
      <c r="G475" s="15" t="s">
        <v>70</v>
      </c>
      <c r="H475" s="15" t="s">
        <v>80</v>
      </c>
      <c r="I475" s="15" t="s">
        <v>70</v>
      </c>
      <c r="J475" s="15" t="s">
        <v>70</v>
      </c>
      <c r="K475" s="15" t="s">
        <v>70</v>
      </c>
      <c r="L475" s="15" t="s">
        <v>70</v>
      </c>
      <c r="M475" s="15" t="s">
        <v>70</v>
      </c>
      <c r="N475" s="15" t="s">
        <v>80</v>
      </c>
      <c r="O475" s="15" t="s">
        <v>70</v>
      </c>
      <c r="P475" s="15" t="s">
        <v>79</v>
      </c>
      <c r="Q475" s="6">
        <f t="shared" si="36"/>
        <v>-1.6249066094501718E-2</v>
      </c>
      <c r="R475" s="1" t="str">
        <f t="shared" si="37"/>
        <v>Estimado.rar</v>
      </c>
      <c r="U475" s="5">
        <f t="shared" si="35"/>
        <v>1</v>
      </c>
      <c r="V475" s="1" t="s">
        <v>5409</v>
      </c>
      <c r="W475" s="1" t="str">
        <f t="shared" si="38"/>
        <v>ok</v>
      </c>
    </row>
    <row r="476" spans="1:23" ht="10.15" hidden="1" customHeight="1" x14ac:dyDescent="0.2">
      <c r="A476" s="14">
        <f t="shared" si="39"/>
        <v>473</v>
      </c>
      <c r="B476" s="15" t="s">
        <v>769</v>
      </c>
      <c r="C476" s="15" t="s">
        <v>770</v>
      </c>
      <c r="D476" s="15">
        <v>45.13</v>
      </c>
      <c r="E476" s="16">
        <v>44.413722690016655</v>
      </c>
      <c r="F476" s="15" t="s">
        <v>79</v>
      </c>
      <c r="G476" s="15" t="s">
        <v>70</v>
      </c>
      <c r="H476" s="15" t="s">
        <v>80</v>
      </c>
      <c r="I476" s="15" t="s">
        <v>70</v>
      </c>
      <c r="J476" s="15" t="s">
        <v>70</v>
      </c>
      <c r="K476" s="15" t="s">
        <v>70</v>
      </c>
      <c r="L476" s="15" t="s">
        <v>70</v>
      </c>
      <c r="M476" s="15" t="s">
        <v>70</v>
      </c>
      <c r="N476" s="15" t="s">
        <v>80</v>
      </c>
      <c r="O476" s="15" t="s">
        <v>70</v>
      </c>
      <c r="P476" s="15" t="s">
        <v>79</v>
      </c>
      <c r="Q476" s="6">
        <f t="shared" si="36"/>
        <v>-1.5871422778270472E-2</v>
      </c>
      <c r="R476" s="1" t="str">
        <f t="shared" si="37"/>
        <v>Estimado.rar</v>
      </c>
      <c r="U476" s="5">
        <f t="shared" si="35"/>
        <v>1</v>
      </c>
      <c r="V476" s="1" t="s">
        <v>5409</v>
      </c>
      <c r="W476" s="1" t="str">
        <f t="shared" si="38"/>
        <v>ok</v>
      </c>
    </row>
    <row r="477" spans="1:23" ht="10.15" hidden="1" customHeight="1" x14ac:dyDescent="0.2">
      <c r="A477" s="14">
        <f t="shared" si="39"/>
        <v>474</v>
      </c>
      <c r="B477" s="15" t="s">
        <v>771</v>
      </c>
      <c r="C477" s="15" t="s">
        <v>772</v>
      </c>
      <c r="D477" s="15">
        <v>55.68</v>
      </c>
      <c r="E477" s="16">
        <v>54.83094414468939</v>
      </c>
      <c r="F477" s="15" t="s">
        <v>79</v>
      </c>
      <c r="G477" s="15" t="s">
        <v>70</v>
      </c>
      <c r="H477" s="15" t="s">
        <v>80</v>
      </c>
      <c r="I477" s="15" t="s">
        <v>70</v>
      </c>
      <c r="J477" s="15" t="s">
        <v>70</v>
      </c>
      <c r="K477" s="15" t="s">
        <v>70</v>
      </c>
      <c r="L477" s="15" t="s">
        <v>70</v>
      </c>
      <c r="M477" s="15" t="s">
        <v>70</v>
      </c>
      <c r="N477" s="15" t="s">
        <v>80</v>
      </c>
      <c r="O477" s="15" t="s">
        <v>70</v>
      </c>
      <c r="P477" s="15" t="s">
        <v>79</v>
      </c>
      <c r="Q477" s="6">
        <f t="shared" si="36"/>
        <v>-1.5248847976124469E-2</v>
      </c>
      <c r="R477" s="1" t="str">
        <f t="shared" si="37"/>
        <v>Estimado.rar</v>
      </c>
      <c r="U477" s="5">
        <f t="shared" si="35"/>
        <v>1</v>
      </c>
      <c r="V477" s="1" t="s">
        <v>5409</v>
      </c>
      <c r="W477" s="1" t="str">
        <f t="shared" si="38"/>
        <v>ok</v>
      </c>
    </row>
    <row r="478" spans="1:23" ht="10.15" hidden="1" customHeight="1" x14ac:dyDescent="0.2">
      <c r="A478" s="14">
        <f t="shared" si="39"/>
        <v>475</v>
      </c>
      <c r="B478" s="15" t="s">
        <v>773</v>
      </c>
      <c r="C478" s="15" t="s">
        <v>774</v>
      </c>
      <c r="D478" s="15">
        <v>60.21</v>
      </c>
      <c r="E478" s="16">
        <v>59.298420474784166</v>
      </c>
      <c r="F478" s="15" t="s">
        <v>79</v>
      </c>
      <c r="G478" s="15" t="s">
        <v>70</v>
      </c>
      <c r="H478" s="15" t="s">
        <v>80</v>
      </c>
      <c r="I478" s="15" t="s">
        <v>70</v>
      </c>
      <c r="J478" s="15" t="s">
        <v>70</v>
      </c>
      <c r="K478" s="15" t="s">
        <v>70</v>
      </c>
      <c r="L478" s="15" t="s">
        <v>70</v>
      </c>
      <c r="M478" s="15" t="s">
        <v>70</v>
      </c>
      <c r="N478" s="15" t="s">
        <v>80</v>
      </c>
      <c r="O478" s="15" t="s">
        <v>70</v>
      </c>
      <c r="P478" s="15" t="s">
        <v>79</v>
      </c>
      <c r="Q478" s="6">
        <f t="shared" si="36"/>
        <v>-1.5140002079651826E-2</v>
      </c>
      <c r="R478" s="1" t="str">
        <f t="shared" si="37"/>
        <v>Estimado.rar</v>
      </c>
      <c r="U478" s="5">
        <f t="shared" si="35"/>
        <v>1</v>
      </c>
      <c r="V478" s="1" t="s">
        <v>5409</v>
      </c>
      <c r="W478" s="1" t="str">
        <f t="shared" si="38"/>
        <v>ok</v>
      </c>
    </row>
    <row r="479" spans="1:23" ht="10.15" hidden="1" customHeight="1" x14ac:dyDescent="0.2">
      <c r="A479" s="14">
        <f t="shared" si="39"/>
        <v>476</v>
      </c>
      <c r="B479" s="15" t="s">
        <v>775</v>
      </c>
      <c r="C479" s="15" t="s">
        <v>776</v>
      </c>
      <c r="D479" s="15">
        <v>72.28</v>
      </c>
      <c r="E479" s="16">
        <v>71.21910688789383</v>
      </c>
      <c r="F479" s="15" t="s">
        <v>79</v>
      </c>
      <c r="G479" s="15" t="s">
        <v>70</v>
      </c>
      <c r="H479" s="15" t="s">
        <v>80</v>
      </c>
      <c r="I479" s="15" t="s">
        <v>70</v>
      </c>
      <c r="J479" s="15" t="s">
        <v>70</v>
      </c>
      <c r="K479" s="15" t="s">
        <v>70</v>
      </c>
      <c r="L479" s="15" t="s">
        <v>70</v>
      </c>
      <c r="M479" s="15" t="s">
        <v>70</v>
      </c>
      <c r="N479" s="15" t="s">
        <v>80</v>
      </c>
      <c r="O479" s="15" t="s">
        <v>70</v>
      </c>
      <c r="P479" s="15" t="s">
        <v>79</v>
      </c>
      <c r="Q479" s="6">
        <f t="shared" si="36"/>
        <v>-1.4677547206781605E-2</v>
      </c>
      <c r="R479" s="1" t="str">
        <f t="shared" si="37"/>
        <v>Estimado.rar</v>
      </c>
      <c r="U479" s="5">
        <f t="shared" si="35"/>
        <v>1</v>
      </c>
      <c r="V479" s="1" t="s">
        <v>5409</v>
      </c>
      <c r="W479" s="1" t="str">
        <f t="shared" si="38"/>
        <v>ok</v>
      </c>
    </row>
    <row r="480" spans="1:23" ht="10.15" hidden="1" customHeight="1" x14ac:dyDescent="0.2">
      <c r="A480" s="14">
        <f t="shared" si="39"/>
        <v>477</v>
      </c>
      <c r="B480" s="15" t="s">
        <v>777</v>
      </c>
      <c r="C480" s="15" t="s">
        <v>778</v>
      </c>
      <c r="D480" s="15">
        <v>90.39</v>
      </c>
      <c r="E480" s="16">
        <v>89.117298582974897</v>
      </c>
      <c r="F480" s="15" t="s">
        <v>79</v>
      </c>
      <c r="G480" s="15" t="s">
        <v>70</v>
      </c>
      <c r="H480" s="15" t="s">
        <v>80</v>
      </c>
      <c r="I480" s="15" t="s">
        <v>70</v>
      </c>
      <c r="J480" s="15" t="s">
        <v>70</v>
      </c>
      <c r="K480" s="15" t="s">
        <v>70</v>
      </c>
      <c r="L480" s="15" t="s">
        <v>70</v>
      </c>
      <c r="M480" s="15" t="s">
        <v>70</v>
      </c>
      <c r="N480" s="15" t="s">
        <v>80</v>
      </c>
      <c r="O480" s="15" t="s">
        <v>70</v>
      </c>
      <c r="P480" s="15" t="s">
        <v>79</v>
      </c>
      <c r="Q480" s="6">
        <f t="shared" si="36"/>
        <v>-1.4080113032692854E-2</v>
      </c>
      <c r="R480" s="1" t="str">
        <f t="shared" si="37"/>
        <v>Estimado.rar</v>
      </c>
      <c r="U480" s="5">
        <f t="shared" si="35"/>
        <v>1</v>
      </c>
      <c r="V480" s="1" t="s">
        <v>5409</v>
      </c>
      <c r="W480" s="1" t="str">
        <f t="shared" si="38"/>
        <v>ok</v>
      </c>
    </row>
    <row r="481" spans="1:23" ht="10.15" hidden="1" customHeight="1" x14ac:dyDescent="0.2">
      <c r="A481" s="14">
        <f t="shared" si="39"/>
        <v>478</v>
      </c>
      <c r="B481" s="15" t="s">
        <v>779</v>
      </c>
      <c r="C481" s="15" t="s">
        <v>780</v>
      </c>
      <c r="D481" s="15">
        <v>108.5</v>
      </c>
      <c r="E481" s="16">
        <v>107.03243631995467</v>
      </c>
      <c r="F481" s="15" t="s">
        <v>79</v>
      </c>
      <c r="G481" s="15" t="s">
        <v>70</v>
      </c>
      <c r="H481" s="15" t="s">
        <v>80</v>
      </c>
      <c r="I481" s="15" t="s">
        <v>70</v>
      </c>
      <c r="J481" s="15" t="s">
        <v>70</v>
      </c>
      <c r="K481" s="15" t="s">
        <v>70</v>
      </c>
      <c r="L481" s="15" t="s">
        <v>70</v>
      </c>
      <c r="M481" s="15" t="s">
        <v>70</v>
      </c>
      <c r="N481" s="15" t="s">
        <v>80</v>
      </c>
      <c r="O481" s="15" t="s">
        <v>70</v>
      </c>
      <c r="P481" s="15" t="s">
        <v>79</v>
      </c>
      <c r="Q481" s="6">
        <f t="shared" si="36"/>
        <v>-1.3525932534980023E-2</v>
      </c>
      <c r="R481" s="1" t="str">
        <f t="shared" si="37"/>
        <v>Estimado.rar</v>
      </c>
      <c r="U481" s="5">
        <f t="shared" si="35"/>
        <v>1</v>
      </c>
      <c r="V481" s="1" t="s">
        <v>5409</v>
      </c>
      <c r="W481" s="1" t="str">
        <f t="shared" si="38"/>
        <v>ok</v>
      </c>
    </row>
    <row r="482" spans="1:23" ht="10.15" hidden="1" customHeight="1" x14ac:dyDescent="0.2">
      <c r="A482" s="14">
        <f t="shared" si="39"/>
        <v>479</v>
      </c>
      <c r="B482" s="15" t="s">
        <v>781</v>
      </c>
      <c r="C482" s="15" t="s">
        <v>782</v>
      </c>
      <c r="D482" s="15">
        <v>150.81</v>
      </c>
      <c r="E482" s="16">
        <v>148.88585935517824</v>
      </c>
      <c r="F482" s="15" t="s">
        <v>79</v>
      </c>
      <c r="G482" s="15" t="s">
        <v>70</v>
      </c>
      <c r="H482" s="15" t="s">
        <v>80</v>
      </c>
      <c r="I482" s="15" t="s">
        <v>70</v>
      </c>
      <c r="J482" s="15" t="s">
        <v>70</v>
      </c>
      <c r="K482" s="15" t="s">
        <v>70</v>
      </c>
      <c r="L482" s="15" t="s">
        <v>70</v>
      </c>
      <c r="M482" s="15" t="s">
        <v>70</v>
      </c>
      <c r="N482" s="15" t="s">
        <v>80</v>
      </c>
      <c r="O482" s="15" t="s">
        <v>70</v>
      </c>
      <c r="P482" s="15" t="s">
        <v>79</v>
      </c>
      <c r="Q482" s="6">
        <f t="shared" si="36"/>
        <v>-1.2758707279502457E-2</v>
      </c>
      <c r="R482" s="1" t="str">
        <f t="shared" si="37"/>
        <v>Estimado.rar</v>
      </c>
      <c r="U482" s="5">
        <f t="shared" si="35"/>
        <v>1</v>
      </c>
      <c r="V482" s="1" t="s">
        <v>5409</v>
      </c>
      <c r="W482" s="1" t="str">
        <f t="shared" si="38"/>
        <v>ok</v>
      </c>
    </row>
    <row r="483" spans="1:23" ht="10.15" hidden="1" customHeight="1" x14ac:dyDescent="0.2">
      <c r="A483" s="14">
        <f t="shared" si="39"/>
        <v>480</v>
      </c>
      <c r="B483" s="15" t="s">
        <v>783</v>
      </c>
      <c r="C483" s="15" t="s">
        <v>784</v>
      </c>
      <c r="D483" s="15">
        <v>241.53</v>
      </c>
      <c r="E483" s="16">
        <v>238.74418286255997</v>
      </c>
      <c r="F483" s="15" t="s">
        <v>79</v>
      </c>
      <c r="G483" s="15" t="s">
        <v>70</v>
      </c>
      <c r="H483" s="15" t="s">
        <v>80</v>
      </c>
      <c r="I483" s="15" t="s">
        <v>70</v>
      </c>
      <c r="J483" s="15" t="s">
        <v>70</v>
      </c>
      <c r="K483" s="15" t="s">
        <v>70</v>
      </c>
      <c r="L483" s="15" t="s">
        <v>70</v>
      </c>
      <c r="M483" s="15" t="s">
        <v>70</v>
      </c>
      <c r="N483" s="15" t="s">
        <v>80</v>
      </c>
      <c r="O483" s="15" t="s">
        <v>70</v>
      </c>
      <c r="P483" s="15" t="s">
        <v>79</v>
      </c>
      <c r="Q483" s="6">
        <f t="shared" si="36"/>
        <v>-1.1534041888958013E-2</v>
      </c>
      <c r="R483" s="1" t="str">
        <f t="shared" si="37"/>
        <v>Estimado.rar</v>
      </c>
      <c r="U483" s="5">
        <f t="shared" si="35"/>
        <v>1</v>
      </c>
      <c r="V483" s="1" t="s">
        <v>5409</v>
      </c>
      <c r="W483" s="1" t="str">
        <f t="shared" si="38"/>
        <v>ok</v>
      </c>
    </row>
    <row r="484" spans="1:23" ht="10.15" hidden="1" customHeight="1" x14ac:dyDescent="0.2">
      <c r="A484" s="14">
        <f t="shared" si="39"/>
        <v>481</v>
      </c>
      <c r="B484" s="15" t="s">
        <v>785</v>
      </c>
      <c r="C484" s="15" t="s">
        <v>786</v>
      </c>
      <c r="D484" s="15">
        <v>0.65</v>
      </c>
      <c r="E484" s="16">
        <v>0.61831929219640358</v>
      </c>
      <c r="F484" s="15" t="s">
        <v>79</v>
      </c>
      <c r="G484" s="15" t="s">
        <v>70</v>
      </c>
      <c r="H484" s="15" t="s">
        <v>80</v>
      </c>
      <c r="I484" s="15" t="s">
        <v>70</v>
      </c>
      <c r="J484" s="15" t="s">
        <v>70</v>
      </c>
      <c r="K484" s="15" t="s">
        <v>70</v>
      </c>
      <c r="L484" s="15" t="s">
        <v>70</v>
      </c>
      <c r="M484" s="15" t="s">
        <v>70</v>
      </c>
      <c r="N484" s="15" t="s">
        <v>80</v>
      </c>
      <c r="O484" s="15" t="s">
        <v>70</v>
      </c>
      <c r="P484" s="15" t="s">
        <v>79</v>
      </c>
      <c r="Q484" s="6">
        <f t="shared" si="36"/>
        <v>-4.8739550467071457E-2</v>
      </c>
      <c r="R484" s="1" t="str">
        <f t="shared" si="37"/>
        <v>Estimado.rar</v>
      </c>
      <c r="U484" s="5">
        <f t="shared" si="35"/>
        <v>1</v>
      </c>
      <c r="V484" s="1" t="s">
        <v>5409</v>
      </c>
      <c r="W484" s="1" t="str">
        <f t="shared" si="38"/>
        <v>ok</v>
      </c>
    </row>
    <row r="485" spans="1:23" ht="10.15" hidden="1" customHeight="1" x14ac:dyDescent="0.2">
      <c r="A485" s="14">
        <f t="shared" si="39"/>
        <v>482</v>
      </c>
      <c r="B485" s="15" t="s">
        <v>787</v>
      </c>
      <c r="C485" s="15" t="s">
        <v>788</v>
      </c>
      <c r="D485" s="15">
        <v>1.1000000000000001</v>
      </c>
      <c r="E485" s="16">
        <v>1.016312485051108</v>
      </c>
      <c r="F485" s="15" t="s">
        <v>79</v>
      </c>
      <c r="G485" s="15" t="s">
        <v>70</v>
      </c>
      <c r="H485" s="15" t="s">
        <v>80</v>
      </c>
      <c r="I485" s="15" t="s">
        <v>70</v>
      </c>
      <c r="J485" s="15" t="s">
        <v>70</v>
      </c>
      <c r="K485" s="15" t="s">
        <v>70</v>
      </c>
      <c r="L485" s="15" t="s">
        <v>70</v>
      </c>
      <c r="M485" s="15" t="s">
        <v>70</v>
      </c>
      <c r="N485" s="15" t="s">
        <v>80</v>
      </c>
      <c r="O485" s="15" t="s">
        <v>70</v>
      </c>
      <c r="P485" s="15" t="s">
        <v>79</v>
      </c>
      <c r="Q485" s="6">
        <f t="shared" si="36"/>
        <v>-7.6079559044447298E-2</v>
      </c>
      <c r="R485" s="1" t="str">
        <f t="shared" si="37"/>
        <v>Estimado.rar</v>
      </c>
      <c r="U485" s="5">
        <f t="shared" si="35"/>
        <v>1</v>
      </c>
      <c r="V485" s="1" t="s">
        <v>5409</v>
      </c>
      <c r="W485" s="1" t="str">
        <f t="shared" si="38"/>
        <v>ok</v>
      </c>
    </row>
    <row r="486" spans="1:23" ht="10.15" hidden="1" customHeight="1" x14ac:dyDescent="0.2">
      <c r="A486" s="14">
        <f t="shared" si="39"/>
        <v>483</v>
      </c>
      <c r="B486" s="15" t="s">
        <v>789</v>
      </c>
      <c r="C486" s="15" t="s">
        <v>790</v>
      </c>
      <c r="D486" s="15">
        <v>1.76</v>
      </c>
      <c r="E486" s="16">
        <v>1.66</v>
      </c>
      <c r="F486" s="15" t="s">
        <v>60</v>
      </c>
      <c r="G486" s="15" t="s">
        <v>151</v>
      </c>
      <c r="H486" s="15" t="s">
        <v>151</v>
      </c>
      <c r="I486" s="15" t="s">
        <v>151</v>
      </c>
      <c r="J486" s="15" t="s">
        <v>151</v>
      </c>
      <c r="K486" s="15" t="s">
        <v>151</v>
      </c>
      <c r="L486" s="15">
        <v>43434</v>
      </c>
      <c r="M486" s="15" t="s">
        <v>70</v>
      </c>
      <c r="N486" s="15" t="s">
        <v>65</v>
      </c>
      <c r="O486" s="15" t="s">
        <v>151</v>
      </c>
      <c r="P486" s="15" t="s">
        <v>60</v>
      </c>
      <c r="Q486" s="6">
        <f t="shared" si="36"/>
        <v>-5.6818181818181879E-2</v>
      </c>
      <c r="R486" s="1" t="str">
        <f t="shared" si="37"/>
        <v>DGER-MEM</v>
      </c>
      <c r="U486" s="5">
        <f t="shared" si="35"/>
        <v>1</v>
      </c>
      <c r="V486" s="1" t="s">
        <v>151</v>
      </c>
      <c r="W486" s="1" t="str">
        <f t="shared" si="38"/>
        <v>ok</v>
      </c>
    </row>
    <row r="487" spans="1:23" ht="10.15" hidden="1" customHeight="1" x14ac:dyDescent="0.2">
      <c r="A487" s="14">
        <f t="shared" si="39"/>
        <v>484</v>
      </c>
      <c r="B487" s="15" t="s">
        <v>791</v>
      </c>
      <c r="C487" s="15" t="s">
        <v>792</v>
      </c>
      <c r="D487" s="15">
        <v>2.21</v>
      </c>
      <c r="E487" s="16">
        <v>1.9946616623325333</v>
      </c>
      <c r="F487" s="15" t="s">
        <v>79</v>
      </c>
      <c r="G487" s="15" t="s">
        <v>70</v>
      </c>
      <c r="H487" s="15" t="s">
        <v>80</v>
      </c>
      <c r="I487" s="15" t="s">
        <v>70</v>
      </c>
      <c r="J487" s="15" t="s">
        <v>70</v>
      </c>
      <c r="K487" s="15" t="s">
        <v>70</v>
      </c>
      <c r="L487" s="15" t="s">
        <v>70</v>
      </c>
      <c r="M487" s="15" t="s">
        <v>70</v>
      </c>
      <c r="N487" s="15" t="s">
        <v>80</v>
      </c>
      <c r="O487" s="15" t="s">
        <v>70</v>
      </c>
      <c r="P487" s="15" t="s">
        <v>79</v>
      </c>
      <c r="Q487" s="6">
        <f t="shared" si="36"/>
        <v>-9.7438161840482707E-2</v>
      </c>
      <c r="R487" s="1" t="str">
        <f t="shared" si="37"/>
        <v>Estimado.rar</v>
      </c>
      <c r="U487" s="5">
        <f t="shared" si="35"/>
        <v>1</v>
      </c>
      <c r="V487" s="1" t="s">
        <v>5409</v>
      </c>
      <c r="W487" s="1" t="str">
        <f t="shared" si="38"/>
        <v>ok</v>
      </c>
    </row>
    <row r="488" spans="1:23" ht="20.45" hidden="1" customHeight="1" x14ac:dyDescent="0.2">
      <c r="A488" s="14">
        <f t="shared" si="39"/>
        <v>485</v>
      </c>
      <c r="B488" s="15" t="s">
        <v>793</v>
      </c>
      <c r="C488" s="15" t="s">
        <v>794</v>
      </c>
      <c r="D488" s="15">
        <v>3.52</v>
      </c>
      <c r="E488" s="16">
        <v>2.19</v>
      </c>
      <c r="F488" s="15" t="s">
        <v>60</v>
      </c>
      <c r="G488" s="15">
        <v>500</v>
      </c>
      <c r="H488" s="15" t="s">
        <v>494</v>
      </c>
      <c r="I488" s="15" t="s">
        <v>62</v>
      </c>
      <c r="J488" s="15" t="s">
        <v>89</v>
      </c>
      <c r="K488" s="15" t="s">
        <v>495</v>
      </c>
      <c r="L488" s="15">
        <v>42894</v>
      </c>
      <c r="M488" s="15" t="s">
        <v>494</v>
      </c>
      <c r="N488" s="15" t="s">
        <v>65</v>
      </c>
      <c r="O488" s="15">
        <v>500</v>
      </c>
      <c r="P488" s="15" t="s">
        <v>60</v>
      </c>
      <c r="Q488" s="6">
        <f t="shared" si="36"/>
        <v>-0.37784090909090906</v>
      </c>
      <c r="R488" s="1" t="str">
        <f t="shared" si="37"/>
        <v>ORDEN DE COMPRA 4214000530-CABLESPERU</v>
      </c>
      <c r="U488" s="5">
        <f t="shared" si="35"/>
        <v>1</v>
      </c>
      <c r="V488" s="1" t="s">
        <v>494</v>
      </c>
      <c r="W488" s="1" t="str">
        <f t="shared" si="38"/>
        <v>ok</v>
      </c>
    </row>
    <row r="489" spans="1:23" ht="10.15" hidden="1" customHeight="1" x14ac:dyDescent="0.2">
      <c r="A489" s="14">
        <f t="shared" si="39"/>
        <v>486</v>
      </c>
      <c r="B489" s="15" t="s">
        <v>795</v>
      </c>
      <c r="C489" s="15" t="s">
        <v>796</v>
      </c>
      <c r="D489" s="15">
        <v>3.67</v>
      </c>
      <c r="E489" s="16">
        <v>3.39</v>
      </c>
      <c r="F489" s="15" t="s">
        <v>60</v>
      </c>
      <c r="G489" s="15" t="s">
        <v>151</v>
      </c>
      <c r="H489" s="15" t="s">
        <v>151</v>
      </c>
      <c r="I489" s="15" t="s">
        <v>151</v>
      </c>
      <c r="J489" s="15" t="s">
        <v>151</v>
      </c>
      <c r="K489" s="15" t="s">
        <v>151</v>
      </c>
      <c r="L489" s="15">
        <v>43434</v>
      </c>
      <c r="M489" s="15" t="s">
        <v>70</v>
      </c>
      <c r="N489" s="15" t="s">
        <v>65</v>
      </c>
      <c r="O489" s="15" t="s">
        <v>151</v>
      </c>
      <c r="P489" s="15" t="s">
        <v>60</v>
      </c>
      <c r="Q489" s="6">
        <f t="shared" si="36"/>
        <v>-7.6294277929155219E-2</v>
      </c>
      <c r="R489" s="1" t="str">
        <f t="shared" si="37"/>
        <v>DGER-MEM</v>
      </c>
      <c r="U489" s="5">
        <f t="shared" si="35"/>
        <v>1</v>
      </c>
      <c r="V489" s="1" t="s">
        <v>151</v>
      </c>
      <c r="W489" s="1" t="str">
        <f t="shared" si="38"/>
        <v>ok</v>
      </c>
    </row>
    <row r="490" spans="1:23" ht="10.15" hidden="1" customHeight="1" x14ac:dyDescent="0.2">
      <c r="A490" s="14">
        <f t="shared" si="39"/>
        <v>487</v>
      </c>
      <c r="B490" s="15" t="s">
        <v>797</v>
      </c>
      <c r="C490" s="15" t="s">
        <v>798</v>
      </c>
      <c r="D490" s="15">
        <v>5.55</v>
      </c>
      <c r="E490" s="16">
        <v>4.8639072076667453</v>
      </c>
      <c r="F490" s="15" t="s">
        <v>79</v>
      </c>
      <c r="G490" s="15" t="s">
        <v>70</v>
      </c>
      <c r="H490" s="15" t="s">
        <v>80</v>
      </c>
      <c r="I490" s="15" t="s">
        <v>70</v>
      </c>
      <c r="J490" s="15" t="s">
        <v>70</v>
      </c>
      <c r="K490" s="15" t="s">
        <v>70</v>
      </c>
      <c r="L490" s="15" t="s">
        <v>70</v>
      </c>
      <c r="M490" s="15" t="s">
        <v>70</v>
      </c>
      <c r="N490" s="15" t="s">
        <v>80</v>
      </c>
      <c r="O490" s="15" t="s">
        <v>70</v>
      </c>
      <c r="P490" s="15" t="s">
        <v>79</v>
      </c>
      <c r="Q490" s="6">
        <f t="shared" si="36"/>
        <v>-0.1236203229429288</v>
      </c>
      <c r="R490" s="1" t="str">
        <f t="shared" si="37"/>
        <v>Estimado.rar</v>
      </c>
      <c r="U490" s="5">
        <f t="shared" si="35"/>
        <v>1</v>
      </c>
      <c r="V490" s="1" t="s">
        <v>5409</v>
      </c>
      <c r="W490" s="1" t="str">
        <f t="shared" si="38"/>
        <v>ok</v>
      </c>
    </row>
    <row r="491" spans="1:23" ht="20.45" hidden="1" customHeight="1" x14ac:dyDescent="0.2">
      <c r="A491" s="14">
        <f t="shared" si="39"/>
        <v>488</v>
      </c>
      <c r="B491" s="15" t="s">
        <v>799</v>
      </c>
      <c r="C491" s="15" t="s">
        <v>800</v>
      </c>
      <c r="D491" s="15">
        <v>8.7899999999999991</v>
      </c>
      <c r="E491" s="16">
        <v>8.7899999999999991</v>
      </c>
      <c r="F491" s="15" t="s">
        <v>60</v>
      </c>
      <c r="G491" s="15">
        <v>1000</v>
      </c>
      <c r="H491" s="15" t="s">
        <v>801</v>
      </c>
      <c r="I491" s="15" t="s">
        <v>62</v>
      </c>
      <c r="J491" s="15" t="s">
        <v>246</v>
      </c>
      <c r="K491" s="15" t="s">
        <v>495</v>
      </c>
      <c r="L491" s="15">
        <v>42878</v>
      </c>
      <c r="M491" s="15" t="s">
        <v>801</v>
      </c>
      <c r="N491" s="15" t="s">
        <v>65</v>
      </c>
      <c r="O491" s="15">
        <v>1000</v>
      </c>
      <c r="P491" s="15" t="s">
        <v>60</v>
      </c>
      <c r="Q491" s="6">
        <f t="shared" si="36"/>
        <v>0</v>
      </c>
      <c r="R491" s="1" t="str">
        <f t="shared" si="37"/>
        <v>ELN Orden de Compra 2214001134</v>
      </c>
      <c r="U491" s="5">
        <f t="shared" si="35"/>
        <v>1</v>
      </c>
      <c r="V491" s="1" t="s">
        <v>801</v>
      </c>
      <c r="W491" s="1" t="str">
        <f t="shared" si="38"/>
        <v>ok</v>
      </c>
    </row>
    <row r="492" spans="1:23" ht="10.15" hidden="1" customHeight="1" x14ac:dyDescent="0.2">
      <c r="A492" s="14">
        <f t="shared" si="39"/>
        <v>489</v>
      </c>
      <c r="B492" s="15" t="s">
        <v>802</v>
      </c>
      <c r="C492" s="15" t="s">
        <v>803</v>
      </c>
      <c r="D492" s="15">
        <v>9.02</v>
      </c>
      <c r="E492" s="16">
        <v>9.0814832026178411</v>
      </c>
      <c r="F492" s="15" t="s">
        <v>79</v>
      </c>
      <c r="G492" s="15" t="s">
        <v>70</v>
      </c>
      <c r="H492" s="15" t="s">
        <v>80</v>
      </c>
      <c r="I492" s="15" t="s">
        <v>70</v>
      </c>
      <c r="J492" s="15" t="s">
        <v>70</v>
      </c>
      <c r="K492" s="15" t="s">
        <v>70</v>
      </c>
      <c r="L492" s="15" t="s">
        <v>70</v>
      </c>
      <c r="M492" s="15" t="s">
        <v>70</v>
      </c>
      <c r="N492" s="15" t="s">
        <v>80</v>
      </c>
      <c r="O492" s="15" t="s">
        <v>70</v>
      </c>
      <c r="P492" s="15" t="s">
        <v>79</v>
      </c>
      <c r="Q492" s="6">
        <f t="shared" si="36"/>
        <v>6.8163195806920651E-3</v>
      </c>
      <c r="R492" s="1" t="str">
        <f t="shared" si="37"/>
        <v>Estimado.rar</v>
      </c>
      <c r="U492" s="5">
        <f t="shared" si="35"/>
        <v>1</v>
      </c>
      <c r="V492" s="1" t="s">
        <v>5409</v>
      </c>
      <c r="W492" s="1" t="str">
        <f t="shared" si="38"/>
        <v>ok</v>
      </c>
    </row>
    <row r="493" spans="1:23" ht="10.15" hidden="1" customHeight="1" x14ac:dyDescent="0.2">
      <c r="A493" s="14">
        <f t="shared" si="39"/>
        <v>490</v>
      </c>
      <c r="B493" s="15" t="s">
        <v>804</v>
      </c>
      <c r="C493" s="15" t="s">
        <v>805</v>
      </c>
      <c r="D493" s="15">
        <v>9.6999999999999993</v>
      </c>
      <c r="E493" s="16">
        <v>9.6999999999999993</v>
      </c>
      <c r="F493" s="15" t="s">
        <v>60</v>
      </c>
      <c r="G493" s="15">
        <v>96</v>
      </c>
      <c r="H493" s="15" t="s">
        <v>806</v>
      </c>
      <c r="I493" s="15" t="s">
        <v>62</v>
      </c>
      <c r="J493" s="15" t="s">
        <v>63</v>
      </c>
      <c r="K493" s="15" t="s">
        <v>475</v>
      </c>
      <c r="L493" s="15">
        <v>42920</v>
      </c>
      <c r="M493" s="15" t="s">
        <v>806</v>
      </c>
      <c r="N493" s="15" t="s">
        <v>65</v>
      </c>
      <c r="O493" s="15">
        <v>96</v>
      </c>
      <c r="P493" s="15" t="s">
        <v>60</v>
      </c>
      <c r="Q493" s="6">
        <f t="shared" si="36"/>
        <v>0</v>
      </c>
      <c r="R493" s="1" t="str">
        <f t="shared" si="37"/>
        <v>ELDU Orden de Compra OC-128449</v>
      </c>
      <c r="U493" s="5">
        <f t="shared" si="35"/>
        <v>1</v>
      </c>
      <c r="V493" s="1" t="s">
        <v>806</v>
      </c>
      <c r="W493" s="1" t="str">
        <f t="shared" si="38"/>
        <v>ok</v>
      </c>
    </row>
    <row r="494" spans="1:23" ht="10.15" hidden="1" customHeight="1" x14ac:dyDescent="0.2">
      <c r="A494" s="14">
        <f t="shared" si="39"/>
        <v>491</v>
      </c>
      <c r="B494" s="15" t="s">
        <v>807</v>
      </c>
      <c r="C494" s="15" t="s">
        <v>808</v>
      </c>
      <c r="D494" s="15">
        <v>18.52</v>
      </c>
      <c r="E494" s="16">
        <v>14.162138509250516</v>
      </c>
      <c r="F494" s="15" t="s">
        <v>79</v>
      </c>
      <c r="G494" s="15" t="s">
        <v>70</v>
      </c>
      <c r="H494" s="15" t="s">
        <v>80</v>
      </c>
      <c r="I494" s="15" t="s">
        <v>70</v>
      </c>
      <c r="J494" s="15" t="s">
        <v>70</v>
      </c>
      <c r="K494" s="15" t="s">
        <v>70</v>
      </c>
      <c r="L494" s="15" t="s">
        <v>70</v>
      </c>
      <c r="M494" s="15" t="s">
        <v>70</v>
      </c>
      <c r="N494" s="15" t="s">
        <v>80</v>
      </c>
      <c r="O494" s="15" t="s">
        <v>70</v>
      </c>
      <c r="P494" s="15" t="s">
        <v>79</v>
      </c>
      <c r="Q494" s="6">
        <f t="shared" si="36"/>
        <v>-0.23530569604478857</v>
      </c>
      <c r="R494" s="1" t="str">
        <f t="shared" si="37"/>
        <v>Estimado.rar</v>
      </c>
      <c r="U494" s="5">
        <f t="shared" si="35"/>
        <v>1</v>
      </c>
      <c r="V494" s="1" t="s">
        <v>5409</v>
      </c>
      <c r="W494" s="1" t="str">
        <f t="shared" si="38"/>
        <v>ok</v>
      </c>
    </row>
    <row r="495" spans="1:23" ht="10.15" hidden="1" customHeight="1" x14ac:dyDescent="0.2">
      <c r="A495" s="14">
        <f t="shared" si="39"/>
        <v>492</v>
      </c>
      <c r="B495" s="15" t="s">
        <v>809</v>
      </c>
      <c r="C495" s="15" t="s">
        <v>810</v>
      </c>
      <c r="D495" s="15">
        <v>20.85</v>
      </c>
      <c r="E495" s="16">
        <v>17.367284479025393</v>
      </c>
      <c r="F495" s="15" t="s">
        <v>79</v>
      </c>
      <c r="G495" s="15" t="s">
        <v>70</v>
      </c>
      <c r="H495" s="15" t="s">
        <v>80</v>
      </c>
      <c r="I495" s="15" t="s">
        <v>70</v>
      </c>
      <c r="J495" s="15" t="s">
        <v>70</v>
      </c>
      <c r="K495" s="15" t="s">
        <v>70</v>
      </c>
      <c r="L495" s="15" t="s">
        <v>70</v>
      </c>
      <c r="M495" s="15" t="s">
        <v>70</v>
      </c>
      <c r="N495" s="15" t="s">
        <v>80</v>
      </c>
      <c r="O495" s="15" t="s">
        <v>70</v>
      </c>
      <c r="P495" s="15" t="s">
        <v>79</v>
      </c>
      <c r="Q495" s="6">
        <f t="shared" si="36"/>
        <v>-0.1670367156342738</v>
      </c>
      <c r="R495" s="1" t="str">
        <f t="shared" si="37"/>
        <v>Estimado.rar</v>
      </c>
      <c r="U495" s="5">
        <f t="shared" si="35"/>
        <v>1</v>
      </c>
      <c r="V495" s="1" t="s">
        <v>5409</v>
      </c>
      <c r="W495" s="1" t="str">
        <f t="shared" si="38"/>
        <v>ok</v>
      </c>
    </row>
    <row r="496" spans="1:23" ht="10.15" hidden="1" customHeight="1" x14ac:dyDescent="0.2">
      <c r="A496" s="14">
        <f t="shared" si="39"/>
        <v>493</v>
      </c>
      <c r="B496" s="15" t="s">
        <v>811</v>
      </c>
      <c r="C496" s="15" t="s">
        <v>812</v>
      </c>
      <c r="D496" s="15">
        <v>22.56</v>
      </c>
      <c r="E496" s="16">
        <v>18.735670525705647</v>
      </c>
      <c r="F496" s="15" t="s">
        <v>79</v>
      </c>
      <c r="G496" s="15" t="s">
        <v>70</v>
      </c>
      <c r="H496" s="15" t="s">
        <v>80</v>
      </c>
      <c r="I496" s="15" t="s">
        <v>70</v>
      </c>
      <c r="J496" s="15" t="s">
        <v>70</v>
      </c>
      <c r="K496" s="15" t="s">
        <v>70</v>
      </c>
      <c r="L496" s="15" t="s">
        <v>70</v>
      </c>
      <c r="M496" s="15" t="s">
        <v>70</v>
      </c>
      <c r="N496" s="15" t="s">
        <v>80</v>
      </c>
      <c r="O496" s="15" t="s">
        <v>70</v>
      </c>
      <c r="P496" s="15" t="s">
        <v>79</v>
      </c>
      <c r="Q496" s="6">
        <f t="shared" si="36"/>
        <v>-0.16951815045630991</v>
      </c>
      <c r="R496" s="1" t="str">
        <f t="shared" si="37"/>
        <v>Estimado.rar</v>
      </c>
      <c r="U496" s="5">
        <f t="shared" si="35"/>
        <v>1</v>
      </c>
      <c r="V496" s="1" t="s">
        <v>5409</v>
      </c>
      <c r="W496" s="1" t="str">
        <f t="shared" si="38"/>
        <v>ok</v>
      </c>
    </row>
    <row r="497" spans="1:23" ht="10.15" hidden="1" customHeight="1" x14ac:dyDescent="0.2">
      <c r="A497" s="14">
        <f t="shared" si="39"/>
        <v>494</v>
      </c>
      <c r="B497" s="15" t="s">
        <v>813</v>
      </c>
      <c r="C497" s="15" t="s">
        <v>814</v>
      </c>
      <c r="D497" s="15">
        <v>27.11</v>
      </c>
      <c r="E497" s="16">
        <v>22.371585117299254</v>
      </c>
      <c r="F497" s="15" t="s">
        <v>79</v>
      </c>
      <c r="G497" s="15" t="s">
        <v>70</v>
      </c>
      <c r="H497" s="15" t="s">
        <v>80</v>
      </c>
      <c r="I497" s="15" t="s">
        <v>70</v>
      </c>
      <c r="J497" s="15" t="s">
        <v>70</v>
      </c>
      <c r="K497" s="15" t="s">
        <v>70</v>
      </c>
      <c r="L497" s="15" t="s">
        <v>70</v>
      </c>
      <c r="M497" s="15" t="s">
        <v>70</v>
      </c>
      <c r="N497" s="15" t="s">
        <v>80</v>
      </c>
      <c r="O497" s="15" t="s">
        <v>70</v>
      </c>
      <c r="P497" s="15" t="s">
        <v>79</v>
      </c>
      <c r="Q497" s="6">
        <f t="shared" si="36"/>
        <v>-0.17478476144229971</v>
      </c>
      <c r="R497" s="1" t="str">
        <f t="shared" si="37"/>
        <v>Estimado.rar</v>
      </c>
      <c r="U497" s="5">
        <f t="shared" si="35"/>
        <v>1</v>
      </c>
      <c r="V497" s="1" t="s">
        <v>5409</v>
      </c>
      <c r="W497" s="1" t="str">
        <f t="shared" si="38"/>
        <v>ok</v>
      </c>
    </row>
    <row r="498" spans="1:23" ht="10.15" hidden="1" customHeight="1" x14ac:dyDescent="0.2">
      <c r="A498" s="14">
        <f t="shared" si="39"/>
        <v>495</v>
      </c>
      <c r="B498" s="15" t="s">
        <v>815</v>
      </c>
      <c r="C498" s="15" t="s">
        <v>816</v>
      </c>
      <c r="D498" s="15">
        <v>33.96</v>
      </c>
      <c r="E498" s="16">
        <v>27.795264897906556</v>
      </c>
      <c r="F498" s="15" t="s">
        <v>79</v>
      </c>
      <c r="G498" s="15" t="s">
        <v>70</v>
      </c>
      <c r="H498" s="15" t="s">
        <v>80</v>
      </c>
      <c r="I498" s="15" t="s">
        <v>70</v>
      </c>
      <c r="J498" s="15" t="s">
        <v>70</v>
      </c>
      <c r="K498" s="15" t="s">
        <v>70</v>
      </c>
      <c r="L498" s="15" t="s">
        <v>70</v>
      </c>
      <c r="M498" s="15" t="s">
        <v>70</v>
      </c>
      <c r="N498" s="15" t="s">
        <v>80</v>
      </c>
      <c r="O498" s="15" t="s">
        <v>70</v>
      </c>
      <c r="P498" s="15" t="s">
        <v>79</v>
      </c>
      <c r="Q498" s="6">
        <f t="shared" si="36"/>
        <v>-0.18152930218178576</v>
      </c>
      <c r="R498" s="1" t="str">
        <f t="shared" si="37"/>
        <v>Estimado.rar</v>
      </c>
      <c r="U498" s="5">
        <f t="shared" si="35"/>
        <v>1</v>
      </c>
      <c r="V498" s="1" t="s">
        <v>5409</v>
      </c>
      <c r="W498" s="1" t="str">
        <f t="shared" si="38"/>
        <v>ok</v>
      </c>
    </row>
    <row r="499" spans="1:23" ht="10.15" hidden="1" customHeight="1" x14ac:dyDescent="0.2">
      <c r="A499" s="14">
        <f t="shared" si="39"/>
        <v>496</v>
      </c>
      <c r="B499" s="15" t="s">
        <v>817</v>
      </c>
      <c r="C499" s="15" t="s">
        <v>818</v>
      </c>
      <c r="D499" s="15">
        <v>40.82</v>
      </c>
      <c r="E499" s="16">
        <v>33.189318400333931</v>
      </c>
      <c r="F499" s="15" t="s">
        <v>79</v>
      </c>
      <c r="G499" s="15" t="s">
        <v>70</v>
      </c>
      <c r="H499" s="15" t="s">
        <v>80</v>
      </c>
      <c r="I499" s="15" t="s">
        <v>70</v>
      </c>
      <c r="J499" s="15" t="s">
        <v>70</v>
      </c>
      <c r="K499" s="15" t="s">
        <v>70</v>
      </c>
      <c r="L499" s="15" t="s">
        <v>70</v>
      </c>
      <c r="M499" s="15" t="s">
        <v>70</v>
      </c>
      <c r="N499" s="15" t="s">
        <v>80</v>
      </c>
      <c r="O499" s="15" t="s">
        <v>70</v>
      </c>
      <c r="P499" s="15" t="s">
        <v>79</v>
      </c>
      <c r="Q499" s="6">
        <f t="shared" si="36"/>
        <v>-0.18693487505306394</v>
      </c>
      <c r="R499" s="1" t="str">
        <f t="shared" si="37"/>
        <v>Estimado.rar</v>
      </c>
      <c r="U499" s="5">
        <f t="shared" si="35"/>
        <v>1</v>
      </c>
      <c r="V499" s="1" t="s">
        <v>5409</v>
      </c>
      <c r="W499" s="1" t="str">
        <f t="shared" si="38"/>
        <v>ok</v>
      </c>
    </row>
    <row r="500" spans="1:23" ht="10.15" hidden="1" customHeight="1" x14ac:dyDescent="0.2">
      <c r="A500" s="14">
        <f t="shared" si="39"/>
        <v>497</v>
      </c>
      <c r="B500" s="15" t="s">
        <v>819</v>
      </c>
      <c r="C500" s="15" t="s">
        <v>820</v>
      </c>
      <c r="D500" s="15">
        <v>57.55</v>
      </c>
      <c r="E500" s="16">
        <v>45.686225705007267</v>
      </c>
      <c r="F500" s="15" t="s">
        <v>79</v>
      </c>
      <c r="G500" s="15" t="s">
        <v>70</v>
      </c>
      <c r="H500" s="15" t="s">
        <v>80</v>
      </c>
      <c r="I500" s="15" t="s">
        <v>70</v>
      </c>
      <c r="J500" s="15" t="s">
        <v>70</v>
      </c>
      <c r="K500" s="15" t="s">
        <v>70</v>
      </c>
      <c r="L500" s="15" t="s">
        <v>70</v>
      </c>
      <c r="M500" s="15" t="s">
        <v>70</v>
      </c>
      <c r="N500" s="15" t="s">
        <v>80</v>
      </c>
      <c r="O500" s="15" t="s">
        <v>70</v>
      </c>
      <c r="P500" s="15" t="s">
        <v>79</v>
      </c>
      <c r="Q500" s="6">
        <f t="shared" si="36"/>
        <v>-0.20614725099900488</v>
      </c>
      <c r="R500" s="1" t="str">
        <f t="shared" si="37"/>
        <v>Estimado.rar</v>
      </c>
      <c r="U500" s="5">
        <f t="shared" si="35"/>
        <v>1</v>
      </c>
      <c r="V500" s="1" t="s">
        <v>5409</v>
      </c>
      <c r="W500" s="1" t="str">
        <f t="shared" si="38"/>
        <v>ok</v>
      </c>
    </row>
    <row r="501" spans="1:23" ht="10.15" hidden="1" customHeight="1" x14ac:dyDescent="0.2">
      <c r="A501" s="14">
        <f t="shared" si="39"/>
        <v>498</v>
      </c>
      <c r="B501" s="15" t="s">
        <v>821</v>
      </c>
      <c r="C501" s="15" t="s">
        <v>822</v>
      </c>
      <c r="D501" s="15">
        <v>91.36</v>
      </c>
      <c r="E501" s="16">
        <v>72.169417519826595</v>
      </c>
      <c r="F501" s="15" t="s">
        <v>79</v>
      </c>
      <c r="G501" s="15" t="s">
        <v>70</v>
      </c>
      <c r="H501" s="15" t="s">
        <v>80</v>
      </c>
      <c r="I501" s="15" t="s">
        <v>70</v>
      </c>
      <c r="J501" s="15" t="s">
        <v>70</v>
      </c>
      <c r="K501" s="15" t="s">
        <v>70</v>
      </c>
      <c r="L501" s="15" t="s">
        <v>70</v>
      </c>
      <c r="M501" s="15" t="s">
        <v>70</v>
      </c>
      <c r="N501" s="15" t="s">
        <v>80</v>
      </c>
      <c r="O501" s="15" t="s">
        <v>70</v>
      </c>
      <c r="P501" s="15" t="s">
        <v>79</v>
      </c>
      <c r="Q501" s="6">
        <f t="shared" si="36"/>
        <v>-0.21005453677948127</v>
      </c>
      <c r="R501" s="1" t="str">
        <f t="shared" si="37"/>
        <v>Estimado.rar</v>
      </c>
      <c r="U501" s="5">
        <f t="shared" si="35"/>
        <v>1</v>
      </c>
      <c r="V501" s="1" t="s">
        <v>5409</v>
      </c>
      <c r="W501" s="1" t="str">
        <f t="shared" si="38"/>
        <v>ok</v>
      </c>
    </row>
    <row r="502" spans="1:23" ht="10.15" hidden="1" customHeight="1" x14ac:dyDescent="0.2">
      <c r="A502" s="14">
        <f t="shared" si="39"/>
        <v>499</v>
      </c>
      <c r="B502" s="15" t="s">
        <v>823</v>
      </c>
      <c r="C502" s="15" t="s">
        <v>824</v>
      </c>
      <c r="D502" s="15">
        <v>0.98</v>
      </c>
      <c r="E502" s="16">
        <v>0.97223215352449222</v>
      </c>
      <c r="F502" s="15" t="s">
        <v>79</v>
      </c>
      <c r="G502" s="15" t="s">
        <v>70</v>
      </c>
      <c r="H502" s="15" t="s">
        <v>80</v>
      </c>
      <c r="I502" s="15" t="s">
        <v>70</v>
      </c>
      <c r="J502" s="15" t="s">
        <v>70</v>
      </c>
      <c r="K502" s="15" t="s">
        <v>70</v>
      </c>
      <c r="L502" s="15" t="s">
        <v>70</v>
      </c>
      <c r="M502" s="15" t="s">
        <v>70</v>
      </c>
      <c r="N502" s="15" t="s">
        <v>80</v>
      </c>
      <c r="O502" s="15" t="s">
        <v>70</v>
      </c>
      <c r="P502" s="15" t="s">
        <v>79</v>
      </c>
      <c r="Q502" s="6">
        <f t="shared" si="36"/>
        <v>-7.9263739545997192E-3</v>
      </c>
      <c r="R502" s="1" t="str">
        <f t="shared" si="37"/>
        <v>Estimado.rar</v>
      </c>
      <c r="U502" s="5">
        <f t="shared" si="35"/>
        <v>1</v>
      </c>
      <c r="V502" s="1" t="s">
        <v>5409</v>
      </c>
      <c r="W502" s="1" t="str">
        <f t="shared" si="38"/>
        <v>ok</v>
      </c>
    </row>
    <row r="503" spans="1:23" ht="20.45" hidden="1" customHeight="1" x14ac:dyDescent="0.2">
      <c r="A503" s="14">
        <f t="shared" si="39"/>
        <v>500</v>
      </c>
      <c r="B503" s="15" t="s">
        <v>825</v>
      </c>
      <c r="C503" s="15" t="s">
        <v>826</v>
      </c>
      <c r="D503" s="15">
        <v>1.6</v>
      </c>
      <c r="E503" s="16">
        <v>1.79</v>
      </c>
      <c r="F503" s="15" t="s">
        <v>60</v>
      </c>
      <c r="G503" s="15">
        <v>9000</v>
      </c>
      <c r="H503" s="15" t="s">
        <v>827</v>
      </c>
      <c r="I503" s="15" t="s">
        <v>84</v>
      </c>
      <c r="J503" s="15" t="s">
        <v>100</v>
      </c>
      <c r="K503" s="15" t="s">
        <v>495</v>
      </c>
      <c r="L503" s="15">
        <v>42765</v>
      </c>
      <c r="M503" s="15" t="s">
        <v>827</v>
      </c>
      <c r="N503" s="15" t="s">
        <v>65</v>
      </c>
      <c r="O503" s="15">
        <v>9000</v>
      </c>
      <c r="P503" s="15" t="s">
        <v>60</v>
      </c>
      <c r="Q503" s="6">
        <f t="shared" si="36"/>
        <v>0.11874999999999991</v>
      </c>
      <c r="R503" s="1" t="str">
        <f t="shared" si="37"/>
        <v>CONTRATO AD-LO 025-2017-SEAL-CABLESPERU</v>
      </c>
      <c r="U503" s="5">
        <f t="shared" si="35"/>
        <v>1</v>
      </c>
      <c r="V503" s="1" t="s">
        <v>827</v>
      </c>
      <c r="W503" s="1" t="str">
        <f t="shared" si="38"/>
        <v>ok</v>
      </c>
    </row>
    <row r="504" spans="1:23" ht="20.45" hidden="1" customHeight="1" x14ac:dyDescent="0.2">
      <c r="A504" s="14">
        <f t="shared" si="39"/>
        <v>501</v>
      </c>
      <c r="B504" s="15" t="s">
        <v>828</v>
      </c>
      <c r="C504" s="15" t="s">
        <v>829</v>
      </c>
      <c r="D504" s="15">
        <v>2.68</v>
      </c>
      <c r="E504" s="16">
        <v>2.68</v>
      </c>
      <c r="F504" s="15" t="s">
        <v>60</v>
      </c>
      <c r="G504" s="15">
        <v>380</v>
      </c>
      <c r="H504" s="15" t="s">
        <v>830</v>
      </c>
      <c r="I504" s="15" t="s">
        <v>62</v>
      </c>
      <c r="J504" s="15" t="s">
        <v>221</v>
      </c>
      <c r="K504" s="15" t="s">
        <v>495</v>
      </c>
      <c r="L504" s="15">
        <v>42845</v>
      </c>
      <c r="M504" s="15" t="s">
        <v>830</v>
      </c>
      <c r="N504" s="15" t="s">
        <v>65</v>
      </c>
      <c r="O504" s="15">
        <v>380</v>
      </c>
      <c r="P504" s="15" t="s">
        <v>60</v>
      </c>
      <c r="Q504" s="6">
        <f t="shared" si="36"/>
        <v>0</v>
      </c>
      <c r="R504" s="1" t="str">
        <f t="shared" si="37"/>
        <v>ELNO Orden de Compra 1214000816</v>
      </c>
      <c r="U504" s="5">
        <f t="shared" si="35"/>
        <v>1</v>
      </c>
      <c r="V504" s="1" t="s">
        <v>830</v>
      </c>
      <c r="W504" s="1" t="str">
        <f t="shared" si="38"/>
        <v>ok</v>
      </c>
    </row>
    <row r="505" spans="1:23" ht="10.15" hidden="1" customHeight="1" x14ac:dyDescent="0.2">
      <c r="A505" s="14">
        <f t="shared" si="39"/>
        <v>502</v>
      </c>
      <c r="B505" s="15" t="s">
        <v>831</v>
      </c>
      <c r="C505" s="15" t="s">
        <v>832</v>
      </c>
      <c r="D505" s="15">
        <v>3.42</v>
      </c>
      <c r="E505" s="16">
        <v>4.2007618213168278</v>
      </c>
      <c r="F505" s="15" t="s">
        <v>79</v>
      </c>
      <c r="G505" s="15" t="s">
        <v>70</v>
      </c>
      <c r="H505" s="15" t="s">
        <v>80</v>
      </c>
      <c r="I505" s="15" t="s">
        <v>70</v>
      </c>
      <c r="J505" s="15" t="s">
        <v>70</v>
      </c>
      <c r="K505" s="15" t="s">
        <v>70</v>
      </c>
      <c r="L505" s="15" t="s">
        <v>70</v>
      </c>
      <c r="M505" s="15" t="s">
        <v>70</v>
      </c>
      <c r="N505" s="15" t="s">
        <v>80</v>
      </c>
      <c r="O505" s="15" t="s">
        <v>70</v>
      </c>
      <c r="P505" s="15" t="s">
        <v>79</v>
      </c>
      <c r="Q505" s="6">
        <f t="shared" si="36"/>
        <v>0.22829293020959884</v>
      </c>
      <c r="R505" s="1" t="str">
        <f t="shared" si="37"/>
        <v>Estimado.rar</v>
      </c>
      <c r="U505" s="5">
        <f t="shared" si="35"/>
        <v>1</v>
      </c>
      <c r="V505" s="1" t="s">
        <v>5409</v>
      </c>
      <c r="W505" s="1" t="str">
        <f t="shared" si="38"/>
        <v>ok</v>
      </c>
    </row>
    <row r="506" spans="1:23" ht="10.15" hidden="1" customHeight="1" x14ac:dyDescent="0.2">
      <c r="A506" s="14">
        <f t="shared" si="39"/>
        <v>503</v>
      </c>
      <c r="B506" s="15" t="s">
        <v>833</v>
      </c>
      <c r="C506" s="15" t="s">
        <v>834</v>
      </c>
      <c r="D506" s="15">
        <v>6.45</v>
      </c>
      <c r="E506" s="16">
        <v>6.45</v>
      </c>
      <c r="F506" s="15" t="s">
        <v>60</v>
      </c>
      <c r="G506" s="15">
        <v>10</v>
      </c>
      <c r="H506" s="15" t="s">
        <v>835</v>
      </c>
      <c r="I506" s="15" t="s">
        <v>62</v>
      </c>
      <c r="J506" s="15" t="s">
        <v>63</v>
      </c>
      <c r="K506" s="15" t="s">
        <v>475</v>
      </c>
      <c r="L506" s="15">
        <v>42758</v>
      </c>
      <c r="M506" s="15" t="s">
        <v>835</v>
      </c>
      <c r="N506" s="15" t="s">
        <v>65</v>
      </c>
      <c r="O506" s="15">
        <v>10</v>
      </c>
      <c r="P506" s="15" t="s">
        <v>60</v>
      </c>
      <c r="Q506" s="6">
        <f t="shared" si="36"/>
        <v>0</v>
      </c>
      <c r="R506" s="1" t="str">
        <f t="shared" si="37"/>
        <v>ELDU Orden de Compra OC-3819</v>
      </c>
      <c r="U506" s="5">
        <f t="shared" si="35"/>
        <v>1</v>
      </c>
      <c r="V506" s="1" t="s">
        <v>835</v>
      </c>
      <c r="W506" s="1" t="str">
        <f t="shared" si="38"/>
        <v>ok</v>
      </c>
    </row>
    <row r="507" spans="1:23" ht="20.45" hidden="1" customHeight="1" x14ac:dyDescent="0.2">
      <c r="A507" s="14">
        <f t="shared" si="39"/>
        <v>504</v>
      </c>
      <c r="B507" s="15" t="s">
        <v>836</v>
      </c>
      <c r="C507" s="15" t="s">
        <v>837</v>
      </c>
      <c r="D507" s="15">
        <v>8.14</v>
      </c>
      <c r="E507" s="16">
        <v>8.14</v>
      </c>
      <c r="F507" s="15" t="s">
        <v>60</v>
      </c>
      <c r="G507" s="15">
        <v>1000</v>
      </c>
      <c r="H507" s="15" t="s">
        <v>838</v>
      </c>
      <c r="I507" s="15" t="s">
        <v>62</v>
      </c>
      <c r="J507" s="15" t="s">
        <v>246</v>
      </c>
      <c r="K507" s="15" t="s">
        <v>495</v>
      </c>
      <c r="L507" s="15">
        <v>42878</v>
      </c>
      <c r="M507" s="15" t="s">
        <v>838</v>
      </c>
      <c r="N507" s="15" t="s">
        <v>65</v>
      </c>
      <c r="O507" s="15">
        <v>1000</v>
      </c>
      <c r="P507" s="15" t="s">
        <v>60</v>
      </c>
      <c r="Q507" s="6">
        <f t="shared" si="36"/>
        <v>0</v>
      </c>
      <c r="R507" s="1" t="str">
        <f t="shared" si="37"/>
        <v>ORDEN DE COMPRA 2214001132-CABLESPERU</v>
      </c>
      <c r="U507" s="5">
        <f t="shared" si="35"/>
        <v>1</v>
      </c>
      <c r="V507" s="1" t="s">
        <v>838</v>
      </c>
      <c r="W507" s="1" t="str">
        <f t="shared" si="38"/>
        <v>ok</v>
      </c>
    </row>
    <row r="508" spans="1:23" ht="20.45" hidden="1" customHeight="1" x14ac:dyDescent="0.2">
      <c r="A508" s="14">
        <f t="shared" si="39"/>
        <v>505</v>
      </c>
      <c r="B508" s="15" t="s">
        <v>839</v>
      </c>
      <c r="C508" s="15" t="s">
        <v>840</v>
      </c>
      <c r="D508" s="15">
        <v>13.95</v>
      </c>
      <c r="E508" s="16">
        <v>11.63</v>
      </c>
      <c r="F508" s="15" t="s">
        <v>60</v>
      </c>
      <c r="G508" s="15">
        <v>500</v>
      </c>
      <c r="H508" s="15" t="s">
        <v>494</v>
      </c>
      <c r="I508" s="15" t="s">
        <v>62</v>
      </c>
      <c r="J508" s="15" t="s">
        <v>89</v>
      </c>
      <c r="K508" s="15" t="s">
        <v>495</v>
      </c>
      <c r="L508" s="15">
        <v>42894</v>
      </c>
      <c r="M508" s="15" t="s">
        <v>494</v>
      </c>
      <c r="N508" s="15" t="s">
        <v>65</v>
      </c>
      <c r="O508" s="15">
        <v>500</v>
      </c>
      <c r="P508" s="15" t="s">
        <v>60</v>
      </c>
      <c r="Q508" s="6">
        <f t="shared" si="36"/>
        <v>-0.16630824372759845</v>
      </c>
      <c r="R508" s="1" t="str">
        <f t="shared" si="37"/>
        <v>ORDEN DE COMPRA 4214000530-CABLESPERU</v>
      </c>
      <c r="U508" s="5">
        <f t="shared" si="35"/>
        <v>1</v>
      </c>
      <c r="V508" s="1" t="s">
        <v>494</v>
      </c>
      <c r="W508" s="1" t="str">
        <f t="shared" si="38"/>
        <v>ok</v>
      </c>
    </row>
    <row r="509" spans="1:23" ht="10.15" hidden="1" customHeight="1" x14ac:dyDescent="0.2">
      <c r="A509" s="14">
        <f t="shared" si="39"/>
        <v>506</v>
      </c>
      <c r="B509" s="15" t="s">
        <v>841</v>
      </c>
      <c r="C509" s="15" t="s">
        <v>842</v>
      </c>
      <c r="D509" s="15">
        <v>15</v>
      </c>
      <c r="E509" s="16">
        <v>15.765527100125732</v>
      </c>
      <c r="F509" s="15" t="s">
        <v>79</v>
      </c>
      <c r="G509" s="15" t="s">
        <v>70</v>
      </c>
      <c r="H509" s="15" t="s">
        <v>80</v>
      </c>
      <c r="I509" s="15" t="s">
        <v>70</v>
      </c>
      <c r="J509" s="15" t="s">
        <v>70</v>
      </c>
      <c r="K509" s="15" t="s">
        <v>70</v>
      </c>
      <c r="L509" s="15" t="s">
        <v>70</v>
      </c>
      <c r="M509" s="15" t="s">
        <v>70</v>
      </c>
      <c r="N509" s="15" t="s">
        <v>80</v>
      </c>
      <c r="O509" s="15" t="s">
        <v>70</v>
      </c>
      <c r="P509" s="15" t="s">
        <v>79</v>
      </c>
      <c r="Q509" s="6">
        <f t="shared" si="36"/>
        <v>5.1035140008382163E-2</v>
      </c>
      <c r="R509" s="1" t="str">
        <f t="shared" si="37"/>
        <v>Estimado.rar</v>
      </c>
      <c r="U509" s="5">
        <f t="shared" si="35"/>
        <v>1</v>
      </c>
      <c r="V509" s="1" t="s">
        <v>5409</v>
      </c>
      <c r="W509" s="1" t="str">
        <f t="shared" si="38"/>
        <v>ok</v>
      </c>
    </row>
    <row r="510" spans="1:23" ht="10.15" hidden="1" customHeight="1" x14ac:dyDescent="0.2">
      <c r="A510" s="14">
        <f t="shared" si="39"/>
        <v>507</v>
      </c>
      <c r="B510" s="15" t="s">
        <v>843</v>
      </c>
      <c r="C510" s="15" t="s">
        <v>844</v>
      </c>
      <c r="D510" s="15">
        <v>21.51</v>
      </c>
      <c r="E510" s="16">
        <v>20.727850347967223</v>
      </c>
      <c r="F510" s="15" t="s">
        <v>79</v>
      </c>
      <c r="G510" s="15" t="s">
        <v>70</v>
      </c>
      <c r="H510" s="15" t="s">
        <v>80</v>
      </c>
      <c r="I510" s="15" t="s">
        <v>70</v>
      </c>
      <c r="J510" s="15" t="s">
        <v>70</v>
      </c>
      <c r="K510" s="15" t="s">
        <v>70</v>
      </c>
      <c r="L510" s="15" t="s">
        <v>70</v>
      </c>
      <c r="M510" s="15" t="s">
        <v>70</v>
      </c>
      <c r="N510" s="15" t="s">
        <v>80</v>
      </c>
      <c r="O510" s="15" t="s">
        <v>70</v>
      </c>
      <c r="P510" s="15" t="s">
        <v>79</v>
      </c>
      <c r="Q510" s="6">
        <f t="shared" si="36"/>
        <v>-3.636214095921797E-2</v>
      </c>
      <c r="R510" s="1" t="str">
        <f t="shared" si="37"/>
        <v>Estimado.rar</v>
      </c>
      <c r="U510" s="5">
        <f t="shared" si="35"/>
        <v>1</v>
      </c>
      <c r="V510" s="1" t="s">
        <v>5409</v>
      </c>
      <c r="W510" s="1" t="str">
        <f t="shared" si="38"/>
        <v>ok</v>
      </c>
    </row>
    <row r="511" spans="1:23" ht="20.45" hidden="1" customHeight="1" x14ac:dyDescent="0.2">
      <c r="A511" s="14">
        <f t="shared" si="39"/>
        <v>508</v>
      </c>
      <c r="B511" s="15" t="s">
        <v>845</v>
      </c>
      <c r="C511" s="15" t="s">
        <v>846</v>
      </c>
      <c r="D511" s="15">
        <v>25.99</v>
      </c>
      <c r="E511" s="16">
        <v>25.99</v>
      </c>
      <c r="F511" s="15" t="s">
        <v>60</v>
      </c>
      <c r="G511" s="15">
        <v>3000</v>
      </c>
      <c r="H511" s="15" t="s">
        <v>847</v>
      </c>
      <c r="I511" s="15" t="s">
        <v>84</v>
      </c>
      <c r="J511" s="15" t="s">
        <v>848</v>
      </c>
      <c r="K511" s="15" t="s">
        <v>495</v>
      </c>
      <c r="L511" s="15">
        <v>42765</v>
      </c>
      <c r="M511" s="15" t="s">
        <v>847</v>
      </c>
      <c r="N511" s="15" t="s">
        <v>65</v>
      </c>
      <c r="O511" s="15">
        <v>3000</v>
      </c>
      <c r="P511" s="15" t="s">
        <v>60</v>
      </c>
      <c r="Q511" s="6">
        <f t="shared" si="36"/>
        <v>0</v>
      </c>
      <c r="R511" s="1" t="str">
        <f t="shared" si="37"/>
        <v>CONTRATO N° 09-2017-ELPU-GG-CABLESPERU</v>
      </c>
      <c r="U511" s="5">
        <f t="shared" si="35"/>
        <v>1</v>
      </c>
      <c r="V511" s="1" t="s">
        <v>847</v>
      </c>
      <c r="W511" s="1" t="str">
        <f t="shared" si="38"/>
        <v>ok</v>
      </c>
    </row>
    <row r="512" spans="1:23" ht="10.15" hidden="1" customHeight="1" x14ac:dyDescent="0.2">
      <c r="A512" s="14">
        <f t="shared" si="39"/>
        <v>509</v>
      </c>
      <c r="B512" s="15" t="s">
        <v>849</v>
      </c>
      <c r="C512" s="15" t="s">
        <v>850</v>
      </c>
      <c r="D512" s="15">
        <v>33.119999999999997</v>
      </c>
      <c r="E512" s="16">
        <v>31.21127562953393</v>
      </c>
      <c r="F512" s="15" t="s">
        <v>79</v>
      </c>
      <c r="G512" s="15" t="s">
        <v>70</v>
      </c>
      <c r="H512" s="15" t="s">
        <v>80</v>
      </c>
      <c r="I512" s="15" t="s">
        <v>70</v>
      </c>
      <c r="J512" s="15" t="s">
        <v>70</v>
      </c>
      <c r="K512" s="15" t="s">
        <v>70</v>
      </c>
      <c r="L512" s="15" t="s">
        <v>70</v>
      </c>
      <c r="M512" s="15" t="s">
        <v>70</v>
      </c>
      <c r="N512" s="15" t="s">
        <v>80</v>
      </c>
      <c r="O512" s="15" t="s">
        <v>70</v>
      </c>
      <c r="P512" s="15" t="s">
        <v>79</v>
      </c>
      <c r="Q512" s="6">
        <f t="shared" si="36"/>
        <v>-5.7630566741125211E-2</v>
      </c>
      <c r="R512" s="1" t="str">
        <f t="shared" si="37"/>
        <v>Estimado.rar</v>
      </c>
      <c r="U512" s="5">
        <f t="shared" si="35"/>
        <v>1</v>
      </c>
      <c r="V512" s="1" t="s">
        <v>5409</v>
      </c>
      <c r="W512" s="1" t="str">
        <f t="shared" si="38"/>
        <v>ok</v>
      </c>
    </row>
    <row r="513" spans="1:23" ht="10.15" hidden="1" customHeight="1" x14ac:dyDescent="0.2">
      <c r="A513" s="14">
        <f t="shared" si="39"/>
        <v>510</v>
      </c>
      <c r="B513" s="15" t="s">
        <v>851</v>
      </c>
      <c r="C513" s="15" t="s">
        <v>852</v>
      </c>
      <c r="D513" s="15">
        <v>40.380000000000003</v>
      </c>
      <c r="E513" s="16">
        <v>37.66419828808997</v>
      </c>
      <c r="F513" s="15" t="s">
        <v>79</v>
      </c>
      <c r="G513" s="15" t="s">
        <v>70</v>
      </c>
      <c r="H513" s="15" t="s">
        <v>80</v>
      </c>
      <c r="I513" s="15" t="s">
        <v>70</v>
      </c>
      <c r="J513" s="15" t="s">
        <v>70</v>
      </c>
      <c r="K513" s="15" t="s">
        <v>70</v>
      </c>
      <c r="L513" s="15" t="s">
        <v>70</v>
      </c>
      <c r="M513" s="15" t="s">
        <v>70</v>
      </c>
      <c r="N513" s="15" t="s">
        <v>80</v>
      </c>
      <c r="O513" s="15" t="s">
        <v>70</v>
      </c>
      <c r="P513" s="15" t="s">
        <v>79</v>
      </c>
      <c r="Q513" s="6">
        <f t="shared" si="36"/>
        <v>-6.7256109755077564E-2</v>
      </c>
      <c r="R513" s="1" t="str">
        <f t="shared" si="37"/>
        <v>Estimado.rar</v>
      </c>
      <c r="U513" s="5">
        <f t="shared" si="35"/>
        <v>1</v>
      </c>
      <c r="V513" s="1" t="s">
        <v>5409</v>
      </c>
      <c r="W513" s="1" t="str">
        <f t="shared" si="38"/>
        <v>ok</v>
      </c>
    </row>
    <row r="514" spans="1:23" ht="10.15" hidden="1" customHeight="1" x14ac:dyDescent="0.2">
      <c r="A514" s="14">
        <f t="shared" si="39"/>
        <v>511</v>
      </c>
      <c r="B514" s="15" t="s">
        <v>853</v>
      </c>
      <c r="C514" s="15" t="s">
        <v>854</v>
      </c>
      <c r="D514" s="15">
        <v>51.64</v>
      </c>
      <c r="E514" s="16">
        <v>47.557983891283818</v>
      </c>
      <c r="F514" s="15" t="s">
        <v>79</v>
      </c>
      <c r="G514" s="15" t="s">
        <v>70</v>
      </c>
      <c r="H514" s="15" t="s">
        <v>80</v>
      </c>
      <c r="I514" s="15" t="s">
        <v>70</v>
      </c>
      <c r="J514" s="15" t="s">
        <v>70</v>
      </c>
      <c r="K514" s="15" t="s">
        <v>70</v>
      </c>
      <c r="L514" s="15" t="s">
        <v>70</v>
      </c>
      <c r="M514" s="15" t="s">
        <v>70</v>
      </c>
      <c r="N514" s="15" t="s">
        <v>80</v>
      </c>
      <c r="O514" s="15" t="s">
        <v>70</v>
      </c>
      <c r="P514" s="15" t="s">
        <v>79</v>
      </c>
      <c r="Q514" s="6">
        <f t="shared" si="36"/>
        <v>-7.9047562136254523E-2</v>
      </c>
      <c r="R514" s="1" t="str">
        <f t="shared" si="37"/>
        <v>Estimado.rar</v>
      </c>
      <c r="U514" s="5">
        <f t="shared" si="35"/>
        <v>1</v>
      </c>
      <c r="V514" s="1" t="s">
        <v>5409</v>
      </c>
      <c r="W514" s="1" t="str">
        <f t="shared" si="38"/>
        <v>ok</v>
      </c>
    </row>
    <row r="515" spans="1:23" ht="10.15" hidden="1" customHeight="1" x14ac:dyDescent="0.2">
      <c r="A515" s="14">
        <f t="shared" si="39"/>
        <v>512</v>
      </c>
      <c r="B515" s="15" t="s">
        <v>855</v>
      </c>
      <c r="C515" s="15" t="s">
        <v>856</v>
      </c>
      <c r="D515" s="15">
        <v>63.76</v>
      </c>
      <c r="E515" s="16">
        <v>58.085067462490578</v>
      </c>
      <c r="F515" s="15" t="s">
        <v>79</v>
      </c>
      <c r="G515" s="15" t="s">
        <v>70</v>
      </c>
      <c r="H515" s="15" t="s">
        <v>80</v>
      </c>
      <c r="I515" s="15" t="s">
        <v>70</v>
      </c>
      <c r="J515" s="15" t="s">
        <v>70</v>
      </c>
      <c r="K515" s="15" t="s">
        <v>70</v>
      </c>
      <c r="L515" s="15" t="s">
        <v>70</v>
      </c>
      <c r="M515" s="15" t="s">
        <v>70</v>
      </c>
      <c r="N515" s="15" t="s">
        <v>80</v>
      </c>
      <c r="O515" s="15" t="s">
        <v>70</v>
      </c>
      <c r="P515" s="15" t="s">
        <v>79</v>
      </c>
      <c r="Q515" s="6">
        <f t="shared" si="36"/>
        <v>-8.9004588103974602E-2</v>
      </c>
      <c r="R515" s="1" t="str">
        <f t="shared" si="37"/>
        <v>Estimado.rar</v>
      </c>
      <c r="U515" s="5">
        <f t="shared" ref="U515:U578" si="40">+COUNTIF($B$3:$B$2641,B515)</f>
        <v>1</v>
      </c>
      <c r="V515" s="1" t="s">
        <v>5409</v>
      </c>
      <c r="W515" s="1" t="str">
        <f t="shared" si="38"/>
        <v>ok</v>
      </c>
    </row>
    <row r="516" spans="1:23" ht="10.15" hidden="1" customHeight="1" x14ac:dyDescent="0.2">
      <c r="A516" s="14">
        <f t="shared" si="39"/>
        <v>513</v>
      </c>
      <c r="B516" s="15" t="s">
        <v>857</v>
      </c>
      <c r="C516" s="15" t="s">
        <v>858</v>
      </c>
      <c r="D516" s="15">
        <v>75.739999999999995</v>
      </c>
      <c r="E516" s="16">
        <v>68.394127347653864</v>
      </c>
      <c r="F516" s="15" t="s">
        <v>79</v>
      </c>
      <c r="G516" s="15" t="s">
        <v>70</v>
      </c>
      <c r="H516" s="15" t="s">
        <v>80</v>
      </c>
      <c r="I516" s="15" t="s">
        <v>70</v>
      </c>
      <c r="J516" s="15" t="s">
        <v>70</v>
      </c>
      <c r="K516" s="15" t="s">
        <v>70</v>
      </c>
      <c r="L516" s="15" t="s">
        <v>70</v>
      </c>
      <c r="M516" s="15" t="s">
        <v>70</v>
      </c>
      <c r="N516" s="15" t="s">
        <v>80</v>
      </c>
      <c r="O516" s="15" t="s">
        <v>70</v>
      </c>
      <c r="P516" s="15" t="s">
        <v>79</v>
      </c>
      <c r="Q516" s="6">
        <f t="shared" ref="Q516:Q579" si="41">+IFERROR(E516/D516-1,"")</f>
        <v>-9.6988020231662642E-2</v>
      </c>
      <c r="R516" s="1" t="str">
        <f t="shared" ref="R516:R579" si="42">+IF(N516="Sustento",H516,IF(N516="Precio regulado 2018",N516,IF(N516="Estimado","Estimado.rar",N516)))</f>
        <v>Estimado.rar</v>
      </c>
      <c r="U516" s="5">
        <f t="shared" si="40"/>
        <v>1</v>
      </c>
      <c r="V516" s="1" t="s">
        <v>5409</v>
      </c>
      <c r="W516" s="1" t="str">
        <f t="shared" ref="W516:W579" si="43">+IF(R516=V516,"ok","revisamos")</f>
        <v>ok</v>
      </c>
    </row>
    <row r="517" spans="1:23" ht="10.15" hidden="1" customHeight="1" x14ac:dyDescent="0.2">
      <c r="A517" s="14">
        <f t="shared" ref="A517:A580" si="44">+A516+1</f>
        <v>514</v>
      </c>
      <c r="B517" s="15" t="s">
        <v>859</v>
      </c>
      <c r="C517" s="15" t="s">
        <v>860</v>
      </c>
      <c r="D517" s="15">
        <v>103.31</v>
      </c>
      <c r="E517" s="16">
        <v>91.804329412054599</v>
      </c>
      <c r="F517" s="15" t="s">
        <v>79</v>
      </c>
      <c r="G517" s="15" t="s">
        <v>70</v>
      </c>
      <c r="H517" s="15" t="s">
        <v>80</v>
      </c>
      <c r="I517" s="15" t="s">
        <v>70</v>
      </c>
      <c r="J517" s="15" t="s">
        <v>70</v>
      </c>
      <c r="K517" s="15" t="s">
        <v>70</v>
      </c>
      <c r="L517" s="15" t="s">
        <v>70</v>
      </c>
      <c r="M517" s="15" t="s">
        <v>70</v>
      </c>
      <c r="N517" s="15" t="s">
        <v>80</v>
      </c>
      <c r="O517" s="15" t="s">
        <v>70</v>
      </c>
      <c r="P517" s="15" t="s">
        <v>79</v>
      </c>
      <c r="Q517" s="6">
        <f t="shared" si="41"/>
        <v>-0.11137034738113838</v>
      </c>
      <c r="R517" s="1" t="str">
        <f t="shared" si="42"/>
        <v>Estimado.rar</v>
      </c>
      <c r="U517" s="5">
        <f t="shared" si="40"/>
        <v>1</v>
      </c>
      <c r="V517" s="1" t="s">
        <v>5409</v>
      </c>
      <c r="W517" s="1" t="str">
        <f t="shared" si="43"/>
        <v>ok</v>
      </c>
    </row>
    <row r="518" spans="1:23" ht="10.15" hidden="1" customHeight="1" x14ac:dyDescent="0.2">
      <c r="A518" s="14">
        <f t="shared" si="44"/>
        <v>515</v>
      </c>
      <c r="B518" s="15" t="s">
        <v>861</v>
      </c>
      <c r="C518" s="15" t="s">
        <v>862</v>
      </c>
      <c r="D518" s="15">
        <v>1.04</v>
      </c>
      <c r="E518" s="16">
        <v>1.0690961318487282</v>
      </c>
      <c r="F518" s="15" t="s">
        <v>79</v>
      </c>
      <c r="G518" s="15" t="s">
        <v>70</v>
      </c>
      <c r="H518" s="15" t="s">
        <v>80</v>
      </c>
      <c r="I518" s="15" t="s">
        <v>70</v>
      </c>
      <c r="J518" s="15" t="s">
        <v>70</v>
      </c>
      <c r="K518" s="15" t="s">
        <v>70</v>
      </c>
      <c r="L518" s="15" t="s">
        <v>70</v>
      </c>
      <c r="M518" s="15" t="s">
        <v>70</v>
      </c>
      <c r="N518" s="15" t="s">
        <v>80</v>
      </c>
      <c r="O518" s="15" t="s">
        <v>70</v>
      </c>
      <c r="P518" s="15" t="s">
        <v>79</v>
      </c>
      <c r="Q518" s="6">
        <f t="shared" si="41"/>
        <v>2.797704985454641E-2</v>
      </c>
      <c r="R518" s="1" t="str">
        <f t="shared" si="42"/>
        <v>Estimado.rar</v>
      </c>
      <c r="U518" s="5">
        <f t="shared" si="40"/>
        <v>1</v>
      </c>
      <c r="V518" s="1" t="s">
        <v>5409</v>
      </c>
      <c r="W518" s="1" t="str">
        <f t="shared" si="43"/>
        <v>ok</v>
      </c>
    </row>
    <row r="519" spans="1:23" ht="20.45" hidden="1" customHeight="1" x14ac:dyDescent="0.2">
      <c r="A519" s="14">
        <f t="shared" si="44"/>
        <v>516</v>
      </c>
      <c r="B519" s="15" t="s">
        <v>863</v>
      </c>
      <c r="C519" s="15" t="s">
        <v>864</v>
      </c>
      <c r="D519" s="15">
        <v>3.64</v>
      </c>
      <c r="E519" s="16">
        <v>3.7401295017048395</v>
      </c>
      <c r="F519" s="15" t="s">
        <v>79</v>
      </c>
      <c r="G519" s="15" t="s">
        <v>70</v>
      </c>
      <c r="H519" s="15" t="s">
        <v>80</v>
      </c>
      <c r="I519" s="15" t="s">
        <v>70</v>
      </c>
      <c r="J519" s="15" t="s">
        <v>70</v>
      </c>
      <c r="K519" s="15" t="s">
        <v>70</v>
      </c>
      <c r="L519" s="15" t="s">
        <v>70</v>
      </c>
      <c r="M519" s="15" t="s">
        <v>70</v>
      </c>
      <c r="N519" s="15" t="s">
        <v>80</v>
      </c>
      <c r="O519" s="15" t="s">
        <v>70</v>
      </c>
      <c r="P519" s="15" t="s">
        <v>79</v>
      </c>
      <c r="Q519" s="6">
        <f t="shared" si="41"/>
        <v>2.7508104863966931E-2</v>
      </c>
      <c r="R519" s="1" t="str">
        <f t="shared" si="42"/>
        <v>Estimado.rar</v>
      </c>
      <c r="U519" s="5">
        <f t="shared" si="40"/>
        <v>1</v>
      </c>
      <c r="V519" s="1" t="s">
        <v>5412</v>
      </c>
      <c r="W519" s="1" t="str">
        <f t="shared" si="43"/>
        <v>revisamos</v>
      </c>
    </row>
    <row r="520" spans="1:23" ht="10.15" hidden="1" customHeight="1" x14ac:dyDescent="0.2">
      <c r="A520" s="14">
        <f t="shared" si="44"/>
        <v>517</v>
      </c>
      <c r="B520" s="15" t="s">
        <v>865</v>
      </c>
      <c r="C520" s="15" t="s">
        <v>866</v>
      </c>
      <c r="D520" s="15">
        <v>5.75</v>
      </c>
      <c r="E520" s="16">
        <v>5.9088945575504148</v>
      </c>
      <c r="F520" s="15" t="s">
        <v>79</v>
      </c>
      <c r="G520" s="15" t="s">
        <v>70</v>
      </c>
      <c r="H520" s="15" t="s">
        <v>80</v>
      </c>
      <c r="I520" s="15" t="s">
        <v>70</v>
      </c>
      <c r="J520" s="15" t="s">
        <v>70</v>
      </c>
      <c r="K520" s="15" t="s">
        <v>70</v>
      </c>
      <c r="L520" s="15" t="s">
        <v>70</v>
      </c>
      <c r="M520" s="15" t="s">
        <v>70</v>
      </c>
      <c r="N520" s="15" t="s">
        <v>80</v>
      </c>
      <c r="O520" s="15" t="s">
        <v>70</v>
      </c>
      <c r="P520" s="15" t="s">
        <v>79</v>
      </c>
      <c r="Q520" s="6">
        <f t="shared" si="41"/>
        <v>2.7633836095724229E-2</v>
      </c>
      <c r="R520" s="1" t="str">
        <f t="shared" si="42"/>
        <v>Estimado.rar</v>
      </c>
      <c r="U520" s="5">
        <f t="shared" si="40"/>
        <v>1</v>
      </c>
      <c r="V520" s="1" t="s">
        <v>5409</v>
      </c>
      <c r="W520" s="1" t="str">
        <f t="shared" si="43"/>
        <v>ok</v>
      </c>
    </row>
    <row r="521" spans="1:23" ht="10.15" hidden="1" customHeight="1" x14ac:dyDescent="0.2">
      <c r="A521" s="14">
        <f t="shared" si="44"/>
        <v>518</v>
      </c>
      <c r="B521" s="15" t="s">
        <v>867</v>
      </c>
      <c r="C521" s="15" t="s">
        <v>868</v>
      </c>
      <c r="D521" s="15">
        <v>8.3000000000000007</v>
      </c>
      <c r="E521" s="16">
        <v>8.5313186705778072</v>
      </c>
      <c r="F521" s="15" t="s">
        <v>79</v>
      </c>
      <c r="G521" s="15" t="s">
        <v>70</v>
      </c>
      <c r="H521" s="15" t="s">
        <v>80</v>
      </c>
      <c r="I521" s="15" t="s">
        <v>70</v>
      </c>
      <c r="J521" s="15" t="s">
        <v>70</v>
      </c>
      <c r="K521" s="15" t="s">
        <v>70</v>
      </c>
      <c r="L521" s="15" t="s">
        <v>70</v>
      </c>
      <c r="M521" s="15" t="s">
        <v>70</v>
      </c>
      <c r="N521" s="15" t="s">
        <v>80</v>
      </c>
      <c r="O521" s="15" t="s">
        <v>70</v>
      </c>
      <c r="P521" s="15" t="s">
        <v>79</v>
      </c>
      <c r="Q521" s="6">
        <f t="shared" si="41"/>
        <v>2.7869719346723665E-2</v>
      </c>
      <c r="R521" s="1" t="str">
        <f t="shared" si="42"/>
        <v>Estimado.rar</v>
      </c>
      <c r="U521" s="5">
        <f t="shared" si="40"/>
        <v>1</v>
      </c>
      <c r="V521" s="1" t="s">
        <v>5409</v>
      </c>
      <c r="W521" s="1" t="str">
        <f t="shared" si="43"/>
        <v>ok</v>
      </c>
    </row>
    <row r="522" spans="1:23" ht="10.15" hidden="1" customHeight="1" x14ac:dyDescent="0.2">
      <c r="A522" s="14">
        <f t="shared" si="44"/>
        <v>519</v>
      </c>
      <c r="B522" s="15" t="s">
        <v>869</v>
      </c>
      <c r="C522" s="15" t="s">
        <v>870</v>
      </c>
      <c r="D522" s="15">
        <v>12.51</v>
      </c>
      <c r="E522" s="16">
        <v>12.85755342496793</v>
      </c>
      <c r="F522" s="15" t="s">
        <v>79</v>
      </c>
      <c r="G522" s="15" t="s">
        <v>70</v>
      </c>
      <c r="H522" s="15" t="s">
        <v>80</v>
      </c>
      <c r="I522" s="15" t="s">
        <v>70</v>
      </c>
      <c r="J522" s="15" t="s">
        <v>70</v>
      </c>
      <c r="K522" s="15" t="s">
        <v>70</v>
      </c>
      <c r="L522" s="15" t="s">
        <v>70</v>
      </c>
      <c r="M522" s="15" t="s">
        <v>70</v>
      </c>
      <c r="N522" s="15" t="s">
        <v>80</v>
      </c>
      <c r="O522" s="15" t="s">
        <v>70</v>
      </c>
      <c r="P522" s="15" t="s">
        <v>79</v>
      </c>
      <c r="Q522" s="6">
        <f t="shared" si="41"/>
        <v>2.7782048358747424E-2</v>
      </c>
      <c r="R522" s="1" t="str">
        <f t="shared" si="42"/>
        <v>Estimado.rar</v>
      </c>
      <c r="U522" s="5">
        <f t="shared" si="40"/>
        <v>1</v>
      </c>
      <c r="V522" s="1" t="s">
        <v>5409</v>
      </c>
      <c r="W522" s="1" t="str">
        <f t="shared" si="43"/>
        <v>ok</v>
      </c>
    </row>
    <row r="523" spans="1:23" ht="10.15" hidden="1" customHeight="1" x14ac:dyDescent="0.2">
      <c r="A523" s="14">
        <f t="shared" si="44"/>
        <v>520</v>
      </c>
      <c r="B523" s="15" t="s">
        <v>871</v>
      </c>
      <c r="C523" s="15" t="s">
        <v>872</v>
      </c>
      <c r="D523" s="15" t="s">
        <v>627</v>
      </c>
      <c r="E523" s="16">
        <v>0.717498426399514</v>
      </c>
      <c r="F523" s="15" t="s">
        <v>79</v>
      </c>
      <c r="G523" s="15" t="s">
        <v>70</v>
      </c>
      <c r="H523" s="15" t="s">
        <v>80</v>
      </c>
      <c r="I523" s="15" t="s">
        <v>70</v>
      </c>
      <c r="J523" s="15" t="s">
        <v>70</v>
      </c>
      <c r="K523" s="15" t="s">
        <v>70</v>
      </c>
      <c r="L523" s="15" t="s">
        <v>70</v>
      </c>
      <c r="M523" s="15" t="s">
        <v>70</v>
      </c>
      <c r="N523" s="15" t="s">
        <v>80</v>
      </c>
      <c r="O523" s="15" t="s">
        <v>70</v>
      </c>
      <c r="P523" s="15" t="s">
        <v>79</v>
      </c>
      <c r="Q523" s="6" t="str">
        <f t="shared" si="41"/>
        <v/>
      </c>
      <c r="R523" s="1" t="str">
        <f t="shared" si="42"/>
        <v>Estimado.rar</v>
      </c>
      <c r="U523" s="5">
        <f t="shared" si="40"/>
        <v>1</v>
      </c>
      <c r="V523" s="1" t="s">
        <v>5409</v>
      </c>
      <c r="W523" s="1" t="str">
        <f t="shared" si="43"/>
        <v>ok</v>
      </c>
    </row>
    <row r="524" spans="1:23" ht="10.15" hidden="1" customHeight="1" x14ac:dyDescent="0.2">
      <c r="A524" s="14">
        <f t="shared" si="44"/>
        <v>521</v>
      </c>
      <c r="B524" s="15" t="s">
        <v>873</v>
      </c>
      <c r="C524" s="15" t="s">
        <v>874</v>
      </c>
      <c r="D524" s="15" t="s">
        <v>627</v>
      </c>
      <c r="E524" s="16">
        <v>1.5612521529892704</v>
      </c>
      <c r="F524" s="15" t="s">
        <v>79</v>
      </c>
      <c r="G524" s="15" t="s">
        <v>70</v>
      </c>
      <c r="H524" s="15" t="s">
        <v>80</v>
      </c>
      <c r="I524" s="15" t="s">
        <v>70</v>
      </c>
      <c r="J524" s="15" t="s">
        <v>70</v>
      </c>
      <c r="K524" s="15" t="s">
        <v>70</v>
      </c>
      <c r="L524" s="15" t="s">
        <v>70</v>
      </c>
      <c r="M524" s="15" t="s">
        <v>70</v>
      </c>
      <c r="N524" s="15" t="s">
        <v>80</v>
      </c>
      <c r="O524" s="15" t="s">
        <v>70</v>
      </c>
      <c r="P524" s="15" t="s">
        <v>79</v>
      </c>
      <c r="Q524" s="6" t="str">
        <f t="shared" si="41"/>
        <v/>
      </c>
      <c r="R524" s="1" t="str">
        <f t="shared" si="42"/>
        <v>Estimado.rar</v>
      </c>
      <c r="U524" s="5">
        <f t="shared" si="40"/>
        <v>1</v>
      </c>
      <c r="V524" s="1" t="s">
        <v>5409</v>
      </c>
      <c r="W524" s="1" t="str">
        <f t="shared" si="43"/>
        <v>ok</v>
      </c>
    </row>
    <row r="525" spans="1:23" ht="10.15" hidden="1" customHeight="1" x14ac:dyDescent="0.2">
      <c r="A525" s="14">
        <f t="shared" si="44"/>
        <v>522</v>
      </c>
      <c r="B525" s="15" t="s">
        <v>875</v>
      </c>
      <c r="C525" s="15" t="s">
        <v>876</v>
      </c>
      <c r="D525" s="15" t="s">
        <v>627</v>
      </c>
      <c r="E525" s="16">
        <v>4.8464019642686136</v>
      </c>
      <c r="F525" s="15" t="s">
        <v>79</v>
      </c>
      <c r="G525" s="15" t="s">
        <v>70</v>
      </c>
      <c r="H525" s="15" t="s">
        <v>80</v>
      </c>
      <c r="I525" s="15" t="s">
        <v>70</v>
      </c>
      <c r="J525" s="15" t="s">
        <v>70</v>
      </c>
      <c r="K525" s="15" t="s">
        <v>70</v>
      </c>
      <c r="L525" s="15" t="s">
        <v>70</v>
      </c>
      <c r="M525" s="15" t="s">
        <v>70</v>
      </c>
      <c r="N525" s="15" t="s">
        <v>80</v>
      </c>
      <c r="O525" s="15" t="s">
        <v>70</v>
      </c>
      <c r="P525" s="15" t="s">
        <v>79</v>
      </c>
      <c r="Q525" s="6" t="str">
        <f t="shared" si="41"/>
        <v/>
      </c>
      <c r="R525" s="1" t="str">
        <f t="shared" si="42"/>
        <v>Estimado.rar</v>
      </c>
      <c r="U525" s="5">
        <f t="shared" si="40"/>
        <v>1</v>
      </c>
      <c r="V525" s="1" t="s">
        <v>5409</v>
      </c>
      <c r="W525" s="1" t="str">
        <f t="shared" si="43"/>
        <v>ok</v>
      </c>
    </row>
    <row r="526" spans="1:23" ht="10.15" hidden="1" customHeight="1" x14ac:dyDescent="0.2">
      <c r="A526" s="14">
        <f t="shared" si="44"/>
        <v>523</v>
      </c>
      <c r="B526" s="15" t="s">
        <v>877</v>
      </c>
      <c r="C526" s="15" t="s">
        <v>878</v>
      </c>
      <c r="D526" s="15" t="s">
        <v>627</v>
      </c>
      <c r="E526" s="16">
        <v>16.412277655863591</v>
      </c>
      <c r="F526" s="15" t="s">
        <v>79</v>
      </c>
      <c r="G526" s="15" t="s">
        <v>70</v>
      </c>
      <c r="H526" s="15" t="s">
        <v>80</v>
      </c>
      <c r="I526" s="15" t="s">
        <v>70</v>
      </c>
      <c r="J526" s="15" t="s">
        <v>70</v>
      </c>
      <c r="K526" s="15" t="s">
        <v>70</v>
      </c>
      <c r="L526" s="15" t="s">
        <v>70</v>
      </c>
      <c r="M526" s="15" t="s">
        <v>70</v>
      </c>
      <c r="N526" s="15" t="s">
        <v>80</v>
      </c>
      <c r="O526" s="15" t="s">
        <v>70</v>
      </c>
      <c r="P526" s="15" t="s">
        <v>79</v>
      </c>
      <c r="Q526" s="6" t="str">
        <f t="shared" si="41"/>
        <v/>
      </c>
      <c r="R526" s="1" t="str">
        <f t="shared" si="42"/>
        <v>Estimado.rar</v>
      </c>
      <c r="U526" s="5">
        <f t="shared" si="40"/>
        <v>1</v>
      </c>
      <c r="V526" s="1" t="s">
        <v>5409</v>
      </c>
      <c r="W526" s="1" t="str">
        <f t="shared" si="43"/>
        <v>ok</v>
      </c>
    </row>
    <row r="527" spans="1:23" ht="10.15" hidden="1" customHeight="1" x14ac:dyDescent="0.2">
      <c r="A527" s="14">
        <f t="shared" si="44"/>
        <v>524</v>
      </c>
      <c r="B527" s="15" t="s">
        <v>879</v>
      </c>
      <c r="C527" s="15" t="s">
        <v>880</v>
      </c>
      <c r="D527" s="15" t="s">
        <v>627</v>
      </c>
      <c r="E527" s="16">
        <v>19.833392272140191</v>
      </c>
      <c r="F527" s="15" t="s">
        <v>79</v>
      </c>
      <c r="G527" s="15" t="s">
        <v>70</v>
      </c>
      <c r="H527" s="15" t="s">
        <v>80</v>
      </c>
      <c r="I527" s="15" t="s">
        <v>70</v>
      </c>
      <c r="J527" s="15" t="s">
        <v>70</v>
      </c>
      <c r="K527" s="15" t="s">
        <v>70</v>
      </c>
      <c r="L527" s="15" t="s">
        <v>70</v>
      </c>
      <c r="M527" s="15" t="s">
        <v>70</v>
      </c>
      <c r="N527" s="15" t="s">
        <v>80</v>
      </c>
      <c r="O527" s="15" t="s">
        <v>70</v>
      </c>
      <c r="P527" s="15" t="s">
        <v>79</v>
      </c>
      <c r="Q527" s="6" t="str">
        <f t="shared" si="41"/>
        <v/>
      </c>
      <c r="R527" s="1" t="str">
        <f t="shared" si="42"/>
        <v>Estimado.rar</v>
      </c>
      <c r="U527" s="5">
        <f t="shared" si="40"/>
        <v>1</v>
      </c>
      <c r="V527" s="1" t="s">
        <v>5409</v>
      </c>
      <c r="W527" s="1" t="str">
        <f t="shared" si="43"/>
        <v>ok</v>
      </c>
    </row>
    <row r="528" spans="1:23" ht="10.15" hidden="1" customHeight="1" x14ac:dyDescent="0.2">
      <c r="A528" s="14">
        <f t="shared" si="44"/>
        <v>525</v>
      </c>
      <c r="B528" s="15" t="s">
        <v>472</v>
      </c>
      <c r="C528" s="15" t="s">
        <v>473</v>
      </c>
      <c r="D528" s="15">
        <v>0.86</v>
      </c>
      <c r="E528" s="16">
        <v>0.86</v>
      </c>
      <c r="F528" s="15" t="s">
        <v>60</v>
      </c>
      <c r="G528" s="15">
        <v>15000</v>
      </c>
      <c r="H528" s="15" t="s">
        <v>474</v>
      </c>
      <c r="I528" s="15" t="s">
        <v>62</v>
      </c>
      <c r="J528" s="15" t="s">
        <v>172</v>
      </c>
      <c r="K528" s="15" t="s">
        <v>475</v>
      </c>
      <c r="L528" s="15">
        <v>43039</v>
      </c>
      <c r="M528" s="15" t="s">
        <v>474</v>
      </c>
      <c r="N528" s="15" t="s">
        <v>65</v>
      </c>
      <c r="O528" s="15">
        <v>15000</v>
      </c>
      <c r="P528" s="15" t="s">
        <v>60</v>
      </c>
      <c r="Q528" s="6">
        <f t="shared" si="41"/>
        <v>0</v>
      </c>
      <c r="R528" s="1" t="str">
        <f t="shared" si="42"/>
        <v>EDPE Factura F701-00022349</v>
      </c>
      <c r="U528" s="5">
        <f t="shared" si="40"/>
        <v>1</v>
      </c>
      <c r="V528" s="1" t="s">
        <v>474</v>
      </c>
      <c r="W528" s="1" t="str">
        <f t="shared" si="43"/>
        <v>ok</v>
      </c>
    </row>
    <row r="529" spans="1:23" ht="10.15" hidden="1" customHeight="1" x14ac:dyDescent="0.2">
      <c r="A529" s="14">
        <f t="shared" si="44"/>
        <v>526</v>
      </c>
      <c r="B529" s="15" t="s">
        <v>476</v>
      </c>
      <c r="C529" s="15" t="s">
        <v>477</v>
      </c>
      <c r="D529" s="15">
        <v>1.94</v>
      </c>
      <c r="E529" s="16">
        <v>1.94</v>
      </c>
      <c r="F529" s="15" t="s">
        <v>79</v>
      </c>
      <c r="G529" s="15" t="s">
        <v>70</v>
      </c>
      <c r="H529" s="15" t="s">
        <v>80</v>
      </c>
      <c r="I529" s="15" t="s">
        <v>70</v>
      </c>
      <c r="J529" s="15" t="s">
        <v>70</v>
      </c>
      <c r="K529" s="15" t="s">
        <v>70</v>
      </c>
      <c r="L529" s="15" t="s">
        <v>70</v>
      </c>
      <c r="M529" s="15" t="s">
        <v>70</v>
      </c>
      <c r="N529" s="15" t="s">
        <v>80</v>
      </c>
      <c r="O529" s="15" t="s">
        <v>70</v>
      </c>
      <c r="P529" s="15" t="s">
        <v>79</v>
      </c>
      <c r="Q529" s="6">
        <f t="shared" si="41"/>
        <v>0</v>
      </c>
      <c r="R529" s="1" t="str">
        <f t="shared" si="42"/>
        <v>Estimado.rar</v>
      </c>
      <c r="U529" s="5">
        <f t="shared" si="40"/>
        <v>1</v>
      </c>
      <c r="V529" s="1" t="s">
        <v>5409</v>
      </c>
      <c r="W529" s="1" t="str">
        <f t="shared" si="43"/>
        <v>ok</v>
      </c>
    </row>
    <row r="530" spans="1:23" ht="10.15" hidden="1" customHeight="1" x14ac:dyDescent="0.2">
      <c r="A530" s="14">
        <f t="shared" si="44"/>
        <v>527</v>
      </c>
      <c r="B530" s="15" t="s">
        <v>478</v>
      </c>
      <c r="C530" s="15" t="s">
        <v>479</v>
      </c>
      <c r="D530" s="15">
        <v>2.08</v>
      </c>
      <c r="E530" s="16">
        <v>2.08</v>
      </c>
      <c r="F530" s="15" t="s">
        <v>79</v>
      </c>
      <c r="G530" s="15" t="s">
        <v>70</v>
      </c>
      <c r="H530" s="15" t="s">
        <v>80</v>
      </c>
      <c r="I530" s="15" t="s">
        <v>70</v>
      </c>
      <c r="J530" s="15" t="s">
        <v>70</v>
      </c>
      <c r="K530" s="15" t="s">
        <v>70</v>
      </c>
      <c r="L530" s="15" t="s">
        <v>70</v>
      </c>
      <c r="M530" s="15" t="s">
        <v>70</v>
      </c>
      <c r="N530" s="15" t="s">
        <v>80</v>
      </c>
      <c r="O530" s="15" t="s">
        <v>70</v>
      </c>
      <c r="P530" s="15" t="s">
        <v>79</v>
      </c>
      <c r="Q530" s="6">
        <f t="shared" si="41"/>
        <v>0</v>
      </c>
      <c r="R530" s="1" t="str">
        <f t="shared" si="42"/>
        <v>Estimado.rar</v>
      </c>
      <c r="U530" s="5">
        <f t="shared" si="40"/>
        <v>1</v>
      </c>
      <c r="V530" s="1" t="s">
        <v>5409</v>
      </c>
      <c r="W530" s="1" t="str">
        <f t="shared" si="43"/>
        <v>ok</v>
      </c>
    </row>
    <row r="531" spans="1:23" ht="10.15" hidden="1" customHeight="1" x14ac:dyDescent="0.2">
      <c r="A531" s="14">
        <f t="shared" si="44"/>
        <v>528</v>
      </c>
      <c r="B531" s="15" t="s">
        <v>480</v>
      </c>
      <c r="C531" s="15" t="s">
        <v>481</v>
      </c>
      <c r="D531" s="15">
        <v>2.64</v>
      </c>
      <c r="E531" s="16">
        <v>2.64</v>
      </c>
      <c r="F531" s="15" t="s">
        <v>79</v>
      </c>
      <c r="G531" s="15" t="s">
        <v>70</v>
      </c>
      <c r="H531" s="15" t="s">
        <v>80</v>
      </c>
      <c r="I531" s="15" t="s">
        <v>70</v>
      </c>
      <c r="J531" s="15" t="s">
        <v>70</v>
      </c>
      <c r="K531" s="15" t="s">
        <v>70</v>
      </c>
      <c r="L531" s="15" t="s">
        <v>70</v>
      </c>
      <c r="M531" s="15" t="s">
        <v>70</v>
      </c>
      <c r="N531" s="15" t="s">
        <v>80</v>
      </c>
      <c r="O531" s="15" t="s">
        <v>70</v>
      </c>
      <c r="P531" s="15" t="s">
        <v>79</v>
      </c>
      <c r="Q531" s="6">
        <f t="shared" si="41"/>
        <v>0</v>
      </c>
      <c r="R531" s="1" t="str">
        <f t="shared" si="42"/>
        <v>Estimado.rar</v>
      </c>
      <c r="U531" s="5">
        <f t="shared" si="40"/>
        <v>1</v>
      </c>
      <c r="V531" s="1" t="s">
        <v>5409</v>
      </c>
      <c r="W531" s="1" t="str">
        <f t="shared" si="43"/>
        <v>ok</v>
      </c>
    </row>
    <row r="532" spans="1:23" ht="10.15" hidden="1" customHeight="1" x14ac:dyDescent="0.2">
      <c r="A532" s="14">
        <f t="shared" si="44"/>
        <v>529</v>
      </c>
      <c r="B532" s="15" t="s">
        <v>881</v>
      </c>
      <c r="C532" s="15" t="s">
        <v>882</v>
      </c>
      <c r="D532" s="15">
        <v>18.87</v>
      </c>
      <c r="E532" s="16">
        <v>20.92108663421763</v>
      </c>
      <c r="F532" s="15" t="s">
        <v>79</v>
      </c>
      <c r="G532" s="15" t="s">
        <v>70</v>
      </c>
      <c r="H532" s="15" t="s">
        <v>80</v>
      </c>
      <c r="I532" s="15" t="s">
        <v>70</v>
      </c>
      <c r="J532" s="15" t="s">
        <v>70</v>
      </c>
      <c r="K532" s="15" t="s">
        <v>70</v>
      </c>
      <c r="L532" s="15" t="s">
        <v>70</v>
      </c>
      <c r="M532" s="15" t="s">
        <v>70</v>
      </c>
      <c r="N532" s="15" t="s">
        <v>80</v>
      </c>
      <c r="O532" s="15" t="s">
        <v>70</v>
      </c>
      <c r="P532" s="15" t="s">
        <v>79</v>
      </c>
      <c r="Q532" s="6">
        <f t="shared" si="41"/>
        <v>0.10869563509367408</v>
      </c>
      <c r="R532" s="1" t="str">
        <f t="shared" si="42"/>
        <v>Estimado.rar</v>
      </c>
      <c r="U532" s="5">
        <f t="shared" si="40"/>
        <v>1</v>
      </c>
      <c r="V532" s="1" t="s">
        <v>5409</v>
      </c>
      <c r="W532" s="1" t="str">
        <f t="shared" si="43"/>
        <v>ok</v>
      </c>
    </row>
    <row r="533" spans="1:23" ht="20.45" hidden="1" customHeight="1" x14ac:dyDescent="0.2">
      <c r="A533" s="14">
        <f t="shared" si="44"/>
        <v>530</v>
      </c>
      <c r="B533" s="15" t="s">
        <v>883</v>
      </c>
      <c r="C533" s="15" t="s">
        <v>884</v>
      </c>
      <c r="D533" s="15">
        <v>9.51</v>
      </c>
      <c r="E533" s="16">
        <v>7.66</v>
      </c>
      <c r="F533" s="15" t="s">
        <v>60</v>
      </c>
      <c r="G533" s="15">
        <v>500</v>
      </c>
      <c r="H533" s="15" t="s">
        <v>885</v>
      </c>
      <c r="I533" s="15" t="s">
        <v>84</v>
      </c>
      <c r="J533" s="15" t="s">
        <v>85</v>
      </c>
      <c r="K533" s="15" t="s">
        <v>94</v>
      </c>
      <c r="L533" s="15">
        <v>43416</v>
      </c>
      <c r="M533" s="15" t="s">
        <v>885</v>
      </c>
      <c r="N533" s="15" t="s">
        <v>65</v>
      </c>
      <c r="O533" s="15">
        <v>500</v>
      </c>
      <c r="P533" s="15" t="s">
        <v>60</v>
      </c>
      <c r="Q533" s="6">
        <f t="shared" si="41"/>
        <v>-0.19453207150368035</v>
      </c>
      <c r="R533" s="1" t="str">
        <f t="shared" si="42"/>
        <v>CONTRATO N° 102-2018-VALLADARES</v>
      </c>
      <c r="U533" s="5">
        <f t="shared" si="40"/>
        <v>1</v>
      </c>
      <c r="V533" s="1" t="s">
        <v>885</v>
      </c>
      <c r="W533" s="1" t="str">
        <f t="shared" si="43"/>
        <v>ok</v>
      </c>
    </row>
    <row r="534" spans="1:23" ht="20.45" hidden="1" customHeight="1" x14ac:dyDescent="0.2">
      <c r="A534" s="14">
        <f t="shared" si="44"/>
        <v>531</v>
      </c>
      <c r="B534" s="15" t="s">
        <v>886</v>
      </c>
      <c r="C534" s="15" t="s">
        <v>887</v>
      </c>
      <c r="D534" s="15">
        <v>12.45</v>
      </c>
      <c r="E534" s="16">
        <v>33.08</v>
      </c>
      <c r="F534" s="15" t="s">
        <v>60</v>
      </c>
      <c r="G534" s="15">
        <v>500</v>
      </c>
      <c r="H534" s="15" t="s">
        <v>888</v>
      </c>
      <c r="I534" s="15" t="s">
        <v>62</v>
      </c>
      <c r="J534" s="15" t="s">
        <v>93</v>
      </c>
      <c r="K534" s="15" t="s">
        <v>889</v>
      </c>
      <c r="L534" s="15">
        <v>43087</v>
      </c>
      <c r="M534" s="15" t="s">
        <v>888</v>
      </c>
      <c r="N534" s="15" t="s">
        <v>65</v>
      </c>
      <c r="O534" s="15">
        <v>500</v>
      </c>
      <c r="P534" s="15" t="s">
        <v>60</v>
      </c>
      <c r="Q534" s="6">
        <f t="shared" si="41"/>
        <v>1.6570281124497992</v>
      </c>
      <c r="R534" s="1" t="str">
        <f t="shared" si="42"/>
        <v>FACTURA 0001-001313-REDIPSA</v>
      </c>
      <c r="U534" s="5">
        <f t="shared" si="40"/>
        <v>1</v>
      </c>
      <c r="V534" s="1" t="s">
        <v>888</v>
      </c>
      <c r="W534" s="1" t="str">
        <f t="shared" si="43"/>
        <v>ok</v>
      </c>
    </row>
    <row r="535" spans="1:23" ht="20.45" hidden="1" customHeight="1" x14ac:dyDescent="0.2">
      <c r="A535" s="14">
        <f t="shared" si="44"/>
        <v>532</v>
      </c>
      <c r="B535" s="15" t="s">
        <v>890</v>
      </c>
      <c r="C535" s="15" t="s">
        <v>891</v>
      </c>
      <c r="D535" s="15">
        <v>9.15</v>
      </c>
      <c r="E535" s="16">
        <v>10.58</v>
      </c>
      <c r="F535" s="15" t="s">
        <v>60</v>
      </c>
      <c r="G535" s="15">
        <v>6010</v>
      </c>
      <c r="H535" s="15" t="s">
        <v>892</v>
      </c>
      <c r="I535" s="15" t="s">
        <v>62</v>
      </c>
      <c r="J535" s="15" t="s">
        <v>93</v>
      </c>
      <c r="K535" s="15" t="s">
        <v>889</v>
      </c>
      <c r="L535" s="15">
        <v>42887</v>
      </c>
      <c r="M535" s="15" t="s">
        <v>892</v>
      </c>
      <c r="N535" s="15" t="s">
        <v>65</v>
      </c>
      <c r="O535" s="15">
        <v>6010</v>
      </c>
      <c r="P535" s="15" t="s">
        <v>60</v>
      </c>
      <c r="Q535" s="6">
        <f t="shared" si="41"/>
        <v>0.15628415300546439</v>
      </c>
      <c r="R535" s="1" t="str">
        <f t="shared" si="42"/>
        <v>FACTURA 0001-001270-REDIPSA</v>
      </c>
      <c r="U535" s="5">
        <f t="shared" si="40"/>
        <v>1</v>
      </c>
      <c r="V535" s="1" t="s">
        <v>892</v>
      </c>
      <c r="W535" s="1" t="str">
        <f t="shared" si="43"/>
        <v>ok</v>
      </c>
    </row>
    <row r="536" spans="1:23" ht="20.45" hidden="1" customHeight="1" x14ac:dyDescent="0.2">
      <c r="A536" s="14">
        <f t="shared" si="44"/>
        <v>533</v>
      </c>
      <c r="B536" s="15" t="s">
        <v>893</v>
      </c>
      <c r="C536" s="15" t="s">
        <v>894</v>
      </c>
      <c r="D536" s="15" t="s">
        <v>68</v>
      </c>
      <c r="E536" s="16">
        <v>0</v>
      </c>
      <c r="F536" s="15" t="s">
        <v>69</v>
      </c>
      <c r="G536" s="15" t="s">
        <v>70</v>
      </c>
      <c r="H536" s="15" t="s">
        <v>71</v>
      </c>
      <c r="I536" s="15" t="s">
        <v>70</v>
      </c>
      <c r="J536" s="15" t="s">
        <v>70</v>
      </c>
      <c r="K536" s="15" t="s">
        <v>70</v>
      </c>
      <c r="L536" s="15" t="s">
        <v>70</v>
      </c>
      <c r="M536" s="15" t="s">
        <v>70</v>
      </c>
      <c r="N536" s="15" t="s">
        <v>71</v>
      </c>
      <c r="O536" s="15" t="s">
        <v>70</v>
      </c>
      <c r="P536" s="15" t="s">
        <v>69</v>
      </c>
      <c r="Q536" s="6" t="str">
        <f t="shared" si="41"/>
        <v/>
      </c>
      <c r="R536" s="1" t="str">
        <f t="shared" si="42"/>
        <v>Precio Regulado 2018</v>
      </c>
      <c r="U536" s="5">
        <f t="shared" si="40"/>
        <v>1</v>
      </c>
      <c r="V536" s="1" t="s">
        <v>71</v>
      </c>
      <c r="W536" s="1" t="str">
        <f t="shared" si="43"/>
        <v>ok</v>
      </c>
    </row>
    <row r="537" spans="1:23" ht="20.45" hidden="1" customHeight="1" x14ac:dyDescent="0.2">
      <c r="A537" s="14">
        <f t="shared" si="44"/>
        <v>534</v>
      </c>
      <c r="B537" s="15" t="s">
        <v>895</v>
      </c>
      <c r="C537" s="15" t="s">
        <v>896</v>
      </c>
      <c r="D537" s="15" t="s">
        <v>68</v>
      </c>
      <c r="E537" s="16">
        <v>0</v>
      </c>
      <c r="F537" s="15" t="s">
        <v>69</v>
      </c>
      <c r="G537" s="15" t="s">
        <v>70</v>
      </c>
      <c r="H537" s="15" t="s">
        <v>71</v>
      </c>
      <c r="I537" s="15" t="s">
        <v>70</v>
      </c>
      <c r="J537" s="15" t="s">
        <v>70</v>
      </c>
      <c r="K537" s="15" t="s">
        <v>70</v>
      </c>
      <c r="L537" s="15" t="s">
        <v>70</v>
      </c>
      <c r="M537" s="15" t="s">
        <v>70</v>
      </c>
      <c r="N537" s="15" t="s">
        <v>71</v>
      </c>
      <c r="O537" s="15" t="s">
        <v>70</v>
      </c>
      <c r="P537" s="15" t="s">
        <v>69</v>
      </c>
      <c r="Q537" s="6" t="str">
        <f t="shared" si="41"/>
        <v/>
      </c>
      <c r="R537" s="1" t="str">
        <f t="shared" si="42"/>
        <v>Precio Regulado 2018</v>
      </c>
      <c r="U537" s="5">
        <f t="shared" si="40"/>
        <v>1</v>
      </c>
      <c r="V537" s="1" t="s">
        <v>71</v>
      </c>
      <c r="W537" s="1" t="str">
        <f t="shared" si="43"/>
        <v>ok</v>
      </c>
    </row>
    <row r="538" spans="1:23" ht="20.45" hidden="1" customHeight="1" x14ac:dyDescent="0.2">
      <c r="A538" s="14">
        <f t="shared" si="44"/>
        <v>535</v>
      </c>
      <c r="B538" s="15" t="s">
        <v>897</v>
      </c>
      <c r="C538" s="15" t="s">
        <v>898</v>
      </c>
      <c r="D538" s="15" t="s">
        <v>68</v>
      </c>
      <c r="E538" s="16">
        <v>0</v>
      </c>
      <c r="F538" s="15" t="s">
        <v>69</v>
      </c>
      <c r="G538" s="15" t="s">
        <v>70</v>
      </c>
      <c r="H538" s="15" t="s">
        <v>71</v>
      </c>
      <c r="I538" s="15" t="s">
        <v>70</v>
      </c>
      <c r="J538" s="15" t="s">
        <v>70</v>
      </c>
      <c r="K538" s="15" t="s">
        <v>70</v>
      </c>
      <c r="L538" s="15" t="s">
        <v>70</v>
      </c>
      <c r="M538" s="15" t="s">
        <v>70</v>
      </c>
      <c r="N538" s="15" t="s">
        <v>71</v>
      </c>
      <c r="O538" s="15" t="s">
        <v>70</v>
      </c>
      <c r="P538" s="15" t="s">
        <v>69</v>
      </c>
      <c r="Q538" s="6" t="str">
        <f t="shared" si="41"/>
        <v/>
      </c>
      <c r="R538" s="1" t="str">
        <f t="shared" si="42"/>
        <v>Precio Regulado 2018</v>
      </c>
      <c r="U538" s="5">
        <f t="shared" si="40"/>
        <v>1</v>
      </c>
      <c r="V538" s="1" t="s">
        <v>71</v>
      </c>
      <c r="W538" s="1" t="str">
        <f t="shared" si="43"/>
        <v>ok</v>
      </c>
    </row>
    <row r="539" spans="1:23" ht="20.45" hidden="1" customHeight="1" x14ac:dyDescent="0.2">
      <c r="A539" s="14">
        <f t="shared" si="44"/>
        <v>536</v>
      </c>
      <c r="B539" s="15" t="s">
        <v>899</v>
      </c>
      <c r="C539" s="15" t="s">
        <v>900</v>
      </c>
      <c r="D539" s="15" t="s">
        <v>68</v>
      </c>
      <c r="E539" s="16">
        <v>0</v>
      </c>
      <c r="F539" s="15" t="s">
        <v>69</v>
      </c>
      <c r="G539" s="15" t="s">
        <v>70</v>
      </c>
      <c r="H539" s="15" t="s">
        <v>71</v>
      </c>
      <c r="I539" s="15" t="s">
        <v>70</v>
      </c>
      <c r="J539" s="15" t="s">
        <v>70</v>
      </c>
      <c r="K539" s="15" t="s">
        <v>70</v>
      </c>
      <c r="L539" s="15" t="s">
        <v>70</v>
      </c>
      <c r="M539" s="15" t="s">
        <v>70</v>
      </c>
      <c r="N539" s="15" t="s">
        <v>71</v>
      </c>
      <c r="O539" s="15" t="s">
        <v>70</v>
      </c>
      <c r="P539" s="15" t="s">
        <v>69</v>
      </c>
      <c r="Q539" s="6" t="str">
        <f t="shared" si="41"/>
        <v/>
      </c>
      <c r="R539" s="1" t="str">
        <f t="shared" si="42"/>
        <v>Precio Regulado 2018</v>
      </c>
      <c r="U539" s="5">
        <f t="shared" si="40"/>
        <v>1</v>
      </c>
      <c r="V539" s="1" t="s">
        <v>71</v>
      </c>
      <c r="W539" s="1" t="str">
        <f t="shared" si="43"/>
        <v>ok</v>
      </c>
    </row>
    <row r="540" spans="1:23" ht="10.15" hidden="1" customHeight="1" x14ac:dyDescent="0.2">
      <c r="A540" s="14">
        <f t="shared" si="44"/>
        <v>537</v>
      </c>
      <c r="B540" s="15" t="s">
        <v>901</v>
      </c>
      <c r="C540" s="15" t="s">
        <v>902</v>
      </c>
      <c r="D540" s="15">
        <v>8542.66</v>
      </c>
      <c r="E540" s="16">
        <v>8542.66</v>
      </c>
      <c r="F540" s="15" t="s">
        <v>79</v>
      </c>
      <c r="G540" s="15" t="s">
        <v>70</v>
      </c>
      <c r="H540" s="15" t="s">
        <v>80</v>
      </c>
      <c r="I540" s="15" t="s">
        <v>70</v>
      </c>
      <c r="J540" s="15" t="s">
        <v>70</v>
      </c>
      <c r="K540" s="15" t="s">
        <v>70</v>
      </c>
      <c r="L540" s="15" t="s">
        <v>70</v>
      </c>
      <c r="M540" s="15" t="s">
        <v>70</v>
      </c>
      <c r="N540" s="15" t="s">
        <v>80</v>
      </c>
      <c r="O540" s="15" t="s">
        <v>70</v>
      </c>
      <c r="P540" s="15" t="s">
        <v>79</v>
      </c>
      <c r="Q540" s="6">
        <f t="shared" si="41"/>
        <v>0</v>
      </c>
      <c r="R540" s="1" t="str">
        <f t="shared" si="42"/>
        <v>Estimado.rar</v>
      </c>
      <c r="U540" s="5">
        <f t="shared" si="40"/>
        <v>1</v>
      </c>
      <c r="V540" s="1" t="s">
        <v>5409</v>
      </c>
      <c r="W540" s="1" t="str">
        <f t="shared" si="43"/>
        <v>ok</v>
      </c>
    </row>
    <row r="541" spans="1:23" ht="20.45" hidden="1" customHeight="1" x14ac:dyDescent="0.2">
      <c r="A541" s="14">
        <f t="shared" si="44"/>
        <v>538</v>
      </c>
      <c r="B541" s="15" t="s">
        <v>903</v>
      </c>
      <c r="C541" s="15" t="s">
        <v>904</v>
      </c>
      <c r="D541" s="15" t="s">
        <v>68</v>
      </c>
      <c r="E541" s="16">
        <v>0</v>
      </c>
      <c r="F541" s="15" t="s">
        <v>69</v>
      </c>
      <c r="G541" s="15" t="s">
        <v>70</v>
      </c>
      <c r="H541" s="15" t="s">
        <v>71</v>
      </c>
      <c r="I541" s="15" t="s">
        <v>70</v>
      </c>
      <c r="J541" s="15" t="s">
        <v>70</v>
      </c>
      <c r="K541" s="15" t="s">
        <v>70</v>
      </c>
      <c r="L541" s="15" t="s">
        <v>70</v>
      </c>
      <c r="M541" s="15" t="s">
        <v>70</v>
      </c>
      <c r="N541" s="15" t="s">
        <v>71</v>
      </c>
      <c r="O541" s="15" t="s">
        <v>70</v>
      </c>
      <c r="P541" s="15" t="s">
        <v>69</v>
      </c>
      <c r="Q541" s="6" t="str">
        <f t="shared" si="41"/>
        <v/>
      </c>
      <c r="R541" s="1" t="str">
        <f t="shared" si="42"/>
        <v>Precio Regulado 2018</v>
      </c>
      <c r="U541" s="5">
        <f t="shared" si="40"/>
        <v>1</v>
      </c>
      <c r="V541" s="1" t="s">
        <v>71</v>
      </c>
      <c r="W541" s="1" t="str">
        <f t="shared" si="43"/>
        <v>ok</v>
      </c>
    </row>
    <row r="542" spans="1:23" ht="10.15" hidden="1" customHeight="1" x14ac:dyDescent="0.2">
      <c r="A542" s="14">
        <f t="shared" si="44"/>
        <v>539</v>
      </c>
      <c r="B542" s="15" t="s">
        <v>905</v>
      </c>
      <c r="C542" s="15" t="s">
        <v>906</v>
      </c>
      <c r="D542" s="15">
        <v>13.91</v>
      </c>
      <c r="E542" s="16">
        <v>14.76</v>
      </c>
      <c r="F542" s="15" t="s">
        <v>60</v>
      </c>
      <c r="G542" s="15">
        <v>280</v>
      </c>
      <c r="H542" s="15" t="s">
        <v>907</v>
      </c>
      <c r="I542" s="15" t="s">
        <v>62</v>
      </c>
      <c r="J542" s="15" t="s">
        <v>221</v>
      </c>
      <c r="K542" s="15" t="s">
        <v>908</v>
      </c>
      <c r="L542" s="15">
        <v>42858</v>
      </c>
      <c r="M542" s="15" t="s">
        <v>907</v>
      </c>
      <c r="N542" s="15" t="s">
        <v>65</v>
      </c>
      <c r="O542" s="15">
        <v>280</v>
      </c>
      <c r="P542" s="15" t="s">
        <v>60</v>
      </c>
      <c r="Q542" s="6">
        <f t="shared" si="41"/>
        <v>6.1107117181883552E-2</v>
      </c>
      <c r="R542" s="1" t="str">
        <f t="shared" si="42"/>
        <v>ELNO Orden de Compra 1210014195</v>
      </c>
      <c r="U542" s="5">
        <f t="shared" si="40"/>
        <v>1</v>
      </c>
      <c r="V542" s="1" t="s">
        <v>907</v>
      </c>
      <c r="W542" s="1" t="str">
        <f t="shared" si="43"/>
        <v>ok</v>
      </c>
    </row>
    <row r="543" spans="1:23" ht="10.15" hidden="1" customHeight="1" x14ac:dyDescent="0.2">
      <c r="A543" s="14">
        <f t="shared" si="44"/>
        <v>540</v>
      </c>
      <c r="B543" s="15" t="s">
        <v>909</v>
      </c>
      <c r="C543" s="15" t="s">
        <v>910</v>
      </c>
      <c r="D543" s="15">
        <v>28.9</v>
      </c>
      <c r="E543" s="16">
        <v>29.58297147350487</v>
      </c>
      <c r="F543" s="15" t="s">
        <v>79</v>
      </c>
      <c r="G543" s="15" t="s">
        <v>70</v>
      </c>
      <c r="H543" s="15" t="s">
        <v>80</v>
      </c>
      <c r="I543" s="15" t="s">
        <v>70</v>
      </c>
      <c r="J543" s="15" t="s">
        <v>70</v>
      </c>
      <c r="K543" s="15" t="s">
        <v>70</v>
      </c>
      <c r="L543" s="15" t="s">
        <v>70</v>
      </c>
      <c r="M543" s="15" t="s">
        <v>70</v>
      </c>
      <c r="N543" s="15" t="s">
        <v>80</v>
      </c>
      <c r="O543" s="15" t="s">
        <v>70</v>
      </c>
      <c r="P543" s="15" t="s">
        <v>79</v>
      </c>
      <c r="Q543" s="6">
        <f t="shared" si="41"/>
        <v>2.363223091712352E-2</v>
      </c>
      <c r="R543" s="1" t="str">
        <f t="shared" si="42"/>
        <v>Estimado.rar</v>
      </c>
      <c r="U543" s="5">
        <f t="shared" si="40"/>
        <v>1</v>
      </c>
      <c r="V543" s="1" t="s">
        <v>5409</v>
      </c>
      <c r="W543" s="1" t="str">
        <f t="shared" si="43"/>
        <v>ok</v>
      </c>
    </row>
    <row r="544" spans="1:23" ht="10.15" hidden="1" customHeight="1" x14ac:dyDescent="0.2">
      <c r="A544" s="14">
        <f t="shared" si="44"/>
        <v>541</v>
      </c>
      <c r="B544" s="15" t="s">
        <v>911</v>
      </c>
      <c r="C544" s="15" t="s">
        <v>912</v>
      </c>
      <c r="D544" s="15">
        <v>18.52</v>
      </c>
      <c r="E544" s="16">
        <v>18.956078808265257</v>
      </c>
      <c r="F544" s="15" t="s">
        <v>79</v>
      </c>
      <c r="G544" s="15" t="s">
        <v>70</v>
      </c>
      <c r="H544" s="15" t="s">
        <v>80</v>
      </c>
      <c r="I544" s="15" t="s">
        <v>70</v>
      </c>
      <c r="J544" s="15" t="s">
        <v>70</v>
      </c>
      <c r="K544" s="15" t="s">
        <v>70</v>
      </c>
      <c r="L544" s="15" t="s">
        <v>70</v>
      </c>
      <c r="M544" s="15" t="s">
        <v>70</v>
      </c>
      <c r="N544" s="15" t="s">
        <v>80</v>
      </c>
      <c r="O544" s="15" t="s">
        <v>70</v>
      </c>
      <c r="P544" s="15" t="s">
        <v>79</v>
      </c>
      <c r="Q544" s="6">
        <f t="shared" si="41"/>
        <v>2.3546371936568944E-2</v>
      </c>
      <c r="R544" s="1" t="str">
        <f t="shared" si="42"/>
        <v>Estimado.rar</v>
      </c>
      <c r="U544" s="5">
        <f t="shared" si="40"/>
        <v>1</v>
      </c>
      <c r="V544" s="1" t="s">
        <v>5409</v>
      </c>
      <c r="W544" s="1" t="str">
        <f t="shared" si="43"/>
        <v>ok</v>
      </c>
    </row>
    <row r="545" spans="1:23" ht="10.15" hidden="1" customHeight="1" x14ac:dyDescent="0.2">
      <c r="A545" s="14">
        <f t="shared" si="44"/>
        <v>542</v>
      </c>
      <c r="B545" s="15" t="s">
        <v>913</v>
      </c>
      <c r="C545" s="15" t="s">
        <v>914</v>
      </c>
      <c r="D545" s="15">
        <v>41.52</v>
      </c>
      <c r="E545" s="16">
        <v>42.50757066095845</v>
      </c>
      <c r="F545" s="15" t="s">
        <v>79</v>
      </c>
      <c r="G545" s="15" t="s">
        <v>70</v>
      </c>
      <c r="H545" s="15" t="s">
        <v>80</v>
      </c>
      <c r="I545" s="15" t="s">
        <v>70</v>
      </c>
      <c r="J545" s="15" t="s">
        <v>70</v>
      </c>
      <c r="K545" s="15" t="s">
        <v>70</v>
      </c>
      <c r="L545" s="15" t="s">
        <v>70</v>
      </c>
      <c r="M545" s="15" t="s">
        <v>70</v>
      </c>
      <c r="N545" s="15" t="s">
        <v>80</v>
      </c>
      <c r="O545" s="15" t="s">
        <v>70</v>
      </c>
      <c r="P545" s="15" t="s">
        <v>79</v>
      </c>
      <c r="Q545" s="6">
        <f t="shared" si="41"/>
        <v>2.3785420543315228E-2</v>
      </c>
      <c r="R545" s="1" t="str">
        <f t="shared" si="42"/>
        <v>Estimado.rar</v>
      </c>
      <c r="U545" s="5">
        <f t="shared" si="40"/>
        <v>1</v>
      </c>
      <c r="V545" s="1" t="s">
        <v>5409</v>
      </c>
      <c r="W545" s="1" t="str">
        <f t="shared" si="43"/>
        <v>ok</v>
      </c>
    </row>
    <row r="546" spans="1:23" ht="10.15" hidden="1" customHeight="1" x14ac:dyDescent="0.2">
      <c r="A546" s="14">
        <f t="shared" si="44"/>
        <v>543</v>
      </c>
      <c r="B546" s="15" t="s">
        <v>915</v>
      </c>
      <c r="C546" s="15" t="s">
        <v>916</v>
      </c>
      <c r="D546" s="15">
        <v>44.52</v>
      </c>
      <c r="E546" s="16">
        <v>45.57117935724375</v>
      </c>
      <c r="F546" s="15" t="s">
        <v>79</v>
      </c>
      <c r="G546" s="15" t="s">
        <v>70</v>
      </c>
      <c r="H546" s="15" t="s">
        <v>80</v>
      </c>
      <c r="I546" s="15" t="s">
        <v>70</v>
      </c>
      <c r="J546" s="15" t="s">
        <v>70</v>
      </c>
      <c r="K546" s="15" t="s">
        <v>70</v>
      </c>
      <c r="L546" s="15" t="s">
        <v>70</v>
      </c>
      <c r="M546" s="15" t="s">
        <v>70</v>
      </c>
      <c r="N546" s="15" t="s">
        <v>80</v>
      </c>
      <c r="O546" s="15" t="s">
        <v>70</v>
      </c>
      <c r="P546" s="15" t="s">
        <v>79</v>
      </c>
      <c r="Q546" s="6">
        <f t="shared" si="41"/>
        <v>2.3611396164504583E-2</v>
      </c>
      <c r="R546" s="1" t="str">
        <f t="shared" si="42"/>
        <v>Estimado.rar</v>
      </c>
      <c r="U546" s="5">
        <f t="shared" si="40"/>
        <v>1</v>
      </c>
      <c r="V546" s="1" t="s">
        <v>5409</v>
      </c>
      <c r="W546" s="1" t="str">
        <f t="shared" si="43"/>
        <v>ok</v>
      </c>
    </row>
    <row r="547" spans="1:23" ht="10.15" hidden="1" customHeight="1" x14ac:dyDescent="0.2">
      <c r="A547" s="14">
        <f t="shared" si="44"/>
        <v>544</v>
      </c>
      <c r="B547" s="15" t="s">
        <v>917</v>
      </c>
      <c r="C547" s="15" t="s">
        <v>918</v>
      </c>
      <c r="D547" s="15">
        <v>17.27</v>
      </c>
      <c r="E547" s="16">
        <v>17.676645843344545</v>
      </c>
      <c r="F547" s="15" t="s">
        <v>79</v>
      </c>
      <c r="G547" s="15" t="s">
        <v>70</v>
      </c>
      <c r="H547" s="15" t="s">
        <v>80</v>
      </c>
      <c r="I547" s="15" t="s">
        <v>70</v>
      </c>
      <c r="J547" s="15" t="s">
        <v>70</v>
      </c>
      <c r="K547" s="15" t="s">
        <v>70</v>
      </c>
      <c r="L547" s="15" t="s">
        <v>70</v>
      </c>
      <c r="M547" s="15" t="s">
        <v>70</v>
      </c>
      <c r="N547" s="15" t="s">
        <v>80</v>
      </c>
      <c r="O547" s="15" t="s">
        <v>70</v>
      </c>
      <c r="P547" s="15" t="s">
        <v>79</v>
      </c>
      <c r="Q547" s="6">
        <f t="shared" si="41"/>
        <v>2.3546371936568944E-2</v>
      </c>
      <c r="R547" s="1" t="str">
        <f t="shared" si="42"/>
        <v>Estimado.rar</v>
      </c>
      <c r="U547" s="5">
        <f t="shared" si="40"/>
        <v>1</v>
      </c>
      <c r="V547" s="1" t="s">
        <v>5409</v>
      </c>
      <c r="W547" s="1" t="str">
        <f t="shared" si="43"/>
        <v>ok</v>
      </c>
    </row>
    <row r="548" spans="1:23" ht="10.15" hidden="1" customHeight="1" x14ac:dyDescent="0.2">
      <c r="A548" s="14">
        <f t="shared" si="44"/>
        <v>545</v>
      </c>
      <c r="B548" s="15" t="s">
        <v>919</v>
      </c>
      <c r="C548" s="15" t="s">
        <v>920</v>
      </c>
      <c r="D548" s="15">
        <v>9.74</v>
      </c>
      <c r="E548" s="16">
        <v>9.9693416626621811</v>
      </c>
      <c r="F548" s="15" t="s">
        <v>79</v>
      </c>
      <c r="G548" s="15" t="s">
        <v>70</v>
      </c>
      <c r="H548" s="15" t="s">
        <v>80</v>
      </c>
      <c r="I548" s="15" t="s">
        <v>70</v>
      </c>
      <c r="J548" s="15" t="s">
        <v>70</v>
      </c>
      <c r="K548" s="15" t="s">
        <v>70</v>
      </c>
      <c r="L548" s="15" t="s">
        <v>70</v>
      </c>
      <c r="M548" s="15" t="s">
        <v>70</v>
      </c>
      <c r="N548" s="15" t="s">
        <v>80</v>
      </c>
      <c r="O548" s="15" t="s">
        <v>70</v>
      </c>
      <c r="P548" s="15" t="s">
        <v>79</v>
      </c>
      <c r="Q548" s="6">
        <f t="shared" si="41"/>
        <v>2.3546371936568944E-2</v>
      </c>
      <c r="R548" s="1" t="str">
        <f t="shared" si="42"/>
        <v>Estimado.rar</v>
      </c>
      <c r="U548" s="5">
        <f t="shared" si="40"/>
        <v>1</v>
      </c>
      <c r="V548" s="1" t="s">
        <v>5409</v>
      </c>
      <c r="W548" s="1" t="str">
        <f t="shared" si="43"/>
        <v>ok</v>
      </c>
    </row>
    <row r="549" spans="1:23" ht="10.15" hidden="1" customHeight="1" x14ac:dyDescent="0.2">
      <c r="A549" s="14">
        <f t="shared" si="44"/>
        <v>546</v>
      </c>
      <c r="B549" s="15" t="s">
        <v>921</v>
      </c>
      <c r="C549" s="15" t="s">
        <v>922</v>
      </c>
      <c r="D549" s="15">
        <v>0.48</v>
      </c>
      <c r="E549" s="16">
        <v>0.41719424460431653</v>
      </c>
      <c r="F549" s="15" t="s">
        <v>79</v>
      </c>
      <c r="G549" s="15" t="s">
        <v>70</v>
      </c>
      <c r="H549" s="15" t="s">
        <v>80</v>
      </c>
      <c r="I549" s="15" t="s">
        <v>70</v>
      </c>
      <c r="J549" s="15" t="s">
        <v>70</v>
      </c>
      <c r="K549" s="15" t="s">
        <v>70</v>
      </c>
      <c r="L549" s="15" t="s">
        <v>70</v>
      </c>
      <c r="M549" s="15" t="s">
        <v>70</v>
      </c>
      <c r="N549" s="15" t="s">
        <v>80</v>
      </c>
      <c r="O549" s="15" t="s">
        <v>70</v>
      </c>
      <c r="P549" s="15" t="s">
        <v>79</v>
      </c>
      <c r="Q549" s="6">
        <f t="shared" si="41"/>
        <v>-0.13084532374100721</v>
      </c>
      <c r="R549" s="1" t="str">
        <f t="shared" si="42"/>
        <v>Estimado.rar</v>
      </c>
      <c r="U549" s="5">
        <f t="shared" si="40"/>
        <v>1</v>
      </c>
      <c r="V549" s="1" t="s">
        <v>5409</v>
      </c>
      <c r="W549" s="1" t="str">
        <f t="shared" si="43"/>
        <v>ok</v>
      </c>
    </row>
    <row r="550" spans="1:23" ht="20.45" hidden="1" customHeight="1" x14ac:dyDescent="0.2">
      <c r="A550" s="14">
        <f t="shared" si="44"/>
        <v>547</v>
      </c>
      <c r="B550" s="15" t="s">
        <v>923</v>
      </c>
      <c r="C550" s="15" t="s">
        <v>924</v>
      </c>
      <c r="D550" s="15">
        <v>13.9</v>
      </c>
      <c r="E550" s="16">
        <v>10.1</v>
      </c>
      <c r="F550" s="15" t="s">
        <v>60</v>
      </c>
      <c r="G550" s="15">
        <v>600</v>
      </c>
      <c r="H550" s="15" t="s">
        <v>925</v>
      </c>
      <c r="I550" s="15" t="s">
        <v>62</v>
      </c>
      <c r="J550" s="15" t="s">
        <v>93</v>
      </c>
      <c r="K550" s="15" t="s">
        <v>926</v>
      </c>
      <c r="L550" s="15">
        <v>43222</v>
      </c>
      <c r="M550" s="15" t="s">
        <v>925</v>
      </c>
      <c r="N550" s="15" t="s">
        <v>65</v>
      </c>
      <c r="O550" s="15">
        <v>600</v>
      </c>
      <c r="P550" s="15" t="s">
        <v>60</v>
      </c>
      <c r="Q550" s="6">
        <f t="shared" si="41"/>
        <v>-0.27338129496402885</v>
      </c>
      <c r="R550" s="1" t="str">
        <f t="shared" si="42"/>
        <v>FACTURA 001-000253-PROJEDISA</v>
      </c>
      <c r="U550" s="5">
        <f t="shared" si="40"/>
        <v>1</v>
      </c>
      <c r="V550" s="1" t="s">
        <v>925</v>
      </c>
      <c r="W550" s="1" t="str">
        <f t="shared" si="43"/>
        <v>ok</v>
      </c>
    </row>
    <row r="551" spans="1:23" ht="20.45" hidden="1" customHeight="1" x14ac:dyDescent="0.2">
      <c r="A551" s="14">
        <f t="shared" si="44"/>
        <v>548</v>
      </c>
      <c r="B551" s="15" t="s">
        <v>927</v>
      </c>
      <c r="C551" s="15" t="s">
        <v>928</v>
      </c>
      <c r="D551" s="15">
        <v>0.42</v>
      </c>
      <c r="E551" s="16">
        <v>0.42</v>
      </c>
      <c r="F551" s="15" t="s">
        <v>60</v>
      </c>
      <c r="G551" s="15">
        <v>56260</v>
      </c>
      <c r="H551" s="15" t="s">
        <v>929</v>
      </c>
      <c r="I551" s="15" t="s">
        <v>84</v>
      </c>
      <c r="J551" s="15" t="s">
        <v>85</v>
      </c>
      <c r="K551" s="15" t="s">
        <v>94</v>
      </c>
      <c r="L551" s="15">
        <v>42850</v>
      </c>
      <c r="M551" s="15" t="s">
        <v>929</v>
      </c>
      <c r="N551" s="15" t="s">
        <v>65</v>
      </c>
      <c r="O551" s="15">
        <v>56260</v>
      </c>
      <c r="P551" s="15" t="s">
        <v>60</v>
      </c>
      <c r="Q551" s="6">
        <f t="shared" si="41"/>
        <v>0</v>
      </c>
      <c r="R551" s="1" t="str">
        <f t="shared" si="42"/>
        <v>CONTRATO N° 043-2017-VALLADARES</v>
      </c>
      <c r="U551" s="5">
        <f t="shared" si="40"/>
        <v>1</v>
      </c>
      <c r="V551" s="1" t="s">
        <v>929</v>
      </c>
      <c r="W551" s="1" t="str">
        <f t="shared" si="43"/>
        <v>ok</v>
      </c>
    </row>
    <row r="552" spans="1:23" ht="10.15" hidden="1" customHeight="1" x14ac:dyDescent="0.2">
      <c r="A552" s="14">
        <f t="shared" si="44"/>
        <v>549</v>
      </c>
      <c r="B552" s="15" t="s">
        <v>930</v>
      </c>
      <c r="C552" s="15" t="s">
        <v>931</v>
      </c>
      <c r="D552" s="15">
        <v>0.68</v>
      </c>
      <c r="E552" s="16">
        <v>0.68</v>
      </c>
      <c r="F552" s="15" t="s">
        <v>60</v>
      </c>
      <c r="G552" s="15">
        <v>1200</v>
      </c>
      <c r="H552" s="15" t="s">
        <v>932</v>
      </c>
      <c r="I552" s="15" t="s">
        <v>62</v>
      </c>
      <c r="J552" s="15" t="s">
        <v>246</v>
      </c>
      <c r="K552" s="15" t="s">
        <v>933</v>
      </c>
      <c r="L552" s="15">
        <v>42860</v>
      </c>
      <c r="M552" s="15" t="s">
        <v>932</v>
      </c>
      <c r="N552" s="15" t="s">
        <v>65</v>
      </c>
      <c r="O552" s="15">
        <v>1200</v>
      </c>
      <c r="P552" s="15" t="s">
        <v>60</v>
      </c>
      <c r="Q552" s="6">
        <f t="shared" si="41"/>
        <v>0</v>
      </c>
      <c r="R552" s="1" t="str">
        <f t="shared" si="42"/>
        <v>ELN Orden de Compra 2210008840</v>
      </c>
      <c r="U552" s="5">
        <f t="shared" si="40"/>
        <v>1</v>
      </c>
      <c r="V552" s="1" t="s">
        <v>932</v>
      </c>
      <c r="W552" s="1" t="str">
        <f t="shared" si="43"/>
        <v>ok</v>
      </c>
    </row>
    <row r="553" spans="1:23" ht="20.45" hidden="1" customHeight="1" x14ac:dyDescent="0.2">
      <c r="A553" s="14">
        <f t="shared" si="44"/>
        <v>550</v>
      </c>
      <c r="B553" s="15" t="s">
        <v>934</v>
      </c>
      <c r="C553" s="15" t="s">
        <v>935</v>
      </c>
      <c r="D553" s="15">
        <v>0.16</v>
      </c>
      <c r="E553" s="16">
        <v>0.12</v>
      </c>
      <c r="F553" s="15" t="s">
        <v>60</v>
      </c>
      <c r="G553" s="15">
        <v>600</v>
      </c>
      <c r="H553" s="15" t="s">
        <v>83</v>
      </c>
      <c r="I553" s="15" t="s">
        <v>84</v>
      </c>
      <c r="J553" s="15" t="s">
        <v>85</v>
      </c>
      <c r="K553" s="15" t="s">
        <v>64</v>
      </c>
      <c r="L553" s="15">
        <v>42865</v>
      </c>
      <c r="M553" s="15" t="s">
        <v>83</v>
      </c>
      <c r="N553" s="15" t="s">
        <v>65</v>
      </c>
      <c r="O553" s="15">
        <v>600</v>
      </c>
      <c r="P553" s="15" t="s">
        <v>60</v>
      </c>
      <c r="Q553" s="6">
        <f t="shared" si="41"/>
        <v>-0.25</v>
      </c>
      <c r="R553" s="1" t="str">
        <f t="shared" si="42"/>
        <v>CONTRATO N° 054-2017-MATERIALESGROUP</v>
      </c>
      <c r="U553" s="5">
        <f t="shared" si="40"/>
        <v>1</v>
      </c>
      <c r="V553" s="1" t="s">
        <v>83</v>
      </c>
      <c r="W553" s="1" t="str">
        <f t="shared" si="43"/>
        <v>ok</v>
      </c>
    </row>
    <row r="554" spans="1:23" ht="10.15" hidden="1" customHeight="1" x14ac:dyDescent="0.2">
      <c r="A554" s="14">
        <f t="shared" si="44"/>
        <v>551</v>
      </c>
      <c r="B554" s="15" t="s">
        <v>936</v>
      </c>
      <c r="C554" s="15" t="s">
        <v>937</v>
      </c>
      <c r="D554" s="15">
        <v>0.11</v>
      </c>
      <c r="E554" s="16">
        <v>9.5607014388489203E-2</v>
      </c>
      <c r="F554" s="15" t="s">
        <v>79</v>
      </c>
      <c r="G554" s="15" t="s">
        <v>70</v>
      </c>
      <c r="H554" s="15" t="s">
        <v>80</v>
      </c>
      <c r="I554" s="15" t="s">
        <v>70</v>
      </c>
      <c r="J554" s="15" t="s">
        <v>70</v>
      </c>
      <c r="K554" s="15" t="s">
        <v>70</v>
      </c>
      <c r="L554" s="15" t="s">
        <v>70</v>
      </c>
      <c r="M554" s="15" t="s">
        <v>70</v>
      </c>
      <c r="N554" s="15" t="s">
        <v>80</v>
      </c>
      <c r="O554" s="15" t="s">
        <v>70</v>
      </c>
      <c r="P554" s="15" t="s">
        <v>79</v>
      </c>
      <c r="Q554" s="6">
        <f t="shared" si="41"/>
        <v>-0.13084532374100721</v>
      </c>
      <c r="R554" s="1" t="str">
        <f t="shared" si="42"/>
        <v>Estimado.rar</v>
      </c>
      <c r="U554" s="5">
        <f t="shared" si="40"/>
        <v>1</v>
      </c>
      <c r="V554" s="1" t="s">
        <v>5409</v>
      </c>
      <c r="W554" s="1" t="str">
        <f t="shared" si="43"/>
        <v>ok</v>
      </c>
    </row>
    <row r="555" spans="1:23" ht="10.15" hidden="1" customHeight="1" x14ac:dyDescent="0.2">
      <c r="A555" s="14">
        <f t="shared" si="44"/>
        <v>552</v>
      </c>
      <c r="B555" s="15" t="s">
        <v>938</v>
      </c>
      <c r="C555" s="15" t="s">
        <v>939</v>
      </c>
      <c r="D555" s="15">
        <v>0.34</v>
      </c>
      <c r="E555" s="16">
        <v>0.34</v>
      </c>
      <c r="F555" s="15" t="s">
        <v>79</v>
      </c>
      <c r="G555" s="15" t="s">
        <v>70</v>
      </c>
      <c r="H555" s="15" t="s">
        <v>80</v>
      </c>
      <c r="I555" s="15" t="s">
        <v>70</v>
      </c>
      <c r="J555" s="15" t="s">
        <v>70</v>
      </c>
      <c r="K555" s="15" t="s">
        <v>70</v>
      </c>
      <c r="L555" s="15" t="s">
        <v>70</v>
      </c>
      <c r="M555" s="15" t="s">
        <v>70</v>
      </c>
      <c r="N555" s="15" t="s">
        <v>80</v>
      </c>
      <c r="O555" s="15" t="s">
        <v>70</v>
      </c>
      <c r="P555" s="15" t="s">
        <v>79</v>
      </c>
      <c r="Q555" s="6">
        <f t="shared" si="41"/>
        <v>0</v>
      </c>
      <c r="R555" s="1" t="str">
        <f t="shared" si="42"/>
        <v>Estimado.rar</v>
      </c>
      <c r="U555" s="5">
        <f t="shared" si="40"/>
        <v>1</v>
      </c>
      <c r="V555" s="1" t="s">
        <v>5409</v>
      </c>
      <c r="W555" s="1" t="str">
        <f t="shared" si="43"/>
        <v>ok</v>
      </c>
    </row>
    <row r="556" spans="1:23" ht="10.15" hidden="1" customHeight="1" x14ac:dyDescent="0.2">
      <c r="A556" s="14">
        <f t="shared" si="44"/>
        <v>553</v>
      </c>
      <c r="B556" s="15" t="s">
        <v>940</v>
      </c>
      <c r="C556" s="15" t="s">
        <v>941</v>
      </c>
      <c r="D556" s="15">
        <v>0.52</v>
      </c>
      <c r="E556" s="16">
        <v>0.52</v>
      </c>
      <c r="F556" s="15" t="s">
        <v>79</v>
      </c>
      <c r="G556" s="15" t="s">
        <v>70</v>
      </c>
      <c r="H556" s="15" t="s">
        <v>80</v>
      </c>
      <c r="I556" s="15" t="s">
        <v>70</v>
      </c>
      <c r="J556" s="15" t="s">
        <v>70</v>
      </c>
      <c r="K556" s="15" t="s">
        <v>70</v>
      </c>
      <c r="L556" s="15" t="s">
        <v>70</v>
      </c>
      <c r="M556" s="15" t="s">
        <v>70</v>
      </c>
      <c r="N556" s="15" t="s">
        <v>80</v>
      </c>
      <c r="O556" s="15" t="s">
        <v>70</v>
      </c>
      <c r="P556" s="15" t="s">
        <v>79</v>
      </c>
      <c r="Q556" s="6">
        <f t="shared" si="41"/>
        <v>0</v>
      </c>
      <c r="R556" s="1" t="str">
        <f t="shared" si="42"/>
        <v>Estimado.rar</v>
      </c>
      <c r="U556" s="5">
        <f t="shared" si="40"/>
        <v>1</v>
      </c>
      <c r="V556" s="1" t="s">
        <v>5409</v>
      </c>
      <c r="W556" s="1" t="str">
        <f t="shared" si="43"/>
        <v>ok</v>
      </c>
    </row>
    <row r="557" spans="1:23" ht="10.15" hidden="1" customHeight="1" x14ac:dyDescent="0.2">
      <c r="A557" s="14">
        <f t="shared" si="44"/>
        <v>554</v>
      </c>
      <c r="B557" s="15" t="s">
        <v>942</v>
      </c>
      <c r="C557" s="15" t="s">
        <v>943</v>
      </c>
      <c r="D557" s="15">
        <v>0.72</v>
      </c>
      <c r="E557" s="16">
        <v>0.72</v>
      </c>
      <c r="F557" s="15" t="s">
        <v>79</v>
      </c>
      <c r="G557" s="15" t="s">
        <v>70</v>
      </c>
      <c r="H557" s="15" t="s">
        <v>80</v>
      </c>
      <c r="I557" s="15" t="s">
        <v>70</v>
      </c>
      <c r="J557" s="15" t="s">
        <v>70</v>
      </c>
      <c r="K557" s="15" t="s">
        <v>70</v>
      </c>
      <c r="L557" s="15" t="s">
        <v>70</v>
      </c>
      <c r="M557" s="15" t="s">
        <v>70</v>
      </c>
      <c r="N557" s="15" t="s">
        <v>80</v>
      </c>
      <c r="O557" s="15" t="s">
        <v>70</v>
      </c>
      <c r="P557" s="15" t="s">
        <v>79</v>
      </c>
      <c r="Q557" s="6">
        <f t="shared" si="41"/>
        <v>0</v>
      </c>
      <c r="R557" s="1" t="str">
        <f t="shared" si="42"/>
        <v>Estimado.rar</v>
      </c>
      <c r="U557" s="5">
        <f t="shared" si="40"/>
        <v>1</v>
      </c>
      <c r="V557" s="1" t="s">
        <v>5409</v>
      </c>
      <c r="W557" s="1" t="str">
        <f t="shared" si="43"/>
        <v>ok</v>
      </c>
    </row>
    <row r="558" spans="1:23" ht="10.15" hidden="1" customHeight="1" x14ac:dyDescent="0.2">
      <c r="A558" s="14">
        <f t="shared" si="44"/>
        <v>555</v>
      </c>
      <c r="B558" s="15" t="s">
        <v>944</v>
      </c>
      <c r="C558" s="15" t="s">
        <v>945</v>
      </c>
      <c r="D558" s="15">
        <v>0.88</v>
      </c>
      <c r="E558" s="16">
        <v>0.88</v>
      </c>
      <c r="F558" s="15" t="s">
        <v>79</v>
      </c>
      <c r="G558" s="15" t="s">
        <v>70</v>
      </c>
      <c r="H558" s="15" t="s">
        <v>80</v>
      </c>
      <c r="I558" s="15" t="s">
        <v>70</v>
      </c>
      <c r="J558" s="15" t="s">
        <v>70</v>
      </c>
      <c r="K558" s="15" t="s">
        <v>70</v>
      </c>
      <c r="L558" s="15" t="s">
        <v>70</v>
      </c>
      <c r="M558" s="15" t="s">
        <v>70</v>
      </c>
      <c r="N558" s="15" t="s">
        <v>80</v>
      </c>
      <c r="O558" s="15" t="s">
        <v>70</v>
      </c>
      <c r="P558" s="15" t="s">
        <v>79</v>
      </c>
      <c r="Q558" s="6">
        <f t="shared" si="41"/>
        <v>0</v>
      </c>
      <c r="R558" s="1" t="str">
        <f t="shared" si="42"/>
        <v>Estimado.rar</v>
      </c>
      <c r="U558" s="5">
        <f t="shared" si="40"/>
        <v>1</v>
      </c>
      <c r="V558" s="1" t="s">
        <v>5409</v>
      </c>
      <c r="W558" s="1" t="str">
        <f t="shared" si="43"/>
        <v>ok</v>
      </c>
    </row>
    <row r="559" spans="1:23" ht="10.15" hidden="1" customHeight="1" x14ac:dyDescent="0.2">
      <c r="A559" s="14">
        <f t="shared" si="44"/>
        <v>556</v>
      </c>
      <c r="B559" s="15" t="s">
        <v>946</v>
      </c>
      <c r="C559" s="15" t="s">
        <v>947</v>
      </c>
      <c r="D559" s="15">
        <v>1.62</v>
      </c>
      <c r="E559" s="16">
        <v>1.62</v>
      </c>
      <c r="F559" s="15" t="s">
        <v>79</v>
      </c>
      <c r="G559" s="15" t="s">
        <v>70</v>
      </c>
      <c r="H559" s="15" t="s">
        <v>80</v>
      </c>
      <c r="I559" s="15" t="s">
        <v>70</v>
      </c>
      <c r="J559" s="15" t="s">
        <v>70</v>
      </c>
      <c r="K559" s="15" t="s">
        <v>70</v>
      </c>
      <c r="L559" s="15" t="s">
        <v>70</v>
      </c>
      <c r="M559" s="15" t="s">
        <v>70</v>
      </c>
      <c r="N559" s="15" t="s">
        <v>80</v>
      </c>
      <c r="O559" s="15" t="s">
        <v>70</v>
      </c>
      <c r="P559" s="15" t="s">
        <v>79</v>
      </c>
      <c r="Q559" s="6">
        <f t="shared" si="41"/>
        <v>0</v>
      </c>
      <c r="R559" s="1" t="str">
        <f t="shared" si="42"/>
        <v>Estimado.rar</v>
      </c>
      <c r="U559" s="5">
        <f t="shared" si="40"/>
        <v>1</v>
      </c>
      <c r="V559" s="1" t="s">
        <v>5409</v>
      </c>
      <c r="W559" s="1" t="str">
        <f t="shared" si="43"/>
        <v>ok</v>
      </c>
    </row>
    <row r="560" spans="1:23" ht="10.15" hidden="1" customHeight="1" x14ac:dyDescent="0.2">
      <c r="A560" s="14">
        <f t="shared" si="44"/>
        <v>557</v>
      </c>
      <c r="B560" s="15" t="s">
        <v>948</v>
      </c>
      <c r="C560" s="15" t="s">
        <v>949</v>
      </c>
      <c r="D560" s="15">
        <v>0.1</v>
      </c>
      <c r="E560" s="16">
        <v>0.1</v>
      </c>
      <c r="F560" s="15" t="s">
        <v>79</v>
      </c>
      <c r="G560" s="15" t="s">
        <v>70</v>
      </c>
      <c r="H560" s="15" t="s">
        <v>80</v>
      </c>
      <c r="I560" s="15" t="s">
        <v>70</v>
      </c>
      <c r="J560" s="15" t="s">
        <v>70</v>
      </c>
      <c r="K560" s="15" t="s">
        <v>70</v>
      </c>
      <c r="L560" s="15" t="s">
        <v>70</v>
      </c>
      <c r="M560" s="15" t="s">
        <v>70</v>
      </c>
      <c r="N560" s="15" t="s">
        <v>80</v>
      </c>
      <c r="O560" s="15" t="s">
        <v>70</v>
      </c>
      <c r="P560" s="15" t="s">
        <v>79</v>
      </c>
      <c r="Q560" s="6">
        <f t="shared" si="41"/>
        <v>0</v>
      </c>
      <c r="R560" s="1" t="str">
        <f t="shared" si="42"/>
        <v>Estimado.rar</v>
      </c>
      <c r="U560" s="5">
        <f t="shared" si="40"/>
        <v>1</v>
      </c>
      <c r="V560" s="1" t="s">
        <v>5409</v>
      </c>
      <c r="W560" s="1" t="str">
        <f t="shared" si="43"/>
        <v>ok</v>
      </c>
    </row>
    <row r="561" spans="1:23" ht="10.15" hidden="1" customHeight="1" x14ac:dyDescent="0.2">
      <c r="A561" s="14">
        <f t="shared" si="44"/>
        <v>558</v>
      </c>
      <c r="B561" s="15" t="s">
        <v>950</v>
      </c>
      <c r="C561" s="15" t="s">
        <v>951</v>
      </c>
      <c r="D561" s="15">
        <v>0.13</v>
      </c>
      <c r="E561" s="16">
        <v>0.13</v>
      </c>
      <c r="F561" s="15" t="s">
        <v>79</v>
      </c>
      <c r="G561" s="15" t="s">
        <v>70</v>
      </c>
      <c r="H561" s="15" t="s">
        <v>80</v>
      </c>
      <c r="I561" s="15" t="s">
        <v>70</v>
      </c>
      <c r="J561" s="15" t="s">
        <v>70</v>
      </c>
      <c r="K561" s="15" t="s">
        <v>70</v>
      </c>
      <c r="L561" s="15" t="s">
        <v>70</v>
      </c>
      <c r="M561" s="15" t="s">
        <v>70</v>
      </c>
      <c r="N561" s="15" t="s">
        <v>80</v>
      </c>
      <c r="O561" s="15" t="s">
        <v>70</v>
      </c>
      <c r="P561" s="15" t="s">
        <v>79</v>
      </c>
      <c r="Q561" s="6">
        <f t="shared" si="41"/>
        <v>0</v>
      </c>
      <c r="R561" s="1" t="str">
        <f t="shared" si="42"/>
        <v>Estimado.rar</v>
      </c>
      <c r="U561" s="5">
        <f t="shared" si="40"/>
        <v>1</v>
      </c>
      <c r="V561" s="1" t="s">
        <v>5409</v>
      </c>
      <c r="W561" s="1" t="str">
        <f t="shared" si="43"/>
        <v>ok</v>
      </c>
    </row>
    <row r="562" spans="1:23" ht="10.15" hidden="1" customHeight="1" x14ac:dyDescent="0.2">
      <c r="A562" s="14">
        <f t="shared" si="44"/>
        <v>559</v>
      </c>
      <c r="B562" s="15" t="s">
        <v>952</v>
      </c>
      <c r="C562" s="15" t="s">
        <v>953</v>
      </c>
      <c r="D562" s="15">
        <v>0.18</v>
      </c>
      <c r="E562" s="16">
        <v>0.18</v>
      </c>
      <c r="F562" s="15" t="s">
        <v>79</v>
      </c>
      <c r="G562" s="15" t="s">
        <v>70</v>
      </c>
      <c r="H562" s="15" t="s">
        <v>80</v>
      </c>
      <c r="I562" s="15" t="s">
        <v>70</v>
      </c>
      <c r="J562" s="15" t="s">
        <v>70</v>
      </c>
      <c r="K562" s="15" t="s">
        <v>70</v>
      </c>
      <c r="L562" s="15" t="s">
        <v>70</v>
      </c>
      <c r="M562" s="15" t="s">
        <v>70</v>
      </c>
      <c r="N562" s="15" t="s">
        <v>80</v>
      </c>
      <c r="O562" s="15" t="s">
        <v>70</v>
      </c>
      <c r="P562" s="15" t="s">
        <v>79</v>
      </c>
      <c r="Q562" s="6">
        <f t="shared" si="41"/>
        <v>0</v>
      </c>
      <c r="R562" s="1" t="str">
        <f t="shared" si="42"/>
        <v>Estimado.rar</v>
      </c>
      <c r="U562" s="5">
        <f t="shared" si="40"/>
        <v>1</v>
      </c>
      <c r="V562" s="1" t="s">
        <v>5409</v>
      </c>
      <c r="W562" s="1" t="str">
        <f t="shared" si="43"/>
        <v>ok</v>
      </c>
    </row>
    <row r="563" spans="1:23" ht="10.15" hidden="1" customHeight="1" x14ac:dyDescent="0.2">
      <c r="A563" s="14">
        <f t="shared" si="44"/>
        <v>560</v>
      </c>
      <c r="B563" s="15" t="s">
        <v>954</v>
      </c>
      <c r="C563" s="15" t="s">
        <v>955</v>
      </c>
      <c r="D563" s="15">
        <v>0.1</v>
      </c>
      <c r="E563" s="16">
        <v>0.1</v>
      </c>
      <c r="F563" s="15" t="s">
        <v>79</v>
      </c>
      <c r="G563" s="15" t="s">
        <v>70</v>
      </c>
      <c r="H563" s="15" t="s">
        <v>80</v>
      </c>
      <c r="I563" s="15" t="s">
        <v>70</v>
      </c>
      <c r="J563" s="15" t="s">
        <v>70</v>
      </c>
      <c r="K563" s="15" t="s">
        <v>70</v>
      </c>
      <c r="L563" s="15" t="s">
        <v>70</v>
      </c>
      <c r="M563" s="15" t="s">
        <v>70</v>
      </c>
      <c r="N563" s="15" t="s">
        <v>80</v>
      </c>
      <c r="O563" s="15" t="s">
        <v>70</v>
      </c>
      <c r="P563" s="15" t="s">
        <v>79</v>
      </c>
      <c r="Q563" s="6">
        <f t="shared" si="41"/>
        <v>0</v>
      </c>
      <c r="R563" s="1" t="str">
        <f t="shared" si="42"/>
        <v>Estimado.rar</v>
      </c>
      <c r="U563" s="5">
        <f t="shared" si="40"/>
        <v>1</v>
      </c>
      <c r="V563" s="1" t="s">
        <v>5409</v>
      </c>
      <c r="W563" s="1" t="str">
        <f t="shared" si="43"/>
        <v>ok</v>
      </c>
    </row>
    <row r="564" spans="1:23" ht="10.15" hidden="1" customHeight="1" x14ac:dyDescent="0.2">
      <c r="A564" s="14">
        <f t="shared" si="44"/>
        <v>561</v>
      </c>
      <c r="B564" s="15" t="s">
        <v>956</v>
      </c>
      <c r="C564" s="15" t="s">
        <v>957</v>
      </c>
      <c r="D564" s="15">
        <v>0.13</v>
      </c>
      <c r="E564" s="16">
        <v>0.13</v>
      </c>
      <c r="F564" s="15" t="s">
        <v>79</v>
      </c>
      <c r="G564" s="15" t="s">
        <v>70</v>
      </c>
      <c r="H564" s="15" t="s">
        <v>80</v>
      </c>
      <c r="I564" s="15" t="s">
        <v>70</v>
      </c>
      <c r="J564" s="15" t="s">
        <v>70</v>
      </c>
      <c r="K564" s="15" t="s">
        <v>70</v>
      </c>
      <c r="L564" s="15" t="s">
        <v>70</v>
      </c>
      <c r="M564" s="15" t="s">
        <v>70</v>
      </c>
      <c r="N564" s="15" t="s">
        <v>80</v>
      </c>
      <c r="O564" s="15" t="s">
        <v>70</v>
      </c>
      <c r="P564" s="15" t="s">
        <v>79</v>
      </c>
      <c r="Q564" s="6">
        <f t="shared" si="41"/>
        <v>0</v>
      </c>
      <c r="R564" s="1" t="str">
        <f t="shared" si="42"/>
        <v>Estimado.rar</v>
      </c>
      <c r="U564" s="5">
        <f t="shared" si="40"/>
        <v>1</v>
      </c>
      <c r="V564" s="1" t="s">
        <v>5409</v>
      </c>
      <c r="W564" s="1" t="str">
        <f t="shared" si="43"/>
        <v>ok</v>
      </c>
    </row>
    <row r="565" spans="1:23" ht="10.15" hidden="1" customHeight="1" x14ac:dyDescent="0.2">
      <c r="A565" s="14">
        <f t="shared" si="44"/>
        <v>562</v>
      </c>
      <c r="B565" s="15" t="s">
        <v>958</v>
      </c>
      <c r="C565" s="15" t="s">
        <v>959</v>
      </c>
      <c r="D565" s="15">
        <v>0.18</v>
      </c>
      <c r="E565" s="16">
        <v>0.18</v>
      </c>
      <c r="F565" s="15" t="s">
        <v>79</v>
      </c>
      <c r="G565" s="15" t="s">
        <v>70</v>
      </c>
      <c r="H565" s="15" t="s">
        <v>80</v>
      </c>
      <c r="I565" s="15" t="s">
        <v>70</v>
      </c>
      <c r="J565" s="15" t="s">
        <v>70</v>
      </c>
      <c r="K565" s="15" t="s">
        <v>70</v>
      </c>
      <c r="L565" s="15" t="s">
        <v>70</v>
      </c>
      <c r="M565" s="15" t="s">
        <v>70</v>
      </c>
      <c r="N565" s="15" t="s">
        <v>80</v>
      </c>
      <c r="O565" s="15" t="s">
        <v>70</v>
      </c>
      <c r="P565" s="15" t="s">
        <v>79</v>
      </c>
      <c r="Q565" s="6">
        <f t="shared" si="41"/>
        <v>0</v>
      </c>
      <c r="R565" s="1" t="str">
        <f t="shared" si="42"/>
        <v>Estimado.rar</v>
      </c>
      <c r="U565" s="5">
        <f t="shared" si="40"/>
        <v>1</v>
      </c>
      <c r="V565" s="1" t="s">
        <v>5409</v>
      </c>
      <c r="W565" s="1" t="str">
        <f t="shared" si="43"/>
        <v>ok</v>
      </c>
    </row>
    <row r="566" spans="1:23" ht="10.15" hidden="1" customHeight="1" x14ac:dyDescent="0.2">
      <c r="A566" s="14">
        <f t="shared" si="44"/>
        <v>563</v>
      </c>
      <c r="B566" s="15" t="s">
        <v>960</v>
      </c>
      <c r="C566" s="15" t="s">
        <v>961</v>
      </c>
      <c r="D566" s="15">
        <v>0.24</v>
      </c>
      <c r="E566" s="16">
        <v>0.21291272634378011</v>
      </c>
      <c r="F566" s="15" t="s">
        <v>79</v>
      </c>
      <c r="G566" s="15" t="s">
        <v>70</v>
      </c>
      <c r="H566" s="15" t="s">
        <v>80</v>
      </c>
      <c r="I566" s="15" t="s">
        <v>70</v>
      </c>
      <c r="J566" s="15" t="s">
        <v>70</v>
      </c>
      <c r="K566" s="15" t="s">
        <v>70</v>
      </c>
      <c r="L566" s="15" t="s">
        <v>70</v>
      </c>
      <c r="M566" s="15" t="s">
        <v>70</v>
      </c>
      <c r="N566" s="15" t="s">
        <v>80</v>
      </c>
      <c r="O566" s="15" t="s">
        <v>70</v>
      </c>
      <c r="P566" s="15" t="s">
        <v>79</v>
      </c>
      <c r="Q566" s="6">
        <f t="shared" si="41"/>
        <v>-0.11286364023424955</v>
      </c>
      <c r="R566" s="1" t="str">
        <f t="shared" si="42"/>
        <v>Estimado.rar</v>
      </c>
      <c r="U566" s="5">
        <f t="shared" si="40"/>
        <v>1</v>
      </c>
      <c r="V566" s="1" t="s">
        <v>5409</v>
      </c>
      <c r="W566" s="1" t="str">
        <f t="shared" si="43"/>
        <v>ok</v>
      </c>
    </row>
    <row r="567" spans="1:23" ht="10.15" hidden="1" customHeight="1" x14ac:dyDescent="0.2">
      <c r="A567" s="14">
        <f t="shared" si="44"/>
        <v>564</v>
      </c>
      <c r="B567" s="15" t="s">
        <v>962</v>
      </c>
      <c r="C567" s="15" t="s">
        <v>963</v>
      </c>
      <c r="D567" s="15">
        <v>0.3</v>
      </c>
      <c r="E567" s="16">
        <v>0.3</v>
      </c>
      <c r="F567" s="15" t="s">
        <v>60</v>
      </c>
      <c r="G567" s="15">
        <v>15000</v>
      </c>
      <c r="H567" s="15" t="s">
        <v>964</v>
      </c>
      <c r="I567" s="15" t="s">
        <v>62</v>
      </c>
      <c r="J567" s="15" t="s">
        <v>100</v>
      </c>
      <c r="K567" s="15" t="s">
        <v>616</v>
      </c>
      <c r="L567" s="15">
        <v>42767</v>
      </c>
      <c r="M567" s="15" t="s">
        <v>964</v>
      </c>
      <c r="N567" s="15" t="s">
        <v>65</v>
      </c>
      <c r="O567" s="15">
        <v>15000</v>
      </c>
      <c r="P567" s="15" t="s">
        <v>60</v>
      </c>
      <c r="Q567" s="6">
        <f t="shared" si="41"/>
        <v>0</v>
      </c>
      <c r="R567" s="1" t="str">
        <f t="shared" si="42"/>
        <v>SEAL Contrato ADLO 026-2017-SEAL</v>
      </c>
      <c r="U567" s="5">
        <f t="shared" si="40"/>
        <v>1</v>
      </c>
      <c r="V567" s="1" t="s">
        <v>964</v>
      </c>
      <c r="W567" s="1" t="str">
        <f t="shared" si="43"/>
        <v>ok</v>
      </c>
    </row>
    <row r="568" spans="1:23" ht="10.15" hidden="1" customHeight="1" x14ac:dyDescent="0.2">
      <c r="A568" s="14">
        <f t="shared" si="44"/>
        <v>565</v>
      </c>
      <c r="B568" s="15" t="s">
        <v>965</v>
      </c>
      <c r="C568" s="15" t="s">
        <v>966</v>
      </c>
      <c r="D568" s="15">
        <v>0.43</v>
      </c>
      <c r="E568" s="16">
        <v>0.43</v>
      </c>
      <c r="F568" s="15" t="s">
        <v>60</v>
      </c>
      <c r="G568" s="15">
        <v>30000</v>
      </c>
      <c r="H568" s="15" t="s">
        <v>964</v>
      </c>
      <c r="I568" s="15" t="s">
        <v>62</v>
      </c>
      <c r="J568" s="15" t="s">
        <v>100</v>
      </c>
      <c r="K568" s="15" t="s">
        <v>616</v>
      </c>
      <c r="L568" s="15">
        <v>42767</v>
      </c>
      <c r="M568" s="15" t="s">
        <v>964</v>
      </c>
      <c r="N568" s="15" t="s">
        <v>65</v>
      </c>
      <c r="O568" s="15">
        <v>30000</v>
      </c>
      <c r="P568" s="15" t="s">
        <v>60</v>
      </c>
      <c r="Q568" s="6">
        <f t="shared" si="41"/>
        <v>0</v>
      </c>
      <c r="R568" s="1" t="str">
        <f t="shared" si="42"/>
        <v>SEAL Contrato ADLO 026-2017-SEAL</v>
      </c>
      <c r="U568" s="5">
        <f t="shared" si="40"/>
        <v>1</v>
      </c>
      <c r="V568" s="1" t="s">
        <v>964</v>
      </c>
      <c r="W568" s="1" t="str">
        <f t="shared" si="43"/>
        <v>ok</v>
      </c>
    </row>
    <row r="569" spans="1:23" ht="20.45" hidden="1" customHeight="1" x14ac:dyDescent="0.2">
      <c r="A569" s="14">
        <f t="shared" si="44"/>
        <v>566</v>
      </c>
      <c r="B569" s="15" t="s">
        <v>967</v>
      </c>
      <c r="C569" s="15" t="s">
        <v>968</v>
      </c>
      <c r="D569" s="15">
        <v>0.66</v>
      </c>
      <c r="E569" s="16">
        <v>0.6</v>
      </c>
      <c r="F569" s="15" t="s">
        <v>60</v>
      </c>
      <c r="G569" s="15">
        <v>3750</v>
      </c>
      <c r="H569" s="15" t="s">
        <v>969</v>
      </c>
      <c r="I569" s="15" t="s">
        <v>62</v>
      </c>
      <c r="J569" s="15" t="s">
        <v>89</v>
      </c>
      <c r="K569" s="15" t="s">
        <v>616</v>
      </c>
      <c r="L569" s="15">
        <v>42958</v>
      </c>
      <c r="M569" s="15" t="s">
        <v>969</v>
      </c>
      <c r="N569" s="15" t="s">
        <v>65</v>
      </c>
      <c r="O569" s="15">
        <v>3750</v>
      </c>
      <c r="P569" s="15" t="s">
        <v>60</v>
      </c>
      <c r="Q569" s="6">
        <f t="shared" si="41"/>
        <v>-9.0909090909090939E-2</v>
      </c>
      <c r="R569" s="1" t="str">
        <f t="shared" si="42"/>
        <v>ORDEN DE COMPRA 4214000537-GELCO</v>
      </c>
      <c r="U569" s="5">
        <f t="shared" si="40"/>
        <v>1</v>
      </c>
      <c r="V569" s="1" t="s">
        <v>969</v>
      </c>
      <c r="W569" s="1" t="str">
        <f t="shared" si="43"/>
        <v>ok</v>
      </c>
    </row>
    <row r="570" spans="1:23" ht="10.15" hidden="1" customHeight="1" x14ac:dyDescent="0.2">
      <c r="A570" s="14">
        <f t="shared" si="44"/>
        <v>567</v>
      </c>
      <c r="B570" s="15" t="s">
        <v>970</v>
      </c>
      <c r="C570" s="15" t="s">
        <v>971</v>
      </c>
      <c r="D570" s="15">
        <v>0.76</v>
      </c>
      <c r="E570" s="16">
        <v>0.73102523572154088</v>
      </c>
      <c r="F570" s="15" t="s">
        <v>79</v>
      </c>
      <c r="G570" s="15" t="s">
        <v>70</v>
      </c>
      <c r="H570" s="15" t="s">
        <v>80</v>
      </c>
      <c r="I570" s="15" t="s">
        <v>70</v>
      </c>
      <c r="J570" s="15" t="s">
        <v>70</v>
      </c>
      <c r="K570" s="15" t="s">
        <v>70</v>
      </c>
      <c r="L570" s="15" t="s">
        <v>70</v>
      </c>
      <c r="M570" s="15" t="s">
        <v>70</v>
      </c>
      <c r="N570" s="15" t="s">
        <v>80</v>
      </c>
      <c r="O570" s="15" t="s">
        <v>70</v>
      </c>
      <c r="P570" s="15" t="s">
        <v>79</v>
      </c>
      <c r="Q570" s="6">
        <f t="shared" si="41"/>
        <v>-3.8124689840077775E-2</v>
      </c>
      <c r="R570" s="1" t="str">
        <f t="shared" si="42"/>
        <v>Estimado.rar</v>
      </c>
      <c r="U570" s="5">
        <f t="shared" si="40"/>
        <v>1</v>
      </c>
      <c r="V570" s="1" t="s">
        <v>5409</v>
      </c>
      <c r="W570" s="1" t="str">
        <f t="shared" si="43"/>
        <v>ok</v>
      </c>
    </row>
    <row r="571" spans="1:23" ht="10.15" hidden="1" customHeight="1" x14ac:dyDescent="0.2">
      <c r="A571" s="14">
        <f t="shared" si="44"/>
        <v>568</v>
      </c>
      <c r="B571" s="15" t="s">
        <v>972</v>
      </c>
      <c r="C571" s="15" t="s">
        <v>973</v>
      </c>
      <c r="D571" s="15">
        <v>0.95</v>
      </c>
      <c r="E571" s="16">
        <v>0.81775552401591511</v>
      </c>
      <c r="F571" s="15" t="s">
        <v>79</v>
      </c>
      <c r="G571" s="15" t="s">
        <v>70</v>
      </c>
      <c r="H571" s="15" t="s">
        <v>80</v>
      </c>
      <c r="I571" s="15" t="s">
        <v>70</v>
      </c>
      <c r="J571" s="15" t="s">
        <v>70</v>
      </c>
      <c r="K571" s="15" t="s">
        <v>70</v>
      </c>
      <c r="L571" s="15" t="s">
        <v>70</v>
      </c>
      <c r="M571" s="15" t="s">
        <v>70</v>
      </c>
      <c r="N571" s="15" t="s">
        <v>80</v>
      </c>
      <c r="O571" s="15" t="s">
        <v>70</v>
      </c>
      <c r="P571" s="15" t="s">
        <v>79</v>
      </c>
      <c r="Q571" s="6">
        <f t="shared" si="41"/>
        <v>-0.13920471156219461</v>
      </c>
      <c r="R571" s="1" t="str">
        <f t="shared" si="42"/>
        <v>Estimado.rar</v>
      </c>
      <c r="U571" s="5">
        <f t="shared" si="40"/>
        <v>1</v>
      </c>
      <c r="V571" s="1" t="s">
        <v>5409</v>
      </c>
      <c r="W571" s="1" t="str">
        <f t="shared" si="43"/>
        <v>ok</v>
      </c>
    </row>
    <row r="572" spans="1:23" ht="10.15" hidden="1" customHeight="1" x14ac:dyDescent="0.2">
      <c r="A572" s="14">
        <f t="shared" si="44"/>
        <v>569</v>
      </c>
      <c r="B572" s="15" t="s">
        <v>974</v>
      </c>
      <c r="C572" s="15" t="s">
        <v>975</v>
      </c>
      <c r="D572" s="15">
        <v>1.04</v>
      </c>
      <c r="E572" s="16">
        <v>1.04</v>
      </c>
      <c r="F572" s="15" t="s">
        <v>60</v>
      </c>
      <c r="G572" s="15">
        <v>80000</v>
      </c>
      <c r="H572" s="15" t="s">
        <v>964</v>
      </c>
      <c r="I572" s="15" t="s">
        <v>84</v>
      </c>
      <c r="J572" s="15" t="s">
        <v>100</v>
      </c>
      <c r="K572" s="15" t="s">
        <v>616</v>
      </c>
      <c r="L572" s="15">
        <v>42767</v>
      </c>
      <c r="M572" s="15" t="s">
        <v>964</v>
      </c>
      <c r="N572" s="15" t="s">
        <v>65</v>
      </c>
      <c r="O572" s="15">
        <v>80000</v>
      </c>
      <c r="P572" s="15" t="s">
        <v>60</v>
      </c>
      <c r="Q572" s="6">
        <f t="shared" si="41"/>
        <v>0</v>
      </c>
      <c r="R572" s="1" t="str">
        <f t="shared" si="42"/>
        <v>SEAL Contrato ADLO 026-2017-SEAL</v>
      </c>
      <c r="U572" s="5">
        <f t="shared" si="40"/>
        <v>1</v>
      </c>
      <c r="V572" s="1" t="s">
        <v>964</v>
      </c>
      <c r="W572" s="1" t="str">
        <f t="shared" si="43"/>
        <v>ok</v>
      </c>
    </row>
    <row r="573" spans="1:23" ht="10.15" hidden="1" customHeight="1" x14ac:dyDescent="0.2">
      <c r="A573" s="14">
        <f t="shared" si="44"/>
        <v>570</v>
      </c>
      <c r="B573" s="15" t="s">
        <v>976</v>
      </c>
      <c r="C573" s="15" t="s">
        <v>977</v>
      </c>
      <c r="D573" s="15">
        <v>1.1000000000000001</v>
      </c>
      <c r="E573" s="16">
        <v>1.0783590451355956</v>
      </c>
      <c r="F573" s="15" t="s">
        <v>79</v>
      </c>
      <c r="G573" s="15" t="s">
        <v>70</v>
      </c>
      <c r="H573" s="15" t="s">
        <v>80</v>
      </c>
      <c r="I573" s="15" t="s">
        <v>70</v>
      </c>
      <c r="J573" s="15" t="s">
        <v>70</v>
      </c>
      <c r="K573" s="15" t="s">
        <v>70</v>
      </c>
      <c r="L573" s="15" t="s">
        <v>70</v>
      </c>
      <c r="M573" s="15" t="s">
        <v>70</v>
      </c>
      <c r="N573" s="15" t="s">
        <v>80</v>
      </c>
      <c r="O573" s="15" t="s">
        <v>70</v>
      </c>
      <c r="P573" s="15" t="s">
        <v>79</v>
      </c>
      <c r="Q573" s="6">
        <f t="shared" si="41"/>
        <v>-1.9673595331276883E-2</v>
      </c>
      <c r="R573" s="1" t="str">
        <f t="shared" si="42"/>
        <v>Estimado.rar</v>
      </c>
      <c r="U573" s="5">
        <f t="shared" si="40"/>
        <v>1</v>
      </c>
      <c r="V573" s="1" t="s">
        <v>5409</v>
      </c>
      <c r="W573" s="1" t="str">
        <f t="shared" si="43"/>
        <v>ok</v>
      </c>
    </row>
    <row r="574" spans="1:23" ht="10.15" hidden="1" customHeight="1" x14ac:dyDescent="0.2">
      <c r="A574" s="14">
        <f t="shared" si="44"/>
        <v>571</v>
      </c>
      <c r="B574" s="15" t="s">
        <v>978</v>
      </c>
      <c r="C574" s="15" t="s">
        <v>979</v>
      </c>
      <c r="D574" s="15">
        <v>1.31</v>
      </c>
      <c r="E574" s="16">
        <v>1.2959196690735166</v>
      </c>
      <c r="F574" s="15" t="s">
        <v>79</v>
      </c>
      <c r="G574" s="15" t="s">
        <v>70</v>
      </c>
      <c r="H574" s="15" t="s">
        <v>80</v>
      </c>
      <c r="I574" s="15" t="s">
        <v>70</v>
      </c>
      <c r="J574" s="15" t="s">
        <v>70</v>
      </c>
      <c r="K574" s="15" t="s">
        <v>70</v>
      </c>
      <c r="L574" s="15" t="s">
        <v>70</v>
      </c>
      <c r="M574" s="15" t="s">
        <v>70</v>
      </c>
      <c r="N574" s="15" t="s">
        <v>80</v>
      </c>
      <c r="O574" s="15" t="s">
        <v>70</v>
      </c>
      <c r="P574" s="15" t="s">
        <v>79</v>
      </c>
      <c r="Q574" s="6">
        <f t="shared" si="41"/>
        <v>-1.0748344218689643E-2</v>
      </c>
      <c r="R574" s="1" t="str">
        <f t="shared" si="42"/>
        <v>Estimado.rar</v>
      </c>
      <c r="U574" s="5">
        <f t="shared" si="40"/>
        <v>1</v>
      </c>
      <c r="V574" s="1" t="s">
        <v>5409</v>
      </c>
      <c r="W574" s="1" t="str">
        <f t="shared" si="43"/>
        <v>ok</v>
      </c>
    </row>
    <row r="575" spans="1:23" ht="10.15" hidden="1" customHeight="1" x14ac:dyDescent="0.2">
      <c r="A575" s="14">
        <f t="shared" si="44"/>
        <v>572</v>
      </c>
      <c r="B575" s="15" t="s">
        <v>980</v>
      </c>
      <c r="C575" s="15" t="s">
        <v>981</v>
      </c>
      <c r="D575" s="15">
        <v>1.6</v>
      </c>
      <c r="E575" s="16">
        <v>1.6009847481217949</v>
      </c>
      <c r="F575" s="15" t="s">
        <v>79</v>
      </c>
      <c r="G575" s="15" t="s">
        <v>70</v>
      </c>
      <c r="H575" s="15" t="s">
        <v>80</v>
      </c>
      <c r="I575" s="15" t="s">
        <v>70</v>
      </c>
      <c r="J575" s="15" t="s">
        <v>70</v>
      </c>
      <c r="K575" s="15" t="s">
        <v>70</v>
      </c>
      <c r="L575" s="15" t="s">
        <v>70</v>
      </c>
      <c r="M575" s="15" t="s">
        <v>70</v>
      </c>
      <c r="N575" s="15" t="s">
        <v>80</v>
      </c>
      <c r="O575" s="15" t="s">
        <v>70</v>
      </c>
      <c r="P575" s="15" t="s">
        <v>79</v>
      </c>
      <c r="Q575" s="6">
        <f t="shared" si="41"/>
        <v>6.154675761218531E-4</v>
      </c>
      <c r="R575" s="1" t="str">
        <f t="shared" si="42"/>
        <v>Estimado.rar</v>
      </c>
      <c r="U575" s="5">
        <f t="shared" si="40"/>
        <v>1</v>
      </c>
      <c r="V575" s="1" t="s">
        <v>5409</v>
      </c>
      <c r="W575" s="1" t="str">
        <f t="shared" si="43"/>
        <v>ok</v>
      </c>
    </row>
    <row r="576" spans="1:23" ht="10.15" hidden="1" customHeight="1" x14ac:dyDescent="0.2">
      <c r="A576" s="14">
        <f t="shared" si="44"/>
        <v>573</v>
      </c>
      <c r="B576" s="15" t="s">
        <v>982</v>
      </c>
      <c r="C576" s="15" t="s">
        <v>983</v>
      </c>
      <c r="D576" s="15">
        <v>1.81</v>
      </c>
      <c r="E576" s="16">
        <v>1.8191777745500206</v>
      </c>
      <c r="F576" s="15" t="s">
        <v>79</v>
      </c>
      <c r="G576" s="15" t="s">
        <v>70</v>
      </c>
      <c r="H576" s="15" t="s">
        <v>80</v>
      </c>
      <c r="I576" s="15" t="s">
        <v>70</v>
      </c>
      <c r="J576" s="15" t="s">
        <v>70</v>
      </c>
      <c r="K576" s="15" t="s">
        <v>70</v>
      </c>
      <c r="L576" s="15" t="s">
        <v>70</v>
      </c>
      <c r="M576" s="15" t="s">
        <v>70</v>
      </c>
      <c r="N576" s="15" t="s">
        <v>80</v>
      </c>
      <c r="O576" s="15" t="s">
        <v>70</v>
      </c>
      <c r="P576" s="15" t="s">
        <v>79</v>
      </c>
      <c r="Q576" s="6">
        <f t="shared" si="41"/>
        <v>5.070593674044499E-3</v>
      </c>
      <c r="R576" s="1" t="str">
        <f t="shared" si="42"/>
        <v>Estimado.rar</v>
      </c>
      <c r="U576" s="5">
        <f t="shared" si="40"/>
        <v>1</v>
      </c>
      <c r="V576" s="1" t="s">
        <v>5409</v>
      </c>
      <c r="W576" s="1" t="str">
        <f t="shared" si="43"/>
        <v>ok</v>
      </c>
    </row>
    <row r="577" spans="1:1020 1025:2044 2049:3068 3073:4092 4097:5116 5121:6140 6145:7164 7169:8188 8193:9212 9217:10236 10241:11260 11265:12284 12289:13308 13313:14332 14337:15356 15361:16380" ht="10.15" hidden="1" customHeight="1" x14ac:dyDescent="0.2">
      <c r="A577" s="14">
        <f t="shared" si="44"/>
        <v>574</v>
      </c>
      <c r="B577" s="15" t="s">
        <v>984</v>
      </c>
      <c r="C577" s="15" t="s">
        <v>985</v>
      </c>
      <c r="D577" s="15">
        <v>2.02</v>
      </c>
      <c r="E577" s="16">
        <v>2.0375791949766882</v>
      </c>
      <c r="F577" s="15" t="s">
        <v>79</v>
      </c>
      <c r="G577" s="15" t="s">
        <v>70</v>
      </c>
      <c r="H577" s="15" t="s">
        <v>80</v>
      </c>
      <c r="I577" s="15" t="s">
        <v>70</v>
      </c>
      <c r="J577" s="15" t="s">
        <v>70</v>
      </c>
      <c r="K577" s="15" t="s">
        <v>70</v>
      </c>
      <c r="L577" s="15" t="s">
        <v>70</v>
      </c>
      <c r="M577" s="15" t="s">
        <v>70</v>
      </c>
      <c r="N577" s="15" t="s">
        <v>80</v>
      </c>
      <c r="O577" s="15" t="s">
        <v>70</v>
      </c>
      <c r="P577" s="15" t="s">
        <v>79</v>
      </c>
      <c r="Q577" s="6">
        <f t="shared" si="41"/>
        <v>8.7025717706377126E-3</v>
      </c>
      <c r="R577" s="1" t="str">
        <f t="shared" si="42"/>
        <v>Estimado.rar</v>
      </c>
      <c r="U577" s="5">
        <f t="shared" si="40"/>
        <v>1</v>
      </c>
      <c r="V577" s="1" t="s">
        <v>5409</v>
      </c>
      <c r="W577" s="1" t="str">
        <f t="shared" si="43"/>
        <v>ok</v>
      </c>
    </row>
    <row r="578" spans="1:1020 1025:2044 2049:3068 3073:4092 4097:5116 5121:6140 6145:7164 7169:8188 8193:9212 9217:10236 10241:11260 11265:12284 12289:13308 13313:14332 14337:15356 15361:16380" ht="10.15" hidden="1" customHeight="1" x14ac:dyDescent="0.2">
      <c r="A578" s="14">
        <f t="shared" si="44"/>
        <v>575</v>
      </c>
      <c r="B578" s="15" t="s">
        <v>986</v>
      </c>
      <c r="C578" s="15" t="s">
        <v>987</v>
      </c>
      <c r="D578" s="15">
        <v>2.0299999999999998</v>
      </c>
      <c r="E578" s="16">
        <v>2.0812824590171184</v>
      </c>
      <c r="F578" s="15" t="s">
        <v>79</v>
      </c>
      <c r="G578" s="15" t="s">
        <v>70</v>
      </c>
      <c r="H578" s="15" t="s">
        <v>80</v>
      </c>
      <c r="I578" s="15" t="s">
        <v>70</v>
      </c>
      <c r="J578" s="15" t="s">
        <v>70</v>
      </c>
      <c r="K578" s="15" t="s">
        <v>70</v>
      </c>
      <c r="L578" s="15" t="s">
        <v>70</v>
      </c>
      <c r="M578" s="15" t="s">
        <v>70</v>
      </c>
      <c r="N578" s="15" t="s">
        <v>80</v>
      </c>
      <c r="O578" s="15" t="s">
        <v>70</v>
      </c>
      <c r="P578" s="15" t="s">
        <v>79</v>
      </c>
      <c r="Q578" s="6">
        <f t="shared" si="41"/>
        <v>2.5262295082324471E-2</v>
      </c>
      <c r="R578" s="1" t="str">
        <f t="shared" si="42"/>
        <v>Estimado.rar</v>
      </c>
      <c r="U578" s="5">
        <f t="shared" si="40"/>
        <v>1</v>
      </c>
      <c r="V578" s="1" t="s">
        <v>5409</v>
      </c>
      <c r="W578" s="1" t="str">
        <f t="shared" si="43"/>
        <v>ok</v>
      </c>
    </row>
    <row r="579" spans="1:1020 1025:2044 2049:3068 3073:4092 4097:5116 5121:6140 6145:7164 7169:8188 8193:9212 9217:10236 10241:11260 11265:12284 12289:13308 13313:14332 14337:15356 15361:16380" ht="10.15" hidden="1" customHeight="1" x14ac:dyDescent="0.2">
      <c r="A579" s="14">
        <f t="shared" si="44"/>
        <v>576</v>
      </c>
      <c r="B579" s="15" t="s">
        <v>988</v>
      </c>
      <c r="C579" s="15" t="s">
        <v>989</v>
      </c>
      <c r="D579" s="15" t="s">
        <v>627</v>
      </c>
      <c r="E579" s="16">
        <v>1.7318741421431738</v>
      </c>
      <c r="F579" s="15" t="s">
        <v>79</v>
      </c>
      <c r="G579" s="15" t="s">
        <v>70</v>
      </c>
      <c r="H579" s="15" t="s">
        <v>80</v>
      </c>
      <c r="I579" s="15" t="s">
        <v>70</v>
      </c>
      <c r="J579" s="15" t="s">
        <v>70</v>
      </c>
      <c r="K579" s="15" t="s">
        <v>70</v>
      </c>
      <c r="L579" s="15" t="s">
        <v>70</v>
      </c>
      <c r="M579" s="15" t="s">
        <v>70</v>
      </c>
      <c r="N579" s="15" t="s">
        <v>80</v>
      </c>
      <c r="O579" s="15" t="s">
        <v>70</v>
      </c>
      <c r="P579" s="15" t="s">
        <v>79</v>
      </c>
      <c r="Q579" s="6" t="str">
        <f t="shared" si="41"/>
        <v/>
      </c>
      <c r="R579" s="1" t="str">
        <f t="shared" si="42"/>
        <v>Estimado.rar</v>
      </c>
      <c r="U579" s="5">
        <f t="shared" ref="U579:U642" si="45">+COUNTIF($B$3:$B$2641,B579)</f>
        <v>1</v>
      </c>
      <c r="V579" s="1" t="s">
        <v>2566</v>
      </c>
      <c r="W579" s="1" t="str">
        <f t="shared" si="43"/>
        <v>revisamos</v>
      </c>
    </row>
    <row r="580" spans="1:1020 1025:2044 2049:3068 3073:4092 4097:5116 5121:6140 6145:7164 7169:8188 8193:9212 9217:10236 10241:11260 11265:12284 12289:13308 13313:14332 14337:15356 15361:16380" ht="10.15" hidden="1" customHeight="1" x14ac:dyDescent="0.2">
      <c r="A580" s="14">
        <f t="shared" si="44"/>
        <v>577</v>
      </c>
      <c r="B580" s="15" t="s">
        <v>990</v>
      </c>
      <c r="C580" s="15" t="s">
        <v>991</v>
      </c>
      <c r="D580" s="15" t="s">
        <v>627</v>
      </c>
      <c r="E580" s="16">
        <v>2.6062514691667116</v>
      </c>
      <c r="F580" s="15" t="s">
        <v>79</v>
      </c>
      <c r="G580" s="15" t="s">
        <v>70</v>
      </c>
      <c r="H580" s="15" t="s">
        <v>80</v>
      </c>
      <c r="I580" s="15" t="s">
        <v>70</v>
      </c>
      <c r="J580" s="15" t="s">
        <v>70</v>
      </c>
      <c r="K580" s="15" t="s">
        <v>70</v>
      </c>
      <c r="L580" s="15" t="s">
        <v>70</v>
      </c>
      <c r="M580" s="15" t="s">
        <v>70</v>
      </c>
      <c r="N580" s="15" t="s">
        <v>80</v>
      </c>
      <c r="O580" s="15" t="s">
        <v>70</v>
      </c>
      <c r="P580" s="15" t="s">
        <v>79</v>
      </c>
      <c r="Q580" s="6" t="str">
        <f t="shared" ref="Q580:Q643" si="46">+IFERROR(E580/D580-1,"")</f>
        <v/>
      </c>
      <c r="R580" s="1" t="str">
        <f t="shared" ref="R580:R643" si="47">+IF(N580="Sustento",H580,IF(N580="Precio regulado 2018",N580,IF(N580="Estimado","Estimado.rar",N580)))</f>
        <v>Estimado.rar</v>
      </c>
      <c r="U580" s="5">
        <f t="shared" si="45"/>
        <v>1</v>
      </c>
      <c r="V580" s="1" t="s">
        <v>2566</v>
      </c>
      <c r="W580" s="1" t="str">
        <f t="shared" ref="W580:W643" si="48">+IF(R580=V580,"ok","revisamos")</f>
        <v>revisamos</v>
      </c>
    </row>
    <row r="581" spans="1:1020 1025:2044 2049:3068 3073:4092 4097:5116 5121:6140 6145:7164 7169:8188 8193:9212 9217:10236 10241:11260 11265:12284 12289:13308 13313:14332 14337:15356 15361:16380" ht="10.15" hidden="1" customHeight="1" x14ac:dyDescent="0.2">
      <c r="A581" s="14">
        <f t="shared" ref="A581:A644" si="49">+A580+1</f>
        <v>578</v>
      </c>
      <c r="B581" s="15" t="s">
        <v>992</v>
      </c>
      <c r="C581" s="15" t="s">
        <v>993</v>
      </c>
      <c r="D581" s="15" t="s">
        <v>627</v>
      </c>
      <c r="E581" s="16">
        <v>2.9567107530186032</v>
      </c>
      <c r="F581" s="15" t="s">
        <v>79</v>
      </c>
      <c r="G581" s="15" t="s">
        <v>70</v>
      </c>
      <c r="H581" s="15" t="s">
        <v>80</v>
      </c>
      <c r="I581" s="15" t="s">
        <v>70</v>
      </c>
      <c r="J581" s="15" t="s">
        <v>70</v>
      </c>
      <c r="K581" s="15" t="s">
        <v>70</v>
      </c>
      <c r="L581" s="15" t="s">
        <v>70</v>
      </c>
      <c r="M581" s="15" t="s">
        <v>70</v>
      </c>
      <c r="N581" s="15" t="s">
        <v>80</v>
      </c>
      <c r="O581" s="15" t="s">
        <v>70</v>
      </c>
      <c r="P581" s="15" t="s">
        <v>79</v>
      </c>
      <c r="Q581" s="6" t="str">
        <f t="shared" si="46"/>
        <v/>
      </c>
      <c r="R581" s="1" t="str">
        <f t="shared" si="47"/>
        <v>Estimado.rar</v>
      </c>
      <c r="U581" s="5">
        <f t="shared" si="45"/>
        <v>1</v>
      </c>
      <c r="V581" s="1" t="s">
        <v>2566</v>
      </c>
      <c r="W581" s="1" t="str">
        <f t="shared" si="48"/>
        <v>revisamos</v>
      </c>
    </row>
    <row r="582" spans="1:1020 1025:2044 2049:3068 3073:4092 4097:5116 5121:6140 6145:7164 7169:8188 8193:9212 9217:10236 10241:11260 11265:12284 12289:13308 13313:14332 14337:15356 15361:16380" s="15" customFormat="1" ht="10.15" hidden="1" customHeight="1" x14ac:dyDescent="0.2">
      <c r="A582" s="14">
        <f t="shared" si="49"/>
        <v>579</v>
      </c>
      <c r="B582" s="15" t="s">
        <v>994</v>
      </c>
      <c r="C582" s="15" t="s">
        <v>995</v>
      </c>
      <c r="D582" s="15">
        <v>1.42</v>
      </c>
      <c r="E582" s="16">
        <v>1.42</v>
      </c>
      <c r="F582" s="15" t="s">
        <v>79</v>
      </c>
      <c r="G582" s="15" t="s">
        <v>70</v>
      </c>
      <c r="H582" s="15" t="s">
        <v>80</v>
      </c>
      <c r="I582" s="15" t="s">
        <v>70</v>
      </c>
      <c r="J582" s="15" t="s">
        <v>70</v>
      </c>
      <c r="K582" s="15" t="s">
        <v>70</v>
      </c>
      <c r="L582" s="15" t="s">
        <v>70</v>
      </c>
      <c r="M582" s="15" t="s">
        <v>70</v>
      </c>
      <c r="N582" s="15" t="s">
        <v>80</v>
      </c>
      <c r="O582" s="15" t="s">
        <v>70</v>
      </c>
      <c r="P582" s="15" t="s">
        <v>79</v>
      </c>
      <c r="Q582" s="6">
        <f t="shared" si="46"/>
        <v>0</v>
      </c>
      <c r="R582" s="1" t="str">
        <f t="shared" si="47"/>
        <v>Estimado.rar</v>
      </c>
      <c r="U582" s="15">
        <f t="shared" si="45"/>
        <v>1</v>
      </c>
      <c r="V582" s="1" t="s">
        <v>5409</v>
      </c>
      <c r="W582" s="1" t="str">
        <f t="shared" si="48"/>
        <v>ok</v>
      </c>
      <c r="AB582" s="17"/>
      <c r="AG582" s="14"/>
      <c r="AH582" s="18"/>
      <c r="AR582" s="17"/>
      <c r="AW582" s="14"/>
      <c r="AX582" s="18"/>
      <c r="BH582" s="17"/>
      <c r="BM582" s="14"/>
      <c r="BN582" s="18"/>
      <c r="BX582" s="17"/>
      <c r="CC582" s="14"/>
      <c r="CD582" s="18"/>
      <c r="CN582" s="17"/>
      <c r="CS582" s="14"/>
      <c r="CT582" s="18"/>
      <c r="DD582" s="17"/>
      <c r="DI582" s="14"/>
      <c r="DJ582" s="18"/>
      <c r="DT582" s="17"/>
      <c r="DY582" s="14"/>
      <c r="DZ582" s="18"/>
      <c r="EJ582" s="17"/>
      <c r="EO582" s="14"/>
      <c r="EP582" s="18"/>
      <c r="EZ582" s="17"/>
      <c r="FE582" s="14"/>
      <c r="FF582" s="18"/>
      <c r="FP582" s="17"/>
      <c r="FU582" s="14"/>
      <c r="FV582" s="18"/>
      <c r="GF582" s="17"/>
      <c r="GK582" s="14"/>
      <c r="GL582" s="18"/>
      <c r="GV582" s="17"/>
      <c r="HA582" s="14"/>
      <c r="HB582" s="18"/>
      <c r="HL582" s="17"/>
      <c r="HQ582" s="14"/>
      <c r="HR582" s="18"/>
      <c r="IB582" s="17"/>
      <c r="IG582" s="14"/>
      <c r="IH582" s="18"/>
      <c r="IR582" s="17"/>
      <c r="IW582" s="14"/>
      <c r="IX582" s="18"/>
      <c r="JH582" s="17"/>
      <c r="JM582" s="14"/>
      <c r="JN582" s="18"/>
      <c r="JX582" s="17"/>
      <c r="KC582" s="14"/>
      <c r="KD582" s="18"/>
      <c r="KN582" s="17"/>
      <c r="KS582" s="14"/>
      <c r="KT582" s="18"/>
      <c r="LD582" s="17"/>
      <c r="LI582" s="14"/>
      <c r="LJ582" s="18"/>
      <c r="LT582" s="17"/>
      <c r="LY582" s="14"/>
      <c r="LZ582" s="18"/>
      <c r="MJ582" s="17"/>
      <c r="MO582" s="14"/>
      <c r="MP582" s="18"/>
      <c r="MZ582" s="17"/>
      <c r="NE582" s="14"/>
      <c r="NF582" s="18"/>
      <c r="NP582" s="17"/>
      <c r="NU582" s="14"/>
      <c r="NV582" s="18"/>
      <c r="OF582" s="17"/>
      <c r="OK582" s="14"/>
      <c r="OL582" s="18"/>
      <c r="OV582" s="17"/>
      <c r="PA582" s="14"/>
      <c r="PB582" s="18"/>
      <c r="PL582" s="17"/>
      <c r="PQ582" s="14"/>
      <c r="PR582" s="18"/>
      <c r="QB582" s="17"/>
      <c r="QG582" s="14"/>
      <c r="QH582" s="18"/>
      <c r="QR582" s="17"/>
      <c r="QW582" s="14"/>
      <c r="QX582" s="18"/>
      <c r="RH582" s="17"/>
      <c r="RM582" s="14"/>
      <c r="RN582" s="18"/>
      <c r="RX582" s="17"/>
      <c r="SC582" s="14"/>
      <c r="SD582" s="18"/>
      <c r="SN582" s="17"/>
      <c r="SS582" s="14"/>
      <c r="ST582" s="18"/>
      <c r="TD582" s="17"/>
      <c r="TI582" s="14"/>
      <c r="TJ582" s="18"/>
      <c r="TT582" s="17"/>
      <c r="TY582" s="14"/>
      <c r="TZ582" s="18"/>
      <c r="UJ582" s="17"/>
      <c r="UO582" s="14"/>
      <c r="UP582" s="18"/>
      <c r="UZ582" s="17"/>
      <c r="VE582" s="14"/>
      <c r="VF582" s="18"/>
      <c r="VP582" s="17"/>
      <c r="VU582" s="14"/>
      <c r="VV582" s="18"/>
      <c r="WF582" s="17"/>
      <c r="WK582" s="14"/>
      <c r="WL582" s="18"/>
      <c r="WV582" s="17"/>
      <c r="XA582" s="14"/>
      <c r="XB582" s="18"/>
      <c r="XL582" s="17"/>
      <c r="XQ582" s="14"/>
      <c r="XR582" s="18"/>
      <c r="YB582" s="17"/>
      <c r="YG582" s="14"/>
      <c r="YH582" s="18"/>
      <c r="YR582" s="17"/>
      <c r="YW582" s="14"/>
      <c r="YX582" s="18"/>
      <c r="ZH582" s="17"/>
      <c r="ZM582" s="14"/>
      <c r="ZN582" s="18"/>
      <c r="ZX582" s="17"/>
      <c r="AAC582" s="14"/>
      <c r="AAD582" s="18"/>
      <c r="AAN582" s="17"/>
      <c r="AAS582" s="14"/>
      <c r="AAT582" s="18"/>
      <c r="ABD582" s="17"/>
      <c r="ABI582" s="14"/>
      <c r="ABJ582" s="18"/>
      <c r="ABT582" s="17"/>
      <c r="ABY582" s="14"/>
      <c r="ABZ582" s="18"/>
      <c r="ACJ582" s="17"/>
      <c r="ACO582" s="14"/>
      <c r="ACP582" s="18"/>
      <c r="ACZ582" s="17"/>
      <c r="ADE582" s="14"/>
      <c r="ADF582" s="18"/>
      <c r="ADP582" s="17"/>
      <c r="ADU582" s="14"/>
      <c r="ADV582" s="18"/>
      <c r="AEF582" s="17"/>
      <c r="AEK582" s="14"/>
      <c r="AEL582" s="18"/>
      <c r="AEV582" s="17"/>
      <c r="AFA582" s="14"/>
      <c r="AFB582" s="18"/>
      <c r="AFL582" s="17"/>
      <c r="AFQ582" s="14"/>
      <c r="AFR582" s="18"/>
      <c r="AGB582" s="17"/>
      <c r="AGG582" s="14"/>
      <c r="AGH582" s="18"/>
      <c r="AGR582" s="17"/>
      <c r="AGW582" s="14"/>
      <c r="AGX582" s="18"/>
      <c r="AHH582" s="17"/>
      <c r="AHM582" s="14"/>
      <c r="AHN582" s="18"/>
      <c r="AHX582" s="17"/>
      <c r="AIC582" s="14"/>
      <c r="AID582" s="18"/>
      <c r="AIN582" s="17"/>
      <c r="AIS582" s="14"/>
      <c r="AIT582" s="18"/>
      <c r="AJD582" s="17"/>
      <c r="AJI582" s="14"/>
      <c r="AJJ582" s="18"/>
      <c r="AJT582" s="17"/>
      <c r="AJY582" s="14"/>
      <c r="AJZ582" s="18"/>
      <c r="AKJ582" s="17"/>
      <c r="AKO582" s="14"/>
      <c r="AKP582" s="18"/>
      <c r="AKZ582" s="17"/>
      <c r="ALE582" s="14"/>
      <c r="ALF582" s="18"/>
      <c r="ALP582" s="17"/>
      <c r="ALU582" s="14"/>
      <c r="ALV582" s="18"/>
      <c r="AMF582" s="17"/>
      <c r="AMK582" s="14"/>
      <c r="AML582" s="18"/>
      <c r="AMV582" s="17"/>
      <c r="ANA582" s="14"/>
      <c r="ANB582" s="18"/>
      <c r="ANL582" s="17"/>
      <c r="ANQ582" s="14"/>
      <c r="ANR582" s="18"/>
      <c r="AOB582" s="17"/>
      <c r="AOG582" s="14"/>
      <c r="AOH582" s="18"/>
      <c r="AOR582" s="17"/>
      <c r="AOW582" s="14"/>
      <c r="AOX582" s="18"/>
      <c r="APH582" s="17"/>
      <c r="APM582" s="14"/>
      <c r="APN582" s="18"/>
      <c r="APX582" s="17"/>
      <c r="AQC582" s="14"/>
      <c r="AQD582" s="18"/>
      <c r="AQN582" s="17"/>
      <c r="AQS582" s="14"/>
      <c r="AQT582" s="18"/>
      <c r="ARD582" s="17"/>
      <c r="ARI582" s="14"/>
      <c r="ARJ582" s="18"/>
      <c r="ART582" s="17"/>
      <c r="ARY582" s="14"/>
      <c r="ARZ582" s="18"/>
      <c r="ASJ582" s="17"/>
      <c r="ASO582" s="14"/>
      <c r="ASP582" s="18"/>
      <c r="ASZ582" s="17"/>
      <c r="ATE582" s="14"/>
      <c r="ATF582" s="18"/>
      <c r="ATP582" s="17"/>
      <c r="ATU582" s="14"/>
      <c r="ATV582" s="18"/>
      <c r="AUF582" s="17"/>
      <c r="AUK582" s="14"/>
      <c r="AUL582" s="18"/>
      <c r="AUV582" s="17"/>
      <c r="AVA582" s="14"/>
      <c r="AVB582" s="18"/>
      <c r="AVL582" s="17"/>
      <c r="AVQ582" s="14"/>
      <c r="AVR582" s="18"/>
      <c r="AWB582" s="17"/>
      <c r="AWG582" s="14"/>
      <c r="AWH582" s="18"/>
      <c r="AWR582" s="17"/>
      <c r="AWW582" s="14"/>
      <c r="AWX582" s="18"/>
      <c r="AXH582" s="17"/>
      <c r="AXM582" s="14"/>
      <c r="AXN582" s="18"/>
      <c r="AXX582" s="17"/>
      <c r="AYC582" s="14"/>
      <c r="AYD582" s="18"/>
      <c r="AYN582" s="17"/>
      <c r="AYS582" s="14"/>
      <c r="AYT582" s="18"/>
      <c r="AZD582" s="17"/>
      <c r="AZI582" s="14"/>
      <c r="AZJ582" s="18"/>
      <c r="AZT582" s="17"/>
      <c r="AZY582" s="14"/>
      <c r="AZZ582" s="18"/>
      <c r="BAJ582" s="17"/>
      <c r="BAO582" s="14"/>
      <c r="BAP582" s="18"/>
      <c r="BAZ582" s="17"/>
      <c r="BBE582" s="14"/>
      <c r="BBF582" s="18"/>
      <c r="BBP582" s="17"/>
      <c r="BBU582" s="14"/>
      <c r="BBV582" s="18"/>
      <c r="BCF582" s="17"/>
      <c r="BCK582" s="14"/>
      <c r="BCL582" s="18"/>
      <c r="BCV582" s="17"/>
      <c r="BDA582" s="14"/>
      <c r="BDB582" s="18"/>
      <c r="BDL582" s="17"/>
      <c r="BDQ582" s="14"/>
      <c r="BDR582" s="18"/>
      <c r="BEB582" s="17"/>
      <c r="BEG582" s="14"/>
      <c r="BEH582" s="18"/>
      <c r="BER582" s="17"/>
      <c r="BEW582" s="14"/>
      <c r="BEX582" s="18"/>
      <c r="BFH582" s="17"/>
      <c r="BFM582" s="14"/>
      <c r="BFN582" s="18"/>
      <c r="BFX582" s="17"/>
      <c r="BGC582" s="14"/>
      <c r="BGD582" s="18"/>
      <c r="BGN582" s="17"/>
      <c r="BGS582" s="14"/>
      <c r="BGT582" s="18"/>
      <c r="BHD582" s="17"/>
      <c r="BHI582" s="14"/>
      <c r="BHJ582" s="18"/>
      <c r="BHT582" s="17"/>
      <c r="BHY582" s="14"/>
      <c r="BHZ582" s="18"/>
      <c r="BIJ582" s="17"/>
      <c r="BIO582" s="14"/>
      <c r="BIP582" s="18"/>
      <c r="BIZ582" s="17"/>
      <c r="BJE582" s="14"/>
      <c r="BJF582" s="18"/>
      <c r="BJP582" s="17"/>
      <c r="BJU582" s="14"/>
      <c r="BJV582" s="18"/>
      <c r="BKF582" s="17"/>
      <c r="BKK582" s="14"/>
      <c r="BKL582" s="18"/>
      <c r="BKV582" s="17"/>
      <c r="BLA582" s="14"/>
      <c r="BLB582" s="18"/>
      <c r="BLL582" s="17"/>
      <c r="BLQ582" s="14"/>
      <c r="BLR582" s="18"/>
      <c r="BMB582" s="17"/>
      <c r="BMG582" s="14"/>
      <c r="BMH582" s="18"/>
      <c r="BMR582" s="17"/>
      <c r="BMW582" s="14"/>
      <c r="BMX582" s="18"/>
      <c r="BNH582" s="17"/>
      <c r="BNM582" s="14"/>
      <c r="BNN582" s="18"/>
      <c r="BNX582" s="17"/>
      <c r="BOC582" s="14"/>
      <c r="BOD582" s="18"/>
      <c r="BON582" s="17"/>
      <c r="BOS582" s="14"/>
      <c r="BOT582" s="18"/>
      <c r="BPD582" s="17"/>
      <c r="BPI582" s="14"/>
      <c r="BPJ582" s="18"/>
      <c r="BPT582" s="17"/>
      <c r="BPY582" s="14"/>
      <c r="BPZ582" s="18"/>
      <c r="BQJ582" s="17"/>
      <c r="BQO582" s="14"/>
      <c r="BQP582" s="18"/>
      <c r="BQZ582" s="17"/>
      <c r="BRE582" s="14"/>
      <c r="BRF582" s="18"/>
      <c r="BRP582" s="17"/>
      <c r="BRU582" s="14"/>
      <c r="BRV582" s="18"/>
      <c r="BSF582" s="17"/>
      <c r="BSK582" s="14"/>
      <c r="BSL582" s="18"/>
      <c r="BSV582" s="17"/>
      <c r="BTA582" s="14"/>
      <c r="BTB582" s="18"/>
      <c r="BTL582" s="17"/>
      <c r="BTQ582" s="14"/>
      <c r="BTR582" s="18"/>
      <c r="BUB582" s="17"/>
      <c r="BUG582" s="14"/>
      <c r="BUH582" s="18"/>
      <c r="BUR582" s="17"/>
      <c r="BUW582" s="14"/>
      <c r="BUX582" s="18"/>
      <c r="BVH582" s="17"/>
      <c r="BVM582" s="14"/>
      <c r="BVN582" s="18"/>
      <c r="BVX582" s="17"/>
      <c r="BWC582" s="14"/>
      <c r="BWD582" s="18"/>
      <c r="BWN582" s="17"/>
      <c r="BWS582" s="14"/>
      <c r="BWT582" s="18"/>
      <c r="BXD582" s="17"/>
      <c r="BXI582" s="14"/>
      <c r="BXJ582" s="18"/>
      <c r="BXT582" s="17"/>
      <c r="BXY582" s="14"/>
      <c r="BXZ582" s="18"/>
      <c r="BYJ582" s="17"/>
      <c r="BYO582" s="14"/>
      <c r="BYP582" s="18"/>
      <c r="BYZ582" s="17"/>
      <c r="BZE582" s="14"/>
      <c r="BZF582" s="18"/>
      <c r="BZP582" s="17"/>
      <c r="BZU582" s="14"/>
      <c r="BZV582" s="18"/>
      <c r="CAF582" s="17"/>
      <c r="CAK582" s="14"/>
      <c r="CAL582" s="18"/>
      <c r="CAV582" s="17"/>
      <c r="CBA582" s="14"/>
      <c r="CBB582" s="18"/>
      <c r="CBL582" s="17"/>
      <c r="CBQ582" s="14"/>
      <c r="CBR582" s="18"/>
      <c r="CCB582" s="17"/>
      <c r="CCG582" s="14"/>
      <c r="CCH582" s="18"/>
      <c r="CCR582" s="17"/>
      <c r="CCW582" s="14"/>
      <c r="CCX582" s="18"/>
      <c r="CDH582" s="17"/>
      <c r="CDM582" s="14"/>
      <c r="CDN582" s="18"/>
      <c r="CDX582" s="17"/>
      <c r="CEC582" s="14"/>
      <c r="CED582" s="18"/>
      <c r="CEN582" s="17"/>
      <c r="CES582" s="14"/>
      <c r="CET582" s="18"/>
      <c r="CFD582" s="17"/>
      <c r="CFI582" s="14"/>
      <c r="CFJ582" s="18"/>
      <c r="CFT582" s="17"/>
      <c r="CFY582" s="14"/>
      <c r="CFZ582" s="18"/>
      <c r="CGJ582" s="17"/>
      <c r="CGO582" s="14"/>
      <c r="CGP582" s="18"/>
      <c r="CGZ582" s="17"/>
      <c r="CHE582" s="14"/>
      <c r="CHF582" s="18"/>
      <c r="CHP582" s="17"/>
      <c r="CHU582" s="14"/>
      <c r="CHV582" s="18"/>
      <c r="CIF582" s="17"/>
      <c r="CIK582" s="14"/>
      <c r="CIL582" s="18"/>
      <c r="CIV582" s="17"/>
      <c r="CJA582" s="14"/>
      <c r="CJB582" s="18"/>
      <c r="CJL582" s="17"/>
      <c r="CJQ582" s="14"/>
      <c r="CJR582" s="18"/>
      <c r="CKB582" s="17"/>
      <c r="CKG582" s="14"/>
      <c r="CKH582" s="18"/>
      <c r="CKR582" s="17"/>
      <c r="CKW582" s="14"/>
      <c r="CKX582" s="18"/>
      <c r="CLH582" s="17"/>
      <c r="CLM582" s="14"/>
      <c r="CLN582" s="18"/>
      <c r="CLX582" s="17"/>
      <c r="CMC582" s="14"/>
      <c r="CMD582" s="18"/>
      <c r="CMN582" s="17"/>
      <c r="CMS582" s="14"/>
      <c r="CMT582" s="18"/>
      <c r="CND582" s="17"/>
      <c r="CNI582" s="14"/>
      <c r="CNJ582" s="18"/>
      <c r="CNT582" s="17"/>
      <c r="CNY582" s="14"/>
      <c r="CNZ582" s="18"/>
      <c r="COJ582" s="17"/>
      <c r="COO582" s="14"/>
      <c r="COP582" s="18"/>
      <c r="COZ582" s="17"/>
      <c r="CPE582" s="14"/>
      <c r="CPF582" s="18"/>
      <c r="CPP582" s="17"/>
      <c r="CPU582" s="14"/>
      <c r="CPV582" s="18"/>
      <c r="CQF582" s="17"/>
      <c r="CQK582" s="14"/>
      <c r="CQL582" s="18"/>
      <c r="CQV582" s="17"/>
      <c r="CRA582" s="14"/>
      <c r="CRB582" s="18"/>
      <c r="CRL582" s="17"/>
      <c r="CRQ582" s="14"/>
      <c r="CRR582" s="18"/>
      <c r="CSB582" s="17"/>
      <c r="CSG582" s="14"/>
      <c r="CSH582" s="18"/>
      <c r="CSR582" s="17"/>
      <c r="CSW582" s="14"/>
      <c r="CSX582" s="18"/>
      <c r="CTH582" s="17"/>
      <c r="CTM582" s="14"/>
      <c r="CTN582" s="18"/>
      <c r="CTX582" s="17"/>
      <c r="CUC582" s="14"/>
      <c r="CUD582" s="18"/>
      <c r="CUN582" s="17"/>
      <c r="CUS582" s="14"/>
      <c r="CUT582" s="18"/>
      <c r="CVD582" s="17"/>
      <c r="CVI582" s="14"/>
      <c r="CVJ582" s="18"/>
      <c r="CVT582" s="17"/>
      <c r="CVY582" s="14"/>
      <c r="CVZ582" s="18"/>
      <c r="CWJ582" s="17"/>
      <c r="CWO582" s="14"/>
      <c r="CWP582" s="18"/>
      <c r="CWZ582" s="17"/>
      <c r="CXE582" s="14"/>
      <c r="CXF582" s="18"/>
      <c r="CXP582" s="17"/>
      <c r="CXU582" s="14"/>
      <c r="CXV582" s="18"/>
      <c r="CYF582" s="17"/>
      <c r="CYK582" s="14"/>
      <c r="CYL582" s="18"/>
      <c r="CYV582" s="17"/>
      <c r="CZA582" s="14"/>
      <c r="CZB582" s="18"/>
      <c r="CZL582" s="17"/>
      <c r="CZQ582" s="14"/>
      <c r="CZR582" s="18"/>
      <c r="DAB582" s="17"/>
      <c r="DAG582" s="14"/>
      <c r="DAH582" s="18"/>
      <c r="DAR582" s="17"/>
      <c r="DAW582" s="14"/>
      <c r="DAX582" s="18"/>
      <c r="DBH582" s="17"/>
      <c r="DBM582" s="14"/>
      <c r="DBN582" s="18"/>
      <c r="DBX582" s="17"/>
      <c r="DCC582" s="14"/>
      <c r="DCD582" s="18"/>
      <c r="DCN582" s="17"/>
      <c r="DCS582" s="14"/>
      <c r="DCT582" s="18"/>
      <c r="DDD582" s="17"/>
      <c r="DDI582" s="14"/>
      <c r="DDJ582" s="18"/>
      <c r="DDT582" s="17"/>
      <c r="DDY582" s="14"/>
      <c r="DDZ582" s="18"/>
      <c r="DEJ582" s="17"/>
      <c r="DEO582" s="14"/>
      <c r="DEP582" s="18"/>
      <c r="DEZ582" s="17"/>
      <c r="DFE582" s="14"/>
      <c r="DFF582" s="18"/>
      <c r="DFP582" s="17"/>
      <c r="DFU582" s="14"/>
      <c r="DFV582" s="18"/>
      <c r="DGF582" s="17"/>
      <c r="DGK582" s="14"/>
      <c r="DGL582" s="18"/>
      <c r="DGV582" s="17"/>
      <c r="DHA582" s="14"/>
      <c r="DHB582" s="18"/>
      <c r="DHL582" s="17"/>
      <c r="DHQ582" s="14"/>
      <c r="DHR582" s="18"/>
      <c r="DIB582" s="17"/>
      <c r="DIG582" s="14"/>
      <c r="DIH582" s="18"/>
      <c r="DIR582" s="17"/>
      <c r="DIW582" s="14"/>
      <c r="DIX582" s="18"/>
      <c r="DJH582" s="17"/>
      <c r="DJM582" s="14"/>
      <c r="DJN582" s="18"/>
      <c r="DJX582" s="17"/>
      <c r="DKC582" s="14"/>
      <c r="DKD582" s="18"/>
      <c r="DKN582" s="17"/>
      <c r="DKS582" s="14"/>
      <c r="DKT582" s="18"/>
      <c r="DLD582" s="17"/>
      <c r="DLI582" s="14"/>
      <c r="DLJ582" s="18"/>
      <c r="DLT582" s="17"/>
      <c r="DLY582" s="14"/>
      <c r="DLZ582" s="18"/>
      <c r="DMJ582" s="17"/>
      <c r="DMO582" s="14"/>
      <c r="DMP582" s="18"/>
      <c r="DMZ582" s="17"/>
      <c r="DNE582" s="14"/>
      <c r="DNF582" s="18"/>
      <c r="DNP582" s="17"/>
      <c r="DNU582" s="14"/>
      <c r="DNV582" s="18"/>
      <c r="DOF582" s="17"/>
      <c r="DOK582" s="14"/>
      <c r="DOL582" s="18"/>
      <c r="DOV582" s="17"/>
      <c r="DPA582" s="14"/>
      <c r="DPB582" s="18"/>
      <c r="DPL582" s="17"/>
      <c r="DPQ582" s="14"/>
      <c r="DPR582" s="18"/>
      <c r="DQB582" s="17"/>
      <c r="DQG582" s="14"/>
      <c r="DQH582" s="18"/>
      <c r="DQR582" s="17"/>
      <c r="DQW582" s="14"/>
      <c r="DQX582" s="18"/>
      <c r="DRH582" s="17"/>
      <c r="DRM582" s="14"/>
      <c r="DRN582" s="18"/>
      <c r="DRX582" s="17"/>
      <c r="DSC582" s="14"/>
      <c r="DSD582" s="18"/>
      <c r="DSN582" s="17"/>
      <c r="DSS582" s="14"/>
      <c r="DST582" s="18"/>
      <c r="DTD582" s="17"/>
      <c r="DTI582" s="14"/>
      <c r="DTJ582" s="18"/>
      <c r="DTT582" s="17"/>
      <c r="DTY582" s="14"/>
      <c r="DTZ582" s="18"/>
      <c r="DUJ582" s="17"/>
      <c r="DUO582" s="14"/>
      <c r="DUP582" s="18"/>
      <c r="DUZ582" s="17"/>
      <c r="DVE582" s="14"/>
      <c r="DVF582" s="18"/>
      <c r="DVP582" s="17"/>
      <c r="DVU582" s="14"/>
      <c r="DVV582" s="18"/>
      <c r="DWF582" s="17"/>
      <c r="DWK582" s="14"/>
      <c r="DWL582" s="18"/>
      <c r="DWV582" s="17"/>
      <c r="DXA582" s="14"/>
      <c r="DXB582" s="18"/>
      <c r="DXL582" s="17"/>
      <c r="DXQ582" s="14"/>
      <c r="DXR582" s="18"/>
      <c r="DYB582" s="17"/>
      <c r="DYG582" s="14"/>
      <c r="DYH582" s="18"/>
      <c r="DYR582" s="17"/>
      <c r="DYW582" s="14"/>
      <c r="DYX582" s="18"/>
      <c r="DZH582" s="17"/>
      <c r="DZM582" s="14"/>
      <c r="DZN582" s="18"/>
      <c r="DZX582" s="17"/>
      <c r="EAC582" s="14"/>
      <c r="EAD582" s="18"/>
      <c r="EAN582" s="17"/>
      <c r="EAS582" s="14"/>
      <c r="EAT582" s="18"/>
      <c r="EBD582" s="17"/>
      <c r="EBI582" s="14"/>
      <c r="EBJ582" s="18"/>
      <c r="EBT582" s="17"/>
      <c r="EBY582" s="14"/>
      <c r="EBZ582" s="18"/>
      <c r="ECJ582" s="17"/>
      <c r="ECO582" s="14"/>
      <c r="ECP582" s="18"/>
      <c r="ECZ582" s="17"/>
      <c r="EDE582" s="14"/>
      <c r="EDF582" s="18"/>
      <c r="EDP582" s="17"/>
      <c r="EDU582" s="14"/>
      <c r="EDV582" s="18"/>
      <c r="EEF582" s="17"/>
      <c r="EEK582" s="14"/>
      <c r="EEL582" s="18"/>
      <c r="EEV582" s="17"/>
      <c r="EFA582" s="14"/>
      <c r="EFB582" s="18"/>
      <c r="EFL582" s="17"/>
      <c r="EFQ582" s="14"/>
      <c r="EFR582" s="18"/>
      <c r="EGB582" s="17"/>
      <c r="EGG582" s="14"/>
      <c r="EGH582" s="18"/>
      <c r="EGR582" s="17"/>
      <c r="EGW582" s="14"/>
      <c r="EGX582" s="18"/>
      <c r="EHH582" s="17"/>
      <c r="EHM582" s="14"/>
      <c r="EHN582" s="18"/>
      <c r="EHX582" s="17"/>
      <c r="EIC582" s="14"/>
      <c r="EID582" s="18"/>
      <c r="EIN582" s="17"/>
      <c r="EIS582" s="14"/>
      <c r="EIT582" s="18"/>
      <c r="EJD582" s="17"/>
      <c r="EJI582" s="14"/>
      <c r="EJJ582" s="18"/>
      <c r="EJT582" s="17"/>
      <c r="EJY582" s="14"/>
      <c r="EJZ582" s="18"/>
      <c r="EKJ582" s="17"/>
      <c r="EKO582" s="14"/>
      <c r="EKP582" s="18"/>
      <c r="EKZ582" s="17"/>
      <c r="ELE582" s="14"/>
      <c r="ELF582" s="18"/>
      <c r="ELP582" s="17"/>
      <c r="ELU582" s="14"/>
      <c r="ELV582" s="18"/>
      <c r="EMF582" s="17"/>
      <c r="EMK582" s="14"/>
      <c r="EML582" s="18"/>
      <c r="EMV582" s="17"/>
      <c r="ENA582" s="14"/>
      <c r="ENB582" s="18"/>
      <c r="ENL582" s="17"/>
      <c r="ENQ582" s="14"/>
      <c r="ENR582" s="18"/>
      <c r="EOB582" s="17"/>
      <c r="EOG582" s="14"/>
      <c r="EOH582" s="18"/>
      <c r="EOR582" s="17"/>
      <c r="EOW582" s="14"/>
      <c r="EOX582" s="18"/>
      <c r="EPH582" s="17"/>
      <c r="EPM582" s="14"/>
      <c r="EPN582" s="18"/>
      <c r="EPX582" s="17"/>
      <c r="EQC582" s="14"/>
      <c r="EQD582" s="18"/>
      <c r="EQN582" s="17"/>
      <c r="EQS582" s="14"/>
      <c r="EQT582" s="18"/>
      <c r="ERD582" s="17"/>
      <c r="ERI582" s="14"/>
      <c r="ERJ582" s="18"/>
      <c r="ERT582" s="17"/>
      <c r="ERY582" s="14"/>
      <c r="ERZ582" s="18"/>
      <c r="ESJ582" s="17"/>
      <c r="ESO582" s="14"/>
      <c r="ESP582" s="18"/>
      <c r="ESZ582" s="17"/>
      <c r="ETE582" s="14"/>
      <c r="ETF582" s="18"/>
      <c r="ETP582" s="17"/>
      <c r="ETU582" s="14"/>
      <c r="ETV582" s="18"/>
      <c r="EUF582" s="17"/>
      <c r="EUK582" s="14"/>
      <c r="EUL582" s="18"/>
      <c r="EUV582" s="17"/>
      <c r="EVA582" s="14"/>
      <c r="EVB582" s="18"/>
      <c r="EVL582" s="17"/>
      <c r="EVQ582" s="14"/>
      <c r="EVR582" s="18"/>
      <c r="EWB582" s="17"/>
      <c r="EWG582" s="14"/>
      <c r="EWH582" s="18"/>
      <c r="EWR582" s="17"/>
      <c r="EWW582" s="14"/>
      <c r="EWX582" s="18"/>
      <c r="EXH582" s="17"/>
      <c r="EXM582" s="14"/>
      <c r="EXN582" s="18"/>
      <c r="EXX582" s="17"/>
      <c r="EYC582" s="14"/>
      <c r="EYD582" s="18"/>
      <c r="EYN582" s="17"/>
      <c r="EYS582" s="14"/>
      <c r="EYT582" s="18"/>
      <c r="EZD582" s="17"/>
      <c r="EZI582" s="14"/>
      <c r="EZJ582" s="18"/>
      <c r="EZT582" s="17"/>
      <c r="EZY582" s="14"/>
      <c r="EZZ582" s="18"/>
      <c r="FAJ582" s="17"/>
      <c r="FAO582" s="14"/>
      <c r="FAP582" s="18"/>
      <c r="FAZ582" s="17"/>
      <c r="FBE582" s="14"/>
      <c r="FBF582" s="18"/>
      <c r="FBP582" s="17"/>
      <c r="FBU582" s="14"/>
      <c r="FBV582" s="18"/>
      <c r="FCF582" s="17"/>
      <c r="FCK582" s="14"/>
      <c r="FCL582" s="18"/>
      <c r="FCV582" s="17"/>
      <c r="FDA582" s="14"/>
      <c r="FDB582" s="18"/>
      <c r="FDL582" s="17"/>
      <c r="FDQ582" s="14"/>
      <c r="FDR582" s="18"/>
      <c r="FEB582" s="17"/>
      <c r="FEG582" s="14"/>
      <c r="FEH582" s="18"/>
      <c r="FER582" s="17"/>
      <c r="FEW582" s="14"/>
      <c r="FEX582" s="18"/>
      <c r="FFH582" s="17"/>
      <c r="FFM582" s="14"/>
      <c r="FFN582" s="18"/>
      <c r="FFX582" s="17"/>
      <c r="FGC582" s="14"/>
      <c r="FGD582" s="18"/>
      <c r="FGN582" s="17"/>
      <c r="FGS582" s="14"/>
      <c r="FGT582" s="18"/>
      <c r="FHD582" s="17"/>
      <c r="FHI582" s="14"/>
      <c r="FHJ582" s="18"/>
      <c r="FHT582" s="17"/>
      <c r="FHY582" s="14"/>
      <c r="FHZ582" s="18"/>
      <c r="FIJ582" s="17"/>
      <c r="FIO582" s="14"/>
      <c r="FIP582" s="18"/>
      <c r="FIZ582" s="17"/>
      <c r="FJE582" s="14"/>
      <c r="FJF582" s="18"/>
      <c r="FJP582" s="17"/>
      <c r="FJU582" s="14"/>
      <c r="FJV582" s="18"/>
      <c r="FKF582" s="17"/>
      <c r="FKK582" s="14"/>
      <c r="FKL582" s="18"/>
      <c r="FKV582" s="17"/>
      <c r="FLA582" s="14"/>
      <c r="FLB582" s="18"/>
      <c r="FLL582" s="17"/>
      <c r="FLQ582" s="14"/>
      <c r="FLR582" s="18"/>
      <c r="FMB582" s="17"/>
      <c r="FMG582" s="14"/>
      <c r="FMH582" s="18"/>
      <c r="FMR582" s="17"/>
      <c r="FMW582" s="14"/>
      <c r="FMX582" s="18"/>
      <c r="FNH582" s="17"/>
      <c r="FNM582" s="14"/>
      <c r="FNN582" s="18"/>
      <c r="FNX582" s="17"/>
      <c r="FOC582" s="14"/>
      <c r="FOD582" s="18"/>
      <c r="FON582" s="17"/>
      <c r="FOS582" s="14"/>
      <c r="FOT582" s="18"/>
      <c r="FPD582" s="17"/>
      <c r="FPI582" s="14"/>
      <c r="FPJ582" s="18"/>
      <c r="FPT582" s="17"/>
      <c r="FPY582" s="14"/>
      <c r="FPZ582" s="18"/>
      <c r="FQJ582" s="17"/>
      <c r="FQO582" s="14"/>
      <c r="FQP582" s="18"/>
      <c r="FQZ582" s="17"/>
      <c r="FRE582" s="14"/>
      <c r="FRF582" s="18"/>
      <c r="FRP582" s="17"/>
      <c r="FRU582" s="14"/>
      <c r="FRV582" s="18"/>
      <c r="FSF582" s="17"/>
      <c r="FSK582" s="14"/>
      <c r="FSL582" s="18"/>
      <c r="FSV582" s="17"/>
      <c r="FTA582" s="14"/>
      <c r="FTB582" s="18"/>
      <c r="FTL582" s="17"/>
      <c r="FTQ582" s="14"/>
      <c r="FTR582" s="18"/>
      <c r="FUB582" s="17"/>
      <c r="FUG582" s="14"/>
      <c r="FUH582" s="18"/>
      <c r="FUR582" s="17"/>
      <c r="FUW582" s="14"/>
      <c r="FUX582" s="18"/>
      <c r="FVH582" s="17"/>
      <c r="FVM582" s="14"/>
      <c r="FVN582" s="18"/>
      <c r="FVX582" s="17"/>
      <c r="FWC582" s="14"/>
      <c r="FWD582" s="18"/>
      <c r="FWN582" s="17"/>
      <c r="FWS582" s="14"/>
      <c r="FWT582" s="18"/>
      <c r="FXD582" s="17"/>
      <c r="FXI582" s="14"/>
      <c r="FXJ582" s="18"/>
      <c r="FXT582" s="17"/>
      <c r="FXY582" s="14"/>
      <c r="FXZ582" s="18"/>
      <c r="FYJ582" s="17"/>
      <c r="FYO582" s="14"/>
      <c r="FYP582" s="18"/>
      <c r="FYZ582" s="17"/>
      <c r="FZE582" s="14"/>
      <c r="FZF582" s="18"/>
      <c r="FZP582" s="17"/>
      <c r="FZU582" s="14"/>
      <c r="FZV582" s="18"/>
      <c r="GAF582" s="17"/>
      <c r="GAK582" s="14"/>
      <c r="GAL582" s="18"/>
      <c r="GAV582" s="17"/>
      <c r="GBA582" s="14"/>
      <c r="GBB582" s="18"/>
      <c r="GBL582" s="17"/>
      <c r="GBQ582" s="14"/>
      <c r="GBR582" s="18"/>
      <c r="GCB582" s="17"/>
      <c r="GCG582" s="14"/>
      <c r="GCH582" s="18"/>
      <c r="GCR582" s="17"/>
      <c r="GCW582" s="14"/>
      <c r="GCX582" s="18"/>
      <c r="GDH582" s="17"/>
      <c r="GDM582" s="14"/>
      <c r="GDN582" s="18"/>
      <c r="GDX582" s="17"/>
      <c r="GEC582" s="14"/>
      <c r="GED582" s="18"/>
      <c r="GEN582" s="17"/>
      <c r="GES582" s="14"/>
      <c r="GET582" s="18"/>
      <c r="GFD582" s="17"/>
      <c r="GFI582" s="14"/>
      <c r="GFJ582" s="18"/>
      <c r="GFT582" s="17"/>
      <c r="GFY582" s="14"/>
      <c r="GFZ582" s="18"/>
      <c r="GGJ582" s="17"/>
      <c r="GGO582" s="14"/>
      <c r="GGP582" s="18"/>
      <c r="GGZ582" s="17"/>
      <c r="GHE582" s="14"/>
      <c r="GHF582" s="18"/>
      <c r="GHP582" s="17"/>
      <c r="GHU582" s="14"/>
      <c r="GHV582" s="18"/>
      <c r="GIF582" s="17"/>
      <c r="GIK582" s="14"/>
      <c r="GIL582" s="18"/>
      <c r="GIV582" s="17"/>
      <c r="GJA582" s="14"/>
      <c r="GJB582" s="18"/>
      <c r="GJL582" s="17"/>
      <c r="GJQ582" s="14"/>
      <c r="GJR582" s="18"/>
      <c r="GKB582" s="17"/>
      <c r="GKG582" s="14"/>
      <c r="GKH582" s="18"/>
      <c r="GKR582" s="17"/>
      <c r="GKW582" s="14"/>
      <c r="GKX582" s="18"/>
      <c r="GLH582" s="17"/>
      <c r="GLM582" s="14"/>
      <c r="GLN582" s="18"/>
      <c r="GLX582" s="17"/>
      <c r="GMC582" s="14"/>
      <c r="GMD582" s="18"/>
      <c r="GMN582" s="17"/>
      <c r="GMS582" s="14"/>
      <c r="GMT582" s="18"/>
      <c r="GND582" s="17"/>
      <c r="GNI582" s="14"/>
      <c r="GNJ582" s="18"/>
      <c r="GNT582" s="17"/>
      <c r="GNY582" s="14"/>
      <c r="GNZ582" s="18"/>
      <c r="GOJ582" s="17"/>
      <c r="GOO582" s="14"/>
      <c r="GOP582" s="18"/>
      <c r="GOZ582" s="17"/>
      <c r="GPE582" s="14"/>
      <c r="GPF582" s="18"/>
      <c r="GPP582" s="17"/>
      <c r="GPU582" s="14"/>
      <c r="GPV582" s="18"/>
      <c r="GQF582" s="17"/>
      <c r="GQK582" s="14"/>
      <c r="GQL582" s="18"/>
      <c r="GQV582" s="17"/>
      <c r="GRA582" s="14"/>
      <c r="GRB582" s="18"/>
      <c r="GRL582" s="17"/>
      <c r="GRQ582" s="14"/>
      <c r="GRR582" s="18"/>
      <c r="GSB582" s="17"/>
      <c r="GSG582" s="14"/>
      <c r="GSH582" s="18"/>
      <c r="GSR582" s="17"/>
      <c r="GSW582" s="14"/>
      <c r="GSX582" s="18"/>
      <c r="GTH582" s="17"/>
      <c r="GTM582" s="14"/>
      <c r="GTN582" s="18"/>
      <c r="GTX582" s="17"/>
      <c r="GUC582" s="14"/>
      <c r="GUD582" s="18"/>
      <c r="GUN582" s="17"/>
      <c r="GUS582" s="14"/>
      <c r="GUT582" s="18"/>
      <c r="GVD582" s="17"/>
      <c r="GVI582" s="14"/>
      <c r="GVJ582" s="18"/>
      <c r="GVT582" s="17"/>
      <c r="GVY582" s="14"/>
      <c r="GVZ582" s="18"/>
      <c r="GWJ582" s="17"/>
      <c r="GWO582" s="14"/>
      <c r="GWP582" s="18"/>
      <c r="GWZ582" s="17"/>
      <c r="GXE582" s="14"/>
      <c r="GXF582" s="18"/>
      <c r="GXP582" s="17"/>
      <c r="GXU582" s="14"/>
      <c r="GXV582" s="18"/>
      <c r="GYF582" s="17"/>
      <c r="GYK582" s="14"/>
      <c r="GYL582" s="18"/>
      <c r="GYV582" s="17"/>
      <c r="GZA582" s="14"/>
      <c r="GZB582" s="18"/>
      <c r="GZL582" s="17"/>
      <c r="GZQ582" s="14"/>
      <c r="GZR582" s="18"/>
      <c r="HAB582" s="17"/>
      <c r="HAG582" s="14"/>
      <c r="HAH582" s="18"/>
      <c r="HAR582" s="17"/>
      <c r="HAW582" s="14"/>
      <c r="HAX582" s="18"/>
      <c r="HBH582" s="17"/>
      <c r="HBM582" s="14"/>
      <c r="HBN582" s="18"/>
      <c r="HBX582" s="17"/>
      <c r="HCC582" s="14"/>
      <c r="HCD582" s="18"/>
      <c r="HCN582" s="17"/>
      <c r="HCS582" s="14"/>
      <c r="HCT582" s="18"/>
      <c r="HDD582" s="17"/>
      <c r="HDI582" s="14"/>
      <c r="HDJ582" s="18"/>
      <c r="HDT582" s="17"/>
      <c r="HDY582" s="14"/>
      <c r="HDZ582" s="18"/>
      <c r="HEJ582" s="17"/>
      <c r="HEO582" s="14"/>
      <c r="HEP582" s="18"/>
      <c r="HEZ582" s="17"/>
      <c r="HFE582" s="14"/>
      <c r="HFF582" s="18"/>
      <c r="HFP582" s="17"/>
      <c r="HFU582" s="14"/>
      <c r="HFV582" s="18"/>
      <c r="HGF582" s="17"/>
      <c r="HGK582" s="14"/>
      <c r="HGL582" s="18"/>
      <c r="HGV582" s="17"/>
      <c r="HHA582" s="14"/>
      <c r="HHB582" s="18"/>
      <c r="HHL582" s="17"/>
      <c r="HHQ582" s="14"/>
      <c r="HHR582" s="18"/>
      <c r="HIB582" s="17"/>
      <c r="HIG582" s="14"/>
      <c r="HIH582" s="18"/>
      <c r="HIR582" s="17"/>
      <c r="HIW582" s="14"/>
      <c r="HIX582" s="18"/>
      <c r="HJH582" s="17"/>
      <c r="HJM582" s="14"/>
      <c r="HJN582" s="18"/>
      <c r="HJX582" s="17"/>
      <c r="HKC582" s="14"/>
      <c r="HKD582" s="18"/>
      <c r="HKN582" s="17"/>
      <c r="HKS582" s="14"/>
      <c r="HKT582" s="18"/>
      <c r="HLD582" s="17"/>
      <c r="HLI582" s="14"/>
      <c r="HLJ582" s="18"/>
      <c r="HLT582" s="17"/>
      <c r="HLY582" s="14"/>
      <c r="HLZ582" s="18"/>
      <c r="HMJ582" s="17"/>
      <c r="HMO582" s="14"/>
      <c r="HMP582" s="18"/>
      <c r="HMZ582" s="17"/>
      <c r="HNE582" s="14"/>
      <c r="HNF582" s="18"/>
      <c r="HNP582" s="17"/>
      <c r="HNU582" s="14"/>
      <c r="HNV582" s="18"/>
      <c r="HOF582" s="17"/>
      <c r="HOK582" s="14"/>
      <c r="HOL582" s="18"/>
      <c r="HOV582" s="17"/>
      <c r="HPA582" s="14"/>
      <c r="HPB582" s="18"/>
      <c r="HPL582" s="17"/>
      <c r="HPQ582" s="14"/>
      <c r="HPR582" s="18"/>
      <c r="HQB582" s="17"/>
      <c r="HQG582" s="14"/>
      <c r="HQH582" s="18"/>
      <c r="HQR582" s="17"/>
      <c r="HQW582" s="14"/>
      <c r="HQX582" s="18"/>
      <c r="HRH582" s="17"/>
      <c r="HRM582" s="14"/>
      <c r="HRN582" s="18"/>
      <c r="HRX582" s="17"/>
      <c r="HSC582" s="14"/>
      <c r="HSD582" s="18"/>
      <c r="HSN582" s="17"/>
      <c r="HSS582" s="14"/>
      <c r="HST582" s="18"/>
      <c r="HTD582" s="17"/>
      <c r="HTI582" s="14"/>
      <c r="HTJ582" s="18"/>
      <c r="HTT582" s="17"/>
      <c r="HTY582" s="14"/>
      <c r="HTZ582" s="18"/>
      <c r="HUJ582" s="17"/>
      <c r="HUO582" s="14"/>
      <c r="HUP582" s="18"/>
      <c r="HUZ582" s="17"/>
      <c r="HVE582" s="14"/>
      <c r="HVF582" s="18"/>
      <c r="HVP582" s="17"/>
      <c r="HVU582" s="14"/>
      <c r="HVV582" s="18"/>
      <c r="HWF582" s="17"/>
      <c r="HWK582" s="14"/>
      <c r="HWL582" s="18"/>
      <c r="HWV582" s="17"/>
      <c r="HXA582" s="14"/>
      <c r="HXB582" s="18"/>
      <c r="HXL582" s="17"/>
      <c r="HXQ582" s="14"/>
      <c r="HXR582" s="18"/>
      <c r="HYB582" s="17"/>
      <c r="HYG582" s="14"/>
      <c r="HYH582" s="18"/>
      <c r="HYR582" s="17"/>
      <c r="HYW582" s="14"/>
      <c r="HYX582" s="18"/>
      <c r="HZH582" s="17"/>
      <c r="HZM582" s="14"/>
      <c r="HZN582" s="18"/>
      <c r="HZX582" s="17"/>
      <c r="IAC582" s="14"/>
      <c r="IAD582" s="18"/>
      <c r="IAN582" s="17"/>
      <c r="IAS582" s="14"/>
      <c r="IAT582" s="18"/>
      <c r="IBD582" s="17"/>
      <c r="IBI582" s="14"/>
      <c r="IBJ582" s="18"/>
      <c r="IBT582" s="17"/>
      <c r="IBY582" s="14"/>
      <c r="IBZ582" s="18"/>
      <c r="ICJ582" s="17"/>
      <c r="ICO582" s="14"/>
      <c r="ICP582" s="18"/>
      <c r="ICZ582" s="17"/>
      <c r="IDE582" s="14"/>
      <c r="IDF582" s="18"/>
      <c r="IDP582" s="17"/>
      <c r="IDU582" s="14"/>
      <c r="IDV582" s="18"/>
      <c r="IEF582" s="17"/>
      <c r="IEK582" s="14"/>
      <c r="IEL582" s="18"/>
      <c r="IEV582" s="17"/>
      <c r="IFA582" s="14"/>
      <c r="IFB582" s="18"/>
      <c r="IFL582" s="17"/>
      <c r="IFQ582" s="14"/>
      <c r="IFR582" s="18"/>
      <c r="IGB582" s="17"/>
      <c r="IGG582" s="14"/>
      <c r="IGH582" s="18"/>
      <c r="IGR582" s="17"/>
      <c r="IGW582" s="14"/>
      <c r="IGX582" s="18"/>
      <c r="IHH582" s="17"/>
      <c r="IHM582" s="14"/>
      <c r="IHN582" s="18"/>
      <c r="IHX582" s="17"/>
      <c r="IIC582" s="14"/>
      <c r="IID582" s="18"/>
      <c r="IIN582" s="17"/>
      <c r="IIS582" s="14"/>
      <c r="IIT582" s="18"/>
      <c r="IJD582" s="17"/>
      <c r="IJI582" s="14"/>
      <c r="IJJ582" s="18"/>
      <c r="IJT582" s="17"/>
      <c r="IJY582" s="14"/>
      <c r="IJZ582" s="18"/>
      <c r="IKJ582" s="17"/>
      <c r="IKO582" s="14"/>
      <c r="IKP582" s="18"/>
      <c r="IKZ582" s="17"/>
      <c r="ILE582" s="14"/>
      <c r="ILF582" s="18"/>
      <c r="ILP582" s="17"/>
      <c r="ILU582" s="14"/>
      <c r="ILV582" s="18"/>
      <c r="IMF582" s="17"/>
      <c r="IMK582" s="14"/>
      <c r="IML582" s="18"/>
      <c r="IMV582" s="17"/>
      <c r="INA582" s="14"/>
      <c r="INB582" s="18"/>
      <c r="INL582" s="17"/>
      <c r="INQ582" s="14"/>
      <c r="INR582" s="18"/>
      <c r="IOB582" s="17"/>
      <c r="IOG582" s="14"/>
      <c r="IOH582" s="18"/>
      <c r="IOR582" s="17"/>
      <c r="IOW582" s="14"/>
      <c r="IOX582" s="18"/>
      <c r="IPH582" s="17"/>
      <c r="IPM582" s="14"/>
      <c r="IPN582" s="18"/>
      <c r="IPX582" s="17"/>
      <c r="IQC582" s="14"/>
      <c r="IQD582" s="18"/>
      <c r="IQN582" s="17"/>
      <c r="IQS582" s="14"/>
      <c r="IQT582" s="18"/>
      <c r="IRD582" s="17"/>
      <c r="IRI582" s="14"/>
      <c r="IRJ582" s="18"/>
      <c r="IRT582" s="17"/>
      <c r="IRY582" s="14"/>
      <c r="IRZ582" s="18"/>
      <c r="ISJ582" s="17"/>
      <c r="ISO582" s="14"/>
      <c r="ISP582" s="18"/>
      <c r="ISZ582" s="17"/>
      <c r="ITE582" s="14"/>
      <c r="ITF582" s="18"/>
      <c r="ITP582" s="17"/>
      <c r="ITU582" s="14"/>
      <c r="ITV582" s="18"/>
      <c r="IUF582" s="17"/>
      <c r="IUK582" s="14"/>
      <c r="IUL582" s="18"/>
      <c r="IUV582" s="17"/>
      <c r="IVA582" s="14"/>
      <c r="IVB582" s="18"/>
      <c r="IVL582" s="17"/>
      <c r="IVQ582" s="14"/>
      <c r="IVR582" s="18"/>
      <c r="IWB582" s="17"/>
      <c r="IWG582" s="14"/>
      <c r="IWH582" s="18"/>
      <c r="IWR582" s="17"/>
      <c r="IWW582" s="14"/>
      <c r="IWX582" s="18"/>
      <c r="IXH582" s="17"/>
      <c r="IXM582" s="14"/>
      <c r="IXN582" s="18"/>
      <c r="IXX582" s="17"/>
      <c r="IYC582" s="14"/>
      <c r="IYD582" s="18"/>
      <c r="IYN582" s="17"/>
      <c r="IYS582" s="14"/>
      <c r="IYT582" s="18"/>
      <c r="IZD582" s="17"/>
      <c r="IZI582" s="14"/>
      <c r="IZJ582" s="18"/>
      <c r="IZT582" s="17"/>
      <c r="IZY582" s="14"/>
      <c r="IZZ582" s="18"/>
      <c r="JAJ582" s="17"/>
      <c r="JAO582" s="14"/>
      <c r="JAP582" s="18"/>
      <c r="JAZ582" s="17"/>
      <c r="JBE582" s="14"/>
      <c r="JBF582" s="18"/>
      <c r="JBP582" s="17"/>
      <c r="JBU582" s="14"/>
      <c r="JBV582" s="18"/>
      <c r="JCF582" s="17"/>
      <c r="JCK582" s="14"/>
      <c r="JCL582" s="18"/>
      <c r="JCV582" s="17"/>
      <c r="JDA582" s="14"/>
      <c r="JDB582" s="18"/>
      <c r="JDL582" s="17"/>
      <c r="JDQ582" s="14"/>
      <c r="JDR582" s="18"/>
      <c r="JEB582" s="17"/>
      <c r="JEG582" s="14"/>
      <c r="JEH582" s="18"/>
      <c r="JER582" s="17"/>
      <c r="JEW582" s="14"/>
      <c r="JEX582" s="18"/>
      <c r="JFH582" s="17"/>
      <c r="JFM582" s="14"/>
      <c r="JFN582" s="18"/>
      <c r="JFX582" s="17"/>
      <c r="JGC582" s="14"/>
      <c r="JGD582" s="18"/>
      <c r="JGN582" s="17"/>
      <c r="JGS582" s="14"/>
      <c r="JGT582" s="18"/>
      <c r="JHD582" s="17"/>
      <c r="JHI582" s="14"/>
      <c r="JHJ582" s="18"/>
      <c r="JHT582" s="17"/>
      <c r="JHY582" s="14"/>
      <c r="JHZ582" s="18"/>
      <c r="JIJ582" s="17"/>
      <c r="JIO582" s="14"/>
      <c r="JIP582" s="18"/>
      <c r="JIZ582" s="17"/>
      <c r="JJE582" s="14"/>
      <c r="JJF582" s="18"/>
      <c r="JJP582" s="17"/>
      <c r="JJU582" s="14"/>
      <c r="JJV582" s="18"/>
      <c r="JKF582" s="17"/>
      <c r="JKK582" s="14"/>
      <c r="JKL582" s="18"/>
      <c r="JKV582" s="17"/>
      <c r="JLA582" s="14"/>
      <c r="JLB582" s="18"/>
      <c r="JLL582" s="17"/>
      <c r="JLQ582" s="14"/>
      <c r="JLR582" s="18"/>
      <c r="JMB582" s="17"/>
      <c r="JMG582" s="14"/>
      <c r="JMH582" s="18"/>
      <c r="JMR582" s="17"/>
      <c r="JMW582" s="14"/>
      <c r="JMX582" s="18"/>
      <c r="JNH582" s="17"/>
      <c r="JNM582" s="14"/>
      <c r="JNN582" s="18"/>
      <c r="JNX582" s="17"/>
      <c r="JOC582" s="14"/>
      <c r="JOD582" s="18"/>
      <c r="JON582" s="17"/>
      <c r="JOS582" s="14"/>
      <c r="JOT582" s="18"/>
      <c r="JPD582" s="17"/>
      <c r="JPI582" s="14"/>
      <c r="JPJ582" s="18"/>
      <c r="JPT582" s="17"/>
      <c r="JPY582" s="14"/>
      <c r="JPZ582" s="18"/>
      <c r="JQJ582" s="17"/>
      <c r="JQO582" s="14"/>
      <c r="JQP582" s="18"/>
      <c r="JQZ582" s="17"/>
      <c r="JRE582" s="14"/>
      <c r="JRF582" s="18"/>
      <c r="JRP582" s="17"/>
      <c r="JRU582" s="14"/>
      <c r="JRV582" s="18"/>
      <c r="JSF582" s="17"/>
      <c r="JSK582" s="14"/>
      <c r="JSL582" s="18"/>
      <c r="JSV582" s="17"/>
      <c r="JTA582" s="14"/>
      <c r="JTB582" s="18"/>
      <c r="JTL582" s="17"/>
      <c r="JTQ582" s="14"/>
      <c r="JTR582" s="18"/>
      <c r="JUB582" s="17"/>
      <c r="JUG582" s="14"/>
      <c r="JUH582" s="18"/>
      <c r="JUR582" s="17"/>
      <c r="JUW582" s="14"/>
      <c r="JUX582" s="18"/>
      <c r="JVH582" s="17"/>
      <c r="JVM582" s="14"/>
      <c r="JVN582" s="18"/>
      <c r="JVX582" s="17"/>
      <c r="JWC582" s="14"/>
      <c r="JWD582" s="18"/>
      <c r="JWN582" s="17"/>
      <c r="JWS582" s="14"/>
      <c r="JWT582" s="18"/>
      <c r="JXD582" s="17"/>
      <c r="JXI582" s="14"/>
      <c r="JXJ582" s="18"/>
      <c r="JXT582" s="17"/>
      <c r="JXY582" s="14"/>
      <c r="JXZ582" s="18"/>
      <c r="JYJ582" s="17"/>
      <c r="JYO582" s="14"/>
      <c r="JYP582" s="18"/>
      <c r="JYZ582" s="17"/>
      <c r="JZE582" s="14"/>
      <c r="JZF582" s="18"/>
      <c r="JZP582" s="17"/>
      <c r="JZU582" s="14"/>
      <c r="JZV582" s="18"/>
      <c r="KAF582" s="17"/>
      <c r="KAK582" s="14"/>
      <c r="KAL582" s="18"/>
      <c r="KAV582" s="17"/>
      <c r="KBA582" s="14"/>
      <c r="KBB582" s="18"/>
      <c r="KBL582" s="17"/>
      <c r="KBQ582" s="14"/>
      <c r="KBR582" s="18"/>
      <c r="KCB582" s="17"/>
      <c r="KCG582" s="14"/>
      <c r="KCH582" s="18"/>
      <c r="KCR582" s="17"/>
      <c r="KCW582" s="14"/>
      <c r="KCX582" s="18"/>
      <c r="KDH582" s="17"/>
      <c r="KDM582" s="14"/>
      <c r="KDN582" s="18"/>
      <c r="KDX582" s="17"/>
      <c r="KEC582" s="14"/>
      <c r="KED582" s="18"/>
      <c r="KEN582" s="17"/>
      <c r="KES582" s="14"/>
      <c r="KET582" s="18"/>
      <c r="KFD582" s="17"/>
      <c r="KFI582" s="14"/>
      <c r="KFJ582" s="18"/>
      <c r="KFT582" s="17"/>
      <c r="KFY582" s="14"/>
      <c r="KFZ582" s="18"/>
      <c r="KGJ582" s="17"/>
      <c r="KGO582" s="14"/>
      <c r="KGP582" s="18"/>
      <c r="KGZ582" s="17"/>
      <c r="KHE582" s="14"/>
      <c r="KHF582" s="18"/>
      <c r="KHP582" s="17"/>
      <c r="KHU582" s="14"/>
      <c r="KHV582" s="18"/>
      <c r="KIF582" s="17"/>
      <c r="KIK582" s="14"/>
      <c r="KIL582" s="18"/>
      <c r="KIV582" s="17"/>
      <c r="KJA582" s="14"/>
      <c r="KJB582" s="18"/>
      <c r="KJL582" s="17"/>
      <c r="KJQ582" s="14"/>
      <c r="KJR582" s="18"/>
      <c r="KKB582" s="17"/>
      <c r="KKG582" s="14"/>
      <c r="KKH582" s="18"/>
      <c r="KKR582" s="17"/>
      <c r="KKW582" s="14"/>
      <c r="KKX582" s="18"/>
      <c r="KLH582" s="17"/>
      <c r="KLM582" s="14"/>
      <c r="KLN582" s="18"/>
      <c r="KLX582" s="17"/>
      <c r="KMC582" s="14"/>
      <c r="KMD582" s="18"/>
      <c r="KMN582" s="17"/>
      <c r="KMS582" s="14"/>
      <c r="KMT582" s="18"/>
      <c r="KND582" s="17"/>
      <c r="KNI582" s="14"/>
      <c r="KNJ582" s="18"/>
      <c r="KNT582" s="17"/>
      <c r="KNY582" s="14"/>
      <c r="KNZ582" s="18"/>
      <c r="KOJ582" s="17"/>
      <c r="KOO582" s="14"/>
      <c r="KOP582" s="18"/>
      <c r="KOZ582" s="17"/>
      <c r="KPE582" s="14"/>
      <c r="KPF582" s="18"/>
      <c r="KPP582" s="17"/>
      <c r="KPU582" s="14"/>
      <c r="KPV582" s="18"/>
      <c r="KQF582" s="17"/>
      <c r="KQK582" s="14"/>
      <c r="KQL582" s="18"/>
      <c r="KQV582" s="17"/>
      <c r="KRA582" s="14"/>
      <c r="KRB582" s="18"/>
      <c r="KRL582" s="17"/>
      <c r="KRQ582" s="14"/>
      <c r="KRR582" s="18"/>
      <c r="KSB582" s="17"/>
      <c r="KSG582" s="14"/>
      <c r="KSH582" s="18"/>
      <c r="KSR582" s="17"/>
      <c r="KSW582" s="14"/>
      <c r="KSX582" s="18"/>
      <c r="KTH582" s="17"/>
      <c r="KTM582" s="14"/>
      <c r="KTN582" s="18"/>
      <c r="KTX582" s="17"/>
      <c r="KUC582" s="14"/>
      <c r="KUD582" s="18"/>
      <c r="KUN582" s="17"/>
      <c r="KUS582" s="14"/>
      <c r="KUT582" s="18"/>
      <c r="KVD582" s="17"/>
      <c r="KVI582" s="14"/>
      <c r="KVJ582" s="18"/>
      <c r="KVT582" s="17"/>
      <c r="KVY582" s="14"/>
      <c r="KVZ582" s="18"/>
      <c r="KWJ582" s="17"/>
      <c r="KWO582" s="14"/>
      <c r="KWP582" s="18"/>
      <c r="KWZ582" s="17"/>
      <c r="KXE582" s="14"/>
      <c r="KXF582" s="18"/>
      <c r="KXP582" s="17"/>
      <c r="KXU582" s="14"/>
      <c r="KXV582" s="18"/>
      <c r="KYF582" s="17"/>
      <c r="KYK582" s="14"/>
      <c r="KYL582" s="18"/>
      <c r="KYV582" s="17"/>
      <c r="KZA582" s="14"/>
      <c r="KZB582" s="18"/>
      <c r="KZL582" s="17"/>
      <c r="KZQ582" s="14"/>
      <c r="KZR582" s="18"/>
      <c r="LAB582" s="17"/>
      <c r="LAG582" s="14"/>
      <c r="LAH582" s="18"/>
      <c r="LAR582" s="17"/>
      <c r="LAW582" s="14"/>
      <c r="LAX582" s="18"/>
      <c r="LBH582" s="17"/>
      <c r="LBM582" s="14"/>
      <c r="LBN582" s="18"/>
      <c r="LBX582" s="17"/>
      <c r="LCC582" s="14"/>
      <c r="LCD582" s="18"/>
      <c r="LCN582" s="17"/>
      <c r="LCS582" s="14"/>
      <c r="LCT582" s="18"/>
      <c r="LDD582" s="17"/>
      <c r="LDI582" s="14"/>
      <c r="LDJ582" s="18"/>
      <c r="LDT582" s="17"/>
      <c r="LDY582" s="14"/>
      <c r="LDZ582" s="18"/>
      <c r="LEJ582" s="17"/>
      <c r="LEO582" s="14"/>
      <c r="LEP582" s="18"/>
      <c r="LEZ582" s="17"/>
      <c r="LFE582" s="14"/>
      <c r="LFF582" s="18"/>
      <c r="LFP582" s="17"/>
      <c r="LFU582" s="14"/>
      <c r="LFV582" s="18"/>
      <c r="LGF582" s="17"/>
      <c r="LGK582" s="14"/>
      <c r="LGL582" s="18"/>
      <c r="LGV582" s="17"/>
      <c r="LHA582" s="14"/>
      <c r="LHB582" s="18"/>
      <c r="LHL582" s="17"/>
      <c r="LHQ582" s="14"/>
      <c r="LHR582" s="18"/>
      <c r="LIB582" s="17"/>
      <c r="LIG582" s="14"/>
      <c r="LIH582" s="18"/>
      <c r="LIR582" s="17"/>
      <c r="LIW582" s="14"/>
      <c r="LIX582" s="18"/>
      <c r="LJH582" s="17"/>
      <c r="LJM582" s="14"/>
      <c r="LJN582" s="18"/>
      <c r="LJX582" s="17"/>
      <c r="LKC582" s="14"/>
      <c r="LKD582" s="18"/>
      <c r="LKN582" s="17"/>
      <c r="LKS582" s="14"/>
      <c r="LKT582" s="18"/>
      <c r="LLD582" s="17"/>
      <c r="LLI582" s="14"/>
      <c r="LLJ582" s="18"/>
      <c r="LLT582" s="17"/>
      <c r="LLY582" s="14"/>
      <c r="LLZ582" s="18"/>
      <c r="LMJ582" s="17"/>
      <c r="LMO582" s="14"/>
      <c r="LMP582" s="18"/>
      <c r="LMZ582" s="17"/>
      <c r="LNE582" s="14"/>
      <c r="LNF582" s="18"/>
      <c r="LNP582" s="17"/>
      <c r="LNU582" s="14"/>
      <c r="LNV582" s="18"/>
      <c r="LOF582" s="17"/>
      <c r="LOK582" s="14"/>
      <c r="LOL582" s="18"/>
      <c r="LOV582" s="17"/>
      <c r="LPA582" s="14"/>
      <c r="LPB582" s="18"/>
      <c r="LPL582" s="17"/>
      <c r="LPQ582" s="14"/>
      <c r="LPR582" s="18"/>
      <c r="LQB582" s="17"/>
      <c r="LQG582" s="14"/>
      <c r="LQH582" s="18"/>
      <c r="LQR582" s="17"/>
      <c r="LQW582" s="14"/>
      <c r="LQX582" s="18"/>
      <c r="LRH582" s="17"/>
      <c r="LRM582" s="14"/>
      <c r="LRN582" s="18"/>
      <c r="LRX582" s="17"/>
      <c r="LSC582" s="14"/>
      <c r="LSD582" s="18"/>
      <c r="LSN582" s="17"/>
      <c r="LSS582" s="14"/>
      <c r="LST582" s="18"/>
      <c r="LTD582" s="17"/>
      <c r="LTI582" s="14"/>
      <c r="LTJ582" s="18"/>
      <c r="LTT582" s="17"/>
      <c r="LTY582" s="14"/>
      <c r="LTZ582" s="18"/>
      <c r="LUJ582" s="17"/>
      <c r="LUO582" s="14"/>
      <c r="LUP582" s="18"/>
      <c r="LUZ582" s="17"/>
      <c r="LVE582" s="14"/>
      <c r="LVF582" s="18"/>
      <c r="LVP582" s="17"/>
      <c r="LVU582" s="14"/>
      <c r="LVV582" s="18"/>
      <c r="LWF582" s="17"/>
      <c r="LWK582" s="14"/>
      <c r="LWL582" s="18"/>
      <c r="LWV582" s="17"/>
      <c r="LXA582" s="14"/>
      <c r="LXB582" s="18"/>
      <c r="LXL582" s="17"/>
      <c r="LXQ582" s="14"/>
      <c r="LXR582" s="18"/>
      <c r="LYB582" s="17"/>
      <c r="LYG582" s="14"/>
      <c r="LYH582" s="18"/>
      <c r="LYR582" s="17"/>
      <c r="LYW582" s="14"/>
      <c r="LYX582" s="18"/>
      <c r="LZH582" s="17"/>
      <c r="LZM582" s="14"/>
      <c r="LZN582" s="18"/>
      <c r="LZX582" s="17"/>
      <c r="MAC582" s="14"/>
      <c r="MAD582" s="18"/>
      <c r="MAN582" s="17"/>
      <c r="MAS582" s="14"/>
      <c r="MAT582" s="18"/>
      <c r="MBD582" s="17"/>
      <c r="MBI582" s="14"/>
      <c r="MBJ582" s="18"/>
      <c r="MBT582" s="17"/>
      <c r="MBY582" s="14"/>
      <c r="MBZ582" s="18"/>
      <c r="MCJ582" s="17"/>
      <c r="MCO582" s="14"/>
      <c r="MCP582" s="18"/>
      <c r="MCZ582" s="17"/>
      <c r="MDE582" s="14"/>
      <c r="MDF582" s="18"/>
      <c r="MDP582" s="17"/>
      <c r="MDU582" s="14"/>
      <c r="MDV582" s="18"/>
      <c r="MEF582" s="17"/>
      <c r="MEK582" s="14"/>
      <c r="MEL582" s="18"/>
      <c r="MEV582" s="17"/>
      <c r="MFA582" s="14"/>
      <c r="MFB582" s="18"/>
      <c r="MFL582" s="17"/>
      <c r="MFQ582" s="14"/>
      <c r="MFR582" s="18"/>
      <c r="MGB582" s="17"/>
      <c r="MGG582" s="14"/>
      <c r="MGH582" s="18"/>
      <c r="MGR582" s="17"/>
      <c r="MGW582" s="14"/>
      <c r="MGX582" s="18"/>
      <c r="MHH582" s="17"/>
      <c r="MHM582" s="14"/>
      <c r="MHN582" s="18"/>
      <c r="MHX582" s="17"/>
      <c r="MIC582" s="14"/>
      <c r="MID582" s="18"/>
      <c r="MIN582" s="17"/>
      <c r="MIS582" s="14"/>
      <c r="MIT582" s="18"/>
      <c r="MJD582" s="17"/>
      <c r="MJI582" s="14"/>
      <c r="MJJ582" s="18"/>
      <c r="MJT582" s="17"/>
      <c r="MJY582" s="14"/>
      <c r="MJZ582" s="18"/>
      <c r="MKJ582" s="17"/>
      <c r="MKO582" s="14"/>
      <c r="MKP582" s="18"/>
      <c r="MKZ582" s="17"/>
      <c r="MLE582" s="14"/>
      <c r="MLF582" s="18"/>
      <c r="MLP582" s="17"/>
      <c r="MLU582" s="14"/>
      <c r="MLV582" s="18"/>
      <c r="MMF582" s="17"/>
      <c r="MMK582" s="14"/>
      <c r="MML582" s="18"/>
      <c r="MMV582" s="17"/>
      <c r="MNA582" s="14"/>
      <c r="MNB582" s="18"/>
      <c r="MNL582" s="17"/>
      <c r="MNQ582" s="14"/>
      <c r="MNR582" s="18"/>
      <c r="MOB582" s="17"/>
      <c r="MOG582" s="14"/>
      <c r="MOH582" s="18"/>
      <c r="MOR582" s="17"/>
      <c r="MOW582" s="14"/>
      <c r="MOX582" s="18"/>
      <c r="MPH582" s="17"/>
      <c r="MPM582" s="14"/>
      <c r="MPN582" s="18"/>
      <c r="MPX582" s="17"/>
      <c r="MQC582" s="14"/>
      <c r="MQD582" s="18"/>
      <c r="MQN582" s="17"/>
      <c r="MQS582" s="14"/>
      <c r="MQT582" s="18"/>
      <c r="MRD582" s="17"/>
      <c r="MRI582" s="14"/>
      <c r="MRJ582" s="18"/>
      <c r="MRT582" s="17"/>
      <c r="MRY582" s="14"/>
      <c r="MRZ582" s="18"/>
      <c r="MSJ582" s="17"/>
      <c r="MSO582" s="14"/>
      <c r="MSP582" s="18"/>
      <c r="MSZ582" s="17"/>
      <c r="MTE582" s="14"/>
      <c r="MTF582" s="18"/>
      <c r="MTP582" s="17"/>
      <c r="MTU582" s="14"/>
      <c r="MTV582" s="18"/>
      <c r="MUF582" s="17"/>
      <c r="MUK582" s="14"/>
      <c r="MUL582" s="18"/>
      <c r="MUV582" s="17"/>
      <c r="MVA582" s="14"/>
      <c r="MVB582" s="18"/>
      <c r="MVL582" s="17"/>
      <c r="MVQ582" s="14"/>
      <c r="MVR582" s="18"/>
      <c r="MWB582" s="17"/>
      <c r="MWG582" s="14"/>
      <c r="MWH582" s="18"/>
      <c r="MWR582" s="17"/>
      <c r="MWW582" s="14"/>
      <c r="MWX582" s="18"/>
      <c r="MXH582" s="17"/>
      <c r="MXM582" s="14"/>
      <c r="MXN582" s="18"/>
      <c r="MXX582" s="17"/>
      <c r="MYC582" s="14"/>
      <c r="MYD582" s="18"/>
      <c r="MYN582" s="17"/>
      <c r="MYS582" s="14"/>
      <c r="MYT582" s="18"/>
      <c r="MZD582" s="17"/>
      <c r="MZI582" s="14"/>
      <c r="MZJ582" s="18"/>
      <c r="MZT582" s="17"/>
      <c r="MZY582" s="14"/>
      <c r="MZZ582" s="18"/>
      <c r="NAJ582" s="17"/>
      <c r="NAO582" s="14"/>
      <c r="NAP582" s="18"/>
      <c r="NAZ582" s="17"/>
      <c r="NBE582" s="14"/>
      <c r="NBF582" s="18"/>
      <c r="NBP582" s="17"/>
      <c r="NBU582" s="14"/>
      <c r="NBV582" s="18"/>
      <c r="NCF582" s="17"/>
      <c r="NCK582" s="14"/>
      <c r="NCL582" s="18"/>
      <c r="NCV582" s="17"/>
      <c r="NDA582" s="14"/>
      <c r="NDB582" s="18"/>
      <c r="NDL582" s="17"/>
      <c r="NDQ582" s="14"/>
      <c r="NDR582" s="18"/>
      <c r="NEB582" s="17"/>
      <c r="NEG582" s="14"/>
      <c r="NEH582" s="18"/>
      <c r="NER582" s="17"/>
      <c r="NEW582" s="14"/>
      <c r="NEX582" s="18"/>
      <c r="NFH582" s="17"/>
      <c r="NFM582" s="14"/>
      <c r="NFN582" s="18"/>
      <c r="NFX582" s="17"/>
      <c r="NGC582" s="14"/>
      <c r="NGD582" s="18"/>
      <c r="NGN582" s="17"/>
      <c r="NGS582" s="14"/>
      <c r="NGT582" s="18"/>
      <c r="NHD582" s="17"/>
      <c r="NHI582" s="14"/>
      <c r="NHJ582" s="18"/>
      <c r="NHT582" s="17"/>
      <c r="NHY582" s="14"/>
      <c r="NHZ582" s="18"/>
      <c r="NIJ582" s="17"/>
      <c r="NIO582" s="14"/>
      <c r="NIP582" s="18"/>
      <c r="NIZ582" s="17"/>
      <c r="NJE582" s="14"/>
      <c r="NJF582" s="18"/>
      <c r="NJP582" s="17"/>
      <c r="NJU582" s="14"/>
      <c r="NJV582" s="18"/>
      <c r="NKF582" s="17"/>
      <c r="NKK582" s="14"/>
      <c r="NKL582" s="18"/>
      <c r="NKV582" s="17"/>
      <c r="NLA582" s="14"/>
      <c r="NLB582" s="18"/>
      <c r="NLL582" s="17"/>
      <c r="NLQ582" s="14"/>
      <c r="NLR582" s="18"/>
      <c r="NMB582" s="17"/>
      <c r="NMG582" s="14"/>
      <c r="NMH582" s="18"/>
      <c r="NMR582" s="17"/>
      <c r="NMW582" s="14"/>
      <c r="NMX582" s="18"/>
      <c r="NNH582" s="17"/>
      <c r="NNM582" s="14"/>
      <c r="NNN582" s="18"/>
      <c r="NNX582" s="17"/>
      <c r="NOC582" s="14"/>
      <c r="NOD582" s="18"/>
      <c r="NON582" s="17"/>
      <c r="NOS582" s="14"/>
      <c r="NOT582" s="18"/>
      <c r="NPD582" s="17"/>
      <c r="NPI582" s="14"/>
      <c r="NPJ582" s="18"/>
      <c r="NPT582" s="17"/>
      <c r="NPY582" s="14"/>
      <c r="NPZ582" s="18"/>
      <c r="NQJ582" s="17"/>
      <c r="NQO582" s="14"/>
      <c r="NQP582" s="18"/>
      <c r="NQZ582" s="17"/>
      <c r="NRE582" s="14"/>
      <c r="NRF582" s="18"/>
      <c r="NRP582" s="17"/>
      <c r="NRU582" s="14"/>
      <c r="NRV582" s="18"/>
      <c r="NSF582" s="17"/>
      <c r="NSK582" s="14"/>
      <c r="NSL582" s="18"/>
      <c r="NSV582" s="17"/>
      <c r="NTA582" s="14"/>
      <c r="NTB582" s="18"/>
      <c r="NTL582" s="17"/>
      <c r="NTQ582" s="14"/>
      <c r="NTR582" s="18"/>
      <c r="NUB582" s="17"/>
      <c r="NUG582" s="14"/>
      <c r="NUH582" s="18"/>
      <c r="NUR582" s="17"/>
      <c r="NUW582" s="14"/>
      <c r="NUX582" s="18"/>
      <c r="NVH582" s="17"/>
      <c r="NVM582" s="14"/>
      <c r="NVN582" s="18"/>
      <c r="NVX582" s="17"/>
      <c r="NWC582" s="14"/>
      <c r="NWD582" s="18"/>
      <c r="NWN582" s="17"/>
      <c r="NWS582" s="14"/>
      <c r="NWT582" s="18"/>
      <c r="NXD582" s="17"/>
      <c r="NXI582" s="14"/>
      <c r="NXJ582" s="18"/>
      <c r="NXT582" s="17"/>
      <c r="NXY582" s="14"/>
      <c r="NXZ582" s="18"/>
      <c r="NYJ582" s="17"/>
      <c r="NYO582" s="14"/>
      <c r="NYP582" s="18"/>
      <c r="NYZ582" s="17"/>
      <c r="NZE582" s="14"/>
      <c r="NZF582" s="18"/>
      <c r="NZP582" s="17"/>
      <c r="NZU582" s="14"/>
      <c r="NZV582" s="18"/>
      <c r="OAF582" s="17"/>
      <c r="OAK582" s="14"/>
      <c r="OAL582" s="18"/>
      <c r="OAV582" s="17"/>
      <c r="OBA582" s="14"/>
      <c r="OBB582" s="18"/>
      <c r="OBL582" s="17"/>
      <c r="OBQ582" s="14"/>
      <c r="OBR582" s="18"/>
      <c r="OCB582" s="17"/>
      <c r="OCG582" s="14"/>
      <c r="OCH582" s="18"/>
      <c r="OCR582" s="17"/>
      <c r="OCW582" s="14"/>
      <c r="OCX582" s="18"/>
      <c r="ODH582" s="17"/>
      <c r="ODM582" s="14"/>
      <c r="ODN582" s="18"/>
      <c r="ODX582" s="17"/>
      <c r="OEC582" s="14"/>
      <c r="OED582" s="18"/>
      <c r="OEN582" s="17"/>
      <c r="OES582" s="14"/>
      <c r="OET582" s="18"/>
      <c r="OFD582" s="17"/>
      <c r="OFI582" s="14"/>
      <c r="OFJ582" s="18"/>
      <c r="OFT582" s="17"/>
      <c r="OFY582" s="14"/>
      <c r="OFZ582" s="18"/>
      <c r="OGJ582" s="17"/>
      <c r="OGO582" s="14"/>
      <c r="OGP582" s="18"/>
      <c r="OGZ582" s="17"/>
      <c r="OHE582" s="14"/>
      <c r="OHF582" s="18"/>
      <c r="OHP582" s="17"/>
      <c r="OHU582" s="14"/>
      <c r="OHV582" s="18"/>
      <c r="OIF582" s="17"/>
      <c r="OIK582" s="14"/>
      <c r="OIL582" s="18"/>
      <c r="OIV582" s="17"/>
      <c r="OJA582" s="14"/>
      <c r="OJB582" s="18"/>
      <c r="OJL582" s="17"/>
      <c r="OJQ582" s="14"/>
      <c r="OJR582" s="18"/>
      <c r="OKB582" s="17"/>
      <c r="OKG582" s="14"/>
      <c r="OKH582" s="18"/>
      <c r="OKR582" s="17"/>
      <c r="OKW582" s="14"/>
      <c r="OKX582" s="18"/>
      <c r="OLH582" s="17"/>
      <c r="OLM582" s="14"/>
      <c r="OLN582" s="18"/>
      <c r="OLX582" s="17"/>
      <c r="OMC582" s="14"/>
      <c r="OMD582" s="18"/>
      <c r="OMN582" s="17"/>
      <c r="OMS582" s="14"/>
      <c r="OMT582" s="18"/>
      <c r="OND582" s="17"/>
      <c r="ONI582" s="14"/>
      <c r="ONJ582" s="18"/>
      <c r="ONT582" s="17"/>
      <c r="ONY582" s="14"/>
      <c r="ONZ582" s="18"/>
      <c r="OOJ582" s="17"/>
      <c r="OOO582" s="14"/>
      <c r="OOP582" s="18"/>
      <c r="OOZ582" s="17"/>
      <c r="OPE582" s="14"/>
      <c r="OPF582" s="18"/>
      <c r="OPP582" s="17"/>
      <c r="OPU582" s="14"/>
      <c r="OPV582" s="18"/>
      <c r="OQF582" s="17"/>
      <c r="OQK582" s="14"/>
      <c r="OQL582" s="18"/>
      <c r="OQV582" s="17"/>
      <c r="ORA582" s="14"/>
      <c r="ORB582" s="18"/>
      <c r="ORL582" s="17"/>
      <c r="ORQ582" s="14"/>
      <c r="ORR582" s="18"/>
      <c r="OSB582" s="17"/>
      <c r="OSG582" s="14"/>
      <c r="OSH582" s="18"/>
      <c r="OSR582" s="17"/>
      <c r="OSW582" s="14"/>
      <c r="OSX582" s="18"/>
      <c r="OTH582" s="17"/>
      <c r="OTM582" s="14"/>
      <c r="OTN582" s="18"/>
      <c r="OTX582" s="17"/>
      <c r="OUC582" s="14"/>
      <c r="OUD582" s="18"/>
      <c r="OUN582" s="17"/>
      <c r="OUS582" s="14"/>
      <c r="OUT582" s="18"/>
      <c r="OVD582" s="17"/>
      <c r="OVI582" s="14"/>
      <c r="OVJ582" s="18"/>
      <c r="OVT582" s="17"/>
      <c r="OVY582" s="14"/>
      <c r="OVZ582" s="18"/>
      <c r="OWJ582" s="17"/>
      <c r="OWO582" s="14"/>
      <c r="OWP582" s="18"/>
      <c r="OWZ582" s="17"/>
      <c r="OXE582" s="14"/>
      <c r="OXF582" s="18"/>
      <c r="OXP582" s="17"/>
      <c r="OXU582" s="14"/>
      <c r="OXV582" s="18"/>
      <c r="OYF582" s="17"/>
      <c r="OYK582" s="14"/>
      <c r="OYL582" s="18"/>
      <c r="OYV582" s="17"/>
      <c r="OZA582" s="14"/>
      <c r="OZB582" s="18"/>
      <c r="OZL582" s="17"/>
      <c r="OZQ582" s="14"/>
      <c r="OZR582" s="18"/>
      <c r="PAB582" s="17"/>
      <c r="PAG582" s="14"/>
      <c r="PAH582" s="18"/>
      <c r="PAR582" s="17"/>
      <c r="PAW582" s="14"/>
      <c r="PAX582" s="18"/>
      <c r="PBH582" s="17"/>
      <c r="PBM582" s="14"/>
      <c r="PBN582" s="18"/>
      <c r="PBX582" s="17"/>
      <c r="PCC582" s="14"/>
      <c r="PCD582" s="18"/>
      <c r="PCN582" s="17"/>
      <c r="PCS582" s="14"/>
      <c r="PCT582" s="18"/>
      <c r="PDD582" s="17"/>
      <c r="PDI582" s="14"/>
      <c r="PDJ582" s="18"/>
      <c r="PDT582" s="17"/>
      <c r="PDY582" s="14"/>
      <c r="PDZ582" s="18"/>
      <c r="PEJ582" s="17"/>
      <c r="PEO582" s="14"/>
      <c r="PEP582" s="18"/>
      <c r="PEZ582" s="17"/>
      <c r="PFE582" s="14"/>
      <c r="PFF582" s="18"/>
      <c r="PFP582" s="17"/>
      <c r="PFU582" s="14"/>
      <c r="PFV582" s="18"/>
      <c r="PGF582" s="17"/>
      <c r="PGK582" s="14"/>
      <c r="PGL582" s="18"/>
      <c r="PGV582" s="17"/>
      <c r="PHA582" s="14"/>
      <c r="PHB582" s="18"/>
      <c r="PHL582" s="17"/>
      <c r="PHQ582" s="14"/>
      <c r="PHR582" s="18"/>
      <c r="PIB582" s="17"/>
      <c r="PIG582" s="14"/>
      <c r="PIH582" s="18"/>
      <c r="PIR582" s="17"/>
      <c r="PIW582" s="14"/>
      <c r="PIX582" s="18"/>
      <c r="PJH582" s="17"/>
      <c r="PJM582" s="14"/>
      <c r="PJN582" s="18"/>
      <c r="PJX582" s="17"/>
      <c r="PKC582" s="14"/>
      <c r="PKD582" s="18"/>
      <c r="PKN582" s="17"/>
      <c r="PKS582" s="14"/>
      <c r="PKT582" s="18"/>
      <c r="PLD582" s="17"/>
      <c r="PLI582" s="14"/>
      <c r="PLJ582" s="18"/>
      <c r="PLT582" s="17"/>
      <c r="PLY582" s="14"/>
      <c r="PLZ582" s="18"/>
      <c r="PMJ582" s="17"/>
      <c r="PMO582" s="14"/>
      <c r="PMP582" s="18"/>
      <c r="PMZ582" s="17"/>
      <c r="PNE582" s="14"/>
      <c r="PNF582" s="18"/>
      <c r="PNP582" s="17"/>
      <c r="PNU582" s="14"/>
      <c r="PNV582" s="18"/>
      <c r="POF582" s="17"/>
      <c r="POK582" s="14"/>
      <c r="POL582" s="18"/>
      <c r="POV582" s="17"/>
      <c r="PPA582" s="14"/>
      <c r="PPB582" s="18"/>
      <c r="PPL582" s="17"/>
      <c r="PPQ582" s="14"/>
      <c r="PPR582" s="18"/>
      <c r="PQB582" s="17"/>
      <c r="PQG582" s="14"/>
      <c r="PQH582" s="18"/>
      <c r="PQR582" s="17"/>
      <c r="PQW582" s="14"/>
      <c r="PQX582" s="18"/>
      <c r="PRH582" s="17"/>
      <c r="PRM582" s="14"/>
      <c r="PRN582" s="18"/>
      <c r="PRX582" s="17"/>
      <c r="PSC582" s="14"/>
      <c r="PSD582" s="18"/>
      <c r="PSN582" s="17"/>
      <c r="PSS582" s="14"/>
      <c r="PST582" s="18"/>
      <c r="PTD582" s="17"/>
      <c r="PTI582" s="14"/>
      <c r="PTJ582" s="18"/>
      <c r="PTT582" s="17"/>
      <c r="PTY582" s="14"/>
      <c r="PTZ582" s="18"/>
      <c r="PUJ582" s="17"/>
      <c r="PUO582" s="14"/>
      <c r="PUP582" s="18"/>
      <c r="PUZ582" s="17"/>
      <c r="PVE582" s="14"/>
      <c r="PVF582" s="18"/>
      <c r="PVP582" s="17"/>
      <c r="PVU582" s="14"/>
      <c r="PVV582" s="18"/>
      <c r="PWF582" s="17"/>
      <c r="PWK582" s="14"/>
      <c r="PWL582" s="18"/>
      <c r="PWV582" s="17"/>
      <c r="PXA582" s="14"/>
      <c r="PXB582" s="18"/>
      <c r="PXL582" s="17"/>
      <c r="PXQ582" s="14"/>
      <c r="PXR582" s="18"/>
      <c r="PYB582" s="17"/>
      <c r="PYG582" s="14"/>
      <c r="PYH582" s="18"/>
      <c r="PYR582" s="17"/>
      <c r="PYW582" s="14"/>
      <c r="PYX582" s="18"/>
      <c r="PZH582" s="17"/>
      <c r="PZM582" s="14"/>
      <c r="PZN582" s="18"/>
      <c r="PZX582" s="17"/>
      <c r="QAC582" s="14"/>
      <c r="QAD582" s="18"/>
      <c r="QAN582" s="17"/>
      <c r="QAS582" s="14"/>
      <c r="QAT582" s="18"/>
      <c r="QBD582" s="17"/>
      <c r="QBI582" s="14"/>
      <c r="QBJ582" s="18"/>
      <c r="QBT582" s="17"/>
      <c r="QBY582" s="14"/>
      <c r="QBZ582" s="18"/>
      <c r="QCJ582" s="17"/>
      <c r="QCO582" s="14"/>
      <c r="QCP582" s="18"/>
      <c r="QCZ582" s="17"/>
      <c r="QDE582" s="14"/>
      <c r="QDF582" s="18"/>
      <c r="QDP582" s="17"/>
      <c r="QDU582" s="14"/>
      <c r="QDV582" s="18"/>
      <c r="QEF582" s="17"/>
      <c r="QEK582" s="14"/>
      <c r="QEL582" s="18"/>
      <c r="QEV582" s="17"/>
      <c r="QFA582" s="14"/>
      <c r="QFB582" s="18"/>
      <c r="QFL582" s="17"/>
      <c r="QFQ582" s="14"/>
      <c r="QFR582" s="18"/>
      <c r="QGB582" s="17"/>
      <c r="QGG582" s="14"/>
      <c r="QGH582" s="18"/>
      <c r="QGR582" s="17"/>
      <c r="QGW582" s="14"/>
      <c r="QGX582" s="18"/>
      <c r="QHH582" s="17"/>
      <c r="QHM582" s="14"/>
      <c r="QHN582" s="18"/>
      <c r="QHX582" s="17"/>
      <c r="QIC582" s="14"/>
      <c r="QID582" s="18"/>
      <c r="QIN582" s="17"/>
      <c r="QIS582" s="14"/>
      <c r="QIT582" s="18"/>
      <c r="QJD582" s="17"/>
      <c r="QJI582" s="14"/>
      <c r="QJJ582" s="18"/>
      <c r="QJT582" s="17"/>
      <c r="QJY582" s="14"/>
      <c r="QJZ582" s="18"/>
      <c r="QKJ582" s="17"/>
      <c r="QKO582" s="14"/>
      <c r="QKP582" s="18"/>
      <c r="QKZ582" s="17"/>
      <c r="QLE582" s="14"/>
      <c r="QLF582" s="18"/>
      <c r="QLP582" s="17"/>
      <c r="QLU582" s="14"/>
      <c r="QLV582" s="18"/>
      <c r="QMF582" s="17"/>
      <c r="QMK582" s="14"/>
      <c r="QML582" s="18"/>
      <c r="QMV582" s="17"/>
      <c r="QNA582" s="14"/>
      <c r="QNB582" s="18"/>
      <c r="QNL582" s="17"/>
      <c r="QNQ582" s="14"/>
      <c r="QNR582" s="18"/>
      <c r="QOB582" s="17"/>
      <c r="QOG582" s="14"/>
      <c r="QOH582" s="18"/>
      <c r="QOR582" s="17"/>
      <c r="QOW582" s="14"/>
      <c r="QOX582" s="18"/>
      <c r="QPH582" s="17"/>
      <c r="QPM582" s="14"/>
      <c r="QPN582" s="18"/>
      <c r="QPX582" s="17"/>
      <c r="QQC582" s="14"/>
      <c r="QQD582" s="18"/>
      <c r="QQN582" s="17"/>
      <c r="QQS582" s="14"/>
      <c r="QQT582" s="18"/>
      <c r="QRD582" s="17"/>
      <c r="QRI582" s="14"/>
      <c r="QRJ582" s="18"/>
      <c r="QRT582" s="17"/>
      <c r="QRY582" s="14"/>
      <c r="QRZ582" s="18"/>
      <c r="QSJ582" s="17"/>
      <c r="QSO582" s="14"/>
      <c r="QSP582" s="18"/>
      <c r="QSZ582" s="17"/>
      <c r="QTE582" s="14"/>
      <c r="QTF582" s="18"/>
      <c r="QTP582" s="17"/>
      <c r="QTU582" s="14"/>
      <c r="QTV582" s="18"/>
      <c r="QUF582" s="17"/>
      <c r="QUK582" s="14"/>
      <c r="QUL582" s="18"/>
      <c r="QUV582" s="17"/>
      <c r="QVA582" s="14"/>
      <c r="QVB582" s="18"/>
      <c r="QVL582" s="17"/>
      <c r="QVQ582" s="14"/>
      <c r="QVR582" s="18"/>
      <c r="QWB582" s="17"/>
      <c r="QWG582" s="14"/>
      <c r="QWH582" s="18"/>
      <c r="QWR582" s="17"/>
      <c r="QWW582" s="14"/>
      <c r="QWX582" s="18"/>
      <c r="QXH582" s="17"/>
      <c r="QXM582" s="14"/>
      <c r="QXN582" s="18"/>
      <c r="QXX582" s="17"/>
      <c r="QYC582" s="14"/>
      <c r="QYD582" s="18"/>
      <c r="QYN582" s="17"/>
      <c r="QYS582" s="14"/>
      <c r="QYT582" s="18"/>
      <c r="QZD582" s="17"/>
      <c r="QZI582" s="14"/>
      <c r="QZJ582" s="18"/>
      <c r="QZT582" s="17"/>
      <c r="QZY582" s="14"/>
      <c r="QZZ582" s="18"/>
      <c r="RAJ582" s="17"/>
      <c r="RAO582" s="14"/>
      <c r="RAP582" s="18"/>
      <c r="RAZ582" s="17"/>
      <c r="RBE582" s="14"/>
      <c r="RBF582" s="18"/>
      <c r="RBP582" s="17"/>
      <c r="RBU582" s="14"/>
      <c r="RBV582" s="18"/>
      <c r="RCF582" s="17"/>
      <c r="RCK582" s="14"/>
      <c r="RCL582" s="18"/>
      <c r="RCV582" s="17"/>
      <c r="RDA582" s="14"/>
      <c r="RDB582" s="18"/>
      <c r="RDL582" s="17"/>
      <c r="RDQ582" s="14"/>
      <c r="RDR582" s="18"/>
      <c r="REB582" s="17"/>
      <c r="REG582" s="14"/>
      <c r="REH582" s="18"/>
      <c r="RER582" s="17"/>
      <c r="REW582" s="14"/>
      <c r="REX582" s="18"/>
      <c r="RFH582" s="17"/>
      <c r="RFM582" s="14"/>
      <c r="RFN582" s="18"/>
      <c r="RFX582" s="17"/>
      <c r="RGC582" s="14"/>
      <c r="RGD582" s="18"/>
      <c r="RGN582" s="17"/>
      <c r="RGS582" s="14"/>
      <c r="RGT582" s="18"/>
      <c r="RHD582" s="17"/>
      <c r="RHI582" s="14"/>
      <c r="RHJ582" s="18"/>
      <c r="RHT582" s="17"/>
      <c r="RHY582" s="14"/>
      <c r="RHZ582" s="18"/>
      <c r="RIJ582" s="17"/>
      <c r="RIO582" s="14"/>
      <c r="RIP582" s="18"/>
      <c r="RIZ582" s="17"/>
      <c r="RJE582" s="14"/>
      <c r="RJF582" s="18"/>
      <c r="RJP582" s="17"/>
      <c r="RJU582" s="14"/>
      <c r="RJV582" s="18"/>
      <c r="RKF582" s="17"/>
      <c r="RKK582" s="14"/>
      <c r="RKL582" s="18"/>
      <c r="RKV582" s="17"/>
      <c r="RLA582" s="14"/>
      <c r="RLB582" s="18"/>
      <c r="RLL582" s="17"/>
      <c r="RLQ582" s="14"/>
      <c r="RLR582" s="18"/>
      <c r="RMB582" s="17"/>
      <c r="RMG582" s="14"/>
      <c r="RMH582" s="18"/>
      <c r="RMR582" s="17"/>
      <c r="RMW582" s="14"/>
      <c r="RMX582" s="18"/>
      <c r="RNH582" s="17"/>
      <c r="RNM582" s="14"/>
      <c r="RNN582" s="18"/>
      <c r="RNX582" s="17"/>
      <c r="ROC582" s="14"/>
      <c r="ROD582" s="18"/>
      <c r="RON582" s="17"/>
      <c r="ROS582" s="14"/>
      <c r="ROT582" s="18"/>
      <c r="RPD582" s="17"/>
      <c r="RPI582" s="14"/>
      <c r="RPJ582" s="18"/>
      <c r="RPT582" s="17"/>
      <c r="RPY582" s="14"/>
      <c r="RPZ582" s="18"/>
      <c r="RQJ582" s="17"/>
      <c r="RQO582" s="14"/>
      <c r="RQP582" s="18"/>
      <c r="RQZ582" s="17"/>
      <c r="RRE582" s="14"/>
      <c r="RRF582" s="18"/>
      <c r="RRP582" s="17"/>
      <c r="RRU582" s="14"/>
      <c r="RRV582" s="18"/>
      <c r="RSF582" s="17"/>
      <c r="RSK582" s="14"/>
      <c r="RSL582" s="18"/>
      <c r="RSV582" s="17"/>
      <c r="RTA582" s="14"/>
      <c r="RTB582" s="18"/>
      <c r="RTL582" s="17"/>
      <c r="RTQ582" s="14"/>
      <c r="RTR582" s="18"/>
      <c r="RUB582" s="17"/>
      <c r="RUG582" s="14"/>
      <c r="RUH582" s="18"/>
      <c r="RUR582" s="17"/>
      <c r="RUW582" s="14"/>
      <c r="RUX582" s="18"/>
      <c r="RVH582" s="17"/>
      <c r="RVM582" s="14"/>
      <c r="RVN582" s="18"/>
      <c r="RVX582" s="17"/>
      <c r="RWC582" s="14"/>
      <c r="RWD582" s="18"/>
      <c r="RWN582" s="17"/>
      <c r="RWS582" s="14"/>
      <c r="RWT582" s="18"/>
      <c r="RXD582" s="17"/>
      <c r="RXI582" s="14"/>
      <c r="RXJ582" s="18"/>
      <c r="RXT582" s="17"/>
      <c r="RXY582" s="14"/>
      <c r="RXZ582" s="18"/>
      <c r="RYJ582" s="17"/>
      <c r="RYO582" s="14"/>
      <c r="RYP582" s="18"/>
      <c r="RYZ582" s="17"/>
      <c r="RZE582" s="14"/>
      <c r="RZF582" s="18"/>
      <c r="RZP582" s="17"/>
      <c r="RZU582" s="14"/>
      <c r="RZV582" s="18"/>
      <c r="SAF582" s="17"/>
      <c r="SAK582" s="14"/>
      <c r="SAL582" s="18"/>
      <c r="SAV582" s="17"/>
      <c r="SBA582" s="14"/>
      <c r="SBB582" s="18"/>
      <c r="SBL582" s="17"/>
      <c r="SBQ582" s="14"/>
      <c r="SBR582" s="18"/>
      <c r="SCB582" s="17"/>
      <c r="SCG582" s="14"/>
      <c r="SCH582" s="18"/>
      <c r="SCR582" s="17"/>
      <c r="SCW582" s="14"/>
      <c r="SCX582" s="18"/>
      <c r="SDH582" s="17"/>
      <c r="SDM582" s="14"/>
      <c r="SDN582" s="18"/>
      <c r="SDX582" s="17"/>
      <c r="SEC582" s="14"/>
      <c r="SED582" s="18"/>
      <c r="SEN582" s="17"/>
      <c r="SES582" s="14"/>
      <c r="SET582" s="18"/>
      <c r="SFD582" s="17"/>
      <c r="SFI582" s="14"/>
      <c r="SFJ582" s="18"/>
      <c r="SFT582" s="17"/>
      <c r="SFY582" s="14"/>
      <c r="SFZ582" s="18"/>
      <c r="SGJ582" s="17"/>
      <c r="SGO582" s="14"/>
      <c r="SGP582" s="18"/>
      <c r="SGZ582" s="17"/>
      <c r="SHE582" s="14"/>
      <c r="SHF582" s="18"/>
      <c r="SHP582" s="17"/>
      <c r="SHU582" s="14"/>
      <c r="SHV582" s="18"/>
      <c r="SIF582" s="17"/>
      <c r="SIK582" s="14"/>
      <c r="SIL582" s="18"/>
      <c r="SIV582" s="17"/>
      <c r="SJA582" s="14"/>
      <c r="SJB582" s="18"/>
      <c r="SJL582" s="17"/>
      <c r="SJQ582" s="14"/>
      <c r="SJR582" s="18"/>
      <c r="SKB582" s="17"/>
      <c r="SKG582" s="14"/>
      <c r="SKH582" s="18"/>
      <c r="SKR582" s="17"/>
      <c r="SKW582" s="14"/>
      <c r="SKX582" s="18"/>
      <c r="SLH582" s="17"/>
      <c r="SLM582" s="14"/>
      <c r="SLN582" s="18"/>
      <c r="SLX582" s="17"/>
      <c r="SMC582" s="14"/>
      <c r="SMD582" s="18"/>
      <c r="SMN582" s="17"/>
      <c r="SMS582" s="14"/>
      <c r="SMT582" s="18"/>
      <c r="SND582" s="17"/>
      <c r="SNI582" s="14"/>
      <c r="SNJ582" s="18"/>
      <c r="SNT582" s="17"/>
      <c r="SNY582" s="14"/>
      <c r="SNZ582" s="18"/>
      <c r="SOJ582" s="17"/>
      <c r="SOO582" s="14"/>
      <c r="SOP582" s="18"/>
      <c r="SOZ582" s="17"/>
      <c r="SPE582" s="14"/>
      <c r="SPF582" s="18"/>
      <c r="SPP582" s="17"/>
      <c r="SPU582" s="14"/>
      <c r="SPV582" s="18"/>
      <c r="SQF582" s="17"/>
      <c r="SQK582" s="14"/>
      <c r="SQL582" s="18"/>
      <c r="SQV582" s="17"/>
      <c r="SRA582" s="14"/>
      <c r="SRB582" s="18"/>
      <c r="SRL582" s="17"/>
      <c r="SRQ582" s="14"/>
      <c r="SRR582" s="18"/>
      <c r="SSB582" s="17"/>
      <c r="SSG582" s="14"/>
      <c r="SSH582" s="18"/>
      <c r="SSR582" s="17"/>
      <c r="SSW582" s="14"/>
      <c r="SSX582" s="18"/>
      <c r="STH582" s="17"/>
      <c r="STM582" s="14"/>
      <c r="STN582" s="18"/>
      <c r="STX582" s="17"/>
      <c r="SUC582" s="14"/>
      <c r="SUD582" s="18"/>
      <c r="SUN582" s="17"/>
      <c r="SUS582" s="14"/>
      <c r="SUT582" s="18"/>
      <c r="SVD582" s="17"/>
      <c r="SVI582" s="14"/>
      <c r="SVJ582" s="18"/>
      <c r="SVT582" s="17"/>
      <c r="SVY582" s="14"/>
      <c r="SVZ582" s="18"/>
      <c r="SWJ582" s="17"/>
      <c r="SWO582" s="14"/>
      <c r="SWP582" s="18"/>
      <c r="SWZ582" s="17"/>
      <c r="SXE582" s="14"/>
      <c r="SXF582" s="18"/>
      <c r="SXP582" s="17"/>
      <c r="SXU582" s="14"/>
      <c r="SXV582" s="18"/>
      <c r="SYF582" s="17"/>
      <c r="SYK582" s="14"/>
      <c r="SYL582" s="18"/>
      <c r="SYV582" s="17"/>
      <c r="SZA582" s="14"/>
      <c r="SZB582" s="18"/>
      <c r="SZL582" s="17"/>
      <c r="SZQ582" s="14"/>
      <c r="SZR582" s="18"/>
      <c r="TAB582" s="17"/>
      <c r="TAG582" s="14"/>
      <c r="TAH582" s="18"/>
      <c r="TAR582" s="17"/>
      <c r="TAW582" s="14"/>
      <c r="TAX582" s="18"/>
      <c r="TBH582" s="17"/>
      <c r="TBM582" s="14"/>
      <c r="TBN582" s="18"/>
      <c r="TBX582" s="17"/>
      <c r="TCC582" s="14"/>
      <c r="TCD582" s="18"/>
      <c r="TCN582" s="17"/>
      <c r="TCS582" s="14"/>
      <c r="TCT582" s="18"/>
      <c r="TDD582" s="17"/>
      <c r="TDI582" s="14"/>
      <c r="TDJ582" s="18"/>
      <c r="TDT582" s="17"/>
      <c r="TDY582" s="14"/>
      <c r="TDZ582" s="18"/>
      <c r="TEJ582" s="17"/>
      <c r="TEO582" s="14"/>
      <c r="TEP582" s="18"/>
      <c r="TEZ582" s="17"/>
      <c r="TFE582" s="14"/>
      <c r="TFF582" s="18"/>
      <c r="TFP582" s="17"/>
      <c r="TFU582" s="14"/>
      <c r="TFV582" s="18"/>
      <c r="TGF582" s="17"/>
      <c r="TGK582" s="14"/>
      <c r="TGL582" s="18"/>
      <c r="TGV582" s="17"/>
      <c r="THA582" s="14"/>
      <c r="THB582" s="18"/>
      <c r="THL582" s="17"/>
      <c r="THQ582" s="14"/>
      <c r="THR582" s="18"/>
      <c r="TIB582" s="17"/>
      <c r="TIG582" s="14"/>
      <c r="TIH582" s="18"/>
      <c r="TIR582" s="17"/>
      <c r="TIW582" s="14"/>
      <c r="TIX582" s="18"/>
      <c r="TJH582" s="17"/>
      <c r="TJM582" s="14"/>
      <c r="TJN582" s="18"/>
      <c r="TJX582" s="17"/>
      <c r="TKC582" s="14"/>
      <c r="TKD582" s="18"/>
      <c r="TKN582" s="17"/>
      <c r="TKS582" s="14"/>
      <c r="TKT582" s="18"/>
      <c r="TLD582" s="17"/>
      <c r="TLI582" s="14"/>
      <c r="TLJ582" s="18"/>
      <c r="TLT582" s="17"/>
      <c r="TLY582" s="14"/>
      <c r="TLZ582" s="18"/>
      <c r="TMJ582" s="17"/>
      <c r="TMO582" s="14"/>
      <c r="TMP582" s="18"/>
      <c r="TMZ582" s="17"/>
      <c r="TNE582" s="14"/>
      <c r="TNF582" s="18"/>
      <c r="TNP582" s="17"/>
      <c r="TNU582" s="14"/>
      <c r="TNV582" s="18"/>
      <c r="TOF582" s="17"/>
      <c r="TOK582" s="14"/>
      <c r="TOL582" s="18"/>
      <c r="TOV582" s="17"/>
      <c r="TPA582" s="14"/>
      <c r="TPB582" s="18"/>
      <c r="TPL582" s="17"/>
      <c r="TPQ582" s="14"/>
      <c r="TPR582" s="18"/>
      <c r="TQB582" s="17"/>
      <c r="TQG582" s="14"/>
      <c r="TQH582" s="18"/>
      <c r="TQR582" s="17"/>
      <c r="TQW582" s="14"/>
      <c r="TQX582" s="18"/>
      <c r="TRH582" s="17"/>
      <c r="TRM582" s="14"/>
      <c r="TRN582" s="18"/>
      <c r="TRX582" s="17"/>
      <c r="TSC582" s="14"/>
      <c r="TSD582" s="18"/>
      <c r="TSN582" s="17"/>
      <c r="TSS582" s="14"/>
      <c r="TST582" s="18"/>
      <c r="TTD582" s="17"/>
      <c r="TTI582" s="14"/>
      <c r="TTJ582" s="18"/>
      <c r="TTT582" s="17"/>
      <c r="TTY582" s="14"/>
      <c r="TTZ582" s="18"/>
      <c r="TUJ582" s="17"/>
      <c r="TUO582" s="14"/>
      <c r="TUP582" s="18"/>
      <c r="TUZ582" s="17"/>
      <c r="TVE582" s="14"/>
      <c r="TVF582" s="18"/>
      <c r="TVP582" s="17"/>
      <c r="TVU582" s="14"/>
      <c r="TVV582" s="18"/>
      <c r="TWF582" s="17"/>
      <c r="TWK582" s="14"/>
      <c r="TWL582" s="18"/>
      <c r="TWV582" s="17"/>
      <c r="TXA582" s="14"/>
      <c r="TXB582" s="18"/>
      <c r="TXL582" s="17"/>
      <c r="TXQ582" s="14"/>
      <c r="TXR582" s="18"/>
      <c r="TYB582" s="17"/>
      <c r="TYG582" s="14"/>
      <c r="TYH582" s="18"/>
      <c r="TYR582" s="17"/>
      <c r="TYW582" s="14"/>
      <c r="TYX582" s="18"/>
      <c r="TZH582" s="17"/>
      <c r="TZM582" s="14"/>
      <c r="TZN582" s="18"/>
      <c r="TZX582" s="17"/>
      <c r="UAC582" s="14"/>
      <c r="UAD582" s="18"/>
      <c r="UAN582" s="17"/>
      <c r="UAS582" s="14"/>
      <c r="UAT582" s="18"/>
      <c r="UBD582" s="17"/>
      <c r="UBI582" s="14"/>
      <c r="UBJ582" s="18"/>
      <c r="UBT582" s="17"/>
      <c r="UBY582" s="14"/>
      <c r="UBZ582" s="18"/>
      <c r="UCJ582" s="17"/>
      <c r="UCO582" s="14"/>
      <c r="UCP582" s="18"/>
      <c r="UCZ582" s="17"/>
      <c r="UDE582" s="14"/>
      <c r="UDF582" s="18"/>
      <c r="UDP582" s="17"/>
      <c r="UDU582" s="14"/>
      <c r="UDV582" s="18"/>
      <c r="UEF582" s="17"/>
      <c r="UEK582" s="14"/>
      <c r="UEL582" s="18"/>
      <c r="UEV582" s="17"/>
      <c r="UFA582" s="14"/>
      <c r="UFB582" s="18"/>
      <c r="UFL582" s="17"/>
      <c r="UFQ582" s="14"/>
      <c r="UFR582" s="18"/>
      <c r="UGB582" s="17"/>
      <c r="UGG582" s="14"/>
      <c r="UGH582" s="18"/>
      <c r="UGR582" s="17"/>
      <c r="UGW582" s="14"/>
      <c r="UGX582" s="18"/>
      <c r="UHH582" s="17"/>
      <c r="UHM582" s="14"/>
      <c r="UHN582" s="18"/>
      <c r="UHX582" s="17"/>
      <c r="UIC582" s="14"/>
      <c r="UID582" s="18"/>
      <c r="UIN582" s="17"/>
      <c r="UIS582" s="14"/>
      <c r="UIT582" s="18"/>
      <c r="UJD582" s="17"/>
      <c r="UJI582" s="14"/>
      <c r="UJJ582" s="18"/>
      <c r="UJT582" s="17"/>
      <c r="UJY582" s="14"/>
      <c r="UJZ582" s="18"/>
      <c r="UKJ582" s="17"/>
      <c r="UKO582" s="14"/>
      <c r="UKP582" s="18"/>
      <c r="UKZ582" s="17"/>
      <c r="ULE582" s="14"/>
      <c r="ULF582" s="18"/>
      <c r="ULP582" s="17"/>
      <c r="ULU582" s="14"/>
      <c r="ULV582" s="18"/>
      <c r="UMF582" s="17"/>
      <c r="UMK582" s="14"/>
      <c r="UML582" s="18"/>
      <c r="UMV582" s="17"/>
      <c r="UNA582" s="14"/>
      <c r="UNB582" s="18"/>
      <c r="UNL582" s="17"/>
      <c r="UNQ582" s="14"/>
      <c r="UNR582" s="18"/>
      <c r="UOB582" s="17"/>
      <c r="UOG582" s="14"/>
      <c r="UOH582" s="18"/>
      <c r="UOR582" s="17"/>
      <c r="UOW582" s="14"/>
      <c r="UOX582" s="18"/>
      <c r="UPH582" s="17"/>
      <c r="UPM582" s="14"/>
      <c r="UPN582" s="18"/>
      <c r="UPX582" s="17"/>
      <c r="UQC582" s="14"/>
      <c r="UQD582" s="18"/>
      <c r="UQN582" s="17"/>
      <c r="UQS582" s="14"/>
      <c r="UQT582" s="18"/>
      <c r="URD582" s="17"/>
      <c r="URI582" s="14"/>
      <c r="URJ582" s="18"/>
      <c r="URT582" s="17"/>
      <c r="URY582" s="14"/>
      <c r="URZ582" s="18"/>
      <c r="USJ582" s="17"/>
      <c r="USO582" s="14"/>
      <c r="USP582" s="18"/>
      <c r="USZ582" s="17"/>
      <c r="UTE582" s="14"/>
      <c r="UTF582" s="18"/>
      <c r="UTP582" s="17"/>
      <c r="UTU582" s="14"/>
      <c r="UTV582" s="18"/>
      <c r="UUF582" s="17"/>
      <c r="UUK582" s="14"/>
      <c r="UUL582" s="18"/>
      <c r="UUV582" s="17"/>
      <c r="UVA582" s="14"/>
      <c r="UVB582" s="18"/>
      <c r="UVL582" s="17"/>
      <c r="UVQ582" s="14"/>
      <c r="UVR582" s="18"/>
      <c r="UWB582" s="17"/>
      <c r="UWG582" s="14"/>
      <c r="UWH582" s="18"/>
      <c r="UWR582" s="17"/>
      <c r="UWW582" s="14"/>
      <c r="UWX582" s="18"/>
      <c r="UXH582" s="17"/>
      <c r="UXM582" s="14"/>
      <c r="UXN582" s="18"/>
      <c r="UXX582" s="17"/>
      <c r="UYC582" s="14"/>
      <c r="UYD582" s="18"/>
      <c r="UYN582" s="17"/>
      <c r="UYS582" s="14"/>
      <c r="UYT582" s="18"/>
      <c r="UZD582" s="17"/>
      <c r="UZI582" s="14"/>
      <c r="UZJ582" s="18"/>
      <c r="UZT582" s="17"/>
      <c r="UZY582" s="14"/>
      <c r="UZZ582" s="18"/>
      <c r="VAJ582" s="17"/>
      <c r="VAO582" s="14"/>
      <c r="VAP582" s="18"/>
      <c r="VAZ582" s="17"/>
      <c r="VBE582" s="14"/>
      <c r="VBF582" s="18"/>
      <c r="VBP582" s="17"/>
      <c r="VBU582" s="14"/>
      <c r="VBV582" s="18"/>
      <c r="VCF582" s="17"/>
      <c r="VCK582" s="14"/>
      <c r="VCL582" s="18"/>
      <c r="VCV582" s="17"/>
      <c r="VDA582" s="14"/>
      <c r="VDB582" s="18"/>
      <c r="VDL582" s="17"/>
      <c r="VDQ582" s="14"/>
      <c r="VDR582" s="18"/>
      <c r="VEB582" s="17"/>
      <c r="VEG582" s="14"/>
      <c r="VEH582" s="18"/>
      <c r="VER582" s="17"/>
      <c r="VEW582" s="14"/>
      <c r="VEX582" s="18"/>
      <c r="VFH582" s="17"/>
      <c r="VFM582" s="14"/>
      <c r="VFN582" s="18"/>
      <c r="VFX582" s="17"/>
      <c r="VGC582" s="14"/>
      <c r="VGD582" s="18"/>
      <c r="VGN582" s="17"/>
      <c r="VGS582" s="14"/>
      <c r="VGT582" s="18"/>
      <c r="VHD582" s="17"/>
      <c r="VHI582" s="14"/>
      <c r="VHJ582" s="18"/>
      <c r="VHT582" s="17"/>
      <c r="VHY582" s="14"/>
      <c r="VHZ582" s="18"/>
      <c r="VIJ582" s="17"/>
      <c r="VIO582" s="14"/>
      <c r="VIP582" s="18"/>
      <c r="VIZ582" s="17"/>
      <c r="VJE582" s="14"/>
      <c r="VJF582" s="18"/>
      <c r="VJP582" s="17"/>
      <c r="VJU582" s="14"/>
      <c r="VJV582" s="18"/>
      <c r="VKF582" s="17"/>
      <c r="VKK582" s="14"/>
      <c r="VKL582" s="18"/>
      <c r="VKV582" s="17"/>
      <c r="VLA582" s="14"/>
      <c r="VLB582" s="18"/>
      <c r="VLL582" s="17"/>
      <c r="VLQ582" s="14"/>
      <c r="VLR582" s="18"/>
      <c r="VMB582" s="17"/>
      <c r="VMG582" s="14"/>
      <c r="VMH582" s="18"/>
      <c r="VMR582" s="17"/>
      <c r="VMW582" s="14"/>
      <c r="VMX582" s="18"/>
      <c r="VNH582" s="17"/>
      <c r="VNM582" s="14"/>
      <c r="VNN582" s="18"/>
      <c r="VNX582" s="17"/>
      <c r="VOC582" s="14"/>
      <c r="VOD582" s="18"/>
      <c r="VON582" s="17"/>
      <c r="VOS582" s="14"/>
      <c r="VOT582" s="18"/>
      <c r="VPD582" s="17"/>
      <c r="VPI582" s="14"/>
      <c r="VPJ582" s="18"/>
      <c r="VPT582" s="17"/>
      <c r="VPY582" s="14"/>
      <c r="VPZ582" s="18"/>
      <c r="VQJ582" s="17"/>
      <c r="VQO582" s="14"/>
      <c r="VQP582" s="18"/>
      <c r="VQZ582" s="17"/>
      <c r="VRE582" s="14"/>
      <c r="VRF582" s="18"/>
      <c r="VRP582" s="17"/>
      <c r="VRU582" s="14"/>
      <c r="VRV582" s="18"/>
      <c r="VSF582" s="17"/>
      <c r="VSK582" s="14"/>
      <c r="VSL582" s="18"/>
      <c r="VSV582" s="17"/>
      <c r="VTA582" s="14"/>
      <c r="VTB582" s="18"/>
      <c r="VTL582" s="17"/>
      <c r="VTQ582" s="14"/>
      <c r="VTR582" s="18"/>
      <c r="VUB582" s="17"/>
      <c r="VUG582" s="14"/>
      <c r="VUH582" s="18"/>
      <c r="VUR582" s="17"/>
      <c r="VUW582" s="14"/>
      <c r="VUX582" s="18"/>
      <c r="VVH582" s="17"/>
      <c r="VVM582" s="14"/>
      <c r="VVN582" s="18"/>
      <c r="VVX582" s="17"/>
      <c r="VWC582" s="14"/>
      <c r="VWD582" s="18"/>
      <c r="VWN582" s="17"/>
      <c r="VWS582" s="14"/>
      <c r="VWT582" s="18"/>
      <c r="VXD582" s="17"/>
      <c r="VXI582" s="14"/>
      <c r="VXJ582" s="18"/>
      <c r="VXT582" s="17"/>
      <c r="VXY582" s="14"/>
      <c r="VXZ582" s="18"/>
      <c r="VYJ582" s="17"/>
      <c r="VYO582" s="14"/>
      <c r="VYP582" s="18"/>
      <c r="VYZ582" s="17"/>
      <c r="VZE582" s="14"/>
      <c r="VZF582" s="18"/>
      <c r="VZP582" s="17"/>
      <c r="VZU582" s="14"/>
      <c r="VZV582" s="18"/>
      <c r="WAF582" s="17"/>
      <c r="WAK582" s="14"/>
      <c r="WAL582" s="18"/>
      <c r="WAV582" s="17"/>
      <c r="WBA582" s="14"/>
      <c r="WBB582" s="18"/>
      <c r="WBL582" s="17"/>
      <c r="WBQ582" s="14"/>
      <c r="WBR582" s="18"/>
      <c r="WCB582" s="17"/>
      <c r="WCG582" s="14"/>
      <c r="WCH582" s="18"/>
      <c r="WCR582" s="17"/>
      <c r="WCW582" s="14"/>
      <c r="WCX582" s="18"/>
      <c r="WDH582" s="17"/>
      <c r="WDM582" s="14"/>
      <c r="WDN582" s="18"/>
      <c r="WDX582" s="17"/>
      <c r="WEC582" s="14"/>
      <c r="WED582" s="18"/>
      <c r="WEN582" s="17"/>
      <c r="WES582" s="14"/>
      <c r="WET582" s="18"/>
      <c r="WFD582" s="17"/>
      <c r="WFI582" s="14"/>
      <c r="WFJ582" s="18"/>
      <c r="WFT582" s="17"/>
      <c r="WFY582" s="14"/>
      <c r="WFZ582" s="18"/>
      <c r="WGJ582" s="17"/>
      <c r="WGO582" s="14"/>
      <c r="WGP582" s="18"/>
      <c r="WGZ582" s="17"/>
      <c r="WHE582" s="14"/>
      <c r="WHF582" s="18"/>
      <c r="WHP582" s="17"/>
      <c r="WHU582" s="14"/>
      <c r="WHV582" s="18"/>
      <c r="WIF582" s="17"/>
      <c r="WIK582" s="14"/>
      <c r="WIL582" s="18"/>
      <c r="WIV582" s="17"/>
      <c r="WJA582" s="14"/>
      <c r="WJB582" s="18"/>
      <c r="WJL582" s="17"/>
      <c r="WJQ582" s="14"/>
      <c r="WJR582" s="18"/>
      <c r="WKB582" s="17"/>
      <c r="WKG582" s="14"/>
      <c r="WKH582" s="18"/>
      <c r="WKR582" s="17"/>
      <c r="WKW582" s="14"/>
      <c r="WKX582" s="18"/>
      <c r="WLH582" s="17"/>
      <c r="WLM582" s="14"/>
      <c r="WLN582" s="18"/>
      <c r="WLX582" s="17"/>
      <c r="WMC582" s="14"/>
      <c r="WMD582" s="18"/>
      <c r="WMN582" s="17"/>
      <c r="WMS582" s="14"/>
      <c r="WMT582" s="18"/>
      <c r="WND582" s="17"/>
      <c r="WNI582" s="14"/>
      <c r="WNJ582" s="18"/>
      <c r="WNT582" s="17"/>
      <c r="WNY582" s="14"/>
      <c r="WNZ582" s="18"/>
      <c r="WOJ582" s="17"/>
      <c r="WOO582" s="14"/>
      <c r="WOP582" s="18"/>
      <c r="WOZ582" s="17"/>
      <c r="WPE582" s="14"/>
      <c r="WPF582" s="18"/>
      <c r="WPP582" s="17"/>
      <c r="WPU582" s="14"/>
      <c r="WPV582" s="18"/>
      <c r="WQF582" s="17"/>
      <c r="WQK582" s="14"/>
      <c r="WQL582" s="18"/>
      <c r="WQV582" s="17"/>
      <c r="WRA582" s="14"/>
      <c r="WRB582" s="18"/>
      <c r="WRL582" s="17"/>
      <c r="WRQ582" s="14"/>
      <c r="WRR582" s="18"/>
      <c r="WSB582" s="17"/>
      <c r="WSG582" s="14"/>
      <c r="WSH582" s="18"/>
      <c r="WSR582" s="17"/>
      <c r="WSW582" s="14"/>
      <c r="WSX582" s="18"/>
      <c r="WTH582" s="17"/>
      <c r="WTM582" s="14"/>
      <c r="WTN582" s="18"/>
      <c r="WTX582" s="17"/>
      <c r="WUC582" s="14"/>
      <c r="WUD582" s="18"/>
      <c r="WUN582" s="17"/>
      <c r="WUS582" s="14"/>
      <c r="WUT582" s="18"/>
      <c r="WVD582" s="17"/>
      <c r="WVI582" s="14"/>
      <c r="WVJ582" s="18"/>
      <c r="WVT582" s="17"/>
      <c r="WVY582" s="14"/>
      <c r="WVZ582" s="18"/>
      <c r="WWJ582" s="17"/>
      <c r="WWO582" s="14"/>
      <c r="WWP582" s="18"/>
      <c r="WWZ582" s="17"/>
      <c r="WXE582" s="14"/>
      <c r="WXF582" s="18"/>
      <c r="WXP582" s="17"/>
      <c r="WXU582" s="14"/>
      <c r="WXV582" s="18"/>
      <c r="WYF582" s="17"/>
      <c r="WYK582" s="14"/>
      <c r="WYL582" s="18"/>
      <c r="WYV582" s="17"/>
      <c r="WZA582" s="14"/>
      <c r="WZB582" s="18"/>
      <c r="WZL582" s="17"/>
      <c r="WZQ582" s="14"/>
      <c r="WZR582" s="18"/>
      <c r="XAB582" s="17"/>
      <c r="XAG582" s="14"/>
      <c r="XAH582" s="18"/>
      <c r="XAR582" s="17"/>
      <c r="XAW582" s="14"/>
      <c r="XAX582" s="18"/>
      <c r="XBH582" s="17"/>
      <c r="XBM582" s="14"/>
      <c r="XBN582" s="18"/>
      <c r="XBX582" s="17"/>
      <c r="XCC582" s="14"/>
      <c r="XCD582" s="18"/>
      <c r="XCN582" s="17"/>
      <c r="XCS582" s="14"/>
      <c r="XCT582" s="18"/>
      <c r="XDD582" s="17"/>
      <c r="XDI582" s="14"/>
      <c r="XDJ582" s="18"/>
      <c r="XDT582" s="17"/>
      <c r="XDY582" s="14"/>
      <c r="XDZ582" s="18"/>
      <c r="XEJ582" s="17"/>
      <c r="XEO582" s="14"/>
      <c r="XEP582" s="18"/>
      <c r="XEZ582" s="17"/>
    </row>
    <row r="583" spans="1:1020 1025:2044 2049:3068 3073:4092 4097:5116 5121:6140 6145:7164 7169:8188 8193:9212 9217:10236 10241:11260 11265:12284 12289:13308 13313:14332 14337:15356 15361:16380" s="15" customFormat="1" ht="10.15" hidden="1" customHeight="1" x14ac:dyDescent="0.2">
      <c r="A583" s="14">
        <f t="shared" si="49"/>
        <v>580</v>
      </c>
      <c r="B583" s="15" t="s">
        <v>996</v>
      </c>
      <c r="C583" s="15" t="s">
        <v>997</v>
      </c>
      <c r="D583" s="15">
        <v>4.17</v>
      </c>
      <c r="E583" s="16">
        <v>4.17</v>
      </c>
      <c r="F583" s="15" t="s">
        <v>79</v>
      </c>
      <c r="G583" s="15" t="s">
        <v>70</v>
      </c>
      <c r="H583" s="15" t="s">
        <v>80</v>
      </c>
      <c r="I583" s="15" t="s">
        <v>70</v>
      </c>
      <c r="J583" s="15" t="s">
        <v>70</v>
      </c>
      <c r="K583" s="15" t="s">
        <v>70</v>
      </c>
      <c r="L583" s="15" t="s">
        <v>70</v>
      </c>
      <c r="M583" s="15" t="s">
        <v>70</v>
      </c>
      <c r="N583" s="15" t="s">
        <v>80</v>
      </c>
      <c r="O583" s="15" t="s">
        <v>70</v>
      </c>
      <c r="P583" s="15" t="s">
        <v>79</v>
      </c>
      <c r="Q583" s="6">
        <f t="shared" si="46"/>
        <v>0</v>
      </c>
      <c r="R583" s="1" t="str">
        <f t="shared" si="47"/>
        <v>Estimado.rar</v>
      </c>
      <c r="U583" s="15">
        <f t="shared" si="45"/>
        <v>1</v>
      </c>
      <c r="V583" s="1" t="s">
        <v>5409</v>
      </c>
      <c r="W583" s="1" t="str">
        <f t="shared" si="48"/>
        <v>ok</v>
      </c>
      <c r="AB583" s="17"/>
      <c r="AG583" s="14"/>
      <c r="AH583" s="18"/>
      <c r="AR583" s="17"/>
      <c r="AW583" s="14"/>
      <c r="AX583" s="18"/>
      <c r="BH583" s="17"/>
      <c r="BM583" s="14"/>
      <c r="BN583" s="18"/>
      <c r="BX583" s="17"/>
      <c r="CC583" s="14"/>
      <c r="CD583" s="18"/>
      <c r="CN583" s="17"/>
      <c r="CS583" s="14"/>
      <c r="CT583" s="18"/>
      <c r="DD583" s="17"/>
      <c r="DI583" s="14"/>
      <c r="DJ583" s="18"/>
      <c r="DT583" s="17"/>
      <c r="DY583" s="14"/>
      <c r="DZ583" s="18"/>
      <c r="EJ583" s="17"/>
      <c r="EO583" s="14"/>
      <c r="EP583" s="18"/>
      <c r="EZ583" s="17"/>
      <c r="FE583" s="14"/>
      <c r="FF583" s="18"/>
      <c r="FP583" s="17"/>
      <c r="FU583" s="14"/>
      <c r="FV583" s="18"/>
      <c r="GF583" s="17"/>
      <c r="GK583" s="14"/>
      <c r="GL583" s="18"/>
      <c r="GV583" s="17"/>
      <c r="HA583" s="14"/>
      <c r="HB583" s="18"/>
      <c r="HL583" s="17"/>
      <c r="HQ583" s="14"/>
      <c r="HR583" s="18"/>
      <c r="IB583" s="17"/>
      <c r="IG583" s="14"/>
      <c r="IH583" s="18"/>
      <c r="IR583" s="17"/>
      <c r="IW583" s="14"/>
      <c r="IX583" s="18"/>
      <c r="JH583" s="17"/>
      <c r="JM583" s="14"/>
      <c r="JN583" s="18"/>
      <c r="JX583" s="17"/>
      <c r="KC583" s="14"/>
      <c r="KD583" s="18"/>
      <c r="KN583" s="17"/>
      <c r="KS583" s="14"/>
      <c r="KT583" s="18"/>
      <c r="LD583" s="17"/>
      <c r="LI583" s="14"/>
      <c r="LJ583" s="18"/>
      <c r="LT583" s="17"/>
      <c r="LY583" s="14"/>
      <c r="LZ583" s="18"/>
      <c r="MJ583" s="17"/>
      <c r="MO583" s="14"/>
      <c r="MP583" s="18"/>
      <c r="MZ583" s="17"/>
      <c r="NE583" s="14"/>
      <c r="NF583" s="18"/>
      <c r="NP583" s="17"/>
      <c r="NU583" s="14"/>
      <c r="NV583" s="18"/>
      <c r="OF583" s="17"/>
      <c r="OK583" s="14"/>
      <c r="OL583" s="18"/>
      <c r="OV583" s="17"/>
      <c r="PA583" s="14"/>
      <c r="PB583" s="18"/>
      <c r="PL583" s="17"/>
      <c r="PQ583" s="14"/>
      <c r="PR583" s="18"/>
      <c r="QB583" s="17"/>
      <c r="QG583" s="14"/>
      <c r="QH583" s="18"/>
      <c r="QR583" s="17"/>
      <c r="QW583" s="14"/>
      <c r="QX583" s="18"/>
      <c r="RH583" s="17"/>
      <c r="RM583" s="14"/>
      <c r="RN583" s="18"/>
      <c r="RX583" s="17"/>
      <c r="SC583" s="14"/>
      <c r="SD583" s="18"/>
      <c r="SN583" s="17"/>
      <c r="SS583" s="14"/>
      <c r="ST583" s="18"/>
      <c r="TD583" s="17"/>
      <c r="TI583" s="14"/>
      <c r="TJ583" s="18"/>
      <c r="TT583" s="17"/>
      <c r="TY583" s="14"/>
      <c r="TZ583" s="18"/>
      <c r="UJ583" s="17"/>
      <c r="UO583" s="14"/>
      <c r="UP583" s="18"/>
      <c r="UZ583" s="17"/>
      <c r="VE583" s="14"/>
      <c r="VF583" s="18"/>
      <c r="VP583" s="17"/>
      <c r="VU583" s="14"/>
      <c r="VV583" s="18"/>
      <c r="WF583" s="17"/>
      <c r="WK583" s="14"/>
      <c r="WL583" s="18"/>
      <c r="WV583" s="17"/>
      <c r="XA583" s="14"/>
      <c r="XB583" s="18"/>
      <c r="XL583" s="17"/>
      <c r="XQ583" s="14"/>
      <c r="XR583" s="18"/>
      <c r="YB583" s="17"/>
      <c r="YG583" s="14"/>
      <c r="YH583" s="18"/>
      <c r="YR583" s="17"/>
      <c r="YW583" s="14"/>
      <c r="YX583" s="18"/>
      <c r="ZH583" s="17"/>
      <c r="ZM583" s="14"/>
      <c r="ZN583" s="18"/>
      <c r="ZX583" s="17"/>
      <c r="AAC583" s="14"/>
      <c r="AAD583" s="18"/>
      <c r="AAN583" s="17"/>
      <c r="AAS583" s="14"/>
      <c r="AAT583" s="18"/>
      <c r="ABD583" s="17"/>
      <c r="ABI583" s="14"/>
      <c r="ABJ583" s="18"/>
      <c r="ABT583" s="17"/>
      <c r="ABY583" s="14"/>
      <c r="ABZ583" s="18"/>
      <c r="ACJ583" s="17"/>
      <c r="ACO583" s="14"/>
      <c r="ACP583" s="18"/>
      <c r="ACZ583" s="17"/>
      <c r="ADE583" s="14"/>
      <c r="ADF583" s="18"/>
      <c r="ADP583" s="17"/>
      <c r="ADU583" s="14"/>
      <c r="ADV583" s="18"/>
      <c r="AEF583" s="17"/>
      <c r="AEK583" s="14"/>
      <c r="AEL583" s="18"/>
      <c r="AEV583" s="17"/>
      <c r="AFA583" s="14"/>
      <c r="AFB583" s="18"/>
      <c r="AFL583" s="17"/>
      <c r="AFQ583" s="14"/>
      <c r="AFR583" s="18"/>
      <c r="AGB583" s="17"/>
      <c r="AGG583" s="14"/>
      <c r="AGH583" s="18"/>
      <c r="AGR583" s="17"/>
      <c r="AGW583" s="14"/>
      <c r="AGX583" s="18"/>
      <c r="AHH583" s="17"/>
      <c r="AHM583" s="14"/>
      <c r="AHN583" s="18"/>
      <c r="AHX583" s="17"/>
      <c r="AIC583" s="14"/>
      <c r="AID583" s="18"/>
      <c r="AIN583" s="17"/>
      <c r="AIS583" s="14"/>
      <c r="AIT583" s="18"/>
      <c r="AJD583" s="17"/>
      <c r="AJI583" s="14"/>
      <c r="AJJ583" s="18"/>
      <c r="AJT583" s="17"/>
      <c r="AJY583" s="14"/>
      <c r="AJZ583" s="18"/>
      <c r="AKJ583" s="17"/>
      <c r="AKO583" s="14"/>
      <c r="AKP583" s="18"/>
      <c r="AKZ583" s="17"/>
      <c r="ALE583" s="14"/>
      <c r="ALF583" s="18"/>
      <c r="ALP583" s="17"/>
      <c r="ALU583" s="14"/>
      <c r="ALV583" s="18"/>
      <c r="AMF583" s="17"/>
      <c r="AMK583" s="14"/>
      <c r="AML583" s="18"/>
      <c r="AMV583" s="17"/>
      <c r="ANA583" s="14"/>
      <c r="ANB583" s="18"/>
      <c r="ANL583" s="17"/>
      <c r="ANQ583" s="14"/>
      <c r="ANR583" s="18"/>
      <c r="AOB583" s="17"/>
      <c r="AOG583" s="14"/>
      <c r="AOH583" s="18"/>
      <c r="AOR583" s="17"/>
      <c r="AOW583" s="14"/>
      <c r="AOX583" s="18"/>
      <c r="APH583" s="17"/>
      <c r="APM583" s="14"/>
      <c r="APN583" s="18"/>
      <c r="APX583" s="17"/>
      <c r="AQC583" s="14"/>
      <c r="AQD583" s="18"/>
      <c r="AQN583" s="17"/>
      <c r="AQS583" s="14"/>
      <c r="AQT583" s="18"/>
      <c r="ARD583" s="17"/>
      <c r="ARI583" s="14"/>
      <c r="ARJ583" s="18"/>
      <c r="ART583" s="17"/>
      <c r="ARY583" s="14"/>
      <c r="ARZ583" s="18"/>
      <c r="ASJ583" s="17"/>
      <c r="ASO583" s="14"/>
      <c r="ASP583" s="18"/>
      <c r="ASZ583" s="17"/>
      <c r="ATE583" s="14"/>
      <c r="ATF583" s="18"/>
      <c r="ATP583" s="17"/>
      <c r="ATU583" s="14"/>
      <c r="ATV583" s="18"/>
      <c r="AUF583" s="17"/>
      <c r="AUK583" s="14"/>
      <c r="AUL583" s="18"/>
      <c r="AUV583" s="17"/>
      <c r="AVA583" s="14"/>
      <c r="AVB583" s="18"/>
      <c r="AVL583" s="17"/>
      <c r="AVQ583" s="14"/>
      <c r="AVR583" s="18"/>
      <c r="AWB583" s="17"/>
      <c r="AWG583" s="14"/>
      <c r="AWH583" s="18"/>
      <c r="AWR583" s="17"/>
      <c r="AWW583" s="14"/>
      <c r="AWX583" s="18"/>
      <c r="AXH583" s="17"/>
      <c r="AXM583" s="14"/>
      <c r="AXN583" s="18"/>
      <c r="AXX583" s="17"/>
      <c r="AYC583" s="14"/>
      <c r="AYD583" s="18"/>
      <c r="AYN583" s="17"/>
      <c r="AYS583" s="14"/>
      <c r="AYT583" s="18"/>
      <c r="AZD583" s="17"/>
      <c r="AZI583" s="14"/>
      <c r="AZJ583" s="18"/>
      <c r="AZT583" s="17"/>
      <c r="AZY583" s="14"/>
      <c r="AZZ583" s="18"/>
      <c r="BAJ583" s="17"/>
      <c r="BAO583" s="14"/>
      <c r="BAP583" s="18"/>
      <c r="BAZ583" s="17"/>
      <c r="BBE583" s="14"/>
      <c r="BBF583" s="18"/>
      <c r="BBP583" s="17"/>
      <c r="BBU583" s="14"/>
      <c r="BBV583" s="18"/>
      <c r="BCF583" s="17"/>
      <c r="BCK583" s="14"/>
      <c r="BCL583" s="18"/>
      <c r="BCV583" s="17"/>
      <c r="BDA583" s="14"/>
      <c r="BDB583" s="18"/>
      <c r="BDL583" s="17"/>
      <c r="BDQ583" s="14"/>
      <c r="BDR583" s="18"/>
      <c r="BEB583" s="17"/>
      <c r="BEG583" s="14"/>
      <c r="BEH583" s="18"/>
      <c r="BER583" s="17"/>
      <c r="BEW583" s="14"/>
      <c r="BEX583" s="18"/>
      <c r="BFH583" s="17"/>
      <c r="BFM583" s="14"/>
      <c r="BFN583" s="18"/>
      <c r="BFX583" s="17"/>
      <c r="BGC583" s="14"/>
      <c r="BGD583" s="18"/>
      <c r="BGN583" s="17"/>
      <c r="BGS583" s="14"/>
      <c r="BGT583" s="18"/>
      <c r="BHD583" s="17"/>
      <c r="BHI583" s="14"/>
      <c r="BHJ583" s="18"/>
      <c r="BHT583" s="17"/>
      <c r="BHY583" s="14"/>
      <c r="BHZ583" s="18"/>
      <c r="BIJ583" s="17"/>
      <c r="BIO583" s="14"/>
      <c r="BIP583" s="18"/>
      <c r="BIZ583" s="17"/>
      <c r="BJE583" s="14"/>
      <c r="BJF583" s="18"/>
      <c r="BJP583" s="17"/>
      <c r="BJU583" s="14"/>
      <c r="BJV583" s="18"/>
      <c r="BKF583" s="17"/>
      <c r="BKK583" s="14"/>
      <c r="BKL583" s="18"/>
      <c r="BKV583" s="17"/>
      <c r="BLA583" s="14"/>
      <c r="BLB583" s="18"/>
      <c r="BLL583" s="17"/>
      <c r="BLQ583" s="14"/>
      <c r="BLR583" s="18"/>
      <c r="BMB583" s="17"/>
      <c r="BMG583" s="14"/>
      <c r="BMH583" s="18"/>
      <c r="BMR583" s="17"/>
      <c r="BMW583" s="14"/>
      <c r="BMX583" s="18"/>
      <c r="BNH583" s="17"/>
      <c r="BNM583" s="14"/>
      <c r="BNN583" s="18"/>
      <c r="BNX583" s="17"/>
      <c r="BOC583" s="14"/>
      <c r="BOD583" s="18"/>
      <c r="BON583" s="17"/>
      <c r="BOS583" s="14"/>
      <c r="BOT583" s="18"/>
      <c r="BPD583" s="17"/>
      <c r="BPI583" s="14"/>
      <c r="BPJ583" s="18"/>
      <c r="BPT583" s="17"/>
      <c r="BPY583" s="14"/>
      <c r="BPZ583" s="18"/>
      <c r="BQJ583" s="17"/>
      <c r="BQO583" s="14"/>
      <c r="BQP583" s="18"/>
      <c r="BQZ583" s="17"/>
      <c r="BRE583" s="14"/>
      <c r="BRF583" s="18"/>
      <c r="BRP583" s="17"/>
      <c r="BRU583" s="14"/>
      <c r="BRV583" s="18"/>
      <c r="BSF583" s="17"/>
      <c r="BSK583" s="14"/>
      <c r="BSL583" s="18"/>
      <c r="BSV583" s="17"/>
      <c r="BTA583" s="14"/>
      <c r="BTB583" s="18"/>
      <c r="BTL583" s="17"/>
      <c r="BTQ583" s="14"/>
      <c r="BTR583" s="18"/>
      <c r="BUB583" s="17"/>
      <c r="BUG583" s="14"/>
      <c r="BUH583" s="18"/>
      <c r="BUR583" s="17"/>
      <c r="BUW583" s="14"/>
      <c r="BUX583" s="18"/>
      <c r="BVH583" s="17"/>
      <c r="BVM583" s="14"/>
      <c r="BVN583" s="18"/>
      <c r="BVX583" s="17"/>
      <c r="BWC583" s="14"/>
      <c r="BWD583" s="18"/>
      <c r="BWN583" s="17"/>
      <c r="BWS583" s="14"/>
      <c r="BWT583" s="18"/>
      <c r="BXD583" s="17"/>
      <c r="BXI583" s="14"/>
      <c r="BXJ583" s="18"/>
      <c r="BXT583" s="17"/>
      <c r="BXY583" s="14"/>
      <c r="BXZ583" s="18"/>
      <c r="BYJ583" s="17"/>
      <c r="BYO583" s="14"/>
      <c r="BYP583" s="18"/>
      <c r="BYZ583" s="17"/>
      <c r="BZE583" s="14"/>
      <c r="BZF583" s="18"/>
      <c r="BZP583" s="17"/>
      <c r="BZU583" s="14"/>
      <c r="BZV583" s="18"/>
      <c r="CAF583" s="17"/>
      <c r="CAK583" s="14"/>
      <c r="CAL583" s="18"/>
      <c r="CAV583" s="17"/>
      <c r="CBA583" s="14"/>
      <c r="CBB583" s="18"/>
      <c r="CBL583" s="17"/>
      <c r="CBQ583" s="14"/>
      <c r="CBR583" s="18"/>
      <c r="CCB583" s="17"/>
      <c r="CCG583" s="14"/>
      <c r="CCH583" s="18"/>
      <c r="CCR583" s="17"/>
      <c r="CCW583" s="14"/>
      <c r="CCX583" s="18"/>
      <c r="CDH583" s="17"/>
      <c r="CDM583" s="14"/>
      <c r="CDN583" s="18"/>
      <c r="CDX583" s="17"/>
      <c r="CEC583" s="14"/>
      <c r="CED583" s="18"/>
      <c r="CEN583" s="17"/>
      <c r="CES583" s="14"/>
      <c r="CET583" s="18"/>
      <c r="CFD583" s="17"/>
      <c r="CFI583" s="14"/>
      <c r="CFJ583" s="18"/>
      <c r="CFT583" s="17"/>
      <c r="CFY583" s="14"/>
      <c r="CFZ583" s="18"/>
      <c r="CGJ583" s="17"/>
      <c r="CGO583" s="14"/>
      <c r="CGP583" s="18"/>
      <c r="CGZ583" s="17"/>
      <c r="CHE583" s="14"/>
      <c r="CHF583" s="18"/>
      <c r="CHP583" s="17"/>
      <c r="CHU583" s="14"/>
      <c r="CHV583" s="18"/>
      <c r="CIF583" s="17"/>
      <c r="CIK583" s="14"/>
      <c r="CIL583" s="18"/>
      <c r="CIV583" s="17"/>
      <c r="CJA583" s="14"/>
      <c r="CJB583" s="18"/>
      <c r="CJL583" s="17"/>
      <c r="CJQ583" s="14"/>
      <c r="CJR583" s="18"/>
      <c r="CKB583" s="17"/>
      <c r="CKG583" s="14"/>
      <c r="CKH583" s="18"/>
      <c r="CKR583" s="17"/>
      <c r="CKW583" s="14"/>
      <c r="CKX583" s="18"/>
      <c r="CLH583" s="17"/>
      <c r="CLM583" s="14"/>
      <c r="CLN583" s="18"/>
      <c r="CLX583" s="17"/>
      <c r="CMC583" s="14"/>
      <c r="CMD583" s="18"/>
      <c r="CMN583" s="17"/>
      <c r="CMS583" s="14"/>
      <c r="CMT583" s="18"/>
      <c r="CND583" s="17"/>
      <c r="CNI583" s="14"/>
      <c r="CNJ583" s="18"/>
      <c r="CNT583" s="17"/>
      <c r="CNY583" s="14"/>
      <c r="CNZ583" s="18"/>
      <c r="COJ583" s="17"/>
      <c r="COO583" s="14"/>
      <c r="COP583" s="18"/>
      <c r="COZ583" s="17"/>
      <c r="CPE583" s="14"/>
      <c r="CPF583" s="18"/>
      <c r="CPP583" s="17"/>
      <c r="CPU583" s="14"/>
      <c r="CPV583" s="18"/>
      <c r="CQF583" s="17"/>
      <c r="CQK583" s="14"/>
      <c r="CQL583" s="18"/>
      <c r="CQV583" s="17"/>
      <c r="CRA583" s="14"/>
      <c r="CRB583" s="18"/>
      <c r="CRL583" s="17"/>
      <c r="CRQ583" s="14"/>
      <c r="CRR583" s="18"/>
      <c r="CSB583" s="17"/>
      <c r="CSG583" s="14"/>
      <c r="CSH583" s="18"/>
      <c r="CSR583" s="17"/>
      <c r="CSW583" s="14"/>
      <c r="CSX583" s="18"/>
      <c r="CTH583" s="17"/>
      <c r="CTM583" s="14"/>
      <c r="CTN583" s="18"/>
      <c r="CTX583" s="17"/>
      <c r="CUC583" s="14"/>
      <c r="CUD583" s="18"/>
      <c r="CUN583" s="17"/>
      <c r="CUS583" s="14"/>
      <c r="CUT583" s="18"/>
      <c r="CVD583" s="17"/>
      <c r="CVI583" s="14"/>
      <c r="CVJ583" s="18"/>
      <c r="CVT583" s="17"/>
      <c r="CVY583" s="14"/>
      <c r="CVZ583" s="18"/>
      <c r="CWJ583" s="17"/>
      <c r="CWO583" s="14"/>
      <c r="CWP583" s="18"/>
      <c r="CWZ583" s="17"/>
      <c r="CXE583" s="14"/>
      <c r="CXF583" s="18"/>
      <c r="CXP583" s="17"/>
      <c r="CXU583" s="14"/>
      <c r="CXV583" s="18"/>
      <c r="CYF583" s="17"/>
      <c r="CYK583" s="14"/>
      <c r="CYL583" s="18"/>
      <c r="CYV583" s="17"/>
      <c r="CZA583" s="14"/>
      <c r="CZB583" s="18"/>
      <c r="CZL583" s="17"/>
      <c r="CZQ583" s="14"/>
      <c r="CZR583" s="18"/>
      <c r="DAB583" s="17"/>
      <c r="DAG583" s="14"/>
      <c r="DAH583" s="18"/>
      <c r="DAR583" s="17"/>
      <c r="DAW583" s="14"/>
      <c r="DAX583" s="18"/>
      <c r="DBH583" s="17"/>
      <c r="DBM583" s="14"/>
      <c r="DBN583" s="18"/>
      <c r="DBX583" s="17"/>
      <c r="DCC583" s="14"/>
      <c r="DCD583" s="18"/>
      <c r="DCN583" s="17"/>
      <c r="DCS583" s="14"/>
      <c r="DCT583" s="18"/>
      <c r="DDD583" s="17"/>
      <c r="DDI583" s="14"/>
      <c r="DDJ583" s="18"/>
      <c r="DDT583" s="17"/>
      <c r="DDY583" s="14"/>
      <c r="DDZ583" s="18"/>
      <c r="DEJ583" s="17"/>
      <c r="DEO583" s="14"/>
      <c r="DEP583" s="18"/>
      <c r="DEZ583" s="17"/>
      <c r="DFE583" s="14"/>
      <c r="DFF583" s="18"/>
      <c r="DFP583" s="17"/>
      <c r="DFU583" s="14"/>
      <c r="DFV583" s="18"/>
      <c r="DGF583" s="17"/>
      <c r="DGK583" s="14"/>
      <c r="DGL583" s="18"/>
      <c r="DGV583" s="17"/>
      <c r="DHA583" s="14"/>
      <c r="DHB583" s="18"/>
      <c r="DHL583" s="17"/>
      <c r="DHQ583" s="14"/>
      <c r="DHR583" s="18"/>
      <c r="DIB583" s="17"/>
      <c r="DIG583" s="14"/>
      <c r="DIH583" s="18"/>
      <c r="DIR583" s="17"/>
      <c r="DIW583" s="14"/>
      <c r="DIX583" s="18"/>
      <c r="DJH583" s="17"/>
      <c r="DJM583" s="14"/>
      <c r="DJN583" s="18"/>
      <c r="DJX583" s="17"/>
      <c r="DKC583" s="14"/>
      <c r="DKD583" s="18"/>
      <c r="DKN583" s="17"/>
      <c r="DKS583" s="14"/>
      <c r="DKT583" s="18"/>
      <c r="DLD583" s="17"/>
      <c r="DLI583" s="14"/>
      <c r="DLJ583" s="18"/>
      <c r="DLT583" s="17"/>
      <c r="DLY583" s="14"/>
      <c r="DLZ583" s="18"/>
      <c r="DMJ583" s="17"/>
      <c r="DMO583" s="14"/>
      <c r="DMP583" s="18"/>
      <c r="DMZ583" s="17"/>
      <c r="DNE583" s="14"/>
      <c r="DNF583" s="18"/>
      <c r="DNP583" s="17"/>
      <c r="DNU583" s="14"/>
      <c r="DNV583" s="18"/>
      <c r="DOF583" s="17"/>
      <c r="DOK583" s="14"/>
      <c r="DOL583" s="18"/>
      <c r="DOV583" s="17"/>
      <c r="DPA583" s="14"/>
      <c r="DPB583" s="18"/>
      <c r="DPL583" s="17"/>
      <c r="DPQ583" s="14"/>
      <c r="DPR583" s="18"/>
      <c r="DQB583" s="17"/>
      <c r="DQG583" s="14"/>
      <c r="DQH583" s="18"/>
      <c r="DQR583" s="17"/>
      <c r="DQW583" s="14"/>
      <c r="DQX583" s="18"/>
      <c r="DRH583" s="17"/>
      <c r="DRM583" s="14"/>
      <c r="DRN583" s="18"/>
      <c r="DRX583" s="17"/>
      <c r="DSC583" s="14"/>
      <c r="DSD583" s="18"/>
      <c r="DSN583" s="17"/>
      <c r="DSS583" s="14"/>
      <c r="DST583" s="18"/>
      <c r="DTD583" s="17"/>
      <c r="DTI583" s="14"/>
      <c r="DTJ583" s="18"/>
      <c r="DTT583" s="17"/>
      <c r="DTY583" s="14"/>
      <c r="DTZ583" s="18"/>
      <c r="DUJ583" s="17"/>
      <c r="DUO583" s="14"/>
      <c r="DUP583" s="18"/>
      <c r="DUZ583" s="17"/>
      <c r="DVE583" s="14"/>
      <c r="DVF583" s="18"/>
      <c r="DVP583" s="17"/>
      <c r="DVU583" s="14"/>
      <c r="DVV583" s="18"/>
      <c r="DWF583" s="17"/>
      <c r="DWK583" s="14"/>
      <c r="DWL583" s="18"/>
      <c r="DWV583" s="17"/>
      <c r="DXA583" s="14"/>
      <c r="DXB583" s="18"/>
      <c r="DXL583" s="17"/>
      <c r="DXQ583" s="14"/>
      <c r="DXR583" s="18"/>
      <c r="DYB583" s="17"/>
      <c r="DYG583" s="14"/>
      <c r="DYH583" s="18"/>
      <c r="DYR583" s="17"/>
      <c r="DYW583" s="14"/>
      <c r="DYX583" s="18"/>
      <c r="DZH583" s="17"/>
      <c r="DZM583" s="14"/>
      <c r="DZN583" s="18"/>
      <c r="DZX583" s="17"/>
      <c r="EAC583" s="14"/>
      <c r="EAD583" s="18"/>
      <c r="EAN583" s="17"/>
      <c r="EAS583" s="14"/>
      <c r="EAT583" s="18"/>
      <c r="EBD583" s="17"/>
      <c r="EBI583" s="14"/>
      <c r="EBJ583" s="18"/>
      <c r="EBT583" s="17"/>
      <c r="EBY583" s="14"/>
      <c r="EBZ583" s="18"/>
      <c r="ECJ583" s="17"/>
      <c r="ECO583" s="14"/>
      <c r="ECP583" s="18"/>
      <c r="ECZ583" s="17"/>
      <c r="EDE583" s="14"/>
      <c r="EDF583" s="18"/>
      <c r="EDP583" s="17"/>
      <c r="EDU583" s="14"/>
      <c r="EDV583" s="18"/>
      <c r="EEF583" s="17"/>
      <c r="EEK583" s="14"/>
      <c r="EEL583" s="18"/>
      <c r="EEV583" s="17"/>
      <c r="EFA583" s="14"/>
      <c r="EFB583" s="18"/>
      <c r="EFL583" s="17"/>
      <c r="EFQ583" s="14"/>
      <c r="EFR583" s="18"/>
      <c r="EGB583" s="17"/>
      <c r="EGG583" s="14"/>
      <c r="EGH583" s="18"/>
      <c r="EGR583" s="17"/>
      <c r="EGW583" s="14"/>
      <c r="EGX583" s="18"/>
      <c r="EHH583" s="17"/>
      <c r="EHM583" s="14"/>
      <c r="EHN583" s="18"/>
      <c r="EHX583" s="17"/>
      <c r="EIC583" s="14"/>
      <c r="EID583" s="18"/>
      <c r="EIN583" s="17"/>
      <c r="EIS583" s="14"/>
      <c r="EIT583" s="18"/>
      <c r="EJD583" s="17"/>
      <c r="EJI583" s="14"/>
      <c r="EJJ583" s="18"/>
      <c r="EJT583" s="17"/>
      <c r="EJY583" s="14"/>
      <c r="EJZ583" s="18"/>
      <c r="EKJ583" s="17"/>
      <c r="EKO583" s="14"/>
      <c r="EKP583" s="18"/>
      <c r="EKZ583" s="17"/>
      <c r="ELE583" s="14"/>
      <c r="ELF583" s="18"/>
      <c r="ELP583" s="17"/>
      <c r="ELU583" s="14"/>
      <c r="ELV583" s="18"/>
      <c r="EMF583" s="17"/>
      <c r="EMK583" s="14"/>
      <c r="EML583" s="18"/>
      <c r="EMV583" s="17"/>
      <c r="ENA583" s="14"/>
      <c r="ENB583" s="18"/>
      <c r="ENL583" s="17"/>
      <c r="ENQ583" s="14"/>
      <c r="ENR583" s="18"/>
      <c r="EOB583" s="17"/>
      <c r="EOG583" s="14"/>
      <c r="EOH583" s="18"/>
      <c r="EOR583" s="17"/>
      <c r="EOW583" s="14"/>
      <c r="EOX583" s="18"/>
      <c r="EPH583" s="17"/>
      <c r="EPM583" s="14"/>
      <c r="EPN583" s="18"/>
      <c r="EPX583" s="17"/>
      <c r="EQC583" s="14"/>
      <c r="EQD583" s="18"/>
      <c r="EQN583" s="17"/>
      <c r="EQS583" s="14"/>
      <c r="EQT583" s="18"/>
      <c r="ERD583" s="17"/>
      <c r="ERI583" s="14"/>
      <c r="ERJ583" s="18"/>
      <c r="ERT583" s="17"/>
      <c r="ERY583" s="14"/>
      <c r="ERZ583" s="18"/>
      <c r="ESJ583" s="17"/>
      <c r="ESO583" s="14"/>
      <c r="ESP583" s="18"/>
      <c r="ESZ583" s="17"/>
      <c r="ETE583" s="14"/>
      <c r="ETF583" s="18"/>
      <c r="ETP583" s="17"/>
      <c r="ETU583" s="14"/>
      <c r="ETV583" s="18"/>
      <c r="EUF583" s="17"/>
      <c r="EUK583" s="14"/>
      <c r="EUL583" s="18"/>
      <c r="EUV583" s="17"/>
      <c r="EVA583" s="14"/>
      <c r="EVB583" s="18"/>
      <c r="EVL583" s="17"/>
      <c r="EVQ583" s="14"/>
      <c r="EVR583" s="18"/>
      <c r="EWB583" s="17"/>
      <c r="EWG583" s="14"/>
      <c r="EWH583" s="18"/>
      <c r="EWR583" s="17"/>
      <c r="EWW583" s="14"/>
      <c r="EWX583" s="18"/>
      <c r="EXH583" s="17"/>
      <c r="EXM583" s="14"/>
      <c r="EXN583" s="18"/>
      <c r="EXX583" s="17"/>
      <c r="EYC583" s="14"/>
      <c r="EYD583" s="18"/>
      <c r="EYN583" s="17"/>
      <c r="EYS583" s="14"/>
      <c r="EYT583" s="18"/>
      <c r="EZD583" s="17"/>
      <c r="EZI583" s="14"/>
      <c r="EZJ583" s="18"/>
      <c r="EZT583" s="17"/>
      <c r="EZY583" s="14"/>
      <c r="EZZ583" s="18"/>
      <c r="FAJ583" s="17"/>
      <c r="FAO583" s="14"/>
      <c r="FAP583" s="18"/>
      <c r="FAZ583" s="17"/>
      <c r="FBE583" s="14"/>
      <c r="FBF583" s="18"/>
      <c r="FBP583" s="17"/>
      <c r="FBU583" s="14"/>
      <c r="FBV583" s="18"/>
      <c r="FCF583" s="17"/>
      <c r="FCK583" s="14"/>
      <c r="FCL583" s="18"/>
      <c r="FCV583" s="17"/>
      <c r="FDA583" s="14"/>
      <c r="FDB583" s="18"/>
      <c r="FDL583" s="17"/>
      <c r="FDQ583" s="14"/>
      <c r="FDR583" s="18"/>
      <c r="FEB583" s="17"/>
      <c r="FEG583" s="14"/>
      <c r="FEH583" s="18"/>
      <c r="FER583" s="17"/>
      <c r="FEW583" s="14"/>
      <c r="FEX583" s="18"/>
      <c r="FFH583" s="17"/>
      <c r="FFM583" s="14"/>
      <c r="FFN583" s="18"/>
      <c r="FFX583" s="17"/>
      <c r="FGC583" s="14"/>
      <c r="FGD583" s="18"/>
      <c r="FGN583" s="17"/>
      <c r="FGS583" s="14"/>
      <c r="FGT583" s="18"/>
      <c r="FHD583" s="17"/>
      <c r="FHI583" s="14"/>
      <c r="FHJ583" s="18"/>
      <c r="FHT583" s="17"/>
      <c r="FHY583" s="14"/>
      <c r="FHZ583" s="18"/>
      <c r="FIJ583" s="17"/>
      <c r="FIO583" s="14"/>
      <c r="FIP583" s="18"/>
      <c r="FIZ583" s="17"/>
      <c r="FJE583" s="14"/>
      <c r="FJF583" s="18"/>
      <c r="FJP583" s="17"/>
      <c r="FJU583" s="14"/>
      <c r="FJV583" s="18"/>
      <c r="FKF583" s="17"/>
      <c r="FKK583" s="14"/>
      <c r="FKL583" s="18"/>
      <c r="FKV583" s="17"/>
      <c r="FLA583" s="14"/>
      <c r="FLB583" s="18"/>
      <c r="FLL583" s="17"/>
      <c r="FLQ583" s="14"/>
      <c r="FLR583" s="18"/>
      <c r="FMB583" s="17"/>
      <c r="FMG583" s="14"/>
      <c r="FMH583" s="18"/>
      <c r="FMR583" s="17"/>
      <c r="FMW583" s="14"/>
      <c r="FMX583" s="18"/>
      <c r="FNH583" s="17"/>
      <c r="FNM583" s="14"/>
      <c r="FNN583" s="18"/>
      <c r="FNX583" s="17"/>
      <c r="FOC583" s="14"/>
      <c r="FOD583" s="18"/>
      <c r="FON583" s="17"/>
      <c r="FOS583" s="14"/>
      <c r="FOT583" s="18"/>
      <c r="FPD583" s="17"/>
      <c r="FPI583" s="14"/>
      <c r="FPJ583" s="18"/>
      <c r="FPT583" s="17"/>
      <c r="FPY583" s="14"/>
      <c r="FPZ583" s="18"/>
      <c r="FQJ583" s="17"/>
      <c r="FQO583" s="14"/>
      <c r="FQP583" s="18"/>
      <c r="FQZ583" s="17"/>
      <c r="FRE583" s="14"/>
      <c r="FRF583" s="18"/>
      <c r="FRP583" s="17"/>
      <c r="FRU583" s="14"/>
      <c r="FRV583" s="18"/>
      <c r="FSF583" s="17"/>
      <c r="FSK583" s="14"/>
      <c r="FSL583" s="18"/>
      <c r="FSV583" s="17"/>
      <c r="FTA583" s="14"/>
      <c r="FTB583" s="18"/>
      <c r="FTL583" s="17"/>
      <c r="FTQ583" s="14"/>
      <c r="FTR583" s="18"/>
      <c r="FUB583" s="17"/>
      <c r="FUG583" s="14"/>
      <c r="FUH583" s="18"/>
      <c r="FUR583" s="17"/>
      <c r="FUW583" s="14"/>
      <c r="FUX583" s="18"/>
      <c r="FVH583" s="17"/>
      <c r="FVM583" s="14"/>
      <c r="FVN583" s="18"/>
      <c r="FVX583" s="17"/>
      <c r="FWC583" s="14"/>
      <c r="FWD583" s="18"/>
      <c r="FWN583" s="17"/>
      <c r="FWS583" s="14"/>
      <c r="FWT583" s="18"/>
      <c r="FXD583" s="17"/>
      <c r="FXI583" s="14"/>
      <c r="FXJ583" s="18"/>
      <c r="FXT583" s="17"/>
      <c r="FXY583" s="14"/>
      <c r="FXZ583" s="18"/>
      <c r="FYJ583" s="17"/>
      <c r="FYO583" s="14"/>
      <c r="FYP583" s="18"/>
      <c r="FYZ583" s="17"/>
      <c r="FZE583" s="14"/>
      <c r="FZF583" s="18"/>
      <c r="FZP583" s="17"/>
      <c r="FZU583" s="14"/>
      <c r="FZV583" s="18"/>
      <c r="GAF583" s="17"/>
      <c r="GAK583" s="14"/>
      <c r="GAL583" s="18"/>
      <c r="GAV583" s="17"/>
      <c r="GBA583" s="14"/>
      <c r="GBB583" s="18"/>
      <c r="GBL583" s="17"/>
      <c r="GBQ583" s="14"/>
      <c r="GBR583" s="18"/>
      <c r="GCB583" s="17"/>
      <c r="GCG583" s="14"/>
      <c r="GCH583" s="18"/>
      <c r="GCR583" s="17"/>
      <c r="GCW583" s="14"/>
      <c r="GCX583" s="18"/>
      <c r="GDH583" s="17"/>
      <c r="GDM583" s="14"/>
      <c r="GDN583" s="18"/>
      <c r="GDX583" s="17"/>
      <c r="GEC583" s="14"/>
      <c r="GED583" s="18"/>
      <c r="GEN583" s="17"/>
      <c r="GES583" s="14"/>
      <c r="GET583" s="18"/>
      <c r="GFD583" s="17"/>
      <c r="GFI583" s="14"/>
      <c r="GFJ583" s="18"/>
      <c r="GFT583" s="17"/>
      <c r="GFY583" s="14"/>
      <c r="GFZ583" s="18"/>
      <c r="GGJ583" s="17"/>
      <c r="GGO583" s="14"/>
      <c r="GGP583" s="18"/>
      <c r="GGZ583" s="17"/>
      <c r="GHE583" s="14"/>
      <c r="GHF583" s="18"/>
      <c r="GHP583" s="17"/>
      <c r="GHU583" s="14"/>
      <c r="GHV583" s="18"/>
      <c r="GIF583" s="17"/>
      <c r="GIK583" s="14"/>
      <c r="GIL583" s="18"/>
      <c r="GIV583" s="17"/>
      <c r="GJA583" s="14"/>
      <c r="GJB583" s="18"/>
      <c r="GJL583" s="17"/>
      <c r="GJQ583" s="14"/>
      <c r="GJR583" s="18"/>
      <c r="GKB583" s="17"/>
      <c r="GKG583" s="14"/>
      <c r="GKH583" s="18"/>
      <c r="GKR583" s="17"/>
      <c r="GKW583" s="14"/>
      <c r="GKX583" s="18"/>
      <c r="GLH583" s="17"/>
      <c r="GLM583" s="14"/>
      <c r="GLN583" s="18"/>
      <c r="GLX583" s="17"/>
      <c r="GMC583" s="14"/>
      <c r="GMD583" s="18"/>
      <c r="GMN583" s="17"/>
      <c r="GMS583" s="14"/>
      <c r="GMT583" s="18"/>
      <c r="GND583" s="17"/>
      <c r="GNI583" s="14"/>
      <c r="GNJ583" s="18"/>
      <c r="GNT583" s="17"/>
      <c r="GNY583" s="14"/>
      <c r="GNZ583" s="18"/>
      <c r="GOJ583" s="17"/>
      <c r="GOO583" s="14"/>
      <c r="GOP583" s="18"/>
      <c r="GOZ583" s="17"/>
      <c r="GPE583" s="14"/>
      <c r="GPF583" s="18"/>
      <c r="GPP583" s="17"/>
      <c r="GPU583" s="14"/>
      <c r="GPV583" s="18"/>
      <c r="GQF583" s="17"/>
      <c r="GQK583" s="14"/>
      <c r="GQL583" s="18"/>
      <c r="GQV583" s="17"/>
      <c r="GRA583" s="14"/>
      <c r="GRB583" s="18"/>
      <c r="GRL583" s="17"/>
      <c r="GRQ583" s="14"/>
      <c r="GRR583" s="18"/>
      <c r="GSB583" s="17"/>
      <c r="GSG583" s="14"/>
      <c r="GSH583" s="18"/>
      <c r="GSR583" s="17"/>
      <c r="GSW583" s="14"/>
      <c r="GSX583" s="18"/>
      <c r="GTH583" s="17"/>
      <c r="GTM583" s="14"/>
      <c r="GTN583" s="18"/>
      <c r="GTX583" s="17"/>
      <c r="GUC583" s="14"/>
      <c r="GUD583" s="18"/>
      <c r="GUN583" s="17"/>
      <c r="GUS583" s="14"/>
      <c r="GUT583" s="18"/>
      <c r="GVD583" s="17"/>
      <c r="GVI583" s="14"/>
      <c r="GVJ583" s="18"/>
      <c r="GVT583" s="17"/>
      <c r="GVY583" s="14"/>
      <c r="GVZ583" s="18"/>
      <c r="GWJ583" s="17"/>
      <c r="GWO583" s="14"/>
      <c r="GWP583" s="18"/>
      <c r="GWZ583" s="17"/>
      <c r="GXE583" s="14"/>
      <c r="GXF583" s="18"/>
      <c r="GXP583" s="17"/>
      <c r="GXU583" s="14"/>
      <c r="GXV583" s="18"/>
      <c r="GYF583" s="17"/>
      <c r="GYK583" s="14"/>
      <c r="GYL583" s="18"/>
      <c r="GYV583" s="17"/>
      <c r="GZA583" s="14"/>
      <c r="GZB583" s="18"/>
      <c r="GZL583" s="17"/>
      <c r="GZQ583" s="14"/>
      <c r="GZR583" s="18"/>
      <c r="HAB583" s="17"/>
      <c r="HAG583" s="14"/>
      <c r="HAH583" s="18"/>
      <c r="HAR583" s="17"/>
      <c r="HAW583" s="14"/>
      <c r="HAX583" s="18"/>
      <c r="HBH583" s="17"/>
      <c r="HBM583" s="14"/>
      <c r="HBN583" s="18"/>
      <c r="HBX583" s="17"/>
      <c r="HCC583" s="14"/>
      <c r="HCD583" s="18"/>
      <c r="HCN583" s="17"/>
      <c r="HCS583" s="14"/>
      <c r="HCT583" s="18"/>
      <c r="HDD583" s="17"/>
      <c r="HDI583" s="14"/>
      <c r="HDJ583" s="18"/>
      <c r="HDT583" s="17"/>
      <c r="HDY583" s="14"/>
      <c r="HDZ583" s="18"/>
      <c r="HEJ583" s="17"/>
      <c r="HEO583" s="14"/>
      <c r="HEP583" s="18"/>
      <c r="HEZ583" s="17"/>
      <c r="HFE583" s="14"/>
      <c r="HFF583" s="18"/>
      <c r="HFP583" s="17"/>
      <c r="HFU583" s="14"/>
      <c r="HFV583" s="18"/>
      <c r="HGF583" s="17"/>
      <c r="HGK583" s="14"/>
      <c r="HGL583" s="18"/>
      <c r="HGV583" s="17"/>
      <c r="HHA583" s="14"/>
      <c r="HHB583" s="18"/>
      <c r="HHL583" s="17"/>
      <c r="HHQ583" s="14"/>
      <c r="HHR583" s="18"/>
      <c r="HIB583" s="17"/>
      <c r="HIG583" s="14"/>
      <c r="HIH583" s="18"/>
      <c r="HIR583" s="17"/>
      <c r="HIW583" s="14"/>
      <c r="HIX583" s="18"/>
      <c r="HJH583" s="17"/>
      <c r="HJM583" s="14"/>
      <c r="HJN583" s="18"/>
      <c r="HJX583" s="17"/>
      <c r="HKC583" s="14"/>
      <c r="HKD583" s="18"/>
      <c r="HKN583" s="17"/>
      <c r="HKS583" s="14"/>
      <c r="HKT583" s="18"/>
      <c r="HLD583" s="17"/>
      <c r="HLI583" s="14"/>
      <c r="HLJ583" s="18"/>
      <c r="HLT583" s="17"/>
      <c r="HLY583" s="14"/>
      <c r="HLZ583" s="18"/>
      <c r="HMJ583" s="17"/>
      <c r="HMO583" s="14"/>
      <c r="HMP583" s="18"/>
      <c r="HMZ583" s="17"/>
      <c r="HNE583" s="14"/>
      <c r="HNF583" s="18"/>
      <c r="HNP583" s="17"/>
      <c r="HNU583" s="14"/>
      <c r="HNV583" s="18"/>
      <c r="HOF583" s="17"/>
      <c r="HOK583" s="14"/>
      <c r="HOL583" s="18"/>
      <c r="HOV583" s="17"/>
      <c r="HPA583" s="14"/>
      <c r="HPB583" s="18"/>
      <c r="HPL583" s="17"/>
      <c r="HPQ583" s="14"/>
      <c r="HPR583" s="18"/>
      <c r="HQB583" s="17"/>
      <c r="HQG583" s="14"/>
      <c r="HQH583" s="18"/>
      <c r="HQR583" s="17"/>
      <c r="HQW583" s="14"/>
      <c r="HQX583" s="18"/>
      <c r="HRH583" s="17"/>
      <c r="HRM583" s="14"/>
      <c r="HRN583" s="18"/>
      <c r="HRX583" s="17"/>
      <c r="HSC583" s="14"/>
      <c r="HSD583" s="18"/>
      <c r="HSN583" s="17"/>
      <c r="HSS583" s="14"/>
      <c r="HST583" s="18"/>
      <c r="HTD583" s="17"/>
      <c r="HTI583" s="14"/>
      <c r="HTJ583" s="18"/>
      <c r="HTT583" s="17"/>
      <c r="HTY583" s="14"/>
      <c r="HTZ583" s="18"/>
      <c r="HUJ583" s="17"/>
      <c r="HUO583" s="14"/>
      <c r="HUP583" s="18"/>
      <c r="HUZ583" s="17"/>
      <c r="HVE583" s="14"/>
      <c r="HVF583" s="18"/>
      <c r="HVP583" s="17"/>
      <c r="HVU583" s="14"/>
      <c r="HVV583" s="18"/>
      <c r="HWF583" s="17"/>
      <c r="HWK583" s="14"/>
      <c r="HWL583" s="18"/>
      <c r="HWV583" s="17"/>
      <c r="HXA583" s="14"/>
      <c r="HXB583" s="18"/>
      <c r="HXL583" s="17"/>
      <c r="HXQ583" s="14"/>
      <c r="HXR583" s="18"/>
      <c r="HYB583" s="17"/>
      <c r="HYG583" s="14"/>
      <c r="HYH583" s="18"/>
      <c r="HYR583" s="17"/>
      <c r="HYW583" s="14"/>
      <c r="HYX583" s="18"/>
      <c r="HZH583" s="17"/>
      <c r="HZM583" s="14"/>
      <c r="HZN583" s="18"/>
      <c r="HZX583" s="17"/>
      <c r="IAC583" s="14"/>
      <c r="IAD583" s="18"/>
      <c r="IAN583" s="17"/>
      <c r="IAS583" s="14"/>
      <c r="IAT583" s="18"/>
      <c r="IBD583" s="17"/>
      <c r="IBI583" s="14"/>
      <c r="IBJ583" s="18"/>
      <c r="IBT583" s="17"/>
      <c r="IBY583" s="14"/>
      <c r="IBZ583" s="18"/>
      <c r="ICJ583" s="17"/>
      <c r="ICO583" s="14"/>
      <c r="ICP583" s="18"/>
      <c r="ICZ583" s="17"/>
      <c r="IDE583" s="14"/>
      <c r="IDF583" s="18"/>
      <c r="IDP583" s="17"/>
      <c r="IDU583" s="14"/>
      <c r="IDV583" s="18"/>
      <c r="IEF583" s="17"/>
      <c r="IEK583" s="14"/>
      <c r="IEL583" s="18"/>
      <c r="IEV583" s="17"/>
      <c r="IFA583" s="14"/>
      <c r="IFB583" s="18"/>
      <c r="IFL583" s="17"/>
      <c r="IFQ583" s="14"/>
      <c r="IFR583" s="18"/>
      <c r="IGB583" s="17"/>
      <c r="IGG583" s="14"/>
      <c r="IGH583" s="18"/>
      <c r="IGR583" s="17"/>
      <c r="IGW583" s="14"/>
      <c r="IGX583" s="18"/>
      <c r="IHH583" s="17"/>
      <c r="IHM583" s="14"/>
      <c r="IHN583" s="18"/>
      <c r="IHX583" s="17"/>
      <c r="IIC583" s="14"/>
      <c r="IID583" s="18"/>
      <c r="IIN583" s="17"/>
      <c r="IIS583" s="14"/>
      <c r="IIT583" s="18"/>
      <c r="IJD583" s="17"/>
      <c r="IJI583" s="14"/>
      <c r="IJJ583" s="18"/>
      <c r="IJT583" s="17"/>
      <c r="IJY583" s="14"/>
      <c r="IJZ583" s="18"/>
      <c r="IKJ583" s="17"/>
      <c r="IKO583" s="14"/>
      <c r="IKP583" s="18"/>
      <c r="IKZ583" s="17"/>
      <c r="ILE583" s="14"/>
      <c r="ILF583" s="18"/>
      <c r="ILP583" s="17"/>
      <c r="ILU583" s="14"/>
      <c r="ILV583" s="18"/>
      <c r="IMF583" s="17"/>
      <c r="IMK583" s="14"/>
      <c r="IML583" s="18"/>
      <c r="IMV583" s="17"/>
      <c r="INA583" s="14"/>
      <c r="INB583" s="18"/>
      <c r="INL583" s="17"/>
      <c r="INQ583" s="14"/>
      <c r="INR583" s="18"/>
      <c r="IOB583" s="17"/>
      <c r="IOG583" s="14"/>
      <c r="IOH583" s="18"/>
      <c r="IOR583" s="17"/>
      <c r="IOW583" s="14"/>
      <c r="IOX583" s="18"/>
      <c r="IPH583" s="17"/>
      <c r="IPM583" s="14"/>
      <c r="IPN583" s="18"/>
      <c r="IPX583" s="17"/>
      <c r="IQC583" s="14"/>
      <c r="IQD583" s="18"/>
      <c r="IQN583" s="17"/>
      <c r="IQS583" s="14"/>
      <c r="IQT583" s="18"/>
      <c r="IRD583" s="17"/>
      <c r="IRI583" s="14"/>
      <c r="IRJ583" s="18"/>
      <c r="IRT583" s="17"/>
      <c r="IRY583" s="14"/>
      <c r="IRZ583" s="18"/>
      <c r="ISJ583" s="17"/>
      <c r="ISO583" s="14"/>
      <c r="ISP583" s="18"/>
      <c r="ISZ583" s="17"/>
      <c r="ITE583" s="14"/>
      <c r="ITF583" s="18"/>
      <c r="ITP583" s="17"/>
      <c r="ITU583" s="14"/>
      <c r="ITV583" s="18"/>
      <c r="IUF583" s="17"/>
      <c r="IUK583" s="14"/>
      <c r="IUL583" s="18"/>
      <c r="IUV583" s="17"/>
      <c r="IVA583" s="14"/>
      <c r="IVB583" s="18"/>
      <c r="IVL583" s="17"/>
      <c r="IVQ583" s="14"/>
      <c r="IVR583" s="18"/>
      <c r="IWB583" s="17"/>
      <c r="IWG583" s="14"/>
      <c r="IWH583" s="18"/>
      <c r="IWR583" s="17"/>
      <c r="IWW583" s="14"/>
      <c r="IWX583" s="18"/>
      <c r="IXH583" s="17"/>
      <c r="IXM583" s="14"/>
      <c r="IXN583" s="18"/>
      <c r="IXX583" s="17"/>
      <c r="IYC583" s="14"/>
      <c r="IYD583" s="18"/>
      <c r="IYN583" s="17"/>
      <c r="IYS583" s="14"/>
      <c r="IYT583" s="18"/>
      <c r="IZD583" s="17"/>
      <c r="IZI583" s="14"/>
      <c r="IZJ583" s="18"/>
      <c r="IZT583" s="17"/>
      <c r="IZY583" s="14"/>
      <c r="IZZ583" s="18"/>
      <c r="JAJ583" s="17"/>
      <c r="JAO583" s="14"/>
      <c r="JAP583" s="18"/>
      <c r="JAZ583" s="17"/>
      <c r="JBE583" s="14"/>
      <c r="JBF583" s="18"/>
      <c r="JBP583" s="17"/>
      <c r="JBU583" s="14"/>
      <c r="JBV583" s="18"/>
      <c r="JCF583" s="17"/>
      <c r="JCK583" s="14"/>
      <c r="JCL583" s="18"/>
      <c r="JCV583" s="17"/>
      <c r="JDA583" s="14"/>
      <c r="JDB583" s="18"/>
      <c r="JDL583" s="17"/>
      <c r="JDQ583" s="14"/>
      <c r="JDR583" s="18"/>
      <c r="JEB583" s="17"/>
      <c r="JEG583" s="14"/>
      <c r="JEH583" s="18"/>
      <c r="JER583" s="17"/>
      <c r="JEW583" s="14"/>
      <c r="JEX583" s="18"/>
      <c r="JFH583" s="17"/>
      <c r="JFM583" s="14"/>
      <c r="JFN583" s="18"/>
      <c r="JFX583" s="17"/>
      <c r="JGC583" s="14"/>
      <c r="JGD583" s="18"/>
      <c r="JGN583" s="17"/>
      <c r="JGS583" s="14"/>
      <c r="JGT583" s="18"/>
      <c r="JHD583" s="17"/>
      <c r="JHI583" s="14"/>
      <c r="JHJ583" s="18"/>
      <c r="JHT583" s="17"/>
      <c r="JHY583" s="14"/>
      <c r="JHZ583" s="18"/>
      <c r="JIJ583" s="17"/>
      <c r="JIO583" s="14"/>
      <c r="JIP583" s="18"/>
      <c r="JIZ583" s="17"/>
      <c r="JJE583" s="14"/>
      <c r="JJF583" s="18"/>
      <c r="JJP583" s="17"/>
      <c r="JJU583" s="14"/>
      <c r="JJV583" s="18"/>
      <c r="JKF583" s="17"/>
      <c r="JKK583" s="14"/>
      <c r="JKL583" s="18"/>
      <c r="JKV583" s="17"/>
      <c r="JLA583" s="14"/>
      <c r="JLB583" s="18"/>
      <c r="JLL583" s="17"/>
      <c r="JLQ583" s="14"/>
      <c r="JLR583" s="18"/>
      <c r="JMB583" s="17"/>
      <c r="JMG583" s="14"/>
      <c r="JMH583" s="18"/>
      <c r="JMR583" s="17"/>
      <c r="JMW583" s="14"/>
      <c r="JMX583" s="18"/>
      <c r="JNH583" s="17"/>
      <c r="JNM583" s="14"/>
      <c r="JNN583" s="18"/>
      <c r="JNX583" s="17"/>
      <c r="JOC583" s="14"/>
      <c r="JOD583" s="18"/>
      <c r="JON583" s="17"/>
      <c r="JOS583" s="14"/>
      <c r="JOT583" s="18"/>
      <c r="JPD583" s="17"/>
      <c r="JPI583" s="14"/>
      <c r="JPJ583" s="18"/>
      <c r="JPT583" s="17"/>
      <c r="JPY583" s="14"/>
      <c r="JPZ583" s="18"/>
      <c r="JQJ583" s="17"/>
      <c r="JQO583" s="14"/>
      <c r="JQP583" s="18"/>
      <c r="JQZ583" s="17"/>
      <c r="JRE583" s="14"/>
      <c r="JRF583" s="18"/>
      <c r="JRP583" s="17"/>
      <c r="JRU583" s="14"/>
      <c r="JRV583" s="18"/>
      <c r="JSF583" s="17"/>
      <c r="JSK583" s="14"/>
      <c r="JSL583" s="18"/>
      <c r="JSV583" s="17"/>
      <c r="JTA583" s="14"/>
      <c r="JTB583" s="18"/>
      <c r="JTL583" s="17"/>
      <c r="JTQ583" s="14"/>
      <c r="JTR583" s="18"/>
      <c r="JUB583" s="17"/>
      <c r="JUG583" s="14"/>
      <c r="JUH583" s="18"/>
      <c r="JUR583" s="17"/>
      <c r="JUW583" s="14"/>
      <c r="JUX583" s="18"/>
      <c r="JVH583" s="17"/>
      <c r="JVM583" s="14"/>
      <c r="JVN583" s="18"/>
      <c r="JVX583" s="17"/>
      <c r="JWC583" s="14"/>
      <c r="JWD583" s="18"/>
      <c r="JWN583" s="17"/>
      <c r="JWS583" s="14"/>
      <c r="JWT583" s="18"/>
      <c r="JXD583" s="17"/>
      <c r="JXI583" s="14"/>
      <c r="JXJ583" s="18"/>
      <c r="JXT583" s="17"/>
      <c r="JXY583" s="14"/>
      <c r="JXZ583" s="18"/>
      <c r="JYJ583" s="17"/>
      <c r="JYO583" s="14"/>
      <c r="JYP583" s="18"/>
      <c r="JYZ583" s="17"/>
      <c r="JZE583" s="14"/>
      <c r="JZF583" s="18"/>
      <c r="JZP583" s="17"/>
      <c r="JZU583" s="14"/>
      <c r="JZV583" s="18"/>
      <c r="KAF583" s="17"/>
      <c r="KAK583" s="14"/>
      <c r="KAL583" s="18"/>
      <c r="KAV583" s="17"/>
      <c r="KBA583" s="14"/>
      <c r="KBB583" s="18"/>
      <c r="KBL583" s="17"/>
      <c r="KBQ583" s="14"/>
      <c r="KBR583" s="18"/>
      <c r="KCB583" s="17"/>
      <c r="KCG583" s="14"/>
      <c r="KCH583" s="18"/>
      <c r="KCR583" s="17"/>
      <c r="KCW583" s="14"/>
      <c r="KCX583" s="18"/>
      <c r="KDH583" s="17"/>
      <c r="KDM583" s="14"/>
      <c r="KDN583" s="18"/>
      <c r="KDX583" s="17"/>
      <c r="KEC583" s="14"/>
      <c r="KED583" s="18"/>
      <c r="KEN583" s="17"/>
      <c r="KES583" s="14"/>
      <c r="KET583" s="18"/>
      <c r="KFD583" s="17"/>
      <c r="KFI583" s="14"/>
      <c r="KFJ583" s="18"/>
      <c r="KFT583" s="17"/>
      <c r="KFY583" s="14"/>
      <c r="KFZ583" s="18"/>
      <c r="KGJ583" s="17"/>
      <c r="KGO583" s="14"/>
      <c r="KGP583" s="18"/>
      <c r="KGZ583" s="17"/>
      <c r="KHE583" s="14"/>
      <c r="KHF583" s="18"/>
      <c r="KHP583" s="17"/>
      <c r="KHU583" s="14"/>
      <c r="KHV583" s="18"/>
      <c r="KIF583" s="17"/>
      <c r="KIK583" s="14"/>
      <c r="KIL583" s="18"/>
      <c r="KIV583" s="17"/>
      <c r="KJA583" s="14"/>
      <c r="KJB583" s="18"/>
      <c r="KJL583" s="17"/>
      <c r="KJQ583" s="14"/>
      <c r="KJR583" s="18"/>
      <c r="KKB583" s="17"/>
      <c r="KKG583" s="14"/>
      <c r="KKH583" s="18"/>
      <c r="KKR583" s="17"/>
      <c r="KKW583" s="14"/>
      <c r="KKX583" s="18"/>
      <c r="KLH583" s="17"/>
      <c r="KLM583" s="14"/>
      <c r="KLN583" s="18"/>
      <c r="KLX583" s="17"/>
      <c r="KMC583" s="14"/>
      <c r="KMD583" s="18"/>
      <c r="KMN583" s="17"/>
      <c r="KMS583" s="14"/>
      <c r="KMT583" s="18"/>
      <c r="KND583" s="17"/>
      <c r="KNI583" s="14"/>
      <c r="KNJ583" s="18"/>
      <c r="KNT583" s="17"/>
      <c r="KNY583" s="14"/>
      <c r="KNZ583" s="18"/>
      <c r="KOJ583" s="17"/>
      <c r="KOO583" s="14"/>
      <c r="KOP583" s="18"/>
      <c r="KOZ583" s="17"/>
      <c r="KPE583" s="14"/>
      <c r="KPF583" s="18"/>
      <c r="KPP583" s="17"/>
      <c r="KPU583" s="14"/>
      <c r="KPV583" s="18"/>
      <c r="KQF583" s="17"/>
      <c r="KQK583" s="14"/>
      <c r="KQL583" s="18"/>
      <c r="KQV583" s="17"/>
      <c r="KRA583" s="14"/>
      <c r="KRB583" s="18"/>
      <c r="KRL583" s="17"/>
      <c r="KRQ583" s="14"/>
      <c r="KRR583" s="18"/>
      <c r="KSB583" s="17"/>
      <c r="KSG583" s="14"/>
      <c r="KSH583" s="18"/>
      <c r="KSR583" s="17"/>
      <c r="KSW583" s="14"/>
      <c r="KSX583" s="18"/>
      <c r="KTH583" s="17"/>
      <c r="KTM583" s="14"/>
      <c r="KTN583" s="18"/>
      <c r="KTX583" s="17"/>
      <c r="KUC583" s="14"/>
      <c r="KUD583" s="18"/>
      <c r="KUN583" s="17"/>
      <c r="KUS583" s="14"/>
      <c r="KUT583" s="18"/>
      <c r="KVD583" s="17"/>
      <c r="KVI583" s="14"/>
      <c r="KVJ583" s="18"/>
      <c r="KVT583" s="17"/>
      <c r="KVY583" s="14"/>
      <c r="KVZ583" s="18"/>
      <c r="KWJ583" s="17"/>
      <c r="KWO583" s="14"/>
      <c r="KWP583" s="18"/>
      <c r="KWZ583" s="17"/>
      <c r="KXE583" s="14"/>
      <c r="KXF583" s="18"/>
      <c r="KXP583" s="17"/>
      <c r="KXU583" s="14"/>
      <c r="KXV583" s="18"/>
      <c r="KYF583" s="17"/>
      <c r="KYK583" s="14"/>
      <c r="KYL583" s="18"/>
      <c r="KYV583" s="17"/>
      <c r="KZA583" s="14"/>
      <c r="KZB583" s="18"/>
      <c r="KZL583" s="17"/>
      <c r="KZQ583" s="14"/>
      <c r="KZR583" s="18"/>
      <c r="LAB583" s="17"/>
      <c r="LAG583" s="14"/>
      <c r="LAH583" s="18"/>
      <c r="LAR583" s="17"/>
      <c r="LAW583" s="14"/>
      <c r="LAX583" s="18"/>
      <c r="LBH583" s="17"/>
      <c r="LBM583" s="14"/>
      <c r="LBN583" s="18"/>
      <c r="LBX583" s="17"/>
      <c r="LCC583" s="14"/>
      <c r="LCD583" s="18"/>
      <c r="LCN583" s="17"/>
      <c r="LCS583" s="14"/>
      <c r="LCT583" s="18"/>
      <c r="LDD583" s="17"/>
      <c r="LDI583" s="14"/>
      <c r="LDJ583" s="18"/>
      <c r="LDT583" s="17"/>
      <c r="LDY583" s="14"/>
      <c r="LDZ583" s="18"/>
      <c r="LEJ583" s="17"/>
      <c r="LEO583" s="14"/>
      <c r="LEP583" s="18"/>
      <c r="LEZ583" s="17"/>
      <c r="LFE583" s="14"/>
      <c r="LFF583" s="18"/>
      <c r="LFP583" s="17"/>
      <c r="LFU583" s="14"/>
      <c r="LFV583" s="18"/>
      <c r="LGF583" s="17"/>
      <c r="LGK583" s="14"/>
      <c r="LGL583" s="18"/>
      <c r="LGV583" s="17"/>
      <c r="LHA583" s="14"/>
      <c r="LHB583" s="18"/>
      <c r="LHL583" s="17"/>
      <c r="LHQ583" s="14"/>
      <c r="LHR583" s="18"/>
      <c r="LIB583" s="17"/>
      <c r="LIG583" s="14"/>
      <c r="LIH583" s="18"/>
      <c r="LIR583" s="17"/>
      <c r="LIW583" s="14"/>
      <c r="LIX583" s="18"/>
      <c r="LJH583" s="17"/>
      <c r="LJM583" s="14"/>
      <c r="LJN583" s="18"/>
      <c r="LJX583" s="17"/>
      <c r="LKC583" s="14"/>
      <c r="LKD583" s="18"/>
      <c r="LKN583" s="17"/>
      <c r="LKS583" s="14"/>
      <c r="LKT583" s="18"/>
      <c r="LLD583" s="17"/>
      <c r="LLI583" s="14"/>
      <c r="LLJ583" s="18"/>
      <c r="LLT583" s="17"/>
      <c r="LLY583" s="14"/>
      <c r="LLZ583" s="18"/>
      <c r="LMJ583" s="17"/>
      <c r="LMO583" s="14"/>
      <c r="LMP583" s="18"/>
      <c r="LMZ583" s="17"/>
      <c r="LNE583" s="14"/>
      <c r="LNF583" s="18"/>
      <c r="LNP583" s="17"/>
      <c r="LNU583" s="14"/>
      <c r="LNV583" s="18"/>
      <c r="LOF583" s="17"/>
      <c r="LOK583" s="14"/>
      <c r="LOL583" s="18"/>
      <c r="LOV583" s="17"/>
      <c r="LPA583" s="14"/>
      <c r="LPB583" s="18"/>
      <c r="LPL583" s="17"/>
      <c r="LPQ583" s="14"/>
      <c r="LPR583" s="18"/>
      <c r="LQB583" s="17"/>
      <c r="LQG583" s="14"/>
      <c r="LQH583" s="18"/>
      <c r="LQR583" s="17"/>
      <c r="LQW583" s="14"/>
      <c r="LQX583" s="18"/>
      <c r="LRH583" s="17"/>
      <c r="LRM583" s="14"/>
      <c r="LRN583" s="18"/>
      <c r="LRX583" s="17"/>
      <c r="LSC583" s="14"/>
      <c r="LSD583" s="18"/>
      <c r="LSN583" s="17"/>
      <c r="LSS583" s="14"/>
      <c r="LST583" s="18"/>
      <c r="LTD583" s="17"/>
      <c r="LTI583" s="14"/>
      <c r="LTJ583" s="18"/>
      <c r="LTT583" s="17"/>
      <c r="LTY583" s="14"/>
      <c r="LTZ583" s="18"/>
      <c r="LUJ583" s="17"/>
      <c r="LUO583" s="14"/>
      <c r="LUP583" s="18"/>
      <c r="LUZ583" s="17"/>
      <c r="LVE583" s="14"/>
      <c r="LVF583" s="18"/>
      <c r="LVP583" s="17"/>
      <c r="LVU583" s="14"/>
      <c r="LVV583" s="18"/>
      <c r="LWF583" s="17"/>
      <c r="LWK583" s="14"/>
      <c r="LWL583" s="18"/>
      <c r="LWV583" s="17"/>
      <c r="LXA583" s="14"/>
      <c r="LXB583" s="18"/>
      <c r="LXL583" s="17"/>
      <c r="LXQ583" s="14"/>
      <c r="LXR583" s="18"/>
      <c r="LYB583" s="17"/>
      <c r="LYG583" s="14"/>
      <c r="LYH583" s="18"/>
      <c r="LYR583" s="17"/>
      <c r="LYW583" s="14"/>
      <c r="LYX583" s="18"/>
      <c r="LZH583" s="17"/>
      <c r="LZM583" s="14"/>
      <c r="LZN583" s="18"/>
      <c r="LZX583" s="17"/>
      <c r="MAC583" s="14"/>
      <c r="MAD583" s="18"/>
      <c r="MAN583" s="17"/>
      <c r="MAS583" s="14"/>
      <c r="MAT583" s="18"/>
      <c r="MBD583" s="17"/>
      <c r="MBI583" s="14"/>
      <c r="MBJ583" s="18"/>
      <c r="MBT583" s="17"/>
      <c r="MBY583" s="14"/>
      <c r="MBZ583" s="18"/>
      <c r="MCJ583" s="17"/>
      <c r="MCO583" s="14"/>
      <c r="MCP583" s="18"/>
      <c r="MCZ583" s="17"/>
      <c r="MDE583" s="14"/>
      <c r="MDF583" s="18"/>
      <c r="MDP583" s="17"/>
      <c r="MDU583" s="14"/>
      <c r="MDV583" s="18"/>
      <c r="MEF583" s="17"/>
      <c r="MEK583" s="14"/>
      <c r="MEL583" s="18"/>
      <c r="MEV583" s="17"/>
      <c r="MFA583" s="14"/>
      <c r="MFB583" s="18"/>
      <c r="MFL583" s="17"/>
      <c r="MFQ583" s="14"/>
      <c r="MFR583" s="18"/>
      <c r="MGB583" s="17"/>
      <c r="MGG583" s="14"/>
      <c r="MGH583" s="18"/>
      <c r="MGR583" s="17"/>
      <c r="MGW583" s="14"/>
      <c r="MGX583" s="18"/>
      <c r="MHH583" s="17"/>
      <c r="MHM583" s="14"/>
      <c r="MHN583" s="18"/>
      <c r="MHX583" s="17"/>
      <c r="MIC583" s="14"/>
      <c r="MID583" s="18"/>
      <c r="MIN583" s="17"/>
      <c r="MIS583" s="14"/>
      <c r="MIT583" s="18"/>
      <c r="MJD583" s="17"/>
      <c r="MJI583" s="14"/>
      <c r="MJJ583" s="18"/>
      <c r="MJT583" s="17"/>
      <c r="MJY583" s="14"/>
      <c r="MJZ583" s="18"/>
      <c r="MKJ583" s="17"/>
      <c r="MKO583" s="14"/>
      <c r="MKP583" s="18"/>
      <c r="MKZ583" s="17"/>
      <c r="MLE583" s="14"/>
      <c r="MLF583" s="18"/>
      <c r="MLP583" s="17"/>
      <c r="MLU583" s="14"/>
      <c r="MLV583" s="18"/>
      <c r="MMF583" s="17"/>
      <c r="MMK583" s="14"/>
      <c r="MML583" s="18"/>
      <c r="MMV583" s="17"/>
      <c r="MNA583" s="14"/>
      <c r="MNB583" s="18"/>
      <c r="MNL583" s="17"/>
      <c r="MNQ583" s="14"/>
      <c r="MNR583" s="18"/>
      <c r="MOB583" s="17"/>
      <c r="MOG583" s="14"/>
      <c r="MOH583" s="18"/>
      <c r="MOR583" s="17"/>
      <c r="MOW583" s="14"/>
      <c r="MOX583" s="18"/>
      <c r="MPH583" s="17"/>
      <c r="MPM583" s="14"/>
      <c r="MPN583" s="18"/>
      <c r="MPX583" s="17"/>
      <c r="MQC583" s="14"/>
      <c r="MQD583" s="18"/>
      <c r="MQN583" s="17"/>
      <c r="MQS583" s="14"/>
      <c r="MQT583" s="18"/>
      <c r="MRD583" s="17"/>
      <c r="MRI583" s="14"/>
      <c r="MRJ583" s="18"/>
      <c r="MRT583" s="17"/>
      <c r="MRY583" s="14"/>
      <c r="MRZ583" s="18"/>
      <c r="MSJ583" s="17"/>
      <c r="MSO583" s="14"/>
      <c r="MSP583" s="18"/>
      <c r="MSZ583" s="17"/>
      <c r="MTE583" s="14"/>
      <c r="MTF583" s="18"/>
      <c r="MTP583" s="17"/>
      <c r="MTU583" s="14"/>
      <c r="MTV583" s="18"/>
      <c r="MUF583" s="17"/>
      <c r="MUK583" s="14"/>
      <c r="MUL583" s="18"/>
      <c r="MUV583" s="17"/>
      <c r="MVA583" s="14"/>
      <c r="MVB583" s="18"/>
      <c r="MVL583" s="17"/>
      <c r="MVQ583" s="14"/>
      <c r="MVR583" s="18"/>
      <c r="MWB583" s="17"/>
      <c r="MWG583" s="14"/>
      <c r="MWH583" s="18"/>
      <c r="MWR583" s="17"/>
      <c r="MWW583" s="14"/>
      <c r="MWX583" s="18"/>
      <c r="MXH583" s="17"/>
      <c r="MXM583" s="14"/>
      <c r="MXN583" s="18"/>
      <c r="MXX583" s="17"/>
      <c r="MYC583" s="14"/>
      <c r="MYD583" s="18"/>
      <c r="MYN583" s="17"/>
      <c r="MYS583" s="14"/>
      <c r="MYT583" s="18"/>
      <c r="MZD583" s="17"/>
      <c r="MZI583" s="14"/>
      <c r="MZJ583" s="18"/>
      <c r="MZT583" s="17"/>
      <c r="MZY583" s="14"/>
      <c r="MZZ583" s="18"/>
      <c r="NAJ583" s="17"/>
      <c r="NAO583" s="14"/>
      <c r="NAP583" s="18"/>
      <c r="NAZ583" s="17"/>
      <c r="NBE583" s="14"/>
      <c r="NBF583" s="18"/>
      <c r="NBP583" s="17"/>
      <c r="NBU583" s="14"/>
      <c r="NBV583" s="18"/>
      <c r="NCF583" s="17"/>
      <c r="NCK583" s="14"/>
      <c r="NCL583" s="18"/>
      <c r="NCV583" s="17"/>
      <c r="NDA583" s="14"/>
      <c r="NDB583" s="18"/>
      <c r="NDL583" s="17"/>
      <c r="NDQ583" s="14"/>
      <c r="NDR583" s="18"/>
      <c r="NEB583" s="17"/>
      <c r="NEG583" s="14"/>
      <c r="NEH583" s="18"/>
      <c r="NER583" s="17"/>
      <c r="NEW583" s="14"/>
      <c r="NEX583" s="18"/>
      <c r="NFH583" s="17"/>
      <c r="NFM583" s="14"/>
      <c r="NFN583" s="18"/>
      <c r="NFX583" s="17"/>
      <c r="NGC583" s="14"/>
      <c r="NGD583" s="18"/>
      <c r="NGN583" s="17"/>
      <c r="NGS583" s="14"/>
      <c r="NGT583" s="18"/>
      <c r="NHD583" s="17"/>
      <c r="NHI583" s="14"/>
      <c r="NHJ583" s="18"/>
      <c r="NHT583" s="17"/>
      <c r="NHY583" s="14"/>
      <c r="NHZ583" s="18"/>
      <c r="NIJ583" s="17"/>
      <c r="NIO583" s="14"/>
      <c r="NIP583" s="18"/>
      <c r="NIZ583" s="17"/>
      <c r="NJE583" s="14"/>
      <c r="NJF583" s="18"/>
      <c r="NJP583" s="17"/>
      <c r="NJU583" s="14"/>
      <c r="NJV583" s="18"/>
      <c r="NKF583" s="17"/>
      <c r="NKK583" s="14"/>
      <c r="NKL583" s="18"/>
      <c r="NKV583" s="17"/>
      <c r="NLA583" s="14"/>
      <c r="NLB583" s="18"/>
      <c r="NLL583" s="17"/>
      <c r="NLQ583" s="14"/>
      <c r="NLR583" s="18"/>
      <c r="NMB583" s="17"/>
      <c r="NMG583" s="14"/>
      <c r="NMH583" s="18"/>
      <c r="NMR583" s="17"/>
      <c r="NMW583" s="14"/>
      <c r="NMX583" s="18"/>
      <c r="NNH583" s="17"/>
      <c r="NNM583" s="14"/>
      <c r="NNN583" s="18"/>
      <c r="NNX583" s="17"/>
      <c r="NOC583" s="14"/>
      <c r="NOD583" s="18"/>
      <c r="NON583" s="17"/>
      <c r="NOS583" s="14"/>
      <c r="NOT583" s="18"/>
      <c r="NPD583" s="17"/>
      <c r="NPI583" s="14"/>
      <c r="NPJ583" s="18"/>
      <c r="NPT583" s="17"/>
      <c r="NPY583" s="14"/>
      <c r="NPZ583" s="18"/>
      <c r="NQJ583" s="17"/>
      <c r="NQO583" s="14"/>
      <c r="NQP583" s="18"/>
      <c r="NQZ583" s="17"/>
      <c r="NRE583" s="14"/>
      <c r="NRF583" s="18"/>
      <c r="NRP583" s="17"/>
      <c r="NRU583" s="14"/>
      <c r="NRV583" s="18"/>
      <c r="NSF583" s="17"/>
      <c r="NSK583" s="14"/>
      <c r="NSL583" s="18"/>
      <c r="NSV583" s="17"/>
      <c r="NTA583" s="14"/>
      <c r="NTB583" s="18"/>
      <c r="NTL583" s="17"/>
      <c r="NTQ583" s="14"/>
      <c r="NTR583" s="18"/>
      <c r="NUB583" s="17"/>
      <c r="NUG583" s="14"/>
      <c r="NUH583" s="18"/>
      <c r="NUR583" s="17"/>
      <c r="NUW583" s="14"/>
      <c r="NUX583" s="18"/>
      <c r="NVH583" s="17"/>
      <c r="NVM583" s="14"/>
      <c r="NVN583" s="18"/>
      <c r="NVX583" s="17"/>
      <c r="NWC583" s="14"/>
      <c r="NWD583" s="18"/>
      <c r="NWN583" s="17"/>
      <c r="NWS583" s="14"/>
      <c r="NWT583" s="18"/>
      <c r="NXD583" s="17"/>
      <c r="NXI583" s="14"/>
      <c r="NXJ583" s="18"/>
      <c r="NXT583" s="17"/>
      <c r="NXY583" s="14"/>
      <c r="NXZ583" s="18"/>
      <c r="NYJ583" s="17"/>
      <c r="NYO583" s="14"/>
      <c r="NYP583" s="18"/>
      <c r="NYZ583" s="17"/>
      <c r="NZE583" s="14"/>
      <c r="NZF583" s="18"/>
      <c r="NZP583" s="17"/>
      <c r="NZU583" s="14"/>
      <c r="NZV583" s="18"/>
      <c r="OAF583" s="17"/>
      <c r="OAK583" s="14"/>
      <c r="OAL583" s="18"/>
      <c r="OAV583" s="17"/>
      <c r="OBA583" s="14"/>
      <c r="OBB583" s="18"/>
      <c r="OBL583" s="17"/>
      <c r="OBQ583" s="14"/>
      <c r="OBR583" s="18"/>
      <c r="OCB583" s="17"/>
      <c r="OCG583" s="14"/>
      <c r="OCH583" s="18"/>
      <c r="OCR583" s="17"/>
      <c r="OCW583" s="14"/>
      <c r="OCX583" s="18"/>
      <c r="ODH583" s="17"/>
      <c r="ODM583" s="14"/>
      <c r="ODN583" s="18"/>
      <c r="ODX583" s="17"/>
      <c r="OEC583" s="14"/>
      <c r="OED583" s="18"/>
      <c r="OEN583" s="17"/>
      <c r="OES583" s="14"/>
      <c r="OET583" s="18"/>
      <c r="OFD583" s="17"/>
      <c r="OFI583" s="14"/>
      <c r="OFJ583" s="18"/>
      <c r="OFT583" s="17"/>
      <c r="OFY583" s="14"/>
      <c r="OFZ583" s="18"/>
      <c r="OGJ583" s="17"/>
      <c r="OGO583" s="14"/>
      <c r="OGP583" s="18"/>
      <c r="OGZ583" s="17"/>
      <c r="OHE583" s="14"/>
      <c r="OHF583" s="18"/>
      <c r="OHP583" s="17"/>
      <c r="OHU583" s="14"/>
      <c r="OHV583" s="18"/>
      <c r="OIF583" s="17"/>
      <c r="OIK583" s="14"/>
      <c r="OIL583" s="18"/>
      <c r="OIV583" s="17"/>
      <c r="OJA583" s="14"/>
      <c r="OJB583" s="18"/>
      <c r="OJL583" s="17"/>
      <c r="OJQ583" s="14"/>
      <c r="OJR583" s="18"/>
      <c r="OKB583" s="17"/>
      <c r="OKG583" s="14"/>
      <c r="OKH583" s="18"/>
      <c r="OKR583" s="17"/>
      <c r="OKW583" s="14"/>
      <c r="OKX583" s="18"/>
      <c r="OLH583" s="17"/>
      <c r="OLM583" s="14"/>
      <c r="OLN583" s="18"/>
      <c r="OLX583" s="17"/>
      <c r="OMC583" s="14"/>
      <c r="OMD583" s="18"/>
      <c r="OMN583" s="17"/>
      <c r="OMS583" s="14"/>
      <c r="OMT583" s="18"/>
      <c r="OND583" s="17"/>
      <c r="ONI583" s="14"/>
      <c r="ONJ583" s="18"/>
      <c r="ONT583" s="17"/>
      <c r="ONY583" s="14"/>
      <c r="ONZ583" s="18"/>
      <c r="OOJ583" s="17"/>
      <c r="OOO583" s="14"/>
      <c r="OOP583" s="18"/>
      <c r="OOZ583" s="17"/>
      <c r="OPE583" s="14"/>
      <c r="OPF583" s="18"/>
      <c r="OPP583" s="17"/>
      <c r="OPU583" s="14"/>
      <c r="OPV583" s="18"/>
      <c r="OQF583" s="17"/>
      <c r="OQK583" s="14"/>
      <c r="OQL583" s="18"/>
      <c r="OQV583" s="17"/>
      <c r="ORA583" s="14"/>
      <c r="ORB583" s="18"/>
      <c r="ORL583" s="17"/>
      <c r="ORQ583" s="14"/>
      <c r="ORR583" s="18"/>
      <c r="OSB583" s="17"/>
      <c r="OSG583" s="14"/>
      <c r="OSH583" s="18"/>
      <c r="OSR583" s="17"/>
      <c r="OSW583" s="14"/>
      <c r="OSX583" s="18"/>
      <c r="OTH583" s="17"/>
      <c r="OTM583" s="14"/>
      <c r="OTN583" s="18"/>
      <c r="OTX583" s="17"/>
      <c r="OUC583" s="14"/>
      <c r="OUD583" s="18"/>
      <c r="OUN583" s="17"/>
      <c r="OUS583" s="14"/>
      <c r="OUT583" s="18"/>
      <c r="OVD583" s="17"/>
      <c r="OVI583" s="14"/>
      <c r="OVJ583" s="18"/>
      <c r="OVT583" s="17"/>
      <c r="OVY583" s="14"/>
      <c r="OVZ583" s="18"/>
      <c r="OWJ583" s="17"/>
      <c r="OWO583" s="14"/>
      <c r="OWP583" s="18"/>
      <c r="OWZ583" s="17"/>
      <c r="OXE583" s="14"/>
      <c r="OXF583" s="18"/>
      <c r="OXP583" s="17"/>
      <c r="OXU583" s="14"/>
      <c r="OXV583" s="18"/>
      <c r="OYF583" s="17"/>
      <c r="OYK583" s="14"/>
      <c r="OYL583" s="18"/>
      <c r="OYV583" s="17"/>
      <c r="OZA583" s="14"/>
      <c r="OZB583" s="18"/>
      <c r="OZL583" s="17"/>
      <c r="OZQ583" s="14"/>
      <c r="OZR583" s="18"/>
      <c r="PAB583" s="17"/>
      <c r="PAG583" s="14"/>
      <c r="PAH583" s="18"/>
      <c r="PAR583" s="17"/>
      <c r="PAW583" s="14"/>
      <c r="PAX583" s="18"/>
      <c r="PBH583" s="17"/>
      <c r="PBM583" s="14"/>
      <c r="PBN583" s="18"/>
      <c r="PBX583" s="17"/>
      <c r="PCC583" s="14"/>
      <c r="PCD583" s="18"/>
      <c r="PCN583" s="17"/>
      <c r="PCS583" s="14"/>
      <c r="PCT583" s="18"/>
      <c r="PDD583" s="17"/>
      <c r="PDI583" s="14"/>
      <c r="PDJ583" s="18"/>
      <c r="PDT583" s="17"/>
      <c r="PDY583" s="14"/>
      <c r="PDZ583" s="18"/>
      <c r="PEJ583" s="17"/>
      <c r="PEO583" s="14"/>
      <c r="PEP583" s="18"/>
      <c r="PEZ583" s="17"/>
      <c r="PFE583" s="14"/>
      <c r="PFF583" s="18"/>
      <c r="PFP583" s="17"/>
      <c r="PFU583" s="14"/>
      <c r="PFV583" s="18"/>
      <c r="PGF583" s="17"/>
      <c r="PGK583" s="14"/>
      <c r="PGL583" s="18"/>
      <c r="PGV583" s="17"/>
      <c r="PHA583" s="14"/>
      <c r="PHB583" s="18"/>
      <c r="PHL583" s="17"/>
      <c r="PHQ583" s="14"/>
      <c r="PHR583" s="18"/>
      <c r="PIB583" s="17"/>
      <c r="PIG583" s="14"/>
      <c r="PIH583" s="18"/>
      <c r="PIR583" s="17"/>
      <c r="PIW583" s="14"/>
      <c r="PIX583" s="18"/>
      <c r="PJH583" s="17"/>
      <c r="PJM583" s="14"/>
      <c r="PJN583" s="18"/>
      <c r="PJX583" s="17"/>
      <c r="PKC583" s="14"/>
      <c r="PKD583" s="18"/>
      <c r="PKN583" s="17"/>
      <c r="PKS583" s="14"/>
      <c r="PKT583" s="18"/>
      <c r="PLD583" s="17"/>
      <c r="PLI583" s="14"/>
      <c r="PLJ583" s="18"/>
      <c r="PLT583" s="17"/>
      <c r="PLY583" s="14"/>
      <c r="PLZ583" s="18"/>
      <c r="PMJ583" s="17"/>
      <c r="PMO583" s="14"/>
      <c r="PMP583" s="18"/>
      <c r="PMZ583" s="17"/>
      <c r="PNE583" s="14"/>
      <c r="PNF583" s="18"/>
      <c r="PNP583" s="17"/>
      <c r="PNU583" s="14"/>
      <c r="PNV583" s="18"/>
      <c r="POF583" s="17"/>
      <c r="POK583" s="14"/>
      <c r="POL583" s="18"/>
      <c r="POV583" s="17"/>
      <c r="PPA583" s="14"/>
      <c r="PPB583" s="18"/>
      <c r="PPL583" s="17"/>
      <c r="PPQ583" s="14"/>
      <c r="PPR583" s="18"/>
      <c r="PQB583" s="17"/>
      <c r="PQG583" s="14"/>
      <c r="PQH583" s="18"/>
      <c r="PQR583" s="17"/>
      <c r="PQW583" s="14"/>
      <c r="PQX583" s="18"/>
      <c r="PRH583" s="17"/>
      <c r="PRM583" s="14"/>
      <c r="PRN583" s="18"/>
      <c r="PRX583" s="17"/>
      <c r="PSC583" s="14"/>
      <c r="PSD583" s="18"/>
      <c r="PSN583" s="17"/>
      <c r="PSS583" s="14"/>
      <c r="PST583" s="18"/>
      <c r="PTD583" s="17"/>
      <c r="PTI583" s="14"/>
      <c r="PTJ583" s="18"/>
      <c r="PTT583" s="17"/>
      <c r="PTY583" s="14"/>
      <c r="PTZ583" s="18"/>
      <c r="PUJ583" s="17"/>
      <c r="PUO583" s="14"/>
      <c r="PUP583" s="18"/>
      <c r="PUZ583" s="17"/>
      <c r="PVE583" s="14"/>
      <c r="PVF583" s="18"/>
      <c r="PVP583" s="17"/>
      <c r="PVU583" s="14"/>
      <c r="PVV583" s="18"/>
      <c r="PWF583" s="17"/>
      <c r="PWK583" s="14"/>
      <c r="PWL583" s="18"/>
      <c r="PWV583" s="17"/>
      <c r="PXA583" s="14"/>
      <c r="PXB583" s="18"/>
      <c r="PXL583" s="17"/>
      <c r="PXQ583" s="14"/>
      <c r="PXR583" s="18"/>
      <c r="PYB583" s="17"/>
      <c r="PYG583" s="14"/>
      <c r="PYH583" s="18"/>
      <c r="PYR583" s="17"/>
      <c r="PYW583" s="14"/>
      <c r="PYX583" s="18"/>
      <c r="PZH583" s="17"/>
      <c r="PZM583" s="14"/>
      <c r="PZN583" s="18"/>
      <c r="PZX583" s="17"/>
      <c r="QAC583" s="14"/>
      <c r="QAD583" s="18"/>
      <c r="QAN583" s="17"/>
      <c r="QAS583" s="14"/>
      <c r="QAT583" s="18"/>
      <c r="QBD583" s="17"/>
      <c r="QBI583" s="14"/>
      <c r="QBJ583" s="18"/>
      <c r="QBT583" s="17"/>
      <c r="QBY583" s="14"/>
      <c r="QBZ583" s="18"/>
      <c r="QCJ583" s="17"/>
      <c r="QCO583" s="14"/>
      <c r="QCP583" s="18"/>
      <c r="QCZ583" s="17"/>
      <c r="QDE583" s="14"/>
      <c r="QDF583" s="18"/>
      <c r="QDP583" s="17"/>
      <c r="QDU583" s="14"/>
      <c r="QDV583" s="18"/>
      <c r="QEF583" s="17"/>
      <c r="QEK583" s="14"/>
      <c r="QEL583" s="18"/>
      <c r="QEV583" s="17"/>
      <c r="QFA583" s="14"/>
      <c r="QFB583" s="18"/>
      <c r="QFL583" s="17"/>
      <c r="QFQ583" s="14"/>
      <c r="QFR583" s="18"/>
      <c r="QGB583" s="17"/>
      <c r="QGG583" s="14"/>
      <c r="QGH583" s="18"/>
      <c r="QGR583" s="17"/>
      <c r="QGW583" s="14"/>
      <c r="QGX583" s="18"/>
      <c r="QHH583" s="17"/>
      <c r="QHM583" s="14"/>
      <c r="QHN583" s="18"/>
      <c r="QHX583" s="17"/>
      <c r="QIC583" s="14"/>
      <c r="QID583" s="18"/>
      <c r="QIN583" s="17"/>
      <c r="QIS583" s="14"/>
      <c r="QIT583" s="18"/>
      <c r="QJD583" s="17"/>
      <c r="QJI583" s="14"/>
      <c r="QJJ583" s="18"/>
      <c r="QJT583" s="17"/>
      <c r="QJY583" s="14"/>
      <c r="QJZ583" s="18"/>
      <c r="QKJ583" s="17"/>
      <c r="QKO583" s="14"/>
      <c r="QKP583" s="18"/>
      <c r="QKZ583" s="17"/>
      <c r="QLE583" s="14"/>
      <c r="QLF583" s="18"/>
      <c r="QLP583" s="17"/>
      <c r="QLU583" s="14"/>
      <c r="QLV583" s="18"/>
      <c r="QMF583" s="17"/>
      <c r="QMK583" s="14"/>
      <c r="QML583" s="18"/>
      <c r="QMV583" s="17"/>
      <c r="QNA583" s="14"/>
      <c r="QNB583" s="18"/>
      <c r="QNL583" s="17"/>
      <c r="QNQ583" s="14"/>
      <c r="QNR583" s="18"/>
      <c r="QOB583" s="17"/>
      <c r="QOG583" s="14"/>
      <c r="QOH583" s="18"/>
      <c r="QOR583" s="17"/>
      <c r="QOW583" s="14"/>
      <c r="QOX583" s="18"/>
      <c r="QPH583" s="17"/>
      <c r="QPM583" s="14"/>
      <c r="QPN583" s="18"/>
      <c r="QPX583" s="17"/>
      <c r="QQC583" s="14"/>
      <c r="QQD583" s="18"/>
      <c r="QQN583" s="17"/>
      <c r="QQS583" s="14"/>
      <c r="QQT583" s="18"/>
      <c r="QRD583" s="17"/>
      <c r="QRI583" s="14"/>
      <c r="QRJ583" s="18"/>
      <c r="QRT583" s="17"/>
      <c r="QRY583" s="14"/>
      <c r="QRZ583" s="18"/>
      <c r="QSJ583" s="17"/>
      <c r="QSO583" s="14"/>
      <c r="QSP583" s="18"/>
      <c r="QSZ583" s="17"/>
      <c r="QTE583" s="14"/>
      <c r="QTF583" s="18"/>
      <c r="QTP583" s="17"/>
      <c r="QTU583" s="14"/>
      <c r="QTV583" s="18"/>
      <c r="QUF583" s="17"/>
      <c r="QUK583" s="14"/>
      <c r="QUL583" s="18"/>
      <c r="QUV583" s="17"/>
      <c r="QVA583" s="14"/>
      <c r="QVB583" s="18"/>
      <c r="QVL583" s="17"/>
      <c r="QVQ583" s="14"/>
      <c r="QVR583" s="18"/>
      <c r="QWB583" s="17"/>
      <c r="QWG583" s="14"/>
      <c r="QWH583" s="18"/>
      <c r="QWR583" s="17"/>
      <c r="QWW583" s="14"/>
      <c r="QWX583" s="18"/>
      <c r="QXH583" s="17"/>
      <c r="QXM583" s="14"/>
      <c r="QXN583" s="18"/>
      <c r="QXX583" s="17"/>
      <c r="QYC583" s="14"/>
      <c r="QYD583" s="18"/>
      <c r="QYN583" s="17"/>
      <c r="QYS583" s="14"/>
      <c r="QYT583" s="18"/>
      <c r="QZD583" s="17"/>
      <c r="QZI583" s="14"/>
      <c r="QZJ583" s="18"/>
      <c r="QZT583" s="17"/>
      <c r="QZY583" s="14"/>
      <c r="QZZ583" s="18"/>
      <c r="RAJ583" s="17"/>
      <c r="RAO583" s="14"/>
      <c r="RAP583" s="18"/>
      <c r="RAZ583" s="17"/>
      <c r="RBE583" s="14"/>
      <c r="RBF583" s="18"/>
      <c r="RBP583" s="17"/>
      <c r="RBU583" s="14"/>
      <c r="RBV583" s="18"/>
      <c r="RCF583" s="17"/>
      <c r="RCK583" s="14"/>
      <c r="RCL583" s="18"/>
      <c r="RCV583" s="17"/>
      <c r="RDA583" s="14"/>
      <c r="RDB583" s="18"/>
      <c r="RDL583" s="17"/>
      <c r="RDQ583" s="14"/>
      <c r="RDR583" s="18"/>
      <c r="REB583" s="17"/>
      <c r="REG583" s="14"/>
      <c r="REH583" s="18"/>
      <c r="RER583" s="17"/>
      <c r="REW583" s="14"/>
      <c r="REX583" s="18"/>
      <c r="RFH583" s="17"/>
      <c r="RFM583" s="14"/>
      <c r="RFN583" s="18"/>
      <c r="RFX583" s="17"/>
      <c r="RGC583" s="14"/>
      <c r="RGD583" s="18"/>
      <c r="RGN583" s="17"/>
      <c r="RGS583" s="14"/>
      <c r="RGT583" s="18"/>
      <c r="RHD583" s="17"/>
      <c r="RHI583" s="14"/>
      <c r="RHJ583" s="18"/>
      <c r="RHT583" s="17"/>
      <c r="RHY583" s="14"/>
      <c r="RHZ583" s="18"/>
      <c r="RIJ583" s="17"/>
      <c r="RIO583" s="14"/>
      <c r="RIP583" s="18"/>
      <c r="RIZ583" s="17"/>
      <c r="RJE583" s="14"/>
      <c r="RJF583" s="18"/>
      <c r="RJP583" s="17"/>
      <c r="RJU583" s="14"/>
      <c r="RJV583" s="18"/>
      <c r="RKF583" s="17"/>
      <c r="RKK583" s="14"/>
      <c r="RKL583" s="18"/>
      <c r="RKV583" s="17"/>
      <c r="RLA583" s="14"/>
      <c r="RLB583" s="18"/>
      <c r="RLL583" s="17"/>
      <c r="RLQ583" s="14"/>
      <c r="RLR583" s="18"/>
      <c r="RMB583" s="17"/>
      <c r="RMG583" s="14"/>
      <c r="RMH583" s="18"/>
      <c r="RMR583" s="17"/>
      <c r="RMW583" s="14"/>
      <c r="RMX583" s="18"/>
      <c r="RNH583" s="17"/>
      <c r="RNM583" s="14"/>
      <c r="RNN583" s="18"/>
      <c r="RNX583" s="17"/>
      <c r="ROC583" s="14"/>
      <c r="ROD583" s="18"/>
      <c r="RON583" s="17"/>
      <c r="ROS583" s="14"/>
      <c r="ROT583" s="18"/>
      <c r="RPD583" s="17"/>
      <c r="RPI583" s="14"/>
      <c r="RPJ583" s="18"/>
      <c r="RPT583" s="17"/>
      <c r="RPY583" s="14"/>
      <c r="RPZ583" s="18"/>
      <c r="RQJ583" s="17"/>
      <c r="RQO583" s="14"/>
      <c r="RQP583" s="18"/>
      <c r="RQZ583" s="17"/>
      <c r="RRE583" s="14"/>
      <c r="RRF583" s="18"/>
      <c r="RRP583" s="17"/>
      <c r="RRU583" s="14"/>
      <c r="RRV583" s="18"/>
      <c r="RSF583" s="17"/>
      <c r="RSK583" s="14"/>
      <c r="RSL583" s="18"/>
      <c r="RSV583" s="17"/>
      <c r="RTA583" s="14"/>
      <c r="RTB583" s="18"/>
      <c r="RTL583" s="17"/>
      <c r="RTQ583" s="14"/>
      <c r="RTR583" s="18"/>
      <c r="RUB583" s="17"/>
      <c r="RUG583" s="14"/>
      <c r="RUH583" s="18"/>
      <c r="RUR583" s="17"/>
      <c r="RUW583" s="14"/>
      <c r="RUX583" s="18"/>
      <c r="RVH583" s="17"/>
      <c r="RVM583" s="14"/>
      <c r="RVN583" s="18"/>
      <c r="RVX583" s="17"/>
      <c r="RWC583" s="14"/>
      <c r="RWD583" s="18"/>
      <c r="RWN583" s="17"/>
      <c r="RWS583" s="14"/>
      <c r="RWT583" s="18"/>
      <c r="RXD583" s="17"/>
      <c r="RXI583" s="14"/>
      <c r="RXJ583" s="18"/>
      <c r="RXT583" s="17"/>
      <c r="RXY583" s="14"/>
      <c r="RXZ583" s="18"/>
      <c r="RYJ583" s="17"/>
      <c r="RYO583" s="14"/>
      <c r="RYP583" s="18"/>
      <c r="RYZ583" s="17"/>
      <c r="RZE583" s="14"/>
      <c r="RZF583" s="18"/>
      <c r="RZP583" s="17"/>
      <c r="RZU583" s="14"/>
      <c r="RZV583" s="18"/>
      <c r="SAF583" s="17"/>
      <c r="SAK583" s="14"/>
      <c r="SAL583" s="18"/>
      <c r="SAV583" s="17"/>
      <c r="SBA583" s="14"/>
      <c r="SBB583" s="18"/>
      <c r="SBL583" s="17"/>
      <c r="SBQ583" s="14"/>
      <c r="SBR583" s="18"/>
      <c r="SCB583" s="17"/>
      <c r="SCG583" s="14"/>
      <c r="SCH583" s="18"/>
      <c r="SCR583" s="17"/>
      <c r="SCW583" s="14"/>
      <c r="SCX583" s="18"/>
      <c r="SDH583" s="17"/>
      <c r="SDM583" s="14"/>
      <c r="SDN583" s="18"/>
      <c r="SDX583" s="17"/>
      <c r="SEC583" s="14"/>
      <c r="SED583" s="18"/>
      <c r="SEN583" s="17"/>
      <c r="SES583" s="14"/>
      <c r="SET583" s="18"/>
      <c r="SFD583" s="17"/>
      <c r="SFI583" s="14"/>
      <c r="SFJ583" s="18"/>
      <c r="SFT583" s="17"/>
      <c r="SFY583" s="14"/>
      <c r="SFZ583" s="18"/>
      <c r="SGJ583" s="17"/>
      <c r="SGO583" s="14"/>
      <c r="SGP583" s="18"/>
      <c r="SGZ583" s="17"/>
      <c r="SHE583" s="14"/>
      <c r="SHF583" s="18"/>
      <c r="SHP583" s="17"/>
      <c r="SHU583" s="14"/>
      <c r="SHV583" s="18"/>
      <c r="SIF583" s="17"/>
      <c r="SIK583" s="14"/>
      <c r="SIL583" s="18"/>
      <c r="SIV583" s="17"/>
      <c r="SJA583" s="14"/>
      <c r="SJB583" s="18"/>
      <c r="SJL583" s="17"/>
      <c r="SJQ583" s="14"/>
      <c r="SJR583" s="18"/>
      <c r="SKB583" s="17"/>
      <c r="SKG583" s="14"/>
      <c r="SKH583" s="18"/>
      <c r="SKR583" s="17"/>
      <c r="SKW583" s="14"/>
      <c r="SKX583" s="18"/>
      <c r="SLH583" s="17"/>
      <c r="SLM583" s="14"/>
      <c r="SLN583" s="18"/>
      <c r="SLX583" s="17"/>
      <c r="SMC583" s="14"/>
      <c r="SMD583" s="18"/>
      <c r="SMN583" s="17"/>
      <c r="SMS583" s="14"/>
      <c r="SMT583" s="18"/>
      <c r="SND583" s="17"/>
      <c r="SNI583" s="14"/>
      <c r="SNJ583" s="18"/>
      <c r="SNT583" s="17"/>
      <c r="SNY583" s="14"/>
      <c r="SNZ583" s="18"/>
      <c r="SOJ583" s="17"/>
      <c r="SOO583" s="14"/>
      <c r="SOP583" s="18"/>
      <c r="SOZ583" s="17"/>
      <c r="SPE583" s="14"/>
      <c r="SPF583" s="18"/>
      <c r="SPP583" s="17"/>
      <c r="SPU583" s="14"/>
      <c r="SPV583" s="18"/>
      <c r="SQF583" s="17"/>
      <c r="SQK583" s="14"/>
      <c r="SQL583" s="18"/>
      <c r="SQV583" s="17"/>
      <c r="SRA583" s="14"/>
      <c r="SRB583" s="18"/>
      <c r="SRL583" s="17"/>
      <c r="SRQ583" s="14"/>
      <c r="SRR583" s="18"/>
      <c r="SSB583" s="17"/>
      <c r="SSG583" s="14"/>
      <c r="SSH583" s="18"/>
      <c r="SSR583" s="17"/>
      <c r="SSW583" s="14"/>
      <c r="SSX583" s="18"/>
      <c r="STH583" s="17"/>
      <c r="STM583" s="14"/>
      <c r="STN583" s="18"/>
      <c r="STX583" s="17"/>
      <c r="SUC583" s="14"/>
      <c r="SUD583" s="18"/>
      <c r="SUN583" s="17"/>
      <c r="SUS583" s="14"/>
      <c r="SUT583" s="18"/>
      <c r="SVD583" s="17"/>
      <c r="SVI583" s="14"/>
      <c r="SVJ583" s="18"/>
      <c r="SVT583" s="17"/>
      <c r="SVY583" s="14"/>
      <c r="SVZ583" s="18"/>
      <c r="SWJ583" s="17"/>
      <c r="SWO583" s="14"/>
      <c r="SWP583" s="18"/>
      <c r="SWZ583" s="17"/>
      <c r="SXE583" s="14"/>
      <c r="SXF583" s="18"/>
      <c r="SXP583" s="17"/>
      <c r="SXU583" s="14"/>
      <c r="SXV583" s="18"/>
      <c r="SYF583" s="17"/>
      <c r="SYK583" s="14"/>
      <c r="SYL583" s="18"/>
      <c r="SYV583" s="17"/>
      <c r="SZA583" s="14"/>
      <c r="SZB583" s="18"/>
      <c r="SZL583" s="17"/>
      <c r="SZQ583" s="14"/>
      <c r="SZR583" s="18"/>
      <c r="TAB583" s="17"/>
      <c r="TAG583" s="14"/>
      <c r="TAH583" s="18"/>
      <c r="TAR583" s="17"/>
      <c r="TAW583" s="14"/>
      <c r="TAX583" s="18"/>
      <c r="TBH583" s="17"/>
      <c r="TBM583" s="14"/>
      <c r="TBN583" s="18"/>
      <c r="TBX583" s="17"/>
      <c r="TCC583" s="14"/>
      <c r="TCD583" s="18"/>
      <c r="TCN583" s="17"/>
      <c r="TCS583" s="14"/>
      <c r="TCT583" s="18"/>
      <c r="TDD583" s="17"/>
      <c r="TDI583" s="14"/>
      <c r="TDJ583" s="18"/>
      <c r="TDT583" s="17"/>
      <c r="TDY583" s="14"/>
      <c r="TDZ583" s="18"/>
      <c r="TEJ583" s="17"/>
      <c r="TEO583" s="14"/>
      <c r="TEP583" s="18"/>
      <c r="TEZ583" s="17"/>
      <c r="TFE583" s="14"/>
      <c r="TFF583" s="18"/>
      <c r="TFP583" s="17"/>
      <c r="TFU583" s="14"/>
      <c r="TFV583" s="18"/>
      <c r="TGF583" s="17"/>
      <c r="TGK583" s="14"/>
      <c r="TGL583" s="18"/>
      <c r="TGV583" s="17"/>
      <c r="THA583" s="14"/>
      <c r="THB583" s="18"/>
      <c r="THL583" s="17"/>
      <c r="THQ583" s="14"/>
      <c r="THR583" s="18"/>
      <c r="TIB583" s="17"/>
      <c r="TIG583" s="14"/>
      <c r="TIH583" s="18"/>
      <c r="TIR583" s="17"/>
      <c r="TIW583" s="14"/>
      <c r="TIX583" s="18"/>
      <c r="TJH583" s="17"/>
      <c r="TJM583" s="14"/>
      <c r="TJN583" s="18"/>
      <c r="TJX583" s="17"/>
      <c r="TKC583" s="14"/>
      <c r="TKD583" s="18"/>
      <c r="TKN583" s="17"/>
      <c r="TKS583" s="14"/>
      <c r="TKT583" s="18"/>
      <c r="TLD583" s="17"/>
      <c r="TLI583" s="14"/>
      <c r="TLJ583" s="18"/>
      <c r="TLT583" s="17"/>
      <c r="TLY583" s="14"/>
      <c r="TLZ583" s="18"/>
      <c r="TMJ583" s="17"/>
      <c r="TMO583" s="14"/>
      <c r="TMP583" s="18"/>
      <c r="TMZ583" s="17"/>
      <c r="TNE583" s="14"/>
      <c r="TNF583" s="18"/>
      <c r="TNP583" s="17"/>
      <c r="TNU583" s="14"/>
      <c r="TNV583" s="18"/>
      <c r="TOF583" s="17"/>
      <c r="TOK583" s="14"/>
      <c r="TOL583" s="18"/>
      <c r="TOV583" s="17"/>
      <c r="TPA583" s="14"/>
      <c r="TPB583" s="18"/>
      <c r="TPL583" s="17"/>
      <c r="TPQ583" s="14"/>
      <c r="TPR583" s="18"/>
      <c r="TQB583" s="17"/>
      <c r="TQG583" s="14"/>
      <c r="TQH583" s="18"/>
      <c r="TQR583" s="17"/>
      <c r="TQW583" s="14"/>
      <c r="TQX583" s="18"/>
      <c r="TRH583" s="17"/>
      <c r="TRM583" s="14"/>
      <c r="TRN583" s="18"/>
      <c r="TRX583" s="17"/>
      <c r="TSC583" s="14"/>
      <c r="TSD583" s="18"/>
      <c r="TSN583" s="17"/>
      <c r="TSS583" s="14"/>
      <c r="TST583" s="18"/>
      <c r="TTD583" s="17"/>
      <c r="TTI583" s="14"/>
      <c r="TTJ583" s="18"/>
      <c r="TTT583" s="17"/>
      <c r="TTY583" s="14"/>
      <c r="TTZ583" s="18"/>
      <c r="TUJ583" s="17"/>
      <c r="TUO583" s="14"/>
      <c r="TUP583" s="18"/>
      <c r="TUZ583" s="17"/>
      <c r="TVE583" s="14"/>
      <c r="TVF583" s="18"/>
      <c r="TVP583" s="17"/>
      <c r="TVU583" s="14"/>
      <c r="TVV583" s="18"/>
      <c r="TWF583" s="17"/>
      <c r="TWK583" s="14"/>
      <c r="TWL583" s="18"/>
      <c r="TWV583" s="17"/>
      <c r="TXA583" s="14"/>
      <c r="TXB583" s="18"/>
      <c r="TXL583" s="17"/>
      <c r="TXQ583" s="14"/>
      <c r="TXR583" s="18"/>
      <c r="TYB583" s="17"/>
      <c r="TYG583" s="14"/>
      <c r="TYH583" s="18"/>
      <c r="TYR583" s="17"/>
      <c r="TYW583" s="14"/>
      <c r="TYX583" s="18"/>
      <c r="TZH583" s="17"/>
      <c r="TZM583" s="14"/>
      <c r="TZN583" s="18"/>
      <c r="TZX583" s="17"/>
      <c r="UAC583" s="14"/>
      <c r="UAD583" s="18"/>
      <c r="UAN583" s="17"/>
      <c r="UAS583" s="14"/>
      <c r="UAT583" s="18"/>
      <c r="UBD583" s="17"/>
      <c r="UBI583" s="14"/>
      <c r="UBJ583" s="18"/>
      <c r="UBT583" s="17"/>
      <c r="UBY583" s="14"/>
      <c r="UBZ583" s="18"/>
      <c r="UCJ583" s="17"/>
      <c r="UCO583" s="14"/>
      <c r="UCP583" s="18"/>
      <c r="UCZ583" s="17"/>
      <c r="UDE583" s="14"/>
      <c r="UDF583" s="18"/>
      <c r="UDP583" s="17"/>
      <c r="UDU583" s="14"/>
      <c r="UDV583" s="18"/>
      <c r="UEF583" s="17"/>
      <c r="UEK583" s="14"/>
      <c r="UEL583" s="18"/>
      <c r="UEV583" s="17"/>
      <c r="UFA583" s="14"/>
      <c r="UFB583" s="18"/>
      <c r="UFL583" s="17"/>
      <c r="UFQ583" s="14"/>
      <c r="UFR583" s="18"/>
      <c r="UGB583" s="17"/>
      <c r="UGG583" s="14"/>
      <c r="UGH583" s="18"/>
      <c r="UGR583" s="17"/>
      <c r="UGW583" s="14"/>
      <c r="UGX583" s="18"/>
      <c r="UHH583" s="17"/>
      <c r="UHM583" s="14"/>
      <c r="UHN583" s="18"/>
      <c r="UHX583" s="17"/>
      <c r="UIC583" s="14"/>
      <c r="UID583" s="18"/>
      <c r="UIN583" s="17"/>
      <c r="UIS583" s="14"/>
      <c r="UIT583" s="18"/>
      <c r="UJD583" s="17"/>
      <c r="UJI583" s="14"/>
      <c r="UJJ583" s="18"/>
      <c r="UJT583" s="17"/>
      <c r="UJY583" s="14"/>
      <c r="UJZ583" s="18"/>
      <c r="UKJ583" s="17"/>
      <c r="UKO583" s="14"/>
      <c r="UKP583" s="18"/>
      <c r="UKZ583" s="17"/>
      <c r="ULE583" s="14"/>
      <c r="ULF583" s="18"/>
      <c r="ULP583" s="17"/>
      <c r="ULU583" s="14"/>
      <c r="ULV583" s="18"/>
      <c r="UMF583" s="17"/>
      <c r="UMK583" s="14"/>
      <c r="UML583" s="18"/>
      <c r="UMV583" s="17"/>
      <c r="UNA583" s="14"/>
      <c r="UNB583" s="18"/>
      <c r="UNL583" s="17"/>
      <c r="UNQ583" s="14"/>
      <c r="UNR583" s="18"/>
      <c r="UOB583" s="17"/>
      <c r="UOG583" s="14"/>
      <c r="UOH583" s="18"/>
      <c r="UOR583" s="17"/>
      <c r="UOW583" s="14"/>
      <c r="UOX583" s="18"/>
      <c r="UPH583" s="17"/>
      <c r="UPM583" s="14"/>
      <c r="UPN583" s="18"/>
      <c r="UPX583" s="17"/>
      <c r="UQC583" s="14"/>
      <c r="UQD583" s="18"/>
      <c r="UQN583" s="17"/>
      <c r="UQS583" s="14"/>
      <c r="UQT583" s="18"/>
      <c r="URD583" s="17"/>
      <c r="URI583" s="14"/>
      <c r="URJ583" s="18"/>
      <c r="URT583" s="17"/>
      <c r="URY583" s="14"/>
      <c r="URZ583" s="18"/>
      <c r="USJ583" s="17"/>
      <c r="USO583" s="14"/>
      <c r="USP583" s="18"/>
      <c r="USZ583" s="17"/>
      <c r="UTE583" s="14"/>
      <c r="UTF583" s="18"/>
      <c r="UTP583" s="17"/>
      <c r="UTU583" s="14"/>
      <c r="UTV583" s="18"/>
      <c r="UUF583" s="17"/>
      <c r="UUK583" s="14"/>
      <c r="UUL583" s="18"/>
      <c r="UUV583" s="17"/>
      <c r="UVA583" s="14"/>
      <c r="UVB583" s="18"/>
      <c r="UVL583" s="17"/>
      <c r="UVQ583" s="14"/>
      <c r="UVR583" s="18"/>
      <c r="UWB583" s="17"/>
      <c r="UWG583" s="14"/>
      <c r="UWH583" s="18"/>
      <c r="UWR583" s="17"/>
      <c r="UWW583" s="14"/>
      <c r="UWX583" s="18"/>
      <c r="UXH583" s="17"/>
      <c r="UXM583" s="14"/>
      <c r="UXN583" s="18"/>
      <c r="UXX583" s="17"/>
      <c r="UYC583" s="14"/>
      <c r="UYD583" s="18"/>
      <c r="UYN583" s="17"/>
      <c r="UYS583" s="14"/>
      <c r="UYT583" s="18"/>
      <c r="UZD583" s="17"/>
      <c r="UZI583" s="14"/>
      <c r="UZJ583" s="18"/>
      <c r="UZT583" s="17"/>
      <c r="UZY583" s="14"/>
      <c r="UZZ583" s="18"/>
      <c r="VAJ583" s="17"/>
      <c r="VAO583" s="14"/>
      <c r="VAP583" s="18"/>
      <c r="VAZ583" s="17"/>
      <c r="VBE583" s="14"/>
      <c r="VBF583" s="18"/>
      <c r="VBP583" s="17"/>
      <c r="VBU583" s="14"/>
      <c r="VBV583" s="18"/>
      <c r="VCF583" s="17"/>
      <c r="VCK583" s="14"/>
      <c r="VCL583" s="18"/>
      <c r="VCV583" s="17"/>
      <c r="VDA583" s="14"/>
      <c r="VDB583" s="18"/>
      <c r="VDL583" s="17"/>
      <c r="VDQ583" s="14"/>
      <c r="VDR583" s="18"/>
      <c r="VEB583" s="17"/>
      <c r="VEG583" s="14"/>
      <c r="VEH583" s="18"/>
      <c r="VER583" s="17"/>
      <c r="VEW583" s="14"/>
      <c r="VEX583" s="18"/>
      <c r="VFH583" s="17"/>
      <c r="VFM583" s="14"/>
      <c r="VFN583" s="18"/>
      <c r="VFX583" s="17"/>
      <c r="VGC583" s="14"/>
      <c r="VGD583" s="18"/>
      <c r="VGN583" s="17"/>
      <c r="VGS583" s="14"/>
      <c r="VGT583" s="18"/>
      <c r="VHD583" s="17"/>
      <c r="VHI583" s="14"/>
      <c r="VHJ583" s="18"/>
      <c r="VHT583" s="17"/>
      <c r="VHY583" s="14"/>
      <c r="VHZ583" s="18"/>
      <c r="VIJ583" s="17"/>
      <c r="VIO583" s="14"/>
      <c r="VIP583" s="18"/>
      <c r="VIZ583" s="17"/>
      <c r="VJE583" s="14"/>
      <c r="VJF583" s="18"/>
      <c r="VJP583" s="17"/>
      <c r="VJU583" s="14"/>
      <c r="VJV583" s="18"/>
      <c r="VKF583" s="17"/>
      <c r="VKK583" s="14"/>
      <c r="VKL583" s="18"/>
      <c r="VKV583" s="17"/>
      <c r="VLA583" s="14"/>
      <c r="VLB583" s="18"/>
      <c r="VLL583" s="17"/>
      <c r="VLQ583" s="14"/>
      <c r="VLR583" s="18"/>
      <c r="VMB583" s="17"/>
      <c r="VMG583" s="14"/>
      <c r="VMH583" s="18"/>
      <c r="VMR583" s="17"/>
      <c r="VMW583" s="14"/>
      <c r="VMX583" s="18"/>
      <c r="VNH583" s="17"/>
      <c r="VNM583" s="14"/>
      <c r="VNN583" s="18"/>
      <c r="VNX583" s="17"/>
      <c r="VOC583" s="14"/>
      <c r="VOD583" s="18"/>
      <c r="VON583" s="17"/>
      <c r="VOS583" s="14"/>
      <c r="VOT583" s="18"/>
      <c r="VPD583" s="17"/>
      <c r="VPI583" s="14"/>
      <c r="VPJ583" s="18"/>
      <c r="VPT583" s="17"/>
      <c r="VPY583" s="14"/>
      <c r="VPZ583" s="18"/>
      <c r="VQJ583" s="17"/>
      <c r="VQO583" s="14"/>
      <c r="VQP583" s="18"/>
      <c r="VQZ583" s="17"/>
      <c r="VRE583" s="14"/>
      <c r="VRF583" s="18"/>
      <c r="VRP583" s="17"/>
      <c r="VRU583" s="14"/>
      <c r="VRV583" s="18"/>
      <c r="VSF583" s="17"/>
      <c r="VSK583" s="14"/>
      <c r="VSL583" s="18"/>
      <c r="VSV583" s="17"/>
      <c r="VTA583" s="14"/>
      <c r="VTB583" s="18"/>
      <c r="VTL583" s="17"/>
      <c r="VTQ583" s="14"/>
      <c r="VTR583" s="18"/>
      <c r="VUB583" s="17"/>
      <c r="VUG583" s="14"/>
      <c r="VUH583" s="18"/>
      <c r="VUR583" s="17"/>
      <c r="VUW583" s="14"/>
      <c r="VUX583" s="18"/>
      <c r="VVH583" s="17"/>
      <c r="VVM583" s="14"/>
      <c r="VVN583" s="18"/>
      <c r="VVX583" s="17"/>
      <c r="VWC583" s="14"/>
      <c r="VWD583" s="18"/>
      <c r="VWN583" s="17"/>
      <c r="VWS583" s="14"/>
      <c r="VWT583" s="18"/>
      <c r="VXD583" s="17"/>
      <c r="VXI583" s="14"/>
      <c r="VXJ583" s="18"/>
      <c r="VXT583" s="17"/>
      <c r="VXY583" s="14"/>
      <c r="VXZ583" s="18"/>
      <c r="VYJ583" s="17"/>
      <c r="VYO583" s="14"/>
      <c r="VYP583" s="18"/>
      <c r="VYZ583" s="17"/>
      <c r="VZE583" s="14"/>
      <c r="VZF583" s="18"/>
      <c r="VZP583" s="17"/>
      <c r="VZU583" s="14"/>
      <c r="VZV583" s="18"/>
      <c r="WAF583" s="17"/>
      <c r="WAK583" s="14"/>
      <c r="WAL583" s="18"/>
      <c r="WAV583" s="17"/>
      <c r="WBA583" s="14"/>
      <c r="WBB583" s="18"/>
      <c r="WBL583" s="17"/>
      <c r="WBQ583" s="14"/>
      <c r="WBR583" s="18"/>
      <c r="WCB583" s="17"/>
      <c r="WCG583" s="14"/>
      <c r="WCH583" s="18"/>
      <c r="WCR583" s="17"/>
      <c r="WCW583" s="14"/>
      <c r="WCX583" s="18"/>
      <c r="WDH583" s="17"/>
      <c r="WDM583" s="14"/>
      <c r="WDN583" s="18"/>
      <c r="WDX583" s="17"/>
      <c r="WEC583" s="14"/>
      <c r="WED583" s="18"/>
      <c r="WEN583" s="17"/>
      <c r="WES583" s="14"/>
      <c r="WET583" s="18"/>
      <c r="WFD583" s="17"/>
      <c r="WFI583" s="14"/>
      <c r="WFJ583" s="18"/>
      <c r="WFT583" s="17"/>
      <c r="WFY583" s="14"/>
      <c r="WFZ583" s="18"/>
      <c r="WGJ583" s="17"/>
      <c r="WGO583" s="14"/>
      <c r="WGP583" s="18"/>
      <c r="WGZ583" s="17"/>
      <c r="WHE583" s="14"/>
      <c r="WHF583" s="18"/>
      <c r="WHP583" s="17"/>
      <c r="WHU583" s="14"/>
      <c r="WHV583" s="18"/>
      <c r="WIF583" s="17"/>
      <c r="WIK583" s="14"/>
      <c r="WIL583" s="18"/>
      <c r="WIV583" s="17"/>
      <c r="WJA583" s="14"/>
      <c r="WJB583" s="18"/>
      <c r="WJL583" s="17"/>
      <c r="WJQ583" s="14"/>
      <c r="WJR583" s="18"/>
      <c r="WKB583" s="17"/>
      <c r="WKG583" s="14"/>
      <c r="WKH583" s="18"/>
      <c r="WKR583" s="17"/>
      <c r="WKW583" s="14"/>
      <c r="WKX583" s="18"/>
      <c r="WLH583" s="17"/>
      <c r="WLM583" s="14"/>
      <c r="WLN583" s="18"/>
      <c r="WLX583" s="17"/>
      <c r="WMC583" s="14"/>
      <c r="WMD583" s="18"/>
      <c r="WMN583" s="17"/>
      <c r="WMS583" s="14"/>
      <c r="WMT583" s="18"/>
      <c r="WND583" s="17"/>
      <c r="WNI583" s="14"/>
      <c r="WNJ583" s="18"/>
      <c r="WNT583" s="17"/>
      <c r="WNY583" s="14"/>
      <c r="WNZ583" s="18"/>
      <c r="WOJ583" s="17"/>
      <c r="WOO583" s="14"/>
      <c r="WOP583" s="18"/>
      <c r="WOZ583" s="17"/>
      <c r="WPE583" s="14"/>
      <c r="WPF583" s="18"/>
      <c r="WPP583" s="17"/>
      <c r="WPU583" s="14"/>
      <c r="WPV583" s="18"/>
      <c r="WQF583" s="17"/>
      <c r="WQK583" s="14"/>
      <c r="WQL583" s="18"/>
      <c r="WQV583" s="17"/>
      <c r="WRA583" s="14"/>
      <c r="WRB583" s="18"/>
      <c r="WRL583" s="17"/>
      <c r="WRQ583" s="14"/>
      <c r="WRR583" s="18"/>
      <c r="WSB583" s="17"/>
      <c r="WSG583" s="14"/>
      <c r="WSH583" s="18"/>
      <c r="WSR583" s="17"/>
      <c r="WSW583" s="14"/>
      <c r="WSX583" s="18"/>
      <c r="WTH583" s="17"/>
      <c r="WTM583" s="14"/>
      <c r="WTN583" s="18"/>
      <c r="WTX583" s="17"/>
      <c r="WUC583" s="14"/>
      <c r="WUD583" s="18"/>
      <c r="WUN583" s="17"/>
      <c r="WUS583" s="14"/>
      <c r="WUT583" s="18"/>
      <c r="WVD583" s="17"/>
      <c r="WVI583" s="14"/>
      <c r="WVJ583" s="18"/>
      <c r="WVT583" s="17"/>
      <c r="WVY583" s="14"/>
      <c r="WVZ583" s="18"/>
      <c r="WWJ583" s="17"/>
      <c r="WWO583" s="14"/>
      <c r="WWP583" s="18"/>
      <c r="WWZ583" s="17"/>
      <c r="WXE583" s="14"/>
      <c r="WXF583" s="18"/>
      <c r="WXP583" s="17"/>
      <c r="WXU583" s="14"/>
      <c r="WXV583" s="18"/>
      <c r="WYF583" s="17"/>
      <c r="WYK583" s="14"/>
      <c r="WYL583" s="18"/>
      <c r="WYV583" s="17"/>
      <c r="WZA583" s="14"/>
      <c r="WZB583" s="18"/>
      <c r="WZL583" s="17"/>
      <c r="WZQ583" s="14"/>
      <c r="WZR583" s="18"/>
      <c r="XAB583" s="17"/>
      <c r="XAG583" s="14"/>
      <c r="XAH583" s="18"/>
      <c r="XAR583" s="17"/>
      <c r="XAW583" s="14"/>
      <c r="XAX583" s="18"/>
      <c r="XBH583" s="17"/>
      <c r="XBM583" s="14"/>
      <c r="XBN583" s="18"/>
      <c r="XBX583" s="17"/>
      <c r="XCC583" s="14"/>
      <c r="XCD583" s="18"/>
      <c r="XCN583" s="17"/>
      <c r="XCS583" s="14"/>
      <c r="XCT583" s="18"/>
      <c r="XDD583" s="17"/>
      <c r="XDI583" s="14"/>
      <c r="XDJ583" s="18"/>
      <c r="XDT583" s="17"/>
      <c r="XDY583" s="14"/>
      <c r="XDZ583" s="18"/>
      <c r="XEJ583" s="17"/>
      <c r="XEO583" s="14"/>
      <c r="XEP583" s="18"/>
      <c r="XEZ583" s="17"/>
    </row>
    <row r="584" spans="1:1020 1025:2044 2049:3068 3073:4092 4097:5116 5121:6140 6145:7164 7169:8188 8193:9212 9217:10236 10241:11260 11265:12284 12289:13308 13313:14332 14337:15356 15361:16380" s="15" customFormat="1" ht="10.15" hidden="1" customHeight="1" x14ac:dyDescent="0.2">
      <c r="A584" s="14">
        <f t="shared" si="49"/>
        <v>581</v>
      </c>
      <c r="B584" s="15" t="s">
        <v>998</v>
      </c>
      <c r="C584" s="15" t="s">
        <v>999</v>
      </c>
      <c r="D584" s="15">
        <v>6.42</v>
      </c>
      <c r="E584" s="16">
        <v>6.42</v>
      </c>
      <c r="F584" s="15" t="s">
        <v>79</v>
      </c>
      <c r="G584" s="15" t="s">
        <v>70</v>
      </c>
      <c r="H584" s="15" t="s">
        <v>80</v>
      </c>
      <c r="I584" s="15" t="s">
        <v>70</v>
      </c>
      <c r="J584" s="15" t="s">
        <v>70</v>
      </c>
      <c r="K584" s="15" t="s">
        <v>70</v>
      </c>
      <c r="L584" s="15" t="s">
        <v>70</v>
      </c>
      <c r="M584" s="15" t="s">
        <v>70</v>
      </c>
      <c r="N584" s="15" t="s">
        <v>80</v>
      </c>
      <c r="O584" s="15" t="s">
        <v>70</v>
      </c>
      <c r="P584" s="15" t="s">
        <v>79</v>
      </c>
      <c r="Q584" s="6">
        <f t="shared" si="46"/>
        <v>0</v>
      </c>
      <c r="R584" s="1" t="str">
        <f t="shared" si="47"/>
        <v>Estimado.rar</v>
      </c>
      <c r="U584" s="15">
        <f t="shared" si="45"/>
        <v>1</v>
      </c>
      <c r="V584" s="1" t="s">
        <v>5409</v>
      </c>
      <c r="W584" s="1" t="str">
        <f t="shared" si="48"/>
        <v>ok</v>
      </c>
      <c r="AB584" s="17"/>
      <c r="AG584" s="14"/>
      <c r="AH584" s="18"/>
      <c r="AR584" s="17"/>
      <c r="AW584" s="14"/>
      <c r="AX584" s="18"/>
      <c r="BH584" s="17"/>
      <c r="BM584" s="14"/>
      <c r="BN584" s="18"/>
      <c r="BX584" s="17"/>
      <c r="CC584" s="14"/>
      <c r="CD584" s="18"/>
      <c r="CN584" s="17"/>
      <c r="CS584" s="14"/>
      <c r="CT584" s="18"/>
      <c r="DD584" s="17"/>
      <c r="DI584" s="14"/>
      <c r="DJ584" s="18"/>
      <c r="DT584" s="17"/>
      <c r="DY584" s="14"/>
      <c r="DZ584" s="18"/>
      <c r="EJ584" s="17"/>
      <c r="EO584" s="14"/>
      <c r="EP584" s="18"/>
      <c r="EZ584" s="17"/>
      <c r="FE584" s="14"/>
      <c r="FF584" s="18"/>
      <c r="FP584" s="17"/>
      <c r="FU584" s="14"/>
      <c r="FV584" s="18"/>
      <c r="GF584" s="17"/>
      <c r="GK584" s="14"/>
      <c r="GL584" s="18"/>
      <c r="GV584" s="17"/>
      <c r="HA584" s="14"/>
      <c r="HB584" s="18"/>
      <c r="HL584" s="17"/>
      <c r="HQ584" s="14"/>
      <c r="HR584" s="18"/>
      <c r="IB584" s="17"/>
      <c r="IG584" s="14"/>
      <c r="IH584" s="18"/>
      <c r="IR584" s="17"/>
      <c r="IW584" s="14"/>
      <c r="IX584" s="18"/>
      <c r="JH584" s="17"/>
      <c r="JM584" s="14"/>
      <c r="JN584" s="18"/>
      <c r="JX584" s="17"/>
      <c r="KC584" s="14"/>
      <c r="KD584" s="18"/>
      <c r="KN584" s="17"/>
      <c r="KS584" s="14"/>
      <c r="KT584" s="18"/>
      <c r="LD584" s="17"/>
      <c r="LI584" s="14"/>
      <c r="LJ584" s="18"/>
      <c r="LT584" s="17"/>
      <c r="LY584" s="14"/>
      <c r="LZ584" s="18"/>
      <c r="MJ584" s="17"/>
      <c r="MO584" s="14"/>
      <c r="MP584" s="18"/>
      <c r="MZ584" s="17"/>
      <c r="NE584" s="14"/>
      <c r="NF584" s="18"/>
      <c r="NP584" s="17"/>
      <c r="NU584" s="14"/>
      <c r="NV584" s="18"/>
      <c r="OF584" s="17"/>
      <c r="OK584" s="14"/>
      <c r="OL584" s="18"/>
      <c r="OV584" s="17"/>
      <c r="PA584" s="14"/>
      <c r="PB584" s="18"/>
      <c r="PL584" s="17"/>
      <c r="PQ584" s="14"/>
      <c r="PR584" s="18"/>
      <c r="QB584" s="17"/>
      <c r="QG584" s="14"/>
      <c r="QH584" s="18"/>
      <c r="QR584" s="17"/>
      <c r="QW584" s="14"/>
      <c r="QX584" s="18"/>
      <c r="RH584" s="17"/>
      <c r="RM584" s="14"/>
      <c r="RN584" s="18"/>
      <c r="RX584" s="17"/>
      <c r="SC584" s="14"/>
      <c r="SD584" s="18"/>
      <c r="SN584" s="17"/>
      <c r="SS584" s="14"/>
      <c r="ST584" s="18"/>
      <c r="TD584" s="17"/>
      <c r="TI584" s="14"/>
      <c r="TJ584" s="18"/>
      <c r="TT584" s="17"/>
      <c r="TY584" s="14"/>
      <c r="TZ584" s="18"/>
      <c r="UJ584" s="17"/>
      <c r="UO584" s="14"/>
      <c r="UP584" s="18"/>
      <c r="UZ584" s="17"/>
      <c r="VE584" s="14"/>
      <c r="VF584" s="18"/>
      <c r="VP584" s="17"/>
      <c r="VU584" s="14"/>
      <c r="VV584" s="18"/>
      <c r="WF584" s="17"/>
      <c r="WK584" s="14"/>
      <c r="WL584" s="18"/>
      <c r="WV584" s="17"/>
      <c r="XA584" s="14"/>
      <c r="XB584" s="18"/>
      <c r="XL584" s="17"/>
      <c r="XQ584" s="14"/>
      <c r="XR584" s="18"/>
      <c r="YB584" s="17"/>
      <c r="YG584" s="14"/>
      <c r="YH584" s="18"/>
      <c r="YR584" s="17"/>
      <c r="YW584" s="14"/>
      <c r="YX584" s="18"/>
      <c r="ZH584" s="17"/>
      <c r="ZM584" s="14"/>
      <c r="ZN584" s="18"/>
      <c r="ZX584" s="17"/>
      <c r="AAC584" s="14"/>
      <c r="AAD584" s="18"/>
      <c r="AAN584" s="17"/>
      <c r="AAS584" s="14"/>
      <c r="AAT584" s="18"/>
      <c r="ABD584" s="17"/>
      <c r="ABI584" s="14"/>
      <c r="ABJ584" s="18"/>
      <c r="ABT584" s="17"/>
      <c r="ABY584" s="14"/>
      <c r="ABZ584" s="18"/>
      <c r="ACJ584" s="17"/>
      <c r="ACO584" s="14"/>
      <c r="ACP584" s="18"/>
      <c r="ACZ584" s="17"/>
      <c r="ADE584" s="14"/>
      <c r="ADF584" s="18"/>
      <c r="ADP584" s="17"/>
      <c r="ADU584" s="14"/>
      <c r="ADV584" s="18"/>
      <c r="AEF584" s="17"/>
      <c r="AEK584" s="14"/>
      <c r="AEL584" s="18"/>
      <c r="AEV584" s="17"/>
      <c r="AFA584" s="14"/>
      <c r="AFB584" s="18"/>
      <c r="AFL584" s="17"/>
      <c r="AFQ584" s="14"/>
      <c r="AFR584" s="18"/>
      <c r="AGB584" s="17"/>
      <c r="AGG584" s="14"/>
      <c r="AGH584" s="18"/>
      <c r="AGR584" s="17"/>
      <c r="AGW584" s="14"/>
      <c r="AGX584" s="18"/>
      <c r="AHH584" s="17"/>
      <c r="AHM584" s="14"/>
      <c r="AHN584" s="18"/>
      <c r="AHX584" s="17"/>
      <c r="AIC584" s="14"/>
      <c r="AID584" s="18"/>
      <c r="AIN584" s="17"/>
      <c r="AIS584" s="14"/>
      <c r="AIT584" s="18"/>
      <c r="AJD584" s="17"/>
      <c r="AJI584" s="14"/>
      <c r="AJJ584" s="18"/>
      <c r="AJT584" s="17"/>
      <c r="AJY584" s="14"/>
      <c r="AJZ584" s="18"/>
      <c r="AKJ584" s="17"/>
      <c r="AKO584" s="14"/>
      <c r="AKP584" s="18"/>
      <c r="AKZ584" s="17"/>
      <c r="ALE584" s="14"/>
      <c r="ALF584" s="18"/>
      <c r="ALP584" s="17"/>
      <c r="ALU584" s="14"/>
      <c r="ALV584" s="18"/>
      <c r="AMF584" s="17"/>
      <c r="AMK584" s="14"/>
      <c r="AML584" s="18"/>
      <c r="AMV584" s="17"/>
      <c r="ANA584" s="14"/>
      <c r="ANB584" s="18"/>
      <c r="ANL584" s="17"/>
      <c r="ANQ584" s="14"/>
      <c r="ANR584" s="18"/>
      <c r="AOB584" s="17"/>
      <c r="AOG584" s="14"/>
      <c r="AOH584" s="18"/>
      <c r="AOR584" s="17"/>
      <c r="AOW584" s="14"/>
      <c r="AOX584" s="18"/>
      <c r="APH584" s="17"/>
      <c r="APM584" s="14"/>
      <c r="APN584" s="18"/>
      <c r="APX584" s="17"/>
      <c r="AQC584" s="14"/>
      <c r="AQD584" s="18"/>
      <c r="AQN584" s="17"/>
      <c r="AQS584" s="14"/>
      <c r="AQT584" s="18"/>
      <c r="ARD584" s="17"/>
      <c r="ARI584" s="14"/>
      <c r="ARJ584" s="18"/>
      <c r="ART584" s="17"/>
      <c r="ARY584" s="14"/>
      <c r="ARZ584" s="18"/>
      <c r="ASJ584" s="17"/>
      <c r="ASO584" s="14"/>
      <c r="ASP584" s="18"/>
      <c r="ASZ584" s="17"/>
      <c r="ATE584" s="14"/>
      <c r="ATF584" s="18"/>
      <c r="ATP584" s="17"/>
      <c r="ATU584" s="14"/>
      <c r="ATV584" s="18"/>
      <c r="AUF584" s="17"/>
      <c r="AUK584" s="14"/>
      <c r="AUL584" s="18"/>
      <c r="AUV584" s="17"/>
      <c r="AVA584" s="14"/>
      <c r="AVB584" s="18"/>
      <c r="AVL584" s="17"/>
      <c r="AVQ584" s="14"/>
      <c r="AVR584" s="18"/>
      <c r="AWB584" s="17"/>
      <c r="AWG584" s="14"/>
      <c r="AWH584" s="18"/>
      <c r="AWR584" s="17"/>
      <c r="AWW584" s="14"/>
      <c r="AWX584" s="18"/>
      <c r="AXH584" s="17"/>
      <c r="AXM584" s="14"/>
      <c r="AXN584" s="18"/>
      <c r="AXX584" s="17"/>
      <c r="AYC584" s="14"/>
      <c r="AYD584" s="18"/>
      <c r="AYN584" s="17"/>
      <c r="AYS584" s="14"/>
      <c r="AYT584" s="18"/>
      <c r="AZD584" s="17"/>
      <c r="AZI584" s="14"/>
      <c r="AZJ584" s="18"/>
      <c r="AZT584" s="17"/>
      <c r="AZY584" s="14"/>
      <c r="AZZ584" s="18"/>
      <c r="BAJ584" s="17"/>
      <c r="BAO584" s="14"/>
      <c r="BAP584" s="18"/>
      <c r="BAZ584" s="17"/>
      <c r="BBE584" s="14"/>
      <c r="BBF584" s="18"/>
      <c r="BBP584" s="17"/>
      <c r="BBU584" s="14"/>
      <c r="BBV584" s="18"/>
      <c r="BCF584" s="17"/>
      <c r="BCK584" s="14"/>
      <c r="BCL584" s="18"/>
      <c r="BCV584" s="17"/>
      <c r="BDA584" s="14"/>
      <c r="BDB584" s="18"/>
      <c r="BDL584" s="17"/>
      <c r="BDQ584" s="14"/>
      <c r="BDR584" s="18"/>
      <c r="BEB584" s="17"/>
      <c r="BEG584" s="14"/>
      <c r="BEH584" s="18"/>
      <c r="BER584" s="17"/>
      <c r="BEW584" s="14"/>
      <c r="BEX584" s="18"/>
      <c r="BFH584" s="17"/>
      <c r="BFM584" s="14"/>
      <c r="BFN584" s="18"/>
      <c r="BFX584" s="17"/>
      <c r="BGC584" s="14"/>
      <c r="BGD584" s="18"/>
      <c r="BGN584" s="17"/>
      <c r="BGS584" s="14"/>
      <c r="BGT584" s="18"/>
      <c r="BHD584" s="17"/>
      <c r="BHI584" s="14"/>
      <c r="BHJ584" s="18"/>
      <c r="BHT584" s="17"/>
      <c r="BHY584" s="14"/>
      <c r="BHZ584" s="18"/>
      <c r="BIJ584" s="17"/>
      <c r="BIO584" s="14"/>
      <c r="BIP584" s="18"/>
      <c r="BIZ584" s="17"/>
      <c r="BJE584" s="14"/>
      <c r="BJF584" s="18"/>
      <c r="BJP584" s="17"/>
      <c r="BJU584" s="14"/>
      <c r="BJV584" s="18"/>
      <c r="BKF584" s="17"/>
      <c r="BKK584" s="14"/>
      <c r="BKL584" s="18"/>
      <c r="BKV584" s="17"/>
      <c r="BLA584" s="14"/>
      <c r="BLB584" s="18"/>
      <c r="BLL584" s="17"/>
      <c r="BLQ584" s="14"/>
      <c r="BLR584" s="18"/>
      <c r="BMB584" s="17"/>
      <c r="BMG584" s="14"/>
      <c r="BMH584" s="18"/>
      <c r="BMR584" s="17"/>
      <c r="BMW584" s="14"/>
      <c r="BMX584" s="18"/>
      <c r="BNH584" s="17"/>
      <c r="BNM584" s="14"/>
      <c r="BNN584" s="18"/>
      <c r="BNX584" s="17"/>
      <c r="BOC584" s="14"/>
      <c r="BOD584" s="18"/>
      <c r="BON584" s="17"/>
      <c r="BOS584" s="14"/>
      <c r="BOT584" s="18"/>
      <c r="BPD584" s="17"/>
      <c r="BPI584" s="14"/>
      <c r="BPJ584" s="18"/>
      <c r="BPT584" s="17"/>
      <c r="BPY584" s="14"/>
      <c r="BPZ584" s="18"/>
      <c r="BQJ584" s="17"/>
      <c r="BQO584" s="14"/>
      <c r="BQP584" s="18"/>
      <c r="BQZ584" s="17"/>
      <c r="BRE584" s="14"/>
      <c r="BRF584" s="18"/>
      <c r="BRP584" s="17"/>
      <c r="BRU584" s="14"/>
      <c r="BRV584" s="18"/>
      <c r="BSF584" s="17"/>
      <c r="BSK584" s="14"/>
      <c r="BSL584" s="18"/>
      <c r="BSV584" s="17"/>
      <c r="BTA584" s="14"/>
      <c r="BTB584" s="18"/>
      <c r="BTL584" s="17"/>
      <c r="BTQ584" s="14"/>
      <c r="BTR584" s="18"/>
      <c r="BUB584" s="17"/>
      <c r="BUG584" s="14"/>
      <c r="BUH584" s="18"/>
      <c r="BUR584" s="17"/>
      <c r="BUW584" s="14"/>
      <c r="BUX584" s="18"/>
      <c r="BVH584" s="17"/>
      <c r="BVM584" s="14"/>
      <c r="BVN584" s="18"/>
      <c r="BVX584" s="17"/>
      <c r="BWC584" s="14"/>
      <c r="BWD584" s="18"/>
      <c r="BWN584" s="17"/>
      <c r="BWS584" s="14"/>
      <c r="BWT584" s="18"/>
      <c r="BXD584" s="17"/>
      <c r="BXI584" s="14"/>
      <c r="BXJ584" s="18"/>
      <c r="BXT584" s="17"/>
      <c r="BXY584" s="14"/>
      <c r="BXZ584" s="18"/>
      <c r="BYJ584" s="17"/>
      <c r="BYO584" s="14"/>
      <c r="BYP584" s="18"/>
      <c r="BYZ584" s="17"/>
      <c r="BZE584" s="14"/>
      <c r="BZF584" s="18"/>
      <c r="BZP584" s="17"/>
      <c r="BZU584" s="14"/>
      <c r="BZV584" s="18"/>
      <c r="CAF584" s="17"/>
      <c r="CAK584" s="14"/>
      <c r="CAL584" s="18"/>
      <c r="CAV584" s="17"/>
      <c r="CBA584" s="14"/>
      <c r="CBB584" s="18"/>
      <c r="CBL584" s="17"/>
      <c r="CBQ584" s="14"/>
      <c r="CBR584" s="18"/>
      <c r="CCB584" s="17"/>
      <c r="CCG584" s="14"/>
      <c r="CCH584" s="18"/>
      <c r="CCR584" s="17"/>
      <c r="CCW584" s="14"/>
      <c r="CCX584" s="18"/>
      <c r="CDH584" s="17"/>
      <c r="CDM584" s="14"/>
      <c r="CDN584" s="18"/>
      <c r="CDX584" s="17"/>
      <c r="CEC584" s="14"/>
      <c r="CED584" s="18"/>
      <c r="CEN584" s="17"/>
      <c r="CES584" s="14"/>
      <c r="CET584" s="18"/>
      <c r="CFD584" s="17"/>
      <c r="CFI584" s="14"/>
      <c r="CFJ584" s="18"/>
      <c r="CFT584" s="17"/>
      <c r="CFY584" s="14"/>
      <c r="CFZ584" s="18"/>
      <c r="CGJ584" s="17"/>
      <c r="CGO584" s="14"/>
      <c r="CGP584" s="18"/>
      <c r="CGZ584" s="17"/>
      <c r="CHE584" s="14"/>
      <c r="CHF584" s="18"/>
      <c r="CHP584" s="17"/>
      <c r="CHU584" s="14"/>
      <c r="CHV584" s="18"/>
      <c r="CIF584" s="17"/>
      <c r="CIK584" s="14"/>
      <c r="CIL584" s="18"/>
      <c r="CIV584" s="17"/>
      <c r="CJA584" s="14"/>
      <c r="CJB584" s="18"/>
      <c r="CJL584" s="17"/>
      <c r="CJQ584" s="14"/>
      <c r="CJR584" s="18"/>
      <c r="CKB584" s="17"/>
      <c r="CKG584" s="14"/>
      <c r="CKH584" s="18"/>
      <c r="CKR584" s="17"/>
      <c r="CKW584" s="14"/>
      <c r="CKX584" s="18"/>
      <c r="CLH584" s="17"/>
      <c r="CLM584" s="14"/>
      <c r="CLN584" s="18"/>
      <c r="CLX584" s="17"/>
      <c r="CMC584" s="14"/>
      <c r="CMD584" s="18"/>
      <c r="CMN584" s="17"/>
      <c r="CMS584" s="14"/>
      <c r="CMT584" s="18"/>
      <c r="CND584" s="17"/>
      <c r="CNI584" s="14"/>
      <c r="CNJ584" s="18"/>
      <c r="CNT584" s="17"/>
      <c r="CNY584" s="14"/>
      <c r="CNZ584" s="18"/>
      <c r="COJ584" s="17"/>
      <c r="COO584" s="14"/>
      <c r="COP584" s="18"/>
      <c r="COZ584" s="17"/>
      <c r="CPE584" s="14"/>
      <c r="CPF584" s="18"/>
      <c r="CPP584" s="17"/>
      <c r="CPU584" s="14"/>
      <c r="CPV584" s="18"/>
      <c r="CQF584" s="17"/>
      <c r="CQK584" s="14"/>
      <c r="CQL584" s="18"/>
      <c r="CQV584" s="17"/>
      <c r="CRA584" s="14"/>
      <c r="CRB584" s="18"/>
      <c r="CRL584" s="17"/>
      <c r="CRQ584" s="14"/>
      <c r="CRR584" s="18"/>
      <c r="CSB584" s="17"/>
      <c r="CSG584" s="14"/>
      <c r="CSH584" s="18"/>
      <c r="CSR584" s="17"/>
      <c r="CSW584" s="14"/>
      <c r="CSX584" s="18"/>
      <c r="CTH584" s="17"/>
      <c r="CTM584" s="14"/>
      <c r="CTN584" s="18"/>
      <c r="CTX584" s="17"/>
      <c r="CUC584" s="14"/>
      <c r="CUD584" s="18"/>
      <c r="CUN584" s="17"/>
      <c r="CUS584" s="14"/>
      <c r="CUT584" s="18"/>
      <c r="CVD584" s="17"/>
      <c r="CVI584" s="14"/>
      <c r="CVJ584" s="18"/>
      <c r="CVT584" s="17"/>
      <c r="CVY584" s="14"/>
      <c r="CVZ584" s="18"/>
      <c r="CWJ584" s="17"/>
      <c r="CWO584" s="14"/>
      <c r="CWP584" s="18"/>
      <c r="CWZ584" s="17"/>
      <c r="CXE584" s="14"/>
      <c r="CXF584" s="18"/>
      <c r="CXP584" s="17"/>
      <c r="CXU584" s="14"/>
      <c r="CXV584" s="18"/>
      <c r="CYF584" s="17"/>
      <c r="CYK584" s="14"/>
      <c r="CYL584" s="18"/>
      <c r="CYV584" s="17"/>
      <c r="CZA584" s="14"/>
      <c r="CZB584" s="18"/>
      <c r="CZL584" s="17"/>
      <c r="CZQ584" s="14"/>
      <c r="CZR584" s="18"/>
      <c r="DAB584" s="17"/>
      <c r="DAG584" s="14"/>
      <c r="DAH584" s="18"/>
      <c r="DAR584" s="17"/>
      <c r="DAW584" s="14"/>
      <c r="DAX584" s="18"/>
      <c r="DBH584" s="17"/>
      <c r="DBM584" s="14"/>
      <c r="DBN584" s="18"/>
      <c r="DBX584" s="17"/>
      <c r="DCC584" s="14"/>
      <c r="DCD584" s="18"/>
      <c r="DCN584" s="17"/>
      <c r="DCS584" s="14"/>
      <c r="DCT584" s="18"/>
      <c r="DDD584" s="17"/>
      <c r="DDI584" s="14"/>
      <c r="DDJ584" s="18"/>
      <c r="DDT584" s="17"/>
      <c r="DDY584" s="14"/>
      <c r="DDZ584" s="18"/>
      <c r="DEJ584" s="17"/>
      <c r="DEO584" s="14"/>
      <c r="DEP584" s="18"/>
      <c r="DEZ584" s="17"/>
      <c r="DFE584" s="14"/>
      <c r="DFF584" s="18"/>
      <c r="DFP584" s="17"/>
      <c r="DFU584" s="14"/>
      <c r="DFV584" s="18"/>
      <c r="DGF584" s="17"/>
      <c r="DGK584" s="14"/>
      <c r="DGL584" s="18"/>
      <c r="DGV584" s="17"/>
      <c r="DHA584" s="14"/>
      <c r="DHB584" s="18"/>
      <c r="DHL584" s="17"/>
      <c r="DHQ584" s="14"/>
      <c r="DHR584" s="18"/>
      <c r="DIB584" s="17"/>
      <c r="DIG584" s="14"/>
      <c r="DIH584" s="18"/>
      <c r="DIR584" s="17"/>
      <c r="DIW584" s="14"/>
      <c r="DIX584" s="18"/>
      <c r="DJH584" s="17"/>
      <c r="DJM584" s="14"/>
      <c r="DJN584" s="18"/>
      <c r="DJX584" s="17"/>
      <c r="DKC584" s="14"/>
      <c r="DKD584" s="18"/>
      <c r="DKN584" s="17"/>
      <c r="DKS584" s="14"/>
      <c r="DKT584" s="18"/>
      <c r="DLD584" s="17"/>
      <c r="DLI584" s="14"/>
      <c r="DLJ584" s="18"/>
      <c r="DLT584" s="17"/>
      <c r="DLY584" s="14"/>
      <c r="DLZ584" s="18"/>
      <c r="DMJ584" s="17"/>
      <c r="DMO584" s="14"/>
      <c r="DMP584" s="18"/>
      <c r="DMZ584" s="17"/>
      <c r="DNE584" s="14"/>
      <c r="DNF584" s="18"/>
      <c r="DNP584" s="17"/>
      <c r="DNU584" s="14"/>
      <c r="DNV584" s="18"/>
      <c r="DOF584" s="17"/>
      <c r="DOK584" s="14"/>
      <c r="DOL584" s="18"/>
      <c r="DOV584" s="17"/>
      <c r="DPA584" s="14"/>
      <c r="DPB584" s="18"/>
      <c r="DPL584" s="17"/>
      <c r="DPQ584" s="14"/>
      <c r="DPR584" s="18"/>
      <c r="DQB584" s="17"/>
      <c r="DQG584" s="14"/>
      <c r="DQH584" s="18"/>
      <c r="DQR584" s="17"/>
      <c r="DQW584" s="14"/>
      <c r="DQX584" s="18"/>
      <c r="DRH584" s="17"/>
      <c r="DRM584" s="14"/>
      <c r="DRN584" s="18"/>
      <c r="DRX584" s="17"/>
      <c r="DSC584" s="14"/>
      <c r="DSD584" s="18"/>
      <c r="DSN584" s="17"/>
      <c r="DSS584" s="14"/>
      <c r="DST584" s="18"/>
      <c r="DTD584" s="17"/>
      <c r="DTI584" s="14"/>
      <c r="DTJ584" s="18"/>
      <c r="DTT584" s="17"/>
      <c r="DTY584" s="14"/>
      <c r="DTZ584" s="18"/>
      <c r="DUJ584" s="17"/>
      <c r="DUO584" s="14"/>
      <c r="DUP584" s="18"/>
      <c r="DUZ584" s="17"/>
      <c r="DVE584" s="14"/>
      <c r="DVF584" s="18"/>
      <c r="DVP584" s="17"/>
      <c r="DVU584" s="14"/>
      <c r="DVV584" s="18"/>
      <c r="DWF584" s="17"/>
      <c r="DWK584" s="14"/>
      <c r="DWL584" s="18"/>
      <c r="DWV584" s="17"/>
      <c r="DXA584" s="14"/>
      <c r="DXB584" s="18"/>
      <c r="DXL584" s="17"/>
      <c r="DXQ584" s="14"/>
      <c r="DXR584" s="18"/>
      <c r="DYB584" s="17"/>
      <c r="DYG584" s="14"/>
      <c r="DYH584" s="18"/>
      <c r="DYR584" s="17"/>
      <c r="DYW584" s="14"/>
      <c r="DYX584" s="18"/>
      <c r="DZH584" s="17"/>
      <c r="DZM584" s="14"/>
      <c r="DZN584" s="18"/>
      <c r="DZX584" s="17"/>
      <c r="EAC584" s="14"/>
      <c r="EAD584" s="18"/>
      <c r="EAN584" s="17"/>
      <c r="EAS584" s="14"/>
      <c r="EAT584" s="18"/>
      <c r="EBD584" s="17"/>
      <c r="EBI584" s="14"/>
      <c r="EBJ584" s="18"/>
      <c r="EBT584" s="17"/>
      <c r="EBY584" s="14"/>
      <c r="EBZ584" s="18"/>
      <c r="ECJ584" s="17"/>
      <c r="ECO584" s="14"/>
      <c r="ECP584" s="18"/>
      <c r="ECZ584" s="17"/>
      <c r="EDE584" s="14"/>
      <c r="EDF584" s="18"/>
      <c r="EDP584" s="17"/>
      <c r="EDU584" s="14"/>
      <c r="EDV584" s="18"/>
      <c r="EEF584" s="17"/>
      <c r="EEK584" s="14"/>
      <c r="EEL584" s="18"/>
      <c r="EEV584" s="17"/>
      <c r="EFA584" s="14"/>
      <c r="EFB584" s="18"/>
      <c r="EFL584" s="17"/>
      <c r="EFQ584" s="14"/>
      <c r="EFR584" s="18"/>
      <c r="EGB584" s="17"/>
      <c r="EGG584" s="14"/>
      <c r="EGH584" s="18"/>
      <c r="EGR584" s="17"/>
      <c r="EGW584" s="14"/>
      <c r="EGX584" s="18"/>
      <c r="EHH584" s="17"/>
      <c r="EHM584" s="14"/>
      <c r="EHN584" s="18"/>
      <c r="EHX584" s="17"/>
      <c r="EIC584" s="14"/>
      <c r="EID584" s="18"/>
      <c r="EIN584" s="17"/>
      <c r="EIS584" s="14"/>
      <c r="EIT584" s="18"/>
      <c r="EJD584" s="17"/>
      <c r="EJI584" s="14"/>
      <c r="EJJ584" s="18"/>
      <c r="EJT584" s="17"/>
      <c r="EJY584" s="14"/>
      <c r="EJZ584" s="18"/>
      <c r="EKJ584" s="17"/>
      <c r="EKO584" s="14"/>
      <c r="EKP584" s="18"/>
      <c r="EKZ584" s="17"/>
      <c r="ELE584" s="14"/>
      <c r="ELF584" s="18"/>
      <c r="ELP584" s="17"/>
      <c r="ELU584" s="14"/>
      <c r="ELV584" s="18"/>
      <c r="EMF584" s="17"/>
      <c r="EMK584" s="14"/>
      <c r="EML584" s="18"/>
      <c r="EMV584" s="17"/>
      <c r="ENA584" s="14"/>
      <c r="ENB584" s="18"/>
      <c r="ENL584" s="17"/>
      <c r="ENQ584" s="14"/>
      <c r="ENR584" s="18"/>
      <c r="EOB584" s="17"/>
      <c r="EOG584" s="14"/>
      <c r="EOH584" s="18"/>
      <c r="EOR584" s="17"/>
      <c r="EOW584" s="14"/>
      <c r="EOX584" s="18"/>
      <c r="EPH584" s="17"/>
      <c r="EPM584" s="14"/>
      <c r="EPN584" s="18"/>
      <c r="EPX584" s="17"/>
      <c r="EQC584" s="14"/>
      <c r="EQD584" s="18"/>
      <c r="EQN584" s="17"/>
      <c r="EQS584" s="14"/>
      <c r="EQT584" s="18"/>
      <c r="ERD584" s="17"/>
      <c r="ERI584" s="14"/>
      <c r="ERJ584" s="18"/>
      <c r="ERT584" s="17"/>
      <c r="ERY584" s="14"/>
      <c r="ERZ584" s="18"/>
      <c r="ESJ584" s="17"/>
      <c r="ESO584" s="14"/>
      <c r="ESP584" s="18"/>
      <c r="ESZ584" s="17"/>
      <c r="ETE584" s="14"/>
      <c r="ETF584" s="18"/>
      <c r="ETP584" s="17"/>
      <c r="ETU584" s="14"/>
      <c r="ETV584" s="18"/>
      <c r="EUF584" s="17"/>
      <c r="EUK584" s="14"/>
      <c r="EUL584" s="18"/>
      <c r="EUV584" s="17"/>
      <c r="EVA584" s="14"/>
      <c r="EVB584" s="18"/>
      <c r="EVL584" s="17"/>
      <c r="EVQ584" s="14"/>
      <c r="EVR584" s="18"/>
      <c r="EWB584" s="17"/>
      <c r="EWG584" s="14"/>
      <c r="EWH584" s="18"/>
      <c r="EWR584" s="17"/>
      <c r="EWW584" s="14"/>
      <c r="EWX584" s="18"/>
      <c r="EXH584" s="17"/>
      <c r="EXM584" s="14"/>
      <c r="EXN584" s="18"/>
      <c r="EXX584" s="17"/>
      <c r="EYC584" s="14"/>
      <c r="EYD584" s="18"/>
      <c r="EYN584" s="17"/>
      <c r="EYS584" s="14"/>
      <c r="EYT584" s="18"/>
      <c r="EZD584" s="17"/>
      <c r="EZI584" s="14"/>
      <c r="EZJ584" s="18"/>
      <c r="EZT584" s="17"/>
      <c r="EZY584" s="14"/>
      <c r="EZZ584" s="18"/>
      <c r="FAJ584" s="17"/>
      <c r="FAO584" s="14"/>
      <c r="FAP584" s="18"/>
      <c r="FAZ584" s="17"/>
      <c r="FBE584" s="14"/>
      <c r="FBF584" s="18"/>
      <c r="FBP584" s="17"/>
      <c r="FBU584" s="14"/>
      <c r="FBV584" s="18"/>
      <c r="FCF584" s="17"/>
      <c r="FCK584" s="14"/>
      <c r="FCL584" s="18"/>
      <c r="FCV584" s="17"/>
      <c r="FDA584" s="14"/>
      <c r="FDB584" s="18"/>
      <c r="FDL584" s="17"/>
      <c r="FDQ584" s="14"/>
      <c r="FDR584" s="18"/>
      <c r="FEB584" s="17"/>
      <c r="FEG584" s="14"/>
      <c r="FEH584" s="18"/>
      <c r="FER584" s="17"/>
      <c r="FEW584" s="14"/>
      <c r="FEX584" s="18"/>
      <c r="FFH584" s="17"/>
      <c r="FFM584" s="14"/>
      <c r="FFN584" s="18"/>
      <c r="FFX584" s="17"/>
      <c r="FGC584" s="14"/>
      <c r="FGD584" s="18"/>
      <c r="FGN584" s="17"/>
      <c r="FGS584" s="14"/>
      <c r="FGT584" s="18"/>
      <c r="FHD584" s="17"/>
      <c r="FHI584" s="14"/>
      <c r="FHJ584" s="18"/>
      <c r="FHT584" s="17"/>
      <c r="FHY584" s="14"/>
      <c r="FHZ584" s="18"/>
      <c r="FIJ584" s="17"/>
      <c r="FIO584" s="14"/>
      <c r="FIP584" s="18"/>
      <c r="FIZ584" s="17"/>
      <c r="FJE584" s="14"/>
      <c r="FJF584" s="18"/>
      <c r="FJP584" s="17"/>
      <c r="FJU584" s="14"/>
      <c r="FJV584" s="18"/>
      <c r="FKF584" s="17"/>
      <c r="FKK584" s="14"/>
      <c r="FKL584" s="18"/>
      <c r="FKV584" s="17"/>
      <c r="FLA584" s="14"/>
      <c r="FLB584" s="18"/>
      <c r="FLL584" s="17"/>
      <c r="FLQ584" s="14"/>
      <c r="FLR584" s="18"/>
      <c r="FMB584" s="17"/>
      <c r="FMG584" s="14"/>
      <c r="FMH584" s="18"/>
      <c r="FMR584" s="17"/>
      <c r="FMW584" s="14"/>
      <c r="FMX584" s="18"/>
      <c r="FNH584" s="17"/>
      <c r="FNM584" s="14"/>
      <c r="FNN584" s="18"/>
      <c r="FNX584" s="17"/>
      <c r="FOC584" s="14"/>
      <c r="FOD584" s="18"/>
      <c r="FON584" s="17"/>
      <c r="FOS584" s="14"/>
      <c r="FOT584" s="18"/>
      <c r="FPD584" s="17"/>
      <c r="FPI584" s="14"/>
      <c r="FPJ584" s="18"/>
      <c r="FPT584" s="17"/>
      <c r="FPY584" s="14"/>
      <c r="FPZ584" s="18"/>
      <c r="FQJ584" s="17"/>
      <c r="FQO584" s="14"/>
      <c r="FQP584" s="18"/>
      <c r="FQZ584" s="17"/>
      <c r="FRE584" s="14"/>
      <c r="FRF584" s="18"/>
      <c r="FRP584" s="17"/>
      <c r="FRU584" s="14"/>
      <c r="FRV584" s="18"/>
      <c r="FSF584" s="17"/>
      <c r="FSK584" s="14"/>
      <c r="FSL584" s="18"/>
      <c r="FSV584" s="17"/>
      <c r="FTA584" s="14"/>
      <c r="FTB584" s="18"/>
      <c r="FTL584" s="17"/>
      <c r="FTQ584" s="14"/>
      <c r="FTR584" s="18"/>
      <c r="FUB584" s="17"/>
      <c r="FUG584" s="14"/>
      <c r="FUH584" s="18"/>
      <c r="FUR584" s="17"/>
      <c r="FUW584" s="14"/>
      <c r="FUX584" s="18"/>
      <c r="FVH584" s="17"/>
      <c r="FVM584" s="14"/>
      <c r="FVN584" s="18"/>
      <c r="FVX584" s="17"/>
      <c r="FWC584" s="14"/>
      <c r="FWD584" s="18"/>
      <c r="FWN584" s="17"/>
      <c r="FWS584" s="14"/>
      <c r="FWT584" s="18"/>
      <c r="FXD584" s="17"/>
      <c r="FXI584" s="14"/>
      <c r="FXJ584" s="18"/>
      <c r="FXT584" s="17"/>
      <c r="FXY584" s="14"/>
      <c r="FXZ584" s="18"/>
      <c r="FYJ584" s="17"/>
      <c r="FYO584" s="14"/>
      <c r="FYP584" s="18"/>
      <c r="FYZ584" s="17"/>
      <c r="FZE584" s="14"/>
      <c r="FZF584" s="18"/>
      <c r="FZP584" s="17"/>
      <c r="FZU584" s="14"/>
      <c r="FZV584" s="18"/>
      <c r="GAF584" s="17"/>
      <c r="GAK584" s="14"/>
      <c r="GAL584" s="18"/>
      <c r="GAV584" s="17"/>
      <c r="GBA584" s="14"/>
      <c r="GBB584" s="18"/>
      <c r="GBL584" s="17"/>
      <c r="GBQ584" s="14"/>
      <c r="GBR584" s="18"/>
      <c r="GCB584" s="17"/>
      <c r="GCG584" s="14"/>
      <c r="GCH584" s="18"/>
      <c r="GCR584" s="17"/>
      <c r="GCW584" s="14"/>
      <c r="GCX584" s="18"/>
      <c r="GDH584" s="17"/>
      <c r="GDM584" s="14"/>
      <c r="GDN584" s="18"/>
      <c r="GDX584" s="17"/>
      <c r="GEC584" s="14"/>
      <c r="GED584" s="18"/>
      <c r="GEN584" s="17"/>
      <c r="GES584" s="14"/>
      <c r="GET584" s="18"/>
      <c r="GFD584" s="17"/>
      <c r="GFI584" s="14"/>
      <c r="GFJ584" s="18"/>
      <c r="GFT584" s="17"/>
      <c r="GFY584" s="14"/>
      <c r="GFZ584" s="18"/>
      <c r="GGJ584" s="17"/>
      <c r="GGO584" s="14"/>
      <c r="GGP584" s="18"/>
      <c r="GGZ584" s="17"/>
      <c r="GHE584" s="14"/>
      <c r="GHF584" s="18"/>
      <c r="GHP584" s="17"/>
      <c r="GHU584" s="14"/>
      <c r="GHV584" s="18"/>
      <c r="GIF584" s="17"/>
      <c r="GIK584" s="14"/>
      <c r="GIL584" s="18"/>
      <c r="GIV584" s="17"/>
      <c r="GJA584" s="14"/>
      <c r="GJB584" s="18"/>
      <c r="GJL584" s="17"/>
      <c r="GJQ584" s="14"/>
      <c r="GJR584" s="18"/>
      <c r="GKB584" s="17"/>
      <c r="GKG584" s="14"/>
      <c r="GKH584" s="18"/>
      <c r="GKR584" s="17"/>
      <c r="GKW584" s="14"/>
      <c r="GKX584" s="18"/>
      <c r="GLH584" s="17"/>
      <c r="GLM584" s="14"/>
      <c r="GLN584" s="18"/>
      <c r="GLX584" s="17"/>
      <c r="GMC584" s="14"/>
      <c r="GMD584" s="18"/>
      <c r="GMN584" s="17"/>
      <c r="GMS584" s="14"/>
      <c r="GMT584" s="18"/>
      <c r="GND584" s="17"/>
      <c r="GNI584" s="14"/>
      <c r="GNJ584" s="18"/>
      <c r="GNT584" s="17"/>
      <c r="GNY584" s="14"/>
      <c r="GNZ584" s="18"/>
      <c r="GOJ584" s="17"/>
      <c r="GOO584" s="14"/>
      <c r="GOP584" s="18"/>
      <c r="GOZ584" s="17"/>
      <c r="GPE584" s="14"/>
      <c r="GPF584" s="18"/>
      <c r="GPP584" s="17"/>
      <c r="GPU584" s="14"/>
      <c r="GPV584" s="18"/>
      <c r="GQF584" s="17"/>
      <c r="GQK584" s="14"/>
      <c r="GQL584" s="18"/>
      <c r="GQV584" s="17"/>
      <c r="GRA584" s="14"/>
      <c r="GRB584" s="18"/>
      <c r="GRL584" s="17"/>
      <c r="GRQ584" s="14"/>
      <c r="GRR584" s="18"/>
      <c r="GSB584" s="17"/>
      <c r="GSG584" s="14"/>
      <c r="GSH584" s="18"/>
      <c r="GSR584" s="17"/>
      <c r="GSW584" s="14"/>
      <c r="GSX584" s="18"/>
      <c r="GTH584" s="17"/>
      <c r="GTM584" s="14"/>
      <c r="GTN584" s="18"/>
      <c r="GTX584" s="17"/>
      <c r="GUC584" s="14"/>
      <c r="GUD584" s="18"/>
      <c r="GUN584" s="17"/>
      <c r="GUS584" s="14"/>
      <c r="GUT584" s="18"/>
      <c r="GVD584" s="17"/>
      <c r="GVI584" s="14"/>
      <c r="GVJ584" s="18"/>
      <c r="GVT584" s="17"/>
      <c r="GVY584" s="14"/>
      <c r="GVZ584" s="18"/>
      <c r="GWJ584" s="17"/>
      <c r="GWO584" s="14"/>
      <c r="GWP584" s="18"/>
      <c r="GWZ584" s="17"/>
      <c r="GXE584" s="14"/>
      <c r="GXF584" s="18"/>
      <c r="GXP584" s="17"/>
      <c r="GXU584" s="14"/>
      <c r="GXV584" s="18"/>
      <c r="GYF584" s="17"/>
      <c r="GYK584" s="14"/>
      <c r="GYL584" s="18"/>
      <c r="GYV584" s="17"/>
      <c r="GZA584" s="14"/>
      <c r="GZB584" s="18"/>
      <c r="GZL584" s="17"/>
      <c r="GZQ584" s="14"/>
      <c r="GZR584" s="18"/>
      <c r="HAB584" s="17"/>
      <c r="HAG584" s="14"/>
      <c r="HAH584" s="18"/>
      <c r="HAR584" s="17"/>
      <c r="HAW584" s="14"/>
      <c r="HAX584" s="18"/>
      <c r="HBH584" s="17"/>
      <c r="HBM584" s="14"/>
      <c r="HBN584" s="18"/>
      <c r="HBX584" s="17"/>
      <c r="HCC584" s="14"/>
      <c r="HCD584" s="18"/>
      <c r="HCN584" s="17"/>
      <c r="HCS584" s="14"/>
      <c r="HCT584" s="18"/>
      <c r="HDD584" s="17"/>
      <c r="HDI584" s="14"/>
      <c r="HDJ584" s="18"/>
      <c r="HDT584" s="17"/>
      <c r="HDY584" s="14"/>
      <c r="HDZ584" s="18"/>
      <c r="HEJ584" s="17"/>
      <c r="HEO584" s="14"/>
      <c r="HEP584" s="18"/>
      <c r="HEZ584" s="17"/>
      <c r="HFE584" s="14"/>
      <c r="HFF584" s="18"/>
      <c r="HFP584" s="17"/>
      <c r="HFU584" s="14"/>
      <c r="HFV584" s="18"/>
      <c r="HGF584" s="17"/>
      <c r="HGK584" s="14"/>
      <c r="HGL584" s="18"/>
      <c r="HGV584" s="17"/>
      <c r="HHA584" s="14"/>
      <c r="HHB584" s="18"/>
      <c r="HHL584" s="17"/>
      <c r="HHQ584" s="14"/>
      <c r="HHR584" s="18"/>
      <c r="HIB584" s="17"/>
      <c r="HIG584" s="14"/>
      <c r="HIH584" s="18"/>
      <c r="HIR584" s="17"/>
      <c r="HIW584" s="14"/>
      <c r="HIX584" s="18"/>
      <c r="HJH584" s="17"/>
      <c r="HJM584" s="14"/>
      <c r="HJN584" s="18"/>
      <c r="HJX584" s="17"/>
      <c r="HKC584" s="14"/>
      <c r="HKD584" s="18"/>
      <c r="HKN584" s="17"/>
      <c r="HKS584" s="14"/>
      <c r="HKT584" s="18"/>
      <c r="HLD584" s="17"/>
      <c r="HLI584" s="14"/>
      <c r="HLJ584" s="18"/>
      <c r="HLT584" s="17"/>
      <c r="HLY584" s="14"/>
      <c r="HLZ584" s="18"/>
      <c r="HMJ584" s="17"/>
      <c r="HMO584" s="14"/>
      <c r="HMP584" s="18"/>
      <c r="HMZ584" s="17"/>
      <c r="HNE584" s="14"/>
      <c r="HNF584" s="18"/>
      <c r="HNP584" s="17"/>
      <c r="HNU584" s="14"/>
      <c r="HNV584" s="18"/>
      <c r="HOF584" s="17"/>
      <c r="HOK584" s="14"/>
      <c r="HOL584" s="18"/>
      <c r="HOV584" s="17"/>
      <c r="HPA584" s="14"/>
      <c r="HPB584" s="18"/>
      <c r="HPL584" s="17"/>
      <c r="HPQ584" s="14"/>
      <c r="HPR584" s="18"/>
      <c r="HQB584" s="17"/>
      <c r="HQG584" s="14"/>
      <c r="HQH584" s="18"/>
      <c r="HQR584" s="17"/>
      <c r="HQW584" s="14"/>
      <c r="HQX584" s="18"/>
      <c r="HRH584" s="17"/>
      <c r="HRM584" s="14"/>
      <c r="HRN584" s="18"/>
      <c r="HRX584" s="17"/>
      <c r="HSC584" s="14"/>
      <c r="HSD584" s="18"/>
      <c r="HSN584" s="17"/>
      <c r="HSS584" s="14"/>
      <c r="HST584" s="18"/>
      <c r="HTD584" s="17"/>
      <c r="HTI584" s="14"/>
      <c r="HTJ584" s="18"/>
      <c r="HTT584" s="17"/>
      <c r="HTY584" s="14"/>
      <c r="HTZ584" s="18"/>
      <c r="HUJ584" s="17"/>
      <c r="HUO584" s="14"/>
      <c r="HUP584" s="18"/>
      <c r="HUZ584" s="17"/>
      <c r="HVE584" s="14"/>
      <c r="HVF584" s="18"/>
      <c r="HVP584" s="17"/>
      <c r="HVU584" s="14"/>
      <c r="HVV584" s="18"/>
      <c r="HWF584" s="17"/>
      <c r="HWK584" s="14"/>
      <c r="HWL584" s="18"/>
      <c r="HWV584" s="17"/>
      <c r="HXA584" s="14"/>
      <c r="HXB584" s="18"/>
      <c r="HXL584" s="17"/>
      <c r="HXQ584" s="14"/>
      <c r="HXR584" s="18"/>
      <c r="HYB584" s="17"/>
      <c r="HYG584" s="14"/>
      <c r="HYH584" s="18"/>
      <c r="HYR584" s="17"/>
      <c r="HYW584" s="14"/>
      <c r="HYX584" s="18"/>
      <c r="HZH584" s="17"/>
      <c r="HZM584" s="14"/>
      <c r="HZN584" s="18"/>
      <c r="HZX584" s="17"/>
      <c r="IAC584" s="14"/>
      <c r="IAD584" s="18"/>
      <c r="IAN584" s="17"/>
      <c r="IAS584" s="14"/>
      <c r="IAT584" s="18"/>
      <c r="IBD584" s="17"/>
      <c r="IBI584" s="14"/>
      <c r="IBJ584" s="18"/>
      <c r="IBT584" s="17"/>
      <c r="IBY584" s="14"/>
      <c r="IBZ584" s="18"/>
      <c r="ICJ584" s="17"/>
      <c r="ICO584" s="14"/>
      <c r="ICP584" s="18"/>
      <c r="ICZ584" s="17"/>
      <c r="IDE584" s="14"/>
      <c r="IDF584" s="18"/>
      <c r="IDP584" s="17"/>
      <c r="IDU584" s="14"/>
      <c r="IDV584" s="18"/>
      <c r="IEF584" s="17"/>
      <c r="IEK584" s="14"/>
      <c r="IEL584" s="18"/>
      <c r="IEV584" s="17"/>
      <c r="IFA584" s="14"/>
      <c r="IFB584" s="18"/>
      <c r="IFL584" s="17"/>
      <c r="IFQ584" s="14"/>
      <c r="IFR584" s="18"/>
      <c r="IGB584" s="17"/>
      <c r="IGG584" s="14"/>
      <c r="IGH584" s="18"/>
      <c r="IGR584" s="17"/>
      <c r="IGW584" s="14"/>
      <c r="IGX584" s="18"/>
      <c r="IHH584" s="17"/>
      <c r="IHM584" s="14"/>
      <c r="IHN584" s="18"/>
      <c r="IHX584" s="17"/>
      <c r="IIC584" s="14"/>
      <c r="IID584" s="18"/>
      <c r="IIN584" s="17"/>
      <c r="IIS584" s="14"/>
      <c r="IIT584" s="18"/>
      <c r="IJD584" s="17"/>
      <c r="IJI584" s="14"/>
      <c r="IJJ584" s="18"/>
      <c r="IJT584" s="17"/>
      <c r="IJY584" s="14"/>
      <c r="IJZ584" s="18"/>
      <c r="IKJ584" s="17"/>
      <c r="IKO584" s="14"/>
      <c r="IKP584" s="18"/>
      <c r="IKZ584" s="17"/>
      <c r="ILE584" s="14"/>
      <c r="ILF584" s="18"/>
      <c r="ILP584" s="17"/>
      <c r="ILU584" s="14"/>
      <c r="ILV584" s="18"/>
      <c r="IMF584" s="17"/>
      <c r="IMK584" s="14"/>
      <c r="IML584" s="18"/>
      <c r="IMV584" s="17"/>
      <c r="INA584" s="14"/>
      <c r="INB584" s="18"/>
      <c r="INL584" s="17"/>
      <c r="INQ584" s="14"/>
      <c r="INR584" s="18"/>
      <c r="IOB584" s="17"/>
      <c r="IOG584" s="14"/>
      <c r="IOH584" s="18"/>
      <c r="IOR584" s="17"/>
      <c r="IOW584" s="14"/>
      <c r="IOX584" s="18"/>
      <c r="IPH584" s="17"/>
      <c r="IPM584" s="14"/>
      <c r="IPN584" s="18"/>
      <c r="IPX584" s="17"/>
      <c r="IQC584" s="14"/>
      <c r="IQD584" s="18"/>
      <c r="IQN584" s="17"/>
      <c r="IQS584" s="14"/>
      <c r="IQT584" s="18"/>
      <c r="IRD584" s="17"/>
      <c r="IRI584" s="14"/>
      <c r="IRJ584" s="18"/>
      <c r="IRT584" s="17"/>
      <c r="IRY584" s="14"/>
      <c r="IRZ584" s="18"/>
      <c r="ISJ584" s="17"/>
      <c r="ISO584" s="14"/>
      <c r="ISP584" s="18"/>
      <c r="ISZ584" s="17"/>
      <c r="ITE584" s="14"/>
      <c r="ITF584" s="18"/>
      <c r="ITP584" s="17"/>
      <c r="ITU584" s="14"/>
      <c r="ITV584" s="18"/>
      <c r="IUF584" s="17"/>
      <c r="IUK584" s="14"/>
      <c r="IUL584" s="18"/>
      <c r="IUV584" s="17"/>
      <c r="IVA584" s="14"/>
      <c r="IVB584" s="18"/>
      <c r="IVL584" s="17"/>
      <c r="IVQ584" s="14"/>
      <c r="IVR584" s="18"/>
      <c r="IWB584" s="17"/>
      <c r="IWG584" s="14"/>
      <c r="IWH584" s="18"/>
      <c r="IWR584" s="17"/>
      <c r="IWW584" s="14"/>
      <c r="IWX584" s="18"/>
      <c r="IXH584" s="17"/>
      <c r="IXM584" s="14"/>
      <c r="IXN584" s="18"/>
      <c r="IXX584" s="17"/>
      <c r="IYC584" s="14"/>
      <c r="IYD584" s="18"/>
      <c r="IYN584" s="17"/>
      <c r="IYS584" s="14"/>
      <c r="IYT584" s="18"/>
      <c r="IZD584" s="17"/>
      <c r="IZI584" s="14"/>
      <c r="IZJ584" s="18"/>
      <c r="IZT584" s="17"/>
      <c r="IZY584" s="14"/>
      <c r="IZZ584" s="18"/>
      <c r="JAJ584" s="17"/>
      <c r="JAO584" s="14"/>
      <c r="JAP584" s="18"/>
      <c r="JAZ584" s="17"/>
      <c r="JBE584" s="14"/>
      <c r="JBF584" s="18"/>
      <c r="JBP584" s="17"/>
      <c r="JBU584" s="14"/>
      <c r="JBV584" s="18"/>
      <c r="JCF584" s="17"/>
      <c r="JCK584" s="14"/>
      <c r="JCL584" s="18"/>
      <c r="JCV584" s="17"/>
      <c r="JDA584" s="14"/>
      <c r="JDB584" s="18"/>
      <c r="JDL584" s="17"/>
      <c r="JDQ584" s="14"/>
      <c r="JDR584" s="18"/>
      <c r="JEB584" s="17"/>
      <c r="JEG584" s="14"/>
      <c r="JEH584" s="18"/>
      <c r="JER584" s="17"/>
      <c r="JEW584" s="14"/>
      <c r="JEX584" s="18"/>
      <c r="JFH584" s="17"/>
      <c r="JFM584" s="14"/>
      <c r="JFN584" s="18"/>
      <c r="JFX584" s="17"/>
      <c r="JGC584" s="14"/>
      <c r="JGD584" s="18"/>
      <c r="JGN584" s="17"/>
      <c r="JGS584" s="14"/>
      <c r="JGT584" s="18"/>
      <c r="JHD584" s="17"/>
      <c r="JHI584" s="14"/>
      <c r="JHJ584" s="18"/>
      <c r="JHT584" s="17"/>
      <c r="JHY584" s="14"/>
      <c r="JHZ584" s="18"/>
      <c r="JIJ584" s="17"/>
      <c r="JIO584" s="14"/>
      <c r="JIP584" s="18"/>
      <c r="JIZ584" s="17"/>
      <c r="JJE584" s="14"/>
      <c r="JJF584" s="18"/>
      <c r="JJP584" s="17"/>
      <c r="JJU584" s="14"/>
      <c r="JJV584" s="18"/>
      <c r="JKF584" s="17"/>
      <c r="JKK584" s="14"/>
      <c r="JKL584" s="18"/>
      <c r="JKV584" s="17"/>
      <c r="JLA584" s="14"/>
      <c r="JLB584" s="18"/>
      <c r="JLL584" s="17"/>
      <c r="JLQ584" s="14"/>
      <c r="JLR584" s="18"/>
      <c r="JMB584" s="17"/>
      <c r="JMG584" s="14"/>
      <c r="JMH584" s="18"/>
      <c r="JMR584" s="17"/>
      <c r="JMW584" s="14"/>
      <c r="JMX584" s="18"/>
      <c r="JNH584" s="17"/>
      <c r="JNM584" s="14"/>
      <c r="JNN584" s="18"/>
      <c r="JNX584" s="17"/>
      <c r="JOC584" s="14"/>
      <c r="JOD584" s="18"/>
      <c r="JON584" s="17"/>
      <c r="JOS584" s="14"/>
      <c r="JOT584" s="18"/>
      <c r="JPD584" s="17"/>
      <c r="JPI584" s="14"/>
      <c r="JPJ584" s="18"/>
      <c r="JPT584" s="17"/>
      <c r="JPY584" s="14"/>
      <c r="JPZ584" s="18"/>
      <c r="JQJ584" s="17"/>
      <c r="JQO584" s="14"/>
      <c r="JQP584" s="18"/>
      <c r="JQZ584" s="17"/>
      <c r="JRE584" s="14"/>
      <c r="JRF584" s="18"/>
      <c r="JRP584" s="17"/>
      <c r="JRU584" s="14"/>
      <c r="JRV584" s="18"/>
      <c r="JSF584" s="17"/>
      <c r="JSK584" s="14"/>
      <c r="JSL584" s="18"/>
      <c r="JSV584" s="17"/>
      <c r="JTA584" s="14"/>
      <c r="JTB584" s="18"/>
      <c r="JTL584" s="17"/>
      <c r="JTQ584" s="14"/>
      <c r="JTR584" s="18"/>
      <c r="JUB584" s="17"/>
      <c r="JUG584" s="14"/>
      <c r="JUH584" s="18"/>
      <c r="JUR584" s="17"/>
      <c r="JUW584" s="14"/>
      <c r="JUX584" s="18"/>
      <c r="JVH584" s="17"/>
      <c r="JVM584" s="14"/>
      <c r="JVN584" s="18"/>
      <c r="JVX584" s="17"/>
      <c r="JWC584" s="14"/>
      <c r="JWD584" s="18"/>
      <c r="JWN584" s="17"/>
      <c r="JWS584" s="14"/>
      <c r="JWT584" s="18"/>
      <c r="JXD584" s="17"/>
      <c r="JXI584" s="14"/>
      <c r="JXJ584" s="18"/>
      <c r="JXT584" s="17"/>
      <c r="JXY584" s="14"/>
      <c r="JXZ584" s="18"/>
      <c r="JYJ584" s="17"/>
      <c r="JYO584" s="14"/>
      <c r="JYP584" s="18"/>
      <c r="JYZ584" s="17"/>
      <c r="JZE584" s="14"/>
      <c r="JZF584" s="18"/>
      <c r="JZP584" s="17"/>
      <c r="JZU584" s="14"/>
      <c r="JZV584" s="18"/>
      <c r="KAF584" s="17"/>
      <c r="KAK584" s="14"/>
      <c r="KAL584" s="18"/>
      <c r="KAV584" s="17"/>
      <c r="KBA584" s="14"/>
      <c r="KBB584" s="18"/>
      <c r="KBL584" s="17"/>
      <c r="KBQ584" s="14"/>
      <c r="KBR584" s="18"/>
      <c r="KCB584" s="17"/>
      <c r="KCG584" s="14"/>
      <c r="KCH584" s="18"/>
      <c r="KCR584" s="17"/>
      <c r="KCW584" s="14"/>
      <c r="KCX584" s="18"/>
      <c r="KDH584" s="17"/>
      <c r="KDM584" s="14"/>
      <c r="KDN584" s="18"/>
      <c r="KDX584" s="17"/>
      <c r="KEC584" s="14"/>
      <c r="KED584" s="18"/>
      <c r="KEN584" s="17"/>
      <c r="KES584" s="14"/>
      <c r="KET584" s="18"/>
      <c r="KFD584" s="17"/>
      <c r="KFI584" s="14"/>
      <c r="KFJ584" s="18"/>
      <c r="KFT584" s="17"/>
      <c r="KFY584" s="14"/>
      <c r="KFZ584" s="18"/>
      <c r="KGJ584" s="17"/>
      <c r="KGO584" s="14"/>
      <c r="KGP584" s="18"/>
      <c r="KGZ584" s="17"/>
      <c r="KHE584" s="14"/>
      <c r="KHF584" s="18"/>
      <c r="KHP584" s="17"/>
      <c r="KHU584" s="14"/>
      <c r="KHV584" s="18"/>
      <c r="KIF584" s="17"/>
      <c r="KIK584" s="14"/>
      <c r="KIL584" s="18"/>
      <c r="KIV584" s="17"/>
      <c r="KJA584" s="14"/>
      <c r="KJB584" s="18"/>
      <c r="KJL584" s="17"/>
      <c r="KJQ584" s="14"/>
      <c r="KJR584" s="18"/>
      <c r="KKB584" s="17"/>
      <c r="KKG584" s="14"/>
      <c r="KKH584" s="18"/>
      <c r="KKR584" s="17"/>
      <c r="KKW584" s="14"/>
      <c r="KKX584" s="18"/>
      <c r="KLH584" s="17"/>
      <c r="KLM584" s="14"/>
      <c r="KLN584" s="18"/>
      <c r="KLX584" s="17"/>
      <c r="KMC584" s="14"/>
      <c r="KMD584" s="18"/>
      <c r="KMN584" s="17"/>
      <c r="KMS584" s="14"/>
      <c r="KMT584" s="18"/>
      <c r="KND584" s="17"/>
      <c r="KNI584" s="14"/>
      <c r="KNJ584" s="18"/>
      <c r="KNT584" s="17"/>
      <c r="KNY584" s="14"/>
      <c r="KNZ584" s="18"/>
      <c r="KOJ584" s="17"/>
      <c r="KOO584" s="14"/>
      <c r="KOP584" s="18"/>
      <c r="KOZ584" s="17"/>
      <c r="KPE584" s="14"/>
      <c r="KPF584" s="18"/>
      <c r="KPP584" s="17"/>
      <c r="KPU584" s="14"/>
      <c r="KPV584" s="18"/>
      <c r="KQF584" s="17"/>
      <c r="KQK584" s="14"/>
      <c r="KQL584" s="18"/>
      <c r="KQV584" s="17"/>
      <c r="KRA584" s="14"/>
      <c r="KRB584" s="18"/>
      <c r="KRL584" s="17"/>
      <c r="KRQ584" s="14"/>
      <c r="KRR584" s="18"/>
      <c r="KSB584" s="17"/>
      <c r="KSG584" s="14"/>
      <c r="KSH584" s="18"/>
      <c r="KSR584" s="17"/>
      <c r="KSW584" s="14"/>
      <c r="KSX584" s="18"/>
      <c r="KTH584" s="17"/>
      <c r="KTM584" s="14"/>
      <c r="KTN584" s="18"/>
      <c r="KTX584" s="17"/>
      <c r="KUC584" s="14"/>
      <c r="KUD584" s="18"/>
      <c r="KUN584" s="17"/>
      <c r="KUS584" s="14"/>
      <c r="KUT584" s="18"/>
      <c r="KVD584" s="17"/>
      <c r="KVI584" s="14"/>
      <c r="KVJ584" s="18"/>
      <c r="KVT584" s="17"/>
      <c r="KVY584" s="14"/>
      <c r="KVZ584" s="18"/>
      <c r="KWJ584" s="17"/>
      <c r="KWO584" s="14"/>
      <c r="KWP584" s="18"/>
      <c r="KWZ584" s="17"/>
      <c r="KXE584" s="14"/>
      <c r="KXF584" s="18"/>
      <c r="KXP584" s="17"/>
      <c r="KXU584" s="14"/>
      <c r="KXV584" s="18"/>
      <c r="KYF584" s="17"/>
      <c r="KYK584" s="14"/>
      <c r="KYL584" s="18"/>
      <c r="KYV584" s="17"/>
      <c r="KZA584" s="14"/>
      <c r="KZB584" s="18"/>
      <c r="KZL584" s="17"/>
      <c r="KZQ584" s="14"/>
      <c r="KZR584" s="18"/>
      <c r="LAB584" s="17"/>
      <c r="LAG584" s="14"/>
      <c r="LAH584" s="18"/>
      <c r="LAR584" s="17"/>
      <c r="LAW584" s="14"/>
      <c r="LAX584" s="18"/>
      <c r="LBH584" s="17"/>
      <c r="LBM584" s="14"/>
      <c r="LBN584" s="18"/>
      <c r="LBX584" s="17"/>
      <c r="LCC584" s="14"/>
      <c r="LCD584" s="18"/>
      <c r="LCN584" s="17"/>
      <c r="LCS584" s="14"/>
      <c r="LCT584" s="18"/>
      <c r="LDD584" s="17"/>
      <c r="LDI584" s="14"/>
      <c r="LDJ584" s="18"/>
      <c r="LDT584" s="17"/>
      <c r="LDY584" s="14"/>
      <c r="LDZ584" s="18"/>
      <c r="LEJ584" s="17"/>
      <c r="LEO584" s="14"/>
      <c r="LEP584" s="18"/>
      <c r="LEZ584" s="17"/>
      <c r="LFE584" s="14"/>
      <c r="LFF584" s="18"/>
      <c r="LFP584" s="17"/>
      <c r="LFU584" s="14"/>
      <c r="LFV584" s="18"/>
      <c r="LGF584" s="17"/>
      <c r="LGK584" s="14"/>
      <c r="LGL584" s="18"/>
      <c r="LGV584" s="17"/>
      <c r="LHA584" s="14"/>
      <c r="LHB584" s="18"/>
      <c r="LHL584" s="17"/>
      <c r="LHQ584" s="14"/>
      <c r="LHR584" s="18"/>
      <c r="LIB584" s="17"/>
      <c r="LIG584" s="14"/>
      <c r="LIH584" s="18"/>
      <c r="LIR584" s="17"/>
      <c r="LIW584" s="14"/>
      <c r="LIX584" s="18"/>
      <c r="LJH584" s="17"/>
      <c r="LJM584" s="14"/>
      <c r="LJN584" s="18"/>
      <c r="LJX584" s="17"/>
      <c r="LKC584" s="14"/>
      <c r="LKD584" s="18"/>
      <c r="LKN584" s="17"/>
      <c r="LKS584" s="14"/>
      <c r="LKT584" s="18"/>
      <c r="LLD584" s="17"/>
      <c r="LLI584" s="14"/>
      <c r="LLJ584" s="18"/>
      <c r="LLT584" s="17"/>
      <c r="LLY584" s="14"/>
      <c r="LLZ584" s="18"/>
      <c r="LMJ584" s="17"/>
      <c r="LMO584" s="14"/>
      <c r="LMP584" s="18"/>
      <c r="LMZ584" s="17"/>
      <c r="LNE584" s="14"/>
      <c r="LNF584" s="18"/>
      <c r="LNP584" s="17"/>
      <c r="LNU584" s="14"/>
      <c r="LNV584" s="18"/>
      <c r="LOF584" s="17"/>
      <c r="LOK584" s="14"/>
      <c r="LOL584" s="18"/>
      <c r="LOV584" s="17"/>
      <c r="LPA584" s="14"/>
      <c r="LPB584" s="18"/>
      <c r="LPL584" s="17"/>
      <c r="LPQ584" s="14"/>
      <c r="LPR584" s="18"/>
      <c r="LQB584" s="17"/>
      <c r="LQG584" s="14"/>
      <c r="LQH584" s="18"/>
      <c r="LQR584" s="17"/>
      <c r="LQW584" s="14"/>
      <c r="LQX584" s="18"/>
      <c r="LRH584" s="17"/>
      <c r="LRM584" s="14"/>
      <c r="LRN584" s="18"/>
      <c r="LRX584" s="17"/>
      <c r="LSC584" s="14"/>
      <c r="LSD584" s="18"/>
      <c r="LSN584" s="17"/>
      <c r="LSS584" s="14"/>
      <c r="LST584" s="18"/>
      <c r="LTD584" s="17"/>
      <c r="LTI584" s="14"/>
      <c r="LTJ584" s="18"/>
      <c r="LTT584" s="17"/>
      <c r="LTY584" s="14"/>
      <c r="LTZ584" s="18"/>
      <c r="LUJ584" s="17"/>
      <c r="LUO584" s="14"/>
      <c r="LUP584" s="18"/>
      <c r="LUZ584" s="17"/>
      <c r="LVE584" s="14"/>
      <c r="LVF584" s="18"/>
      <c r="LVP584" s="17"/>
      <c r="LVU584" s="14"/>
      <c r="LVV584" s="18"/>
      <c r="LWF584" s="17"/>
      <c r="LWK584" s="14"/>
      <c r="LWL584" s="18"/>
      <c r="LWV584" s="17"/>
      <c r="LXA584" s="14"/>
      <c r="LXB584" s="18"/>
      <c r="LXL584" s="17"/>
      <c r="LXQ584" s="14"/>
      <c r="LXR584" s="18"/>
      <c r="LYB584" s="17"/>
      <c r="LYG584" s="14"/>
      <c r="LYH584" s="18"/>
      <c r="LYR584" s="17"/>
      <c r="LYW584" s="14"/>
      <c r="LYX584" s="18"/>
      <c r="LZH584" s="17"/>
      <c r="LZM584" s="14"/>
      <c r="LZN584" s="18"/>
      <c r="LZX584" s="17"/>
      <c r="MAC584" s="14"/>
      <c r="MAD584" s="18"/>
      <c r="MAN584" s="17"/>
      <c r="MAS584" s="14"/>
      <c r="MAT584" s="18"/>
      <c r="MBD584" s="17"/>
      <c r="MBI584" s="14"/>
      <c r="MBJ584" s="18"/>
      <c r="MBT584" s="17"/>
      <c r="MBY584" s="14"/>
      <c r="MBZ584" s="18"/>
      <c r="MCJ584" s="17"/>
      <c r="MCO584" s="14"/>
      <c r="MCP584" s="18"/>
      <c r="MCZ584" s="17"/>
      <c r="MDE584" s="14"/>
      <c r="MDF584" s="18"/>
      <c r="MDP584" s="17"/>
      <c r="MDU584" s="14"/>
      <c r="MDV584" s="18"/>
      <c r="MEF584" s="17"/>
      <c r="MEK584" s="14"/>
      <c r="MEL584" s="18"/>
      <c r="MEV584" s="17"/>
      <c r="MFA584" s="14"/>
      <c r="MFB584" s="18"/>
      <c r="MFL584" s="17"/>
      <c r="MFQ584" s="14"/>
      <c r="MFR584" s="18"/>
      <c r="MGB584" s="17"/>
      <c r="MGG584" s="14"/>
      <c r="MGH584" s="18"/>
      <c r="MGR584" s="17"/>
      <c r="MGW584" s="14"/>
      <c r="MGX584" s="18"/>
      <c r="MHH584" s="17"/>
      <c r="MHM584" s="14"/>
      <c r="MHN584" s="18"/>
      <c r="MHX584" s="17"/>
      <c r="MIC584" s="14"/>
      <c r="MID584" s="18"/>
      <c r="MIN584" s="17"/>
      <c r="MIS584" s="14"/>
      <c r="MIT584" s="18"/>
      <c r="MJD584" s="17"/>
      <c r="MJI584" s="14"/>
      <c r="MJJ584" s="18"/>
      <c r="MJT584" s="17"/>
      <c r="MJY584" s="14"/>
      <c r="MJZ584" s="18"/>
      <c r="MKJ584" s="17"/>
      <c r="MKO584" s="14"/>
      <c r="MKP584" s="18"/>
      <c r="MKZ584" s="17"/>
      <c r="MLE584" s="14"/>
      <c r="MLF584" s="18"/>
      <c r="MLP584" s="17"/>
      <c r="MLU584" s="14"/>
      <c r="MLV584" s="18"/>
      <c r="MMF584" s="17"/>
      <c r="MMK584" s="14"/>
      <c r="MML584" s="18"/>
      <c r="MMV584" s="17"/>
      <c r="MNA584" s="14"/>
      <c r="MNB584" s="18"/>
      <c r="MNL584" s="17"/>
      <c r="MNQ584" s="14"/>
      <c r="MNR584" s="18"/>
      <c r="MOB584" s="17"/>
      <c r="MOG584" s="14"/>
      <c r="MOH584" s="18"/>
      <c r="MOR584" s="17"/>
      <c r="MOW584" s="14"/>
      <c r="MOX584" s="18"/>
      <c r="MPH584" s="17"/>
      <c r="MPM584" s="14"/>
      <c r="MPN584" s="18"/>
      <c r="MPX584" s="17"/>
      <c r="MQC584" s="14"/>
      <c r="MQD584" s="18"/>
      <c r="MQN584" s="17"/>
      <c r="MQS584" s="14"/>
      <c r="MQT584" s="18"/>
      <c r="MRD584" s="17"/>
      <c r="MRI584" s="14"/>
      <c r="MRJ584" s="18"/>
      <c r="MRT584" s="17"/>
      <c r="MRY584" s="14"/>
      <c r="MRZ584" s="18"/>
      <c r="MSJ584" s="17"/>
      <c r="MSO584" s="14"/>
      <c r="MSP584" s="18"/>
      <c r="MSZ584" s="17"/>
      <c r="MTE584" s="14"/>
      <c r="MTF584" s="18"/>
      <c r="MTP584" s="17"/>
      <c r="MTU584" s="14"/>
      <c r="MTV584" s="18"/>
      <c r="MUF584" s="17"/>
      <c r="MUK584" s="14"/>
      <c r="MUL584" s="18"/>
      <c r="MUV584" s="17"/>
      <c r="MVA584" s="14"/>
      <c r="MVB584" s="18"/>
      <c r="MVL584" s="17"/>
      <c r="MVQ584" s="14"/>
      <c r="MVR584" s="18"/>
      <c r="MWB584" s="17"/>
      <c r="MWG584" s="14"/>
      <c r="MWH584" s="18"/>
      <c r="MWR584" s="17"/>
      <c r="MWW584" s="14"/>
      <c r="MWX584" s="18"/>
      <c r="MXH584" s="17"/>
      <c r="MXM584" s="14"/>
      <c r="MXN584" s="18"/>
      <c r="MXX584" s="17"/>
      <c r="MYC584" s="14"/>
      <c r="MYD584" s="18"/>
      <c r="MYN584" s="17"/>
      <c r="MYS584" s="14"/>
      <c r="MYT584" s="18"/>
      <c r="MZD584" s="17"/>
      <c r="MZI584" s="14"/>
      <c r="MZJ584" s="18"/>
      <c r="MZT584" s="17"/>
      <c r="MZY584" s="14"/>
      <c r="MZZ584" s="18"/>
      <c r="NAJ584" s="17"/>
      <c r="NAO584" s="14"/>
      <c r="NAP584" s="18"/>
      <c r="NAZ584" s="17"/>
      <c r="NBE584" s="14"/>
      <c r="NBF584" s="18"/>
      <c r="NBP584" s="17"/>
      <c r="NBU584" s="14"/>
      <c r="NBV584" s="18"/>
      <c r="NCF584" s="17"/>
      <c r="NCK584" s="14"/>
      <c r="NCL584" s="18"/>
      <c r="NCV584" s="17"/>
      <c r="NDA584" s="14"/>
      <c r="NDB584" s="18"/>
      <c r="NDL584" s="17"/>
      <c r="NDQ584" s="14"/>
      <c r="NDR584" s="18"/>
      <c r="NEB584" s="17"/>
      <c r="NEG584" s="14"/>
      <c r="NEH584" s="18"/>
      <c r="NER584" s="17"/>
      <c r="NEW584" s="14"/>
      <c r="NEX584" s="18"/>
      <c r="NFH584" s="17"/>
      <c r="NFM584" s="14"/>
      <c r="NFN584" s="18"/>
      <c r="NFX584" s="17"/>
      <c r="NGC584" s="14"/>
      <c r="NGD584" s="18"/>
      <c r="NGN584" s="17"/>
      <c r="NGS584" s="14"/>
      <c r="NGT584" s="18"/>
      <c r="NHD584" s="17"/>
      <c r="NHI584" s="14"/>
      <c r="NHJ584" s="18"/>
      <c r="NHT584" s="17"/>
      <c r="NHY584" s="14"/>
      <c r="NHZ584" s="18"/>
      <c r="NIJ584" s="17"/>
      <c r="NIO584" s="14"/>
      <c r="NIP584" s="18"/>
      <c r="NIZ584" s="17"/>
      <c r="NJE584" s="14"/>
      <c r="NJF584" s="18"/>
      <c r="NJP584" s="17"/>
      <c r="NJU584" s="14"/>
      <c r="NJV584" s="18"/>
      <c r="NKF584" s="17"/>
      <c r="NKK584" s="14"/>
      <c r="NKL584" s="18"/>
      <c r="NKV584" s="17"/>
      <c r="NLA584" s="14"/>
      <c r="NLB584" s="18"/>
      <c r="NLL584" s="17"/>
      <c r="NLQ584" s="14"/>
      <c r="NLR584" s="18"/>
      <c r="NMB584" s="17"/>
      <c r="NMG584" s="14"/>
      <c r="NMH584" s="18"/>
      <c r="NMR584" s="17"/>
      <c r="NMW584" s="14"/>
      <c r="NMX584" s="18"/>
      <c r="NNH584" s="17"/>
      <c r="NNM584" s="14"/>
      <c r="NNN584" s="18"/>
      <c r="NNX584" s="17"/>
      <c r="NOC584" s="14"/>
      <c r="NOD584" s="18"/>
      <c r="NON584" s="17"/>
      <c r="NOS584" s="14"/>
      <c r="NOT584" s="18"/>
      <c r="NPD584" s="17"/>
      <c r="NPI584" s="14"/>
      <c r="NPJ584" s="18"/>
      <c r="NPT584" s="17"/>
      <c r="NPY584" s="14"/>
      <c r="NPZ584" s="18"/>
      <c r="NQJ584" s="17"/>
      <c r="NQO584" s="14"/>
      <c r="NQP584" s="18"/>
      <c r="NQZ584" s="17"/>
      <c r="NRE584" s="14"/>
      <c r="NRF584" s="18"/>
      <c r="NRP584" s="17"/>
      <c r="NRU584" s="14"/>
      <c r="NRV584" s="18"/>
      <c r="NSF584" s="17"/>
      <c r="NSK584" s="14"/>
      <c r="NSL584" s="18"/>
      <c r="NSV584" s="17"/>
      <c r="NTA584" s="14"/>
      <c r="NTB584" s="18"/>
      <c r="NTL584" s="17"/>
      <c r="NTQ584" s="14"/>
      <c r="NTR584" s="18"/>
      <c r="NUB584" s="17"/>
      <c r="NUG584" s="14"/>
      <c r="NUH584" s="18"/>
      <c r="NUR584" s="17"/>
      <c r="NUW584" s="14"/>
      <c r="NUX584" s="18"/>
      <c r="NVH584" s="17"/>
      <c r="NVM584" s="14"/>
      <c r="NVN584" s="18"/>
      <c r="NVX584" s="17"/>
      <c r="NWC584" s="14"/>
      <c r="NWD584" s="18"/>
      <c r="NWN584" s="17"/>
      <c r="NWS584" s="14"/>
      <c r="NWT584" s="18"/>
      <c r="NXD584" s="17"/>
      <c r="NXI584" s="14"/>
      <c r="NXJ584" s="18"/>
      <c r="NXT584" s="17"/>
      <c r="NXY584" s="14"/>
      <c r="NXZ584" s="18"/>
      <c r="NYJ584" s="17"/>
      <c r="NYO584" s="14"/>
      <c r="NYP584" s="18"/>
      <c r="NYZ584" s="17"/>
      <c r="NZE584" s="14"/>
      <c r="NZF584" s="18"/>
      <c r="NZP584" s="17"/>
      <c r="NZU584" s="14"/>
      <c r="NZV584" s="18"/>
      <c r="OAF584" s="17"/>
      <c r="OAK584" s="14"/>
      <c r="OAL584" s="18"/>
      <c r="OAV584" s="17"/>
      <c r="OBA584" s="14"/>
      <c r="OBB584" s="18"/>
      <c r="OBL584" s="17"/>
      <c r="OBQ584" s="14"/>
      <c r="OBR584" s="18"/>
      <c r="OCB584" s="17"/>
      <c r="OCG584" s="14"/>
      <c r="OCH584" s="18"/>
      <c r="OCR584" s="17"/>
      <c r="OCW584" s="14"/>
      <c r="OCX584" s="18"/>
      <c r="ODH584" s="17"/>
      <c r="ODM584" s="14"/>
      <c r="ODN584" s="18"/>
      <c r="ODX584" s="17"/>
      <c r="OEC584" s="14"/>
      <c r="OED584" s="18"/>
      <c r="OEN584" s="17"/>
      <c r="OES584" s="14"/>
      <c r="OET584" s="18"/>
      <c r="OFD584" s="17"/>
      <c r="OFI584" s="14"/>
      <c r="OFJ584" s="18"/>
      <c r="OFT584" s="17"/>
      <c r="OFY584" s="14"/>
      <c r="OFZ584" s="18"/>
      <c r="OGJ584" s="17"/>
      <c r="OGO584" s="14"/>
      <c r="OGP584" s="18"/>
      <c r="OGZ584" s="17"/>
      <c r="OHE584" s="14"/>
      <c r="OHF584" s="18"/>
      <c r="OHP584" s="17"/>
      <c r="OHU584" s="14"/>
      <c r="OHV584" s="18"/>
      <c r="OIF584" s="17"/>
      <c r="OIK584" s="14"/>
      <c r="OIL584" s="18"/>
      <c r="OIV584" s="17"/>
      <c r="OJA584" s="14"/>
      <c r="OJB584" s="18"/>
      <c r="OJL584" s="17"/>
      <c r="OJQ584" s="14"/>
      <c r="OJR584" s="18"/>
      <c r="OKB584" s="17"/>
      <c r="OKG584" s="14"/>
      <c r="OKH584" s="18"/>
      <c r="OKR584" s="17"/>
      <c r="OKW584" s="14"/>
      <c r="OKX584" s="18"/>
      <c r="OLH584" s="17"/>
      <c r="OLM584" s="14"/>
      <c r="OLN584" s="18"/>
      <c r="OLX584" s="17"/>
      <c r="OMC584" s="14"/>
      <c r="OMD584" s="18"/>
      <c r="OMN584" s="17"/>
      <c r="OMS584" s="14"/>
      <c r="OMT584" s="18"/>
      <c r="OND584" s="17"/>
      <c r="ONI584" s="14"/>
      <c r="ONJ584" s="18"/>
      <c r="ONT584" s="17"/>
      <c r="ONY584" s="14"/>
      <c r="ONZ584" s="18"/>
      <c r="OOJ584" s="17"/>
      <c r="OOO584" s="14"/>
      <c r="OOP584" s="18"/>
      <c r="OOZ584" s="17"/>
      <c r="OPE584" s="14"/>
      <c r="OPF584" s="18"/>
      <c r="OPP584" s="17"/>
      <c r="OPU584" s="14"/>
      <c r="OPV584" s="18"/>
      <c r="OQF584" s="17"/>
      <c r="OQK584" s="14"/>
      <c r="OQL584" s="18"/>
      <c r="OQV584" s="17"/>
      <c r="ORA584" s="14"/>
      <c r="ORB584" s="18"/>
      <c r="ORL584" s="17"/>
      <c r="ORQ584" s="14"/>
      <c r="ORR584" s="18"/>
      <c r="OSB584" s="17"/>
      <c r="OSG584" s="14"/>
      <c r="OSH584" s="18"/>
      <c r="OSR584" s="17"/>
      <c r="OSW584" s="14"/>
      <c r="OSX584" s="18"/>
      <c r="OTH584" s="17"/>
      <c r="OTM584" s="14"/>
      <c r="OTN584" s="18"/>
      <c r="OTX584" s="17"/>
      <c r="OUC584" s="14"/>
      <c r="OUD584" s="18"/>
      <c r="OUN584" s="17"/>
      <c r="OUS584" s="14"/>
      <c r="OUT584" s="18"/>
      <c r="OVD584" s="17"/>
      <c r="OVI584" s="14"/>
      <c r="OVJ584" s="18"/>
      <c r="OVT584" s="17"/>
      <c r="OVY584" s="14"/>
      <c r="OVZ584" s="18"/>
      <c r="OWJ584" s="17"/>
      <c r="OWO584" s="14"/>
      <c r="OWP584" s="18"/>
      <c r="OWZ584" s="17"/>
      <c r="OXE584" s="14"/>
      <c r="OXF584" s="18"/>
      <c r="OXP584" s="17"/>
      <c r="OXU584" s="14"/>
      <c r="OXV584" s="18"/>
      <c r="OYF584" s="17"/>
      <c r="OYK584" s="14"/>
      <c r="OYL584" s="18"/>
      <c r="OYV584" s="17"/>
      <c r="OZA584" s="14"/>
      <c r="OZB584" s="18"/>
      <c r="OZL584" s="17"/>
      <c r="OZQ584" s="14"/>
      <c r="OZR584" s="18"/>
      <c r="PAB584" s="17"/>
      <c r="PAG584" s="14"/>
      <c r="PAH584" s="18"/>
      <c r="PAR584" s="17"/>
      <c r="PAW584" s="14"/>
      <c r="PAX584" s="18"/>
      <c r="PBH584" s="17"/>
      <c r="PBM584" s="14"/>
      <c r="PBN584" s="18"/>
      <c r="PBX584" s="17"/>
      <c r="PCC584" s="14"/>
      <c r="PCD584" s="18"/>
      <c r="PCN584" s="17"/>
      <c r="PCS584" s="14"/>
      <c r="PCT584" s="18"/>
      <c r="PDD584" s="17"/>
      <c r="PDI584" s="14"/>
      <c r="PDJ584" s="18"/>
      <c r="PDT584" s="17"/>
      <c r="PDY584" s="14"/>
      <c r="PDZ584" s="18"/>
      <c r="PEJ584" s="17"/>
      <c r="PEO584" s="14"/>
      <c r="PEP584" s="18"/>
      <c r="PEZ584" s="17"/>
      <c r="PFE584" s="14"/>
      <c r="PFF584" s="18"/>
      <c r="PFP584" s="17"/>
      <c r="PFU584" s="14"/>
      <c r="PFV584" s="18"/>
      <c r="PGF584" s="17"/>
      <c r="PGK584" s="14"/>
      <c r="PGL584" s="18"/>
      <c r="PGV584" s="17"/>
      <c r="PHA584" s="14"/>
      <c r="PHB584" s="18"/>
      <c r="PHL584" s="17"/>
      <c r="PHQ584" s="14"/>
      <c r="PHR584" s="18"/>
      <c r="PIB584" s="17"/>
      <c r="PIG584" s="14"/>
      <c r="PIH584" s="18"/>
      <c r="PIR584" s="17"/>
      <c r="PIW584" s="14"/>
      <c r="PIX584" s="18"/>
      <c r="PJH584" s="17"/>
      <c r="PJM584" s="14"/>
      <c r="PJN584" s="18"/>
      <c r="PJX584" s="17"/>
      <c r="PKC584" s="14"/>
      <c r="PKD584" s="18"/>
      <c r="PKN584" s="17"/>
      <c r="PKS584" s="14"/>
      <c r="PKT584" s="18"/>
      <c r="PLD584" s="17"/>
      <c r="PLI584" s="14"/>
      <c r="PLJ584" s="18"/>
      <c r="PLT584" s="17"/>
      <c r="PLY584" s="14"/>
      <c r="PLZ584" s="18"/>
      <c r="PMJ584" s="17"/>
      <c r="PMO584" s="14"/>
      <c r="PMP584" s="18"/>
      <c r="PMZ584" s="17"/>
      <c r="PNE584" s="14"/>
      <c r="PNF584" s="18"/>
      <c r="PNP584" s="17"/>
      <c r="PNU584" s="14"/>
      <c r="PNV584" s="18"/>
      <c r="POF584" s="17"/>
      <c r="POK584" s="14"/>
      <c r="POL584" s="18"/>
      <c r="POV584" s="17"/>
      <c r="PPA584" s="14"/>
      <c r="PPB584" s="18"/>
      <c r="PPL584" s="17"/>
      <c r="PPQ584" s="14"/>
      <c r="PPR584" s="18"/>
      <c r="PQB584" s="17"/>
      <c r="PQG584" s="14"/>
      <c r="PQH584" s="18"/>
      <c r="PQR584" s="17"/>
      <c r="PQW584" s="14"/>
      <c r="PQX584" s="18"/>
      <c r="PRH584" s="17"/>
      <c r="PRM584" s="14"/>
      <c r="PRN584" s="18"/>
      <c r="PRX584" s="17"/>
      <c r="PSC584" s="14"/>
      <c r="PSD584" s="18"/>
      <c r="PSN584" s="17"/>
      <c r="PSS584" s="14"/>
      <c r="PST584" s="18"/>
      <c r="PTD584" s="17"/>
      <c r="PTI584" s="14"/>
      <c r="PTJ584" s="18"/>
      <c r="PTT584" s="17"/>
      <c r="PTY584" s="14"/>
      <c r="PTZ584" s="18"/>
      <c r="PUJ584" s="17"/>
      <c r="PUO584" s="14"/>
      <c r="PUP584" s="18"/>
      <c r="PUZ584" s="17"/>
      <c r="PVE584" s="14"/>
      <c r="PVF584" s="18"/>
      <c r="PVP584" s="17"/>
      <c r="PVU584" s="14"/>
      <c r="PVV584" s="18"/>
      <c r="PWF584" s="17"/>
      <c r="PWK584" s="14"/>
      <c r="PWL584" s="18"/>
      <c r="PWV584" s="17"/>
      <c r="PXA584" s="14"/>
      <c r="PXB584" s="18"/>
      <c r="PXL584" s="17"/>
      <c r="PXQ584" s="14"/>
      <c r="PXR584" s="18"/>
      <c r="PYB584" s="17"/>
      <c r="PYG584" s="14"/>
      <c r="PYH584" s="18"/>
      <c r="PYR584" s="17"/>
      <c r="PYW584" s="14"/>
      <c r="PYX584" s="18"/>
      <c r="PZH584" s="17"/>
      <c r="PZM584" s="14"/>
      <c r="PZN584" s="18"/>
      <c r="PZX584" s="17"/>
      <c r="QAC584" s="14"/>
      <c r="QAD584" s="18"/>
      <c r="QAN584" s="17"/>
      <c r="QAS584" s="14"/>
      <c r="QAT584" s="18"/>
      <c r="QBD584" s="17"/>
      <c r="QBI584" s="14"/>
      <c r="QBJ584" s="18"/>
      <c r="QBT584" s="17"/>
      <c r="QBY584" s="14"/>
      <c r="QBZ584" s="18"/>
      <c r="QCJ584" s="17"/>
      <c r="QCO584" s="14"/>
      <c r="QCP584" s="18"/>
      <c r="QCZ584" s="17"/>
      <c r="QDE584" s="14"/>
      <c r="QDF584" s="18"/>
      <c r="QDP584" s="17"/>
      <c r="QDU584" s="14"/>
      <c r="QDV584" s="18"/>
      <c r="QEF584" s="17"/>
      <c r="QEK584" s="14"/>
      <c r="QEL584" s="18"/>
      <c r="QEV584" s="17"/>
      <c r="QFA584" s="14"/>
      <c r="QFB584" s="18"/>
      <c r="QFL584" s="17"/>
      <c r="QFQ584" s="14"/>
      <c r="QFR584" s="18"/>
      <c r="QGB584" s="17"/>
      <c r="QGG584" s="14"/>
      <c r="QGH584" s="18"/>
      <c r="QGR584" s="17"/>
      <c r="QGW584" s="14"/>
      <c r="QGX584" s="18"/>
      <c r="QHH584" s="17"/>
      <c r="QHM584" s="14"/>
      <c r="QHN584" s="18"/>
      <c r="QHX584" s="17"/>
      <c r="QIC584" s="14"/>
      <c r="QID584" s="18"/>
      <c r="QIN584" s="17"/>
      <c r="QIS584" s="14"/>
      <c r="QIT584" s="18"/>
      <c r="QJD584" s="17"/>
      <c r="QJI584" s="14"/>
      <c r="QJJ584" s="18"/>
      <c r="QJT584" s="17"/>
      <c r="QJY584" s="14"/>
      <c r="QJZ584" s="18"/>
      <c r="QKJ584" s="17"/>
      <c r="QKO584" s="14"/>
      <c r="QKP584" s="18"/>
      <c r="QKZ584" s="17"/>
      <c r="QLE584" s="14"/>
      <c r="QLF584" s="18"/>
      <c r="QLP584" s="17"/>
      <c r="QLU584" s="14"/>
      <c r="QLV584" s="18"/>
      <c r="QMF584" s="17"/>
      <c r="QMK584" s="14"/>
      <c r="QML584" s="18"/>
      <c r="QMV584" s="17"/>
      <c r="QNA584" s="14"/>
      <c r="QNB584" s="18"/>
      <c r="QNL584" s="17"/>
      <c r="QNQ584" s="14"/>
      <c r="QNR584" s="18"/>
      <c r="QOB584" s="17"/>
      <c r="QOG584" s="14"/>
      <c r="QOH584" s="18"/>
      <c r="QOR584" s="17"/>
      <c r="QOW584" s="14"/>
      <c r="QOX584" s="18"/>
      <c r="QPH584" s="17"/>
      <c r="QPM584" s="14"/>
      <c r="QPN584" s="18"/>
      <c r="QPX584" s="17"/>
      <c r="QQC584" s="14"/>
      <c r="QQD584" s="18"/>
      <c r="QQN584" s="17"/>
      <c r="QQS584" s="14"/>
      <c r="QQT584" s="18"/>
      <c r="QRD584" s="17"/>
      <c r="QRI584" s="14"/>
      <c r="QRJ584" s="18"/>
      <c r="QRT584" s="17"/>
      <c r="QRY584" s="14"/>
      <c r="QRZ584" s="18"/>
      <c r="QSJ584" s="17"/>
      <c r="QSO584" s="14"/>
      <c r="QSP584" s="18"/>
      <c r="QSZ584" s="17"/>
      <c r="QTE584" s="14"/>
      <c r="QTF584" s="18"/>
      <c r="QTP584" s="17"/>
      <c r="QTU584" s="14"/>
      <c r="QTV584" s="18"/>
      <c r="QUF584" s="17"/>
      <c r="QUK584" s="14"/>
      <c r="QUL584" s="18"/>
      <c r="QUV584" s="17"/>
      <c r="QVA584" s="14"/>
      <c r="QVB584" s="18"/>
      <c r="QVL584" s="17"/>
      <c r="QVQ584" s="14"/>
      <c r="QVR584" s="18"/>
      <c r="QWB584" s="17"/>
      <c r="QWG584" s="14"/>
      <c r="QWH584" s="18"/>
      <c r="QWR584" s="17"/>
      <c r="QWW584" s="14"/>
      <c r="QWX584" s="18"/>
      <c r="QXH584" s="17"/>
      <c r="QXM584" s="14"/>
      <c r="QXN584" s="18"/>
      <c r="QXX584" s="17"/>
      <c r="QYC584" s="14"/>
      <c r="QYD584" s="18"/>
      <c r="QYN584" s="17"/>
      <c r="QYS584" s="14"/>
      <c r="QYT584" s="18"/>
      <c r="QZD584" s="17"/>
      <c r="QZI584" s="14"/>
      <c r="QZJ584" s="18"/>
      <c r="QZT584" s="17"/>
      <c r="QZY584" s="14"/>
      <c r="QZZ584" s="18"/>
      <c r="RAJ584" s="17"/>
      <c r="RAO584" s="14"/>
      <c r="RAP584" s="18"/>
      <c r="RAZ584" s="17"/>
      <c r="RBE584" s="14"/>
      <c r="RBF584" s="18"/>
      <c r="RBP584" s="17"/>
      <c r="RBU584" s="14"/>
      <c r="RBV584" s="18"/>
      <c r="RCF584" s="17"/>
      <c r="RCK584" s="14"/>
      <c r="RCL584" s="18"/>
      <c r="RCV584" s="17"/>
      <c r="RDA584" s="14"/>
      <c r="RDB584" s="18"/>
      <c r="RDL584" s="17"/>
      <c r="RDQ584" s="14"/>
      <c r="RDR584" s="18"/>
      <c r="REB584" s="17"/>
      <c r="REG584" s="14"/>
      <c r="REH584" s="18"/>
      <c r="RER584" s="17"/>
      <c r="REW584" s="14"/>
      <c r="REX584" s="18"/>
      <c r="RFH584" s="17"/>
      <c r="RFM584" s="14"/>
      <c r="RFN584" s="18"/>
      <c r="RFX584" s="17"/>
      <c r="RGC584" s="14"/>
      <c r="RGD584" s="18"/>
      <c r="RGN584" s="17"/>
      <c r="RGS584" s="14"/>
      <c r="RGT584" s="18"/>
      <c r="RHD584" s="17"/>
      <c r="RHI584" s="14"/>
      <c r="RHJ584" s="18"/>
      <c r="RHT584" s="17"/>
      <c r="RHY584" s="14"/>
      <c r="RHZ584" s="18"/>
      <c r="RIJ584" s="17"/>
      <c r="RIO584" s="14"/>
      <c r="RIP584" s="18"/>
      <c r="RIZ584" s="17"/>
      <c r="RJE584" s="14"/>
      <c r="RJF584" s="18"/>
      <c r="RJP584" s="17"/>
      <c r="RJU584" s="14"/>
      <c r="RJV584" s="18"/>
      <c r="RKF584" s="17"/>
      <c r="RKK584" s="14"/>
      <c r="RKL584" s="18"/>
      <c r="RKV584" s="17"/>
      <c r="RLA584" s="14"/>
      <c r="RLB584" s="18"/>
      <c r="RLL584" s="17"/>
      <c r="RLQ584" s="14"/>
      <c r="RLR584" s="18"/>
      <c r="RMB584" s="17"/>
      <c r="RMG584" s="14"/>
      <c r="RMH584" s="18"/>
      <c r="RMR584" s="17"/>
      <c r="RMW584" s="14"/>
      <c r="RMX584" s="18"/>
      <c r="RNH584" s="17"/>
      <c r="RNM584" s="14"/>
      <c r="RNN584" s="18"/>
      <c r="RNX584" s="17"/>
      <c r="ROC584" s="14"/>
      <c r="ROD584" s="18"/>
      <c r="RON584" s="17"/>
      <c r="ROS584" s="14"/>
      <c r="ROT584" s="18"/>
      <c r="RPD584" s="17"/>
      <c r="RPI584" s="14"/>
      <c r="RPJ584" s="18"/>
      <c r="RPT584" s="17"/>
      <c r="RPY584" s="14"/>
      <c r="RPZ584" s="18"/>
      <c r="RQJ584" s="17"/>
      <c r="RQO584" s="14"/>
      <c r="RQP584" s="18"/>
      <c r="RQZ584" s="17"/>
      <c r="RRE584" s="14"/>
      <c r="RRF584" s="18"/>
      <c r="RRP584" s="17"/>
      <c r="RRU584" s="14"/>
      <c r="RRV584" s="18"/>
      <c r="RSF584" s="17"/>
      <c r="RSK584" s="14"/>
      <c r="RSL584" s="18"/>
      <c r="RSV584" s="17"/>
      <c r="RTA584" s="14"/>
      <c r="RTB584" s="18"/>
      <c r="RTL584" s="17"/>
      <c r="RTQ584" s="14"/>
      <c r="RTR584" s="18"/>
      <c r="RUB584" s="17"/>
      <c r="RUG584" s="14"/>
      <c r="RUH584" s="18"/>
      <c r="RUR584" s="17"/>
      <c r="RUW584" s="14"/>
      <c r="RUX584" s="18"/>
      <c r="RVH584" s="17"/>
      <c r="RVM584" s="14"/>
      <c r="RVN584" s="18"/>
      <c r="RVX584" s="17"/>
      <c r="RWC584" s="14"/>
      <c r="RWD584" s="18"/>
      <c r="RWN584" s="17"/>
      <c r="RWS584" s="14"/>
      <c r="RWT584" s="18"/>
      <c r="RXD584" s="17"/>
      <c r="RXI584" s="14"/>
      <c r="RXJ584" s="18"/>
      <c r="RXT584" s="17"/>
      <c r="RXY584" s="14"/>
      <c r="RXZ584" s="18"/>
      <c r="RYJ584" s="17"/>
      <c r="RYO584" s="14"/>
      <c r="RYP584" s="18"/>
      <c r="RYZ584" s="17"/>
      <c r="RZE584" s="14"/>
      <c r="RZF584" s="18"/>
      <c r="RZP584" s="17"/>
      <c r="RZU584" s="14"/>
      <c r="RZV584" s="18"/>
      <c r="SAF584" s="17"/>
      <c r="SAK584" s="14"/>
      <c r="SAL584" s="18"/>
      <c r="SAV584" s="17"/>
      <c r="SBA584" s="14"/>
      <c r="SBB584" s="18"/>
      <c r="SBL584" s="17"/>
      <c r="SBQ584" s="14"/>
      <c r="SBR584" s="18"/>
      <c r="SCB584" s="17"/>
      <c r="SCG584" s="14"/>
      <c r="SCH584" s="18"/>
      <c r="SCR584" s="17"/>
      <c r="SCW584" s="14"/>
      <c r="SCX584" s="18"/>
      <c r="SDH584" s="17"/>
      <c r="SDM584" s="14"/>
      <c r="SDN584" s="18"/>
      <c r="SDX584" s="17"/>
      <c r="SEC584" s="14"/>
      <c r="SED584" s="18"/>
      <c r="SEN584" s="17"/>
      <c r="SES584" s="14"/>
      <c r="SET584" s="18"/>
      <c r="SFD584" s="17"/>
      <c r="SFI584" s="14"/>
      <c r="SFJ584" s="18"/>
      <c r="SFT584" s="17"/>
      <c r="SFY584" s="14"/>
      <c r="SFZ584" s="18"/>
      <c r="SGJ584" s="17"/>
      <c r="SGO584" s="14"/>
      <c r="SGP584" s="18"/>
      <c r="SGZ584" s="17"/>
      <c r="SHE584" s="14"/>
      <c r="SHF584" s="18"/>
      <c r="SHP584" s="17"/>
      <c r="SHU584" s="14"/>
      <c r="SHV584" s="18"/>
      <c r="SIF584" s="17"/>
      <c r="SIK584" s="14"/>
      <c r="SIL584" s="18"/>
      <c r="SIV584" s="17"/>
      <c r="SJA584" s="14"/>
      <c r="SJB584" s="18"/>
      <c r="SJL584" s="17"/>
      <c r="SJQ584" s="14"/>
      <c r="SJR584" s="18"/>
      <c r="SKB584" s="17"/>
      <c r="SKG584" s="14"/>
      <c r="SKH584" s="18"/>
      <c r="SKR584" s="17"/>
      <c r="SKW584" s="14"/>
      <c r="SKX584" s="18"/>
      <c r="SLH584" s="17"/>
      <c r="SLM584" s="14"/>
      <c r="SLN584" s="18"/>
      <c r="SLX584" s="17"/>
      <c r="SMC584" s="14"/>
      <c r="SMD584" s="18"/>
      <c r="SMN584" s="17"/>
      <c r="SMS584" s="14"/>
      <c r="SMT584" s="18"/>
      <c r="SND584" s="17"/>
      <c r="SNI584" s="14"/>
      <c r="SNJ584" s="18"/>
      <c r="SNT584" s="17"/>
      <c r="SNY584" s="14"/>
      <c r="SNZ584" s="18"/>
      <c r="SOJ584" s="17"/>
      <c r="SOO584" s="14"/>
      <c r="SOP584" s="18"/>
      <c r="SOZ584" s="17"/>
      <c r="SPE584" s="14"/>
      <c r="SPF584" s="18"/>
      <c r="SPP584" s="17"/>
      <c r="SPU584" s="14"/>
      <c r="SPV584" s="18"/>
      <c r="SQF584" s="17"/>
      <c r="SQK584" s="14"/>
      <c r="SQL584" s="18"/>
      <c r="SQV584" s="17"/>
      <c r="SRA584" s="14"/>
      <c r="SRB584" s="18"/>
      <c r="SRL584" s="17"/>
      <c r="SRQ584" s="14"/>
      <c r="SRR584" s="18"/>
      <c r="SSB584" s="17"/>
      <c r="SSG584" s="14"/>
      <c r="SSH584" s="18"/>
      <c r="SSR584" s="17"/>
      <c r="SSW584" s="14"/>
      <c r="SSX584" s="18"/>
      <c r="STH584" s="17"/>
      <c r="STM584" s="14"/>
      <c r="STN584" s="18"/>
      <c r="STX584" s="17"/>
      <c r="SUC584" s="14"/>
      <c r="SUD584" s="18"/>
      <c r="SUN584" s="17"/>
      <c r="SUS584" s="14"/>
      <c r="SUT584" s="18"/>
      <c r="SVD584" s="17"/>
      <c r="SVI584" s="14"/>
      <c r="SVJ584" s="18"/>
      <c r="SVT584" s="17"/>
      <c r="SVY584" s="14"/>
      <c r="SVZ584" s="18"/>
      <c r="SWJ584" s="17"/>
      <c r="SWO584" s="14"/>
      <c r="SWP584" s="18"/>
      <c r="SWZ584" s="17"/>
      <c r="SXE584" s="14"/>
      <c r="SXF584" s="18"/>
      <c r="SXP584" s="17"/>
      <c r="SXU584" s="14"/>
      <c r="SXV584" s="18"/>
      <c r="SYF584" s="17"/>
      <c r="SYK584" s="14"/>
      <c r="SYL584" s="18"/>
      <c r="SYV584" s="17"/>
      <c r="SZA584" s="14"/>
      <c r="SZB584" s="18"/>
      <c r="SZL584" s="17"/>
      <c r="SZQ584" s="14"/>
      <c r="SZR584" s="18"/>
      <c r="TAB584" s="17"/>
      <c r="TAG584" s="14"/>
      <c r="TAH584" s="18"/>
      <c r="TAR584" s="17"/>
      <c r="TAW584" s="14"/>
      <c r="TAX584" s="18"/>
      <c r="TBH584" s="17"/>
      <c r="TBM584" s="14"/>
      <c r="TBN584" s="18"/>
      <c r="TBX584" s="17"/>
      <c r="TCC584" s="14"/>
      <c r="TCD584" s="18"/>
      <c r="TCN584" s="17"/>
      <c r="TCS584" s="14"/>
      <c r="TCT584" s="18"/>
      <c r="TDD584" s="17"/>
      <c r="TDI584" s="14"/>
      <c r="TDJ584" s="18"/>
      <c r="TDT584" s="17"/>
      <c r="TDY584" s="14"/>
      <c r="TDZ584" s="18"/>
      <c r="TEJ584" s="17"/>
      <c r="TEO584" s="14"/>
      <c r="TEP584" s="18"/>
      <c r="TEZ584" s="17"/>
      <c r="TFE584" s="14"/>
      <c r="TFF584" s="18"/>
      <c r="TFP584" s="17"/>
      <c r="TFU584" s="14"/>
      <c r="TFV584" s="18"/>
      <c r="TGF584" s="17"/>
      <c r="TGK584" s="14"/>
      <c r="TGL584" s="18"/>
      <c r="TGV584" s="17"/>
      <c r="THA584" s="14"/>
      <c r="THB584" s="18"/>
      <c r="THL584" s="17"/>
      <c r="THQ584" s="14"/>
      <c r="THR584" s="18"/>
      <c r="TIB584" s="17"/>
      <c r="TIG584" s="14"/>
      <c r="TIH584" s="18"/>
      <c r="TIR584" s="17"/>
      <c r="TIW584" s="14"/>
      <c r="TIX584" s="18"/>
      <c r="TJH584" s="17"/>
      <c r="TJM584" s="14"/>
      <c r="TJN584" s="18"/>
      <c r="TJX584" s="17"/>
      <c r="TKC584" s="14"/>
      <c r="TKD584" s="18"/>
      <c r="TKN584" s="17"/>
      <c r="TKS584" s="14"/>
      <c r="TKT584" s="18"/>
      <c r="TLD584" s="17"/>
      <c r="TLI584" s="14"/>
      <c r="TLJ584" s="18"/>
      <c r="TLT584" s="17"/>
      <c r="TLY584" s="14"/>
      <c r="TLZ584" s="18"/>
      <c r="TMJ584" s="17"/>
      <c r="TMO584" s="14"/>
      <c r="TMP584" s="18"/>
      <c r="TMZ584" s="17"/>
      <c r="TNE584" s="14"/>
      <c r="TNF584" s="18"/>
      <c r="TNP584" s="17"/>
      <c r="TNU584" s="14"/>
      <c r="TNV584" s="18"/>
      <c r="TOF584" s="17"/>
      <c r="TOK584" s="14"/>
      <c r="TOL584" s="18"/>
      <c r="TOV584" s="17"/>
      <c r="TPA584" s="14"/>
      <c r="TPB584" s="18"/>
      <c r="TPL584" s="17"/>
      <c r="TPQ584" s="14"/>
      <c r="TPR584" s="18"/>
      <c r="TQB584" s="17"/>
      <c r="TQG584" s="14"/>
      <c r="TQH584" s="18"/>
      <c r="TQR584" s="17"/>
      <c r="TQW584" s="14"/>
      <c r="TQX584" s="18"/>
      <c r="TRH584" s="17"/>
      <c r="TRM584" s="14"/>
      <c r="TRN584" s="18"/>
      <c r="TRX584" s="17"/>
      <c r="TSC584" s="14"/>
      <c r="TSD584" s="18"/>
      <c r="TSN584" s="17"/>
      <c r="TSS584" s="14"/>
      <c r="TST584" s="18"/>
      <c r="TTD584" s="17"/>
      <c r="TTI584" s="14"/>
      <c r="TTJ584" s="18"/>
      <c r="TTT584" s="17"/>
      <c r="TTY584" s="14"/>
      <c r="TTZ584" s="18"/>
      <c r="TUJ584" s="17"/>
      <c r="TUO584" s="14"/>
      <c r="TUP584" s="18"/>
      <c r="TUZ584" s="17"/>
      <c r="TVE584" s="14"/>
      <c r="TVF584" s="18"/>
      <c r="TVP584" s="17"/>
      <c r="TVU584" s="14"/>
      <c r="TVV584" s="18"/>
      <c r="TWF584" s="17"/>
      <c r="TWK584" s="14"/>
      <c r="TWL584" s="18"/>
      <c r="TWV584" s="17"/>
      <c r="TXA584" s="14"/>
      <c r="TXB584" s="18"/>
      <c r="TXL584" s="17"/>
      <c r="TXQ584" s="14"/>
      <c r="TXR584" s="18"/>
      <c r="TYB584" s="17"/>
      <c r="TYG584" s="14"/>
      <c r="TYH584" s="18"/>
      <c r="TYR584" s="17"/>
      <c r="TYW584" s="14"/>
      <c r="TYX584" s="18"/>
      <c r="TZH584" s="17"/>
      <c r="TZM584" s="14"/>
      <c r="TZN584" s="18"/>
      <c r="TZX584" s="17"/>
      <c r="UAC584" s="14"/>
      <c r="UAD584" s="18"/>
      <c r="UAN584" s="17"/>
      <c r="UAS584" s="14"/>
      <c r="UAT584" s="18"/>
      <c r="UBD584" s="17"/>
      <c r="UBI584" s="14"/>
      <c r="UBJ584" s="18"/>
      <c r="UBT584" s="17"/>
      <c r="UBY584" s="14"/>
      <c r="UBZ584" s="18"/>
      <c r="UCJ584" s="17"/>
      <c r="UCO584" s="14"/>
      <c r="UCP584" s="18"/>
      <c r="UCZ584" s="17"/>
      <c r="UDE584" s="14"/>
      <c r="UDF584" s="18"/>
      <c r="UDP584" s="17"/>
      <c r="UDU584" s="14"/>
      <c r="UDV584" s="18"/>
      <c r="UEF584" s="17"/>
      <c r="UEK584" s="14"/>
      <c r="UEL584" s="18"/>
      <c r="UEV584" s="17"/>
      <c r="UFA584" s="14"/>
      <c r="UFB584" s="18"/>
      <c r="UFL584" s="17"/>
      <c r="UFQ584" s="14"/>
      <c r="UFR584" s="18"/>
      <c r="UGB584" s="17"/>
      <c r="UGG584" s="14"/>
      <c r="UGH584" s="18"/>
      <c r="UGR584" s="17"/>
      <c r="UGW584" s="14"/>
      <c r="UGX584" s="18"/>
      <c r="UHH584" s="17"/>
      <c r="UHM584" s="14"/>
      <c r="UHN584" s="18"/>
      <c r="UHX584" s="17"/>
      <c r="UIC584" s="14"/>
      <c r="UID584" s="18"/>
      <c r="UIN584" s="17"/>
      <c r="UIS584" s="14"/>
      <c r="UIT584" s="18"/>
      <c r="UJD584" s="17"/>
      <c r="UJI584" s="14"/>
      <c r="UJJ584" s="18"/>
      <c r="UJT584" s="17"/>
      <c r="UJY584" s="14"/>
      <c r="UJZ584" s="18"/>
      <c r="UKJ584" s="17"/>
      <c r="UKO584" s="14"/>
      <c r="UKP584" s="18"/>
      <c r="UKZ584" s="17"/>
      <c r="ULE584" s="14"/>
      <c r="ULF584" s="18"/>
      <c r="ULP584" s="17"/>
      <c r="ULU584" s="14"/>
      <c r="ULV584" s="18"/>
      <c r="UMF584" s="17"/>
      <c r="UMK584" s="14"/>
      <c r="UML584" s="18"/>
      <c r="UMV584" s="17"/>
      <c r="UNA584" s="14"/>
      <c r="UNB584" s="18"/>
      <c r="UNL584" s="17"/>
      <c r="UNQ584" s="14"/>
      <c r="UNR584" s="18"/>
      <c r="UOB584" s="17"/>
      <c r="UOG584" s="14"/>
      <c r="UOH584" s="18"/>
      <c r="UOR584" s="17"/>
      <c r="UOW584" s="14"/>
      <c r="UOX584" s="18"/>
      <c r="UPH584" s="17"/>
      <c r="UPM584" s="14"/>
      <c r="UPN584" s="18"/>
      <c r="UPX584" s="17"/>
      <c r="UQC584" s="14"/>
      <c r="UQD584" s="18"/>
      <c r="UQN584" s="17"/>
      <c r="UQS584" s="14"/>
      <c r="UQT584" s="18"/>
      <c r="URD584" s="17"/>
      <c r="URI584" s="14"/>
      <c r="URJ584" s="18"/>
      <c r="URT584" s="17"/>
      <c r="URY584" s="14"/>
      <c r="URZ584" s="18"/>
      <c r="USJ584" s="17"/>
      <c r="USO584" s="14"/>
      <c r="USP584" s="18"/>
      <c r="USZ584" s="17"/>
      <c r="UTE584" s="14"/>
      <c r="UTF584" s="18"/>
      <c r="UTP584" s="17"/>
      <c r="UTU584" s="14"/>
      <c r="UTV584" s="18"/>
      <c r="UUF584" s="17"/>
      <c r="UUK584" s="14"/>
      <c r="UUL584" s="18"/>
      <c r="UUV584" s="17"/>
      <c r="UVA584" s="14"/>
      <c r="UVB584" s="18"/>
      <c r="UVL584" s="17"/>
      <c r="UVQ584" s="14"/>
      <c r="UVR584" s="18"/>
      <c r="UWB584" s="17"/>
      <c r="UWG584" s="14"/>
      <c r="UWH584" s="18"/>
      <c r="UWR584" s="17"/>
      <c r="UWW584" s="14"/>
      <c r="UWX584" s="18"/>
      <c r="UXH584" s="17"/>
      <c r="UXM584" s="14"/>
      <c r="UXN584" s="18"/>
      <c r="UXX584" s="17"/>
      <c r="UYC584" s="14"/>
      <c r="UYD584" s="18"/>
      <c r="UYN584" s="17"/>
      <c r="UYS584" s="14"/>
      <c r="UYT584" s="18"/>
      <c r="UZD584" s="17"/>
      <c r="UZI584" s="14"/>
      <c r="UZJ584" s="18"/>
      <c r="UZT584" s="17"/>
      <c r="UZY584" s="14"/>
      <c r="UZZ584" s="18"/>
      <c r="VAJ584" s="17"/>
      <c r="VAO584" s="14"/>
      <c r="VAP584" s="18"/>
      <c r="VAZ584" s="17"/>
      <c r="VBE584" s="14"/>
      <c r="VBF584" s="18"/>
      <c r="VBP584" s="17"/>
      <c r="VBU584" s="14"/>
      <c r="VBV584" s="18"/>
      <c r="VCF584" s="17"/>
      <c r="VCK584" s="14"/>
      <c r="VCL584" s="18"/>
      <c r="VCV584" s="17"/>
      <c r="VDA584" s="14"/>
      <c r="VDB584" s="18"/>
      <c r="VDL584" s="17"/>
      <c r="VDQ584" s="14"/>
      <c r="VDR584" s="18"/>
      <c r="VEB584" s="17"/>
      <c r="VEG584" s="14"/>
      <c r="VEH584" s="18"/>
      <c r="VER584" s="17"/>
      <c r="VEW584" s="14"/>
      <c r="VEX584" s="18"/>
      <c r="VFH584" s="17"/>
      <c r="VFM584" s="14"/>
      <c r="VFN584" s="18"/>
      <c r="VFX584" s="17"/>
      <c r="VGC584" s="14"/>
      <c r="VGD584" s="18"/>
      <c r="VGN584" s="17"/>
      <c r="VGS584" s="14"/>
      <c r="VGT584" s="18"/>
      <c r="VHD584" s="17"/>
      <c r="VHI584" s="14"/>
      <c r="VHJ584" s="18"/>
      <c r="VHT584" s="17"/>
      <c r="VHY584" s="14"/>
      <c r="VHZ584" s="18"/>
      <c r="VIJ584" s="17"/>
      <c r="VIO584" s="14"/>
      <c r="VIP584" s="18"/>
      <c r="VIZ584" s="17"/>
      <c r="VJE584" s="14"/>
      <c r="VJF584" s="18"/>
      <c r="VJP584" s="17"/>
      <c r="VJU584" s="14"/>
      <c r="VJV584" s="18"/>
      <c r="VKF584" s="17"/>
      <c r="VKK584" s="14"/>
      <c r="VKL584" s="18"/>
      <c r="VKV584" s="17"/>
      <c r="VLA584" s="14"/>
      <c r="VLB584" s="18"/>
      <c r="VLL584" s="17"/>
      <c r="VLQ584" s="14"/>
      <c r="VLR584" s="18"/>
      <c r="VMB584" s="17"/>
      <c r="VMG584" s="14"/>
      <c r="VMH584" s="18"/>
      <c r="VMR584" s="17"/>
      <c r="VMW584" s="14"/>
      <c r="VMX584" s="18"/>
      <c r="VNH584" s="17"/>
      <c r="VNM584" s="14"/>
      <c r="VNN584" s="18"/>
      <c r="VNX584" s="17"/>
      <c r="VOC584" s="14"/>
      <c r="VOD584" s="18"/>
      <c r="VON584" s="17"/>
      <c r="VOS584" s="14"/>
      <c r="VOT584" s="18"/>
      <c r="VPD584" s="17"/>
      <c r="VPI584" s="14"/>
      <c r="VPJ584" s="18"/>
      <c r="VPT584" s="17"/>
      <c r="VPY584" s="14"/>
      <c r="VPZ584" s="18"/>
      <c r="VQJ584" s="17"/>
      <c r="VQO584" s="14"/>
      <c r="VQP584" s="18"/>
      <c r="VQZ584" s="17"/>
      <c r="VRE584" s="14"/>
      <c r="VRF584" s="18"/>
      <c r="VRP584" s="17"/>
      <c r="VRU584" s="14"/>
      <c r="VRV584" s="18"/>
      <c r="VSF584" s="17"/>
      <c r="VSK584" s="14"/>
      <c r="VSL584" s="18"/>
      <c r="VSV584" s="17"/>
      <c r="VTA584" s="14"/>
      <c r="VTB584" s="18"/>
      <c r="VTL584" s="17"/>
      <c r="VTQ584" s="14"/>
      <c r="VTR584" s="18"/>
      <c r="VUB584" s="17"/>
      <c r="VUG584" s="14"/>
      <c r="VUH584" s="18"/>
      <c r="VUR584" s="17"/>
      <c r="VUW584" s="14"/>
      <c r="VUX584" s="18"/>
      <c r="VVH584" s="17"/>
      <c r="VVM584" s="14"/>
      <c r="VVN584" s="18"/>
      <c r="VVX584" s="17"/>
      <c r="VWC584" s="14"/>
      <c r="VWD584" s="18"/>
      <c r="VWN584" s="17"/>
      <c r="VWS584" s="14"/>
      <c r="VWT584" s="18"/>
      <c r="VXD584" s="17"/>
      <c r="VXI584" s="14"/>
      <c r="VXJ584" s="18"/>
      <c r="VXT584" s="17"/>
      <c r="VXY584" s="14"/>
      <c r="VXZ584" s="18"/>
      <c r="VYJ584" s="17"/>
      <c r="VYO584" s="14"/>
      <c r="VYP584" s="18"/>
      <c r="VYZ584" s="17"/>
      <c r="VZE584" s="14"/>
      <c r="VZF584" s="18"/>
      <c r="VZP584" s="17"/>
      <c r="VZU584" s="14"/>
      <c r="VZV584" s="18"/>
      <c r="WAF584" s="17"/>
      <c r="WAK584" s="14"/>
      <c r="WAL584" s="18"/>
      <c r="WAV584" s="17"/>
      <c r="WBA584" s="14"/>
      <c r="WBB584" s="18"/>
      <c r="WBL584" s="17"/>
      <c r="WBQ584" s="14"/>
      <c r="WBR584" s="18"/>
      <c r="WCB584" s="17"/>
      <c r="WCG584" s="14"/>
      <c r="WCH584" s="18"/>
      <c r="WCR584" s="17"/>
      <c r="WCW584" s="14"/>
      <c r="WCX584" s="18"/>
      <c r="WDH584" s="17"/>
      <c r="WDM584" s="14"/>
      <c r="WDN584" s="18"/>
      <c r="WDX584" s="17"/>
      <c r="WEC584" s="14"/>
      <c r="WED584" s="18"/>
      <c r="WEN584" s="17"/>
      <c r="WES584" s="14"/>
      <c r="WET584" s="18"/>
      <c r="WFD584" s="17"/>
      <c r="WFI584" s="14"/>
      <c r="WFJ584" s="18"/>
      <c r="WFT584" s="17"/>
      <c r="WFY584" s="14"/>
      <c r="WFZ584" s="18"/>
      <c r="WGJ584" s="17"/>
      <c r="WGO584" s="14"/>
      <c r="WGP584" s="18"/>
      <c r="WGZ584" s="17"/>
      <c r="WHE584" s="14"/>
      <c r="WHF584" s="18"/>
      <c r="WHP584" s="17"/>
      <c r="WHU584" s="14"/>
      <c r="WHV584" s="18"/>
      <c r="WIF584" s="17"/>
      <c r="WIK584" s="14"/>
      <c r="WIL584" s="18"/>
      <c r="WIV584" s="17"/>
      <c r="WJA584" s="14"/>
      <c r="WJB584" s="18"/>
      <c r="WJL584" s="17"/>
      <c r="WJQ584" s="14"/>
      <c r="WJR584" s="18"/>
      <c r="WKB584" s="17"/>
      <c r="WKG584" s="14"/>
      <c r="WKH584" s="18"/>
      <c r="WKR584" s="17"/>
      <c r="WKW584" s="14"/>
      <c r="WKX584" s="18"/>
      <c r="WLH584" s="17"/>
      <c r="WLM584" s="14"/>
      <c r="WLN584" s="18"/>
      <c r="WLX584" s="17"/>
      <c r="WMC584" s="14"/>
      <c r="WMD584" s="18"/>
      <c r="WMN584" s="17"/>
      <c r="WMS584" s="14"/>
      <c r="WMT584" s="18"/>
      <c r="WND584" s="17"/>
      <c r="WNI584" s="14"/>
      <c r="WNJ584" s="18"/>
      <c r="WNT584" s="17"/>
      <c r="WNY584" s="14"/>
      <c r="WNZ584" s="18"/>
      <c r="WOJ584" s="17"/>
      <c r="WOO584" s="14"/>
      <c r="WOP584" s="18"/>
      <c r="WOZ584" s="17"/>
      <c r="WPE584" s="14"/>
      <c r="WPF584" s="18"/>
      <c r="WPP584" s="17"/>
      <c r="WPU584" s="14"/>
      <c r="WPV584" s="18"/>
      <c r="WQF584" s="17"/>
      <c r="WQK584" s="14"/>
      <c r="WQL584" s="18"/>
      <c r="WQV584" s="17"/>
      <c r="WRA584" s="14"/>
      <c r="WRB584" s="18"/>
      <c r="WRL584" s="17"/>
      <c r="WRQ584" s="14"/>
      <c r="WRR584" s="18"/>
      <c r="WSB584" s="17"/>
      <c r="WSG584" s="14"/>
      <c r="WSH584" s="18"/>
      <c r="WSR584" s="17"/>
      <c r="WSW584" s="14"/>
      <c r="WSX584" s="18"/>
      <c r="WTH584" s="17"/>
      <c r="WTM584" s="14"/>
      <c r="WTN584" s="18"/>
      <c r="WTX584" s="17"/>
      <c r="WUC584" s="14"/>
      <c r="WUD584" s="18"/>
      <c r="WUN584" s="17"/>
      <c r="WUS584" s="14"/>
      <c r="WUT584" s="18"/>
      <c r="WVD584" s="17"/>
      <c r="WVI584" s="14"/>
      <c r="WVJ584" s="18"/>
      <c r="WVT584" s="17"/>
      <c r="WVY584" s="14"/>
      <c r="WVZ584" s="18"/>
      <c r="WWJ584" s="17"/>
      <c r="WWO584" s="14"/>
      <c r="WWP584" s="18"/>
      <c r="WWZ584" s="17"/>
      <c r="WXE584" s="14"/>
      <c r="WXF584" s="18"/>
      <c r="WXP584" s="17"/>
      <c r="WXU584" s="14"/>
      <c r="WXV584" s="18"/>
      <c r="WYF584" s="17"/>
      <c r="WYK584" s="14"/>
      <c r="WYL584" s="18"/>
      <c r="WYV584" s="17"/>
      <c r="WZA584" s="14"/>
      <c r="WZB584" s="18"/>
      <c r="WZL584" s="17"/>
      <c r="WZQ584" s="14"/>
      <c r="WZR584" s="18"/>
      <c r="XAB584" s="17"/>
      <c r="XAG584" s="14"/>
      <c r="XAH584" s="18"/>
      <c r="XAR584" s="17"/>
      <c r="XAW584" s="14"/>
      <c r="XAX584" s="18"/>
      <c r="XBH584" s="17"/>
      <c r="XBM584" s="14"/>
      <c r="XBN584" s="18"/>
      <c r="XBX584" s="17"/>
      <c r="XCC584" s="14"/>
      <c r="XCD584" s="18"/>
      <c r="XCN584" s="17"/>
      <c r="XCS584" s="14"/>
      <c r="XCT584" s="18"/>
      <c r="XDD584" s="17"/>
      <c r="XDI584" s="14"/>
      <c r="XDJ584" s="18"/>
      <c r="XDT584" s="17"/>
      <c r="XDY584" s="14"/>
      <c r="XDZ584" s="18"/>
      <c r="XEJ584" s="17"/>
      <c r="XEO584" s="14"/>
      <c r="XEP584" s="18"/>
      <c r="XEZ584" s="17"/>
    </row>
    <row r="585" spans="1:1020 1025:2044 2049:3068 3073:4092 4097:5116 5121:6140 6145:7164 7169:8188 8193:9212 9217:10236 10241:11260 11265:12284 12289:13308 13313:14332 14337:15356 15361:16380" s="15" customFormat="1" ht="10.15" hidden="1" customHeight="1" x14ac:dyDescent="0.2">
      <c r="A585" s="14">
        <f t="shared" si="49"/>
        <v>582</v>
      </c>
      <c r="B585" s="15" t="s">
        <v>1000</v>
      </c>
      <c r="C585" s="15" t="s">
        <v>1001</v>
      </c>
      <c r="D585" s="15">
        <v>8.4499999999999993</v>
      </c>
      <c r="E585" s="16">
        <v>8.4499999999999993</v>
      </c>
      <c r="F585" s="15" t="s">
        <v>79</v>
      </c>
      <c r="G585" s="15" t="s">
        <v>70</v>
      </c>
      <c r="H585" s="15" t="s">
        <v>80</v>
      </c>
      <c r="I585" s="15" t="s">
        <v>70</v>
      </c>
      <c r="J585" s="15" t="s">
        <v>70</v>
      </c>
      <c r="K585" s="15" t="s">
        <v>70</v>
      </c>
      <c r="L585" s="15" t="s">
        <v>70</v>
      </c>
      <c r="M585" s="15" t="s">
        <v>70</v>
      </c>
      <c r="N585" s="15" t="s">
        <v>80</v>
      </c>
      <c r="O585" s="15" t="s">
        <v>70</v>
      </c>
      <c r="P585" s="15" t="s">
        <v>79</v>
      </c>
      <c r="Q585" s="6">
        <f t="shared" si="46"/>
        <v>0</v>
      </c>
      <c r="R585" s="1" t="str">
        <f t="shared" si="47"/>
        <v>Estimado.rar</v>
      </c>
      <c r="U585" s="15">
        <f t="shared" si="45"/>
        <v>1</v>
      </c>
      <c r="V585" s="1" t="s">
        <v>5409</v>
      </c>
      <c r="W585" s="1" t="str">
        <f t="shared" si="48"/>
        <v>ok</v>
      </c>
      <c r="AB585" s="17"/>
      <c r="AG585" s="14"/>
      <c r="AH585" s="18"/>
      <c r="AR585" s="17"/>
      <c r="AW585" s="14"/>
      <c r="AX585" s="18"/>
      <c r="BH585" s="17"/>
      <c r="BM585" s="14"/>
      <c r="BN585" s="18"/>
      <c r="BX585" s="17"/>
      <c r="CC585" s="14"/>
      <c r="CD585" s="18"/>
      <c r="CN585" s="17"/>
      <c r="CS585" s="14"/>
      <c r="CT585" s="18"/>
      <c r="DD585" s="17"/>
      <c r="DI585" s="14"/>
      <c r="DJ585" s="18"/>
      <c r="DT585" s="17"/>
      <c r="DY585" s="14"/>
      <c r="DZ585" s="18"/>
      <c r="EJ585" s="17"/>
      <c r="EO585" s="14"/>
      <c r="EP585" s="18"/>
      <c r="EZ585" s="17"/>
      <c r="FE585" s="14"/>
      <c r="FF585" s="18"/>
      <c r="FP585" s="17"/>
      <c r="FU585" s="14"/>
      <c r="FV585" s="18"/>
      <c r="GF585" s="17"/>
      <c r="GK585" s="14"/>
      <c r="GL585" s="18"/>
      <c r="GV585" s="17"/>
      <c r="HA585" s="14"/>
      <c r="HB585" s="18"/>
      <c r="HL585" s="17"/>
      <c r="HQ585" s="14"/>
      <c r="HR585" s="18"/>
      <c r="IB585" s="17"/>
      <c r="IG585" s="14"/>
      <c r="IH585" s="18"/>
      <c r="IR585" s="17"/>
      <c r="IW585" s="14"/>
      <c r="IX585" s="18"/>
      <c r="JH585" s="17"/>
      <c r="JM585" s="14"/>
      <c r="JN585" s="18"/>
      <c r="JX585" s="17"/>
      <c r="KC585" s="14"/>
      <c r="KD585" s="18"/>
      <c r="KN585" s="17"/>
      <c r="KS585" s="14"/>
      <c r="KT585" s="18"/>
      <c r="LD585" s="17"/>
      <c r="LI585" s="14"/>
      <c r="LJ585" s="18"/>
      <c r="LT585" s="17"/>
      <c r="LY585" s="14"/>
      <c r="LZ585" s="18"/>
      <c r="MJ585" s="17"/>
      <c r="MO585" s="14"/>
      <c r="MP585" s="18"/>
      <c r="MZ585" s="17"/>
      <c r="NE585" s="14"/>
      <c r="NF585" s="18"/>
      <c r="NP585" s="17"/>
      <c r="NU585" s="14"/>
      <c r="NV585" s="18"/>
      <c r="OF585" s="17"/>
      <c r="OK585" s="14"/>
      <c r="OL585" s="18"/>
      <c r="OV585" s="17"/>
      <c r="PA585" s="14"/>
      <c r="PB585" s="18"/>
      <c r="PL585" s="17"/>
      <c r="PQ585" s="14"/>
      <c r="PR585" s="18"/>
      <c r="QB585" s="17"/>
      <c r="QG585" s="14"/>
      <c r="QH585" s="18"/>
      <c r="QR585" s="17"/>
      <c r="QW585" s="14"/>
      <c r="QX585" s="18"/>
      <c r="RH585" s="17"/>
      <c r="RM585" s="14"/>
      <c r="RN585" s="18"/>
      <c r="RX585" s="17"/>
      <c r="SC585" s="14"/>
      <c r="SD585" s="18"/>
      <c r="SN585" s="17"/>
      <c r="SS585" s="14"/>
      <c r="ST585" s="18"/>
      <c r="TD585" s="17"/>
      <c r="TI585" s="14"/>
      <c r="TJ585" s="18"/>
      <c r="TT585" s="17"/>
      <c r="TY585" s="14"/>
      <c r="TZ585" s="18"/>
      <c r="UJ585" s="17"/>
      <c r="UO585" s="14"/>
      <c r="UP585" s="18"/>
      <c r="UZ585" s="17"/>
      <c r="VE585" s="14"/>
      <c r="VF585" s="18"/>
      <c r="VP585" s="17"/>
      <c r="VU585" s="14"/>
      <c r="VV585" s="18"/>
      <c r="WF585" s="17"/>
      <c r="WK585" s="14"/>
      <c r="WL585" s="18"/>
      <c r="WV585" s="17"/>
      <c r="XA585" s="14"/>
      <c r="XB585" s="18"/>
      <c r="XL585" s="17"/>
      <c r="XQ585" s="14"/>
      <c r="XR585" s="18"/>
      <c r="YB585" s="17"/>
      <c r="YG585" s="14"/>
      <c r="YH585" s="18"/>
      <c r="YR585" s="17"/>
      <c r="YW585" s="14"/>
      <c r="YX585" s="18"/>
      <c r="ZH585" s="17"/>
      <c r="ZM585" s="14"/>
      <c r="ZN585" s="18"/>
      <c r="ZX585" s="17"/>
      <c r="AAC585" s="14"/>
      <c r="AAD585" s="18"/>
      <c r="AAN585" s="17"/>
      <c r="AAS585" s="14"/>
      <c r="AAT585" s="18"/>
      <c r="ABD585" s="17"/>
      <c r="ABI585" s="14"/>
      <c r="ABJ585" s="18"/>
      <c r="ABT585" s="17"/>
      <c r="ABY585" s="14"/>
      <c r="ABZ585" s="18"/>
      <c r="ACJ585" s="17"/>
      <c r="ACO585" s="14"/>
      <c r="ACP585" s="18"/>
      <c r="ACZ585" s="17"/>
      <c r="ADE585" s="14"/>
      <c r="ADF585" s="18"/>
      <c r="ADP585" s="17"/>
      <c r="ADU585" s="14"/>
      <c r="ADV585" s="18"/>
      <c r="AEF585" s="17"/>
      <c r="AEK585" s="14"/>
      <c r="AEL585" s="18"/>
      <c r="AEV585" s="17"/>
      <c r="AFA585" s="14"/>
      <c r="AFB585" s="18"/>
      <c r="AFL585" s="17"/>
      <c r="AFQ585" s="14"/>
      <c r="AFR585" s="18"/>
      <c r="AGB585" s="17"/>
      <c r="AGG585" s="14"/>
      <c r="AGH585" s="18"/>
      <c r="AGR585" s="17"/>
      <c r="AGW585" s="14"/>
      <c r="AGX585" s="18"/>
      <c r="AHH585" s="17"/>
      <c r="AHM585" s="14"/>
      <c r="AHN585" s="18"/>
      <c r="AHX585" s="17"/>
      <c r="AIC585" s="14"/>
      <c r="AID585" s="18"/>
      <c r="AIN585" s="17"/>
      <c r="AIS585" s="14"/>
      <c r="AIT585" s="18"/>
      <c r="AJD585" s="17"/>
      <c r="AJI585" s="14"/>
      <c r="AJJ585" s="18"/>
      <c r="AJT585" s="17"/>
      <c r="AJY585" s="14"/>
      <c r="AJZ585" s="18"/>
      <c r="AKJ585" s="17"/>
      <c r="AKO585" s="14"/>
      <c r="AKP585" s="18"/>
      <c r="AKZ585" s="17"/>
      <c r="ALE585" s="14"/>
      <c r="ALF585" s="18"/>
      <c r="ALP585" s="17"/>
      <c r="ALU585" s="14"/>
      <c r="ALV585" s="18"/>
      <c r="AMF585" s="17"/>
      <c r="AMK585" s="14"/>
      <c r="AML585" s="18"/>
      <c r="AMV585" s="17"/>
      <c r="ANA585" s="14"/>
      <c r="ANB585" s="18"/>
      <c r="ANL585" s="17"/>
      <c r="ANQ585" s="14"/>
      <c r="ANR585" s="18"/>
      <c r="AOB585" s="17"/>
      <c r="AOG585" s="14"/>
      <c r="AOH585" s="18"/>
      <c r="AOR585" s="17"/>
      <c r="AOW585" s="14"/>
      <c r="AOX585" s="18"/>
      <c r="APH585" s="17"/>
      <c r="APM585" s="14"/>
      <c r="APN585" s="18"/>
      <c r="APX585" s="17"/>
      <c r="AQC585" s="14"/>
      <c r="AQD585" s="18"/>
      <c r="AQN585" s="17"/>
      <c r="AQS585" s="14"/>
      <c r="AQT585" s="18"/>
      <c r="ARD585" s="17"/>
      <c r="ARI585" s="14"/>
      <c r="ARJ585" s="18"/>
      <c r="ART585" s="17"/>
      <c r="ARY585" s="14"/>
      <c r="ARZ585" s="18"/>
      <c r="ASJ585" s="17"/>
      <c r="ASO585" s="14"/>
      <c r="ASP585" s="18"/>
      <c r="ASZ585" s="17"/>
      <c r="ATE585" s="14"/>
      <c r="ATF585" s="18"/>
      <c r="ATP585" s="17"/>
      <c r="ATU585" s="14"/>
      <c r="ATV585" s="18"/>
      <c r="AUF585" s="17"/>
      <c r="AUK585" s="14"/>
      <c r="AUL585" s="18"/>
      <c r="AUV585" s="17"/>
      <c r="AVA585" s="14"/>
      <c r="AVB585" s="18"/>
      <c r="AVL585" s="17"/>
      <c r="AVQ585" s="14"/>
      <c r="AVR585" s="18"/>
      <c r="AWB585" s="17"/>
      <c r="AWG585" s="14"/>
      <c r="AWH585" s="18"/>
      <c r="AWR585" s="17"/>
      <c r="AWW585" s="14"/>
      <c r="AWX585" s="18"/>
      <c r="AXH585" s="17"/>
      <c r="AXM585" s="14"/>
      <c r="AXN585" s="18"/>
      <c r="AXX585" s="17"/>
      <c r="AYC585" s="14"/>
      <c r="AYD585" s="18"/>
      <c r="AYN585" s="17"/>
      <c r="AYS585" s="14"/>
      <c r="AYT585" s="18"/>
      <c r="AZD585" s="17"/>
      <c r="AZI585" s="14"/>
      <c r="AZJ585" s="18"/>
      <c r="AZT585" s="17"/>
      <c r="AZY585" s="14"/>
      <c r="AZZ585" s="18"/>
      <c r="BAJ585" s="17"/>
      <c r="BAO585" s="14"/>
      <c r="BAP585" s="18"/>
      <c r="BAZ585" s="17"/>
      <c r="BBE585" s="14"/>
      <c r="BBF585" s="18"/>
      <c r="BBP585" s="17"/>
      <c r="BBU585" s="14"/>
      <c r="BBV585" s="18"/>
      <c r="BCF585" s="17"/>
      <c r="BCK585" s="14"/>
      <c r="BCL585" s="18"/>
      <c r="BCV585" s="17"/>
      <c r="BDA585" s="14"/>
      <c r="BDB585" s="18"/>
      <c r="BDL585" s="17"/>
      <c r="BDQ585" s="14"/>
      <c r="BDR585" s="18"/>
      <c r="BEB585" s="17"/>
      <c r="BEG585" s="14"/>
      <c r="BEH585" s="18"/>
      <c r="BER585" s="17"/>
      <c r="BEW585" s="14"/>
      <c r="BEX585" s="18"/>
      <c r="BFH585" s="17"/>
      <c r="BFM585" s="14"/>
      <c r="BFN585" s="18"/>
      <c r="BFX585" s="17"/>
      <c r="BGC585" s="14"/>
      <c r="BGD585" s="18"/>
      <c r="BGN585" s="17"/>
      <c r="BGS585" s="14"/>
      <c r="BGT585" s="18"/>
      <c r="BHD585" s="17"/>
      <c r="BHI585" s="14"/>
      <c r="BHJ585" s="18"/>
      <c r="BHT585" s="17"/>
      <c r="BHY585" s="14"/>
      <c r="BHZ585" s="18"/>
      <c r="BIJ585" s="17"/>
      <c r="BIO585" s="14"/>
      <c r="BIP585" s="18"/>
      <c r="BIZ585" s="17"/>
      <c r="BJE585" s="14"/>
      <c r="BJF585" s="18"/>
      <c r="BJP585" s="17"/>
      <c r="BJU585" s="14"/>
      <c r="BJV585" s="18"/>
      <c r="BKF585" s="17"/>
      <c r="BKK585" s="14"/>
      <c r="BKL585" s="18"/>
      <c r="BKV585" s="17"/>
      <c r="BLA585" s="14"/>
      <c r="BLB585" s="18"/>
      <c r="BLL585" s="17"/>
      <c r="BLQ585" s="14"/>
      <c r="BLR585" s="18"/>
      <c r="BMB585" s="17"/>
      <c r="BMG585" s="14"/>
      <c r="BMH585" s="18"/>
      <c r="BMR585" s="17"/>
      <c r="BMW585" s="14"/>
      <c r="BMX585" s="18"/>
      <c r="BNH585" s="17"/>
      <c r="BNM585" s="14"/>
      <c r="BNN585" s="18"/>
      <c r="BNX585" s="17"/>
      <c r="BOC585" s="14"/>
      <c r="BOD585" s="18"/>
      <c r="BON585" s="17"/>
      <c r="BOS585" s="14"/>
      <c r="BOT585" s="18"/>
      <c r="BPD585" s="17"/>
      <c r="BPI585" s="14"/>
      <c r="BPJ585" s="18"/>
      <c r="BPT585" s="17"/>
      <c r="BPY585" s="14"/>
      <c r="BPZ585" s="18"/>
      <c r="BQJ585" s="17"/>
      <c r="BQO585" s="14"/>
      <c r="BQP585" s="18"/>
      <c r="BQZ585" s="17"/>
      <c r="BRE585" s="14"/>
      <c r="BRF585" s="18"/>
      <c r="BRP585" s="17"/>
      <c r="BRU585" s="14"/>
      <c r="BRV585" s="18"/>
      <c r="BSF585" s="17"/>
      <c r="BSK585" s="14"/>
      <c r="BSL585" s="18"/>
      <c r="BSV585" s="17"/>
      <c r="BTA585" s="14"/>
      <c r="BTB585" s="18"/>
      <c r="BTL585" s="17"/>
      <c r="BTQ585" s="14"/>
      <c r="BTR585" s="18"/>
      <c r="BUB585" s="17"/>
      <c r="BUG585" s="14"/>
      <c r="BUH585" s="18"/>
      <c r="BUR585" s="17"/>
      <c r="BUW585" s="14"/>
      <c r="BUX585" s="18"/>
      <c r="BVH585" s="17"/>
      <c r="BVM585" s="14"/>
      <c r="BVN585" s="18"/>
      <c r="BVX585" s="17"/>
      <c r="BWC585" s="14"/>
      <c r="BWD585" s="18"/>
      <c r="BWN585" s="17"/>
      <c r="BWS585" s="14"/>
      <c r="BWT585" s="18"/>
      <c r="BXD585" s="17"/>
      <c r="BXI585" s="14"/>
      <c r="BXJ585" s="18"/>
      <c r="BXT585" s="17"/>
      <c r="BXY585" s="14"/>
      <c r="BXZ585" s="18"/>
      <c r="BYJ585" s="17"/>
      <c r="BYO585" s="14"/>
      <c r="BYP585" s="18"/>
      <c r="BYZ585" s="17"/>
      <c r="BZE585" s="14"/>
      <c r="BZF585" s="18"/>
      <c r="BZP585" s="17"/>
      <c r="BZU585" s="14"/>
      <c r="BZV585" s="18"/>
      <c r="CAF585" s="17"/>
      <c r="CAK585" s="14"/>
      <c r="CAL585" s="18"/>
      <c r="CAV585" s="17"/>
      <c r="CBA585" s="14"/>
      <c r="CBB585" s="18"/>
      <c r="CBL585" s="17"/>
      <c r="CBQ585" s="14"/>
      <c r="CBR585" s="18"/>
      <c r="CCB585" s="17"/>
      <c r="CCG585" s="14"/>
      <c r="CCH585" s="18"/>
      <c r="CCR585" s="17"/>
      <c r="CCW585" s="14"/>
      <c r="CCX585" s="18"/>
      <c r="CDH585" s="17"/>
      <c r="CDM585" s="14"/>
      <c r="CDN585" s="18"/>
      <c r="CDX585" s="17"/>
      <c r="CEC585" s="14"/>
      <c r="CED585" s="18"/>
      <c r="CEN585" s="17"/>
      <c r="CES585" s="14"/>
      <c r="CET585" s="18"/>
      <c r="CFD585" s="17"/>
      <c r="CFI585" s="14"/>
      <c r="CFJ585" s="18"/>
      <c r="CFT585" s="17"/>
      <c r="CFY585" s="14"/>
      <c r="CFZ585" s="18"/>
      <c r="CGJ585" s="17"/>
      <c r="CGO585" s="14"/>
      <c r="CGP585" s="18"/>
      <c r="CGZ585" s="17"/>
      <c r="CHE585" s="14"/>
      <c r="CHF585" s="18"/>
      <c r="CHP585" s="17"/>
      <c r="CHU585" s="14"/>
      <c r="CHV585" s="18"/>
      <c r="CIF585" s="17"/>
      <c r="CIK585" s="14"/>
      <c r="CIL585" s="18"/>
      <c r="CIV585" s="17"/>
      <c r="CJA585" s="14"/>
      <c r="CJB585" s="18"/>
      <c r="CJL585" s="17"/>
      <c r="CJQ585" s="14"/>
      <c r="CJR585" s="18"/>
      <c r="CKB585" s="17"/>
      <c r="CKG585" s="14"/>
      <c r="CKH585" s="18"/>
      <c r="CKR585" s="17"/>
      <c r="CKW585" s="14"/>
      <c r="CKX585" s="18"/>
      <c r="CLH585" s="17"/>
      <c r="CLM585" s="14"/>
      <c r="CLN585" s="18"/>
      <c r="CLX585" s="17"/>
      <c r="CMC585" s="14"/>
      <c r="CMD585" s="18"/>
      <c r="CMN585" s="17"/>
      <c r="CMS585" s="14"/>
      <c r="CMT585" s="18"/>
      <c r="CND585" s="17"/>
      <c r="CNI585" s="14"/>
      <c r="CNJ585" s="18"/>
      <c r="CNT585" s="17"/>
      <c r="CNY585" s="14"/>
      <c r="CNZ585" s="18"/>
      <c r="COJ585" s="17"/>
      <c r="COO585" s="14"/>
      <c r="COP585" s="18"/>
      <c r="COZ585" s="17"/>
      <c r="CPE585" s="14"/>
      <c r="CPF585" s="18"/>
      <c r="CPP585" s="17"/>
      <c r="CPU585" s="14"/>
      <c r="CPV585" s="18"/>
      <c r="CQF585" s="17"/>
      <c r="CQK585" s="14"/>
      <c r="CQL585" s="18"/>
      <c r="CQV585" s="17"/>
      <c r="CRA585" s="14"/>
      <c r="CRB585" s="18"/>
      <c r="CRL585" s="17"/>
      <c r="CRQ585" s="14"/>
      <c r="CRR585" s="18"/>
      <c r="CSB585" s="17"/>
      <c r="CSG585" s="14"/>
      <c r="CSH585" s="18"/>
      <c r="CSR585" s="17"/>
      <c r="CSW585" s="14"/>
      <c r="CSX585" s="18"/>
      <c r="CTH585" s="17"/>
      <c r="CTM585" s="14"/>
      <c r="CTN585" s="18"/>
      <c r="CTX585" s="17"/>
      <c r="CUC585" s="14"/>
      <c r="CUD585" s="18"/>
      <c r="CUN585" s="17"/>
      <c r="CUS585" s="14"/>
      <c r="CUT585" s="18"/>
      <c r="CVD585" s="17"/>
      <c r="CVI585" s="14"/>
      <c r="CVJ585" s="18"/>
      <c r="CVT585" s="17"/>
      <c r="CVY585" s="14"/>
      <c r="CVZ585" s="18"/>
      <c r="CWJ585" s="17"/>
      <c r="CWO585" s="14"/>
      <c r="CWP585" s="18"/>
      <c r="CWZ585" s="17"/>
      <c r="CXE585" s="14"/>
      <c r="CXF585" s="18"/>
      <c r="CXP585" s="17"/>
      <c r="CXU585" s="14"/>
      <c r="CXV585" s="18"/>
      <c r="CYF585" s="17"/>
      <c r="CYK585" s="14"/>
      <c r="CYL585" s="18"/>
      <c r="CYV585" s="17"/>
      <c r="CZA585" s="14"/>
      <c r="CZB585" s="18"/>
      <c r="CZL585" s="17"/>
      <c r="CZQ585" s="14"/>
      <c r="CZR585" s="18"/>
      <c r="DAB585" s="17"/>
      <c r="DAG585" s="14"/>
      <c r="DAH585" s="18"/>
      <c r="DAR585" s="17"/>
      <c r="DAW585" s="14"/>
      <c r="DAX585" s="18"/>
      <c r="DBH585" s="17"/>
      <c r="DBM585" s="14"/>
      <c r="DBN585" s="18"/>
      <c r="DBX585" s="17"/>
      <c r="DCC585" s="14"/>
      <c r="DCD585" s="18"/>
      <c r="DCN585" s="17"/>
      <c r="DCS585" s="14"/>
      <c r="DCT585" s="18"/>
      <c r="DDD585" s="17"/>
      <c r="DDI585" s="14"/>
      <c r="DDJ585" s="18"/>
      <c r="DDT585" s="17"/>
      <c r="DDY585" s="14"/>
      <c r="DDZ585" s="18"/>
      <c r="DEJ585" s="17"/>
      <c r="DEO585" s="14"/>
      <c r="DEP585" s="18"/>
      <c r="DEZ585" s="17"/>
      <c r="DFE585" s="14"/>
      <c r="DFF585" s="18"/>
      <c r="DFP585" s="17"/>
      <c r="DFU585" s="14"/>
      <c r="DFV585" s="18"/>
      <c r="DGF585" s="17"/>
      <c r="DGK585" s="14"/>
      <c r="DGL585" s="18"/>
      <c r="DGV585" s="17"/>
      <c r="DHA585" s="14"/>
      <c r="DHB585" s="18"/>
      <c r="DHL585" s="17"/>
      <c r="DHQ585" s="14"/>
      <c r="DHR585" s="18"/>
      <c r="DIB585" s="17"/>
      <c r="DIG585" s="14"/>
      <c r="DIH585" s="18"/>
      <c r="DIR585" s="17"/>
      <c r="DIW585" s="14"/>
      <c r="DIX585" s="18"/>
      <c r="DJH585" s="17"/>
      <c r="DJM585" s="14"/>
      <c r="DJN585" s="18"/>
      <c r="DJX585" s="17"/>
      <c r="DKC585" s="14"/>
      <c r="DKD585" s="18"/>
      <c r="DKN585" s="17"/>
      <c r="DKS585" s="14"/>
      <c r="DKT585" s="18"/>
      <c r="DLD585" s="17"/>
      <c r="DLI585" s="14"/>
      <c r="DLJ585" s="18"/>
      <c r="DLT585" s="17"/>
      <c r="DLY585" s="14"/>
      <c r="DLZ585" s="18"/>
      <c r="DMJ585" s="17"/>
      <c r="DMO585" s="14"/>
      <c r="DMP585" s="18"/>
      <c r="DMZ585" s="17"/>
      <c r="DNE585" s="14"/>
      <c r="DNF585" s="18"/>
      <c r="DNP585" s="17"/>
      <c r="DNU585" s="14"/>
      <c r="DNV585" s="18"/>
      <c r="DOF585" s="17"/>
      <c r="DOK585" s="14"/>
      <c r="DOL585" s="18"/>
      <c r="DOV585" s="17"/>
      <c r="DPA585" s="14"/>
      <c r="DPB585" s="18"/>
      <c r="DPL585" s="17"/>
      <c r="DPQ585" s="14"/>
      <c r="DPR585" s="18"/>
      <c r="DQB585" s="17"/>
      <c r="DQG585" s="14"/>
      <c r="DQH585" s="18"/>
      <c r="DQR585" s="17"/>
      <c r="DQW585" s="14"/>
      <c r="DQX585" s="18"/>
      <c r="DRH585" s="17"/>
      <c r="DRM585" s="14"/>
      <c r="DRN585" s="18"/>
      <c r="DRX585" s="17"/>
      <c r="DSC585" s="14"/>
      <c r="DSD585" s="18"/>
      <c r="DSN585" s="17"/>
      <c r="DSS585" s="14"/>
      <c r="DST585" s="18"/>
      <c r="DTD585" s="17"/>
      <c r="DTI585" s="14"/>
      <c r="DTJ585" s="18"/>
      <c r="DTT585" s="17"/>
      <c r="DTY585" s="14"/>
      <c r="DTZ585" s="18"/>
      <c r="DUJ585" s="17"/>
      <c r="DUO585" s="14"/>
      <c r="DUP585" s="18"/>
      <c r="DUZ585" s="17"/>
      <c r="DVE585" s="14"/>
      <c r="DVF585" s="18"/>
      <c r="DVP585" s="17"/>
      <c r="DVU585" s="14"/>
      <c r="DVV585" s="18"/>
      <c r="DWF585" s="17"/>
      <c r="DWK585" s="14"/>
      <c r="DWL585" s="18"/>
      <c r="DWV585" s="17"/>
      <c r="DXA585" s="14"/>
      <c r="DXB585" s="18"/>
      <c r="DXL585" s="17"/>
      <c r="DXQ585" s="14"/>
      <c r="DXR585" s="18"/>
      <c r="DYB585" s="17"/>
      <c r="DYG585" s="14"/>
      <c r="DYH585" s="18"/>
      <c r="DYR585" s="17"/>
      <c r="DYW585" s="14"/>
      <c r="DYX585" s="18"/>
      <c r="DZH585" s="17"/>
      <c r="DZM585" s="14"/>
      <c r="DZN585" s="18"/>
      <c r="DZX585" s="17"/>
      <c r="EAC585" s="14"/>
      <c r="EAD585" s="18"/>
      <c r="EAN585" s="17"/>
      <c r="EAS585" s="14"/>
      <c r="EAT585" s="18"/>
      <c r="EBD585" s="17"/>
      <c r="EBI585" s="14"/>
      <c r="EBJ585" s="18"/>
      <c r="EBT585" s="17"/>
      <c r="EBY585" s="14"/>
      <c r="EBZ585" s="18"/>
      <c r="ECJ585" s="17"/>
      <c r="ECO585" s="14"/>
      <c r="ECP585" s="18"/>
      <c r="ECZ585" s="17"/>
      <c r="EDE585" s="14"/>
      <c r="EDF585" s="18"/>
      <c r="EDP585" s="17"/>
      <c r="EDU585" s="14"/>
      <c r="EDV585" s="18"/>
      <c r="EEF585" s="17"/>
      <c r="EEK585" s="14"/>
      <c r="EEL585" s="18"/>
      <c r="EEV585" s="17"/>
      <c r="EFA585" s="14"/>
      <c r="EFB585" s="18"/>
      <c r="EFL585" s="17"/>
      <c r="EFQ585" s="14"/>
      <c r="EFR585" s="18"/>
      <c r="EGB585" s="17"/>
      <c r="EGG585" s="14"/>
      <c r="EGH585" s="18"/>
      <c r="EGR585" s="17"/>
      <c r="EGW585" s="14"/>
      <c r="EGX585" s="18"/>
      <c r="EHH585" s="17"/>
      <c r="EHM585" s="14"/>
      <c r="EHN585" s="18"/>
      <c r="EHX585" s="17"/>
      <c r="EIC585" s="14"/>
      <c r="EID585" s="18"/>
      <c r="EIN585" s="17"/>
      <c r="EIS585" s="14"/>
      <c r="EIT585" s="18"/>
      <c r="EJD585" s="17"/>
      <c r="EJI585" s="14"/>
      <c r="EJJ585" s="18"/>
      <c r="EJT585" s="17"/>
      <c r="EJY585" s="14"/>
      <c r="EJZ585" s="18"/>
      <c r="EKJ585" s="17"/>
      <c r="EKO585" s="14"/>
      <c r="EKP585" s="18"/>
      <c r="EKZ585" s="17"/>
      <c r="ELE585" s="14"/>
      <c r="ELF585" s="18"/>
      <c r="ELP585" s="17"/>
      <c r="ELU585" s="14"/>
      <c r="ELV585" s="18"/>
      <c r="EMF585" s="17"/>
      <c r="EMK585" s="14"/>
      <c r="EML585" s="18"/>
      <c r="EMV585" s="17"/>
      <c r="ENA585" s="14"/>
      <c r="ENB585" s="18"/>
      <c r="ENL585" s="17"/>
      <c r="ENQ585" s="14"/>
      <c r="ENR585" s="18"/>
      <c r="EOB585" s="17"/>
      <c r="EOG585" s="14"/>
      <c r="EOH585" s="18"/>
      <c r="EOR585" s="17"/>
      <c r="EOW585" s="14"/>
      <c r="EOX585" s="18"/>
      <c r="EPH585" s="17"/>
      <c r="EPM585" s="14"/>
      <c r="EPN585" s="18"/>
      <c r="EPX585" s="17"/>
      <c r="EQC585" s="14"/>
      <c r="EQD585" s="18"/>
      <c r="EQN585" s="17"/>
      <c r="EQS585" s="14"/>
      <c r="EQT585" s="18"/>
      <c r="ERD585" s="17"/>
      <c r="ERI585" s="14"/>
      <c r="ERJ585" s="18"/>
      <c r="ERT585" s="17"/>
      <c r="ERY585" s="14"/>
      <c r="ERZ585" s="18"/>
      <c r="ESJ585" s="17"/>
      <c r="ESO585" s="14"/>
      <c r="ESP585" s="18"/>
      <c r="ESZ585" s="17"/>
      <c r="ETE585" s="14"/>
      <c r="ETF585" s="18"/>
      <c r="ETP585" s="17"/>
      <c r="ETU585" s="14"/>
      <c r="ETV585" s="18"/>
      <c r="EUF585" s="17"/>
      <c r="EUK585" s="14"/>
      <c r="EUL585" s="18"/>
      <c r="EUV585" s="17"/>
      <c r="EVA585" s="14"/>
      <c r="EVB585" s="18"/>
      <c r="EVL585" s="17"/>
      <c r="EVQ585" s="14"/>
      <c r="EVR585" s="18"/>
      <c r="EWB585" s="17"/>
      <c r="EWG585" s="14"/>
      <c r="EWH585" s="18"/>
      <c r="EWR585" s="17"/>
      <c r="EWW585" s="14"/>
      <c r="EWX585" s="18"/>
      <c r="EXH585" s="17"/>
      <c r="EXM585" s="14"/>
      <c r="EXN585" s="18"/>
      <c r="EXX585" s="17"/>
      <c r="EYC585" s="14"/>
      <c r="EYD585" s="18"/>
      <c r="EYN585" s="17"/>
      <c r="EYS585" s="14"/>
      <c r="EYT585" s="18"/>
      <c r="EZD585" s="17"/>
      <c r="EZI585" s="14"/>
      <c r="EZJ585" s="18"/>
      <c r="EZT585" s="17"/>
      <c r="EZY585" s="14"/>
      <c r="EZZ585" s="18"/>
      <c r="FAJ585" s="17"/>
      <c r="FAO585" s="14"/>
      <c r="FAP585" s="18"/>
      <c r="FAZ585" s="17"/>
      <c r="FBE585" s="14"/>
      <c r="FBF585" s="18"/>
      <c r="FBP585" s="17"/>
      <c r="FBU585" s="14"/>
      <c r="FBV585" s="18"/>
      <c r="FCF585" s="17"/>
      <c r="FCK585" s="14"/>
      <c r="FCL585" s="18"/>
      <c r="FCV585" s="17"/>
      <c r="FDA585" s="14"/>
      <c r="FDB585" s="18"/>
      <c r="FDL585" s="17"/>
      <c r="FDQ585" s="14"/>
      <c r="FDR585" s="18"/>
      <c r="FEB585" s="17"/>
      <c r="FEG585" s="14"/>
      <c r="FEH585" s="18"/>
      <c r="FER585" s="17"/>
      <c r="FEW585" s="14"/>
      <c r="FEX585" s="18"/>
      <c r="FFH585" s="17"/>
      <c r="FFM585" s="14"/>
      <c r="FFN585" s="18"/>
      <c r="FFX585" s="17"/>
      <c r="FGC585" s="14"/>
      <c r="FGD585" s="18"/>
      <c r="FGN585" s="17"/>
      <c r="FGS585" s="14"/>
      <c r="FGT585" s="18"/>
      <c r="FHD585" s="17"/>
      <c r="FHI585" s="14"/>
      <c r="FHJ585" s="18"/>
      <c r="FHT585" s="17"/>
      <c r="FHY585" s="14"/>
      <c r="FHZ585" s="18"/>
      <c r="FIJ585" s="17"/>
      <c r="FIO585" s="14"/>
      <c r="FIP585" s="18"/>
      <c r="FIZ585" s="17"/>
      <c r="FJE585" s="14"/>
      <c r="FJF585" s="18"/>
      <c r="FJP585" s="17"/>
      <c r="FJU585" s="14"/>
      <c r="FJV585" s="18"/>
      <c r="FKF585" s="17"/>
      <c r="FKK585" s="14"/>
      <c r="FKL585" s="18"/>
      <c r="FKV585" s="17"/>
      <c r="FLA585" s="14"/>
      <c r="FLB585" s="18"/>
      <c r="FLL585" s="17"/>
      <c r="FLQ585" s="14"/>
      <c r="FLR585" s="18"/>
      <c r="FMB585" s="17"/>
      <c r="FMG585" s="14"/>
      <c r="FMH585" s="18"/>
      <c r="FMR585" s="17"/>
      <c r="FMW585" s="14"/>
      <c r="FMX585" s="18"/>
      <c r="FNH585" s="17"/>
      <c r="FNM585" s="14"/>
      <c r="FNN585" s="18"/>
      <c r="FNX585" s="17"/>
      <c r="FOC585" s="14"/>
      <c r="FOD585" s="18"/>
      <c r="FON585" s="17"/>
      <c r="FOS585" s="14"/>
      <c r="FOT585" s="18"/>
      <c r="FPD585" s="17"/>
      <c r="FPI585" s="14"/>
      <c r="FPJ585" s="18"/>
      <c r="FPT585" s="17"/>
      <c r="FPY585" s="14"/>
      <c r="FPZ585" s="18"/>
      <c r="FQJ585" s="17"/>
      <c r="FQO585" s="14"/>
      <c r="FQP585" s="18"/>
      <c r="FQZ585" s="17"/>
      <c r="FRE585" s="14"/>
      <c r="FRF585" s="18"/>
      <c r="FRP585" s="17"/>
      <c r="FRU585" s="14"/>
      <c r="FRV585" s="18"/>
      <c r="FSF585" s="17"/>
      <c r="FSK585" s="14"/>
      <c r="FSL585" s="18"/>
      <c r="FSV585" s="17"/>
      <c r="FTA585" s="14"/>
      <c r="FTB585" s="18"/>
      <c r="FTL585" s="17"/>
      <c r="FTQ585" s="14"/>
      <c r="FTR585" s="18"/>
      <c r="FUB585" s="17"/>
      <c r="FUG585" s="14"/>
      <c r="FUH585" s="18"/>
      <c r="FUR585" s="17"/>
      <c r="FUW585" s="14"/>
      <c r="FUX585" s="18"/>
      <c r="FVH585" s="17"/>
      <c r="FVM585" s="14"/>
      <c r="FVN585" s="18"/>
      <c r="FVX585" s="17"/>
      <c r="FWC585" s="14"/>
      <c r="FWD585" s="18"/>
      <c r="FWN585" s="17"/>
      <c r="FWS585" s="14"/>
      <c r="FWT585" s="18"/>
      <c r="FXD585" s="17"/>
      <c r="FXI585" s="14"/>
      <c r="FXJ585" s="18"/>
      <c r="FXT585" s="17"/>
      <c r="FXY585" s="14"/>
      <c r="FXZ585" s="18"/>
      <c r="FYJ585" s="17"/>
      <c r="FYO585" s="14"/>
      <c r="FYP585" s="18"/>
      <c r="FYZ585" s="17"/>
      <c r="FZE585" s="14"/>
      <c r="FZF585" s="18"/>
      <c r="FZP585" s="17"/>
      <c r="FZU585" s="14"/>
      <c r="FZV585" s="18"/>
      <c r="GAF585" s="17"/>
      <c r="GAK585" s="14"/>
      <c r="GAL585" s="18"/>
      <c r="GAV585" s="17"/>
      <c r="GBA585" s="14"/>
      <c r="GBB585" s="18"/>
      <c r="GBL585" s="17"/>
      <c r="GBQ585" s="14"/>
      <c r="GBR585" s="18"/>
      <c r="GCB585" s="17"/>
      <c r="GCG585" s="14"/>
      <c r="GCH585" s="18"/>
      <c r="GCR585" s="17"/>
      <c r="GCW585" s="14"/>
      <c r="GCX585" s="18"/>
      <c r="GDH585" s="17"/>
      <c r="GDM585" s="14"/>
      <c r="GDN585" s="18"/>
      <c r="GDX585" s="17"/>
      <c r="GEC585" s="14"/>
      <c r="GED585" s="18"/>
      <c r="GEN585" s="17"/>
      <c r="GES585" s="14"/>
      <c r="GET585" s="18"/>
      <c r="GFD585" s="17"/>
      <c r="GFI585" s="14"/>
      <c r="GFJ585" s="18"/>
      <c r="GFT585" s="17"/>
      <c r="GFY585" s="14"/>
      <c r="GFZ585" s="18"/>
      <c r="GGJ585" s="17"/>
      <c r="GGO585" s="14"/>
      <c r="GGP585" s="18"/>
      <c r="GGZ585" s="17"/>
      <c r="GHE585" s="14"/>
      <c r="GHF585" s="18"/>
      <c r="GHP585" s="17"/>
      <c r="GHU585" s="14"/>
      <c r="GHV585" s="18"/>
      <c r="GIF585" s="17"/>
      <c r="GIK585" s="14"/>
      <c r="GIL585" s="18"/>
      <c r="GIV585" s="17"/>
      <c r="GJA585" s="14"/>
      <c r="GJB585" s="18"/>
      <c r="GJL585" s="17"/>
      <c r="GJQ585" s="14"/>
      <c r="GJR585" s="18"/>
      <c r="GKB585" s="17"/>
      <c r="GKG585" s="14"/>
      <c r="GKH585" s="18"/>
      <c r="GKR585" s="17"/>
      <c r="GKW585" s="14"/>
      <c r="GKX585" s="18"/>
      <c r="GLH585" s="17"/>
      <c r="GLM585" s="14"/>
      <c r="GLN585" s="18"/>
      <c r="GLX585" s="17"/>
      <c r="GMC585" s="14"/>
      <c r="GMD585" s="18"/>
      <c r="GMN585" s="17"/>
      <c r="GMS585" s="14"/>
      <c r="GMT585" s="18"/>
      <c r="GND585" s="17"/>
      <c r="GNI585" s="14"/>
      <c r="GNJ585" s="18"/>
      <c r="GNT585" s="17"/>
      <c r="GNY585" s="14"/>
      <c r="GNZ585" s="18"/>
      <c r="GOJ585" s="17"/>
      <c r="GOO585" s="14"/>
      <c r="GOP585" s="18"/>
      <c r="GOZ585" s="17"/>
      <c r="GPE585" s="14"/>
      <c r="GPF585" s="18"/>
      <c r="GPP585" s="17"/>
      <c r="GPU585" s="14"/>
      <c r="GPV585" s="18"/>
      <c r="GQF585" s="17"/>
      <c r="GQK585" s="14"/>
      <c r="GQL585" s="18"/>
      <c r="GQV585" s="17"/>
      <c r="GRA585" s="14"/>
      <c r="GRB585" s="18"/>
      <c r="GRL585" s="17"/>
      <c r="GRQ585" s="14"/>
      <c r="GRR585" s="18"/>
      <c r="GSB585" s="17"/>
      <c r="GSG585" s="14"/>
      <c r="GSH585" s="18"/>
      <c r="GSR585" s="17"/>
      <c r="GSW585" s="14"/>
      <c r="GSX585" s="18"/>
      <c r="GTH585" s="17"/>
      <c r="GTM585" s="14"/>
      <c r="GTN585" s="18"/>
      <c r="GTX585" s="17"/>
      <c r="GUC585" s="14"/>
      <c r="GUD585" s="18"/>
      <c r="GUN585" s="17"/>
      <c r="GUS585" s="14"/>
      <c r="GUT585" s="18"/>
      <c r="GVD585" s="17"/>
      <c r="GVI585" s="14"/>
      <c r="GVJ585" s="18"/>
      <c r="GVT585" s="17"/>
      <c r="GVY585" s="14"/>
      <c r="GVZ585" s="18"/>
      <c r="GWJ585" s="17"/>
      <c r="GWO585" s="14"/>
      <c r="GWP585" s="18"/>
      <c r="GWZ585" s="17"/>
      <c r="GXE585" s="14"/>
      <c r="GXF585" s="18"/>
      <c r="GXP585" s="17"/>
      <c r="GXU585" s="14"/>
      <c r="GXV585" s="18"/>
      <c r="GYF585" s="17"/>
      <c r="GYK585" s="14"/>
      <c r="GYL585" s="18"/>
      <c r="GYV585" s="17"/>
      <c r="GZA585" s="14"/>
      <c r="GZB585" s="18"/>
      <c r="GZL585" s="17"/>
      <c r="GZQ585" s="14"/>
      <c r="GZR585" s="18"/>
      <c r="HAB585" s="17"/>
      <c r="HAG585" s="14"/>
      <c r="HAH585" s="18"/>
      <c r="HAR585" s="17"/>
      <c r="HAW585" s="14"/>
      <c r="HAX585" s="18"/>
      <c r="HBH585" s="17"/>
      <c r="HBM585" s="14"/>
      <c r="HBN585" s="18"/>
      <c r="HBX585" s="17"/>
      <c r="HCC585" s="14"/>
      <c r="HCD585" s="18"/>
      <c r="HCN585" s="17"/>
      <c r="HCS585" s="14"/>
      <c r="HCT585" s="18"/>
      <c r="HDD585" s="17"/>
      <c r="HDI585" s="14"/>
      <c r="HDJ585" s="18"/>
      <c r="HDT585" s="17"/>
      <c r="HDY585" s="14"/>
      <c r="HDZ585" s="18"/>
      <c r="HEJ585" s="17"/>
      <c r="HEO585" s="14"/>
      <c r="HEP585" s="18"/>
      <c r="HEZ585" s="17"/>
      <c r="HFE585" s="14"/>
      <c r="HFF585" s="18"/>
      <c r="HFP585" s="17"/>
      <c r="HFU585" s="14"/>
      <c r="HFV585" s="18"/>
      <c r="HGF585" s="17"/>
      <c r="HGK585" s="14"/>
      <c r="HGL585" s="18"/>
      <c r="HGV585" s="17"/>
      <c r="HHA585" s="14"/>
      <c r="HHB585" s="18"/>
      <c r="HHL585" s="17"/>
      <c r="HHQ585" s="14"/>
      <c r="HHR585" s="18"/>
      <c r="HIB585" s="17"/>
      <c r="HIG585" s="14"/>
      <c r="HIH585" s="18"/>
      <c r="HIR585" s="17"/>
      <c r="HIW585" s="14"/>
      <c r="HIX585" s="18"/>
      <c r="HJH585" s="17"/>
      <c r="HJM585" s="14"/>
      <c r="HJN585" s="18"/>
      <c r="HJX585" s="17"/>
      <c r="HKC585" s="14"/>
      <c r="HKD585" s="18"/>
      <c r="HKN585" s="17"/>
      <c r="HKS585" s="14"/>
      <c r="HKT585" s="18"/>
      <c r="HLD585" s="17"/>
      <c r="HLI585" s="14"/>
      <c r="HLJ585" s="18"/>
      <c r="HLT585" s="17"/>
      <c r="HLY585" s="14"/>
      <c r="HLZ585" s="18"/>
      <c r="HMJ585" s="17"/>
      <c r="HMO585" s="14"/>
      <c r="HMP585" s="18"/>
      <c r="HMZ585" s="17"/>
      <c r="HNE585" s="14"/>
      <c r="HNF585" s="18"/>
      <c r="HNP585" s="17"/>
      <c r="HNU585" s="14"/>
      <c r="HNV585" s="18"/>
      <c r="HOF585" s="17"/>
      <c r="HOK585" s="14"/>
      <c r="HOL585" s="18"/>
      <c r="HOV585" s="17"/>
      <c r="HPA585" s="14"/>
      <c r="HPB585" s="18"/>
      <c r="HPL585" s="17"/>
      <c r="HPQ585" s="14"/>
      <c r="HPR585" s="18"/>
      <c r="HQB585" s="17"/>
      <c r="HQG585" s="14"/>
      <c r="HQH585" s="18"/>
      <c r="HQR585" s="17"/>
      <c r="HQW585" s="14"/>
      <c r="HQX585" s="18"/>
      <c r="HRH585" s="17"/>
      <c r="HRM585" s="14"/>
      <c r="HRN585" s="18"/>
      <c r="HRX585" s="17"/>
      <c r="HSC585" s="14"/>
      <c r="HSD585" s="18"/>
      <c r="HSN585" s="17"/>
      <c r="HSS585" s="14"/>
      <c r="HST585" s="18"/>
      <c r="HTD585" s="17"/>
      <c r="HTI585" s="14"/>
      <c r="HTJ585" s="18"/>
      <c r="HTT585" s="17"/>
      <c r="HTY585" s="14"/>
      <c r="HTZ585" s="18"/>
      <c r="HUJ585" s="17"/>
      <c r="HUO585" s="14"/>
      <c r="HUP585" s="18"/>
      <c r="HUZ585" s="17"/>
      <c r="HVE585" s="14"/>
      <c r="HVF585" s="18"/>
      <c r="HVP585" s="17"/>
      <c r="HVU585" s="14"/>
      <c r="HVV585" s="18"/>
      <c r="HWF585" s="17"/>
      <c r="HWK585" s="14"/>
      <c r="HWL585" s="18"/>
      <c r="HWV585" s="17"/>
      <c r="HXA585" s="14"/>
      <c r="HXB585" s="18"/>
      <c r="HXL585" s="17"/>
      <c r="HXQ585" s="14"/>
      <c r="HXR585" s="18"/>
      <c r="HYB585" s="17"/>
      <c r="HYG585" s="14"/>
      <c r="HYH585" s="18"/>
      <c r="HYR585" s="17"/>
      <c r="HYW585" s="14"/>
      <c r="HYX585" s="18"/>
      <c r="HZH585" s="17"/>
      <c r="HZM585" s="14"/>
      <c r="HZN585" s="18"/>
      <c r="HZX585" s="17"/>
      <c r="IAC585" s="14"/>
      <c r="IAD585" s="18"/>
      <c r="IAN585" s="17"/>
      <c r="IAS585" s="14"/>
      <c r="IAT585" s="18"/>
      <c r="IBD585" s="17"/>
      <c r="IBI585" s="14"/>
      <c r="IBJ585" s="18"/>
      <c r="IBT585" s="17"/>
      <c r="IBY585" s="14"/>
      <c r="IBZ585" s="18"/>
      <c r="ICJ585" s="17"/>
      <c r="ICO585" s="14"/>
      <c r="ICP585" s="18"/>
      <c r="ICZ585" s="17"/>
      <c r="IDE585" s="14"/>
      <c r="IDF585" s="18"/>
      <c r="IDP585" s="17"/>
      <c r="IDU585" s="14"/>
      <c r="IDV585" s="18"/>
      <c r="IEF585" s="17"/>
      <c r="IEK585" s="14"/>
      <c r="IEL585" s="18"/>
      <c r="IEV585" s="17"/>
      <c r="IFA585" s="14"/>
      <c r="IFB585" s="18"/>
      <c r="IFL585" s="17"/>
      <c r="IFQ585" s="14"/>
      <c r="IFR585" s="18"/>
      <c r="IGB585" s="17"/>
      <c r="IGG585" s="14"/>
      <c r="IGH585" s="18"/>
      <c r="IGR585" s="17"/>
      <c r="IGW585" s="14"/>
      <c r="IGX585" s="18"/>
      <c r="IHH585" s="17"/>
      <c r="IHM585" s="14"/>
      <c r="IHN585" s="18"/>
      <c r="IHX585" s="17"/>
      <c r="IIC585" s="14"/>
      <c r="IID585" s="18"/>
      <c r="IIN585" s="17"/>
      <c r="IIS585" s="14"/>
      <c r="IIT585" s="18"/>
      <c r="IJD585" s="17"/>
      <c r="IJI585" s="14"/>
      <c r="IJJ585" s="18"/>
      <c r="IJT585" s="17"/>
      <c r="IJY585" s="14"/>
      <c r="IJZ585" s="18"/>
      <c r="IKJ585" s="17"/>
      <c r="IKO585" s="14"/>
      <c r="IKP585" s="18"/>
      <c r="IKZ585" s="17"/>
      <c r="ILE585" s="14"/>
      <c r="ILF585" s="18"/>
      <c r="ILP585" s="17"/>
      <c r="ILU585" s="14"/>
      <c r="ILV585" s="18"/>
      <c r="IMF585" s="17"/>
      <c r="IMK585" s="14"/>
      <c r="IML585" s="18"/>
      <c r="IMV585" s="17"/>
      <c r="INA585" s="14"/>
      <c r="INB585" s="18"/>
      <c r="INL585" s="17"/>
      <c r="INQ585" s="14"/>
      <c r="INR585" s="18"/>
      <c r="IOB585" s="17"/>
      <c r="IOG585" s="14"/>
      <c r="IOH585" s="18"/>
      <c r="IOR585" s="17"/>
      <c r="IOW585" s="14"/>
      <c r="IOX585" s="18"/>
      <c r="IPH585" s="17"/>
      <c r="IPM585" s="14"/>
      <c r="IPN585" s="18"/>
      <c r="IPX585" s="17"/>
      <c r="IQC585" s="14"/>
      <c r="IQD585" s="18"/>
      <c r="IQN585" s="17"/>
      <c r="IQS585" s="14"/>
      <c r="IQT585" s="18"/>
      <c r="IRD585" s="17"/>
      <c r="IRI585" s="14"/>
      <c r="IRJ585" s="18"/>
      <c r="IRT585" s="17"/>
      <c r="IRY585" s="14"/>
      <c r="IRZ585" s="18"/>
      <c r="ISJ585" s="17"/>
      <c r="ISO585" s="14"/>
      <c r="ISP585" s="18"/>
      <c r="ISZ585" s="17"/>
      <c r="ITE585" s="14"/>
      <c r="ITF585" s="18"/>
      <c r="ITP585" s="17"/>
      <c r="ITU585" s="14"/>
      <c r="ITV585" s="18"/>
      <c r="IUF585" s="17"/>
      <c r="IUK585" s="14"/>
      <c r="IUL585" s="18"/>
      <c r="IUV585" s="17"/>
      <c r="IVA585" s="14"/>
      <c r="IVB585" s="18"/>
      <c r="IVL585" s="17"/>
      <c r="IVQ585" s="14"/>
      <c r="IVR585" s="18"/>
      <c r="IWB585" s="17"/>
      <c r="IWG585" s="14"/>
      <c r="IWH585" s="18"/>
      <c r="IWR585" s="17"/>
      <c r="IWW585" s="14"/>
      <c r="IWX585" s="18"/>
      <c r="IXH585" s="17"/>
      <c r="IXM585" s="14"/>
      <c r="IXN585" s="18"/>
      <c r="IXX585" s="17"/>
      <c r="IYC585" s="14"/>
      <c r="IYD585" s="18"/>
      <c r="IYN585" s="17"/>
      <c r="IYS585" s="14"/>
      <c r="IYT585" s="18"/>
      <c r="IZD585" s="17"/>
      <c r="IZI585" s="14"/>
      <c r="IZJ585" s="18"/>
      <c r="IZT585" s="17"/>
      <c r="IZY585" s="14"/>
      <c r="IZZ585" s="18"/>
      <c r="JAJ585" s="17"/>
      <c r="JAO585" s="14"/>
      <c r="JAP585" s="18"/>
      <c r="JAZ585" s="17"/>
      <c r="JBE585" s="14"/>
      <c r="JBF585" s="18"/>
      <c r="JBP585" s="17"/>
      <c r="JBU585" s="14"/>
      <c r="JBV585" s="18"/>
      <c r="JCF585" s="17"/>
      <c r="JCK585" s="14"/>
      <c r="JCL585" s="18"/>
      <c r="JCV585" s="17"/>
      <c r="JDA585" s="14"/>
      <c r="JDB585" s="18"/>
      <c r="JDL585" s="17"/>
      <c r="JDQ585" s="14"/>
      <c r="JDR585" s="18"/>
      <c r="JEB585" s="17"/>
      <c r="JEG585" s="14"/>
      <c r="JEH585" s="18"/>
      <c r="JER585" s="17"/>
      <c r="JEW585" s="14"/>
      <c r="JEX585" s="18"/>
      <c r="JFH585" s="17"/>
      <c r="JFM585" s="14"/>
      <c r="JFN585" s="18"/>
      <c r="JFX585" s="17"/>
      <c r="JGC585" s="14"/>
      <c r="JGD585" s="18"/>
      <c r="JGN585" s="17"/>
      <c r="JGS585" s="14"/>
      <c r="JGT585" s="18"/>
      <c r="JHD585" s="17"/>
      <c r="JHI585" s="14"/>
      <c r="JHJ585" s="18"/>
      <c r="JHT585" s="17"/>
      <c r="JHY585" s="14"/>
      <c r="JHZ585" s="18"/>
      <c r="JIJ585" s="17"/>
      <c r="JIO585" s="14"/>
      <c r="JIP585" s="18"/>
      <c r="JIZ585" s="17"/>
      <c r="JJE585" s="14"/>
      <c r="JJF585" s="18"/>
      <c r="JJP585" s="17"/>
      <c r="JJU585" s="14"/>
      <c r="JJV585" s="18"/>
      <c r="JKF585" s="17"/>
      <c r="JKK585" s="14"/>
      <c r="JKL585" s="18"/>
      <c r="JKV585" s="17"/>
      <c r="JLA585" s="14"/>
      <c r="JLB585" s="18"/>
      <c r="JLL585" s="17"/>
      <c r="JLQ585" s="14"/>
      <c r="JLR585" s="18"/>
      <c r="JMB585" s="17"/>
      <c r="JMG585" s="14"/>
      <c r="JMH585" s="18"/>
      <c r="JMR585" s="17"/>
      <c r="JMW585" s="14"/>
      <c r="JMX585" s="18"/>
      <c r="JNH585" s="17"/>
      <c r="JNM585" s="14"/>
      <c r="JNN585" s="18"/>
      <c r="JNX585" s="17"/>
      <c r="JOC585" s="14"/>
      <c r="JOD585" s="18"/>
      <c r="JON585" s="17"/>
      <c r="JOS585" s="14"/>
      <c r="JOT585" s="18"/>
      <c r="JPD585" s="17"/>
      <c r="JPI585" s="14"/>
      <c r="JPJ585" s="18"/>
      <c r="JPT585" s="17"/>
      <c r="JPY585" s="14"/>
      <c r="JPZ585" s="18"/>
      <c r="JQJ585" s="17"/>
      <c r="JQO585" s="14"/>
      <c r="JQP585" s="18"/>
      <c r="JQZ585" s="17"/>
      <c r="JRE585" s="14"/>
      <c r="JRF585" s="18"/>
      <c r="JRP585" s="17"/>
      <c r="JRU585" s="14"/>
      <c r="JRV585" s="18"/>
      <c r="JSF585" s="17"/>
      <c r="JSK585" s="14"/>
      <c r="JSL585" s="18"/>
      <c r="JSV585" s="17"/>
      <c r="JTA585" s="14"/>
      <c r="JTB585" s="18"/>
      <c r="JTL585" s="17"/>
      <c r="JTQ585" s="14"/>
      <c r="JTR585" s="18"/>
      <c r="JUB585" s="17"/>
      <c r="JUG585" s="14"/>
      <c r="JUH585" s="18"/>
      <c r="JUR585" s="17"/>
      <c r="JUW585" s="14"/>
      <c r="JUX585" s="18"/>
      <c r="JVH585" s="17"/>
      <c r="JVM585" s="14"/>
      <c r="JVN585" s="18"/>
      <c r="JVX585" s="17"/>
      <c r="JWC585" s="14"/>
      <c r="JWD585" s="18"/>
      <c r="JWN585" s="17"/>
      <c r="JWS585" s="14"/>
      <c r="JWT585" s="18"/>
      <c r="JXD585" s="17"/>
      <c r="JXI585" s="14"/>
      <c r="JXJ585" s="18"/>
      <c r="JXT585" s="17"/>
      <c r="JXY585" s="14"/>
      <c r="JXZ585" s="18"/>
      <c r="JYJ585" s="17"/>
      <c r="JYO585" s="14"/>
      <c r="JYP585" s="18"/>
      <c r="JYZ585" s="17"/>
      <c r="JZE585" s="14"/>
      <c r="JZF585" s="18"/>
      <c r="JZP585" s="17"/>
      <c r="JZU585" s="14"/>
      <c r="JZV585" s="18"/>
      <c r="KAF585" s="17"/>
      <c r="KAK585" s="14"/>
      <c r="KAL585" s="18"/>
      <c r="KAV585" s="17"/>
      <c r="KBA585" s="14"/>
      <c r="KBB585" s="18"/>
      <c r="KBL585" s="17"/>
      <c r="KBQ585" s="14"/>
      <c r="KBR585" s="18"/>
      <c r="KCB585" s="17"/>
      <c r="KCG585" s="14"/>
      <c r="KCH585" s="18"/>
      <c r="KCR585" s="17"/>
      <c r="KCW585" s="14"/>
      <c r="KCX585" s="18"/>
      <c r="KDH585" s="17"/>
      <c r="KDM585" s="14"/>
      <c r="KDN585" s="18"/>
      <c r="KDX585" s="17"/>
      <c r="KEC585" s="14"/>
      <c r="KED585" s="18"/>
      <c r="KEN585" s="17"/>
      <c r="KES585" s="14"/>
      <c r="KET585" s="18"/>
      <c r="KFD585" s="17"/>
      <c r="KFI585" s="14"/>
      <c r="KFJ585" s="18"/>
      <c r="KFT585" s="17"/>
      <c r="KFY585" s="14"/>
      <c r="KFZ585" s="18"/>
      <c r="KGJ585" s="17"/>
      <c r="KGO585" s="14"/>
      <c r="KGP585" s="18"/>
      <c r="KGZ585" s="17"/>
      <c r="KHE585" s="14"/>
      <c r="KHF585" s="18"/>
      <c r="KHP585" s="17"/>
      <c r="KHU585" s="14"/>
      <c r="KHV585" s="18"/>
      <c r="KIF585" s="17"/>
      <c r="KIK585" s="14"/>
      <c r="KIL585" s="18"/>
      <c r="KIV585" s="17"/>
      <c r="KJA585" s="14"/>
      <c r="KJB585" s="18"/>
      <c r="KJL585" s="17"/>
      <c r="KJQ585" s="14"/>
      <c r="KJR585" s="18"/>
      <c r="KKB585" s="17"/>
      <c r="KKG585" s="14"/>
      <c r="KKH585" s="18"/>
      <c r="KKR585" s="17"/>
      <c r="KKW585" s="14"/>
      <c r="KKX585" s="18"/>
      <c r="KLH585" s="17"/>
      <c r="KLM585" s="14"/>
      <c r="KLN585" s="18"/>
      <c r="KLX585" s="17"/>
      <c r="KMC585" s="14"/>
      <c r="KMD585" s="18"/>
      <c r="KMN585" s="17"/>
      <c r="KMS585" s="14"/>
      <c r="KMT585" s="18"/>
      <c r="KND585" s="17"/>
      <c r="KNI585" s="14"/>
      <c r="KNJ585" s="18"/>
      <c r="KNT585" s="17"/>
      <c r="KNY585" s="14"/>
      <c r="KNZ585" s="18"/>
      <c r="KOJ585" s="17"/>
      <c r="KOO585" s="14"/>
      <c r="KOP585" s="18"/>
      <c r="KOZ585" s="17"/>
      <c r="KPE585" s="14"/>
      <c r="KPF585" s="18"/>
      <c r="KPP585" s="17"/>
      <c r="KPU585" s="14"/>
      <c r="KPV585" s="18"/>
      <c r="KQF585" s="17"/>
      <c r="KQK585" s="14"/>
      <c r="KQL585" s="18"/>
      <c r="KQV585" s="17"/>
      <c r="KRA585" s="14"/>
      <c r="KRB585" s="18"/>
      <c r="KRL585" s="17"/>
      <c r="KRQ585" s="14"/>
      <c r="KRR585" s="18"/>
      <c r="KSB585" s="17"/>
      <c r="KSG585" s="14"/>
      <c r="KSH585" s="18"/>
      <c r="KSR585" s="17"/>
      <c r="KSW585" s="14"/>
      <c r="KSX585" s="18"/>
      <c r="KTH585" s="17"/>
      <c r="KTM585" s="14"/>
      <c r="KTN585" s="18"/>
      <c r="KTX585" s="17"/>
      <c r="KUC585" s="14"/>
      <c r="KUD585" s="18"/>
      <c r="KUN585" s="17"/>
      <c r="KUS585" s="14"/>
      <c r="KUT585" s="18"/>
      <c r="KVD585" s="17"/>
      <c r="KVI585" s="14"/>
      <c r="KVJ585" s="18"/>
      <c r="KVT585" s="17"/>
      <c r="KVY585" s="14"/>
      <c r="KVZ585" s="18"/>
      <c r="KWJ585" s="17"/>
      <c r="KWO585" s="14"/>
      <c r="KWP585" s="18"/>
      <c r="KWZ585" s="17"/>
      <c r="KXE585" s="14"/>
      <c r="KXF585" s="18"/>
      <c r="KXP585" s="17"/>
      <c r="KXU585" s="14"/>
      <c r="KXV585" s="18"/>
      <c r="KYF585" s="17"/>
      <c r="KYK585" s="14"/>
      <c r="KYL585" s="18"/>
      <c r="KYV585" s="17"/>
      <c r="KZA585" s="14"/>
      <c r="KZB585" s="18"/>
      <c r="KZL585" s="17"/>
      <c r="KZQ585" s="14"/>
      <c r="KZR585" s="18"/>
      <c r="LAB585" s="17"/>
      <c r="LAG585" s="14"/>
      <c r="LAH585" s="18"/>
      <c r="LAR585" s="17"/>
      <c r="LAW585" s="14"/>
      <c r="LAX585" s="18"/>
      <c r="LBH585" s="17"/>
      <c r="LBM585" s="14"/>
      <c r="LBN585" s="18"/>
      <c r="LBX585" s="17"/>
      <c r="LCC585" s="14"/>
      <c r="LCD585" s="18"/>
      <c r="LCN585" s="17"/>
      <c r="LCS585" s="14"/>
      <c r="LCT585" s="18"/>
      <c r="LDD585" s="17"/>
      <c r="LDI585" s="14"/>
      <c r="LDJ585" s="18"/>
      <c r="LDT585" s="17"/>
      <c r="LDY585" s="14"/>
      <c r="LDZ585" s="18"/>
      <c r="LEJ585" s="17"/>
      <c r="LEO585" s="14"/>
      <c r="LEP585" s="18"/>
      <c r="LEZ585" s="17"/>
      <c r="LFE585" s="14"/>
      <c r="LFF585" s="18"/>
      <c r="LFP585" s="17"/>
      <c r="LFU585" s="14"/>
      <c r="LFV585" s="18"/>
      <c r="LGF585" s="17"/>
      <c r="LGK585" s="14"/>
      <c r="LGL585" s="18"/>
      <c r="LGV585" s="17"/>
      <c r="LHA585" s="14"/>
      <c r="LHB585" s="18"/>
      <c r="LHL585" s="17"/>
      <c r="LHQ585" s="14"/>
      <c r="LHR585" s="18"/>
      <c r="LIB585" s="17"/>
      <c r="LIG585" s="14"/>
      <c r="LIH585" s="18"/>
      <c r="LIR585" s="17"/>
      <c r="LIW585" s="14"/>
      <c r="LIX585" s="18"/>
      <c r="LJH585" s="17"/>
      <c r="LJM585" s="14"/>
      <c r="LJN585" s="18"/>
      <c r="LJX585" s="17"/>
      <c r="LKC585" s="14"/>
      <c r="LKD585" s="18"/>
      <c r="LKN585" s="17"/>
      <c r="LKS585" s="14"/>
      <c r="LKT585" s="18"/>
      <c r="LLD585" s="17"/>
      <c r="LLI585" s="14"/>
      <c r="LLJ585" s="18"/>
      <c r="LLT585" s="17"/>
      <c r="LLY585" s="14"/>
      <c r="LLZ585" s="18"/>
      <c r="LMJ585" s="17"/>
      <c r="LMO585" s="14"/>
      <c r="LMP585" s="18"/>
      <c r="LMZ585" s="17"/>
      <c r="LNE585" s="14"/>
      <c r="LNF585" s="18"/>
      <c r="LNP585" s="17"/>
      <c r="LNU585" s="14"/>
      <c r="LNV585" s="18"/>
      <c r="LOF585" s="17"/>
      <c r="LOK585" s="14"/>
      <c r="LOL585" s="18"/>
      <c r="LOV585" s="17"/>
      <c r="LPA585" s="14"/>
      <c r="LPB585" s="18"/>
      <c r="LPL585" s="17"/>
      <c r="LPQ585" s="14"/>
      <c r="LPR585" s="18"/>
      <c r="LQB585" s="17"/>
      <c r="LQG585" s="14"/>
      <c r="LQH585" s="18"/>
      <c r="LQR585" s="17"/>
      <c r="LQW585" s="14"/>
      <c r="LQX585" s="18"/>
      <c r="LRH585" s="17"/>
      <c r="LRM585" s="14"/>
      <c r="LRN585" s="18"/>
      <c r="LRX585" s="17"/>
      <c r="LSC585" s="14"/>
      <c r="LSD585" s="18"/>
      <c r="LSN585" s="17"/>
      <c r="LSS585" s="14"/>
      <c r="LST585" s="18"/>
      <c r="LTD585" s="17"/>
      <c r="LTI585" s="14"/>
      <c r="LTJ585" s="18"/>
      <c r="LTT585" s="17"/>
      <c r="LTY585" s="14"/>
      <c r="LTZ585" s="18"/>
      <c r="LUJ585" s="17"/>
      <c r="LUO585" s="14"/>
      <c r="LUP585" s="18"/>
      <c r="LUZ585" s="17"/>
      <c r="LVE585" s="14"/>
      <c r="LVF585" s="18"/>
      <c r="LVP585" s="17"/>
      <c r="LVU585" s="14"/>
      <c r="LVV585" s="18"/>
      <c r="LWF585" s="17"/>
      <c r="LWK585" s="14"/>
      <c r="LWL585" s="18"/>
      <c r="LWV585" s="17"/>
      <c r="LXA585" s="14"/>
      <c r="LXB585" s="18"/>
      <c r="LXL585" s="17"/>
      <c r="LXQ585" s="14"/>
      <c r="LXR585" s="18"/>
      <c r="LYB585" s="17"/>
      <c r="LYG585" s="14"/>
      <c r="LYH585" s="18"/>
      <c r="LYR585" s="17"/>
      <c r="LYW585" s="14"/>
      <c r="LYX585" s="18"/>
      <c r="LZH585" s="17"/>
      <c r="LZM585" s="14"/>
      <c r="LZN585" s="18"/>
      <c r="LZX585" s="17"/>
      <c r="MAC585" s="14"/>
      <c r="MAD585" s="18"/>
      <c r="MAN585" s="17"/>
      <c r="MAS585" s="14"/>
      <c r="MAT585" s="18"/>
      <c r="MBD585" s="17"/>
      <c r="MBI585" s="14"/>
      <c r="MBJ585" s="18"/>
      <c r="MBT585" s="17"/>
      <c r="MBY585" s="14"/>
      <c r="MBZ585" s="18"/>
      <c r="MCJ585" s="17"/>
      <c r="MCO585" s="14"/>
      <c r="MCP585" s="18"/>
      <c r="MCZ585" s="17"/>
      <c r="MDE585" s="14"/>
      <c r="MDF585" s="18"/>
      <c r="MDP585" s="17"/>
      <c r="MDU585" s="14"/>
      <c r="MDV585" s="18"/>
      <c r="MEF585" s="17"/>
      <c r="MEK585" s="14"/>
      <c r="MEL585" s="18"/>
      <c r="MEV585" s="17"/>
      <c r="MFA585" s="14"/>
      <c r="MFB585" s="18"/>
      <c r="MFL585" s="17"/>
      <c r="MFQ585" s="14"/>
      <c r="MFR585" s="18"/>
      <c r="MGB585" s="17"/>
      <c r="MGG585" s="14"/>
      <c r="MGH585" s="18"/>
      <c r="MGR585" s="17"/>
      <c r="MGW585" s="14"/>
      <c r="MGX585" s="18"/>
      <c r="MHH585" s="17"/>
      <c r="MHM585" s="14"/>
      <c r="MHN585" s="18"/>
      <c r="MHX585" s="17"/>
      <c r="MIC585" s="14"/>
      <c r="MID585" s="18"/>
      <c r="MIN585" s="17"/>
      <c r="MIS585" s="14"/>
      <c r="MIT585" s="18"/>
      <c r="MJD585" s="17"/>
      <c r="MJI585" s="14"/>
      <c r="MJJ585" s="18"/>
      <c r="MJT585" s="17"/>
      <c r="MJY585" s="14"/>
      <c r="MJZ585" s="18"/>
      <c r="MKJ585" s="17"/>
      <c r="MKO585" s="14"/>
      <c r="MKP585" s="18"/>
      <c r="MKZ585" s="17"/>
      <c r="MLE585" s="14"/>
      <c r="MLF585" s="18"/>
      <c r="MLP585" s="17"/>
      <c r="MLU585" s="14"/>
      <c r="MLV585" s="18"/>
      <c r="MMF585" s="17"/>
      <c r="MMK585" s="14"/>
      <c r="MML585" s="18"/>
      <c r="MMV585" s="17"/>
      <c r="MNA585" s="14"/>
      <c r="MNB585" s="18"/>
      <c r="MNL585" s="17"/>
      <c r="MNQ585" s="14"/>
      <c r="MNR585" s="18"/>
      <c r="MOB585" s="17"/>
      <c r="MOG585" s="14"/>
      <c r="MOH585" s="18"/>
      <c r="MOR585" s="17"/>
      <c r="MOW585" s="14"/>
      <c r="MOX585" s="18"/>
      <c r="MPH585" s="17"/>
      <c r="MPM585" s="14"/>
      <c r="MPN585" s="18"/>
      <c r="MPX585" s="17"/>
      <c r="MQC585" s="14"/>
      <c r="MQD585" s="18"/>
      <c r="MQN585" s="17"/>
      <c r="MQS585" s="14"/>
      <c r="MQT585" s="18"/>
      <c r="MRD585" s="17"/>
      <c r="MRI585" s="14"/>
      <c r="MRJ585" s="18"/>
      <c r="MRT585" s="17"/>
      <c r="MRY585" s="14"/>
      <c r="MRZ585" s="18"/>
      <c r="MSJ585" s="17"/>
      <c r="MSO585" s="14"/>
      <c r="MSP585" s="18"/>
      <c r="MSZ585" s="17"/>
      <c r="MTE585" s="14"/>
      <c r="MTF585" s="18"/>
      <c r="MTP585" s="17"/>
      <c r="MTU585" s="14"/>
      <c r="MTV585" s="18"/>
      <c r="MUF585" s="17"/>
      <c r="MUK585" s="14"/>
      <c r="MUL585" s="18"/>
      <c r="MUV585" s="17"/>
      <c r="MVA585" s="14"/>
      <c r="MVB585" s="18"/>
      <c r="MVL585" s="17"/>
      <c r="MVQ585" s="14"/>
      <c r="MVR585" s="18"/>
      <c r="MWB585" s="17"/>
      <c r="MWG585" s="14"/>
      <c r="MWH585" s="18"/>
      <c r="MWR585" s="17"/>
      <c r="MWW585" s="14"/>
      <c r="MWX585" s="18"/>
      <c r="MXH585" s="17"/>
      <c r="MXM585" s="14"/>
      <c r="MXN585" s="18"/>
      <c r="MXX585" s="17"/>
      <c r="MYC585" s="14"/>
      <c r="MYD585" s="18"/>
      <c r="MYN585" s="17"/>
      <c r="MYS585" s="14"/>
      <c r="MYT585" s="18"/>
      <c r="MZD585" s="17"/>
      <c r="MZI585" s="14"/>
      <c r="MZJ585" s="18"/>
      <c r="MZT585" s="17"/>
      <c r="MZY585" s="14"/>
      <c r="MZZ585" s="18"/>
      <c r="NAJ585" s="17"/>
      <c r="NAO585" s="14"/>
      <c r="NAP585" s="18"/>
      <c r="NAZ585" s="17"/>
      <c r="NBE585" s="14"/>
      <c r="NBF585" s="18"/>
      <c r="NBP585" s="17"/>
      <c r="NBU585" s="14"/>
      <c r="NBV585" s="18"/>
      <c r="NCF585" s="17"/>
      <c r="NCK585" s="14"/>
      <c r="NCL585" s="18"/>
      <c r="NCV585" s="17"/>
      <c r="NDA585" s="14"/>
      <c r="NDB585" s="18"/>
      <c r="NDL585" s="17"/>
      <c r="NDQ585" s="14"/>
      <c r="NDR585" s="18"/>
      <c r="NEB585" s="17"/>
      <c r="NEG585" s="14"/>
      <c r="NEH585" s="18"/>
      <c r="NER585" s="17"/>
      <c r="NEW585" s="14"/>
      <c r="NEX585" s="18"/>
      <c r="NFH585" s="17"/>
      <c r="NFM585" s="14"/>
      <c r="NFN585" s="18"/>
      <c r="NFX585" s="17"/>
      <c r="NGC585" s="14"/>
      <c r="NGD585" s="18"/>
      <c r="NGN585" s="17"/>
      <c r="NGS585" s="14"/>
      <c r="NGT585" s="18"/>
      <c r="NHD585" s="17"/>
      <c r="NHI585" s="14"/>
      <c r="NHJ585" s="18"/>
      <c r="NHT585" s="17"/>
      <c r="NHY585" s="14"/>
      <c r="NHZ585" s="18"/>
      <c r="NIJ585" s="17"/>
      <c r="NIO585" s="14"/>
      <c r="NIP585" s="18"/>
      <c r="NIZ585" s="17"/>
      <c r="NJE585" s="14"/>
      <c r="NJF585" s="18"/>
      <c r="NJP585" s="17"/>
      <c r="NJU585" s="14"/>
      <c r="NJV585" s="18"/>
      <c r="NKF585" s="17"/>
      <c r="NKK585" s="14"/>
      <c r="NKL585" s="18"/>
      <c r="NKV585" s="17"/>
      <c r="NLA585" s="14"/>
      <c r="NLB585" s="18"/>
      <c r="NLL585" s="17"/>
      <c r="NLQ585" s="14"/>
      <c r="NLR585" s="18"/>
      <c r="NMB585" s="17"/>
      <c r="NMG585" s="14"/>
      <c r="NMH585" s="18"/>
      <c r="NMR585" s="17"/>
      <c r="NMW585" s="14"/>
      <c r="NMX585" s="18"/>
      <c r="NNH585" s="17"/>
      <c r="NNM585" s="14"/>
      <c r="NNN585" s="18"/>
      <c r="NNX585" s="17"/>
      <c r="NOC585" s="14"/>
      <c r="NOD585" s="18"/>
      <c r="NON585" s="17"/>
      <c r="NOS585" s="14"/>
      <c r="NOT585" s="18"/>
      <c r="NPD585" s="17"/>
      <c r="NPI585" s="14"/>
      <c r="NPJ585" s="18"/>
      <c r="NPT585" s="17"/>
      <c r="NPY585" s="14"/>
      <c r="NPZ585" s="18"/>
      <c r="NQJ585" s="17"/>
      <c r="NQO585" s="14"/>
      <c r="NQP585" s="18"/>
      <c r="NQZ585" s="17"/>
      <c r="NRE585" s="14"/>
      <c r="NRF585" s="18"/>
      <c r="NRP585" s="17"/>
      <c r="NRU585" s="14"/>
      <c r="NRV585" s="18"/>
      <c r="NSF585" s="17"/>
      <c r="NSK585" s="14"/>
      <c r="NSL585" s="18"/>
      <c r="NSV585" s="17"/>
      <c r="NTA585" s="14"/>
      <c r="NTB585" s="18"/>
      <c r="NTL585" s="17"/>
      <c r="NTQ585" s="14"/>
      <c r="NTR585" s="18"/>
      <c r="NUB585" s="17"/>
      <c r="NUG585" s="14"/>
      <c r="NUH585" s="18"/>
      <c r="NUR585" s="17"/>
      <c r="NUW585" s="14"/>
      <c r="NUX585" s="18"/>
      <c r="NVH585" s="17"/>
      <c r="NVM585" s="14"/>
      <c r="NVN585" s="18"/>
      <c r="NVX585" s="17"/>
      <c r="NWC585" s="14"/>
      <c r="NWD585" s="18"/>
      <c r="NWN585" s="17"/>
      <c r="NWS585" s="14"/>
      <c r="NWT585" s="18"/>
      <c r="NXD585" s="17"/>
      <c r="NXI585" s="14"/>
      <c r="NXJ585" s="18"/>
      <c r="NXT585" s="17"/>
      <c r="NXY585" s="14"/>
      <c r="NXZ585" s="18"/>
      <c r="NYJ585" s="17"/>
      <c r="NYO585" s="14"/>
      <c r="NYP585" s="18"/>
      <c r="NYZ585" s="17"/>
      <c r="NZE585" s="14"/>
      <c r="NZF585" s="18"/>
      <c r="NZP585" s="17"/>
      <c r="NZU585" s="14"/>
      <c r="NZV585" s="18"/>
      <c r="OAF585" s="17"/>
      <c r="OAK585" s="14"/>
      <c r="OAL585" s="18"/>
      <c r="OAV585" s="17"/>
      <c r="OBA585" s="14"/>
      <c r="OBB585" s="18"/>
      <c r="OBL585" s="17"/>
      <c r="OBQ585" s="14"/>
      <c r="OBR585" s="18"/>
      <c r="OCB585" s="17"/>
      <c r="OCG585" s="14"/>
      <c r="OCH585" s="18"/>
      <c r="OCR585" s="17"/>
      <c r="OCW585" s="14"/>
      <c r="OCX585" s="18"/>
      <c r="ODH585" s="17"/>
      <c r="ODM585" s="14"/>
      <c r="ODN585" s="18"/>
      <c r="ODX585" s="17"/>
      <c r="OEC585" s="14"/>
      <c r="OED585" s="18"/>
      <c r="OEN585" s="17"/>
      <c r="OES585" s="14"/>
      <c r="OET585" s="18"/>
      <c r="OFD585" s="17"/>
      <c r="OFI585" s="14"/>
      <c r="OFJ585" s="18"/>
      <c r="OFT585" s="17"/>
      <c r="OFY585" s="14"/>
      <c r="OFZ585" s="18"/>
      <c r="OGJ585" s="17"/>
      <c r="OGO585" s="14"/>
      <c r="OGP585" s="18"/>
      <c r="OGZ585" s="17"/>
      <c r="OHE585" s="14"/>
      <c r="OHF585" s="18"/>
      <c r="OHP585" s="17"/>
      <c r="OHU585" s="14"/>
      <c r="OHV585" s="18"/>
      <c r="OIF585" s="17"/>
      <c r="OIK585" s="14"/>
      <c r="OIL585" s="18"/>
      <c r="OIV585" s="17"/>
      <c r="OJA585" s="14"/>
      <c r="OJB585" s="18"/>
      <c r="OJL585" s="17"/>
      <c r="OJQ585" s="14"/>
      <c r="OJR585" s="18"/>
      <c r="OKB585" s="17"/>
      <c r="OKG585" s="14"/>
      <c r="OKH585" s="18"/>
      <c r="OKR585" s="17"/>
      <c r="OKW585" s="14"/>
      <c r="OKX585" s="18"/>
      <c r="OLH585" s="17"/>
      <c r="OLM585" s="14"/>
      <c r="OLN585" s="18"/>
      <c r="OLX585" s="17"/>
      <c r="OMC585" s="14"/>
      <c r="OMD585" s="18"/>
      <c r="OMN585" s="17"/>
      <c r="OMS585" s="14"/>
      <c r="OMT585" s="18"/>
      <c r="OND585" s="17"/>
      <c r="ONI585" s="14"/>
      <c r="ONJ585" s="18"/>
      <c r="ONT585" s="17"/>
      <c r="ONY585" s="14"/>
      <c r="ONZ585" s="18"/>
      <c r="OOJ585" s="17"/>
      <c r="OOO585" s="14"/>
      <c r="OOP585" s="18"/>
      <c r="OOZ585" s="17"/>
      <c r="OPE585" s="14"/>
      <c r="OPF585" s="18"/>
      <c r="OPP585" s="17"/>
      <c r="OPU585" s="14"/>
      <c r="OPV585" s="18"/>
      <c r="OQF585" s="17"/>
      <c r="OQK585" s="14"/>
      <c r="OQL585" s="18"/>
      <c r="OQV585" s="17"/>
      <c r="ORA585" s="14"/>
      <c r="ORB585" s="18"/>
      <c r="ORL585" s="17"/>
      <c r="ORQ585" s="14"/>
      <c r="ORR585" s="18"/>
      <c r="OSB585" s="17"/>
      <c r="OSG585" s="14"/>
      <c r="OSH585" s="18"/>
      <c r="OSR585" s="17"/>
      <c r="OSW585" s="14"/>
      <c r="OSX585" s="18"/>
      <c r="OTH585" s="17"/>
      <c r="OTM585" s="14"/>
      <c r="OTN585" s="18"/>
      <c r="OTX585" s="17"/>
      <c r="OUC585" s="14"/>
      <c r="OUD585" s="18"/>
      <c r="OUN585" s="17"/>
      <c r="OUS585" s="14"/>
      <c r="OUT585" s="18"/>
      <c r="OVD585" s="17"/>
      <c r="OVI585" s="14"/>
      <c r="OVJ585" s="18"/>
      <c r="OVT585" s="17"/>
      <c r="OVY585" s="14"/>
      <c r="OVZ585" s="18"/>
      <c r="OWJ585" s="17"/>
      <c r="OWO585" s="14"/>
      <c r="OWP585" s="18"/>
      <c r="OWZ585" s="17"/>
      <c r="OXE585" s="14"/>
      <c r="OXF585" s="18"/>
      <c r="OXP585" s="17"/>
      <c r="OXU585" s="14"/>
      <c r="OXV585" s="18"/>
      <c r="OYF585" s="17"/>
      <c r="OYK585" s="14"/>
      <c r="OYL585" s="18"/>
      <c r="OYV585" s="17"/>
      <c r="OZA585" s="14"/>
      <c r="OZB585" s="18"/>
      <c r="OZL585" s="17"/>
      <c r="OZQ585" s="14"/>
      <c r="OZR585" s="18"/>
      <c r="PAB585" s="17"/>
      <c r="PAG585" s="14"/>
      <c r="PAH585" s="18"/>
      <c r="PAR585" s="17"/>
      <c r="PAW585" s="14"/>
      <c r="PAX585" s="18"/>
      <c r="PBH585" s="17"/>
      <c r="PBM585" s="14"/>
      <c r="PBN585" s="18"/>
      <c r="PBX585" s="17"/>
      <c r="PCC585" s="14"/>
      <c r="PCD585" s="18"/>
      <c r="PCN585" s="17"/>
      <c r="PCS585" s="14"/>
      <c r="PCT585" s="18"/>
      <c r="PDD585" s="17"/>
      <c r="PDI585" s="14"/>
      <c r="PDJ585" s="18"/>
      <c r="PDT585" s="17"/>
      <c r="PDY585" s="14"/>
      <c r="PDZ585" s="18"/>
      <c r="PEJ585" s="17"/>
      <c r="PEO585" s="14"/>
      <c r="PEP585" s="18"/>
      <c r="PEZ585" s="17"/>
      <c r="PFE585" s="14"/>
      <c r="PFF585" s="18"/>
      <c r="PFP585" s="17"/>
      <c r="PFU585" s="14"/>
      <c r="PFV585" s="18"/>
      <c r="PGF585" s="17"/>
      <c r="PGK585" s="14"/>
      <c r="PGL585" s="18"/>
      <c r="PGV585" s="17"/>
      <c r="PHA585" s="14"/>
      <c r="PHB585" s="18"/>
      <c r="PHL585" s="17"/>
      <c r="PHQ585" s="14"/>
      <c r="PHR585" s="18"/>
      <c r="PIB585" s="17"/>
      <c r="PIG585" s="14"/>
      <c r="PIH585" s="18"/>
      <c r="PIR585" s="17"/>
      <c r="PIW585" s="14"/>
      <c r="PIX585" s="18"/>
      <c r="PJH585" s="17"/>
      <c r="PJM585" s="14"/>
      <c r="PJN585" s="18"/>
      <c r="PJX585" s="17"/>
      <c r="PKC585" s="14"/>
      <c r="PKD585" s="18"/>
      <c r="PKN585" s="17"/>
      <c r="PKS585" s="14"/>
      <c r="PKT585" s="18"/>
      <c r="PLD585" s="17"/>
      <c r="PLI585" s="14"/>
      <c r="PLJ585" s="18"/>
      <c r="PLT585" s="17"/>
      <c r="PLY585" s="14"/>
      <c r="PLZ585" s="18"/>
      <c r="PMJ585" s="17"/>
      <c r="PMO585" s="14"/>
      <c r="PMP585" s="18"/>
      <c r="PMZ585" s="17"/>
      <c r="PNE585" s="14"/>
      <c r="PNF585" s="18"/>
      <c r="PNP585" s="17"/>
      <c r="PNU585" s="14"/>
      <c r="PNV585" s="18"/>
      <c r="POF585" s="17"/>
      <c r="POK585" s="14"/>
      <c r="POL585" s="18"/>
      <c r="POV585" s="17"/>
      <c r="PPA585" s="14"/>
      <c r="PPB585" s="18"/>
      <c r="PPL585" s="17"/>
      <c r="PPQ585" s="14"/>
      <c r="PPR585" s="18"/>
      <c r="PQB585" s="17"/>
      <c r="PQG585" s="14"/>
      <c r="PQH585" s="18"/>
      <c r="PQR585" s="17"/>
      <c r="PQW585" s="14"/>
      <c r="PQX585" s="18"/>
      <c r="PRH585" s="17"/>
      <c r="PRM585" s="14"/>
      <c r="PRN585" s="18"/>
      <c r="PRX585" s="17"/>
      <c r="PSC585" s="14"/>
      <c r="PSD585" s="18"/>
      <c r="PSN585" s="17"/>
      <c r="PSS585" s="14"/>
      <c r="PST585" s="18"/>
      <c r="PTD585" s="17"/>
      <c r="PTI585" s="14"/>
      <c r="PTJ585" s="18"/>
      <c r="PTT585" s="17"/>
      <c r="PTY585" s="14"/>
      <c r="PTZ585" s="18"/>
      <c r="PUJ585" s="17"/>
      <c r="PUO585" s="14"/>
      <c r="PUP585" s="18"/>
      <c r="PUZ585" s="17"/>
      <c r="PVE585" s="14"/>
      <c r="PVF585" s="18"/>
      <c r="PVP585" s="17"/>
      <c r="PVU585" s="14"/>
      <c r="PVV585" s="18"/>
      <c r="PWF585" s="17"/>
      <c r="PWK585" s="14"/>
      <c r="PWL585" s="18"/>
      <c r="PWV585" s="17"/>
      <c r="PXA585" s="14"/>
      <c r="PXB585" s="18"/>
      <c r="PXL585" s="17"/>
      <c r="PXQ585" s="14"/>
      <c r="PXR585" s="18"/>
      <c r="PYB585" s="17"/>
      <c r="PYG585" s="14"/>
      <c r="PYH585" s="18"/>
      <c r="PYR585" s="17"/>
      <c r="PYW585" s="14"/>
      <c r="PYX585" s="18"/>
      <c r="PZH585" s="17"/>
      <c r="PZM585" s="14"/>
      <c r="PZN585" s="18"/>
      <c r="PZX585" s="17"/>
      <c r="QAC585" s="14"/>
      <c r="QAD585" s="18"/>
      <c r="QAN585" s="17"/>
      <c r="QAS585" s="14"/>
      <c r="QAT585" s="18"/>
      <c r="QBD585" s="17"/>
      <c r="QBI585" s="14"/>
      <c r="QBJ585" s="18"/>
      <c r="QBT585" s="17"/>
      <c r="QBY585" s="14"/>
      <c r="QBZ585" s="18"/>
      <c r="QCJ585" s="17"/>
      <c r="QCO585" s="14"/>
      <c r="QCP585" s="18"/>
      <c r="QCZ585" s="17"/>
      <c r="QDE585" s="14"/>
      <c r="QDF585" s="18"/>
      <c r="QDP585" s="17"/>
      <c r="QDU585" s="14"/>
      <c r="QDV585" s="18"/>
      <c r="QEF585" s="17"/>
      <c r="QEK585" s="14"/>
      <c r="QEL585" s="18"/>
      <c r="QEV585" s="17"/>
      <c r="QFA585" s="14"/>
      <c r="QFB585" s="18"/>
      <c r="QFL585" s="17"/>
      <c r="QFQ585" s="14"/>
      <c r="QFR585" s="18"/>
      <c r="QGB585" s="17"/>
      <c r="QGG585" s="14"/>
      <c r="QGH585" s="18"/>
      <c r="QGR585" s="17"/>
      <c r="QGW585" s="14"/>
      <c r="QGX585" s="18"/>
      <c r="QHH585" s="17"/>
      <c r="QHM585" s="14"/>
      <c r="QHN585" s="18"/>
      <c r="QHX585" s="17"/>
      <c r="QIC585" s="14"/>
      <c r="QID585" s="18"/>
      <c r="QIN585" s="17"/>
      <c r="QIS585" s="14"/>
      <c r="QIT585" s="18"/>
      <c r="QJD585" s="17"/>
      <c r="QJI585" s="14"/>
      <c r="QJJ585" s="18"/>
      <c r="QJT585" s="17"/>
      <c r="QJY585" s="14"/>
      <c r="QJZ585" s="18"/>
      <c r="QKJ585" s="17"/>
      <c r="QKO585" s="14"/>
      <c r="QKP585" s="18"/>
      <c r="QKZ585" s="17"/>
      <c r="QLE585" s="14"/>
      <c r="QLF585" s="18"/>
      <c r="QLP585" s="17"/>
      <c r="QLU585" s="14"/>
      <c r="QLV585" s="18"/>
      <c r="QMF585" s="17"/>
      <c r="QMK585" s="14"/>
      <c r="QML585" s="18"/>
      <c r="QMV585" s="17"/>
      <c r="QNA585" s="14"/>
      <c r="QNB585" s="18"/>
      <c r="QNL585" s="17"/>
      <c r="QNQ585" s="14"/>
      <c r="QNR585" s="18"/>
      <c r="QOB585" s="17"/>
      <c r="QOG585" s="14"/>
      <c r="QOH585" s="18"/>
      <c r="QOR585" s="17"/>
      <c r="QOW585" s="14"/>
      <c r="QOX585" s="18"/>
      <c r="QPH585" s="17"/>
      <c r="QPM585" s="14"/>
      <c r="QPN585" s="18"/>
      <c r="QPX585" s="17"/>
      <c r="QQC585" s="14"/>
      <c r="QQD585" s="18"/>
      <c r="QQN585" s="17"/>
      <c r="QQS585" s="14"/>
      <c r="QQT585" s="18"/>
      <c r="QRD585" s="17"/>
      <c r="QRI585" s="14"/>
      <c r="QRJ585" s="18"/>
      <c r="QRT585" s="17"/>
      <c r="QRY585" s="14"/>
      <c r="QRZ585" s="18"/>
      <c r="QSJ585" s="17"/>
      <c r="QSO585" s="14"/>
      <c r="QSP585" s="18"/>
      <c r="QSZ585" s="17"/>
      <c r="QTE585" s="14"/>
      <c r="QTF585" s="18"/>
      <c r="QTP585" s="17"/>
      <c r="QTU585" s="14"/>
      <c r="QTV585" s="18"/>
      <c r="QUF585" s="17"/>
      <c r="QUK585" s="14"/>
      <c r="QUL585" s="18"/>
      <c r="QUV585" s="17"/>
      <c r="QVA585" s="14"/>
      <c r="QVB585" s="18"/>
      <c r="QVL585" s="17"/>
      <c r="QVQ585" s="14"/>
      <c r="QVR585" s="18"/>
      <c r="QWB585" s="17"/>
      <c r="QWG585" s="14"/>
      <c r="QWH585" s="18"/>
      <c r="QWR585" s="17"/>
      <c r="QWW585" s="14"/>
      <c r="QWX585" s="18"/>
      <c r="QXH585" s="17"/>
      <c r="QXM585" s="14"/>
      <c r="QXN585" s="18"/>
      <c r="QXX585" s="17"/>
      <c r="QYC585" s="14"/>
      <c r="QYD585" s="18"/>
      <c r="QYN585" s="17"/>
      <c r="QYS585" s="14"/>
      <c r="QYT585" s="18"/>
      <c r="QZD585" s="17"/>
      <c r="QZI585" s="14"/>
      <c r="QZJ585" s="18"/>
      <c r="QZT585" s="17"/>
      <c r="QZY585" s="14"/>
      <c r="QZZ585" s="18"/>
      <c r="RAJ585" s="17"/>
      <c r="RAO585" s="14"/>
      <c r="RAP585" s="18"/>
      <c r="RAZ585" s="17"/>
      <c r="RBE585" s="14"/>
      <c r="RBF585" s="18"/>
      <c r="RBP585" s="17"/>
      <c r="RBU585" s="14"/>
      <c r="RBV585" s="18"/>
      <c r="RCF585" s="17"/>
      <c r="RCK585" s="14"/>
      <c r="RCL585" s="18"/>
      <c r="RCV585" s="17"/>
      <c r="RDA585" s="14"/>
      <c r="RDB585" s="18"/>
      <c r="RDL585" s="17"/>
      <c r="RDQ585" s="14"/>
      <c r="RDR585" s="18"/>
      <c r="REB585" s="17"/>
      <c r="REG585" s="14"/>
      <c r="REH585" s="18"/>
      <c r="RER585" s="17"/>
      <c r="REW585" s="14"/>
      <c r="REX585" s="18"/>
      <c r="RFH585" s="17"/>
      <c r="RFM585" s="14"/>
      <c r="RFN585" s="18"/>
      <c r="RFX585" s="17"/>
      <c r="RGC585" s="14"/>
      <c r="RGD585" s="18"/>
      <c r="RGN585" s="17"/>
      <c r="RGS585" s="14"/>
      <c r="RGT585" s="18"/>
      <c r="RHD585" s="17"/>
      <c r="RHI585" s="14"/>
      <c r="RHJ585" s="18"/>
      <c r="RHT585" s="17"/>
      <c r="RHY585" s="14"/>
      <c r="RHZ585" s="18"/>
      <c r="RIJ585" s="17"/>
      <c r="RIO585" s="14"/>
      <c r="RIP585" s="18"/>
      <c r="RIZ585" s="17"/>
      <c r="RJE585" s="14"/>
      <c r="RJF585" s="18"/>
      <c r="RJP585" s="17"/>
      <c r="RJU585" s="14"/>
      <c r="RJV585" s="18"/>
      <c r="RKF585" s="17"/>
      <c r="RKK585" s="14"/>
      <c r="RKL585" s="18"/>
      <c r="RKV585" s="17"/>
      <c r="RLA585" s="14"/>
      <c r="RLB585" s="18"/>
      <c r="RLL585" s="17"/>
      <c r="RLQ585" s="14"/>
      <c r="RLR585" s="18"/>
      <c r="RMB585" s="17"/>
      <c r="RMG585" s="14"/>
      <c r="RMH585" s="18"/>
      <c r="RMR585" s="17"/>
      <c r="RMW585" s="14"/>
      <c r="RMX585" s="18"/>
      <c r="RNH585" s="17"/>
      <c r="RNM585" s="14"/>
      <c r="RNN585" s="18"/>
      <c r="RNX585" s="17"/>
      <c r="ROC585" s="14"/>
      <c r="ROD585" s="18"/>
      <c r="RON585" s="17"/>
      <c r="ROS585" s="14"/>
      <c r="ROT585" s="18"/>
      <c r="RPD585" s="17"/>
      <c r="RPI585" s="14"/>
      <c r="RPJ585" s="18"/>
      <c r="RPT585" s="17"/>
      <c r="RPY585" s="14"/>
      <c r="RPZ585" s="18"/>
      <c r="RQJ585" s="17"/>
      <c r="RQO585" s="14"/>
      <c r="RQP585" s="18"/>
      <c r="RQZ585" s="17"/>
      <c r="RRE585" s="14"/>
      <c r="RRF585" s="18"/>
      <c r="RRP585" s="17"/>
      <c r="RRU585" s="14"/>
      <c r="RRV585" s="18"/>
      <c r="RSF585" s="17"/>
      <c r="RSK585" s="14"/>
      <c r="RSL585" s="18"/>
      <c r="RSV585" s="17"/>
      <c r="RTA585" s="14"/>
      <c r="RTB585" s="18"/>
      <c r="RTL585" s="17"/>
      <c r="RTQ585" s="14"/>
      <c r="RTR585" s="18"/>
      <c r="RUB585" s="17"/>
      <c r="RUG585" s="14"/>
      <c r="RUH585" s="18"/>
      <c r="RUR585" s="17"/>
      <c r="RUW585" s="14"/>
      <c r="RUX585" s="18"/>
      <c r="RVH585" s="17"/>
      <c r="RVM585" s="14"/>
      <c r="RVN585" s="18"/>
      <c r="RVX585" s="17"/>
      <c r="RWC585" s="14"/>
      <c r="RWD585" s="18"/>
      <c r="RWN585" s="17"/>
      <c r="RWS585" s="14"/>
      <c r="RWT585" s="18"/>
      <c r="RXD585" s="17"/>
      <c r="RXI585" s="14"/>
      <c r="RXJ585" s="18"/>
      <c r="RXT585" s="17"/>
      <c r="RXY585" s="14"/>
      <c r="RXZ585" s="18"/>
      <c r="RYJ585" s="17"/>
      <c r="RYO585" s="14"/>
      <c r="RYP585" s="18"/>
      <c r="RYZ585" s="17"/>
      <c r="RZE585" s="14"/>
      <c r="RZF585" s="18"/>
      <c r="RZP585" s="17"/>
      <c r="RZU585" s="14"/>
      <c r="RZV585" s="18"/>
      <c r="SAF585" s="17"/>
      <c r="SAK585" s="14"/>
      <c r="SAL585" s="18"/>
      <c r="SAV585" s="17"/>
      <c r="SBA585" s="14"/>
      <c r="SBB585" s="18"/>
      <c r="SBL585" s="17"/>
      <c r="SBQ585" s="14"/>
      <c r="SBR585" s="18"/>
      <c r="SCB585" s="17"/>
      <c r="SCG585" s="14"/>
      <c r="SCH585" s="18"/>
      <c r="SCR585" s="17"/>
      <c r="SCW585" s="14"/>
      <c r="SCX585" s="18"/>
      <c r="SDH585" s="17"/>
      <c r="SDM585" s="14"/>
      <c r="SDN585" s="18"/>
      <c r="SDX585" s="17"/>
      <c r="SEC585" s="14"/>
      <c r="SED585" s="18"/>
      <c r="SEN585" s="17"/>
      <c r="SES585" s="14"/>
      <c r="SET585" s="18"/>
      <c r="SFD585" s="17"/>
      <c r="SFI585" s="14"/>
      <c r="SFJ585" s="18"/>
      <c r="SFT585" s="17"/>
      <c r="SFY585" s="14"/>
      <c r="SFZ585" s="18"/>
      <c r="SGJ585" s="17"/>
      <c r="SGO585" s="14"/>
      <c r="SGP585" s="18"/>
      <c r="SGZ585" s="17"/>
      <c r="SHE585" s="14"/>
      <c r="SHF585" s="18"/>
      <c r="SHP585" s="17"/>
      <c r="SHU585" s="14"/>
      <c r="SHV585" s="18"/>
      <c r="SIF585" s="17"/>
      <c r="SIK585" s="14"/>
      <c r="SIL585" s="18"/>
      <c r="SIV585" s="17"/>
      <c r="SJA585" s="14"/>
      <c r="SJB585" s="18"/>
      <c r="SJL585" s="17"/>
      <c r="SJQ585" s="14"/>
      <c r="SJR585" s="18"/>
      <c r="SKB585" s="17"/>
      <c r="SKG585" s="14"/>
      <c r="SKH585" s="18"/>
      <c r="SKR585" s="17"/>
      <c r="SKW585" s="14"/>
      <c r="SKX585" s="18"/>
      <c r="SLH585" s="17"/>
      <c r="SLM585" s="14"/>
      <c r="SLN585" s="18"/>
      <c r="SLX585" s="17"/>
      <c r="SMC585" s="14"/>
      <c r="SMD585" s="18"/>
      <c r="SMN585" s="17"/>
      <c r="SMS585" s="14"/>
      <c r="SMT585" s="18"/>
      <c r="SND585" s="17"/>
      <c r="SNI585" s="14"/>
      <c r="SNJ585" s="18"/>
      <c r="SNT585" s="17"/>
      <c r="SNY585" s="14"/>
      <c r="SNZ585" s="18"/>
      <c r="SOJ585" s="17"/>
      <c r="SOO585" s="14"/>
      <c r="SOP585" s="18"/>
      <c r="SOZ585" s="17"/>
      <c r="SPE585" s="14"/>
      <c r="SPF585" s="18"/>
      <c r="SPP585" s="17"/>
      <c r="SPU585" s="14"/>
      <c r="SPV585" s="18"/>
      <c r="SQF585" s="17"/>
      <c r="SQK585" s="14"/>
      <c r="SQL585" s="18"/>
      <c r="SQV585" s="17"/>
      <c r="SRA585" s="14"/>
      <c r="SRB585" s="18"/>
      <c r="SRL585" s="17"/>
      <c r="SRQ585" s="14"/>
      <c r="SRR585" s="18"/>
      <c r="SSB585" s="17"/>
      <c r="SSG585" s="14"/>
      <c r="SSH585" s="18"/>
      <c r="SSR585" s="17"/>
      <c r="SSW585" s="14"/>
      <c r="SSX585" s="18"/>
      <c r="STH585" s="17"/>
      <c r="STM585" s="14"/>
      <c r="STN585" s="18"/>
      <c r="STX585" s="17"/>
      <c r="SUC585" s="14"/>
      <c r="SUD585" s="18"/>
      <c r="SUN585" s="17"/>
      <c r="SUS585" s="14"/>
      <c r="SUT585" s="18"/>
      <c r="SVD585" s="17"/>
      <c r="SVI585" s="14"/>
      <c r="SVJ585" s="18"/>
      <c r="SVT585" s="17"/>
      <c r="SVY585" s="14"/>
      <c r="SVZ585" s="18"/>
      <c r="SWJ585" s="17"/>
      <c r="SWO585" s="14"/>
      <c r="SWP585" s="18"/>
      <c r="SWZ585" s="17"/>
      <c r="SXE585" s="14"/>
      <c r="SXF585" s="18"/>
      <c r="SXP585" s="17"/>
      <c r="SXU585" s="14"/>
      <c r="SXV585" s="18"/>
      <c r="SYF585" s="17"/>
      <c r="SYK585" s="14"/>
      <c r="SYL585" s="18"/>
      <c r="SYV585" s="17"/>
      <c r="SZA585" s="14"/>
      <c r="SZB585" s="18"/>
      <c r="SZL585" s="17"/>
      <c r="SZQ585" s="14"/>
      <c r="SZR585" s="18"/>
      <c r="TAB585" s="17"/>
      <c r="TAG585" s="14"/>
      <c r="TAH585" s="18"/>
      <c r="TAR585" s="17"/>
      <c r="TAW585" s="14"/>
      <c r="TAX585" s="18"/>
      <c r="TBH585" s="17"/>
      <c r="TBM585" s="14"/>
      <c r="TBN585" s="18"/>
      <c r="TBX585" s="17"/>
      <c r="TCC585" s="14"/>
      <c r="TCD585" s="18"/>
      <c r="TCN585" s="17"/>
      <c r="TCS585" s="14"/>
      <c r="TCT585" s="18"/>
      <c r="TDD585" s="17"/>
      <c r="TDI585" s="14"/>
      <c r="TDJ585" s="18"/>
      <c r="TDT585" s="17"/>
      <c r="TDY585" s="14"/>
      <c r="TDZ585" s="18"/>
      <c r="TEJ585" s="17"/>
      <c r="TEO585" s="14"/>
      <c r="TEP585" s="18"/>
      <c r="TEZ585" s="17"/>
      <c r="TFE585" s="14"/>
      <c r="TFF585" s="18"/>
      <c r="TFP585" s="17"/>
      <c r="TFU585" s="14"/>
      <c r="TFV585" s="18"/>
      <c r="TGF585" s="17"/>
      <c r="TGK585" s="14"/>
      <c r="TGL585" s="18"/>
      <c r="TGV585" s="17"/>
      <c r="THA585" s="14"/>
      <c r="THB585" s="18"/>
      <c r="THL585" s="17"/>
      <c r="THQ585" s="14"/>
      <c r="THR585" s="18"/>
      <c r="TIB585" s="17"/>
      <c r="TIG585" s="14"/>
      <c r="TIH585" s="18"/>
      <c r="TIR585" s="17"/>
      <c r="TIW585" s="14"/>
      <c r="TIX585" s="18"/>
      <c r="TJH585" s="17"/>
      <c r="TJM585" s="14"/>
      <c r="TJN585" s="18"/>
      <c r="TJX585" s="17"/>
      <c r="TKC585" s="14"/>
      <c r="TKD585" s="18"/>
      <c r="TKN585" s="17"/>
      <c r="TKS585" s="14"/>
      <c r="TKT585" s="18"/>
      <c r="TLD585" s="17"/>
      <c r="TLI585" s="14"/>
      <c r="TLJ585" s="18"/>
      <c r="TLT585" s="17"/>
      <c r="TLY585" s="14"/>
      <c r="TLZ585" s="18"/>
      <c r="TMJ585" s="17"/>
      <c r="TMO585" s="14"/>
      <c r="TMP585" s="18"/>
      <c r="TMZ585" s="17"/>
      <c r="TNE585" s="14"/>
      <c r="TNF585" s="18"/>
      <c r="TNP585" s="17"/>
      <c r="TNU585" s="14"/>
      <c r="TNV585" s="18"/>
      <c r="TOF585" s="17"/>
      <c r="TOK585" s="14"/>
      <c r="TOL585" s="18"/>
      <c r="TOV585" s="17"/>
      <c r="TPA585" s="14"/>
      <c r="TPB585" s="18"/>
      <c r="TPL585" s="17"/>
      <c r="TPQ585" s="14"/>
      <c r="TPR585" s="18"/>
      <c r="TQB585" s="17"/>
      <c r="TQG585" s="14"/>
      <c r="TQH585" s="18"/>
      <c r="TQR585" s="17"/>
      <c r="TQW585" s="14"/>
      <c r="TQX585" s="18"/>
      <c r="TRH585" s="17"/>
      <c r="TRM585" s="14"/>
      <c r="TRN585" s="18"/>
      <c r="TRX585" s="17"/>
      <c r="TSC585" s="14"/>
      <c r="TSD585" s="18"/>
      <c r="TSN585" s="17"/>
      <c r="TSS585" s="14"/>
      <c r="TST585" s="18"/>
      <c r="TTD585" s="17"/>
      <c r="TTI585" s="14"/>
      <c r="TTJ585" s="18"/>
      <c r="TTT585" s="17"/>
      <c r="TTY585" s="14"/>
      <c r="TTZ585" s="18"/>
      <c r="TUJ585" s="17"/>
      <c r="TUO585" s="14"/>
      <c r="TUP585" s="18"/>
      <c r="TUZ585" s="17"/>
      <c r="TVE585" s="14"/>
      <c r="TVF585" s="18"/>
      <c r="TVP585" s="17"/>
      <c r="TVU585" s="14"/>
      <c r="TVV585" s="18"/>
      <c r="TWF585" s="17"/>
      <c r="TWK585" s="14"/>
      <c r="TWL585" s="18"/>
      <c r="TWV585" s="17"/>
      <c r="TXA585" s="14"/>
      <c r="TXB585" s="18"/>
      <c r="TXL585" s="17"/>
      <c r="TXQ585" s="14"/>
      <c r="TXR585" s="18"/>
      <c r="TYB585" s="17"/>
      <c r="TYG585" s="14"/>
      <c r="TYH585" s="18"/>
      <c r="TYR585" s="17"/>
      <c r="TYW585" s="14"/>
      <c r="TYX585" s="18"/>
      <c r="TZH585" s="17"/>
      <c r="TZM585" s="14"/>
      <c r="TZN585" s="18"/>
      <c r="TZX585" s="17"/>
      <c r="UAC585" s="14"/>
      <c r="UAD585" s="18"/>
      <c r="UAN585" s="17"/>
      <c r="UAS585" s="14"/>
      <c r="UAT585" s="18"/>
      <c r="UBD585" s="17"/>
      <c r="UBI585" s="14"/>
      <c r="UBJ585" s="18"/>
      <c r="UBT585" s="17"/>
      <c r="UBY585" s="14"/>
      <c r="UBZ585" s="18"/>
      <c r="UCJ585" s="17"/>
      <c r="UCO585" s="14"/>
      <c r="UCP585" s="18"/>
      <c r="UCZ585" s="17"/>
      <c r="UDE585" s="14"/>
      <c r="UDF585" s="18"/>
      <c r="UDP585" s="17"/>
      <c r="UDU585" s="14"/>
      <c r="UDV585" s="18"/>
      <c r="UEF585" s="17"/>
      <c r="UEK585" s="14"/>
      <c r="UEL585" s="18"/>
      <c r="UEV585" s="17"/>
      <c r="UFA585" s="14"/>
      <c r="UFB585" s="18"/>
      <c r="UFL585" s="17"/>
      <c r="UFQ585" s="14"/>
      <c r="UFR585" s="18"/>
      <c r="UGB585" s="17"/>
      <c r="UGG585" s="14"/>
      <c r="UGH585" s="18"/>
      <c r="UGR585" s="17"/>
      <c r="UGW585" s="14"/>
      <c r="UGX585" s="18"/>
      <c r="UHH585" s="17"/>
      <c r="UHM585" s="14"/>
      <c r="UHN585" s="18"/>
      <c r="UHX585" s="17"/>
      <c r="UIC585" s="14"/>
      <c r="UID585" s="18"/>
      <c r="UIN585" s="17"/>
      <c r="UIS585" s="14"/>
      <c r="UIT585" s="18"/>
      <c r="UJD585" s="17"/>
      <c r="UJI585" s="14"/>
      <c r="UJJ585" s="18"/>
      <c r="UJT585" s="17"/>
      <c r="UJY585" s="14"/>
      <c r="UJZ585" s="18"/>
      <c r="UKJ585" s="17"/>
      <c r="UKO585" s="14"/>
      <c r="UKP585" s="18"/>
      <c r="UKZ585" s="17"/>
      <c r="ULE585" s="14"/>
      <c r="ULF585" s="18"/>
      <c r="ULP585" s="17"/>
      <c r="ULU585" s="14"/>
      <c r="ULV585" s="18"/>
      <c r="UMF585" s="17"/>
      <c r="UMK585" s="14"/>
      <c r="UML585" s="18"/>
      <c r="UMV585" s="17"/>
      <c r="UNA585" s="14"/>
      <c r="UNB585" s="18"/>
      <c r="UNL585" s="17"/>
      <c r="UNQ585" s="14"/>
      <c r="UNR585" s="18"/>
      <c r="UOB585" s="17"/>
      <c r="UOG585" s="14"/>
      <c r="UOH585" s="18"/>
      <c r="UOR585" s="17"/>
      <c r="UOW585" s="14"/>
      <c r="UOX585" s="18"/>
      <c r="UPH585" s="17"/>
      <c r="UPM585" s="14"/>
      <c r="UPN585" s="18"/>
      <c r="UPX585" s="17"/>
      <c r="UQC585" s="14"/>
      <c r="UQD585" s="18"/>
      <c r="UQN585" s="17"/>
      <c r="UQS585" s="14"/>
      <c r="UQT585" s="18"/>
      <c r="URD585" s="17"/>
      <c r="URI585" s="14"/>
      <c r="URJ585" s="18"/>
      <c r="URT585" s="17"/>
      <c r="URY585" s="14"/>
      <c r="URZ585" s="18"/>
      <c r="USJ585" s="17"/>
      <c r="USO585" s="14"/>
      <c r="USP585" s="18"/>
      <c r="USZ585" s="17"/>
      <c r="UTE585" s="14"/>
      <c r="UTF585" s="18"/>
      <c r="UTP585" s="17"/>
      <c r="UTU585" s="14"/>
      <c r="UTV585" s="18"/>
      <c r="UUF585" s="17"/>
      <c r="UUK585" s="14"/>
      <c r="UUL585" s="18"/>
      <c r="UUV585" s="17"/>
      <c r="UVA585" s="14"/>
      <c r="UVB585" s="18"/>
      <c r="UVL585" s="17"/>
      <c r="UVQ585" s="14"/>
      <c r="UVR585" s="18"/>
      <c r="UWB585" s="17"/>
      <c r="UWG585" s="14"/>
      <c r="UWH585" s="18"/>
      <c r="UWR585" s="17"/>
      <c r="UWW585" s="14"/>
      <c r="UWX585" s="18"/>
      <c r="UXH585" s="17"/>
      <c r="UXM585" s="14"/>
      <c r="UXN585" s="18"/>
      <c r="UXX585" s="17"/>
      <c r="UYC585" s="14"/>
      <c r="UYD585" s="18"/>
      <c r="UYN585" s="17"/>
      <c r="UYS585" s="14"/>
      <c r="UYT585" s="18"/>
      <c r="UZD585" s="17"/>
      <c r="UZI585" s="14"/>
      <c r="UZJ585" s="18"/>
      <c r="UZT585" s="17"/>
      <c r="UZY585" s="14"/>
      <c r="UZZ585" s="18"/>
      <c r="VAJ585" s="17"/>
      <c r="VAO585" s="14"/>
      <c r="VAP585" s="18"/>
      <c r="VAZ585" s="17"/>
      <c r="VBE585" s="14"/>
      <c r="VBF585" s="18"/>
      <c r="VBP585" s="17"/>
      <c r="VBU585" s="14"/>
      <c r="VBV585" s="18"/>
      <c r="VCF585" s="17"/>
      <c r="VCK585" s="14"/>
      <c r="VCL585" s="18"/>
      <c r="VCV585" s="17"/>
      <c r="VDA585" s="14"/>
      <c r="VDB585" s="18"/>
      <c r="VDL585" s="17"/>
      <c r="VDQ585" s="14"/>
      <c r="VDR585" s="18"/>
      <c r="VEB585" s="17"/>
      <c r="VEG585" s="14"/>
      <c r="VEH585" s="18"/>
      <c r="VER585" s="17"/>
      <c r="VEW585" s="14"/>
      <c r="VEX585" s="18"/>
      <c r="VFH585" s="17"/>
      <c r="VFM585" s="14"/>
      <c r="VFN585" s="18"/>
      <c r="VFX585" s="17"/>
      <c r="VGC585" s="14"/>
      <c r="VGD585" s="18"/>
      <c r="VGN585" s="17"/>
      <c r="VGS585" s="14"/>
      <c r="VGT585" s="18"/>
      <c r="VHD585" s="17"/>
      <c r="VHI585" s="14"/>
      <c r="VHJ585" s="18"/>
      <c r="VHT585" s="17"/>
      <c r="VHY585" s="14"/>
      <c r="VHZ585" s="18"/>
      <c r="VIJ585" s="17"/>
      <c r="VIO585" s="14"/>
      <c r="VIP585" s="18"/>
      <c r="VIZ585" s="17"/>
      <c r="VJE585" s="14"/>
      <c r="VJF585" s="18"/>
      <c r="VJP585" s="17"/>
      <c r="VJU585" s="14"/>
      <c r="VJV585" s="18"/>
      <c r="VKF585" s="17"/>
      <c r="VKK585" s="14"/>
      <c r="VKL585" s="18"/>
      <c r="VKV585" s="17"/>
      <c r="VLA585" s="14"/>
      <c r="VLB585" s="18"/>
      <c r="VLL585" s="17"/>
      <c r="VLQ585" s="14"/>
      <c r="VLR585" s="18"/>
      <c r="VMB585" s="17"/>
      <c r="VMG585" s="14"/>
      <c r="VMH585" s="18"/>
      <c r="VMR585" s="17"/>
      <c r="VMW585" s="14"/>
      <c r="VMX585" s="18"/>
      <c r="VNH585" s="17"/>
      <c r="VNM585" s="14"/>
      <c r="VNN585" s="18"/>
      <c r="VNX585" s="17"/>
      <c r="VOC585" s="14"/>
      <c r="VOD585" s="18"/>
      <c r="VON585" s="17"/>
      <c r="VOS585" s="14"/>
      <c r="VOT585" s="18"/>
      <c r="VPD585" s="17"/>
      <c r="VPI585" s="14"/>
      <c r="VPJ585" s="18"/>
      <c r="VPT585" s="17"/>
      <c r="VPY585" s="14"/>
      <c r="VPZ585" s="18"/>
      <c r="VQJ585" s="17"/>
      <c r="VQO585" s="14"/>
      <c r="VQP585" s="18"/>
      <c r="VQZ585" s="17"/>
      <c r="VRE585" s="14"/>
      <c r="VRF585" s="18"/>
      <c r="VRP585" s="17"/>
      <c r="VRU585" s="14"/>
      <c r="VRV585" s="18"/>
      <c r="VSF585" s="17"/>
      <c r="VSK585" s="14"/>
      <c r="VSL585" s="18"/>
      <c r="VSV585" s="17"/>
      <c r="VTA585" s="14"/>
      <c r="VTB585" s="18"/>
      <c r="VTL585" s="17"/>
      <c r="VTQ585" s="14"/>
      <c r="VTR585" s="18"/>
      <c r="VUB585" s="17"/>
      <c r="VUG585" s="14"/>
      <c r="VUH585" s="18"/>
      <c r="VUR585" s="17"/>
      <c r="VUW585" s="14"/>
      <c r="VUX585" s="18"/>
      <c r="VVH585" s="17"/>
      <c r="VVM585" s="14"/>
      <c r="VVN585" s="18"/>
      <c r="VVX585" s="17"/>
      <c r="VWC585" s="14"/>
      <c r="VWD585" s="18"/>
      <c r="VWN585" s="17"/>
      <c r="VWS585" s="14"/>
      <c r="VWT585" s="18"/>
      <c r="VXD585" s="17"/>
      <c r="VXI585" s="14"/>
      <c r="VXJ585" s="18"/>
      <c r="VXT585" s="17"/>
      <c r="VXY585" s="14"/>
      <c r="VXZ585" s="18"/>
      <c r="VYJ585" s="17"/>
      <c r="VYO585" s="14"/>
      <c r="VYP585" s="18"/>
      <c r="VYZ585" s="17"/>
      <c r="VZE585" s="14"/>
      <c r="VZF585" s="18"/>
      <c r="VZP585" s="17"/>
      <c r="VZU585" s="14"/>
      <c r="VZV585" s="18"/>
      <c r="WAF585" s="17"/>
      <c r="WAK585" s="14"/>
      <c r="WAL585" s="18"/>
      <c r="WAV585" s="17"/>
      <c r="WBA585" s="14"/>
      <c r="WBB585" s="18"/>
      <c r="WBL585" s="17"/>
      <c r="WBQ585" s="14"/>
      <c r="WBR585" s="18"/>
      <c r="WCB585" s="17"/>
      <c r="WCG585" s="14"/>
      <c r="WCH585" s="18"/>
      <c r="WCR585" s="17"/>
      <c r="WCW585" s="14"/>
      <c r="WCX585" s="18"/>
      <c r="WDH585" s="17"/>
      <c r="WDM585" s="14"/>
      <c r="WDN585" s="18"/>
      <c r="WDX585" s="17"/>
      <c r="WEC585" s="14"/>
      <c r="WED585" s="18"/>
      <c r="WEN585" s="17"/>
      <c r="WES585" s="14"/>
      <c r="WET585" s="18"/>
      <c r="WFD585" s="17"/>
      <c r="WFI585" s="14"/>
      <c r="WFJ585" s="18"/>
      <c r="WFT585" s="17"/>
      <c r="WFY585" s="14"/>
      <c r="WFZ585" s="18"/>
      <c r="WGJ585" s="17"/>
      <c r="WGO585" s="14"/>
      <c r="WGP585" s="18"/>
      <c r="WGZ585" s="17"/>
      <c r="WHE585" s="14"/>
      <c r="WHF585" s="18"/>
      <c r="WHP585" s="17"/>
      <c r="WHU585" s="14"/>
      <c r="WHV585" s="18"/>
      <c r="WIF585" s="17"/>
      <c r="WIK585" s="14"/>
      <c r="WIL585" s="18"/>
      <c r="WIV585" s="17"/>
      <c r="WJA585" s="14"/>
      <c r="WJB585" s="18"/>
      <c r="WJL585" s="17"/>
      <c r="WJQ585" s="14"/>
      <c r="WJR585" s="18"/>
      <c r="WKB585" s="17"/>
      <c r="WKG585" s="14"/>
      <c r="WKH585" s="18"/>
      <c r="WKR585" s="17"/>
      <c r="WKW585" s="14"/>
      <c r="WKX585" s="18"/>
      <c r="WLH585" s="17"/>
      <c r="WLM585" s="14"/>
      <c r="WLN585" s="18"/>
      <c r="WLX585" s="17"/>
      <c r="WMC585" s="14"/>
      <c r="WMD585" s="18"/>
      <c r="WMN585" s="17"/>
      <c r="WMS585" s="14"/>
      <c r="WMT585" s="18"/>
      <c r="WND585" s="17"/>
      <c r="WNI585" s="14"/>
      <c r="WNJ585" s="18"/>
      <c r="WNT585" s="17"/>
      <c r="WNY585" s="14"/>
      <c r="WNZ585" s="18"/>
      <c r="WOJ585" s="17"/>
      <c r="WOO585" s="14"/>
      <c r="WOP585" s="18"/>
      <c r="WOZ585" s="17"/>
      <c r="WPE585" s="14"/>
      <c r="WPF585" s="18"/>
      <c r="WPP585" s="17"/>
      <c r="WPU585" s="14"/>
      <c r="WPV585" s="18"/>
      <c r="WQF585" s="17"/>
      <c r="WQK585" s="14"/>
      <c r="WQL585" s="18"/>
      <c r="WQV585" s="17"/>
      <c r="WRA585" s="14"/>
      <c r="WRB585" s="18"/>
      <c r="WRL585" s="17"/>
      <c r="WRQ585" s="14"/>
      <c r="WRR585" s="18"/>
      <c r="WSB585" s="17"/>
      <c r="WSG585" s="14"/>
      <c r="WSH585" s="18"/>
      <c r="WSR585" s="17"/>
      <c r="WSW585" s="14"/>
      <c r="WSX585" s="18"/>
      <c r="WTH585" s="17"/>
      <c r="WTM585" s="14"/>
      <c r="WTN585" s="18"/>
      <c r="WTX585" s="17"/>
      <c r="WUC585" s="14"/>
      <c r="WUD585" s="18"/>
      <c r="WUN585" s="17"/>
      <c r="WUS585" s="14"/>
      <c r="WUT585" s="18"/>
      <c r="WVD585" s="17"/>
      <c r="WVI585" s="14"/>
      <c r="WVJ585" s="18"/>
      <c r="WVT585" s="17"/>
      <c r="WVY585" s="14"/>
      <c r="WVZ585" s="18"/>
      <c r="WWJ585" s="17"/>
      <c r="WWO585" s="14"/>
      <c r="WWP585" s="18"/>
      <c r="WWZ585" s="17"/>
      <c r="WXE585" s="14"/>
      <c r="WXF585" s="18"/>
      <c r="WXP585" s="17"/>
      <c r="WXU585" s="14"/>
      <c r="WXV585" s="18"/>
      <c r="WYF585" s="17"/>
      <c r="WYK585" s="14"/>
      <c r="WYL585" s="18"/>
      <c r="WYV585" s="17"/>
      <c r="WZA585" s="14"/>
      <c r="WZB585" s="18"/>
      <c r="WZL585" s="17"/>
      <c r="WZQ585" s="14"/>
      <c r="WZR585" s="18"/>
      <c r="XAB585" s="17"/>
      <c r="XAG585" s="14"/>
      <c r="XAH585" s="18"/>
      <c r="XAR585" s="17"/>
      <c r="XAW585" s="14"/>
      <c r="XAX585" s="18"/>
      <c r="XBH585" s="17"/>
      <c r="XBM585" s="14"/>
      <c r="XBN585" s="18"/>
      <c r="XBX585" s="17"/>
      <c r="XCC585" s="14"/>
      <c r="XCD585" s="18"/>
      <c r="XCN585" s="17"/>
      <c r="XCS585" s="14"/>
      <c r="XCT585" s="18"/>
      <c r="XDD585" s="17"/>
      <c r="XDI585" s="14"/>
      <c r="XDJ585" s="18"/>
      <c r="XDT585" s="17"/>
      <c r="XDY585" s="14"/>
      <c r="XDZ585" s="18"/>
      <c r="XEJ585" s="17"/>
      <c r="XEO585" s="14"/>
      <c r="XEP585" s="18"/>
      <c r="XEZ585" s="17"/>
    </row>
    <row r="586" spans="1:1020 1025:2044 2049:3068 3073:4092 4097:5116 5121:6140 6145:7164 7169:8188 8193:9212 9217:10236 10241:11260 11265:12284 12289:13308 13313:14332 14337:15356 15361:16380" s="15" customFormat="1" ht="10.15" hidden="1" customHeight="1" x14ac:dyDescent="0.2">
      <c r="A586" s="14">
        <f t="shared" si="49"/>
        <v>583</v>
      </c>
      <c r="B586" s="15" t="s">
        <v>1002</v>
      </c>
      <c r="C586" s="15" t="s">
        <v>1003</v>
      </c>
      <c r="D586" s="15">
        <v>10.14</v>
      </c>
      <c r="E586" s="16">
        <v>10.14</v>
      </c>
      <c r="F586" s="15" t="s">
        <v>60</v>
      </c>
      <c r="G586" s="15">
        <v>250</v>
      </c>
      <c r="H586" s="15" t="s">
        <v>1004</v>
      </c>
      <c r="I586" s="15" t="s">
        <v>62</v>
      </c>
      <c r="J586" s="15" t="s">
        <v>221</v>
      </c>
      <c r="K586" s="15" t="s">
        <v>616</v>
      </c>
      <c r="L586" s="15">
        <v>42846</v>
      </c>
      <c r="M586" s="15" t="s">
        <v>1004</v>
      </c>
      <c r="N586" s="15" t="s">
        <v>65</v>
      </c>
      <c r="O586" s="15">
        <v>250</v>
      </c>
      <c r="P586" s="15" t="s">
        <v>60</v>
      </c>
      <c r="Q586" s="6">
        <f t="shared" si="46"/>
        <v>0</v>
      </c>
      <c r="R586" s="1" t="str">
        <f t="shared" si="47"/>
        <v>ELNO Orden de Compra 1214000817</v>
      </c>
      <c r="U586" s="15">
        <f t="shared" si="45"/>
        <v>1</v>
      </c>
      <c r="V586" s="1" t="s">
        <v>1004</v>
      </c>
      <c r="W586" s="1" t="str">
        <f t="shared" si="48"/>
        <v>ok</v>
      </c>
      <c r="AB586" s="17"/>
      <c r="AG586" s="14"/>
      <c r="AH586" s="18"/>
      <c r="AR586" s="17"/>
      <c r="AW586" s="14"/>
      <c r="AX586" s="18"/>
      <c r="BH586" s="17"/>
      <c r="BM586" s="14"/>
      <c r="BN586" s="18"/>
      <c r="BX586" s="17"/>
      <c r="CC586" s="14"/>
      <c r="CD586" s="18"/>
      <c r="CN586" s="17"/>
      <c r="CS586" s="14"/>
      <c r="CT586" s="18"/>
      <c r="DD586" s="17"/>
      <c r="DI586" s="14"/>
      <c r="DJ586" s="18"/>
      <c r="DT586" s="17"/>
      <c r="DY586" s="14"/>
      <c r="DZ586" s="18"/>
      <c r="EJ586" s="17"/>
      <c r="EO586" s="14"/>
      <c r="EP586" s="18"/>
      <c r="EZ586" s="17"/>
      <c r="FE586" s="14"/>
      <c r="FF586" s="18"/>
      <c r="FP586" s="17"/>
      <c r="FU586" s="14"/>
      <c r="FV586" s="18"/>
      <c r="GF586" s="17"/>
      <c r="GK586" s="14"/>
      <c r="GL586" s="18"/>
      <c r="GV586" s="17"/>
      <c r="HA586" s="14"/>
      <c r="HB586" s="18"/>
      <c r="HL586" s="17"/>
      <c r="HQ586" s="14"/>
      <c r="HR586" s="18"/>
      <c r="IB586" s="17"/>
      <c r="IG586" s="14"/>
      <c r="IH586" s="18"/>
      <c r="IR586" s="17"/>
      <c r="IW586" s="14"/>
      <c r="IX586" s="18"/>
      <c r="JH586" s="17"/>
      <c r="JM586" s="14"/>
      <c r="JN586" s="18"/>
      <c r="JX586" s="17"/>
      <c r="KC586" s="14"/>
      <c r="KD586" s="18"/>
      <c r="KN586" s="17"/>
      <c r="KS586" s="14"/>
      <c r="KT586" s="18"/>
      <c r="LD586" s="17"/>
      <c r="LI586" s="14"/>
      <c r="LJ586" s="18"/>
      <c r="LT586" s="17"/>
      <c r="LY586" s="14"/>
      <c r="LZ586" s="18"/>
      <c r="MJ586" s="17"/>
      <c r="MO586" s="14"/>
      <c r="MP586" s="18"/>
      <c r="MZ586" s="17"/>
      <c r="NE586" s="14"/>
      <c r="NF586" s="18"/>
      <c r="NP586" s="17"/>
      <c r="NU586" s="14"/>
      <c r="NV586" s="18"/>
      <c r="OF586" s="17"/>
      <c r="OK586" s="14"/>
      <c r="OL586" s="18"/>
      <c r="OV586" s="17"/>
      <c r="PA586" s="14"/>
      <c r="PB586" s="18"/>
      <c r="PL586" s="17"/>
      <c r="PQ586" s="14"/>
      <c r="PR586" s="18"/>
      <c r="QB586" s="17"/>
      <c r="QG586" s="14"/>
      <c r="QH586" s="18"/>
      <c r="QR586" s="17"/>
      <c r="QW586" s="14"/>
      <c r="QX586" s="18"/>
      <c r="RH586" s="17"/>
      <c r="RM586" s="14"/>
      <c r="RN586" s="18"/>
      <c r="RX586" s="17"/>
      <c r="SC586" s="14"/>
      <c r="SD586" s="18"/>
      <c r="SN586" s="17"/>
      <c r="SS586" s="14"/>
      <c r="ST586" s="18"/>
      <c r="TD586" s="17"/>
      <c r="TI586" s="14"/>
      <c r="TJ586" s="18"/>
      <c r="TT586" s="17"/>
      <c r="TY586" s="14"/>
      <c r="TZ586" s="18"/>
      <c r="UJ586" s="17"/>
      <c r="UO586" s="14"/>
      <c r="UP586" s="18"/>
      <c r="UZ586" s="17"/>
      <c r="VE586" s="14"/>
      <c r="VF586" s="18"/>
      <c r="VP586" s="17"/>
      <c r="VU586" s="14"/>
      <c r="VV586" s="18"/>
      <c r="WF586" s="17"/>
      <c r="WK586" s="14"/>
      <c r="WL586" s="18"/>
      <c r="WV586" s="17"/>
      <c r="XA586" s="14"/>
      <c r="XB586" s="18"/>
      <c r="XL586" s="17"/>
      <c r="XQ586" s="14"/>
      <c r="XR586" s="18"/>
      <c r="YB586" s="17"/>
      <c r="YG586" s="14"/>
      <c r="YH586" s="18"/>
      <c r="YR586" s="17"/>
      <c r="YW586" s="14"/>
      <c r="YX586" s="18"/>
      <c r="ZH586" s="17"/>
      <c r="ZM586" s="14"/>
      <c r="ZN586" s="18"/>
      <c r="ZX586" s="17"/>
      <c r="AAC586" s="14"/>
      <c r="AAD586" s="18"/>
      <c r="AAN586" s="17"/>
      <c r="AAS586" s="14"/>
      <c r="AAT586" s="18"/>
      <c r="ABD586" s="17"/>
      <c r="ABI586" s="14"/>
      <c r="ABJ586" s="18"/>
      <c r="ABT586" s="17"/>
      <c r="ABY586" s="14"/>
      <c r="ABZ586" s="18"/>
      <c r="ACJ586" s="17"/>
      <c r="ACO586" s="14"/>
      <c r="ACP586" s="18"/>
      <c r="ACZ586" s="17"/>
      <c r="ADE586" s="14"/>
      <c r="ADF586" s="18"/>
      <c r="ADP586" s="17"/>
      <c r="ADU586" s="14"/>
      <c r="ADV586" s="18"/>
      <c r="AEF586" s="17"/>
      <c r="AEK586" s="14"/>
      <c r="AEL586" s="18"/>
      <c r="AEV586" s="17"/>
      <c r="AFA586" s="14"/>
      <c r="AFB586" s="18"/>
      <c r="AFL586" s="17"/>
      <c r="AFQ586" s="14"/>
      <c r="AFR586" s="18"/>
      <c r="AGB586" s="17"/>
      <c r="AGG586" s="14"/>
      <c r="AGH586" s="18"/>
      <c r="AGR586" s="17"/>
      <c r="AGW586" s="14"/>
      <c r="AGX586" s="18"/>
      <c r="AHH586" s="17"/>
      <c r="AHM586" s="14"/>
      <c r="AHN586" s="18"/>
      <c r="AHX586" s="17"/>
      <c r="AIC586" s="14"/>
      <c r="AID586" s="18"/>
      <c r="AIN586" s="17"/>
      <c r="AIS586" s="14"/>
      <c r="AIT586" s="18"/>
      <c r="AJD586" s="17"/>
      <c r="AJI586" s="14"/>
      <c r="AJJ586" s="18"/>
      <c r="AJT586" s="17"/>
      <c r="AJY586" s="14"/>
      <c r="AJZ586" s="18"/>
      <c r="AKJ586" s="17"/>
      <c r="AKO586" s="14"/>
      <c r="AKP586" s="18"/>
      <c r="AKZ586" s="17"/>
      <c r="ALE586" s="14"/>
      <c r="ALF586" s="18"/>
      <c r="ALP586" s="17"/>
      <c r="ALU586" s="14"/>
      <c r="ALV586" s="18"/>
      <c r="AMF586" s="17"/>
      <c r="AMK586" s="14"/>
      <c r="AML586" s="18"/>
      <c r="AMV586" s="17"/>
      <c r="ANA586" s="14"/>
      <c r="ANB586" s="18"/>
      <c r="ANL586" s="17"/>
      <c r="ANQ586" s="14"/>
      <c r="ANR586" s="18"/>
      <c r="AOB586" s="17"/>
      <c r="AOG586" s="14"/>
      <c r="AOH586" s="18"/>
      <c r="AOR586" s="17"/>
      <c r="AOW586" s="14"/>
      <c r="AOX586" s="18"/>
      <c r="APH586" s="17"/>
      <c r="APM586" s="14"/>
      <c r="APN586" s="18"/>
      <c r="APX586" s="17"/>
      <c r="AQC586" s="14"/>
      <c r="AQD586" s="18"/>
      <c r="AQN586" s="17"/>
      <c r="AQS586" s="14"/>
      <c r="AQT586" s="18"/>
      <c r="ARD586" s="17"/>
      <c r="ARI586" s="14"/>
      <c r="ARJ586" s="18"/>
      <c r="ART586" s="17"/>
      <c r="ARY586" s="14"/>
      <c r="ARZ586" s="18"/>
      <c r="ASJ586" s="17"/>
      <c r="ASO586" s="14"/>
      <c r="ASP586" s="18"/>
      <c r="ASZ586" s="17"/>
      <c r="ATE586" s="14"/>
      <c r="ATF586" s="18"/>
      <c r="ATP586" s="17"/>
      <c r="ATU586" s="14"/>
      <c r="ATV586" s="18"/>
      <c r="AUF586" s="17"/>
      <c r="AUK586" s="14"/>
      <c r="AUL586" s="18"/>
      <c r="AUV586" s="17"/>
      <c r="AVA586" s="14"/>
      <c r="AVB586" s="18"/>
      <c r="AVL586" s="17"/>
      <c r="AVQ586" s="14"/>
      <c r="AVR586" s="18"/>
      <c r="AWB586" s="17"/>
      <c r="AWG586" s="14"/>
      <c r="AWH586" s="18"/>
      <c r="AWR586" s="17"/>
      <c r="AWW586" s="14"/>
      <c r="AWX586" s="18"/>
      <c r="AXH586" s="17"/>
      <c r="AXM586" s="14"/>
      <c r="AXN586" s="18"/>
      <c r="AXX586" s="17"/>
      <c r="AYC586" s="14"/>
      <c r="AYD586" s="18"/>
      <c r="AYN586" s="17"/>
      <c r="AYS586" s="14"/>
      <c r="AYT586" s="18"/>
      <c r="AZD586" s="17"/>
      <c r="AZI586" s="14"/>
      <c r="AZJ586" s="18"/>
      <c r="AZT586" s="17"/>
      <c r="AZY586" s="14"/>
      <c r="AZZ586" s="18"/>
      <c r="BAJ586" s="17"/>
      <c r="BAO586" s="14"/>
      <c r="BAP586" s="18"/>
      <c r="BAZ586" s="17"/>
      <c r="BBE586" s="14"/>
      <c r="BBF586" s="18"/>
      <c r="BBP586" s="17"/>
      <c r="BBU586" s="14"/>
      <c r="BBV586" s="18"/>
      <c r="BCF586" s="17"/>
      <c r="BCK586" s="14"/>
      <c r="BCL586" s="18"/>
      <c r="BCV586" s="17"/>
      <c r="BDA586" s="14"/>
      <c r="BDB586" s="18"/>
      <c r="BDL586" s="17"/>
      <c r="BDQ586" s="14"/>
      <c r="BDR586" s="18"/>
      <c r="BEB586" s="17"/>
      <c r="BEG586" s="14"/>
      <c r="BEH586" s="18"/>
      <c r="BER586" s="17"/>
      <c r="BEW586" s="14"/>
      <c r="BEX586" s="18"/>
      <c r="BFH586" s="17"/>
      <c r="BFM586" s="14"/>
      <c r="BFN586" s="18"/>
      <c r="BFX586" s="17"/>
      <c r="BGC586" s="14"/>
      <c r="BGD586" s="18"/>
      <c r="BGN586" s="17"/>
      <c r="BGS586" s="14"/>
      <c r="BGT586" s="18"/>
      <c r="BHD586" s="17"/>
      <c r="BHI586" s="14"/>
      <c r="BHJ586" s="18"/>
      <c r="BHT586" s="17"/>
      <c r="BHY586" s="14"/>
      <c r="BHZ586" s="18"/>
      <c r="BIJ586" s="17"/>
      <c r="BIO586" s="14"/>
      <c r="BIP586" s="18"/>
      <c r="BIZ586" s="17"/>
      <c r="BJE586" s="14"/>
      <c r="BJF586" s="18"/>
      <c r="BJP586" s="17"/>
      <c r="BJU586" s="14"/>
      <c r="BJV586" s="18"/>
      <c r="BKF586" s="17"/>
      <c r="BKK586" s="14"/>
      <c r="BKL586" s="18"/>
      <c r="BKV586" s="17"/>
      <c r="BLA586" s="14"/>
      <c r="BLB586" s="18"/>
      <c r="BLL586" s="17"/>
      <c r="BLQ586" s="14"/>
      <c r="BLR586" s="18"/>
      <c r="BMB586" s="17"/>
      <c r="BMG586" s="14"/>
      <c r="BMH586" s="18"/>
      <c r="BMR586" s="17"/>
      <c r="BMW586" s="14"/>
      <c r="BMX586" s="18"/>
      <c r="BNH586" s="17"/>
      <c r="BNM586" s="14"/>
      <c r="BNN586" s="18"/>
      <c r="BNX586" s="17"/>
      <c r="BOC586" s="14"/>
      <c r="BOD586" s="18"/>
      <c r="BON586" s="17"/>
      <c r="BOS586" s="14"/>
      <c r="BOT586" s="18"/>
      <c r="BPD586" s="17"/>
      <c r="BPI586" s="14"/>
      <c r="BPJ586" s="18"/>
      <c r="BPT586" s="17"/>
      <c r="BPY586" s="14"/>
      <c r="BPZ586" s="18"/>
      <c r="BQJ586" s="17"/>
      <c r="BQO586" s="14"/>
      <c r="BQP586" s="18"/>
      <c r="BQZ586" s="17"/>
      <c r="BRE586" s="14"/>
      <c r="BRF586" s="18"/>
      <c r="BRP586" s="17"/>
      <c r="BRU586" s="14"/>
      <c r="BRV586" s="18"/>
      <c r="BSF586" s="17"/>
      <c r="BSK586" s="14"/>
      <c r="BSL586" s="18"/>
      <c r="BSV586" s="17"/>
      <c r="BTA586" s="14"/>
      <c r="BTB586" s="18"/>
      <c r="BTL586" s="17"/>
      <c r="BTQ586" s="14"/>
      <c r="BTR586" s="18"/>
      <c r="BUB586" s="17"/>
      <c r="BUG586" s="14"/>
      <c r="BUH586" s="18"/>
      <c r="BUR586" s="17"/>
      <c r="BUW586" s="14"/>
      <c r="BUX586" s="18"/>
      <c r="BVH586" s="17"/>
      <c r="BVM586" s="14"/>
      <c r="BVN586" s="18"/>
      <c r="BVX586" s="17"/>
      <c r="BWC586" s="14"/>
      <c r="BWD586" s="18"/>
      <c r="BWN586" s="17"/>
      <c r="BWS586" s="14"/>
      <c r="BWT586" s="18"/>
      <c r="BXD586" s="17"/>
      <c r="BXI586" s="14"/>
      <c r="BXJ586" s="18"/>
      <c r="BXT586" s="17"/>
      <c r="BXY586" s="14"/>
      <c r="BXZ586" s="18"/>
      <c r="BYJ586" s="17"/>
      <c r="BYO586" s="14"/>
      <c r="BYP586" s="18"/>
      <c r="BYZ586" s="17"/>
      <c r="BZE586" s="14"/>
      <c r="BZF586" s="18"/>
      <c r="BZP586" s="17"/>
      <c r="BZU586" s="14"/>
      <c r="BZV586" s="18"/>
      <c r="CAF586" s="17"/>
      <c r="CAK586" s="14"/>
      <c r="CAL586" s="18"/>
      <c r="CAV586" s="17"/>
      <c r="CBA586" s="14"/>
      <c r="CBB586" s="18"/>
      <c r="CBL586" s="17"/>
      <c r="CBQ586" s="14"/>
      <c r="CBR586" s="18"/>
      <c r="CCB586" s="17"/>
      <c r="CCG586" s="14"/>
      <c r="CCH586" s="18"/>
      <c r="CCR586" s="17"/>
      <c r="CCW586" s="14"/>
      <c r="CCX586" s="18"/>
      <c r="CDH586" s="17"/>
      <c r="CDM586" s="14"/>
      <c r="CDN586" s="18"/>
      <c r="CDX586" s="17"/>
      <c r="CEC586" s="14"/>
      <c r="CED586" s="18"/>
      <c r="CEN586" s="17"/>
      <c r="CES586" s="14"/>
      <c r="CET586" s="18"/>
      <c r="CFD586" s="17"/>
      <c r="CFI586" s="14"/>
      <c r="CFJ586" s="18"/>
      <c r="CFT586" s="17"/>
      <c r="CFY586" s="14"/>
      <c r="CFZ586" s="18"/>
      <c r="CGJ586" s="17"/>
      <c r="CGO586" s="14"/>
      <c r="CGP586" s="18"/>
      <c r="CGZ586" s="17"/>
      <c r="CHE586" s="14"/>
      <c r="CHF586" s="18"/>
      <c r="CHP586" s="17"/>
      <c r="CHU586" s="14"/>
      <c r="CHV586" s="18"/>
      <c r="CIF586" s="17"/>
      <c r="CIK586" s="14"/>
      <c r="CIL586" s="18"/>
      <c r="CIV586" s="17"/>
      <c r="CJA586" s="14"/>
      <c r="CJB586" s="18"/>
      <c r="CJL586" s="17"/>
      <c r="CJQ586" s="14"/>
      <c r="CJR586" s="18"/>
      <c r="CKB586" s="17"/>
      <c r="CKG586" s="14"/>
      <c r="CKH586" s="18"/>
      <c r="CKR586" s="17"/>
      <c r="CKW586" s="14"/>
      <c r="CKX586" s="18"/>
      <c r="CLH586" s="17"/>
      <c r="CLM586" s="14"/>
      <c r="CLN586" s="18"/>
      <c r="CLX586" s="17"/>
      <c r="CMC586" s="14"/>
      <c r="CMD586" s="18"/>
      <c r="CMN586" s="17"/>
      <c r="CMS586" s="14"/>
      <c r="CMT586" s="18"/>
      <c r="CND586" s="17"/>
      <c r="CNI586" s="14"/>
      <c r="CNJ586" s="18"/>
      <c r="CNT586" s="17"/>
      <c r="CNY586" s="14"/>
      <c r="CNZ586" s="18"/>
      <c r="COJ586" s="17"/>
      <c r="COO586" s="14"/>
      <c r="COP586" s="18"/>
      <c r="COZ586" s="17"/>
      <c r="CPE586" s="14"/>
      <c r="CPF586" s="18"/>
      <c r="CPP586" s="17"/>
      <c r="CPU586" s="14"/>
      <c r="CPV586" s="18"/>
      <c r="CQF586" s="17"/>
      <c r="CQK586" s="14"/>
      <c r="CQL586" s="18"/>
      <c r="CQV586" s="17"/>
      <c r="CRA586" s="14"/>
      <c r="CRB586" s="18"/>
      <c r="CRL586" s="17"/>
      <c r="CRQ586" s="14"/>
      <c r="CRR586" s="18"/>
      <c r="CSB586" s="17"/>
      <c r="CSG586" s="14"/>
      <c r="CSH586" s="18"/>
      <c r="CSR586" s="17"/>
      <c r="CSW586" s="14"/>
      <c r="CSX586" s="18"/>
      <c r="CTH586" s="17"/>
      <c r="CTM586" s="14"/>
      <c r="CTN586" s="18"/>
      <c r="CTX586" s="17"/>
      <c r="CUC586" s="14"/>
      <c r="CUD586" s="18"/>
      <c r="CUN586" s="17"/>
      <c r="CUS586" s="14"/>
      <c r="CUT586" s="18"/>
      <c r="CVD586" s="17"/>
      <c r="CVI586" s="14"/>
      <c r="CVJ586" s="18"/>
      <c r="CVT586" s="17"/>
      <c r="CVY586" s="14"/>
      <c r="CVZ586" s="18"/>
      <c r="CWJ586" s="17"/>
      <c r="CWO586" s="14"/>
      <c r="CWP586" s="18"/>
      <c r="CWZ586" s="17"/>
      <c r="CXE586" s="14"/>
      <c r="CXF586" s="18"/>
      <c r="CXP586" s="17"/>
      <c r="CXU586" s="14"/>
      <c r="CXV586" s="18"/>
      <c r="CYF586" s="17"/>
      <c r="CYK586" s="14"/>
      <c r="CYL586" s="18"/>
      <c r="CYV586" s="17"/>
      <c r="CZA586" s="14"/>
      <c r="CZB586" s="18"/>
      <c r="CZL586" s="17"/>
      <c r="CZQ586" s="14"/>
      <c r="CZR586" s="18"/>
      <c r="DAB586" s="17"/>
      <c r="DAG586" s="14"/>
      <c r="DAH586" s="18"/>
      <c r="DAR586" s="17"/>
      <c r="DAW586" s="14"/>
      <c r="DAX586" s="18"/>
      <c r="DBH586" s="17"/>
      <c r="DBM586" s="14"/>
      <c r="DBN586" s="18"/>
      <c r="DBX586" s="17"/>
      <c r="DCC586" s="14"/>
      <c r="DCD586" s="18"/>
      <c r="DCN586" s="17"/>
      <c r="DCS586" s="14"/>
      <c r="DCT586" s="18"/>
      <c r="DDD586" s="17"/>
      <c r="DDI586" s="14"/>
      <c r="DDJ586" s="18"/>
      <c r="DDT586" s="17"/>
      <c r="DDY586" s="14"/>
      <c r="DDZ586" s="18"/>
      <c r="DEJ586" s="17"/>
      <c r="DEO586" s="14"/>
      <c r="DEP586" s="18"/>
      <c r="DEZ586" s="17"/>
      <c r="DFE586" s="14"/>
      <c r="DFF586" s="18"/>
      <c r="DFP586" s="17"/>
      <c r="DFU586" s="14"/>
      <c r="DFV586" s="18"/>
      <c r="DGF586" s="17"/>
      <c r="DGK586" s="14"/>
      <c r="DGL586" s="18"/>
      <c r="DGV586" s="17"/>
      <c r="DHA586" s="14"/>
      <c r="DHB586" s="18"/>
      <c r="DHL586" s="17"/>
      <c r="DHQ586" s="14"/>
      <c r="DHR586" s="18"/>
      <c r="DIB586" s="17"/>
      <c r="DIG586" s="14"/>
      <c r="DIH586" s="18"/>
      <c r="DIR586" s="17"/>
      <c r="DIW586" s="14"/>
      <c r="DIX586" s="18"/>
      <c r="DJH586" s="17"/>
      <c r="DJM586" s="14"/>
      <c r="DJN586" s="18"/>
      <c r="DJX586" s="17"/>
      <c r="DKC586" s="14"/>
      <c r="DKD586" s="18"/>
      <c r="DKN586" s="17"/>
      <c r="DKS586" s="14"/>
      <c r="DKT586" s="18"/>
      <c r="DLD586" s="17"/>
      <c r="DLI586" s="14"/>
      <c r="DLJ586" s="18"/>
      <c r="DLT586" s="17"/>
      <c r="DLY586" s="14"/>
      <c r="DLZ586" s="18"/>
      <c r="DMJ586" s="17"/>
      <c r="DMO586" s="14"/>
      <c r="DMP586" s="18"/>
      <c r="DMZ586" s="17"/>
      <c r="DNE586" s="14"/>
      <c r="DNF586" s="18"/>
      <c r="DNP586" s="17"/>
      <c r="DNU586" s="14"/>
      <c r="DNV586" s="18"/>
      <c r="DOF586" s="17"/>
      <c r="DOK586" s="14"/>
      <c r="DOL586" s="18"/>
      <c r="DOV586" s="17"/>
      <c r="DPA586" s="14"/>
      <c r="DPB586" s="18"/>
      <c r="DPL586" s="17"/>
      <c r="DPQ586" s="14"/>
      <c r="DPR586" s="18"/>
      <c r="DQB586" s="17"/>
      <c r="DQG586" s="14"/>
      <c r="DQH586" s="18"/>
      <c r="DQR586" s="17"/>
      <c r="DQW586" s="14"/>
      <c r="DQX586" s="18"/>
      <c r="DRH586" s="17"/>
      <c r="DRM586" s="14"/>
      <c r="DRN586" s="18"/>
      <c r="DRX586" s="17"/>
      <c r="DSC586" s="14"/>
      <c r="DSD586" s="18"/>
      <c r="DSN586" s="17"/>
      <c r="DSS586" s="14"/>
      <c r="DST586" s="18"/>
      <c r="DTD586" s="17"/>
      <c r="DTI586" s="14"/>
      <c r="DTJ586" s="18"/>
      <c r="DTT586" s="17"/>
      <c r="DTY586" s="14"/>
      <c r="DTZ586" s="18"/>
      <c r="DUJ586" s="17"/>
      <c r="DUO586" s="14"/>
      <c r="DUP586" s="18"/>
      <c r="DUZ586" s="17"/>
      <c r="DVE586" s="14"/>
      <c r="DVF586" s="18"/>
      <c r="DVP586" s="17"/>
      <c r="DVU586" s="14"/>
      <c r="DVV586" s="18"/>
      <c r="DWF586" s="17"/>
      <c r="DWK586" s="14"/>
      <c r="DWL586" s="18"/>
      <c r="DWV586" s="17"/>
      <c r="DXA586" s="14"/>
      <c r="DXB586" s="18"/>
      <c r="DXL586" s="17"/>
      <c r="DXQ586" s="14"/>
      <c r="DXR586" s="18"/>
      <c r="DYB586" s="17"/>
      <c r="DYG586" s="14"/>
      <c r="DYH586" s="18"/>
      <c r="DYR586" s="17"/>
      <c r="DYW586" s="14"/>
      <c r="DYX586" s="18"/>
      <c r="DZH586" s="17"/>
      <c r="DZM586" s="14"/>
      <c r="DZN586" s="18"/>
      <c r="DZX586" s="17"/>
      <c r="EAC586" s="14"/>
      <c r="EAD586" s="18"/>
      <c r="EAN586" s="17"/>
      <c r="EAS586" s="14"/>
      <c r="EAT586" s="18"/>
      <c r="EBD586" s="17"/>
      <c r="EBI586" s="14"/>
      <c r="EBJ586" s="18"/>
      <c r="EBT586" s="17"/>
      <c r="EBY586" s="14"/>
      <c r="EBZ586" s="18"/>
      <c r="ECJ586" s="17"/>
      <c r="ECO586" s="14"/>
      <c r="ECP586" s="18"/>
      <c r="ECZ586" s="17"/>
      <c r="EDE586" s="14"/>
      <c r="EDF586" s="18"/>
      <c r="EDP586" s="17"/>
      <c r="EDU586" s="14"/>
      <c r="EDV586" s="18"/>
      <c r="EEF586" s="17"/>
      <c r="EEK586" s="14"/>
      <c r="EEL586" s="18"/>
      <c r="EEV586" s="17"/>
      <c r="EFA586" s="14"/>
      <c r="EFB586" s="18"/>
      <c r="EFL586" s="17"/>
      <c r="EFQ586" s="14"/>
      <c r="EFR586" s="18"/>
      <c r="EGB586" s="17"/>
      <c r="EGG586" s="14"/>
      <c r="EGH586" s="18"/>
      <c r="EGR586" s="17"/>
      <c r="EGW586" s="14"/>
      <c r="EGX586" s="18"/>
      <c r="EHH586" s="17"/>
      <c r="EHM586" s="14"/>
      <c r="EHN586" s="18"/>
      <c r="EHX586" s="17"/>
      <c r="EIC586" s="14"/>
      <c r="EID586" s="18"/>
      <c r="EIN586" s="17"/>
      <c r="EIS586" s="14"/>
      <c r="EIT586" s="18"/>
      <c r="EJD586" s="17"/>
      <c r="EJI586" s="14"/>
      <c r="EJJ586" s="18"/>
      <c r="EJT586" s="17"/>
      <c r="EJY586" s="14"/>
      <c r="EJZ586" s="18"/>
      <c r="EKJ586" s="17"/>
      <c r="EKO586" s="14"/>
      <c r="EKP586" s="18"/>
      <c r="EKZ586" s="17"/>
      <c r="ELE586" s="14"/>
      <c r="ELF586" s="18"/>
      <c r="ELP586" s="17"/>
      <c r="ELU586" s="14"/>
      <c r="ELV586" s="18"/>
      <c r="EMF586" s="17"/>
      <c r="EMK586" s="14"/>
      <c r="EML586" s="18"/>
      <c r="EMV586" s="17"/>
      <c r="ENA586" s="14"/>
      <c r="ENB586" s="18"/>
      <c r="ENL586" s="17"/>
      <c r="ENQ586" s="14"/>
      <c r="ENR586" s="18"/>
      <c r="EOB586" s="17"/>
      <c r="EOG586" s="14"/>
      <c r="EOH586" s="18"/>
      <c r="EOR586" s="17"/>
      <c r="EOW586" s="14"/>
      <c r="EOX586" s="18"/>
      <c r="EPH586" s="17"/>
      <c r="EPM586" s="14"/>
      <c r="EPN586" s="18"/>
      <c r="EPX586" s="17"/>
      <c r="EQC586" s="14"/>
      <c r="EQD586" s="18"/>
      <c r="EQN586" s="17"/>
      <c r="EQS586" s="14"/>
      <c r="EQT586" s="18"/>
      <c r="ERD586" s="17"/>
      <c r="ERI586" s="14"/>
      <c r="ERJ586" s="18"/>
      <c r="ERT586" s="17"/>
      <c r="ERY586" s="14"/>
      <c r="ERZ586" s="18"/>
      <c r="ESJ586" s="17"/>
      <c r="ESO586" s="14"/>
      <c r="ESP586" s="18"/>
      <c r="ESZ586" s="17"/>
      <c r="ETE586" s="14"/>
      <c r="ETF586" s="18"/>
      <c r="ETP586" s="17"/>
      <c r="ETU586" s="14"/>
      <c r="ETV586" s="18"/>
      <c r="EUF586" s="17"/>
      <c r="EUK586" s="14"/>
      <c r="EUL586" s="18"/>
      <c r="EUV586" s="17"/>
      <c r="EVA586" s="14"/>
      <c r="EVB586" s="18"/>
      <c r="EVL586" s="17"/>
      <c r="EVQ586" s="14"/>
      <c r="EVR586" s="18"/>
      <c r="EWB586" s="17"/>
      <c r="EWG586" s="14"/>
      <c r="EWH586" s="18"/>
      <c r="EWR586" s="17"/>
      <c r="EWW586" s="14"/>
      <c r="EWX586" s="18"/>
      <c r="EXH586" s="17"/>
      <c r="EXM586" s="14"/>
      <c r="EXN586" s="18"/>
      <c r="EXX586" s="17"/>
      <c r="EYC586" s="14"/>
      <c r="EYD586" s="18"/>
      <c r="EYN586" s="17"/>
      <c r="EYS586" s="14"/>
      <c r="EYT586" s="18"/>
      <c r="EZD586" s="17"/>
      <c r="EZI586" s="14"/>
      <c r="EZJ586" s="18"/>
      <c r="EZT586" s="17"/>
      <c r="EZY586" s="14"/>
      <c r="EZZ586" s="18"/>
      <c r="FAJ586" s="17"/>
      <c r="FAO586" s="14"/>
      <c r="FAP586" s="18"/>
      <c r="FAZ586" s="17"/>
      <c r="FBE586" s="14"/>
      <c r="FBF586" s="18"/>
      <c r="FBP586" s="17"/>
      <c r="FBU586" s="14"/>
      <c r="FBV586" s="18"/>
      <c r="FCF586" s="17"/>
      <c r="FCK586" s="14"/>
      <c r="FCL586" s="18"/>
      <c r="FCV586" s="17"/>
      <c r="FDA586" s="14"/>
      <c r="FDB586" s="18"/>
      <c r="FDL586" s="17"/>
      <c r="FDQ586" s="14"/>
      <c r="FDR586" s="18"/>
      <c r="FEB586" s="17"/>
      <c r="FEG586" s="14"/>
      <c r="FEH586" s="18"/>
      <c r="FER586" s="17"/>
      <c r="FEW586" s="14"/>
      <c r="FEX586" s="18"/>
      <c r="FFH586" s="17"/>
      <c r="FFM586" s="14"/>
      <c r="FFN586" s="18"/>
      <c r="FFX586" s="17"/>
      <c r="FGC586" s="14"/>
      <c r="FGD586" s="18"/>
      <c r="FGN586" s="17"/>
      <c r="FGS586" s="14"/>
      <c r="FGT586" s="18"/>
      <c r="FHD586" s="17"/>
      <c r="FHI586" s="14"/>
      <c r="FHJ586" s="18"/>
      <c r="FHT586" s="17"/>
      <c r="FHY586" s="14"/>
      <c r="FHZ586" s="18"/>
      <c r="FIJ586" s="17"/>
      <c r="FIO586" s="14"/>
      <c r="FIP586" s="18"/>
      <c r="FIZ586" s="17"/>
      <c r="FJE586" s="14"/>
      <c r="FJF586" s="18"/>
      <c r="FJP586" s="17"/>
      <c r="FJU586" s="14"/>
      <c r="FJV586" s="18"/>
      <c r="FKF586" s="17"/>
      <c r="FKK586" s="14"/>
      <c r="FKL586" s="18"/>
      <c r="FKV586" s="17"/>
      <c r="FLA586" s="14"/>
      <c r="FLB586" s="18"/>
      <c r="FLL586" s="17"/>
      <c r="FLQ586" s="14"/>
      <c r="FLR586" s="18"/>
      <c r="FMB586" s="17"/>
      <c r="FMG586" s="14"/>
      <c r="FMH586" s="18"/>
      <c r="FMR586" s="17"/>
      <c r="FMW586" s="14"/>
      <c r="FMX586" s="18"/>
      <c r="FNH586" s="17"/>
      <c r="FNM586" s="14"/>
      <c r="FNN586" s="18"/>
      <c r="FNX586" s="17"/>
      <c r="FOC586" s="14"/>
      <c r="FOD586" s="18"/>
      <c r="FON586" s="17"/>
      <c r="FOS586" s="14"/>
      <c r="FOT586" s="18"/>
      <c r="FPD586" s="17"/>
      <c r="FPI586" s="14"/>
      <c r="FPJ586" s="18"/>
      <c r="FPT586" s="17"/>
      <c r="FPY586" s="14"/>
      <c r="FPZ586" s="18"/>
      <c r="FQJ586" s="17"/>
      <c r="FQO586" s="14"/>
      <c r="FQP586" s="18"/>
      <c r="FQZ586" s="17"/>
      <c r="FRE586" s="14"/>
      <c r="FRF586" s="18"/>
      <c r="FRP586" s="17"/>
      <c r="FRU586" s="14"/>
      <c r="FRV586" s="18"/>
      <c r="FSF586" s="17"/>
      <c r="FSK586" s="14"/>
      <c r="FSL586" s="18"/>
      <c r="FSV586" s="17"/>
      <c r="FTA586" s="14"/>
      <c r="FTB586" s="18"/>
      <c r="FTL586" s="17"/>
      <c r="FTQ586" s="14"/>
      <c r="FTR586" s="18"/>
      <c r="FUB586" s="17"/>
      <c r="FUG586" s="14"/>
      <c r="FUH586" s="18"/>
      <c r="FUR586" s="17"/>
      <c r="FUW586" s="14"/>
      <c r="FUX586" s="18"/>
      <c r="FVH586" s="17"/>
      <c r="FVM586" s="14"/>
      <c r="FVN586" s="18"/>
      <c r="FVX586" s="17"/>
      <c r="FWC586" s="14"/>
      <c r="FWD586" s="18"/>
      <c r="FWN586" s="17"/>
      <c r="FWS586" s="14"/>
      <c r="FWT586" s="18"/>
      <c r="FXD586" s="17"/>
      <c r="FXI586" s="14"/>
      <c r="FXJ586" s="18"/>
      <c r="FXT586" s="17"/>
      <c r="FXY586" s="14"/>
      <c r="FXZ586" s="18"/>
      <c r="FYJ586" s="17"/>
      <c r="FYO586" s="14"/>
      <c r="FYP586" s="18"/>
      <c r="FYZ586" s="17"/>
      <c r="FZE586" s="14"/>
      <c r="FZF586" s="18"/>
      <c r="FZP586" s="17"/>
      <c r="FZU586" s="14"/>
      <c r="FZV586" s="18"/>
      <c r="GAF586" s="17"/>
      <c r="GAK586" s="14"/>
      <c r="GAL586" s="18"/>
      <c r="GAV586" s="17"/>
      <c r="GBA586" s="14"/>
      <c r="GBB586" s="18"/>
      <c r="GBL586" s="17"/>
      <c r="GBQ586" s="14"/>
      <c r="GBR586" s="18"/>
      <c r="GCB586" s="17"/>
      <c r="GCG586" s="14"/>
      <c r="GCH586" s="18"/>
      <c r="GCR586" s="17"/>
      <c r="GCW586" s="14"/>
      <c r="GCX586" s="18"/>
      <c r="GDH586" s="17"/>
      <c r="GDM586" s="14"/>
      <c r="GDN586" s="18"/>
      <c r="GDX586" s="17"/>
      <c r="GEC586" s="14"/>
      <c r="GED586" s="18"/>
      <c r="GEN586" s="17"/>
      <c r="GES586" s="14"/>
      <c r="GET586" s="18"/>
      <c r="GFD586" s="17"/>
      <c r="GFI586" s="14"/>
      <c r="GFJ586" s="18"/>
      <c r="GFT586" s="17"/>
      <c r="GFY586" s="14"/>
      <c r="GFZ586" s="18"/>
      <c r="GGJ586" s="17"/>
      <c r="GGO586" s="14"/>
      <c r="GGP586" s="18"/>
      <c r="GGZ586" s="17"/>
      <c r="GHE586" s="14"/>
      <c r="GHF586" s="18"/>
      <c r="GHP586" s="17"/>
      <c r="GHU586" s="14"/>
      <c r="GHV586" s="18"/>
      <c r="GIF586" s="17"/>
      <c r="GIK586" s="14"/>
      <c r="GIL586" s="18"/>
      <c r="GIV586" s="17"/>
      <c r="GJA586" s="14"/>
      <c r="GJB586" s="18"/>
      <c r="GJL586" s="17"/>
      <c r="GJQ586" s="14"/>
      <c r="GJR586" s="18"/>
      <c r="GKB586" s="17"/>
      <c r="GKG586" s="14"/>
      <c r="GKH586" s="18"/>
      <c r="GKR586" s="17"/>
      <c r="GKW586" s="14"/>
      <c r="GKX586" s="18"/>
      <c r="GLH586" s="17"/>
      <c r="GLM586" s="14"/>
      <c r="GLN586" s="18"/>
      <c r="GLX586" s="17"/>
      <c r="GMC586" s="14"/>
      <c r="GMD586" s="18"/>
      <c r="GMN586" s="17"/>
      <c r="GMS586" s="14"/>
      <c r="GMT586" s="18"/>
      <c r="GND586" s="17"/>
      <c r="GNI586" s="14"/>
      <c r="GNJ586" s="18"/>
      <c r="GNT586" s="17"/>
      <c r="GNY586" s="14"/>
      <c r="GNZ586" s="18"/>
      <c r="GOJ586" s="17"/>
      <c r="GOO586" s="14"/>
      <c r="GOP586" s="18"/>
      <c r="GOZ586" s="17"/>
      <c r="GPE586" s="14"/>
      <c r="GPF586" s="18"/>
      <c r="GPP586" s="17"/>
      <c r="GPU586" s="14"/>
      <c r="GPV586" s="18"/>
      <c r="GQF586" s="17"/>
      <c r="GQK586" s="14"/>
      <c r="GQL586" s="18"/>
      <c r="GQV586" s="17"/>
      <c r="GRA586" s="14"/>
      <c r="GRB586" s="18"/>
      <c r="GRL586" s="17"/>
      <c r="GRQ586" s="14"/>
      <c r="GRR586" s="18"/>
      <c r="GSB586" s="17"/>
      <c r="GSG586" s="14"/>
      <c r="GSH586" s="18"/>
      <c r="GSR586" s="17"/>
      <c r="GSW586" s="14"/>
      <c r="GSX586" s="18"/>
      <c r="GTH586" s="17"/>
      <c r="GTM586" s="14"/>
      <c r="GTN586" s="18"/>
      <c r="GTX586" s="17"/>
      <c r="GUC586" s="14"/>
      <c r="GUD586" s="18"/>
      <c r="GUN586" s="17"/>
      <c r="GUS586" s="14"/>
      <c r="GUT586" s="18"/>
      <c r="GVD586" s="17"/>
      <c r="GVI586" s="14"/>
      <c r="GVJ586" s="18"/>
      <c r="GVT586" s="17"/>
      <c r="GVY586" s="14"/>
      <c r="GVZ586" s="18"/>
      <c r="GWJ586" s="17"/>
      <c r="GWO586" s="14"/>
      <c r="GWP586" s="18"/>
      <c r="GWZ586" s="17"/>
      <c r="GXE586" s="14"/>
      <c r="GXF586" s="18"/>
      <c r="GXP586" s="17"/>
      <c r="GXU586" s="14"/>
      <c r="GXV586" s="18"/>
      <c r="GYF586" s="17"/>
      <c r="GYK586" s="14"/>
      <c r="GYL586" s="18"/>
      <c r="GYV586" s="17"/>
      <c r="GZA586" s="14"/>
      <c r="GZB586" s="18"/>
      <c r="GZL586" s="17"/>
      <c r="GZQ586" s="14"/>
      <c r="GZR586" s="18"/>
      <c r="HAB586" s="17"/>
      <c r="HAG586" s="14"/>
      <c r="HAH586" s="18"/>
      <c r="HAR586" s="17"/>
      <c r="HAW586" s="14"/>
      <c r="HAX586" s="18"/>
      <c r="HBH586" s="17"/>
      <c r="HBM586" s="14"/>
      <c r="HBN586" s="18"/>
      <c r="HBX586" s="17"/>
      <c r="HCC586" s="14"/>
      <c r="HCD586" s="18"/>
      <c r="HCN586" s="17"/>
      <c r="HCS586" s="14"/>
      <c r="HCT586" s="18"/>
      <c r="HDD586" s="17"/>
      <c r="HDI586" s="14"/>
      <c r="HDJ586" s="18"/>
      <c r="HDT586" s="17"/>
      <c r="HDY586" s="14"/>
      <c r="HDZ586" s="18"/>
      <c r="HEJ586" s="17"/>
      <c r="HEO586" s="14"/>
      <c r="HEP586" s="18"/>
      <c r="HEZ586" s="17"/>
      <c r="HFE586" s="14"/>
      <c r="HFF586" s="18"/>
      <c r="HFP586" s="17"/>
      <c r="HFU586" s="14"/>
      <c r="HFV586" s="18"/>
      <c r="HGF586" s="17"/>
      <c r="HGK586" s="14"/>
      <c r="HGL586" s="18"/>
      <c r="HGV586" s="17"/>
      <c r="HHA586" s="14"/>
      <c r="HHB586" s="18"/>
      <c r="HHL586" s="17"/>
      <c r="HHQ586" s="14"/>
      <c r="HHR586" s="18"/>
      <c r="HIB586" s="17"/>
      <c r="HIG586" s="14"/>
      <c r="HIH586" s="18"/>
      <c r="HIR586" s="17"/>
      <c r="HIW586" s="14"/>
      <c r="HIX586" s="18"/>
      <c r="HJH586" s="17"/>
      <c r="HJM586" s="14"/>
      <c r="HJN586" s="18"/>
      <c r="HJX586" s="17"/>
      <c r="HKC586" s="14"/>
      <c r="HKD586" s="18"/>
      <c r="HKN586" s="17"/>
      <c r="HKS586" s="14"/>
      <c r="HKT586" s="18"/>
      <c r="HLD586" s="17"/>
      <c r="HLI586" s="14"/>
      <c r="HLJ586" s="18"/>
      <c r="HLT586" s="17"/>
      <c r="HLY586" s="14"/>
      <c r="HLZ586" s="18"/>
      <c r="HMJ586" s="17"/>
      <c r="HMO586" s="14"/>
      <c r="HMP586" s="18"/>
      <c r="HMZ586" s="17"/>
      <c r="HNE586" s="14"/>
      <c r="HNF586" s="18"/>
      <c r="HNP586" s="17"/>
      <c r="HNU586" s="14"/>
      <c r="HNV586" s="18"/>
      <c r="HOF586" s="17"/>
      <c r="HOK586" s="14"/>
      <c r="HOL586" s="18"/>
      <c r="HOV586" s="17"/>
      <c r="HPA586" s="14"/>
      <c r="HPB586" s="18"/>
      <c r="HPL586" s="17"/>
      <c r="HPQ586" s="14"/>
      <c r="HPR586" s="18"/>
      <c r="HQB586" s="17"/>
      <c r="HQG586" s="14"/>
      <c r="HQH586" s="18"/>
      <c r="HQR586" s="17"/>
      <c r="HQW586" s="14"/>
      <c r="HQX586" s="18"/>
      <c r="HRH586" s="17"/>
      <c r="HRM586" s="14"/>
      <c r="HRN586" s="18"/>
      <c r="HRX586" s="17"/>
      <c r="HSC586" s="14"/>
      <c r="HSD586" s="18"/>
      <c r="HSN586" s="17"/>
      <c r="HSS586" s="14"/>
      <c r="HST586" s="18"/>
      <c r="HTD586" s="17"/>
      <c r="HTI586" s="14"/>
      <c r="HTJ586" s="18"/>
      <c r="HTT586" s="17"/>
      <c r="HTY586" s="14"/>
      <c r="HTZ586" s="18"/>
      <c r="HUJ586" s="17"/>
      <c r="HUO586" s="14"/>
      <c r="HUP586" s="18"/>
      <c r="HUZ586" s="17"/>
      <c r="HVE586" s="14"/>
      <c r="HVF586" s="18"/>
      <c r="HVP586" s="17"/>
      <c r="HVU586" s="14"/>
      <c r="HVV586" s="18"/>
      <c r="HWF586" s="17"/>
      <c r="HWK586" s="14"/>
      <c r="HWL586" s="18"/>
      <c r="HWV586" s="17"/>
      <c r="HXA586" s="14"/>
      <c r="HXB586" s="18"/>
      <c r="HXL586" s="17"/>
      <c r="HXQ586" s="14"/>
      <c r="HXR586" s="18"/>
      <c r="HYB586" s="17"/>
      <c r="HYG586" s="14"/>
      <c r="HYH586" s="18"/>
      <c r="HYR586" s="17"/>
      <c r="HYW586" s="14"/>
      <c r="HYX586" s="18"/>
      <c r="HZH586" s="17"/>
      <c r="HZM586" s="14"/>
      <c r="HZN586" s="18"/>
      <c r="HZX586" s="17"/>
      <c r="IAC586" s="14"/>
      <c r="IAD586" s="18"/>
      <c r="IAN586" s="17"/>
      <c r="IAS586" s="14"/>
      <c r="IAT586" s="18"/>
      <c r="IBD586" s="17"/>
      <c r="IBI586" s="14"/>
      <c r="IBJ586" s="18"/>
      <c r="IBT586" s="17"/>
      <c r="IBY586" s="14"/>
      <c r="IBZ586" s="18"/>
      <c r="ICJ586" s="17"/>
      <c r="ICO586" s="14"/>
      <c r="ICP586" s="18"/>
      <c r="ICZ586" s="17"/>
      <c r="IDE586" s="14"/>
      <c r="IDF586" s="18"/>
      <c r="IDP586" s="17"/>
      <c r="IDU586" s="14"/>
      <c r="IDV586" s="18"/>
      <c r="IEF586" s="17"/>
      <c r="IEK586" s="14"/>
      <c r="IEL586" s="18"/>
      <c r="IEV586" s="17"/>
      <c r="IFA586" s="14"/>
      <c r="IFB586" s="18"/>
      <c r="IFL586" s="17"/>
      <c r="IFQ586" s="14"/>
      <c r="IFR586" s="18"/>
      <c r="IGB586" s="17"/>
      <c r="IGG586" s="14"/>
      <c r="IGH586" s="18"/>
      <c r="IGR586" s="17"/>
      <c r="IGW586" s="14"/>
      <c r="IGX586" s="18"/>
      <c r="IHH586" s="17"/>
      <c r="IHM586" s="14"/>
      <c r="IHN586" s="18"/>
      <c r="IHX586" s="17"/>
      <c r="IIC586" s="14"/>
      <c r="IID586" s="18"/>
      <c r="IIN586" s="17"/>
      <c r="IIS586" s="14"/>
      <c r="IIT586" s="18"/>
      <c r="IJD586" s="17"/>
      <c r="IJI586" s="14"/>
      <c r="IJJ586" s="18"/>
      <c r="IJT586" s="17"/>
      <c r="IJY586" s="14"/>
      <c r="IJZ586" s="18"/>
      <c r="IKJ586" s="17"/>
      <c r="IKO586" s="14"/>
      <c r="IKP586" s="18"/>
      <c r="IKZ586" s="17"/>
      <c r="ILE586" s="14"/>
      <c r="ILF586" s="18"/>
      <c r="ILP586" s="17"/>
      <c r="ILU586" s="14"/>
      <c r="ILV586" s="18"/>
      <c r="IMF586" s="17"/>
      <c r="IMK586" s="14"/>
      <c r="IML586" s="18"/>
      <c r="IMV586" s="17"/>
      <c r="INA586" s="14"/>
      <c r="INB586" s="18"/>
      <c r="INL586" s="17"/>
      <c r="INQ586" s="14"/>
      <c r="INR586" s="18"/>
      <c r="IOB586" s="17"/>
      <c r="IOG586" s="14"/>
      <c r="IOH586" s="18"/>
      <c r="IOR586" s="17"/>
      <c r="IOW586" s="14"/>
      <c r="IOX586" s="18"/>
      <c r="IPH586" s="17"/>
      <c r="IPM586" s="14"/>
      <c r="IPN586" s="18"/>
      <c r="IPX586" s="17"/>
      <c r="IQC586" s="14"/>
      <c r="IQD586" s="18"/>
      <c r="IQN586" s="17"/>
      <c r="IQS586" s="14"/>
      <c r="IQT586" s="18"/>
      <c r="IRD586" s="17"/>
      <c r="IRI586" s="14"/>
      <c r="IRJ586" s="18"/>
      <c r="IRT586" s="17"/>
      <c r="IRY586" s="14"/>
      <c r="IRZ586" s="18"/>
      <c r="ISJ586" s="17"/>
      <c r="ISO586" s="14"/>
      <c r="ISP586" s="18"/>
      <c r="ISZ586" s="17"/>
      <c r="ITE586" s="14"/>
      <c r="ITF586" s="18"/>
      <c r="ITP586" s="17"/>
      <c r="ITU586" s="14"/>
      <c r="ITV586" s="18"/>
      <c r="IUF586" s="17"/>
      <c r="IUK586" s="14"/>
      <c r="IUL586" s="18"/>
      <c r="IUV586" s="17"/>
      <c r="IVA586" s="14"/>
      <c r="IVB586" s="18"/>
      <c r="IVL586" s="17"/>
      <c r="IVQ586" s="14"/>
      <c r="IVR586" s="18"/>
      <c r="IWB586" s="17"/>
      <c r="IWG586" s="14"/>
      <c r="IWH586" s="18"/>
      <c r="IWR586" s="17"/>
      <c r="IWW586" s="14"/>
      <c r="IWX586" s="18"/>
      <c r="IXH586" s="17"/>
      <c r="IXM586" s="14"/>
      <c r="IXN586" s="18"/>
      <c r="IXX586" s="17"/>
      <c r="IYC586" s="14"/>
      <c r="IYD586" s="18"/>
      <c r="IYN586" s="17"/>
      <c r="IYS586" s="14"/>
      <c r="IYT586" s="18"/>
      <c r="IZD586" s="17"/>
      <c r="IZI586" s="14"/>
      <c r="IZJ586" s="18"/>
      <c r="IZT586" s="17"/>
      <c r="IZY586" s="14"/>
      <c r="IZZ586" s="18"/>
      <c r="JAJ586" s="17"/>
      <c r="JAO586" s="14"/>
      <c r="JAP586" s="18"/>
      <c r="JAZ586" s="17"/>
      <c r="JBE586" s="14"/>
      <c r="JBF586" s="18"/>
      <c r="JBP586" s="17"/>
      <c r="JBU586" s="14"/>
      <c r="JBV586" s="18"/>
      <c r="JCF586" s="17"/>
      <c r="JCK586" s="14"/>
      <c r="JCL586" s="18"/>
      <c r="JCV586" s="17"/>
      <c r="JDA586" s="14"/>
      <c r="JDB586" s="18"/>
      <c r="JDL586" s="17"/>
      <c r="JDQ586" s="14"/>
      <c r="JDR586" s="18"/>
      <c r="JEB586" s="17"/>
      <c r="JEG586" s="14"/>
      <c r="JEH586" s="18"/>
      <c r="JER586" s="17"/>
      <c r="JEW586" s="14"/>
      <c r="JEX586" s="18"/>
      <c r="JFH586" s="17"/>
      <c r="JFM586" s="14"/>
      <c r="JFN586" s="18"/>
      <c r="JFX586" s="17"/>
      <c r="JGC586" s="14"/>
      <c r="JGD586" s="18"/>
      <c r="JGN586" s="17"/>
      <c r="JGS586" s="14"/>
      <c r="JGT586" s="18"/>
      <c r="JHD586" s="17"/>
      <c r="JHI586" s="14"/>
      <c r="JHJ586" s="18"/>
      <c r="JHT586" s="17"/>
      <c r="JHY586" s="14"/>
      <c r="JHZ586" s="18"/>
      <c r="JIJ586" s="17"/>
      <c r="JIO586" s="14"/>
      <c r="JIP586" s="18"/>
      <c r="JIZ586" s="17"/>
      <c r="JJE586" s="14"/>
      <c r="JJF586" s="18"/>
      <c r="JJP586" s="17"/>
      <c r="JJU586" s="14"/>
      <c r="JJV586" s="18"/>
      <c r="JKF586" s="17"/>
      <c r="JKK586" s="14"/>
      <c r="JKL586" s="18"/>
      <c r="JKV586" s="17"/>
      <c r="JLA586" s="14"/>
      <c r="JLB586" s="18"/>
      <c r="JLL586" s="17"/>
      <c r="JLQ586" s="14"/>
      <c r="JLR586" s="18"/>
      <c r="JMB586" s="17"/>
      <c r="JMG586" s="14"/>
      <c r="JMH586" s="18"/>
      <c r="JMR586" s="17"/>
      <c r="JMW586" s="14"/>
      <c r="JMX586" s="18"/>
      <c r="JNH586" s="17"/>
      <c r="JNM586" s="14"/>
      <c r="JNN586" s="18"/>
      <c r="JNX586" s="17"/>
      <c r="JOC586" s="14"/>
      <c r="JOD586" s="18"/>
      <c r="JON586" s="17"/>
      <c r="JOS586" s="14"/>
      <c r="JOT586" s="18"/>
      <c r="JPD586" s="17"/>
      <c r="JPI586" s="14"/>
      <c r="JPJ586" s="18"/>
      <c r="JPT586" s="17"/>
      <c r="JPY586" s="14"/>
      <c r="JPZ586" s="18"/>
      <c r="JQJ586" s="17"/>
      <c r="JQO586" s="14"/>
      <c r="JQP586" s="18"/>
      <c r="JQZ586" s="17"/>
      <c r="JRE586" s="14"/>
      <c r="JRF586" s="18"/>
      <c r="JRP586" s="17"/>
      <c r="JRU586" s="14"/>
      <c r="JRV586" s="18"/>
      <c r="JSF586" s="17"/>
      <c r="JSK586" s="14"/>
      <c r="JSL586" s="18"/>
      <c r="JSV586" s="17"/>
      <c r="JTA586" s="14"/>
      <c r="JTB586" s="18"/>
      <c r="JTL586" s="17"/>
      <c r="JTQ586" s="14"/>
      <c r="JTR586" s="18"/>
      <c r="JUB586" s="17"/>
      <c r="JUG586" s="14"/>
      <c r="JUH586" s="18"/>
      <c r="JUR586" s="17"/>
      <c r="JUW586" s="14"/>
      <c r="JUX586" s="18"/>
      <c r="JVH586" s="17"/>
      <c r="JVM586" s="14"/>
      <c r="JVN586" s="18"/>
      <c r="JVX586" s="17"/>
      <c r="JWC586" s="14"/>
      <c r="JWD586" s="18"/>
      <c r="JWN586" s="17"/>
      <c r="JWS586" s="14"/>
      <c r="JWT586" s="18"/>
      <c r="JXD586" s="17"/>
      <c r="JXI586" s="14"/>
      <c r="JXJ586" s="18"/>
      <c r="JXT586" s="17"/>
      <c r="JXY586" s="14"/>
      <c r="JXZ586" s="18"/>
      <c r="JYJ586" s="17"/>
      <c r="JYO586" s="14"/>
      <c r="JYP586" s="18"/>
      <c r="JYZ586" s="17"/>
      <c r="JZE586" s="14"/>
      <c r="JZF586" s="18"/>
      <c r="JZP586" s="17"/>
      <c r="JZU586" s="14"/>
      <c r="JZV586" s="18"/>
      <c r="KAF586" s="17"/>
      <c r="KAK586" s="14"/>
      <c r="KAL586" s="18"/>
      <c r="KAV586" s="17"/>
      <c r="KBA586" s="14"/>
      <c r="KBB586" s="18"/>
      <c r="KBL586" s="17"/>
      <c r="KBQ586" s="14"/>
      <c r="KBR586" s="18"/>
      <c r="KCB586" s="17"/>
      <c r="KCG586" s="14"/>
      <c r="KCH586" s="18"/>
      <c r="KCR586" s="17"/>
      <c r="KCW586" s="14"/>
      <c r="KCX586" s="18"/>
      <c r="KDH586" s="17"/>
      <c r="KDM586" s="14"/>
      <c r="KDN586" s="18"/>
      <c r="KDX586" s="17"/>
      <c r="KEC586" s="14"/>
      <c r="KED586" s="18"/>
      <c r="KEN586" s="17"/>
      <c r="KES586" s="14"/>
      <c r="KET586" s="18"/>
      <c r="KFD586" s="17"/>
      <c r="KFI586" s="14"/>
      <c r="KFJ586" s="18"/>
      <c r="KFT586" s="17"/>
      <c r="KFY586" s="14"/>
      <c r="KFZ586" s="18"/>
      <c r="KGJ586" s="17"/>
      <c r="KGO586" s="14"/>
      <c r="KGP586" s="18"/>
      <c r="KGZ586" s="17"/>
      <c r="KHE586" s="14"/>
      <c r="KHF586" s="18"/>
      <c r="KHP586" s="17"/>
      <c r="KHU586" s="14"/>
      <c r="KHV586" s="18"/>
      <c r="KIF586" s="17"/>
      <c r="KIK586" s="14"/>
      <c r="KIL586" s="18"/>
      <c r="KIV586" s="17"/>
      <c r="KJA586" s="14"/>
      <c r="KJB586" s="18"/>
      <c r="KJL586" s="17"/>
      <c r="KJQ586" s="14"/>
      <c r="KJR586" s="18"/>
      <c r="KKB586" s="17"/>
      <c r="KKG586" s="14"/>
      <c r="KKH586" s="18"/>
      <c r="KKR586" s="17"/>
      <c r="KKW586" s="14"/>
      <c r="KKX586" s="18"/>
      <c r="KLH586" s="17"/>
      <c r="KLM586" s="14"/>
      <c r="KLN586" s="18"/>
      <c r="KLX586" s="17"/>
      <c r="KMC586" s="14"/>
      <c r="KMD586" s="18"/>
      <c r="KMN586" s="17"/>
      <c r="KMS586" s="14"/>
      <c r="KMT586" s="18"/>
      <c r="KND586" s="17"/>
      <c r="KNI586" s="14"/>
      <c r="KNJ586" s="18"/>
      <c r="KNT586" s="17"/>
      <c r="KNY586" s="14"/>
      <c r="KNZ586" s="18"/>
      <c r="KOJ586" s="17"/>
      <c r="KOO586" s="14"/>
      <c r="KOP586" s="18"/>
      <c r="KOZ586" s="17"/>
      <c r="KPE586" s="14"/>
      <c r="KPF586" s="18"/>
      <c r="KPP586" s="17"/>
      <c r="KPU586" s="14"/>
      <c r="KPV586" s="18"/>
      <c r="KQF586" s="17"/>
      <c r="KQK586" s="14"/>
      <c r="KQL586" s="18"/>
      <c r="KQV586" s="17"/>
      <c r="KRA586" s="14"/>
      <c r="KRB586" s="18"/>
      <c r="KRL586" s="17"/>
      <c r="KRQ586" s="14"/>
      <c r="KRR586" s="18"/>
      <c r="KSB586" s="17"/>
      <c r="KSG586" s="14"/>
      <c r="KSH586" s="18"/>
      <c r="KSR586" s="17"/>
      <c r="KSW586" s="14"/>
      <c r="KSX586" s="18"/>
      <c r="KTH586" s="17"/>
      <c r="KTM586" s="14"/>
      <c r="KTN586" s="18"/>
      <c r="KTX586" s="17"/>
      <c r="KUC586" s="14"/>
      <c r="KUD586" s="18"/>
      <c r="KUN586" s="17"/>
      <c r="KUS586" s="14"/>
      <c r="KUT586" s="18"/>
      <c r="KVD586" s="17"/>
      <c r="KVI586" s="14"/>
      <c r="KVJ586" s="18"/>
      <c r="KVT586" s="17"/>
      <c r="KVY586" s="14"/>
      <c r="KVZ586" s="18"/>
      <c r="KWJ586" s="17"/>
      <c r="KWO586" s="14"/>
      <c r="KWP586" s="18"/>
      <c r="KWZ586" s="17"/>
      <c r="KXE586" s="14"/>
      <c r="KXF586" s="18"/>
      <c r="KXP586" s="17"/>
      <c r="KXU586" s="14"/>
      <c r="KXV586" s="18"/>
      <c r="KYF586" s="17"/>
      <c r="KYK586" s="14"/>
      <c r="KYL586" s="18"/>
      <c r="KYV586" s="17"/>
      <c r="KZA586" s="14"/>
      <c r="KZB586" s="18"/>
      <c r="KZL586" s="17"/>
      <c r="KZQ586" s="14"/>
      <c r="KZR586" s="18"/>
      <c r="LAB586" s="17"/>
      <c r="LAG586" s="14"/>
      <c r="LAH586" s="18"/>
      <c r="LAR586" s="17"/>
      <c r="LAW586" s="14"/>
      <c r="LAX586" s="18"/>
      <c r="LBH586" s="17"/>
      <c r="LBM586" s="14"/>
      <c r="LBN586" s="18"/>
      <c r="LBX586" s="17"/>
      <c r="LCC586" s="14"/>
      <c r="LCD586" s="18"/>
      <c r="LCN586" s="17"/>
      <c r="LCS586" s="14"/>
      <c r="LCT586" s="18"/>
      <c r="LDD586" s="17"/>
      <c r="LDI586" s="14"/>
      <c r="LDJ586" s="18"/>
      <c r="LDT586" s="17"/>
      <c r="LDY586" s="14"/>
      <c r="LDZ586" s="18"/>
      <c r="LEJ586" s="17"/>
      <c r="LEO586" s="14"/>
      <c r="LEP586" s="18"/>
      <c r="LEZ586" s="17"/>
      <c r="LFE586" s="14"/>
      <c r="LFF586" s="18"/>
      <c r="LFP586" s="17"/>
      <c r="LFU586" s="14"/>
      <c r="LFV586" s="18"/>
      <c r="LGF586" s="17"/>
      <c r="LGK586" s="14"/>
      <c r="LGL586" s="18"/>
      <c r="LGV586" s="17"/>
      <c r="LHA586" s="14"/>
      <c r="LHB586" s="18"/>
      <c r="LHL586" s="17"/>
      <c r="LHQ586" s="14"/>
      <c r="LHR586" s="18"/>
      <c r="LIB586" s="17"/>
      <c r="LIG586" s="14"/>
      <c r="LIH586" s="18"/>
      <c r="LIR586" s="17"/>
      <c r="LIW586" s="14"/>
      <c r="LIX586" s="18"/>
      <c r="LJH586" s="17"/>
      <c r="LJM586" s="14"/>
      <c r="LJN586" s="18"/>
      <c r="LJX586" s="17"/>
      <c r="LKC586" s="14"/>
      <c r="LKD586" s="18"/>
      <c r="LKN586" s="17"/>
      <c r="LKS586" s="14"/>
      <c r="LKT586" s="18"/>
      <c r="LLD586" s="17"/>
      <c r="LLI586" s="14"/>
      <c r="LLJ586" s="18"/>
      <c r="LLT586" s="17"/>
      <c r="LLY586" s="14"/>
      <c r="LLZ586" s="18"/>
      <c r="LMJ586" s="17"/>
      <c r="LMO586" s="14"/>
      <c r="LMP586" s="18"/>
      <c r="LMZ586" s="17"/>
      <c r="LNE586" s="14"/>
      <c r="LNF586" s="18"/>
      <c r="LNP586" s="17"/>
      <c r="LNU586" s="14"/>
      <c r="LNV586" s="18"/>
      <c r="LOF586" s="17"/>
      <c r="LOK586" s="14"/>
      <c r="LOL586" s="18"/>
      <c r="LOV586" s="17"/>
      <c r="LPA586" s="14"/>
      <c r="LPB586" s="18"/>
      <c r="LPL586" s="17"/>
      <c r="LPQ586" s="14"/>
      <c r="LPR586" s="18"/>
      <c r="LQB586" s="17"/>
      <c r="LQG586" s="14"/>
      <c r="LQH586" s="18"/>
      <c r="LQR586" s="17"/>
      <c r="LQW586" s="14"/>
      <c r="LQX586" s="18"/>
      <c r="LRH586" s="17"/>
      <c r="LRM586" s="14"/>
      <c r="LRN586" s="18"/>
      <c r="LRX586" s="17"/>
      <c r="LSC586" s="14"/>
      <c r="LSD586" s="18"/>
      <c r="LSN586" s="17"/>
      <c r="LSS586" s="14"/>
      <c r="LST586" s="18"/>
      <c r="LTD586" s="17"/>
      <c r="LTI586" s="14"/>
      <c r="LTJ586" s="18"/>
      <c r="LTT586" s="17"/>
      <c r="LTY586" s="14"/>
      <c r="LTZ586" s="18"/>
      <c r="LUJ586" s="17"/>
      <c r="LUO586" s="14"/>
      <c r="LUP586" s="18"/>
      <c r="LUZ586" s="17"/>
      <c r="LVE586" s="14"/>
      <c r="LVF586" s="18"/>
      <c r="LVP586" s="17"/>
      <c r="LVU586" s="14"/>
      <c r="LVV586" s="18"/>
      <c r="LWF586" s="17"/>
      <c r="LWK586" s="14"/>
      <c r="LWL586" s="18"/>
      <c r="LWV586" s="17"/>
      <c r="LXA586" s="14"/>
      <c r="LXB586" s="18"/>
      <c r="LXL586" s="17"/>
      <c r="LXQ586" s="14"/>
      <c r="LXR586" s="18"/>
      <c r="LYB586" s="17"/>
      <c r="LYG586" s="14"/>
      <c r="LYH586" s="18"/>
      <c r="LYR586" s="17"/>
      <c r="LYW586" s="14"/>
      <c r="LYX586" s="18"/>
      <c r="LZH586" s="17"/>
      <c r="LZM586" s="14"/>
      <c r="LZN586" s="18"/>
      <c r="LZX586" s="17"/>
      <c r="MAC586" s="14"/>
      <c r="MAD586" s="18"/>
      <c r="MAN586" s="17"/>
      <c r="MAS586" s="14"/>
      <c r="MAT586" s="18"/>
      <c r="MBD586" s="17"/>
      <c r="MBI586" s="14"/>
      <c r="MBJ586" s="18"/>
      <c r="MBT586" s="17"/>
      <c r="MBY586" s="14"/>
      <c r="MBZ586" s="18"/>
      <c r="MCJ586" s="17"/>
      <c r="MCO586" s="14"/>
      <c r="MCP586" s="18"/>
      <c r="MCZ586" s="17"/>
      <c r="MDE586" s="14"/>
      <c r="MDF586" s="18"/>
      <c r="MDP586" s="17"/>
      <c r="MDU586" s="14"/>
      <c r="MDV586" s="18"/>
      <c r="MEF586" s="17"/>
      <c r="MEK586" s="14"/>
      <c r="MEL586" s="18"/>
      <c r="MEV586" s="17"/>
      <c r="MFA586" s="14"/>
      <c r="MFB586" s="18"/>
      <c r="MFL586" s="17"/>
      <c r="MFQ586" s="14"/>
      <c r="MFR586" s="18"/>
      <c r="MGB586" s="17"/>
      <c r="MGG586" s="14"/>
      <c r="MGH586" s="18"/>
      <c r="MGR586" s="17"/>
      <c r="MGW586" s="14"/>
      <c r="MGX586" s="18"/>
      <c r="MHH586" s="17"/>
      <c r="MHM586" s="14"/>
      <c r="MHN586" s="18"/>
      <c r="MHX586" s="17"/>
      <c r="MIC586" s="14"/>
      <c r="MID586" s="18"/>
      <c r="MIN586" s="17"/>
      <c r="MIS586" s="14"/>
      <c r="MIT586" s="18"/>
      <c r="MJD586" s="17"/>
      <c r="MJI586" s="14"/>
      <c r="MJJ586" s="18"/>
      <c r="MJT586" s="17"/>
      <c r="MJY586" s="14"/>
      <c r="MJZ586" s="18"/>
      <c r="MKJ586" s="17"/>
      <c r="MKO586" s="14"/>
      <c r="MKP586" s="18"/>
      <c r="MKZ586" s="17"/>
      <c r="MLE586" s="14"/>
      <c r="MLF586" s="18"/>
      <c r="MLP586" s="17"/>
      <c r="MLU586" s="14"/>
      <c r="MLV586" s="18"/>
      <c r="MMF586" s="17"/>
      <c r="MMK586" s="14"/>
      <c r="MML586" s="18"/>
      <c r="MMV586" s="17"/>
      <c r="MNA586" s="14"/>
      <c r="MNB586" s="18"/>
      <c r="MNL586" s="17"/>
      <c r="MNQ586" s="14"/>
      <c r="MNR586" s="18"/>
      <c r="MOB586" s="17"/>
      <c r="MOG586" s="14"/>
      <c r="MOH586" s="18"/>
      <c r="MOR586" s="17"/>
      <c r="MOW586" s="14"/>
      <c r="MOX586" s="18"/>
      <c r="MPH586" s="17"/>
      <c r="MPM586" s="14"/>
      <c r="MPN586" s="18"/>
      <c r="MPX586" s="17"/>
      <c r="MQC586" s="14"/>
      <c r="MQD586" s="18"/>
      <c r="MQN586" s="17"/>
      <c r="MQS586" s="14"/>
      <c r="MQT586" s="18"/>
      <c r="MRD586" s="17"/>
      <c r="MRI586" s="14"/>
      <c r="MRJ586" s="18"/>
      <c r="MRT586" s="17"/>
      <c r="MRY586" s="14"/>
      <c r="MRZ586" s="18"/>
      <c r="MSJ586" s="17"/>
      <c r="MSO586" s="14"/>
      <c r="MSP586" s="18"/>
      <c r="MSZ586" s="17"/>
      <c r="MTE586" s="14"/>
      <c r="MTF586" s="18"/>
      <c r="MTP586" s="17"/>
      <c r="MTU586" s="14"/>
      <c r="MTV586" s="18"/>
      <c r="MUF586" s="17"/>
      <c r="MUK586" s="14"/>
      <c r="MUL586" s="18"/>
      <c r="MUV586" s="17"/>
      <c r="MVA586" s="14"/>
      <c r="MVB586" s="18"/>
      <c r="MVL586" s="17"/>
      <c r="MVQ586" s="14"/>
      <c r="MVR586" s="18"/>
      <c r="MWB586" s="17"/>
      <c r="MWG586" s="14"/>
      <c r="MWH586" s="18"/>
      <c r="MWR586" s="17"/>
      <c r="MWW586" s="14"/>
      <c r="MWX586" s="18"/>
      <c r="MXH586" s="17"/>
      <c r="MXM586" s="14"/>
      <c r="MXN586" s="18"/>
      <c r="MXX586" s="17"/>
      <c r="MYC586" s="14"/>
      <c r="MYD586" s="18"/>
      <c r="MYN586" s="17"/>
      <c r="MYS586" s="14"/>
      <c r="MYT586" s="18"/>
      <c r="MZD586" s="17"/>
      <c r="MZI586" s="14"/>
      <c r="MZJ586" s="18"/>
      <c r="MZT586" s="17"/>
      <c r="MZY586" s="14"/>
      <c r="MZZ586" s="18"/>
      <c r="NAJ586" s="17"/>
      <c r="NAO586" s="14"/>
      <c r="NAP586" s="18"/>
      <c r="NAZ586" s="17"/>
      <c r="NBE586" s="14"/>
      <c r="NBF586" s="18"/>
      <c r="NBP586" s="17"/>
      <c r="NBU586" s="14"/>
      <c r="NBV586" s="18"/>
      <c r="NCF586" s="17"/>
      <c r="NCK586" s="14"/>
      <c r="NCL586" s="18"/>
      <c r="NCV586" s="17"/>
      <c r="NDA586" s="14"/>
      <c r="NDB586" s="18"/>
      <c r="NDL586" s="17"/>
      <c r="NDQ586" s="14"/>
      <c r="NDR586" s="18"/>
      <c r="NEB586" s="17"/>
      <c r="NEG586" s="14"/>
      <c r="NEH586" s="18"/>
      <c r="NER586" s="17"/>
      <c r="NEW586" s="14"/>
      <c r="NEX586" s="18"/>
      <c r="NFH586" s="17"/>
      <c r="NFM586" s="14"/>
      <c r="NFN586" s="18"/>
      <c r="NFX586" s="17"/>
      <c r="NGC586" s="14"/>
      <c r="NGD586" s="18"/>
      <c r="NGN586" s="17"/>
      <c r="NGS586" s="14"/>
      <c r="NGT586" s="18"/>
      <c r="NHD586" s="17"/>
      <c r="NHI586" s="14"/>
      <c r="NHJ586" s="18"/>
      <c r="NHT586" s="17"/>
      <c r="NHY586" s="14"/>
      <c r="NHZ586" s="18"/>
      <c r="NIJ586" s="17"/>
      <c r="NIO586" s="14"/>
      <c r="NIP586" s="18"/>
      <c r="NIZ586" s="17"/>
      <c r="NJE586" s="14"/>
      <c r="NJF586" s="18"/>
      <c r="NJP586" s="17"/>
      <c r="NJU586" s="14"/>
      <c r="NJV586" s="18"/>
      <c r="NKF586" s="17"/>
      <c r="NKK586" s="14"/>
      <c r="NKL586" s="18"/>
      <c r="NKV586" s="17"/>
      <c r="NLA586" s="14"/>
      <c r="NLB586" s="18"/>
      <c r="NLL586" s="17"/>
      <c r="NLQ586" s="14"/>
      <c r="NLR586" s="18"/>
      <c r="NMB586" s="17"/>
      <c r="NMG586" s="14"/>
      <c r="NMH586" s="18"/>
      <c r="NMR586" s="17"/>
      <c r="NMW586" s="14"/>
      <c r="NMX586" s="18"/>
      <c r="NNH586" s="17"/>
      <c r="NNM586" s="14"/>
      <c r="NNN586" s="18"/>
      <c r="NNX586" s="17"/>
      <c r="NOC586" s="14"/>
      <c r="NOD586" s="18"/>
      <c r="NON586" s="17"/>
      <c r="NOS586" s="14"/>
      <c r="NOT586" s="18"/>
      <c r="NPD586" s="17"/>
      <c r="NPI586" s="14"/>
      <c r="NPJ586" s="18"/>
      <c r="NPT586" s="17"/>
      <c r="NPY586" s="14"/>
      <c r="NPZ586" s="18"/>
      <c r="NQJ586" s="17"/>
      <c r="NQO586" s="14"/>
      <c r="NQP586" s="18"/>
      <c r="NQZ586" s="17"/>
      <c r="NRE586" s="14"/>
      <c r="NRF586" s="18"/>
      <c r="NRP586" s="17"/>
      <c r="NRU586" s="14"/>
      <c r="NRV586" s="18"/>
      <c r="NSF586" s="17"/>
      <c r="NSK586" s="14"/>
      <c r="NSL586" s="18"/>
      <c r="NSV586" s="17"/>
      <c r="NTA586" s="14"/>
      <c r="NTB586" s="18"/>
      <c r="NTL586" s="17"/>
      <c r="NTQ586" s="14"/>
      <c r="NTR586" s="18"/>
      <c r="NUB586" s="17"/>
      <c r="NUG586" s="14"/>
      <c r="NUH586" s="18"/>
      <c r="NUR586" s="17"/>
      <c r="NUW586" s="14"/>
      <c r="NUX586" s="18"/>
      <c r="NVH586" s="17"/>
      <c r="NVM586" s="14"/>
      <c r="NVN586" s="18"/>
      <c r="NVX586" s="17"/>
      <c r="NWC586" s="14"/>
      <c r="NWD586" s="18"/>
      <c r="NWN586" s="17"/>
      <c r="NWS586" s="14"/>
      <c r="NWT586" s="18"/>
      <c r="NXD586" s="17"/>
      <c r="NXI586" s="14"/>
      <c r="NXJ586" s="18"/>
      <c r="NXT586" s="17"/>
      <c r="NXY586" s="14"/>
      <c r="NXZ586" s="18"/>
      <c r="NYJ586" s="17"/>
      <c r="NYO586" s="14"/>
      <c r="NYP586" s="18"/>
      <c r="NYZ586" s="17"/>
      <c r="NZE586" s="14"/>
      <c r="NZF586" s="18"/>
      <c r="NZP586" s="17"/>
      <c r="NZU586" s="14"/>
      <c r="NZV586" s="18"/>
      <c r="OAF586" s="17"/>
      <c r="OAK586" s="14"/>
      <c r="OAL586" s="18"/>
      <c r="OAV586" s="17"/>
      <c r="OBA586" s="14"/>
      <c r="OBB586" s="18"/>
      <c r="OBL586" s="17"/>
      <c r="OBQ586" s="14"/>
      <c r="OBR586" s="18"/>
      <c r="OCB586" s="17"/>
      <c r="OCG586" s="14"/>
      <c r="OCH586" s="18"/>
      <c r="OCR586" s="17"/>
      <c r="OCW586" s="14"/>
      <c r="OCX586" s="18"/>
      <c r="ODH586" s="17"/>
      <c r="ODM586" s="14"/>
      <c r="ODN586" s="18"/>
      <c r="ODX586" s="17"/>
      <c r="OEC586" s="14"/>
      <c r="OED586" s="18"/>
      <c r="OEN586" s="17"/>
      <c r="OES586" s="14"/>
      <c r="OET586" s="18"/>
      <c r="OFD586" s="17"/>
      <c r="OFI586" s="14"/>
      <c r="OFJ586" s="18"/>
      <c r="OFT586" s="17"/>
      <c r="OFY586" s="14"/>
      <c r="OFZ586" s="18"/>
      <c r="OGJ586" s="17"/>
      <c r="OGO586" s="14"/>
      <c r="OGP586" s="18"/>
      <c r="OGZ586" s="17"/>
      <c r="OHE586" s="14"/>
      <c r="OHF586" s="18"/>
      <c r="OHP586" s="17"/>
      <c r="OHU586" s="14"/>
      <c r="OHV586" s="18"/>
      <c r="OIF586" s="17"/>
      <c r="OIK586" s="14"/>
      <c r="OIL586" s="18"/>
      <c r="OIV586" s="17"/>
      <c r="OJA586" s="14"/>
      <c r="OJB586" s="18"/>
      <c r="OJL586" s="17"/>
      <c r="OJQ586" s="14"/>
      <c r="OJR586" s="18"/>
      <c r="OKB586" s="17"/>
      <c r="OKG586" s="14"/>
      <c r="OKH586" s="18"/>
      <c r="OKR586" s="17"/>
      <c r="OKW586" s="14"/>
      <c r="OKX586" s="18"/>
      <c r="OLH586" s="17"/>
      <c r="OLM586" s="14"/>
      <c r="OLN586" s="18"/>
      <c r="OLX586" s="17"/>
      <c r="OMC586" s="14"/>
      <c r="OMD586" s="18"/>
      <c r="OMN586" s="17"/>
      <c r="OMS586" s="14"/>
      <c r="OMT586" s="18"/>
      <c r="OND586" s="17"/>
      <c r="ONI586" s="14"/>
      <c r="ONJ586" s="18"/>
      <c r="ONT586" s="17"/>
      <c r="ONY586" s="14"/>
      <c r="ONZ586" s="18"/>
      <c r="OOJ586" s="17"/>
      <c r="OOO586" s="14"/>
      <c r="OOP586" s="18"/>
      <c r="OOZ586" s="17"/>
      <c r="OPE586" s="14"/>
      <c r="OPF586" s="18"/>
      <c r="OPP586" s="17"/>
      <c r="OPU586" s="14"/>
      <c r="OPV586" s="18"/>
      <c r="OQF586" s="17"/>
      <c r="OQK586" s="14"/>
      <c r="OQL586" s="18"/>
      <c r="OQV586" s="17"/>
      <c r="ORA586" s="14"/>
      <c r="ORB586" s="18"/>
      <c r="ORL586" s="17"/>
      <c r="ORQ586" s="14"/>
      <c r="ORR586" s="18"/>
      <c r="OSB586" s="17"/>
      <c r="OSG586" s="14"/>
      <c r="OSH586" s="18"/>
      <c r="OSR586" s="17"/>
      <c r="OSW586" s="14"/>
      <c r="OSX586" s="18"/>
      <c r="OTH586" s="17"/>
      <c r="OTM586" s="14"/>
      <c r="OTN586" s="18"/>
      <c r="OTX586" s="17"/>
      <c r="OUC586" s="14"/>
      <c r="OUD586" s="18"/>
      <c r="OUN586" s="17"/>
      <c r="OUS586" s="14"/>
      <c r="OUT586" s="18"/>
      <c r="OVD586" s="17"/>
      <c r="OVI586" s="14"/>
      <c r="OVJ586" s="18"/>
      <c r="OVT586" s="17"/>
      <c r="OVY586" s="14"/>
      <c r="OVZ586" s="18"/>
      <c r="OWJ586" s="17"/>
      <c r="OWO586" s="14"/>
      <c r="OWP586" s="18"/>
      <c r="OWZ586" s="17"/>
      <c r="OXE586" s="14"/>
      <c r="OXF586" s="18"/>
      <c r="OXP586" s="17"/>
      <c r="OXU586" s="14"/>
      <c r="OXV586" s="18"/>
      <c r="OYF586" s="17"/>
      <c r="OYK586" s="14"/>
      <c r="OYL586" s="18"/>
      <c r="OYV586" s="17"/>
      <c r="OZA586" s="14"/>
      <c r="OZB586" s="18"/>
      <c r="OZL586" s="17"/>
      <c r="OZQ586" s="14"/>
      <c r="OZR586" s="18"/>
      <c r="PAB586" s="17"/>
      <c r="PAG586" s="14"/>
      <c r="PAH586" s="18"/>
      <c r="PAR586" s="17"/>
      <c r="PAW586" s="14"/>
      <c r="PAX586" s="18"/>
      <c r="PBH586" s="17"/>
      <c r="PBM586" s="14"/>
      <c r="PBN586" s="18"/>
      <c r="PBX586" s="17"/>
      <c r="PCC586" s="14"/>
      <c r="PCD586" s="18"/>
      <c r="PCN586" s="17"/>
      <c r="PCS586" s="14"/>
      <c r="PCT586" s="18"/>
      <c r="PDD586" s="17"/>
      <c r="PDI586" s="14"/>
      <c r="PDJ586" s="18"/>
      <c r="PDT586" s="17"/>
      <c r="PDY586" s="14"/>
      <c r="PDZ586" s="18"/>
      <c r="PEJ586" s="17"/>
      <c r="PEO586" s="14"/>
      <c r="PEP586" s="18"/>
      <c r="PEZ586" s="17"/>
      <c r="PFE586" s="14"/>
      <c r="PFF586" s="18"/>
      <c r="PFP586" s="17"/>
      <c r="PFU586" s="14"/>
      <c r="PFV586" s="18"/>
      <c r="PGF586" s="17"/>
      <c r="PGK586" s="14"/>
      <c r="PGL586" s="18"/>
      <c r="PGV586" s="17"/>
      <c r="PHA586" s="14"/>
      <c r="PHB586" s="18"/>
      <c r="PHL586" s="17"/>
      <c r="PHQ586" s="14"/>
      <c r="PHR586" s="18"/>
      <c r="PIB586" s="17"/>
      <c r="PIG586" s="14"/>
      <c r="PIH586" s="18"/>
      <c r="PIR586" s="17"/>
      <c r="PIW586" s="14"/>
      <c r="PIX586" s="18"/>
      <c r="PJH586" s="17"/>
      <c r="PJM586" s="14"/>
      <c r="PJN586" s="18"/>
      <c r="PJX586" s="17"/>
      <c r="PKC586" s="14"/>
      <c r="PKD586" s="18"/>
      <c r="PKN586" s="17"/>
      <c r="PKS586" s="14"/>
      <c r="PKT586" s="18"/>
      <c r="PLD586" s="17"/>
      <c r="PLI586" s="14"/>
      <c r="PLJ586" s="18"/>
      <c r="PLT586" s="17"/>
      <c r="PLY586" s="14"/>
      <c r="PLZ586" s="18"/>
      <c r="PMJ586" s="17"/>
      <c r="PMO586" s="14"/>
      <c r="PMP586" s="18"/>
      <c r="PMZ586" s="17"/>
      <c r="PNE586" s="14"/>
      <c r="PNF586" s="18"/>
      <c r="PNP586" s="17"/>
      <c r="PNU586" s="14"/>
      <c r="PNV586" s="18"/>
      <c r="POF586" s="17"/>
      <c r="POK586" s="14"/>
      <c r="POL586" s="18"/>
      <c r="POV586" s="17"/>
      <c r="PPA586" s="14"/>
      <c r="PPB586" s="18"/>
      <c r="PPL586" s="17"/>
      <c r="PPQ586" s="14"/>
      <c r="PPR586" s="18"/>
      <c r="PQB586" s="17"/>
      <c r="PQG586" s="14"/>
      <c r="PQH586" s="18"/>
      <c r="PQR586" s="17"/>
      <c r="PQW586" s="14"/>
      <c r="PQX586" s="18"/>
      <c r="PRH586" s="17"/>
      <c r="PRM586" s="14"/>
      <c r="PRN586" s="18"/>
      <c r="PRX586" s="17"/>
      <c r="PSC586" s="14"/>
      <c r="PSD586" s="18"/>
      <c r="PSN586" s="17"/>
      <c r="PSS586" s="14"/>
      <c r="PST586" s="18"/>
      <c r="PTD586" s="17"/>
      <c r="PTI586" s="14"/>
      <c r="PTJ586" s="18"/>
      <c r="PTT586" s="17"/>
      <c r="PTY586" s="14"/>
      <c r="PTZ586" s="18"/>
      <c r="PUJ586" s="17"/>
      <c r="PUO586" s="14"/>
      <c r="PUP586" s="18"/>
      <c r="PUZ586" s="17"/>
      <c r="PVE586" s="14"/>
      <c r="PVF586" s="18"/>
      <c r="PVP586" s="17"/>
      <c r="PVU586" s="14"/>
      <c r="PVV586" s="18"/>
      <c r="PWF586" s="17"/>
      <c r="PWK586" s="14"/>
      <c r="PWL586" s="18"/>
      <c r="PWV586" s="17"/>
      <c r="PXA586" s="14"/>
      <c r="PXB586" s="18"/>
      <c r="PXL586" s="17"/>
      <c r="PXQ586" s="14"/>
      <c r="PXR586" s="18"/>
      <c r="PYB586" s="17"/>
      <c r="PYG586" s="14"/>
      <c r="PYH586" s="18"/>
      <c r="PYR586" s="17"/>
      <c r="PYW586" s="14"/>
      <c r="PYX586" s="18"/>
      <c r="PZH586" s="17"/>
      <c r="PZM586" s="14"/>
      <c r="PZN586" s="18"/>
      <c r="PZX586" s="17"/>
      <c r="QAC586" s="14"/>
      <c r="QAD586" s="18"/>
      <c r="QAN586" s="17"/>
      <c r="QAS586" s="14"/>
      <c r="QAT586" s="18"/>
      <c r="QBD586" s="17"/>
      <c r="QBI586" s="14"/>
      <c r="QBJ586" s="18"/>
      <c r="QBT586" s="17"/>
      <c r="QBY586" s="14"/>
      <c r="QBZ586" s="18"/>
      <c r="QCJ586" s="17"/>
      <c r="QCO586" s="14"/>
      <c r="QCP586" s="18"/>
      <c r="QCZ586" s="17"/>
      <c r="QDE586" s="14"/>
      <c r="QDF586" s="18"/>
      <c r="QDP586" s="17"/>
      <c r="QDU586" s="14"/>
      <c r="QDV586" s="18"/>
      <c r="QEF586" s="17"/>
      <c r="QEK586" s="14"/>
      <c r="QEL586" s="18"/>
      <c r="QEV586" s="17"/>
      <c r="QFA586" s="14"/>
      <c r="QFB586" s="18"/>
      <c r="QFL586" s="17"/>
      <c r="QFQ586" s="14"/>
      <c r="QFR586" s="18"/>
      <c r="QGB586" s="17"/>
      <c r="QGG586" s="14"/>
      <c r="QGH586" s="18"/>
      <c r="QGR586" s="17"/>
      <c r="QGW586" s="14"/>
      <c r="QGX586" s="18"/>
      <c r="QHH586" s="17"/>
      <c r="QHM586" s="14"/>
      <c r="QHN586" s="18"/>
      <c r="QHX586" s="17"/>
      <c r="QIC586" s="14"/>
      <c r="QID586" s="18"/>
      <c r="QIN586" s="17"/>
      <c r="QIS586" s="14"/>
      <c r="QIT586" s="18"/>
      <c r="QJD586" s="17"/>
      <c r="QJI586" s="14"/>
      <c r="QJJ586" s="18"/>
      <c r="QJT586" s="17"/>
      <c r="QJY586" s="14"/>
      <c r="QJZ586" s="18"/>
      <c r="QKJ586" s="17"/>
      <c r="QKO586" s="14"/>
      <c r="QKP586" s="18"/>
      <c r="QKZ586" s="17"/>
      <c r="QLE586" s="14"/>
      <c r="QLF586" s="18"/>
      <c r="QLP586" s="17"/>
      <c r="QLU586" s="14"/>
      <c r="QLV586" s="18"/>
      <c r="QMF586" s="17"/>
      <c r="QMK586" s="14"/>
      <c r="QML586" s="18"/>
      <c r="QMV586" s="17"/>
      <c r="QNA586" s="14"/>
      <c r="QNB586" s="18"/>
      <c r="QNL586" s="17"/>
      <c r="QNQ586" s="14"/>
      <c r="QNR586" s="18"/>
      <c r="QOB586" s="17"/>
      <c r="QOG586" s="14"/>
      <c r="QOH586" s="18"/>
      <c r="QOR586" s="17"/>
      <c r="QOW586" s="14"/>
      <c r="QOX586" s="18"/>
      <c r="QPH586" s="17"/>
      <c r="QPM586" s="14"/>
      <c r="QPN586" s="18"/>
      <c r="QPX586" s="17"/>
      <c r="QQC586" s="14"/>
      <c r="QQD586" s="18"/>
      <c r="QQN586" s="17"/>
      <c r="QQS586" s="14"/>
      <c r="QQT586" s="18"/>
      <c r="QRD586" s="17"/>
      <c r="QRI586" s="14"/>
      <c r="QRJ586" s="18"/>
      <c r="QRT586" s="17"/>
      <c r="QRY586" s="14"/>
      <c r="QRZ586" s="18"/>
      <c r="QSJ586" s="17"/>
      <c r="QSO586" s="14"/>
      <c r="QSP586" s="18"/>
      <c r="QSZ586" s="17"/>
      <c r="QTE586" s="14"/>
      <c r="QTF586" s="18"/>
      <c r="QTP586" s="17"/>
      <c r="QTU586" s="14"/>
      <c r="QTV586" s="18"/>
      <c r="QUF586" s="17"/>
      <c r="QUK586" s="14"/>
      <c r="QUL586" s="18"/>
      <c r="QUV586" s="17"/>
      <c r="QVA586" s="14"/>
      <c r="QVB586" s="18"/>
      <c r="QVL586" s="17"/>
      <c r="QVQ586" s="14"/>
      <c r="QVR586" s="18"/>
      <c r="QWB586" s="17"/>
      <c r="QWG586" s="14"/>
      <c r="QWH586" s="18"/>
      <c r="QWR586" s="17"/>
      <c r="QWW586" s="14"/>
      <c r="QWX586" s="18"/>
      <c r="QXH586" s="17"/>
      <c r="QXM586" s="14"/>
      <c r="QXN586" s="18"/>
      <c r="QXX586" s="17"/>
      <c r="QYC586" s="14"/>
      <c r="QYD586" s="18"/>
      <c r="QYN586" s="17"/>
      <c r="QYS586" s="14"/>
      <c r="QYT586" s="18"/>
      <c r="QZD586" s="17"/>
      <c r="QZI586" s="14"/>
      <c r="QZJ586" s="18"/>
      <c r="QZT586" s="17"/>
      <c r="QZY586" s="14"/>
      <c r="QZZ586" s="18"/>
      <c r="RAJ586" s="17"/>
      <c r="RAO586" s="14"/>
      <c r="RAP586" s="18"/>
      <c r="RAZ586" s="17"/>
      <c r="RBE586" s="14"/>
      <c r="RBF586" s="18"/>
      <c r="RBP586" s="17"/>
      <c r="RBU586" s="14"/>
      <c r="RBV586" s="18"/>
      <c r="RCF586" s="17"/>
      <c r="RCK586" s="14"/>
      <c r="RCL586" s="18"/>
      <c r="RCV586" s="17"/>
      <c r="RDA586" s="14"/>
      <c r="RDB586" s="18"/>
      <c r="RDL586" s="17"/>
      <c r="RDQ586" s="14"/>
      <c r="RDR586" s="18"/>
      <c r="REB586" s="17"/>
      <c r="REG586" s="14"/>
      <c r="REH586" s="18"/>
      <c r="RER586" s="17"/>
      <c r="REW586" s="14"/>
      <c r="REX586" s="18"/>
      <c r="RFH586" s="17"/>
      <c r="RFM586" s="14"/>
      <c r="RFN586" s="18"/>
      <c r="RFX586" s="17"/>
      <c r="RGC586" s="14"/>
      <c r="RGD586" s="18"/>
      <c r="RGN586" s="17"/>
      <c r="RGS586" s="14"/>
      <c r="RGT586" s="18"/>
      <c r="RHD586" s="17"/>
      <c r="RHI586" s="14"/>
      <c r="RHJ586" s="18"/>
      <c r="RHT586" s="17"/>
      <c r="RHY586" s="14"/>
      <c r="RHZ586" s="18"/>
      <c r="RIJ586" s="17"/>
      <c r="RIO586" s="14"/>
      <c r="RIP586" s="18"/>
      <c r="RIZ586" s="17"/>
      <c r="RJE586" s="14"/>
      <c r="RJF586" s="18"/>
      <c r="RJP586" s="17"/>
      <c r="RJU586" s="14"/>
      <c r="RJV586" s="18"/>
      <c r="RKF586" s="17"/>
      <c r="RKK586" s="14"/>
      <c r="RKL586" s="18"/>
      <c r="RKV586" s="17"/>
      <c r="RLA586" s="14"/>
      <c r="RLB586" s="18"/>
      <c r="RLL586" s="17"/>
      <c r="RLQ586" s="14"/>
      <c r="RLR586" s="18"/>
      <c r="RMB586" s="17"/>
      <c r="RMG586" s="14"/>
      <c r="RMH586" s="18"/>
      <c r="RMR586" s="17"/>
      <c r="RMW586" s="14"/>
      <c r="RMX586" s="18"/>
      <c r="RNH586" s="17"/>
      <c r="RNM586" s="14"/>
      <c r="RNN586" s="18"/>
      <c r="RNX586" s="17"/>
      <c r="ROC586" s="14"/>
      <c r="ROD586" s="18"/>
      <c r="RON586" s="17"/>
      <c r="ROS586" s="14"/>
      <c r="ROT586" s="18"/>
      <c r="RPD586" s="17"/>
      <c r="RPI586" s="14"/>
      <c r="RPJ586" s="18"/>
      <c r="RPT586" s="17"/>
      <c r="RPY586" s="14"/>
      <c r="RPZ586" s="18"/>
      <c r="RQJ586" s="17"/>
      <c r="RQO586" s="14"/>
      <c r="RQP586" s="18"/>
      <c r="RQZ586" s="17"/>
      <c r="RRE586" s="14"/>
      <c r="RRF586" s="18"/>
      <c r="RRP586" s="17"/>
      <c r="RRU586" s="14"/>
      <c r="RRV586" s="18"/>
      <c r="RSF586" s="17"/>
      <c r="RSK586" s="14"/>
      <c r="RSL586" s="18"/>
      <c r="RSV586" s="17"/>
      <c r="RTA586" s="14"/>
      <c r="RTB586" s="18"/>
      <c r="RTL586" s="17"/>
      <c r="RTQ586" s="14"/>
      <c r="RTR586" s="18"/>
      <c r="RUB586" s="17"/>
      <c r="RUG586" s="14"/>
      <c r="RUH586" s="18"/>
      <c r="RUR586" s="17"/>
      <c r="RUW586" s="14"/>
      <c r="RUX586" s="18"/>
      <c r="RVH586" s="17"/>
      <c r="RVM586" s="14"/>
      <c r="RVN586" s="18"/>
      <c r="RVX586" s="17"/>
      <c r="RWC586" s="14"/>
      <c r="RWD586" s="18"/>
      <c r="RWN586" s="17"/>
      <c r="RWS586" s="14"/>
      <c r="RWT586" s="18"/>
      <c r="RXD586" s="17"/>
      <c r="RXI586" s="14"/>
      <c r="RXJ586" s="18"/>
      <c r="RXT586" s="17"/>
      <c r="RXY586" s="14"/>
      <c r="RXZ586" s="18"/>
      <c r="RYJ586" s="17"/>
      <c r="RYO586" s="14"/>
      <c r="RYP586" s="18"/>
      <c r="RYZ586" s="17"/>
      <c r="RZE586" s="14"/>
      <c r="RZF586" s="18"/>
      <c r="RZP586" s="17"/>
      <c r="RZU586" s="14"/>
      <c r="RZV586" s="18"/>
      <c r="SAF586" s="17"/>
      <c r="SAK586" s="14"/>
      <c r="SAL586" s="18"/>
      <c r="SAV586" s="17"/>
      <c r="SBA586" s="14"/>
      <c r="SBB586" s="18"/>
      <c r="SBL586" s="17"/>
      <c r="SBQ586" s="14"/>
      <c r="SBR586" s="18"/>
      <c r="SCB586" s="17"/>
      <c r="SCG586" s="14"/>
      <c r="SCH586" s="18"/>
      <c r="SCR586" s="17"/>
      <c r="SCW586" s="14"/>
      <c r="SCX586" s="18"/>
      <c r="SDH586" s="17"/>
      <c r="SDM586" s="14"/>
      <c r="SDN586" s="18"/>
      <c r="SDX586" s="17"/>
      <c r="SEC586" s="14"/>
      <c r="SED586" s="18"/>
      <c r="SEN586" s="17"/>
      <c r="SES586" s="14"/>
      <c r="SET586" s="18"/>
      <c r="SFD586" s="17"/>
      <c r="SFI586" s="14"/>
      <c r="SFJ586" s="18"/>
      <c r="SFT586" s="17"/>
      <c r="SFY586" s="14"/>
      <c r="SFZ586" s="18"/>
      <c r="SGJ586" s="17"/>
      <c r="SGO586" s="14"/>
      <c r="SGP586" s="18"/>
      <c r="SGZ586" s="17"/>
      <c r="SHE586" s="14"/>
      <c r="SHF586" s="18"/>
      <c r="SHP586" s="17"/>
      <c r="SHU586" s="14"/>
      <c r="SHV586" s="18"/>
      <c r="SIF586" s="17"/>
      <c r="SIK586" s="14"/>
      <c r="SIL586" s="18"/>
      <c r="SIV586" s="17"/>
      <c r="SJA586" s="14"/>
      <c r="SJB586" s="18"/>
      <c r="SJL586" s="17"/>
      <c r="SJQ586" s="14"/>
      <c r="SJR586" s="18"/>
      <c r="SKB586" s="17"/>
      <c r="SKG586" s="14"/>
      <c r="SKH586" s="18"/>
      <c r="SKR586" s="17"/>
      <c r="SKW586" s="14"/>
      <c r="SKX586" s="18"/>
      <c r="SLH586" s="17"/>
      <c r="SLM586" s="14"/>
      <c r="SLN586" s="18"/>
      <c r="SLX586" s="17"/>
      <c r="SMC586" s="14"/>
      <c r="SMD586" s="18"/>
      <c r="SMN586" s="17"/>
      <c r="SMS586" s="14"/>
      <c r="SMT586" s="18"/>
      <c r="SND586" s="17"/>
      <c r="SNI586" s="14"/>
      <c r="SNJ586" s="18"/>
      <c r="SNT586" s="17"/>
      <c r="SNY586" s="14"/>
      <c r="SNZ586" s="18"/>
      <c r="SOJ586" s="17"/>
      <c r="SOO586" s="14"/>
      <c r="SOP586" s="18"/>
      <c r="SOZ586" s="17"/>
      <c r="SPE586" s="14"/>
      <c r="SPF586" s="18"/>
      <c r="SPP586" s="17"/>
      <c r="SPU586" s="14"/>
      <c r="SPV586" s="18"/>
      <c r="SQF586" s="17"/>
      <c r="SQK586" s="14"/>
      <c r="SQL586" s="18"/>
      <c r="SQV586" s="17"/>
      <c r="SRA586" s="14"/>
      <c r="SRB586" s="18"/>
      <c r="SRL586" s="17"/>
      <c r="SRQ586" s="14"/>
      <c r="SRR586" s="18"/>
      <c r="SSB586" s="17"/>
      <c r="SSG586" s="14"/>
      <c r="SSH586" s="18"/>
      <c r="SSR586" s="17"/>
      <c r="SSW586" s="14"/>
      <c r="SSX586" s="18"/>
      <c r="STH586" s="17"/>
      <c r="STM586" s="14"/>
      <c r="STN586" s="18"/>
      <c r="STX586" s="17"/>
      <c r="SUC586" s="14"/>
      <c r="SUD586" s="18"/>
      <c r="SUN586" s="17"/>
      <c r="SUS586" s="14"/>
      <c r="SUT586" s="18"/>
      <c r="SVD586" s="17"/>
      <c r="SVI586" s="14"/>
      <c r="SVJ586" s="18"/>
      <c r="SVT586" s="17"/>
      <c r="SVY586" s="14"/>
      <c r="SVZ586" s="18"/>
      <c r="SWJ586" s="17"/>
      <c r="SWO586" s="14"/>
      <c r="SWP586" s="18"/>
      <c r="SWZ586" s="17"/>
      <c r="SXE586" s="14"/>
      <c r="SXF586" s="18"/>
      <c r="SXP586" s="17"/>
      <c r="SXU586" s="14"/>
      <c r="SXV586" s="18"/>
      <c r="SYF586" s="17"/>
      <c r="SYK586" s="14"/>
      <c r="SYL586" s="18"/>
      <c r="SYV586" s="17"/>
      <c r="SZA586" s="14"/>
      <c r="SZB586" s="18"/>
      <c r="SZL586" s="17"/>
      <c r="SZQ586" s="14"/>
      <c r="SZR586" s="18"/>
      <c r="TAB586" s="17"/>
      <c r="TAG586" s="14"/>
      <c r="TAH586" s="18"/>
      <c r="TAR586" s="17"/>
      <c r="TAW586" s="14"/>
      <c r="TAX586" s="18"/>
      <c r="TBH586" s="17"/>
      <c r="TBM586" s="14"/>
      <c r="TBN586" s="18"/>
      <c r="TBX586" s="17"/>
      <c r="TCC586" s="14"/>
      <c r="TCD586" s="18"/>
      <c r="TCN586" s="17"/>
      <c r="TCS586" s="14"/>
      <c r="TCT586" s="18"/>
      <c r="TDD586" s="17"/>
      <c r="TDI586" s="14"/>
      <c r="TDJ586" s="18"/>
      <c r="TDT586" s="17"/>
      <c r="TDY586" s="14"/>
      <c r="TDZ586" s="18"/>
      <c r="TEJ586" s="17"/>
      <c r="TEO586" s="14"/>
      <c r="TEP586" s="18"/>
      <c r="TEZ586" s="17"/>
      <c r="TFE586" s="14"/>
      <c r="TFF586" s="18"/>
      <c r="TFP586" s="17"/>
      <c r="TFU586" s="14"/>
      <c r="TFV586" s="18"/>
      <c r="TGF586" s="17"/>
      <c r="TGK586" s="14"/>
      <c r="TGL586" s="18"/>
      <c r="TGV586" s="17"/>
      <c r="THA586" s="14"/>
      <c r="THB586" s="18"/>
      <c r="THL586" s="17"/>
      <c r="THQ586" s="14"/>
      <c r="THR586" s="18"/>
      <c r="TIB586" s="17"/>
      <c r="TIG586" s="14"/>
      <c r="TIH586" s="18"/>
      <c r="TIR586" s="17"/>
      <c r="TIW586" s="14"/>
      <c r="TIX586" s="18"/>
      <c r="TJH586" s="17"/>
      <c r="TJM586" s="14"/>
      <c r="TJN586" s="18"/>
      <c r="TJX586" s="17"/>
      <c r="TKC586" s="14"/>
      <c r="TKD586" s="18"/>
      <c r="TKN586" s="17"/>
      <c r="TKS586" s="14"/>
      <c r="TKT586" s="18"/>
      <c r="TLD586" s="17"/>
      <c r="TLI586" s="14"/>
      <c r="TLJ586" s="18"/>
      <c r="TLT586" s="17"/>
      <c r="TLY586" s="14"/>
      <c r="TLZ586" s="18"/>
      <c r="TMJ586" s="17"/>
      <c r="TMO586" s="14"/>
      <c r="TMP586" s="18"/>
      <c r="TMZ586" s="17"/>
      <c r="TNE586" s="14"/>
      <c r="TNF586" s="18"/>
      <c r="TNP586" s="17"/>
      <c r="TNU586" s="14"/>
      <c r="TNV586" s="18"/>
      <c r="TOF586" s="17"/>
      <c r="TOK586" s="14"/>
      <c r="TOL586" s="18"/>
      <c r="TOV586" s="17"/>
      <c r="TPA586" s="14"/>
      <c r="TPB586" s="18"/>
      <c r="TPL586" s="17"/>
      <c r="TPQ586" s="14"/>
      <c r="TPR586" s="18"/>
      <c r="TQB586" s="17"/>
      <c r="TQG586" s="14"/>
      <c r="TQH586" s="18"/>
      <c r="TQR586" s="17"/>
      <c r="TQW586" s="14"/>
      <c r="TQX586" s="18"/>
      <c r="TRH586" s="17"/>
      <c r="TRM586" s="14"/>
      <c r="TRN586" s="18"/>
      <c r="TRX586" s="17"/>
      <c r="TSC586" s="14"/>
      <c r="TSD586" s="18"/>
      <c r="TSN586" s="17"/>
      <c r="TSS586" s="14"/>
      <c r="TST586" s="18"/>
      <c r="TTD586" s="17"/>
      <c r="TTI586" s="14"/>
      <c r="TTJ586" s="18"/>
      <c r="TTT586" s="17"/>
      <c r="TTY586" s="14"/>
      <c r="TTZ586" s="18"/>
      <c r="TUJ586" s="17"/>
      <c r="TUO586" s="14"/>
      <c r="TUP586" s="18"/>
      <c r="TUZ586" s="17"/>
      <c r="TVE586" s="14"/>
      <c r="TVF586" s="18"/>
      <c r="TVP586" s="17"/>
      <c r="TVU586" s="14"/>
      <c r="TVV586" s="18"/>
      <c r="TWF586" s="17"/>
      <c r="TWK586" s="14"/>
      <c r="TWL586" s="18"/>
      <c r="TWV586" s="17"/>
      <c r="TXA586" s="14"/>
      <c r="TXB586" s="18"/>
      <c r="TXL586" s="17"/>
      <c r="TXQ586" s="14"/>
      <c r="TXR586" s="18"/>
      <c r="TYB586" s="17"/>
      <c r="TYG586" s="14"/>
      <c r="TYH586" s="18"/>
      <c r="TYR586" s="17"/>
      <c r="TYW586" s="14"/>
      <c r="TYX586" s="18"/>
      <c r="TZH586" s="17"/>
      <c r="TZM586" s="14"/>
      <c r="TZN586" s="18"/>
      <c r="TZX586" s="17"/>
      <c r="UAC586" s="14"/>
      <c r="UAD586" s="18"/>
      <c r="UAN586" s="17"/>
      <c r="UAS586" s="14"/>
      <c r="UAT586" s="18"/>
      <c r="UBD586" s="17"/>
      <c r="UBI586" s="14"/>
      <c r="UBJ586" s="18"/>
      <c r="UBT586" s="17"/>
      <c r="UBY586" s="14"/>
      <c r="UBZ586" s="18"/>
      <c r="UCJ586" s="17"/>
      <c r="UCO586" s="14"/>
      <c r="UCP586" s="18"/>
      <c r="UCZ586" s="17"/>
      <c r="UDE586" s="14"/>
      <c r="UDF586" s="18"/>
      <c r="UDP586" s="17"/>
      <c r="UDU586" s="14"/>
      <c r="UDV586" s="18"/>
      <c r="UEF586" s="17"/>
      <c r="UEK586" s="14"/>
      <c r="UEL586" s="18"/>
      <c r="UEV586" s="17"/>
      <c r="UFA586" s="14"/>
      <c r="UFB586" s="18"/>
      <c r="UFL586" s="17"/>
      <c r="UFQ586" s="14"/>
      <c r="UFR586" s="18"/>
      <c r="UGB586" s="17"/>
      <c r="UGG586" s="14"/>
      <c r="UGH586" s="18"/>
      <c r="UGR586" s="17"/>
      <c r="UGW586" s="14"/>
      <c r="UGX586" s="18"/>
      <c r="UHH586" s="17"/>
      <c r="UHM586" s="14"/>
      <c r="UHN586" s="18"/>
      <c r="UHX586" s="17"/>
      <c r="UIC586" s="14"/>
      <c r="UID586" s="18"/>
      <c r="UIN586" s="17"/>
      <c r="UIS586" s="14"/>
      <c r="UIT586" s="18"/>
      <c r="UJD586" s="17"/>
      <c r="UJI586" s="14"/>
      <c r="UJJ586" s="18"/>
      <c r="UJT586" s="17"/>
      <c r="UJY586" s="14"/>
      <c r="UJZ586" s="18"/>
      <c r="UKJ586" s="17"/>
      <c r="UKO586" s="14"/>
      <c r="UKP586" s="18"/>
      <c r="UKZ586" s="17"/>
      <c r="ULE586" s="14"/>
      <c r="ULF586" s="18"/>
      <c r="ULP586" s="17"/>
      <c r="ULU586" s="14"/>
      <c r="ULV586" s="18"/>
      <c r="UMF586" s="17"/>
      <c r="UMK586" s="14"/>
      <c r="UML586" s="18"/>
      <c r="UMV586" s="17"/>
      <c r="UNA586" s="14"/>
      <c r="UNB586" s="18"/>
      <c r="UNL586" s="17"/>
      <c r="UNQ586" s="14"/>
      <c r="UNR586" s="18"/>
      <c r="UOB586" s="17"/>
      <c r="UOG586" s="14"/>
      <c r="UOH586" s="18"/>
      <c r="UOR586" s="17"/>
      <c r="UOW586" s="14"/>
      <c r="UOX586" s="18"/>
      <c r="UPH586" s="17"/>
      <c r="UPM586" s="14"/>
      <c r="UPN586" s="18"/>
      <c r="UPX586" s="17"/>
      <c r="UQC586" s="14"/>
      <c r="UQD586" s="18"/>
      <c r="UQN586" s="17"/>
      <c r="UQS586" s="14"/>
      <c r="UQT586" s="18"/>
      <c r="URD586" s="17"/>
      <c r="URI586" s="14"/>
      <c r="URJ586" s="18"/>
      <c r="URT586" s="17"/>
      <c r="URY586" s="14"/>
      <c r="URZ586" s="18"/>
      <c r="USJ586" s="17"/>
      <c r="USO586" s="14"/>
      <c r="USP586" s="18"/>
      <c r="USZ586" s="17"/>
      <c r="UTE586" s="14"/>
      <c r="UTF586" s="18"/>
      <c r="UTP586" s="17"/>
      <c r="UTU586" s="14"/>
      <c r="UTV586" s="18"/>
      <c r="UUF586" s="17"/>
      <c r="UUK586" s="14"/>
      <c r="UUL586" s="18"/>
      <c r="UUV586" s="17"/>
      <c r="UVA586" s="14"/>
      <c r="UVB586" s="18"/>
      <c r="UVL586" s="17"/>
      <c r="UVQ586" s="14"/>
      <c r="UVR586" s="18"/>
      <c r="UWB586" s="17"/>
      <c r="UWG586" s="14"/>
      <c r="UWH586" s="18"/>
      <c r="UWR586" s="17"/>
      <c r="UWW586" s="14"/>
      <c r="UWX586" s="18"/>
      <c r="UXH586" s="17"/>
      <c r="UXM586" s="14"/>
      <c r="UXN586" s="18"/>
      <c r="UXX586" s="17"/>
      <c r="UYC586" s="14"/>
      <c r="UYD586" s="18"/>
      <c r="UYN586" s="17"/>
      <c r="UYS586" s="14"/>
      <c r="UYT586" s="18"/>
      <c r="UZD586" s="17"/>
      <c r="UZI586" s="14"/>
      <c r="UZJ586" s="18"/>
      <c r="UZT586" s="17"/>
      <c r="UZY586" s="14"/>
      <c r="UZZ586" s="18"/>
      <c r="VAJ586" s="17"/>
      <c r="VAO586" s="14"/>
      <c r="VAP586" s="18"/>
      <c r="VAZ586" s="17"/>
      <c r="VBE586" s="14"/>
      <c r="VBF586" s="18"/>
      <c r="VBP586" s="17"/>
      <c r="VBU586" s="14"/>
      <c r="VBV586" s="18"/>
      <c r="VCF586" s="17"/>
      <c r="VCK586" s="14"/>
      <c r="VCL586" s="18"/>
      <c r="VCV586" s="17"/>
      <c r="VDA586" s="14"/>
      <c r="VDB586" s="18"/>
      <c r="VDL586" s="17"/>
      <c r="VDQ586" s="14"/>
      <c r="VDR586" s="18"/>
      <c r="VEB586" s="17"/>
      <c r="VEG586" s="14"/>
      <c r="VEH586" s="18"/>
      <c r="VER586" s="17"/>
      <c r="VEW586" s="14"/>
      <c r="VEX586" s="18"/>
      <c r="VFH586" s="17"/>
      <c r="VFM586" s="14"/>
      <c r="VFN586" s="18"/>
      <c r="VFX586" s="17"/>
      <c r="VGC586" s="14"/>
      <c r="VGD586" s="18"/>
      <c r="VGN586" s="17"/>
      <c r="VGS586" s="14"/>
      <c r="VGT586" s="18"/>
      <c r="VHD586" s="17"/>
      <c r="VHI586" s="14"/>
      <c r="VHJ586" s="18"/>
      <c r="VHT586" s="17"/>
      <c r="VHY586" s="14"/>
      <c r="VHZ586" s="18"/>
      <c r="VIJ586" s="17"/>
      <c r="VIO586" s="14"/>
      <c r="VIP586" s="18"/>
      <c r="VIZ586" s="17"/>
      <c r="VJE586" s="14"/>
      <c r="VJF586" s="18"/>
      <c r="VJP586" s="17"/>
      <c r="VJU586" s="14"/>
      <c r="VJV586" s="18"/>
      <c r="VKF586" s="17"/>
      <c r="VKK586" s="14"/>
      <c r="VKL586" s="18"/>
      <c r="VKV586" s="17"/>
      <c r="VLA586" s="14"/>
      <c r="VLB586" s="18"/>
      <c r="VLL586" s="17"/>
      <c r="VLQ586" s="14"/>
      <c r="VLR586" s="18"/>
      <c r="VMB586" s="17"/>
      <c r="VMG586" s="14"/>
      <c r="VMH586" s="18"/>
      <c r="VMR586" s="17"/>
      <c r="VMW586" s="14"/>
      <c r="VMX586" s="18"/>
      <c r="VNH586" s="17"/>
      <c r="VNM586" s="14"/>
      <c r="VNN586" s="18"/>
      <c r="VNX586" s="17"/>
      <c r="VOC586" s="14"/>
      <c r="VOD586" s="18"/>
      <c r="VON586" s="17"/>
      <c r="VOS586" s="14"/>
      <c r="VOT586" s="18"/>
      <c r="VPD586" s="17"/>
      <c r="VPI586" s="14"/>
      <c r="VPJ586" s="18"/>
      <c r="VPT586" s="17"/>
      <c r="VPY586" s="14"/>
      <c r="VPZ586" s="18"/>
      <c r="VQJ586" s="17"/>
      <c r="VQO586" s="14"/>
      <c r="VQP586" s="18"/>
      <c r="VQZ586" s="17"/>
      <c r="VRE586" s="14"/>
      <c r="VRF586" s="18"/>
      <c r="VRP586" s="17"/>
      <c r="VRU586" s="14"/>
      <c r="VRV586" s="18"/>
      <c r="VSF586" s="17"/>
      <c r="VSK586" s="14"/>
      <c r="VSL586" s="18"/>
      <c r="VSV586" s="17"/>
      <c r="VTA586" s="14"/>
      <c r="VTB586" s="18"/>
      <c r="VTL586" s="17"/>
      <c r="VTQ586" s="14"/>
      <c r="VTR586" s="18"/>
      <c r="VUB586" s="17"/>
      <c r="VUG586" s="14"/>
      <c r="VUH586" s="18"/>
      <c r="VUR586" s="17"/>
      <c r="VUW586" s="14"/>
      <c r="VUX586" s="18"/>
      <c r="VVH586" s="17"/>
      <c r="VVM586" s="14"/>
      <c r="VVN586" s="18"/>
      <c r="VVX586" s="17"/>
      <c r="VWC586" s="14"/>
      <c r="VWD586" s="18"/>
      <c r="VWN586" s="17"/>
      <c r="VWS586" s="14"/>
      <c r="VWT586" s="18"/>
      <c r="VXD586" s="17"/>
      <c r="VXI586" s="14"/>
      <c r="VXJ586" s="18"/>
      <c r="VXT586" s="17"/>
      <c r="VXY586" s="14"/>
      <c r="VXZ586" s="18"/>
      <c r="VYJ586" s="17"/>
      <c r="VYO586" s="14"/>
      <c r="VYP586" s="18"/>
      <c r="VYZ586" s="17"/>
      <c r="VZE586" s="14"/>
      <c r="VZF586" s="18"/>
      <c r="VZP586" s="17"/>
      <c r="VZU586" s="14"/>
      <c r="VZV586" s="18"/>
      <c r="WAF586" s="17"/>
      <c r="WAK586" s="14"/>
      <c r="WAL586" s="18"/>
      <c r="WAV586" s="17"/>
      <c r="WBA586" s="14"/>
      <c r="WBB586" s="18"/>
      <c r="WBL586" s="17"/>
      <c r="WBQ586" s="14"/>
      <c r="WBR586" s="18"/>
      <c r="WCB586" s="17"/>
      <c r="WCG586" s="14"/>
      <c r="WCH586" s="18"/>
      <c r="WCR586" s="17"/>
      <c r="WCW586" s="14"/>
      <c r="WCX586" s="18"/>
      <c r="WDH586" s="17"/>
      <c r="WDM586" s="14"/>
      <c r="WDN586" s="18"/>
      <c r="WDX586" s="17"/>
      <c r="WEC586" s="14"/>
      <c r="WED586" s="18"/>
      <c r="WEN586" s="17"/>
      <c r="WES586" s="14"/>
      <c r="WET586" s="18"/>
      <c r="WFD586" s="17"/>
      <c r="WFI586" s="14"/>
      <c r="WFJ586" s="18"/>
      <c r="WFT586" s="17"/>
      <c r="WFY586" s="14"/>
      <c r="WFZ586" s="18"/>
      <c r="WGJ586" s="17"/>
      <c r="WGO586" s="14"/>
      <c r="WGP586" s="18"/>
      <c r="WGZ586" s="17"/>
      <c r="WHE586" s="14"/>
      <c r="WHF586" s="18"/>
      <c r="WHP586" s="17"/>
      <c r="WHU586" s="14"/>
      <c r="WHV586" s="18"/>
      <c r="WIF586" s="17"/>
      <c r="WIK586" s="14"/>
      <c r="WIL586" s="18"/>
      <c r="WIV586" s="17"/>
      <c r="WJA586" s="14"/>
      <c r="WJB586" s="18"/>
      <c r="WJL586" s="17"/>
      <c r="WJQ586" s="14"/>
      <c r="WJR586" s="18"/>
      <c r="WKB586" s="17"/>
      <c r="WKG586" s="14"/>
      <c r="WKH586" s="18"/>
      <c r="WKR586" s="17"/>
      <c r="WKW586" s="14"/>
      <c r="WKX586" s="18"/>
      <c r="WLH586" s="17"/>
      <c r="WLM586" s="14"/>
      <c r="WLN586" s="18"/>
      <c r="WLX586" s="17"/>
      <c r="WMC586" s="14"/>
      <c r="WMD586" s="18"/>
      <c r="WMN586" s="17"/>
      <c r="WMS586" s="14"/>
      <c r="WMT586" s="18"/>
      <c r="WND586" s="17"/>
      <c r="WNI586" s="14"/>
      <c r="WNJ586" s="18"/>
      <c r="WNT586" s="17"/>
      <c r="WNY586" s="14"/>
      <c r="WNZ586" s="18"/>
      <c r="WOJ586" s="17"/>
      <c r="WOO586" s="14"/>
      <c r="WOP586" s="18"/>
      <c r="WOZ586" s="17"/>
      <c r="WPE586" s="14"/>
      <c r="WPF586" s="18"/>
      <c r="WPP586" s="17"/>
      <c r="WPU586" s="14"/>
      <c r="WPV586" s="18"/>
      <c r="WQF586" s="17"/>
      <c r="WQK586" s="14"/>
      <c r="WQL586" s="18"/>
      <c r="WQV586" s="17"/>
      <c r="WRA586" s="14"/>
      <c r="WRB586" s="18"/>
      <c r="WRL586" s="17"/>
      <c r="WRQ586" s="14"/>
      <c r="WRR586" s="18"/>
      <c r="WSB586" s="17"/>
      <c r="WSG586" s="14"/>
      <c r="WSH586" s="18"/>
      <c r="WSR586" s="17"/>
      <c r="WSW586" s="14"/>
      <c r="WSX586" s="18"/>
      <c r="WTH586" s="17"/>
      <c r="WTM586" s="14"/>
      <c r="WTN586" s="18"/>
      <c r="WTX586" s="17"/>
      <c r="WUC586" s="14"/>
      <c r="WUD586" s="18"/>
      <c r="WUN586" s="17"/>
      <c r="WUS586" s="14"/>
      <c r="WUT586" s="18"/>
      <c r="WVD586" s="17"/>
      <c r="WVI586" s="14"/>
      <c r="WVJ586" s="18"/>
      <c r="WVT586" s="17"/>
      <c r="WVY586" s="14"/>
      <c r="WVZ586" s="18"/>
      <c r="WWJ586" s="17"/>
      <c r="WWO586" s="14"/>
      <c r="WWP586" s="18"/>
      <c r="WWZ586" s="17"/>
      <c r="WXE586" s="14"/>
      <c r="WXF586" s="18"/>
      <c r="WXP586" s="17"/>
      <c r="WXU586" s="14"/>
      <c r="WXV586" s="18"/>
      <c r="WYF586" s="17"/>
      <c r="WYK586" s="14"/>
      <c r="WYL586" s="18"/>
      <c r="WYV586" s="17"/>
      <c r="WZA586" s="14"/>
      <c r="WZB586" s="18"/>
      <c r="WZL586" s="17"/>
      <c r="WZQ586" s="14"/>
      <c r="WZR586" s="18"/>
      <c r="XAB586" s="17"/>
      <c r="XAG586" s="14"/>
      <c r="XAH586" s="18"/>
      <c r="XAR586" s="17"/>
      <c r="XAW586" s="14"/>
      <c r="XAX586" s="18"/>
      <c r="XBH586" s="17"/>
      <c r="XBM586" s="14"/>
      <c r="XBN586" s="18"/>
      <c r="XBX586" s="17"/>
      <c r="XCC586" s="14"/>
      <c r="XCD586" s="18"/>
      <c r="XCN586" s="17"/>
      <c r="XCS586" s="14"/>
      <c r="XCT586" s="18"/>
      <c r="XDD586" s="17"/>
      <c r="XDI586" s="14"/>
      <c r="XDJ586" s="18"/>
      <c r="XDT586" s="17"/>
      <c r="XDY586" s="14"/>
      <c r="XDZ586" s="18"/>
      <c r="XEJ586" s="17"/>
      <c r="XEO586" s="14"/>
      <c r="XEP586" s="18"/>
      <c r="XEZ586" s="17"/>
    </row>
    <row r="587" spans="1:1020 1025:2044 2049:3068 3073:4092 4097:5116 5121:6140 6145:7164 7169:8188 8193:9212 9217:10236 10241:11260 11265:12284 12289:13308 13313:14332 14337:15356 15361:16380" s="15" customFormat="1" ht="10.15" hidden="1" customHeight="1" x14ac:dyDescent="0.2">
      <c r="A587" s="14">
        <f t="shared" si="49"/>
        <v>584</v>
      </c>
      <c r="B587" s="15" t="s">
        <v>1005</v>
      </c>
      <c r="C587" s="15" t="s">
        <v>1006</v>
      </c>
      <c r="D587" s="15">
        <v>12.41</v>
      </c>
      <c r="E587" s="16">
        <v>12.41</v>
      </c>
      <c r="F587" s="15" t="s">
        <v>79</v>
      </c>
      <c r="G587" s="15" t="s">
        <v>70</v>
      </c>
      <c r="H587" s="15" t="s">
        <v>80</v>
      </c>
      <c r="I587" s="15" t="s">
        <v>70</v>
      </c>
      <c r="J587" s="15" t="s">
        <v>70</v>
      </c>
      <c r="K587" s="15" t="s">
        <v>70</v>
      </c>
      <c r="L587" s="15" t="s">
        <v>70</v>
      </c>
      <c r="M587" s="15" t="s">
        <v>70</v>
      </c>
      <c r="N587" s="15" t="s">
        <v>80</v>
      </c>
      <c r="O587" s="15" t="s">
        <v>70</v>
      </c>
      <c r="P587" s="15" t="s">
        <v>79</v>
      </c>
      <c r="Q587" s="6">
        <f t="shared" si="46"/>
        <v>0</v>
      </c>
      <c r="R587" s="1" t="str">
        <f t="shared" si="47"/>
        <v>Estimado.rar</v>
      </c>
      <c r="U587" s="15">
        <f t="shared" si="45"/>
        <v>1</v>
      </c>
      <c r="V587" s="1" t="s">
        <v>5409</v>
      </c>
      <c r="W587" s="1" t="str">
        <f t="shared" si="48"/>
        <v>ok</v>
      </c>
      <c r="AB587" s="17"/>
      <c r="AG587" s="14"/>
      <c r="AH587" s="18"/>
      <c r="AR587" s="17"/>
      <c r="AW587" s="14"/>
      <c r="AX587" s="18"/>
      <c r="BH587" s="17"/>
      <c r="BM587" s="14"/>
      <c r="BN587" s="18"/>
      <c r="BX587" s="17"/>
      <c r="CC587" s="14"/>
      <c r="CD587" s="18"/>
      <c r="CN587" s="17"/>
      <c r="CS587" s="14"/>
      <c r="CT587" s="18"/>
      <c r="DD587" s="17"/>
      <c r="DI587" s="14"/>
      <c r="DJ587" s="18"/>
      <c r="DT587" s="17"/>
      <c r="DY587" s="14"/>
      <c r="DZ587" s="18"/>
      <c r="EJ587" s="17"/>
      <c r="EO587" s="14"/>
      <c r="EP587" s="18"/>
      <c r="EZ587" s="17"/>
      <c r="FE587" s="14"/>
      <c r="FF587" s="18"/>
      <c r="FP587" s="17"/>
      <c r="FU587" s="14"/>
      <c r="FV587" s="18"/>
      <c r="GF587" s="17"/>
      <c r="GK587" s="14"/>
      <c r="GL587" s="18"/>
      <c r="GV587" s="17"/>
      <c r="HA587" s="14"/>
      <c r="HB587" s="18"/>
      <c r="HL587" s="17"/>
      <c r="HQ587" s="14"/>
      <c r="HR587" s="18"/>
      <c r="IB587" s="17"/>
      <c r="IG587" s="14"/>
      <c r="IH587" s="18"/>
      <c r="IR587" s="17"/>
      <c r="IW587" s="14"/>
      <c r="IX587" s="18"/>
      <c r="JH587" s="17"/>
      <c r="JM587" s="14"/>
      <c r="JN587" s="18"/>
      <c r="JX587" s="17"/>
      <c r="KC587" s="14"/>
      <c r="KD587" s="18"/>
      <c r="KN587" s="17"/>
      <c r="KS587" s="14"/>
      <c r="KT587" s="18"/>
      <c r="LD587" s="17"/>
      <c r="LI587" s="14"/>
      <c r="LJ587" s="18"/>
      <c r="LT587" s="17"/>
      <c r="LY587" s="14"/>
      <c r="LZ587" s="18"/>
      <c r="MJ587" s="17"/>
      <c r="MO587" s="14"/>
      <c r="MP587" s="18"/>
      <c r="MZ587" s="17"/>
      <c r="NE587" s="14"/>
      <c r="NF587" s="18"/>
      <c r="NP587" s="17"/>
      <c r="NU587" s="14"/>
      <c r="NV587" s="18"/>
      <c r="OF587" s="17"/>
      <c r="OK587" s="14"/>
      <c r="OL587" s="18"/>
      <c r="OV587" s="17"/>
      <c r="PA587" s="14"/>
      <c r="PB587" s="18"/>
      <c r="PL587" s="17"/>
      <c r="PQ587" s="14"/>
      <c r="PR587" s="18"/>
      <c r="QB587" s="17"/>
      <c r="QG587" s="14"/>
      <c r="QH587" s="18"/>
      <c r="QR587" s="17"/>
      <c r="QW587" s="14"/>
      <c r="QX587" s="18"/>
      <c r="RH587" s="17"/>
      <c r="RM587" s="14"/>
      <c r="RN587" s="18"/>
      <c r="RX587" s="17"/>
      <c r="SC587" s="14"/>
      <c r="SD587" s="18"/>
      <c r="SN587" s="17"/>
      <c r="SS587" s="14"/>
      <c r="ST587" s="18"/>
      <c r="TD587" s="17"/>
      <c r="TI587" s="14"/>
      <c r="TJ587" s="18"/>
      <c r="TT587" s="17"/>
      <c r="TY587" s="14"/>
      <c r="TZ587" s="18"/>
      <c r="UJ587" s="17"/>
      <c r="UO587" s="14"/>
      <c r="UP587" s="18"/>
      <c r="UZ587" s="17"/>
      <c r="VE587" s="14"/>
      <c r="VF587" s="18"/>
      <c r="VP587" s="17"/>
      <c r="VU587" s="14"/>
      <c r="VV587" s="18"/>
      <c r="WF587" s="17"/>
      <c r="WK587" s="14"/>
      <c r="WL587" s="18"/>
      <c r="WV587" s="17"/>
      <c r="XA587" s="14"/>
      <c r="XB587" s="18"/>
      <c r="XL587" s="17"/>
      <c r="XQ587" s="14"/>
      <c r="XR587" s="18"/>
      <c r="YB587" s="17"/>
      <c r="YG587" s="14"/>
      <c r="YH587" s="18"/>
      <c r="YR587" s="17"/>
      <c r="YW587" s="14"/>
      <c r="YX587" s="18"/>
      <c r="ZH587" s="17"/>
      <c r="ZM587" s="14"/>
      <c r="ZN587" s="18"/>
      <c r="ZX587" s="17"/>
      <c r="AAC587" s="14"/>
      <c r="AAD587" s="18"/>
      <c r="AAN587" s="17"/>
      <c r="AAS587" s="14"/>
      <c r="AAT587" s="18"/>
      <c r="ABD587" s="17"/>
      <c r="ABI587" s="14"/>
      <c r="ABJ587" s="18"/>
      <c r="ABT587" s="17"/>
      <c r="ABY587" s="14"/>
      <c r="ABZ587" s="18"/>
      <c r="ACJ587" s="17"/>
      <c r="ACO587" s="14"/>
      <c r="ACP587" s="18"/>
      <c r="ACZ587" s="17"/>
      <c r="ADE587" s="14"/>
      <c r="ADF587" s="18"/>
      <c r="ADP587" s="17"/>
      <c r="ADU587" s="14"/>
      <c r="ADV587" s="18"/>
      <c r="AEF587" s="17"/>
      <c r="AEK587" s="14"/>
      <c r="AEL587" s="18"/>
      <c r="AEV587" s="17"/>
      <c r="AFA587" s="14"/>
      <c r="AFB587" s="18"/>
      <c r="AFL587" s="17"/>
      <c r="AFQ587" s="14"/>
      <c r="AFR587" s="18"/>
      <c r="AGB587" s="17"/>
      <c r="AGG587" s="14"/>
      <c r="AGH587" s="18"/>
      <c r="AGR587" s="17"/>
      <c r="AGW587" s="14"/>
      <c r="AGX587" s="18"/>
      <c r="AHH587" s="17"/>
      <c r="AHM587" s="14"/>
      <c r="AHN587" s="18"/>
      <c r="AHX587" s="17"/>
      <c r="AIC587" s="14"/>
      <c r="AID587" s="18"/>
      <c r="AIN587" s="17"/>
      <c r="AIS587" s="14"/>
      <c r="AIT587" s="18"/>
      <c r="AJD587" s="17"/>
      <c r="AJI587" s="14"/>
      <c r="AJJ587" s="18"/>
      <c r="AJT587" s="17"/>
      <c r="AJY587" s="14"/>
      <c r="AJZ587" s="18"/>
      <c r="AKJ587" s="17"/>
      <c r="AKO587" s="14"/>
      <c r="AKP587" s="18"/>
      <c r="AKZ587" s="17"/>
      <c r="ALE587" s="14"/>
      <c r="ALF587" s="18"/>
      <c r="ALP587" s="17"/>
      <c r="ALU587" s="14"/>
      <c r="ALV587" s="18"/>
      <c r="AMF587" s="17"/>
      <c r="AMK587" s="14"/>
      <c r="AML587" s="18"/>
      <c r="AMV587" s="17"/>
      <c r="ANA587" s="14"/>
      <c r="ANB587" s="18"/>
      <c r="ANL587" s="17"/>
      <c r="ANQ587" s="14"/>
      <c r="ANR587" s="18"/>
      <c r="AOB587" s="17"/>
      <c r="AOG587" s="14"/>
      <c r="AOH587" s="18"/>
      <c r="AOR587" s="17"/>
      <c r="AOW587" s="14"/>
      <c r="AOX587" s="18"/>
      <c r="APH587" s="17"/>
      <c r="APM587" s="14"/>
      <c r="APN587" s="18"/>
      <c r="APX587" s="17"/>
      <c r="AQC587" s="14"/>
      <c r="AQD587" s="18"/>
      <c r="AQN587" s="17"/>
      <c r="AQS587" s="14"/>
      <c r="AQT587" s="18"/>
      <c r="ARD587" s="17"/>
      <c r="ARI587" s="14"/>
      <c r="ARJ587" s="18"/>
      <c r="ART587" s="17"/>
      <c r="ARY587" s="14"/>
      <c r="ARZ587" s="18"/>
      <c r="ASJ587" s="17"/>
      <c r="ASO587" s="14"/>
      <c r="ASP587" s="18"/>
      <c r="ASZ587" s="17"/>
      <c r="ATE587" s="14"/>
      <c r="ATF587" s="18"/>
      <c r="ATP587" s="17"/>
      <c r="ATU587" s="14"/>
      <c r="ATV587" s="18"/>
      <c r="AUF587" s="17"/>
      <c r="AUK587" s="14"/>
      <c r="AUL587" s="18"/>
      <c r="AUV587" s="17"/>
      <c r="AVA587" s="14"/>
      <c r="AVB587" s="18"/>
      <c r="AVL587" s="17"/>
      <c r="AVQ587" s="14"/>
      <c r="AVR587" s="18"/>
      <c r="AWB587" s="17"/>
      <c r="AWG587" s="14"/>
      <c r="AWH587" s="18"/>
      <c r="AWR587" s="17"/>
      <c r="AWW587" s="14"/>
      <c r="AWX587" s="18"/>
      <c r="AXH587" s="17"/>
      <c r="AXM587" s="14"/>
      <c r="AXN587" s="18"/>
      <c r="AXX587" s="17"/>
      <c r="AYC587" s="14"/>
      <c r="AYD587" s="18"/>
      <c r="AYN587" s="17"/>
      <c r="AYS587" s="14"/>
      <c r="AYT587" s="18"/>
      <c r="AZD587" s="17"/>
      <c r="AZI587" s="14"/>
      <c r="AZJ587" s="18"/>
      <c r="AZT587" s="17"/>
      <c r="AZY587" s="14"/>
      <c r="AZZ587" s="18"/>
      <c r="BAJ587" s="17"/>
      <c r="BAO587" s="14"/>
      <c r="BAP587" s="18"/>
      <c r="BAZ587" s="17"/>
      <c r="BBE587" s="14"/>
      <c r="BBF587" s="18"/>
      <c r="BBP587" s="17"/>
      <c r="BBU587" s="14"/>
      <c r="BBV587" s="18"/>
      <c r="BCF587" s="17"/>
      <c r="BCK587" s="14"/>
      <c r="BCL587" s="18"/>
      <c r="BCV587" s="17"/>
      <c r="BDA587" s="14"/>
      <c r="BDB587" s="18"/>
      <c r="BDL587" s="17"/>
      <c r="BDQ587" s="14"/>
      <c r="BDR587" s="18"/>
      <c r="BEB587" s="17"/>
      <c r="BEG587" s="14"/>
      <c r="BEH587" s="18"/>
      <c r="BER587" s="17"/>
      <c r="BEW587" s="14"/>
      <c r="BEX587" s="18"/>
      <c r="BFH587" s="17"/>
      <c r="BFM587" s="14"/>
      <c r="BFN587" s="18"/>
      <c r="BFX587" s="17"/>
      <c r="BGC587" s="14"/>
      <c r="BGD587" s="18"/>
      <c r="BGN587" s="17"/>
      <c r="BGS587" s="14"/>
      <c r="BGT587" s="18"/>
      <c r="BHD587" s="17"/>
      <c r="BHI587" s="14"/>
      <c r="BHJ587" s="18"/>
      <c r="BHT587" s="17"/>
      <c r="BHY587" s="14"/>
      <c r="BHZ587" s="18"/>
      <c r="BIJ587" s="17"/>
      <c r="BIO587" s="14"/>
      <c r="BIP587" s="18"/>
      <c r="BIZ587" s="17"/>
      <c r="BJE587" s="14"/>
      <c r="BJF587" s="18"/>
      <c r="BJP587" s="17"/>
      <c r="BJU587" s="14"/>
      <c r="BJV587" s="18"/>
      <c r="BKF587" s="17"/>
      <c r="BKK587" s="14"/>
      <c r="BKL587" s="18"/>
      <c r="BKV587" s="17"/>
      <c r="BLA587" s="14"/>
      <c r="BLB587" s="18"/>
      <c r="BLL587" s="17"/>
      <c r="BLQ587" s="14"/>
      <c r="BLR587" s="18"/>
      <c r="BMB587" s="17"/>
      <c r="BMG587" s="14"/>
      <c r="BMH587" s="18"/>
      <c r="BMR587" s="17"/>
      <c r="BMW587" s="14"/>
      <c r="BMX587" s="18"/>
      <c r="BNH587" s="17"/>
      <c r="BNM587" s="14"/>
      <c r="BNN587" s="18"/>
      <c r="BNX587" s="17"/>
      <c r="BOC587" s="14"/>
      <c r="BOD587" s="18"/>
      <c r="BON587" s="17"/>
      <c r="BOS587" s="14"/>
      <c r="BOT587" s="18"/>
      <c r="BPD587" s="17"/>
      <c r="BPI587" s="14"/>
      <c r="BPJ587" s="18"/>
      <c r="BPT587" s="17"/>
      <c r="BPY587" s="14"/>
      <c r="BPZ587" s="18"/>
      <c r="BQJ587" s="17"/>
      <c r="BQO587" s="14"/>
      <c r="BQP587" s="18"/>
      <c r="BQZ587" s="17"/>
      <c r="BRE587" s="14"/>
      <c r="BRF587" s="18"/>
      <c r="BRP587" s="17"/>
      <c r="BRU587" s="14"/>
      <c r="BRV587" s="18"/>
      <c r="BSF587" s="17"/>
      <c r="BSK587" s="14"/>
      <c r="BSL587" s="18"/>
      <c r="BSV587" s="17"/>
      <c r="BTA587" s="14"/>
      <c r="BTB587" s="18"/>
      <c r="BTL587" s="17"/>
      <c r="BTQ587" s="14"/>
      <c r="BTR587" s="18"/>
      <c r="BUB587" s="17"/>
      <c r="BUG587" s="14"/>
      <c r="BUH587" s="18"/>
      <c r="BUR587" s="17"/>
      <c r="BUW587" s="14"/>
      <c r="BUX587" s="18"/>
      <c r="BVH587" s="17"/>
      <c r="BVM587" s="14"/>
      <c r="BVN587" s="18"/>
      <c r="BVX587" s="17"/>
      <c r="BWC587" s="14"/>
      <c r="BWD587" s="18"/>
      <c r="BWN587" s="17"/>
      <c r="BWS587" s="14"/>
      <c r="BWT587" s="18"/>
      <c r="BXD587" s="17"/>
      <c r="BXI587" s="14"/>
      <c r="BXJ587" s="18"/>
      <c r="BXT587" s="17"/>
      <c r="BXY587" s="14"/>
      <c r="BXZ587" s="18"/>
      <c r="BYJ587" s="17"/>
      <c r="BYO587" s="14"/>
      <c r="BYP587" s="18"/>
      <c r="BYZ587" s="17"/>
      <c r="BZE587" s="14"/>
      <c r="BZF587" s="18"/>
      <c r="BZP587" s="17"/>
      <c r="BZU587" s="14"/>
      <c r="BZV587" s="18"/>
      <c r="CAF587" s="17"/>
      <c r="CAK587" s="14"/>
      <c r="CAL587" s="18"/>
      <c r="CAV587" s="17"/>
      <c r="CBA587" s="14"/>
      <c r="CBB587" s="18"/>
      <c r="CBL587" s="17"/>
      <c r="CBQ587" s="14"/>
      <c r="CBR587" s="18"/>
      <c r="CCB587" s="17"/>
      <c r="CCG587" s="14"/>
      <c r="CCH587" s="18"/>
      <c r="CCR587" s="17"/>
      <c r="CCW587" s="14"/>
      <c r="CCX587" s="18"/>
      <c r="CDH587" s="17"/>
      <c r="CDM587" s="14"/>
      <c r="CDN587" s="18"/>
      <c r="CDX587" s="17"/>
      <c r="CEC587" s="14"/>
      <c r="CED587" s="18"/>
      <c r="CEN587" s="17"/>
      <c r="CES587" s="14"/>
      <c r="CET587" s="18"/>
      <c r="CFD587" s="17"/>
      <c r="CFI587" s="14"/>
      <c r="CFJ587" s="18"/>
      <c r="CFT587" s="17"/>
      <c r="CFY587" s="14"/>
      <c r="CFZ587" s="18"/>
      <c r="CGJ587" s="17"/>
      <c r="CGO587" s="14"/>
      <c r="CGP587" s="18"/>
      <c r="CGZ587" s="17"/>
      <c r="CHE587" s="14"/>
      <c r="CHF587" s="18"/>
      <c r="CHP587" s="17"/>
      <c r="CHU587" s="14"/>
      <c r="CHV587" s="18"/>
      <c r="CIF587" s="17"/>
      <c r="CIK587" s="14"/>
      <c r="CIL587" s="18"/>
      <c r="CIV587" s="17"/>
      <c r="CJA587" s="14"/>
      <c r="CJB587" s="18"/>
      <c r="CJL587" s="17"/>
      <c r="CJQ587" s="14"/>
      <c r="CJR587" s="18"/>
      <c r="CKB587" s="17"/>
      <c r="CKG587" s="14"/>
      <c r="CKH587" s="18"/>
      <c r="CKR587" s="17"/>
      <c r="CKW587" s="14"/>
      <c r="CKX587" s="18"/>
      <c r="CLH587" s="17"/>
      <c r="CLM587" s="14"/>
      <c r="CLN587" s="18"/>
      <c r="CLX587" s="17"/>
      <c r="CMC587" s="14"/>
      <c r="CMD587" s="18"/>
      <c r="CMN587" s="17"/>
      <c r="CMS587" s="14"/>
      <c r="CMT587" s="18"/>
      <c r="CND587" s="17"/>
      <c r="CNI587" s="14"/>
      <c r="CNJ587" s="18"/>
      <c r="CNT587" s="17"/>
      <c r="CNY587" s="14"/>
      <c r="CNZ587" s="18"/>
      <c r="COJ587" s="17"/>
      <c r="COO587" s="14"/>
      <c r="COP587" s="18"/>
      <c r="COZ587" s="17"/>
      <c r="CPE587" s="14"/>
      <c r="CPF587" s="18"/>
      <c r="CPP587" s="17"/>
      <c r="CPU587" s="14"/>
      <c r="CPV587" s="18"/>
      <c r="CQF587" s="17"/>
      <c r="CQK587" s="14"/>
      <c r="CQL587" s="18"/>
      <c r="CQV587" s="17"/>
      <c r="CRA587" s="14"/>
      <c r="CRB587" s="18"/>
      <c r="CRL587" s="17"/>
      <c r="CRQ587" s="14"/>
      <c r="CRR587" s="18"/>
      <c r="CSB587" s="17"/>
      <c r="CSG587" s="14"/>
      <c r="CSH587" s="18"/>
      <c r="CSR587" s="17"/>
      <c r="CSW587" s="14"/>
      <c r="CSX587" s="18"/>
      <c r="CTH587" s="17"/>
      <c r="CTM587" s="14"/>
      <c r="CTN587" s="18"/>
      <c r="CTX587" s="17"/>
      <c r="CUC587" s="14"/>
      <c r="CUD587" s="18"/>
      <c r="CUN587" s="17"/>
      <c r="CUS587" s="14"/>
      <c r="CUT587" s="18"/>
      <c r="CVD587" s="17"/>
      <c r="CVI587" s="14"/>
      <c r="CVJ587" s="18"/>
      <c r="CVT587" s="17"/>
      <c r="CVY587" s="14"/>
      <c r="CVZ587" s="18"/>
      <c r="CWJ587" s="17"/>
      <c r="CWO587" s="14"/>
      <c r="CWP587" s="18"/>
      <c r="CWZ587" s="17"/>
      <c r="CXE587" s="14"/>
      <c r="CXF587" s="18"/>
      <c r="CXP587" s="17"/>
      <c r="CXU587" s="14"/>
      <c r="CXV587" s="18"/>
      <c r="CYF587" s="17"/>
      <c r="CYK587" s="14"/>
      <c r="CYL587" s="18"/>
      <c r="CYV587" s="17"/>
      <c r="CZA587" s="14"/>
      <c r="CZB587" s="18"/>
      <c r="CZL587" s="17"/>
      <c r="CZQ587" s="14"/>
      <c r="CZR587" s="18"/>
      <c r="DAB587" s="17"/>
      <c r="DAG587" s="14"/>
      <c r="DAH587" s="18"/>
      <c r="DAR587" s="17"/>
      <c r="DAW587" s="14"/>
      <c r="DAX587" s="18"/>
      <c r="DBH587" s="17"/>
      <c r="DBM587" s="14"/>
      <c r="DBN587" s="18"/>
      <c r="DBX587" s="17"/>
      <c r="DCC587" s="14"/>
      <c r="DCD587" s="18"/>
      <c r="DCN587" s="17"/>
      <c r="DCS587" s="14"/>
      <c r="DCT587" s="18"/>
      <c r="DDD587" s="17"/>
      <c r="DDI587" s="14"/>
      <c r="DDJ587" s="18"/>
      <c r="DDT587" s="17"/>
      <c r="DDY587" s="14"/>
      <c r="DDZ587" s="18"/>
      <c r="DEJ587" s="17"/>
      <c r="DEO587" s="14"/>
      <c r="DEP587" s="18"/>
      <c r="DEZ587" s="17"/>
      <c r="DFE587" s="14"/>
      <c r="DFF587" s="18"/>
      <c r="DFP587" s="17"/>
      <c r="DFU587" s="14"/>
      <c r="DFV587" s="18"/>
      <c r="DGF587" s="17"/>
      <c r="DGK587" s="14"/>
      <c r="DGL587" s="18"/>
      <c r="DGV587" s="17"/>
      <c r="DHA587" s="14"/>
      <c r="DHB587" s="18"/>
      <c r="DHL587" s="17"/>
      <c r="DHQ587" s="14"/>
      <c r="DHR587" s="18"/>
      <c r="DIB587" s="17"/>
      <c r="DIG587" s="14"/>
      <c r="DIH587" s="18"/>
      <c r="DIR587" s="17"/>
      <c r="DIW587" s="14"/>
      <c r="DIX587" s="18"/>
      <c r="DJH587" s="17"/>
      <c r="DJM587" s="14"/>
      <c r="DJN587" s="18"/>
      <c r="DJX587" s="17"/>
      <c r="DKC587" s="14"/>
      <c r="DKD587" s="18"/>
      <c r="DKN587" s="17"/>
      <c r="DKS587" s="14"/>
      <c r="DKT587" s="18"/>
      <c r="DLD587" s="17"/>
      <c r="DLI587" s="14"/>
      <c r="DLJ587" s="18"/>
      <c r="DLT587" s="17"/>
      <c r="DLY587" s="14"/>
      <c r="DLZ587" s="18"/>
      <c r="DMJ587" s="17"/>
      <c r="DMO587" s="14"/>
      <c r="DMP587" s="18"/>
      <c r="DMZ587" s="17"/>
      <c r="DNE587" s="14"/>
      <c r="DNF587" s="18"/>
      <c r="DNP587" s="17"/>
      <c r="DNU587" s="14"/>
      <c r="DNV587" s="18"/>
      <c r="DOF587" s="17"/>
      <c r="DOK587" s="14"/>
      <c r="DOL587" s="18"/>
      <c r="DOV587" s="17"/>
      <c r="DPA587" s="14"/>
      <c r="DPB587" s="18"/>
      <c r="DPL587" s="17"/>
      <c r="DPQ587" s="14"/>
      <c r="DPR587" s="18"/>
      <c r="DQB587" s="17"/>
      <c r="DQG587" s="14"/>
      <c r="DQH587" s="18"/>
      <c r="DQR587" s="17"/>
      <c r="DQW587" s="14"/>
      <c r="DQX587" s="18"/>
      <c r="DRH587" s="17"/>
      <c r="DRM587" s="14"/>
      <c r="DRN587" s="18"/>
      <c r="DRX587" s="17"/>
      <c r="DSC587" s="14"/>
      <c r="DSD587" s="18"/>
      <c r="DSN587" s="17"/>
      <c r="DSS587" s="14"/>
      <c r="DST587" s="18"/>
      <c r="DTD587" s="17"/>
      <c r="DTI587" s="14"/>
      <c r="DTJ587" s="18"/>
      <c r="DTT587" s="17"/>
      <c r="DTY587" s="14"/>
      <c r="DTZ587" s="18"/>
      <c r="DUJ587" s="17"/>
      <c r="DUO587" s="14"/>
      <c r="DUP587" s="18"/>
      <c r="DUZ587" s="17"/>
      <c r="DVE587" s="14"/>
      <c r="DVF587" s="18"/>
      <c r="DVP587" s="17"/>
      <c r="DVU587" s="14"/>
      <c r="DVV587" s="18"/>
      <c r="DWF587" s="17"/>
      <c r="DWK587" s="14"/>
      <c r="DWL587" s="18"/>
      <c r="DWV587" s="17"/>
      <c r="DXA587" s="14"/>
      <c r="DXB587" s="18"/>
      <c r="DXL587" s="17"/>
      <c r="DXQ587" s="14"/>
      <c r="DXR587" s="18"/>
      <c r="DYB587" s="17"/>
      <c r="DYG587" s="14"/>
      <c r="DYH587" s="18"/>
      <c r="DYR587" s="17"/>
      <c r="DYW587" s="14"/>
      <c r="DYX587" s="18"/>
      <c r="DZH587" s="17"/>
      <c r="DZM587" s="14"/>
      <c r="DZN587" s="18"/>
      <c r="DZX587" s="17"/>
      <c r="EAC587" s="14"/>
      <c r="EAD587" s="18"/>
      <c r="EAN587" s="17"/>
      <c r="EAS587" s="14"/>
      <c r="EAT587" s="18"/>
      <c r="EBD587" s="17"/>
      <c r="EBI587" s="14"/>
      <c r="EBJ587" s="18"/>
      <c r="EBT587" s="17"/>
      <c r="EBY587" s="14"/>
      <c r="EBZ587" s="18"/>
      <c r="ECJ587" s="17"/>
      <c r="ECO587" s="14"/>
      <c r="ECP587" s="18"/>
      <c r="ECZ587" s="17"/>
      <c r="EDE587" s="14"/>
      <c r="EDF587" s="18"/>
      <c r="EDP587" s="17"/>
      <c r="EDU587" s="14"/>
      <c r="EDV587" s="18"/>
      <c r="EEF587" s="17"/>
      <c r="EEK587" s="14"/>
      <c r="EEL587" s="18"/>
      <c r="EEV587" s="17"/>
      <c r="EFA587" s="14"/>
      <c r="EFB587" s="18"/>
      <c r="EFL587" s="17"/>
      <c r="EFQ587" s="14"/>
      <c r="EFR587" s="18"/>
      <c r="EGB587" s="17"/>
      <c r="EGG587" s="14"/>
      <c r="EGH587" s="18"/>
      <c r="EGR587" s="17"/>
      <c r="EGW587" s="14"/>
      <c r="EGX587" s="18"/>
      <c r="EHH587" s="17"/>
      <c r="EHM587" s="14"/>
      <c r="EHN587" s="18"/>
      <c r="EHX587" s="17"/>
      <c r="EIC587" s="14"/>
      <c r="EID587" s="18"/>
      <c r="EIN587" s="17"/>
      <c r="EIS587" s="14"/>
      <c r="EIT587" s="18"/>
      <c r="EJD587" s="17"/>
      <c r="EJI587" s="14"/>
      <c r="EJJ587" s="18"/>
      <c r="EJT587" s="17"/>
      <c r="EJY587" s="14"/>
      <c r="EJZ587" s="18"/>
      <c r="EKJ587" s="17"/>
      <c r="EKO587" s="14"/>
      <c r="EKP587" s="18"/>
      <c r="EKZ587" s="17"/>
      <c r="ELE587" s="14"/>
      <c r="ELF587" s="18"/>
      <c r="ELP587" s="17"/>
      <c r="ELU587" s="14"/>
      <c r="ELV587" s="18"/>
      <c r="EMF587" s="17"/>
      <c r="EMK587" s="14"/>
      <c r="EML587" s="18"/>
      <c r="EMV587" s="17"/>
      <c r="ENA587" s="14"/>
      <c r="ENB587" s="18"/>
      <c r="ENL587" s="17"/>
      <c r="ENQ587" s="14"/>
      <c r="ENR587" s="18"/>
      <c r="EOB587" s="17"/>
      <c r="EOG587" s="14"/>
      <c r="EOH587" s="18"/>
      <c r="EOR587" s="17"/>
      <c r="EOW587" s="14"/>
      <c r="EOX587" s="18"/>
      <c r="EPH587" s="17"/>
      <c r="EPM587" s="14"/>
      <c r="EPN587" s="18"/>
      <c r="EPX587" s="17"/>
      <c r="EQC587" s="14"/>
      <c r="EQD587" s="18"/>
      <c r="EQN587" s="17"/>
      <c r="EQS587" s="14"/>
      <c r="EQT587" s="18"/>
      <c r="ERD587" s="17"/>
      <c r="ERI587" s="14"/>
      <c r="ERJ587" s="18"/>
      <c r="ERT587" s="17"/>
      <c r="ERY587" s="14"/>
      <c r="ERZ587" s="18"/>
      <c r="ESJ587" s="17"/>
      <c r="ESO587" s="14"/>
      <c r="ESP587" s="18"/>
      <c r="ESZ587" s="17"/>
      <c r="ETE587" s="14"/>
      <c r="ETF587" s="18"/>
      <c r="ETP587" s="17"/>
      <c r="ETU587" s="14"/>
      <c r="ETV587" s="18"/>
      <c r="EUF587" s="17"/>
      <c r="EUK587" s="14"/>
      <c r="EUL587" s="18"/>
      <c r="EUV587" s="17"/>
      <c r="EVA587" s="14"/>
      <c r="EVB587" s="18"/>
      <c r="EVL587" s="17"/>
      <c r="EVQ587" s="14"/>
      <c r="EVR587" s="18"/>
      <c r="EWB587" s="17"/>
      <c r="EWG587" s="14"/>
      <c r="EWH587" s="18"/>
      <c r="EWR587" s="17"/>
      <c r="EWW587" s="14"/>
      <c r="EWX587" s="18"/>
      <c r="EXH587" s="17"/>
      <c r="EXM587" s="14"/>
      <c r="EXN587" s="18"/>
      <c r="EXX587" s="17"/>
      <c r="EYC587" s="14"/>
      <c r="EYD587" s="18"/>
      <c r="EYN587" s="17"/>
      <c r="EYS587" s="14"/>
      <c r="EYT587" s="18"/>
      <c r="EZD587" s="17"/>
      <c r="EZI587" s="14"/>
      <c r="EZJ587" s="18"/>
      <c r="EZT587" s="17"/>
      <c r="EZY587" s="14"/>
      <c r="EZZ587" s="18"/>
      <c r="FAJ587" s="17"/>
      <c r="FAO587" s="14"/>
      <c r="FAP587" s="18"/>
      <c r="FAZ587" s="17"/>
      <c r="FBE587" s="14"/>
      <c r="FBF587" s="18"/>
      <c r="FBP587" s="17"/>
      <c r="FBU587" s="14"/>
      <c r="FBV587" s="18"/>
      <c r="FCF587" s="17"/>
      <c r="FCK587" s="14"/>
      <c r="FCL587" s="18"/>
      <c r="FCV587" s="17"/>
      <c r="FDA587" s="14"/>
      <c r="FDB587" s="18"/>
      <c r="FDL587" s="17"/>
      <c r="FDQ587" s="14"/>
      <c r="FDR587" s="18"/>
      <c r="FEB587" s="17"/>
      <c r="FEG587" s="14"/>
      <c r="FEH587" s="18"/>
      <c r="FER587" s="17"/>
      <c r="FEW587" s="14"/>
      <c r="FEX587" s="18"/>
      <c r="FFH587" s="17"/>
      <c r="FFM587" s="14"/>
      <c r="FFN587" s="18"/>
      <c r="FFX587" s="17"/>
      <c r="FGC587" s="14"/>
      <c r="FGD587" s="18"/>
      <c r="FGN587" s="17"/>
      <c r="FGS587" s="14"/>
      <c r="FGT587" s="18"/>
      <c r="FHD587" s="17"/>
      <c r="FHI587" s="14"/>
      <c r="FHJ587" s="18"/>
      <c r="FHT587" s="17"/>
      <c r="FHY587" s="14"/>
      <c r="FHZ587" s="18"/>
      <c r="FIJ587" s="17"/>
      <c r="FIO587" s="14"/>
      <c r="FIP587" s="18"/>
      <c r="FIZ587" s="17"/>
      <c r="FJE587" s="14"/>
      <c r="FJF587" s="18"/>
      <c r="FJP587" s="17"/>
      <c r="FJU587" s="14"/>
      <c r="FJV587" s="18"/>
      <c r="FKF587" s="17"/>
      <c r="FKK587" s="14"/>
      <c r="FKL587" s="18"/>
      <c r="FKV587" s="17"/>
      <c r="FLA587" s="14"/>
      <c r="FLB587" s="18"/>
      <c r="FLL587" s="17"/>
      <c r="FLQ587" s="14"/>
      <c r="FLR587" s="18"/>
      <c r="FMB587" s="17"/>
      <c r="FMG587" s="14"/>
      <c r="FMH587" s="18"/>
      <c r="FMR587" s="17"/>
      <c r="FMW587" s="14"/>
      <c r="FMX587" s="18"/>
      <c r="FNH587" s="17"/>
      <c r="FNM587" s="14"/>
      <c r="FNN587" s="18"/>
      <c r="FNX587" s="17"/>
      <c r="FOC587" s="14"/>
      <c r="FOD587" s="18"/>
      <c r="FON587" s="17"/>
      <c r="FOS587" s="14"/>
      <c r="FOT587" s="18"/>
      <c r="FPD587" s="17"/>
      <c r="FPI587" s="14"/>
      <c r="FPJ587" s="18"/>
      <c r="FPT587" s="17"/>
      <c r="FPY587" s="14"/>
      <c r="FPZ587" s="18"/>
      <c r="FQJ587" s="17"/>
      <c r="FQO587" s="14"/>
      <c r="FQP587" s="18"/>
      <c r="FQZ587" s="17"/>
      <c r="FRE587" s="14"/>
      <c r="FRF587" s="18"/>
      <c r="FRP587" s="17"/>
      <c r="FRU587" s="14"/>
      <c r="FRV587" s="18"/>
      <c r="FSF587" s="17"/>
      <c r="FSK587" s="14"/>
      <c r="FSL587" s="18"/>
      <c r="FSV587" s="17"/>
      <c r="FTA587" s="14"/>
      <c r="FTB587" s="18"/>
      <c r="FTL587" s="17"/>
      <c r="FTQ587" s="14"/>
      <c r="FTR587" s="18"/>
      <c r="FUB587" s="17"/>
      <c r="FUG587" s="14"/>
      <c r="FUH587" s="18"/>
      <c r="FUR587" s="17"/>
      <c r="FUW587" s="14"/>
      <c r="FUX587" s="18"/>
      <c r="FVH587" s="17"/>
      <c r="FVM587" s="14"/>
      <c r="FVN587" s="18"/>
      <c r="FVX587" s="17"/>
      <c r="FWC587" s="14"/>
      <c r="FWD587" s="18"/>
      <c r="FWN587" s="17"/>
      <c r="FWS587" s="14"/>
      <c r="FWT587" s="18"/>
      <c r="FXD587" s="17"/>
      <c r="FXI587" s="14"/>
      <c r="FXJ587" s="18"/>
      <c r="FXT587" s="17"/>
      <c r="FXY587" s="14"/>
      <c r="FXZ587" s="18"/>
      <c r="FYJ587" s="17"/>
      <c r="FYO587" s="14"/>
      <c r="FYP587" s="18"/>
      <c r="FYZ587" s="17"/>
      <c r="FZE587" s="14"/>
      <c r="FZF587" s="18"/>
      <c r="FZP587" s="17"/>
      <c r="FZU587" s="14"/>
      <c r="FZV587" s="18"/>
      <c r="GAF587" s="17"/>
      <c r="GAK587" s="14"/>
      <c r="GAL587" s="18"/>
      <c r="GAV587" s="17"/>
      <c r="GBA587" s="14"/>
      <c r="GBB587" s="18"/>
      <c r="GBL587" s="17"/>
      <c r="GBQ587" s="14"/>
      <c r="GBR587" s="18"/>
      <c r="GCB587" s="17"/>
      <c r="GCG587" s="14"/>
      <c r="GCH587" s="18"/>
      <c r="GCR587" s="17"/>
      <c r="GCW587" s="14"/>
      <c r="GCX587" s="18"/>
      <c r="GDH587" s="17"/>
      <c r="GDM587" s="14"/>
      <c r="GDN587" s="18"/>
      <c r="GDX587" s="17"/>
      <c r="GEC587" s="14"/>
      <c r="GED587" s="18"/>
      <c r="GEN587" s="17"/>
      <c r="GES587" s="14"/>
      <c r="GET587" s="18"/>
      <c r="GFD587" s="17"/>
      <c r="GFI587" s="14"/>
      <c r="GFJ587" s="18"/>
      <c r="GFT587" s="17"/>
      <c r="GFY587" s="14"/>
      <c r="GFZ587" s="18"/>
      <c r="GGJ587" s="17"/>
      <c r="GGO587" s="14"/>
      <c r="GGP587" s="18"/>
      <c r="GGZ587" s="17"/>
      <c r="GHE587" s="14"/>
      <c r="GHF587" s="18"/>
      <c r="GHP587" s="17"/>
      <c r="GHU587" s="14"/>
      <c r="GHV587" s="18"/>
      <c r="GIF587" s="17"/>
      <c r="GIK587" s="14"/>
      <c r="GIL587" s="18"/>
      <c r="GIV587" s="17"/>
      <c r="GJA587" s="14"/>
      <c r="GJB587" s="18"/>
      <c r="GJL587" s="17"/>
      <c r="GJQ587" s="14"/>
      <c r="GJR587" s="18"/>
      <c r="GKB587" s="17"/>
      <c r="GKG587" s="14"/>
      <c r="GKH587" s="18"/>
      <c r="GKR587" s="17"/>
      <c r="GKW587" s="14"/>
      <c r="GKX587" s="18"/>
      <c r="GLH587" s="17"/>
      <c r="GLM587" s="14"/>
      <c r="GLN587" s="18"/>
      <c r="GLX587" s="17"/>
      <c r="GMC587" s="14"/>
      <c r="GMD587" s="18"/>
      <c r="GMN587" s="17"/>
      <c r="GMS587" s="14"/>
      <c r="GMT587" s="18"/>
      <c r="GND587" s="17"/>
      <c r="GNI587" s="14"/>
      <c r="GNJ587" s="18"/>
      <c r="GNT587" s="17"/>
      <c r="GNY587" s="14"/>
      <c r="GNZ587" s="18"/>
      <c r="GOJ587" s="17"/>
      <c r="GOO587" s="14"/>
      <c r="GOP587" s="18"/>
      <c r="GOZ587" s="17"/>
      <c r="GPE587" s="14"/>
      <c r="GPF587" s="18"/>
      <c r="GPP587" s="17"/>
      <c r="GPU587" s="14"/>
      <c r="GPV587" s="18"/>
      <c r="GQF587" s="17"/>
      <c r="GQK587" s="14"/>
      <c r="GQL587" s="18"/>
      <c r="GQV587" s="17"/>
      <c r="GRA587" s="14"/>
      <c r="GRB587" s="18"/>
      <c r="GRL587" s="17"/>
      <c r="GRQ587" s="14"/>
      <c r="GRR587" s="18"/>
      <c r="GSB587" s="17"/>
      <c r="GSG587" s="14"/>
      <c r="GSH587" s="18"/>
      <c r="GSR587" s="17"/>
      <c r="GSW587" s="14"/>
      <c r="GSX587" s="18"/>
      <c r="GTH587" s="17"/>
      <c r="GTM587" s="14"/>
      <c r="GTN587" s="18"/>
      <c r="GTX587" s="17"/>
      <c r="GUC587" s="14"/>
      <c r="GUD587" s="18"/>
      <c r="GUN587" s="17"/>
      <c r="GUS587" s="14"/>
      <c r="GUT587" s="18"/>
      <c r="GVD587" s="17"/>
      <c r="GVI587" s="14"/>
      <c r="GVJ587" s="18"/>
      <c r="GVT587" s="17"/>
      <c r="GVY587" s="14"/>
      <c r="GVZ587" s="18"/>
      <c r="GWJ587" s="17"/>
      <c r="GWO587" s="14"/>
      <c r="GWP587" s="18"/>
      <c r="GWZ587" s="17"/>
      <c r="GXE587" s="14"/>
      <c r="GXF587" s="18"/>
      <c r="GXP587" s="17"/>
      <c r="GXU587" s="14"/>
      <c r="GXV587" s="18"/>
      <c r="GYF587" s="17"/>
      <c r="GYK587" s="14"/>
      <c r="GYL587" s="18"/>
      <c r="GYV587" s="17"/>
      <c r="GZA587" s="14"/>
      <c r="GZB587" s="18"/>
      <c r="GZL587" s="17"/>
      <c r="GZQ587" s="14"/>
      <c r="GZR587" s="18"/>
      <c r="HAB587" s="17"/>
      <c r="HAG587" s="14"/>
      <c r="HAH587" s="18"/>
      <c r="HAR587" s="17"/>
      <c r="HAW587" s="14"/>
      <c r="HAX587" s="18"/>
      <c r="HBH587" s="17"/>
      <c r="HBM587" s="14"/>
      <c r="HBN587" s="18"/>
      <c r="HBX587" s="17"/>
      <c r="HCC587" s="14"/>
      <c r="HCD587" s="18"/>
      <c r="HCN587" s="17"/>
      <c r="HCS587" s="14"/>
      <c r="HCT587" s="18"/>
      <c r="HDD587" s="17"/>
      <c r="HDI587" s="14"/>
      <c r="HDJ587" s="18"/>
      <c r="HDT587" s="17"/>
      <c r="HDY587" s="14"/>
      <c r="HDZ587" s="18"/>
      <c r="HEJ587" s="17"/>
      <c r="HEO587" s="14"/>
      <c r="HEP587" s="18"/>
      <c r="HEZ587" s="17"/>
      <c r="HFE587" s="14"/>
      <c r="HFF587" s="18"/>
      <c r="HFP587" s="17"/>
      <c r="HFU587" s="14"/>
      <c r="HFV587" s="18"/>
      <c r="HGF587" s="17"/>
      <c r="HGK587" s="14"/>
      <c r="HGL587" s="18"/>
      <c r="HGV587" s="17"/>
      <c r="HHA587" s="14"/>
      <c r="HHB587" s="18"/>
      <c r="HHL587" s="17"/>
      <c r="HHQ587" s="14"/>
      <c r="HHR587" s="18"/>
      <c r="HIB587" s="17"/>
      <c r="HIG587" s="14"/>
      <c r="HIH587" s="18"/>
      <c r="HIR587" s="17"/>
      <c r="HIW587" s="14"/>
      <c r="HIX587" s="18"/>
      <c r="HJH587" s="17"/>
      <c r="HJM587" s="14"/>
      <c r="HJN587" s="18"/>
      <c r="HJX587" s="17"/>
      <c r="HKC587" s="14"/>
      <c r="HKD587" s="18"/>
      <c r="HKN587" s="17"/>
      <c r="HKS587" s="14"/>
      <c r="HKT587" s="18"/>
      <c r="HLD587" s="17"/>
      <c r="HLI587" s="14"/>
      <c r="HLJ587" s="18"/>
      <c r="HLT587" s="17"/>
      <c r="HLY587" s="14"/>
      <c r="HLZ587" s="18"/>
      <c r="HMJ587" s="17"/>
      <c r="HMO587" s="14"/>
      <c r="HMP587" s="18"/>
      <c r="HMZ587" s="17"/>
      <c r="HNE587" s="14"/>
      <c r="HNF587" s="18"/>
      <c r="HNP587" s="17"/>
      <c r="HNU587" s="14"/>
      <c r="HNV587" s="18"/>
      <c r="HOF587" s="17"/>
      <c r="HOK587" s="14"/>
      <c r="HOL587" s="18"/>
      <c r="HOV587" s="17"/>
      <c r="HPA587" s="14"/>
      <c r="HPB587" s="18"/>
      <c r="HPL587" s="17"/>
      <c r="HPQ587" s="14"/>
      <c r="HPR587" s="18"/>
      <c r="HQB587" s="17"/>
      <c r="HQG587" s="14"/>
      <c r="HQH587" s="18"/>
      <c r="HQR587" s="17"/>
      <c r="HQW587" s="14"/>
      <c r="HQX587" s="18"/>
      <c r="HRH587" s="17"/>
      <c r="HRM587" s="14"/>
      <c r="HRN587" s="18"/>
      <c r="HRX587" s="17"/>
      <c r="HSC587" s="14"/>
      <c r="HSD587" s="18"/>
      <c r="HSN587" s="17"/>
      <c r="HSS587" s="14"/>
      <c r="HST587" s="18"/>
      <c r="HTD587" s="17"/>
      <c r="HTI587" s="14"/>
      <c r="HTJ587" s="18"/>
      <c r="HTT587" s="17"/>
      <c r="HTY587" s="14"/>
      <c r="HTZ587" s="18"/>
      <c r="HUJ587" s="17"/>
      <c r="HUO587" s="14"/>
      <c r="HUP587" s="18"/>
      <c r="HUZ587" s="17"/>
      <c r="HVE587" s="14"/>
      <c r="HVF587" s="18"/>
      <c r="HVP587" s="17"/>
      <c r="HVU587" s="14"/>
      <c r="HVV587" s="18"/>
      <c r="HWF587" s="17"/>
      <c r="HWK587" s="14"/>
      <c r="HWL587" s="18"/>
      <c r="HWV587" s="17"/>
      <c r="HXA587" s="14"/>
      <c r="HXB587" s="18"/>
      <c r="HXL587" s="17"/>
      <c r="HXQ587" s="14"/>
      <c r="HXR587" s="18"/>
      <c r="HYB587" s="17"/>
      <c r="HYG587" s="14"/>
      <c r="HYH587" s="18"/>
      <c r="HYR587" s="17"/>
      <c r="HYW587" s="14"/>
      <c r="HYX587" s="18"/>
      <c r="HZH587" s="17"/>
      <c r="HZM587" s="14"/>
      <c r="HZN587" s="18"/>
      <c r="HZX587" s="17"/>
      <c r="IAC587" s="14"/>
      <c r="IAD587" s="18"/>
      <c r="IAN587" s="17"/>
      <c r="IAS587" s="14"/>
      <c r="IAT587" s="18"/>
      <c r="IBD587" s="17"/>
      <c r="IBI587" s="14"/>
      <c r="IBJ587" s="18"/>
      <c r="IBT587" s="17"/>
      <c r="IBY587" s="14"/>
      <c r="IBZ587" s="18"/>
      <c r="ICJ587" s="17"/>
      <c r="ICO587" s="14"/>
      <c r="ICP587" s="18"/>
      <c r="ICZ587" s="17"/>
      <c r="IDE587" s="14"/>
      <c r="IDF587" s="18"/>
      <c r="IDP587" s="17"/>
      <c r="IDU587" s="14"/>
      <c r="IDV587" s="18"/>
      <c r="IEF587" s="17"/>
      <c r="IEK587" s="14"/>
      <c r="IEL587" s="18"/>
      <c r="IEV587" s="17"/>
      <c r="IFA587" s="14"/>
      <c r="IFB587" s="18"/>
      <c r="IFL587" s="17"/>
      <c r="IFQ587" s="14"/>
      <c r="IFR587" s="18"/>
      <c r="IGB587" s="17"/>
      <c r="IGG587" s="14"/>
      <c r="IGH587" s="18"/>
      <c r="IGR587" s="17"/>
      <c r="IGW587" s="14"/>
      <c r="IGX587" s="18"/>
      <c r="IHH587" s="17"/>
      <c r="IHM587" s="14"/>
      <c r="IHN587" s="18"/>
      <c r="IHX587" s="17"/>
      <c r="IIC587" s="14"/>
      <c r="IID587" s="18"/>
      <c r="IIN587" s="17"/>
      <c r="IIS587" s="14"/>
      <c r="IIT587" s="18"/>
      <c r="IJD587" s="17"/>
      <c r="IJI587" s="14"/>
      <c r="IJJ587" s="18"/>
      <c r="IJT587" s="17"/>
      <c r="IJY587" s="14"/>
      <c r="IJZ587" s="18"/>
      <c r="IKJ587" s="17"/>
      <c r="IKO587" s="14"/>
      <c r="IKP587" s="18"/>
      <c r="IKZ587" s="17"/>
      <c r="ILE587" s="14"/>
      <c r="ILF587" s="18"/>
      <c r="ILP587" s="17"/>
      <c r="ILU587" s="14"/>
      <c r="ILV587" s="18"/>
      <c r="IMF587" s="17"/>
      <c r="IMK587" s="14"/>
      <c r="IML587" s="18"/>
      <c r="IMV587" s="17"/>
      <c r="INA587" s="14"/>
      <c r="INB587" s="18"/>
      <c r="INL587" s="17"/>
      <c r="INQ587" s="14"/>
      <c r="INR587" s="18"/>
      <c r="IOB587" s="17"/>
      <c r="IOG587" s="14"/>
      <c r="IOH587" s="18"/>
      <c r="IOR587" s="17"/>
      <c r="IOW587" s="14"/>
      <c r="IOX587" s="18"/>
      <c r="IPH587" s="17"/>
      <c r="IPM587" s="14"/>
      <c r="IPN587" s="18"/>
      <c r="IPX587" s="17"/>
      <c r="IQC587" s="14"/>
      <c r="IQD587" s="18"/>
      <c r="IQN587" s="17"/>
      <c r="IQS587" s="14"/>
      <c r="IQT587" s="18"/>
      <c r="IRD587" s="17"/>
      <c r="IRI587" s="14"/>
      <c r="IRJ587" s="18"/>
      <c r="IRT587" s="17"/>
      <c r="IRY587" s="14"/>
      <c r="IRZ587" s="18"/>
      <c r="ISJ587" s="17"/>
      <c r="ISO587" s="14"/>
      <c r="ISP587" s="18"/>
      <c r="ISZ587" s="17"/>
      <c r="ITE587" s="14"/>
      <c r="ITF587" s="18"/>
      <c r="ITP587" s="17"/>
      <c r="ITU587" s="14"/>
      <c r="ITV587" s="18"/>
      <c r="IUF587" s="17"/>
      <c r="IUK587" s="14"/>
      <c r="IUL587" s="18"/>
      <c r="IUV587" s="17"/>
      <c r="IVA587" s="14"/>
      <c r="IVB587" s="18"/>
      <c r="IVL587" s="17"/>
      <c r="IVQ587" s="14"/>
      <c r="IVR587" s="18"/>
      <c r="IWB587" s="17"/>
      <c r="IWG587" s="14"/>
      <c r="IWH587" s="18"/>
      <c r="IWR587" s="17"/>
      <c r="IWW587" s="14"/>
      <c r="IWX587" s="18"/>
      <c r="IXH587" s="17"/>
      <c r="IXM587" s="14"/>
      <c r="IXN587" s="18"/>
      <c r="IXX587" s="17"/>
      <c r="IYC587" s="14"/>
      <c r="IYD587" s="18"/>
      <c r="IYN587" s="17"/>
      <c r="IYS587" s="14"/>
      <c r="IYT587" s="18"/>
      <c r="IZD587" s="17"/>
      <c r="IZI587" s="14"/>
      <c r="IZJ587" s="18"/>
      <c r="IZT587" s="17"/>
      <c r="IZY587" s="14"/>
      <c r="IZZ587" s="18"/>
      <c r="JAJ587" s="17"/>
      <c r="JAO587" s="14"/>
      <c r="JAP587" s="18"/>
      <c r="JAZ587" s="17"/>
      <c r="JBE587" s="14"/>
      <c r="JBF587" s="18"/>
      <c r="JBP587" s="17"/>
      <c r="JBU587" s="14"/>
      <c r="JBV587" s="18"/>
      <c r="JCF587" s="17"/>
      <c r="JCK587" s="14"/>
      <c r="JCL587" s="18"/>
      <c r="JCV587" s="17"/>
      <c r="JDA587" s="14"/>
      <c r="JDB587" s="18"/>
      <c r="JDL587" s="17"/>
      <c r="JDQ587" s="14"/>
      <c r="JDR587" s="18"/>
      <c r="JEB587" s="17"/>
      <c r="JEG587" s="14"/>
      <c r="JEH587" s="18"/>
      <c r="JER587" s="17"/>
      <c r="JEW587" s="14"/>
      <c r="JEX587" s="18"/>
      <c r="JFH587" s="17"/>
      <c r="JFM587" s="14"/>
      <c r="JFN587" s="18"/>
      <c r="JFX587" s="17"/>
      <c r="JGC587" s="14"/>
      <c r="JGD587" s="18"/>
      <c r="JGN587" s="17"/>
      <c r="JGS587" s="14"/>
      <c r="JGT587" s="18"/>
      <c r="JHD587" s="17"/>
      <c r="JHI587" s="14"/>
      <c r="JHJ587" s="18"/>
      <c r="JHT587" s="17"/>
      <c r="JHY587" s="14"/>
      <c r="JHZ587" s="18"/>
      <c r="JIJ587" s="17"/>
      <c r="JIO587" s="14"/>
      <c r="JIP587" s="18"/>
      <c r="JIZ587" s="17"/>
      <c r="JJE587" s="14"/>
      <c r="JJF587" s="18"/>
      <c r="JJP587" s="17"/>
      <c r="JJU587" s="14"/>
      <c r="JJV587" s="18"/>
      <c r="JKF587" s="17"/>
      <c r="JKK587" s="14"/>
      <c r="JKL587" s="18"/>
      <c r="JKV587" s="17"/>
      <c r="JLA587" s="14"/>
      <c r="JLB587" s="18"/>
      <c r="JLL587" s="17"/>
      <c r="JLQ587" s="14"/>
      <c r="JLR587" s="18"/>
      <c r="JMB587" s="17"/>
      <c r="JMG587" s="14"/>
      <c r="JMH587" s="18"/>
      <c r="JMR587" s="17"/>
      <c r="JMW587" s="14"/>
      <c r="JMX587" s="18"/>
      <c r="JNH587" s="17"/>
      <c r="JNM587" s="14"/>
      <c r="JNN587" s="18"/>
      <c r="JNX587" s="17"/>
      <c r="JOC587" s="14"/>
      <c r="JOD587" s="18"/>
      <c r="JON587" s="17"/>
      <c r="JOS587" s="14"/>
      <c r="JOT587" s="18"/>
      <c r="JPD587" s="17"/>
      <c r="JPI587" s="14"/>
      <c r="JPJ587" s="18"/>
      <c r="JPT587" s="17"/>
      <c r="JPY587" s="14"/>
      <c r="JPZ587" s="18"/>
      <c r="JQJ587" s="17"/>
      <c r="JQO587" s="14"/>
      <c r="JQP587" s="18"/>
      <c r="JQZ587" s="17"/>
      <c r="JRE587" s="14"/>
      <c r="JRF587" s="18"/>
      <c r="JRP587" s="17"/>
      <c r="JRU587" s="14"/>
      <c r="JRV587" s="18"/>
      <c r="JSF587" s="17"/>
      <c r="JSK587" s="14"/>
      <c r="JSL587" s="18"/>
      <c r="JSV587" s="17"/>
      <c r="JTA587" s="14"/>
      <c r="JTB587" s="18"/>
      <c r="JTL587" s="17"/>
      <c r="JTQ587" s="14"/>
      <c r="JTR587" s="18"/>
      <c r="JUB587" s="17"/>
      <c r="JUG587" s="14"/>
      <c r="JUH587" s="18"/>
      <c r="JUR587" s="17"/>
      <c r="JUW587" s="14"/>
      <c r="JUX587" s="18"/>
      <c r="JVH587" s="17"/>
      <c r="JVM587" s="14"/>
      <c r="JVN587" s="18"/>
      <c r="JVX587" s="17"/>
      <c r="JWC587" s="14"/>
      <c r="JWD587" s="18"/>
      <c r="JWN587" s="17"/>
      <c r="JWS587" s="14"/>
      <c r="JWT587" s="18"/>
      <c r="JXD587" s="17"/>
      <c r="JXI587" s="14"/>
      <c r="JXJ587" s="18"/>
      <c r="JXT587" s="17"/>
      <c r="JXY587" s="14"/>
      <c r="JXZ587" s="18"/>
      <c r="JYJ587" s="17"/>
      <c r="JYO587" s="14"/>
      <c r="JYP587" s="18"/>
      <c r="JYZ587" s="17"/>
      <c r="JZE587" s="14"/>
      <c r="JZF587" s="18"/>
      <c r="JZP587" s="17"/>
      <c r="JZU587" s="14"/>
      <c r="JZV587" s="18"/>
      <c r="KAF587" s="17"/>
      <c r="KAK587" s="14"/>
      <c r="KAL587" s="18"/>
      <c r="KAV587" s="17"/>
      <c r="KBA587" s="14"/>
      <c r="KBB587" s="18"/>
      <c r="KBL587" s="17"/>
      <c r="KBQ587" s="14"/>
      <c r="KBR587" s="18"/>
      <c r="KCB587" s="17"/>
      <c r="KCG587" s="14"/>
      <c r="KCH587" s="18"/>
      <c r="KCR587" s="17"/>
      <c r="KCW587" s="14"/>
      <c r="KCX587" s="18"/>
      <c r="KDH587" s="17"/>
      <c r="KDM587" s="14"/>
      <c r="KDN587" s="18"/>
      <c r="KDX587" s="17"/>
      <c r="KEC587" s="14"/>
      <c r="KED587" s="18"/>
      <c r="KEN587" s="17"/>
      <c r="KES587" s="14"/>
      <c r="KET587" s="18"/>
      <c r="KFD587" s="17"/>
      <c r="KFI587" s="14"/>
      <c r="KFJ587" s="18"/>
      <c r="KFT587" s="17"/>
      <c r="KFY587" s="14"/>
      <c r="KFZ587" s="18"/>
      <c r="KGJ587" s="17"/>
      <c r="KGO587" s="14"/>
      <c r="KGP587" s="18"/>
      <c r="KGZ587" s="17"/>
      <c r="KHE587" s="14"/>
      <c r="KHF587" s="18"/>
      <c r="KHP587" s="17"/>
      <c r="KHU587" s="14"/>
      <c r="KHV587" s="18"/>
      <c r="KIF587" s="17"/>
      <c r="KIK587" s="14"/>
      <c r="KIL587" s="18"/>
      <c r="KIV587" s="17"/>
      <c r="KJA587" s="14"/>
      <c r="KJB587" s="18"/>
      <c r="KJL587" s="17"/>
      <c r="KJQ587" s="14"/>
      <c r="KJR587" s="18"/>
      <c r="KKB587" s="17"/>
      <c r="KKG587" s="14"/>
      <c r="KKH587" s="18"/>
      <c r="KKR587" s="17"/>
      <c r="KKW587" s="14"/>
      <c r="KKX587" s="18"/>
      <c r="KLH587" s="17"/>
      <c r="KLM587" s="14"/>
      <c r="KLN587" s="18"/>
      <c r="KLX587" s="17"/>
      <c r="KMC587" s="14"/>
      <c r="KMD587" s="18"/>
      <c r="KMN587" s="17"/>
      <c r="KMS587" s="14"/>
      <c r="KMT587" s="18"/>
      <c r="KND587" s="17"/>
      <c r="KNI587" s="14"/>
      <c r="KNJ587" s="18"/>
      <c r="KNT587" s="17"/>
      <c r="KNY587" s="14"/>
      <c r="KNZ587" s="18"/>
      <c r="KOJ587" s="17"/>
      <c r="KOO587" s="14"/>
      <c r="KOP587" s="18"/>
      <c r="KOZ587" s="17"/>
      <c r="KPE587" s="14"/>
      <c r="KPF587" s="18"/>
      <c r="KPP587" s="17"/>
      <c r="KPU587" s="14"/>
      <c r="KPV587" s="18"/>
      <c r="KQF587" s="17"/>
      <c r="KQK587" s="14"/>
      <c r="KQL587" s="18"/>
      <c r="KQV587" s="17"/>
      <c r="KRA587" s="14"/>
      <c r="KRB587" s="18"/>
      <c r="KRL587" s="17"/>
      <c r="KRQ587" s="14"/>
      <c r="KRR587" s="18"/>
      <c r="KSB587" s="17"/>
      <c r="KSG587" s="14"/>
      <c r="KSH587" s="18"/>
      <c r="KSR587" s="17"/>
      <c r="KSW587" s="14"/>
      <c r="KSX587" s="18"/>
      <c r="KTH587" s="17"/>
      <c r="KTM587" s="14"/>
      <c r="KTN587" s="18"/>
      <c r="KTX587" s="17"/>
      <c r="KUC587" s="14"/>
      <c r="KUD587" s="18"/>
      <c r="KUN587" s="17"/>
      <c r="KUS587" s="14"/>
      <c r="KUT587" s="18"/>
      <c r="KVD587" s="17"/>
      <c r="KVI587" s="14"/>
      <c r="KVJ587" s="18"/>
      <c r="KVT587" s="17"/>
      <c r="KVY587" s="14"/>
      <c r="KVZ587" s="18"/>
      <c r="KWJ587" s="17"/>
      <c r="KWO587" s="14"/>
      <c r="KWP587" s="18"/>
      <c r="KWZ587" s="17"/>
      <c r="KXE587" s="14"/>
      <c r="KXF587" s="18"/>
      <c r="KXP587" s="17"/>
      <c r="KXU587" s="14"/>
      <c r="KXV587" s="18"/>
      <c r="KYF587" s="17"/>
      <c r="KYK587" s="14"/>
      <c r="KYL587" s="18"/>
      <c r="KYV587" s="17"/>
      <c r="KZA587" s="14"/>
      <c r="KZB587" s="18"/>
      <c r="KZL587" s="17"/>
      <c r="KZQ587" s="14"/>
      <c r="KZR587" s="18"/>
      <c r="LAB587" s="17"/>
      <c r="LAG587" s="14"/>
      <c r="LAH587" s="18"/>
      <c r="LAR587" s="17"/>
      <c r="LAW587" s="14"/>
      <c r="LAX587" s="18"/>
      <c r="LBH587" s="17"/>
      <c r="LBM587" s="14"/>
      <c r="LBN587" s="18"/>
      <c r="LBX587" s="17"/>
      <c r="LCC587" s="14"/>
      <c r="LCD587" s="18"/>
      <c r="LCN587" s="17"/>
      <c r="LCS587" s="14"/>
      <c r="LCT587" s="18"/>
      <c r="LDD587" s="17"/>
      <c r="LDI587" s="14"/>
      <c r="LDJ587" s="18"/>
      <c r="LDT587" s="17"/>
      <c r="LDY587" s="14"/>
      <c r="LDZ587" s="18"/>
      <c r="LEJ587" s="17"/>
      <c r="LEO587" s="14"/>
      <c r="LEP587" s="18"/>
      <c r="LEZ587" s="17"/>
      <c r="LFE587" s="14"/>
      <c r="LFF587" s="18"/>
      <c r="LFP587" s="17"/>
      <c r="LFU587" s="14"/>
      <c r="LFV587" s="18"/>
      <c r="LGF587" s="17"/>
      <c r="LGK587" s="14"/>
      <c r="LGL587" s="18"/>
      <c r="LGV587" s="17"/>
      <c r="LHA587" s="14"/>
      <c r="LHB587" s="18"/>
      <c r="LHL587" s="17"/>
      <c r="LHQ587" s="14"/>
      <c r="LHR587" s="18"/>
      <c r="LIB587" s="17"/>
      <c r="LIG587" s="14"/>
      <c r="LIH587" s="18"/>
      <c r="LIR587" s="17"/>
      <c r="LIW587" s="14"/>
      <c r="LIX587" s="18"/>
      <c r="LJH587" s="17"/>
      <c r="LJM587" s="14"/>
      <c r="LJN587" s="18"/>
      <c r="LJX587" s="17"/>
      <c r="LKC587" s="14"/>
      <c r="LKD587" s="18"/>
      <c r="LKN587" s="17"/>
      <c r="LKS587" s="14"/>
      <c r="LKT587" s="18"/>
      <c r="LLD587" s="17"/>
      <c r="LLI587" s="14"/>
      <c r="LLJ587" s="18"/>
      <c r="LLT587" s="17"/>
      <c r="LLY587" s="14"/>
      <c r="LLZ587" s="18"/>
      <c r="LMJ587" s="17"/>
      <c r="LMO587" s="14"/>
      <c r="LMP587" s="18"/>
      <c r="LMZ587" s="17"/>
      <c r="LNE587" s="14"/>
      <c r="LNF587" s="18"/>
      <c r="LNP587" s="17"/>
      <c r="LNU587" s="14"/>
      <c r="LNV587" s="18"/>
      <c r="LOF587" s="17"/>
      <c r="LOK587" s="14"/>
      <c r="LOL587" s="18"/>
      <c r="LOV587" s="17"/>
      <c r="LPA587" s="14"/>
      <c r="LPB587" s="18"/>
      <c r="LPL587" s="17"/>
      <c r="LPQ587" s="14"/>
      <c r="LPR587" s="18"/>
      <c r="LQB587" s="17"/>
      <c r="LQG587" s="14"/>
      <c r="LQH587" s="18"/>
      <c r="LQR587" s="17"/>
      <c r="LQW587" s="14"/>
      <c r="LQX587" s="18"/>
      <c r="LRH587" s="17"/>
      <c r="LRM587" s="14"/>
      <c r="LRN587" s="18"/>
      <c r="LRX587" s="17"/>
      <c r="LSC587" s="14"/>
      <c r="LSD587" s="18"/>
      <c r="LSN587" s="17"/>
      <c r="LSS587" s="14"/>
      <c r="LST587" s="18"/>
      <c r="LTD587" s="17"/>
      <c r="LTI587" s="14"/>
      <c r="LTJ587" s="18"/>
      <c r="LTT587" s="17"/>
      <c r="LTY587" s="14"/>
      <c r="LTZ587" s="18"/>
      <c r="LUJ587" s="17"/>
      <c r="LUO587" s="14"/>
      <c r="LUP587" s="18"/>
      <c r="LUZ587" s="17"/>
      <c r="LVE587" s="14"/>
      <c r="LVF587" s="18"/>
      <c r="LVP587" s="17"/>
      <c r="LVU587" s="14"/>
      <c r="LVV587" s="18"/>
      <c r="LWF587" s="17"/>
      <c r="LWK587" s="14"/>
      <c r="LWL587" s="18"/>
      <c r="LWV587" s="17"/>
      <c r="LXA587" s="14"/>
      <c r="LXB587" s="18"/>
      <c r="LXL587" s="17"/>
      <c r="LXQ587" s="14"/>
      <c r="LXR587" s="18"/>
      <c r="LYB587" s="17"/>
      <c r="LYG587" s="14"/>
      <c r="LYH587" s="18"/>
      <c r="LYR587" s="17"/>
      <c r="LYW587" s="14"/>
      <c r="LYX587" s="18"/>
      <c r="LZH587" s="17"/>
      <c r="LZM587" s="14"/>
      <c r="LZN587" s="18"/>
      <c r="LZX587" s="17"/>
      <c r="MAC587" s="14"/>
      <c r="MAD587" s="18"/>
      <c r="MAN587" s="17"/>
      <c r="MAS587" s="14"/>
      <c r="MAT587" s="18"/>
      <c r="MBD587" s="17"/>
      <c r="MBI587" s="14"/>
      <c r="MBJ587" s="18"/>
      <c r="MBT587" s="17"/>
      <c r="MBY587" s="14"/>
      <c r="MBZ587" s="18"/>
      <c r="MCJ587" s="17"/>
      <c r="MCO587" s="14"/>
      <c r="MCP587" s="18"/>
      <c r="MCZ587" s="17"/>
      <c r="MDE587" s="14"/>
      <c r="MDF587" s="18"/>
      <c r="MDP587" s="17"/>
      <c r="MDU587" s="14"/>
      <c r="MDV587" s="18"/>
      <c r="MEF587" s="17"/>
      <c r="MEK587" s="14"/>
      <c r="MEL587" s="18"/>
      <c r="MEV587" s="17"/>
      <c r="MFA587" s="14"/>
      <c r="MFB587" s="18"/>
      <c r="MFL587" s="17"/>
      <c r="MFQ587" s="14"/>
      <c r="MFR587" s="18"/>
      <c r="MGB587" s="17"/>
      <c r="MGG587" s="14"/>
      <c r="MGH587" s="18"/>
      <c r="MGR587" s="17"/>
      <c r="MGW587" s="14"/>
      <c r="MGX587" s="18"/>
      <c r="MHH587" s="17"/>
      <c r="MHM587" s="14"/>
      <c r="MHN587" s="18"/>
      <c r="MHX587" s="17"/>
      <c r="MIC587" s="14"/>
      <c r="MID587" s="18"/>
      <c r="MIN587" s="17"/>
      <c r="MIS587" s="14"/>
      <c r="MIT587" s="18"/>
      <c r="MJD587" s="17"/>
      <c r="MJI587" s="14"/>
      <c r="MJJ587" s="18"/>
      <c r="MJT587" s="17"/>
      <c r="MJY587" s="14"/>
      <c r="MJZ587" s="18"/>
      <c r="MKJ587" s="17"/>
      <c r="MKO587" s="14"/>
      <c r="MKP587" s="18"/>
      <c r="MKZ587" s="17"/>
      <c r="MLE587" s="14"/>
      <c r="MLF587" s="18"/>
      <c r="MLP587" s="17"/>
      <c r="MLU587" s="14"/>
      <c r="MLV587" s="18"/>
      <c r="MMF587" s="17"/>
      <c r="MMK587" s="14"/>
      <c r="MML587" s="18"/>
      <c r="MMV587" s="17"/>
      <c r="MNA587" s="14"/>
      <c r="MNB587" s="18"/>
      <c r="MNL587" s="17"/>
      <c r="MNQ587" s="14"/>
      <c r="MNR587" s="18"/>
      <c r="MOB587" s="17"/>
      <c r="MOG587" s="14"/>
      <c r="MOH587" s="18"/>
      <c r="MOR587" s="17"/>
      <c r="MOW587" s="14"/>
      <c r="MOX587" s="18"/>
      <c r="MPH587" s="17"/>
      <c r="MPM587" s="14"/>
      <c r="MPN587" s="18"/>
      <c r="MPX587" s="17"/>
      <c r="MQC587" s="14"/>
      <c r="MQD587" s="18"/>
      <c r="MQN587" s="17"/>
      <c r="MQS587" s="14"/>
      <c r="MQT587" s="18"/>
      <c r="MRD587" s="17"/>
      <c r="MRI587" s="14"/>
      <c r="MRJ587" s="18"/>
      <c r="MRT587" s="17"/>
      <c r="MRY587" s="14"/>
      <c r="MRZ587" s="18"/>
      <c r="MSJ587" s="17"/>
      <c r="MSO587" s="14"/>
      <c r="MSP587" s="18"/>
      <c r="MSZ587" s="17"/>
      <c r="MTE587" s="14"/>
      <c r="MTF587" s="18"/>
      <c r="MTP587" s="17"/>
      <c r="MTU587" s="14"/>
      <c r="MTV587" s="18"/>
      <c r="MUF587" s="17"/>
      <c r="MUK587" s="14"/>
      <c r="MUL587" s="18"/>
      <c r="MUV587" s="17"/>
      <c r="MVA587" s="14"/>
      <c r="MVB587" s="18"/>
      <c r="MVL587" s="17"/>
      <c r="MVQ587" s="14"/>
      <c r="MVR587" s="18"/>
      <c r="MWB587" s="17"/>
      <c r="MWG587" s="14"/>
      <c r="MWH587" s="18"/>
      <c r="MWR587" s="17"/>
      <c r="MWW587" s="14"/>
      <c r="MWX587" s="18"/>
      <c r="MXH587" s="17"/>
      <c r="MXM587" s="14"/>
      <c r="MXN587" s="18"/>
      <c r="MXX587" s="17"/>
      <c r="MYC587" s="14"/>
      <c r="MYD587" s="18"/>
      <c r="MYN587" s="17"/>
      <c r="MYS587" s="14"/>
      <c r="MYT587" s="18"/>
      <c r="MZD587" s="17"/>
      <c r="MZI587" s="14"/>
      <c r="MZJ587" s="18"/>
      <c r="MZT587" s="17"/>
      <c r="MZY587" s="14"/>
      <c r="MZZ587" s="18"/>
      <c r="NAJ587" s="17"/>
      <c r="NAO587" s="14"/>
      <c r="NAP587" s="18"/>
      <c r="NAZ587" s="17"/>
      <c r="NBE587" s="14"/>
      <c r="NBF587" s="18"/>
      <c r="NBP587" s="17"/>
      <c r="NBU587" s="14"/>
      <c r="NBV587" s="18"/>
      <c r="NCF587" s="17"/>
      <c r="NCK587" s="14"/>
      <c r="NCL587" s="18"/>
      <c r="NCV587" s="17"/>
      <c r="NDA587" s="14"/>
      <c r="NDB587" s="18"/>
      <c r="NDL587" s="17"/>
      <c r="NDQ587" s="14"/>
      <c r="NDR587" s="18"/>
      <c r="NEB587" s="17"/>
      <c r="NEG587" s="14"/>
      <c r="NEH587" s="18"/>
      <c r="NER587" s="17"/>
      <c r="NEW587" s="14"/>
      <c r="NEX587" s="18"/>
      <c r="NFH587" s="17"/>
      <c r="NFM587" s="14"/>
      <c r="NFN587" s="18"/>
      <c r="NFX587" s="17"/>
      <c r="NGC587" s="14"/>
      <c r="NGD587" s="18"/>
      <c r="NGN587" s="17"/>
      <c r="NGS587" s="14"/>
      <c r="NGT587" s="18"/>
      <c r="NHD587" s="17"/>
      <c r="NHI587" s="14"/>
      <c r="NHJ587" s="18"/>
      <c r="NHT587" s="17"/>
      <c r="NHY587" s="14"/>
      <c r="NHZ587" s="18"/>
      <c r="NIJ587" s="17"/>
      <c r="NIO587" s="14"/>
      <c r="NIP587" s="18"/>
      <c r="NIZ587" s="17"/>
      <c r="NJE587" s="14"/>
      <c r="NJF587" s="18"/>
      <c r="NJP587" s="17"/>
      <c r="NJU587" s="14"/>
      <c r="NJV587" s="18"/>
      <c r="NKF587" s="17"/>
      <c r="NKK587" s="14"/>
      <c r="NKL587" s="18"/>
      <c r="NKV587" s="17"/>
      <c r="NLA587" s="14"/>
      <c r="NLB587" s="18"/>
      <c r="NLL587" s="17"/>
      <c r="NLQ587" s="14"/>
      <c r="NLR587" s="18"/>
      <c r="NMB587" s="17"/>
      <c r="NMG587" s="14"/>
      <c r="NMH587" s="18"/>
      <c r="NMR587" s="17"/>
      <c r="NMW587" s="14"/>
      <c r="NMX587" s="18"/>
      <c r="NNH587" s="17"/>
      <c r="NNM587" s="14"/>
      <c r="NNN587" s="18"/>
      <c r="NNX587" s="17"/>
      <c r="NOC587" s="14"/>
      <c r="NOD587" s="18"/>
      <c r="NON587" s="17"/>
      <c r="NOS587" s="14"/>
      <c r="NOT587" s="18"/>
      <c r="NPD587" s="17"/>
      <c r="NPI587" s="14"/>
      <c r="NPJ587" s="18"/>
      <c r="NPT587" s="17"/>
      <c r="NPY587" s="14"/>
      <c r="NPZ587" s="18"/>
      <c r="NQJ587" s="17"/>
      <c r="NQO587" s="14"/>
      <c r="NQP587" s="18"/>
      <c r="NQZ587" s="17"/>
      <c r="NRE587" s="14"/>
      <c r="NRF587" s="18"/>
      <c r="NRP587" s="17"/>
      <c r="NRU587" s="14"/>
      <c r="NRV587" s="18"/>
      <c r="NSF587" s="17"/>
      <c r="NSK587" s="14"/>
      <c r="NSL587" s="18"/>
      <c r="NSV587" s="17"/>
      <c r="NTA587" s="14"/>
      <c r="NTB587" s="18"/>
      <c r="NTL587" s="17"/>
      <c r="NTQ587" s="14"/>
      <c r="NTR587" s="18"/>
      <c r="NUB587" s="17"/>
      <c r="NUG587" s="14"/>
      <c r="NUH587" s="18"/>
      <c r="NUR587" s="17"/>
      <c r="NUW587" s="14"/>
      <c r="NUX587" s="18"/>
      <c r="NVH587" s="17"/>
      <c r="NVM587" s="14"/>
      <c r="NVN587" s="18"/>
      <c r="NVX587" s="17"/>
      <c r="NWC587" s="14"/>
      <c r="NWD587" s="18"/>
      <c r="NWN587" s="17"/>
      <c r="NWS587" s="14"/>
      <c r="NWT587" s="18"/>
      <c r="NXD587" s="17"/>
      <c r="NXI587" s="14"/>
      <c r="NXJ587" s="18"/>
      <c r="NXT587" s="17"/>
      <c r="NXY587" s="14"/>
      <c r="NXZ587" s="18"/>
      <c r="NYJ587" s="17"/>
      <c r="NYO587" s="14"/>
      <c r="NYP587" s="18"/>
      <c r="NYZ587" s="17"/>
      <c r="NZE587" s="14"/>
      <c r="NZF587" s="18"/>
      <c r="NZP587" s="17"/>
      <c r="NZU587" s="14"/>
      <c r="NZV587" s="18"/>
      <c r="OAF587" s="17"/>
      <c r="OAK587" s="14"/>
      <c r="OAL587" s="18"/>
      <c r="OAV587" s="17"/>
      <c r="OBA587" s="14"/>
      <c r="OBB587" s="18"/>
      <c r="OBL587" s="17"/>
      <c r="OBQ587" s="14"/>
      <c r="OBR587" s="18"/>
      <c r="OCB587" s="17"/>
      <c r="OCG587" s="14"/>
      <c r="OCH587" s="18"/>
      <c r="OCR587" s="17"/>
      <c r="OCW587" s="14"/>
      <c r="OCX587" s="18"/>
      <c r="ODH587" s="17"/>
      <c r="ODM587" s="14"/>
      <c r="ODN587" s="18"/>
      <c r="ODX587" s="17"/>
      <c r="OEC587" s="14"/>
      <c r="OED587" s="18"/>
      <c r="OEN587" s="17"/>
      <c r="OES587" s="14"/>
      <c r="OET587" s="18"/>
      <c r="OFD587" s="17"/>
      <c r="OFI587" s="14"/>
      <c r="OFJ587" s="18"/>
      <c r="OFT587" s="17"/>
      <c r="OFY587" s="14"/>
      <c r="OFZ587" s="18"/>
      <c r="OGJ587" s="17"/>
      <c r="OGO587" s="14"/>
      <c r="OGP587" s="18"/>
      <c r="OGZ587" s="17"/>
      <c r="OHE587" s="14"/>
      <c r="OHF587" s="18"/>
      <c r="OHP587" s="17"/>
      <c r="OHU587" s="14"/>
      <c r="OHV587" s="18"/>
      <c r="OIF587" s="17"/>
      <c r="OIK587" s="14"/>
      <c r="OIL587" s="18"/>
      <c r="OIV587" s="17"/>
      <c r="OJA587" s="14"/>
      <c r="OJB587" s="18"/>
      <c r="OJL587" s="17"/>
      <c r="OJQ587" s="14"/>
      <c r="OJR587" s="18"/>
      <c r="OKB587" s="17"/>
      <c r="OKG587" s="14"/>
      <c r="OKH587" s="18"/>
      <c r="OKR587" s="17"/>
      <c r="OKW587" s="14"/>
      <c r="OKX587" s="18"/>
      <c r="OLH587" s="17"/>
      <c r="OLM587" s="14"/>
      <c r="OLN587" s="18"/>
      <c r="OLX587" s="17"/>
      <c r="OMC587" s="14"/>
      <c r="OMD587" s="18"/>
      <c r="OMN587" s="17"/>
      <c r="OMS587" s="14"/>
      <c r="OMT587" s="18"/>
      <c r="OND587" s="17"/>
      <c r="ONI587" s="14"/>
      <c r="ONJ587" s="18"/>
      <c r="ONT587" s="17"/>
      <c r="ONY587" s="14"/>
      <c r="ONZ587" s="18"/>
      <c r="OOJ587" s="17"/>
      <c r="OOO587" s="14"/>
      <c r="OOP587" s="18"/>
      <c r="OOZ587" s="17"/>
      <c r="OPE587" s="14"/>
      <c r="OPF587" s="18"/>
      <c r="OPP587" s="17"/>
      <c r="OPU587" s="14"/>
      <c r="OPV587" s="18"/>
      <c r="OQF587" s="17"/>
      <c r="OQK587" s="14"/>
      <c r="OQL587" s="18"/>
      <c r="OQV587" s="17"/>
      <c r="ORA587" s="14"/>
      <c r="ORB587" s="18"/>
      <c r="ORL587" s="17"/>
      <c r="ORQ587" s="14"/>
      <c r="ORR587" s="18"/>
      <c r="OSB587" s="17"/>
      <c r="OSG587" s="14"/>
      <c r="OSH587" s="18"/>
      <c r="OSR587" s="17"/>
      <c r="OSW587" s="14"/>
      <c r="OSX587" s="18"/>
      <c r="OTH587" s="17"/>
      <c r="OTM587" s="14"/>
      <c r="OTN587" s="18"/>
      <c r="OTX587" s="17"/>
      <c r="OUC587" s="14"/>
      <c r="OUD587" s="18"/>
      <c r="OUN587" s="17"/>
      <c r="OUS587" s="14"/>
      <c r="OUT587" s="18"/>
      <c r="OVD587" s="17"/>
      <c r="OVI587" s="14"/>
      <c r="OVJ587" s="18"/>
      <c r="OVT587" s="17"/>
      <c r="OVY587" s="14"/>
      <c r="OVZ587" s="18"/>
      <c r="OWJ587" s="17"/>
      <c r="OWO587" s="14"/>
      <c r="OWP587" s="18"/>
      <c r="OWZ587" s="17"/>
      <c r="OXE587" s="14"/>
      <c r="OXF587" s="18"/>
      <c r="OXP587" s="17"/>
      <c r="OXU587" s="14"/>
      <c r="OXV587" s="18"/>
      <c r="OYF587" s="17"/>
      <c r="OYK587" s="14"/>
      <c r="OYL587" s="18"/>
      <c r="OYV587" s="17"/>
      <c r="OZA587" s="14"/>
      <c r="OZB587" s="18"/>
      <c r="OZL587" s="17"/>
      <c r="OZQ587" s="14"/>
      <c r="OZR587" s="18"/>
      <c r="PAB587" s="17"/>
      <c r="PAG587" s="14"/>
      <c r="PAH587" s="18"/>
      <c r="PAR587" s="17"/>
      <c r="PAW587" s="14"/>
      <c r="PAX587" s="18"/>
      <c r="PBH587" s="17"/>
      <c r="PBM587" s="14"/>
      <c r="PBN587" s="18"/>
      <c r="PBX587" s="17"/>
      <c r="PCC587" s="14"/>
      <c r="PCD587" s="18"/>
      <c r="PCN587" s="17"/>
      <c r="PCS587" s="14"/>
      <c r="PCT587" s="18"/>
      <c r="PDD587" s="17"/>
      <c r="PDI587" s="14"/>
      <c r="PDJ587" s="18"/>
      <c r="PDT587" s="17"/>
      <c r="PDY587" s="14"/>
      <c r="PDZ587" s="18"/>
      <c r="PEJ587" s="17"/>
      <c r="PEO587" s="14"/>
      <c r="PEP587" s="18"/>
      <c r="PEZ587" s="17"/>
      <c r="PFE587" s="14"/>
      <c r="PFF587" s="18"/>
      <c r="PFP587" s="17"/>
      <c r="PFU587" s="14"/>
      <c r="PFV587" s="18"/>
      <c r="PGF587" s="17"/>
      <c r="PGK587" s="14"/>
      <c r="PGL587" s="18"/>
      <c r="PGV587" s="17"/>
      <c r="PHA587" s="14"/>
      <c r="PHB587" s="18"/>
      <c r="PHL587" s="17"/>
      <c r="PHQ587" s="14"/>
      <c r="PHR587" s="18"/>
      <c r="PIB587" s="17"/>
      <c r="PIG587" s="14"/>
      <c r="PIH587" s="18"/>
      <c r="PIR587" s="17"/>
      <c r="PIW587" s="14"/>
      <c r="PIX587" s="18"/>
      <c r="PJH587" s="17"/>
      <c r="PJM587" s="14"/>
      <c r="PJN587" s="18"/>
      <c r="PJX587" s="17"/>
      <c r="PKC587" s="14"/>
      <c r="PKD587" s="18"/>
      <c r="PKN587" s="17"/>
      <c r="PKS587" s="14"/>
      <c r="PKT587" s="18"/>
      <c r="PLD587" s="17"/>
      <c r="PLI587" s="14"/>
      <c r="PLJ587" s="18"/>
      <c r="PLT587" s="17"/>
      <c r="PLY587" s="14"/>
      <c r="PLZ587" s="18"/>
      <c r="PMJ587" s="17"/>
      <c r="PMO587" s="14"/>
      <c r="PMP587" s="18"/>
      <c r="PMZ587" s="17"/>
      <c r="PNE587" s="14"/>
      <c r="PNF587" s="18"/>
      <c r="PNP587" s="17"/>
      <c r="PNU587" s="14"/>
      <c r="PNV587" s="18"/>
      <c r="POF587" s="17"/>
      <c r="POK587" s="14"/>
      <c r="POL587" s="18"/>
      <c r="POV587" s="17"/>
      <c r="PPA587" s="14"/>
      <c r="PPB587" s="18"/>
      <c r="PPL587" s="17"/>
      <c r="PPQ587" s="14"/>
      <c r="PPR587" s="18"/>
      <c r="PQB587" s="17"/>
      <c r="PQG587" s="14"/>
      <c r="PQH587" s="18"/>
      <c r="PQR587" s="17"/>
      <c r="PQW587" s="14"/>
      <c r="PQX587" s="18"/>
      <c r="PRH587" s="17"/>
      <c r="PRM587" s="14"/>
      <c r="PRN587" s="18"/>
      <c r="PRX587" s="17"/>
      <c r="PSC587" s="14"/>
      <c r="PSD587" s="18"/>
      <c r="PSN587" s="17"/>
      <c r="PSS587" s="14"/>
      <c r="PST587" s="18"/>
      <c r="PTD587" s="17"/>
      <c r="PTI587" s="14"/>
      <c r="PTJ587" s="18"/>
      <c r="PTT587" s="17"/>
      <c r="PTY587" s="14"/>
      <c r="PTZ587" s="18"/>
      <c r="PUJ587" s="17"/>
      <c r="PUO587" s="14"/>
      <c r="PUP587" s="18"/>
      <c r="PUZ587" s="17"/>
      <c r="PVE587" s="14"/>
      <c r="PVF587" s="18"/>
      <c r="PVP587" s="17"/>
      <c r="PVU587" s="14"/>
      <c r="PVV587" s="18"/>
      <c r="PWF587" s="17"/>
      <c r="PWK587" s="14"/>
      <c r="PWL587" s="18"/>
      <c r="PWV587" s="17"/>
      <c r="PXA587" s="14"/>
      <c r="PXB587" s="18"/>
      <c r="PXL587" s="17"/>
      <c r="PXQ587" s="14"/>
      <c r="PXR587" s="18"/>
      <c r="PYB587" s="17"/>
      <c r="PYG587" s="14"/>
      <c r="PYH587" s="18"/>
      <c r="PYR587" s="17"/>
      <c r="PYW587" s="14"/>
      <c r="PYX587" s="18"/>
      <c r="PZH587" s="17"/>
      <c r="PZM587" s="14"/>
      <c r="PZN587" s="18"/>
      <c r="PZX587" s="17"/>
      <c r="QAC587" s="14"/>
      <c r="QAD587" s="18"/>
      <c r="QAN587" s="17"/>
      <c r="QAS587" s="14"/>
      <c r="QAT587" s="18"/>
      <c r="QBD587" s="17"/>
      <c r="QBI587" s="14"/>
      <c r="QBJ587" s="18"/>
      <c r="QBT587" s="17"/>
      <c r="QBY587" s="14"/>
      <c r="QBZ587" s="18"/>
      <c r="QCJ587" s="17"/>
      <c r="QCO587" s="14"/>
      <c r="QCP587" s="18"/>
      <c r="QCZ587" s="17"/>
      <c r="QDE587" s="14"/>
      <c r="QDF587" s="18"/>
      <c r="QDP587" s="17"/>
      <c r="QDU587" s="14"/>
      <c r="QDV587" s="18"/>
      <c r="QEF587" s="17"/>
      <c r="QEK587" s="14"/>
      <c r="QEL587" s="18"/>
      <c r="QEV587" s="17"/>
      <c r="QFA587" s="14"/>
      <c r="QFB587" s="18"/>
      <c r="QFL587" s="17"/>
      <c r="QFQ587" s="14"/>
      <c r="QFR587" s="18"/>
      <c r="QGB587" s="17"/>
      <c r="QGG587" s="14"/>
      <c r="QGH587" s="18"/>
      <c r="QGR587" s="17"/>
      <c r="QGW587" s="14"/>
      <c r="QGX587" s="18"/>
      <c r="QHH587" s="17"/>
      <c r="QHM587" s="14"/>
      <c r="QHN587" s="18"/>
      <c r="QHX587" s="17"/>
      <c r="QIC587" s="14"/>
      <c r="QID587" s="18"/>
      <c r="QIN587" s="17"/>
      <c r="QIS587" s="14"/>
      <c r="QIT587" s="18"/>
      <c r="QJD587" s="17"/>
      <c r="QJI587" s="14"/>
      <c r="QJJ587" s="18"/>
      <c r="QJT587" s="17"/>
      <c r="QJY587" s="14"/>
      <c r="QJZ587" s="18"/>
      <c r="QKJ587" s="17"/>
      <c r="QKO587" s="14"/>
      <c r="QKP587" s="18"/>
      <c r="QKZ587" s="17"/>
      <c r="QLE587" s="14"/>
      <c r="QLF587" s="18"/>
      <c r="QLP587" s="17"/>
      <c r="QLU587" s="14"/>
      <c r="QLV587" s="18"/>
      <c r="QMF587" s="17"/>
      <c r="QMK587" s="14"/>
      <c r="QML587" s="18"/>
      <c r="QMV587" s="17"/>
      <c r="QNA587" s="14"/>
      <c r="QNB587" s="18"/>
      <c r="QNL587" s="17"/>
      <c r="QNQ587" s="14"/>
      <c r="QNR587" s="18"/>
      <c r="QOB587" s="17"/>
      <c r="QOG587" s="14"/>
      <c r="QOH587" s="18"/>
      <c r="QOR587" s="17"/>
      <c r="QOW587" s="14"/>
      <c r="QOX587" s="18"/>
      <c r="QPH587" s="17"/>
      <c r="QPM587" s="14"/>
      <c r="QPN587" s="18"/>
      <c r="QPX587" s="17"/>
      <c r="QQC587" s="14"/>
      <c r="QQD587" s="18"/>
      <c r="QQN587" s="17"/>
      <c r="QQS587" s="14"/>
      <c r="QQT587" s="18"/>
      <c r="QRD587" s="17"/>
      <c r="QRI587" s="14"/>
      <c r="QRJ587" s="18"/>
      <c r="QRT587" s="17"/>
      <c r="QRY587" s="14"/>
      <c r="QRZ587" s="18"/>
      <c r="QSJ587" s="17"/>
      <c r="QSO587" s="14"/>
      <c r="QSP587" s="18"/>
      <c r="QSZ587" s="17"/>
      <c r="QTE587" s="14"/>
      <c r="QTF587" s="18"/>
      <c r="QTP587" s="17"/>
      <c r="QTU587" s="14"/>
      <c r="QTV587" s="18"/>
      <c r="QUF587" s="17"/>
      <c r="QUK587" s="14"/>
      <c r="QUL587" s="18"/>
      <c r="QUV587" s="17"/>
      <c r="QVA587" s="14"/>
      <c r="QVB587" s="18"/>
      <c r="QVL587" s="17"/>
      <c r="QVQ587" s="14"/>
      <c r="QVR587" s="18"/>
      <c r="QWB587" s="17"/>
      <c r="QWG587" s="14"/>
      <c r="QWH587" s="18"/>
      <c r="QWR587" s="17"/>
      <c r="QWW587" s="14"/>
      <c r="QWX587" s="18"/>
      <c r="QXH587" s="17"/>
      <c r="QXM587" s="14"/>
      <c r="QXN587" s="18"/>
      <c r="QXX587" s="17"/>
      <c r="QYC587" s="14"/>
      <c r="QYD587" s="18"/>
      <c r="QYN587" s="17"/>
      <c r="QYS587" s="14"/>
      <c r="QYT587" s="18"/>
      <c r="QZD587" s="17"/>
      <c r="QZI587" s="14"/>
      <c r="QZJ587" s="18"/>
      <c r="QZT587" s="17"/>
      <c r="QZY587" s="14"/>
      <c r="QZZ587" s="18"/>
      <c r="RAJ587" s="17"/>
      <c r="RAO587" s="14"/>
      <c r="RAP587" s="18"/>
      <c r="RAZ587" s="17"/>
      <c r="RBE587" s="14"/>
      <c r="RBF587" s="18"/>
      <c r="RBP587" s="17"/>
      <c r="RBU587" s="14"/>
      <c r="RBV587" s="18"/>
      <c r="RCF587" s="17"/>
      <c r="RCK587" s="14"/>
      <c r="RCL587" s="18"/>
      <c r="RCV587" s="17"/>
      <c r="RDA587" s="14"/>
      <c r="RDB587" s="18"/>
      <c r="RDL587" s="17"/>
      <c r="RDQ587" s="14"/>
      <c r="RDR587" s="18"/>
      <c r="REB587" s="17"/>
      <c r="REG587" s="14"/>
      <c r="REH587" s="18"/>
      <c r="RER587" s="17"/>
      <c r="REW587" s="14"/>
      <c r="REX587" s="18"/>
      <c r="RFH587" s="17"/>
      <c r="RFM587" s="14"/>
      <c r="RFN587" s="18"/>
      <c r="RFX587" s="17"/>
      <c r="RGC587" s="14"/>
      <c r="RGD587" s="18"/>
      <c r="RGN587" s="17"/>
      <c r="RGS587" s="14"/>
      <c r="RGT587" s="18"/>
      <c r="RHD587" s="17"/>
      <c r="RHI587" s="14"/>
      <c r="RHJ587" s="18"/>
      <c r="RHT587" s="17"/>
      <c r="RHY587" s="14"/>
      <c r="RHZ587" s="18"/>
      <c r="RIJ587" s="17"/>
      <c r="RIO587" s="14"/>
      <c r="RIP587" s="18"/>
      <c r="RIZ587" s="17"/>
      <c r="RJE587" s="14"/>
      <c r="RJF587" s="18"/>
      <c r="RJP587" s="17"/>
      <c r="RJU587" s="14"/>
      <c r="RJV587" s="18"/>
      <c r="RKF587" s="17"/>
      <c r="RKK587" s="14"/>
      <c r="RKL587" s="18"/>
      <c r="RKV587" s="17"/>
      <c r="RLA587" s="14"/>
      <c r="RLB587" s="18"/>
      <c r="RLL587" s="17"/>
      <c r="RLQ587" s="14"/>
      <c r="RLR587" s="18"/>
      <c r="RMB587" s="17"/>
      <c r="RMG587" s="14"/>
      <c r="RMH587" s="18"/>
      <c r="RMR587" s="17"/>
      <c r="RMW587" s="14"/>
      <c r="RMX587" s="18"/>
      <c r="RNH587" s="17"/>
      <c r="RNM587" s="14"/>
      <c r="RNN587" s="18"/>
      <c r="RNX587" s="17"/>
      <c r="ROC587" s="14"/>
      <c r="ROD587" s="18"/>
      <c r="RON587" s="17"/>
      <c r="ROS587" s="14"/>
      <c r="ROT587" s="18"/>
      <c r="RPD587" s="17"/>
      <c r="RPI587" s="14"/>
      <c r="RPJ587" s="18"/>
      <c r="RPT587" s="17"/>
      <c r="RPY587" s="14"/>
      <c r="RPZ587" s="18"/>
      <c r="RQJ587" s="17"/>
      <c r="RQO587" s="14"/>
      <c r="RQP587" s="18"/>
      <c r="RQZ587" s="17"/>
      <c r="RRE587" s="14"/>
      <c r="RRF587" s="18"/>
      <c r="RRP587" s="17"/>
      <c r="RRU587" s="14"/>
      <c r="RRV587" s="18"/>
      <c r="RSF587" s="17"/>
      <c r="RSK587" s="14"/>
      <c r="RSL587" s="18"/>
      <c r="RSV587" s="17"/>
      <c r="RTA587" s="14"/>
      <c r="RTB587" s="18"/>
      <c r="RTL587" s="17"/>
      <c r="RTQ587" s="14"/>
      <c r="RTR587" s="18"/>
      <c r="RUB587" s="17"/>
      <c r="RUG587" s="14"/>
      <c r="RUH587" s="18"/>
      <c r="RUR587" s="17"/>
      <c r="RUW587" s="14"/>
      <c r="RUX587" s="18"/>
      <c r="RVH587" s="17"/>
      <c r="RVM587" s="14"/>
      <c r="RVN587" s="18"/>
      <c r="RVX587" s="17"/>
      <c r="RWC587" s="14"/>
      <c r="RWD587" s="18"/>
      <c r="RWN587" s="17"/>
      <c r="RWS587" s="14"/>
      <c r="RWT587" s="18"/>
      <c r="RXD587" s="17"/>
      <c r="RXI587" s="14"/>
      <c r="RXJ587" s="18"/>
      <c r="RXT587" s="17"/>
      <c r="RXY587" s="14"/>
      <c r="RXZ587" s="18"/>
      <c r="RYJ587" s="17"/>
      <c r="RYO587" s="14"/>
      <c r="RYP587" s="18"/>
      <c r="RYZ587" s="17"/>
      <c r="RZE587" s="14"/>
      <c r="RZF587" s="18"/>
      <c r="RZP587" s="17"/>
      <c r="RZU587" s="14"/>
      <c r="RZV587" s="18"/>
      <c r="SAF587" s="17"/>
      <c r="SAK587" s="14"/>
      <c r="SAL587" s="18"/>
      <c r="SAV587" s="17"/>
      <c r="SBA587" s="14"/>
      <c r="SBB587" s="18"/>
      <c r="SBL587" s="17"/>
      <c r="SBQ587" s="14"/>
      <c r="SBR587" s="18"/>
      <c r="SCB587" s="17"/>
      <c r="SCG587" s="14"/>
      <c r="SCH587" s="18"/>
      <c r="SCR587" s="17"/>
      <c r="SCW587" s="14"/>
      <c r="SCX587" s="18"/>
      <c r="SDH587" s="17"/>
      <c r="SDM587" s="14"/>
      <c r="SDN587" s="18"/>
      <c r="SDX587" s="17"/>
      <c r="SEC587" s="14"/>
      <c r="SED587" s="18"/>
      <c r="SEN587" s="17"/>
      <c r="SES587" s="14"/>
      <c r="SET587" s="18"/>
      <c r="SFD587" s="17"/>
      <c r="SFI587" s="14"/>
      <c r="SFJ587" s="18"/>
      <c r="SFT587" s="17"/>
      <c r="SFY587" s="14"/>
      <c r="SFZ587" s="18"/>
      <c r="SGJ587" s="17"/>
      <c r="SGO587" s="14"/>
      <c r="SGP587" s="18"/>
      <c r="SGZ587" s="17"/>
      <c r="SHE587" s="14"/>
      <c r="SHF587" s="18"/>
      <c r="SHP587" s="17"/>
      <c r="SHU587" s="14"/>
      <c r="SHV587" s="18"/>
      <c r="SIF587" s="17"/>
      <c r="SIK587" s="14"/>
      <c r="SIL587" s="18"/>
      <c r="SIV587" s="17"/>
      <c r="SJA587" s="14"/>
      <c r="SJB587" s="18"/>
      <c r="SJL587" s="17"/>
      <c r="SJQ587" s="14"/>
      <c r="SJR587" s="18"/>
      <c r="SKB587" s="17"/>
      <c r="SKG587" s="14"/>
      <c r="SKH587" s="18"/>
      <c r="SKR587" s="17"/>
      <c r="SKW587" s="14"/>
      <c r="SKX587" s="18"/>
      <c r="SLH587" s="17"/>
      <c r="SLM587" s="14"/>
      <c r="SLN587" s="18"/>
      <c r="SLX587" s="17"/>
      <c r="SMC587" s="14"/>
      <c r="SMD587" s="18"/>
      <c r="SMN587" s="17"/>
      <c r="SMS587" s="14"/>
      <c r="SMT587" s="18"/>
      <c r="SND587" s="17"/>
      <c r="SNI587" s="14"/>
      <c r="SNJ587" s="18"/>
      <c r="SNT587" s="17"/>
      <c r="SNY587" s="14"/>
      <c r="SNZ587" s="18"/>
      <c r="SOJ587" s="17"/>
      <c r="SOO587" s="14"/>
      <c r="SOP587" s="18"/>
      <c r="SOZ587" s="17"/>
      <c r="SPE587" s="14"/>
      <c r="SPF587" s="18"/>
      <c r="SPP587" s="17"/>
      <c r="SPU587" s="14"/>
      <c r="SPV587" s="18"/>
      <c r="SQF587" s="17"/>
      <c r="SQK587" s="14"/>
      <c r="SQL587" s="18"/>
      <c r="SQV587" s="17"/>
      <c r="SRA587" s="14"/>
      <c r="SRB587" s="18"/>
      <c r="SRL587" s="17"/>
      <c r="SRQ587" s="14"/>
      <c r="SRR587" s="18"/>
      <c r="SSB587" s="17"/>
      <c r="SSG587" s="14"/>
      <c r="SSH587" s="18"/>
      <c r="SSR587" s="17"/>
      <c r="SSW587" s="14"/>
      <c r="SSX587" s="18"/>
      <c r="STH587" s="17"/>
      <c r="STM587" s="14"/>
      <c r="STN587" s="18"/>
      <c r="STX587" s="17"/>
      <c r="SUC587" s="14"/>
      <c r="SUD587" s="18"/>
      <c r="SUN587" s="17"/>
      <c r="SUS587" s="14"/>
      <c r="SUT587" s="18"/>
      <c r="SVD587" s="17"/>
      <c r="SVI587" s="14"/>
      <c r="SVJ587" s="18"/>
      <c r="SVT587" s="17"/>
      <c r="SVY587" s="14"/>
      <c r="SVZ587" s="18"/>
      <c r="SWJ587" s="17"/>
      <c r="SWO587" s="14"/>
      <c r="SWP587" s="18"/>
      <c r="SWZ587" s="17"/>
      <c r="SXE587" s="14"/>
      <c r="SXF587" s="18"/>
      <c r="SXP587" s="17"/>
      <c r="SXU587" s="14"/>
      <c r="SXV587" s="18"/>
      <c r="SYF587" s="17"/>
      <c r="SYK587" s="14"/>
      <c r="SYL587" s="18"/>
      <c r="SYV587" s="17"/>
      <c r="SZA587" s="14"/>
      <c r="SZB587" s="18"/>
      <c r="SZL587" s="17"/>
      <c r="SZQ587" s="14"/>
      <c r="SZR587" s="18"/>
      <c r="TAB587" s="17"/>
      <c r="TAG587" s="14"/>
      <c r="TAH587" s="18"/>
      <c r="TAR587" s="17"/>
      <c r="TAW587" s="14"/>
      <c r="TAX587" s="18"/>
      <c r="TBH587" s="17"/>
      <c r="TBM587" s="14"/>
      <c r="TBN587" s="18"/>
      <c r="TBX587" s="17"/>
      <c r="TCC587" s="14"/>
      <c r="TCD587" s="18"/>
      <c r="TCN587" s="17"/>
      <c r="TCS587" s="14"/>
      <c r="TCT587" s="18"/>
      <c r="TDD587" s="17"/>
      <c r="TDI587" s="14"/>
      <c r="TDJ587" s="18"/>
      <c r="TDT587" s="17"/>
      <c r="TDY587" s="14"/>
      <c r="TDZ587" s="18"/>
      <c r="TEJ587" s="17"/>
      <c r="TEO587" s="14"/>
      <c r="TEP587" s="18"/>
      <c r="TEZ587" s="17"/>
      <c r="TFE587" s="14"/>
      <c r="TFF587" s="18"/>
      <c r="TFP587" s="17"/>
      <c r="TFU587" s="14"/>
      <c r="TFV587" s="18"/>
      <c r="TGF587" s="17"/>
      <c r="TGK587" s="14"/>
      <c r="TGL587" s="18"/>
      <c r="TGV587" s="17"/>
      <c r="THA587" s="14"/>
      <c r="THB587" s="18"/>
      <c r="THL587" s="17"/>
      <c r="THQ587" s="14"/>
      <c r="THR587" s="18"/>
      <c r="TIB587" s="17"/>
      <c r="TIG587" s="14"/>
      <c r="TIH587" s="18"/>
      <c r="TIR587" s="17"/>
      <c r="TIW587" s="14"/>
      <c r="TIX587" s="18"/>
      <c r="TJH587" s="17"/>
      <c r="TJM587" s="14"/>
      <c r="TJN587" s="18"/>
      <c r="TJX587" s="17"/>
      <c r="TKC587" s="14"/>
      <c r="TKD587" s="18"/>
      <c r="TKN587" s="17"/>
      <c r="TKS587" s="14"/>
      <c r="TKT587" s="18"/>
      <c r="TLD587" s="17"/>
      <c r="TLI587" s="14"/>
      <c r="TLJ587" s="18"/>
      <c r="TLT587" s="17"/>
      <c r="TLY587" s="14"/>
      <c r="TLZ587" s="18"/>
      <c r="TMJ587" s="17"/>
      <c r="TMO587" s="14"/>
      <c r="TMP587" s="18"/>
      <c r="TMZ587" s="17"/>
      <c r="TNE587" s="14"/>
      <c r="TNF587" s="18"/>
      <c r="TNP587" s="17"/>
      <c r="TNU587" s="14"/>
      <c r="TNV587" s="18"/>
      <c r="TOF587" s="17"/>
      <c r="TOK587" s="14"/>
      <c r="TOL587" s="18"/>
      <c r="TOV587" s="17"/>
      <c r="TPA587" s="14"/>
      <c r="TPB587" s="18"/>
      <c r="TPL587" s="17"/>
      <c r="TPQ587" s="14"/>
      <c r="TPR587" s="18"/>
      <c r="TQB587" s="17"/>
      <c r="TQG587" s="14"/>
      <c r="TQH587" s="18"/>
      <c r="TQR587" s="17"/>
      <c r="TQW587" s="14"/>
      <c r="TQX587" s="18"/>
      <c r="TRH587" s="17"/>
      <c r="TRM587" s="14"/>
      <c r="TRN587" s="18"/>
      <c r="TRX587" s="17"/>
      <c r="TSC587" s="14"/>
      <c r="TSD587" s="18"/>
      <c r="TSN587" s="17"/>
      <c r="TSS587" s="14"/>
      <c r="TST587" s="18"/>
      <c r="TTD587" s="17"/>
      <c r="TTI587" s="14"/>
      <c r="TTJ587" s="18"/>
      <c r="TTT587" s="17"/>
      <c r="TTY587" s="14"/>
      <c r="TTZ587" s="18"/>
      <c r="TUJ587" s="17"/>
      <c r="TUO587" s="14"/>
      <c r="TUP587" s="18"/>
      <c r="TUZ587" s="17"/>
      <c r="TVE587" s="14"/>
      <c r="TVF587" s="18"/>
      <c r="TVP587" s="17"/>
      <c r="TVU587" s="14"/>
      <c r="TVV587" s="18"/>
      <c r="TWF587" s="17"/>
      <c r="TWK587" s="14"/>
      <c r="TWL587" s="18"/>
      <c r="TWV587" s="17"/>
      <c r="TXA587" s="14"/>
      <c r="TXB587" s="18"/>
      <c r="TXL587" s="17"/>
      <c r="TXQ587" s="14"/>
      <c r="TXR587" s="18"/>
      <c r="TYB587" s="17"/>
      <c r="TYG587" s="14"/>
      <c r="TYH587" s="18"/>
      <c r="TYR587" s="17"/>
      <c r="TYW587" s="14"/>
      <c r="TYX587" s="18"/>
      <c r="TZH587" s="17"/>
      <c r="TZM587" s="14"/>
      <c r="TZN587" s="18"/>
      <c r="TZX587" s="17"/>
      <c r="UAC587" s="14"/>
      <c r="UAD587" s="18"/>
      <c r="UAN587" s="17"/>
      <c r="UAS587" s="14"/>
      <c r="UAT587" s="18"/>
      <c r="UBD587" s="17"/>
      <c r="UBI587" s="14"/>
      <c r="UBJ587" s="18"/>
      <c r="UBT587" s="17"/>
      <c r="UBY587" s="14"/>
      <c r="UBZ587" s="18"/>
      <c r="UCJ587" s="17"/>
      <c r="UCO587" s="14"/>
      <c r="UCP587" s="18"/>
      <c r="UCZ587" s="17"/>
      <c r="UDE587" s="14"/>
      <c r="UDF587" s="18"/>
      <c r="UDP587" s="17"/>
      <c r="UDU587" s="14"/>
      <c r="UDV587" s="18"/>
      <c r="UEF587" s="17"/>
      <c r="UEK587" s="14"/>
      <c r="UEL587" s="18"/>
      <c r="UEV587" s="17"/>
      <c r="UFA587" s="14"/>
      <c r="UFB587" s="18"/>
      <c r="UFL587" s="17"/>
      <c r="UFQ587" s="14"/>
      <c r="UFR587" s="18"/>
      <c r="UGB587" s="17"/>
      <c r="UGG587" s="14"/>
      <c r="UGH587" s="18"/>
      <c r="UGR587" s="17"/>
      <c r="UGW587" s="14"/>
      <c r="UGX587" s="18"/>
      <c r="UHH587" s="17"/>
      <c r="UHM587" s="14"/>
      <c r="UHN587" s="18"/>
      <c r="UHX587" s="17"/>
      <c r="UIC587" s="14"/>
      <c r="UID587" s="18"/>
      <c r="UIN587" s="17"/>
      <c r="UIS587" s="14"/>
      <c r="UIT587" s="18"/>
      <c r="UJD587" s="17"/>
      <c r="UJI587" s="14"/>
      <c r="UJJ587" s="18"/>
      <c r="UJT587" s="17"/>
      <c r="UJY587" s="14"/>
      <c r="UJZ587" s="18"/>
      <c r="UKJ587" s="17"/>
      <c r="UKO587" s="14"/>
      <c r="UKP587" s="18"/>
      <c r="UKZ587" s="17"/>
      <c r="ULE587" s="14"/>
      <c r="ULF587" s="18"/>
      <c r="ULP587" s="17"/>
      <c r="ULU587" s="14"/>
      <c r="ULV587" s="18"/>
      <c r="UMF587" s="17"/>
      <c r="UMK587" s="14"/>
      <c r="UML587" s="18"/>
      <c r="UMV587" s="17"/>
      <c r="UNA587" s="14"/>
      <c r="UNB587" s="18"/>
      <c r="UNL587" s="17"/>
      <c r="UNQ587" s="14"/>
      <c r="UNR587" s="18"/>
      <c r="UOB587" s="17"/>
      <c r="UOG587" s="14"/>
      <c r="UOH587" s="18"/>
      <c r="UOR587" s="17"/>
      <c r="UOW587" s="14"/>
      <c r="UOX587" s="18"/>
      <c r="UPH587" s="17"/>
      <c r="UPM587" s="14"/>
      <c r="UPN587" s="18"/>
      <c r="UPX587" s="17"/>
      <c r="UQC587" s="14"/>
      <c r="UQD587" s="18"/>
      <c r="UQN587" s="17"/>
      <c r="UQS587" s="14"/>
      <c r="UQT587" s="18"/>
      <c r="URD587" s="17"/>
      <c r="URI587" s="14"/>
      <c r="URJ587" s="18"/>
      <c r="URT587" s="17"/>
      <c r="URY587" s="14"/>
      <c r="URZ587" s="18"/>
      <c r="USJ587" s="17"/>
      <c r="USO587" s="14"/>
      <c r="USP587" s="18"/>
      <c r="USZ587" s="17"/>
      <c r="UTE587" s="14"/>
      <c r="UTF587" s="18"/>
      <c r="UTP587" s="17"/>
      <c r="UTU587" s="14"/>
      <c r="UTV587" s="18"/>
      <c r="UUF587" s="17"/>
      <c r="UUK587" s="14"/>
      <c r="UUL587" s="18"/>
      <c r="UUV587" s="17"/>
      <c r="UVA587" s="14"/>
      <c r="UVB587" s="18"/>
      <c r="UVL587" s="17"/>
      <c r="UVQ587" s="14"/>
      <c r="UVR587" s="18"/>
      <c r="UWB587" s="17"/>
      <c r="UWG587" s="14"/>
      <c r="UWH587" s="18"/>
      <c r="UWR587" s="17"/>
      <c r="UWW587" s="14"/>
      <c r="UWX587" s="18"/>
      <c r="UXH587" s="17"/>
      <c r="UXM587" s="14"/>
      <c r="UXN587" s="18"/>
      <c r="UXX587" s="17"/>
      <c r="UYC587" s="14"/>
      <c r="UYD587" s="18"/>
      <c r="UYN587" s="17"/>
      <c r="UYS587" s="14"/>
      <c r="UYT587" s="18"/>
      <c r="UZD587" s="17"/>
      <c r="UZI587" s="14"/>
      <c r="UZJ587" s="18"/>
      <c r="UZT587" s="17"/>
      <c r="UZY587" s="14"/>
      <c r="UZZ587" s="18"/>
      <c r="VAJ587" s="17"/>
      <c r="VAO587" s="14"/>
      <c r="VAP587" s="18"/>
      <c r="VAZ587" s="17"/>
      <c r="VBE587" s="14"/>
      <c r="VBF587" s="18"/>
      <c r="VBP587" s="17"/>
      <c r="VBU587" s="14"/>
      <c r="VBV587" s="18"/>
      <c r="VCF587" s="17"/>
      <c r="VCK587" s="14"/>
      <c r="VCL587" s="18"/>
      <c r="VCV587" s="17"/>
      <c r="VDA587" s="14"/>
      <c r="VDB587" s="18"/>
      <c r="VDL587" s="17"/>
      <c r="VDQ587" s="14"/>
      <c r="VDR587" s="18"/>
      <c r="VEB587" s="17"/>
      <c r="VEG587" s="14"/>
      <c r="VEH587" s="18"/>
      <c r="VER587" s="17"/>
      <c r="VEW587" s="14"/>
      <c r="VEX587" s="18"/>
      <c r="VFH587" s="17"/>
      <c r="VFM587" s="14"/>
      <c r="VFN587" s="18"/>
      <c r="VFX587" s="17"/>
      <c r="VGC587" s="14"/>
      <c r="VGD587" s="18"/>
      <c r="VGN587" s="17"/>
      <c r="VGS587" s="14"/>
      <c r="VGT587" s="18"/>
      <c r="VHD587" s="17"/>
      <c r="VHI587" s="14"/>
      <c r="VHJ587" s="18"/>
      <c r="VHT587" s="17"/>
      <c r="VHY587" s="14"/>
      <c r="VHZ587" s="18"/>
      <c r="VIJ587" s="17"/>
      <c r="VIO587" s="14"/>
      <c r="VIP587" s="18"/>
      <c r="VIZ587" s="17"/>
      <c r="VJE587" s="14"/>
      <c r="VJF587" s="18"/>
      <c r="VJP587" s="17"/>
      <c r="VJU587" s="14"/>
      <c r="VJV587" s="18"/>
      <c r="VKF587" s="17"/>
      <c r="VKK587" s="14"/>
      <c r="VKL587" s="18"/>
      <c r="VKV587" s="17"/>
      <c r="VLA587" s="14"/>
      <c r="VLB587" s="18"/>
      <c r="VLL587" s="17"/>
      <c r="VLQ587" s="14"/>
      <c r="VLR587" s="18"/>
      <c r="VMB587" s="17"/>
      <c r="VMG587" s="14"/>
      <c r="VMH587" s="18"/>
      <c r="VMR587" s="17"/>
      <c r="VMW587" s="14"/>
      <c r="VMX587" s="18"/>
      <c r="VNH587" s="17"/>
      <c r="VNM587" s="14"/>
      <c r="VNN587" s="18"/>
      <c r="VNX587" s="17"/>
      <c r="VOC587" s="14"/>
      <c r="VOD587" s="18"/>
      <c r="VON587" s="17"/>
      <c r="VOS587" s="14"/>
      <c r="VOT587" s="18"/>
      <c r="VPD587" s="17"/>
      <c r="VPI587" s="14"/>
      <c r="VPJ587" s="18"/>
      <c r="VPT587" s="17"/>
      <c r="VPY587" s="14"/>
      <c r="VPZ587" s="18"/>
      <c r="VQJ587" s="17"/>
      <c r="VQO587" s="14"/>
      <c r="VQP587" s="18"/>
      <c r="VQZ587" s="17"/>
      <c r="VRE587" s="14"/>
      <c r="VRF587" s="18"/>
      <c r="VRP587" s="17"/>
      <c r="VRU587" s="14"/>
      <c r="VRV587" s="18"/>
      <c r="VSF587" s="17"/>
      <c r="VSK587" s="14"/>
      <c r="VSL587" s="18"/>
      <c r="VSV587" s="17"/>
      <c r="VTA587" s="14"/>
      <c r="VTB587" s="18"/>
      <c r="VTL587" s="17"/>
      <c r="VTQ587" s="14"/>
      <c r="VTR587" s="18"/>
      <c r="VUB587" s="17"/>
      <c r="VUG587" s="14"/>
      <c r="VUH587" s="18"/>
      <c r="VUR587" s="17"/>
      <c r="VUW587" s="14"/>
      <c r="VUX587" s="18"/>
      <c r="VVH587" s="17"/>
      <c r="VVM587" s="14"/>
      <c r="VVN587" s="18"/>
      <c r="VVX587" s="17"/>
      <c r="VWC587" s="14"/>
      <c r="VWD587" s="18"/>
      <c r="VWN587" s="17"/>
      <c r="VWS587" s="14"/>
      <c r="VWT587" s="18"/>
      <c r="VXD587" s="17"/>
      <c r="VXI587" s="14"/>
      <c r="VXJ587" s="18"/>
      <c r="VXT587" s="17"/>
      <c r="VXY587" s="14"/>
      <c r="VXZ587" s="18"/>
      <c r="VYJ587" s="17"/>
      <c r="VYO587" s="14"/>
      <c r="VYP587" s="18"/>
      <c r="VYZ587" s="17"/>
      <c r="VZE587" s="14"/>
      <c r="VZF587" s="18"/>
      <c r="VZP587" s="17"/>
      <c r="VZU587" s="14"/>
      <c r="VZV587" s="18"/>
      <c r="WAF587" s="17"/>
      <c r="WAK587" s="14"/>
      <c r="WAL587" s="18"/>
      <c r="WAV587" s="17"/>
      <c r="WBA587" s="14"/>
      <c r="WBB587" s="18"/>
      <c r="WBL587" s="17"/>
      <c r="WBQ587" s="14"/>
      <c r="WBR587" s="18"/>
      <c r="WCB587" s="17"/>
      <c r="WCG587" s="14"/>
      <c r="WCH587" s="18"/>
      <c r="WCR587" s="17"/>
      <c r="WCW587" s="14"/>
      <c r="WCX587" s="18"/>
      <c r="WDH587" s="17"/>
      <c r="WDM587" s="14"/>
      <c r="WDN587" s="18"/>
      <c r="WDX587" s="17"/>
      <c r="WEC587" s="14"/>
      <c r="WED587" s="18"/>
      <c r="WEN587" s="17"/>
      <c r="WES587" s="14"/>
      <c r="WET587" s="18"/>
      <c r="WFD587" s="17"/>
      <c r="WFI587" s="14"/>
      <c r="WFJ587" s="18"/>
      <c r="WFT587" s="17"/>
      <c r="WFY587" s="14"/>
      <c r="WFZ587" s="18"/>
      <c r="WGJ587" s="17"/>
      <c r="WGO587" s="14"/>
      <c r="WGP587" s="18"/>
      <c r="WGZ587" s="17"/>
      <c r="WHE587" s="14"/>
      <c r="WHF587" s="18"/>
      <c r="WHP587" s="17"/>
      <c r="WHU587" s="14"/>
      <c r="WHV587" s="18"/>
      <c r="WIF587" s="17"/>
      <c r="WIK587" s="14"/>
      <c r="WIL587" s="18"/>
      <c r="WIV587" s="17"/>
      <c r="WJA587" s="14"/>
      <c r="WJB587" s="18"/>
      <c r="WJL587" s="17"/>
      <c r="WJQ587" s="14"/>
      <c r="WJR587" s="18"/>
      <c r="WKB587" s="17"/>
      <c r="WKG587" s="14"/>
      <c r="WKH587" s="18"/>
      <c r="WKR587" s="17"/>
      <c r="WKW587" s="14"/>
      <c r="WKX587" s="18"/>
      <c r="WLH587" s="17"/>
      <c r="WLM587" s="14"/>
      <c r="WLN587" s="18"/>
      <c r="WLX587" s="17"/>
      <c r="WMC587" s="14"/>
      <c r="WMD587" s="18"/>
      <c r="WMN587" s="17"/>
      <c r="WMS587" s="14"/>
      <c r="WMT587" s="18"/>
      <c r="WND587" s="17"/>
      <c r="WNI587" s="14"/>
      <c r="WNJ587" s="18"/>
      <c r="WNT587" s="17"/>
      <c r="WNY587" s="14"/>
      <c r="WNZ587" s="18"/>
      <c r="WOJ587" s="17"/>
      <c r="WOO587" s="14"/>
      <c r="WOP587" s="18"/>
      <c r="WOZ587" s="17"/>
      <c r="WPE587" s="14"/>
      <c r="WPF587" s="18"/>
      <c r="WPP587" s="17"/>
      <c r="WPU587" s="14"/>
      <c r="WPV587" s="18"/>
      <c r="WQF587" s="17"/>
      <c r="WQK587" s="14"/>
      <c r="WQL587" s="18"/>
      <c r="WQV587" s="17"/>
      <c r="WRA587" s="14"/>
      <c r="WRB587" s="18"/>
      <c r="WRL587" s="17"/>
      <c r="WRQ587" s="14"/>
      <c r="WRR587" s="18"/>
      <c r="WSB587" s="17"/>
      <c r="WSG587" s="14"/>
      <c r="WSH587" s="18"/>
      <c r="WSR587" s="17"/>
      <c r="WSW587" s="14"/>
      <c r="WSX587" s="18"/>
      <c r="WTH587" s="17"/>
      <c r="WTM587" s="14"/>
      <c r="WTN587" s="18"/>
      <c r="WTX587" s="17"/>
      <c r="WUC587" s="14"/>
      <c r="WUD587" s="18"/>
      <c r="WUN587" s="17"/>
      <c r="WUS587" s="14"/>
      <c r="WUT587" s="18"/>
      <c r="WVD587" s="17"/>
      <c r="WVI587" s="14"/>
      <c r="WVJ587" s="18"/>
      <c r="WVT587" s="17"/>
      <c r="WVY587" s="14"/>
      <c r="WVZ587" s="18"/>
      <c r="WWJ587" s="17"/>
      <c r="WWO587" s="14"/>
      <c r="WWP587" s="18"/>
      <c r="WWZ587" s="17"/>
      <c r="WXE587" s="14"/>
      <c r="WXF587" s="18"/>
      <c r="WXP587" s="17"/>
      <c r="WXU587" s="14"/>
      <c r="WXV587" s="18"/>
      <c r="WYF587" s="17"/>
      <c r="WYK587" s="14"/>
      <c r="WYL587" s="18"/>
      <c r="WYV587" s="17"/>
      <c r="WZA587" s="14"/>
      <c r="WZB587" s="18"/>
      <c r="WZL587" s="17"/>
      <c r="WZQ587" s="14"/>
      <c r="WZR587" s="18"/>
      <c r="XAB587" s="17"/>
      <c r="XAG587" s="14"/>
      <c r="XAH587" s="18"/>
      <c r="XAR587" s="17"/>
      <c r="XAW587" s="14"/>
      <c r="XAX587" s="18"/>
      <c r="XBH587" s="17"/>
      <c r="XBM587" s="14"/>
      <c r="XBN587" s="18"/>
      <c r="XBX587" s="17"/>
      <c r="XCC587" s="14"/>
      <c r="XCD587" s="18"/>
      <c r="XCN587" s="17"/>
      <c r="XCS587" s="14"/>
      <c r="XCT587" s="18"/>
      <c r="XDD587" s="17"/>
      <c r="XDI587" s="14"/>
      <c r="XDJ587" s="18"/>
      <c r="XDT587" s="17"/>
      <c r="XDY587" s="14"/>
      <c r="XDZ587" s="18"/>
      <c r="XEJ587" s="17"/>
      <c r="XEO587" s="14"/>
      <c r="XEP587" s="18"/>
      <c r="XEZ587" s="17"/>
    </row>
    <row r="588" spans="1:1020 1025:2044 2049:3068 3073:4092 4097:5116 5121:6140 6145:7164 7169:8188 8193:9212 9217:10236 10241:11260 11265:12284 12289:13308 13313:14332 14337:15356 15361:16380" s="15" customFormat="1" ht="10.15" hidden="1" customHeight="1" x14ac:dyDescent="0.2">
      <c r="A588" s="14">
        <f t="shared" si="49"/>
        <v>585</v>
      </c>
      <c r="B588" s="15" t="s">
        <v>1007</v>
      </c>
      <c r="C588" s="15" t="s">
        <v>1008</v>
      </c>
      <c r="D588" s="15">
        <v>14.07</v>
      </c>
      <c r="E588" s="16">
        <v>14.07</v>
      </c>
      <c r="F588" s="15" t="s">
        <v>79</v>
      </c>
      <c r="G588" s="15" t="s">
        <v>70</v>
      </c>
      <c r="H588" s="15" t="s">
        <v>80</v>
      </c>
      <c r="I588" s="15" t="s">
        <v>70</v>
      </c>
      <c r="J588" s="15" t="s">
        <v>70</v>
      </c>
      <c r="K588" s="15" t="s">
        <v>70</v>
      </c>
      <c r="L588" s="15" t="s">
        <v>70</v>
      </c>
      <c r="M588" s="15" t="s">
        <v>70</v>
      </c>
      <c r="N588" s="15" t="s">
        <v>80</v>
      </c>
      <c r="O588" s="15" t="s">
        <v>70</v>
      </c>
      <c r="P588" s="15" t="s">
        <v>79</v>
      </c>
      <c r="Q588" s="6">
        <f t="shared" si="46"/>
        <v>0</v>
      </c>
      <c r="R588" s="1" t="str">
        <f t="shared" si="47"/>
        <v>Estimado.rar</v>
      </c>
      <c r="U588" s="15">
        <f t="shared" si="45"/>
        <v>1</v>
      </c>
      <c r="V588" s="1" t="s">
        <v>5409</v>
      </c>
      <c r="W588" s="1" t="str">
        <f t="shared" si="48"/>
        <v>ok</v>
      </c>
      <c r="AB588" s="17"/>
      <c r="AG588" s="14"/>
      <c r="AH588" s="18"/>
      <c r="AR588" s="17"/>
      <c r="AW588" s="14"/>
      <c r="AX588" s="18"/>
      <c r="BH588" s="17"/>
      <c r="BM588" s="14"/>
      <c r="BN588" s="18"/>
      <c r="BX588" s="17"/>
      <c r="CC588" s="14"/>
      <c r="CD588" s="18"/>
      <c r="CN588" s="17"/>
      <c r="CS588" s="14"/>
      <c r="CT588" s="18"/>
      <c r="DD588" s="17"/>
      <c r="DI588" s="14"/>
      <c r="DJ588" s="18"/>
      <c r="DT588" s="17"/>
      <c r="DY588" s="14"/>
      <c r="DZ588" s="18"/>
      <c r="EJ588" s="17"/>
      <c r="EO588" s="14"/>
      <c r="EP588" s="18"/>
      <c r="EZ588" s="17"/>
      <c r="FE588" s="14"/>
      <c r="FF588" s="18"/>
      <c r="FP588" s="17"/>
      <c r="FU588" s="14"/>
      <c r="FV588" s="18"/>
      <c r="GF588" s="17"/>
      <c r="GK588" s="14"/>
      <c r="GL588" s="18"/>
      <c r="GV588" s="17"/>
      <c r="HA588" s="14"/>
      <c r="HB588" s="18"/>
      <c r="HL588" s="17"/>
      <c r="HQ588" s="14"/>
      <c r="HR588" s="18"/>
      <c r="IB588" s="17"/>
      <c r="IG588" s="14"/>
      <c r="IH588" s="18"/>
      <c r="IR588" s="17"/>
      <c r="IW588" s="14"/>
      <c r="IX588" s="18"/>
      <c r="JH588" s="17"/>
      <c r="JM588" s="14"/>
      <c r="JN588" s="18"/>
      <c r="JX588" s="17"/>
      <c r="KC588" s="14"/>
      <c r="KD588" s="18"/>
      <c r="KN588" s="17"/>
      <c r="KS588" s="14"/>
      <c r="KT588" s="18"/>
      <c r="LD588" s="17"/>
      <c r="LI588" s="14"/>
      <c r="LJ588" s="18"/>
      <c r="LT588" s="17"/>
      <c r="LY588" s="14"/>
      <c r="LZ588" s="18"/>
      <c r="MJ588" s="17"/>
      <c r="MO588" s="14"/>
      <c r="MP588" s="18"/>
      <c r="MZ588" s="17"/>
      <c r="NE588" s="14"/>
      <c r="NF588" s="18"/>
      <c r="NP588" s="17"/>
      <c r="NU588" s="14"/>
      <c r="NV588" s="18"/>
      <c r="OF588" s="17"/>
      <c r="OK588" s="14"/>
      <c r="OL588" s="18"/>
      <c r="OV588" s="17"/>
      <c r="PA588" s="14"/>
      <c r="PB588" s="18"/>
      <c r="PL588" s="17"/>
      <c r="PQ588" s="14"/>
      <c r="PR588" s="18"/>
      <c r="QB588" s="17"/>
      <c r="QG588" s="14"/>
      <c r="QH588" s="18"/>
      <c r="QR588" s="17"/>
      <c r="QW588" s="14"/>
      <c r="QX588" s="18"/>
      <c r="RH588" s="17"/>
      <c r="RM588" s="14"/>
      <c r="RN588" s="18"/>
      <c r="RX588" s="17"/>
      <c r="SC588" s="14"/>
      <c r="SD588" s="18"/>
      <c r="SN588" s="17"/>
      <c r="SS588" s="14"/>
      <c r="ST588" s="18"/>
      <c r="TD588" s="17"/>
      <c r="TI588" s="14"/>
      <c r="TJ588" s="18"/>
      <c r="TT588" s="17"/>
      <c r="TY588" s="14"/>
      <c r="TZ588" s="18"/>
      <c r="UJ588" s="17"/>
      <c r="UO588" s="14"/>
      <c r="UP588" s="18"/>
      <c r="UZ588" s="17"/>
      <c r="VE588" s="14"/>
      <c r="VF588" s="18"/>
      <c r="VP588" s="17"/>
      <c r="VU588" s="14"/>
      <c r="VV588" s="18"/>
      <c r="WF588" s="17"/>
      <c r="WK588" s="14"/>
      <c r="WL588" s="18"/>
      <c r="WV588" s="17"/>
      <c r="XA588" s="14"/>
      <c r="XB588" s="18"/>
      <c r="XL588" s="17"/>
      <c r="XQ588" s="14"/>
      <c r="XR588" s="18"/>
      <c r="YB588" s="17"/>
      <c r="YG588" s="14"/>
      <c r="YH588" s="18"/>
      <c r="YR588" s="17"/>
      <c r="YW588" s="14"/>
      <c r="YX588" s="18"/>
      <c r="ZH588" s="17"/>
      <c r="ZM588" s="14"/>
      <c r="ZN588" s="18"/>
      <c r="ZX588" s="17"/>
      <c r="AAC588" s="14"/>
      <c r="AAD588" s="18"/>
      <c r="AAN588" s="17"/>
      <c r="AAS588" s="14"/>
      <c r="AAT588" s="18"/>
      <c r="ABD588" s="17"/>
      <c r="ABI588" s="14"/>
      <c r="ABJ588" s="18"/>
      <c r="ABT588" s="17"/>
      <c r="ABY588" s="14"/>
      <c r="ABZ588" s="18"/>
      <c r="ACJ588" s="17"/>
      <c r="ACO588" s="14"/>
      <c r="ACP588" s="18"/>
      <c r="ACZ588" s="17"/>
      <c r="ADE588" s="14"/>
      <c r="ADF588" s="18"/>
      <c r="ADP588" s="17"/>
      <c r="ADU588" s="14"/>
      <c r="ADV588" s="18"/>
      <c r="AEF588" s="17"/>
      <c r="AEK588" s="14"/>
      <c r="AEL588" s="18"/>
      <c r="AEV588" s="17"/>
      <c r="AFA588" s="14"/>
      <c r="AFB588" s="18"/>
      <c r="AFL588" s="17"/>
      <c r="AFQ588" s="14"/>
      <c r="AFR588" s="18"/>
      <c r="AGB588" s="17"/>
      <c r="AGG588" s="14"/>
      <c r="AGH588" s="18"/>
      <c r="AGR588" s="17"/>
      <c r="AGW588" s="14"/>
      <c r="AGX588" s="18"/>
      <c r="AHH588" s="17"/>
      <c r="AHM588" s="14"/>
      <c r="AHN588" s="18"/>
      <c r="AHX588" s="17"/>
      <c r="AIC588" s="14"/>
      <c r="AID588" s="18"/>
      <c r="AIN588" s="17"/>
      <c r="AIS588" s="14"/>
      <c r="AIT588" s="18"/>
      <c r="AJD588" s="17"/>
      <c r="AJI588" s="14"/>
      <c r="AJJ588" s="18"/>
      <c r="AJT588" s="17"/>
      <c r="AJY588" s="14"/>
      <c r="AJZ588" s="18"/>
      <c r="AKJ588" s="17"/>
      <c r="AKO588" s="14"/>
      <c r="AKP588" s="18"/>
      <c r="AKZ588" s="17"/>
      <c r="ALE588" s="14"/>
      <c r="ALF588" s="18"/>
      <c r="ALP588" s="17"/>
      <c r="ALU588" s="14"/>
      <c r="ALV588" s="18"/>
      <c r="AMF588" s="17"/>
      <c r="AMK588" s="14"/>
      <c r="AML588" s="18"/>
      <c r="AMV588" s="17"/>
      <c r="ANA588" s="14"/>
      <c r="ANB588" s="18"/>
      <c r="ANL588" s="17"/>
      <c r="ANQ588" s="14"/>
      <c r="ANR588" s="18"/>
      <c r="AOB588" s="17"/>
      <c r="AOG588" s="14"/>
      <c r="AOH588" s="18"/>
      <c r="AOR588" s="17"/>
      <c r="AOW588" s="14"/>
      <c r="AOX588" s="18"/>
      <c r="APH588" s="17"/>
      <c r="APM588" s="14"/>
      <c r="APN588" s="18"/>
      <c r="APX588" s="17"/>
      <c r="AQC588" s="14"/>
      <c r="AQD588" s="18"/>
      <c r="AQN588" s="17"/>
      <c r="AQS588" s="14"/>
      <c r="AQT588" s="18"/>
      <c r="ARD588" s="17"/>
      <c r="ARI588" s="14"/>
      <c r="ARJ588" s="18"/>
      <c r="ART588" s="17"/>
      <c r="ARY588" s="14"/>
      <c r="ARZ588" s="18"/>
      <c r="ASJ588" s="17"/>
      <c r="ASO588" s="14"/>
      <c r="ASP588" s="18"/>
      <c r="ASZ588" s="17"/>
      <c r="ATE588" s="14"/>
      <c r="ATF588" s="18"/>
      <c r="ATP588" s="17"/>
      <c r="ATU588" s="14"/>
      <c r="ATV588" s="18"/>
      <c r="AUF588" s="17"/>
      <c r="AUK588" s="14"/>
      <c r="AUL588" s="18"/>
      <c r="AUV588" s="17"/>
      <c r="AVA588" s="14"/>
      <c r="AVB588" s="18"/>
      <c r="AVL588" s="17"/>
      <c r="AVQ588" s="14"/>
      <c r="AVR588" s="18"/>
      <c r="AWB588" s="17"/>
      <c r="AWG588" s="14"/>
      <c r="AWH588" s="18"/>
      <c r="AWR588" s="17"/>
      <c r="AWW588" s="14"/>
      <c r="AWX588" s="18"/>
      <c r="AXH588" s="17"/>
      <c r="AXM588" s="14"/>
      <c r="AXN588" s="18"/>
      <c r="AXX588" s="17"/>
      <c r="AYC588" s="14"/>
      <c r="AYD588" s="18"/>
      <c r="AYN588" s="17"/>
      <c r="AYS588" s="14"/>
      <c r="AYT588" s="18"/>
      <c r="AZD588" s="17"/>
      <c r="AZI588" s="14"/>
      <c r="AZJ588" s="18"/>
      <c r="AZT588" s="17"/>
      <c r="AZY588" s="14"/>
      <c r="AZZ588" s="18"/>
      <c r="BAJ588" s="17"/>
      <c r="BAO588" s="14"/>
      <c r="BAP588" s="18"/>
      <c r="BAZ588" s="17"/>
      <c r="BBE588" s="14"/>
      <c r="BBF588" s="18"/>
      <c r="BBP588" s="17"/>
      <c r="BBU588" s="14"/>
      <c r="BBV588" s="18"/>
      <c r="BCF588" s="17"/>
      <c r="BCK588" s="14"/>
      <c r="BCL588" s="18"/>
      <c r="BCV588" s="17"/>
      <c r="BDA588" s="14"/>
      <c r="BDB588" s="18"/>
      <c r="BDL588" s="17"/>
      <c r="BDQ588" s="14"/>
      <c r="BDR588" s="18"/>
      <c r="BEB588" s="17"/>
      <c r="BEG588" s="14"/>
      <c r="BEH588" s="18"/>
      <c r="BER588" s="17"/>
      <c r="BEW588" s="14"/>
      <c r="BEX588" s="18"/>
      <c r="BFH588" s="17"/>
      <c r="BFM588" s="14"/>
      <c r="BFN588" s="18"/>
      <c r="BFX588" s="17"/>
      <c r="BGC588" s="14"/>
      <c r="BGD588" s="18"/>
      <c r="BGN588" s="17"/>
      <c r="BGS588" s="14"/>
      <c r="BGT588" s="18"/>
      <c r="BHD588" s="17"/>
      <c r="BHI588" s="14"/>
      <c r="BHJ588" s="18"/>
      <c r="BHT588" s="17"/>
      <c r="BHY588" s="14"/>
      <c r="BHZ588" s="18"/>
      <c r="BIJ588" s="17"/>
      <c r="BIO588" s="14"/>
      <c r="BIP588" s="18"/>
      <c r="BIZ588" s="17"/>
      <c r="BJE588" s="14"/>
      <c r="BJF588" s="18"/>
      <c r="BJP588" s="17"/>
      <c r="BJU588" s="14"/>
      <c r="BJV588" s="18"/>
      <c r="BKF588" s="17"/>
      <c r="BKK588" s="14"/>
      <c r="BKL588" s="18"/>
      <c r="BKV588" s="17"/>
      <c r="BLA588" s="14"/>
      <c r="BLB588" s="18"/>
      <c r="BLL588" s="17"/>
      <c r="BLQ588" s="14"/>
      <c r="BLR588" s="18"/>
      <c r="BMB588" s="17"/>
      <c r="BMG588" s="14"/>
      <c r="BMH588" s="18"/>
      <c r="BMR588" s="17"/>
      <c r="BMW588" s="14"/>
      <c r="BMX588" s="18"/>
      <c r="BNH588" s="17"/>
      <c r="BNM588" s="14"/>
      <c r="BNN588" s="18"/>
      <c r="BNX588" s="17"/>
      <c r="BOC588" s="14"/>
      <c r="BOD588" s="18"/>
      <c r="BON588" s="17"/>
      <c r="BOS588" s="14"/>
      <c r="BOT588" s="18"/>
      <c r="BPD588" s="17"/>
      <c r="BPI588" s="14"/>
      <c r="BPJ588" s="18"/>
      <c r="BPT588" s="17"/>
      <c r="BPY588" s="14"/>
      <c r="BPZ588" s="18"/>
      <c r="BQJ588" s="17"/>
      <c r="BQO588" s="14"/>
      <c r="BQP588" s="18"/>
      <c r="BQZ588" s="17"/>
      <c r="BRE588" s="14"/>
      <c r="BRF588" s="18"/>
      <c r="BRP588" s="17"/>
      <c r="BRU588" s="14"/>
      <c r="BRV588" s="18"/>
      <c r="BSF588" s="17"/>
      <c r="BSK588" s="14"/>
      <c r="BSL588" s="18"/>
      <c r="BSV588" s="17"/>
      <c r="BTA588" s="14"/>
      <c r="BTB588" s="18"/>
      <c r="BTL588" s="17"/>
      <c r="BTQ588" s="14"/>
      <c r="BTR588" s="18"/>
      <c r="BUB588" s="17"/>
      <c r="BUG588" s="14"/>
      <c r="BUH588" s="18"/>
      <c r="BUR588" s="17"/>
      <c r="BUW588" s="14"/>
      <c r="BUX588" s="18"/>
      <c r="BVH588" s="17"/>
      <c r="BVM588" s="14"/>
      <c r="BVN588" s="18"/>
      <c r="BVX588" s="17"/>
      <c r="BWC588" s="14"/>
      <c r="BWD588" s="18"/>
      <c r="BWN588" s="17"/>
      <c r="BWS588" s="14"/>
      <c r="BWT588" s="18"/>
      <c r="BXD588" s="17"/>
      <c r="BXI588" s="14"/>
      <c r="BXJ588" s="18"/>
      <c r="BXT588" s="17"/>
      <c r="BXY588" s="14"/>
      <c r="BXZ588" s="18"/>
      <c r="BYJ588" s="17"/>
      <c r="BYO588" s="14"/>
      <c r="BYP588" s="18"/>
      <c r="BYZ588" s="17"/>
      <c r="BZE588" s="14"/>
      <c r="BZF588" s="18"/>
      <c r="BZP588" s="17"/>
      <c r="BZU588" s="14"/>
      <c r="BZV588" s="18"/>
      <c r="CAF588" s="17"/>
      <c r="CAK588" s="14"/>
      <c r="CAL588" s="18"/>
      <c r="CAV588" s="17"/>
      <c r="CBA588" s="14"/>
      <c r="CBB588" s="18"/>
      <c r="CBL588" s="17"/>
      <c r="CBQ588" s="14"/>
      <c r="CBR588" s="18"/>
      <c r="CCB588" s="17"/>
      <c r="CCG588" s="14"/>
      <c r="CCH588" s="18"/>
      <c r="CCR588" s="17"/>
      <c r="CCW588" s="14"/>
      <c r="CCX588" s="18"/>
      <c r="CDH588" s="17"/>
      <c r="CDM588" s="14"/>
      <c r="CDN588" s="18"/>
      <c r="CDX588" s="17"/>
      <c r="CEC588" s="14"/>
      <c r="CED588" s="18"/>
      <c r="CEN588" s="17"/>
      <c r="CES588" s="14"/>
      <c r="CET588" s="18"/>
      <c r="CFD588" s="17"/>
      <c r="CFI588" s="14"/>
      <c r="CFJ588" s="18"/>
      <c r="CFT588" s="17"/>
      <c r="CFY588" s="14"/>
      <c r="CFZ588" s="18"/>
      <c r="CGJ588" s="17"/>
      <c r="CGO588" s="14"/>
      <c r="CGP588" s="18"/>
      <c r="CGZ588" s="17"/>
      <c r="CHE588" s="14"/>
      <c r="CHF588" s="18"/>
      <c r="CHP588" s="17"/>
      <c r="CHU588" s="14"/>
      <c r="CHV588" s="18"/>
      <c r="CIF588" s="17"/>
      <c r="CIK588" s="14"/>
      <c r="CIL588" s="18"/>
      <c r="CIV588" s="17"/>
      <c r="CJA588" s="14"/>
      <c r="CJB588" s="18"/>
      <c r="CJL588" s="17"/>
      <c r="CJQ588" s="14"/>
      <c r="CJR588" s="18"/>
      <c r="CKB588" s="17"/>
      <c r="CKG588" s="14"/>
      <c r="CKH588" s="18"/>
      <c r="CKR588" s="17"/>
      <c r="CKW588" s="14"/>
      <c r="CKX588" s="18"/>
      <c r="CLH588" s="17"/>
      <c r="CLM588" s="14"/>
      <c r="CLN588" s="18"/>
      <c r="CLX588" s="17"/>
      <c r="CMC588" s="14"/>
      <c r="CMD588" s="18"/>
      <c r="CMN588" s="17"/>
      <c r="CMS588" s="14"/>
      <c r="CMT588" s="18"/>
      <c r="CND588" s="17"/>
      <c r="CNI588" s="14"/>
      <c r="CNJ588" s="18"/>
      <c r="CNT588" s="17"/>
      <c r="CNY588" s="14"/>
      <c r="CNZ588" s="18"/>
      <c r="COJ588" s="17"/>
      <c r="COO588" s="14"/>
      <c r="COP588" s="18"/>
      <c r="COZ588" s="17"/>
      <c r="CPE588" s="14"/>
      <c r="CPF588" s="18"/>
      <c r="CPP588" s="17"/>
      <c r="CPU588" s="14"/>
      <c r="CPV588" s="18"/>
      <c r="CQF588" s="17"/>
      <c r="CQK588" s="14"/>
      <c r="CQL588" s="18"/>
      <c r="CQV588" s="17"/>
      <c r="CRA588" s="14"/>
      <c r="CRB588" s="18"/>
      <c r="CRL588" s="17"/>
      <c r="CRQ588" s="14"/>
      <c r="CRR588" s="18"/>
      <c r="CSB588" s="17"/>
      <c r="CSG588" s="14"/>
      <c r="CSH588" s="18"/>
      <c r="CSR588" s="17"/>
      <c r="CSW588" s="14"/>
      <c r="CSX588" s="18"/>
      <c r="CTH588" s="17"/>
      <c r="CTM588" s="14"/>
      <c r="CTN588" s="18"/>
      <c r="CTX588" s="17"/>
      <c r="CUC588" s="14"/>
      <c r="CUD588" s="18"/>
      <c r="CUN588" s="17"/>
      <c r="CUS588" s="14"/>
      <c r="CUT588" s="18"/>
      <c r="CVD588" s="17"/>
      <c r="CVI588" s="14"/>
      <c r="CVJ588" s="18"/>
      <c r="CVT588" s="17"/>
      <c r="CVY588" s="14"/>
      <c r="CVZ588" s="18"/>
      <c r="CWJ588" s="17"/>
      <c r="CWO588" s="14"/>
      <c r="CWP588" s="18"/>
      <c r="CWZ588" s="17"/>
      <c r="CXE588" s="14"/>
      <c r="CXF588" s="18"/>
      <c r="CXP588" s="17"/>
      <c r="CXU588" s="14"/>
      <c r="CXV588" s="18"/>
      <c r="CYF588" s="17"/>
      <c r="CYK588" s="14"/>
      <c r="CYL588" s="18"/>
      <c r="CYV588" s="17"/>
      <c r="CZA588" s="14"/>
      <c r="CZB588" s="18"/>
      <c r="CZL588" s="17"/>
      <c r="CZQ588" s="14"/>
      <c r="CZR588" s="18"/>
      <c r="DAB588" s="17"/>
      <c r="DAG588" s="14"/>
      <c r="DAH588" s="18"/>
      <c r="DAR588" s="17"/>
      <c r="DAW588" s="14"/>
      <c r="DAX588" s="18"/>
      <c r="DBH588" s="17"/>
      <c r="DBM588" s="14"/>
      <c r="DBN588" s="18"/>
      <c r="DBX588" s="17"/>
      <c r="DCC588" s="14"/>
      <c r="DCD588" s="18"/>
      <c r="DCN588" s="17"/>
      <c r="DCS588" s="14"/>
      <c r="DCT588" s="18"/>
      <c r="DDD588" s="17"/>
      <c r="DDI588" s="14"/>
      <c r="DDJ588" s="18"/>
      <c r="DDT588" s="17"/>
      <c r="DDY588" s="14"/>
      <c r="DDZ588" s="18"/>
      <c r="DEJ588" s="17"/>
      <c r="DEO588" s="14"/>
      <c r="DEP588" s="18"/>
      <c r="DEZ588" s="17"/>
      <c r="DFE588" s="14"/>
      <c r="DFF588" s="18"/>
      <c r="DFP588" s="17"/>
      <c r="DFU588" s="14"/>
      <c r="DFV588" s="18"/>
      <c r="DGF588" s="17"/>
      <c r="DGK588" s="14"/>
      <c r="DGL588" s="18"/>
      <c r="DGV588" s="17"/>
      <c r="DHA588" s="14"/>
      <c r="DHB588" s="18"/>
      <c r="DHL588" s="17"/>
      <c r="DHQ588" s="14"/>
      <c r="DHR588" s="18"/>
      <c r="DIB588" s="17"/>
      <c r="DIG588" s="14"/>
      <c r="DIH588" s="18"/>
      <c r="DIR588" s="17"/>
      <c r="DIW588" s="14"/>
      <c r="DIX588" s="18"/>
      <c r="DJH588" s="17"/>
      <c r="DJM588" s="14"/>
      <c r="DJN588" s="18"/>
      <c r="DJX588" s="17"/>
      <c r="DKC588" s="14"/>
      <c r="DKD588" s="18"/>
      <c r="DKN588" s="17"/>
      <c r="DKS588" s="14"/>
      <c r="DKT588" s="18"/>
      <c r="DLD588" s="17"/>
      <c r="DLI588" s="14"/>
      <c r="DLJ588" s="18"/>
      <c r="DLT588" s="17"/>
      <c r="DLY588" s="14"/>
      <c r="DLZ588" s="18"/>
      <c r="DMJ588" s="17"/>
      <c r="DMO588" s="14"/>
      <c r="DMP588" s="18"/>
      <c r="DMZ588" s="17"/>
      <c r="DNE588" s="14"/>
      <c r="DNF588" s="18"/>
      <c r="DNP588" s="17"/>
      <c r="DNU588" s="14"/>
      <c r="DNV588" s="18"/>
      <c r="DOF588" s="17"/>
      <c r="DOK588" s="14"/>
      <c r="DOL588" s="18"/>
      <c r="DOV588" s="17"/>
      <c r="DPA588" s="14"/>
      <c r="DPB588" s="18"/>
      <c r="DPL588" s="17"/>
      <c r="DPQ588" s="14"/>
      <c r="DPR588" s="18"/>
      <c r="DQB588" s="17"/>
      <c r="DQG588" s="14"/>
      <c r="DQH588" s="18"/>
      <c r="DQR588" s="17"/>
      <c r="DQW588" s="14"/>
      <c r="DQX588" s="18"/>
      <c r="DRH588" s="17"/>
      <c r="DRM588" s="14"/>
      <c r="DRN588" s="18"/>
      <c r="DRX588" s="17"/>
      <c r="DSC588" s="14"/>
      <c r="DSD588" s="18"/>
      <c r="DSN588" s="17"/>
      <c r="DSS588" s="14"/>
      <c r="DST588" s="18"/>
      <c r="DTD588" s="17"/>
      <c r="DTI588" s="14"/>
      <c r="DTJ588" s="18"/>
      <c r="DTT588" s="17"/>
      <c r="DTY588" s="14"/>
      <c r="DTZ588" s="18"/>
      <c r="DUJ588" s="17"/>
      <c r="DUO588" s="14"/>
      <c r="DUP588" s="18"/>
      <c r="DUZ588" s="17"/>
      <c r="DVE588" s="14"/>
      <c r="DVF588" s="18"/>
      <c r="DVP588" s="17"/>
      <c r="DVU588" s="14"/>
      <c r="DVV588" s="18"/>
      <c r="DWF588" s="17"/>
      <c r="DWK588" s="14"/>
      <c r="DWL588" s="18"/>
      <c r="DWV588" s="17"/>
      <c r="DXA588" s="14"/>
      <c r="DXB588" s="18"/>
      <c r="DXL588" s="17"/>
      <c r="DXQ588" s="14"/>
      <c r="DXR588" s="18"/>
      <c r="DYB588" s="17"/>
      <c r="DYG588" s="14"/>
      <c r="DYH588" s="18"/>
      <c r="DYR588" s="17"/>
      <c r="DYW588" s="14"/>
      <c r="DYX588" s="18"/>
      <c r="DZH588" s="17"/>
      <c r="DZM588" s="14"/>
      <c r="DZN588" s="18"/>
      <c r="DZX588" s="17"/>
      <c r="EAC588" s="14"/>
      <c r="EAD588" s="18"/>
      <c r="EAN588" s="17"/>
      <c r="EAS588" s="14"/>
      <c r="EAT588" s="18"/>
      <c r="EBD588" s="17"/>
      <c r="EBI588" s="14"/>
      <c r="EBJ588" s="18"/>
      <c r="EBT588" s="17"/>
      <c r="EBY588" s="14"/>
      <c r="EBZ588" s="18"/>
      <c r="ECJ588" s="17"/>
      <c r="ECO588" s="14"/>
      <c r="ECP588" s="18"/>
      <c r="ECZ588" s="17"/>
      <c r="EDE588" s="14"/>
      <c r="EDF588" s="18"/>
      <c r="EDP588" s="17"/>
      <c r="EDU588" s="14"/>
      <c r="EDV588" s="18"/>
      <c r="EEF588" s="17"/>
      <c r="EEK588" s="14"/>
      <c r="EEL588" s="18"/>
      <c r="EEV588" s="17"/>
      <c r="EFA588" s="14"/>
      <c r="EFB588" s="18"/>
      <c r="EFL588" s="17"/>
      <c r="EFQ588" s="14"/>
      <c r="EFR588" s="18"/>
      <c r="EGB588" s="17"/>
      <c r="EGG588" s="14"/>
      <c r="EGH588" s="18"/>
      <c r="EGR588" s="17"/>
      <c r="EGW588" s="14"/>
      <c r="EGX588" s="18"/>
      <c r="EHH588" s="17"/>
      <c r="EHM588" s="14"/>
      <c r="EHN588" s="18"/>
      <c r="EHX588" s="17"/>
      <c r="EIC588" s="14"/>
      <c r="EID588" s="18"/>
      <c r="EIN588" s="17"/>
      <c r="EIS588" s="14"/>
      <c r="EIT588" s="18"/>
      <c r="EJD588" s="17"/>
      <c r="EJI588" s="14"/>
      <c r="EJJ588" s="18"/>
      <c r="EJT588" s="17"/>
      <c r="EJY588" s="14"/>
      <c r="EJZ588" s="18"/>
      <c r="EKJ588" s="17"/>
      <c r="EKO588" s="14"/>
      <c r="EKP588" s="18"/>
      <c r="EKZ588" s="17"/>
      <c r="ELE588" s="14"/>
      <c r="ELF588" s="18"/>
      <c r="ELP588" s="17"/>
      <c r="ELU588" s="14"/>
      <c r="ELV588" s="18"/>
      <c r="EMF588" s="17"/>
      <c r="EMK588" s="14"/>
      <c r="EML588" s="18"/>
      <c r="EMV588" s="17"/>
      <c r="ENA588" s="14"/>
      <c r="ENB588" s="18"/>
      <c r="ENL588" s="17"/>
      <c r="ENQ588" s="14"/>
      <c r="ENR588" s="18"/>
      <c r="EOB588" s="17"/>
      <c r="EOG588" s="14"/>
      <c r="EOH588" s="18"/>
      <c r="EOR588" s="17"/>
      <c r="EOW588" s="14"/>
      <c r="EOX588" s="18"/>
      <c r="EPH588" s="17"/>
      <c r="EPM588" s="14"/>
      <c r="EPN588" s="18"/>
      <c r="EPX588" s="17"/>
      <c r="EQC588" s="14"/>
      <c r="EQD588" s="18"/>
      <c r="EQN588" s="17"/>
      <c r="EQS588" s="14"/>
      <c r="EQT588" s="18"/>
      <c r="ERD588" s="17"/>
      <c r="ERI588" s="14"/>
      <c r="ERJ588" s="18"/>
      <c r="ERT588" s="17"/>
      <c r="ERY588" s="14"/>
      <c r="ERZ588" s="18"/>
      <c r="ESJ588" s="17"/>
      <c r="ESO588" s="14"/>
      <c r="ESP588" s="18"/>
      <c r="ESZ588" s="17"/>
      <c r="ETE588" s="14"/>
      <c r="ETF588" s="18"/>
      <c r="ETP588" s="17"/>
      <c r="ETU588" s="14"/>
      <c r="ETV588" s="18"/>
      <c r="EUF588" s="17"/>
      <c r="EUK588" s="14"/>
      <c r="EUL588" s="18"/>
      <c r="EUV588" s="17"/>
      <c r="EVA588" s="14"/>
      <c r="EVB588" s="18"/>
      <c r="EVL588" s="17"/>
      <c r="EVQ588" s="14"/>
      <c r="EVR588" s="18"/>
      <c r="EWB588" s="17"/>
      <c r="EWG588" s="14"/>
      <c r="EWH588" s="18"/>
      <c r="EWR588" s="17"/>
      <c r="EWW588" s="14"/>
      <c r="EWX588" s="18"/>
      <c r="EXH588" s="17"/>
      <c r="EXM588" s="14"/>
      <c r="EXN588" s="18"/>
      <c r="EXX588" s="17"/>
      <c r="EYC588" s="14"/>
      <c r="EYD588" s="18"/>
      <c r="EYN588" s="17"/>
      <c r="EYS588" s="14"/>
      <c r="EYT588" s="18"/>
      <c r="EZD588" s="17"/>
      <c r="EZI588" s="14"/>
      <c r="EZJ588" s="18"/>
      <c r="EZT588" s="17"/>
      <c r="EZY588" s="14"/>
      <c r="EZZ588" s="18"/>
      <c r="FAJ588" s="17"/>
      <c r="FAO588" s="14"/>
      <c r="FAP588" s="18"/>
      <c r="FAZ588" s="17"/>
      <c r="FBE588" s="14"/>
      <c r="FBF588" s="18"/>
      <c r="FBP588" s="17"/>
      <c r="FBU588" s="14"/>
      <c r="FBV588" s="18"/>
      <c r="FCF588" s="17"/>
      <c r="FCK588" s="14"/>
      <c r="FCL588" s="18"/>
      <c r="FCV588" s="17"/>
      <c r="FDA588" s="14"/>
      <c r="FDB588" s="18"/>
      <c r="FDL588" s="17"/>
      <c r="FDQ588" s="14"/>
      <c r="FDR588" s="18"/>
      <c r="FEB588" s="17"/>
      <c r="FEG588" s="14"/>
      <c r="FEH588" s="18"/>
      <c r="FER588" s="17"/>
      <c r="FEW588" s="14"/>
      <c r="FEX588" s="18"/>
      <c r="FFH588" s="17"/>
      <c r="FFM588" s="14"/>
      <c r="FFN588" s="18"/>
      <c r="FFX588" s="17"/>
      <c r="FGC588" s="14"/>
      <c r="FGD588" s="18"/>
      <c r="FGN588" s="17"/>
      <c r="FGS588" s="14"/>
      <c r="FGT588" s="18"/>
      <c r="FHD588" s="17"/>
      <c r="FHI588" s="14"/>
      <c r="FHJ588" s="18"/>
      <c r="FHT588" s="17"/>
      <c r="FHY588" s="14"/>
      <c r="FHZ588" s="18"/>
      <c r="FIJ588" s="17"/>
      <c r="FIO588" s="14"/>
      <c r="FIP588" s="18"/>
      <c r="FIZ588" s="17"/>
      <c r="FJE588" s="14"/>
      <c r="FJF588" s="18"/>
      <c r="FJP588" s="17"/>
      <c r="FJU588" s="14"/>
      <c r="FJV588" s="18"/>
      <c r="FKF588" s="17"/>
      <c r="FKK588" s="14"/>
      <c r="FKL588" s="18"/>
      <c r="FKV588" s="17"/>
      <c r="FLA588" s="14"/>
      <c r="FLB588" s="18"/>
      <c r="FLL588" s="17"/>
      <c r="FLQ588" s="14"/>
      <c r="FLR588" s="18"/>
      <c r="FMB588" s="17"/>
      <c r="FMG588" s="14"/>
      <c r="FMH588" s="18"/>
      <c r="FMR588" s="17"/>
      <c r="FMW588" s="14"/>
      <c r="FMX588" s="18"/>
      <c r="FNH588" s="17"/>
      <c r="FNM588" s="14"/>
      <c r="FNN588" s="18"/>
      <c r="FNX588" s="17"/>
      <c r="FOC588" s="14"/>
      <c r="FOD588" s="18"/>
      <c r="FON588" s="17"/>
      <c r="FOS588" s="14"/>
      <c r="FOT588" s="18"/>
      <c r="FPD588" s="17"/>
      <c r="FPI588" s="14"/>
      <c r="FPJ588" s="18"/>
      <c r="FPT588" s="17"/>
      <c r="FPY588" s="14"/>
      <c r="FPZ588" s="18"/>
      <c r="FQJ588" s="17"/>
      <c r="FQO588" s="14"/>
      <c r="FQP588" s="18"/>
      <c r="FQZ588" s="17"/>
      <c r="FRE588" s="14"/>
      <c r="FRF588" s="18"/>
      <c r="FRP588" s="17"/>
      <c r="FRU588" s="14"/>
      <c r="FRV588" s="18"/>
      <c r="FSF588" s="17"/>
      <c r="FSK588" s="14"/>
      <c r="FSL588" s="18"/>
      <c r="FSV588" s="17"/>
      <c r="FTA588" s="14"/>
      <c r="FTB588" s="18"/>
      <c r="FTL588" s="17"/>
      <c r="FTQ588" s="14"/>
      <c r="FTR588" s="18"/>
      <c r="FUB588" s="17"/>
      <c r="FUG588" s="14"/>
      <c r="FUH588" s="18"/>
      <c r="FUR588" s="17"/>
      <c r="FUW588" s="14"/>
      <c r="FUX588" s="18"/>
      <c r="FVH588" s="17"/>
      <c r="FVM588" s="14"/>
      <c r="FVN588" s="18"/>
      <c r="FVX588" s="17"/>
      <c r="FWC588" s="14"/>
      <c r="FWD588" s="18"/>
      <c r="FWN588" s="17"/>
      <c r="FWS588" s="14"/>
      <c r="FWT588" s="18"/>
      <c r="FXD588" s="17"/>
      <c r="FXI588" s="14"/>
      <c r="FXJ588" s="18"/>
      <c r="FXT588" s="17"/>
      <c r="FXY588" s="14"/>
      <c r="FXZ588" s="18"/>
      <c r="FYJ588" s="17"/>
      <c r="FYO588" s="14"/>
      <c r="FYP588" s="18"/>
      <c r="FYZ588" s="17"/>
      <c r="FZE588" s="14"/>
      <c r="FZF588" s="18"/>
      <c r="FZP588" s="17"/>
      <c r="FZU588" s="14"/>
      <c r="FZV588" s="18"/>
      <c r="GAF588" s="17"/>
      <c r="GAK588" s="14"/>
      <c r="GAL588" s="18"/>
      <c r="GAV588" s="17"/>
      <c r="GBA588" s="14"/>
      <c r="GBB588" s="18"/>
      <c r="GBL588" s="17"/>
      <c r="GBQ588" s="14"/>
      <c r="GBR588" s="18"/>
      <c r="GCB588" s="17"/>
      <c r="GCG588" s="14"/>
      <c r="GCH588" s="18"/>
      <c r="GCR588" s="17"/>
      <c r="GCW588" s="14"/>
      <c r="GCX588" s="18"/>
      <c r="GDH588" s="17"/>
      <c r="GDM588" s="14"/>
      <c r="GDN588" s="18"/>
      <c r="GDX588" s="17"/>
      <c r="GEC588" s="14"/>
      <c r="GED588" s="18"/>
      <c r="GEN588" s="17"/>
      <c r="GES588" s="14"/>
      <c r="GET588" s="18"/>
      <c r="GFD588" s="17"/>
      <c r="GFI588" s="14"/>
      <c r="GFJ588" s="18"/>
      <c r="GFT588" s="17"/>
      <c r="GFY588" s="14"/>
      <c r="GFZ588" s="18"/>
      <c r="GGJ588" s="17"/>
      <c r="GGO588" s="14"/>
      <c r="GGP588" s="18"/>
      <c r="GGZ588" s="17"/>
      <c r="GHE588" s="14"/>
      <c r="GHF588" s="18"/>
      <c r="GHP588" s="17"/>
      <c r="GHU588" s="14"/>
      <c r="GHV588" s="18"/>
      <c r="GIF588" s="17"/>
      <c r="GIK588" s="14"/>
      <c r="GIL588" s="18"/>
      <c r="GIV588" s="17"/>
      <c r="GJA588" s="14"/>
      <c r="GJB588" s="18"/>
      <c r="GJL588" s="17"/>
      <c r="GJQ588" s="14"/>
      <c r="GJR588" s="18"/>
      <c r="GKB588" s="17"/>
      <c r="GKG588" s="14"/>
      <c r="GKH588" s="18"/>
      <c r="GKR588" s="17"/>
      <c r="GKW588" s="14"/>
      <c r="GKX588" s="18"/>
      <c r="GLH588" s="17"/>
      <c r="GLM588" s="14"/>
      <c r="GLN588" s="18"/>
      <c r="GLX588" s="17"/>
      <c r="GMC588" s="14"/>
      <c r="GMD588" s="18"/>
      <c r="GMN588" s="17"/>
      <c r="GMS588" s="14"/>
      <c r="GMT588" s="18"/>
      <c r="GND588" s="17"/>
      <c r="GNI588" s="14"/>
      <c r="GNJ588" s="18"/>
      <c r="GNT588" s="17"/>
      <c r="GNY588" s="14"/>
      <c r="GNZ588" s="18"/>
      <c r="GOJ588" s="17"/>
      <c r="GOO588" s="14"/>
      <c r="GOP588" s="18"/>
      <c r="GOZ588" s="17"/>
      <c r="GPE588" s="14"/>
      <c r="GPF588" s="18"/>
      <c r="GPP588" s="17"/>
      <c r="GPU588" s="14"/>
      <c r="GPV588" s="18"/>
      <c r="GQF588" s="17"/>
      <c r="GQK588" s="14"/>
      <c r="GQL588" s="18"/>
      <c r="GQV588" s="17"/>
      <c r="GRA588" s="14"/>
      <c r="GRB588" s="18"/>
      <c r="GRL588" s="17"/>
      <c r="GRQ588" s="14"/>
      <c r="GRR588" s="18"/>
      <c r="GSB588" s="17"/>
      <c r="GSG588" s="14"/>
      <c r="GSH588" s="18"/>
      <c r="GSR588" s="17"/>
      <c r="GSW588" s="14"/>
      <c r="GSX588" s="18"/>
      <c r="GTH588" s="17"/>
      <c r="GTM588" s="14"/>
      <c r="GTN588" s="18"/>
      <c r="GTX588" s="17"/>
      <c r="GUC588" s="14"/>
      <c r="GUD588" s="18"/>
      <c r="GUN588" s="17"/>
      <c r="GUS588" s="14"/>
      <c r="GUT588" s="18"/>
      <c r="GVD588" s="17"/>
      <c r="GVI588" s="14"/>
      <c r="GVJ588" s="18"/>
      <c r="GVT588" s="17"/>
      <c r="GVY588" s="14"/>
      <c r="GVZ588" s="18"/>
      <c r="GWJ588" s="17"/>
      <c r="GWO588" s="14"/>
      <c r="GWP588" s="18"/>
      <c r="GWZ588" s="17"/>
      <c r="GXE588" s="14"/>
      <c r="GXF588" s="18"/>
      <c r="GXP588" s="17"/>
      <c r="GXU588" s="14"/>
      <c r="GXV588" s="18"/>
      <c r="GYF588" s="17"/>
      <c r="GYK588" s="14"/>
      <c r="GYL588" s="18"/>
      <c r="GYV588" s="17"/>
      <c r="GZA588" s="14"/>
      <c r="GZB588" s="18"/>
      <c r="GZL588" s="17"/>
      <c r="GZQ588" s="14"/>
      <c r="GZR588" s="18"/>
      <c r="HAB588" s="17"/>
      <c r="HAG588" s="14"/>
      <c r="HAH588" s="18"/>
      <c r="HAR588" s="17"/>
      <c r="HAW588" s="14"/>
      <c r="HAX588" s="18"/>
      <c r="HBH588" s="17"/>
      <c r="HBM588" s="14"/>
      <c r="HBN588" s="18"/>
      <c r="HBX588" s="17"/>
      <c r="HCC588" s="14"/>
      <c r="HCD588" s="18"/>
      <c r="HCN588" s="17"/>
      <c r="HCS588" s="14"/>
      <c r="HCT588" s="18"/>
      <c r="HDD588" s="17"/>
      <c r="HDI588" s="14"/>
      <c r="HDJ588" s="18"/>
      <c r="HDT588" s="17"/>
      <c r="HDY588" s="14"/>
      <c r="HDZ588" s="18"/>
      <c r="HEJ588" s="17"/>
      <c r="HEO588" s="14"/>
      <c r="HEP588" s="18"/>
      <c r="HEZ588" s="17"/>
      <c r="HFE588" s="14"/>
      <c r="HFF588" s="18"/>
      <c r="HFP588" s="17"/>
      <c r="HFU588" s="14"/>
      <c r="HFV588" s="18"/>
      <c r="HGF588" s="17"/>
      <c r="HGK588" s="14"/>
      <c r="HGL588" s="18"/>
      <c r="HGV588" s="17"/>
      <c r="HHA588" s="14"/>
      <c r="HHB588" s="18"/>
      <c r="HHL588" s="17"/>
      <c r="HHQ588" s="14"/>
      <c r="HHR588" s="18"/>
      <c r="HIB588" s="17"/>
      <c r="HIG588" s="14"/>
      <c r="HIH588" s="18"/>
      <c r="HIR588" s="17"/>
      <c r="HIW588" s="14"/>
      <c r="HIX588" s="18"/>
      <c r="HJH588" s="17"/>
      <c r="HJM588" s="14"/>
      <c r="HJN588" s="18"/>
      <c r="HJX588" s="17"/>
      <c r="HKC588" s="14"/>
      <c r="HKD588" s="18"/>
      <c r="HKN588" s="17"/>
      <c r="HKS588" s="14"/>
      <c r="HKT588" s="18"/>
      <c r="HLD588" s="17"/>
      <c r="HLI588" s="14"/>
      <c r="HLJ588" s="18"/>
      <c r="HLT588" s="17"/>
      <c r="HLY588" s="14"/>
      <c r="HLZ588" s="18"/>
      <c r="HMJ588" s="17"/>
      <c r="HMO588" s="14"/>
      <c r="HMP588" s="18"/>
      <c r="HMZ588" s="17"/>
      <c r="HNE588" s="14"/>
      <c r="HNF588" s="18"/>
      <c r="HNP588" s="17"/>
      <c r="HNU588" s="14"/>
      <c r="HNV588" s="18"/>
      <c r="HOF588" s="17"/>
      <c r="HOK588" s="14"/>
      <c r="HOL588" s="18"/>
      <c r="HOV588" s="17"/>
      <c r="HPA588" s="14"/>
      <c r="HPB588" s="18"/>
      <c r="HPL588" s="17"/>
      <c r="HPQ588" s="14"/>
      <c r="HPR588" s="18"/>
      <c r="HQB588" s="17"/>
      <c r="HQG588" s="14"/>
      <c r="HQH588" s="18"/>
      <c r="HQR588" s="17"/>
      <c r="HQW588" s="14"/>
      <c r="HQX588" s="18"/>
      <c r="HRH588" s="17"/>
      <c r="HRM588" s="14"/>
      <c r="HRN588" s="18"/>
      <c r="HRX588" s="17"/>
      <c r="HSC588" s="14"/>
      <c r="HSD588" s="18"/>
      <c r="HSN588" s="17"/>
      <c r="HSS588" s="14"/>
      <c r="HST588" s="18"/>
      <c r="HTD588" s="17"/>
      <c r="HTI588" s="14"/>
      <c r="HTJ588" s="18"/>
      <c r="HTT588" s="17"/>
      <c r="HTY588" s="14"/>
      <c r="HTZ588" s="18"/>
      <c r="HUJ588" s="17"/>
      <c r="HUO588" s="14"/>
      <c r="HUP588" s="18"/>
      <c r="HUZ588" s="17"/>
      <c r="HVE588" s="14"/>
      <c r="HVF588" s="18"/>
      <c r="HVP588" s="17"/>
      <c r="HVU588" s="14"/>
      <c r="HVV588" s="18"/>
      <c r="HWF588" s="17"/>
      <c r="HWK588" s="14"/>
      <c r="HWL588" s="18"/>
      <c r="HWV588" s="17"/>
      <c r="HXA588" s="14"/>
      <c r="HXB588" s="18"/>
      <c r="HXL588" s="17"/>
      <c r="HXQ588" s="14"/>
      <c r="HXR588" s="18"/>
      <c r="HYB588" s="17"/>
      <c r="HYG588" s="14"/>
      <c r="HYH588" s="18"/>
      <c r="HYR588" s="17"/>
      <c r="HYW588" s="14"/>
      <c r="HYX588" s="18"/>
      <c r="HZH588" s="17"/>
      <c r="HZM588" s="14"/>
      <c r="HZN588" s="18"/>
      <c r="HZX588" s="17"/>
      <c r="IAC588" s="14"/>
      <c r="IAD588" s="18"/>
      <c r="IAN588" s="17"/>
      <c r="IAS588" s="14"/>
      <c r="IAT588" s="18"/>
      <c r="IBD588" s="17"/>
      <c r="IBI588" s="14"/>
      <c r="IBJ588" s="18"/>
      <c r="IBT588" s="17"/>
      <c r="IBY588" s="14"/>
      <c r="IBZ588" s="18"/>
      <c r="ICJ588" s="17"/>
      <c r="ICO588" s="14"/>
      <c r="ICP588" s="18"/>
      <c r="ICZ588" s="17"/>
      <c r="IDE588" s="14"/>
      <c r="IDF588" s="18"/>
      <c r="IDP588" s="17"/>
      <c r="IDU588" s="14"/>
      <c r="IDV588" s="18"/>
      <c r="IEF588" s="17"/>
      <c r="IEK588" s="14"/>
      <c r="IEL588" s="18"/>
      <c r="IEV588" s="17"/>
      <c r="IFA588" s="14"/>
      <c r="IFB588" s="18"/>
      <c r="IFL588" s="17"/>
      <c r="IFQ588" s="14"/>
      <c r="IFR588" s="18"/>
      <c r="IGB588" s="17"/>
      <c r="IGG588" s="14"/>
      <c r="IGH588" s="18"/>
      <c r="IGR588" s="17"/>
      <c r="IGW588" s="14"/>
      <c r="IGX588" s="18"/>
      <c r="IHH588" s="17"/>
      <c r="IHM588" s="14"/>
      <c r="IHN588" s="18"/>
      <c r="IHX588" s="17"/>
      <c r="IIC588" s="14"/>
      <c r="IID588" s="18"/>
      <c r="IIN588" s="17"/>
      <c r="IIS588" s="14"/>
      <c r="IIT588" s="18"/>
      <c r="IJD588" s="17"/>
      <c r="IJI588" s="14"/>
      <c r="IJJ588" s="18"/>
      <c r="IJT588" s="17"/>
      <c r="IJY588" s="14"/>
      <c r="IJZ588" s="18"/>
      <c r="IKJ588" s="17"/>
      <c r="IKO588" s="14"/>
      <c r="IKP588" s="18"/>
      <c r="IKZ588" s="17"/>
      <c r="ILE588" s="14"/>
      <c r="ILF588" s="18"/>
      <c r="ILP588" s="17"/>
      <c r="ILU588" s="14"/>
      <c r="ILV588" s="18"/>
      <c r="IMF588" s="17"/>
      <c r="IMK588" s="14"/>
      <c r="IML588" s="18"/>
      <c r="IMV588" s="17"/>
      <c r="INA588" s="14"/>
      <c r="INB588" s="18"/>
      <c r="INL588" s="17"/>
      <c r="INQ588" s="14"/>
      <c r="INR588" s="18"/>
      <c r="IOB588" s="17"/>
      <c r="IOG588" s="14"/>
      <c r="IOH588" s="18"/>
      <c r="IOR588" s="17"/>
      <c r="IOW588" s="14"/>
      <c r="IOX588" s="18"/>
      <c r="IPH588" s="17"/>
      <c r="IPM588" s="14"/>
      <c r="IPN588" s="18"/>
      <c r="IPX588" s="17"/>
      <c r="IQC588" s="14"/>
      <c r="IQD588" s="18"/>
      <c r="IQN588" s="17"/>
      <c r="IQS588" s="14"/>
      <c r="IQT588" s="18"/>
      <c r="IRD588" s="17"/>
      <c r="IRI588" s="14"/>
      <c r="IRJ588" s="18"/>
      <c r="IRT588" s="17"/>
      <c r="IRY588" s="14"/>
      <c r="IRZ588" s="18"/>
      <c r="ISJ588" s="17"/>
      <c r="ISO588" s="14"/>
      <c r="ISP588" s="18"/>
      <c r="ISZ588" s="17"/>
      <c r="ITE588" s="14"/>
      <c r="ITF588" s="18"/>
      <c r="ITP588" s="17"/>
      <c r="ITU588" s="14"/>
      <c r="ITV588" s="18"/>
      <c r="IUF588" s="17"/>
      <c r="IUK588" s="14"/>
      <c r="IUL588" s="18"/>
      <c r="IUV588" s="17"/>
      <c r="IVA588" s="14"/>
      <c r="IVB588" s="18"/>
      <c r="IVL588" s="17"/>
      <c r="IVQ588" s="14"/>
      <c r="IVR588" s="18"/>
      <c r="IWB588" s="17"/>
      <c r="IWG588" s="14"/>
      <c r="IWH588" s="18"/>
      <c r="IWR588" s="17"/>
      <c r="IWW588" s="14"/>
      <c r="IWX588" s="18"/>
      <c r="IXH588" s="17"/>
      <c r="IXM588" s="14"/>
      <c r="IXN588" s="18"/>
      <c r="IXX588" s="17"/>
      <c r="IYC588" s="14"/>
      <c r="IYD588" s="18"/>
      <c r="IYN588" s="17"/>
      <c r="IYS588" s="14"/>
      <c r="IYT588" s="18"/>
      <c r="IZD588" s="17"/>
      <c r="IZI588" s="14"/>
      <c r="IZJ588" s="18"/>
      <c r="IZT588" s="17"/>
      <c r="IZY588" s="14"/>
      <c r="IZZ588" s="18"/>
      <c r="JAJ588" s="17"/>
      <c r="JAO588" s="14"/>
      <c r="JAP588" s="18"/>
      <c r="JAZ588" s="17"/>
      <c r="JBE588" s="14"/>
      <c r="JBF588" s="18"/>
      <c r="JBP588" s="17"/>
      <c r="JBU588" s="14"/>
      <c r="JBV588" s="18"/>
      <c r="JCF588" s="17"/>
      <c r="JCK588" s="14"/>
      <c r="JCL588" s="18"/>
      <c r="JCV588" s="17"/>
      <c r="JDA588" s="14"/>
      <c r="JDB588" s="18"/>
      <c r="JDL588" s="17"/>
      <c r="JDQ588" s="14"/>
      <c r="JDR588" s="18"/>
      <c r="JEB588" s="17"/>
      <c r="JEG588" s="14"/>
      <c r="JEH588" s="18"/>
      <c r="JER588" s="17"/>
      <c r="JEW588" s="14"/>
      <c r="JEX588" s="18"/>
      <c r="JFH588" s="17"/>
      <c r="JFM588" s="14"/>
      <c r="JFN588" s="18"/>
      <c r="JFX588" s="17"/>
      <c r="JGC588" s="14"/>
      <c r="JGD588" s="18"/>
      <c r="JGN588" s="17"/>
      <c r="JGS588" s="14"/>
      <c r="JGT588" s="18"/>
      <c r="JHD588" s="17"/>
      <c r="JHI588" s="14"/>
      <c r="JHJ588" s="18"/>
      <c r="JHT588" s="17"/>
      <c r="JHY588" s="14"/>
      <c r="JHZ588" s="18"/>
      <c r="JIJ588" s="17"/>
      <c r="JIO588" s="14"/>
      <c r="JIP588" s="18"/>
      <c r="JIZ588" s="17"/>
      <c r="JJE588" s="14"/>
      <c r="JJF588" s="18"/>
      <c r="JJP588" s="17"/>
      <c r="JJU588" s="14"/>
      <c r="JJV588" s="18"/>
      <c r="JKF588" s="17"/>
      <c r="JKK588" s="14"/>
      <c r="JKL588" s="18"/>
      <c r="JKV588" s="17"/>
      <c r="JLA588" s="14"/>
      <c r="JLB588" s="18"/>
      <c r="JLL588" s="17"/>
      <c r="JLQ588" s="14"/>
      <c r="JLR588" s="18"/>
      <c r="JMB588" s="17"/>
      <c r="JMG588" s="14"/>
      <c r="JMH588" s="18"/>
      <c r="JMR588" s="17"/>
      <c r="JMW588" s="14"/>
      <c r="JMX588" s="18"/>
      <c r="JNH588" s="17"/>
      <c r="JNM588" s="14"/>
      <c r="JNN588" s="18"/>
      <c r="JNX588" s="17"/>
      <c r="JOC588" s="14"/>
      <c r="JOD588" s="18"/>
      <c r="JON588" s="17"/>
      <c r="JOS588" s="14"/>
      <c r="JOT588" s="18"/>
      <c r="JPD588" s="17"/>
      <c r="JPI588" s="14"/>
      <c r="JPJ588" s="18"/>
      <c r="JPT588" s="17"/>
      <c r="JPY588" s="14"/>
      <c r="JPZ588" s="18"/>
      <c r="JQJ588" s="17"/>
      <c r="JQO588" s="14"/>
      <c r="JQP588" s="18"/>
      <c r="JQZ588" s="17"/>
      <c r="JRE588" s="14"/>
      <c r="JRF588" s="18"/>
      <c r="JRP588" s="17"/>
      <c r="JRU588" s="14"/>
      <c r="JRV588" s="18"/>
      <c r="JSF588" s="17"/>
      <c r="JSK588" s="14"/>
      <c r="JSL588" s="18"/>
      <c r="JSV588" s="17"/>
      <c r="JTA588" s="14"/>
      <c r="JTB588" s="18"/>
      <c r="JTL588" s="17"/>
      <c r="JTQ588" s="14"/>
      <c r="JTR588" s="18"/>
      <c r="JUB588" s="17"/>
      <c r="JUG588" s="14"/>
      <c r="JUH588" s="18"/>
      <c r="JUR588" s="17"/>
      <c r="JUW588" s="14"/>
      <c r="JUX588" s="18"/>
      <c r="JVH588" s="17"/>
      <c r="JVM588" s="14"/>
      <c r="JVN588" s="18"/>
      <c r="JVX588" s="17"/>
      <c r="JWC588" s="14"/>
      <c r="JWD588" s="18"/>
      <c r="JWN588" s="17"/>
      <c r="JWS588" s="14"/>
      <c r="JWT588" s="18"/>
      <c r="JXD588" s="17"/>
      <c r="JXI588" s="14"/>
      <c r="JXJ588" s="18"/>
      <c r="JXT588" s="17"/>
      <c r="JXY588" s="14"/>
      <c r="JXZ588" s="18"/>
      <c r="JYJ588" s="17"/>
      <c r="JYO588" s="14"/>
      <c r="JYP588" s="18"/>
      <c r="JYZ588" s="17"/>
      <c r="JZE588" s="14"/>
      <c r="JZF588" s="18"/>
      <c r="JZP588" s="17"/>
      <c r="JZU588" s="14"/>
      <c r="JZV588" s="18"/>
      <c r="KAF588" s="17"/>
      <c r="KAK588" s="14"/>
      <c r="KAL588" s="18"/>
      <c r="KAV588" s="17"/>
      <c r="KBA588" s="14"/>
      <c r="KBB588" s="18"/>
      <c r="KBL588" s="17"/>
      <c r="KBQ588" s="14"/>
      <c r="KBR588" s="18"/>
      <c r="KCB588" s="17"/>
      <c r="KCG588" s="14"/>
      <c r="KCH588" s="18"/>
      <c r="KCR588" s="17"/>
      <c r="KCW588" s="14"/>
      <c r="KCX588" s="18"/>
      <c r="KDH588" s="17"/>
      <c r="KDM588" s="14"/>
      <c r="KDN588" s="18"/>
      <c r="KDX588" s="17"/>
      <c r="KEC588" s="14"/>
      <c r="KED588" s="18"/>
      <c r="KEN588" s="17"/>
      <c r="KES588" s="14"/>
      <c r="KET588" s="18"/>
      <c r="KFD588" s="17"/>
      <c r="KFI588" s="14"/>
      <c r="KFJ588" s="18"/>
      <c r="KFT588" s="17"/>
      <c r="KFY588" s="14"/>
      <c r="KFZ588" s="18"/>
      <c r="KGJ588" s="17"/>
      <c r="KGO588" s="14"/>
      <c r="KGP588" s="18"/>
      <c r="KGZ588" s="17"/>
      <c r="KHE588" s="14"/>
      <c r="KHF588" s="18"/>
      <c r="KHP588" s="17"/>
      <c r="KHU588" s="14"/>
      <c r="KHV588" s="18"/>
      <c r="KIF588" s="17"/>
      <c r="KIK588" s="14"/>
      <c r="KIL588" s="18"/>
      <c r="KIV588" s="17"/>
      <c r="KJA588" s="14"/>
      <c r="KJB588" s="18"/>
      <c r="KJL588" s="17"/>
      <c r="KJQ588" s="14"/>
      <c r="KJR588" s="18"/>
      <c r="KKB588" s="17"/>
      <c r="KKG588" s="14"/>
      <c r="KKH588" s="18"/>
      <c r="KKR588" s="17"/>
      <c r="KKW588" s="14"/>
      <c r="KKX588" s="18"/>
      <c r="KLH588" s="17"/>
      <c r="KLM588" s="14"/>
      <c r="KLN588" s="18"/>
      <c r="KLX588" s="17"/>
      <c r="KMC588" s="14"/>
      <c r="KMD588" s="18"/>
      <c r="KMN588" s="17"/>
      <c r="KMS588" s="14"/>
      <c r="KMT588" s="18"/>
      <c r="KND588" s="17"/>
      <c r="KNI588" s="14"/>
      <c r="KNJ588" s="18"/>
      <c r="KNT588" s="17"/>
      <c r="KNY588" s="14"/>
      <c r="KNZ588" s="18"/>
      <c r="KOJ588" s="17"/>
      <c r="KOO588" s="14"/>
      <c r="KOP588" s="18"/>
      <c r="KOZ588" s="17"/>
      <c r="KPE588" s="14"/>
      <c r="KPF588" s="18"/>
      <c r="KPP588" s="17"/>
      <c r="KPU588" s="14"/>
      <c r="KPV588" s="18"/>
      <c r="KQF588" s="17"/>
      <c r="KQK588" s="14"/>
      <c r="KQL588" s="18"/>
      <c r="KQV588" s="17"/>
      <c r="KRA588" s="14"/>
      <c r="KRB588" s="18"/>
      <c r="KRL588" s="17"/>
      <c r="KRQ588" s="14"/>
      <c r="KRR588" s="18"/>
      <c r="KSB588" s="17"/>
      <c r="KSG588" s="14"/>
      <c r="KSH588" s="18"/>
      <c r="KSR588" s="17"/>
      <c r="KSW588" s="14"/>
      <c r="KSX588" s="18"/>
      <c r="KTH588" s="17"/>
      <c r="KTM588" s="14"/>
      <c r="KTN588" s="18"/>
      <c r="KTX588" s="17"/>
      <c r="KUC588" s="14"/>
      <c r="KUD588" s="18"/>
      <c r="KUN588" s="17"/>
      <c r="KUS588" s="14"/>
      <c r="KUT588" s="18"/>
      <c r="KVD588" s="17"/>
      <c r="KVI588" s="14"/>
      <c r="KVJ588" s="18"/>
      <c r="KVT588" s="17"/>
      <c r="KVY588" s="14"/>
      <c r="KVZ588" s="18"/>
      <c r="KWJ588" s="17"/>
      <c r="KWO588" s="14"/>
      <c r="KWP588" s="18"/>
      <c r="KWZ588" s="17"/>
      <c r="KXE588" s="14"/>
      <c r="KXF588" s="18"/>
      <c r="KXP588" s="17"/>
      <c r="KXU588" s="14"/>
      <c r="KXV588" s="18"/>
      <c r="KYF588" s="17"/>
      <c r="KYK588" s="14"/>
      <c r="KYL588" s="18"/>
      <c r="KYV588" s="17"/>
      <c r="KZA588" s="14"/>
      <c r="KZB588" s="18"/>
      <c r="KZL588" s="17"/>
      <c r="KZQ588" s="14"/>
      <c r="KZR588" s="18"/>
      <c r="LAB588" s="17"/>
      <c r="LAG588" s="14"/>
      <c r="LAH588" s="18"/>
      <c r="LAR588" s="17"/>
      <c r="LAW588" s="14"/>
      <c r="LAX588" s="18"/>
      <c r="LBH588" s="17"/>
      <c r="LBM588" s="14"/>
      <c r="LBN588" s="18"/>
      <c r="LBX588" s="17"/>
      <c r="LCC588" s="14"/>
      <c r="LCD588" s="18"/>
      <c r="LCN588" s="17"/>
      <c r="LCS588" s="14"/>
      <c r="LCT588" s="18"/>
      <c r="LDD588" s="17"/>
      <c r="LDI588" s="14"/>
      <c r="LDJ588" s="18"/>
      <c r="LDT588" s="17"/>
      <c r="LDY588" s="14"/>
      <c r="LDZ588" s="18"/>
      <c r="LEJ588" s="17"/>
      <c r="LEO588" s="14"/>
      <c r="LEP588" s="18"/>
      <c r="LEZ588" s="17"/>
      <c r="LFE588" s="14"/>
      <c r="LFF588" s="18"/>
      <c r="LFP588" s="17"/>
      <c r="LFU588" s="14"/>
      <c r="LFV588" s="18"/>
      <c r="LGF588" s="17"/>
      <c r="LGK588" s="14"/>
      <c r="LGL588" s="18"/>
      <c r="LGV588" s="17"/>
      <c r="LHA588" s="14"/>
      <c r="LHB588" s="18"/>
      <c r="LHL588" s="17"/>
      <c r="LHQ588" s="14"/>
      <c r="LHR588" s="18"/>
      <c r="LIB588" s="17"/>
      <c r="LIG588" s="14"/>
      <c r="LIH588" s="18"/>
      <c r="LIR588" s="17"/>
      <c r="LIW588" s="14"/>
      <c r="LIX588" s="18"/>
      <c r="LJH588" s="17"/>
      <c r="LJM588" s="14"/>
      <c r="LJN588" s="18"/>
      <c r="LJX588" s="17"/>
      <c r="LKC588" s="14"/>
      <c r="LKD588" s="18"/>
      <c r="LKN588" s="17"/>
      <c r="LKS588" s="14"/>
      <c r="LKT588" s="18"/>
      <c r="LLD588" s="17"/>
      <c r="LLI588" s="14"/>
      <c r="LLJ588" s="18"/>
      <c r="LLT588" s="17"/>
      <c r="LLY588" s="14"/>
      <c r="LLZ588" s="18"/>
      <c r="LMJ588" s="17"/>
      <c r="LMO588" s="14"/>
      <c r="LMP588" s="18"/>
      <c r="LMZ588" s="17"/>
      <c r="LNE588" s="14"/>
      <c r="LNF588" s="18"/>
      <c r="LNP588" s="17"/>
      <c r="LNU588" s="14"/>
      <c r="LNV588" s="18"/>
      <c r="LOF588" s="17"/>
      <c r="LOK588" s="14"/>
      <c r="LOL588" s="18"/>
      <c r="LOV588" s="17"/>
      <c r="LPA588" s="14"/>
      <c r="LPB588" s="18"/>
      <c r="LPL588" s="17"/>
      <c r="LPQ588" s="14"/>
      <c r="LPR588" s="18"/>
      <c r="LQB588" s="17"/>
      <c r="LQG588" s="14"/>
      <c r="LQH588" s="18"/>
      <c r="LQR588" s="17"/>
      <c r="LQW588" s="14"/>
      <c r="LQX588" s="18"/>
      <c r="LRH588" s="17"/>
      <c r="LRM588" s="14"/>
      <c r="LRN588" s="18"/>
      <c r="LRX588" s="17"/>
      <c r="LSC588" s="14"/>
      <c r="LSD588" s="18"/>
      <c r="LSN588" s="17"/>
      <c r="LSS588" s="14"/>
      <c r="LST588" s="18"/>
      <c r="LTD588" s="17"/>
      <c r="LTI588" s="14"/>
      <c r="LTJ588" s="18"/>
      <c r="LTT588" s="17"/>
      <c r="LTY588" s="14"/>
      <c r="LTZ588" s="18"/>
      <c r="LUJ588" s="17"/>
      <c r="LUO588" s="14"/>
      <c r="LUP588" s="18"/>
      <c r="LUZ588" s="17"/>
      <c r="LVE588" s="14"/>
      <c r="LVF588" s="18"/>
      <c r="LVP588" s="17"/>
      <c r="LVU588" s="14"/>
      <c r="LVV588" s="18"/>
      <c r="LWF588" s="17"/>
      <c r="LWK588" s="14"/>
      <c r="LWL588" s="18"/>
      <c r="LWV588" s="17"/>
      <c r="LXA588" s="14"/>
      <c r="LXB588" s="18"/>
      <c r="LXL588" s="17"/>
      <c r="LXQ588" s="14"/>
      <c r="LXR588" s="18"/>
      <c r="LYB588" s="17"/>
      <c r="LYG588" s="14"/>
      <c r="LYH588" s="18"/>
      <c r="LYR588" s="17"/>
      <c r="LYW588" s="14"/>
      <c r="LYX588" s="18"/>
      <c r="LZH588" s="17"/>
      <c r="LZM588" s="14"/>
      <c r="LZN588" s="18"/>
      <c r="LZX588" s="17"/>
      <c r="MAC588" s="14"/>
      <c r="MAD588" s="18"/>
      <c r="MAN588" s="17"/>
      <c r="MAS588" s="14"/>
      <c r="MAT588" s="18"/>
      <c r="MBD588" s="17"/>
      <c r="MBI588" s="14"/>
      <c r="MBJ588" s="18"/>
      <c r="MBT588" s="17"/>
      <c r="MBY588" s="14"/>
      <c r="MBZ588" s="18"/>
      <c r="MCJ588" s="17"/>
      <c r="MCO588" s="14"/>
      <c r="MCP588" s="18"/>
      <c r="MCZ588" s="17"/>
      <c r="MDE588" s="14"/>
      <c r="MDF588" s="18"/>
      <c r="MDP588" s="17"/>
      <c r="MDU588" s="14"/>
      <c r="MDV588" s="18"/>
      <c r="MEF588" s="17"/>
      <c r="MEK588" s="14"/>
      <c r="MEL588" s="18"/>
      <c r="MEV588" s="17"/>
      <c r="MFA588" s="14"/>
      <c r="MFB588" s="18"/>
      <c r="MFL588" s="17"/>
      <c r="MFQ588" s="14"/>
      <c r="MFR588" s="18"/>
      <c r="MGB588" s="17"/>
      <c r="MGG588" s="14"/>
      <c r="MGH588" s="18"/>
      <c r="MGR588" s="17"/>
      <c r="MGW588" s="14"/>
      <c r="MGX588" s="18"/>
      <c r="MHH588" s="17"/>
      <c r="MHM588" s="14"/>
      <c r="MHN588" s="18"/>
      <c r="MHX588" s="17"/>
      <c r="MIC588" s="14"/>
      <c r="MID588" s="18"/>
      <c r="MIN588" s="17"/>
      <c r="MIS588" s="14"/>
      <c r="MIT588" s="18"/>
      <c r="MJD588" s="17"/>
      <c r="MJI588" s="14"/>
      <c r="MJJ588" s="18"/>
      <c r="MJT588" s="17"/>
      <c r="MJY588" s="14"/>
      <c r="MJZ588" s="18"/>
      <c r="MKJ588" s="17"/>
      <c r="MKO588" s="14"/>
      <c r="MKP588" s="18"/>
      <c r="MKZ588" s="17"/>
      <c r="MLE588" s="14"/>
      <c r="MLF588" s="18"/>
      <c r="MLP588" s="17"/>
      <c r="MLU588" s="14"/>
      <c r="MLV588" s="18"/>
      <c r="MMF588" s="17"/>
      <c r="MMK588" s="14"/>
      <c r="MML588" s="18"/>
      <c r="MMV588" s="17"/>
      <c r="MNA588" s="14"/>
      <c r="MNB588" s="18"/>
      <c r="MNL588" s="17"/>
      <c r="MNQ588" s="14"/>
      <c r="MNR588" s="18"/>
      <c r="MOB588" s="17"/>
      <c r="MOG588" s="14"/>
      <c r="MOH588" s="18"/>
      <c r="MOR588" s="17"/>
      <c r="MOW588" s="14"/>
      <c r="MOX588" s="18"/>
      <c r="MPH588" s="17"/>
      <c r="MPM588" s="14"/>
      <c r="MPN588" s="18"/>
      <c r="MPX588" s="17"/>
      <c r="MQC588" s="14"/>
      <c r="MQD588" s="18"/>
      <c r="MQN588" s="17"/>
      <c r="MQS588" s="14"/>
      <c r="MQT588" s="18"/>
      <c r="MRD588" s="17"/>
      <c r="MRI588" s="14"/>
      <c r="MRJ588" s="18"/>
      <c r="MRT588" s="17"/>
      <c r="MRY588" s="14"/>
      <c r="MRZ588" s="18"/>
      <c r="MSJ588" s="17"/>
      <c r="MSO588" s="14"/>
      <c r="MSP588" s="18"/>
      <c r="MSZ588" s="17"/>
      <c r="MTE588" s="14"/>
      <c r="MTF588" s="18"/>
      <c r="MTP588" s="17"/>
      <c r="MTU588" s="14"/>
      <c r="MTV588" s="18"/>
      <c r="MUF588" s="17"/>
      <c r="MUK588" s="14"/>
      <c r="MUL588" s="18"/>
      <c r="MUV588" s="17"/>
      <c r="MVA588" s="14"/>
      <c r="MVB588" s="18"/>
      <c r="MVL588" s="17"/>
      <c r="MVQ588" s="14"/>
      <c r="MVR588" s="18"/>
      <c r="MWB588" s="17"/>
      <c r="MWG588" s="14"/>
      <c r="MWH588" s="18"/>
      <c r="MWR588" s="17"/>
      <c r="MWW588" s="14"/>
      <c r="MWX588" s="18"/>
      <c r="MXH588" s="17"/>
      <c r="MXM588" s="14"/>
      <c r="MXN588" s="18"/>
      <c r="MXX588" s="17"/>
      <c r="MYC588" s="14"/>
      <c r="MYD588" s="18"/>
      <c r="MYN588" s="17"/>
      <c r="MYS588" s="14"/>
      <c r="MYT588" s="18"/>
      <c r="MZD588" s="17"/>
      <c r="MZI588" s="14"/>
      <c r="MZJ588" s="18"/>
      <c r="MZT588" s="17"/>
      <c r="MZY588" s="14"/>
      <c r="MZZ588" s="18"/>
      <c r="NAJ588" s="17"/>
      <c r="NAO588" s="14"/>
      <c r="NAP588" s="18"/>
      <c r="NAZ588" s="17"/>
      <c r="NBE588" s="14"/>
      <c r="NBF588" s="18"/>
      <c r="NBP588" s="17"/>
      <c r="NBU588" s="14"/>
      <c r="NBV588" s="18"/>
      <c r="NCF588" s="17"/>
      <c r="NCK588" s="14"/>
      <c r="NCL588" s="18"/>
      <c r="NCV588" s="17"/>
      <c r="NDA588" s="14"/>
      <c r="NDB588" s="18"/>
      <c r="NDL588" s="17"/>
      <c r="NDQ588" s="14"/>
      <c r="NDR588" s="18"/>
      <c r="NEB588" s="17"/>
      <c r="NEG588" s="14"/>
      <c r="NEH588" s="18"/>
      <c r="NER588" s="17"/>
      <c r="NEW588" s="14"/>
      <c r="NEX588" s="18"/>
      <c r="NFH588" s="17"/>
      <c r="NFM588" s="14"/>
      <c r="NFN588" s="18"/>
      <c r="NFX588" s="17"/>
      <c r="NGC588" s="14"/>
      <c r="NGD588" s="18"/>
      <c r="NGN588" s="17"/>
      <c r="NGS588" s="14"/>
      <c r="NGT588" s="18"/>
      <c r="NHD588" s="17"/>
      <c r="NHI588" s="14"/>
      <c r="NHJ588" s="18"/>
      <c r="NHT588" s="17"/>
      <c r="NHY588" s="14"/>
      <c r="NHZ588" s="18"/>
      <c r="NIJ588" s="17"/>
      <c r="NIO588" s="14"/>
      <c r="NIP588" s="18"/>
      <c r="NIZ588" s="17"/>
      <c r="NJE588" s="14"/>
      <c r="NJF588" s="18"/>
      <c r="NJP588" s="17"/>
      <c r="NJU588" s="14"/>
      <c r="NJV588" s="18"/>
      <c r="NKF588" s="17"/>
      <c r="NKK588" s="14"/>
      <c r="NKL588" s="18"/>
      <c r="NKV588" s="17"/>
      <c r="NLA588" s="14"/>
      <c r="NLB588" s="18"/>
      <c r="NLL588" s="17"/>
      <c r="NLQ588" s="14"/>
      <c r="NLR588" s="18"/>
      <c r="NMB588" s="17"/>
      <c r="NMG588" s="14"/>
      <c r="NMH588" s="18"/>
      <c r="NMR588" s="17"/>
      <c r="NMW588" s="14"/>
      <c r="NMX588" s="18"/>
      <c r="NNH588" s="17"/>
      <c r="NNM588" s="14"/>
      <c r="NNN588" s="18"/>
      <c r="NNX588" s="17"/>
      <c r="NOC588" s="14"/>
      <c r="NOD588" s="18"/>
      <c r="NON588" s="17"/>
      <c r="NOS588" s="14"/>
      <c r="NOT588" s="18"/>
      <c r="NPD588" s="17"/>
      <c r="NPI588" s="14"/>
      <c r="NPJ588" s="18"/>
      <c r="NPT588" s="17"/>
      <c r="NPY588" s="14"/>
      <c r="NPZ588" s="18"/>
      <c r="NQJ588" s="17"/>
      <c r="NQO588" s="14"/>
      <c r="NQP588" s="18"/>
      <c r="NQZ588" s="17"/>
      <c r="NRE588" s="14"/>
      <c r="NRF588" s="18"/>
      <c r="NRP588" s="17"/>
      <c r="NRU588" s="14"/>
      <c r="NRV588" s="18"/>
      <c r="NSF588" s="17"/>
      <c r="NSK588" s="14"/>
      <c r="NSL588" s="18"/>
      <c r="NSV588" s="17"/>
      <c r="NTA588" s="14"/>
      <c r="NTB588" s="18"/>
      <c r="NTL588" s="17"/>
      <c r="NTQ588" s="14"/>
      <c r="NTR588" s="18"/>
      <c r="NUB588" s="17"/>
      <c r="NUG588" s="14"/>
      <c r="NUH588" s="18"/>
      <c r="NUR588" s="17"/>
      <c r="NUW588" s="14"/>
      <c r="NUX588" s="18"/>
      <c r="NVH588" s="17"/>
      <c r="NVM588" s="14"/>
      <c r="NVN588" s="18"/>
      <c r="NVX588" s="17"/>
      <c r="NWC588" s="14"/>
      <c r="NWD588" s="18"/>
      <c r="NWN588" s="17"/>
      <c r="NWS588" s="14"/>
      <c r="NWT588" s="18"/>
      <c r="NXD588" s="17"/>
      <c r="NXI588" s="14"/>
      <c r="NXJ588" s="18"/>
      <c r="NXT588" s="17"/>
      <c r="NXY588" s="14"/>
      <c r="NXZ588" s="18"/>
      <c r="NYJ588" s="17"/>
      <c r="NYO588" s="14"/>
      <c r="NYP588" s="18"/>
      <c r="NYZ588" s="17"/>
      <c r="NZE588" s="14"/>
      <c r="NZF588" s="18"/>
      <c r="NZP588" s="17"/>
      <c r="NZU588" s="14"/>
      <c r="NZV588" s="18"/>
      <c r="OAF588" s="17"/>
      <c r="OAK588" s="14"/>
      <c r="OAL588" s="18"/>
      <c r="OAV588" s="17"/>
      <c r="OBA588" s="14"/>
      <c r="OBB588" s="18"/>
      <c r="OBL588" s="17"/>
      <c r="OBQ588" s="14"/>
      <c r="OBR588" s="18"/>
      <c r="OCB588" s="17"/>
      <c r="OCG588" s="14"/>
      <c r="OCH588" s="18"/>
      <c r="OCR588" s="17"/>
      <c r="OCW588" s="14"/>
      <c r="OCX588" s="18"/>
      <c r="ODH588" s="17"/>
      <c r="ODM588" s="14"/>
      <c r="ODN588" s="18"/>
      <c r="ODX588" s="17"/>
      <c r="OEC588" s="14"/>
      <c r="OED588" s="18"/>
      <c r="OEN588" s="17"/>
      <c r="OES588" s="14"/>
      <c r="OET588" s="18"/>
      <c r="OFD588" s="17"/>
      <c r="OFI588" s="14"/>
      <c r="OFJ588" s="18"/>
      <c r="OFT588" s="17"/>
      <c r="OFY588" s="14"/>
      <c r="OFZ588" s="18"/>
      <c r="OGJ588" s="17"/>
      <c r="OGO588" s="14"/>
      <c r="OGP588" s="18"/>
      <c r="OGZ588" s="17"/>
      <c r="OHE588" s="14"/>
      <c r="OHF588" s="18"/>
      <c r="OHP588" s="17"/>
      <c r="OHU588" s="14"/>
      <c r="OHV588" s="18"/>
      <c r="OIF588" s="17"/>
      <c r="OIK588" s="14"/>
      <c r="OIL588" s="18"/>
      <c r="OIV588" s="17"/>
      <c r="OJA588" s="14"/>
      <c r="OJB588" s="18"/>
      <c r="OJL588" s="17"/>
      <c r="OJQ588" s="14"/>
      <c r="OJR588" s="18"/>
      <c r="OKB588" s="17"/>
      <c r="OKG588" s="14"/>
      <c r="OKH588" s="18"/>
      <c r="OKR588" s="17"/>
      <c r="OKW588" s="14"/>
      <c r="OKX588" s="18"/>
      <c r="OLH588" s="17"/>
      <c r="OLM588" s="14"/>
      <c r="OLN588" s="18"/>
      <c r="OLX588" s="17"/>
      <c r="OMC588" s="14"/>
      <c r="OMD588" s="18"/>
      <c r="OMN588" s="17"/>
      <c r="OMS588" s="14"/>
      <c r="OMT588" s="18"/>
      <c r="OND588" s="17"/>
      <c r="ONI588" s="14"/>
      <c r="ONJ588" s="18"/>
      <c r="ONT588" s="17"/>
      <c r="ONY588" s="14"/>
      <c r="ONZ588" s="18"/>
      <c r="OOJ588" s="17"/>
      <c r="OOO588" s="14"/>
      <c r="OOP588" s="18"/>
      <c r="OOZ588" s="17"/>
      <c r="OPE588" s="14"/>
      <c r="OPF588" s="18"/>
      <c r="OPP588" s="17"/>
      <c r="OPU588" s="14"/>
      <c r="OPV588" s="18"/>
      <c r="OQF588" s="17"/>
      <c r="OQK588" s="14"/>
      <c r="OQL588" s="18"/>
      <c r="OQV588" s="17"/>
      <c r="ORA588" s="14"/>
      <c r="ORB588" s="18"/>
      <c r="ORL588" s="17"/>
      <c r="ORQ588" s="14"/>
      <c r="ORR588" s="18"/>
      <c r="OSB588" s="17"/>
      <c r="OSG588" s="14"/>
      <c r="OSH588" s="18"/>
      <c r="OSR588" s="17"/>
      <c r="OSW588" s="14"/>
      <c r="OSX588" s="18"/>
      <c r="OTH588" s="17"/>
      <c r="OTM588" s="14"/>
      <c r="OTN588" s="18"/>
      <c r="OTX588" s="17"/>
      <c r="OUC588" s="14"/>
      <c r="OUD588" s="18"/>
      <c r="OUN588" s="17"/>
      <c r="OUS588" s="14"/>
      <c r="OUT588" s="18"/>
      <c r="OVD588" s="17"/>
      <c r="OVI588" s="14"/>
      <c r="OVJ588" s="18"/>
      <c r="OVT588" s="17"/>
      <c r="OVY588" s="14"/>
      <c r="OVZ588" s="18"/>
      <c r="OWJ588" s="17"/>
      <c r="OWO588" s="14"/>
      <c r="OWP588" s="18"/>
      <c r="OWZ588" s="17"/>
      <c r="OXE588" s="14"/>
      <c r="OXF588" s="18"/>
      <c r="OXP588" s="17"/>
      <c r="OXU588" s="14"/>
      <c r="OXV588" s="18"/>
      <c r="OYF588" s="17"/>
      <c r="OYK588" s="14"/>
      <c r="OYL588" s="18"/>
      <c r="OYV588" s="17"/>
      <c r="OZA588" s="14"/>
      <c r="OZB588" s="18"/>
      <c r="OZL588" s="17"/>
      <c r="OZQ588" s="14"/>
      <c r="OZR588" s="18"/>
      <c r="PAB588" s="17"/>
      <c r="PAG588" s="14"/>
      <c r="PAH588" s="18"/>
      <c r="PAR588" s="17"/>
      <c r="PAW588" s="14"/>
      <c r="PAX588" s="18"/>
      <c r="PBH588" s="17"/>
      <c r="PBM588" s="14"/>
      <c r="PBN588" s="18"/>
      <c r="PBX588" s="17"/>
      <c r="PCC588" s="14"/>
      <c r="PCD588" s="18"/>
      <c r="PCN588" s="17"/>
      <c r="PCS588" s="14"/>
      <c r="PCT588" s="18"/>
      <c r="PDD588" s="17"/>
      <c r="PDI588" s="14"/>
      <c r="PDJ588" s="18"/>
      <c r="PDT588" s="17"/>
      <c r="PDY588" s="14"/>
      <c r="PDZ588" s="18"/>
      <c r="PEJ588" s="17"/>
      <c r="PEO588" s="14"/>
      <c r="PEP588" s="18"/>
      <c r="PEZ588" s="17"/>
      <c r="PFE588" s="14"/>
      <c r="PFF588" s="18"/>
      <c r="PFP588" s="17"/>
      <c r="PFU588" s="14"/>
      <c r="PFV588" s="18"/>
      <c r="PGF588" s="17"/>
      <c r="PGK588" s="14"/>
      <c r="PGL588" s="18"/>
      <c r="PGV588" s="17"/>
      <c r="PHA588" s="14"/>
      <c r="PHB588" s="18"/>
      <c r="PHL588" s="17"/>
      <c r="PHQ588" s="14"/>
      <c r="PHR588" s="18"/>
      <c r="PIB588" s="17"/>
      <c r="PIG588" s="14"/>
      <c r="PIH588" s="18"/>
      <c r="PIR588" s="17"/>
      <c r="PIW588" s="14"/>
      <c r="PIX588" s="18"/>
      <c r="PJH588" s="17"/>
      <c r="PJM588" s="14"/>
      <c r="PJN588" s="18"/>
      <c r="PJX588" s="17"/>
      <c r="PKC588" s="14"/>
      <c r="PKD588" s="18"/>
      <c r="PKN588" s="17"/>
      <c r="PKS588" s="14"/>
      <c r="PKT588" s="18"/>
      <c r="PLD588" s="17"/>
      <c r="PLI588" s="14"/>
      <c r="PLJ588" s="18"/>
      <c r="PLT588" s="17"/>
      <c r="PLY588" s="14"/>
      <c r="PLZ588" s="18"/>
      <c r="PMJ588" s="17"/>
      <c r="PMO588" s="14"/>
      <c r="PMP588" s="18"/>
      <c r="PMZ588" s="17"/>
      <c r="PNE588" s="14"/>
      <c r="PNF588" s="18"/>
      <c r="PNP588" s="17"/>
      <c r="PNU588" s="14"/>
      <c r="PNV588" s="18"/>
      <c r="POF588" s="17"/>
      <c r="POK588" s="14"/>
      <c r="POL588" s="18"/>
      <c r="POV588" s="17"/>
      <c r="PPA588" s="14"/>
      <c r="PPB588" s="18"/>
      <c r="PPL588" s="17"/>
      <c r="PPQ588" s="14"/>
      <c r="PPR588" s="18"/>
      <c r="PQB588" s="17"/>
      <c r="PQG588" s="14"/>
      <c r="PQH588" s="18"/>
      <c r="PQR588" s="17"/>
      <c r="PQW588" s="14"/>
      <c r="PQX588" s="18"/>
      <c r="PRH588" s="17"/>
      <c r="PRM588" s="14"/>
      <c r="PRN588" s="18"/>
      <c r="PRX588" s="17"/>
      <c r="PSC588" s="14"/>
      <c r="PSD588" s="18"/>
      <c r="PSN588" s="17"/>
      <c r="PSS588" s="14"/>
      <c r="PST588" s="18"/>
      <c r="PTD588" s="17"/>
      <c r="PTI588" s="14"/>
      <c r="PTJ588" s="18"/>
      <c r="PTT588" s="17"/>
      <c r="PTY588" s="14"/>
      <c r="PTZ588" s="18"/>
      <c r="PUJ588" s="17"/>
      <c r="PUO588" s="14"/>
      <c r="PUP588" s="18"/>
      <c r="PUZ588" s="17"/>
      <c r="PVE588" s="14"/>
      <c r="PVF588" s="18"/>
      <c r="PVP588" s="17"/>
      <c r="PVU588" s="14"/>
      <c r="PVV588" s="18"/>
      <c r="PWF588" s="17"/>
      <c r="PWK588" s="14"/>
      <c r="PWL588" s="18"/>
      <c r="PWV588" s="17"/>
      <c r="PXA588" s="14"/>
      <c r="PXB588" s="18"/>
      <c r="PXL588" s="17"/>
      <c r="PXQ588" s="14"/>
      <c r="PXR588" s="18"/>
      <c r="PYB588" s="17"/>
      <c r="PYG588" s="14"/>
      <c r="PYH588" s="18"/>
      <c r="PYR588" s="17"/>
      <c r="PYW588" s="14"/>
      <c r="PYX588" s="18"/>
      <c r="PZH588" s="17"/>
      <c r="PZM588" s="14"/>
      <c r="PZN588" s="18"/>
      <c r="PZX588" s="17"/>
      <c r="QAC588" s="14"/>
      <c r="QAD588" s="18"/>
      <c r="QAN588" s="17"/>
      <c r="QAS588" s="14"/>
      <c r="QAT588" s="18"/>
      <c r="QBD588" s="17"/>
      <c r="QBI588" s="14"/>
      <c r="QBJ588" s="18"/>
      <c r="QBT588" s="17"/>
      <c r="QBY588" s="14"/>
      <c r="QBZ588" s="18"/>
      <c r="QCJ588" s="17"/>
      <c r="QCO588" s="14"/>
      <c r="QCP588" s="18"/>
      <c r="QCZ588" s="17"/>
      <c r="QDE588" s="14"/>
      <c r="QDF588" s="18"/>
      <c r="QDP588" s="17"/>
      <c r="QDU588" s="14"/>
      <c r="QDV588" s="18"/>
      <c r="QEF588" s="17"/>
      <c r="QEK588" s="14"/>
      <c r="QEL588" s="18"/>
      <c r="QEV588" s="17"/>
      <c r="QFA588" s="14"/>
      <c r="QFB588" s="18"/>
      <c r="QFL588" s="17"/>
      <c r="QFQ588" s="14"/>
      <c r="QFR588" s="18"/>
      <c r="QGB588" s="17"/>
      <c r="QGG588" s="14"/>
      <c r="QGH588" s="18"/>
      <c r="QGR588" s="17"/>
      <c r="QGW588" s="14"/>
      <c r="QGX588" s="18"/>
      <c r="QHH588" s="17"/>
      <c r="QHM588" s="14"/>
      <c r="QHN588" s="18"/>
      <c r="QHX588" s="17"/>
      <c r="QIC588" s="14"/>
      <c r="QID588" s="18"/>
      <c r="QIN588" s="17"/>
      <c r="QIS588" s="14"/>
      <c r="QIT588" s="18"/>
      <c r="QJD588" s="17"/>
      <c r="QJI588" s="14"/>
      <c r="QJJ588" s="18"/>
      <c r="QJT588" s="17"/>
      <c r="QJY588" s="14"/>
      <c r="QJZ588" s="18"/>
      <c r="QKJ588" s="17"/>
      <c r="QKO588" s="14"/>
      <c r="QKP588" s="18"/>
      <c r="QKZ588" s="17"/>
      <c r="QLE588" s="14"/>
      <c r="QLF588" s="18"/>
      <c r="QLP588" s="17"/>
      <c r="QLU588" s="14"/>
      <c r="QLV588" s="18"/>
      <c r="QMF588" s="17"/>
      <c r="QMK588" s="14"/>
      <c r="QML588" s="18"/>
      <c r="QMV588" s="17"/>
      <c r="QNA588" s="14"/>
      <c r="QNB588" s="18"/>
      <c r="QNL588" s="17"/>
      <c r="QNQ588" s="14"/>
      <c r="QNR588" s="18"/>
      <c r="QOB588" s="17"/>
      <c r="QOG588" s="14"/>
      <c r="QOH588" s="18"/>
      <c r="QOR588" s="17"/>
      <c r="QOW588" s="14"/>
      <c r="QOX588" s="18"/>
      <c r="QPH588" s="17"/>
      <c r="QPM588" s="14"/>
      <c r="QPN588" s="18"/>
      <c r="QPX588" s="17"/>
      <c r="QQC588" s="14"/>
      <c r="QQD588" s="18"/>
      <c r="QQN588" s="17"/>
      <c r="QQS588" s="14"/>
      <c r="QQT588" s="18"/>
      <c r="QRD588" s="17"/>
      <c r="QRI588" s="14"/>
      <c r="QRJ588" s="18"/>
      <c r="QRT588" s="17"/>
      <c r="QRY588" s="14"/>
      <c r="QRZ588" s="18"/>
      <c r="QSJ588" s="17"/>
      <c r="QSO588" s="14"/>
      <c r="QSP588" s="18"/>
      <c r="QSZ588" s="17"/>
      <c r="QTE588" s="14"/>
      <c r="QTF588" s="18"/>
      <c r="QTP588" s="17"/>
      <c r="QTU588" s="14"/>
      <c r="QTV588" s="18"/>
      <c r="QUF588" s="17"/>
      <c r="QUK588" s="14"/>
      <c r="QUL588" s="18"/>
      <c r="QUV588" s="17"/>
      <c r="QVA588" s="14"/>
      <c r="QVB588" s="18"/>
      <c r="QVL588" s="17"/>
      <c r="QVQ588" s="14"/>
      <c r="QVR588" s="18"/>
      <c r="QWB588" s="17"/>
      <c r="QWG588" s="14"/>
      <c r="QWH588" s="18"/>
      <c r="QWR588" s="17"/>
      <c r="QWW588" s="14"/>
      <c r="QWX588" s="18"/>
      <c r="QXH588" s="17"/>
      <c r="QXM588" s="14"/>
      <c r="QXN588" s="18"/>
      <c r="QXX588" s="17"/>
      <c r="QYC588" s="14"/>
      <c r="QYD588" s="18"/>
      <c r="QYN588" s="17"/>
      <c r="QYS588" s="14"/>
      <c r="QYT588" s="18"/>
      <c r="QZD588" s="17"/>
      <c r="QZI588" s="14"/>
      <c r="QZJ588" s="18"/>
      <c r="QZT588" s="17"/>
      <c r="QZY588" s="14"/>
      <c r="QZZ588" s="18"/>
      <c r="RAJ588" s="17"/>
      <c r="RAO588" s="14"/>
      <c r="RAP588" s="18"/>
      <c r="RAZ588" s="17"/>
      <c r="RBE588" s="14"/>
      <c r="RBF588" s="18"/>
      <c r="RBP588" s="17"/>
      <c r="RBU588" s="14"/>
      <c r="RBV588" s="18"/>
      <c r="RCF588" s="17"/>
      <c r="RCK588" s="14"/>
      <c r="RCL588" s="18"/>
      <c r="RCV588" s="17"/>
      <c r="RDA588" s="14"/>
      <c r="RDB588" s="18"/>
      <c r="RDL588" s="17"/>
      <c r="RDQ588" s="14"/>
      <c r="RDR588" s="18"/>
      <c r="REB588" s="17"/>
      <c r="REG588" s="14"/>
      <c r="REH588" s="18"/>
      <c r="RER588" s="17"/>
      <c r="REW588" s="14"/>
      <c r="REX588" s="18"/>
      <c r="RFH588" s="17"/>
      <c r="RFM588" s="14"/>
      <c r="RFN588" s="18"/>
      <c r="RFX588" s="17"/>
      <c r="RGC588" s="14"/>
      <c r="RGD588" s="18"/>
      <c r="RGN588" s="17"/>
      <c r="RGS588" s="14"/>
      <c r="RGT588" s="18"/>
      <c r="RHD588" s="17"/>
      <c r="RHI588" s="14"/>
      <c r="RHJ588" s="18"/>
      <c r="RHT588" s="17"/>
      <c r="RHY588" s="14"/>
      <c r="RHZ588" s="18"/>
      <c r="RIJ588" s="17"/>
      <c r="RIO588" s="14"/>
      <c r="RIP588" s="18"/>
      <c r="RIZ588" s="17"/>
      <c r="RJE588" s="14"/>
      <c r="RJF588" s="18"/>
      <c r="RJP588" s="17"/>
      <c r="RJU588" s="14"/>
      <c r="RJV588" s="18"/>
      <c r="RKF588" s="17"/>
      <c r="RKK588" s="14"/>
      <c r="RKL588" s="18"/>
      <c r="RKV588" s="17"/>
      <c r="RLA588" s="14"/>
      <c r="RLB588" s="18"/>
      <c r="RLL588" s="17"/>
      <c r="RLQ588" s="14"/>
      <c r="RLR588" s="18"/>
      <c r="RMB588" s="17"/>
      <c r="RMG588" s="14"/>
      <c r="RMH588" s="18"/>
      <c r="RMR588" s="17"/>
      <c r="RMW588" s="14"/>
      <c r="RMX588" s="18"/>
      <c r="RNH588" s="17"/>
      <c r="RNM588" s="14"/>
      <c r="RNN588" s="18"/>
      <c r="RNX588" s="17"/>
      <c r="ROC588" s="14"/>
      <c r="ROD588" s="18"/>
      <c r="RON588" s="17"/>
      <c r="ROS588" s="14"/>
      <c r="ROT588" s="18"/>
      <c r="RPD588" s="17"/>
      <c r="RPI588" s="14"/>
      <c r="RPJ588" s="18"/>
      <c r="RPT588" s="17"/>
      <c r="RPY588" s="14"/>
      <c r="RPZ588" s="18"/>
      <c r="RQJ588" s="17"/>
      <c r="RQO588" s="14"/>
      <c r="RQP588" s="18"/>
      <c r="RQZ588" s="17"/>
      <c r="RRE588" s="14"/>
      <c r="RRF588" s="18"/>
      <c r="RRP588" s="17"/>
      <c r="RRU588" s="14"/>
      <c r="RRV588" s="18"/>
      <c r="RSF588" s="17"/>
      <c r="RSK588" s="14"/>
      <c r="RSL588" s="18"/>
      <c r="RSV588" s="17"/>
      <c r="RTA588" s="14"/>
      <c r="RTB588" s="18"/>
      <c r="RTL588" s="17"/>
      <c r="RTQ588" s="14"/>
      <c r="RTR588" s="18"/>
      <c r="RUB588" s="17"/>
      <c r="RUG588" s="14"/>
      <c r="RUH588" s="18"/>
      <c r="RUR588" s="17"/>
      <c r="RUW588" s="14"/>
      <c r="RUX588" s="18"/>
      <c r="RVH588" s="17"/>
      <c r="RVM588" s="14"/>
      <c r="RVN588" s="18"/>
      <c r="RVX588" s="17"/>
      <c r="RWC588" s="14"/>
      <c r="RWD588" s="18"/>
      <c r="RWN588" s="17"/>
      <c r="RWS588" s="14"/>
      <c r="RWT588" s="18"/>
      <c r="RXD588" s="17"/>
      <c r="RXI588" s="14"/>
      <c r="RXJ588" s="18"/>
      <c r="RXT588" s="17"/>
      <c r="RXY588" s="14"/>
      <c r="RXZ588" s="18"/>
      <c r="RYJ588" s="17"/>
      <c r="RYO588" s="14"/>
      <c r="RYP588" s="18"/>
      <c r="RYZ588" s="17"/>
      <c r="RZE588" s="14"/>
      <c r="RZF588" s="18"/>
      <c r="RZP588" s="17"/>
      <c r="RZU588" s="14"/>
      <c r="RZV588" s="18"/>
      <c r="SAF588" s="17"/>
      <c r="SAK588" s="14"/>
      <c r="SAL588" s="18"/>
      <c r="SAV588" s="17"/>
      <c r="SBA588" s="14"/>
      <c r="SBB588" s="18"/>
      <c r="SBL588" s="17"/>
      <c r="SBQ588" s="14"/>
      <c r="SBR588" s="18"/>
      <c r="SCB588" s="17"/>
      <c r="SCG588" s="14"/>
      <c r="SCH588" s="18"/>
      <c r="SCR588" s="17"/>
      <c r="SCW588" s="14"/>
      <c r="SCX588" s="18"/>
      <c r="SDH588" s="17"/>
      <c r="SDM588" s="14"/>
      <c r="SDN588" s="18"/>
      <c r="SDX588" s="17"/>
      <c r="SEC588" s="14"/>
      <c r="SED588" s="18"/>
      <c r="SEN588" s="17"/>
      <c r="SES588" s="14"/>
      <c r="SET588" s="18"/>
      <c r="SFD588" s="17"/>
      <c r="SFI588" s="14"/>
      <c r="SFJ588" s="18"/>
      <c r="SFT588" s="17"/>
      <c r="SFY588" s="14"/>
      <c r="SFZ588" s="18"/>
      <c r="SGJ588" s="17"/>
      <c r="SGO588" s="14"/>
      <c r="SGP588" s="18"/>
      <c r="SGZ588" s="17"/>
      <c r="SHE588" s="14"/>
      <c r="SHF588" s="18"/>
      <c r="SHP588" s="17"/>
      <c r="SHU588" s="14"/>
      <c r="SHV588" s="18"/>
      <c r="SIF588" s="17"/>
      <c r="SIK588" s="14"/>
      <c r="SIL588" s="18"/>
      <c r="SIV588" s="17"/>
      <c r="SJA588" s="14"/>
      <c r="SJB588" s="18"/>
      <c r="SJL588" s="17"/>
      <c r="SJQ588" s="14"/>
      <c r="SJR588" s="18"/>
      <c r="SKB588" s="17"/>
      <c r="SKG588" s="14"/>
      <c r="SKH588" s="18"/>
      <c r="SKR588" s="17"/>
      <c r="SKW588" s="14"/>
      <c r="SKX588" s="18"/>
      <c r="SLH588" s="17"/>
      <c r="SLM588" s="14"/>
      <c r="SLN588" s="18"/>
      <c r="SLX588" s="17"/>
      <c r="SMC588" s="14"/>
      <c r="SMD588" s="18"/>
      <c r="SMN588" s="17"/>
      <c r="SMS588" s="14"/>
      <c r="SMT588" s="18"/>
      <c r="SND588" s="17"/>
      <c r="SNI588" s="14"/>
      <c r="SNJ588" s="18"/>
      <c r="SNT588" s="17"/>
      <c r="SNY588" s="14"/>
      <c r="SNZ588" s="18"/>
      <c r="SOJ588" s="17"/>
      <c r="SOO588" s="14"/>
      <c r="SOP588" s="18"/>
      <c r="SOZ588" s="17"/>
      <c r="SPE588" s="14"/>
      <c r="SPF588" s="18"/>
      <c r="SPP588" s="17"/>
      <c r="SPU588" s="14"/>
      <c r="SPV588" s="18"/>
      <c r="SQF588" s="17"/>
      <c r="SQK588" s="14"/>
      <c r="SQL588" s="18"/>
      <c r="SQV588" s="17"/>
      <c r="SRA588" s="14"/>
      <c r="SRB588" s="18"/>
      <c r="SRL588" s="17"/>
      <c r="SRQ588" s="14"/>
      <c r="SRR588" s="18"/>
      <c r="SSB588" s="17"/>
      <c r="SSG588" s="14"/>
      <c r="SSH588" s="18"/>
      <c r="SSR588" s="17"/>
      <c r="SSW588" s="14"/>
      <c r="SSX588" s="18"/>
      <c r="STH588" s="17"/>
      <c r="STM588" s="14"/>
      <c r="STN588" s="18"/>
      <c r="STX588" s="17"/>
      <c r="SUC588" s="14"/>
      <c r="SUD588" s="18"/>
      <c r="SUN588" s="17"/>
      <c r="SUS588" s="14"/>
      <c r="SUT588" s="18"/>
      <c r="SVD588" s="17"/>
      <c r="SVI588" s="14"/>
      <c r="SVJ588" s="18"/>
      <c r="SVT588" s="17"/>
      <c r="SVY588" s="14"/>
      <c r="SVZ588" s="18"/>
      <c r="SWJ588" s="17"/>
      <c r="SWO588" s="14"/>
      <c r="SWP588" s="18"/>
      <c r="SWZ588" s="17"/>
      <c r="SXE588" s="14"/>
      <c r="SXF588" s="18"/>
      <c r="SXP588" s="17"/>
      <c r="SXU588" s="14"/>
      <c r="SXV588" s="18"/>
      <c r="SYF588" s="17"/>
      <c r="SYK588" s="14"/>
      <c r="SYL588" s="18"/>
      <c r="SYV588" s="17"/>
      <c r="SZA588" s="14"/>
      <c r="SZB588" s="18"/>
      <c r="SZL588" s="17"/>
      <c r="SZQ588" s="14"/>
      <c r="SZR588" s="18"/>
      <c r="TAB588" s="17"/>
      <c r="TAG588" s="14"/>
      <c r="TAH588" s="18"/>
      <c r="TAR588" s="17"/>
      <c r="TAW588" s="14"/>
      <c r="TAX588" s="18"/>
      <c r="TBH588" s="17"/>
      <c r="TBM588" s="14"/>
      <c r="TBN588" s="18"/>
      <c r="TBX588" s="17"/>
      <c r="TCC588" s="14"/>
      <c r="TCD588" s="18"/>
      <c r="TCN588" s="17"/>
      <c r="TCS588" s="14"/>
      <c r="TCT588" s="18"/>
      <c r="TDD588" s="17"/>
      <c r="TDI588" s="14"/>
      <c r="TDJ588" s="18"/>
      <c r="TDT588" s="17"/>
      <c r="TDY588" s="14"/>
      <c r="TDZ588" s="18"/>
      <c r="TEJ588" s="17"/>
      <c r="TEO588" s="14"/>
      <c r="TEP588" s="18"/>
      <c r="TEZ588" s="17"/>
      <c r="TFE588" s="14"/>
      <c r="TFF588" s="18"/>
      <c r="TFP588" s="17"/>
      <c r="TFU588" s="14"/>
      <c r="TFV588" s="18"/>
      <c r="TGF588" s="17"/>
      <c r="TGK588" s="14"/>
      <c r="TGL588" s="18"/>
      <c r="TGV588" s="17"/>
      <c r="THA588" s="14"/>
      <c r="THB588" s="18"/>
      <c r="THL588" s="17"/>
      <c r="THQ588" s="14"/>
      <c r="THR588" s="18"/>
      <c r="TIB588" s="17"/>
      <c r="TIG588" s="14"/>
      <c r="TIH588" s="18"/>
      <c r="TIR588" s="17"/>
      <c r="TIW588" s="14"/>
      <c r="TIX588" s="18"/>
      <c r="TJH588" s="17"/>
      <c r="TJM588" s="14"/>
      <c r="TJN588" s="18"/>
      <c r="TJX588" s="17"/>
      <c r="TKC588" s="14"/>
      <c r="TKD588" s="18"/>
      <c r="TKN588" s="17"/>
      <c r="TKS588" s="14"/>
      <c r="TKT588" s="18"/>
      <c r="TLD588" s="17"/>
      <c r="TLI588" s="14"/>
      <c r="TLJ588" s="18"/>
      <c r="TLT588" s="17"/>
      <c r="TLY588" s="14"/>
      <c r="TLZ588" s="18"/>
      <c r="TMJ588" s="17"/>
      <c r="TMO588" s="14"/>
      <c r="TMP588" s="18"/>
      <c r="TMZ588" s="17"/>
      <c r="TNE588" s="14"/>
      <c r="TNF588" s="18"/>
      <c r="TNP588" s="17"/>
      <c r="TNU588" s="14"/>
      <c r="TNV588" s="18"/>
      <c r="TOF588" s="17"/>
      <c r="TOK588" s="14"/>
      <c r="TOL588" s="18"/>
      <c r="TOV588" s="17"/>
      <c r="TPA588" s="14"/>
      <c r="TPB588" s="18"/>
      <c r="TPL588" s="17"/>
      <c r="TPQ588" s="14"/>
      <c r="TPR588" s="18"/>
      <c r="TQB588" s="17"/>
      <c r="TQG588" s="14"/>
      <c r="TQH588" s="18"/>
      <c r="TQR588" s="17"/>
      <c r="TQW588" s="14"/>
      <c r="TQX588" s="18"/>
      <c r="TRH588" s="17"/>
      <c r="TRM588" s="14"/>
      <c r="TRN588" s="18"/>
      <c r="TRX588" s="17"/>
      <c r="TSC588" s="14"/>
      <c r="TSD588" s="18"/>
      <c r="TSN588" s="17"/>
      <c r="TSS588" s="14"/>
      <c r="TST588" s="18"/>
      <c r="TTD588" s="17"/>
      <c r="TTI588" s="14"/>
      <c r="TTJ588" s="18"/>
      <c r="TTT588" s="17"/>
      <c r="TTY588" s="14"/>
      <c r="TTZ588" s="18"/>
      <c r="TUJ588" s="17"/>
      <c r="TUO588" s="14"/>
      <c r="TUP588" s="18"/>
      <c r="TUZ588" s="17"/>
      <c r="TVE588" s="14"/>
      <c r="TVF588" s="18"/>
      <c r="TVP588" s="17"/>
      <c r="TVU588" s="14"/>
      <c r="TVV588" s="18"/>
      <c r="TWF588" s="17"/>
      <c r="TWK588" s="14"/>
      <c r="TWL588" s="18"/>
      <c r="TWV588" s="17"/>
      <c r="TXA588" s="14"/>
      <c r="TXB588" s="18"/>
      <c r="TXL588" s="17"/>
      <c r="TXQ588" s="14"/>
      <c r="TXR588" s="18"/>
      <c r="TYB588" s="17"/>
      <c r="TYG588" s="14"/>
      <c r="TYH588" s="18"/>
      <c r="TYR588" s="17"/>
      <c r="TYW588" s="14"/>
      <c r="TYX588" s="18"/>
      <c r="TZH588" s="17"/>
      <c r="TZM588" s="14"/>
      <c r="TZN588" s="18"/>
      <c r="TZX588" s="17"/>
      <c r="UAC588" s="14"/>
      <c r="UAD588" s="18"/>
      <c r="UAN588" s="17"/>
      <c r="UAS588" s="14"/>
      <c r="UAT588" s="18"/>
      <c r="UBD588" s="17"/>
      <c r="UBI588" s="14"/>
      <c r="UBJ588" s="18"/>
      <c r="UBT588" s="17"/>
      <c r="UBY588" s="14"/>
      <c r="UBZ588" s="18"/>
      <c r="UCJ588" s="17"/>
      <c r="UCO588" s="14"/>
      <c r="UCP588" s="18"/>
      <c r="UCZ588" s="17"/>
      <c r="UDE588" s="14"/>
      <c r="UDF588" s="18"/>
      <c r="UDP588" s="17"/>
      <c r="UDU588" s="14"/>
      <c r="UDV588" s="18"/>
      <c r="UEF588" s="17"/>
      <c r="UEK588" s="14"/>
      <c r="UEL588" s="18"/>
      <c r="UEV588" s="17"/>
      <c r="UFA588" s="14"/>
      <c r="UFB588" s="18"/>
      <c r="UFL588" s="17"/>
      <c r="UFQ588" s="14"/>
      <c r="UFR588" s="18"/>
      <c r="UGB588" s="17"/>
      <c r="UGG588" s="14"/>
      <c r="UGH588" s="18"/>
      <c r="UGR588" s="17"/>
      <c r="UGW588" s="14"/>
      <c r="UGX588" s="18"/>
      <c r="UHH588" s="17"/>
      <c r="UHM588" s="14"/>
      <c r="UHN588" s="18"/>
      <c r="UHX588" s="17"/>
      <c r="UIC588" s="14"/>
      <c r="UID588" s="18"/>
      <c r="UIN588" s="17"/>
      <c r="UIS588" s="14"/>
      <c r="UIT588" s="18"/>
      <c r="UJD588" s="17"/>
      <c r="UJI588" s="14"/>
      <c r="UJJ588" s="18"/>
      <c r="UJT588" s="17"/>
      <c r="UJY588" s="14"/>
      <c r="UJZ588" s="18"/>
      <c r="UKJ588" s="17"/>
      <c r="UKO588" s="14"/>
      <c r="UKP588" s="18"/>
      <c r="UKZ588" s="17"/>
      <c r="ULE588" s="14"/>
      <c r="ULF588" s="18"/>
      <c r="ULP588" s="17"/>
      <c r="ULU588" s="14"/>
      <c r="ULV588" s="18"/>
      <c r="UMF588" s="17"/>
      <c r="UMK588" s="14"/>
      <c r="UML588" s="18"/>
      <c r="UMV588" s="17"/>
      <c r="UNA588" s="14"/>
      <c r="UNB588" s="18"/>
      <c r="UNL588" s="17"/>
      <c r="UNQ588" s="14"/>
      <c r="UNR588" s="18"/>
      <c r="UOB588" s="17"/>
      <c r="UOG588" s="14"/>
      <c r="UOH588" s="18"/>
      <c r="UOR588" s="17"/>
      <c r="UOW588" s="14"/>
      <c r="UOX588" s="18"/>
      <c r="UPH588" s="17"/>
      <c r="UPM588" s="14"/>
      <c r="UPN588" s="18"/>
      <c r="UPX588" s="17"/>
      <c r="UQC588" s="14"/>
      <c r="UQD588" s="18"/>
      <c r="UQN588" s="17"/>
      <c r="UQS588" s="14"/>
      <c r="UQT588" s="18"/>
      <c r="URD588" s="17"/>
      <c r="URI588" s="14"/>
      <c r="URJ588" s="18"/>
      <c r="URT588" s="17"/>
      <c r="URY588" s="14"/>
      <c r="URZ588" s="18"/>
      <c r="USJ588" s="17"/>
      <c r="USO588" s="14"/>
      <c r="USP588" s="18"/>
      <c r="USZ588" s="17"/>
      <c r="UTE588" s="14"/>
      <c r="UTF588" s="18"/>
      <c r="UTP588" s="17"/>
      <c r="UTU588" s="14"/>
      <c r="UTV588" s="18"/>
      <c r="UUF588" s="17"/>
      <c r="UUK588" s="14"/>
      <c r="UUL588" s="18"/>
      <c r="UUV588" s="17"/>
      <c r="UVA588" s="14"/>
      <c r="UVB588" s="18"/>
      <c r="UVL588" s="17"/>
      <c r="UVQ588" s="14"/>
      <c r="UVR588" s="18"/>
      <c r="UWB588" s="17"/>
      <c r="UWG588" s="14"/>
      <c r="UWH588" s="18"/>
      <c r="UWR588" s="17"/>
      <c r="UWW588" s="14"/>
      <c r="UWX588" s="18"/>
      <c r="UXH588" s="17"/>
      <c r="UXM588" s="14"/>
      <c r="UXN588" s="18"/>
      <c r="UXX588" s="17"/>
      <c r="UYC588" s="14"/>
      <c r="UYD588" s="18"/>
      <c r="UYN588" s="17"/>
      <c r="UYS588" s="14"/>
      <c r="UYT588" s="18"/>
      <c r="UZD588" s="17"/>
      <c r="UZI588" s="14"/>
      <c r="UZJ588" s="18"/>
      <c r="UZT588" s="17"/>
      <c r="UZY588" s="14"/>
      <c r="UZZ588" s="18"/>
      <c r="VAJ588" s="17"/>
      <c r="VAO588" s="14"/>
      <c r="VAP588" s="18"/>
      <c r="VAZ588" s="17"/>
      <c r="VBE588" s="14"/>
      <c r="VBF588" s="18"/>
      <c r="VBP588" s="17"/>
      <c r="VBU588" s="14"/>
      <c r="VBV588" s="18"/>
      <c r="VCF588" s="17"/>
      <c r="VCK588" s="14"/>
      <c r="VCL588" s="18"/>
      <c r="VCV588" s="17"/>
      <c r="VDA588" s="14"/>
      <c r="VDB588" s="18"/>
      <c r="VDL588" s="17"/>
      <c r="VDQ588" s="14"/>
      <c r="VDR588" s="18"/>
      <c r="VEB588" s="17"/>
      <c r="VEG588" s="14"/>
      <c r="VEH588" s="18"/>
      <c r="VER588" s="17"/>
      <c r="VEW588" s="14"/>
      <c r="VEX588" s="18"/>
      <c r="VFH588" s="17"/>
      <c r="VFM588" s="14"/>
      <c r="VFN588" s="18"/>
      <c r="VFX588" s="17"/>
      <c r="VGC588" s="14"/>
      <c r="VGD588" s="18"/>
      <c r="VGN588" s="17"/>
      <c r="VGS588" s="14"/>
      <c r="VGT588" s="18"/>
      <c r="VHD588" s="17"/>
      <c r="VHI588" s="14"/>
      <c r="VHJ588" s="18"/>
      <c r="VHT588" s="17"/>
      <c r="VHY588" s="14"/>
      <c r="VHZ588" s="18"/>
      <c r="VIJ588" s="17"/>
      <c r="VIO588" s="14"/>
      <c r="VIP588" s="18"/>
      <c r="VIZ588" s="17"/>
      <c r="VJE588" s="14"/>
      <c r="VJF588" s="18"/>
      <c r="VJP588" s="17"/>
      <c r="VJU588" s="14"/>
      <c r="VJV588" s="18"/>
      <c r="VKF588" s="17"/>
      <c r="VKK588" s="14"/>
      <c r="VKL588" s="18"/>
      <c r="VKV588" s="17"/>
      <c r="VLA588" s="14"/>
      <c r="VLB588" s="18"/>
      <c r="VLL588" s="17"/>
      <c r="VLQ588" s="14"/>
      <c r="VLR588" s="18"/>
      <c r="VMB588" s="17"/>
      <c r="VMG588" s="14"/>
      <c r="VMH588" s="18"/>
      <c r="VMR588" s="17"/>
      <c r="VMW588" s="14"/>
      <c r="VMX588" s="18"/>
      <c r="VNH588" s="17"/>
      <c r="VNM588" s="14"/>
      <c r="VNN588" s="18"/>
      <c r="VNX588" s="17"/>
      <c r="VOC588" s="14"/>
      <c r="VOD588" s="18"/>
      <c r="VON588" s="17"/>
      <c r="VOS588" s="14"/>
      <c r="VOT588" s="18"/>
      <c r="VPD588" s="17"/>
      <c r="VPI588" s="14"/>
      <c r="VPJ588" s="18"/>
      <c r="VPT588" s="17"/>
      <c r="VPY588" s="14"/>
      <c r="VPZ588" s="18"/>
      <c r="VQJ588" s="17"/>
      <c r="VQO588" s="14"/>
      <c r="VQP588" s="18"/>
      <c r="VQZ588" s="17"/>
      <c r="VRE588" s="14"/>
      <c r="VRF588" s="18"/>
      <c r="VRP588" s="17"/>
      <c r="VRU588" s="14"/>
      <c r="VRV588" s="18"/>
      <c r="VSF588" s="17"/>
      <c r="VSK588" s="14"/>
      <c r="VSL588" s="18"/>
      <c r="VSV588" s="17"/>
      <c r="VTA588" s="14"/>
      <c r="VTB588" s="18"/>
      <c r="VTL588" s="17"/>
      <c r="VTQ588" s="14"/>
      <c r="VTR588" s="18"/>
      <c r="VUB588" s="17"/>
      <c r="VUG588" s="14"/>
      <c r="VUH588" s="18"/>
      <c r="VUR588" s="17"/>
      <c r="VUW588" s="14"/>
      <c r="VUX588" s="18"/>
      <c r="VVH588" s="17"/>
      <c r="VVM588" s="14"/>
      <c r="VVN588" s="18"/>
      <c r="VVX588" s="17"/>
      <c r="VWC588" s="14"/>
      <c r="VWD588" s="18"/>
      <c r="VWN588" s="17"/>
      <c r="VWS588" s="14"/>
      <c r="VWT588" s="18"/>
      <c r="VXD588" s="17"/>
      <c r="VXI588" s="14"/>
      <c r="VXJ588" s="18"/>
      <c r="VXT588" s="17"/>
      <c r="VXY588" s="14"/>
      <c r="VXZ588" s="18"/>
      <c r="VYJ588" s="17"/>
      <c r="VYO588" s="14"/>
      <c r="VYP588" s="18"/>
      <c r="VYZ588" s="17"/>
      <c r="VZE588" s="14"/>
      <c r="VZF588" s="18"/>
      <c r="VZP588" s="17"/>
      <c r="VZU588" s="14"/>
      <c r="VZV588" s="18"/>
      <c r="WAF588" s="17"/>
      <c r="WAK588" s="14"/>
      <c r="WAL588" s="18"/>
      <c r="WAV588" s="17"/>
      <c r="WBA588" s="14"/>
      <c r="WBB588" s="18"/>
      <c r="WBL588" s="17"/>
      <c r="WBQ588" s="14"/>
      <c r="WBR588" s="18"/>
      <c r="WCB588" s="17"/>
      <c r="WCG588" s="14"/>
      <c r="WCH588" s="18"/>
      <c r="WCR588" s="17"/>
      <c r="WCW588" s="14"/>
      <c r="WCX588" s="18"/>
      <c r="WDH588" s="17"/>
      <c r="WDM588" s="14"/>
      <c r="WDN588" s="18"/>
      <c r="WDX588" s="17"/>
      <c r="WEC588" s="14"/>
      <c r="WED588" s="18"/>
      <c r="WEN588" s="17"/>
      <c r="WES588" s="14"/>
      <c r="WET588" s="18"/>
      <c r="WFD588" s="17"/>
      <c r="WFI588" s="14"/>
      <c r="WFJ588" s="18"/>
      <c r="WFT588" s="17"/>
      <c r="WFY588" s="14"/>
      <c r="WFZ588" s="18"/>
      <c r="WGJ588" s="17"/>
      <c r="WGO588" s="14"/>
      <c r="WGP588" s="18"/>
      <c r="WGZ588" s="17"/>
      <c r="WHE588" s="14"/>
      <c r="WHF588" s="18"/>
      <c r="WHP588" s="17"/>
      <c r="WHU588" s="14"/>
      <c r="WHV588" s="18"/>
      <c r="WIF588" s="17"/>
      <c r="WIK588" s="14"/>
      <c r="WIL588" s="18"/>
      <c r="WIV588" s="17"/>
      <c r="WJA588" s="14"/>
      <c r="WJB588" s="18"/>
      <c r="WJL588" s="17"/>
      <c r="WJQ588" s="14"/>
      <c r="WJR588" s="18"/>
      <c r="WKB588" s="17"/>
      <c r="WKG588" s="14"/>
      <c r="WKH588" s="18"/>
      <c r="WKR588" s="17"/>
      <c r="WKW588" s="14"/>
      <c r="WKX588" s="18"/>
      <c r="WLH588" s="17"/>
      <c r="WLM588" s="14"/>
      <c r="WLN588" s="18"/>
      <c r="WLX588" s="17"/>
      <c r="WMC588" s="14"/>
      <c r="WMD588" s="18"/>
      <c r="WMN588" s="17"/>
      <c r="WMS588" s="14"/>
      <c r="WMT588" s="18"/>
      <c r="WND588" s="17"/>
      <c r="WNI588" s="14"/>
      <c r="WNJ588" s="18"/>
      <c r="WNT588" s="17"/>
      <c r="WNY588" s="14"/>
      <c r="WNZ588" s="18"/>
      <c r="WOJ588" s="17"/>
      <c r="WOO588" s="14"/>
      <c r="WOP588" s="18"/>
      <c r="WOZ588" s="17"/>
      <c r="WPE588" s="14"/>
      <c r="WPF588" s="18"/>
      <c r="WPP588" s="17"/>
      <c r="WPU588" s="14"/>
      <c r="WPV588" s="18"/>
      <c r="WQF588" s="17"/>
      <c r="WQK588" s="14"/>
      <c r="WQL588" s="18"/>
      <c r="WQV588" s="17"/>
      <c r="WRA588" s="14"/>
      <c r="WRB588" s="18"/>
      <c r="WRL588" s="17"/>
      <c r="WRQ588" s="14"/>
      <c r="WRR588" s="18"/>
      <c r="WSB588" s="17"/>
      <c r="WSG588" s="14"/>
      <c r="WSH588" s="18"/>
      <c r="WSR588" s="17"/>
      <c r="WSW588" s="14"/>
      <c r="WSX588" s="18"/>
      <c r="WTH588" s="17"/>
      <c r="WTM588" s="14"/>
      <c r="WTN588" s="18"/>
      <c r="WTX588" s="17"/>
      <c r="WUC588" s="14"/>
      <c r="WUD588" s="18"/>
      <c r="WUN588" s="17"/>
      <c r="WUS588" s="14"/>
      <c r="WUT588" s="18"/>
      <c r="WVD588" s="17"/>
      <c r="WVI588" s="14"/>
      <c r="WVJ588" s="18"/>
      <c r="WVT588" s="17"/>
      <c r="WVY588" s="14"/>
      <c r="WVZ588" s="18"/>
      <c r="WWJ588" s="17"/>
      <c r="WWO588" s="14"/>
      <c r="WWP588" s="18"/>
      <c r="WWZ588" s="17"/>
      <c r="WXE588" s="14"/>
      <c r="WXF588" s="18"/>
      <c r="WXP588" s="17"/>
      <c r="WXU588" s="14"/>
      <c r="WXV588" s="18"/>
      <c r="WYF588" s="17"/>
      <c r="WYK588" s="14"/>
      <c r="WYL588" s="18"/>
      <c r="WYV588" s="17"/>
      <c r="WZA588" s="14"/>
      <c r="WZB588" s="18"/>
      <c r="WZL588" s="17"/>
      <c r="WZQ588" s="14"/>
      <c r="WZR588" s="18"/>
      <c r="XAB588" s="17"/>
      <c r="XAG588" s="14"/>
      <c r="XAH588" s="18"/>
      <c r="XAR588" s="17"/>
      <c r="XAW588" s="14"/>
      <c r="XAX588" s="18"/>
      <c r="XBH588" s="17"/>
      <c r="XBM588" s="14"/>
      <c r="XBN588" s="18"/>
      <c r="XBX588" s="17"/>
      <c r="XCC588" s="14"/>
      <c r="XCD588" s="18"/>
      <c r="XCN588" s="17"/>
      <c r="XCS588" s="14"/>
      <c r="XCT588" s="18"/>
      <c r="XDD588" s="17"/>
      <c r="XDI588" s="14"/>
      <c r="XDJ588" s="18"/>
      <c r="XDT588" s="17"/>
      <c r="XDY588" s="14"/>
      <c r="XDZ588" s="18"/>
      <c r="XEJ588" s="17"/>
      <c r="XEO588" s="14"/>
      <c r="XEP588" s="18"/>
      <c r="XEZ588" s="17"/>
    </row>
    <row r="589" spans="1:1020 1025:2044 2049:3068 3073:4092 4097:5116 5121:6140 6145:7164 7169:8188 8193:9212 9217:10236 10241:11260 11265:12284 12289:13308 13313:14332 14337:15356 15361:16380" s="15" customFormat="1" ht="10.15" hidden="1" customHeight="1" x14ac:dyDescent="0.2">
      <c r="A589" s="14">
        <f t="shared" si="49"/>
        <v>586</v>
      </c>
      <c r="B589" s="15" t="s">
        <v>1009</v>
      </c>
      <c r="C589" s="15" t="s">
        <v>1010</v>
      </c>
      <c r="D589" s="15">
        <v>16.52</v>
      </c>
      <c r="E589" s="16">
        <v>16.52</v>
      </c>
      <c r="F589" s="15" t="s">
        <v>79</v>
      </c>
      <c r="G589" s="15" t="s">
        <v>70</v>
      </c>
      <c r="H589" s="15" t="s">
        <v>80</v>
      </c>
      <c r="I589" s="15" t="s">
        <v>70</v>
      </c>
      <c r="J589" s="15" t="s">
        <v>70</v>
      </c>
      <c r="K589" s="15" t="s">
        <v>70</v>
      </c>
      <c r="L589" s="15" t="s">
        <v>70</v>
      </c>
      <c r="M589" s="15" t="s">
        <v>70</v>
      </c>
      <c r="N589" s="15" t="s">
        <v>80</v>
      </c>
      <c r="O589" s="15" t="s">
        <v>70</v>
      </c>
      <c r="P589" s="15" t="s">
        <v>79</v>
      </c>
      <c r="Q589" s="6">
        <f t="shared" si="46"/>
        <v>0</v>
      </c>
      <c r="R589" s="1" t="str">
        <f t="shared" si="47"/>
        <v>Estimado.rar</v>
      </c>
      <c r="U589" s="15">
        <f t="shared" si="45"/>
        <v>1</v>
      </c>
      <c r="V589" s="1" t="s">
        <v>5409</v>
      </c>
      <c r="W589" s="1" t="str">
        <f t="shared" si="48"/>
        <v>ok</v>
      </c>
      <c r="AB589" s="17"/>
      <c r="AG589" s="14"/>
      <c r="AH589" s="18"/>
      <c r="AR589" s="17"/>
      <c r="AW589" s="14"/>
      <c r="AX589" s="18"/>
      <c r="BH589" s="17"/>
      <c r="BM589" s="14"/>
      <c r="BN589" s="18"/>
      <c r="BX589" s="17"/>
      <c r="CC589" s="14"/>
      <c r="CD589" s="18"/>
      <c r="CN589" s="17"/>
      <c r="CS589" s="14"/>
      <c r="CT589" s="18"/>
      <c r="DD589" s="17"/>
      <c r="DI589" s="14"/>
      <c r="DJ589" s="18"/>
      <c r="DT589" s="17"/>
      <c r="DY589" s="14"/>
      <c r="DZ589" s="18"/>
      <c r="EJ589" s="17"/>
      <c r="EO589" s="14"/>
      <c r="EP589" s="18"/>
      <c r="EZ589" s="17"/>
      <c r="FE589" s="14"/>
      <c r="FF589" s="18"/>
      <c r="FP589" s="17"/>
      <c r="FU589" s="14"/>
      <c r="FV589" s="18"/>
      <c r="GF589" s="17"/>
      <c r="GK589" s="14"/>
      <c r="GL589" s="18"/>
      <c r="GV589" s="17"/>
      <c r="HA589" s="14"/>
      <c r="HB589" s="18"/>
      <c r="HL589" s="17"/>
      <c r="HQ589" s="14"/>
      <c r="HR589" s="18"/>
      <c r="IB589" s="17"/>
      <c r="IG589" s="14"/>
      <c r="IH589" s="18"/>
      <c r="IR589" s="17"/>
      <c r="IW589" s="14"/>
      <c r="IX589" s="18"/>
      <c r="JH589" s="17"/>
      <c r="JM589" s="14"/>
      <c r="JN589" s="18"/>
      <c r="JX589" s="17"/>
      <c r="KC589" s="14"/>
      <c r="KD589" s="18"/>
      <c r="KN589" s="17"/>
      <c r="KS589" s="14"/>
      <c r="KT589" s="18"/>
      <c r="LD589" s="17"/>
      <c r="LI589" s="14"/>
      <c r="LJ589" s="18"/>
      <c r="LT589" s="17"/>
      <c r="LY589" s="14"/>
      <c r="LZ589" s="18"/>
      <c r="MJ589" s="17"/>
      <c r="MO589" s="14"/>
      <c r="MP589" s="18"/>
      <c r="MZ589" s="17"/>
      <c r="NE589" s="14"/>
      <c r="NF589" s="18"/>
      <c r="NP589" s="17"/>
      <c r="NU589" s="14"/>
      <c r="NV589" s="18"/>
      <c r="OF589" s="17"/>
      <c r="OK589" s="14"/>
      <c r="OL589" s="18"/>
      <c r="OV589" s="17"/>
      <c r="PA589" s="14"/>
      <c r="PB589" s="18"/>
      <c r="PL589" s="17"/>
      <c r="PQ589" s="14"/>
      <c r="PR589" s="18"/>
      <c r="QB589" s="17"/>
      <c r="QG589" s="14"/>
      <c r="QH589" s="18"/>
      <c r="QR589" s="17"/>
      <c r="QW589" s="14"/>
      <c r="QX589" s="18"/>
      <c r="RH589" s="17"/>
      <c r="RM589" s="14"/>
      <c r="RN589" s="18"/>
      <c r="RX589" s="17"/>
      <c r="SC589" s="14"/>
      <c r="SD589" s="18"/>
      <c r="SN589" s="17"/>
      <c r="SS589" s="14"/>
      <c r="ST589" s="18"/>
      <c r="TD589" s="17"/>
      <c r="TI589" s="14"/>
      <c r="TJ589" s="18"/>
      <c r="TT589" s="17"/>
      <c r="TY589" s="14"/>
      <c r="TZ589" s="18"/>
      <c r="UJ589" s="17"/>
      <c r="UO589" s="14"/>
      <c r="UP589" s="18"/>
      <c r="UZ589" s="17"/>
      <c r="VE589" s="14"/>
      <c r="VF589" s="18"/>
      <c r="VP589" s="17"/>
      <c r="VU589" s="14"/>
      <c r="VV589" s="18"/>
      <c r="WF589" s="17"/>
      <c r="WK589" s="14"/>
      <c r="WL589" s="18"/>
      <c r="WV589" s="17"/>
      <c r="XA589" s="14"/>
      <c r="XB589" s="18"/>
      <c r="XL589" s="17"/>
      <c r="XQ589" s="14"/>
      <c r="XR589" s="18"/>
      <c r="YB589" s="17"/>
      <c r="YG589" s="14"/>
      <c r="YH589" s="18"/>
      <c r="YR589" s="17"/>
      <c r="YW589" s="14"/>
      <c r="YX589" s="18"/>
      <c r="ZH589" s="17"/>
      <c r="ZM589" s="14"/>
      <c r="ZN589" s="18"/>
      <c r="ZX589" s="17"/>
      <c r="AAC589" s="14"/>
      <c r="AAD589" s="18"/>
      <c r="AAN589" s="17"/>
      <c r="AAS589" s="14"/>
      <c r="AAT589" s="18"/>
      <c r="ABD589" s="17"/>
      <c r="ABI589" s="14"/>
      <c r="ABJ589" s="18"/>
      <c r="ABT589" s="17"/>
      <c r="ABY589" s="14"/>
      <c r="ABZ589" s="18"/>
      <c r="ACJ589" s="17"/>
      <c r="ACO589" s="14"/>
      <c r="ACP589" s="18"/>
      <c r="ACZ589" s="17"/>
      <c r="ADE589" s="14"/>
      <c r="ADF589" s="18"/>
      <c r="ADP589" s="17"/>
      <c r="ADU589" s="14"/>
      <c r="ADV589" s="18"/>
      <c r="AEF589" s="17"/>
      <c r="AEK589" s="14"/>
      <c r="AEL589" s="18"/>
      <c r="AEV589" s="17"/>
      <c r="AFA589" s="14"/>
      <c r="AFB589" s="18"/>
      <c r="AFL589" s="17"/>
      <c r="AFQ589" s="14"/>
      <c r="AFR589" s="18"/>
      <c r="AGB589" s="17"/>
      <c r="AGG589" s="14"/>
      <c r="AGH589" s="18"/>
      <c r="AGR589" s="17"/>
      <c r="AGW589" s="14"/>
      <c r="AGX589" s="18"/>
      <c r="AHH589" s="17"/>
      <c r="AHM589" s="14"/>
      <c r="AHN589" s="18"/>
      <c r="AHX589" s="17"/>
      <c r="AIC589" s="14"/>
      <c r="AID589" s="18"/>
      <c r="AIN589" s="17"/>
      <c r="AIS589" s="14"/>
      <c r="AIT589" s="18"/>
      <c r="AJD589" s="17"/>
      <c r="AJI589" s="14"/>
      <c r="AJJ589" s="18"/>
      <c r="AJT589" s="17"/>
      <c r="AJY589" s="14"/>
      <c r="AJZ589" s="18"/>
      <c r="AKJ589" s="17"/>
      <c r="AKO589" s="14"/>
      <c r="AKP589" s="18"/>
      <c r="AKZ589" s="17"/>
      <c r="ALE589" s="14"/>
      <c r="ALF589" s="18"/>
      <c r="ALP589" s="17"/>
      <c r="ALU589" s="14"/>
      <c r="ALV589" s="18"/>
      <c r="AMF589" s="17"/>
      <c r="AMK589" s="14"/>
      <c r="AML589" s="18"/>
      <c r="AMV589" s="17"/>
      <c r="ANA589" s="14"/>
      <c r="ANB589" s="18"/>
      <c r="ANL589" s="17"/>
      <c r="ANQ589" s="14"/>
      <c r="ANR589" s="18"/>
      <c r="AOB589" s="17"/>
      <c r="AOG589" s="14"/>
      <c r="AOH589" s="18"/>
      <c r="AOR589" s="17"/>
      <c r="AOW589" s="14"/>
      <c r="AOX589" s="18"/>
      <c r="APH589" s="17"/>
      <c r="APM589" s="14"/>
      <c r="APN589" s="18"/>
      <c r="APX589" s="17"/>
      <c r="AQC589" s="14"/>
      <c r="AQD589" s="18"/>
      <c r="AQN589" s="17"/>
      <c r="AQS589" s="14"/>
      <c r="AQT589" s="18"/>
      <c r="ARD589" s="17"/>
      <c r="ARI589" s="14"/>
      <c r="ARJ589" s="18"/>
      <c r="ART589" s="17"/>
      <c r="ARY589" s="14"/>
      <c r="ARZ589" s="18"/>
      <c r="ASJ589" s="17"/>
      <c r="ASO589" s="14"/>
      <c r="ASP589" s="18"/>
      <c r="ASZ589" s="17"/>
      <c r="ATE589" s="14"/>
      <c r="ATF589" s="18"/>
      <c r="ATP589" s="17"/>
      <c r="ATU589" s="14"/>
      <c r="ATV589" s="18"/>
      <c r="AUF589" s="17"/>
      <c r="AUK589" s="14"/>
      <c r="AUL589" s="18"/>
      <c r="AUV589" s="17"/>
      <c r="AVA589" s="14"/>
      <c r="AVB589" s="18"/>
      <c r="AVL589" s="17"/>
      <c r="AVQ589" s="14"/>
      <c r="AVR589" s="18"/>
      <c r="AWB589" s="17"/>
      <c r="AWG589" s="14"/>
      <c r="AWH589" s="18"/>
      <c r="AWR589" s="17"/>
      <c r="AWW589" s="14"/>
      <c r="AWX589" s="18"/>
      <c r="AXH589" s="17"/>
      <c r="AXM589" s="14"/>
      <c r="AXN589" s="18"/>
      <c r="AXX589" s="17"/>
      <c r="AYC589" s="14"/>
      <c r="AYD589" s="18"/>
      <c r="AYN589" s="17"/>
      <c r="AYS589" s="14"/>
      <c r="AYT589" s="18"/>
      <c r="AZD589" s="17"/>
      <c r="AZI589" s="14"/>
      <c r="AZJ589" s="18"/>
      <c r="AZT589" s="17"/>
      <c r="AZY589" s="14"/>
      <c r="AZZ589" s="18"/>
      <c r="BAJ589" s="17"/>
      <c r="BAO589" s="14"/>
      <c r="BAP589" s="18"/>
      <c r="BAZ589" s="17"/>
      <c r="BBE589" s="14"/>
      <c r="BBF589" s="18"/>
      <c r="BBP589" s="17"/>
      <c r="BBU589" s="14"/>
      <c r="BBV589" s="18"/>
      <c r="BCF589" s="17"/>
      <c r="BCK589" s="14"/>
      <c r="BCL589" s="18"/>
      <c r="BCV589" s="17"/>
      <c r="BDA589" s="14"/>
      <c r="BDB589" s="18"/>
      <c r="BDL589" s="17"/>
      <c r="BDQ589" s="14"/>
      <c r="BDR589" s="18"/>
      <c r="BEB589" s="17"/>
      <c r="BEG589" s="14"/>
      <c r="BEH589" s="18"/>
      <c r="BER589" s="17"/>
      <c r="BEW589" s="14"/>
      <c r="BEX589" s="18"/>
      <c r="BFH589" s="17"/>
      <c r="BFM589" s="14"/>
      <c r="BFN589" s="18"/>
      <c r="BFX589" s="17"/>
      <c r="BGC589" s="14"/>
      <c r="BGD589" s="18"/>
      <c r="BGN589" s="17"/>
      <c r="BGS589" s="14"/>
      <c r="BGT589" s="18"/>
      <c r="BHD589" s="17"/>
      <c r="BHI589" s="14"/>
      <c r="BHJ589" s="18"/>
      <c r="BHT589" s="17"/>
      <c r="BHY589" s="14"/>
      <c r="BHZ589" s="18"/>
      <c r="BIJ589" s="17"/>
      <c r="BIO589" s="14"/>
      <c r="BIP589" s="18"/>
      <c r="BIZ589" s="17"/>
      <c r="BJE589" s="14"/>
      <c r="BJF589" s="18"/>
      <c r="BJP589" s="17"/>
      <c r="BJU589" s="14"/>
      <c r="BJV589" s="18"/>
      <c r="BKF589" s="17"/>
      <c r="BKK589" s="14"/>
      <c r="BKL589" s="18"/>
      <c r="BKV589" s="17"/>
      <c r="BLA589" s="14"/>
      <c r="BLB589" s="18"/>
      <c r="BLL589" s="17"/>
      <c r="BLQ589" s="14"/>
      <c r="BLR589" s="18"/>
      <c r="BMB589" s="17"/>
      <c r="BMG589" s="14"/>
      <c r="BMH589" s="18"/>
      <c r="BMR589" s="17"/>
      <c r="BMW589" s="14"/>
      <c r="BMX589" s="18"/>
      <c r="BNH589" s="17"/>
      <c r="BNM589" s="14"/>
      <c r="BNN589" s="18"/>
      <c r="BNX589" s="17"/>
      <c r="BOC589" s="14"/>
      <c r="BOD589" s="18"/>
      <c r="BON589" s="17"/>
      <c r="BOS589" s="14"/>
      <c r="BOT589" s="18"/>
      <c r="BPD589" s="17"/>
      <c r="BPI589" s="14"/>
      <c r="BPJ589" s="18"/>
      <c r="BPT589" s="17"/>
      <c r="BPY589" s="14"/>
      <c r="BPZ589" s="18"/>
      <c r="BQJ589" s="17"/>
      <c r="BQO589" s="14"/>
      <c r="BQP589" s="18"/>
      <c r="BQZ589" s="17"/>
      <c r="BRE589" s="14"/>
      <c r="BRF589" s="18"/>
      <c r="BRP589" s="17"/>
      <c r="BRU589" s="14"/>
      <c r="BRV589" s="18"/>
      <c r="BSF589" s="17"/>
      <c r="BSK589" s="14"/>
      <c r="BSL589" s="18"/>
      <c r="BSV589" s="17"/>
      <c r="BTA589" s="14"/>
      <c r="BTB589" s="18"/>
      <c r="BTL589" s="17"/>
      <c r="BTQ589" s="14"/>
      <c r="BTR589" s="18"/>
      <c r="BUB589" s="17"/>
      <c r="BUG589" s="14"/>
      <c r="BUH589" s="18"/>
      <c r="BUR589" s="17"/>
      <c r="BUW589" s="14"/>
      <c r="BUX589" s="18"/>
      <c r="BVH589" s="17"/>
      <c r="BVM589" s="14"/>
      <c r="BVN589" s="18"/>
      <c r="BVX589" s="17"/>
      <c r="BWC589" s="14"/>
      <c r="BWD589" s="18"/>
      <c r="BWN589" s="17"/>
      <c r="BWS589" s="14"/>
      <c r="BWT589" s="18"/>
      <c r="BXD589" s="17"/>
      <c r="BXI589" s="14"/>
      <c r="BXJ589" s="18"/>
      <c r="BXT589" s="17"/>
      <c r="BXY589" s="14"/>
      <c r="BXZ589" s="18"/>
      <c r="BYJ589" s="17"/>
      <c r="BYO589" s="14"/>
      <c r="BYP589" s="18"/>
      <c r="BYZ589" s="17"/>
      <c r="BZE589" s="14"/>
      <c r="BZF589" s="18"/>
      <c r="BZP589" s="17"/>
      <c r="BZU589" s="14"/>
      <c r="BZV589" s="18"/>
      <c r="CAF589" s="17"/>
      <c r="CAK589" s="14"/>
      <c r="CAL589" s="18"/>
      <c r="CAV589" s="17"/>
      <c r="CBA589" s="14"/>
      <c r="CBB589" s="18"/>
      <c r="CBL589" s="17"/>
      <c r="CBQ589" s="14"/>
      <c r="CBR589" s="18"/>
      <c r="CCB589" s="17"/>
      <c r="CCG589" s="14"/>
      <c r="CCH589" s="18"/>
      <c r="CCR589" s="17"/>
      <c r="CCW589" s="14"/>
      <c r="CCX589" s="18"/>
      <c r="CDH589" s="17"/>
      <c r="CDM589" s="14"/>
      <c r="CDN589" s="18"/>
      <c r="CDX589" s="17"/>
      <c r="CEC589" s="14"/>
      <c r="CED589" s="18"/>
      <c r="CEN589" s="17"/>
      <c r="CES589" s="14"/>
      <c r="CET589" s="18"/>
      <c r="CFD589" s="17"/>
      <c r="CFI589" s="14"/>
      <c r="CFJ589" s="18"/>
      <c r="CFT589" s="17"/>
      <c r="CFY589" s="14"/>
      <c r="CFZ589" s="18"/>
      <c r="CGJ589" s="17"/>
      <c r="CGO589" s="14"/>
      <c r="CGP589" s="18"/>
      <c r="CGZ589" s="17"/>
      <c r="CHE589" s="14"/>
      <c r="CHF589" s="18"/>
      <c r="CHP589" s="17"/>
      <c r="CHU589" s="14"/>
      <c r="CHV589" s="18"/>
      <c r="CIF589" s="17"/>
      <c r="CIK589" s="14"/>
      <c r="CIL589" s="18"/>
      <c r="CIV589" s="17"/>
      <c r="CJA589" s="14"/>
      <c r="CJB589" s="18"/>
      <c r="CJL589" s="17"/>
      <c r="CJQ589" s="14"/>
      <c r="CJR589" s="18"/>
      <c r="CKB589" s="17"/>
      <c r="CKG589" s="14"/>
      <c r="CKH589" s="18"/>
      <c r="CKR589" s="17"/>
      <c r="CKW589" s="14"/>
      <c r="CKX589" s="18"/>
      <c r="CLH589" s="17"/>
      <c r="CLM589" s="14"/>
      <c r="CLN589" s="18"/>
      <c r="CLX589" s="17"/>
      <c r="CMC589" s="14"/>
      <c r="CMD589" s="18"/>
      <c r="CMN589" s="17"/>
      <c r="CMS589" s="14"/>
      <c r="CMT589" s="18"/>
      <c r="CND589" s="17"/>
      <c r="CNI589" s="14"/>
      <c r="CNJ589" s="18"/>
      <c r="CNT589" s="17"/>
      <c r="CNY589" s="14"/>
      <c r="CNZ589" s="18"/>
      <c r="COJ589" s="17"/>
      <c r="COO589" s="14"/>
      <c r="COP589" s="18"/>
      <c r="COZ589" s="17"/>
      <c r="CPE589" s="14"/>
      <c r="CPF589" s="18"/>
      <c r="CPP589" s="17"/>
      <c r="CPU589" s="14"/>
      <c r="CPV589" s="18"/>
      <c r="CQF589" s="17"/>
      <c r="CQK589" s="14"/>
      <c r="CQL589" s="18"/>
      <c r="CQV589" s="17"/>
      <c r="CRA589" s="14"/>
      <c r="CRB589" s="18"/>
      <c r="CRL589" s="17"/>
      <c r="CRQ589" s="14"/>
      <c r="CRR589" s="18"/>
      <c r="CSB589" s="17"/>
      <c r="CSG589" s="14"/>
      <c r="CSH589" s="18"/>
      <c r="CSR589" s="17"/>
      <c r="CSW589" s="14"/>
      <c r="CSX589" s="18"/>
      <c r="CTH589" s="17"/>
      <c r="CTM589" s="14"/>
      <c r="CTN589" s="18"/>
      <c r="CTX589" s="17"/>
      <c r="CUC589" s="14"/>
      <c r="CUD589" s="18"/>
      <c r="CUN589" s="17"/>
      <c r="CUS589" s="14"/>
      <c r="CUT589" s="18"/>
      <c r="CVD589" s="17"/>
      <c r="CVI589" s="14"/>
      <c r="CVJ589" s="18"/>
      <c r="CVT589" s="17"/>
      <c r="CVY589" s="14"/>
      <c r="CVZ589" s="18"/>
      <c r="CWJ589" s="17"/>
      <c r="CWO589" s="14"/>
      <c r="CWP589" s="18"/>
      <c r="CWZ589" s="17"/>
      <c r="CXE589" s="14"/>
      <c r="CXF589" s="18"/>
      <c r="CXP589" s="17"/>
      <c r="CXU589" s="14"/>
      <c r="CXV589" s="18"/>
      <c r="CYF589" s="17"/>
      <c r="CYK589" s="14"/>
      <c r="CYL589" s="18"/>
      <c r="CYV589" s="17"/>
      <c r="CZA589" s="14"/>
      <c r="CZB589" s="18"/>
      <c r="CZL589" s="17"/>
      <c r="CZQ589" s="14"/>
      <c r="CZR589" s="18"/>
      <c r="DAB589" s="17"/>
      <c r="DAG589" s="14"/>
      <c r="DAH589" s="18"/>
      <c r="DAR589" s="17"/>
      <c r="DAW589" s="14"/>
      <c r="DAX589" s="18"/>
      <c r="DBH589" s="17"/>
      <c r="DBM589" s="14"/>
      <c r="DBN589" s="18"/>
      <c r="DBX589" s="17"/>
      <c r="DCC589" s="14"/>
      <c r="DCD589" s="18"/>
      <c r="DCN589" s="17"/>
      <c r="DCS589" s="14"/>
      <c r="DCT589" s="18"/>
      <c r="DDD589" s="17"/>
      <c r="DDI589" s="14"/>
      <c r="DDJ589" s="18"/>
      <c r="DDT589" s="17"/>
      <c r="DDY589" s="14"/>
      <c r="DDZ589" s="18"/>
      <c r="DEJ589" s="17"/>
      <c r="DEO589" s="14"/>
      <c r="DEP589" s="18"/>
      <c r="DEZ589" s="17"/>
      <c r="DFE589" s="14"/>
      <c r="DFF589" s="18"/>
      <c r="DFP589" s="17"/>
      <c r="DFU589" s="14"/>
      <c r="DFV589" s="18"/>
      <c r="DGF589" s="17"/>
      <c r="DGK589" s="14"/>
      <c r="DGL589" s="18"/>
      <c r="DGV589" s="17"/>
      <c r="DHA589" s="14"/>
      <c r="DHB589" s="18"/>
      <c r="DHL589" s="17"/>
      <c r="DHQ589" s="14"/>
      <c r="DHR589" s="18"/>
      <c r="DIB589" s="17"/>
      <c r="DIG589" s="14"/>
      <c r="DIH589" s="18"/>
      <c r="DIR589" s="17"/>
      <c r="DIW589" s="14"/>
      <c r="DIX589" s="18"/>
      <c r="DJH589" s="17"/>
      <c r="DJM589" s="14"/>
      <c r="DJN589" s="18"/>
      <c r="DJX589" s="17"/>
      <c r="DKC589" s="14"/>
      <c r="DKD589" s="18"/>
      <c r="DKN589" s="17"/>
      <c r="DKS589" s="14"/>
      <c r="DKT589" s="18"/>
      <c r="DLD589" s="17"/>
      <c r="DLI589" s="14"/>
      <c r="DLJ589" s="18"/>
      <c r="DLT589" s="17"/>
      <c r="DLY589" s="14"/>
      <c r="DLZ589" s="18"/>
      <c r="DMJ589" s="17"/>
      <c r="DMO589" s="14"/>
      <c r="DMP589" s="18"/>
      <c r="DMZ589" s="17"/>
      <c r="DNE589" s="14"/>
      <c r="DNF589" s="18"/>
      <c r="DNP589" s="17"/>
      <c r="DNU589" s="14"/>
      <c r="DNV589" s="18"/>
      <c r="DOF589" s="17"/>
      <c r="DOK589" s="14"/>
      <c r="DOL589" s="18"/>
      <c r="DOV589" s="17"/>
      <c r="DPA589" s="14"/>
      <c r="DPB589" s="18"/>
      <c r="DPL589" s="17"/>
      <c r="DPQ589" s="14"/>
      <c r="DPR589" s="18"/>
      <c r="DQB589" s="17"/>
      <c r="DQG589" s="14"/>
      <c r="DQH589" s="18"/>
      <c r="DQR589" s="17"/>
      <c r="DQW589" s="14"/>
      <c r="DQX589" s="18"/>
      <c r="DRH589" s="17"/>
      <c r="DRM589" s="14"/>
      <c r="DRN589" s="18"/>
      <c r="DRX589" s="17"/>
      <c r="DSC589" s="14"/>
      <c r="DSD589" s="18"/>
      <c r="DSN589" s="17"/>
      <c r="DSS589" s="14"/>
      <c r="DST589" s="18"/>
      <c r="DTD589" s="17"/>
      <c r="DTI589" s="14"/>
      <c r="DTJ589" s="18"/>
      <c r="DTT589" s="17"/>
      <c r="DTY589" s="14"/>
      <c r="DTZ589" s="18"/>
      <c r="DUJ589" s="17"/>
      <c r="DUO589" s="14"/>
      <c r="DUP589" s="18"/>
      <c r="DUZ589" s="17"/>
      <c r="DVE589" s="14"/>
      <c r="DVF589" s="18"/>
      <c r="DVP589" s="17"/>
      <c r="DVU589" s="14"/>
      <c r="DVV589" s="18"/>
      <c r="DWF589" s="17"/>
      <c r="DWK589" s="14"/>
      <c r="DWL589" s="18"/>
      <c r="DWV589" s="17"/>
      <c r="DXA589" s="14"/>
      <c r="DXB589" s="18"/>
      <c r="DXL589" s="17"/>
      <c r="DXQ589" s="14"/>
      <c r="DXR589" s="18"/>
      <c r="DYB589" s="17"/>
      <c r="DYG589" s="14"/>
      <c r="DYH589" s="18"/>
      <c r="DYR589" s="17"/>
      <c r="DYW589" s="14"/>
      <c r="DYX589" s="18"/>
      <c r="DZH589" s="17"/>
      <c r="DZM589" s="14"/>
      <c r="DZN589" s="18"/>
      <c r="DZX589" s="17"/>
      <c r="EAC589" s="14"/>
      <c r="EAD589" s="18"/>
      <c r="EAN589" s="17"/>
      <c r="EAS589" s="14"/>
      <c r="EAT589" s="18"/>
      <c r="EBD589" s="17"/>
      <c r="EBI589" s="14"/>
      <c r="EBJ589" s="18"/>
      <c r="EBT589" s="17"/>
      <c r="EBY589" s="14"/>
      <c r="EBZ589" s="18"/>
      <c r="ECJ589" s="17"/>
      <c r="ECO589" s="14"/>
      <c r="ECP589" s="18"/>
      <c r="ECZ589" s="17"/>
      <c r="EDE589" s="14"/>
      <c r="EDF589" s="18"/>
      <c r="EDP589" s="17"/>
      <c r="EDU589" s="14"/>
      <c r="EDV589" s="18"/>
      <c r="EEF589" s="17"/>
      <c r="EEK589" s="14"/>
      <c r="EEL589" s="18"/>
      <c r="EEV589" s="17"/>
      <c r="EFA589" s="14"/>
      <c r="EFB589" s="18"/>
      <c r="EFL589" s="17"/>
      <c r="EFQ589" s="14"/>
      <c r="EFR589" s="18"/>
      <c r="EGB589" s="17"/>
      <c r="EGG589" s="14"/>
      <c r="EGH589" s="18"/>
      <c r="EGR589" s="17"/>
      <c r="EGW589" s="14"/>
      <c r="EGX589" s="18"/>
      <c r="EHH589" s="17"/>
      <c r="EHM589" s="14"/>
      <c r="EHN589" s="18"/>
      <c r="EHX589" s="17"/>
      <c r="EIC589" s="14"/>
      <c r="EID589" s="18"/>
      <c r="EIN589" s="17"/>
      <c r="EIS589" s="14"/>
      <c r="EIT589" s="18"/>
      <c r="EJD589" s="17"/>
      <c r="EJI589" s="14"/>
      <c r="EJJ589" s="18"/>
      <c r="EJT589" s="17"/>
      <c r="EJY589" s="14"/>
      <c r="EJZ589" s="18"/>
      <c r="EKJ589" s="17"/>
      <c r="EKO589" s="14"/>
      <c r="EKP589" s="18"/>
      <c r="EKZ589" s="17"/>
      <c r="ELE589" s="14"/>
      <c r="ELF589" s="18"/>
      <c r="ELP589" s="17"/>
      <c r="ELU589" s="14"/>
      <c r="ELV589" s="18"/>
      <c r="EMF589" s="17"/>
      <c r="EMK589" s="14"/>
      <c r="EML589" s="18"/>
      <c r="EMV589" s="17"/>
      <c r="ENA589" s="14"/>
      <c r="ENB589" s="18"/>
      <c r="ENL589" s="17"/>
      <c r="ENQ589" s="14"/>
      <c r="ENR589" s="18"/>
      <c r="EOB589" s="17"/>
      <c r="EOG589" s="14"/>
      <c r="EOH589" s="18"/>
      <c r="EOR589" s="17"/>
      <c r="EOW589" s="14"/>
      <c r="EOX589" s="18"/>
      <c r="EPH589" s="17"/>
      <c r="EPM589" s="14"/>
      <c r="EPN589" s="18"/>
      <c r="EPX589" s="17"/>
      <c r="EQC589" s="14"/>
      <c r="EQD589" s="18"/>
      <c r="EQN589" s="17"/>
      <c r="EQS589" s="14"/>
      <c r="EQT589" s="18"/>
      <c r="ERD589" s="17"/>
      <c r="ERI589" s="14"/>
      <c r="ERJ589" s="18"/>
      <c r="ERT589" s="17"/>
      <c r="ERY589" s="14"/>
      <c r="ERZ589" s="18"/>
      <c r="ESJ589" s="17"/>
      <c r="ESO589" s="14"/>
      <c r="ESP589" s="18"/>
      <c r="ESZ589" s="17"/>
      <c r="ETE589" s="14"/>
      <c r="ETF589" s="18"/>
      <c r="ETP589" s="17"/>
      <c r="ETU589" s="14"/>
      <c r="ETV589" s="18"/>
      <c r="EUF589" s="17"/>
      <c r="EUK589" s="14"/>
      <c r="EUL589" s="18"/>
      <c r="EUV589" s="17"/>
      <c r="EVA589" s="14"/>
      <c r="EVB589" s="18"/>
      <c r="EVL589" s="17"/>
      <c r="EVQ589" s="14"/>
      <c r="EVR589" s="18"/>
      <c r="EWB589" s="17"/>
      <c r="EWG589" s="14"/>
      <c r="EWH589" s="18"/>
      <c r="EWR589" s="17"/>
      <c r="EWW589" s="14"/>
      <c r="EWX589" s="18"/>
      <c r="EXH589" s="17"/>
      <c r="EXM589" s="14"/>
      <c r="EXN589" s="18"/>
      <c r="EXX589" s="17"/>
      <c r="EYC589" s="14"/>
      <c r="EYD589" s="18"/>
      <c r="EYN589" s="17"/>
      <c r="EYS589" s="14"/>
      <c r="EYT589" s="18"/>
      <c r="EZD589" s="17"/>
      <c r="EZI589" s="14"/>
      <c r="EZJ589" s="18"/>
      <c r="EZT589" s="17"/>
      <c r="EZY589" s="14"/>
      <c r="EZZ589" s="18"/>
      <c r="FAJ589" s="17"/>
      <c r="FAO589" s="14"/>
      <c r="FAP589" s="18"/>
      <c r="FAZ589" s="17"/>
      <c r="FBE589" s="14"/>
      <c r="FBF589" s="18"/>
      <c r="FBP589" s="17"/>
      <c r="FBU589" s="14"/>
      <c r="FBV589" s="18"/>
      <c r="FCF589" s="17"/>
      <c r="FCK589" s="14"/>
      <c r="FCL589" s="18"/>
      <c r="FCV589" s="17"/>
      <c r="FDA589" s="14"/>
      <c r="FDB589" s="18"/>
      <c r="FDL589" s="17"/>
      <c r="FDQ589" s="14"/>
      <c r="FDR589" s="18"/>
      <c r="FEB589" s="17"/>
      <c r="FEG589" s="14"/>
      <c r="FEH589" s="18"/>
      <c r="FER589" s="17"/>
      <c r="FEW589" s="14"/>
      <c r="FEX589" s="18"/>
      <c r="FFH589" s="17"/>
      <c r="FFM589" s="14"/>
      <c r="FFN589" s="18"/>
      <c r="FFX589" s="17"/>
      <c r="FGC589" s="14"/>
      <c r="FGD589" s="18"/>
      <c r="FGN589" s="17"/>
      <c r="FGS589" s="14"/>
      <c r="FGT589" s="18"/>
      <c r="FHD589" s="17"/>
      <c r="FHI589" s="14"/>
      <c r="FHJ589" s="18"/>
      <c r="FHT589" s="17"/>
      <c r="FHY589" s="14"/>
      <c r="FHZ589" s="18"/>
      <c r="FIJ589" s="17"/>
      <c r="FIO589" s="14"/>
      <c r="FIP589" s="18"/>
      <c r="FIZ589" s="17"/>
      <c r="FJE589" s="14"/>
      <c r="FJF589" s="18"/>
      <c r="FJP589" s="17"/>
      <c r="FJU589" s="14"/>
      <c r="FJV589" s="18"/>
      <c r="FKF589" s="17"/>
      <c r="FKK589" s="14"/>
      <c r="FKL589" s="18"/>
      <c r="FKV589" s="17"/>
      <c r="FLA589" s="14"/>
      <c r="FLB589" s="18"/>
      <c r="FLL589" s="17"/>
      <c r="FLQ589" s="14"/>
      <c r="FLR589" s="18"/>
      <c r="FMB589" s="17"/>
      <c r="FMG589" s="14"/>
      <c r="FMH589" s="18"/>
      <c r="FMR589" s="17"/>
      <c r="FMW589" s="14"/>
      <c r="FMX589" s="18"/>
      <c r="FNH589" s="17"/>
      <c r="FNM589" s="14"/>
      <c r="FNN589" s="18"/>
      <c r="FNX589" s="17"/>
      <c r="FOC589" s="14"/>
      <c r="FOD589" s="18"/>
      <c r="FON589" s="17"/>
      <c r="FOS589" s="14"/>
      <c r="FOT589" s="18"/>
      <c r="FPD589" s="17"/>
      <c r="FPI589" s="14"/>
      <c r="FPJ589" s="18"/>
      <c r="FPT589" s="17"/>
      <c r="FPY589" s="14"/>
      <c r="FPZ589" s="18"/>
      <c r="FQJ589" s="17"/>
      <c r="FQO589" s="14"/>
      <c r="FQP589" s="18"/>
      <c r="FQZ589" s="17"/>
      <c r="FRE589" s="14"/>
      <c r="FRF589" s="18"/>
      <c r="FRP589" s="17"/>
      <c r="FRU589" s="14"/>
      <c r="FRV589" s="18"/>
      <c r="FSF589" s="17"/>
      <c r="FSK589" s="14"/>
      <c r="FSL589" s="18"/>
      <c r="FSV589" s="17"/>
      <c r="FTA589" s="14"/>
      <c r="FTB589" s="18"/>
      <c r="FTL589" s="17"/>
      <c r="FTQ589" s="14"/>
      <c r="FTR589" s="18"/>
      <c r="FUB589" s="17"/>
      <c r="FUG589" s="14"/>
      <c r="FUH589" s="18"/>
      <c r="FUR589" s="17"/>
      <c r="FUW589" s="14"/>
      <c r="FUX589" s="18"/>
      <c r="FVH589" s="17"/>
      <c r="FVM589" s="14"/>
      <c r="FVN589" s="18"/>
      <c r="FVX589" s="17"/>
      <c r="FWC589" s="14"/>
      <c r="FWD589" s="18"/>
      <c r="FWN589" s="17"/>
      <c r="FWS589" s="14"/>
      <c r="FWT589" s="18"/>
      <c r="FXD589" s="17"/>
      <c r="FXI589" s="14"/>
      <c r="FXJ589" s="18"/>
      <c r="FXT589" s="17"/>
      <c r="FXY589" s="14"/>
      <c r="FXZ589" s="18"/>
      <c r="FYJ589" s="17"/>
      <c r="FYO589" s="14"/>
      <c r="FYP589" s="18"/>
      <c r="FYZ589" s="17"/>
      <c r="FZE589" s="14"/>
      <c r="FZF589" s="18"/>
      <c r="FZP589" s="17"/>
      <c r="FZU589" s="14"/>
      <c r="FZV589" s="18"/>
      <c r="GAF589" s="17"/>
      <c r="GAK589" s="14"/>
      <c r="GAL589" s="18"/>
      <c r="GAV589" s="17"/>
      <c r="GBA589" s="14"/>
      <c r="GBB589" s="18"/>
      <c r="GBL589" s="17"/>
      <c r="GBQ589" s="14"/>
      <c r="GBR589" s="18"/>
      <c r="GCB589" s="17"/>
      <c r="GCG589" s="14"/>
      <c r="GCH589" s="18"/>
      <c r="GCR589" s="17"/>
      <c r="GCW589" s="14"/>
      <c r="GCX589" s="18"/>
      <c r="GDH589" s="17"/>
      <c r="GDM589" s="14"/>
      <c r="GDN589" s="18"/>
      <c r="GDX589" s="17"/>
      <c r="GEC589" s="14"/>
      <c r="GED589" s="18"/>
      <c r="GEN589" s="17"/>
      <c r="GES589" s="14"/>
      <c r="GET589" s="18"/>
      <c r="GFD589" s="17"/>
      <c r="GFI589" s="14"/>
      <c r="GFJ589" s="18"/>
      <c r="GFT589" s="17"/>
      <c r="GFY589" s="14"/>
      <c r="GFZ589" s="18"/>
      <c r="GGJ589" s="17"/>
      <c r="GGO589" s="14"/>
      <c r="GGP589" s="18"/>
      <c r="GGZ589" s="17"/>
      <c r="GHE589" s="14"/>
      <c r="GHF589" s="18"/>
      <c r="GHP589" s="17"/>
      <c r="GHU589" s="14"/>
      <c r="GHV589" s="18"/>
      <c r="GIF589" s="17"/>
      <c r="GIK589" s="14"/>
      <c r="GIL589" s="18"/>
      <c r="GIV589" s="17"/>
      <c r="GJA589" s="14"/>
      <c r="GJB589" s="18"/>
      <c r="GJL589" s="17"/>
      <c r="GJQ589" s="14"/>
      <c r="GJR589" s="18"/>
      <c r="GKB589" s="17"/>
      <c r="GKG589" s="14"/>
      <c r="GKH589" s="18"/>
      <c r="GKR589" s="17"/>
      <c r="GKW589" s="14"/>
      <c r="GKX589" s="18"/>
      <c r="GLH589" s="17"/>
      <c r="GLM589" s="14"/>
      <c r="GLN589" s="18"/>
      <c r="GLX589" s="17"/>
      <c r="GMC589" s="14"/>
      <c r="GMD589" s="18"/>
      <c r="GMN589" s="17"/>
      <c r="GMS589" s="14"/>
      <c r="GMT589" s="18"/>
      <c r="GND589" s="17"/>
      <c r="GNI589" s="14"/>
      <c r="GNJ589" s="18"/>
      <c r="GNT589" s="17"/>
      <c r="GNY589" s="14"/>
      <c r="GNZ589" s="18"/>
      <c r="GOJ589" s="17"/>
      <c r="GOO589" s="14"/>
      <c r="GOP589" s="18"/>
      <c r="GOZ589" s="17"/>
      <c r="GPE589" s="14"/>
      <c r="GPF589" s="18"/>
      <c r="GPP589" s="17"/>
      <c r="GPU589" s="14"/>
      <c r="GPV589" s="18"/>
      <c r="GQF589" s="17"/>
      <c r="GQK589" s="14"/>
      <c r="GQL589" s="18"/>
      <c r="GQV589" s="17"/>
      <c r="GRA589" s="14"/>
      <c r="GRB589" s="18"/>
      <c r="GRL589" s="17"/>
      <c r="GRQ589" s="14"/>
      <c r="GRR589" s="18"/>
      <c r="GSB589" s="17"/>
      <c r="GSG589" s="14"/>
      <c r="GSH589" s="18"/>
      <c r="GSR589" s="17"/>
      <c r="GSW589" s="14"/>
      <c r="GSX589" s="18"/>
      <c r="GTH589" s="17"/>
      <c r="GTM589" s="14"/>
      <c r="GTN589" s="18"/>
      <c r="GTX589" s="17"/>
      <c r="GUC589" s="14"/>
      <c r="GUD589" s="18"/>
      <c r="GUN589" s="17"/>
      <c r="GUS589" s="14"/>
      <c r="GUT589" s="18"/>
      <c r="GVD589" s="17"/>
      <c r="GVI589" s="14"/>
      <c r="GVJ589" s="18"/>
      <c r="GVT589" s="17"/>
      <c r="GVY589" s="14"/>
      <c r="GVZ589" s="18"/>
      <c r="GWJ589" s="17"/>
      <c r="GWO589" s="14"/>
      <c r="GWP589" s="18"/>
      <c r="GWZ589" s="17"/>
      <c r="GXE589" s="14"/>
      <c r="GXF589" s="18"/>
      <c r="GXP589" s="17"/>
      <c r="GXU589" s="14"/>
      <c r="GXV589" s="18"/>
      <c r="GYF589" s="17"/>
      <c r="GYK589" s="14"/>
      <c r="GYL589" s="18"/>
      <c r="GYV589" s="17"/>
      <c r="GZA589" s="14"/>
      <c r="GZB589" s="18"/>
      <c r="GZL589" s="17"/>
      <c r="GZQ589" s="14"/>
      <c r="GZR589" s="18"/>
      <c r="HAB589" s="17"/>
      <c r="HAG589" s="14"/>
      <c r="HAH589" s="18"/>
      <c r="HAR589" s="17"/>
      <c r="HAW589" s="14"/>
      <c r="HAX589" s="18"/>
      <c r="HBH589" s="17"/>
      <c r="HBM589" s="14"/>
      <c r="HBN589" s="18"/>
      <c r="HBX589" s="17"/>
      <c r="HCC589" s="14"/>
      <c r="HCD589" s="18"/>
      <c r="HCN589" s="17"/>
      <c r="HCS589" s="14"/>
      <c r="HCT589" s="18"/>
      <c r="HDD589" s="17"/>
      <c r="HDI589" s="14"/>
      <c r="HDJ589" s="18"/>
      <c r="HDT589" s="17"/>
      <c r="HDY589" s="14"/>
      <c r="HDZ589" s="18"/>
      <c r="HEJ589" s="17"/>
      <c r="HEO589" s="14"/>
      <c r="HEP589" s="18"/>
      <c r="HEZ589" s="17"/>
      <c r="HFE589" s="14"/>
      <c r="HFF589" s="18"/>
      <c r="HFP589" s="17"/>
      <c r="HFU589" s="14"/>
      <c r="HFV589" s="18"/>
      <c r="HGF589" s="17"/>
      <c r="HGK589" s="14"/>
      <c r="HGL589" s="18"/>
      <c r="HGV589" s="17"/>
      <c r="HHA589" s="14"/>
      <c r="HHB589" s="18"/>
      <c r="HHL589" s="17"/>
      <c r="HHQ589" s="14"/>
      <c r="HHR589" s="18"/>
      <c r="HIB589" s="17"/>
      <c r="HIG589" s="14"/>
      <c r="HIH589" s="18"/>
      <c r="HIR589" s="17"/>
      <c r="HIW589" s="14"/>
      <c r="HIX589" s="18"/>
      <c r="HJH589" s="17"/>
      <c r="HJM589" s="14"/>
      <c r="HJN589" s="18"/>
      <c r="HJX589" s="17"/>
      <c r="HKC589" s="14"/>
      <c r="HKD589" s="18"/>
      <c r="HKN589" s="17"/>
      <c r="HKS589" s="14"/>
      <c r="HKT589" s="18"/>
      <c r="HLD589" s="17"/>
      <c r="HLI589" s="14"/>
      <c r="HLJ589" s="18"/>
      <c r="HLT589" s="17"/>
      <c r="HLY589" s="14"/>
      <c r="HLZ589" s="18"/>
      <c r="HMJ589" s="17"/>
      <c r="HMO589" s="14"/>
      <c r="HMP589" s="18"/>
      <c r="HMZ589" s="17"/>
      <c r="HNE589" s="14"/>
      <c r="HNF589" s="18"/>
      <c r="HNP589" s="17"/>
      <c r="HNU589" s="14"/>
      <c r="HNV589" s="18"/>
      <c r="HOF589" s="17"/>
      <c r="HOK589" s="14"/>
      <c r="HOL589" s="18"/>
      <c r="HOV589" s="17"/>
      <c r="HPA589" s="14"/>
      <c r="HPB589" s="18"/>
      <c r="HPL589" s="17"/>
      <c r="HPQ589" s="14"/>
      <c r="HPR589" s="18"/>
      <c r="HQB589" s="17"/>
      <c r="HQG589" s="14"/>
      <c r="HQH589" s="18"/>
      <c r="HQR589" s="17"/>
      <c r="HQW589" s="14"/>
      <c r="HQX589" s="18"/>
      <c r="HRH589" s="17"/>
      <c r="HRM589" s="14"/>
      <c r="HRN589" s="18"/>
      <c r="HRX589" s="17"/>
      <c r="HSC589" s="14"/>
      <c r="HSD589" s="18"/>
      <c r="HSN589" s="17"/>
      <c r="HSS589" s="14"/>
      <c r="HST589" s="18"/>
      <c r="HTD589" s="17"/>
      <c r="HTI589" s="14"/>
      <c r="HTJ589" s="18"/>
      <c r="HTT589" s="17"/>
      <c r="HTY589" s="14"/>
      <c r="HTZ589" s="18"/>
      <c r="HUJ589" s="17"/>
      <c r="HUO589" s="14"/>
      <c r="HUP589" s="18"/>
      <c r="HUZ589" s="17"/>
      <c r="HVE589" s="14"/>
      <c r="HVF589" s="18"/>
      <c r="HVP589" s="17"/>
      <c r="HVU589" s="14"/>
      <c r="HVV589" s="18"/>
      <c r="HWF589" s="17"/>
      <c r="HWK589" s="14"/>
      <c r="HWL589" s="18"/>
      <c r="HWV589" s="17"/>
      <c r="HXA589" s="14"/>
      <c r="HXB589" s="18"/>
      <c r="HXL589" s="17"/>
      <c r="HXQ589" s="14"/>
      <c r="HXR589" s="18"/>
      <c r="HYB589" s="17"/>
      <c r="HYG589" s="14"/>
      <c r="HYH589" s="18"/>
      <c r="HYR589" s="17"/>
      <c r="HYW589" s="14"/>
      <c r="HYX589" s="18"/>
      <c r="HZH589" s="17"/>
      <c r="HZM589" s="14"/>
      <c r="HZN589" s="18"/>
      <c r="HZX589" s="17"/>
      <c r="IAC589" s="14"/>
      <c r="IAD589" s="18"/>
      <c r="IAN589" s="17"/>
      <c r="IAS589" s="14"/>
      <c r="IAT589" s="18"/>
      <c r="IBD589" s="17"/>
      <c r="IBI589" s="14"/>
      <c r="IBJ589" s="18"/>
      <c r="IBT589" s="17"/>
      <c r="IBY589" s="14"/>
      <c r="IBZ589" s="18"/>
      <c r="ICJ589" s="17"/>
      <c r="ICO589" s="14"/>
      <c r="ICP589" s="18"/>
      <c r="ICZ589" s="17"/>
      <c r="IDE589" s="14"/>
      <c r="IDF589" s="18"/>
      <c r="IDP589" s="17"/>
      <c r="IDU589" s="14"/>
      <c r="IDV589" s="18"/>
      <c r="IEF589" s="17"/>
      <c r="IEK589" s="14"/>
      <c r="IEL589" s="18"/>
      <c r="IEV589" s="17"/>
      <c r="IFA589" s="14"/>
      <c r="IFB589" s="18"/>
      <c r="IFL589" s="17"/>
      <c r="IFQ589" s="14"/>
      <c r="IFR589" s="18"/>
      <c r="IGB589" s="17"/>
      <c r="IGG589" s="14"/>
      <c r="IGH589" s="18"/>
      <c r="IGR589" s="17"/>
      <c r="IGW589" s="14"/>
      <c r="IGX589" s="18"/>
      <c r="IHH589" s="17"/>
      <c r="IHM589" s="14"/>
      <c r="IHN589" s="18"/>
      <c r="IHX589" s="17"/>
      <c r="IIC589" s="14"/>
      <c r="IID589" s="18"/>
      <c r="IIN589" s="17"/>
      <c r="IIS589" s="14"/>
      <c r="IIT589" s="18"/>
      <c r="IJD589" s="17"/>
      <c r="IJI589" s="14"/>
      <c r="IJJ589" s="18"/>
      <c r="IJT589" s="17"/>
      <c r="IJY589" s="14"/>
      <c r="IJZ589" s="18"/>
      <c r="IKJ589" s="17"/>
      <c r="IKO589" s="14"/>
      <c r="IKP589" s="18"/>
      <c r="IKZ589" s="17"/>
      <c r="ILE589" s="14"/>
      <c r="ILF589" s="18"/>
      <c r="ILP589" s="17"/>
      <c r="ILU589" s="14"/>
      <c r="ILV589" s="18"/>
      <c r="IMF589" s="17"/>
      <c r="IMK589" s="14"/>
      <c r="IML589" s="18"/>
      <c r="IMV589" s="17"/>
      <c r="INA589" s="14"/>
      <c r="INB589" s="18"/>
      <c r="INL589" s="17"/>
      <c r="INQ589" s="14"/>
      <c r="INR589" s="18"/>
      <c r="IOB589" s="17"/>
      <c r="IOG589" s="14"/>
      <c r="IOH589" s="18"/>
      <c r="IOR589" s="17"/>
      <c r="IOW589" s="14"/>
      <c r="IOX589" s="18"/>
      <c r="IPH589" s="17"/>
      <c r="IPM589" s="14"/>
      <c r="IPN589" s="18"/>
      <c r="IPX589" s="17"/>
      <c r="IQC589" s="14"/>
      <c r="IQD589" s="18"/>
      <c r="IQN589" s="17"/>
      <c r="IQS589" s="14"/>
      <c r="IQT589" s="18"/>
      <c r="IRD589" s="17"/>
      <c r="IRI589" s="14"/>
      <c r="IRJ589" s="18"/>
      <c r="IRT589" s="17"/>
      <c r="IRY589" s="14"/>
      <c r="IRZ589" s="18"/>
      <c r="ISJ589" s="17"/>
      <c r="ISO589" s="14"/>
      <c r="ISP589" s="18"/>
      <c r="ISZ589" s="17"/>
      <c r="ITE589" s="14"/>
      <c r="ITF589" s="18"/>
      <c r="ITP589" s="17"/>
      <c r="ITU589" s="14"/>
      <c r="ITV589" s="18"/>
      <c r="IUF589" s="17"/>
      <c r="IUK589" s="14"/>
      <c r="IUL589" s="18"/>
      <c r="IUV589" s="17"/>
      <c r="IVA589" s="14"/>
      <c r="IVB589" s="18"/>
      <c r="IVL589" s="17"/>
      <c r="IVQ589" s="14"/>
      <c r="IVR589" s="18"/>
      <c r="IWB589" s="17"/>
      <c r="IWG589" s="14"/>
      <c r="IWH589" s="18"/>
      <c r="IWR589" s="17"/>
      <c r="IWW589" s="14"/>
      <c r="IWX589" s="18"/>
      <c r="IXH589" s="17"/>
      <c r="IXM589" s="14"/>
      <c r="IXN589" s="18"/>
      <c r="IXX589" s="17"/>
      <c r="IYC589" s="14"/>
      <c r="IYD589" s="18"/>
      <c r="IYN589" s="17"/>
      <c r="IYS589" s="14"/>
      <c r="IYT589" s="18"/>
      <c r="IZD589" s="17"/>
      <c r="IZI589" s="14"/>
      <c r="IZJ589" s="18"/>
      <c r="IZT589" s="17"/>
      <c r="IZY589" s="14"/>
      <c r="IZZ589" s="18"/>
      <c r="JAJ589" s="17"/>
      <c r="JAO589" s="14"/>
      <c r="JAP589" s="18"/>
      <c r="JAZ589" s="17"/>
      <c r="JBE589" s="14"/>
      <c r="JBF589" s="18"/>
      <c r="JBP589" s="17"/>
      <c r="JBU589" s="14"/>
      <c r="JBV589" s="18"/>
      <c r="JCF589" s="17"/>
      <c r="JCK589" s="14"/>
      <c r="JCL589" s="18"/>
      <c r="JCV589" s="17"/>
      <c r="JDA589" s="14"/>
      <c r="JDB589" s="18"/>
      <c r="JDL589" s="17"/>
      <c r="JDQ589" s="14"/>
      <c r="JDR589" s="18"/>
      <c r="JEB589" s="17"/>
      <c r="JEG589" s="14"/>
      <c r="JEH589" s="18"/>
      <c r="JER589" s="17"/>
      <c r="JEW589" s="14"/>
      <c r="JEX589" s="18"/>
      <c r="JFH589" s="17"/>
      <c r="JFM589" s="14"/>
      <c r="JFN589" s="18"/>
      <c r="JFX589" s="17"/>
      <c r="JGC589" s="14"/>
      <c r="JGD589" s="18"/>
      <c r="JGN589" s="17"/>
      <c r="JGS589" s="14"/>
      <c r="JGT589" s="18"/>
      <c r="JHD589" s="17"/>
      <c r="JHI589" s="14"/>
      <c r="JHJ589" s="18"/>
      <c r="JHT589" s="17"/>
      <c r="JHY589" s="14"/>
      <c r="JHZ589" s="18"/>
      <c r="JIJ589" s="17"/>
      <c r="JIO589" s="14"/>
      <c r="JIP589" s="18"/>
      <c r="JIZ589" s="17"/>
      <c r="JJE589" s="14"/>
      <c r="JJF589" s="18"/>
      <c r="JJP589" s="17"/>
      <c r="JJU589" s="14"/>
      <c r="JJV589" s="18"/>
      <c r="JKF589" s="17"/>
      <c r="JKK589" s="14"/>
      <c r="JKL589" s="18"/>
      <c r="JKV589" s="17"/>
      <c r="JLA589" s="14"/>
      <c r="JLB589" s="18"/>
      <c r="JLL589" s="17"/>
      <c r="JLQ589" s="14"/>
      <c r="JLR589" s="18"/>
      <c r="JMB589" s="17"/>
      <c r="JMG589" s="14"/>
      <c r="JMH589" s="18"/>
      <c r="JMR589" s="17"/>
      <c r="JMW589" s="14"/>
      <c r="JMX589" s="18"/>
      <c r="JNH589" s="17"/>
      <c r="JNM589" s="14"/>
      <c r="JNN589" s="18"/>
      <c r="JNX589" s="17"/>
      <c r="JOC589" s="14"/>
      <c r="JOD589" s="18"/>
      <c r="JON589" s="17"/>
      <c r="JOS589" s="14"/>
      <c r="JOT589" s="18"/>
      <c r="JPD589" s="17"/>
      <c r="JPI589" s="14"/>
      <c r="JPJ589" s="18"/>
      <c r="JPT589" s="17"/>
      <c r="JPY589" s="14"/>
      <c r="JPZ589" s="18"/>
      <c r="JQJ589" s="17"/>
      <c r="JQO589" s="14"/>
      <c r="JQP589" s="18"/>
      <c r="JQZ589" s="17"/>
      <c r="JRE589" s="14"/>
      <c r="JRF589" s="18"/>
      <c r="JRP589" s="17"/>
      <c r="JRU589" s="14"/>
      <c r="JRV589" s="18"/>
      <c r="JSF589" s="17"/>
      <c r="JSK589" s="14"/>
      <c r="JSL589" s="18"/>
      <c r="JSV589" s="17"/>
      <c r="JTA589" s="14"/>
      <c r="JTB589" s="18"/>
      <c r="JTL589" s="17"/>
      <c r="JTQ589" s="14"/>
      <c r="JTR589" s="18"/>
      <c r="JUB589" s="17"/>
      <c r="JUG589" s="14"/>
      <c r="JUH589" s="18"/>
      <c r="JUR589" s="17"/>
      <c r="JUW589" s="14"/>
      <c r="JUX589" s="18"/>
      <c r="JVH589" s="17"/>
      <c r="JVM589" s="14"/>
      <c r="JVN589" s="18"/>
      <c r="JVX589" s="17"/>
      <c r="JWC589" s="14"/>
      <c r="JWD589" s="18"/>
      <c r="JWN589" s="17"/>
      <c r="JWS589" s="14"/>
      <c r="JWT589" s="18"/>
      <c r="JXD589" s="17"/>
      <c r="JXI589" s="14"/>
      <c r="JXJ589" s="18"/>
      <c r="JXT589" s="17"/>
      <c r="JXY589" s="14"/>
      <c r="JXZ589" s="18"/>
      <c r="JYJ589" s="17"/>
      <c r="JYO589" s="14"/>
      <c r="JYP589" s="18"/>
      <c r="JYZ589" s="17"/>
      <c r="JZE589" s="14"/>
      <c r="JZF589" s="18"/>
      <c r="JZP589" s="17"/>
      <c r="JZU589" s="14"/>
      <c r="JZV589" s="18"/>
      <c r="KAF589" s="17"/>
      <c r="KAK589" s="14"/>
      <c r="KAL589" s="18"/>
      <c r="KAV589" s="17"/>
      <c r="KBA589" s="14"/>
      <c r="KBB589" s="18"/>
      <c r="KBL589" s="17"/>
      <c r="KBQ589" s="14"/>
      <c r="KBR589" s="18"/>
      <c r="KCB589" s="17"/>
      <c r="KCG589" s="14"/>
      <c r="KCH589" s="18"/>
      <c r="KCR589" s="17"/>
      <c r="KCW589" s="14"/>
      <c r="KCX589" s="18"/>
      <c r="KDH589" s="17"/>
      <c r="KDM589" s="14"/>
      <c r="KDN589" s="18"/>
      <c r="KDX589" s="17"/>
      <c r="KEC589" s="14"/>
      <c r="KED589" s="18"/>
      <c r="KEN589" s="17"/>
      <c r="KES589" s="14"/>
      <c r="KET589" s="18"/>
      <c r="KFD589" s="17"/>
      <c r="KFI589" s="14"/>
      <c r="KFJ589" s="18"/>
      <c r="KFT589" s="17"/>
      <c r="KFY589" s="14"/>
      <c r="KFZ589" s="18"/>
      <c r="KGJ589" s="17"/>
      <c r="KGO589" s="14"/>
      <c r="KGP589" s="18"/>
      <c r="KGZ589" s="17"/>
      <c r="KHE589" s="14"/>
      <c r="KHF589" s="18"/>
      <c r="KHP589" s="17"/>
      <c r="KHU589" s="14"/>
      <c r="KHV589" s="18"/>
      <c r="KIF589" s="17"/>
      <c r="KIK589" s="14"/>
      <c r="KIL589" s="18"/>
      <c r="KIV589" s="17"/>
      <c r="KJA589" s="14"/>
      <c r="KJB589" s="18"/>
      <c r="KJL589" s="17"/>
      <c r="KJQ589" s="14"/>
      <c r="KJR589" s="18"/>
      <c r="KKB589" s="17"/>
      <c r="KKG589" s="14"/>
      <c r="KKH589" s="18"/>
      <c r="KKR589" s="17"/>
      <c r="KKW589" s="14"/>
      <c r="KKX589" s="18"/>
      <c r="KLH589" s="17"/>
      <c r="KLM589" s="14"/>
      <c r="KLN589" s="18"/>
      <c r="KLX589" s="17"/>
      <c r="KMC589" s="14"/>
      <c r="KMD589" s="18"/>
      <c r="KMN589" s="17"/>
      <c r="KMS589" s="14"/>
      <c r="KMT589" s="18"/>
      <c r="KND589" s="17"/>
      <c r="KNI589" s="14"/>
      <c r="KNJ589" s="18"/>
      <c r="KNT589" s="17"/>
      <c r="KNY589" s="14"/>
      <c r="KNZ589" s="18"/>
      <c r="KOJ589" s="17"/>
      <c r="KOO589" s="14"/>
      <c r="KOP589" s="18"/>
      <c r="KOZ589" s="17"/>
      <c r="KPE589" s="14"/>
      <c r="KPF589" s="18"/>
      <c r="KPP589" s="17"/>
      <c r="KPU589" s="14"/>
      <c r="KPV589" s="18"/>
      <c r="KQF589" s="17"/>
      <c r="KQK589" s="14"/>
      <c r="KQL589" s="18"/>
      <c r="KQV589" s="17"/>
      <c r="KRA589" s="14"/>
      <c r="KRB589" s="18"/>
      <c r="KRL589" s="17"/>
      <c r="KRQ589" s="14"/>
      <c r="KRR589" s="18"/>
      <c r="KSB589" s="17"/>
      <c r="KSG589" s="14"/>
      <c r="KSH589" s="18"/>
      <c r="KSR589" s="17"/>
      <c r="KSW589" s="14"/>
      <c r="KSX589" s="18"/>
      <c r="KTH589" s="17"/>
      <c r="KTM589" s="14"/>
      <c r="KTN589" s="18"/>
      <c r="KTX589" s="17"/>
      <c r="KUC589" s="14"/>
      <c r="KUD589" s="18"/>
      <c r="KUN589" s="17"/>
      <c r="KUS589" s="14"/>
      <c r="KUT589" s="18"/>
      <c r="KVD589" s="17"/>
      <c r="KVI589" s="14"/>
      <c r="KVJ589" s="18"/>
      <c r="KVT589" s="17"/>
      <c r="KVY589" s="14"/>
      <c r="KVZ589" s="18"/>
      <c r="KWJ589" s="17"/>
      <c r="KWO589" s="14"/>
      <c r="KWP589" s="18"/>
      <c r="KWZ589" s="17"/>
      <c r="KXE589" s="14"/>
      <c r="KXF589" s="18"/>
      <c r="KXP589" s="17"/>
      <c r="KXU589" s="14"/>
      <c r="KXV589" s="18"/>
      <c r="KYF589" s="17"/>
      <c r="KYK589" s="14"/>
      <c r="KYL589" s="18"/>
      <c r="KYV589" s="17"/>
      <c r="KZA589" s="14"/>
      <c r="KZB589" s="18"/>
      <c r="KZL589" s="17"/>
      <c r="KZQ589" s="14"/>
      <c r="KZR589" s="18"/>
      <c r="LAB589" s="17"/>
      <c r="LAG589" s="14"/>
      <c r="LAH589" s="18"/>
      <c r="LAR589" s="17"/>
      <c r="LAW589" s="14"/>
      <c r="LAX589" s="18"/>
      <c r="LBH589" s="17"/>
      <c r="LBM589" s="14"/>
      <c r="LBN589" s="18"/>
      <c r="LBX589" s="17"/>
      <c r="LCC589" s="14"/>
      <c r="LCD589" s="18"/>
      <c r="LCN589" s="17"/>
      <c r="LCS589" s="14"/>
      <c r="LCT589" s="18"/>
      <c r="LDD589" s="17"/>
      <c r="LDI589" s="14"/>
      <c r="LDJ589" s="18"/>
      <c r="LDT589" s="17"/>
      <c r="LDY589" s="14"/>
      <c r="LDZ589" s="18"/>
      <c r="LEJ589" s="17"/>
      <c r="LEO589" s="14"/>
      <c r="LEP589" s="18"/>
      <c r="LEZ589" s="17"/>
      <c r="LFE589" s="14"/>
      <c r="LFF589" s="18"/>
      <c r="LFP589" s="17"/>
      <c r="LFU589" s="14"/>
      <c r="LFV589" s="18"/>
      <c r="LGF589" s="17"/>
      <c r="LGK589" s="14"/>
      <c r="LGL589" s="18"/>
      <c r="LGV589" s="17"/>
      <c r="LHA589" s="14"/>
      <c r="LHB589" s="18"/>
      <c r="LHL589" s="17"/>
      <c r="LHQ589" s="14"/>
      <c r="LHR589" s="18"/>
      <c r="LIB589" s="17"/>
      <c r="LIG589" s="14"/>
      <c r="LIH589" s="18"/>
      <c r="LIR589" s="17"/>
      <c r="LIW589" s="14"/>
      <c r="LIX589" s="18"/>
      <c r="LJH589" s="17"/>
      <c r="LJM589" s="14"/>
      <c r="LJN589" s="18"/>
      <c r="LJX589" s="17"/>
      <c r="LKC589" s="14"/>
      <c r="LKD589" s="18"/>
      <c r="LKN589" s="17"/>
      <c r="LKS589" s="14"/>
      <c r="LKT589" s="18"/>
      <c r="LLD589" s="17"/>
      <c r="LLI589" s="14"/>
      <c r="LLJ589" s="18"/>
      <c r="LLT589" s="17"/>
      <c r="LLY589" s="14"/>
      <c r="LLZ589" s="18"/>
      <c r="LMJ589" s="17"/>
      <c r="LMO589" s="14"/>
      <c r="LMP589" s="18"/>
      <c r="LMZ589" s="17"/>
      <c r="LNE589" s="14"/>
      <c r="LNF589" s="18"/>
      <c r="LNP589" s="17"/>
      <c r="LNU589" s="14"/>
      <c r="LNV589" s="18"/>
      <c r="LOF589" s="17"/>
      <c r="LOK589" s="14"/>
      <c r="LOL589" s="18"/>
      <c r="LOV589" s="17"/>
      <c r="LPA589" s="14"/>
      <c r="LPB589" s="18"/>
      <c r="LPL589" s="17"/>
      <c r="LPQ589" s="14"/>
      <c r="LPR589" s="18"/>
      <c r="LQB589" s="17"/>
      <c r="LQG589" s="14"/>
      <c r="LQH589" s="18"/>
      <c r="LQR589" s="17"/>
      <c r="LQW589" s="14"/>
      <c r="LQX589" s="18"/>
      <c r="LRH589" s="17"/>
      <c r="LRM589" s="14"/>
      <c r="LRN589" s="18"/>
      <c r="LRX589" s="17"/>
      <c r="LSC589" s="14"/>
      <c r="LSD589" s="18"/>
      <c r="LSN589" s="17"/>
      <c r="LSS589" s="14"/>
      <c r="LST589" s="18"/>
      <c r="LTD589" s="17"/>
      <c r="LTI589" s="14"/>
      <c r="LTJ589" s="18"/>
      <c r="LTT589" s="17"/>
      <c r="LTY589" s="14"/>
      <c r="LTZ589" s="18"/>
      <c r="LUJ589" s="17"/>
      <c r="LUO589" s="14"/>
      <c r="LUP589" s="18"/>
      <c r="LUZ589" s="17"/>
      <c r="LVE589" s="14"/>
      <c r="LVF589" s="18"/>
      <c r="LVP589" s="17"/>
      <c r="LVU589" s="14"/>
      <c r="LVV589" s="18"/>
      <c r="LWF589" s="17"/>
      <c r="LWK589" s="14"/>
      <c r="LWL589" s="18"/>
      <c r="LWV589" s="17"/>
      <c r="LXA589" s="14"/>
      <c r="LXB589" s="18"/>
      <c r="LXL589" s="17"/>
      <c r="LXQ589" s="14"/>
      <c r="LXR589" s="18"/>
      <c r="LYB589" s="17"/>
      <c r="LYG589" s="14"/>
      <c r="LYH589" s="18"/>
      <c r="LYR589" s="17"/>
      <c r="LYW589" s="14"/>
      <c r="LYX589" s="18"/>
      <c r="LZH589" s="17"/>
      <c r="LZM589" s="14"/>
      <c r="LZN589" s="18"/>
      <c r="LZX589" s="17"/>
      <c r="MAC589" s="14"/>
      <c r="MAD589" s="18"/>
      <c r="MAN589" s="17"/>
      <c r="MAS589" s="14"/>
      <c r="MAT589" s="18"/>
      <c r="MBD589" s="17"/>
      <c r="MBI589" s="14"/>
      <c r="MBJ589" s="18"/>
      <c r="MBT589" s="17"/>
      <c r="MBY589" s="14"/>
      <c r="MBZ589" s="18"/>
      <c r="MCJ589" s="17"/>
      <c r="MCO589" s="14"/>
      <c r="MCP589" s="18"/>
      <c r="MCZ589" s="17"/>
      <c r="MDE589" s="14"/>
      <c r="MDF589" s="18"/>
      <c r="MDP589" s="17"/>
      <c r="MDU589" s="14"/>
      <c r="MDV589" s="18"/>
      <c r="MEF589" s="17"/>
      <c r="MEK589" s="14"/>
      <c r="MEL589" s="18"/>
      <c r="MEV589" s="17"/>
      <c r="MFA589" s="14"/>
      <c r="MFB589" s="18"/>
      <c r="MFL589" s="17"/>
      <c r="MFQ589" s="14"/>
      <c r="MFR589" s="18"/>
      <c r="MGB589" s="17"/>
      <c r="MGG589" s="14"/>
      <c r="MGH589" s="18"/>
      <c r="MGR589" s="17"/>
      <c r="MGW589" s="14"/>
      <c r="MGX589" s="18"/>
      <c r="MHH589" s="17"/>
      <c r="MHM589" s="14"/>
      <c r="MHN589" s="18"/>
      <c r="MHX589" s="17"/>
      <c r="MIC589" s="14"/>
      <c r="MID589" s="18"/>
      <c r="MIN589" s="17"/>
      <c r="MIS589" s="14"/>
      <c r="MIT589" s="18"/>
      <c r="MJD589" s="17"/>
      <c r="MJI589" s="14"/>
      <c r="MJJ589" s="18"/>
      <c r="MJT589" s="17"/>
      <c r="MJY589" s="14"/>
      <c r="MJZ589" s="18"/>
      <c r="MKJ589" s="17"/>
      <c r="MKO589" s="14"/>
      <c r="MKP589" s="18"/>
      <c r="MKZ589" s="17"/>
      <c r="MLE589" s="14"/>
      <c r="MLF589" s="18"/>
      <c r="MLP589" s="17"/>
      <c r="MLU589" s="14"/>
      <c r="MLV589" s="18"/>
      <c r="MMF589" s="17"/>
      <c r="MMK589" s="14"/>
      <c r="MML589" s="18"/>
      <c r="MMV589" s="17"/>
      <c r="MNA589" s="14"/>
      <c r="MNB589" s="18"/>
      <c r="MNL589" s="17"/>
      <c r="MNQ589" s="14"/>
      <c r="MNR589" s="18"/>
      <c r="MOB589" s="17"/>
      <c r="MOG589" s="14"/>
      <c r="MOH589" s="18"/>
      <c r="MOR589" s="17"/>
      <c r="MOW589" s="14"/>
      <c r="MOX589" s="18"/>
      <c r="MPH589" s="17"/>
      <c r="MPM589" s="14"/>
      <c r="MPN589" s="18"/>
      <c r="MPX589" s="17"/>
      <c r="MQC589" s="14"/>
      <c r="MQD589" s="18"/>
      <c r="MQN589" s="17"/>
      <c r="MQS589" s="14"/>
      <c r="MQT589" s="18"/>
      <c r="MRD589" s="17"/>
      <c r="MRI589" s="14"/>
      <c r="MRJ589" s="18"/>
      <c r="MRT589" s="17"/>
      <c r="MRY589" s="14"/>
      <c r="MRZ589" s="18"/>
      <c r="MSJ589" s="17"/>
      <c r="MSO589" s="14"/>
      <c r="MSP589" s="18"/>
      <c r="MSZ589" s="17"/>
      <c r="MTE589" s="14"/>
      <c r="MTF589" s="18"/>
      <c r="MTP589" s="17"/>
      <c r="MTU589" s="14"/>
      <c r="MTV589" s="18"/>
      <c r="MUF589" s="17"/>
      <c r="MUK589" s="14"/>
      <c r="MUL589" s="18"/>
      <c r="MUV589" s="17"/>
      <c r="MVA589" s="14"/>
      <c r="MVB589" s="18"/>
      <c r="MVL589" s="17"/>
      <c r="MVQ589" s="14"/>
      <c r="MVR589" s="18"/>
      <c r="MWB589" s="17"/>
      <c r="MWG589" s="14"/>
      <c r="MWH589" s="18"/>
      <c r="MWR589" s="17"/>
      <c r="MWW589" s="14"/>
      <c r="MWX589" s="18"/>
      <c r="MXH589" s="17"/>
      <c r="MXM589" s="14"/>
      <c r="MXN589" s="18"/>
      <c r="MXX589" s="17"/>
      <c r="MYC589" s="14"/>
      <c r="MYD589" s="18"/>
      <c r="MYN589" s="17"/>
      <c r="MYS589" s="14"/>
      <c r="MYT589" s="18"/>
      <c r="MZD589" s="17"/>
      <c r="MZI589" s="14"/>
      <c r="MZJ589" s="18"/>
      <c r="MZT589" s="17"/>
      <c r="MZY589" s="14"/>
      <c r="MZZ589" s="18"/>
      <c r="NAJ589" s="17"/>
      <c r="NAO589" s="14"/>
      <c r="NAP589" s="18"/>
      <c r="NAZ589" s="17"/>
      <c r="NBE589" s="14"/>
      <c r="NBF589" s="18"/>
      <c r="NBP589" s="17"/>
      <c r="NBU589" s="14"/>
      <c r="NBV589" s="18"/>
      <c r="NCF589" s="17"/>
      <c r="NCK589" s="14"/>
      <c r="NCL589" s="18"/>
      <c r="NCV589" s="17"/>
      <c r="NDA589" s="14"/>
      <c r="NDB589" s="18"/>
      <c r="NDL589" s="17"/>
      <c r="NDQ589" s="14"/>
      <c r="NDR589" s="18"/>
      <c r="NEB589" s="17"/>
      <c r="NEG589" s="14"/>
      <c r="NEH589" s="18"/>
      <c r="NER589" s="17"/>
      <c r="NEW589" s="14"/>
      <c r="NEX589" s="18"/>
      <c r="NFH589" s="17"/>
      <c r="NFM589" s="14"/>
      <c r="NFN589" s="18"/>
      <c r="NFX589" s="17"/>
      <c r="NGC589" s="14"/>
      <c r="NGD589" s="18"/>
      <c r="NGN589" s="17"/>
      <c r="NGS589" s="14"/>
      <c r="NGT589" s="18"/>
      <c r="NHD589" s="17"/>
      <c r="NHI589" s="14"/>
      <c r="NHJ589" s="18"/>
      <c r="NHT589" s="17"/>
      <c r="NHY589" s="14"/>
      <c r="NHZ589" s="18"/>
      <c r="NIJ589" s="17"/>
      <c r="NIO589" s="14"/>
      <c r="NIP589" s="18"/>
      <c r="NIZ589" s="17"/>
      <c r="NJE589" s="14"/>
      <c r="NJF589" s="18"/>
      <c r="NJP589" s="17"/>
      <c r="NJU589" s="14"/>
      <c r="NJV589" s="18"/>
      <c r="NKF589" s="17"/>
      <c r="NKK589" s="14"/>
      <c r="NKL589" s="18"/>
      <c r="NKV589" s="17"/>
      <c r="NLA589" s="14"/>
      <c r="NLB589" s="18"/>
      <c r="NLL589" s="17"/>
      <c r="NLQ589" s="14"/>
      <c r="NLR589" s="18"/>
      <c r="NMB589" s="17"/>
      <c r="NMG589" s="14"/>
      <c r="NMH589" s="18"/>
      <c r="NMR589" s="17"/>
      <c r="NMW589" s="14"/>
      <c r="NMX589" s="18"/>
      <c r="NNH589" s="17"/>
      <c r="NNM589" s="14"/>
      <c r="NNN589" s="18"/>
      <c r="NNX589" s="17"/>
      <c r="NOC589" s="14"/>
      <c r="NOD589" s="18"/>
      <c r="NON589" s="17"/>
      <c r="NOS589" s="14"/>
      <c r="NOT589" s="18"/>
      <c r="NPD589" s="17"/>
      <c r="NPI589" s="14"/>
      <c r="NPJ589" s="18"/>
      <c r="NPT589" s="17"/>
      <c r="NPY589" s="14"/>
      <c r="NPZ589" s="18"/>
      <c r="NQJ589" s="17"/>
      <c r="NQO589" s="14"/>
      <c r="NQP589" s="18"/>
      <c r="NQZ589" s="17"/>
      <c r="NRE589" s="14"/>
      <c r="NRF589" s="18"/>
      <c r="NRP589" s="17"/>
      <c r="NRU589" s="14"/>
      <c r="NRV589" s="18"/>
      <c r="NSF589" s="17"/>
      <c r="NSK589" s="14"/>
      <c r="NSL589" s="18"/>
      <c r="NSV589" s="17"/>
      <c r="NTA589" s="14"/>
      <c r="NTB589" s="18"/>
      <c r="NTL589" s="17"/>
      <c r="NTQ589" s="14"/>
      <c r="NTR589" s="18"/>
      <c r="NUB589" s="17"/>
      <c r="NUG589" s="14"/>
      <c r="NUH589" s="18"/>
      <c r="NUR589" s="17"/>
      <c r="NUW589" s="14"/>
      <c r="NUX589" s="18"/>
      <c r="NVH589" s="17"/>
      <c r="NVM589" s="14"/>
      <c r="NVN589" s="18"/>
      <c r="NVX589" s="17"/>
      <c r="NWC589" s="14"/>
      <c r="NWD589" s="18"/>
      <c r="NWN589" s="17"/>
      <c r="NWS589" s="14"/>
      <c r="NWT589" s="18"/>
      <c r="NXD589" s="17"/>
      <c r="NXI589" s="14"/>
      <c r="NXJ589" s="18"/>
      <c r="NXT589" s="17"/>
      <c r="NXY589" s="14"/>
      <c r="NXZ589" s="18"/>
      <c r="NYJ589" s="17"/>
      <c r="NYO589" s="14"/>
      <c r="NYP589" s="18"/>
      <c r="NYZ589" s="17"/>
      <c r="NZE589" s="14"/>
      <c r="NZF589" s="18"/>
      <c r="NZP589" s="17"/>
      <c r="NZU589" s="14"/>
      <c r="NZV589" s="18"/>
      <c r="OAF589" s="17"/>
      <c r="OAK589" s="14"/>
      <c r="OAL589" s="18"/>
      <c r="OAV589" s="17"/>
      <c r="OBA589" s="14"/>
      <c r="OBB589" s="18"/>
      <c r="OBL589" s="17"/>
      <c r="OBQ589" s="14"/>
      <c r="OBR589" s="18"/>
      <c r="OCB589" s="17"/>
      <c r="OCG589" s="14"/>
      <c r="OCH589" s="18"/>
      <c r="OCR589" s="17"/>
      <c r="OCW589" s="14"/>
      <c r="OCX589" s="18"/>
      <c r="ODH589" s="17"/>
      <c r="ODM589" s="14"/>
      <c r="ODN589" s="18"/>
      <c r="ODX589" s="17"/>
      <c r="OEC589" s="14"/>
      <c r="OED589" s="18"/>
      <c r="OEN589" s="17"/>
      <c r="OES589" s="14"/>
      <c r="OET589" s="18"/>
      <c r="OFD589" s="17"/>
      <c r="OFI589" s="14"/>
      <c r="OFJ589" s="18"/>
      <c r="OFT589" s="17"/>
      <c r="OFY589" s="14"/>
      <c r="OFZ589" s="18"/>
      <c r="OGJ589" s="17"/>
      <c r="OGO589" s="14"/>
      <c r="OGP589" s="18"/>
      <c r="OGZ589" s="17"/>
      <c r="OHE589" s="14"/>
      <c r="OHF589" s="18"/>
      <c r="OHP589" s="17"/>
      <c r="OHU589" s="14"/>
      <c r="OHV589" s="18"/>
      <c r="OIF589" s="17"/>
      <c r="OIK589" s="14"/>
      <c r="OIL589" s="18"/>
      <c r="OIV589" s="17"/>
      <c r="OJA589" s="14"/>
      <c r="OJB589" s="18"/>
      <c r="OJL589" s="17"/>
      <c r="OJQ589" s="14"/>
      <c r="OJR589" s="18"/>
      <c r="OKB589" s="17"/>
      <c r="OKG589" s="14"/>
      <c r="OKH589" s="18"/>
      <c r="OKR589" s="17"/>
      <c r="OKW589" s="14"/>
      <c r="OKX589" s="18"/>
      <c r="OLH589" s="17"/>
      <c r="OLM589" s="14"/>
      <c r="OLN589" s="18"/>
      <c r="OLX589" s="17"/>
      <c r="OMC589" s="14"/>
      <c r="OMD589" s="18"/>
      <c r="OMN589" s="17"/>
      <c r="OMS589" s="14"/>
      <c r="OMT589" s="18"/>
      <c r="OND589" s="17"/>
      <c r="ONI589" s="14"/>
      <c r="ONJ589" s="18"/>
      <c r="ONT589" s="17"/>
      <c r="ONY589" s="14"/>
      <c r="ONZ589" s="18"/>
      <c r="OOJ589" s="17"/>
      <c r="OOO589" s="14"/>
      <c r="OOP589" s="18"/>
      <c r="OOZ589" s="17"/>
      <c r="OPE589" s="14"/>
      <c r="OPF589" s="18"/>
      <c r="OPP589" s="17"/>
      <c r="OPU589" s="14"/>
      <c r="OPV589" s="18"/>
      <c r="OQF589" s="17"/>
      <c r="OQK589" s="14"/>
      <c r="OQL589" s="18"/>
      <c r="OQV589" s="17"/>
      <c r="ORA589" s="14"/>
      <c r="ORB589" s="18"/>
      <c r="ORL589" s="17"/>
      <c r="ORQ589" s="14"/>
      <c r="ORR589" s="18"/>
      <c r="OSB589" s="17"/>
      <c r="OSG589" s="14"/>
      <c r="OSH589" s="18"/>
      <c r="OSR589" s="17"/>
      <c r="OSW589" s="14"/>
      <c r="OSX589" s="18"/>
      <c r="OTH589" s="17"/>
      <c r="OTM589" s="14"/>
      <c r="OTN589" s="18"/>
      <c r="OTX589" s="17"/>
      <c r="OUC589" s="14"/>
      <c r="OUD589" s="18"/>
      <c r="OUN589" s="17"/>
      <c r="OUS589" s="14"/>
      <c r="OUT589" s="18"/>
      <c r="OVD589" s="17"/>
      <c r="OVI589" s="14"/>
      <c r="OVJ589" s="18"/>
      <c r="OVT589" s="17"/>
      <c r="OVY589" s="14"/>
      <c r="OVZ589" s="18"/>
      <c r="OWJ589" s="17"/>
      <c r="OWO589" s="14"/>
      <c r="OWP589" s="18"/>
      <c r="OWZ589" s="17"/>
      <c r="OXE589" s="14"/>
      <c r="OXF589" s="18"/>
      <c r="OXP589" s="17"/>
      <c r="OXU589" s="14"/>
      <c r="OXV589" s="18"/>
      <c r="OYF589" s="17"/>
      <c r="OYK589" s="14"/>
      <c r="OYL589" s="18"/>
      <c r="OYV589" s="17"/>
      <c r="OZA589" s="14"/>
      <c r="OZB589" s="18"/>
      <c r="OZL589" s="17"/>
      <c r="OZQ589" s="14"/>
      <c r="OZR589" s="18"/>
      <c r="PAB589" s="17"/>
      <c r="PAG589" s="14"/>
      <c r="PAH589" s="18"/>
      <c r="PAR589" s="17"/>
      <c r="PAW589" s="14"/>
      <c r="PAX589" s="18"/>
      <c r="PBH589" s="17"/>
      <c r="PBM589" s="14"/>
      <c r="PBN589" s="18"/>
      <c r="PBX589" s="17"/>
      <c r="PCC589" s="14"/>
      <c r="PCD589" s="18"/>
      <c r="PCN589" s="17"/>
      <c r="PCS589" s="14"/>
      <c r="PCT589" s="18"/>
      <c r="PDD589" s="17"/>
      <c r="PDI589" s="14"/>
      <c r="PDJ589" s="18"/>
      <c r="PDT589" s="17"/>
      <c r="PDY589" s="14"/>
      <c r="PDZ589" s="18"/>
      <c r="PEJ589" s="17"/>
      <c r="PEO589" s="14"/>
      <c r="PEP589" s="18"/>
      <c r="PEZ589" s="17"/>
      <c r="PFE589" s="14"/>
      <c r="PFF589" s="18"/>
      <c r="PFP589" s="17"/>
      <c r="PFU589" s="14"/>
      <c r="PFV589" s="18"/>
      <c r="PGF589" s="17"/>
      <c r="PGK589" s="14"/>
      <c r="PGL589" s="18"/>
      <c r="PGV589" s="17"/>
      <c r="PHA589" s="14"/>
      <c r="PHB589" s="18"/>
      <c r="PHL589" s="17"/>
      <c r="PHQ589" s="14"/>
      <c r="PHR589" s="18"/>
      <c r="PIB589" s="17"/>
      <c r="PIG589" s="14"/>
      <c r="PIH589" s="18"/>
      <c r="PIR589" s="17"/>
      <c r="PIW589" s="14"/>
      <c r="PIX589" s="18"/>
      <c r="PJH589" s="17"/>
      <c r="PJM589" s="14"/>
      <c r="PJN589" s="18"/>
      <c r="PJX589" s="17"/>
      <c r="PKC589" s="14"/>
      <c r="PKD589" s="18"/>
      <c r="PKN589" s="17"/>
      <c r="PKS589" s="14"/>
      <c r="PKT589" s="18"/>
      <c r="PLD589" s="17"/>
      <c r="PLI589" s="14"/>
      <c r="PLJ589" s="18"/>
      <c r="PLT589" s="17"/>
      <c r="PLY589" s="14"/>
      <c r="PLZ589" s="18"/>
      <c r="PMJ589" s="17"/>
      <c r="PMO589" s="14"/>
      <c r="PMP589" s="18"/>
      <c r="PMZ589" s="17"/>
      <c r="PNE589" s="14"/>
      <c r="PNF589" s="18"/>
      <c r="PNP589" s="17"/>
      <c r="PNU589" s="14"/>
      <c r="PNV589" s="18"/>
      <c r="POF589" s="17"/>
      <c r="POK589" s="14"/>
      <c r="POL589" s="18"/>
      <c r="POV589" s="17"/>
      <c r="PPA589" s="14"/>
      <c r="PPB589" s="18"/>
      <c r="PPL589" s="17"/>
      <c r="PPQ589" s="14"/>
      <c r="PPR589" s="18"/>
      <c r="PQB589" s="17"/>
      <c r="PQG589" s="14"/>
      <c r="PQH589" s="18"/>
      <c r="PQR589" s="17"/>
      <c r="PQW589" s="14"/>
      <c r="PQX589" s="18"/>
      <c r="PRH589" s="17"/>
      <c r="PRM589" s="14"/>
      <c r="PRN589" s="18"/>
      <c r="PRX589" s="17"/>
      <c r="PSC589" s="14"/>
      <c r="PSD589" s="18"/>
      <c r="PSN589" s="17"/>
      <c r="PSS589" s="14"/>
      <c r="PST589" s="18"/>
      <c r="PTD589" s="17"/>
      <c r="PTI589" s="14"/>
      <c r="PTJ589" s="18"/>
      <c r="PTT589" s="17"/>
      <c r="PTY589" s="14"/>
      <c r="PTZ589" s="18"/>
      <c r="PUJ589" s="17"/>
      <c r="PUO589" s="14"/>
      <c r="PUP589" s="18"/>
      <c r="PUZ589" s="17"/>
      <c r="PVE589" s="14"/>
      <c r="PVF589" s="18"/>
      <c r="PVP589" s="17"/>
      <c r="PVU589" s="14"/>
      <c r="PVV589" s="18"/>
      <c r="PWF589" s="17"/>
      <c r="PWK589" s="14"/>
      <c r="PWL589" s="18"/>
      <c r="PWV589" s="17"/>
      <c r="PXA589" s="14"/>
      <c r="PXB589" s="18"/>
      <c r="PXL589" s="17"/>
      <c r="PXQ589" s="14"/>
      <c r="PXR589" s="18"/>
      <c r="PYB589" s="17"/>
      <c r="PYG589" s="14"/>
      <c r="PYH589" s="18"/>
      <c r="PYR589" s="17"/>
      <c r="PYW589" s="14"/>
      <c r="PYX589" s="18"/>
      <c r="PZH589" s="17"/>
      <c r="PZM589" s="14"/>
      <c r="PZN589" s="18"/>
      <c r="PZX589" s="17"/>
      <c r="QAC589" s="14"/>
      <c r="QAD589" s="18"/>
      <c r="QAN589" s="17"/>
      <c r="QAS589" s="14"/>
      <c r="QAT589" s="18"/>
      <c r="QBD589" s="17"/>
      <c r="QBI589" s="14"/>
      <c r="QBJ589" s="18"/>
      <c r="QBT589" s="17"/>
      <c r="QBY589" s="14"/>
      <c r="QBZ589" s="18"/>
      <c r="QCJ589" s="17"/>
      <c r="QCO589" s="14"/>
      <c r="QCP589" s="18"/>
      <c r="QCZ589" s="17"/>
      <c r="QDE589" s="14"/>
      <c r="QDF589" s="18"/>
      <c r="QDP589" s="17"/>
      <c r="QDU589" s="14"/>
      <c r="QDV589" s="18"/>
      <c r="QEF589" s="17"/>
      <c r="QEK589" s="14"/>
      <c r="QEL589" s="18"/>
      <c r="QEV589" s="17"/>
      <c r="QFA589" s="14"/>
      <c r="QFB589" s="18"/>
      <c r="QFL589" s="17"/>
      <c r="QFQ589" s="14"/>
      <c r="QFR589" s="18"/>
      <c r="QGB589" s="17"/>
      <c r="QGG589" s="14"/>
      <c r="QGH589" s="18"/>
      <c r="QGR589" s="17"/>
      <c r="QGW589" s="14"/>
      <c r="QGX589" s="18"/>
      <c r="QHH589" s="17"/>
      <c r="QHM589" s="14"/>
      <c r="QHN589" s="18"/>
      <c r="QHX589" s="17"/>
      <c r="QIC589" s="14"/>
      <c r="QID589" s="18"/>
      <c r="QIN589" s="17"/>
      <c r="QIS589" s="14"/>
      <c r="QIT589" s="18"/>
      <c r="QJD589" s="17"/>
      <c r="QJI589" s="14"/>
      <c r="QJJ589" s="18"/>
      <c r="QJT589" s="17"/>
      <c r="QJY589" s="14"/>
      <c r="QJZ589" s="18"/>
      <c r="QKJ589" s="17"/>
      <c r="QKO589" s="14"/>
      <c r="QKP589" s="18"/>
      <c r="QKZ589" s="17"/>
      <c r="QLE589" s="14"/>
      <c r="QLF589" s="18"/>
      <c r="QLP589" s="17"/>
      <c r="QLU589" s="14"/>
      <c r="QLV589" s="18"/>
      <c r="QMF589" s="17"/>
      <c r="QMK589" s="14"/>
      <c r="QML589" s="18"/>
      <c r="QMV589" s="17"/>
      <c r="QNA589" s="14"/>
      <c r="QNB589" s="18"/>
      <c r="QNL589" s="17"/>
      <c r="QNQ589" s="14"/>
      <c r="QNR589" s="18"/>
      <c r="QOB589" s="17"/>
      <c r="QOG589" s="14"/>
      <c r="QOH589" s="18"/>
      <c r="QOR589" s="17"/>
      <c r="QOW589" s="14"/>
      <c r="QOX589" s="18"/>
      <c r="QPH589" s="17"/>
      <c r="QPM589" s="14"/>
      <c r="QPN589" s="18"/>
      <c r="QPX589" s="17"/>
      <c r="QQC589" s="14"/>
      <c r="QQD589" s="18"/>
      <c r="QQN589" s="17"/>
      <c r="QQS589" s="14"/>
      <c r="QQT589" s="18"/>
      <c r="QRD589" s="17"/>
      <c r="QRI589" s="14"/>
      <c r="QRJ589" s="18"/>
      <c r="QRT589" s="17"/>
      <c r="QRY589" s="14"/>
      <c r="QRZ589" s="18"/>
      <c r="QSJ589" s="17"/>
      <c r="QSO589" s="14"/>
      <c r="QSP589" s="18"/>
      <c r="QSZ589" s="17"/>
      <c r="QTE589" s="14"/>
      <c r="QTF589" s="18"/>
      <c r="QTP589" s="17"/>
      <c r="QTU589" s="14"/>
      <c r="QTV589" s="18"/>
      <c r="QUF589" s="17"/>
      <c r="QUK589" s="14"/>
      <c r="QUL589" s="18"/>
      <c r="QUV589" s="17"/>
      <c r="QVA589" s="14"/>
      <c r="QVB589" s="18"/>
      <c r="QVL589" s="17"/>
      <c r="QVQ589" s="14"/>
      <c r="QVR589" s="18"/>
      <c r="QWB589" s="17"/>
      <c r="QWG589" s="14"/>
      <c r="QWH589" s="18"/>
      <c r="QWR589" s="17"/>
      <c r="QWW589" s="14"/>
      <c r="QWX589" s="18"/>
      <c r="QXH589" s="17"/>
      <c r="QXM589" s="14"/>
      <c r="QXN589" s="18"/>
      <c r="QXX589" s="17"/>
      <c r="QYC589" s="14"/>
      <c r="QYD589" s="18"/>
      <c r="QYN589" s="17"/>
      <c r="QYS589" s="14"/>
      <c r="QYT589" s="18"/>
      <c r="QZD589" s="17"/>
      <c r="QZI589" s="14"/>
      <c r="QZJ589" s="18"/>
      <c r="QZT589" s="17"/>
      <c r="QZY589" s="14"/>
      <c r="QZZ589" s="18"/>
      <c r="RAJ589" s="17"/>
      <c r="RAO589" s="14"/>
      <c r="RAP589" s="18"/>
      <c r="RAZ589" s="17"/>
      <c r="RBE589" s="14"/>
      <c r="RBF589" s="18"/>
      <c r="RBP589" s="17"/>
      <c r="RBU589" s="14"/>
      <c r="RBV589" s="18"/>
      <c r="RCF589" s="17"/>
      <c r="RCK589" s="14"/>
      <c r="RCL589" s="18"/>
      <c r="RCV589" s="17"/>
      <c r="RDA589" s="14"/>
      <c r="RDB589" s="18"/>
      <c r="RDL589" s="17"/>
      <c r="RDQ589" s="14"/>
      <c r="RDR589" s="18"/>
      <c r="REB589" s="17"/>
      <c r="REG589" s="14"/>
      <c r="REH589" s="18"/>
      <c r="RER589" s="17"/>
      <c r="REW589" s="14"/>
      <c r="REX589" s="18"/>
      <c r="RFH589" s="17"/>
      <c r="RFM589" s="14"/>
      <c r="RFN589" s="18"/>
      <c r="RFX589" s="17"/>
      <c r="RGC589" s="14"/>
      <c r="RGD589" s="18"/>
      <c r="RGN589" s="17"/>
      <c r="RGS589" s="14"/>
      <c r="RGT589" s="18"/>
      <c r="RHD589" s="17"/>
      <c r="RHI589" s="14"/>
      <c r="RHJ589" s="18"/>
      <c r="RHT589" s="17"/>
      <c r="RHY589" s="14"/>
      <c r="RHZ589" s="18"/>
      <c r="RIJ589" s="17"/>
      <c r="RIO589" s="14"/>
      <c r="RIP589" s="18"/>
      <c r="RIZ589" s="17"/>
      <c r="RJE589" s="14"/>
      <c r="RJF589" s="18"/>
      <c r="RJP589" s="17"/>
      <c r="RJU589" s="14"/>
      <c r="RJV589" s="18"/>
      <c r="RKF589" s="17"/>
      <c r="RKK589" s="14"/>
      <c r="RKL589" s="18"/>
      <c r="RKV589" s="17"/>
      <c r="RLA589" s="14"/>
      <c r="RLB589" s="18"/>
      <c r="RLL589" s="17"/>
      <c r="RLQ589" s="14"/>
      <c r="RLR589" s="18"/>
      <c r="RMB589" s="17"/>
      <c r="RMG589" s="14"/>
      <c r="RMH589" s="18"/>
      <c r="RMR589" s="17"/>
      <c r="RMW589" s="14"/>
      <c r="RMX589" s="18"/>
      <c r="RNH589" s="17"/>
      <c r="RNM589" s="14"/>
      <c r="RNN589" s="18"/>
      <c r="RNX589" s="17"/>
      <c r="ROC589" s="14"/>
      <c r="ROD589" s="18"/>
      <c r="RON589" s="17"/>
      <c r="ROS589" s="14"/>
      <c r="ROT589" s="18"/>
      <c r="RPD589" s="17"/>
      <c r="RPI589" s="14"/>
      <c r="RPJ589" s="18"/>
      <c r="RPT589" s="17"/>
      <c r="RPY589" s="14"/>
      <c r="RPZ589" s="18"/>
      <c r="RQJ589" s="17"/>
      <c r="RQO589" s="14"/>
      <c r="RQP589" s="18"/>
      <c r="RQZ589" s="17"/>
      <c r="RRE589" s="14"/>
      <c r="RRF589" s="18"/>
      <c r="RRP589" s="17"/>
      <c r="RRU589" s="14"/>
      <c r="RRV589" s="18"/>
      <c r="RSF589" s="17"/>
      <c r="RSK589" s="14"/>
      <c r="RSL589" s="18"/>
      <c r="RSV589" s="17"/>
      <c r="RTA589" s="14"/>
      <c r="RTB589" s="18"/>
      <c r="RTL589" s="17"/>
      <c r="RTQ589" s="14"/>
      <c r="RTR589" s="18"/>
      <c r="RUB589" s="17"/>
      <c r="RUG589" s="14"/>
      <c r="RUH589" s="18"/>
      <c r="RUR589" s="17"/>
      <c r="RUW589" s="14"/>
      <c r="RUX589" s="18"/>
      <c r="RVH589" s="17"/>
      <c r="RVM589" s="14"/>
      <c r="RVN589" s="18"/>
      <c r="RVX589" s="17"/>
      <c r="RWC589" s="14"/>
      <c r="RWD589" s="18"/>
      <c r="RWN589" s="17"/>
      <c r="RWS589" s="14"/>
      <c r="RWT589" s="18"/>
      <c r="RXD589" s="17"/>
      <c r="RXI589" s="14"/>
      <c r="RXJ589" s="18"/>
      <c r="RXT589" s="17"/>
      <c r="RXY589" s="14"/>
      <c r="RXZ589" s="18"/>
      <c r="RYJ589" s="17"/>
      <c r="RYO589" s="14"/>
      <c r="RYP589" s="18"/>
      <c r="RYZ589" s="17"/>
      <c r="RZE589" s="14"/>
      <c r="RZF589" s="18"/>
      <c r="RZP589" s="17"/>
      <c r="RZU589" s="14"/>
      <c r="RZV589" s="18"/>
      <c r="SAF589" s="17"/>
      <c r="SAK589" s="14"/>
      <c r="SAL589" s="18"/>
      <c r="SAV589" s="17"/>
      <c r="SBA589" s="14"/>
      <c r="SBB589" s="18"/>
      <c r="SBL589" s="17"/>
      <c r="SBQ589" s="14"/>
      <c r="SBR589" s="18"/>
      <c r="SCB589" s="17"/>
      <c r="SCG589" s="14"/>
      <c r="SCH589" s="18"/>
      <c r="SCR589" s="17"/>
      <c r="SCW589" s="14"/>
      <c r="SCX589" s="18"/>
      <c r="SDH589" s="17"/>
      <c r="SDM589" s="14"/>
      <c r="SDN589" s="18"/>
      <c r="SDX589" s="17"/>
      <c r="SEC589" s="14"/>
      <c r="SED589" s="18"/>
      <c r="SEN589" s="17"/>
      <c r="SES589" s="14"/>
      <c r="SET589" s="18"/>
      <c r="SFD589" s="17"/>
      <c r="SFI589" s="14"/>
      <c r="SFJ589" s="18"/>
      <c r="SFT589" s="17"/>
      <c r="SFY589" s="14"/>
      <c r="SFZ589" s="18"/>
      <c r="SGJ589" s="17"/>
      <c r="SGO589" s="14"/>
      <c r="SGP589" s="18"/>
      <c r="SGZ589" s="17"/>
      <c r="SHE589" s="14"/>
      <c r="SHF589" s="18"/>
      <c r="SHP589" s="17"/>
      <c r="SHU589" s="14"/>
      <c r="SHV589" s="18"/>
      <c r="SIF589" s="17"/>
      <c r="SIK589" s="14"/>
      <c r="SIL589" s="18"/>
      <c r="SIV589" s="17"/>
      <c r="SJA589" s="14"/>
      <c r="SJB589" s="18"/>
      <c r="SJL589" s="17"/>
      <c r="SJQ589" s="14"/>
      <c r="SJR589" s="18"/>
      <c r="SKB589" s="17"/>
      <c r="SKG589" s="14"/>
      <c r="SKH589" s="18"/>
      <c r="SKR589" s="17"/>
      <c r="SKW589" s="14"/>
      <c r="SKX589" s="18"/>
      <c r="SLH589" s="17"/>
      <c r="SLM589" s="14"/>
      <c r="SLN589" s="18"/>
      <c r="SLX589" s="17"/>
      <c r="SMC589" s="14"/>
      <c r="SMD589" s="18"/>
      <c r="SMN589" s="17"/>
      <c r="SMS589" s="14"/>
      <c r="SMT589" s="18"/>
      <c r="SND589" s="17"/>
      <c r="SNI589" s="14"/>
      <c r="SNJ589" s="18"/>
      <c r="SNT589" s="17"/>
      <c r="SNY589" s="14"/>
      <c r="SNZ589" s="18"/>
      <c r="SOJ589" s="17"/>
      <c r="SOO589" s="14"/>
      <c r="SOP589" s="18"/>
      <c r="SOZ589" s="17"/>
      <c r="SPE589" s="14"/>
      <c r="SPF589" s="18"/>
      <c r="SPP589" s="17"/>
      <c r="SPU589" s="14"/>
      <c r="SPV589" s="18"/>
      <c r="SQF589" s="17"/>
      <c r="SQK589" s="14"/>
      <c r="SQL589" s="18"/>
      <c r="SQV589" s="17"/>
      <c r="SRA589" s="14"/>
      <c r="SRB589" s="18"/>
      <c r="SRL589" s="17"/>
      <c r="SRQ589" s="14"/>
      <c r="SRR589" s="18"/>
      <c r="SSB589" s="17"/>
      <c r="SSG589" s="14"/>
      <c r="SSH589" s="18"/>
      <c r="SSR589" s="17"/>
      <c r="SSW589" s="14"/>
      <c r="SSX589" s="18"/>
      <c r="STH589" s="17"/>
      <c r="STM589" s="14"/>
      <c r="STN589" s="18"/>
      <c r="STX589" s="17"/>
      <c r="SUC589" s="14"/>
      <c r="SUD589" s="18"/>
      <c r="SUN589" s="17"/>
      <c r="SUS589" s="14"/>
      <c r="SUT589" s="18"/>
      <c r="SVD589" s="17"/>
      <c r="SVI589" s="14"/>
      <c r="SVJ589" s="18"/>
      <c r="SVT589" s="17"/>
      <c r="SVY589" s="14"/>
      <c r="SVZ589" s="18"/>
      <c r="SWJ589" s="17"/>
      <c r="SWO589" s="14"/>
      <c r="SWP589" s="18"/>
      <c r="SWZ589" s="17"/>
      <c r="SXE589" s="14"/>
      <c r="SXF589" s="18"/>
      <c r="SXP589" s="17"/>
      <c r="SXU589" s="14"/>
      <c r="SXV589" s="18"/>
      <c r="SYF589" s="17"/>
      <c r="SYK589" s="14"/>
      <c r="SYL589" s="18"/>
      <c r="SYV589" s="17"/>
      <c r="SZA589" s="14"/>
      <c r="SZB589" s="18"/>
      <c r="SZL589" s="17"/>
      <c r="SZQ589" s="14"/>
      <c r="SZR589" s="18"/>
      <c r="TAB589" s="17"/>
      <c r="TAG589" s="14"/>
      <c r="TAH589" s="18"/>
      <c r="TAR589" s="17"/>
      <c r="TAW589" s="14"/>
      <c r="TAX589" s="18"/>
      <c r="TBH589" s="17"/>
      <c r="TBM589" s="14"/>
      <c r="TBN589" s="18"/>
      <c r="TBX589" s="17"/>
      <c r="TCC589" s="14"/>
      <c r="TCD589" s="18"/>
      <c r="TCN589" s="17"/>
      <c r="TCS589" s="14"/>
      <c r="TCT589" s="18"/>
      <c r="TDD589" s="17"/>
      <c r="TDI589" s="14"/>
      <c r="TDJ589" s="18"/>
      <c r="TDT589" s="17"/>
      <c r="TDY589" s="14"/>
      <c r="TDZ589" s="18"/>
      <c r="TEJ589" s="17"/>
      <c r="TEO589" s="14"/>
      <c r="TEP589" s="18"/>
      <c r="TEZ589" s="17"/>
      <c r="TFE589" s="14"/>
      <c r="TFF589" s="18"/>
      <c r="TFP589" s="17"/>
      <c r="TFU589" s="14"/>
      <c r="TFV589" s="18"/>
      <c r="TGF589" s="17"/>
      <c r="TGK589" s="14"/>
      <c r="TGL589" s="18"/>
      <c r="TGV589" s="17"/>
      <c r="THA589" s="14"/>
      <c r="THB589" s="18"/>
      <c r="THL589" s="17"/>
      <c r="THQ589" s="14"/>
      <c r="THR589" s="18"/>
      <c r="TIB589" s="17"/>
      <c r="TIG589" s="14"/>
      <c r="TIH589" s="18"/>
      <c r="TIR589" s="17"/>
      <c r="TIW589" s="14"/>
      <c r="TIX589" s="18"/>
      <c r="TJH589" s="17"/>
      <c r="TJM589" s="14"/>
      <c r="TJN589" s="18"/>
      <c r="TJX589" s="17"/>
      <c r="TKC589" s="14"/>
      <c r="TKD589" s="18"/>
      <c r="TKN589" s="17"/>
      <c r="TKS589" s="14"/>
      <c r="TKT589" s="18"/>
      <c r="TLD589" s="17"/>
      <c r="TLI589" s="14"/>
      <c r="TLJ589" s="18"/>
      <c r="TLT589" s="17"/>
      <c r="TLY589" s="14"/>
      <c r="TLZ589" s="18"/>
      <c r="TMJ589" s="17"/>
      <c r="TMO589" s="14"/>
      <c r="TMP589" s="18"/>
      <c r="TMZ589" s="17"/>
      <c r="TNE589" s="14"/>
      <c r="TNF589" s="18"/>
      <c r="TNP589" s="17"/>
      <c r="TNU589" s="14"/>
      <c r="TNV589" s="18"/>
      <c r="TOF589" s="17"/>
      <c r="TOK589" s="14"/>
      <c r="TOL589" s="18"/>
      <c r="TOV589" s="17"/>
      <c r="TPA589" s="14"/>
      <c r="TPB589" s="18"/>
      <c r="TPL589" s="17"/>
      <c r="TPQ589" s="14"/>
      <c r="TPR589" s="18"/>
      <c r="TQB589" s="17"/>
      <c r="TQG589" s="14"/>
      <c r="TQH589" s="18"/>
      <c r="TQR589" s="17"/>
      <c r="TQW589" s="14"/>
      <c r="TQX589" s="18"/>
      <c r="TRH589" s="17"/>
      <c r="TRM589" s="14"/>
      <c r="TRN589" s="18"/>
      <c r="TRX589" s="17"/>
      <c r="TSC589" s="14"/>
      <c r="TSD589" s="18"/>
      <c r="TSN589" s="17"/>
      <c r="TSS589" s="14"/>
      <c r="TST589" s="18"/>
      <c r="TTD589" s="17"/>
      <c r="TTI589" s="14"/>
      <c r="TTJ589" s="18"/>
      <c r="TTT589" s="17"/>
      <c r="TTY589" s="14"/>
      <c r="TTZ589" s="18"/>
      <c r="TUJ589" s="17"/>
      <c r="TUO589" s="14"/>
      <c r="TUP589" s="18"/>
      <c r="TUZ589" s="17"/>
      <c r="TVE589" s="14"/>
      <c r="TVF589" s="18"/>
      <c r="TVP589" s="17"/>
      <c r="TVU589" s="14"/>
      <c r="TVV589" s="18"/>
      <c r="TWF589" s="17"/>
      <c r="TWK589" s="14"/>
      <c r="TWL589" s="18"/>
      <c r="TWV589" s="17"/>
      <c r="TXA589" s="14"/>
      <c r="TXB589" s="18"/>
      <c r="TXL589" s="17"/>
      <c r="TXQ589" s="14"/>
      <c r="TXR589" s="18"/>
      <c r="TYB589" s="17"/>
      <c r="TYG589" s="14"/>
      <c r="TYH589" s="18"/>
      <c r="TYR589" s="17"/>
      <c r="TYW589" s="14"/>
      <c r="TYX589" s="18"/>
      <c r="TZH589" s="17"/>
      <c r="TZM589" s="14"/>
      <c r="TZN589" s="18"/>
      <c r="TZX589" s="17"/>
      <c r="UAC589" s="14"/>
      <c r="UAD589" s="18"/>
      <c r="UAN589" s="17"/>
      <c r="UAS589" s="14"/>
      <c r="UAT589" s="18"/>
      <c r="UBD589" s="17"/>
      <c r="UBI589" s="14"/>
      <c r="UBJ589" s="18"/>
      <c r="UBT589" s="17"/>
      <c r="UBY589" s="14"/>
      <c r="UBZ589" s="18"/>
      <c r="UCJ589" s="17"/>
      <c r="UCO589" s="14"/>
      <c r="UCP589" s="18"/>
      <c r="UCZ589" s="17"/>
      <c r="UDE589" s="14"/>
      <c r="UDF589" s="18"/>
      <c r="UDP589" s="17"/>
      <c r="UDU589" s="14"/>
      <c r="UDV589" s="18"/>
      <c r="UEF589" s="17"/>
      <c r="UEK589" s="14"/>
      <c r="UEL589" s="18"/>
      <c r="UEV589" s="17"/>
      <c r="UFA589" s="14"/>
      <c r="UFB589" s="18"/>
      <c r="UFL589" s="17"/>
      <c r="UFQ589" s="14"/>
      <c r="UFR589" s="18"/>
      <c r="UGB589" s="17"/>
      <c r="UGG589" s="14"/>
      <c r="UGH589" s="18"/>
      <c r="UGR589" s="17"/>
      <c r="UGW589" s="14"/>
      <c r="UGX589" s="18"/>
      <c r="UHH589" s="17"/>
      <c r="UHM589" s="14"/>
      <c r="UHN589" s="18"/>
      <c r="UHX589" s="17"/>
      <c r="UIC589" s="14"/>
      <c r="UID589" s="18"/>
      <c r="UIN589" s="17"/>
      <c r="UIS589" s="14"/>
      <c r="UIT589" s="18"/>
      <c r="UJD589" s="17"/>
      <c r="UJI589" s="14"/>
      <c r="UJJ589" s="18"/>
      <c r="UJT589" s="17"/>
      <c r="UJY589" s="14"/>
      <c r="UJZ589" s="18"/>
      <c r="UKJ589" s="17"/>
      <c r="UKO589" s="14"/>
      <c r="UKP589" s="18"/>
      <c r="UKZ589" s="17"/>
      <c r="ULE589" s="14"/>
      <c r="ULF589" s="18"/>
      <c r="ULP589" s="17"/>
      <c r="ULU589" s="14"/>
      <c r="ULV589" s="18"/>
      <c r="UMF589" s="17"/>
      <c r="UMK589" s="14"/>
      <c r="UML589" s="18"/>
      <c r="UMV589" s="17"/>
      <c r="UNA589" s="14"/>
      <c r="UNB589" s="18"/>
      <c r="UNL589" s="17"/>
      <c r="UNQ589" s="14"/>
      <c r="UNR589" s="18"/>
      <c r="UOB589" s="17"/>
      <c r="UOG589" s="14"/>
      <c r="UOH589" s="18"/>
      <c r="UOR589" s="17"/>
      <c r="UOW589" s="14"/>
      <c r="UOX589" s="18"/>
      <c r="UPH589" s="17"/>
      <c r="UPM589" s="14"/>
      <c r="UPN589" s="18"/>
      <c r="UPX589" s="17"/>
      <c r="UQC589" s="14"/>
      <c r="UQD589" s="18"/>
      <c r="UQN589" s="17"/>
      <c r="UQS589" s="14"/>
      <c r="UQT589" s="18"/>
      <c r="URD589" s="17"/>
      <c r="URI589" s="14"/>
      <c r="URJ589" s="18"/>
      <c r="URT589" s="17"/>
      <c r="URY589" s="14"/>
      <c r="URZ589" s="18"/>
      <c r="USJ589" s="17"/>
      <c r="USO589" s="14"/>
      <c r="USP589" s="18"/>
      <c r="USZ589" s="17"/>
      <c r="UTE589" s="14"/>
      <c r="UTF589" s="18"/>
      <c r="UTP589" s="17"/>
      <c r="UTU589" s="14"/>
      <c r="UTV589" s="18"/>
      <c r="UUF589" s="17"/>
      <c r="UUK589" s="14"/>
      <c r="UUL589" s="18"/>
      <c r="UUV589" s="17"/>
      <c r="UVA589" s="14"/>
      <c r="UVB589" s="18"/>
      <c r="UVL589" s="17"/>
      <c r="UVQ589" s="14"/>
      <c r="UVR589" s="18"/>
      <c r="UWB589" s="17"/>
      <c r="UWG589" s="14"/>
      <c r="UWH589" s="18"/>
      <c r="UWR589" s="17"/>
      <c r="UWW589" s="14"/>
      <c r="UWX589" s="18"/>
      <c r="UXH589" s="17"/>
      <c r="UXM589" s="14"/>
      <c r="UXN589" s="18"/>
      <c r="UXX589" s="17"/>
      <c r="UYC589" s="14"/>
      <c r="UYD589" s="18"/>
      <c r="UYN589" s="17"/>
      <c r="UYS589" s="14"/>
      <c r="UYT589" s="18"/>
      <c r="UZD589" s="17"/>
      <c r="UZI589" s="14"/>
      <c r="UZJ589" s="18"/>
      <c r="UZT589" s="17"/>
      <c r="UZY589" s="14"/>
      <c r="UZZ589" s="18"/>
      <c r="VAJ589" s="17"/>
      <c r="VAO589" s="14"/>
      <c r="VAP589" s="18"/>
      <c r="VAZ589" s="17"/>
      <c r="VBE589" s="14"/>
      <c r="VBF589" s="18"/>
      <c r="VBP589" s="17"/>
      <c r="VBU589" s="14"/>
      <c r="VBV589" s="18"/>
      <c r="VCF589" s="17"/>
      <c r="VCK589" s="14"/>
      <c r="VCL589" s="18"/>
      <c r="VCV589" s="17"/>
      <c r="VDA589" s="14"/>
      <c r="VDB589" s="18"/>
      <c r="VDL589" s="17"/>
      <c r="VDQ589" s="14"/>
      <c r="VDR589" s="18"/>
      <c r="VEB589" s="17"/>
      <c r="VEG589" s="14"/>
      <c r="VEH589" s="18"/>
      <c r="VER589" s="17"/>
      <c r="VEW589" s="14"/>
      <c r="VEX589" s="18"/>
      <c r="VFH589" s="17"/>
      <c r="VFM589" s="14"/>
      <c r="VFN589" s="18"/>
      <c r="VFX589" s="17"/>
      <c r="VGC589" s="14"/>
      <c r="VGD589" s="18"/>
      <c r="VGN589" s="17"/>
      <c r="VGS589" s="14"/>
      <c r="VGT589" s="18"/>
      <c r="VHD589" s="17"/>
      <c r="VHI589" s="14"/>
      <c r="VHJ589" s="18"/>
      <c r="VHT589" s="17"/>
      <c r="VHY589" s="14"/>
      <c r="VHZ589" s="18"/>
      <c r="VIJ589" s="17"/>
      <c r="VIO589" s="14"/>
      <c r="VIP589" s="18"/>
      <c r="VIZ589" s="17"/>
      <c r="VJE589" s="14"/>
      <c r="VJF589" s="18"/>
      <c r="VJP589" s="17"/>
      <c r="VJU589" s="14"/>
      <c r="VJV589" s="18"/>
      <c r="VKF589" s="17"/>
      <c r="VKK589" s="14"/>
      <c r="VKL589" s="18"/>
      <c r="VKV589" s="17"/>
      <c r="VLA589" s="14"/>
      <c r="VLB589" s="18"/>
      <c r="VLL589" s="17"/>
      <c r="VLQ589" s="14"/>
      <c r="VLR589" s="18"/>
      <c r="VMB589" s="17"/>
      <c r="VMG589" s="14"/>
      <c r="VMH589" s="18"/>
      <c r="VMR589" s="17"/>
      <c r="VMW589" s="14"/>
      <c r="VMX589" s="18"/>
      <c r="VNH589" s="17"/>
      <c r="VNM589" s="14"/>
      <c r="VNN589" s="18"/>
      <c r="VNX589" s="17"/>
      <c r="VOC589" s="14"/>
      <c r="VOD589" s="18"/>
      <c r="VON589" s="17"/>
      <c r="VOS589" s="14"/>
      <c r="VOT589" s="18"/>
      <c r="VPD589" s="17"/>
      <c r="VPI589" s="14"/>
      <c r="VPJ589" s="18"/>
      <c r="VPT589" s="17"/>
      <c r="VPY589" s="14"/>
      <c r="VPZ589" s="18"/>
      <c r="VQJ589" s="17"/>
      <c r="VQO589" s="14"/>
      <c r="VQP589" s="18"/>
      <c r="VQZ589" s="17"/>
      <c r="VRE589" s="14"/>
      <c r="VRF589" s="18"/>
      <c r="VRP589" s="17"/>
      <c r="VRU589" s="14"/>
      <c r="VRV589" s="18"/>
      <c r="VSF589" s="17"/>
      <c r="VSK589" s="14"/>
      <c r="VSL589" s="18"/>
      <c r="VSV589" s="17"/>
      <c r="VTA589" s="14"/>
      <c r="VTB589" s="18"/>
      <c r="VTL589" s="17"/>
      <c r="VTQ589" s="14"/>
      <c r="VTR589" s="18"/>
      <c r="VUB589" s="17"/>
      <c r="VUG589" s="14"/>
      <c r="VUH589" s="18"/>
      <c r="VUR589" s="17"/>
      <c r="VUW589" s="14"/>
      <c r="VUX589" s="18"/>
      <c r="VVH589" s="17"/>
      <c r="VVM589" s="14"/>
      <c r="VVN589" s="18"/>
      <c r="VVX589" s="17"/>
      <c r="VWC589" s="14"/>
      <c r="VWD589" s="18"/>
      <c r="VWN589" s="17"/>
      <c r="VWS589" s="14"/>
      <c r="VWT589" s="18"/>
      <c r="VXD589" s="17"/>
      <c r="VXI589" s="14"/>
      <c r="VXJ589" s="18"/>
      <c r="VXT589" s="17"/>
      <c r="VXY589" s="14"/>
      <c r="VXZ589" s="18"/>
      <c r="VYJ589" s="17"/>
      <c r="VYO589" s="14"/>
      <c r="VYP589" s="18"/>
      <c r="VYZ589" s="17"/>
      <c r="VZE589" s="14"/>
      <c r="VZF589" s="18"/>
      <c r="VZP589" s="17"/>
      <c r="VZU589" s="14"/>
      <c r="VZV589" s="18"/>
      <c r="WAF589" s="17"/>
      <c r="WAK589" s="14"/>
      <c r="WAL589" s="18"/>
      <c r="WAV589" s="17"/>
      <c r="WBA589" s="14"/>
      <c r="WBB589" s="18"/>
      <c r="WBL589" s="17"/>
      <c r="WBQ589" s="14"/>
      <c r="WBR589" s="18"/>
      <c r="WCB589" s="17"/>
      <c r="WCG589" s="14"/>
      <c r="WCH589" s="18"/>
      <c r="WCR589" s="17"/>
      <c r="WCW589" s="14"/>
      <c r="WCX589" s="18"/>
      <c r="WDH589" s="17"/>
      <c r="WDM589" s="14"/>
      <c r="WDN589" s="18"/>
      <c r="WDX589" s="17"/>
      <c r="WEC589" s="14"/>
      <c r="WED589" s="18"/>
      <c r="WEN589" s="17"/>
      <c r="WES589" s="14"/>
      <c r="WET589" s="18"/>
      <c r="WFD589" s="17"/>
      <c r="WFI589" s="14"/>
      <c r="WFJ589" s="18"/>
      <c r="WFT589" s="17"/>
      <c r="WFY589" s="14"/>
      <c r="WFZ589" s="18"/>
      <c r="WGJ589" s="17"/>
      <c r="WGO589" s="14"/>
      <c r="WGP589" s="18"/>
      <c r="WGZ589" s="17"/>
      <c r="WHE589" s="14"/>
      <c r="WHF589" s="18"/>
      <c r="WHP589" s="17"/>
      <c r="WHU589" s="14"/>
      <c r="WHV589" s="18"/>
      <c r="WIF589" s="17"/>
      <c r="WIK589" s="14"/>
      <c r="WIL589" s="18"/>
      <c r="WIV589" s="17"/>
      <c r="WJA589" s="14"/>
      <c r="WJB589" s="18"/>
      <c r="WJL589" s="17"/>
      <c r="WJQ589" s="14"/>
      <c r="WJR589" s="18"/>
      <c r="WKB589" s="17"/>
      <c r="WKG589" s="14"/>
      <c r="WKH589" s="18"/>
      <c r="WKR589" s="17"/>
      <c r="WKW589" s="14"/>
      <c r="WKX589" s="18"/>
      <c r="WLH589" s="17"/>
      <c r="WLM589" s="14"/>
      <c r="WLN589" s="18"/>
      <c r="WLX589" s="17"/>
      <c r="WMC589" s="14"/>
      <c r="WMD589" s="18"/>
      <c r="WMN589" s="17"/>
      <c r="WMS589" s="14"/>
      <c r="WMT589" s="18"/>
      <c r="WND589" s="17"/>
      <c r="WNI589" s="14"/>
      <c r="WNJ589" s="18"/>
      <c r="WNT589" s="17"/>
      <c r="WNY589" s="14"/>
      <c r="WNZ589" s="18"/>
      <c r="WOJ589" s="17"/>
      <c r="WOO589" s="14"/>
      <c r="WOP589" s="18"/>
      <c r="WOZ589" s="17"/>
      <c r="WPE589" s="14"/>
      <c r="WPF589" s="18"/>
      <c r="WPP589" s="17"/>
      <c r="WPU589" s="14"/>
      <c r="WPV589" s="18"/>
      <c r="WQF589" s="17"/>
      <c r="WQK589" s="14"/>
      <c r="WQL589" s="18"/>
      <c r="WQV589" s="17"/>
      <c r="WRA589" s="14"/>
      <c r="WRB589" s="18"/>
      <c r="WRL589" s="17"/>
      <c r="WRQ589" s="14"/>
      <c r="WRR589" s="18"/>
      <c r="WSB589" s="17"/>
      <c r="WSG589" s="14"/>
      <c r="WSH589" s="18"/>
      <c r="WSR589" s="17"/>
      <c r="WSW589" s="14"/>
      <c r="WSX589" s="18"/>
      <c r="WTH589" s="17"/>
      <c r="WTM589" s="14"/>
      <c r="WTN589" s="18"/>
      <c r="WTX589" s="17"/>
      <c r="WUC589" s="14"/>
      <c r="WUD589" s="18"/>
      <c r="WUN589" s="17"/>
      <c r="WUS589" s="14"/>
      <c r="WUT589" s="18"/>
      <c r="WVD589" s="17"/>
      <c r="WVI589" s="14"/>
      <c r="WVJ589" s="18"/>
      <c r="WVT589" s="17"/>
      <c r="WVY589" s="14"/>
      <c r="WVZ589" s="18"/>
      <c r="WWJ589" s="17"/>
      <c r="WWO589" s="14"/>
      <c r="WWP589" s="18"/>
      <c r="WWZ589" s="17"/>
      <c r="WXE589" s="14"/>
      <c r="WXF589" s="18"/>
      <c r="WXP589" s="17"/>
      <c r="WXU589" s="14"/>
      <c r="WXV589" s="18"/>
      <c r="WYF589" s="17"/>
      <c r="WYK589" s="14"/>
      <c r="WYL589" s="18"/>
      <c r="WYV589" s="17"/>
      <c r="WZA589" s="14"/>
      <c r="WZB589" s="18"/>
      <c r="WZL589" s="17"/>
      <c r="WZQ589" s="14"/>
      <c r="WZR589" s="18"/>
      <c r="XAB589" s="17"/>
      <c r="XAG589" s="14"/>
      <c r="XAH589" s="18"/>
      <c r="XAR589" s="17"/>
      <c r="XAW589" s="14"/>
      <c r="XAX589" s="18"/>
      <c r="XBH589" s="17"/>
      <c r="XBM589" s="14"/>
      <c r="XBN589" s="18"/>
      <c r="XBX589" s="17"/>
      <c r="XCC589" s="14"/>
      <c r="XCD589" s="18"/>
      <c r="XCN589" s="17"/>
      <c r="XCS589" s="14"/>
      <c r="XCT589" s="18"/>
      <c r="XDD589" s="17"/>
      <c r="XDI589" s="14"/>
      <c r="XDJ589" s="18"/>
      <c r="XDT589" s="17"/>
      <c r="XDY589" s="14"/>
      <c r="XDZ589" s="18"/>
      <c r="XEJ589" s="17"/>
      <c r="XEO589" s="14"/>
      <c r="XEP589" s="18"/>
      <c r="XEZ589" s="17"/>
    </row>
    <row r="590" spans="1:1020 1025:2044 2049:3068 3073:4092 4097:5116 5121:6140 6145:7164 7169:8188 8193:9212 9217:10236 10241:11260 11265:12284 12289:13308 13313:14332 14337:15356 15361:16380" s="15" customFormat="1" ht="10.15" hidden="1" customHeight="1" x14ac:dyDescent="0.2">
      <c r="A590" s="14">
        <f t="shared" si="49"/>
        <v>587</v>
      </c>
      <c r="B590" s="15" t="s">
        <v>1011</v>
      </c>
      <c r="C590" s="15" t="s">
        <v>1012</v>
      </c>
      <c r="D590" s="15">
        <v>0.4</v>
      </c>
      <c r="E590" s="16">
        <v>0.41053907817091573</v>
      </c>
      <c r="F590" s="15" t="s">
        <v>79</v>
      </c>
      <c r="G590" s="15" t="s">
        <v>70</v>
      </c>
      <c r="H590" s="15" t="s">
        <v>80</v>
      </c>
      <c r="I590" s="15" t="s">
        <v>70</v>
      </c>
      <c r="J590" s="15" t="s">
        <v>70</v>
      </c>
      <c r="K590" s="15" t="s">
        <v>70</v>
      </c>
      <c r="L590" s="15" t="s">
        <v>70</v>
      </c>
      <c r="M590" s="15" t="s">
        <v>70</v>
      </c>
      <c r="N590" s="15" t="s">
        <v>80</v>
      </c>
      <c r="O590" s="15" t="s">
        <v>70</v>
      </c>
      <c r="P590" s="15" t="s">
        <v>79</v>
      </c>
      <c r="Q590" s="6">
        <f t="shared" si="46"/>
        <v>2.6347695427289208E-2</v>
      </c>
      <c r="R590" s="1" t="str">
        <f t="shared" si="47"/>
        <v>Estimado.rar</v>
      </c>
      <c r="U590" s="15">
        <f t="shared" si="45"/>
        <v>1</v>
      </c>
      <c r="V590" s="1" t="s">
        <v>5409</v>
      </c>
      <c r="W590" s="1" t="str">
        <f t="shared" si="48"/>
        <v>ok</v>
      </c>
      <c r="AB590" s="17"/>
      <c r="AG590" s="14"/>
      <c r="AH590" s="18"/>
      <c r="AR590" s="17"/>
      <c r="AW590" s="14"/>
      <c r="AX590" s="18"/>
      <c r="BH590" s="17"/>
      <c r="BM590" s="14"/>
      <c r="BN590" s="18"/>
      <c r="BX590" s="17"/>
      <c r="CC590" s="14"/>
      <c r="CD590" s="18"/>
      <c r="CN590" s="17"/>
      <c r="CS590" s="14"/>
      <c r="CT590" s="18"/>
      <c r="DD590" s="17"/>
      <c r="DI590" s="14"/>
      <c r="DJ590" s="18"/>
      <c r="DT590" s="17"/>
      <c r="DY590" s="14"/>
      <c r="DZ590" s="18"/>
      <c r="EJ590" s="17"/>
      <c r="EO590" s="14"/>
      <c r="EP590" s="18"/>
      <c r="EZ590" s="17"/>
      <c r="FE590" s="14"/>
      <c r="FF590" s="18"/>
      <c r="FP590" s="17"/>
      <c r="FU590" s="14"/>
      <c r="FV590" s="18"/>
      <c r="GF590" s="17"/>
      <c r="GK590" s="14"/>
      <c r="GL590" s="18"/>
      <c r="GV590" s="17"/>
      <c r="HA590" s="14"/>
      <c r="HB590" s="18"/>
      <c r="HL590" s="17"/>
      <c r="HQ590" s="14"/>
      <c r="HR590" s="18"/>
      <c r="IB590" s="17"/>
      <c r="IG590" s="14"/>
      <c r="IH590" s="18"/>
      <c r="IR590" s="17"/>
      <c r="IW590" s="14"/>
      <c r="IX590" s="18"/>
      <c r="JH590" s="17"/>
      <c r="JM590" s="14"/>
      <c r="JN590" s="18"/>
      <c r="JX590" s="17"/>
      <c r="KC590" s="14"/>
      <c r="KD590" s="18"/>
      <c r="KN590" s="17"/>
      <c r="KS590" s="14"/>
      <c r="KT590" s="18"/>
      <c r="LD590" s="17"/>
      <c r="LI590" s="14"/>
      <c r="LJ590" s="18"/>
      <c r="LT590" s="17"/>
      <c r="LY590" s="14"/>
      <c r="LZ590" s="18"/>
      <c r="MJ590" s="17"/>
      <c r="MO590" s="14"/>
      <c r="MP590" s="18"/>
      <c r="MZ590" s="17"/>
      <c r="NE590" s="14"/>
      <c r="NF590" s="18"/>
      <c r="NP590" s="17"/>
      <c r="NU590" s="14"/>
      <c r="NV590" s="18"/>
      <c r="OF590" s="17"/>
      <c r="OK590" s="14"/>
      <c r="OL590" s="18"/>
      <c r="OV590" s="17"/>
      <c r="PA590" s="14"/>
      <c r="PB590" s="18"/>
      <c r="PL590" s="17"/>
      <c r="PQ590" s="14"/>
      <c r="PR590" s="18"/>
      <c r="QB590" s="17"/>
      <c r="QG590" s="14"/>
      <c r="QH590" s="18"/>
      <c r="QR590" s="17"/>
      <c r="QW590" s="14"/>
      <c r="QX590" s="18"/>
      <c r="RH590" s="17"/>
      <c r="RM590" s="14"/>
      <c r="RN590" s="18"/>
      <c r="RX590" s="17"/>
      <c r="SC590" s="14"/>
      <c r="SD590" s="18"/>
      <c r="SN590" s="17"/>
      <c r="SS590" s="14"/>
      <c r="ST590" s="18"/>
      <c r="TD590" s="17"/>
      <c r="TI590" s="14"/>
      <c r="TJ590" s="18"/>
      <c r="TT590" s="17"/>
      <c r="TY590" s="14"/>
      <c r="TZ590" s="18"/>
      <c r="UJ590" s="17"/>
      <c r="UO590" s="14"/>
      <c r="UP590" s="18"/>
      <c r="UZ590" s="17"/>
      <c r="VE590" s="14"/>
      <c r="VF590" s="18"/>
      <c r="VP590" s="17"/>
      <c r="VU590" s="14"/>
      <c r="VV590" s="18"/>
      <c r="WF590" s="17"/>
      <c r="WK590" s="14"/>
      <c r="WL590" s="18"/>
      <c r="WV590" s="17"/>
      <c r="XA590" s="14"/>
      <c r="XB590" s="18"/>
      <c r="XL590" s="17"/>
      <c r="XQ590" s="14"/>
      <c r="XR590" s="18"/>
      <c r="YB590" s="17"/>
      <c r="YG590" s="14"/>
      <c r="YH590" s="18"/>
      <c r="YR590" s="17"/>
      <c r="YW590" s="14"/>
      <c r="YX590" s="18"/>
      <c r="ZH590" s="17"/>
      <c r="ZM590" s="14"/>
      <c r="ZN590" s="18"/>
      <c r="ZX590" s="17"/>
      <c r="AAC590" s="14"/>
      <c r="AAD590" s="18"/>
      <c r="AAN590" s="17"/>
      <c r="AAS590" s="14"/>
      <c r="AAT590" s="18"/>
      <c r="ABD590" s="17"/>
      <c r="ABI590" s="14"/>
      <c r="ABJ590" s="18"/>
      <c r="ABT590" s="17"/>
      <c r="ABY590" s="14"/>
      <c r="ABZ590" s="18"/>
      <c r="ACJ590" s="17"/>
      <c r="ACO590" s="14"/>
      <c r="ACP590" s="18"/>
      <c r="ACZ590" s="17"/>
      <c r="ADE590" s="14"/>
      <c r="ADF590" s="18"/>
      <c r="ADP590" s="17"/>
      <c r="ADU590" s="14"/>
      <c r="ADV590" s="18"/>
      <c r="AEF590" s="17"/>
      <c r="AEK590" s="14"/>
      <c r="AEL590" s="18"/>
      <c r="AEV590" s="17"/>
      <c r="AFA590" s="14"/>
      <c r="AFB590" s="18"/>
      <c r="AFL590" s="17"/>
      <c r="AFQ590" s="14"/>
      <c r="AFR590" s="18"/>
      <c r="AGB590" s="17"/>
      <c r="AGG590" s="14"/>
      <c r="AGH590" s="18"/>
      <c r="AGR590" s="17"/>
      <c r="AGW590" s="14"/>
      <c r="AGX590" s="18"/>
      <c r="AHH590" s="17"/>
      <c r="AHM590" s="14"/>
      <c r="AHN590" s="18"/>
      <c r="AHX590" s="17"/>
      <c r="AIC590" s="14"/>
      <c r="AID590" s="18"/>
      <c r="AIN590" s="17"/>
      <c r="AIS590" s="14"/>
      <c r="AIT590" s="18"/>
      <c r="AJD590" s="17"/>
      <c r="AJI590" s="14"/>
      <c r="AJJ590" s="18"/>
      <c r="AJT590" s="17"/>
      <c r="AJY590" s="14"/>
      <c r="AJZ590" s="18"/>
      <c r="AKJ590" s="17"/>
      <c r="AKO590" s="14"/>
      <c r="AKP590" s="18"/>
      <c r="AKZ590" s="17"/>
      <c r="ALE590" s="14"/>
      <c r="ALF590" s="18"/>
      <c r="ALP590" s="17"/>
      <c r="ALU590" s="14"/>
      <c r="ALV590" s="18"/>
      <c r="AMF590" s="17"/>
      <c r="AMK590" s="14"/>
      <c r="AML590" s="18"/>
      <c r="AMV590" s="17"/>
      <c r="ANA590" s="14"/>
      <c r="ANB590" s="18"/>
      <c r="ANL590" s="17"/>
      <c r="ANQ590" s="14"/>
      <c r="ANR590" s="18"/>
      <c r="AOB590" s="17"/>
      <c r="AOG590" s="14"/>
      <c r="AOH590" s="18"/>
      <c r="AOR590" s="17"/>
      <c r="AOW590" s="14"/>
      <c r="AOX590" s="18"/>
      <c r="APH590" s="17"/>
      <c r="APM590" s="14"/>
      <c r="APN590" s="18"/>
      <c r="APX590" s="17"/>
      <c r="AQC590" s="14"/>
      <c r="AQD590" s="18"/>
      <c r="AQN590" s="17"/>
      <c r="AQS590" s="14"/>
      <c r="AQT590" s="18"/>
      <c r="ARD590" s="17"/>
      <c r="ARI590" s="14"/>
      <c r="ARJ590" s="18"/>
      <c r="ART590" s="17"/>
      <c r="ARY590" s="14"/>
      <c r="ARZ590" s="18"/>
      <c r="ASJ590" s="17"/>
      <c r="ASO590" s="14"/>
      <c r="ASP590" s="18"/>
      <c r="ASZ590" s="17"/>
      <c r="ATE590" s="14"/>
      <c r="ATF590" s="18"/>
      <c r="ATP590" s="17"/>
      <c r="ATU590" s="14"/>
      <c r="ATV590" s="18"/>
      <c r="AUF590" s="17"/>
      <c r="AUK590" s="14"/>
      <c r="AUL590" s="18"/>
      <c r="AUV590" s="17"/>
      <c r="AVA590" s="14"/>
      <c r="AVB590" s="18"/>
      <c r="AVL590" s="17"/>
      <c r="AVQ590" s="14"/>
      <c r="AVR590" s="18"/>
      <c r="AWB590" s="17"/>
      <c r="AWG590" s="14"/>
      <c r="AWH590" s="18"/>
      <c r="AWR590" s="17"/>
      <c r="AWW590" s="14"/>
      <c r="AWX590" s="18"/>
      <c r="AXH590" s="17"/>
      <c r="AXM590" s="14"/>
      <c r="AXN590" s="18"/>
      <c r="AXX590" s="17"/>
      <c r="AYC590" s="14"/>
      <c r="AYD590" s="18"/>
      <c r="AYN590" s="17"/>
      <c r="AYS590" s="14"/>
      <c r="AYT590" s="18"/>
      <c r="AZD590" s="17"/>
      <c r="AZI590" s="14"/>
      <c r="AZJ590" s="18"/>
      <c r="AZT590" s="17"/>
      <c r="AZY590" s="14"/>
      <c r="AZZ590" s="18"/>
      <c r="BAJ590" s="17"/>
      <c r="BAO590" s="14"/>
      <c r="BAP590" s="18"/>
      <c r="BAZ590" s="17"/>
      <c r="BBE590" s="14"/>
      <c r="BBF590" s="18"/>
      <c r="BBP590" s="17"/>
      <c r="BBU590" s="14"/>
      <c r="BBV590" s="18"/>
      <c r="BCF590" s="17"/>
      <c r="BCK590" s="14"/>
      <c r="BCL590" s="18"/>
      <c r="BCV590" s="17"/>
      <c r="BDA590" s="14"/>
      <c r="BDB590" s="18"/>
      <c r="BDL590" s="17"/>
      <c r="BDQ590" s="14"/>
      <c r="BDR590" s="18"/>
      <c r="BEB590" s="17"/>
      <c r="BEG590" s="14"/>
      <c r="BEH590" s="18"/>
      <c r="BER590" s="17"/>
      <c r="BEW590" s="14"/>
      <c r="BEX590" s="18"/>
      <c r="BFH590" s="17"/>
      <c r="BFM590" s="14"/>
      <c r="BFN590" s="18"/>
      <c r="BFX590" s="17"/>
      <c r="BGC590" s="14"/>
      <c r="BGD590" s="18"/>
      <c r="BGN590" s="17"/>
      <c r="BGS590" s="14"/>
      <c r="BGT590" s="18"/>
      <c r="BHD590" s="17"/>
      <c r="BHI590" s="14"/>
      <c r="BHJ590" s="18"/>
      <c r="BHT590" s="17"/>
      <c r="BHY590" s="14"/>
      <c r="BHZ590" s="18"/>
      <c r="BIJ590" s="17"/>
      <c r="BIO590" s="14"/>
      <c r="BIP590" s="18"/>
      <c r="BIZ590" s="17"/>
      <c r="BJE590" s="14"/>
      <c r="BJF590" s="18"/>
      <c r="BJP590" s="17"/>
      <c r="BJU590" s="14"/>
      <c r="BJV590" s="18"/>
      <c r="BKF590" s="17"/>
      <c r="BKK590" s="14"/>
      <c r="BKL590" s="18"/>
      <c r="BKV590" s="17"/>
      <c r="BLA590" s="14"/>
      <c r="BLB590" s="18"/>
      <c r="BLL590" s="17"/>
      <c r="BLQ590" s="14"/>
      <c r="BLR590" s="18"/>
      <c r="BMB590" s="17"/>
      <c r="BMG590" s="14"/>
      <c r="BMH590" s="18"/>
      <c r="BMR590" s="17"/>
      <c r="BMW590" s="14"/>
      <c r="BMX590" s="18"/>
      <c r="BNH590" s="17"/>
      <c r="BNM590" s="14"/>
      <c r="BNN590" s="18"/>
      <c r="BNX590" s="17"/>
      <c r="BOC590" s="14"/>
      <c r="BOD590" s="18"/>
      <c r="BON590" s="17"/>
      <c r="BOS590" s="14"/>
      <c r="BOT590" s="18"/>
      <c r="BPD590" s="17"/>
      <c r="BPI590" s="14"/>
      <c r="BPJ590" s="18"/>
      <c r="BPT590" s="17"/>
      <c r="BPY590" s="14"/>
      <c r="BPZ590" s="18"/>
      <c r="BQJ590" s="17"/>
      <c r="BQO590" s="14"/>
      <c r="BQP590" s="18"/>
      <c r="BQZ590" s="17"/>
      <c r="BRE590" s="14"/>
      <c r="BRF590" s="18"/>
      <c r="BRP590" s="17"/>
      <c r="BRU590" s="14"/>
      <c r="BRV590" s="18"/>
      <c r="BSF590" s="17"/>
      <c r="BSK590" s="14"/>
      <c r="BSL590" s="18"/>
      <c r="BSV590" s="17"/>
      <c r="BTA590" s="14"/>
      <c r="BTB590" s="18"/>
      <c r="BTL590" s="17"/>
      <c r="BTQ590" s="14"/>
      <c r="BTR590" s="18"/>
      <c r="BUB590" s="17"/>
      <c r="BUG590" s="14"/>
      <c r="BUH590" s="18"/>
      <c r="BUR590" s="17"/>
      <c r="BUW590" s="14"/>
      <c r="BUX590" s="18"/>
      <c r="BVH590" s="17"/>
      <c r="BVM590" s="14"/>
      <c r="BVN590" s="18"/>
      <c r="BVX590" s="17"/>
      <c r="BWC590" s="14"/>
      <c r="BWD590" s="18"/>
      <c r="BWN590" s="17"/>
      <c r="BWS590" s="14"/>
      <c r="BWT590" s="18"/>
      <c r="BXD590" s="17"/>
      <c r="BXI590" s="14"/>
      <c r="BXJ590" s="18"/>
      <c r="BXT590" s="17"/>
      <c r="BXY590" s="14"/>
      <c r="BXZ590" s="18"/>
      <c r="BYJ590" s="17"/>
      <c r="BYO590" s="14"/>
      <c r="BYP590" s="18"/>
      <c r="BYZ590" s="17"/>
      <c r="BZE590" s="14"/>
      <c r="BZF590" s="18"/>
      <c r="BZP590" s="17"/>
      <c r="BZU590" s="14"/>
      <c r="BZV590" s="18"/>
      <c r="CAF590" s="17"/>
      <c r="CAK590" s="14"/>
      <c r="CAL590" s="18"/>
      <c r="CAV590" s="17"/>
      <c r="CBA590" s="14"/>
      <c r="CBB590" s="18"/>
      <c r="CBL590" s="17"/>
      <c r="CBQ590" s="14"/>
      <c r="CBR590" s="18"/>
      <c r="CCB590" s="17"/>
      <c r="CCG590" s="14"/>
      <c r="CCH590" s="18"/>
      <c r="CCR590" s="17"/>
      <c r="CCW590" s="14"/>
      <c r="CCX590" s="18"/>
      <c r="CDH590" s="17"/>
      <c r="CDM590" s="14"/>
      <c r="CDN590" s="18"/>
      <c r="CDX590" s="17"/>
      <c r="CEC590" s="14"/>
      <c r="CED590" s="18"/>
      <c r="CEN590" s="17"/>
      <c r="CES590" s="14"/>
      <c r="CET590" s="18"/>
      <c r="CFD590" s="17"/>
      <c r="CFI590" s="14"/>
      <c r="CFJ590" s="18"/>
      <c r="CFT590" s="17"/>
      <c r="CFY590" s="14"/>
      <c r="CFZ590" s="18"/>
      <c r="CGJ590" s="17"/>
      <c r="CGO590" s="14"/>
      <c r="CGP590" s="18"/>
      <c r="CGZ590" s="17"/>
      <c r="CHE590" s="14"/>
      <c r="CHF590" s="18"/>
      <c r="CHP590" s="17"/>
      <c r="CHU590" s="14"/>
      <c r="CHV590" s="18"/>
      <c r="CIF590" s="17"/>
      <c r="CIK590" s="14"/>
      <c r="CIL590" s="18"/>
      <c r="CIV590" s="17"/>
      <c r="CJA590" s="14"/>
      <c r="CJB590" s="18"/>
      <c r="CJL590" s="17"/>
      <c r="CJQ590" s="14"/>
      <c r="CJR590" s="18"/>
      <c r="CKB590" s="17"/>
      <c r="CKG590" s="14"/>
      <c r="CKH590" s="18"/>
      <c r="CKR590" s="17"/>
      <c r="CKW590" s="14"/>
      <c r="CKX590" s="18"/>
      <c r="CLH590" s="17"/>
      <c r="CLM590" s="14"/>
      <c r="CLN590" s="18"/>
      <c r="CLX590" s="17"/>
      <c r="CMC590" s="14"/>
      <c r="CMD590" s="18"/>
      <c r="CMN590" s="17"/>
      <c r="CMS590" s="14"/>
      <c r="CMT590" s="18"/>
      <c r="CND590" s="17"/>
      <c r="CNI590" s="14"/>
      <c r="CNJ590" s="18"/>
      <c r="CNT590" s="17"/>
      <c r="CNY590" s="14"/>
      <c r="CNZ590" s="18"/>
      <c r="COJ590" s="17"/>
      <c r="COO590" s="14"/>
      <c r="COP590" s="18"/>
      <c r="COZ590" s="17"/>
      <c r="CPE590" s="14"/>
      <c r="CPF590" s="18"/>
      <c r="CPP590" s="17"/>
      <c r="CPU590" s="14"/>
      <c r="CPV590" s="18"/>
      <c r="CQF590" s="17"/>
      <c r="CQK590" s="14"/>
      <c r="CQL590" s="18"/>
      <c r="CQV590" s="17"/>
      <c r="CRA590" s="14"/>
      <c r="CRB590" s="18"/>
      <c r="CRL590" s="17"/>
      <c r="CRQ590" s="14"/>
      <c r="CRR590" s="18"/>
      <c r="CSB590" s="17"/>
      <c r="CSG590" s="14"/>
      <c r="CSH590" s="18"/>
      <c r="CSR590" s="17"/>
      <c r="CSW590" s="14"/>
      <c r="CSX590" s="18"/>
      <c r="CTH590" s="17"/>
      <c r="CTM590" s="14"/>
      <c r="CTN590" s="18"/>
      <c r="CTX590" s="17"/>
      <c r="CUC590" s="14"/>
      <c r="CUD590" s="18"/>
      <c r="CUN590" s="17"/>
      <c r="CUS590" s="14"/>
      <c r="CUT590" s="18"/>
      <c r="CVD590" s="17"/>
      <c r="CVI590" s="14"/>
      <c r="CVJ590" s="18"/>
      <c r="CVT590" s="17"/>
      <c r="CVY590" s="14"/>
      <c r="CVZ590" s="18"/>
      <c r="CWJ590" s="17"/>
      <c r="CWO590" s="14"/>
      <c r="CWP590" s="18"/>
      <c r="CWZ590" s="17"/>
      <c r="CXE590" s="14"/>
      <c r="CXF590" s="18"/>
      <c r="CXP590" s="17"/>
      <c r="CXU590" s="14"/>
      <c r="CXV590" s="18"/>
      <c r="CYF590" s="17"/>
      <c r="CYK590" s="14"/>
      <c r="CYL590" s="18"/>
      <c r="CYV590" s="17"/>
      <c r="CZA590" s="14"/>
      <c r="CZB590" s="18"/>
      <c r="CZL590" s="17"/>
      <c r="CZQ590" s="14"/>
      <c r="CZR590" s="18"/>
      <c r="DAB590" s="17"/>
      <c r="DAG590" s="14"/>
      <c r="DAH590" s="18"/>
      <c r="DAR590" s="17"/>
      <c r="DAW590" s="14"/>
      <c r="DAX590" s="18"/>
      <c r="DBH590" s="17"/>
      <c r="DBM590" s="14"/>
      <c r="DBN590" s="18"/>
      <c r="DBX590" s="17"/>
      <c r="DCC590" s="14"/>
      <c r="DCD590" s="18"/>
      <c r="DCN590" s="17"/>
      <c r="DCS590" s="14"/>
      <c r="DCT590" s="18"/>
      <c r="DDD590" s="17"/>
      <c r="DDI590" s="14"/>
      <c r="DDJ590" s="18"/>
      <c r="DDT590" s="17"/>
      <c r="DDY590" s="14"/>
      <c r="DDZ590" s="18"/>
      <c r="DEJ590" s="17"/>
      <c r="DEO590" s="14"/>
      <c r="DEP590" s="18"/>
      <c r="DEZ590" s="17"/>
      <c r="DFE590" s="14"/>
      <c r="DFF590" s="18"/>
      <c r="DFP590" s="17"/>
      <c r="DFU590" s="14"/>
      <c r="DFV590" s="18"/>
      <c r="DGF590" s="17"/>
      <c r="DGK590" s="14"/>
      <c r="DGL590" s="18"/>
      <c r="DGV590" s="17"/>
      <c r="DHA590" s="14"/>
      <c r="DHB590" s="18"/>
      <c r="DHL590" s="17"/>
      <c r="DHQ590" s="14"/>
      <c r="DHR590" s="18"/>
      <c r="DIB590" s="17"/>
      <c r="DIG590" s="14"/>
      <c r="DIH590" s="18"/>
      <c r="DIR590" s="17"/>
      <c r="DIW590" s="14"/>
      <c r="DIX590" s="18"/>
      <c r="DJH590" s="17"/>
      <c r="DJM590" s="14"/>
      <c r="DJN590" s="18"/>
      <c r="DJX590" s="17"/>
      <c r="DKC590" s="14"/>
      <c r="DKD590" s="18"/>
      <c r="DKN590" s="17"/>
      <c r="DKS590" s="14"/>
      <c r="DKT590" s="18"/>
      <c r="DLD590" s="17"/>
      <c r="DLI590" s="14"/>
      <c r="DLJ590" s="18"/>
      <c r="DLT590" s="17"/>
      <c r="DLY590" s="14"/>
      <c r="DLZ590" s="18"/>
      <c r="DMJ590" s="17"/>
      <c r="DMO590" s="14"/>
      <c r="DMP590" s="18"/>
      <c r="DMZ590" s="17"/>
      <c r="DNE590" s="14"/>
      <c r="DNF590" s="18"/>
      <c r="DNP590" s="17"/>
      <c r="DNU590" s="14"/>
      <c r="DNV590" s="18"/>
      <c r="DOF590" s="17"/>
      <c r="DOK590" s="14"/>
      <c r="DOL590" s="18"/>
      <c r="DOV590" s="17"/>
      <c r="DPA590" s="14"/>
      <c r="DPB590" s="18"/>
      <c r="DPL590" s="17"/>
      <c r="DPQ590" s="14"/>
      <c r="DPR590" s="18"/>
      <c r="DQB590" s="17"/>
      <c r="DQG590" s="14"/>
      <c r="DQH590" s="18"/>
      <c r="DQR590" s="17"/>
      <c r="DQW590" s="14"/>
      <c r="DQX590" s="18"/>
      <c r="DRH590" s="17"/>
      <c r="DRM590" s="14"/>
      <c r="DRN590" s="18"/>
      <c r="DRX590" s="17"/>
      <c r="DSC590" s="14"/>
      <c r="DSD590" s="18"/>
      <c r="DSN590" s="17"/>
      <c r="DSS590" s="14"/>
      <c r="DST590" s="18"/>
      <c r="DTD590" s="17"/>
      <c r="DTI590" s="14"/>
      <c r="DTJ590" s="18"/>
      <c r="DTT590" s="17"/>
      <c r="DTY590" s="14"/>
      <c r="DTZ590" s="18"/>
      <c r="DUJ590" s="17"/>
      <c r="DUO590" s="14"/>
      <c r="DUP590" s="18"/>
      <c r="DUZ590" s="17"/>
      <c r="DVE590" s="14"/>
      <c r="DVF590" s="18"/>
      <c r="DVP590" s="17"/>
      <c r="DVU590" s="14"/>
      <c r="DVV590" s="18"/>
      <c r="DWF590" s="17"/>
      <c r="DWK590" s="14"/>
      <c r="DWL590" s="18"/>
      <c r="DWV590" s="17"/>
      <c r="DXA590" s="14"/>
      <c r="DXB590" s="18"/>
      <c r="DXL590" s="17"/>
      <c r="DXQ590" s="14"/>
      <c r="DXR590" s="18"/>
      <c r="DYB590" s="17"/>
      <c r="DYG590" s="14"/>
      <c r="DYH590" s="18"/>
      <c r="DYR590" s="17"/>
      <c r="DYW590" s="14"/>
      <c r="DYX590" s="18"/>
      <c r="DZH590" s="17"/>
      <c r="DZM590" s="14"/>
      <c r="DZN590" s="18"/>
      <c r="DZX590" s="17"/>
      <c r="EAC590" s="14"/>
      <c r="EAD590" s="18"/>
      <c r="EAN590" s="17"/>
      <c r="EAS590" s="14"/>
      <c r="EAT590" s="18"/>
      <c r="EBD590" s="17"/>
      <c r="EBI590" s="14"/>
      <c r="EBJ590" s="18"/>
      <c r="EBT590" s="17"/>
      <c r="EBY590" s="14"/>
      <c r="EBZ590" s="18"/>
      <c r="ECJ590" s="17"/>
      <c r="ECO590" s="14"/>
      <c r="ECP590" s="18"/>
      <c r="ECZ590" s="17"/>
      <c r="EDE590" s="14"/>
      <c r="EDF590" s="18"/>
      <c r="EDP590" s="17"/>
      <c r="EDU590" s="14"/>
      <c r="EDV590" s="18"/>
      <c r="EEF590" s="17"/>
      <c r="EEK590" s="14"/>
      <c r="EEL590" s="18"/>
      <c r="EEV590" s="17"/>
      <c r="EFA590" s="14"/>
      <c r="EFB590" s="18"/>
      <c r="EFL590" s="17"/>
      <c r="EFQ590" s="14"/>
      <c r="EFR590" s="18"/>
      <c r="EGB590" s="17"/>
      <c r="EGG590" s="14"/>
      <c r="EGH590" s="18"/>
      <c r="EGR590" s="17"/>
      <c r="EGW590" s="14"/>
      <c r="EGX590" s="18"/>
      <c r="EHH590" s="17"/>
      <c r="EHM590" s="14"/>
      <c r="EHN590" s="18"/>
      <c r="EHX590" s="17"/>
      <c r="EIC590" s="14"/>
      <c r="EID590" s="18"/>
      <c r="EIN590" s="17"/>
      <c r="EIS590" s="14"/>
      <c r="EIT590" s="18"/>
      <c r="EJD590" s="17"/>
      <c r="EJI590" s="14"/>
      <c r="EJJ590" s="18"/>
      <c r="EJT590" s="17"/>
      <c r="EJY590" s="14"/>
      <c r="EJZ590" s="18"/>
      <c r="EKJ590" s="17"/>
      <c r="EKO590" s="14"/>
      <c r="EKP590" s="18"/>
      <c r="EKZ590" s="17"/>
      <c r="ELE590" s="14"/>
      <c r="ELF590" s="18"/>
      <c r="ELP590" s="17"/>
      <c r="ELU590" s="14"/>
      <c r="ELV590" s="18"/>
      <c r="EMF590" s="17"/>
      <c r="EMK590" s="14"/>
      <c r="EML590" s="18"/>
      <c r="EMV590" s="17"/>
      <c r="ENA590" s="14"/>
      <c r="ENB590" s="18"/>
      <c r="ENL590" s="17"/>
      <c r="ENQ590" s="14"/>
      <c r="ENR590" s="18"/>
      <c r="EOB590" s="17"/>
      <c r="EOG590" s="14"/>
      <c r="EOH590" s="18"/>
      <c r="EOR590" s="17"/>
      <c r="EOW590" s="14"/>
      <c r="EOX590" s="18"/>
      <c r="EPH590" s="17"/>
      <c r="EPM590" s="14"/>
      <c r="EPN590" s="18"/>
      <c r="EPX590" s="17"/>
      <c r="EQC590" s="14"/>
      <c r="EQD590" s="18"/>
      <c r="EQN590" s="17"/>
      <c r="EQS590" s="14"/>
      <c r="EQT590" s="18"/>
      <c r="ERD590" s="17"/>
      <c r="ERI590" s="14"/>
      <c r="ERJ590" s="18"/>
      <c r="ERT590" s="17"/>
      <c r="ERY590" s="14"/>
      <c r="ERZ590" s="18"/>
      <c r="ESJ590" s="17"/>
      <c r="ESO590" s="14"/>
      <c r="ESP590" s="18"/>
      <c r="ESZ590" s="17"/>
      <c r="ETE590" s="14"/>
      <c r="ETF590" s="18"/>
      <c r="ETP590" s="17"/>
      <c r="ETU590" s="14"/>
      <c r="ETV590" s="18"/>
      <c r="EUF590" s="17"/>
      <c r="EUK590" s="14"/>
      <c r="EUL590" s="18"/>
      <c r="EUV590" s="17"/>
      <c r="EVA590" s="14"/>
      <c r="EVB590" s="18"/>
      <c r="EVL590" s="17"/>
      <c r="EVQ590" s="14"/>
      <c r="EVR590" s="18"/>
      <c r="EWB590" s="17"/>
      <c r="EWG590" s="14"/>
      <c r="EWH590" s="18"/>
      <c r="EWR590" s="17"/>
      <c r="EWW590" s="14"/>
      <c r="EWX590" s="18"/>
      <c r="EXH590" s="17"/>
      <c r="EXM590" s="14"/>
      <c r="EXN590" s="18"/>
      <c r="EXX590" s="17"/>
      <c r="EYC590" s="14"/>
      <c r="EYD590" s="18"/>
      <c r="EYN590" s="17"/>
      <c r="EYS590" s="14"/>
      <c r="EYT590" s="18"/>
      <c r="EZD590" s="17"/>
      <c r="EZI590" s="14"/>
      <c r="EZJ590" s="18"/>
      <c r="EZT590" s="17"/>
      <c r="EZY590" s="14"/>
      <c r="EZZ590" s="18"/>
      <c r="FAJ590" s="17"/>
      <c r="FAO590" s="14"/>
      <c r="FAP590" s="18"/>
      <c r="FAZ590" s="17"/>
      <c r="FBE590" s="14"/>
      <c r="FBF590" s="18"/>
      <c r="FBP590" s="17"/>
      <c r="FBU590" s="14"/>
      <c r="FBV590" s="18"/>
      <c r="FCF590" s="17"/>
      <c r="FCK590" s="14"/>
      <c r="FCL590" s="18"/>
      <c r="FCV590" s="17"/>
      <c r="FDA590" s="14"/>
      <c r="FDB590" s="18"/>
      <c r="FDL590" s="17"/>
      <c r="FDQ590" s="14"/>
      <c r="FDR590" s="18"/>
      <c r="FEB590" s="17"/>
      <c r="FEG590" s="14"/>
      <c r="FEH590" s="18"/>
      <c r="FER590" s="17"/>
      <c r="FEW590" s="14"/>
      <c r="FEX590" s="18"/>
      <c r="FFH590" s="17"/>
      <c r="FFM590" s="14"/>
      <c r="FFN590" s="18"/>
      <c r="FFX590" s="17"/>
      <c r="FGC590" s="14"/>
      <c r="FGD590" s="18"/>
      <c r="FGN590" s="17"/>
      <c r="FGS590" s="14"/>
      <c r="FGT590" s="18"/>
      <c r="FHD590" s="17"/>
      <c r="FHI590" s="14"/>
      <c r="FHJ590" s="18"/>
      <c r="FHT590" s="17"/>
      <c r="FHY590" s="14"/>
      <c r="FHZ590" s="18"/>
      <c r="FIJ590" s="17"/>
      <c r="FIO590" s="14"/>
      <c r="FIP590" s="18"/>
      <c r="FIZ590" s="17"/>
      <c r="FJE590" s="14"/>
      <c r="FJF590" s="18"/>
      <c r="FJP590" s="17"/>
      <c r="FJU590" s="14"/>
      <c r="FJV590" s="18"/>
      <c r="FKF590" s="17"/>
      <c r="FKK590" s="14"/>
      <c r="FKL590" s="18"/>
      <c r="FKV590" s="17"/>
      <c r="FLA590" s="14"/>
      <c r="FLB590" s="18"/>
      <c r="FLL590" s="17"/>
      <c r="FLQ590" s="14"/>
      <c r="FLR590" s="18"/>
      <c r="FMB590" s="17"/>
      <c r="FMG590" s="14"/>
      <c r="FMH590" s="18"/>
      <c r="FMR590" s="17"/>
      <c r="FMW590" s="14"/>
      <c r="FMX590" s="18"/>
      <c r="FNH590" s="17"/>
      <c r="FNM590" s="14"/>
      <c r="FNN590" s="18"/>
      <c r="FNX590" s="17"/>
      <c r="FOC590" s="14"/>
      <c r="FOD590" s="18"/>
      <c r="FON590" s="17"/>
      <c r="FOS590" s="14"/>
      <c r="FOT590" s="18"/>
      <c r="FPD590" s="17"/>
      <c r="FPI590" s="14"/>
      <c r="FPJ590" s="18"/>
      <c r="FPT590" s="17"/>
      <c r="FPY590" s="14"/>
      <c r="FPZ590" s="18"/>
      <c r="FQJ590" s="17"/>
      <c r="FQO590" s="14"/>
      <c r="FQP590" s="18"/>
      <c r="FQZ590" s="17"/>
      <c r="FRE590" s="14"/>
      <c r="FRF590" s="18"/>
      <c r="FRP590" s="17"/>
      <c r="FRU590" s="14"/>
      <c r="FRV590" s="18"/>
      <c r="FSF590" s="17"/>
      <c r="FSK590" s="14"/>
      <c r="FSL590" s="18"/>
      <c r="FSV590" s="17"/>
      <c r="FTA590" s="14"/>
      <c r="FTB590" s="18"/>
      <c r="FTL590" s="17"/>
      <c r="FTQ590" s="14"/>
      <c r="FTR590" s="18"/>
      <c r="FUB590" s="17"/>
      <c r="FUG590" s="14"/>
      <c r="FUH590" s="18"/>
      <c r="FUR590" s="17"/>
      <c r="FUW590" s="14"/>
      <c r="FUX590" s="18"/>
      <c r="FVH590" s="17"/>
      <c r="FVM590" s="14"/>
      <c r="FVN590" s="18"/>
      <c r="FVX590" s="17"/>
      <c r="FWC590" s="14"/>
      <c r="FWD590" s="18"/>
      <c r="FWN590" s="17"/>
      <c r="FWS590" s="14"/>
      <c r="FWT590" s="18"/>
      <c r="FXD590" s="17"/>
      <c r="FXI590" s="14"/>
      <c r="FXJ590" s="18"/>
      <c r="FXT590" s="17"/>
      <c r="FXY590" s="14"/>
      <c r="FXZ590" s="18"/>
      <c r="FYJ590" s="17"/>
      <c r="FYO590" s="14"/>
      <c r="FYP590" s="18"/>
      <c r="FYZ590" s="17"/>
      <c r="FZE590" s="14"/>
      <c r="FZF590" s="18"/>
      <c r="FZP590" s="17"/>
      <c r="FZU590" s="14"/>
      <c r="FZV590" s="18"/>
      <c r="GAF590" s="17"/>
      <c r="GAK590" s="14"/>
      <c r="GAL590" s="18"/>
      <c r="GAV590" s="17"/>
      <c r="GBA590" s="14"/>
      <c r="GBB590" s="18"/>
      <c r="GBL590" s="17"/>
      <c r="GBQ590" s="14"/>
      <c r="GBR590" s="18"/>
      <c r="GCB590" s="17"/>
      <c r="GCG590" s="14"/>
      <c r="GCH590" s="18"/>
      <c r="GCR590" s="17"/>
      <c r="GCW590" s="14"/>
      <c r="GCX590" s="18"/>
      <c r="GDH590" s="17"/>
      <c r="GDM590" s="14"/>
      <c r="GDN590" s="18"/>
      <c r="GDX590" s="17"/>
      <c r="GEC590" s="14"/>
      <c r="GED590" s="18"/>
      <c r="GEN590" s="17"/>
      <c r="GES590" s="14"/>
      <c r="GET590" s="18"/>
      <c r="GFD590" s="17"/>
      <c r="GFI590" s="14"/>
      <c r="GFJ590" s="18"/>
      <c r="GFT590" s="17"/>
      <c r="GFY590" s="14"/>
      <c r="GFZ590" s="18"/>
      <c r="GGJ590" s="17"/>
      <c r="GGO590" s="14"/>
      <c r="GGP590" s="18"/>
      <c r="GGZ590" s="17"/>
      <c r="GHE590" s="14"/>
      <c r="GHF590" s="18"/>
      <c r="GHP590" s="17"/>
      <c r="GHU590" s="14"/>
      <c r="GHV590" s="18"/>
      <c r="GIF590" s="17"/>
      <c r="GIK590" s="14"/>
      <c r="GIL590" s="18"/>
      <c r="GIV590" s="17"/>
      <c r="GJA590" s="14"/>
      <c r="GJB590" s="18"/>
      <c r="GJL590" s="17"/>
      <c r="GJQ590" s="14"/>
      <c r="GJR590" s="18"/>
      <c r="GKB590" s="17"/>
      <c r="GKG590" s="14"/>
      <c r="GKH590" s="18"/>
      <c r="GKR590" s="17"/>
      <c r="GKW590" s="14"/>
      <c r="GKX590" s="18"/>
      <c r="GLH590" s="17"/>
      <c r="GLM590" s="14"/>
      <c r="GLN590" s="18"/>
      <c r="GLX590" s="17"/>
      <c r="GMC590" s="14"/>
      <c r="GMD590" s="18"/>
      <c r="GMN590" s="17"/>
      <c r="GMS590" s="14"/>
      <c r="GMT590" s="18"/>
      <c r="GND590" s="17"/>
      <c r="GNI590" s="14"/>
      <c r="GNJ590" s="18"/>
      <c r="GNT590" s="17"/>
      <c r="GNY590" s="14"/>
      <c r="GNZ590" s="18"/>
      <c r="GOJ590" s="17"/>
      <c r="GOO590" s="14"/>
      <c r="GOP590" s="18"/>
      <c r="GOZ590" s="17"/>
      <c r="GPE590" s="14"/>
      <c r="GPF590" s="18"/>
      <c r="GPP590" s="17"/>
      <c r="GPU590" s="14"/>
      <c r="GPV590" s="18"/>
      <c r="GQF590" s="17"/>
      <c r="GQK590" s="14"/>
      <c r="GQL590" s="18"/>
      <c r="GQV590" s="17"/>
      <c r="GRA590" s="14"/>
      <c r="GRB590" s="18"/>
      <c r="GRL590" s="17"/>
      <c r="GRQ590" s="14"/>
      <c r="GRR590" s="18"/>
      <c r="GSB590" s="17"/>
      <c r="GSG590" s="14"/>
      <c r="GSH590" s="18"/>
      <c r="GSR590" s="17"/>
      <c r="GSW590" s="14"/>
      <c r="GSX590" s="18"/>
      <c r="GTH590" s="17"/>
      <c r="GTM590" s="14"/>
      <c r="GTN590" s="18"/>
      <c r="GTX590" s="17"/>
      <c r="GUC590" s="14"/>
      <c r="GUD590" s="18"/>
      <c r="GUN590" s="17"/>
      <c r="GUS590" s="14"/>
      <c r="GUT590" s="18"/>
      <c r="GVD590" s="17"/>
      <c r="GVI590" s="14"/>
      <c r="GVJ590" s="18"/>
      <c r="GVT590" s="17"/>
      <c r="GVY590" s="14"/>
      <c r="GVZ590" s="18"/>
      <c r="GWJ590" s="17"/>
      <c r="GWO590" s="14"/>
      <c r="GWP590" s="18"/>
      <c r="GWZ590" s="17"/>
      <c r="GXE590" s="14"/>
      <c r="GXF590" s="18"/>
      <c r="GXP590" s="17"/>
      <c r="GXU590" s="14"/>
      <c r="GXV590" s="18"/>
      <c r="GYF590" s="17"/>
      <c r="GYK590" s="14"/>
      <c r="GYL590" s="18"/>
      <c r="GYV590" s="17"/>
      <c r="GZA590" s="14"/>
      <c r="GZB590" s="18"/>
      <c r="GZL590" s="17"/>
      <c r="GZQ590" s="14"/>
      <c r="GZR590" s="18"/>
      <c r="HAB590" s="17"/>
      <c r="HAG590" s="14"/>
      <c r="HAH590" s="18"/>
      <c r="HAR590" s="17"/>
      <c r="HAW590" s="14"/>
      <c r="HAX590" s="18"/>
      <c r="HBH590" s="17"/>
      <c r="HBM590" s="14"/>
      <c r="HBN590" s="18"/>
      <c r="HBX590" s="17"/>
      <c r="HCC590" s="14"/>
      <c r="HCD590" s="18"/>
      <c r="HCN590" s="17"/>
      <c r="HCS590" s="14"/>
      <c r="HCT590" s="18"/>
      <c r="HDD590" s="17"/>
      <c r="HDI590" s="14"/>
      <c r="HDJ590" s="18"/>
      <c r="HDT590" s="17"/>
      <c r="HDY590" s="14"/>
      <c r="HDZ590" s="18"/>
      <c r="HEJ590" s="17"/>
      <c r="HEO590" s="14"/>
      <c r="HEP590" s="18"/>
      <c r="HEZ590" s="17"/>
      <c r="HFE590" s="14"/>
      <c r="HFF590" s="18"/>
      <c r="HFP590" s="17"/>
      <c r="HFU590" s="14"/>
      <c r="HFV590" s="18"/>
      <c r="HGF590" s="17"/>
      <c r="HGK590" s="14"/>
      <c r="HGL590" s="18"/>
      <c r="HGV590" s="17"/>
      <c r="HHA590" s="14"/>
      <c r="HHB590" s="18"/>
      <c r="HHL590" s="17"/>
      <c r="HHQ590" s="14"/>
      <c r="HHR590" s="18"/>
      <c r="HIB590" s="17"/>
      <c r="HIG590" s="14"/>
      <c r="HIH590" s="18"/>
      <c r="HIR590" s="17"/>
      <c r="HIW590" s="14"/>
      <c r="HIX590" s="18"/>
      <c r="HJH590" s="17"/>
      <c r="HJM590" s="14"/>
      <c r="HJN590" s="18"/>
      <c r="HJX590" s="17"/>
      <c r="HKC590" s="14"/>
      <c r="HKD590" s="18"/>
      <c r="HKN590" s="17"/>
      <c r="HKS590" s="14"/>
      <c r="HKT590" s="18"/>
      <c r="HLD590" s="17"/>
      <c r="HLI590" s="14"/>
      <c r="HLJ590" s="18"/>
      <c r="HLT590" s="17"/>
      <c r="HLY590" s="14"/>
      <c r="HLZ590" s="18"/>
      <c r="HMJ590" s="17"/>
      <c r="HMO590" s="14"/>
      <c r="HMP590" s="18"/>
      <c r="HMZ590" s="17"/>
      <c r="HNE590" s="14"/>
      <c r="HNF590" s="18"/>
      <c r="HNP590" s="17"/>
      <c r="HNU590" s="14"/>
      <c r="HNV590" s="18"/>
      <c r="HOF590" s="17"/>
      <c r="HOK590" s="14"/>
      <c r="HOL590" s="18"/>
      <c r="HOV590" s="17"/>
      <c r="HPA590" s="14"/>
      <c r="HPB590" s="18"/>
      <c r="HPL590" s="17"/>
      <c r="HPQ590" s="14"/>
      <c r="HPR590" s="18"/>
      <c r="HQB590" s="17"/>
      <c r="HQG590" s="14"/>
      <c r="HQH590" s="18"/>
      <c r="HQR590" s="17"/>
      <c r="HQW590" s="14"/>
      <c r="HQX590" s="18"/>
      <c r="HRH590" s="17"/>
      <c r="HRM590" s="14"/>
      <c r="HRN590" s="18"/>
      <c r="HRX590" s="17"/>
      <c r="HSC590" s="14"/>
      <c r="HSD590" s="18"/>
      <c r="HSN590" s="17"/>
      <c r="HSS590" s="14"/>
      <c r="HST590" s="18"/>
      <c r="HTD590" s="17"/>
      <c r="HTI590" s="14"/>
      <c r="HTJ590" s="18"/>
      <c r="HTT590" s="17"/>
      <c r="HTY590" s="14"/>
      <c r="HTZ590" s="18"/>
      <c r="HUJ590" s="17"/>
      <c r="HUO590" s="14"/>
      <c r="HUP590" s="18"/>
      <c r="HUZ590" s="17"/>
      <c r="HVE590" s="14"/>
      <c r="HVF590" s="18"/>
      <c r="HVP590" s="17"/>
      <c r="HVU590" s="14"/>
      <c r="HVV590" s="18"/>
      <c r="HWF590" s="17"/>
      <c r="HWK590" s="14"/>
      <c r="HWL590" s="18"/>
      <c r="HWV590" s="17"/>
      <c r="HXA590" s="14"/>
      <c r="HXB590" s="18"/>
      <c r="HXL590" s="17"/>
      <c r="HXQ590" s="14"/>
      <c r="HXR590" s="18"/>
      <c r="HYB590" s="17"/>
      <c r="HYG590" s="14"/>
      <c r="HYH590" s="18"/>
      <c r="HYR590" s="17"/>
      <c r="HYW590" s="14"/>
      <c r="HYX590" s="18"/>
      <c r="HZH590" s="17"/>
      <c r="HZM590" s="14"/>
      <c r="HZN590" s="18"/>
      <c r="HZX590" s="17"/>
      <c r="IAC590" s="14"/>
      <c r="IAD590" s="18"/>
      <c r="IAN590" s="17"/>
      <c r="IAS590" s="14"/>
      <c r="IAT590" s="18"/>
      <c r="IBD590" s="17"/>
      <c r="IBI590" s="14"/>
      <c r="IBJ590" s="18"/>
      <c r="IBT590" s="17"/>
      <c r="IBY590" s="14"/>
      <c r="IBZ590" s="18"/>
      <c r="ICJ590" s="17"/>
      <c r="ICO590" s="14"/>
      <c r="ICP590" s="18"/>
      <c r="ICZ590" s="17"/>
      <c r="IDE590" s="14"/>
      <c r="IDF590" s="18"/>
      <c r="IDP590" s="17"/>
      <c r="IDU590" s="14"/>
      <c r="IDV590" s="18"/>
      <c r="IEF590" s="17"/>
      <c r="IEK590" s="14"/>
      <c r="IEL590" s="18"/>
      <c r="IEV590" s="17"/>
      <c r="IFA590" s="14"/>
      <c r="IFB590" s="18"/>
      <c r="IFL590" s="17"/>
      <c r="IFQ590" s="14"/>
      <c r="IFR590" s="18"/>
      <c r="IGB590" s="17"/>
      <c r="IGG590" s="14"/>
      <c r="IGH590" s="18"/>
      <c r="IGR590" s="17"/>
      <c r="IGW590" s="14"/>
      <c r="IGX590" s="18"/>
      <c r="IHH590" s="17"/>
      <c r="IHM590" s="14"/>
      <c r="IHN590" s="18"/>
      <c r="IHX590" s="17"/>
      <c r="IIC590" s="14"/>
      <c r="IID590" s="18"/>
      <c r="IIN590" s="17"/>
      <c r="IIS590" s="14"/>
      <c r="IIT590" s="18"/>
      <c r="IJD590" s="17"/>
      <c r="IJI590" s="14"/>
      <c r="IJJ590" s="18"/>
      <c r="IJT590" s="17"/>
      <c r="IJY590" s="14"/>
      <c r="IJZ590" s="18"/>
      <c r="IKJ590" s="17"/>
      <c r="IKO590" s="14"/>
      <c r="IKP590" s="18"/>
      <c r="IKZ590" s="17"/>
      <c r="ILE590" s="14"/>
      <c r="ILF590" s="18"/>
      <c r="ILP590" s="17"/>
      <c r="ILU590" s="14"/>
      <c r="ILV590" s="18"/>
      <c r="IMF590" s="17"/>
      <c r="IMK590" s="14"/>
      <c r="IML590" s="18"/>
      <c r="IMV590" s="17"/>
      <c r="INA590" s="14"/>
      <c r="INB590" s="18"/>
      <c r="INL590" s="17"/>
      <c r="INQ590" s="14"/>
      <c r="INR590" s="18"/>
      <c r="IOB590" s="17"/>
      <c r="IOG590" s="14"/>
      <c r="IOH590" s="18"/>
      <c r="IOR590" s="17"/>
      <c r="IOW590" s="14"/>
      <c r="IOX590" s="18"/>
      <c r="IPH590" s="17"/>
      <c r="IPM590" s="14"/>
      <c r="IPN590" s="18"/>
      <c r="IPX590" s="17"/>
      <c r="IQC590" s="14"/>
      <c r="IQD590" s="18"/>
      <c r="IQN590" s="17"/>
      <c r="IQS590" s="14"/>
      <c r="IQT590" s="18"/>
      <c r="IRD590" s="17"/>
      <c r="IRI590" s="14"/>
      <c r="IRJ590" s="18"/>
      <c r="IRT590" s="17"/>
      <c r="IRY590" s="14"/>
      <c r="IRZ590" s="18"/>
      <c r="ISJ590" s="17"/>
      <c r="ISO590" s="14"/>
      <c r="ISP590" s="18"/>
      <c r="ISZ590" s="17"/>
      <c r="ITE590" s="14"/>
      <c r="ITF590" s="18"/>
      <c r="ITP590" s="17"/>
      <c r="ITU590" s="14"/>
      <c r="ITV590" s="18"/>
      <c r="IUF590" s="17"/>
      <c r="IUK590" s="14"/>
      <c r="IUL590" s="18"/>
      <c r="IUV590" s="17"/>
      <c r="IVA590" s="14"/>
      <c r="IVB590" s="18"/>
      <c r="IVL590" s="17"/>
      <c r="IVQ590" s="14"/>
      <c r="IVR590" s="18"/>
      <c r="IWB590" s="17"/>
      <c r="IWG590" s="14"/>
      <c r="IWH590" s="18"/>
      <c r="IWR590" s="17"/>
      <c r="IWW590" s="14"/>
      <c r="IWX590" s="18"/>
      <c r="IXH590" s="17"/>
      <c r="IXM590" s="14"/>
      <c r="IXN590" s="18"/>
      <c r="IXX590" s="17"/>
      <c r="IYC590" s="14"/>
      <c r="IYD590" s="18"/>
      <c r="IYN590" s="17"/>
      <c r="IYS590" s="14"/>
      <c r="IYT590" s="18"/>
      <c r="IZD590" s="17"/>
      <c r="IZI590" s="14"/>
      <c r="IZJ590" s="18"/>
      <c r="IZT590" s="17"/>
      <c r="IZY590" s="14"/>
      <c r="IZZ590" s="18"/>
      <c r="JAJ590" s="17"/>
      <c r="JAO590" s="14"/>
      <c r="JAP590" s="18"/>
      <c r="JAZ590" s="17"/>
      <c r="JBE590" s="14"/>
      <c r="JBF590" s="18"/>
      <c r="JBP590" s="17"/>
      <c r="JBU590" s="14"/>
      <c r="JBV590" s="18"/>
      <c r="JCF590" s="17"/>
      <c r="JCK590" s="14"/>
      <c r="JCL590" s="18"/>
      <c r="JCV590" s="17"/>
      <c r="JDA590" s="14"/>
      <c r="JDB590" s="18"/>
      <c r="JDL590" s="17"/>
      <c r="JDQ590" s="14"/>
      <c r="JDR590" s="18"/>
      <c r="JEB590" s="17"/>
      <c r="JEG590" s="14"/>
      <c r="JEH590" s="18"/>
      <c r="JER590" s="17"/>
      <c r="JEW590" s="14"/>
      <c r="JEX590" s="18"/>
      <c r="JFH590" s="17"/>
      <c r="JFM590" s="14"/>
      <c r="JFN590" s="18"/>
      <c r="JFX590" s="17"/>
      <c r="JGC590" s="14"/>
      <c r="JGD590" s="18"/>
      <c r="JGN590" s="17"/>
      <c r="JGS590" s="14"/>
      <c r="JGT590" s="18"/>
      <c r="JHD590" s="17"/>
      <c r="JHI590" s="14"/>
      <c r="JHJ590" s="18"/>
      <c r="JHT590" s="17"/>
      <c r="JHY590" s="14"/>
      <c r="JHZ590" s="18"/>
      <c r="JIJ590" s="17"/>
      <c r="JIO590" s="14"/>
      <c r="JIP590" s="18"/>
      <c r="JIZ590" s="17"/>
      <c r="JJE590" s="14"/>
      <c r="JJF590" s="18"/>
      <c r="JJP590" s="17"/>
      <c r="JJU590" s="14"/>
      <c r="JJV590" s="18"/>
      <c r="JKF590" s="17"/>
      <c r="JKK590" s="14"/>
      <c r="JKL590" s="18"/>
      <c r="JKV590" s="17"/>
      <c r="JLA590" s="14"/>
      <c r="JLB590" s="18"/>
      <c r="JLL590" s="17"/>
      <c r="JLQ590" s="14"/>
      <c r="JLR590" s="18"/>
      <c r="JMB590" s="17"/>
      <c r="JMG590" s="14"/>
      <c r="JMH590" s="18"/>
      <c r="JMR590" s="17"/>
      <c r="JMW590" s="14"/>
      <c r="JMX590" s="18"/>
      <c r="JNH590" s="17"/>
      <c r="JNM590" s="14"/>
      <c r="JNN590" s="18"/>
      <c r="JNX590" s="17"/>
      <c r="JOC590" s="14"/>
      <c r="JOD590" s="18"/>
      <c r="JON590" s="17"/>
      <c r="JOS590" s="14"/>
      <c r="JOT590" s="18"/>
      <c r="JPD590" s="17"/>
      <c r="JPI590" s="14"/>
      <c r="JPJ590" s="18"/>
      <c r="JPT590" s="17"/>
      <c r="JPY590" s="14"/>
      <c r="JPZ590" s="18"/>
      <c r="JQJ590" s="17"/>
      <c r="JQO590" s="14"/>
      <c r="JQP590" s="18"/>
      <c r="JQZ590" s="17"/>
      <c r="JRE590" s="14"/>
      <c r="JRF590" s="18"/>
      <c r="JRP590" s="17"/>
      <c r="JRU590" s="14"/>
      <c r="JRV590" s="18"/>
      <c r="JSF590" s="17"/>
      <c r="JSK590" s="14"/>
      <c r="JSL590" s="18"/>
      <c r="JSV590" s="17"/>
      <c r="JTA590" s="14"/>
      <c r="JTB590" s="18"/>
      <c r="JTL590" s="17"/>
      <c r="JTQ590" s="14"/>
      <c r="JTR590" s="18"/>
      <c r="JUB590" s="17"/>
      <c r="JUG590" s="14"/>
      <c r="JUH590" s="18"/>
      <c r="JUR590" s="17"/>
      <c r="JUW590" s="14"/>
      <c r="JUX590" s="18"/>
      <c r="JVH590" s="17"/>
      <c r="JVM590" s="14"/>
      <c r="JVN590" s="18"/>
      <c r="JVX590" s="17"/>
      <c r="JWC590" s="14"/>
      <c r="JWD590" s="18"/>
      <c r="JWN590" s="17"/>
      <c r="JWS590" s="14"/>
      <c r="JWT590" s="18"/>
      <c r="JXD590" s="17"/>
      <c r="JXI590" s="14"/>
      <c r="JXJ590" s="18"/>
      <c r="JXT590" s="17"/>
      <c r="JXY590" s="14"/>
      <c r="JXZ590" s="18"/>
      <c r="JYJ590" s="17"/>
      <c r="JYO590" s="14"/>
      <c r="JYP590" s="18"/>
      <c r="JYZ590" s="17"/>
      <c r="JZE590" s="14"/>
      <c r="JZF590" s="18"/>
      <c r="JZP590" s="17"/>
      <c r="JZU590" s="14"/>
      <c r="JZV590" s="18"/>
      <c r="KAF590" s="17"/>
      <c r="KAK590" s="14"/>
      <c r="KAL590" s="18"/>
      <c r="KAV590" s="17"/>
      <c r="KBA590" s="14"/>
      <c r="KBB590" s="18"/>
      <c r="KBL590" s="17"/>
      <c r="KBQ590" s="14"/>
      <c r="KBR590" s="18"/>
      <c r="KCB590" s="17"/>
      <c r="KCG590" s="14"/>
      <c r="KCH590" s="18"/>
      <c r="KCR590" s="17"/>
      <c r="KCW590" s="14"/>
      <c r="KCX590" s="18"/>
      <c r="KDH590" s="17"/>
      <c r="KDM590" s="14"/>
      <c r="KDN590" s="18"/>
      <c r="KDX590" s="17"/>
      <c r="KEC590" s="14"/>
      <c r="KED590" s="18"/>
      <c r="KEN590" s="17"/>
      <c r="KES590" s="14"/>
      <c r="KET590" s="18"/>
      <c r="KFD590" s="17"/>
      <c r="KFI590" s="14"/>
      <c r="KFJ590" s="18"/>
      <c r="KFT590" s="17"/>
      <c r="KFY590" s="14"/>
      <c r="KFZ590" s="18"/>
      <c r="KGJ590" s="17"/>
      <c r="KGO590" s="14"/>
      <c r="KGP590" s="18"/>
      <c r="KGZ590" s="17"/>
      <c r="KHE590" s="14"/>
      <c r="KHF590" s="18"/>
      <c r="KHP590" s="17"/>
      <c r="KHU590" s="14"/>
      <c r="KHV590" s="18"/>
      <c r="KIF590" s="17"/>
      <c r="KIK590" s="14"/>
      <c r="KIL590" s="18"/>
      <c r="KIV590" s="17"/>
      <c r="KJA590" s="14"/>
      <c r="KJB590" s="18"/>
      <c r="KJL590" s="17"/>
      <c r="KJQ590" s="14"/>
      <c r="KJR590" s="18"/>
      <c r="KKB590" s="17"/>
      <c r="KKG590" s="14"/>
      <c r="KKH590" s="18"/>
      <c r="KKR590" s="17"/>
      <c r="KKW590" s="14"/>
      <c r="KKX590" s="18"/>
      <c r="KLH590" s="17"/>
      <c r="KLM590" s="14"/>
      <c r="KLN590" s="18"/>
      <c r="KLX590" s="17"/>
      <c r="KMC590" s="14"/>
      <c r="KMD590" s="18"/>
      <c r="KMN590" s="17"/>
      <c r="KMS590" s="14"/>
      <c r="KMT590" s="18"/>
      <c r="KND590" s="17"/>
      <c r="KNI590" s="14"/>
      <c r="KNJ590" s="18"/>
      <c r="KNT590" s="17"/>
      <c r="KNY590" s="14"/>
      <c r="KNZ590" s="18"/>
      <c r="KOJ590" s="17"/>
      <c r="KOO590" s="14"/>
      <c r="KOP590" s="18"/>
      <c r="KOZ590" s="17"/>
      <c r="KPE590" s="14"/>
      <c r="KPF590" s="18"/>
      <c r="KPP590" s="17"/>
      <c r="KPU590" s="14"/>
      <c r="KPV590" s="18"/>
      <c r="KQF590" s="17"/>
      <c r="KQK590" s="14"/>
      <c r="KQL590" s="18"/>
      <c r="KQV590" s="17"/>
      <c r="KRA590" s="14"/>
      <c r="KRB590" s="18"/>
      <c r="KRL590" s="17"/>
      <c r="KRQ590" s="14"/>
      <c r="KRR590" s="18"/>
      <c r="KSB590" s="17"/>
      <c r="KSG590" s="14"/>
      <c r="KSH590" s="18"/>
      <c r="KSR590" s="17"/>
      <c r="KSW590" s="14"/>
      <c r="KSX590" s="18"/>
      <c r="KTH590" s="17"/>
      <c r="KTM590" s="14"/>
      <c r="KTN590" s="18"/>
      <c r="KTX590" s="17"/>
      <c r="KUC590" s="14"/>
      <c r="KUD590" s="18"/>
      <c r="KUN590" s="17"/>
      <c r="KUS590" s="14"/>
      <c r="KUT590" s="18"/>
      <c r="KVD590" s="17"/>
      <c r="KVI590" s="14"/>
      <c r="KVJ590" s="18"/>
      <c r="KVT590" s="17"/>
      <c r="KVY590" s="14"/>
      <c r="KVZ590" s="18"/>
      <c r="KWJ590" s="17"/>
      <c r="KWO590" s="14"/>
      <c r="KWP590" s="18"/>
      <c r="KWZ590" s="17"/>
      <c r="KXE590" s="14"/>
      <c r="KXF590" s="18"/>
      <c r="KXP590" s="17"/>
      <c r="KXU590" s="14"/>
      <c r="KXV590" s="18"/>
      <c r="KYF590" s="17"/>
      <c r="KYK590" s="14"/>
      <c r="KYL590" s="18"/>
      <c r="KYV590" s="17"/>
      <c r="KZA590" s="14"/>
      <c r="KZB590" s="18"/>
      <c r="KZL590" s="17"/>
      <c r="KZQ590" s="14"/>
      <c r="KZR590" s="18"/>
      <c r="LAB590" s="17"/>
      <c r="LAG590" s="14"/>
      <c r="LAH590" s="18"/>
      <c r="LAR590" s="17"/>
      <c r="LAW590" s="14"/>
      <c r="LAX590" s="18"/>
      <c r="LBH590" s="17"/>
      <c r="LBM590" s="14"/>
      <c r="LBN590" s="18"/>
      <c r="LBX590" s="17"/>
      <c r="LCC590" s="14"/>
      <c r="LCD590" s="18"/>
      <c r="LCN590" s="17"/>
      <c r="LCS590" s="14"/>
      <c r="LCT590" s="18"/>
      <c r="LDD590" s="17"/>
      <c r="LDI590" s="14"/>
      <c r="LDJ590" s="18"/>
      <c r="LDT590" s="17"/>
      <c r="LDY590" s="14"/>
      <c r="LDZ590" s="18"/>
      <c r="LEJ590" s="17"/>
      <c r="LEO590" s="14"/>
      <c r="LEP590" s="18"/>
      <c r="LEZ590" s="17"/>
      <c r="LFE590" s="14"/>
      <c r="LFF590" s="18"/>
      <c r="LFP590" s="17"/>
      <c r="LFU590" s="14"/>
      <c r="LFV590" s="18"/>
      <c r="LGF590" s="17"/>
      <c r="LGK590" s="14"/>
      <c r="LGL590" s="18"/>
      <c r="LGV590" s="17"/>
      <c r="LHA590" s="14"/>
      <c r="LHB590" s="18"/>
      <c r="LHL590" s="17"/>
      <c r="LHQ590" s="14"/>
      <c r="LHR590" s="18"/>
      <c r="LIB590" s="17"/>
      <c r="LIG590" s="14"/>
      <c r="LIH590" s="18"/>
      <c r="LIR590" s="17"/>
      <c r="LIW590" s="14"/>
      <c r="LIX590" s="18"/>
      <c r="LJH590" s="17"/>
      <c r="LJM590" s="14"/>
      <c r="LJN590" s="18"/>
      <c r="LJX590" s="17"/>
      <c r="LKC590" s="14"/>
      <c r="LKD590" s="18"/>
      <c r="LKN590" s="17"/>
      <c r="LKS590" s="14"/>
      <c r="LKT590" s="18"/>
      <c r="LLD590" s="17"/>
      <c r="LLI590" s="14"/>
      <c r="LLJ590" s="18"/>
      <c r="LLT590" s="17"/>
      <c r="LLY590" s="14"/>
      <c r="LLZ590" s="18"/>
      <c r="LMJ590" s="17"/>
      <c r="LMO590" s="14"/>
      <c r="LMP590" s="18"/>
      <c r="LMZ590" s="17"/>
      <c r="LNE590" s="14"/>
      <c r="LNF590" s="18"/>
      <c r="LNP590" s="17"/>
      <c r="LNU590" s="14"/>
      <c r="LNV590" s="18"/>
      <c r="LOF590" s="17"/>
      <c r="LOK590" s="14"/>
      <c r="LOL590" s="18"/>
      <c r="LOV590" s="17"/>
      <c r="LPA590" s="14"/>
      <c r="LPB590" s="18"/>
      <c r="LPL590" s="17"/>
      <c r="LPQ590" s="14"/>
      <c r="LPR590" s="18"/>
      <c r="LQB590" s="17"/>
      <c r="LQG590" s="14"/>
      <c r="LQH590" s="18"/>
      <c r="LQR590" s="17"/>
      <c r="LQW590" s="14"/>
      <c r="LQX590" s="18"/>
      <c r="LRH590" s="17"/>
      <c r="LRM590" s="14"/>
      <c r="LRN590" s="18"/>
      <c r="LRX590" s="17"/>
      <c r="LSC590" s="14"/>
      <c r="LSD590" s="18"/>
      <c r="LSN590" s="17"/>
      <c r="LSS590" s="14"/>
      <c r="LST590" s="18"/>
      <c r="LTD590" s="17"/>
      <c r="LTI590" s="14"/>
      <c r="LTJ590" s="18"/>
      <c r="LTT590" s="17"/>
      <c r="LTY590" s="14"/>
      <c r="LTZ590" s="18"/>
      <c r="LUJ590" s="17"/>
      <c r="LUO590" s="14"/>
      <c r="LUP590" s="18"/>
      <c r="LUZ590" s="17"/>
      <c r="LVE590" s="14"/>
      <c r="LVF590" s="18"/>
      <c r="LVP590" s="17"/>
      <c r="LVU590" s="14"/>
      <c r="LVV590" s="18"/>
      <c r="LWF590" s="17"/>
      <c r="LWK590" s="14"/>
      <c r="LWL590" s="18"/>
      <c r="LWV590" s="17"/>
      <c r="LXA590" s="14"/>
      <c r="LXB590" s="18"/>
      <c r="LXL590" s="17"/>
      <c r="LXQ590" s="14"/>
      <c r="LXR590" s="18"/>
      <c r="LYB590" s="17"/>
      <c r="LYG590" s="14"/>
      <c r="LYH590" s="18"/>
      <c r="LYR590" s="17"/>
      <c r="LYW590" s="14"/>
      <c r="LYX590" s="18"/>
      <c r="LZH590" s="17"/>
      <c r="LZM590" s="14"/>
      <c r="LZN590" s="18"/>
      <c r="LZX590" s="17"/>
      <c r="MAC590" s="14"/>
      <c r="MAD590" s="18"/>
      <c r="MAN590" s="17"/>
      <c r="MAS590" s="14"/>
      <c r="MAT590" s="18"/>
      <c r="MBD590" s="17"/>
      <c r="MBI590" s="14"/>
      <c r="MBJ590" s="18"/>
      <c r="MBT590" s="17"/>
      <c r="MBY590" s="14"/>
      <c r="MBZ590" s="18"/>
      <c r="MCJ590" s="17"/>
      <c r="MCO590" s="14"/>
      <c r="MCP590" s="18"/>
      <c r="MCZ590" s="17"/>
      <c r="MDE590" s="14"/>
      <c r="MDF590" s="18"/>
      <c r="MDP590" s="17"/>
      <c r="MDU590" s="14"/>
      <c r="MDV590" s="18"/>
      <c r="MEF590" s="17"/>
      <c r="MEK590" s="14"/>
      <c r="MEL590" s="18"/>
      <c r="MEV590" s="17"/>
      <c r="MFA590" s="14"/>
      <c r="MFB590" s="18"/>
      <c r="MFL590" s="17"/>
      <c r="MFQ590" s="14"/>
      <c r="MFR590" s="18"/>
      <c r="MGB590" s="17"/>
      <c r="MGG590" s="14"/>
      <c r="MGH590" s="18"/>
      <c r="MGR590" s="17"/>
      <c r="MGW590" s="14"/>
      <c r="MGX590" s="18"/>
      <c r="MHH590" s="17"/>
      <c r="MHM590" s="14"/>
      <c r="MHN590" s="18"/>
      <c r="MHX590" s="17"/>
      <c r="MIC590" s="14"/>
      <c r="MID590" s="18"/>
      <c r="MIN590" s="17"/>
      <c r="MIS590" s="14"/>
      <c r="MIT590" s="18"/>
      <c r="MJD590" s="17"/>
      <c r="MJI590" s="14"/>
      <c r="MJJ590" s="18"/>
      <c r="MJT590" s="17"/>
      <c r="MJY590" s="14"/>
      <c r="MJZ590" s="18"/>
      <c r="MKJ590" s="17"/>
      <c r="MKO590" s="14"/>
      <c r="MKP590" s="18"/>
      <c r="MKZ590" s="17"/>
      <c r="MLE590" s="14"/>
      <c r="MLF590" s="18"/>
      <c r="MLP590" s="17"/>
      <c r="MLU590" s="14"/>
      <c r="MLV590" s="18"/>
      <c r="MMF590" s="17"/>
      <c r="MMK590" s="14"/>
      <c r="MML590" s="18"/>
      <c r="MMV590" s="17"/>
      <c r="MNA590" s="14"/>
      <c r="MNB590" s="18"/>
      <c r="MNL590" s="17"/>
      <c r="MNQ590" s="14"/>
      <c r="MNR590" s="18"/>
      <c r="MOB590" s="17"/>
      <c r="MOG590" s="14"/>
      <c r="MOH590" s="18"/>
      <c r="MOR590" s="17"/>
      <c r="MOW590" s="14"/>
      <c r="MOX590" s="18"/>
      <c r="MPH590" s="17"/>
      <c r="MPM590" s="14"/>
      <c r="MPN590" s="18"/>
      <c r="MPX590" s="17"/>
      <c r="MQC590" s="14"/>
      <c r="MQD590" s="18"/>
      <c r="MQN590" s="17"/>
      <c r="MQS590" s="14"/>
      <c r="MQT590" s="18"/>
      <c r="MRD590" s="17"/>
      <c r="MRI590" s="14"/>
      <c r="MRJ590" s="18"/>
      <c r="MRT590" s="17"/>
      <c r="MRY590" s="14"/>
      <c r="MRZ590" s="18"/>
      <c r="MSJ590" s="17"/>
      <c r="MSO590" s="14"/>
      <c r="MSP590" s="18"/>
      <c r="MSZ590" s="17"/>
      <c r="MTE590" s="14"/>
      <c r="MTF590" s="18"/>
      <c r="MTP590" s="17"/>
      <c r="MTU590" s="14"/>
      <c r="MTV590" s="18"/>
      <c r="MUF590" s="17"/>
      <c r="MUK590" s="14"/>
      <c r="MUL590" s="18"/>
      <c r="MUV590" s="17"/>
      <c r="MVA590" s="14"/>
      <c r="MVB590" s="18"/>
      <c r="MVL590" s="17"/>
      <c r="MVQ590" s="14"/>
      <c r="MVR590" s="18"/>
      <c r="MWB590" s="17"/>
      <c r="MWG590" s="14"/>
      <c r="MWH590" s="18"/>
      <c r="MWR590" s="17"/>
      <c r="MWW590" s="14"/>
      <c r="MWX590" s="18"/>
      <c r="MXH590" s="17"/>
      <c r="MXM590" s="14"/>
      <c r="MXN590" s="18"/>
      <c r="MXX590" s="17"/>
      <c r="MYC590" s="14"/>
      <c r="MYD590" s="18"/>
      <c r="MYN590" s="17"/>
      <c r="MYS590" s="14"/>
      <c r="MYT590" s="18"/>
      <c r="MZD590" s="17"/>
      <c r="MZI590" s="14"/>
      <c r="MZJ590" s="18"/>
      <c r="MZT590" s="17"/>
      <c r="MZY590" s="14"/>
      <c r="MZZ590" s="18"/>
      <c r="NAJ590" s="17"/>
      <c r="NAO590" s="14"/>
      <c r="NAP590" s="18"/>
      <c r="NAZ590" s="17"/>
      <c r="NBE590" s="14"/>
      <c r="NBF590" s="18"/>
      <c r="NBP590" s="17"/>
      <c r="NBU590" s="14"/>
      <c r="NBV590" s="18"/>
      <c r="NCF590" s="17"/>
      <c r="NCK590" s="14"/>
      <c r="NCL590" s="18"/>
      <c r="NCV590" s="17"/>
      <c r="NDA590" s="14"/>
      <c r="NDB590" s="18"/>
      <c r="NDL590" s="17"/>
      <c r="NDQ590" s="14"/>
      <c r="NDR590" s="18"/>
      <c r="NEB590" s="17"/>
      <c r="NEG590" s="14"/>
      <c r="NEH590" s="18"/>
      <c r="NER590" s="17"/>
      <c r="NEW590" s="14"/>
      <c r="NEX590" s="18"/>
      <c r="NFH590" s="17"/>
      <c r="NFM590" s="14"/>
      <c r="NFN590" s="18"/>
      <c r="NFX590" s="17"/>
      <c r="NGC590" s="14"/>
      <c r="NGD590" s="18"/>
      <c r="NGN590" s="17"/>
      <c r="NGS590" s="14"/>
      <c r="NGT590" s="18"/>
      <c r="NHD590" s="17"/>
      <c r="NHI590" s="14"/>
      <c r="NHJ590" s="18"/>
      <c r="NHT590" s="17"/>
      <c r="NHY590" s="14"/>
      <c r="NHZ590" s="18"/>
      <c r="NIJ590" s="17"/>
      <c r="NIO590" s="14"/>
      <c r="NIP590" s="18"/>
      <c r="NIZ590" s="17"/>
      <c r="NJE590" s="14"/>
      <c r="NJF590" s="18"/>
      <c r="NJP590" s="17"/>
      <c r="NJU590" s="14"/>
      <c r="NJV590" s="18"/>
      <c r="NKF590" s="17"/>
      <c r="NKK590" s="14"/>
      <c r="NKL590" s="18"/>
      <c r="NKV590" s="17"/>
      <c r="NLA590" s="14"/>
      <c r="NLB590" s="18"/>
      <c r="NLL590" s="17"/>
      <c r="NLQ590" s="14"/>
      <c r="NLR590" s="18"/>
      <c r="NMB590" s="17"/>
      <c r="NMG590" s="14"/>
      <c r="NMH590" s="18"/>
      <c r="NMR590" s="17"/>
      <c r="NMW590" s="14"/>
      <c r="NMX590" s="18"/>
      <c r="NNH590" s="17"/>
      <c r="NNM590" s="14"/>
      <c r="NNN590" s="18"/>
      <c r="NNX590" s="17"/>
      <c r="NOC590" s="14"/>
      <c r="NOD590" s="18"/>
      <c r="NON590" s="17"/>
      <c r="NOS590" s="14"/>
      <c r="NOT590" s="18"/>
      <c r="NPD590" s="17"/>
      <c r="NPI590" s="14"/>
      <c r="NPJ590" s="18"/>
      <c r="NPT590" s="17"/>
      <c r="NPY590" s="14"/>
      <c r="NPZ590" s="18"/>
      <c r="NQJ590" s="17"/>
      <c r="NQO590" s="14"/>
      <c r="NQP590" s="18"/>
      <c r="NQZ590" s="17"/>
      <c r="NRE590" s="14"/>
      <c r="NRF590" s="18"/>
      <c r="NRP590" s="17"/>
      <c r="NRU590" s="14"/>
      <c r="NRV590" s="18"/>
      <c r="NSF590" s="17"/>
      <c r="NSK590" s="14"/>
      <c r="NSL590" s="18"/>
      <c r="NSV590" s="17"/>
      <c r="NTA590" s="14"/>
      <c r="NTB590" s="18"/>
      <c r="NTL590" s="17"/>
      <c r="NTQ590" s="14"/>
      <c r="NTR590" s="18"/>
      <c r="NUB590" s="17"/>
      <c r="NUG590" s="14"/>
      <c r="NUH590" s="18"/>
      <c r="NUR590" s="17"/>
      <c r="NUW590" s="14"/>
      <c r="NUX590" s="18"/>
      <c r="NVH590" s="17"/>
      <c r="NVM590" s="14"/>
      <c r="NVN590" s="18"/>
      <c r="NVX590" s="17"/>
      <c r="NWC590" s="14"/>
      <c r="NWD590" s="18"/>
      <c r="NWN590" s="17"/>
      <c r="NWS590" s="14"/>
      <c r="NWT590" s="18"/>
      <c r="NXD590" s="17"/>
      <c r="NXI590" s="14"/>
      <c r="NXJ590" s="18"/>
      <c r="NXT590" s="17"/>
      <c r="NXY590" s="14"/>
      <c r="NXZ590" s="18"/>
      <c r="NYJ590" s="17"/>
      <c r="NYO590" s="14"/>
      <c r="NYP590" s="18"/>
      <c r="NYZ590" s="17"/>
      <c r="NZE590" s="14"/>
      <c r="NZF590" s="18"/>
      <c r="NZP590" s="17"/>
      <c r="NZU590" s="14"/>
      <c r="NZV590" s="18"/>
      <c r="OAF590" s="17"/>
      <c r="OAK590" s="14"/>
      <c r="OAL590" s="18"/>
      <c r="OAV590" s="17"/>
      <c r="OBA590" s="14"/>
      <c r="OBB590" s="18"/>
      <c r="OBL590" s="17"/>
      <c r="OBQ590" s="14"/>
      <c r="OBR590" s="18"/>
      <c r="OCB590" s="17"/>
      <c r="OCG590" s="14"/>
      <c r="OCH590" s="18"/>
      <c r="OCR590" s="17"/>
      <c r="OCW590" s="14"/>
      <c r="OCX590" s="18"/>
      <c r="ODH590" s="17"/>
      <c r="ODM590" s="14"/>
      <c r="ODN590" s="18"/>
      <c r="ODX590" s="17"/>
      <c r="OEC590" s="14"/>
      <c r="OED590" s="18"/>
      <c r="OEN590" s="17"/>
      <c r="OES590" s="14"/>
      <c r="OET590" s="18"/>
      <c r="OFD590" s="17"/>
      <c r="OFI590" s="14"/>
      <c r="OFJ590" s="18"/>
      <c r="OFT590" s="17"/>
      <c r="OFY590" s="14"/>
      <c r="OFZ590" s="18"/>
      <c r="OGJ590" s="17"/>
      <c r="OGO590" s="14"/>
      <c r="OGP590" s="18"/>
      <c r="OGZ590" s="17"/>
      <c r="OHE590" s="14"/>
      <c r="OHF590" s="18"/>
      <c r="OHP590" s="17"/>
      <c r="OHU590" s="14"/>
      <c r="OHV590" s="18"/>
      <c r="OIF590" s="17"/>
      <c r="OIK590" s="14"/>
      <c r="OIL590" s="18"/>
      <c r="OIV590" s="17"/>
      <c r="OJA590" s="14"/>
      <c r="OJB590" s="18"/>
      <c r="OJL590" s="17"/>
      <c r="OJQ590" s="14"/>
      <c r="OJR590" s="18"/>
      <c r="OKB590" s="17"/>
      <c r="OKG590" s="14"/>
      <c r="OKH590" s="18"/>
      <c r="OKR590" s="17"/>
      <c r="OKW590" s="14"/>
      <c r="OKX590" s="18"/>
      <c r="OLH590" s="17"/>
      <c r="OLM590" s="14"/>
      <c r="OLN590" s="18"/>
      <c r="OLX590" s="17"/>
      <c r="OMC590" s="14"/>
      <c r="OMD590" s="18"/>
      <c r="OMN590" s="17"/>
      <c r="OMS590" s="14"/>
      <c r="OMT590" s="18"/>
      <c r="OND590" s="17"/>
      <c r="ONI590" s="14"/>
      <c r="ONJ590" s="18"/>
      <c r="ONT590" s="17"/>
      <c r="ONY590" s="14"/>
      <c r="ONZ590" s="18"/>
      <c r="OOJ590" s="17"/>
      <c r="OOO590" s="14"/>
      <c r="OOP590" s="18"/>
      <c r="OOZ590" s="17"/>
      <c r="OPE590" s="14"/>
      <c r="OPF590" s="18"/>
      <c r="OPP590" s="17"/>
      <c r="OPU590" s="14"/>
      <c r="OPV590" s="18"/>
      <c r="OQF590" s="17"/>
      <c r="OQK590" s="14"/>
      <c r="OQL590" s="18"/>
      <c r="OQV590" s="17"/>
      <c r="ORA590" s="14"/>
      <c r="ORB590" s="18"/>
      <c r="ORL590" s="17"/>
      <c r="ORQ590" s="14"/>
      <c r="ORR590" s="18"/>
      <c r="OSB590" s="17"/>
      <c r="OSG590" s="14"/>
      <c r="OSH590" s="18"/>
      <c r="OSR590" s="17"/>
      <c r="OSW590" s="14"/>
      <c r="OSX590" s="18"/>
      <c r="OTH590" s="17"/>
      <c r="OTM590" s="14"/>
      <c r="OTN590" s="18"/>
      <c r="OTX590" s="17"/>
      <c r="OUC590" s="14"/>
      <c r="OUD590" s="18"/>
      <c r="OUN590" s="17"/>
      <c r="OUS590" s="14"/>
      <c r="OUT590" s="18"/>
      <c r="OVD590" s="17"/>
      <c r="OVI590" s="14"/>
      <c r="OVJ590" s="18"/>
      <c r="OVT590" s="17"/>
      <c r="OVY590" s="14"/>
      <c r="OVZ590" s="18"/>
      <c r="OWJ590" s="17"/>
      <c r="OWO590" s="14"/>
      <c r="OWP590" s="18"/>
      <c r="OWZ590" s="17"/>
      <c r="OXE590" s="14"/>
      <c r="OXF590" s="18"/>
      <c r="OXP590" s="17"/>
      <c r="OXU590" s="14"/>
      <c r="OXV590" s="18"/>
      <c r="OYF590" s="17"/>
      <c r="OYK590" s="14"/>
      <c r="OYL590" s="18"/>
      <c r="OYV590" s="17"/>
      <c r="OZA590" s="14"/>
      <c r="OZB590" s="18"/>
      <c r="OZL590" s="17"/>
      <c r="OZQ590" s="14"/>
      <c r="OZR590" s="18"/>
      <c r="PAB590" s="17"/>
      <c r="PAG590" s="14"/>
      <c r="PAH590" s="18"/>
      <c r="PAR590" s="17"/>
      <c r="PAW590" s="14"/>
      <c r="PAX590" s="18"/>
      <c r="PBH590" s="17"/>
      <c r="PBM590" s="14"/>
      <c r="PBN590" s="18"/>
      <c r="PBX590" s="17"/>
      <c r="PCC590" s="14"/>
      <c r="PCD590" s="18"/>
      <c r="PCN590" s="17"/>
      <c r="PCS590" s="14"/>
      <c r="PCT590" s="18"/>
      <c r="PDD590" s="17"/>
      <c r="PDI590" s="14"/>
      <c r="PDJ590" s="18"/>
      <c r="PDT590" s="17"/>
      <c r="PDY590" s="14"/>
      <c r="PDZ590" s="18"/>
      <c r="PEJ590" s="17"/>
      <c r="PEO590" s="14"/>
      <c r="PEP590" s="18"/>
      <c r="PEZ590" s="17"/>
      <c r="PFE590" s="14"/>
      <c r="PFF590" s="18"/>
      <c r="PFP590" s="17"/>
      <c r="PFU590" s="14"/>
      <c r="PFV590" s="18"/>
      <c r="PGF590" s="17"/>
      <c r="PGK590" s="14"/>
      <c r="PGL590" s="18"/>
      <c r="PGV590" s="17"/>
      <c r="PHA590" s="14"/>
      <c r="PHB590" s="18"/>
      <c r="PHL590" s="17"/>
      <c r="PHQ590" s="14"/>
      <c r="PHR590" s="18"/>
      <c r="PIB590" s="17"/>
      <c r="PIG590" s="14"/>
      <c r="PIH590" s="18"/>
      <c r="PIR590" s="17"/>
      <c r="PIW590" s="14"/>
      <c r="PIX590" s="18"/>
      <c r="PJH590" s="17"/>
      <c r="PJM590" s="14"/>
      <c r="PJN590" s="18"/>
      <c r="PJX590" s="17"/>
      <c r="PKC590" s="14"/>
      <c r="PKD590" s="18"/>
      <c r="PKN590" s="17"/>
      <c r="PKS590" s="14"/>
      <c r="PKT590" s="18"/>
      <c r="PLD590" s="17"/>
      <c r="PLI590" s="14"/>
      <c r="PLJ590" s="18"/>
      <c r="PLT590" s="17"/>
      <c r="PLY590" s="14"/>
      <c r="PLZ590" s="18"/>
      <c r="PMJ590" s="17"/>
      <c r="PMO590" s="14"/>
      <c r="PMP590" s="18"/>
      <c r="PMZ590" s="17"/>
      <c r="PNE590" s="14"/>
      <c r="PNF590" s="18"/>
      <c r="PNP590" s="17"/>
      <c r="PNU590" s="14"/>
      <c r="PNV590" s="18"/>
      <c r="POF590" s="17"/>
      <c r="POK590" s="14"/>
      <c r="POL590" s="18"/>
      <c r="POV590" s="17"/>
      <c r="PPA590" s="14"/>
      <c r="PPB590" s="18"/>
      <c r="PPL590" s="17"/>
      <c r="PPQ590" s="14"/>
      <c r="PPR590" s="18"/>
      <c r="PQB590" s="17"/>
      <c r="PQG590" s="14"/>
      <c r="PQH590" s="18"/>
      <c r="PQR590" s="17"/>
      <c r="PQW590" s="14"/>
      <c r="PQX590" s="18"/>
      <c r="PRH590" s="17"/>
      <c r="PRM590" s="14"/>
      <c r="PRN590" s="18"/>
      <c r="PRX590" s="17"/>
      <c r="PSC590" s="14"/>
      <c r="PSD590" s="18"/>
      <c r="PSN590" s="17"/>
      <c r="PSS590" s="14"/>
      <c r="PST590" s="18"/>
      <c r="PTD590" s="17"/>
      <c r="PTI590" s="14"/>
      <c r="PTJ590" s="18"/>
      <c r="PTT590" s="17"/>
      <c r="PTY590" s="14"/>
      <c r="PTZ590" s="18"/>
      <c r="PUJ590" s="17"/>
      <c r="PUO590" s="14"/>
      <c r="PUP590" s="18"/>
      <c r="PUZ590" s="17"/>
      <c r="PVE590" s="14"/>
      <c r="PVF590" s="18"/>
      <c r="PVP590" s="17"/>
      <c r="PVU590" s="14"/>
      <c r="PVV590" s="18"/>
      <c r="PWF590" s="17"/>
      <c r="PWK590" s="14"/>
      <c r="PWL590" s="18"/>
      <c r="PWV590" s="17"/>
      <c r="PXA590" s="14"/>
      <c r="PXB590" s="18"/>
      <c r="PXL590" s="17"/>
      <c r="PXQ590" s="14"/>
      <c r="PXR590" s="18"/>
      <c r="PYB590" s="17"/>
      <c r="PYG590" s="14"/>
      <c r="PYH590" s="18"/>
      <c r="PYR590" s="17"/>
      <c r="PYW590" s="14"/>
      <c r="PYX590" s="18"/>
      <c r="PZH590" s="17"/>
      <c r="PZM590" s="14"/>
      <c r="PZN590" s="18"/>
      <c r="PZX590" s="17"/>
      <c r="QAC590" s="14"/>
      <c r="QAD590" s="18"/>
      <c r="QAN590" s="17"/>
      <c r="QAS590" s="14"/>
      <c r="QAT590" s="18"/>
      <c r="QBD590" s="17"/>
      <c r="QBI590" s="14"/>
      <c r="QBJ590" s="18"/>
      <c r="QBT590" s="17"/>
      <c r="QBY590" s="14"/>
      <c r="QBZ590" s="18"/>
      <c r="QCJ590" s="17"/>
      <c r="QCO590" s="14"/>
      <c r="QCP590" s="18"/>
      <c r="QCZ590" s="17"/>
      <c r="QDE590" s="14"/>
      <c r="QDF590" s="18"/>
      <c r="QDP590" s="17"/>
      <c r="QDU590" s="14"/>
      <c r="QDV590" s="18"/>
      <c r="QEF590" s="17"/>
      <c r="QEK590" s="14"/>
      <c r="QEL590" s="18"/>
      <c r="QEV590" s="17"/>
      <c r="QFA590" s="14"/>
      <c r="QFB590" s="18"/>
      <c r="QFL590" s="17"/>
      <c r="QFQ590" s="14"/>
      <c r="QFR590" s="18"/>
      <c r="QGB590" s="17"/>
      <c r="QGG590" s="14"/>
      <c r="QGH590" s="18"/>
      <c r="QGR590" s="17"/>
      <c r="QGW590" s="14"/>
      <c r="QGX590" s="18"/>
      <c r="QHH590" s="17"/>
      <c r="QHM590" s="14"/>
      <c r="QHN590" s="18"/>
      <c r="QHX590" s="17"/>
      <c r="QIC590" s="14"/>
      <c r="QID590" s="18"/>
      <c r="QIN590" s="17"/>
      <c r="QIS590" s="14"/>
      <c r="QIT590" s="18"/>
      <c r="QJD590" s="17"/>
      <c r="QJI590" s="14"/>
      <c r="QJJ590" s="18"/>
      <c r="QJT590" s="17"/>
      <c r="QJY590" s="14"/>
      <c r="QJZ590" s="18"/>
      <c r="QKJ590" s="17"/>
      <c r="QKO590" s="14"/>
      <c r="QKP590" s="18"/>
      <c r="QKZ590" s="17"/>
      <c r="QLE590" s="14"/>
      <c r="QLF590" s="18"/>
      <c r="QLP590" s="17"/>
      <c r="QLU590" s="14"/>
      <c r="QLV590" s="18"/>
      <c r="QMF590" s="17"/>
      <c r="QMK590" s="14"/>
      <c r="QML590" s="18"/>
      <c r="QMV590" s="17"/>
      <c r="QNA590" s="14"/>
      <c r="QNB590" s="18"/>
      <c r="QNL590" s="17"/>
      <c r="QNQ590" s="14"/>
      <c r="QNR590" s="18"/>
      <c r="QOB590" s="17"/>
      <c r="QOG590" s="14"/>
      <c r="QOH590" s="18"/>
      <c r="QOR590" s="17"/>
      <c r="QOW590" s="14"/>
      <c r="QOX590" s="18"/>
      <c r="QPH590" s="17"/>
      <c r="QPM590" s="14"/>
      <c r="QPN590" s="18"/>
      <c r="QPX590" s="17"/>
      <c r="QQC590" s="14"/>
      <c r="QQD590" s="18"/>
      <c r="QQN590" s="17"/>
      <c r="QQS590" s="14"/>
      <c r="QQT590" s="18"/>
      <c r="QRD590" s="17"/>
      <c r="QRI590" s="14"/>
      <c r="QRJ590" s="18"/>
      <c r="QRT590" s="17"/>
      <c r="QRY590" s="14"/>
      <c r="QRZ590" s="18"/>
      <c r="QSJ590" s="17"/>
      <c r="QSO590" s="14"/>
      <c r="QSP590" s="18"/>
      <c r="QSZ590" s="17"/>
      <c r="QTE590" s="14"/>
      <c r="QTF590" s="18"/>
      <c r="QTP590" s="17"/>
      <c r="QTU590" s="14"/>
      <c r="QTV590" s="18"/>
      <c r="QUF590" s="17"/>
      <c r="QUK590" s="14"/>
      <c r="QUL590" s="18"/>
      <c r="QUV590" s="17"/>
      <c r="QVA590" s="14"/>
      <c r="QVB590" s="18"/>
      <c r="QVL590" s="17"/>
      <c r="QVQ590" s="14"/>
      <c r="QVR590" s="18"/>
      <c r="QWB590" s="17"/>
      <c r="QWG590" s="14"/>
      <c r="QWH590" s="18"/>
      <c r="QWR590" s="17"/>
      <c r="QWW590" s="14"/>
      <c r="QWX590" s="18"/>
      <c r="QXH590" s="17"/>
      <c r="QXM590" s="14"/>
      <c r="QXN590" s="18"/>
      <c r="QXX590" s="17"/>
      <c r="QYC590" s="14"/>
      <c r="QYD590" s="18"/>
      <c r="QYN590" s="17"/>
      <c r="QYS590" s="14"/>
      <c r="QYT590" s="18"/>
      <c r="QZD590" s="17"/>
      <c r="QZI590" s="14"/>
      <c r="QZJ590" s="18"/>
      <c r="QZT590" s="17"/>
      <c r="QZY590" s="14"/>
      <c r="QZZ590" s="18"/>
      <c r="RAJ590" s="17"/>
      <c r="RAO590" s="14"/>
      <c r="RAP590" s="18"/>
      <c r="RAZ590" s="17"/>
      <c r="RBE590" s="14"/>
      <c r="RBF590" s="18"/>
      <c r="RBP590" s="17"/>
      <c r="RBU590" s="14"/>
      <c r="RBV590" s="18"/>
      <c r="RCF590" s="17"/>
      <c r="RCK590" s="14"/>
      <c r="RCL590" s="18"/>
      <c r="RCV590" s="17"/>
      <c r="RDA590" s="14"/>
      <c r="RDB590" s="18"/>
      <c r="RDL590" s="17"/>
      <c r="RDQ590" s="14"/>
      <c r="RDR590" s="18"/>
      <c r="REB590" s="17"/>
      <c r="REG590" s="14"/>
      <c r="REH590" s="18"/>
      <c r="RER590" s="17"/>
      <c r="REW590" s="14"/>
      <c r="REX590" s="18"/>
      <c r="RFH590" s="17"/>
      <c r="RFM590" s="14"/>
      <c r="RFN590" s="18"/>
      <c r="RFX590" s="17"/>
      <c r="RGC590" s="14"/>
      <c r="RGD590" s="18"/>
      <c r="RGN590" s="17"/>
      <c r="RGS590" s="14"/>
      <c r="RGT590" s="18"/>
      <c r="RHD590" s="17"/>
      <c r="RHI590" s="14"/>
      <c r="RHJ590" s="18"/>
      <c r="RHT590" s="17"/>
      <c r="RHY590" s="14"/>
      <c r="RHZ590" s="18"/>
      <c r="RIJ590" s="17"/>
      <c r="RIO590" s="14"/>
      <c r="RIP590" s="18"/>
      <c r="RIZ590" s="17"/>
      <c r="RJE590" s="14"/>
      <c r="RJF590" s="18"/>
      <c r="RJP590" s="17"/>
      <c r="RJU590" s="14"/>
      <c r="RJV590" s="18"/>
      <c r="RKF590" s="17"/>
      <c r="RKK590" s="14"/>
      <c r="RKL590" s="18"/>
      <c r="RKV590" s="17"/>
      <c r="RLA590" s="14"/>
      <c r="RLB590" s="18"/>
      <c r="RLL590" s="17"/>
      <c r="RLQ590" s="14"/>
      <c r="RLR590" s="18"/>
      <c r="RMB590" s="17"/>
      <c r="RMG590" s="14"/>
      <c r="RMH590" s="18"/>
      <c r="RMR590" s="17"/>
      <c r="RMW590" s="14"/>
      <c r="RMX590" s="18"/>
      <c r="RNH590" s="17"/>
      <c r="RNM590" s="14"/>
      <c r="RNN590" s="18"/>
      <c r="RNX590" s="17"/>
      <c r="ROC590" s="14"/>
      <c r="ROD590" s="18"/>
      <c r="RON590" s="17"/>
      <c r="ROS590" s="14"/>
      <c r="ROT590" s="18"/>
      <c r="RPD590" s="17"/>
      <c r="RPI590" s="14"/>
      <c r="RPJ590" s="18"/>
      <c r="RPT590" s="17"/>
      <c r="RPY590" s="14"/>
      <c r="RPZ590" s="18"/>
      <c r="RQJ590" s="17"/>
      <c r="RQO590" s="14"/>
      <c r="RQP590" s="18"/>
      <c r="RQZ590" s="17"/>
      <c r="RRE590" s="14"/>
      <c r="RRF590" s="18"/>
      <c r="RRP590" s="17"/>
      <c r="RRU590" s="14"/>
      <c r="RRV590" s="18"/>
      <c r="RSF590" s="17"/>
      <c r="RSK590" s="14"/>
      <c r="RSL590" s="18"/>
      <c r="RSV590" s="17"/>
      <c r="RTA590" s="14"/>
      <c r="RTB590" s="18"/>
      <c r="RTL590" s="17"/>
      <c r="RTQ590" s="14"/>
      <c r="RTR590" s="18"/>
      <c r="RUB590" s="17"/>
      <c r="RUG590" s="14"/>
      <c r="RUH590" s="18"/>
      <c r="RUR590" s="17"/>
      <c r="RUW590" s="14"/>
      <c r="RUX590" s="18"/>
      <c r="RVH590" s="17"/>
      <c r="RVM590" s="14"/>
      <c r="RVN590" s="18"/>
      <c r="RVX590" s="17"/>
      <c r="RWC590" s="14"/>
      <c r="RWD590" s="18"/>
      <c r="RWN590" s="17"/>
      <c r="RWS590" s="14"/>
      <c r="RWT590" s="18"/>
      <c r="RXD590" s="17"/>
      <c r="RXI590" s="14"/>
      <c r="RXJ590" s="18"/>
      <c r="RXT590" s="17"/>
      <c r="RXY590" s="14"/>
      <c r="RXZ590" s="18"/>
      <c r="RYJ590" s="17"/>
      <c r="RYO590" s="14"/>
      <c r="RYP590" s="18"/>
      <c r="RYZ590" s="17"/>
      <c r="RZE590" s="14"/>
      <c r="RZF590" s="18"/>
      <c r="RZP590" s="17"/>
      <c r="RZU590" s="14"/>
      <c r="RZV590" s="18"/>
      <c r="SAF590" s="17"/>
      <c r="SAK590" s="14"/>
      <c r="SAL590" s="18"/>
      <c r="SAV590" s="17"/>
      <c r="SBA590" s="14"/>
      <c r="SBB590" s="18"/>
      <c r="SBL590" s="17"/>
      <c r="SBQ590" s="14"/>
      <c r="SBR590" s="18"/>
      <c r="SCB590" s="17"/>
      <c r="SCG590" s="14"/>
      <c r="SCH590" s="18"/>
      <c r="SCR590" s="17"/>
      <c r="SCW590" s="14"/>
      <c r="SCX590" s="18"/>
      <c r="SDH590" s="17"/>
      <c r="SDM590" s="14"/>
      <c r="SDN590" s="18"/>
      <c r="SDX590" s="17"/>
      <c r="SEC590" s="14"/>
      <c r="SED590" s="18"/>
      <c r="SEN590" s="17"/>
      <c r="SES590" s="14"/>
      <c r="SET590" s="18"/>
      <c r="SFD590" s="17"/>
      <c r="SFI590" s="14"/>
      <c r="SFJ590" s="18"/>
      <c r="SFT590" s="17"/>
      <c r="SFY590" s="14"/>
      <c r="SFZ590" s="18"/>
      <c r="SGJ590" s="17"/>
      <c r="SGO590" s="14"/>
      <c r="SGP590" s="18"/>
      <c r="SGZ590" s="17"/>
      <c r="SHE590" s="14"/>
      <c r="SHF590" s="18"/>
      <c r="SHP590" s="17"/>
      <c r="SHU590" s="14"/>
      <c r="SHV590" s="18"/>
      <c r="SIF590" s="17"/>
      <c r="SIK590" s="14"/>
      <c r="SIL590" s="18"/>
      <c r="SIV590" s="17"/>
      <c r="SJA590" s="14"/>
      <c r="SJB590" s="18"/>
      <c r="SJL590" s="17"/>
      <c r="SJQ590" s="14"/>
      <c r="SJR590" s="18"/>
      <c r="SKB590" s="17"/>
      <c r="SKG590" s="14"/>
      <c r="SKH590" s="18"/>
      <c r="SKR590" s="17"/>
      <c r="SKW590" s="14"/>
      <c r="SKX590" s="18"/>
      <c r="SLH590" s="17"/>
      <c r="SLM590" s="14"/>
      <c r="SLN590" s="18"/>
      <c r="SLX590" s="17"/>
      <c r="SMC590" s="14"/>
      <c r="SMD590" s="18"/>
      <c r="SMN590" s="17"/>
      <c r="SMS590" s="14"/>
      <c r="SMT590" s="18"/>
      <c r="SND590" s="17"/>
      <c r="SNI590" s="14"/>
      <c r="SNJ590" s="18"/>
      <c r="SNT590" s="17"/>
      <c r="SNY590" s="14"/>
      <c r="SNZ590" s="18"/>
      <c r="SOJ590" s="17"/>
      <c r="SOO590" s="14"/>
      <c r="SOP590" s="18"/>
      <c r="SOZ590" s="17"/>
      <c r="SPE590" s="14"/>
      <c r="SPF590" s="18"/>
      <c r="SPP590" s="17"/>
      <c r="SPU590" s="14"/>
      <c r="SPV590" s="18"/>
      <c r="SQF590" s="17"/>
      <c r="SQK590" s="14"/>
      <c r="SQL590" s="18"/>
      <c r="SQV590" s="17"/>
      <c r="SRA590" s="14"/>
      <c r="SRB590" s="18"/>
      <c r="SRL590" s="17"/>
      <c r="SRQ590" s="14"/>
      <c r="SRR590" s="18"/>
      <c r="SSB590" s="17"/>
      <c r="SSG590" s="14"/>
      <c r="SSH590" s="18"/>
      <c r="SSR590" s="17"/>
      <c r="SSW590" s="14"/>
      <c r="SSX590" s="18"/>
      <c r="STH590" s="17"/>
      <c r="STM590" s="14"/>
      <c r="STN590" s="18"/>
      <c r="STX590" s="17"/>
      <c r="SUC590" s="14"/>
      <c r="SUD590" s="18"/>
      <c r="SUN590" s="17"/>
      <c r="SUS590" s="14"/>
      <c r="SUT590" s="18"/>
      <c r="SVD590" s="17"/>
      <c r="SVI590" s="14"/>
      <c r="SVJ590" s="18"/>
      <c r="SVT590" s="17"/>
      <c r="SVY590" s="14"/>
      <c r="SVZ590" s="18"/>
      <c r="SWJ590" s="17"/>
      <c r="SWO590" s="14"/>
      <c r="SWP590" s="18"/>
      <c r="SWZ590" s="17"/>
      <c r="SXE590" s="14"/>
      <c r="SXF590" s="18"/>
      <c r="SXP590" s="17"/>
      <c r="SXU590" s="14"/>
      <c r="SXV590" s="18"/>
      <c r="SYF590" s="17"/>
      <c r="SYK590" s="14"/>
      <c r="SYL590" s="18"/>
      <c r="SYV590" s="17"/>
      <c r="SZA590" s="14"/>
      <c r="SZB590" s="18"/>
      <c r="SZL590" s="17"/>
      <c r="SZQ590" s="14"/>
      <c r="SZR590" s="18"/>
      <c r="TAB590" s="17"/>
      <c r="TAG590" s="14"/>
      <c r="TAH590" s="18"/>
      <c r="TAR590" s="17"/>
      <c r="TAW590" s="14"/>
      <c r="TAX590" s="18"/>
      <c r="TBH590" s="17"/>
      <c r="TBM590" s="14"/>
      <c r="TBN590" s="18"/>
      <c r="TBX590" s="17"/>
      <c r="TCC590" s="14"/>
      <c r="TCD590" s="18"/>
      <c r="TCN590" s="17"/>
      <c r="TCS590" s="14"/>
      <c r="TCT590" s="18"/>
      <c r="TDD590" s="17"/>
      <c r="TDI590" s="14"/>
      <c r="TDJ590" s="18"/>
      <c r="TDT590" s="17"/>
      <c r="TDY590" s="14"/>
      <c r="TDZ590" s="18"/>
      <c r="TEJ590" s="17"/>
      <c r="TEO590" s="14"/>
      <c r="TEP590" s="18"/>
      <c r="TEZ590" s="17"/>
      <c r="TFE590" s="14"/>
      <c r="TFF590" s="18"/>
      <c r="TFP590" s="17"/>
      <c r="TFU590" s="14"/>
      <c r="TFV590" s="18"/>
      <c r="TGF590" s="17"/>
      <c r="TGK590" s="14"/>
      <c r="TGL590" s="18"/>
      <c r="TGV590" s="17"/>
      <c r="THA590" s="14"/>
      <c r="THB590" s="18"/>
      <c r="THL590" s="17"/>
      <c r="THQ590" s="14"/>
      <c r="THR590" s="18"/>
      <c r="TIB590" s="17"/>
      <c r="TIG590" s="14"/>
      <c r="TIH590" s="18"/>
      <c r="TIR590" s="17"/>
      <c r="TIW590" s="14"/>
      <c r="TIX590" s="18"/>
      <c r="TJH590" s="17"/>
      <c r="TJM590" s="14"/>
      <c r="TJN590" s="18"/>
      <c r="TJX590" s="17"/>
      <c r="TKC590" s="14"/>
      <c r="TKD590" s="18"/>
      <c r="TKN590" s="17"/>
      <c r="TKS590" s="14"/>
      <c r="TKT590" s="18"/>
      <c r="TLD590" s="17"/>
      <c r="TLI590" s="14"/>
      <c r="TLJ590" s="18"/>
      <c r="TLT590" s="17"/>
      <c r="TLY590" s="14"/>
      <c r="TLZ590" s="18"/>
      <c r="TMJ590" s="17"/>
      <c r="TMO590" s="14"/>
      <c r="TMP590" s="18"/>
      <c r="TMZ590" s="17"/>
      <c r="TNE590" s="14"/>
      <c r="TNF590" s="18"/>
      <c r="TNP590" s="17"/>
      <c r="TNU590" s="14"/>
      <c r="TNV590" s="18"/>
      <c r="TOF590" s="17"/>
      <c r="TOK590" s="14"/>
      <c r="TOL590" s="18"/>
      <c r="TOV590" s="17"/>
      <c r="TPA590" s="14"/>
      <c r="TPB590" s="18"/>
      <c r="TPL590" s="17"/>
      <c r="TPQ590" s="14"/>
      <c r="TPR590" s="18"/>
      <c r="TQB590" s="17"/>
      <c r="TQG590" s="14"/>
      <c r="TQH590" s="18"/>
      <c r="TQR590" s="17"/>
      <c r="TQW590" s="14"/>
      <c r="TQX590" s="18"/>
      <c r="TRH590" s="17"/>
      <c r="TRM590" s="14"/>
      <c r="TRN590" s="18"/>
      <c r="TRX590" s="17"/>
      <c r="TSC590" s="14"/>
      <c r="TSD590" s="18"/>
      <c r="TSN590" s="17"/>
      <c r="TSS590" s="14"/>
      <c r="TST590" s="18"/>
      <c r="TTD590" s="17"/>
      <c r="TTI590" s="14"/>
      <c r="TTJ590" s="18"/>
      <c r="TTT590" s="17"/>
      <c r="TTY590" s="14"/>
      <c r="TTZ590" s="18"/>
      <c r="TUJ590" s="17"/>
      <c r="TUO590" s="14"/>
      <c r="TUP590" s="18"/>
      <c r="TUZ590" s="17"/>
      <c r="TVE590" s="14"/>
      <c r="TVF590" s="18"/>
      <c r="TVP590" s="17"/>
      <c r="TVU590" s="14"/>
      <c r="TVV590" s="18"/>
      <c r="TWF590" s="17"/>
      <c r="TWK590" s="14"/>
      <c r="TWL590" s="18"/>
      <c r="TWV590" s="17"/>
      <c r="TXA590" s="14"/>
      <c r="TXB590" s="18"/>
      <c r="TXL590" s="17"/>
      <c r="TXQ590" s="14"/>
      <c r="TXR590" s="18"/>
      <c r="TYB590" s="17"/>
      <c r="TYG590" s="14"/>
      <c r="TYH590" s="18"/>
      <c r="TYR590" s="17"/>
      <c r="TYW590" s="14"/>
      <c r="TYX590" s="18"/>
      <c r="TZH590" s="17"/>
      <c r="TZM590" s="14"/>
      <c r="TZN590" s="18"/>
      <c r="TZX590" s="17"/>
      <c r="UAC590" s="14"/>
      <c r="UAD590" s="18"/>
      <c r="UAN590" s="17"/>
      <c r="UAS590" s="14"/>
      <c r="UAT590" s="18"/>
      <c r="UBD590" s="17"/>
      <c r="UBI590" s="14"/>
      <c r="UBJ590" s="18"/>
      <c r="UBT590" s="17"/>
      <c r="UBY590" s="14"/>
      <c r="UBZ590" s="18"/>
      <c r="UCJ590" s="17"/>
      <c r="UCO590" s="14"/>
      <c r="UCP590" s="18"/>
      <c r="UCZ590" s="17"/>
      <c r="UDE590" s="14"/>
      <c r="UDF590" s="18"/>
      <c r="UDP590" s="17"/>
      <c r="UDU590" s="14"/>
      <c r="UDV590" s="18"/>
      <c r="UEF590" s="17"/>
      <c r="UEK590" s="14"/>
      <c r="UEL590" s="18"/>
      <c r="UEV590" s="17"/>
      <c r="UFA590" s="14"/>
      <c r="UFB590" s="18"/>
      <c r="UFL590" s="17"/>
      <c r="UFQ590" s="14"/>
      <c r="UFR590" s="18"/>
      <c r="UGB590" s="17"/>
      <c r="UGG590" s="14"/>
      <c r="UGH590" s="18"/>
      <c r="UGR590" s="17"/>
      <c r="UGW590" s="14"/>
      <c r="UGX590" s="18"/>
      <c r="UHH590" s="17"/>
      <c r="UHM590" s="14"/>
      <c r="UHN590" s="18"/>
      <c r="UHX590" s="17"/>
      <c r="UIC590" s="14"/>
      <c r="UID590" s="18"/>
      <c r="UIN590" s="17"/>
      <c r="UIS590" s="14"/>
      <c r="UIT590" s="18"/>
      <c r="UJD590" s="17"/>
      <c r="UJI590" s="14"/>
      <c r="UJJ590" s="18"/>
      <c r="UJT590" s="17"/>
      <c r="UJY590" s="14"/>
      <c r="UJZ590" s="18"/>
      <c r="UKJ590" s="17"/>
      <c r="UKO590" s="14"/>
      <c r="UKP590" s="18"/>
      <c r="UKZ590" s="17"/>
      <c r="ULE590" s="14"/>
      <c r="ULF590" s="18"/>
      <c r="ULP590" s="17"/>
      <c r="ULU590" s="14"/>
      <c r="ULV590" s="18"/>
      <c r="UMF590" s="17"/>
      <c r="UMK590" s="14"/>
      <c r="UML590" s="18"/>
      <c r="UMV590" s="17"/>
      <c r="UNA590" s="14"/>
      <c r="UNB590" s="18"/>
      <c r="UNL590" s="17"/>
      <c r="UNQ590" s="14"/>
      <c r="UNR590" s="18"/>
      <c r="UOB590" s="17"/>
      <c r="UOG590" s="14"/>
      <c r="UOH590" s="18"/>
      <c r="UOR590" s="17"/>
      <c r="UOW590" s="14"/>
      <c r="UOX590" s="18"/>
      <c r="UPH590" s="17"/>
      <c r="UPM590" s="14"/>
      <c r="UPN590" s="18"/>
      <c r="UPX590" s="17"/>
      <c r="UQC590" s="14"/>
      <c r="UQD590" s="18"/>
      <c r="UQN590" s="17"/>
      <c r="UQS590" s="14"/>
      <c r="UQT590" s="18"/>
      <c r="URD590" s="17"/>
      <c r="URI590" s="14"/>
      <c r="URJ590" s="18"/>
      <c r="URT590" s="17"/>
      <c r="URY590" s="14"/>
      <c r="URZ590" s="18"/>
      <c r="USJ590" s="17"/>
      <c r="USO590" s="14"/>
      <c r="USP590" s="18"/>
      <c r="USZ590" s="17"/>
      <c r="UTE590" s="14"/>
      <c r="UTF590" s="18"/>
      <c r="UTP590" s="17"/>
      <c r="UTU590" s="14"/>
      <c r="UTV590" s="18"/>
      <c r="UUF590" s="17"/>
      <c r="UUK590" s="14"/>
      <c r="UUL590" s="18"/>
      <c r="UUV590" s="17"/>
      <c r="UVA590" s="14"/>
      <c r="UVB590" s="18"/>
      <c r="UVL590" s="17"/>
      <c r="UVQ590" s="14"/>
      <c r="UVR590" s="18"/>
      <c r="UWB590" s="17"/>
      <c r="UWG590" s="14"/>
      <c r="UWH590" s="18"/>
      <c r="UWR590" s="17"/>
      <c r="UWW590" s="14"/>
      <c r="UWX590" s="18"/>
      <c r="UXH590" s="17"/>
      <c r="UXM590" s="14"/>
      <c r="UXN590" s="18"/>
      <c r="UXX590" s="17"/>
      <c r="UYC590" s="14"/>
      <c r="UYD590" s="18"/>
      <c r="UYN590" s="17"/>
      <c r="UYS590" s="14"/>
      <c r="UYT590" s="18"/>
      <c r="UZD590" s="17"/>
      <c r="UZI590" s="14"/>
      <c r="UZJ590" s="18"/>
      <c r="UZT590" s="17"/>
      <c r="UZY590" s="14"/>
      <c r="UZZ590" s="18"/>
      <c r="VAJ590" s="17"/>
      <c r="VAO590" s="14"/>
      <c r="VAP590" s="18"/>
      <c r="VAZ590" s="17"/>
      <c r="VBE590" s="14"/>
      <c r="VBF590" s="18"/>
      <c r="VBP590" s="17"/>
      <c r="VBU590" s="14"/>
      <c r="VBV590" s="18"/>
      <c r="VCF590" s="17"/>
      <c r="VCK590" s="14"/>
      <c r="VCL590" s="18"/>
      <c r="VCV590" s="17"/>
      <c r="VDA590" s="14"/>
      <c r="VDB590" s="18"/>
      <c r="VDL590" s="17"/>
      <c r="VDQ590" s="14"/>
      <c r="VDR590" s="18"/>
      <c r="VEB590" s="17"/>
      <c r="VEG590" s="14"/>
      <c r="VEH590" s="18"/>
      <c r="VER590" s="17"/>
      <c r="VEW590" s="14"/>
      <c r="VEX590" s="18"/>
      <c r="VFH590" s="17"/>
      <c r="VFM590" s="14"/>
      <c r="VFN590" s="18"/>
      <c r="VFX590" s="17"/>
      <c r="VGC590" s="14"/>
      <c r="VGD590" s="18"/>
      <c r="VGN590" s="17"/>
      <c r="VGS590" s="14"/>
      <c r="VGT590" s="18"/>
      <c r="VHD590" s="17"/>
      <c r="VHI590" s="14"/>
      <c r="VHJ590" s="18"/>
      <c r="VHT590" s="17"/>
      <c r="VHY590" s="14"/>
      <c r="VHZ590" s="18"/>
      <c r="VIJ590" s="17"/>
      <c r="VIO590" s="14"/>
      <c r="VIP590" s="18"/>
      <c r="VIZ590" s="17"/>
      <c r="VJE590" s="14"/>
      <c r="VJF590" s="18"/>
      <c r="VJP590" s="17"/>
      <c r="VJU590" s="14"/>
      <c r="VJV590" s="18"/>
      <c r="VKF590" s="17"/>
      <c r="VKK590" s="14"/>
      <c r="VKL590" s="18"/>
      <c r="VKV590" s="17"/>
      <c r="VLA590" s="14"/>
      <c r="VLB590" s="18"/>
      <c r="VLL590" s="17"/>
      <c r="VLQ590" s="14"/>
      <c r="VLR590" s="18"/>
      <c r="VMB590" s="17"/>
      <c r="VMG590" s="14"/>
      <c r="VMH590" s="18"/>
      <c r="VMR590" s="17"/>
      <c r="VMW590" s="14"/>
      <c r="VMX590" s="18"/>
      <c r="VNH590" s="17"/>
      <c r="VNM590" s="14"/>
      <c r="VNN590" s="18"/>
      <c r="VNX590" s="17"/>
      <c r="VOC590" s="14"/>
      <c r="VOD590" s="18"/>
      <c r="VON590" s="17"/>
      <c r="VOS590" s="14"/>
      <c r="VOT590" s="18"/>
      <c r="VPD590" s="17"/>
      <c r="VPI590" s="14"/>
      <c r="VPJ590" s="18"/>
      <c r="VPT590" s="17"/>
      <c r="VPY590" s="14"/>
      <c r="VPZ590" s="18"/>
      <c r="VQJ590" s="17"/>
      <c r="VQO590" s="14"/>
      <c r="VQP590" s="18"/>
      <c r="VQZ590" s="17"/>
      <c r="VRE590" s="14"/>
      <c r="VRF590" s="18"/>
      <c r="VRP590" s="17"/>
      <c r="VRU590" s="14"/>
      <c r="VRV590" s="18"/>
      <c r="VSF590" s="17"/>
      <c r="VSK590" s="14"/>
      <c r="VSL590" s="18"/>
      <c r="VSV590" s="17"/>
      <c r="VTA590" s="14"/>
      <c r="VTB590" s="18"/>
      <c r="VTL590" s="17"/>
      <c r="VTQ590" s="14"/>
      <c r="VTR590" s="18"/>
      <c r="VUB590" s="17"/>
      <c r="VUG590" s="14"/>
      <c r="VUH590" s="18"/>
      <c r="VUR590" s="17"/>
      <c r="VUW590" s="14"/>
      <c r="VUX590" s="18"/>
      <c r="VVH590" s="17"/>
      <c r="VVM590" s="14"/>
      <c r="VVN590" s="18"/>
      <c r="VVX590" s="17"/>
      <c r="VWC590" s="14"/>
      <c r="VWD590" s="18"/>
      <c r="VWN590" s="17"/>
      <c r="VWS590" s="14"/>
      <c r="VWT590" s="18"/>
      <c r="VXD590" s="17"/>
      <c r="VXI590" s="14"/>
      <c r="VXJ590" s="18"/>
      <c r="VXT590" s="17"/>
      <c r="VXY590" s="14"/>
      <c r="VXZ590" s="18"/>
      <c r="VYJ590" s="17"/>
      <c r="VYO590" s="14"/>
      <c r="VYP590" s="18"/>
      <c r="VYZ590" s="17"/>
      <c r="VZE590" s="14"/>
      <c r="VZF590" s="18"/>
      <c r="VZP590" s="17"/>
      <c r="VZU590" s="14"/>
      <c r="VZV590" s="18"/>
      <c r="WAF590" s="17"/>
      <c r="WAK590" s="14"/>
      <c r="WAL590" s="18"/>
      <c r="WAV590" s="17"/>
      <c r="WBA590" s="14"/>
      <c r="WBB590" s="18"/>
      <c r="WBL590" s="17"/>
      <c r="WBQ590" s="14"/>
      <c r="WBR590" s="18"/>
      <c r="WCB590" s="17"/>
      <c r="WCG590" s="14"/>
      <c r="WCH590" s="18"/>
      <c r="WCR590" s="17"/>
      <c r="WCW590" s="14"/>
      <c r="WCX590" s="18"/>
      <c r="WDH590" s="17"/>
      <c r="WDM590" s="14"/>
      <c r="WDN590" s="18"/>
      <c r="WDX590" s="17"/>
      <c r="WEC590" s="14"/>
      <c r="WED590" s="18"/>
      <c r="WEN590" s="17"/>
      <c r="WES590" s="14"/>
      <c r="WET590" s="18"/>
      <c r="WFD590" s="17"/>
      <c r="WFI590" s="14"/>
      <c r="WFJ590" s="18"/>
      <c r="WFT590" s="17"/>
      <c r="WFY590" s="14"/>
      <c r="WFZ590" s="18"/>
      <c r="WGJ590" s="17"/>
      <c r="WGO590" s="14"/>
      <c r="WGP590" s="18"/>
      <c r="WGZ590" s="17"/>
      <c r="WHE590" s="14"/>
      <c r="WHF590" s="18"/>
      <c r="WHP590" s="17"/>
      <c r="WHU590" s="14"/>
      <c r="WHV590" s="18"/>
      <c r="WIF590" s="17"/>
      <c r="WIK590" s="14"/>
      <c r="WIL590" s="18"/>
      <c r="WIV590" s="17"/>
      <c r="WJA590" s="14"/>
      <c r="WJB590" s="18"/>
      <c r="WJL590" s="17"/>
      <c r="WJQ590" s="14"/>
      <c r="WJR590" s="18"/>
      <c r="WKB590" s="17"/>
      <c r="WKG590" s="14"/>
      <c r="WKH590" s="18"/>
      <c r="WKR590" s="17"/>
      <c r="WKW590" s="14"/>
      <c r="WKX590" s="18"/>
      <c r="WLH590" s="17"/>
      <c r="WLM590" s="14"/>
      <c r="WLN590" s="18"/>
      <c r="WLX590" s="17"/>
      <c r="WMC590" s="14"/>
      <c r="WMD590" s="18"/>
      <c r="WMN590" s="17"/>
      <c r="WMS590" s="14"/>
      <c r="WMT590" s="18"/>
      <c r="WND590" s="17"/>
      <c r="WNI590" s="14"/>
      <c r="WNJ590" s="18"/>
      <c r="WNT590" s="17"/>
      <c r="WNY590" s="14"/>
      <c r="WNZ590" s="18"/>
      <c r="WOJ590" s="17"/>
      <c r="WOO590" s="14"/>
      <c r="WOP590" s="18"/>
      <c r="WOZ590" s="17"/>
      <c r="WPE590" s="14"/>
      <c r="WPF590" s="18"/>
      <c r="WPP590" s="17"/>
      <c r="WPU590" s="14"/>
      <c r="WPV590" s="18"/>
      <c r="WQF590" s="17"/>
      <c r="WQK590" s="14"/>
      <c r="WQL590" s="18"/>
      <c r="WQV590" s="17"/>
      <c r="WRA590" s="14"/>
      <c r="WRB590" s="18"/>
      <c r="WRL590" s="17"/>
      <c r="WRQ590" s="14"/>
      <c r="WRR590" s="18"/>
      <c r="WSB590" s="17"/>
      <c r="WSG590" s="14"/>
      <c r="WSH590" s="18"/>
      <c r="WSR590" s="17"/>
      <c r="WSW590" s="14"/>
      <c r="WSX590" s="18"/>
      <c r="WTH590" s="17"/>
      <c r="WTM590" s="14"/>
      <c r="WTN590" s="18"/>
      <c r="WTX590" s="17"/>
      <c r="WUC590" s="14"/>
      <c r="WUD590" s="18"/>
      <c r="WUN590" s="17"/>
      <c r="WUS590" s="14"/>
      <c r="WUT590" s="18"/>
      <c r="WVD590" s="17"/>
      <c r="WVI590" s="14"/>
      <c r="WVJ590" s="18"/>
      <c r="WVT590" s="17"/>
      <c r="WVY590" s="14"/>
      <c r="WVZ590" s="18"/>
      <c r="WWJ590" s="17"/>
      <c r="WWO590" s="14"/>
      <c r="WWP590" s="18"/>
      <c r="WWZ590" s="17"/>
      <c r="WXE590" s="14"/>
      <c r="WXF590" s="18"/>
      <c r="WXP590" s="17"/>
      <c r="WXU590" s="14"/>
      <c r="WXV590" s="18"/>
      <c r="WYF590" s="17"/>
      <c r="WYK590" s="14"/>
      <c r="WYL590" s="18"/>
      <c r="WYV590" s="17"/>
      <c r="WZA590" s="14"/>
      <c r="WZB590" s="18"/>
      <c r="WZL590" s="17"/>
      <c r="WZQ590" s="14"/>
      <c r="WZR590" s="18"/>
      <c r="XAB590" s="17"/>
      <c r="XAG590" s="14"/>
      <c r="XAH590" s="18"/>
      <c r="XAR590" s="17"/>
      <c r="XAW590" s="14"/>
      <c r="XAX590" s="18"/>
      <c r="XBH590" s="17"/>
      <c r="XBM590" s="14"/>
      <c r="XBN590" s="18"/>
      <c r="XBX590" s="17"/>
      <c r="XCC590" s="14"/>
      <c r="XCD590" s="18"/>
      <c r="XCN590" s="17"/>
      <c r="XCS590" s="14"/>
      <c r="XCT590" s="18"/>
      <c r="XDD590" s="17"/>
      <c r="XDI590" s="14"/>
      <c r="XDJ590" s="18"/>
      <c r="XDT590" s="17"/>
      <c r="XDY590" s="14"/>
      <c r="XDZ590" s="18"/>
      <c r="XEJ590" s="17"/>
      <c r="XEO590" s="14"/>
      <c r="XEP590" s="18"/>
      <c r="XEZ590" s="17"/>
    </row>
    <row r="591" spans="1:1020 1025:2044 2049:3068 3073:4092 4097:5116 5121:6140 6145:7164 7169:8188 8193:9212 9217:10236 10241:11260 11265:12284 12289:13308 13313:14332 14337:15356 15361:16380" s="15" customFormat="1" ht="20.45" hidden="1" customHeight="1" x14ac:dyDescent="0.2">
      <c r="A591" s="14">
        <f t="shared" si="49"/>
        <v>588</v>
      </c>
      <c r="B591" s="15" t="s">
        <v>1013</v>
      </c>
      <c r="C591" s="15" t="s">
        <v>1014</v>
      </c>
      <c r="D591" s="15">
        <v>0.75</v>
      </c>
      <c r="E591" s="16">
        <v>0.75</v>
      </c>
      <c r="F591" s="15" t="s">
        <v>60</v>
      </c>
      <c r="G591" s="15">
        <v>50000</v>
      </c>
      <c r="H591" s="15" t="s">
        <v>1015</v>
      </c>
      <c r="I591" s="15" t="s">
        <v>84</v>
      </c>
      <c r="J591" s="15" t="s">
        <v>100</v>
      </c>
      <c r="K591" s="15" t="s">
        <v>1016</v>
      </c>
      <c r="L591" s="15">
        <v>42762</v>
      </c>
      <c r="M591" s="15" t="s">
        <v>1015</v>
      </c>
      <c r="N591" s="15" t="s">
        <v>65</v>
      </c>
      <c r="O591" s="15">
        <v>50000</v>
      </c>
      <c r="P591" s="15" t="s">
        <v>60</v>
      </c>
      <c r="Q591" s="6">
        <f t="shared" si="46"/>
        <v>0</v>
      </c>
      <c r="R591" s="1" t="str">
        <f t="shared" si="47"/>
        <v>CONTRATO AD-LO 022-2017-SEAL-TECSUR</v>
      </c>
      <c r="U591" s="15">
        <f t="shared" si="45"/>
        <v>1</v>
      </c>
      <c r="V591" s="1" t="s">
        <v>1015</v>
      </c>
      <c r="W591" s="1" t="str">
        <f t="shared" si="48"/>
        <v>ok</v>
      </c>
      <c r="AB591" s="17"/>
      <c r="AG591" s="14"/>
      <c r="AH591" s="18"/>
      <c r="AR591" s="17"/>
      <c r="AW591" s="14"/>
      <c r="AX591" s="18"/>
      <c r="BH591" s="17"/>
      <c r="BM591" s="14"/>
      <c r="BN591" s="18"/>
      <c r="BX591" s="17"/>
      <c r="CC591" s="14"/>
      <c r="CD591" s="18"/>
      <c r="CN591" s="17"/>
      <c r="CS591" s="14"/>
      <c r="CT591" s="18"/>
      <c r="DD591" s="17"/>
      <c r="DI591" s="14"/>
      <c r="DJ591" s="18"/>
      <c r="DT591" s="17"/>
      <c r="DY591" s="14"/>
      <c r="DZ591" s="18"/>
      <c r="EJ591" s="17"/>
      <c r="EO591" s="14"/>
      <c r="EP591" s="18"/>
      <c r="EZ591" s="17"/>
      <c r="FE591" s="14"/>
      <c r="FF591" s="18"/>
      <c r="FP591" s="17"/>
      <c r="FU591" s="14"/>
      <c r="FV591" s="18"/>
      <c r="GF591" s="17"/>
      <c r="GK591" s="14"/>
      <c r="GL591" s="18"/>
      <c r="GV591" s="17"/>
      <c r="HA591" s="14"/>
      <c r="HB591" s="18"/>
      <c r="HL591" s="17"/>
      <c r="HQ591" s="14"/>
      <c r="HR591" s="18"/>
      <c r="IB591" s="17"/>
      <c r="IG591" s="14"/>
      <c r="IH591" s="18"/>
      <c r="IR591" s="17"/>
      <c r="IW591" s="14"/>
      <c r="IX591" s="18"/>
      <c r="JH591" s="17"/>
      <c r="JM591" s="14"/>
      <c r="JN591" s="18"/>
      <c r="JX591" s="17"/>
      <c r="KC591" s="14"/>
      <c r="KD591" s="18"/>
      <c r="KN591" s="17"/>
      <c r="KS591" s="14"/>
      <c r="KT591" s="18"/>
      <c r="LD591" s="17"/>
      <c r="LI591" s="14"/>
      <c r="LJ591" s="18"/>
      <c r="LT591" s="17"/>
      <c r="LY591" s="14"/>
      <c r="LZ591" s="18"/>
      <c r="MJ591" s="17"/>
      <c r="MO591" s="14"/>
      <c r="MP591" s="18"/>
      <c r="MZ591" s="17"/>
      <c r="NE591" s="14"/>
      <c r="NF591" s="18"/>
      <c r="NP591" s="17"/>
      <c r="NU591" s="14"/>
      <c r="NV591" s="18"/>
      <c r="OF591" s="17"/>
      <c r="OK591" s="14"/>
      <c r="OL591" s="18"/>
      <c r="OV591" s="17"/>
      <c r="PA591" s="14"/>
      <c r="PB591" s="18"/>
      <c r="PL591" s="17"/>
      <c r="PQ591" s="14"/>
      <c r="PR591" s="18"/>
      <c r="QB591" s="17"/>
      <c r="QG591" s="14"/>
      <c r="QH591" s="18"/>
      <c r="QR591" s="17"/>
      <c r="QW591" s="14"/>
      <c r="QX591" s="18"/>
      <c r="RH591" s="17"/>
      <c r="RM591" s="14"/>
      <c r="RN591" s="18"/>
      <c r="RX591" s="17"/>
      <c r="SC591" s="14"/>
      <c r="SD591" s="18"/>
      <c r="SN591" s="17"/>
      <c r="SS591" s="14"/>
      <c r="ST591" s="18"/>
      <c r="TD591" s="17"/>
      <c r="TI591" s="14"/>
      <c r="TJ591" s="18"/>
      <c r="TT591" s="17"/>
      <c r="TY591" s="14"/>
      <c r="TZ591" s="18"/>
      <c r="UJ591" s="17"/>
      <c r="UO591" s="14"/>
      <c r="UP591" s="18"/>
      <c r="UZ591" s="17"/>
      <c r="VE591" s="14"/>
      <c r="VF591" s="18"/>
      <c r="VP591" s="17"/>
      <c r="VU591" s="14"/>
      <c r="VV591" s="18"/>
      <c r="WF591" s="17"/>
      <c r="WK591" s="14"/>
      <c r="WL591" s="18"/>
      <c r="WV591" s="17"/>
      <c r="XA591" s="14"/>
      <c r="XB591" s="18"/>
      <c r="XL591" s="17"/>
      <c r="XQ591" s="14"/>
      <c r="XR591" s="18"/>
      <c r="YB591" s="17"/>
      <c r="YG591" s="14"/>
      <c r="YH591" s="18"/>
      <c r="YR591" s="17"/>
      <c r="YW591" s="14"/>
      <c r="YX591" s="18"/>
      <c r="ZH591" s="17"/>
      <c r="ZM591" s="14"/>
      <c r="ZN591" s="18"/>
      <c r="ZX591" s="17"/>
      <c r="AAC591" s="14"/>
      <c r="AAD591" s="18"/>
      <c r="AAN591" s="17"/>
      <c r="AAS591" s="14"/>
      <c r="AAT591" s="18"/>
      <c r="ABD591" s="17"/>
      <c r="ABI591" s="14"/>
      <c r="ABJ591" s="18"/>
      <c r="ABT591" s="17"/>
      <c r="ABY591" s="14"/>
      <c r="ABZ591" s="18"/>
      <c r="ACJ591" s="17"/>
      <c r="ACO591" s="14"/>
      <c r="ACP591" s="18"/>
      <c r="ACZ591" s="17"/>
      <c r="ADE591" s="14"/>
      <c r="ADF591" s="18"/>
      <c r="ADP591" s="17"/>
      <c r="ADU591" s="14"/>
      <c r="ADV591" s="18"/>
      <c r="AEF591" s="17"/>
      <c r="AEK591" s="14"/>
      <c r="AEL591" s="18"/>
      <c r="AEV591" s="17"/>
      <c r="AFA591" s="14"/>
      <c r="AFB591" s="18"/>
      <c r="AFL591" s="17"/>
      <c r="AFQ591" s="14"/>
      <c r="AFR591" s="18"/>
      <c r="AGB591" s="17"/>
      <c r="AGG591" s="14"/>
      <c r="AGH591" s="18"/>
      <c r="AGR591" s="17"/>
      <c r="AGW591" s="14"/>
      <c r="AGX591" s="18"/>
      <c r="AHH591" s="17"/>
      <c r="AHM591" s="14"/>
      <c r="AHN591" s="18"/>
      <c r="AHX591" s="17"/>
      <c r="AIC591" s="14"/>
      <c r="AID591" s="18"/>
      <c r="AIN591" s="17"/>
      <c r="AIS591" s="14"/>
      <c r="AIT591" s="18"/>
      <c r="AJD591" s="17"/>
      <c r="AJI591" s="14"/>
      <c r="AJJ591" s="18"/>
      <c r="AJT591" s="17"/>
      <c r="AJY591" s="14"/>
      <c r="AJZ591" s="18"/>
      <c r="AKJ591" s="17"/>
      <c r="AKO591" s="14"/>
      <c r="AKP591" s="18"/>
      <c r="AKZ591" s="17"/>
      <c r="ALE591" s="14"/>
      <c r="ALF591" s="18"/>
      <c r="ALP591" s="17"/>
      <c r="ALU591" s="14"/>
      <c r="ALV591" s="18"/>
      <c r="AMF591" s="17"/>
      <c r="AMK591" s="14"/>
      <c r="AML591" s="18"/>
      <c r="AMV591" s="17"/>
      <c r="ANA591" s="14"/>
      <c r="ANB591" s="18"/>
      <c r="ANL591" s="17"/>
      <c r="ANQ591" s="14"/>
      <c r="ANR591" s="18"/>
      <c r="AOB591" s="17"/>
      <c r="AOG591" s="14"/>
      <c r="AOH591" s="18"/>
      <c r="AOR591" s="17"/>
      <c r="AOW591" s="14"/>
      <c r="AOX591" s="18"/>
      <c r="APH591" s="17"/>
      <c r="APM591" s="14"/>
      <c r="APN591" s="18"/>
      <c r="APX591" s="17"/>
      <c r="AQC591" s="14"/>
      <c r="AQD591" s="18"/>
      <c r="AQN591" s="17"/>
      <c r="AQS591" s="14"/>
      <c r="AQT591" s="18"/>
      <c r="ARD591" s="17"/>
      <c r="ARI591" s="14"/>
      <c r="ARJ591" s="18"/>
      <c r="ART591" s="17"/>
      <c r="ARY591" s="14"/>
      <c r="ARZ591" s="18"/>
      <c r="ASJ591" s="17"/>
      <c r="ASO591" s="14"/>
      <c r="ASP591" s="18"/>
      <c r="ASZ591" s="17"/>
      <c r="ATE591" s="14"/>
      <c r="ATF591" s="18"/>
      <c r="ATP591" s="17"/>
      <c r="ATU591" s="14"/>
      <c r="ATV591" s="18"/>
      <c r="AUF591" s="17"/>
      <c r="AUK591" s="14"/>
      <c r="AUL591" s="18"/>
      <c r="AUV591" s="17"/>
      <c r="AVA591" s="14"/>
      <c r="AVB591" s="18"/>
      <c r="AVL591" s="17"/>
      <c r="AVQ591" s="14"/>
      <c r="AVR591" s="18"/>
      <c r="AWB591" s="17"/>
      <c r="AWG591" s="14"/>
      <c r="AWH591" s="18"/>
      <c r="AWR591" s="17"/>
      <c r="AWW591" s="14"/>
      <c r="AWX591" s="18"/>
      <c r="AXH591" s="17"/>
      <c r="AXM591" s="14"/>
      <c r="AXN591" s="18"/>
      <c r="AXX591" s="17"/>
      <c r="AYC591" s="14"/>
      <c r="AYD591" s="18"/>
      <c r="AYN591" s="17"/>
      <c r="AYS591" s="14"/>
      <c r="AYT591" s="18"/>
      <c r="AZD591" s="17"/>
      <c r="AZI591" s="14"/>
      <c r="AZJ591" s="18"/>
      <c r="AZT591" s="17"/>
      <c r="AZY591" s="14"/>
      <c r="AZZ591" s="18"/>
      <c r="BAJ591" s="17"/>
      <c r="BAO591" s="14"/>
      <c r="BAP591" s="18"/>
      <c r="BAZ591" s="17"/>
      <c r="BBE591" s="14"/>
      <c r="BBF591" s="18"/>
      <c r="BBP591" s="17"/>
      <c r="BBU591" s="14"/>
      <c r="BBV591" s="18"/>
      <c r="BCF591" s="17"/>
      <c r="BCK591" s="14"/>
      <c r="BCL591" s="18"/>
      <c r="BCV591" s="17"/>
      <c r="BDA591" s="14"/>
      <c r="BDB591" s="18"/>
      <c r="BDL591" s="17"/>
      <c r="BDQ591" s="14"/>
      <c r="BDR591" s="18"/>
      <c r="BEB591" s="17"/>
      <c r="BEG591" s="14"/>
      <c r="BEH591" s="18"/>
      <c r="BER591" s="17"/>
      <c r="BEW591" s="14"/>
      <c r="BEX591" s="18"/>
      <c r="BFH591" s="17"/>
      <c r="BFM591" s="14"/>
      <c r="BFN591" s="18"/>
      <c r="BFX591" s="17"/>
      <c r="BGC591" s="14"/>
      <c r="BGD591" s="18"/>
      <c r="BGN591" s="17"/>
      <c r="BGS591" s="14"/>
      <c r="BGT591" s="18"/>
      <c r="BHD591" s="17"/>
      <c r="BHI591" s="14"/>
      <c r="BHJ591" s="18"/>
      <c r="BHT591" s="17"/>
      <c r="BHY591" s="14"/>
      <c r="BHZ591" s="18"/>
      <c r="BIJ591" s="17"/>
      <c r="BIO591" s="14"/>
      <c r="BIP591" s="18"/>
      <c r="BIZ591" s="17"/>
      <c r="BJE591" s="14"/>
      <c r="BJF591" s="18"/>
      <c r="BJP591" s="17"/>
      <c r="BJU591" s="14"/>
      <c r="BJV591" s="18"/>
      <c r="BKF591" s="17"/>
      <c r="BKK591" s="14"/>
      <c r="BKL591" s="18"/>
      <c r="BKV591" s="17"/>
      <c r="BLA591" s="14"/>
      <c r="BLB591" s="18"/>
      <c r="BLL591" s="17"/>
      <c r="BLQ591" s="14"/>
      <c r="BLR591" s="18"/>
      <c r="BMB591" s="17"/>
      <c r="BMG591" s="14"/>
      <c r="BMH591" s="18"/>
      <c r="BMR591" s="17"/>
      <c r="BMW591" s="14"/>
      <c r="BMX591" s="18"/>
      <c r="BNH591" s="17"/>
      <c r="BNM591" s="14"/>
      <c r="BNN591" s="18"/>
      <c r="BNX591" s="17"/>
      <c r="BOC591" s="14"/>
      <c r="BOD591" s="18"/>
      <c r="BON591" s="17"/>
      <c r="BOS591" s="14"/>
      <c r="BOT591" s="18"/>
      <c r="BPD591" s="17"/>
      <c r="BPI591" s="14"/>
      <c r="BPJ591" s="18"/>
      <c r="BPT591" s="17"/>
      <c r="BPY591" s="14"/>
      <c r="BPZ591" s="18"/>
      <c r="BQJ591" s="17"/>
      <c r="BQO591" s="14"/>
      <c r="BQP591" s="18"/>
      <c r="BQZ591" s="17"/>
      <c r="BRE591" s="14"/>
      <c r="BRF591" s="18"/>
      <c r="BRP591" s="17"/>
      <c r="BRU591" s="14"/>
      <c r="BRV591" s="18"/>
      <c r="BSF591" s="17"/>
      <c r="BSK591" s="14"/>
      <c r="BSL591" s="18"/>
      <c r="BSV591" s="17"/>
      <c r="BTA591" s="14"/>
      <c r="BTB591" s="18"/>
      <c r="BTL591" s="17"/>
      <c r="BTQ591" s="14"/>
      <c r="BTR591" s="18"/>
      <c r="BUB591" s="17"/>
      <c r="BUG591" s="14"/>
      <c r="BUH591" s="18"/>
      <c r="BUR591" s="17"/>
      <c r="BUW591" s="14"/>
      <c r="BUX591" s="18"/>
      <c r="BVH591" s="17"/>
      <c r="BVM591" s="14"/>
      <c r="BVN591" s="18"/>
      <c r="BVX591" s="17"/>
      <c r="BWC591" s="14"/>
      <c r="BWD591" s="18"/>
      <c r="BWN591" s="17"/>
      <c r="BWS591" s="14"/>
      <c r="BWT591" s="18"/>
      <c r="BXD591" s="17"/>
      <c r="BXI591" s="14"/>
      <c r="BXJ591" s="18"/>
      <c r="BXT591" s="17"/>
      <c r="BXY591" s="14"/>
      <c r="BXZ591" s="18"/>
      <c r="BYJ591" s="17"/>
      <c r="BYO591" s="14"/>
      <c r="BYP591" s="18"/>
      <c r="BYZ591" s="17"/>
      <c r="BZE591" s="14"/>
      <c r="BZF591" s="18"/>
      <c r="BZP591" s="17"/>
      <c r="BZU591" s="14"/>
      <c r="BZV591" s="18"/>
      <c r="CAF591" s="17"/>
      <c r="CAK591" s="14"/>
      <c r="CAL591" s="18"/>
      <c r="CAV591" s="17"/>
      <c r="CBA591" s="14"/>
      <c r="CBB591" s="18"/>
      <c r="CBL591" s="17"/>
      <c r="CBQ591" s="14"/>
      <c r="CBR591" s="18"/>
      <c r="CCB591" s="17"/>
      <c r="CCG591" s="14"/>
      <c r="CCH591" s="18"/>
      <c r="CCR591" s="17"/>
      <c r="CCW591" s="14"/>
      <c r="CCX591" s="18"/>
      <c r="CDH591" s="17"/>
      <c r="CDM591" s="14"/>
      <c r="CDN591" s="18"/>
      <c r="CDX591" s="17"/>
      <c r="CEC591" s="14"/>
      <c r="CED591" s="18"/>
      <c r="CEN591" s="17"/>
      <c r="CES591" s="14"/>
      <c r="CET591" s="18"/>
      <c r="CFD591" s="17"/>
      <c r="CFI591" s="14"/>
      <c r="CFJ591" s="18"/>
      <c r="CFT591" s="17"/>
      <c r="CFY591" s="14"/>
      <c r="CFZ591" s="18"/>
      <c r="CGJ591" s="17"/>
      <c r="CGO591" s="14"/>
      <c r="CGP591" s="18"/>
      <c r="CGZ591" s="17"/>
      <c r="CHE591" s="14"/>
      <c r="CHF591" s="18"/>
      <c r="CHP591" s="17"/>
      <c r="CHU591" s="14"/>
      <c r="CHV591" s="18"/>
      <c r="CIF591" s="17"/>
      <c r="CIK591" s="14"/>
      <c r="CIL591" s="18"/>
      <c r="CIV591" s="17"/>
      <c r="CJA591" s="14"/>
      <c r="CJB591" s="18"/>
      <c r="CJL591" s="17"/>
      <c r="CJQ591" s="14"/>
      <c r="CJR591" s="18"/>
      <c r="CKB591" s="17"/>
      <c r="CKG591" s="14"/>
      <c r="CKH591" s="18"/>
      <c r="CKR591" s="17"/>
      <c r="CKW591" s="14"/>
      <c r="CKX591" s="18"/>
      <c r="CLH591" s="17"/>
      <c r="CLM591" s="14"/>
      <c r="CLN591" s="18"/>
      <c r="CLX591" s="17"/>
      <c r="CMC591" s="14"/>
      <c r="CMD591" s="18"/>
      <c r="CMN591" s="17"/>
      <c r="CMS591" s="14"/>
      <c r="CMT591" s="18"/>
      <c r="CND591" s="17"/>
      <c r="CNI591" s="14"/>
      <c r="CNJ591" s="18"/>
      <c r="CNT591" s="17"/>
      <c r="CNY591" s="14"/>
      <c r="CNZ591" s="18"/>
      <c r="COJ591" s="17"/>
      <c r="COO591" s="14"/>
      <c r="COP591" s="18"/>
      <c r="COZ591" s="17"/>
      <c r="CPE591" s="14"/>
      <c r="CPF591" s="18"/>
      <c r="CPP591" s="17"/>
      <c r="CPU591" s="14"/>
      <c r="CPV591" s="18"/>
      <c r="CQF591" s="17"/>
      <c r="CQK591" s="14"/>
      <c r="CQL591" s="18"/>
      <c r="CQV591" s="17"/>
      <c r="CRA591" s="14"/>
      <c r="CRB591" s="18"/>
      <c r="CRL591" s="17"/>
      <c r="CRQ591" s="14"/>
      <c r="CRR591" s="18"/>
      <c r="CSB591" s="17"/>
      <c r="CSG591" s="14"/>
      <c r="CSH591" s="18"/>
      <c r="CSR591" s="17"/>
      <c r="CSW591" s="14"/>
      <c r="CSX591" s="18"/>
      <c r="CTH591" s="17"/>
      <c r="CTM591" s="14"/>
      <c r="CTN591" s="18"/>
      <c r="CTX591" s="17"/>
      <c r="CUC591" s="14"/>
      <c r="CUD591" s="18"/>
      <c r="CUN591" s="17"/>
      <c r="CUS591" s="14"/>
      <c r="CUT591" s="18"/>
      <c r="CVD591" s="17"/>
      <c r="CVI591" s="14"/>
      <c r="CVJ591" s="18"/>
      <c r="CVT591" s="17"/>
      <c r="CVY591" s="14"/>
      <c r="CVZ591" s="18"/>
      <c r="CWJ591" s="17"/>
      <c r="CWO591" s="14"/>
      <c r="CWP591" s="18"/>
      <c r="CWZ591" s="17"/>
      <c r="CXE591" s="14"/>
      <c r="CXF591" s="18"/>
      <c r="CXP591" s="17"/>
      <c r="CXU591" s="14"/>
      <c r="CXV591" s="18"/>
      <c r="CYF591" s="17"/>
      <c r="CYK591" s="14"/>
      <c r="CYL591" s="18"/>
      <c r="CYV591" s="17"/>
      <c r="CZA591" s="14"/>
      <c r="CZB591" s="18"/>
      <c r="CZL591" s="17"/>
      <c r="CZQ591" s="14"/>
      <c r="CZR591" s="18"/>
      <c r="DAB591" s="17"/>
      <c r="DAG591" s="14"/>
      <c r="DAH591" s="18"/>
      <c r="DAR591" s="17"/>
      <c r="DAW591" s="14"/>
      <c r="DAX591" s="18"/>
      <c r="DBH591" s="17"/>
      <c r="DBM591" s="14"/>
      <c r="DBN591" s="18"/>
      <c r="DBX591" s="17"/>
      <c r="DCC591" s="14"/>
      <c r="DCD591" s="18"/>
      <c r="DCN591" s="17"/>
      <c r="DCS591" s="14"/>
      <c r="DCT591" s="18"/>
      <c r="DDD591" s="17"/>
      <c r="DDI591" s="14"/>
      <c r="DDJ591" s="18"/>
      <c r="DDT591" s="17"/>
      <c r="DDY591" s="14"/>
      <c r="DDZ591" s="18"/>
      <c r="DEJ591" s="17"/>
      <c r="DEO591" s="14"/>
      <c r="DEP591" s="18"/>
      <c r="DEZ591" s="17"/>
      <c r="DFE591" s="14"/>
      <c r="DFF591" s="18"/>
      <c r="DFP591" s="17"/>
      <c r="DFU591" s="14"/>
      <c r="DFV591" s="18"/>
      <c r="DGF591" s="17"/>
      <c r="DGK591" s="14"/>
      <c r="DGL591" s="18"/>
      <c r="DGV591" s="17"/>
      <c r="DHA591" s="14"/>
      <c r="DHB591" s="18"/>
      <c r="DHL591" s="17"/>
      <c r="DHQ591" s="14"/>
      <c r="DHR591" s="18"/>
      <c r="DIB591" s="17"/>
      <c r="DIG591" s="14"/>
      <c r="DIH591" s="18"/>
      <c r="DIR591" s="17"/>
      <c r="DIW591" s="14"/>
      <c r="DIX591" s="18"/>
      <c r="DJH591" s="17"/>
      <c r="DJM591" s="14"/>
      <c r="DJN591" s="18"/>
      <c r="DJX591" s="17"/>
      <c r="DKC591" s="14"/>
      <c r="DKD591" s="18"/>
      <c r="DKN591" s="17"/>
      <c r="DKS591" s="14"/>
      <c r="DKT591" s="18"/>
      <c r="DLD591" s="17"/>
      <c r="DLI591" s="14"/>
      <c r="DLJ591" s="18"/>
      <c r="DLT591" s="17"/>
      <c r="DLY591" s="14"/>
      <c r="DLZ591" s="18"/>
      <c r="DMJ591" s="17"/>
      <c r="DMO591" s="14"/>
      <c r="DMP591" s="18"/>
      <c r="DMZ591" s="17"/>
      <c r="DNE591" s="14"/>
      <c r="DNF591" s="18"/>
      <c r="DNP591" s="17"/>
      <c r="DNU591" s="14"/>
      <c r="DNV591" s="18"/>
      <c r="DOF591" s="17"/>
      <c r="DOK591" s="14"/>
      <c r="DOL591" s="18"/>
      <c r="DOV591" s="17"/>
      <c r="DPA591" s="14"/>
      <c r="DPB591" s="18"/>
      <c r="DPL591" s="17"/>
      <c r="DPQ591" s="14"/>
      <c r="DPR591" s="18"/>
      <c r="DQB591" s="17"/>
      <c r="DQG591" s="14"/>
      <c r="DQH591" s="18"/>
      <c r="DQR591" s="17"/>
      <c r="DQW591" s="14"/>
      <c r="DQX591" s="18"/>
      <c r="DRH591" s="17"/>
      <c r="DRM591" s="14"/>
      <c r="DRN591" s="18"/>
      <c r="DRX591" s="17"/>
      <c r="DSC591" s="14"/>
      <c r="DSD591" s="18"/>
      <c r="DSN591" s="17"/>
      <c r="DSS591" s="14"/>
      <c r="DST591" s="18"/>
      <c r="DTD591" s="17"/>
      <c r="DTI591" s="14"/>
      <c r="DTJ591" s="18"/>
      <c r="DTT591" s="17"/>
      <c r="DTY591" s="14"/>
      <c r="DTZ591" s="18"/>
      <c r="DUJ591" s="17"/>
      <c r="DUO591" s="14"/>
      <c r="DUP591" s="18"/>
      <c r="DUZ591" s="17"/>
      <c r="DVE591" s="14"/>
      <c r="DVF591" s="18"/>
      <c r="DVP591" s="17"/>
      <c r="DVU591" s="14"/>
      <c r="DVV591" s="18"/>
      <c r="DWF591" s="17"/>
      <c r="DWK591" s="14"/>
      <c r="DWL591" s="18"/>
      <c r="DWV591" s="17"/>
      <c r="DXA591" s="14"/>
      <c r="DXB591" s="18"/>
      <c r="DXL591" s="17"/>
      <c r="DXQ591" s="14"/>
      <c r="DXR591" s="18"/>
      <c r="DYB591" s="17"/>
      <c r="DYG591" s="14"/>
      <c r="DYH591" s="18"/>
      <c r="DYR591" s="17"/>
      <c r="DYW591" s="14"/>
      <c r="DYX591" s="18"/>
      <c r="DZH591" s="17"/>
      <c r="DZM591" s="14"/>
      <c r="DZN591" s="18"/>
      <c r="DZX591" s="17"/>
      <c r="EAC591" s="14"/>
      <c r="EAD591" s="18"/>
      <c r="EAN591" s="17"/>
      <c r="EAS591" s="14"/>
      <c r="EAT591" s="18"/>
      <c r="EBD591" s="17"/>
      <c r="EBI591" s="14"/>
      <c r="EBJ591" s="18"/>
      <c r="EBT591" s="17"/>
      <c r="EBY591" s="14"/>
      <c r="EBZ591" s="18"/>
      <c r="ECJ591" s="17"/>
      <c r="ECO591" s="14"/>
      <c r="ECP591" s="18"/>
      <c r="ECZ591" s="17"/>
      <c r="EDE591" s="14"/>
      <c r="EDF591" s="18"/>
      <c r="EDP591" s="17"/>
      <c r="EDU591" s="14"/>
      <c r="EDV591" s="18"/>
      <c r="EEF591" s="17"/>
      <c r="EEK591" s="14"/>
      <c r="EEL591" s="18"/>
      <c r="EEV591" s="17"/>
      <c r="EFA591" s="14"/>
      <c r="EFB591" s="18"/>
      <c r="EFL591" s="17"/>
      <c r="EFQ591" s="14"/>
      <c r="EFR591" s="18"/>
      <c r="EGB591" s="17"/>
      <c r="EGG591" s="14"/>
      <c r="EGH591" s="18"/>
      <c r="EGR591" s="17"/>
      <c r="EGW591" s="14"/>
      <c r="EGX591" s="18"/>
      <c r="EHH591" s="17"/>
      <c r="EHM591" s="14"/>
      <c r="EHN591" s="18"/>
      <c r="EHX591" s="17"/>
      <c r="EIC591" s="14"/>
      <c r="EID591" s="18"/>
      <c r="EIN591" s="17"/>
      <c r="EIS591" s="14"/>
      <c r="EIT591" s="18"/>
      <c r="EJD591" s="17"/>
      <c r="EJI591" s="14"/>
      <c r="EJJ591" s="18"/>
      <c r="EJT591" s="17"/>
      <c r="EJY591" s="14"/>
      <c r="EJZ591" s="18"/>
      <c r="EKJ591" s="17"/>
      <c r="EKO591" s="14"/>
      <c r="EKP591" s="18"/>
      <c r="EKZ591" s="17"/>
      <c r="ELE591" s="14"/>
      <c r="ELF591" s="18"/>
      <c r="ELP591" s="17"/>
      <c r="ELU591" s="14"/>
      <c r="ELV591" s="18"/>
      <c r="EMF591" s="17"/>
      <c r="EMK591" s="14"/>
      <c r="EML591" s="18"/>
      <c r="EMV591" s="17"/>
      <c r="ENA591" s="14"/>
      <c r="ENB591" s="18"/>
      <c r="ENL591" s="17"/>
      <c r="ENQ591" s="14"/>
      <c r="ENR591" s="18"/>
      <c r="EOB591" s="17"/>
      <c r="EOG591" s="14"/>
      <c r="EOH591" s="18"/>
      <c r="EOR591" s="17"/>
      <c r="EOW591" s="14"/>
      <c r="EOX591" s="18"/>
      <c r="EPH591" s="17"/>
      <c r="EPM591" s="14"/>
      <c r="EPN591" s="18"/>
      <c r="EPX591" s="17"/>
      <c r="EQC591" s="14"/>
      <c r="EQD591" s="18"/>
      <c r="EQN591" s="17"/>
      <c r="EQS591" s="14"/>
      <c r="EQT591" s="18"/>
      <c r="ERD591" s="17"/>
      <c r="ERI591" s="14"/>
      <c r="ERJ591" s="18"/>
      <c r="ERT591" s="17"/>
      <c r="ERY591" s="14"/>
      <c r="ERZ591" s="18"/>
      <c r="ESJ591" s="17"/>
      <c r="ESO591" s="14"/>
      <c r="ESP591" s="18"/>
      <c r="ESZ591" s="17"/>
      <c r="ETE591" s="14"/>
      <c r="ETF591" s="18"/>
      <c r="ETP591" s="17"/>
      <c r="ETU591" s="14"/>
      <c r="ETV591" s="18"/>
      <c r="EUF591" s="17"/>
      <c r="EUK591" s="14"/>
      <c r="EUL591" s="18"/>
      <c r="EUV591" s="17"/>
      <c r="EVA591" s="14"/>
      <c r="EVB591" s="18"/>
      <c r="EVL591" s="17"/>
      <c r="EVQ591" s="14"/>
      <c r="EVR591" s="18"/>
      <c r="EWB591" s="17"/>
      <c r="EWG591" s="14"/>
      <c r="EWH591" s="18"/>
      <c r="EWR591" s="17"/>
      <c r="EWW591" s="14"/>
      <c r="EWX591" s="18"/>
      <c r="EXH591" s="17"/>
      <c r="EXM591" s="14"/>
      <c r="EXN591" s="18"/>
      <c r="EXX591" s="17"/>
      <c r="EYC591" s="14"/>
      <c r="EYD591" s="18"/>
      <c r="EYN591" s="17"/>
      <c r="EYS591" s="14"/>
      <c r="EYT591" s="18"/>
      <c r="EZD591" s="17"/>
      <c r="EZI591" s="14"/>
      <c r="EZJ591" s="18"/>
      <c r="EZT591" s="17"/>
      <c r="EZY591" s="14"/>
      <c r="EZZ591" s="18"/>
      <c r="FAJ591" s="17"/>
      <c r="FAO591" s="14"/>
      <c r="FAP591" s="18"/>
      <c r="FAZ591" s="17"/>
      <c r="FBE591" s="14"/>
      <c r="FBF591" s="18"/>
      <c r="FBP591" s="17"/>
      <c r="FBU591" s="14"/>
      <c r="FBV591" s="18"/>
      <c r="FCF591" s="17"/>
      <c r="FCK591" s="14"/>
      <c r="FCL591" s="18"/>
      <c r="FCV591" s="17"/>
      <c r="FDA591" s="14"/>
      <c r="FDB591" s="18"/>
      <c r="FDL591" s="17"/>
      <c r="FDQ591" s="14"/>
      <c r="FDR591" s="18"/>
      <c r="FEB591" s="17"/>
      <c r="FEG591" s="14"/>
      <c r="FEH591" s="18"/>
      <c r="FER591" s="17"/>
      <c r="FEW591" s="14"/>
      <c r="FEX591" s="18"/>
      <c r="FFH591" s="17"/>
      <c r="FFM591" s="14"/>
      <c r="FFN591" s="18"/>
      <c r="FFX591" s="17"/>
      <c r="FGC591" s="14"/>
      <c r="FGD591" s="18"/>
      <c r="FGN591" s="17"/>
      <c r="FGS591" s="14"/>
      <c r="FGT591" s="18"/>
      <c r="FHD591" s="17"/>
      <c r="FHI591" s="14"/>
      <c r="FHJ591" s="18"/>
      <c r="FHT591" s="17"/>
      <c r="FHY591" s="14"/>
      <c r="FHZ591" s="18"/>
      <c r="FIJ591" s="17"/>
      <c r="FIO591" s="14"/>
      <c r="FIP591" s="18"/>
      <c r="FIZ591" s="17"/>
      <c r="FJE591" s="14"/>
      <c r="FJF591" s="18"/>
      <c r="FJP591" s="17"/>
      <c r="FJU591" s="14"/>
      <c r="FJV591" s="18"/>
      <c r="FKF591" s="17"/>
      <c r="FKK591" s="14"/>
      <c r="FKL591" s="18"/>
      <c r="FKV591" s="17"/>
      <c r="FLA591" s="14"/>
      <c r="FLB591" s="18"/>
      <c r="FLL591" s="17"/>
      <c r="FLQ591" s="14"/>
      <c r="FLR591" s="18"/>
      <c r="FMB591" s="17"/>
      <c r="FMG591" s="14"/>
      <c r="FMH591" s="18"/>
      <c r="FMR591" s="17"/>
      <c r="FMW591" s="14"/>
      <c r="FMX591" s="18"/>
      <c r="FNH591" s="17"/>
      <c r="FNM591" s="14"/>
      <c r="FNN591" s="18"/>
      <c r="FNX591" s="17"/>
      <c r="FOC591" s="14"/>
      <c r="FOD591" s="18"/>
      <c r="FON591" s="17"/>
      <c r="FOS591" s="14"/>
      <c r="FOT591" s="18"/>
      <c r="FPD591" s="17"/>
      <c r="FPI591" s="14"/>
      <c r="FPJ591" s="18"/>
      <c r="FPT591" s="17"/>
      <c r="FPY591" s="14"/>
      <c r="FPZ591" s="18"/>
      <c r="FQJ591" s="17"/>
      <c r="FQO591" s="14"/>
      <c r="FQP591" s="18"/>
      <c r="FQZ591" s="17"/>
      <c r="FRE591" s="14"/>
      <c r="FRF591" s="18"/>
      <c r="FRP591" s="17"/>
      <c r="FRU591" s="14"/>
      <c r="FRV591" s="18"/>
      <c r="FSF591" s="17"/>
      <c r="FSK591" s="14"/>
      <c r="FSL591" s="18"/>
      <c r="FSV591" s="17"/>
      <c r="FTA591" s="14"/>
      <c r="FTB591" s="18"/>
      <c r="FTL591" s="17"/>
      <c r="FTQ591" s="14"/>
      <c r="FTR591" s="18"/>
      <c r="FUB591" s="17"/>
      <c r="FUG591" s="14"/>
      <c r="FUH591" s="18"/>
      <c r="FUR591" s="17"/>
      <c r="FUW591" s="14"/>
      <c r="FUX591" s="18"/>
      <c r="FVH591" s="17"/>
      <c r="FVM591" s="14"/>
      <c r="FVN591" s="18"/>
      <c r="FVX591" s="17"/>
      <c r="FWC591" s="14"/>
      <c r="FWD591" s="18"/>
      <c r="FWN591" s="17"/>
      <c r="FWS591" s="14"/>
      <c r="FWT591" s="18"/>
      <c r="FXD591" s="17"/>
      <c r="FXI591" s="14"/>
      <c r="FXJ591" s="18"/>
      <c r="FXT591" s="17"/>
      <c r="FXY591" s="14"/>
      <c r="FXZ591" s="18"/>
      <c r="FYJ591" s="17"/>
      <c r="FYO591" s="14"/>
      <c r="FYP591" s="18"/>
      <c r="FYZ591" s="17"/>
      <c r="FZE591" s="14"/>
      <c r="FZF591" s="18"/>
      <c r="FZP591" s="17"/>
      <c r="FZU591" s="14"/>
      <c r="FZV591" s="18"/>
      <c r="GAF591" s="17"/>
      <c r="GAK591" s="14"/>
      <c r="GAL591" s="18"/>
      <c r="GAV591" s="17"/>
      <c r="GBA591" s="14"/>
      <c r="GBB591" s="18"/>
      <c r="GBL591" s="17"/>
      <c r="GBQ591" s="14"/>
      <c r="GBR591" s="18"/>
      <c r="GCB591" s="17"/>
      <c r="GCG591" s="14"/>
      <c r="GCH591" s="18"/>
      <c r="GCR591" s="17"/>
      <c r="GCW591" s="14"/>
      <c r="GCX591" s="18"/>
      <c r="GDH591" s="17"/>
      <c r="GDM591" s="14"/>
      <c r="GDN591" s="18"/>
      <c r="GDX591" s="17"/>
      <c r="GEC591" s="14"/>
      <c r="GED591" s="18"/>
      <c r="GEN591" s="17"/>
      <c r="GES591" s="14"/>
      <c r="GET591" s="18"/>
      <c r="GFD591" s="17"/>
      <c r="GFI591" s="14"/>
      <c r="GFJ591" s="18"/>
      <c r="GFT591" s="17"/>
      <c r="GFY591" s="14"/>
      <c r="GFZ591" s="18"/>
      <c r="GGJ591" s="17"/>
      <c r="GGO591" s="14"/>
      <c r="GGP591" s="18"/>
      <c r="GGZ591" s="17"/>
      <c r="GHE591" s="14"/>
      <c r="GHF591" s="18"/>
      <c r="GHP591" s="17"/>
      <c r="GHU591" s="14"/>
      <c r="GHV591" s="18"/>
      <c r="GIF591" s="17"/>
      <c r="GIK591" s="14"/>
      <c r="GIL591" s="18"/>
      <c r="GIV591" s="17"/>
      <c r="GJA591" s="14"/>
      <c r="GJB591" s="18"/>
      <c r="GJL591" s="17"/>
      <c r="GJQ591" s="14"/>
      <c r="GJR591" s="18"/>
      <c r="GKB591" s="17"/>
      <c r="GKG591" s="14"/>
      <c r="GKH591" s="18"/>
      <c r="GKR591" s="17"/>
      <c r="GKW591" s="14"/>
      <c r="GKX591" s="18"/>
      <c r="GLH591" s="17"/>
      <c r="GLM591" s="14"/>
      <c r="GLN591" s="18"/>
      <c r="GLX591" s="17"/>
      <c r="GMC591" s="14"/>
      <c r="GMD591" s="18"/>
      <c r="GMN591" s="17"/>
      <c r="GMS591" s="14"/>
      <c r="GMT591" s="18"/>
      <c r="GND591" s="17"/>
      <c r="GNI591" s="14"/>
      <c r="GNJ591" s="18"/>
      <c r="GNT591" s="17"/>
      <c r="GNY591" s="14"/>
      <c r="GNZ591" s="18"/>
      <c r="GOJ591" s="17"/>
      <c r="GOO591" s="14"/>
      <c r="GOP591" s="18"/>
      <c r="GOZ591" s="17"/>
      <c r="GPE591" s="14"/>
      <c r="GPF591" s="18"/>
      <c r="GPP591" s="17"/>
      <c r="GPU591" s="14"/>
      <c r="GPV591" s="18"/>
      <c r="GQF591" s="17"/>
      <c r="GQK591" s="14"/>
      <c r="GQL591" s="18"/>
      <c r="GQV591" s="17"/>
      <c r="GRA591" s="14"/>
      <c r="GRB591" s="18"/>
      <c r="GRL591" s="17"/>
      <c r="GRQ591" s="14"/>
      <c r="GRR591" s="18"/>
      <c r="GSB591" s="17"/>
      <c r="GSG591" s="14"/>
      <c r="GSH591" s="18"/>
      <c r="GSR591" s="17"/>
      <c r="GSW591" s="14"/>
      <c r="GSX591" s="18"/>
      <c r="GTH591" s="17"/>
      <c r="GTM591" s="14"/>
      <c r="GTN591" s="18"/>
      <c r="GTX591" s="17"/>
      <c r="GUC591" s="14"/>
      <c r="GUD591" s="18"/>
      <c r="GUN591" s="17"/>
      <c r="GUS591" s="14"/>
      <c r="GUT591" s="18"/>
      <c r="GVD591" s="17"/>
      <c r="GVI591" s="14"/>
      <c r="GVJ591" s="18"/>
      <c r="GVT591" s="17"/>
      <c r="GVY591" s="14"/>
      <c r="GVZ591" s="18"/>
      <c r="GWJ591" s="17"/>
      <c r="GWO591" s="14"/>
      <c r="GWP591" s="18"/>
      <c r="GWZ591" s="17"/>
      <c r="GXE591" s="14"/>
      <c r="GXF591" s="18"/>
      <c r="GXP591" s="17"/>
      <c r="GXU591" s="14"/>
      <c r="GXV591" s="18"/>
      <c r="GYF591" s="17"/>
      <c r="GYK591" s="14"/>
      <c r="GYL591" s="18"/>
      <c r="GYV591" s="17"/>
      <c r="GZA591" s="14"/>
      <c r="GZB591" s="18"/>
      <c r="GZL591" s="17"/>
      <c r="GZQ591" s="14"/>
      <c r="GZR591" s="18"/>
      <c r="HAB591" s="17"/>
      <c r="HAG591" s="14"/>
      <c r="HAH591" s="18"/>
      <c r="HAR591" s="17"/>
      <c r="HAW591" s="14"/>
      <c r="HAX591" s="18"/>
      <c r="HBH591" s="17"/>
      <c r="HBM591" s="14"/>
      <c r="HBN591" s="18"/>
      <c r="HBX591" s="17"/>
      <c r="HCC591" s="14"/>
      <c r="HCD591" s="18"/>
      <c r="HCN591" s="17"/>
      <c r="HCS591" s="14"/>
      <c r="HCT591" s="18"/>
      <c r="HDD591" s="17"/>
      <c r="HDI591" s="14"/>
      <c r="HDJ591" s="18"/>
      <c r="HDT591" s="17"/>
      <c r="HDY591" s="14"/>
      <c r="HDZ591" s="18"/>
      <c r="HEJ591" s="17"/>
      <c r="HEO591" s="14"/>
      <c r="HEP591" s="18"/>
      <c r="HEZ591" s="17"/>
      <c r="HFE591" s="14"/>
      <c r="HFF591" s="18"/>
      <c r="HFP591" s="17"/>
      <c r="HFU591" s="14"/>
      <c r="HFV591" s="18"/>
      <c r="HGF591" s="17"/>
      <c r="HGK591" s="14"/>
      <c r="HGL591" s="18"/>
      <c r="HGV591" s="17"/>
      <c r="HHA591" s="14"/>
      <c r="HHB591" s="18"/>
      <c r="HHL591" s="17"/>
      <c r="HHQ591" s="14"/>
      <c r="HHR591" s="18"/>
      <c r="HIB591" s="17"/>
      <c r="HIG591" s="14"/>
      <c r="HIH591" s="18"/>
      <c r="HIR591" s="17"/>
      <c r="HIW591" s="14"/>
      <c r="HIX591" s="18"/>
      <c r="HJH591" s="17"/>
      <c r="HJM591" s="14"/>
      <c r="HJN591" s="18"/>
      <c r="HJX591" s="17"/>
      <c r="HKC591" s="14"/>
      <c r="HKD591" s="18"/>
      <c r="HKN591" s="17"/>
      <c r="HKS591" s="14"/>
      <c r="HKT591" s="18"/>
      <c r="HLD591" s="17"/>
      <c r="HLI591" s="14"/>
      <c r="HLJ591" s="18"/>
      <c r="HLT591" s="17"/>
      <c r="HLY591" s="14"/>
      <c r="HLZ591" s="18"/>
      <c r="HMJ591" s="17"/>
      <c r="HMO591" s="14"/>
      <c r="HMP591" s="18"/>
      <c r="HMZ591" s="17"/>
      <c r="HNE591" s="14"/>
      <c r="HNF591" s="18"/>
      <c r="HNP591" s="17"/>
      <c r="HNU591" s="14"/>
      <c r="HNV591" s="18"/>
      <c r="HOF591" s="17"/>
      <c r="HOK591" s="14"/>
      <c r="HOL591" s="18"/>
      <c r="HOV591" s="17"/>
      <c r="HPA591" s="14"/>
      <c r="HPB591" s="18"/>
      <c r="HPL591" s="17"/>
      <c r="HPQ591" s="14"/>
      <c r="HPR591" s="18"/>
      <c r="HQB591" s="17"/>
      <c r="HQG591" s="14"/>
      <c r="HQH591" s="18"/>
      <c r="HQR591" s="17"/>
      <c r="HQW591" s="14"/>
      <c r="HQX591" s="18"/>
      <c r="HRH591" s="17"/>
      <c r="HRM591" s="14"/>
      <c r="HRN591" s="18"/>
      <c r="HRX591" s="17"/>
      <c r="HSC591" s="14"/>
      <c r="HSD591" s="18"/>
      <c r="HSN591" s="17"/>
      <c r="HSS591" s="14"/>
      <c r="HST591" s="18"/>
      <c r="HTD591" s="17"/>
      <c r="HTI591" s="14"/>
      <c r="HTJ591" s="18"/>
      <c r="HTT591" s="17"/>
      <c r="HTY591" s="14"/>
      <c r="HTZ591" s="18"/>
      <c r="HUJ591" s="17"/>
      <c r="HUO591" s="14"/>
      <c r="HUP591" s="18"/>
      <c r="HUZ591" s="17"/>
      <c r="HVE591" s="14"/>
      <c r="HVF591" s="18"/>
      <c r="HVP591" s="17"/>
      <c r="HVU591" s="14"/>
      <c r="HVV591" s="18"/>
      <c r="HWF591" s="17"/>
      <c r="HWK591" s="14"/>
      <c r="HWL591" s="18"/>
      <c r="HWV591" s="17"/>
      <c r="HXA591" s="14"/>
      <c r="HXB591" s="18"/>
      <c r="HXL591" s="17"/>
      <c r="HXQ591" s="14"/>
      <c r="HXR591" s="18"/>
      <c r="HYB591" s="17"/>
      <c r="HYG591" s="14"/>
      <c r="HYH591" s="18"/>
      <c r="HYR591" s="17"/>
      <c r="HYW591" s="14"/>
      <c r="HYX591" s="18"/>
      <c r="HZH591" s="17"/>
      <c r="HZM591" s="14"/>
      <c r="HZN591" s="18"/>
      <c r="HZX591" s="17"/>
      <c r="IAC591" s="14"/>
      <c r="IAD591" s="18"/>
      <c r="IAN591" s="17"/>
      <c r="IAS591" s="14"/>
      <c r="IAT591" s="18"/>
      <c r="IBD591" s="17"/>
      <c r="IBI591" s="14"/>
      <c r="IBJ591" s="18"/>
      <c r="IBT591" s="17"/>
      <c r="IBY591" s="14"/>
      <c r="IBZ591" s="18"/>
      <c r="ICJ591" s="17"/>
      <c r="ICO591" s="14"/>
      <c r="ICP591" s="18"/>
      <c r="ICZ591" s="17"/>
      <c r="IDE591" s="14"/>
      <c r="IDF591" s="18"/>
      <c r="IDP591" s="17"/>
      <c r="IDU591" s="14"/>
      <c r="IDV591" s="18"/>
      <c r="IEF591" s="17"/>
      <c r="IEK591" s="14"/>
      <c r="IEL591" s="18"/>
      <c r="IEV591" s="17"/>
      <c r="IFA591" s="14"/>
      <c r="IFB591" s="18"/>
      <c r="IFL591" s="17"/>
      <c r="IFQ591" s="14"/>
      <c r="IFR591" s="18"/>
      <c r="IGB591" s="17"/>
      <c r="IGG591" s="14"/>
      <c r="IGH591" s="18"/>
      <c r="IGR591" s="17"/>
      <c r="IGW591" s="14"/>
      <c r="IGX591" s="18"/>
      <c r="IHH591" s="17"/>
      <c r="IHM591" s="14"/>
      <c r="IHN591" s="18"/>
      <c r="IHX591" s="17"/>
      <c r="IIC591" s="14"/>
      <c r="IID591" s="18"/>
      <c r="IIN591" s="17"/>
      <c r="IIS591" s="14"/>
      <c r="IIT591" s="18"/>
      <c r="IJD591" s="17"/>
      <c r="IJI591" s="14"/>
      <c r="IJJ591" s="18"/>
      <c r="IJT591" s="17"/>
      <c r="IJY591" s="14"/>
      <c r="IJZ591" s="18"/>
      <c r="IKJ591" s="17"/>
      <c r="IKO591" s="14"/>
      <c r="IKP591" s="18"/>
      <c r="IKZ591" s="17"/>
      <c r="ILE591" s="14"/>
      <c r="ILF591" s="18"/>
      <c r="ILP591" s="17"/>
      <c r="ILU591" s="14"/>
      <c r="ILV591" s="18"/>
      <c r="IMF591" s="17"/>
      <c r="IMK591" s="14"/>
      <c r="IML591" s="18"/>
      <c r="IMV591" s="17"/>
      <c r="INA591" s="14"/>
      <c r="INB591" s="18"/>
      <c r="INL591" s="17"/>
      <c r="INQ591" s="14"/>
      <c r="INR591" s="18"/>
      <c r="IOB591" s="17"/>
      <c r="IOG591" s="14"/>
      <c r="IOH591" s="18"/>
      <c r="IOR591" s="17"/>
      <c r="IOW591" s="14"/>
      <c r="IOX591" s="18"/>
      <c r="IPH591" s="17"/>
      <c r="IPM591" s="14"/>
      <c r="IPN591" s="18"/>
      <c r="IPX591" s="17"/>
      <c r="IQC591" s="14"/>
      <c r="IQD591" s="18"/>
      <c r="IQN591" s="17"/>
      <c r="IQS591" s="14"/>
      <c r="IQT591" s="18"/>
      <c r="IRD591" s="17"/>
      <c r="IRI591" s="14"/>
      <c r="IRJ591" s="18"/>
      <c r="IRT591" s="17"/>
      <c r="IRY591" s="14"/>
      <c r="IRZ591" s="18"/>
      <c r="ISJ591" s="17"/>
      <c r="ISO591" s="14"/>
      <c r="ISP591" s="18"/>
      <c r="ISZ591" s="17"/>
      <c r="ITE591" s="14"/>
      <c r="ITF591" s="18"/>
      <c r="ITP591" s="17"/>
      <c r="ITU591" s="14"/>
      <c r="ITV591" s="18"/>
      <c r="IUF591" s="17"/>
      <c r="IUK591" s="14"/>
      <c r="IUL591" s="18"/>
      <c r="IUV591" s="17"/>
      <c r="IVA591" s="14"/>
      <c r="IVB591" s="18"/>
      <c r="IVL591" s="17"/>
      <c r="IVQ591" s="14"/>
      <c r="IVR591" s="18"/>
      <c r="IWB591" s="17"/>
      <c r="IWG591" s="14"/>
      <c r="IWH591" s="18"/>
      <c r="IWR591" s="17"/>
      <c r="IWW591" s="14"/>
      <c r="IWX591" s="18"/>
      <c r="IXH591" s="17"/>
      <c r="IXM591" s="14"/>
      <c r="IXN591" s="18"/>
      <c r="IXX591" s="17"/>
      <c r="IYC591" s="14"/>
      <c r="IYD591" s="18"/>
      <c r="IYN591" s="17"/>
      <c r="IYS591" s="14"/>
      <c r="IYT591" s="18"/>
      <c r="IZD591" s="17"/>
      <c r="IZI591" s="14"/>
      <c r="IZJ591" s="18"/>
      <c r="IZT591" s="17"/>
      <c r="IZY591" s="14"/>
      <c r="IZZ591" s="18"/>
      <c r="JAJ591" s="17"/>
      <c r="JAO591" s="14"/>
      <c r="JAP591" s="18"/>
      <c r="JAZ591" s="17"/>
      <c r="JBE591" s="14"/>
      <c r="JBF591" s="18"/>
      <c r="JBP591" s="17"/>
      <c r="JBU591" s="14"/>
      <c r="JBV591" s="18"/>
      <c r="JCF591" s="17"/>
      <c r="JCK591" s="14"/>
      <c r="JCL591" s="18"/>
      <c r="JCV591" s="17"/>
      <c r="JDA591" s="14"/>
      <c r="JDB591" s="18"/>
      <c r="JDL591" s="17"/>
      <c r="JDQ591" s="14"/>
      <c r="JDR591" s="18"/>
      <c r="JEB591" s="17"/>
      <c r="JEG591" s="14"/>
      <c r="JEH591" s="18"/>
      <c r="JER591" s="17"/>
      <c r="JEW591" s="14"/>
      <c r="JEX591" s="18"/>
      <c r="JFH591" s="17"/>
      <c r="JFM591" s="14"/>
      <c r="JFN591" s="18"/>
      <c r="JFX591" s="17"/>
      <c r="JGC591" s="14"/>
      <c r="JGD591" s="18"/>
      <c r="JGN591" s="17"/>
      <c r="JGS591" s="14"/>
      <c r="JGT591" s="18"/>
      <c r="JHD591" s="17"/>
      <c r="JHI591" s="14"/>
      <c r="JHJ591" s="18"/>
      <c r="JHT591" s="17"/>
      <c r="JHY591" s="14"/>
      <c r="JHZ591" s="18"/>
      <c r="JIJ591" s="17"/>
      <c r="JIO591" s="14"/>
      <c r="JIP591" s="18"/>
      <c r="JIZ591" s="17"/>
      <c r="JJE591" s="14"/>
      <c r="JJF591" s="18"/>
      <c r="JJP591" s="17"/>
      <c r="JJU591" s="14"/>
      <c r="JJV591" s="18"/>
      <c r="JKF591" s="17"/>
      <c r="JKK591" s="14"/>
      <c r="JKL591" s="18"/>
      <c r="JKV591" s="17"/>
      <c r="JLA591" s="14"/>
      <c r="JLB591" s="18"/>
      <c r="JLL591" s="17"/>
      <c r="JLQ591" s="14"/>
      <c r="JLR591" s="18"/>
      <c r="JMB591" s="17"/>
      <c r="JMG591" s="14"/>
      <c r="JMH591" s="18"/>
      <c r="JMR591" s="17"/>
      <c r="JMW591" s="14"/>
      <c r="JMX591" s="18"/>
      <c r="JNH591" s="17"/>
      <c r="JNM591" s="14"/>
      <c r="JNN591" s="18"/>
      <c r="JNX591" s="17"/>
      <c r="JOC591" s="14"/>
      <c r="JOD591" s="18"/>
      <c r="JON591" s="17"/>
      <c r="JOS591" s="14"/>
      <c r="JOT591" s="18"/>
      <c r="JPD591" s="17"/>
      <c r="JPI591" s="14"/>
      <c r="JPJ591" s="18"/>
      <c r="JPT591" s="17"/>
      <c r="JPY591" s="14"/>
      <c r="JPZ591" s="18"/>
      <c r="JQJ591" s="17"/>
      <c r="JQO591" s="14"/>
      <c r="JQP591" s="18"/>
      <c r="JQZ591" s="17"/>
      <c r="JRE591" s="14"/>
      <c r="JRF591" s="18"/>
      <c r="JRP591" s="17"/>
      <c r="JRU591" s="14"/>
      <c r="JRV591" s="18"/>
      <c r="JSF591" s="17"/>
      <c r="JSK591" s="14"/>
      <c r="JSL591" s="18"/>
      <c r="JSV591" s="17"/>
      <c r="JTA591" s="14"/>
      <c r="JTB591" s="18"/>
      <c r="JTL591" s="17"/>
      <c r="JTQ591" s="14"/>
      <c r="JTR591" s="18"/>
      <c r="JUB591" s="17"/>
      <c r="JUG591" s="14"/>
      <c r="JUH591" s="18"/>
      <c r="JUR591" s="17"/>
      <c r="JUW591" s="14"/>
      <c r="JUX591" s="18"/>
      <c r="JVH591" s="17"/>
      <c r="JVM591" s="14"/>
      <c r="JVN591" s="18"/>
      <c r="JVX591" s="17"/>
      <c r="JWC591" s="14"/>
      <c r="JWD591" s="18"/>
      <c r="JWN591" s="17"/>
      <c r="JWS591" s="14"/>
      <c r="JWT591" s="18"/>
      <c r="JXD591" s="17"/>
      <c r="JXI591" s="14"/>
      <c r="JXJ591" s="18"/>
      <c r="JXT591" s="17"/>
      <c r="JXY591" s="14"/>
      <c r="JXZ591" s="18"/>
      <c r="JYJ591" s="17"/>
      <c r="JYO591" s="14"/>
      <c r="JYP591" s="18"/>
      <c r="JYZ591" s="17"/>
      <c r="JZE591" s="14"/>
      <c r="JZF591" s="18"/>
      <c r="JZP591" s="17"/>
      <c r="JZU591" s="14"/>
      <c r="JZV591" s="18"/>
      <c r="KAF591" s="17"/>
      <c r="KAK591" s="14"/>
      <c r="KAL591" s="18"/>
      <c r="KAV591" s="17"/>
      <c r="KBA591" s="14"/>
      <c r="KBB591" s="18"/>
      <c r="KBL591" s="17"/>
      <c r="KBQ591" s="14"/>
      <c r="KBR591" s="18"/>
      <c r="KCB591" s="17"/>
      <c r="KCG591" s="14"/>
      <c r="KCH591" s="18"/>
      <c r="KCR591" s="17"/>
      <c r="KCW591" s="14"/>
      <c r="KCX591" s="18"/>
      <c r="KDH591" s="17"/>
      <c r="KDM591" s="14"/>
      <c r="KDN591" s="18"/>
      <c r="KDX591" s="17"/>
      <c r="KEC591" s="14"/>
      <c r="KED591" s="18"/>
      <c r="KEN591" s="17"/>
      <c r="KES591" s="14"/>
      <c r="KET591" s="18"/>
      <c r="KFD591" s="17"/>
      <c r="KFI591" s="14"/>
      <c r="KFJ591" s="18"/>
      <c r="KFT591" s="17"/>
      <c r="KFY591" s="14"/>
      <c r="KFZ591" s="18"/>
      <c r="KGJ591" s="17"/>
      <c r="KGO591" s="14"/>
      <c r="KGP591" s="18"/>
      <c r="KGZ591" s="17"/>
      <c r="KHE591" s="14"/>
      <c r="KHF591" s="18"/>
      <c r="KHP591" s="17"/>
      <c r="KHU591" s="14"/>
      <c r="KHV591" s="18"/>
      <c r="KIF591" s="17"/>
      <c r="KIK591" s="14"/>
      <c r="KIL591" s="18"/>
      <c r="KIV591" s="17"/>
      <c r="KJA591" s="14"/>
      <c r="KJB591" s="18"/>
      <c r="KJL591" s="17"/>
      <c r="KJQ591" s="14"/>
      <c r="KJR591" s="18"/>
      <c r="KKB591" s="17"/>
      <c r="KKG591" s="14"/>
      <c r="KKH591" s="18"/>
      <c r="KKR591" s="17"/>
      <c r="KKW591" s="14"/>
      <c r="KKX591" s="18"/>
      <c r="KLH591" s="17"/>
      <c r="KLM591" s="14"/>
      <c r="KLN591" s="18"/>
      <c r="KLX591" s="17"/>
      <c r="KMC591" s="14"/>
      <c r="KMD591" s="18"/>
      <c r="KMN591" s="17"/>
      <c r="KMS591" s="14"/>
      <c r="KMT591" s="18"/>
      <c r="KND591" s="17"/>
      <c r="KNI591" s="14"/>
      <c r="KNJ591" s="18"/>
      <c r="KNT591" s="17"/>
      <c r="KNY591" s="14"/>
      <c r="KNZ591" s="18"/>
      <c r="KOJ591" s="17"/>
      <c r="KOO591" s="14"/>
      <c r="KOP591" s="18"/>
      <c r="KOZ591" s="17"/>
      <c r="KPE591" s="14"/>
      <c r="KPF591" s="18"/>
      <c r="KPP591" s="17"/>
      <c r="KPU591" s="14"/>
      <c r="KPV591" s="18"/>
      <c r="KQF591" s="17"/>
      <c r="KQK591" s="14"/>
      <c r="KQL591" s="18"/>
      <c r="KQV591" s="17"/>
      <c r="KRA591" s="14"/>
      <c r="KRB591" s="18"/>
      <c r="KRL591" s="17"/>
      <c r="KRQ591" s="14"/>
      <c r="KRR591" s="18"/>
      <c r="KSB591" s="17"/>
      <c r="KSG591" s="14"/>
      <c r="KSH591" s="18"/>
      <c r="KSR591" s="17"/>
      <c r="KSW591" s="14"/>
      <c r="KSX591" s="18"/>
      <c r="KTH591" s="17"/>
      <c r="KTM591" s="14"/>
      <c r="KTN591" s="18"/>
      <c r="KTX591" s="17"/>
      <c r="KUC591" s="14"/>
      <c r="KUD591" s="18"/>
      <c r="KUN591" s="17"/>
      <c r="KUS591" s="14"/>
      <c r="KUT591" s="18"/>
      <c r="KVD591" s="17"/>
      <c r="KVI591" s="14"/>
      <c r="KVJ591" s="18"/>
      <c r="KVT591" s="17"/>
      <c r="KVY591" s="14"/>
      <c r="KVZ591" s="18"/>
      <c r="KWJ591" s="17"/>
      <c r="KWO591" s="14"/>
      <c r="KWP591" s="18"/>
      <c r="KWZ591" s="17"/>
      <c r="KXE591" s="14"/>
      <c r="KXF591" s="18"/>
      <c r="KXP591" s="17"/>
      <c r="KXU591" s="14"/>
      <c r="KXV591" s="18"/>
      <c r="KYF591" s="17"/>
      <c r="KYK591" s="14"/>
      <c r="KYL591" s="18"/>
      <c r="KYV591" s="17"/>
      <c r="KZA591" s="14"/>
      <c r="KZB591" s="18"/>
      <c r="KZL591" s="17"/>
      <c r="KZQ591" s="14"/>
      <c r="KZR591" s="18"/>
      <c r="LAB591" s="17"/>
      <c r="LAG591" s="14"/>
      <c r="LAH591" s="18"/>
      <c r="LAR591" s="17"/>
      <c r="LAW591" s="14"/>
      <c r="LAX591" s="18"/>
      <c r="LBH591" s="17"/>
      <c r="LBM591" s="14"/>
      <c r="LBN591" s="18"/>
      <c r="LBX591" s="17"/>
      <c r="LCC591" s="14"/>
      <c r="LCD591" s="18"/>
      <c r="LCN591" s="17"/>
      <c r="LCS591" s="14"/>
      <c r="LCT591" s="18"/>
      <c r="LDD591" s="17"/>
      <c r="LDI591" s="14"/>
      <c r="LDJ591" s="18"/>
      <c r="LDT591" s="17"/>
      <c r="LDY591" s="14"/>
      <c r="LDZ591" s="18"/>
      <c r="LEJ591" s="17"/>
      <c r="LEO591" s="14"/>
      <c r="LEP591" s="18"/>
      <c r="LEZ591" s="17"/>
      <c r="LFE591" s="14"/>
      <c r="LFF591" s="18"/>
      <c r="LFP591" s="17"/>
      <c r="LFU591" s="14"/>
      <c r="LFV591" s="18"/>
      <c r="LGF591" s="17"/>
      <c r="LGK591" s="14"/>
      <c r="LGL591" s="18"/>
      <c r="LGV591" s="17"/>
      <c r="LHA591" s="14"/>
      <c r="LHB591" s="18"/>
      <c r="LHL591" s="17"/>
      <c r="LHQ591" s="14"/>
      <c r="LHR591" s="18"/>
      <c r="LIB591" s="17"/>
      <c r="LIG591" s="14"/>
      <c r="LIH591" s="18"/>
      <c r="LIR591" s="17"/>
      <c r="LIW591" s="14"/>
      <c r="LIX591" s="18"/>
      <c r="LJH591" s="17"/>
      <c r="LJM591" s="14"/>
      <c r="LJN591" s="18"/>
      <c r="LJX591" s="17"/>
      <c r="LKC591" s="14"/>
      <c r="LKD591" s="18"/>
      <c r="LKN591" s="17"/>
      <c r="LKS591" s="14"/>
      <c r="LKT591" s="18"/>
      <c r="LLD591" s="17"/>
      <c r="LLI591" s="14"/>
      <c r="LLJ591" s="18"/>
      <c r="LLT591" s="17"/>
      <c r="LLY591" s="14"/>
      <c r="LLZ591" s="18"/>
      <c r="LMJ591" s="17"/>
      <c r="LMO591" s="14"/>
      <c r="LMP591" s="18"/>
      <c r="LMZ591" s="17"/>
      <c r="LNE591" s="14"/>
      <c r="LNF591" s="18"/>
      <c r="LNP591" s="17"/>
      <c r="LNU591" s="14"/>
      <c r="LNV591" s="18"/>
      <c r="LOF591" s="17"/>
      <c r="LOK591" s="14"/>
      <c r="LOL591" s="18"/>
      <c r="LOV591" s="17"/>
      <c r="LPA591" s="14"/>
      <c r="LPB591" s="18"/>
      <c r="LPL591" s="17"/>
      <c r="LPQ591" s="14"/>
      <c r="LPR591" s="18"/>
      <c r="LQB591" s="17"/>
      <c r="LQG591" s="14"/>
      <c r="LQH591" s="18"/>
      <c r="LQR591" s="17"/>
      <c r="LQW591" s="14"/>
      <c r="LQX591" s="18"/>
      <c r="LRH591" s="17"/>
      <c r="LRM591" s="14"/>
      <c r="LRN591" s="18"/>
      <c r="LRX591" s="17"/>
      <c r="LSC591" s="14"/>
      <c r="LSD591" s="18"/>
      <c r="LSN591" s="17"/>
      <c r="LSS591" s="14"/>
      <c r="LST591" s="18"/>
      <c r="LTD591" s="17"/>
      <c r="LTI591" s="14"/>
      <c r="LTJ591" s="18"/>
      <c r="LTT591" s="17"/>
      <c r="LTY591" s="14"/>
      <c r="LTZ591" s="18"/>
      <c r="LUJ591" s="17"/>
      <c r="LUO591" s="14"/>
      <c r="LUP591" s="18"/>
      <c r="LUZ591" s="17"/>
      <c r="LVE591" s="14"/>
      <c r="LVF591" s="18"/>
      <c r="LVP591" s="17"/>
      <c r="LVU591" s="14"/>
      <c r="LVV591" s="18"/>
      <c r="LWF591" s="17"/>
      <c r="LWK591" s="14"/>
      <c r="LWL591" s="18"/>
      <c r="LWV591" s="17"/>
      <c r="LXA591" s="14"/>
      <c r="LXB591" s="18"/>
      <c r="LXL591" s="17"/>
      <c r="LXQ591" s="14"/>
      <c r="LXR591" s="18"/>
      <c r="LYB591" s="17"/>
      <c r="LYG591" s="14"/>
      <c r="LYH591" s="18"/>
      <c r="LYR591" s="17"/>
      <c r="LYW591" s="14"/>
      <c r="LYX591" s="18"/>
      <c r="LZH591" s="17"/>
      <c r="LZM591" s="14"/>
      <c r="LZN591" s="18"/>
      <c r="LZX591" s="17"/>
      <c r="MAC591" s="14"/>
      <c r="MAD591" s="18"/>
      <c r="MAN591" s="17"/>
      <c r="MAS591" s="14"/>
      <c r="MAT591" s="18"/>
      <c r="MBD591" s="17"/>
      <c r="MBI591" s="14"/>
      <c r="MBJ591" s="18"/>
      <c r="MBT591" s="17"/>
      <c r="MBY591" s="14"/>
      <c r="MBZ591" s="18"/>
      <c r="MCJ591" s="17"/>
      <c r="MCO591" s="14"/>
      <c r="MCP591" s="18"/>
      <c r="MCZ591" s="17"/>
      <c r="MDE591" s="14"/>
      <c r="MDF591" s="18"/>
      <c r="MDP591" s="17"/>
      <c r="MDU591" s="14"/>
      <c r="MDV591" s="18"/>
      <c r="MEF591" s="17"/>
      <c r="MEK591" s="14"/>
      <c r="MEL591" s="18"/>
      <c r="MEV591" s="17"/>
      <c r="MFA591" s="14"/>
      <c r="MFB591" s="18"/>
      <c r="MFL591" s="17"/>
      <c r="MFQ591" s="14"/>
      <c r="MFR591" s="18"/>
      <c r="MGB591" s="17"/>
      <c r="MGG591" s="14"/>
      <c r="MGH591" s="18"/>
      <c r="MGR591" s="17"/>
      <c r="MGW591" s="14"/>
      <c r="MGX591" s="18"/>
      <c r="MHH591" s="17"/>
      <c r="MHM591" s="14"/>
      <c r="MHN591" s="18"/>
      <c r="MHX591" s="17"/>
      <c r="MIC591" s="14"/>
      <c r="MID591" s="18"/>
      <c r="MIN591" s="17"/>
      <c r="MIS591" s="14"/>
      <c r="MIT591" s="18"/>
      <c r="MJD591" s="17"/>
      <c r="MJI591" s="14"/>
      <c r="MJJ591" s="18"/>
      <c r="MJT591" s="17"/>
      <c r="MJY591" s="14"/>
      <c r="MJZ591" s="18"/>
      <c r="MKJ591" s="17"/>
      <c r="MKO591" s="14"/>
      <c r="MKP591" s="18"/>
      <c r="MKZ591" s="17"/>
      <c r="MLE591" s="14"/>
      <c r="MLF591" s="18"/>
      <c r="MLP591" s="17"/>
      <c r="MLU591" s="14"/>
      <c r="MLV591" s="18"/>
      <c r="MMF591" s="17"/>
      <c r="MMK591" s="14"/>
      <c r="MML591" s="18"/>
      <c r="MMV591" s="17"/>
      <c r="MNA591" s="14"/>
      <c r="MNB591" s="18"/>
      <c r="MNL591" s="17"/>
      <c r="MNQ591" s="14"/>
      <c r="MNR591" s="18"/>
      <c r="MOB591" s="17"/>
      <c r="MOG591" s="14"/>
      <c r="MOH591" s="18"/>
      <c r="MOR591" s="17"/>
      <c r="MOW591" s="14"/>
      <c r="MOX591" s="18"/>
      <c r="MPH591" s="17"/>
      <c r="MPM591" s="14"/>
      <c r="MPN591" s="18"/>
      <c r="MPX591" s="17"/>
      <c r="MQC591" s="14"/>
      <c r="MQD591" s="18"/>
      <c r="MQN591" s="17"/>
      <c r="MQS591" s="14"/>
      <c r="MQT591" s="18"/>
      <c r="MRD591" s="17"/>
      <c r="MRI591" s="14"/>
      <c r="MRJ591" s="18"/>
      <c r="MRT591" s="17"/>
      <c r="MRY591" s="14"/>
      <c r="MRZ591" s="18"/>
      <c r="MSJ591" s="17"/>
      <c r="MSO591" s="14"/>
      <c r="MSP591" s="18"/>
      <c r="MSZ591" s="17"/>
      <c r="MTE591" s="14"/>
      <c r="MTF591" s="18"/>
      <c r="MTP591" s="17"/>
      <c r="MTU591" s="14"/>
      <c r="MTV591" s="18"/>
      <c r="MUF591" s="17"/>
      <c r="MUK591" s="14"/>
      <c r="MUL591" s="18"/>
      <c r="MUV591" s="17"/>
      <c r="MVA591" s="14"/>
      <c r="MVB591" s="18"/>
      <c r="MVL591" s="17"/>
      <c r="MVQ591" s="14"/>
      <c r="MVR591" s="18"/>
      <c r="MWB591" s="17"/>
      <c r="MWG591" s="14"/>
      <c r="MWH591" s="18"/>
      <c r="MWR591" s="17"/>
      <c r="MWW591" s="14"/>
      <c r="MWX591" s="18"/>
      <c r="MXH591" s="17"/>
      <c r="MXM591" s="14"/>
      <c r="MXN591" s="18"/>
      <c r="MXX591" s="17"/>
      <c r="MYC591" s="14"/>
      <c r="MYD591" s="18"/>
      <c r="MYN591" s="17"/>
      <c r="MYS591" s="14"/>
      <c r="MYT591" s="18"/>
      <c r="MZD591" s="17"/>
      <c r="MZI591" s="14"/>
      <c r="MZJ591" s="18"/>
      <c r="MZT591" s="17"/>
      <c r="MZY591" s="14"/>
      <c r="MZZ591" s="18"/>
      <c r="NAJ591" s="17"/>
      <c r="NAO591" s="14"/>
      <c r="NAP591" s="18"/>
      <c r="NAZ591" s="17"/>
      <c r="NBE591" s="14"/>
      <c r="NBF591" s="18"/>
      <c r="NBP591" s="17"/>
      <c r="NBU591" s="14"/>
      <c r="NBV591" s="18"/>
      <c r="NCF591" s="17"/>
      <c r="NCK591" s="14"/>
      <c r="NCL591" s="18"/>
      <c r="NCV591" s="17"/>
      <c r="NDA591" s="14"/>
      <c r="NDB591" s="18"/>
      <c r="NDL591" s="17"/>
      <c r="NDQ591" s="14"/>
      <c r="NDR591" s="18"/>
      <c r="NEB591" s="17"/>
      <c r="NEG591" s="14"/>
      <c r="NEH591" s="18"/>
      <c r="NER591" s="17"/>
      <c r="NEW591" s="14"/>
      <c r="NEX591" s="18"/>
      <c r="NFH591" s="17"/>
      <c r="NFM591" s="14"/>
      <c r="NFN591" s="18"/>
      <c r="NFX591" s="17"/>
      <c r="NGC591" s="14"/>
      <c r="NGD591" s="18"/>
      <c r="NGN591" s="17"/>
      <c r="NGS591" s="14"/>
      <c r="NGT591" s="18"/>
      <c r="NHD591" s="17"/>
      <c r="NHI591" s="14"/>
      <c r="NHJ591" s="18"/>
      <c r="NHT591" s="17"/>
      <c r="NHY591" s="14"/>
      <c r="NHZ591" s="18"/>
      <c r="NIJ591" s="17"/>
      <c r="NIO591" s="14"/>
      <c r="NIP591" s="18"/>
      <c r="NIZ591" s="17"/>
      <c r="NJE591" s="14"/>
      <c r="NJF591" s="18"/>
      <c r="NJP591" s="17"/>
      <c r="NJU591" s="14"/>
      <c r="NJV591" s="18"/>
      <c r="NKF591" s="17"/>
      <c r="NKK591" s="14"/>
      <c r="NKL591" s="18"/>
      <c r="NKV591" s="17"/>
      <c r="NLA591" s="14"/>
      <c r="NLB591" s="18"/>
      <c r="NLL591" s="17"/>
      <c r="NLQ591" s="14"/>
      <c r="NLR591" s="18"/>
      <c r="NMB591" s="17"/>
      <c r="NMG591" s="14"/>
      <c r="NMH591" s="18"/>
      <c r="NMR591" s="17"/>
      <c r="NMW591" s="14"/>
      <c r="NMX591" s="18"/>
      <c r="NNH591" s="17"/>
      <c r="NNM591" s="14"/>
      <c r="NNN591" s="18"/>
      <c r="NNX591" s="17"/>
      <c r="NOC591" s="14"/>
      <c r="NOD591" s="18"/>
      <c r="NON591" s="17"/>
      <c r="NOS591" s="14"/>
      <c r="NOT591" s="18"/>
      <c r="NPD591" s="17"/>
      <c r="NPI591" s="14"/>
      <c r="NPJ591" s="18"/>
      <c r="NPT591" s="17"/>
      <c r="NPY591" s="14"/>
      <c r="NPZ591" s="18"/>
      <c r="NQJ591" s="17"/>
      <c r="NQO591" s="14"/>
      <c r="NQP591" s="18"/>
      <c r="NQZ591" s="17"/>
      <c r="NRE591" s="14"/>
      <c r="NRF591" s="18"/>
      <c r="NRP591" s="17"/>
      <c r="NRU591" s="14"/>
      <c r="NRV591" s="18"/>
      <c r="NSF591" s="17"/>
      <c r="NSK591" s="14"/>
      <c r="NSL591" s="18"/>
      <c r="NSV591" s="17"/>
      <c r="NTA591" s="14"/>
      <c r="NTB591" s="18"/>
      <c r="NTL591" s="17"/>
      <c r="NTQ591" s="14"/>
      <c r="NTR591" s="18"/>
      <c r="NUB591" s="17"/>
      <c r="NUG591" s="14"/>
      <c r="NUH591" s="18"/>
      <c r="NUR591" s="17"/>
      <c r="NUW591" s="14"/>
      <c r="NUX591" s="18"/>
      <c r="NVH591" s="17"/>
      <c r="NVM591" s="14"/>
      <c r="NVN591" s="18"/>
      <c r="NVX591" s="17"/>
      <c r="NWC591" s="14"/>
      <c r="NWD591" s="18"/>
      <c r="NWN591" s="17"/>
      <c r="NWS591" s="14"/>
      <c r="NWT591" s="18"/>
      <c r="NXD591" s="17"/>
      <c r="NXI591" s="14"/>
      <c r="NXJ591" s="18"/>
      <c r="NXT591" s="17"/>
      <c r="NXY591" s="14"/>
      <c r="NXZ591" s="18"/>
      <c r="NYJ591" s="17"/>
      <c r="NYO591" s="14"/>
      <c r="NYP591" s="18"/>
      <c r="NYZ591" s="17"/>
      <c r="NZE591" s="14"/>
      <c r="NZF591" s="18"/>
      <c r="NZP591" s="17"/>
      <c r="NZU591" s="14"/>
      <c r="NZV591" s="18"/>
      <c r="OAF591" s="17"/>
      <c r="OAK591" s="14"/>
      <c r="OAL591" s="18"/>
      <c r="OAV591" s="17"/>
      <c r="OBA591" s="14"/>
      <c r="OBB591" s="18"/>
      <c r="OBL591" s="17"/>
      <c r="OBQ591" s="14"/>
      <c r="OBR591" s="18"/>
      <c r="OCB591" s="17"/>
      <c r="OCG591" s="14"/>
      <c r="OCH591" s="18"/>
      <c r="OCR591" s="17"/>
      <c r="OCW591" s="14"/>
      <c r="OCX591" s="18"/>
      <c r="ODH591" s="17"/>
      <c r="ODM591" s="14"/>
      <c r="ODN591" s="18"/>
      <c r="ODX591" s="17"/>
      <c r="OEC591" s="14"/>
      <c r="OED591" s="18"/>
      <c r="OEN591" s="17"/>
      <c r="OES591" s="14"/>
      <c r="OET591" s="18"/>
      <c r="OFD591" s="17"/>
      <c r="OFI591" s="14"/>
      <c r="OFJ591" s="18"/>
      <c r="OFT591" s="17"/>
      <c r="OFY591" s="14"/>
      <c r="OFZ591" s="18"/>
      <c r="OGJ591" s="17"/>
      <c r="OGO591" s="14"/>
      <c r="OGP591" s="18"/>
      <c r="OGZ591" s="17"/>
      <c r="OHE591" s="14"/>
      <c r="OHF591" s="18"/>
      <c r="OHP591" s="17"/>
      <c r="OHU591" s="14"/>
      <c r="OHV591" s="18"/>
      <c r="OIF591" s="17"/>
      <c r="OIK591" s="14"/>
      <c r="OIL591" s="18"/>
      <c r="OIV591" s="17"/>
      <c r="OJA591" s="14"/>
      <c r="OJB591" s="18"/>
      <c r="OJL591" s="17"/>
      <c r="OJQ591" s="14"/>
      <c r="OJR591" s="18"/>
      <c r="OKB591" s="17"/>
      <c r="OKG591" s="14"/>
      <c r="OKH591" s="18"/>
      <c r="OKR591" s="17"/>
      <c r="OKW591" s="14"/>
      <c r="OKX591" s="18"/>
      <c r="OLH591" s="17"/>
      <c r="OLM591" s="14"/>
      <c r="OLN591" s="18"/>
      <c r="OLX591" s="17"/>
      <c r="OMC591" s="14"/>
      <c r="OMD591" s="18"/>
      <c r="OMN591" s="17"/>
      <c r="OMS591" s="14"/>
      <c r="OMT591" s="18"/>
      <c r="OND591" s="17"/>
      <c r="ONI591" s="14"/>
      <c r="ONJ591" s="18"/>
      <c r="ONT591" s="17"/>
      <c r="ONY591" s="14"/>
      <c r="ONZ591" s="18"/>
      <c r="OOJ591" s="17"/>
      <c r="OOO591" s="14"/>
      <c r="OOP591" s="18"/>
      <c r="OOZ591" s="17"/>
      <c r="OPE591" s="14"/>
      <c r="OPF591" s="18"/>
      <c r="OPP591" s="17"/>
      <c r="OPU591" s="14"/>
      <c r="OPV591" s="18"/>
      <c r="OQF591" s="17"/>
      <c r="OQK591" s="14"/>
      <c r="OQL591" s="18"/>
      <c r="OQV591" s="17"/>
      <c r="ORA591" s="14"/>
      <c r="ORB591" s="18"/>
      <c r="ORL591" s="17"/>
      <c r="ORQ591" s="14"/>
      <c r="ORR591" s="18"/>
      <c r="OSB591" s="17"/>
      <c r="OSG591" s="14"/>
      <c r="OSH591" s="18"/>
      <c r="OSR591" s="17"/>
      <c r="OSW591" s="14"/>
      <c r="OSX591" s="18"/>
      <c r="OTH591" s="17"/>
      <c r="OTM591" s="14"/>
      <c r="OTN591" s="18"/>
      <c r="OTX591" s="17"/>
      <c r="OUC591" s="14"/>
      <c r="OUD591" s="18"/>
      <c r="OUN591" s="17"/>
      <c r="OUS591" s="14"/>
      <c r="OUT591" s="18"/>
      <c r="OVD591" s="17"/>
      <c r="OVI591" s="14"/>
      <c r="OVJ591" s="18"/>
      <c r="OVT591" s="17"/>
      <c r="OVY591" s="14"/>
      <c r="OVZ591" s="18"/>
      <c r="OWJ591" s="17"/>
      <c r="OWO591" s="14"/>
      <c r="OWP591" s="18"/>
      <c r="OWZ591" s="17"/>
      <c r="OXE591" s="14"/>
      <c r="OXF591" s="18"/>
      <c r="OXP591" s="17"/>
      <c r="OXU591" s="14"/>
      <c r="OXV591" s="18"/>
      <c r="OYF591" s="17"/>
      <c r="OYK591" s="14"/>
      <c r="OYL591" s="18"/>
      <c r="OYV591" s="17"/>
      <c r="OZA591" s="14"/>
      <c r="OZB591" s="18"/>
      <c r="OZL591" s="17"/>
      <c r="OZQ591" s="14"/>
      <c r="OZR591" s="18"/>
      <c r="PAB591" s="17"/>
      <c r="PAG591" s="14"/>
      <c r="PAH591" s="18"/>
      <c r="PAR591" s="17"/>
      <c r="PAW591" s="14"/>
      <c r="PAX591" s="18"/>
      <c r="PBH591" s="17"/>
      <c r="PBM591" s="14"/>
      <c r="PBN591" s="18"/>
      <c r="PBX591" s="17"/>
      <c r="PCC591" s="14"/>
      <c r="PCD591" s="18"/>
      <c r="PCN591" s="17"/>
      <c r="PCS591" s="14"/>
      <c r="PCT591" s="18"/>
      <c r="PDD591" s="17"/>
      <c r="PDI591" s="14"/>
      <c r="PDJ591" s="18"/>
      <c r="PDT591" s="17"/>
      <c r="PDY591" s="14"/>
      <c r="PDZ591" s="18"/>
      <c r="PEJ591" s="17"/>
      <c r="PEO591" s="14"/>
      <c r="PEP591" s="18"/>
      <c r="PEZ591" s="17"/>
      <c r="PFE591" s="14"/>
      <c r="PFF591" s="18"/>
      <c r="PFP591" s="17"/>
      <c r="PFU591" s="14"/>
      <c r="PFV591" s="18"/>
      <c r="PGF591" s="17"/>
      <c r="PGK591" s="14"/>
      <c r="PGL591" s="18"/>
      <c r="PGV591" s="17"/>
      <c r="PHA591" s="14"/>
      <c r="PHB591" s="18"/>
      <c r="PHL591" s="17"/>
      <c r="PHQ591" s="14"/>
      <c r="PHR591" s="18"/>
      <c r="PIB591" s="17"/>
      <c r="PIG591" s="14"/>
      <c r="PIH591" s="18"/>
      <c r="PIR591" s="17"/>
      <c r="PIW591" s="14"/>
      <c r="PIX591" s="18"/>
      <c r="PJH591" s="17"/>
      <c r="PJM591" s="14"/>
      <c r="PJN591" s="18"/>
      <c r="PJX591" s="17"/>
      <c r="PKC591" s="14"/>
      <c r="PKD591" s="18"/>
      <c r="PKN591" s="17"/>
      <c r="PKS591" s="14"/>
      <c r="PKT591" s="18"/>
      <c r="PLD591" s="17"/>
      <c r="PLI591" s="14"/>
      <c r="PLJ591" s="18"/>
      <c r="PLT591" s="17"/>
      <c r="PLY591" s="14"/>
      <c r="PLZ591" s="18"/>
      <c r="PMJ591" s="17"/>
      <c r="PMO591" s="14"/>
      <c r="PMP591" s="18"/>
      <c r="PMZ591" s="17"/>
      <c r="PNE591" s="14"/>
      <c r="PNF591" s="18"/>
      <c r="PNP591" s="17"/>
      <c r="PNU591" s="14"/>
      <c r="PNV591" s="18"/>
      <c r="POF591" s="17"/>
      <c r="POK591" s="14"/>
      <c r="POL591" s="18"/>
      <c r="POV591" s="17"/>
      <c r="PPA591" s="14"/>
      <c r="PPB591" s="18"/>
      <c r="PPL591" s="17"/>
      <c r="PPQ591" s="14"/>
      <c r="PPR591" s="18"/>
      <c r="PQB591" s="17"/>
      <c r="PQG591" s="14"/>
      <c r="PQH591" s="18"/>
      <c r="PQR591" s="17"/>
      <c r="PQW591" s="14"/>
      <c r="PQX591" s="18"/>
      <c r="PRH591" s="17"/>
      <c r="PRM591" s="14"/>
      <c r="PRN591" s="18"/>
      <c r="PRX591" s="17"/>
      <c r="PSC591" s="14"/>
      <c r="PSD591" s="18"/>
      <c r="PSN591" s="17"/>
      <c r="PSS591" s="14"/>
      <c r="PST591" s="18"/>
      <c r="PTD591" s="17"/>
      <c r="PTI591" s="14"/>
      <c r="PTJ591" s="18"/>
      <c r="PTT591" s="17"/>
      <c r="PTY591" s="14"/>
      <c r="PTZ591" s="18"/>
      <c r="PUJ591" s="17"/>
      <c r="PUO591" s="14"/>
      <c r="PUP591" s="18"/>
      <c r="PUZ591" s="17"/>
      <c r="PVE591" s="14"/>
      <c r="PVF591" s="18"/>
      <c r="PVP591" s="17"/>
      <c r="PVU591" s="14"/>
      <c r="PVV591" s="18"/>
      <c r="PWF591" s="17"/>
      <c r="PWK591" s="14"/>
      <c r="PWL591" s="18"/>
      <c r="PWV591" s="17"/>
      <c r="PXA591" s="14"/>
      <c r="PXB591" s="18"/>
      <c r="PXL591" s="17"/>
      <c r="PXQ591" s="14"/>
      <c r="PXR591" s="18"/>
      <c r="PYB591" s="17"/>
      <c r="PYG591" s="14"/>
      <c r="PYH591" s="18"/>
      <c r="PYR591" s="17"/>
      <c r="PYW591" s="14"/>
      <c r="PYX591" s="18"/>
      <c r="PZH591" s="17"/>
      <c r="PZM591" s="14"/>
      <c r="PZN591" s="18"/>
      <c r="PZX591" s="17"/>
      <c r="QAC591" s="14"/>
      <c r="QAD591" s="18"/>
      <c r="QAN591" s="17"/>
      <c r="QAS591" s="14"/>
      <c r="QAT591" s="18"/>
      <c r="QBD591" s="17"/>
      <c r="QBI591" s="14"/>
      <c r="QBJ591" s="18"/>
      <c r="QBT591" s="17"/>
      <c r="QBY591" s="14"/>
      <c r="QBZ591" s="18"/>
      <c r="QCJ591" s="17"/>
      <c r="QCO591" s="14"/>
      <c r="QCP591" s="18"/>
      <c r="QCZ591" s="17"/>
      <c r="QDE591" s="14"/>
      <c r="QDF591" s="18"/>
      <c r="QDP591" s="17"/>
      <c r="QDU591" s="14"/>
      <c r="QDV591" s="18"/>
      <c r="QEF591" s="17"/>
      <c r="QEK591" s="14"/>
      <c r="QEL591" s="18"/>
      <c r="QEV591" s="17"/>
      <c r="QFA591" s="14"/>
      <c r="QFB591" s="18"/>
      <c r="QFL591" s="17"/>
      <c r="QFQ591" s="14"/>
      <c r="QFR591" s="18"/>
      <c r="QGB591" s="17"/>
      <c r="QGG591" s="14"/>
      <c r="QGH591" s="18"/>
      <c r="QGR591" s="17"/>
      <c r="QGW591" s="14"/>
      <c r="QGX591" s="18"/>
      <c r="QHH591" s="17"/>
      <c r="QHM591" s="14"/>
      <c r="QHN591" s="18"/>
      <c r="QHX591" s="17"/>
      <c r="QIC591" s="14"/>
      <c r="QID591" s="18"/>
      <c r="QIN591" s="17"/>
      <c r="QIS591" s="14"/>
      <c r="QIT591" s="18"/>
      <c r="QJD591" s="17"/>
      <c r="QJI591" s="14"/>
      <c r="QJJ591" s="18"/>
      <c r="QJT591" s="17"/>
      <c r="QJY591" s="14"/>
      <c r="QJZ591" s="18"/>
      <c r="QKJ591" s="17"/>
      <c r="QKO591" s="14"/>
      <c r="QKP591" s="18"/>
      <c r="QKZ591" s="17"/>
      <c r="QLE591" s="14"/>
      <c r="QLF591" s="18"/>
      <c r="QLP591" s="17"/>
      <c r="QLU591" s="14"/>
      <c r="QLV591" s="18"/>
      <c r="QMF591" s="17"/>
      <c r="QMK591" s="14"/>
      <c r="QML591" s="18"/>
      <c r="QMV591" s="17"/>
      <c r="QNA591" s="14"/>
      <c r="QNB591" s="18"/>
      <c r="QNL591" s="17"/>
      <c r="QNQ591" s="14"/>
      <c r="QNR591" s="18"/>
      <c r="QOB591" s="17"/>
      <c r="QOG591" s="14"/>
      <c r="QOH591" s="18"/>
      <c r="QOR591" s="17"/>
      <c r="QOW591" s="14"/>
      <c r="QOX591" s="18"/>
      <c r="QPH591" s="17"/>
      <c r="QPM591" s="14"/>
      <c r="QPN591" s="18"/>
      <c r="QPX591" s="17"/>
      <c r="QQC591" s="14"/>
      <c r="QQD591" s="18"/>
      <c r="QQN591" s="17"/>
      <c r="QQS591" s="14"/>
      <c r="QQT591" s="18"/>
      <c r="QRD591" s="17"/>
      <c r="QRI591" s="14"/>
      <c r="QRJ591" s="18"/>
      <c r="QRT591" s="17"/>
      <c r="QRY591" s="14"/>
      <c r="QRZ591" s="18"/>
      <c r="QSJ591" s="17"/>
      <c r="QSO591" s="14"/>
      <c r="QSP591" s="18"/>
      <c r="QSZ591" s="17"/>
      <c r="QTE591" s="14"/>
      <c r="QTF591" s="18"/>
      <c r="QTP591" s="17"/>
      <c r="QTU591" s="14"/>
      <c r="QTV591" s="18"/>
      <c r="QUF591" s="17"/>
      <c r="QUK591" s="14"/>
      <c r="QUL591" s="18"/>
      <c r="QUV591" s="17"/>
      <c r="QVA591" s="14"/>
      <c r="QVB591" s="18"/>
      <c r="QVL591" s="17"/>
      <c r="QVQ591" s="14"/>
      <c r="QVR591" s="18"/>
      <c r="QWB591" s="17"/>
      <c r="QWG591" s="14"/>
      <c r="QWH591" s="18"/>
      <c r="QWR591" s="17"/>
      <c r="QWW591" s="14"/>
      <c r="QWX591" s="18"/>
      <c r="QXH591" s="17"/>
      <c r="QXM591" s="14"/>
      <c r="QXN591" s="18"/>
      <c r="QXX591" s="17"/>
      <c r="QYC591" s="14"/>
      <c r="QYD591" s="18"/>
      <c r="QYN591" s="17"/>
      <c r="QYS591" s="14"/>
      <c r="QYT591" s="18"/>
      <c r="QZD591" s="17"/>
      <c r="QZI591" s="14"/>
      <c r="QZJ591" s="18"/>
      <c r="QZT591" s="17"/>
      <c r="QZY591" s="14"/>
      <c r="QZZ591" s="18"/>
      <c r="RAJ591" s="17"/>
      <c r="RAO591" s="14"/>
      <c r="RAP591" s="18"/>
      <c r="RAZ591" s="17"/>
      <c r="RBE591" s="14"/>
      <c r="RBF591" s="18"/>
      <c r="RBP591" s="17"/>
      <c r="RBU591" s="14"/>
      <c r="RBV591" s="18"/>
      <c r="RCF591" s="17"/>
      <c r="RCK591" s="14"/>
      <c r="RCL591" s="18"/>
      <c r="RCV591" s="17"/>
      <c r="RDA591" s="14"/>
      <c r="RDB591" s="18"/>
      <c r="RDL591" s="17"/>
      <c r="RDQ591" s="14"/>
      <c r="RDR591" s="18"/>
      <c r="REB591" s="17"/>
      <c r="REG591" s="14"/>
      <c r="REH591" s="18"/>
      <c r="RER591" s="17"/>
      <c r="REW591" s="14"/>
      <c r="REX591" s="18"/>
      <c r="RFH591" s="17"/>
      <c r="RFM591" s="14"/>
      <c r="RFN591" s="18"/>
      <c r="RFX591" s="17"/>
      <c r="RGC591" s="14"/>
      <c r="RGD591" s="18"/>
      <c r="RGN591" s="17"/>
      <c r="RGS591" s="14"/>
      <c r="RGT591" s="18"/>
      <c r="RHD591" s="17"/>
      <c r="RHI591" s="14"/>
      <c r="RHJ591" s="18"/>
      <c r="RHT591" s="17"/>
      <c r="RHY591" s="14"/>
      <c r="RHZ591" s="18"/>
      <c r="RIJ591" s="17"/>
      <c r="RIO591" s="14"/>
      <c r="RIP591" s="18"/>
      <c r="RIZ591" s="17"/>
      <c r="RJE591" s="14"/>
      <c r="RJF591" s="18"/>
      <c r="RJP591" s="17"/>
      <c r="RJU591" s="14"/>
      <c r="RJV591" s="18"/>
      <c r="RKF591" s="17"/>
      <c r="RKK591" s="14"/>
      <c r="RKL591" s="18"/>
      <c r="RKV591" s="17"/>
      <c r="RLA591" s="14"/>
      <c r="RLB591" s="18"/>
      <c r="RLL591" s="17"/>
      <c r="RLQ591" s="14"/>
      <c r="RLR591" s="18"/>
      <c r="RMB591" s="17"/>
      <c r="RMG591" s="14"/>
      <c r="RMH591" s="18"/>
      <c r="RMR591" s="17"/>
      <c r="RMW591" s="14"/>
      <c r="RMX591" s="18"/>
      <c r="RNH591" s="17"/>
      <c r="RNM591" s="14"/>
      <c r="RNN591" s="18"/>
      <c r="RNX591" s="17"/>
      <c r="ROC591" s="14"/>
      <c r="ROD591" s="18"/>
      <c r="RON591" s="17"/>
      <c r="ROS591" s="14"/>
      <c r="ROT591" s="18"/>
      <c r="RPD591" s="17"/>
      <c r="RPI591" s="14"/>
      <c r="RPJ591" s="18"/>
      <c r="RPT591" s="17"/>
      <c r="RPY591" s="14"/>
      <c r="RPZ591" s="18"/>
      <c r="RQJ591" s="17"/>
      <c r="RQO591" s="14"/>
      <c r="RQP591" s="18"/>
      <c r="RQZ591" s="17"/>
      <c r="RRE591" s="14"/>
      <c r="RRF591" s="18"/>
      <c r="RRP591" s="17"/>
      <c r="RRU591" s="14"/>
      <c r="RRV591" s="18"/>
      <c r="RSF591" s="17"/>
      <c r="RSK591" s="14"/>
      <c r="RSL591" s="18"/>
      <c r="RSV591" s="17"/>
      <c r="RTA591" s="14"/>
      <c r="RTB591" s="18"/>
      <c r="RTL591" s="17"/>
      <c r="RTQ591" s="14"/>
      <c r="RTR591" s="18"/>
      <c r="RUB591" s="17"/>
      <c r="RUG591" s="14"/>
      <c r="RUH591" s="18"/>
      <c r="RUR591" s="17"/>
      <c r="RUW591" s="14"/>
      <c r="RUX591" s="18"/>
      <c r="RVH591" s="17"/>
      <c r="RVM591" s="14"/>
      <c r="RVN591" s="18"/>
      <c r="RVX591" s="17"/>
      <c r="RWC591" s="14"/>
      <c r="RWD591" s="18"/>
      <c r="RWN591" s="17"/>
      <c r="RWS591" s="14"/>
      <c r="RWT591" s="18"/>
      <c r="RXD591" s="17"/>
      <c r="RXI591" s="14"/>
      <c r="RXJ591" s="18"/>
      <c r="RXT591" s="17"/>
      <c r="RXY591" s="14"/>
      <c r="RXZ591" s="18"/>
      <c r="RYJ591" s="17"/>
      <c r="RYO591" s="14"/>
      <c r="RYP591" s="18"/>
      <c r="RYZ591" s="17"/>
      <c r="RZE591" s="14"/>
      <c r="RZF591" s="18"/>
      <c r="RZP591" s="17"/>
      <c r="RZU591" s="14"/>
      <c r="RZV591" s="18"/>
      <c r="SAF591" s="17"/>
      <c r="SAK591" s="14"/>
      <c r="SAL591" s="18"/>
      <c r="SAV591" s="17"/>
      <c r="SBA591" s="14"/>
      <c r="SBB591" s="18"/>
      <c r="SBL591" s="17"/>
      <c r="SBQ591" s="14"/>
      <c r="SBR591" s="18"/>
      <c r="SCB591" s="17"/>
      <c r="SCG591" s="14"/>
      <c r="SCH591" s="18"/>
      <c r="SCR591" s="17"/>
      <c r="SCW591" s="14"/>
      <c r="SCX591" s="18"/>
      <c r="SDH591" s="17"/>
      <c r="SDM591" s="14"/>
      <c r="SDN591" s="18"/>
      <c r="SDX591" s="17"/>
      <c r="SEC591" s="14"/>
      <c r="SED591" s="18"/>
      <c r="SEN591" s="17"/>
      <c r="SES591" s="14"/>
      <c r="SET591" s="18"/>
      <c r="SFD591" s="17"/>
      <c r="SFI591" s="14"/>
      <c r="SFJ591" s="18"/>
      <c r="SFT591" s="17"/>
      <c r="SFY591" s="14"/>
      <c r="SFZ591" s="18"/>
      <c r="SGJ591" s="17"/>
      <c r="SGO591" s="14"/>
      <c r="SGP591" s="18"/>
      <c r="SGZ591" s="17"/>
      <c r="SHE591" s="14"/>
      <c r="SHF591" s="18"/>
      <c r="SHP591" s="17"/>
      <c r="SHU591" s="14"/>
      <c r="SHV591" s="18"/>
      <c r="SIF591" s="17"/>
      <c r="SIK591" s="14"/>
      <c r="SIL591" s="18"/>
      <c r="SIV591" s="17"/>
      <c r="SJA591" s="14"/>
      <c r="SJB591" s="18"/>
      <c r="SJL591" s="17"/>
      <c r="SJQ591" s="14"/>
      <c r="SJR591" s="18"/>
      <c r="SKB591" s="17"/>
      <c r="SKG591" s="14"/>
      <c r="SKH591" s="18"/>
      <c r="SKR591" s="17"/>
      <c r="SKW591" s="14"/>
      <c r="SKX591" s="18"/>
      <c r="SLH591" s="17"/>
      <c r="SLM591" s="14"/>
      <c r="SLN591" s="18"/>
      <c r="SLX591" s="17"/>
      <c r="SMC591" s="14"/>
      <c r="SMD591" s="18"/>
      <c r="SMN591" s="17"/>
      <c r="SMS591" s="14"/>
      <c r="SMT591" s="18"/>
      <c r="SND591" s="17"/>
      <c r="SNI591" s="14"/>
      <c r="SNJ591" s="18"/>
      <c r="SNT591" s="17"/>
      <c r="SNY591" s="14"/>
      <c r="SNZ591" s="18"/>
      <c r="SOJ591" s="17"/>
      <c r="SOO591" s="14"/>
      <c r="SOP591" s="18"/>
      <c r="SOZ591" s="17"/>
      <c r="SPE591" s="14"/>
      <c r="SPF591" s="18"/>
      <c r="SPP591" s="17"/>
      <c r="SPU591" s="14"/>
      <c r="SPV591" s="18"/>
      <c r="SQF591" s="17"/>
      <c r="SQK591" s="14"/>
      <c r="SQL591" s="18"/>
      <c r="SQV591" s="17"/>
      <c r="SRA591" s="14"/>
      <c r="SRB591" s="18"/>
      <c r="SRL591" s="17"/>
      <c r="SRQ591" s="14"/>
      <c r="SRR591" s="18"/>
      <c r="SSB591" s="17"/>
      <c r="SSG591" s="14"/>
      <c r="SSH591" s="18"/>
      <c r="SSR591" s="17"/>
      <c r="SSW591" s="14"/>
      <c r="SSX591" s="18"/>
      <c r="STH591" s="17"/>
      <c r="STM591" s="14"/>
      <c r="STN591" s="18"/>
      <c r="STX591" s="17"/>
      <c r="SUC591" s="14"/>
      <c r="SUD591" s="18"/>
      <c r="SUN591" s="17"/>
      <c r="SUS591" s="14"/>
      <c r="SUT591" s="18"/>
      <c r="SVD591" s="17"/>
      <c r="SVI591" s="14"/>
      <c r="SVJ591" s="18"/>
      <c r="SVT591" s="17"/>
      <c r="SVY591" s="14"/>
      <c r="SVZ591" s="18"/>
      <c r="SWJ591" s="17"/>
      <c r="SWO591" s="14"/>
      <c r="SWP591" s="18"/>
      <c r="SWZ591" s="17"/>
      <c r="SXE591" s="14"/>
      <c r="SXF591" s="18"/>
      <c r="SXP591" s="17"/>
      <c r="SXU591" s="14"/>
      <c r="SXV591" s="18"/>
      <c r="SYF591" s="17"/>
      <c r="SYK591" s="14"/>
      <c r="SYL591" s="18"/>
      <c r="SYV591" s="17"/>
      <c r="SZA591" s="14"/>
      <c r="SZB591" s="18"/>
      <c r="SZL591" s="17"/>
      <c r="SZQ591" s="14"/>
      <c r="SZR591" s="18"/>
      <c r="TAB591" s="17"/>
      <c r="TAG591" s="14"/>
      <c r="TAH591" s="18"/>
      <c r="TAR591" s="17"/>
      <c r="TAW591" s="14"/>
      <c r="TAX591" s="18"/>
      <c r="TBH591" s="17"/>
      <c r="TBM591" s="14"/>
      <c r="TBN591" s="18"/>
      <c r="TBX591" s="17"/>
      <c r="TCC591" s="14"/>
      <c r="TCD591" s="18"/>
      <c r="TCN591" s="17"/>
      <c r="TCS591" s="14"/>
      <c r="TCT591" s="18"/>
      <c r="TDD591" s="17"/>
      <c r="TDI591" s="14"/>
      <c r="TDJ591" s="18"/>
      <c r="TDT591" s="17"/>
      <c r="TDY591" s="14"/>
      <c r="TDZ591" s="18"/>
      <c r="TEJ591" s="17"/>
      <c r="TEO591" s="14"/>
      <c r="TEP591" s="18"/>
      <c r="TEZ591" s="17"/>
      <c r="TFE591" s="14"/>
      <c r="TFF591" s="18"/>
      <c r="TFP591" s="17"/>
      <c r="TFU591" s="14"/>
      <c r="TFV591" s="18"/>
      <c r="TGF591" s="17"/>
      <c r="TGK591" s="14"/>
      <c r="TGL591" s="18"/>
      <c r="TGV591" s="17"/>
      <c r="THA591" s="14"/>
      <c r="THB591" s="18"/>
      <c r="THL591" s="17"/>
      <c r="THQ591" s="14"/>
      <c r="THR591" s="18"/>
      <c r="TIB591" s="17"/>
      <c r="TIG591" s="14"/>
      <c r="TIH591" s="18"/>
      <c r="TIR591" s="17"/>
      <c r="TIW591" s="14"/>
      <c r="TIX591" s="18"/>
      <c r="TJH591" s="17"/>
      <c r="TJM591" s="14"/>
      <c r="TJN591" s="18"/>
      <c r="TJX591" s="17"/>
      <c r="TKC591" s="14"/>
      <c r="TKD591" s="18"/>
      <c r="TKN591" s="17"/>
      <c r="TKS591" s="14"/>
      <c r="TKT591" s="18"/>
      <c r="TLD591" s="17"/>
      <c r="TLI591" s="14"/>
      <c r="TLJ591" s="18"/>
      <c r="TLT591" s="17"/>
      <c r="TLY591" s="14"/>
      <c r="TLZ591" s="18"/>
      <c r="TMJ591" s="17"/>
      <c r="TMO591" s="14"/>
      <c r="TMP591" s="18"/>
      <c r="TMZ591" s="17"/>
      <c r="TNE591" s="14"/>
      <c r="TNF591" s="18"/>
      <c r="TNP591" s="17"/>
      <c r="TNU591" s="14"/>
      <c r="TNV591" s="18"/>
      <c r="TOF591" s="17"/>
      <c r="TOK591" s="14"/>
      <c r="TOL591" s="18"/>
      <c r="TOV591" s="17"/>
      <c r="TPA591" s="14"/>
      <c r="TPB591" s="18"/>
      <c r="TPL591" s="17"/>
      <c r="TPQ591" s="14"/>
      <c r="TPR591" s="18"/>
      <c r="TQB591" s="17"/>
      <c r="TQG591" s="14"/>
      <c r="TQH591" s="18"/>
      <c r="TQR591" s="17"/>
      <c r="TQW591" s="14"/>
      <c r="TQX591" s="18"/>
      <c r="TRH591" s="17"/>
      <c r="TRM591" s="14"/>
      <c r="TRN591" s="18"/>
      <c r="TRX591" s="17"/>
      <c r="TSC591" s="14"/>
      <c r="TSD591" s="18"/>
      <c r="TSN591" s="17"/>
      <c r="TSS591" s="14"/>
      <c r="TST591" s="18"/>
      <c r="TTD591" s="17"/>
      <c r="TTI591" s="14"/>
      <c r="TTJ591" s="18"/>
      <c r="TTT591" s="17"/>
      <c r="TTY591" s="14"/>
      <c r="TTZ591" s="18"/>
      <c r="TUJ591" s="17"/>
      <c r="TUO591" s="14"/>
      <c r="TUP591" s="18"/>
      <c r="TUZ591" s="17"/>
      <c r="TVE591" s="14"/>
      <c r="TVF591" s="18"/>
      <c r="TVP591" s="17"/>
      <c r="TVU591" s="14"/>
      <c r="TVV591" s="18"/>
      <c r="TWF591" s="17"/>
      <c r="TWK591" s="14"/>
      <c r="TWL591" s="18"/>
      <c r="TWV591" s="17"/>
      <c r="TXA591" s="14"/>
      <c r="TXB591" s="18"/>
      <c r="TXL591" s="17"/>
      <c r="TXQ591" s="14"/>
      <c r="TXR591" s="18"/>
      <c r="TYB591" s="17"/>
      <c r="TYG591" s="14"/>
      <c r="TYH591" s="18"/>
      <c r="TYR591" s="17"/>
      <c r="TYW591" s="14"/>
      <c r="TYX591" s="18"/>
      <c r="TZH591" s="17"/>
      <c r="TZM591" s="14"/>
      <c r="TZN591" s="18"/>
      <c r="TZX591" s="17"/>
      <c r="UAC591" s="14"/>
      <c r="UAD591" s="18"/>
      <c r="UAN591" s="17"/>
      <c r="UAS591" s="14"/>
      <c r="UAT591" s="18"/>
      <c r="UBD591" s="17"/>
      <c r="UBI591" s="14"/>
      <c r="UBJ591" s="18"/>
      <c r="UBT591" s="17"/>
      <c r="UBY591" s="14"/>
      <c r="UBZ591" s="18"/>
      <c r="UCJ591" s="17"/>
      <c r="UCO591" s="14"/>
      <c r="UCP591" s="18"/>
      <c r="UCZ591" s="17"/>
      <c r="UDE591" s="14"/>
      <c r="UDF591" s="18"/>
      <c r="UDP591" s="17"/>
      <c r="UDU591" s="14"/>
      <c r="UDV591" s="18"/>
      <c r="UEF591" s="17"/>
      <c r="UEK591" s="14"/>
      <c r="UEL591" s="18"/>
      <c r="UEV591" s="17"/>
      <c r="UFA591" s="14"/>
      <c r="UFB591" s="18"/>
      <c r="UFL591" s="17"/>
      <c r="UFQ591" s="14"/>
      <c r="UFR591" s="18"/>
      <c r="UGB591" s="17"/>
      <c r="UGG591" s="14"/>
      <c r="UGH591" s="18"/>
      <c r="UGR591" s="17"/>
      <c r="UGW591" s="14"/>
      <c r="UGX591" s="18"/>
      <c r="UHH591" s="17"/>
      <c r="UHM591" s="14"/>
      <c r="UHN591" s="18"/>
      <c r="UHX591" s="17"/>
      <c r="UIC591" s="14"/>
      <c r="UID591" s="18"/>
      <c r="UIN591" s="17"/>
      <c r="UIS591" s="14"/>
      <c r="UIT591" s="18"/>
      <c r="UJD591" s="17"/>
      <c r="UJI591" s="14"/>
      <c r="UJJ591" s="18"/>
      <c r="UJT591" s="17"/>
      <c r="UJY591" s="14"/>
      <c r="UJZ591" s="18"/>
      <c r="UKJ591" s="17"/>
      <c r="UKO591" s="14"/>
      <c r="UKP591" s="18"/>
      <c r="UKZ591" s="17"/>
      <c r="ULE591" s="14"/>
      <c r="ULF591" s="18"/>
      <c r="ULP591" s="17"/>
      <c r="ULU591" s="14"/>
      <c r="ULV591" s="18"/>
      <c r="UMF591" s="17"/>
      <c r="UMK591" s="14"/>
      <c r="UML591" s="18"/>
      <c r="UMV591" s="17"/>
      <c r="UNA591" s="14"/>
      <c r="UNB591" s="18"/>
      <c r="UNL591" s="17"/>
      <c r="UNQ591" s="14"/>
      <c r="UNR591" s="18"/>
      <c r="UOB591" s="17"/>
      <c r="UOG591" s="14"/>
      <c r="UOH591" s="18"/>
      <c r="UOR591" s="17"/>
      <c r="UOW591" s="14"/>
      <c r="UOX591" s="18"/>
      <c r="UPH591" s="17"/>
      <c r="UPM591" s="14"/>
      <c r="UPN591" s="18"/>
      <c r="UPX591" s="17"/>
      <c r="UQC591" s="14"/>
      <c r="UQD591" s="18"/>
      <c r="UQN591" s="17"/>
      <c r="UQS591" s="14"/>
      <c r="UQT591" s="18"/>
      <c r="URD591" s="17"/>
      <c r="URI591" s="14"/>
      <c r="URJ591" s="18"/>
      <c r="URT591" s="17"/>
      <c r="URY591" s="14"/>
      <c r="URZ591" s="18"/>
      <c r="USJ591" s="17"/>
      <c r="USO591" s="14"/>
      <c r="USP591" s="18"/>
      <c r="USZ591" s="17"/>
      <c r="UTE591" s="14"/>
      <c r="UTF591" s="18"/>
      <c r="UTP591" s="17"/>
      <c r="UTU591" s="14"/>
      <c r="UTV591" s="18"/>
      <c r="UUF591" s="17"/>
      <c r="UUK591" s="14"/>
      <c r="UUL591" s="18"/>
      <c r="UUV591" s="17"/>
      <c r="UVA591" s="14"/>
      <c r="UVB591" s="18"/>
      <c r="UVL591" s="17"/>
      <c r="UVQ591" s="14"/>
      <c r="UVR591" s="18"/>
      <c r="UWB591" s="17"/>
      <c r="UWG591" s="14"/>
      <c r="UWH591" s="18"/>
      <c r="UWR591" s="17"/>
      <c r="UWW591" s="14"/>
      <c r="UWX591" s="18"/>
      <c r="UXH591" s="17"/>
      <c r="UXM591" s="14"/>
      <c r="UXN591" s="18"/>
      <c r="UXX591" s="17"/>
      <c r="UYC591" s="14"/>
      <c r="UYD591" s="18"/>
      <c r="UYN591" s="17"/>
      <c r="UYS591" s="14"/>
      <c r="UYT591" s="18"/>
      <c r="UZD591" s="17"/>
      <c r="UZI591" s="14"/>
      <c r="UZJ591" s="18"/>
      <c r="UZT591" s="17"/>
      <c r="UZY591" s="14"/>
      <c r="UZZ591" s="18"/>
      <c r="VAJ591" s="17"/>
      <c r="VAO591" s="14"/>
      <c r="VAP591" s="18"/>
      <c r="VAZ591" s="17"/>
      <c r="VBE591" s="14"/>
      <c r="VBF591" s="18"/>
      <c r="VBP591" s="17"/>
      <c r="VBU591" s="14"/>
      <c r="VBV591" s="18"/>
      <c r="VCF591" s="17"/>
      <c r="VCK591" s="14"/>
      <c r="VCL591" s="18"/>
      <c r="VCV591" s="17"/>
      <c r="VDA591" s="14"/>
      <c r="VDB591" s="18"/>
      <c r="VDL591" s="17"/>
      <c r="VDQ591" s="14"/>
      <c r="VDR591" s="18"/>
      <c r="VEB591" s="17"/>
      <c r="VEG591" s="14"/>
      <c r="VEH591" s="18"/>
      <c r="VER591" s="17"/>
      <c r="VEW591" s="14"/>
      <c r="VEX591" s="18"/>
      <c r="VFH591" s="17"/>
      <c r="VFM591" s="14"/>
      <c r="VFN591" s="18"/>
      <c r="VFX591" s="17"/>
      <c r="VGC591" s="14"/>
      <c r="VGD591" s="18"/>
      <c r="VGN591" s="17"/>
      <c r="VGS591" s="14"/>
      <c r="VGT591" s="18"/>
      <c r="VHD591" s="17"/>
      <c r="VHI591" s="14"/>
      <c r="VHJ591" s="18"/>
      <c r="VHT591" s="17"/>
      <c r="VHY591" s="14"/>
      <c r="VHZ591" s="18"/>
      <c r="VIJ591" s="17"/>
      <c r="VIO591" s="14"/>
      <c r="VIP591" s="18"/>
      <c r="VIZ591" s="17"/>
      <c r="VJE591" s="14"/>
      <c r="VJF591" s="18"/>
      <c r="VJP591" s="17"/>
      <c r="VJU591" s="14"/>
      <c r="VJV591" s="18"/>
      <c r="VKF591" s="17"/>
      <c r="VKK591" s="14"/>
      <c r="VKL591" s="18"/>
      <c r="VKV591" s="17"/>
      <c r="VLA591" s="14"/>
      <c r="VLB591" s="18"/>
      <c r="VLL591" s="17"/>
      <c r="VLQ591" s="14"/>
      <c r="VLR591" s="18"/>
      <c r="VMB591" s="17"/>
      <c r="VMG591" s="14"/>
      <c r="VMH591" s="18"/>
      <c r="VMR591" s="17"/>
      <c r="VMW591" s="14"/>
      <c r="VMX591" s="18"/>
      <c r="VNH591" s="17"/>
      <c r="VNM591" s="14"/>
      <c r="VNN591" s="18"/>
      <c r="VNX591" s="17"/>
      <c r="VOC591" s="14"/>
      <c r="VOD591" s="18"/>
      <c r="VON591" s="17"/>
      <c r="VOS591" s="14"/>
      <c r="VOT591" s="18"/>
      <c r="VPD591" s="17"/>
      <c r="VPI591" s="14"/>
      <c r="VPJ591" s="18"/>
      <c r="VPT591" s="17"/>
      <c r="VPY591" s="14"/>
      <c r="VPZ591" s="18"/>
      <c r="VQJ591" s="17"/>
      <c r="VQO591" s="14"/>
      <c r="VQP591" s="18"/>
      <c r="VQZ591" s="17"/>
      <c r="VRE591" s="14"/>
      <c r="VRF591" s="18"/>
      <c r="VRP591" s="17"/>
      <c r="VRU591" s="14"/>
      <c r="VRV591" s="18"/>
      <c r="VSF591" s="17"/>
      <c r="VSK591" s="14"/>
      <c r="VSL591" s="18"/>
      <c r="VSV591" s="17"/>
      <c r="VTA591" s="14"/>
      <c r="VTB591" s="18"/>
      <c r="VTL591" s="17"/>
      <c r="VTQ591" s="14"/>
      <c r="VTR591" s="18"/>
      <c r="VUB591" s="17"/>
      <c r="VUG591" s="14"/>
      <c r="VUH591" s="18"/>
      <c r="VUR591" s="17"/>
      <c r="VUW591" s="14"/>
      <c r="VUX591" s="18"/>
      <c r="VVH591" s="17"/>
      <c r="VVM591" s="14"/>
      <c r="VVN591" s="18"/>
      <c r="VVX591" s="17"/>
      <c r="VWC591" s="14"/>
      <c r="VWD591" s="18"/>
      <c r="VWN591" s="17"/>
      <c r="VWS591" s="14"/>
      <c r="VWT591" s="18"/>
      <c r="VXD591" s="17"/>
      <c r="VXI591" s="14"/>
      <c r="VXJ591" s="18"/>
      <c r="VXT591" s="17"/>
      <c r="VXY591" s="14"/>
      <c r="VXZ591" s="18"/>
      <c r="VYJ591" s="17"/>
      <c r="VYO591" s="14"/>
      <c r="VYP591" s="18"/>
      <c r="VYZ591" s="17"/>
      <c r="VZE591" s="14"/>
      <c r="VZF591" s="18"/>
      <c r="VZP591" s="17"/>
      <c r="VZU591" s="14"/>
      <c r="VZV591" s="18"/>
      <c r="WAF591" s="17"/>
      <c r="WAK591" s="14"/>
      <c r="WAL591" s="18"/>
      <c r="WAV591" s="17"/>
      <c r="WBA591" s="14"/>
      <c r="WBB591" s="18"/>
      <c r="WBL591" s="17"/>
      <c r="WBQ591" s="14"/>
      <c r="WBR591" s="18"/>
      <c r="WCB591" s="17"/>
      <c r="WCG591" s="14"/>
      <c r="WCH591" s="18"/>
      <c r="WCR591" s="17"/>
      <c r="WCW591" s="14"/>
      <c r="WCX591" s="18"/>
      <c r="WDH591" s="17"/>
      <c r="WDM591" s="14"/>
      <c r="WDN591" s="18"/>
      <c r="WDX591" s="17"/>
      <c r="WEC591" s="14"/>
      <c r="WED591" s="18"/>
      <c r="WEN591" s="17"/>
      <c r="WES591" s="14"/>
      <c r="WET591" s="18"/>
      <c r="WFD591" s="17"/>
      <c r="WFI591" s="14"/>
      <c r="WFJ591" s="18"/>
      <c r="WFT591" s="17"/>
      <c r="WFY591" s="14"/>
      <c r="WFZ591" s="18"/>
      <c r="WGJ591" s="17"/>
      <c r="WGO591" s="14"/>
      <c r="WGP591" s="18"/>
      <c r="WGZ591" s="17"/>
      <c r="WHE591" s="14"/>
      <c r="WHF591" s="18"/>
      <c r="WHP591" s="17"/>
      <c r="WHU591" s="14"/>
      <c r="WHV591" s="18"/>
      <c r="WIF591" s="17"/>
      <c r="WIK591" s="14"/>
      <c r="WIL591" s="18"/>
      <c r="WIV591" s="17"/>
      <c r="WJA591" s="14"/>
      <c r="WJB591" s="18"/>
      <c r="WJL591" s="17"/>
      <c r="WJQ591" s="14"/>
      <c r="WJR591" s="18"/>
      <c r="WKB591" s="17"/>
      <c r="WKG591" s="14"/>
      <c r="WKH591" s="18"/>
      <c r="WKR591" s="17"/>
      <c r="WKW591" s="14"/>
      <c r="WKX591" s="18"/>
      <c r="WLH591" s="17"/>
      <c r="WLM591" s="14"/>
      <c r="WLN591" s="18"/>
      <c r="WLX591" s="17"/>
      <c r="WMC591" s="14"/>
      <c r="WMD591" s="18"/>
      <c r="WMN591" s="17"/>
      <c r="WMS591" s="14"/>
      <c r="WMT591" s="18"/>
      <c r="WND591" s="17"/>
      <c r="WNI591" s="14"/>
      <c r="WNJ591" s="18"/>
      <c r="WNT591" s="17"/>
      <c r="WNY591" s="14"/>
      <c r="WNZ591" s="18"/>
      <c r="WOJ591" s="17"/>
      <c r="WOO591" s="14"/>
      <c r="WOP591" s="18"/>
      <c r="WOZ591" s="17"/>
      <c r="WPE591" s="14"/>
      <c r="WPF591" s="18"/>
      <c r="WPP591" s="17"/>
      <c r="WPU591" s="14"/>
      <c r="WPV591" s="18"/>
      <c r="WQF591" s="17"/>
      <c r="WQK591" s="14"/>
      <c r="WQL591" s="18"/>
      <c r="WQV591" s="17"/>
      <c r="WRA591" s="14"/>
      <c r="WRB591" s="18"/>
      <c r="WRL591" s="17"/>
      <c r="WRQ591" s="14"/>
      <c r="WRR591" s="18"/>
      <c r="WSB591" s="17"/>
      <c r="WSG591" s="14"/>
      <c r="WSH591" s="18"/>
      <c r="WSR591" s="17"/>
      <c r="WSW591" s="14"/>
      <c r="WSX591" s="18"/>
      <c r="WTH591" s="17"/>
      <c r="WTM591" s="14"/>
      <c r="WTN591" s="18"/>
      <c r="WTX591" s="17"/>
      <c r="WUC591" s="14"/>
      <c r="WUD591" s="18"/>
      <c r="WUN591" s="17"/>
      <c r="WUS591" s="14"/>
      <c r="WUT591" s="18"/>
      <c r="WVD591" s="17"/>
      <c r="WVI591" s="14"/>
      <c r="WVJ591" s="18"/>
      <c r="WVT591" s="17"/>
      <c r="WVY591" s="14"/>
      <c r="WVZ591" s="18"/>
      <c r="WWJ591" s="17"/>
      <c r="WWO591" s="14"/>
      <c r="WWP591" s="18"/>
      <c r="WWZ591" s="17"/>
      <c r="WXE591" s="14"/>
      <c r="WXF591" s="18"/>
      <c r="WXP591" s="17"/>
      <c r="WXU591" s="14"/>
      <c r="WXV591" s="18"/>
      <c r="WYF591" s="17"/>
      <c r="WYK591" s="14"/>
      <c r="WYL591" s="18"/>
      <c r="WYV591" s="17"/>
      <c r="WZA591" s="14"/>
      <c r="WZB591" s="18"/>
      <c r="WZL591" s="17"/>
      <c r="WZQ591" s="14"/>
      <c r="WZR591" s="18"/>
      <c r="XAB591" s="17"/>
      <c r="XAG591" s="14"/>
      <c r="XAH591" s="18"/>
      <c r="XAR591" s="17"/>
      <c r="XAW591" s="14"/>
      <c r="XAX591" s="18"/>
      <c r="XBH591" s="17"/>
      <c r="XBM591" s="14"/>
      <c r="XBN591" s="18"/>
      <c r="XBX591" s="17"/>
      <c r="XCC591" s="14"/>
      <c r="XCD591" s="18"/>
      <c r="XCN591" s="17"/>
      <c r="XCS591" s="14"/>
      <c r="XCT591" s="18"/>
      <c r="XDD591" s="17"/>
      <c r="XDI591" s="14"/>
      <c r="XDJ591" s="18"/>
      <c r="XDT591" s="17"/>
      <c r="XDY591" s="14"/>
      <c r="XDZ591" s="18"/>
      <c r="XEJ591" s="17"/>
      <c r="XEO591" s="14"/>
      <c r="XEP591" s="18"/>
      <c r="XEZ591" s="17"/>
    </row>
    <row r="592" spans="1:1020 1025:2044 2049:3068 3073:4092 4097:5116 5121:6140 6145:7164 7169:8188 8193:9212 9217:10236 10241:11260 11265:12284 12289:13308 13313:14332 14337:15356 15361:16380" s="15" customFormat="1" ht="20.45" hidden="1" customHeight="1" x14ac:dyDescent="0.2">
      <c r="A592" s="14">
        <f t="shared" si="49"/>
        <v>589</v>
      </c>
      <c r="B592" s="15" t="s">
        <v>1017</v>
      </c>
      <c r="C592" s="15" t="s">
        <v>1018</v>
      </c>
      <c r="D592" s="15">
        <v>0.89</v>
      </c>
      <c r="E592" s="16">
        <v>0.77</v>
      </c>
      <c r="F592" s="15" t="s">
        <v>60</v>
      </c>
      <c r="G592" s="15">
        <v>5884</v>
      </c>
      <c r="H592" s="15" t="s">
        <v>615</v>
      </c>
      <c r="I592" s="15" t="s">
        <v>62</v>
      </c>
      <c r="J592" s="15" t="s">
        <v>221</v>
      </c>
      <c r="K592" s="15" t="s">
        <v>616</v>
      </c>
      <c r="L592" s="15">
        <v>43285</v>
      </c>
      <c r="M592" s="15" t="s">
        <v>615</v>
      </c>
      <c r="N592" s="15" t="s">
        <v>65</v>
      </c>
      <c r="O592" s="15">
        <v>5884</v>
      </c>
      <c r="P592" s="15" t="s">
        <v>60</v>
      </c>
      <c r="Q592" s="6">
        <f t="shared" si="46"/>
        <v>-0.1348314606741573</v>
      </c>
      <c r="R592" s="1" t="str">
        <f t="shared" si="47"/>
        <v>ORDEN DE COMPRA 1210015271-GELCO</v>
      </c>
      <c r="U592" s="15">
        <f t="shared" si="45"/>
        <v>1</v>
      </c>
      <c r="V592" s="1" t="s">
        <v>615</v>
      </c>
      <c r="W592" s="1" t="str">
        <f t="shared" si="48"/>
        <v>ok</v>
      </c>
      <c r="AB592" s="17"/>
      <c r="AG592" s="14"/>
      <c r="AH592" s="18"/>
      <c r="AR592" s="17"/>
      <c r="AW592" s="14"/>
      <c r="AX592" s="18"/>
      <c r="BH592" s="17"/>
      <c r="BM592" s="14"/>
      <c r="BN592" s="18"/>
      <c r="BX592" s="17"/>
      <c r="CC592" s="14"/>
      <c r="CD592" s="18"/>
      <c r="CN592" s="17"/>
      <c r="CS592" s="14"/>
      <c r="CT592" s="18"/>
      <c r="DD592" s="17"/>
      <c r="DI592" s="14"/>
      <c r="DJ592" s="18"/>
      <c r="DT592" s="17"/>
      <c r="DY592" s="14"/>
      <c r="DZ592" s="18"/>
      <c r="EJ592" s="17"/>
      <c r="EO592" s="14"/>
      <c r="EP592" s="18"/>
      <c r="EZ592" s="17"/>
      <c r="FE592" s="14"/>
      <c r="FF592" s="18"/>
      <c r="FP592" s="17"/>
      <c r="FU592" s="14"/>
      <c r="FV592" s="18"/>
      <c r="GF592" s="17"/>
      <c r="GK592" s="14"/>
      <c r="GL592" s="18"/>
      <c r="GV592" s="17"/>
      <c r="HA592" s="14"/>
      <c r="HB592" s="18"/>
      <c r="HL592" s="17"/>
      <c r="HQ592" s="14"/>
      <c r="HR592" s="18"/>
      <c r="IB592" s="17"/>
      <c r="IG592" s="14"/>
      <c r="IH592" s="18"/>
      <c r="IR592" s="17"/>
      <c r="IW592" s="14"/>
      <c r="IX592" s="18"/>
      <c r="JH592" s="17"/>
      <c r="JM592" s="14"/>
      <c r="JN592" s="18"/>
      <c r="JX592" s="17"/>
      <c r="KC592" s="14"/>
      <c r="KD592" s="18"/>
      <c r="KN592" s="17"/>
      <c r="KS592" s="14"/>
      <c r="KT592" s="18"/>
      <c r="LD592" s="17"/>
      <c r="LI592" s="14"/>
      <c r="LJ592" s="18"/>
      <c r="LT592" s="17"/>
      <c r="LY592" s="14"/>
      <c r="LZ592" s="18"/>
      <c r="MJ592" s="17"/>
      <c r="MO592" s="14"/>
      <c r="MP592" s="18"/>
      <c r="MZ592" s="17"/>
      <c r="NE592" s="14"/>
      <c r="NF592" s="18"/>
      <c r="NP592" s="17"/>
      <c r="NU592" s="14"/>
      <c r="NV592" s="18"/>
      <c r="OF592" s="17"/>
      <c r="OK592" s="14"/>
      <c r="OL592" s="18"/>
      <c r="OV592" s="17"/>
      <c r="PA592" s="14"/>
      <c r="PB592" s="18"/>
      <c r="PL592" s="17"/>
      <c r="PQ592" s="14"/>
      <c r="PR592" s="18"/>
      <c r="QB592" s="17"/>
      <c r="QG592" s="14"/>
      <c r="QH592" s="18"/>
      <c r="QR592" s="17"/>
      <c r="QW592" s="14"/>
      <c r="QX592" s="18"/>
      <c r="RH592" s="17"/>
      <c r="RM592" s="14"/>
      <c r="RN592" s="18"/>
      <c r="RX592" s="17"/>
      <c r="SC592" s="14"/>
      <c r="SD592" s="18"/>
      <c r="SN592" s="17"/>
      <c r="SS592" s="14"/>
      <c r="ST592" s="18"/>
      <c r="TD592" s="17"/>
      <c r="TI592" s="14"/>
      <c r="TJ592" s="18"/>
      <c r="TT592" s="17"/>
      <c r="TY592" s="14"/>
      <c r="TZ592" s="18"/>
      <c r="UJ592" s="17"/>
      <c r="UO592" s="14"/>
      <c r="UP592" s="18"/>
      <c r="UZ592" s="17"/>
      <c r="VE592" s="14"/>
      <c r="VF592" s="18"/>
      <c r="VP592" s="17"/>
      <c r="VU592" s="14"/>
      <c r="VV592" s="18"/>
      <c r="WF592" s="17"/>
      <c r="WK592" s="14"/>
      <c r="WL592" s="18"/>
      <c r="WV592" s="17"/>
      <c r="XA592" s="14"/>
      <c r="XB592" s="18"/>
      <c r="XL592" s="17"/>
      <c r="XQ592" s="14"/>
      <c r="XR592" s="18"/>
      <c r="YB592" s="17"/>
      <c r="YG592" s="14"/>
      <c r="YH592" s="18"/>
      <c r="YR592" s="17"/>
      <c r="YW592" s="14"/>
      <c r="YX592" s="18"/>
      <c r="ZH592" s="17"/>
      <c r="ZM592" s="14"/>
      <c r="ZN592" s="18"/>
      <c r="ZX592" s="17"/>
      <c r="AAC592" s="14"/>
      <c r="AAD592" s="18"/>
      <c r="AAN592" s="17"/>
      <c r="AAS592" s="14"/>
      <c r="AAT592" s="18"/>
      <c r="ABD592" s="17"/>
      <c r="ABI592" s="14"/>
      <c r="ABJ592" s="18"/>
      <c r="ABT592" s="17"/>
      <c r="ABY592" s="14"/>
      <c r="ABZ592" s="18"/>
      <c r="ACJ592" s="17"/>
      <c r="ACO592" s="14"/>
      <c r="ACP592" s="18"/>
      <c r="ACZ592" s="17"/>
      <c r="ADE592" s="14"/>
      <c r="ADF592" s="18"/>
      <c r="ADP592" s="17"/>
      <c r="ADU592" s="14"/>
      <c r="ADV592" s="18"/>
      <c r="AEF592" s="17"/>
      <c r="AEK592" s="14"/>
      <c r="AEL592" s="18"/>
      <c r="AEV592" s="17"/>
      <c r="AFA592" s="14"/>
      <c r="AFB592" s="18"/>
      <c r="AFL592" s="17"/>
      <c r="AFQ592" s="14"/>
      <c r="AFR592" s="18"/>
      <c r="AGB592" s="17"/>
      <c r="AGG592" s="14"/>
      <c r="AGH592" s="18"/>
      <c r="AGR592" s="17"/>
      <c r="AGW592" s="14"/>
      <c r="AGX592" s="18"/>
      <c r="AHH592" s="17"/>
      <c r="AHM592" s="14"/>
      <c r="AHN592" s="18"/>
      <c r="AHX592" s="17"/>
      <c r="AIC592" s="14"/>
      <c r="AID592" s="18"/>
      <c r="AIN592" s="17"/>
      <c r="AIS592" s="14"/>
      <c r="AIT592" s="18"/>
      <c r="AJD592" s="17"/>
      <c r="AJI592" s="14"/>
      <c r="AJJ592" s="18"/>
      <c r="AJT592" s="17"/>
      <c r="AJY592" s="14"/>
      <c r="AJZ592" s="18"/>
      <c r="AKJ592" s="17"/>
      <c r="AKO592" s="14"/>
      <c r="AKP592" s="18"/>
      <c r="AKZ592" s="17"/>
      <c r="ALE592" s="14"/>
      <c r="ALF592" s="18"/>
      <c r="ALP592" s="17"/>
      <c r="ALU592" s="14"/>
      <c r="ALV592" s="18"/>
      <c r="AMF592" s="17"/>
      <c r="AMK592" s="14"/>
      <c r="AML592" s="18"/>
      <c r="AMV592" s="17"/>
      <c r="ANA592" s="14"/>
      <c r="ANB592" s="18"/>
      <c r="ANL592" s="17"/>
      <c r="ANQ592" s="14"/>
      <c r="ANR592" s="18"/>
      <c r="AOB592" s="17"/>
      <c r="AOG592" s="14"/>
      <c r="AOH592" s="18"/>
      <c r="AOR592" s="17"/>
      <c r="AOW592" s="14"/>
      <c r="AOX592" s="18"/>
      <c r="APH592" s="17"/>
      <c r="APM592" s="14"/>
      <c r="APN592" s="18"/>
      <c r="APX592" s="17"/>
      <c r="AQC592" s="14"/>
      <c r="AQD592" s="18"/>
      <c r="AQN592" s="17"/>
      <c r="AQS592" s="14"/>
      <c r="AQT592" s="18"/>
      <c r="ARD592" s="17"/>
      <c r="ARI592" s="14"/>
      <c r="ARJ592" s="18"/>
      <c r="ART592" s="17"/>
      <c r="ARY592" s="14"/>
      <c r="ARZ592" s="18"/>
      <c r="ASJ592" s="17"/>
      <c r="ASO592" s="14"/>
      <c r="ASP592" s="18"/>
      <c r="ASZ592" s="17"/>
      <c r="ATE592" s="14"/>
      <c r="ATF592" s="18"/>
      <c r="ATP592" s="17"/>
      <c r="ATU592" s="14"/>
      <c r="ATV592" s="18"/>
      <c r="AUF592" s="17"/>
      <c r="AUK592" s="14"/>
      <c r="AUL592" s="18"/>
      <c r="AUV592" s="17"/>
      <c r="AVA592" s="14"/>
      <c r="AVB592" s="18"/>
      <c r="AVL592" s="17"/>
      <c r="AVQ592" s="14"/>
      <c r="AVR592" s="18"/>
      <c r="AWB592" s="17"/>
      <c r="AWG592" s="14"/>
      <c r="AWH592" s="18"/>
      <c r="AWR592" s="17"/>
      <c r="AWW592" s="14"/>
      <c r="AWX592" s="18"/>
      <c r="AXH592" s="17"/>
      <c r="AXM592" s="14"/>
      <c r="AXN592" s="18"/>
      <c r="AXX592" s="17"/>
      <c r="AYC592" s="14"/>
      <c r="AYD592" s="18"/>
      <c r="AYN592" s="17"/>
      <c r="AYS592" s="14"/>
      <c r="AYT592" s="18"/>
      <c r="AZD592" s="17"/>
      <c r="AZI592" s="14"/>
      <c r="AZJ592" s="18"/>
      <c r="AZT592" s="17"/>
      <c r="AZY592" s="14"/>
      <c r="AZZ592" s="18"/>
      <c r="BAJ592" s="17"/>
      <c r="BAO592" s="14"/>
      <c r="BAP592" s="18"/>
      <c r="BAZ592" s="17"/>
      <c r="BBE592" s="14"/>
      <c r="BBF592" s="18"/>
      <c r="BBP592" s="17"/>
      <c r="BBU592" s="14"/>
      <c r="BBV592" s="18"/>
      <c r="BCF592" s="17"/>
      <c r="BCK592" s="14"/>
      <c r="BCL592" s="18"/>
      <c r="BCV592" s="17"/>
      <c r="BDA592" s="14"/>
      <c r="BDB592" s="18"/>
      <c r="BDL592" s="17"/>
      <c r="BDQ592" s="14"/>
      <c r="BDR592" s="18"/>
      <c r="BEB592" s="17"/>
      <c r="BEG592" s="14"/>
      <c r="BEH592" s="18"/>
      <c r="BER592" s="17"/>
      <c r="BEW592" s="14"/>
      <c r="BEX592" s="18"/>
      <c r="BFH592" s="17"/>
      <c r="BFM592" s="14"/>
      <c r="BFN592" s="18"/>
      <c r="BFX592" s="17"/>
      <c r="BGC592" s="14"/>
      <c r="BGD592" s="18"/>
      <c r="BGN592" s="17"/>
      <c r="BGS592" s="14"/>
      <c r="BGT592" s="18"/>
      <c r="BHD592" s="17"/>
      <c r="BHI592" s="14"/>
      <c r="BHJ592" s="18"/>
      <c r="BHT592" s="17"/>
      <c r="BHY592" s="14"/>
      <c r="BHZ592" s="18"/>
      <c r="BIJ592" s="17"/>
      <c r="BIO592" s="14"/>
      <c r="BIP592" s="18"/>
      <c r="BIZ592" s="17"/>
      <c r="BJE592" s="14"/>
      <c r="BJF592" s="18"/>
      <c r="BJP592" s="17"/>
      <c r="BJU592" s="14"/>
      <c r="BJV592" s="18"/>
      <c r="BKF592" s="17"/>
      <c r="BKK592" s="14"/>
      <c r="BKL592" s="18"/>
      <c r="BKV592" s="17"/>
      <c r="BLA592" s="14"/>
      <c r="BLB592" s="18"/>
      <c r="BLL592" s="17"/>
      <c r="BLQ592" s="14"/>
      <c r="BLR592" s="18"/>
      <c r="BMB592" s="17"/>
      <c r="BMG592" s="14"/>
      <c r="BMH592" s="18"/>
      <c r="BMR592" s="17"/>
      <c r="BMW592" s="14"/>
      <c r="BMX592" s="18"/>
      <c r="BNH592" s="17"/>
      <c r="BNM592" s="14"/>
      <c r="BNN592" s="18"/>
      <c r="BNX592" s="17"/>
      <c r="BOC592" s="14"/>
      <c r="BOD592" s="18"/>
      <c r="BON592" s="17"/>
      <c r="BOS592" s="14"/>
      <c r="BOT592" s="18"/>
      <c r="BPD592" s="17"/>
      <c r="BPI592" s="14"/>
      <c r="BPJ592" s="18"/>
      <c r="BPT592" s="17"/>
      <c r="BPY592" s="14"/>
      <c r="BPZ592" s="18"/>
      <c r="BQJ592" s="17"/>
      <c r="BQO592" s="14"/>
      <c r="BQP592" s="18"/>
      <c r="BQZ592" s="17"/>
      <c r="BRE592" s="14"/>
      <c r="BRF592" s="18"/>
      <c r="BRP592" s="17"/>
      <c r="BRU592" s="14"/>
      <c r="BRV592" s="18"/>
      <c r="BSF592" s="17"/>
      <c r="BSK592" s="14"/>
      <c r="BSL592" s="18"/>
      <c r="BSV592" s="17"/>
      <c r="BTA592" s="14"/>
      <c r="BTB592" s="18"/>
      <c r="BTL592" s="17"/>
      <c r="BTQ592" s="14"/>
      <c r="BTR592" s="18"/>
      <c r="BUB592" s="17"/>
      <c r="BUG592" s="14"/>
      <c r="BUH592" s="18"/>
      <c r="BUR592" s="17"/>
      <c r="BUW592" s="14"/>
      <c r="BUX592" s="18"/>
      <c r="BVH592" s="17"/>
      <c r="BVM592" s="14"/>
      <c r="BVN592" s="18"/>
      <c r="BVX592" s="17"/>
      <c r="BWC592" s="14"/>
      <c r="BWD592" s="18"/>
      <c r="BWN592" s="17"/>
      <c r="BWS592" s="14"/>
      <c r="BWT592" s="18"/>
      <c r="BXD592" s="17"/>
      <c r="BXI592" s="14"/>
      <c r="BXJ592" s="18"/>
      <c r="BXT592" s="17"/>
      <c r="BXY592" s="14"/>
      <c r="BXZ592" s="18"/>
      <c r="BYJ592" s="17"/>
      <c r="BYO592" s="14"/>
      <c r="BYP592" s="18"/>
      <c r="BYZ592" s="17"/>
      <c r="BZE592" s="14"/>
      <c r="BZF592" s="18"/>
      <c r="BZP592" s="17"/>
      <c r="BZU592" s="14"/>
      <c r="BZV592" s="18"/>
      <c r="CAF592" s="17"/>
      <c r="CAK592" s="14"/>
      <c r="CAL592" s="18"/>
      <c r="CAV592" s="17"/>
      <c r="CBA592" s="14"/>
      <c r="CBB592" s="18"/>
      <c r="CBL592" s="17"/>
      <c r="CBQ592" s="14"/>
      <c r="CBR592" s="18"/>
      <c r="CCB592" s="17"/>
      <c r="CCG592" s="14"/>
      <c r="CCH592" s="18"/>
      <c r="CCR592" s="17"/>
      <c r="CCW592" s="14"/>
      <c r="CCX592" s="18"/>
      <c r="CDH592" s="17"/>
      <c r="CDM592" s="14"/>
      <c r="CDN592" s="18"/>
      <c r="CDX592" s="17"/>
      <c r="CEC592" s="14"/>
      <c r="CED592" s="18"/>
      <c r="CEN592" s="17"/>
      <c r="CES592" s="14"/>
      <c r="CET592" s="18"/>
      <c r="CFD592" s="17"/>
      <c r="CFI592" s="14"/>
      <c r="CFJ592" s="18"/>
      <c r="CFT592" s="17"/>
      <c r="CFY592" s="14"/>
      <c r="CFZ592" s="18"/>
      <c r="CGJ592" s="17"/>
      <c r="CGO592" s="14"/>
      <c r="CGP592" s="18"/>
      <c r="CGZ592" s="17"/>
      <c r="CHE592" s="14"/>
      <c r="CHF592" s="18"/>
      <c r="CHP592" s="17"/>
      <c r="CHU592" s="14"/>
      <c r="CHV592" s="18"/>
      <c r="CIF592" s="17"/>
      <c r="CIK592" s="14"/>
      <c r="CIL592" s="18"/>
      <c r="CIV592" s="17"/>
      <c r="CJA592" s="14"/>
      <c r="CJB592" s="18"/>
      <c r="CJL592" s="17"/>
      <c r="CJQ592" s="14"/>
      <c r="CJR592" s="18"/>
      <c r="CKB592" s="17"/>
      <c r="CKG592" s="14"/>
      <c r="CKH592" s="18"/>
      <c r="CKR592" s="17"/>
      <c r="CKW592" s="14"/>
      <c r="CKX592" s="18"/>
      <c r="CLH592" s="17"/>
      <c r="CLM592" s="14"/>
      <c r="CLN592" s="18"/>
      <c r="CLX592" s="17"/>
      <c r="CMC592" s="14"/>
      <c r="CMD592" s="18"/>
      <c r="CMN592" s="17"/>
      <c r="CMS592" s="14"/>
      <c r="CMT592" s="18"/>
      <c r="CND592" s="17"/>
      <c r="CNI592" s="14"/>
      <c r="CNJ592" s="18"/>
      <c r="CNT592" s="17"/>
      <c r="CNY592" s="14"/>
      <c r="CNZ592" s="18"/>
      <c r="COJ592" s="17"/>
      <c r="COO592" s="14"/>
      <c r="COP592" s="18"/>
      <c r="COZ592" s="17"/>
      <c r="CPE592" s="14"/>
      <c r="CPF592" s="18"/>
      <c r="CPP592" s="17"/>
      <c r="CPU592" s="14"/>
      <c r="CPV592" s="18"/>
      <c r="CQF592" s="17"/>
      <c r="CQK592" s="14"/>
      <c r="CQL592" s="18"/>
      <c r="CQV592" s="17"/>
      <c r="CRA592" s="14"/>
      <c r="CRB592" s="18"/>
      <c r="CRL592" s="17"/>
      <c r="CRQ592" s="14"/>
      <c r="CRR592" s="18"/>
      <c r="CSB592" s="17"/>
      <c r="CSG592" s="14"/>
      <c r="CSH592" s="18"/>
      <c r="CSR592" s="17"/>
      <c r="CSW592" s="14"/>
      <c r="CSX592" s="18"/>
      <c r="CTH592" s="17"/>
      <c r="CTM592" s="14"/>
      <c r="CTN592" s="18"/>
      <c r="CTX592" s="17"/>
      <c r="CUC592" s="14"/>
      <c r="CUD592" s="18"/>
      <c r="CUN592" s="17"/>
      <c r="CUS592" s="14"/>
      <c r="CUT592" s="18"/>
      <c r="CVD592" s="17"/>
      <c r="CVI592" s="14"/>
      <c r="CVJ592" s="18"/>
      <c r="CVT592" s="17"/>
      <c r="CVY592" s="14"/>
      <c r="CVZ592" s="18"/>
      <c r="CWJ592" s="17"/>
      <c r="CWO592" s="14"/>
      <c r="CWP592" s="18"/>
      <c r="CWZ592" s="17"/>
      <c r="CXE592" s="14"/>
      <c r="CXF592" s="18"/>
      <c r="CXP592" s="17"/>
      <c r="CXU592" s="14"/>
      <c r="CXV592" s="18"/>
      <c r="CYF592" s="17"/>
      <c r="CYK592" s="14"/>
      <c r="CYL592" s="18"/>
      <c r="CYV592" s="17"/>
      <c r="CZA592" s="14"/>
      <c r="CZB592" s="18"/>
      <c r="CZL592" s="17"/>
      <c r="CZQ592" s="14"/>
      <c r="CZR592" s="18"/>
      <c r="DAB592" s="17"/>
      <c r="DAG592" s="14"/>
      <c r="DAH592" s="18"/>
      <c r="DAR592" s="17"/>
      <c r="DAW592" s="14"/>
      <c r="DAX592" s="18"/>
      <c r="DBH592" s="17"/>
      <c r="DBM592" s="14"/>
      <c r="DBN592" s="18"/>
      <c r="DBX592" s="17"/>
      <c r="DCC592" s="14"/>
      <c r="DCD592" s="18"/>
      <c r="DCN592" s="17"/>
      <c r="DCS592" s="14"/>
      <c r="DCT592" s="18"/>
      <c r="DDD592" s="17"/>
      <c r="DDI592" s="14"/>
      <c r="DDJ592" s="18"/>
      <c r="DDT592" s="17"/>
      <c r="DDY592" s="14"/>
      <c r="DDZ592" s="18"/>
      <c r="DEJ592" s="17"/>
      <c r="DEO592" s="14"/>
      <c r="DEP592" s="18"/>
      <c r="DEZ592" s="17"/>
      <c r="DFE592" s="14"/>
      <c r="DFF592" s="18"/>
      <c r="DFP592" s="17"/>
      <c r="DFU592" s="14"/>
      <c r="DFV592" s="18"/>
      <c r="DGF592" s="17"/>
      <c r="DGK592" s="14"/>
      <c r="DGL592" s="18"/>
      <c r="DGV592" s="17"/>
      <c r="DHA592" s="14"/>
      <c r="DHB592" s="18"/>
      <c r="DHL592" s="17"/>
      <c r="DHQ592" s="14"/>
      <c r="DHR592" s="18"/>
      <c r="DIB592" s="17"/>
      <c r="DIG592" s="14"/>
      <c r="DIH592" s="18"/>
      <c r="DIR592" s="17"/>
      <c r="DIW592" s="14"/>
      <c r="DIX592" s="18"/>
      <c r="DJH592" s="17"/>
      <c r="DJM592" s="14"/>
      <c r="DJN592" s="18"/>
      <c r="DJX592" s="17"/>
      <c r="DKC592" s="14"/>
      <c r="DKD592" s="18"/>
      <c r="DKN592" s="17"/>
      <c r="DKS592" s="14"/>
      <c r="DKT592" s="18"/>
      <c r="DLD592" s="17"/>
      <c r="DLI592" s="14"/>
      <c r="DLJ592" s="18"/>
      <c r="DLT592" s="17"/>
      <c r="DLY592" s="14"/>
      <c r="DLZ592" s="18"/>
      <c r="DMJ592" s="17"/>
      <c r="DMO592" s="14"/>
      <c r="DMP592" s="18"/>
      <c r="DMZ592" s="17"/>
      <c r="DNE592" s="14"/>
      <c r="DNF592" s="18"/>
      <c r="DNP592" s="17"/>
      <c r="DNU592" s="14"/>
      <c r="DNV592" s="18"/>
      <c r="DOF592" s="17"/>
      <c r="DOK592" s="14"/>
      <c r="DOL592" s="18"/>
      <c r="DOV592" s="17"/>
      <c r="DPA592" s="14"/>
      <c r="DPB592" s="18"/>
      <c r="DPL592" s="17"/>
      <c r="DPQ592" s="14"/>
      <c r="DPR592" s="18"/>
      <c r="DQB592" s="17"/>
      <c r="DQG592" s="14"/>
      <c r="DQH592" s="18"/>
      <c r="DQR592" s="17"/>
      <c r="DQW592" s="14"/>
      <c r="DQX592" s="18"/>
      <c r="DRH592" s="17"/>
      <c r="DRM592" s="14"/>
      <c r="DRN592" s="18"/>
      <c r="DRX592" s="17"/>
      <c r="DSC592" s="14"/>
      <c r="DSD592" s="18"/>
      <c r="DSN592" s="17"/>
      <c r="DSS592" s="14"/>
      <c r="DST592" s="18"/>
      <c r="DTD592" s="17"/>
      <c r="DTI592" s="14"/>
      <c r="DTJ592" s="18"/>
      <c r="DTT592" s="17"/>
      <c r="DTY592" s="14"/>
      <c r="DTZ592" s="18"/>
      <c r="DUJ592" s="17"/>
      <c r="DUO592" s="14"/>
      <c r="DUP592" s="18"/>
      <c r="DUZ592" s="17"/>
      <c r="DVE592" s="14"/>
      <c r="DVF592" s="18"/>
      <c r="DVP592" s="17"/>
      <c r="DVU592" s="14"/>
      <c r="DVV592" s="18"/>
      <c r="DWF592" s="17"/>
      <c r="DWK592" s="14"/>
      <c r="DWL592" s="18"/>
      <c r="DWV592" s="17"/>
      <c r="DXA592" s="14"/>
      <c r="DXB592" s="18"/>
      <c r="DXL592" s="17"/>
      <c r="DXQ592" s="14"/>
      <c r="DXR592" s="18"/>
      <c r="DYB592" s="17"/>
      <c r="DYG592" s="14"/>
      <c r="DYH592" s="18"/>
      <c r="DYR592" s="17"/>
      <c r="DYW592" s="14"/>
      <c r="DYX592" s="18"/>
      <c r="DZH592" s="17"/>
      <c r="DZM592" s="14"/>
      <c r="DZN592" s="18"/>
      <c r="DZX592" s="17"/>
      <c r="EAC592" s="14"/>
      <c r="EAD592" s="18"/>
      <c r="EAN592" s="17"/>
      <c r="EAS592" s="14"/>
      <c r="EAT592" s="18"/>
      <c r="EBD592" s="17"/>
      <c r="EBI592" s="14"/>
      <c r="EBJ592" s="18"/>
      <c r="EBT592" s="17"/>
      <c r="EBY592" s="14"/>
      <c r="EBZ592" s="18"/>
      <c r="ECJ592" s="17"/>
      <c r="ECO592" s="14"/>
      <c r="ECP592" s="18"/>
      <c r="ECZ592" s="17"/>
      <c r="EDE592" s="14"/>
      <c r="EDF592" s="18"/>
      <c r="EDP592" s="17"/>
      <c r="EDU592" s="14"/>
      <c r="EDV592" s="18"/>
      <c r="EEF592" s="17"/>
      <c r="EEK592" s="14"/>
      <c r="EEL592" s="18"/>
      <c r="EEV592" s="17"/>
      <c r="EFA592" s="14"/>
      <c r="EFB592" s="18"/>
      <c r="EFL592" s="17"/>
      <c r="EFQ592" s="14"/>
      <c r="EFR592" s="18"/>
      <c r="EGB592" s="17"/>
      <c r="EGG592" s="14"/>
      <c r="EGH592" s="18"/>
      <c r="EGR592" s="17"/>
      <c r="EGW592" s="14"/>
      <c r="EGX592" s="18"/>
      <c r="EHH592" s="17"/>
      <c r="EHM592" s="14"/>
      <c r="EHN592" s="18"/>
      <c r="EHX592" s="17"/>
      <c r="EIC592" s="14"/>
      <c r="EID592" s="18"/>
      <c r="EIN592" s="17"/>
      <c r="EIS592" s="14"/>
      <c r="EIT592" s="18"/>
      <c r="EJD592" s="17"/>
      <c r="EJI592" s="14"/>
      <c r="EJJ592" s="18"/>
      <c r="EJT592" s="17"/>
      <c r="EJY592" s="14"/>
      <c r="EJZ592" s="18"/>
      <c r="EKJ592" s="17"/>
      <c r="EKO592" s="14"/>
      <c r="EKP592" s="18"/>
      <c r="EKZ592" s="17"/>
      <c r="ELE592" s="14"/>
      <c r="ELF592" s="18"/>
      <c r="ELP592" s="17"/>
      <c r="ELU592" s="14"/>
      <c r="ELV592" s="18"/>
      <c r="EMF592" s="17"/>
      <c r="EMK592" s="14"/>
      <c r="EML592" s="18"/>
      <c r="EMV592" s="17"/>
      <c r="ENA592" s="14"/>
      <c r="ENB592" s="18"/>
      <c r="ENL592" s="17"/>
      <c r="ENQ592" s="14"/>
      <c r="ENR592" s="18"/>
      <c r="EOB592" s="17"/>
      <c r="EOG592" s="14"/>
      <c r="EOH592" s="18"/>
      <c r="EOR592" s="17"/>
      <c r="EOW592" s="14"/>
      <c r="EOX592" s="18"/>
      <c r="EPH592" s="17"/>
      <c r="EPM592" s="14"/>
      <c r="EPN592" s="18"/>
      <c r="EPX592" s="17"/>
      <c r="EQC592" s="14"/>
      <c r="EQD592" s="18"/>
      <c r="EQN592" s="17"/>
      <c r="EQS592" s="14"/>
      <c r="EQT592" s="18"/>
      <c r="ERD592" s="17"/>
      <c r="ERI592" s="14"/>
      <c r="ERJ592" s="18"/>
      <c r="ERT592" s="17"/>
      <c r="ERY592" s="14"/>
      <c r="ERZ592" s="18"/>
      <c r="ESJ592" s="17"/>
      <c r="ESO592" s="14"/>
      <c r="ESP592" s="18"/>
      <c r="ESZ592" s="17"/>
      <c r="ETE592" s="14"/>
      <c r="ETF592" s="18"/>
      <c r="ETP592" s="17"/>
      <c r="ETU592" s="14"/>
      <c r="ETV592" s="18"/>
      <c r="EUF592" s="17"/>
      <c r="EUK592" s="14"/>
      <c r="EUL592" s="18"/>
      <c r="EUV592" s="17"/>
      <c r="EVA592" s="14"/>
      <c r="EVB592" s="18"/>
      <c r="EVL592" s="17"/>
      <c r="EVQ592" s="14"/>
      <c r="EVR592" s="18"/>
      <c r="EWB592" s="17"/>
      <c r="EWG592" s="14"/>
      <c r="EWH592" s="18"/>
      <c r="EWR592" s="17"/>
      <c r="EWW592" s="14"/>
      <c r="EWX592" s="18"/>
      <c r="EXH592" s="17"/>
      <c r="EXM592" s="14"/>
      <c r="EXN592" s="18"/>
      <c r="EXX592" s="17"/>
      <c r="EYC592" s="14"/>
      <c r="EYD592" s="18"/>
      <c r="EYN592" s="17"/>
      <c r="EYS592" s="14"/>
      <c r="EYT592" s="18"/>
      <c r="EZD592" s="17"/>
      <c r="EZI592" s="14"/>
      <c r="EZJ592" s="18"/>
      <c r="EZT592" s="17"/>
      <c r="EZY592" s="14"/>
      <c r="EZZ592" s="18"/>
      <c r="FAJ592" s="17"/>
      <c r="FAO592" s="14"/>
      <c r="FAP592" s="18"/>
      <c r="FAZ592" s="17"/>
      <c r="FBE592" s="14"/>
      <c r="FBF592" s="18"/>
      <c r="FBP592" s="17"/>
      <c r="FBU592" s="14"/>
      <c r="FBV592" s="18"/>
      <c r="FCF592" s="17"/>
      <c r="FCK592" s="14"/>
      <c r="FCL592" s="18"/>
      <c r="FCV592" s="17"/>
      <c r="FDA592" s="14"/>
      <c r="FDB592" s="18"/>
      <c r="FDL592" s="17"/>
      <c r="FDQ592" s="14"/>
      <c r="FDR592" s="18"/>
      <c r="FEB592" s="17"/>
      <c r="FEG592" s="14"/>
      <c r="FEH592" s="18"/>
      <c r="FER592" s="17"/>
      <c r="FEW592" s="14"/>
      <c r="FEX592" s="18"/>
      <c r="FFH592" s="17"/>
      <c r="FFM592" s="14"/>
      <c r="FFN592" s="18"/>
      <c r="FFX592" s="17"/>
      <c r="FGC592" s="14"/>
      <c r="FGD592" s="18"/>
      <c r="FGN592" s="17"/>
      <c r="FGS592" s="14"/>
      <c r="FGT592" s="18"/>
      <c r="FHD592" s="17"/>
      <c r="FHI592" s="14"/>
      <c r="FHJ592" s="18"/>
      <c r="FHT592" s="17"/>
      <c r="FHY592" s="14"/>
      <c r="FHZ592" s="18"/>
      <c r="FIJ592" s="17"/>
      <c r="FIO592" s="14"/>
      <c r="FIP592" s="18"/>
      <c r="FIZ592" s="17"/>
      <c r="FJE592" s="14"/>
      <c r="FJF592" s="18"/>
      <c r="FJP592" s="17"/>
      <c r="FJU592" s="14"/>
      <c r="FJV592" s="18"/>
      <c r="FKF592" s="17"/>
      <c r="FKK592" s="14"/>
      <c r="FKL592" s="18"/>
      <c r="FKV592" s="17"/>
      <c r="FLA592" s="14"/>
      <c r="FLB592" s="18"/>
      <c r="FLL592" s="17"/>
      <c r="FLQ592" s="14"/>
      <c r="FLR592" s="18"/>
      <c r="FMB592" s="17"/>
      <c r="FMG592" s="14"/>
      <c r="FMH592" s="18"/>
      <c r="FMR592" s="17"/>
      <c r="FMW592" s="14"/>
      <c r="FMX592" s="18"/>
      <c r="FNH592" s="17"/>
      <c r="FNM592" s="14"/>
      <c r="FNN592" s="18"/>
      <c r="FNX592" s="17"/>
      <c r="FOC592" s="14"/>
      <c r="FOD592" s="18"/>
      <c r="FON592" s="17"/>
      <c r="FOS592" s="14"/>
      <c r="FOT592" s="18"/>
      <c r="FPD592" s="17"/>
      <c r="FPI592" s="14"/>
      <c r="FPJ592" s="18"/>
      <c r="FPT592" s="17"/>
      <c r="FPY592" s="14"/>
      <c r="FPZ592" s="18"/>
      <c r="FQJ592" s="17"/>
      <c r="FQO592" s="14"/>
      <c r="FQP592" s="18"/>
      <c r="FQZ592" s="17"/>
      <c r="FRE592" s="14"/>
      <c r="FRF592" s="18"/>
      <c r="FRP592" s="17"/>
      <c r="FRU592" s="14"/>
      <c r="FRV592" s="18"/>
      <c r="FSF592" s="17"/>
      <c r="FSK592" s="14"/>
      <c r="FSL592" s="18"/>
      <c r="FSV592" s="17"/>
      <c r="FTA592" s="14"/>
      <c r="FTB592" s="18"/>
      <c r="FTL592" s="17"/>
      <c r="FTQ592" s="14"/>
      <c r="FTR592" s="18"/>
      <c r="FUB592" s="17"/>
      <c r="FUG592" s="14"/>
      <c r="FUH592" s="18"/>
      <c r="FUR592" s="17"/>
      <c r="FUW592" s="14"/>
      <c r="FUX592" s="18"/>
      <c r="FVH592" s="17"/>
      <c r="FVM592" s="14"/>
      <c r="FVN592" s="18"/>
      <c r="FVX592" s="17"/>
      <c r="FWC592" s="14"/>
      <c r="FWD592" s="18"/>
      <c r="FWN592" s="17"/>
      <c r="FWS592" s="14"/>
      <c r="FWT592" s="18"/>
      <c r="FXD592" s="17"/>
      <c r="FXI592" s="14"/>
      <c r="FXJ592" s="18"/>
      <c r="FXT592" s="17"/>
      <c r="FXY592" s="14"/>
      <c r="FXZ592" s="18"/>
      <c r="FYJ592" s="17"/>
      <c r="FYO592" s="14"/>
      <c r="FYP592" s="18"/>
      <c r="FYZ592" s="17"/>
      <c r="FZE592" s="14"/>
      <c r="FZF592" s="18"/>
      <c r="FZP592" s="17"/>
      <c r="FZU592" s="14"/>
      <c r="FZV592" s="18"/>
      <c r="GAF592" s="17"/>
      <c r="GAK592" s="14"/>
      <c r="GAL592" s="18"/>
      <c r="GAV592" s="17"/>
      <c r="GBA592" s="14"/>
      <c r="GBB592" s="18"/>
      <c r="GBL592" s="17"/>
      <c r="GBQ592" s="14"/>
      <c r="GBR592" s="18"/>
      <c r="GCB592" s="17"/>
      <c r="GCG592" s="14"/>
      <c r="GCH592" s="18"/>
      <c r="GCR592" s="17"/>
      <c r="GCW592" s="14"/>
      <c r="GCX592" s="18"/>
      <c r="GDH592" s="17"/>
      <c r="GDM592" s="14"/>
      <c r="GDN592" s="18"/>
      <c r="GDX592" s="17"/>
      <c r="GEC592" s="14"/>
      <c r="GED592" s="18"/>
      <c r="GEN592" s="17"/>
      <c r="GES592" s="14"/>
      <c r="GET592" s="18"/>
      <c r="GFD592" s="17"/>
      <c r="GFI592" s="14"/>
      <c r="GFJ592" s="18"/>
      <c r="GFT592" s="17"/>
      <c r="GFY592" s="14"/>
      <c r="GFZ592" s="18"/>
      <c r="GGJ592" s="17"/>
      <c r="GGO592" s="14"/>
      <c r="GGP592" s="18"/>
      <c r="GGZ592" s="17"/>
      <c r="GHE592" s="14"/>
      <c r="GHF592" s="18"/>
      <c r="GHP592" s="17"/>
      <c r="GHU592" s="14"/>
      <c r="GHV592" s="18"/>
      <c r="GIF592" s="17"/>
      <c r="GIK592" s="14"/>
      <c r="GIL592" s="18"/>
      <c r="GIV592" s="17"/>
      <c r="GJA592" s="14"/>
      <c r="GJB592" s="18"/>
      <c r="GJL592" s="17"/>
      <c r="GJQ592" s="14"/>
      <c r="GJR592" s="18"/>
      <c r="GKB592" s="17"/>
      <c r="GKG592" s="14"/>
      <c r="GKH592" s="18"/>
      <c r="GKR592" s="17"/>
      <c r="GKW592" s="14"/>
      <c r="GKX592" s="18"/>
      <c r="GLH592" s="17"/>
      <c r="GLM592" s="14"/>
      <c r="GLN592" s="18"/>
      <c r="GLX592" s="17"/>
      <c r="GMC592" s="14"/>
      <c r="GMD592" s="18"/>
      <c r="GMN592" s="17"/>
      <c r="GMS592" s="14"/>
      <c r="GMT592" s="18"/>
      <c r="GND592" s="17"/>
      <c r="GNI592" s="14"/>
      <c r="GNJ592" s="18"/>
      <c r="GNT592" s="17"/>
      <c r="GNY592" s="14"/>
      <c r="GNZ592" s="18"/>
      <c r="GOJ592" s="17"/>
      <c r="GOO592" s="14"/>
      <c r="GOP592" s="18"/>
      <c r="GOZ592" s="17"/>
      <c r="GPE592" s="14"/>
      <c r="GPF592" s="18"/>
      <c r="GPP592" s="17"/>
      <c r="GPU592" s="14"/>
      <c r="GPV592" s="18"/>
      <c r="GQF592" s="17"/>
      <c r="GQK592" s="14"/>
      <c r="GQL592" s="18"/>
      <c r="GQV592" s="17"/>
      <c r="GRA592" s="14"/>
      <c r="GRB592" s="18"/>
      <c r="GRL592" s="17"/>
      <c r="GRQ592" s="14"/>
      <c r="GRR592" s="18"/>
      <c r="GSB592" s="17"/>
      <c r="GSG592" s="14"/>
      <c r="GSH592" s="18"/>
      <c r="GSR592" s="17"/>
      <c r="GSW592" s="14"/>
      <c r="GSX592" s="18"/>
      <c r="GTH592" s="17"/>
      <c r="GTM592" s="14"/>
      <c r="GTN592" s="18"/>
      <c r="GTX592" s="17"/>
      <c r="GUC592" s="14"/>
      <c r="GUD592" s="18"/>
      <c r="GUN592" s="17"/>
      <c r="GUS592" s="14"/>
      <c r="GUT592" s="18"/>
      <c r="GVD592" s="17"/>
      <c r="GVI592" s="14"/>
      <c r="GVJ592" s="18"/>
      <c r="GVT592" s="17"/>
      <c r="GVY592" s="14"/>
      <c r="GVZ592" s="18"/>
      <c r="GWJ592" s="17"/>
      <c r="GWO592" s="14"/>
      <c r="GWP592" s="18"/>
      <c r="GWZ592" s="17"/>
      <c r="GXE592" s="14"/>
      <c r="GXF592" s="18"/>
      <c r="GXP592" s="17"/>
      <c r="GXU592" s="14"/>
      <c r="GXV592" s="18"/>
      <c r="GYF592" s="17"/>
      <c r="GYK592" s="14"/>
      <c r="GYL592" s="18"/>
      <c r="GYV592" s="17"/>
      <c r="GZA592" s="14"/>
      <c r="GZB592" s="18"/>
      <c r="GZL592" s="17"/>
      <c r="GZQ592" s="14"/>
      <c r="GZR592" s="18"/>
      <c r="HAB592" s="17"/>
      <c r="HAG592" s="14"/>
      <c r="HAH592" s="18"/>
      <c r="HAR592" s="17"/>
      <c r="HAW592" s="14"/>
      <c r="HAX592" s="18"/>
      <c r="HBH592" s="17"/>
      <c r="HBM592" s="14"/>
      <c r="HBN592" s="18"/>
      <c r="HBX592" s="17"/>
      <c r="HCC592" s="14"/>
      <c r="HCD592" s="18"/>
      <c r="HCN592" s="17"/>
      <c r="HCS592" s="14"/>
      <c r="HCT592" s="18"/>
      <c r="HDD592" s="17"/>
      <c r="HDI592" s="14"/>
      <c r="HDJ592" s="18"/>
      <c r="HDT592" s="17"/>
      <c r="HDY592" s="14"/>
      <c r="HDZ592" s="18"/>
      <c r="HEJ592" s="17"/>
      <c r="HEO592" s="14"/>
      <c r="HEP592" s="18"/>
      <c r="HEZ592" s="17"/>
      <c r="HFE592" s="14"/>
      <c r="HFF592" s="18"/>
      <c r="HFP592" s="17"/>
      <c r="HFU592" s="14"/>
      <c r="HFV592" s="18"/>
      <c r="HGF592" s="17"/>
      <c r="HGK592" s="14"/>
      <c r="HGL592" s="18"/>
      <c r="HGV592" s="17"/>
      <c r="HHA592" s="14"/>
      <c r="HHB592" s="18"/>
      <c r="HHL592" s="17"/>
      <c r="HHQ592" s="14"/>
      <c r="HHR592" s="18"/>
      <c r="HIB592" s="17"/>
      <c r="HIG592" s="14"/>
      <c r="HIH592" s="18"/>
      <c r="HIR592" s="17"/>
      <c r="HIW592" s="14"/>
      <c r="HIX592" s="18"/>
      <c r="HJH592" s="17"/>
      <c r="HJM592" s="14"/>
      <c r="HJN592" s="18"/>
      <c r="HJX592" s="17"/>
      <c r="HKC592" s="14"/>
      <c r="HKD592" s="18"/>
      <c r="HKN592" s="17"/>
      <c r="HKS592" s="14"/>
      <c r="HKT592" s="18"/>
      <c r="HLD592" s="17"/>
      <c r="HLI592" s="14"/>
      <c r="HLJ592" s="18"/>
      <c r="HLT592" s="17"/>
      <c r="HLY592" s="14"/>
      <c r="HLZ592" s="18"/>
      <c r="HMJ592" s="17"/>
      <c r="HMO592" s="14"/>
      <c r="HMP592" s="18"/>
      <c r="HMZ592" s="17"/>
      <c r="HNE592" s="14"/>
      <c r="HNF592" s="18"/>
      <c r="HNP592" s="17"/>
      <c r="HNU592" s="14"/>
      <c r="HNV592" s="18"/>
      <c r="HOF592" s="17"/>
      <c r="HOK592" s="14"/>
      <c r="HOL592" s="18"/>
      <c r="HOV592" s="17"/>
      <c r="HPA592" s="14"/>
      <c r="HPB592" s="18"/>
      <c r="HPL592" s="17"/>
      <c r="HPQ592" s="14"/>
      <c r="HPR592" s="18"/>
      <c r="HQB592" s="17"/>
      <c r="HQG592" s="14"/>
      <c r="HQH592" s="18"/>
      <c r="HQR592" s="17"/>
      <c r="HQW592" s="14"/>
      <c r="HQX592" s="18"/>
      <c r="HRH592" s="17"/>
      <c r="HRM592" s="14"/>
      <c r="HRN592" s="18"/>
      <c r="HRX592" s="17"/>
      <c r="HSC592" s="14"/>
      <c r="HSD592" s="18"/>
      <c r="HSN592" s="17"/>
      <c r="HSS592" s="14"/>
      <c r="HST592" s="18"/>
      <c r="HTD592" s="17"/>
      <c r="HTI592" s="14"/>
      <c r="HTJ592" s="18"/>
      <c r="HTT592" s="17"/>
      <c r="HTY592" s="14"/>
      <c r="HTZ592" s="18"/>
      <c r="HUJ592" s="17"/>
      <c r="HUO592" s="14"/>
      <c r="HUP592" s="18"/>
      <c r="HUZ592" s="17"/>
      <c r="HVE592" s="14"/>
      <c r="HVF592" s="18"/>
      <c r="HVP592" s="17"/>
      <c r="HVU592" s="14"/>
      <c r="HVV592" s="18"/>
      <c r="HWF592" s="17"/>
      <c r="HWK592" s="14"/>
      <c r="HWL592" s="18"/>
      <c r="HWV592" s="17"/>
      <c r="HXA592" s="14"/>
      <c r="HXB592" s="18"/>
      <c r="HXL592" s="17"/>
      <c r="HXQ592" s="14"/>
      <c r="HXR592" s="18"/>
      <c r="HYB592" s="17"/>
      <c r="HYG592" s="14"/>
      <c r="HYH592" s="18"/>
      <c r="HYR592" s="17"/>
      <c r="HYW592" s="14"/>
      <c r="HYX592" s="18"/>
      <c r="HZH592" s="17"/>
      <c r="HZM592" s="14"/>
      <c r="HZN592" s="18"/>
      <c r="HZX592" s="17"/>
      <c r="IAC592" s="14"/>
      <c r="IAD592" s="18"/>
      <c r="IAN592" s="17"/>
      <c r="IAS592" s="14"/>
      <c r="IAT592" s="18"/>
      <c r="IBD592" s="17"/>
      <c r="IBI592" s="14"/>
      <c r="IBJ592" s="18"/>
      <c r="IBT592" s="17"/>
      <c r="IBY592" s="14"/>
      <c r="IBZ592" s="18"/>
      <c r="ICJ592" s="17"/>
      <c r="ICO592" s="14"/>
      <c r="ICP592" s="18"/>
      <c r="ICZ592" s="17"/>
      <c r="IDE592" s="14"/>
      <c r="IDF592" s="18"/>
      <c r="IDP592" s="17"/>
      <c r="IDU592" s="14"/>
      <c r="IDV592" s="18"/>
      <c r="IEF592" s="17"/>
      <c r="IEK592" s="14"/>
      <c r="IEL592" s="18"/>
      <c r="IEV592" s="17"/>
      <c r="IFA592" s="14"/>
      <c r="IFB592" s="18"/>
      <c r="IFL592" s="17"/>
      <c r="IFQ592" s="14"/>
      <c r="IFR592" s="18"/>
      <c r="IGB592" s="17"/>
      <c r="IGG592" s="14"/>
      <c r="IGH592" s="18"/>
      <c r="IGR592" s="17"/>
      <c r="IGW592" s="14"/>
      <c r="IGX592" s="18"/>
      <c r="IHH592" s="17"/>
      <c r="IHM592" s="14"/>
      <c r="IHN592" s="18"/>
      <c r="IHX592" s="17"/>
      <c r="IIC592" s="14"/>
      <c r="IID592" s="18"/>
      <c r="IIN592" s="17"/>
      <c r="IIS592" s="14"/>
      <c r="IIT592" s="18"/>
      <c r="IJD592" s="17"/>
      <c r="IJI592" s="14"/>
      <c r="IJJ592" s="18"/>
      <c r="IJT592" s="17"/>
      <c r="IJY592" s="14"/>
      <c r="IJZ592" s="18"/>
      <c r="IKJ592" s="17"/>
      <c r="IKO592" s="14"/>
      <c r="IKP592" s="18"/>
      <c r="IKZ592" s="17"/>
      <c r="ILE592" s="14"/>
      <c r="ILF592" s="18"/>
      <c r="ILP592" s="17"/>
      <c r="ILU592" s="14"/>
      <c r="ILV592" s="18"/>
      <c r="IMF592" s="17"/>
      <c r="IMK592" s="14"/>
      <c r="IML592" s="18"/>
      <c r="IMV592" s="17"/>
      <c r="INA592" s="14"/>
      <c r="INB592" s="18"/>
      <c r="INL592" s="17"/>
      <c r="INQ592" s="14"/>
      <c r="INR592" s="18"/>
      <c r="IOB592" s="17"/>
      <c r="IOG592" s="14"/>
      <c r="IOH592" s="18"/>
      <c r="IOR592" s="17"/>
      <c r="IOW592" s="14"/>
      <c r="IOX592" s="18"/>
      <c r="IPH592" s="17"/>
      <c r="IPM592" s="14"/>
      <c r="IPN592" s="18"/>
      <c r="IPX592" s="17"/>
      <c r="IQC592" s="14"/>
      <c r="IQD592" s="18"/>
      <c r="IQN592" s="17"/>
      <c r="IQS592" s="14"/>
      <c r="IQT592" s="18"/>
      <c r="IRD592" s="17"/>
      <c r="IRI592" s="14"/>
      <c r="IRJ592" s="18"/>
      <c r="IRT592" s="17"/>
      <c r="IRY592" s="14"/>
      <c r="IRZ592" s="18"/>
      <c r="ISJ592" s="17"/>
      <c r="ISO592" s="14"/>
      <c r="ISP592" s="18"/>
      <c r="ISZ592" s="17"/>
      <c r="ITE592" s="14"/>
      <c r="ITF592" s="18"/>
      <c r="ITP592" s="17"/>
      <c r="ITU592" s="14"/>
      <c r="ITV592" s="18"/>
      <c r="IUF592" s="17"/>
      <c r="IUK592" s="14"/>
      <c r="IUL592" s="18"/>
      <c r="IUV592" s="17"/>
      <c r="IVA592" s="14"/>
      <c r="IVB592" s="18"/>
      <c r="IVL592" s="17"/>
      <c r="IVQ592" s="14"/>
      <c r="IVR592" s="18"/>
      <c r="IWB592" s="17"/>
      <c r="IWG592" s="14"/>
      <c r="IWH592" s="18"/>
      <c r="IWR592" s="17"/>
      <c r="IWW592" s="14"/>
      <c r="IWX592" s="18"/>
      <c r="IXH592" s="17"/>
      <c r="IXM592" s="14"/>
      <c r="IXN592" s="18"/>
      <c r="IXX592" s="17"/>
      <c r="IYC592" s="14"/>
      <c r="IYD592" s="18"/>
      <c r="IYN592" s="17"/>
      <c r="IYS592" s="14"/>
      <c r="IYT592" s="18"/>
      <c r="IZD592" s="17"/>
      <c r="IZI592" s="14"/>
      <c r="IZJ592" s="18"/>
      <c r="IZT592" s="17"/>
      <c r="IZY592" s="14"/>
      <c r="IZZ592" s="18"/>
      <c r="JAJ592" s="17"/>
      <c r="JAO592" s="14"/>
      <c r="JAP592" s="18"/>
      <c r="JAZ592" s="17"/>
      <c r="JBE592" s="14"/>
      <c r="JBF592" s="18"/>
      <c r="JBP592" s="17"/>
      <c r="JBU592" s="14"/>
      <c r="JBV592" s="18"/>
      <c r="JCF592" s="17"/>
      <c r="JCK592" s="14"/>
      <c r="JCL592" s="18"/>
      <c r="JCV592" s="17"/>
      <c r="JDA592" s="14"/>
      <c r="JDB592" s="18"/>
      <c r="JDL592" s="17"/>
      <c r="JDQ592" s="14"/>
      <c r="JDR592" s="18"/>
      <c r="JEB592" s="17"/>
      <c r="JEG592" s="14"/>
      <c r="JEH592" s="18"/>
      <c r="JER592" s="17"/>
      <c r="JEW592" s="14"/>
      <c r="JEX592" s="18"/>
      <c r="JFH592" s="17"/>
      <c r="JFM592" s="14"/>
      <c r="JFN592" s="18"/>
      <c r="JFX592" s="17"/>
      <c r="JGC592" s="14"/>
      <c r="JGD592" s="18"/>
      <c r="JGN592" s="17"/>
      <c r="JGS592" s="14"/>
      <c r="JGT592" s="18"/>
      <c r="JHD592" s="17"/>
      <c r="JHI592" s="14"/>
      <c r="JHJ592" s="18"/>
      <c r="JHT592" s="17"/>
      <c r="JHY592" s="14"/>
      <c r="JHZ592" s="18"/>
      <c r="JIJ592" s="17"/>
      <c r="JIO592" s="14"/>
      <c r="JIP592" s="18"/>
      <c r="JIZ592" s="17"/>
      <c r="JJE592" s="14"/>
      <c r="JJF592" s="18"/>
      <c r="JJP592" s="17"/>
      <c r="JJU592" s="14"/>
      <c r="JJV592" s="18"/>
      <c r="JKF592" s="17"/>
      <c r="JKK592" s="14"/>
      <c r="JKL592" s="18"/>
      <c r="JKV592" s="17"/>
      <c r="JLA592" s="14"/>
      <c r="JLB592" s="18"/>
      <c r="JLL592" s="17"/>
      <c r="JLQ592" s="14"/>
      <c r="JLR592" s="18"/>
      <c r="JMB592" s="17"/>
      <c r="JMG592" s="14"/>
      <c r="JMH592" s="18"/>
      <c r="JMR592" s="17"/>
      <c r="JMW592" s="14"/>
      <c r="JMX592" s="18"/>
      <c r="JNH592" s="17"/>
      <c r="JNM592" s="14"/>
      <c r="JNN592" s="18"/>
      <c r="JNX592" s="17"/>
      <c r="JOC592" s="14"/>
      <c r="JOD592" s="18"/>
      <c r="JON592" s="17"/>
      <c r="JOS592" s="14"/>
      <c r="JOT592" s="18"/>
      <c r="JPD592" s="17"/>
      <c r="JPI592" s="14"/>
      <c r="JPJ592" s="18"/>
      <c r="JPT592" s="17"/>
      <c r="JPY592" s="14"/>
      <c r="JPZ592" s="18"/>
      <c r="JQJ592" s="17"/>
      <c r="JQO592" s="14"/>
      <c r="JQP592" s="18"/>
      <c r="JQZ592" s="17"/>
      <c r="JRE592" s="14"/>
      <c r="JRF592" s="18"/>
      <c r="JRP592" s="17"/>
      <c r="JRU592" s="14"/>
      <c r="JRV592" s="18"/>
      <c r="JSF592" s="17"/>
      <c r="JSK592" s="14"/>
      <c r="JSL592" s="18"/>
      <c r="JSV592" s="17"/>
      <c r="JTA592" s="14"/>
      <c r="JTB592" s="18"/>
      <c r="JTL592" s="17"/>
      <c r="JTQ592" s="14"/>
      <c r="JTR592" s="18"/>
      <c r="JUB592" s="17"/>
      <c r="JUG592" s="14"/>
      <c r="JUH592" s="18"/>
      <c r="JUR592" s="17"/>
      <c r="JUW592" s="14"/>
      <c r="JUX592" s="18"/>
      <c r="JVH592" s="17"/>
      <c r="JVM592" s="14"/>
      <c r="JVN592" s="18"/>
      <c r="JVX592" s="17"/>
      <c r="JWC592" s="14"/>
      <c r="JWD592" s="18"/>
      <c r="JWN592" s="17"/>
      <c r="JWS592" s="14"/>
      <c r="JWT592" s="18"/>
      <c r="JXD592" s="17"/>
      <c r="JXI592" s="14"/>
      <c r="JXJ592" s="18"/>
      <c r="JXT592" s="17"/>
      <c r="JXY592" s="14"/>
      <c r="JXZ592" s="18"/>
      <c r="JYJ592" s="17"/>
      <c r="JYO592" s="14"/>
      <c r="JYP592" s="18"/>
      <c r="JYZ592" s="17"/>
      <c r="JZE592" s="14"/>
      <c r="JZF592" s="18"/>
      <c r="JZP592" s="17"/>
      <c r="JZU592" s="14"/>
      <c r="JZV592" s="18"/>
      <c r="KAF592" s="17"/>
      <c r="KAK592" s="14"/>
      <c r="KAL592" s="18"/>
      <c r="KAV592" s="17"/>
      <c r="KBA592" s="14"/>
      <c r="KBB592" s="18"/>
      <c r="KBL592" s="17"/>
      <c r="KBQ592" s="14"/>
      <c r="KBR592" s="18"/>
      <c r="KCB592" s="17"/>
      <c r="KCG592" s="14"/>
      <c r="KCH592" s="18"/>
      <c r="KCR592" s="17"/>
      <c r="KCW592" s="14"/>
      <c r="KCX592" s="18"/>
      <c r="KDH592" s="17"/>
      <c r="KDM592" s="14"/>
      <c r="KDN592" s="18"/>
      <c r="KDX592" s="17"/>
      <c r="KEC592" s="14"/>
      <c r="KED592" s="18"/>
      <c r="KEN592" s="17"/>
      <c r="KES592" s="14"/>
      <c r="KET592" s="18"/>
      <c r="KFD592" s="17"/>
      <c r="KFI592" s="14"/>
      <c r="KFJ592" s="18"/>
      <c r="KFT592" s="17"/>
      <c r="KFY592" s="14"/>
      <c r="KFZ592" s="18"/>
      <c r="KGJ592" s="17"/>
      <c r="KGO592" s="14"/>
      <c r="KGP592" s="18"/>
      <c r="KGZ592" s="17"/>
      <c r="KHE592" s="14"/>
      <c r="KHF592" s="18"/>
      <c r="KHP592" s="17"/>
      <c r="KHU592" s="14"/>
      <c r="KHV592" s="18"/>
      <c r="KIF592" s="17"/>
      <c r="KIK592" s="14"/>
      <c r="KIL592" s="18"/>
      <c r="KIV592" s="17"/>
      <c r="KJA592" s="14"/>
      <c r="KJB592" s="18"/>
      <c r="KJL592" s="17"/>
      <c r="KJQ592" s="14"/>
      <c r="KJR592" s="18"/>
      <c r="KKB592" s="17"/>
      <c r="KKG592" s="14"/>
      <c r="KKH592" s="18"/>
      <c r="KKR592" s="17"/>
      <c r="KKW592" s="14"/>
      <c r="KKX592" s="18"/>
      <c r="KLH592" s="17"/>
      <c r="KLM592" s="14"/>
      <c r="KLN592" s="18"/>
      <c r="KLX592" s="17"/>
      <c r="KMC592" s="14"/>
      <c r="KMD592" s="18"/>
      <c r="KMN592" s="17"/>
      <c r="KMS592" s="14"/>
      <c r="KMT592" s="18"/>
      <c r="KND592" s="17"/>
      <c r="KNI592" s="14"/>
      <c r="KNJ592" s="18"/>
      <c r="KNT592" s="17"/>
      <c r="KNY592" s="14"/>
      <c r="KNZ592" s="18"/>
      <c r="KOJ592" s="17"/>
      <c r="KOO592" s="14"/>
      <c r="KOP592" s="18"/>
      <c r="KOZ592" s="17"/>
      <c r="KPE592" s="14"/>
      <c r="KPF592" s="18"/>
      <c r="KPP592" s="17"/>
      <c r="KPU592" s="14"/>
      <c r="KPV592" s="18"/>
      <c r="KQF592" s="17"/>
      <c r="KQK592" s="14"/>
      <c r="KQL592" s="18"/>
      <c r="KQV592" s="17"/>
      <c r="KRA592" s="14"/>
      <c r="KRB592" s="18"/>
      <c r="KRL592" s="17"/>
      <c r="KRQ592" s="14"/>
      <c r="KRR592" s="18"/>
      <c r="KSB592" s="17"/>
      <c r="KSG592" s="14"/>
      <c r="KSH592" s="18"/>
      <c r="KSR592" s="17"/>
      <c r="KSW592" s="14"/>
      <c r="KSX592" s="18"/>
      <c r="KTH592" s="17"/>
      <c r="KTM592" s="14"/>
      <c r="KTN592" s="18"/>
      <c r="KTX592" s="17"/>
      <c r="KUC592" s="14"/>
      <c r="KUD592" s="18"/>
      <c r="KUN592" s="17"/>
      <c r="KUS592" s="14"/>
      <c r="KUT592" s="18"/>
      <c r="KVD592" s="17"/>
      <c r="KVI592" s="14"/>
      <c r="KVJ592" s="18"/>
      <c r="KVT592" s="17"/>
      <c r="KVY592" s="14"/>
      <c r="KVZ592" s="18"/>
      <c r="KWJ592" s="17"/>
      <c r="KWO592" s="14"/>
      <c r="KWP592" s="18"/>
      <c r="KWZ592" s="17"/>
      <c r="KXE592" s="14"/>
      <c r="KXF592" s="18"/>
      <c r="KXP592" s="17"/>
      <c r="KXU592" s="14"/>
      <c r="KXV592" s="18"/>
      <c r="KYF592" s="17"/>
      <c r="KYK592" s="14"/>
      <c r="KYL592" s="18"/>
      <c r="KYV592" s="17"/>
      <c r="KZA592" s="14"/>
      <c r="KZB592" s="18"/>
      <c r="KZL592" s="17"/>
      <c r="KZQ592" s="14"/>
      <c r="KZR592" s="18"/>
      <c r="LAB592" s="17"/>
      <c r="LAG592" s="14"/>
      <c r="LAH592" s="18"/>
      <c r="LAR592" s="17"/>
      <c r="LAW592" s="14"/>
      <c r="LAX592" s="18"/>
      <c r="LBH592" s="17"/>
      <c r="LBM592" s="14"/>
      <c r="LBN592" s="18"/>
      <c r="LBX592" s="17"/>
      <c r="LCC592" s="14"/>
      <c r="LCD592" s="18"/>
      <c r="LCN592" s="17"/>
      <c r="LCS592" s="14"/>
      <c r="LCT592" s="18"/>
      <c r="LDD592" s="17"/>
      <c r="LDI592" s="14"/>
      <c r="LDJ592" s="18"/>
      <c r="LDT592" s="17"/>
      <c r="LDY592" s="14"/>
      <c r="LDZ592" s="18"/>
      <c r="LEJ592" s="17"/>
      <c r="LEO592" s="14"/>
      <c r="LEP592" s="18"/>
      <c r="LEZ592" s="17"/>
      <c r="LFE592" s="14"/>
      <c r="LFF592" s="18"/>
      <c r="LFP592" s="17"/>
      <c r="LFU592" s="14"/>
      <c r="LFV592" s="18"/>
      <c r="LGF592" s="17"/>
      <c r="LGK592" s="14"/>
      <c r="LGL592" s="18"/>
      <c r="LGV592" s="17"/>
      <c r="LHA592" s="14"/>
      <c r="LHB592" s="18"/>
      <c r="LHL592" s="17"/>
      <c r="LHQ592" s="14"/>
      <c r="LHR592" s="18"/>
      <c r="LIB592" s="17"/>
      <c r="LIG592" s="14"/>
      <c r="LIH592" s="18"/>
      <c r="LIR592" s="17"/>
      <c r="LIW592" s="14"/>
      <c r="LIX592" s="18"/>
      <c r="LJH592" s="17"/>
      <c r="LJM592" s="14"/>
      <c r="LJN592" s="18"/>
      <c r="LJX592" s="17"/>
      <c r="LKC592" s="14"/>
      <c r="LKD592" s="18"/>
      <c r="LKN592" s="17"/>
      <c r="LKS592" s="14"/>
      <c r="LKT592" s="18"/>
      <c r="LLD592" s="17"/>
      <c r="LLI592" s="14"/>
      <c r="LLJ592" s="18"/>
      <c r="LLT592" s="17"/>
      <c r="LLY592" s="14"/>
      <c r="LLZ592" s="18"/>
      <c r="LMJ592" s="17"/>
      <c r="LMO592" s="14"/>
      <c r="LMP592" s="18"/>
      <c r="LMZ592" s="17"/>
      <c r="LNE592" s="14"/>
      <c r="LNF592" s="18"/>
      <c r="LNP592" s="17"/>
      <c r="LNU592" s="14"/>
      <c r="LNV592" s="18"/>
      <c r="LOF592" s="17"/>
      <c r="LOK592" s="14"/>
      <c r="LOL592" s="18"/>
      <c r="LOV592" s="17"/>
      <c r="LPA592" s="14"/>
      <c r="LPB592" s="18"/>
      <c r="LPL592" s="17"/>
      <c r="LPQ592" s="14"/>
      <c r="LPR592" s="18"/>
      <c r="LQB592" s="17"/>
      <c r="LQG592" s="14"/>
      <c r="LQH592" s="18"/>
      <c r="LQR592" s="17"/>
      <c r="LQW592" s="14"/>
      <c r="LQX592" s="18"/>
      <c r="LRH592" s="17"/>
      <c r="LRM592" s="14"/>
      <c r="LRN592" s="18"/>
      <c r="LRX592" s="17"/>
      <c r="LSC592" s="14"/>
      <c r="LSD592" s="18"/>
      <c r="LSN592" s="17"/>
      <c r="LSS592" s="14"/>
      <c r="LST592" s="18"/>
      <c r="LTD592" s="17"/>
      <c r="LTI592" s="14"/>
      <c r="LTJ592" s="18"/>
      <c r="LTT592" s="17"/>
      <c r="LTY592" s="14"/>
      <c r="LTZ592" s="18"/>
      <c r="LUJ592" s="17"/>
      <c r="LUO592" s="14"/>
      <c r="LUP592" s="18"/>
      <c r="LUZ592" s="17"/>
      <c r="LVE592" s="14"/>
      <c r="LVF592" s="18"/>
      <c r="LVP592" s="17"/>
      <c r="LVU592" s="14"/>
      <c r="LVV592" s="18"/>
      <c r="LWF592" s="17"/>
      <c r="LWK592" s="14"/>
      <c r="LWL592" s="18"/>
      <c r="LWV592" s="17"/>
      <c r="LXA592" s="14"/>
      <c r="LXB592" s="18"/>
      <c r="LXL592" s="17"/>
      <c r="LXQ592" s="14"/>
      <c r="LXR592" s="18"/>
      <c r="LYB592" s="17"/>
      <c r="LYG592" s="14"/>
      <c r="LYH592" s="18"/>
      <c r="LYR592" s="17"/>
      <c r="LYW592" s="14"/>
      <c r="LYX592" s="18"/>
      <c r="LZH592" s="17"/>
      <c r="LZM592" s="14"/>
      <c r="LZN592" s="18"/>
      <c r="LZX592" s="17"/>
      <c r="MAC592" s="14"/>
      <c r="MAD592" s="18"/>
      <c r="MAN592" s="17"/>
      <c r="MAS592" s="14"/>
      <c r="MAT592" s="18"/>
      <c r="MBD592" s="17"/>
      <c r="MBI592" s="14"/>
      <c r="MBJ592" s="18"/>
      <c r="MBT592" s="17"/>
      <c r="MBY592" s="14"/>
      <c r="MBZ592" s="18"/>
      <c r="MCJ592" s="17"/>
      <c r="MCO592" s="14"/>
      <c r="MCP592" s="18"/>
      <c r="MCZ592" s="17"/>
      <c r="MDE592" s="14"/>
      <c r="MDF592" s="18"/>
      <c r="MDP592" s="17"/>
      <c r="MDU592" s="14"/>
      <c r="MDV592" s="18"/>
      <c r="MEF592" s="17"/>
      <c r="MEK592" s="14"/>
      <c r="MEL592" s="18"/>
      <c r="MEV592" s="17"/>
      <c r="MFA592" s="14"/>
      <c r="MFB592" s="18"/>
      <c r="MFL592" s="17"/>
      <c r="MFQ592" s="14"/>
      <c r="MFR592" s="18"/>
      <c r="MGB592" s="17"/>
      <c r="MGG592" s="14"/>
      <c r="MGH592" s="18"/>
      <c r="MGR592" s="17"/>
      <c r="MGW592" s="14"/>
      <c r="MGX592" s="18"/>
      <c r="MHH592" s="17"/>
      <c r="MHM592" s="14"/>
      <c r="MHN592" s="18"/>
      <c r="MHX592" s="17"/>
      <c r="MIC592" s="14"/>
      <c r="MID592" s="18"/>
      <c r="MIN592" s="17"/>
      <c r="MIS592" s="14"/>
      <c r="MIT592" s="18"/>
      <c r="MJD592" s="17"/>
      <c r="MJI592" s="14"/>
      <c r="MJJ592" s="18"/>
      <c r="MJT592" s="17"/>
      <c r="MJY592" s="14"/>
      <c r="MJZ592" s="18"/>
      <c r="MKJ592" s="17"/>
      <c r="MKO592" s="14"/>
      <c r="MKP592" s="18"/>
      <c r="MKZ592" s="17"/>
      <c r="MLE592" s="14"/>
      <c r="MLF592" s="18"/>
      <c r="MLP592" s="17"/>
      <c r="MLU592" s="14"/>
      <c r="MLV592" s="18"/>
      <c r="MMF592" s="17"/>
      <c r="MMK592" s="14"/>
      <c r="MML592" s="18"/>
      <c r="MMV592" s="17"/>
      <c r="MNA592" s="14"/>
      <c r="MNB592" s="18"/>
      <c r="MNL592" s="17"/>
      <c r="MNQ592" s="14"/>
      <c r="MNR592" s="18"/>
      <c r="MOB592" s="17"/>
      <c r="MOG592" s="14"/>
      <c r="MOH592" s="18"/>
      <c r="MOR592" s="17"/>
      <c r="MOW592" s="14"/>
      <c r="MOX592" s="18"/>
      <c r="MPH592" s="17"/>
      <c r="MPM592" s="14"/>
      <c r="MPN592" s="18"/>
      <c r="MPX592" s="17"/>
      <c r="MQC592" s="14"/>
      <c r="MQD592" s="18"/>
      <c r="MQN592" s="17"/>
      <c r="MQS592" s="14"/>
      <c r="MQT592" s="18"/>
      <c r="MRD592" s="17"/>
      <c r="MRI592" s="14"/>
      <c r="MRJ592" s="18"/>
      <c r="MRT592" s="17"/>
      <c r="MRY592" s="14"/>
      <c r="MRZ592" s="18"/>
      <c r="MSJ592" s="17"/>
      <c r="MSO592" s="14"/>
      <c r="MSP592" s="18"/>
      <c r="MSZ592" s="17"/>
      <c r="MTE592" s="14"/>
      <c r="MTF592" s="18"/>
      <c r="MTP592" s="17"/>
      <c r="MTU592" s="14"/>
      <c r="MTV592" s="18"/>
      <c r="MUF592" s="17"/>
      <c r="MUK592" s="14"/>
      <c r="MUL592" s="18"/>
      <c r="MUV592" s="17"/>
      <c r="MVA592" s="14"/>
      <c r="MVB592" s="18"/>
      <c r="MVL592" s="17"/>
      <c r="MVQ592" s="14"/>
      <c r="MVR592" s="18"/>
      <c r="MWB592" s="17"/>
      <c r="MWG592" s="14"/>
      <c r="MWH592" s="18"/>
      <c r="MWR592" s="17"/>
      <c r="MWW592" s="14"/>
      <c r="MWX592" s="18"/>
      <c r="MXH592" s="17"/>
      <c r="MXM592" s="14"/>
      <c r="MXN592" s="18"/>
      <c r="MXX592" s="17"/>
      <c r="MYC592" s="14"/>
      <c r="MYD592" s="18"/>
      <c r="MYN592" s="17"/>
      <c r="MYS592" s="14"/>
      <c r="MYT592" s="18"/>
      <c r="MZD592" s="17"/>
      <c r="MZI592" s="14"/>
      <c r="MZJ592" s="18"/>
      <c r="MZT592" s="17"/>
      <c r="MZY592" s="14"/>
      <c r="MZZ592" s="18"/>
      <c r="NAJ592" s="17"/>
      <c r="NAO592" s="14"/>
      <c r="NAP592" s="18"/>
      <c r="NAZ592" s="17"/>
      <c r="NBE592" s="14"/>
      <c r="NBF592" s="18"/>
      <c r="NBP592" s="17"/>
      <c r="NBU592" s="14"/>
      <c r="NBV592" s="18"/>
      <c r="NCF592" s="17"/>
      <c r="NCK592" s="14"/>
      <c r="NCL592" s="18"/>
      <c r="NCV592" s="17"/>
      <c r="NDA592" s="14"/>
      <c r="NDB592" s="18"/>
      <c r="NDL592" s="17"/>
      <c r="NDQ592" s="14"/>
      <c r="NDR592" s="18"/>
      <c r="NEB592" s="17"/>
      <c r="NEG592" s="14"/>
      <c r="NEH592" s="18"/>
      <c r="NER592" s="17"/>
      <c r="NEW592" s="14"/>
      <c r="NEX592" s="18"/>
      <c r="NFH592" s="17"/>
      <c r="NFM592" s="14"/>
      <c r="NFN592" s="18"/>
      <c r="NFX592" s="17"/>
      <c r="NGC592" s="14"/>
      <c r="NGD592" s="18"/>
      <c r="NGN592" s="17"/>
      <c r="NGS592" s="14"/>
      <c r="NGT592" s="18"/>
      <c r="NHD592" s="17"/>
      <c r="NHI592" s="14"/>
      <c r="NHJ592" s="18"/>
      <c r="NHT592" s="17"/>
      <c r="NHY592" s="14"/>
      <c r="NHZ592" s="18"/>
      <c r="NIJ592" s="17"/>
      <c r="NIO592" s="14"/>
      <c r="NIP592" s="18"/>
      <c r="NIZ592" s="17"/>
      <c r="NJE592" s="14"/>
      <c r="NJF592" s="18"/>
      <c r="NJP592" s="17"/>
      <c r="NJU592" s="14"/>
      <c r="NJV592" s="18"/>
      <c r="NKF592" s="17"/>
      <c r="NKK592" s="14"/>
      <c r="NKL592" s="18"/>
      <c r="NKV592" s="17"/>
      <c r="NLA592" s="14"/>
      <c r="NLB592" s="18"/>
      <c r="NLL592" s="17"/>
      <c r="NLQ592" s="14"/>
      <c r="NLR592" s="18"/>
      <c r="NMB592" s="17"/>
      <c r="NMG592" s="14"/>
      <c r="NMH592" s="18"/>
      <c r="NMR592" s="17"/>
      <c r="NMW592" s="14"/>
      <c r="NMX592" s="18"/>
      <c r="NNH592" s="17"/>
      <c r="NNM592" s="14"/>
      <c r="NNN592" s="18"/>
      <c r="NNX592" s="17"/>
      <c r="NOC592" s="14"/>
      <c r="NOD592" s="18"/>
      <c r="NON592" s="17"/>
      <c r="NOS592" s="14"/>
      <c r="NOT592" s="18"/>
      <c r="NPD592" s="17"/>
      <c r="NPI592" s="14"/>
      <c r="NPJ592" s="18"/>
      <c r="NPT592" s="17"/>
      <c r="NPY592" s="14"/>
      <c r="NPZ592" s="18"/>
      <c r="NQJ592" s="17"/>
      <c r="NQO592" s="14"/>
      <c r="NQP592" s="18"/>
      <c r="NQZ592" s="17"/>
      <c r="NRE592" s="14"/>
      <c r="NRF592" s="18"/>
      <c r="NRP592" s="17"/>
      <c r="NRU592" s="14"/>
      <c r="NRV592" s="18"/>
      <c r="NSF592" s="17"/>
      <c r="NSK592" s="14"/>
      <c r="NSL592" s="18"/>
      <c r="NSV592" s="17"/>
      <c r="NTA592" s="14"/>
      <c r="NTB592" s="18"/>
      <c r="NTL592" s="17"/>
      <c r="NTQ592" s="14"/>
      <c r="NTR592" s="18"/>
      <c r="NUB592" s="17"/>
      <c r="NUG592" s="14"/>
      <c r="NUH592" s="18"/>
      <c r="NUR592" s="17"/>
      <c r="NUW592" s="14"/>
      <c r="NUX592" s="18"/>
      <c r="NVH592" s="17"/>
      <c r="NVM592" s="14"/>
      <c r="NVN592" s="18"/>
      <c r="NVX592" s="17"/>
      <c r="NWC592" s="14"/>
      <c r="NWD592" s="18"/>
      <c r="NWN592" s="17"/>
      <c r="NWS592" s="14"/>
      <c r="NWT592" s="18"/>
      <c r="NXD592" s="17"/>
      <c r="NXI592" s="14"/>
      <c r="NXJ592" s="18"/>
      <c r="NXT592" s="17"/>
      <c r="NXY592" s="14"/>
      <c r="NXZ592" s="18"/>
      <c r="NYJ592" s="17"/>
      <c r="NYO592" s="14"/>
      <c r="NYP592" s="18"/>
      <c r="NYZ592" s="17"/>
      <c r="NZE592" s="14"/>
      <c r="NZF592" s="18"/>
      <c r="NZP592" s="17"/>
      <c r="NZU592" s="14"/>
      <c r="NZV592" s="18"/>
      <c r="OAF592" s="17"/>
      <c r="OAK592" s="14"/>
      <c r="OAL592" s="18"/>
      <c r="OAV592" s="17"/>
      <c r="OBA592" s="14"/>
      <c r="OBB592" s="18"/>
      <c r="OBL592" s="17"/>
      <c r="OBQ592" s="14"/>
      <c r="OBR592" s="18"/>
      <c r="OCB592" s="17"/>
      <c r="OCG592" s="14"/>
      <c r="OCH592" s="18"/>
      <c r="OCR592" s="17"/>
      <c r="OCW592" s="14"/>
      <c r="OCX592" s="18"/>
      <c r="ODH592" s="17"/>
      <c r="ODM592" s="14"/>
      <c r="ODN592" s="18"/>
      <c r="ODX592" s="17"/>
      <c r="OEC592" s="14"/>
      <c r="OED592" s="18"/>
      <c r="OEN592" s="17"/>
      <c r="OES592" s="14"/>
      <c r="OET592" s="18"/>
      <c r="OFD592" s="17"/>
      <c r="OFI592" s="14"/>
      <c r="OFJ592" s="18"/>
      <c r="OFT592" s="17"/>
      <c r="OFY592" s="14"/>
      <c r="OFZ592" s="18"/>
      <c r="OGJ592" s="17"/>
      <c r="OGO592" s="14"/>
      <c r="OGP592" s="18"/>
      <c r="OGZ592" s="17"/>
      <c r="OHE592" s="14"/>
      <c r="OHF592" s="18"/>
      <c r="OHP592" s="17"/>
      <c r="OHU592" s="14"/>
      <c r="OHV592" s="18"/>
      <c r="OIF592" s="17"/>
      <c r="OIK592" s="14"/>
      <c r="OIL592" s="18"/>
      <c r="OIV592" s="17"/>
      <c r="OJA592" s="14"/>
      <c r="OJB592" s="18"/>
      <c r="OJL592" s="17"/>
      <c r="OJQ592" s="14"/>
      <c r="OJR592" s="18"/>
      <c r="OKB592" s="17"/>
      <c r="OKG592" s="14"/>
      <c r="OKH592" s="18"/>
      <c r="OKR592" s="17"/>
      <c r="OKW592" s="14"/>
      <c r="OKX592" s="18"/>
      <c r="OLH592" s="17"/>
      <c r="OLM592" s="14"/>
      <c r="OLN592" s="18"/>
      <c r="OLX592" s="17"/>
      <c r="OMC592" s="14"/>
      <c r="OMD592" s="18"/>
      <c r="OMN592" s="17"/>
      <c r="OMS592" s="14"/>
      <c r="OMT592" s="18"/>
      <c r="OND592" s="17"/>
      <c r="ONI592" s="14"/>
      <c r="ONJ592" s="18"/>
      <c r="ONT592" s="17"/>
      <c r="ONY592" s="14"/>
      <c r="ONZ592" s="18"/>
      <c r="OOJ592" s="17"/>
      <c r="OOO592" s="14"/>
      <c r="OOP592" s="18"/>
      <c r="OOZ592" s="17"/>
      <c r="OPE592" s="14"/>
      <c r="OPF592" s="18"/>
      <c r="OPP592" s="17"/>
      <c r="OPU592" s="14"/>
      <c r="OPV592" s="18"/>
      <c r="OQF592" s="17"/>
      <c r="OQK592" s="14"/>
      <c r="OQL592" s="18"/>
      <c r="OQV592" s="17"/>
      <c r="ORA592" s="14"/>
      <c r="ORB592" s="18"/>
      <c r="ORL592" s="17"/>
      <c r="ORQ592" s="14"/>
      <c r="ORR592" s="18"/>
      <c r="OSB592" s="17"/>
      <c r="OSG592" s="14"/>
      <c r="OSH592" s="18"/>
      <c r="OSR592" s="17"/>
      <c r="OSW592" s="14"/>
      <c r="OSX592" s="18"/>
      <c r="OTH592" s="17"/>
      <c r="OTM592" s="14"/>
      <c r="OTN592" s="18"/>
      <c r="OTX592" s="17"/>
      <c r="OUC592" s="14"/>
      <c r="OUD592" s="18"/>
      <c r="OUN592" s="17"/>
      <c r="OUS592" s="14"/>
      <c r="OUT592" s="18"/>
      <c r="OVD592" s="17"/>
      <c r="OVI592" s="14"/>
      <c r="OVJ592" s="18"/>
      <c r="OVT592" s="17"/>
      <c r="OVY592" s="14"/>
      <c r="OVZ592" s="18"/>
      <c r="OWJ592" s="17"/>
      <c r="OWO592" s="14"/>
      <c r="OWP592" s="18"/>
      <c r="OWZ592" s="17"/>
      <c r="OXE592" s="14"/>
      <c r="OXF592" s="18"/>
      <c r="OXP592" s="17"/>
      <c r="OXU592" s="14"/>
      <c r="OXV592" s="18"/>
      <c r="OYF592" s="17"/>
      <c r="OYK592" s="14"/>
      <c r="OYL592" s="18"/>
      <c r="OYV592" s="17"/>
      <c r="OZA592" s="14"/>
      <c r="OZB592" s="18"/>
      <c r="OZL592" s="17"/>
      <c r="OZQ592" s="14"/>
      <c r="OZR592" s="18"/>
      <c r="PAB592" s="17"/>
      <c r="PAG592" s="14"/>
      <c r="PAH592" s="18"/>
      <c r="PAR592" s="17"/>
      <c r="PAW592" s="14"/>
      <c r="PAX592" s="18"/>
      <c r="PBH592" s="17"/>
      <c r="PBM592" s="14"/>
      <c r="PBN592" s="18"/>
      <c r="PBX592" s="17"/>
      <c r="PCC592" s="14"/>
      <c r="PCD592" s="18"/>
      <c r="PCN592" s="17"/>
      <c r="PCS592" s="14"/>
      <c r="PCT592" s="18"/>
      <c r="PDD592" s="17"/>
      <c r="PDI592" s="14"/>
      <c r="PDJ592" s="18"/>
      <c r="PDT592" s="17"/>
      <c r="PDY592" s="14"/>
      <c r="PDZ592" s="18"/>
      <c r="PEJ592" s="17"/>
      <c r="PEO592" s="14"/>
      <c r="PEP592" s="18"/>
      <c r="PEZ592" s="17"/>
      <c r="PFE592" s="14"/>
      <c r="PFF592" s="18"/>
      <c r="PFP592" s="17"/>
      <c r="PFU592" s="14"/>
      <c r="PFV592" s="18"/>
      <c r="PGF592" s="17"/>
      <c r="PGK592" s="14"/>
      <c r="PGL592" s="18"/>
      <c r="PGV592" s="17"/>
      <c r="PHA592" s="14"/>
      <c r="PHB592" s="18"/>
      <c r="PHL592" s="17"/>
      <c r="PHQ592" s="14"/>
      <c r="PHR592" s="18"/>
      <c r="PIB592" s="17"/>
      <c r="PIG592" s="14"/>
      <c r="PIH592" s="18"/>
      <c r="PIR592" s="17"/>
      <c r="PIW592" s="14"/>
      <c r="PIX592" s="18"/>
      <c r="PJH592" s="17"/>
      <c r="PJM592" s="14"/>
      <c r="PJN592" s="18"/>
      <c r="PJX592" s="17"/>
      <c r="PKC592" s="14"/>
      <c r="PKD592" s="18"/>
      <c r="PKN592" s="17"/>
      <c r="PKS592" s="14"/>
      <c r="PKT592" s="18"/>
      <c r="PLD592" s="17"/>
      <c r="PLI592" s="14"/>
      <c r="PLJ592" s="18"/>
      <c r="PLT592" s="17"/>
      <c r="PLY592" s="14"/>
      <c r="PLZ592" s="18"/>
      <c r="PMJ592" s="17"/>
      <c r="PMO592" s="14"/>
      <c r="PMP592" s="18"/>
      <c r="PMZ592" s="17"/>
      <c r="PNE592" s="14"/>
      <c r="PNF592" s="18"/>
      <c r="PNP592" s="17"/>
      <c r="PNU592" s="14"/>
      <c r="PNV592" s="18"/>
      <c r="POF592" s="17"/>
      <c r="POK592" s="14"/>
      <c r="POL592" s="18"/>
      <c r="POV592" s="17"/>
      <c r="PPA592" s="14"/>
      <c r="PPB592" s="18"/>
      <c r="PPL592" s="17"/>
      <c r="PPQ592" s="14"/>
      <c r="PPR592" s="18"/>
      <c r="PQB592" s="17"/>
      <c r="PQG592" s="14"/>
      <c r="PQH592" s="18"/>
      <c r="PQR592" s="17"/>
      <c r="PQW592" s="14"/>
      <c r="PQX592" s="18"/>
      <c r="PRH592" s="17"/>
      <c r="PRM592" s="14"/>
      <c r="PRN592" s="18"/>
      <c r="PRX592" s="17"/>
      <c r="PSC592" s="14"/>
      <c r="PSD592" s="18"/>
      <c r="PSN592" s="17"/>
      <c r="PSS592" s="14"/>
      <c r="PST592" s="18"/>
      <c r="PTD592" s="17"/>
      <c r="PTI592" s="14"/>
      <c r="PTJ592" s="18"/>
      <c r="PTT592" s="17"/>
      <c r="PTY592" s="14"/>
      <c r="PTZ592" s="18"/>
      <c r="PUJ592" s="17"/>
      <c r="PUO592" s="14"/>
      <c r="PUP592" s="18"/>
      <c r="PUZ592" s="17"/>
      <c r="PVE592" s="14"/>
      <c r="PVF592" s="18"/>
      <c r="PVP592" s="17"/>
      <c r="PVU592" s="14"/>
      <c r="PVV592" s="18"/>
      <c r="PWF592" s="17"/>
      <c r="PWK592" s="14"/>
      <c r="PWL592" s="18"/>
      <c r="PWV592" s="17"/>
      <c r="PXA592" s="14"/>
      <c r="PXB592" s="18"/>
      <c r="PXL592" s="17"/>
      <c r="PXQ592" s="14"/>
      <c r="PXR592" s="18"/>
      <c r="PYB592" s="17"/>
      <c r="PYG592" s="14"/>
      <c r="PYH592" s="18"/>
      <c r="PYR592" s="17"/>
      <c r="PYW592" s="14"/>
      <c r="PYX592" s="18"/>
      <c r="PZH592" s="17"/>
      <c r="PZM592" s="14"/>
      <c r="PZN592" s="18"/>
      <c r="PZX592" s="17"/>
      <c r="QAC592" s="14"/>
      <c r="QAD592" s="18"/>
      <c r="QAN592" s="17"/>
      <c r="QAS592" s="14"/>
      <c r="QAT592" s="18"/>
      <c r="QBD592" s="17"/>
      <c r="QBI592" s="14"/>
      <c r="QBJ592" s="18"/>
      <c r="QBT592" s="17"/>
      <c r="QBY592" s="14"/>
      <c r="QBZ592" s="18"/>
      <c r="QCJ592" s="17"/>
      <c r="QCO592" s="14"/>
      <c r="QCP592" s="18"/>
      <c r="QCZ592" s="17"/>
      <c r="QDE592" s="14"/>
      <c r="QDF592" s="18"/>
      <c r="QDP592" s="17"/>
      <c r="QDU592" s="14"/>
      <c r="QDV592" s="18"/>
      <c r="QEF592" s="17"/>
      <c r="QEK592" s="14"/>
      <c r="QEL592" s="18"/>
      <c r="QEV592" s="17"/>
      <c r="QFA592" s="14"/>
      <c r="QFB592" s="18"/>
      <c r="QFL592" s="17"/>
      <c r="QFQ592" s="14"/>
      <c r="QFR592" s="18"/>
      <c r="QGB592" s="17"/>
      <c r="QGG592" s="14"/>
      <c r="QGH592" s="18"/>
      <c r="QGR592" s="17"/>
      <c r="QGW592" s="14"/>
      <c r="QGX592" s="18"/>
      <c r="QHH592" s="17"/>
      <c r="QHM592" s="14"/>
      <c r="QHN592" s="18"/>
      <c r="QHX592" s="17"/>
      <c r="QIC592" s="14"/>
      <c r="QID592" s="18"/>
      <c r="QIN592" s="17"/>
      <c r="QIS592" s="14"/>
      <c r="QIT592" s="18"/>
      <c r="QJD592" s="17"/>
      <c r="QJI592" s="14"/>
      <c r="QJJ592" s="18"/>
      <c r="QJT592" s="17"/>
      <c r="QJY592" s="14"/>
      <c r="QJZ592" s="18"/>
      <c r="QKJ592" s="17"/>
      <c r="QKO592" s="14"/>
      <c r="QKP592" s="18"/>
      <c r="QKZ592" s="17"/>
      <c r="QLE592" s="14"/>
      <c r="QLF592" s="18"/>
      <c r="QLP592" s="17"/>
      <c r="QLU592" s="14"/>
      <c r="QLV592" s="18"/>
      <c r="QMF592" s="17"/>
      <c r="QMK592" s="14"/>
      <c r="QML592" s="18"/>
      <c r="QMV592" s="17"/>
      <c r="QNA592" s="14"/>
      <c r="QNB592" s="18"/>
      <c r="QNL592" s="17"/>
      <c r="QNQ592" s="14"/>
      <c r="QNR592" s="18"/>
      <c r="QOB592" s="17"/>
      <c r="QOG592" s="14"/>
      <c r="QOH592" s="18"/>
      <c r="QOR592" s="17"/>
      <c r="QOW592" s="14"/>
      <c r="QOX592" s="18"/>
      <c r="QPH592" s="17"/>
      <c r="QPM592" s="14"/>
      <c r="QPN592" s="18"/>
      <c r="QPX592" s="17"/>
      <c r="QQC592" s="14"/>
      <c r="QQD592" s="18"/>
      <c r="QQN592" s="17"/>
      <c r="QQS592" s="14"/>
      <c r="QQT592" s="18"/>
      <c r="QRD592" s="17"/>
      <c r="QRI592" s="14"/>
      <c r="QRJ592" s="18"/>
      <c r="QRT592" s="17"/>
      <c r="QRY592" s="14"/>
      <c r="QRZ592" s="18"/>
      <c r="QSJ592" s="17"/>
      <c r="QSO592" s="14"/>
      <c r="QSP592" s="18"/>
      <c r="QSZ592" s="17"/>
      <c r="QTE592" s="14"/>
      <c r="QTF592" s="18"/>
      <c r="QTP592" s="17"/>
      <c r="QTU592" s="14"/>
      <c r="QTV592" s="18"/>
      <c r="QUF592" s="17"/>
      <c r="QUK592" s="14"/>
      <c r="QUL592" s="18"/>
      <c r="QUV592" s="17"/>
      <c r="QVA592" s="14"/>
      <c r="QVB592" s="18"/>
      <c r="QVL592" s="17"/>
      <c r="QVQ592" s="14"/>
      <c r="QVR592" s="18"/>
      <c r="QWB592" s="17"/>
      <c r="QWG592" s="14"/>
      <c r="QWH592" s="18"/>
      <c r="QWR592" s="17"/>
      <c r="QWW592" s="14"/>
      <c r="QWX592" s="18"/>
      <c r="QXH592" s="17"/>
      <c r="QXM592" s="14"/>
      <c r="QXN592" s="18"/>
      <c r="QXX592" s="17"/>
      <c r="QYC592" s="14"/>
      <c r="QYD592" s="18"/>
      <c r="QYN592" s="17"/>
      <c r="QYS592" s="14"/>
      <c r="QYT592" s="18"/>
      <c r="QZD592" s="17"/>
      <c r="QZI592" s="14"/>
      <c r="QZJ592" s="18"/>
      <c r="QZT592" s="17"/>
      <c r="QZY592" s="14"/>
      <c r="QZZ592" s="18"/>
      <c r="RAJ592" s="17"/>
      <c r="RAO592" s="14"/>
      <c r="RAP592" s="18"/>
      <c r="RAZ592" s="17"/>
      <c r="RBE592" s="14"/>
      <c r="RBF592" s="18"/>
      <c r="RBP592" s="17"/>
      <c r="RBU592" s="14"/>
      <c r="RBV592" s="18"/>
      <c r="RCF592" s="17"/>
      <c r="RCK592" s="14"/>
      <c r="RCL592" s="18"/>
      <c r="RCV592" s="17"/>
      <c r="RDA592" s="14"/>
      <c r="RDB592" s="18"/>
      <c r="RDL592" s="17"/>
      <c r="RDQ592" s="14"/>
      <c r="RDR592" s="18"/>
      <c r="REB592" s="17"/>
      <c r="REG592" s="14"/>
      <c r="REH592" s="18"/>
      <c r="RER592" s="17"/>
      <c r="REW592" s="14"/>
      <c r="REX592" s="18"/>
      <c r="RFH592" s="17"/>
      <c r="RFM592" s="14"/>
      <c r="RFN592" s="18"/>
      <c r="RFX592" s="17"/>
      <c r="RGC592" s="14"/>
      <c r="RGD592" s="18"/>
      <c r="RGN592" s="17"/>
      <c r="RGS592" s="14"/>
      <c r="RGT592" s="18"/>
      <c r="RHD592" s="17"/>
      <c r="RHI592" s="14"/>
      <c r="RHJ592" s="18"/>
      <c r="RHT592" s="17"/>
      <c r="RHY592" s="14"/>
      <c r="RHZ592" s="18"/>
      <c r="RIJ592" s="17"/>
      <c r="RIO592" s="14"/>
      <c r="RIP592" s="18"/>
      <c r="RIZ592" s="17"/>
      <c r="RJE592" s="14"/>
      <c r="RJF592" s="18"/>
      <c r="RJP592" s="17"/>
      <c r="RJU592" s="14"/>
      <c r="RJV592" s="18"/>
      <c r="RKF592" s="17"/>
      <c r="RKK592" s="14"/>
      <c r="RKL592" s="18"/>
      <c r="RKV592" s="17"/>
      <c r="RLA592" s="14"/>
      <c r="RLB592" s="18"/>
      <c r="RLL592" s="17"/>
      <c r="RLQ592" s="14"/>
      <c r="RLR592" s="18"/>
      <c r="RMB592" s="17"/>
      <c r="RMG592" s="14"/>
      <c r="RMH592" s="18"/>
      <c r="RMR592" s="17"/>
      <c r="RMW592" s="14"/>
      <c r="RMX592" s="18"/>
      <c r="RNH592" s="17"/>
      <c r="RNM592" s="14"/>
      <c r="RNN592" s="18"/>
      <c r="RNX592" s="17"/>
      <c r="ROC592" s="14"/>
      <c r="ROD592" s="18"/>
      <c r="RON592" s="17"/>
      <c r="ROS592" s="14"/>
      <c r="ROT592" s="18"/>
      <c r="RPD592" s="17"/>
      <c r="RPI592" s="14"/>
      <c r="RPJ592" s="18"/>
      <c r="RPT592" s="17"/>
      <c r="RPY592" s="14"/>
      <c r="RPZ592" s="18"/>
      <c r="RQJ592" s="17"/>
      <c r="RQO592" s="14"/>
      <c r="RQP592" s="18"/>
      <c r="RQZ592" s="17"/>
      <c r="RRE592" s="14"/>
      <c r="RRF592" s="18"/>
      <c r="RRP592" s="17"/>
      <c r="RRU592" s="14"/>
      <c r="RRV592" s="18"/>
      <c r="RSF592" s="17"/>
      <c r="RSK592" s="14"/>
      <c r="RSL592" s="18"/>
      <c r="RSV592" s="17"/>
      <c r="RTA592" s="14"/>
      <c r="RTB592" s="18"/>
      <c r="RTL592" s="17"/>
      <c r="RTQ592" s="14"/>
      <c r="RTR592" s="18"/>
      <c r="RUB592" s="17"/>
      <c r="RUG592" s="14"/>
      <c r="RUH592" s="18"/>
      <c r="RUR592" s="17"/>
      <c r="RUW592" s="14"/>
      <c r="RUX592" s="18"/>
      <c r="RVH592" s="17"/>
      <c r="RVM592" s="14"/>
      <c r="RVN592" s="18"/>
      <c r="RVX592" s="17"/>
      <c r="RWC592" s="14"/>
      <c r="RWD592" s="18"/>
      <c r="RWN592" s="17"/>
      <c r="RWS592" s="14"/>
      <c r="RWT592" s="18"/>
      <c r="RXD592" s="17"/>
      <c r="RXI592" s="14"/>
      <c r="RXJ592" s="18"/>
      <c r="RXT592" s="17"/>
      <c r="RXY592" s="14"/>
      <c r="RXZ592" s="18"/>
      <c r="RYJ592" s="17"/>
      <c r="RYO592" s="14"/>
      <c r="RYP592" s="18"/>
      <c r="RYZ592" s="17"/>
      <c r="RZE592" s="14"/>
      <c r="RZF592" s="18"/>
      <c r="RZP592" s="17"/>
      <c r="RZU592" s="14"/>
      <c r="RZV592" s="18"/>
      <c r="SAF592" s="17"/>
      <c r="SAK592" s="14"/>
      <c r="SAL592" s="18"/>
      <c r="SAV592" s="17"/>
      <c r="SBA592" s="14"/>
      <c r="SBB592" s="18"/>
      <c r="SBL592" s="17"/>
      <c r="SBQ592" s="14"/>
      <c r="SBR592" s="18"/>
      <c r="SCB592" s="17"/>
      <c r="SCG592" s="14"/>
      <c r="SCH592" s="18"/>
      <c r="SCR592" s="17"/>
      <c r="SCW592" s="14"/>
      <c r="SCX592" s="18"/>
      <c r="SDH592" s="17"/>
      <c r="SDM592" s="14"/>
      <c r="SDN592" s="18"/>
      <c r="SDX592" s="17"/>
      <c r="SEC592" s="14"/>
      <c r="SED592" s="18"/>
      <c r="SEN592" s="17"/>
      <c r="SES592" s="14"/>
      <c r="SET592" s="18"/>
      <c r="SFD592" s="17"/>
      <c r="SFI592" s="14"/>
      <c r="SFJ592" s="18"/>
      <c r="SFT592" s="17"/>
      <c r="SFY592" s="14"/>
      <c r="SFZ592" s="18"/>
      <c r="SGJ592" s="17"/>
      <c r="SGO592" s="14"/>
      <c r="SGP592" s="18"/>
      <c r="SGZ592" s="17"/>
      <c r="SHE592" s="14"/>
      <c r="SHF592" s="18"/>
      <c r="SHP592" s="17"/>
      <c r="SHU592" s="14"/>
      <c r="SHV592" s="18"/>
      <c r="SIF592" s="17"/>
      <c r="SIK592" s="14"/>
      <c r="SIL592" s="18"/>
      <c r="SIV592" s="17"/>
      <c r="SJA592" s="14"/>
      <c r="SJB592" s="18"/>
      <c r="SJL592" s="17"/>
      <c r="SJQ592" s="14"/>
      <c r="SJR592" s="18"/>
      <c r="SKB592" s="17"/>
      <c r="SKG592" s="14"/>
      <c r="SKH592" s="18"/>
      <c r="SKR592" s="17"/>
      <c r="SKW592" s="14"/>
      <c r="SKX592" s="18"/>
      <c r="SLH592" s="17"/>
      <c r="SLM592" s="14"/>
      <c r="SLN592" s="18"/>
      <c r="SLX592" s="17"/>
      <c r="SMC592" s="14"/>
      <c r="SMD592" s="18"/>
      <c r="SMN592" s="17"/>
      <c r="SMS592" s="14"/>
      <c r="SMT592" s="18"/>
      <c r="SND592" s="17"/>
      <c r="SNI592" s="14"/>
      <c r="SNJ592" s="18"/>
      <c r="SNT592" s="17"/>
      <c r="SNY592" s="14"/>
      <c r="SNZ592" s="18"/>
      <c r="SOJ592" s="17"/>
      <c r="SOO592" s="14"/>
      <c r="SOP592" s="18"/>
      <c r="SOZ592" s="17"/>
      <c r="SPE592" s="14"/>
      <c r="SPF592" s="18"/>
      <c r="SPP592" s="17"/>
      <c r="SPU592" s="14"/>
      <c r="SPV592" s="18"/>
      <c r="SQF592" s="17"/>
      <c r="SQK592" s="14"/>
      <c r="SQL592" s="18"/>
      <c r="SQV592" s="17"/>
      <c r="SRA592" s="14"/>
      <c r="SRB592" s="18"/>
      <c r="SRL592" s="17"/>
      <c r="SRQ592" s="14"/>
      <c r="SRR592" s="18"/>
      <c r="SSB592" s="17"/>
      <c r="SSG592" s="14"/>
      <c r="SSH592" s="18"/>
      <c r="SSR592" s="17"/>
      <c r="SSW592" s="14"/>
      <c r="SSX592" s="18"/>
      <c r="STH592" s="17"/>
      <c r="STM592" s="14"/>
      <c r="STN592" s="18"/>
      <c r="STX592" s="17"/>
      <c r="SUC592" s="14"/>
      <c r="SUD592" s="18"/>
      <c r="SUN592" s="17"/>
      <c r="SUS592" s="14"/>
      <c r="SUT592" s="18"/>
      <c r="SVD592" s="17"/>
      <c r="SVI592" s="14"/>
      <c r="SVJ592" s="18"/>
      <c r="SVT592" s="17"/>
      <c r="SVY592" s="14"/>
      <c r="SVZ592" s="18"/>
      <c r="SWJ592" s="17"/>
      <c r="SWO592" s="14"/>
      <c r="SWP592" s="18"/>
      <c r="SWZ592" s="17"/>
      <c r="SXE592" s="14"/>
      <c r="SXF592" s="18"/>
      <c r="SXP592" s="17"/>
      <c r="SXU592" s="14"/>
      <c r="SXV592" s="18"/>
      <c r="SYF592" s="17"/>
      <c r="SYK592" s="14"/>
      <c r="SYL592" s="18"/>
      <c r="SYV592" s="17"/>
      <c r="SZA592" s="14"/>
      <c r="SZB592" s="18"/>
      <c r="SZL592" s="17"/>
      <c r="SZQ592" s="14"/>
      <c r="SZR592" s="18"/>
      <c r="TAB592" s="17"/>
      <c r="TAG592" s="14"/>
      <c r="TAH592" s="18"/>
      <c r="TAR592" s="17"/>
      <c r="TAW592" s="14"/>
      <c r="TAX592" s="18"/>
      <c r="TBH592" s="17"/>
      <c r="TBM592" s="14"/>
      <c r="TBN592" s="18"/>
      <c r="TBX592" s="17"/>
      <c r="TCC592" s="14"/>
      <c r="TCD592" s="18"/>
      <c r="TCN592" s="17"/>
      <c r="TCS592" s="14"/>
      <c r="TCT592" s="18"/>
      <c r="TDD592" s="17"/>
      <c r="TDI592" s="14"/>
      <c r="TDJ592" s="18"/>
      <c r="TDT592" s="17"/>
      <c r="TDY592" s="14"/>
      <c r="TDZ592" s="18"/>
      <c r="TEJ592" s="17"/>
      <c r="TEO592" s="14"/>
      <c r="TEP592" s="18"/>
      <c r="TEZ592" s="17"/>
      <c r="TFE592" s="14"/>
      <c r="TFF592" s="18"/>
      <c r="TFP592" s="17"/>
      <c r="TFU592" s="14"/>
      <c r="TFV592" s="18"/>
      <c r="TGF592" s="17"/>
      <c r="TGK592" s="14"/>
      <c r="TGL592" s="18"/>
      <c r="TGV592" s="17"/>
      <c r="THA592" s="14"/>
      <c r="THB592" s="18"/>
      <c r="THL592" s="17"/>
      <c r="THQ592" s="14"/>
      <c r="THR592" s="18"/>
      <c r="TIB592" s="17"/>
      <c r="TIG592" s="14"/>
      <c r="TIH592" s="18"/>
      <c r="TIR592" s="17"/>
      <c r="TIW592" s="14"/>
      <c r="TIX592" s="18"/>
      <c r="TJH592" s="17"/>
      <c r="TJM592" s="14"/>
      <c r="TJN592" s="18"/>
      <c r="TJX592" s="17"/>
      <c r="TKC592" s="14"/>
      <c r="TKD592" s="18"/>
      <c r="TKN592" s="17"/>
      <c r="TKS592" s="14"/>
      <c r="TKT592" s="18"/>
      <c r="TLD592" s="17"/>
      <c r="TLI592" s="14"/>
      <c r="TLJ592" s="18"/>
      <c r="TLT592" s="17"/>
      <c r="TLY592" s="14"/>
      <c r="TLZ592" s="18"/>
      <c r="TMJ592" s="17"/>
      <c r="TMO592" s="14"/>
      <c r="TMP592" s="18"/>
      <c r="TMZ592" s="17"/>
      <c r="TNE592" s="14"/>
      <c r="TNF592" s="18"/>
      <c r="TNP592" s="17"/>
      <c r="TNU592" s="14"/>
      <c r="TNV592" s="18"/>
      <c r="TOF592" s="17"/>
      <c r="TOK592" s="14"/>
      <c r="TOL592" s="18"/>
      <c r="TOV592" s="17"/>
      <c r="TPA592" s="14"/>
      <c r="TPB592" s="18"/>
      <c r="TPL592" s="17"/>
      <c r="TPQ592" s="14"/>
      <c r="TPR592" s="18"/>
      <c r="TQB592" s="17"/>
      <c r="TQG592" s="14"/>
      <c r="TQH592" s="18"/>
      <c r="TQR592" s="17"/>
      <c r="TQW592" s="14"/>
      <c r="TQX592" s="18"/>
      <c r="TRH592" s="17"/>
      <c r="TRM592" s="14"/>
      <c r="TRN592" s="18"/>
      <c r="TRX592" s="17"/>
      <c r="TSC592" s="14"/>
      <c r="TSD592" s="18"/>
      <c r="TSN592" s="17"/>
      <c r="TSS592" s="14"/>
      <c r="TST592" s="18"/>
      <c r="TTD592" s="17"/>
      <c r="TTI592" s="14"/>
      <c r="TTJ592" s="18"/>
      <c r="TTT592" s="17"/>
      <c r="TTY592" s="14"/>
      <c r="TTZ592" s="18"/>
      <c r="TUJ592" s="17"/>
      <c r="TUO592" s="14"/>
      <c r="TUP592" s="18"/>
      <c r="TUZ592" s="17"/>
      <c r="TVE592" s="14"/>
      <c r="TVF592" s="18"/>
      <c r="TVP592" s="17"/>
      <c r="TVU592" s="14"/>
      <c r="TVV592" s="18"/>
      <c r="TWF592" s="17"/>
      <c r="TWK592" s="14"/>
      <c r="TWL592" s="18"/>
      <c r="TWV592" s="17"/>
      <c r="TXA592" s="14"/>
      <c r="TXB592" s="18"/>
      <c r="TXL592" s="17"/>
      <c r="TXQ592" s="14"/>
      <c r="TXR592" s="18"/>
      <c r="TYB592" s="17"/>
      <c r="TYG592" s="14"/>
      <c r="TYH592" s="18"/>
      <c r="TYR592" s="17"/>
      <c r="TYW592" s="14"/>
      <c r="TYX592" s="18"/>
      <c r="TZH592" s="17"/>
      <c r="TZM592" s="14"/>
      <c r="TZN592" s="18"/>
      <c r="TZX592" s="17"/>
      <c r="UAC592" s="14"/>
      <c r="UAD592" s="18"/>
      <c r="UAN592" s="17"/>
      <c r="UAS592" s="14"/>
      <c r="UAT592" s="18"/>
      <c r="UBD592" s="17"/>
      <c r="UBI592" s="14"/>
      <c r="UBJ592" s="18"/>
      <c r="UBT592" s="17"/>
      <c r="UBY592" s="14"/>
      <c r="UBZ592" s="18"/>
      <c r="UCJ592" s="17"/>
      <c r="UCO592" s="14"/>
      <c r="UCP592" s="18"/>
      <c r="UCZ592" s="17"/>
      <c r="UDE592" s="14"/>
      <c r="UDF592" s="18"/>
      <c r="UDP592" s="17"/>
      <c r="UDU592" s="14"/>
      <c r="UDV592" s="18"/>
      <c r="UEF592" s="17"/>
      <c r="UEK592" s="14"/>
      <c r="UEL592" s="18"/>
      <c r="UEV592" s="17"/>
      <c r="UFA592" s="14"/>
      <c r="UFB592" s="18"/>
      <c r="UFL592" s="17"/>
      <c r="UFQ592" s="14"/>
      <c r="UFR592" s="18"/>
      <c r="UGB592" s="17"/>
      <c r="UGG592" s="14"/>
      <c r="UGH592" s="18"/>
      <c r="UGR592" s="17"/>
      <c r="UGW592" s="14"/>
      <c r="UGX592" s="18"/>
      <c r="UHH592" s="17"/>
      <c r="UHM592" s="14"/>
      <c r="UHN592" s="18"/>
      <c r="UHX592" s="17"/>
      <c r="UIC592" s="14"/>
      <c r="UID592" s="18"/>
      <c r="UIN592" s="17"/>
      <c r="UIS592" s="14"/>
      <c r="UIT592" s="18"/>
      <c r="UJD592" s="17"/>
      <c r="UJI592" s="14"/>
      <c r="UJJ592" s="18"/>
      <c r="UJT592" s="17"/>
      <c r="UJY592" s="14"/>
      <c r="UJZ592" s="18"/>
      <c r="UKJ592" s="17"/>
      <c r="UKO592" s="14"/>
      <c r="UKP592" s="18"/>
      <c r="UKZ592" s="17"/>
      <c r="ULE592" s="14"/>
      <c r="ULF592" s="18"/>
      <c r="ULP592" s="17"/>
      <c r="ULU592" s="14"/>
      <c r="ULV592" s="18"/>
      <c r="UMF592" s="17"/>
      <c r="UMK592" s="14"/>
      <c r="UML592" s="18"/>
      <c r="UMV592" s="17"/>
      <c r="UNA592" s="14"/>
      <c r="UNB592" s="18"/>
      <c r="UNL592" s="17"/>
      <c r="UNQ592" s="14"/>
      <c r="UNR592" s="18"/>
      <c r="UOB592" s="17"/>
      <c r="UOG592" s="14"/>
      <c r="UOH592" s="18"/>
      <c r="UOR592" s="17"/>
      <c r="UOW592" s="14"/>
      <c r="UOX592" s="18"/>
      <c r="UPH592" s="17"/>
      <c r="UPM592" s="14"/>
      <c r="UPN592" s="18"/>
      <c r="UPX592" s="17"/>
      <c r="UQC592" s="14"/>
      <c r="UQD592" s="18"/>
      <c r="UQN592" s="17"/>
      <c r="UQS592" s="14"/>
      <c r="UQT592" s="18"/>
      <c r="URD592" s="17"/>
      <c r="URI592" s="14"/>
      <c r="URJ592" s="18"/>
      <c r="URT592" s="17"/>
      <c r="URY592" s="14"/>
      <c r="URZ592" s="18"/>
      <c r="USJ592" s="17"/>
      <c r="USO592" s="14"/>
      <c r="USP592" s="18"/>
      <c r="USZ592" s="17"/>
      <c r="UTE592" s="14"/>
      <c r="UTF592" s="18"/>
      <c r="UTP592" s="17"/>
      <c r="UTU592" s="14"/>
      <c r="UTV592" s="18"/>
      <c r="UUF592" s="17"/>
      <c r="UUK592" s="14"/>
      <c r="UUL592" s="18"/>
      <c r="UUV592" s="17"/>
      <c r="UVA592" s="14"/>
      <c r="UVB592" s="18"/>
      <c r="UVL592" s="17"/>
      <c r="UVQ592" s="14"/>
      <c r="UVR592" s="18"/>
      <c r="UWB592" s="17"/>
      <c r="UWG592" s="14"/>
      <c r="UWH592" s="18"/>
      <c r="UWR592" s="17"/>
      <c r="UWW592" s="14"/>
      <c r="UWX592" s="18"/>
      <c r="UXH592" s="17"/>
      <c r="UXM592" s="14"/>
      <c r="UXN592" s="18"/>
      <c r="UXX592" s="17"/>
      <c r="UYC592" s="14"/>
      <c r="UYD592" s="18"/>
      <c r="UYN592" s="17"/>
      <c r="UYS592" s="14"/>
      <c r="UYT592" s="18"/>
      <c r="UZD592" s="17"/>
      <c r="UZI592" s="14"/>
      <c r="UZJ592" s="18"/>
      <c r="UZT592" s="17"/>
      <c r="UZY592" s="14"/>
      <c r="UZZ592" s="18"/>
      <c r="VAJ592" s="17"/>
      <c r="VAO592" s="14"/>
      <c r="VAP592" s="18"/>
      <c r="VAZ592" s="17"/>
      <c r="VBE592" s="14"/>
      <c r="VBF592" s="18"/>
      <c r="VBP592" s="17"/>
      <c r="VBU592" s="14"/>
      <c r="VBV592" s="18"/>
      <c r="VCF592" s="17"/>
      <c r="VCK592" s="14"/>
      <c r="VCL592" s="18"/>
      <c r="VCV592" s="17"/>
      <c r="VDA592" s="14"/>
      <c r="VDB592" s="18"/>
      <c r="VDL592" s="17"/>
      <c r="VDQ592" s="14"/>
      <c r="VDR592" s="18"/>
      <c r="VEB592" s="17"/>
      <c r="VEG592" s="14"/>
      <c r="VEH592" s="18"/>
      <c r="VER592" s="17"/>
      <c r="VEW592" s="14"/>
      <c r="VEX592" s="18"/>
      <c r="VFH592" s="17"/>
      <c r="VFM592" s="14"/>
      <c r="VFN592" s="18"/>
      <c r="VFX592" s="17"/>
      <c r="VGC592" s="14"/>
      <c r="VGD592" s="18"/>
      <c r="VGN592" s="17"/>
      <c r="VGS592" s="14"/>
      <c r="VGT592" s="18"/>
      <c r="VHD592" s="17"/>
      <c r="VHI592" s="14"/>
      <c r="VHJ592" s="18"/>
      <c r="VHT592" s="17"/>
      <c r="VHY592" s="14"/>
      <c r="VHZ592" s="18"/>
      <c r="VIJ592" s="17"/>
      <c r="VIO592" s="14"/>
      <c r="VIP592" s="18"/>
      <c r="VIZ592" s="17"/>
      <c r="VJE592" s="14"/>
      <c r="VJF592" s="18"/>
      <c r="VJP592" s="17"/>
      <c r="VJU592" s="14"/>
      <c r="VJV592" s="18"/>
      <c r="VKF592" s="17"/>
      <c r="VKK592" s="14"/>
      <c r="VKL592" s="18"/>
      <c r="VKV592" s="17"/>
      <c r="VLA592" s="14"/>
      <c r="VLB592" s="18"/>
      <c r="VLL592" s="17"/>
      <c r="VLQ592" s="14"/>
      <c r="VLR592" s="18"/>
      <c r="VMB592" s="17"/>
      <c r="VMG592" s="14"/>
      <c r="VMH592" s="18"/>
      <c r="VMR592" s="17"/>
      <c r="VMW592" s="14"/>
      <c r="VMX592" s="18"/>
      <c r="VNH592" s="17"/>
      <c r="VNM592" s="14"/>
      <c r="VNN592" s="18"/>
      <c r="VNX592" s="17"/>
      <c r="VOC592" s="14"/>
      <c r="VOD592" s="18"/>
      <c r="VON592" s="17"/>
      <c r="VOS592" s="14"/>
      <c r="VOT592" s="18"/>
      <c r="VPD592" s="17"/>
      <c r="VPI592" s="14"/>
      <c r="VPJ592" s="18"/>
      <c r="VPT592" s="17"/>
      <c r="VPY592" s="14"/>
      <c r="VPZ592" s="18"/>
      <c r="VQJ592" s="17"/>
      <c r="VQO592" s="14"/>
      <c r="VQP592" s="18"/>
      <c r="VQZ592" s="17"/>
      <c r="VRE592" s="14"/>
      <c r="VRF592" s="18"/>
      <c r="VRP592" s="17"/>
      <c r="VRU592" s="14"/>
      <c r="VRV592" s="18"/>
      <c r="VSF592" s="17"/>
      <c r="VSK592" s="14"/>
      <c r="VSL592" s="18"/>
      <c r="VSV592" s="17"/>
      <c r="VTA592" s="14"/>
      <c r="VTB592" s="18"/>
      <c r="VTL592" s="17"/>
      <c r="VTQ592" s="14"/>
      <c r="VTR592" s="18"/>
      <c r="VUB592" s="17"/>
      <c r="VUG592" s="14"/>
      <c r="VUH592" s="18"/>
      <c r="VUR592" s="17"/>
      <c r="VUW592" s="14"/>
      <c r="VUX592" s="18"/>
      <c r="VVH592" s="17"/>
      <c r="VVM592" s="14"/>
      <c r="VVN592" s="18"/>
      <c r="VVX592" s="17"/>
      <c r="VWC592" s="14"/>
      <c r="VWD592" s="18"/>
      <c r="VWN592" s="17"/>
      <c r="VWS592" s="14"/>
      <c r="VWT592" s="18"/>
      <c r="VXD592" s="17"/>
      <c r="VXI592" s="14"/>
      <c r="VXJ592" s="18"/>
      <c r="VXT592" s="17"/>
      <c r="VXY592" s="14"/>
      <c r="VXZ592" s="18"/>
      <c r="VYJ592" s="17"/>
      <c r="VYO592" s="14"/>
      <c r="VYP592" s="18"/>
      <c r="VYZ592" s="17"/>
      <c r="VZE592" s="14"/>
      <c r="VZF592" s="18"/>
      <c r="VZP592" s="17"/>
      <c r="VZU592" s="14"/>
      <c r="VZV592" s="18"/>
      <c r="WAF592" s="17"/>
      <c r="WAK592" s="14"/>
      <c r="WAL592" s="18"/>
      <c r="WAV592" s="17"/>
      <c r="WBA592" s="14"/>
      <c r="WBB592" s="18"/>
      <c r="WBL592" s="17"/>
      <c r="WBQ592" s="14"/>
      <c r="WBR592" s="18"/>
      <c r="WCB592" s="17"/>
      <c r="WCG592" s="14"/>
      <c r="WCH592" s="18"/>
      <c r="WCR592" s="17"/>
      <c r="WCW592" s="14"/>
      <c r="WCX592" s="18"/>
      <c r="WDH592" s="17"/>
      <c r="WDM592" s="14"/>
      <c r="WDN592" s="18"/>
      <c r="WDX592" s="17"/>
      <c r="WEC592" s="14"/>
      <c r="WED592" s="18"/>
      <c r="WEN592" s="17"/>
      <c r="WES592" s="14"/>
      <c r="WET592" s="18"/>
      <c r="WFD592" s="17"/>
      <c r="WFI592" s="14"/>
      <c r="WFJ592" s="18"/>
      <c r="WFT592" s="17"/>
      <c r="WFY592" s="14"/>
      <c r="WFZ592" s="18"/>
      <c r="WGJ592" s="17"/>
      <c r="WGO592" s="14"/>
      <c r="WGP592" s="18"/>
      <c r="WGZ592" s="17"/>
      <c r="WHE592" s="14"/>
      <c r="WHF592" s="18"/>
      <c r="WHP592" s="17"/>
      <c r="WHU592" s="14"/>
      <c r="WHV592" s="18"/>
      <c r="WIF592" s="17"/>
      <c r="WIK592" s="14"/>
      <c r="WIL592" s="18"/>
      <c r="WIV592" s="17"/>
      <c r="WJA592" s="14"/>
      <c r="WJB592" s="18"/>
      <c r="WJL592" s="17"/>
      <c r="WJQ592" s="14"/>
      <c r="WJR592" s="18"/>
      <c r="WKB592" s="17"/>
      <c r="WKG592" s="14"/>
      <c r="WKH592" s="18"/>
      <c r="WKR592" s="17"/>
      <c r="WKW592" s="14"/>
      <c r="WKX592" s="18"/>
      <c r="WLH592" s="17"/>
      <c r="WLM592" s="14"/>
      <c r="WLN592" s="18"/>
      <c r="WLX592" s="17"/>
      <c r="WMC592" s="14"/>
      <c r="WMD592" s="18"/>
      <c r="WMN592" s="17"/>
      <c r="WMS592" s="14"/>
      <c r="WMT592" s="18"/>
      <c r="WND592" s="17"/>
      <c r="WNI592" s="14"/>
      <c r="WNJ592" s="18"/>
      <c r="WNT592" s="17"/>
      <c r="WNY592" s="14"/>
      <c r="WNZ592" s="18"/>
      <c r="WOJ592" s="17"/>
      <c r="WOO592" s="14"/>
      <c r="WOP592" s="18"/>
      <c r="WOZ592" s="17"/>
      <c r="WPE592" s="14"/>
      <c r="WPF592" s="18"/>
      <c r="WPP592" s="17"/>
      <c r="WPU592" s="14"/>
      <c r="WPV592" s="18"/>
      <c r="WQF592" s="17"/>
      <c r="WQK592" s="14"/>
      <c r="WQL592" s="18"/>
      <c r="WQV592" s="17"/>
      <c r="WRA592" s="14"/>
      <c r="WRB592" s="18"/>
      <c r="WRL592" s="17"/>
      <c r="WRQ592" s="14"/>
      <c r="WRR592" s="18"/>
      <c r="WSB592" s="17"/>
      <c r="WSG592" s="14"/>
      <c r="WSH592" s="18"/>
      <c r="WSR592" s="17"/>
      <c r="WSW592" s="14"/>
      <c r="WSX592" s="18"/>
      <c r="WTH592" s="17"/>
      <c r="WTM592" s="14"/>
      <c r="WTN592" s="18"/>
      <c r="WTX592" s="17"/>
      <c r="WUC592" s="14"/>
      <c r="WUD592" s="18"/>
      <c r="WUN592" s="17"/>
      <c r="WUS592" s="14"/>
      <c r="WUT592" s="18"/>
      <c r="WVD592" s="17"/>
      <c r="WVI592" s="14"/>
      <c r="WVJ592" s="18"/>
      <c r="WVT592" s="17"/>
      <c r="WVY592" s="14"/>
      <c r="WVZ592" s="18"/>
      <c r="WWJ592" s="17"/>
      <c r="WWO592" s="14"/>
      <c r="WWP592" s="18"/>
      <c r="WWZ592" s="17"/>
      <c r="WXE592" s="14"/>
      <c r="WXF592" s="18"/>
      <c r="WXP592" s="17"/>
      <c r="WXU592" s="14"/>
      <c r="WXV592" s="18"/>
      <c r="WYF592" s="17"/>
      <c r="WYK592" s="14"/>
      <c r="WYL592" s="18"/>
      <c r="WYV592" s="17"/>
      <c r="WZA592" s="14"/>
      <c r="WZB592" s="18"/>
      <c r="WZL592" s="17"/>
      <c r="WZQ592" s="14"/>
      <c r="WZR592" s="18"/>
      <c r="XAB592" s="17"/>
      <c r="XAG592" s="14"/>
      <c r="XAH592" s="18"/>
      <c r="XAR592" s="17"/>
      <c r="XAW592" s="14"/>
      <c r="XAX592" s="18"/>
      <c r="XBH592" s="17"/>
      <c r="XBM592" s="14"/>
      <c r="XBN592" s="18"/>
      <c r="XBX592" s="17"/>
      <c r="XCC592" s="14"/>
      <c r="XCD592" s="18"/>
      <c r="XCN592" s="17"/>
      <c r="XCS592" s="14"/>
      <c r="XCT592" s="18"/>
      <c r="XDD592" s="17"/>
      <c r="XDI592" s="14"/>
      <c r="XDJ592" s="18"/>
      <c r="XDT592" s="17"/>
      <c r="XDY592" s="14"/>
      <c r="XDZ592" s="18"/>
      <c r="XEJ592" s="17"/>
      <c r="XEO592" s="14"/>
      <c r="XEP592" s="18"/>
      <c r="XEZ592" s="17"/>
    </row>
    <row r="593" spans="1:1020 1025:2044 2049:3068 3073:4092 4097:5116 5121:6140 6145:7164 7169:8188 8193:9212 9217:10236 10241:11260 11265:12284 12289:13308 13313:14332 14337:15356 15361:16380" s="15" customFormat="1" ht="10.15" hidden="1" customHeight="1" x14ac:dyDescent="0.2">
      <c r="A593" s="14">
        <f t="shared" si="49"/>
        <v>590</v>
      </c>
      <c r="B593" s="15" t="s">
        <v>1019</v>
      </c>
      <c r="C593" s="15" t="s">
        <v>1020</v>
      </c>
      <c r="D593" s="15">
        <v>1.06</v>
      </c>
      <c r="E593" s="16">
        <v>1.0594702958515163</v>
      </c>
      <c r="F593" s="15" t="s">
        <v>79</v>
      </c>
      <c r="G593" s="15" t="s">
        <v>70</v>
      </c>
      <c r="H593" s="15" t="s">
        <v>80</v>
      </c>
      <c r="I593" s="15" t="s">
        <v>70</v>
      </c>
      <c r="J593" s="15" t="s">
        <v>70</v>
      </c>
      <c r="K593" s="15" t="s">
        <v>70</v>
      </c>
      <c r="L593" s="15" t="s">
        <v>70</v>
      </c>
      <c r="M593" s="15" t="s">
        <v>70</v>
      </c>
      <c r="N593" s="15" t="s">
        <v>80</v>
      </c>
      <c r="O593" s="15" t="s">
        <v>70</v>
      </c>
      <c r="P593" s="15" t="s">
        <v>79</v>
      </c>
      <c r="Q593" s="6">
        <f t="shared" si="46"/>
        <v>-4.9972089479599635E-4</v>
      </c>
      <c r="R593" s="1" t="str">
        <f t="shared" si="47"/>
        <v>Estimado.rar</v>
      </c>
      <c r="U593" s="15">
        <f t="shared" si="45"/>
        <v>1</v>
      </c>
      <c r="V593" s="1" t="s">
        <v>5409</v>
      </c>
      <c r="W593" s="1" t="str">
        <f t="shared" si="48"/>
        <v>ok</v>
      </c>
      <c r="AB593" s="17"/>
      <c r="AG593" s="14"/>
      <c r="AH593" s="18"/>
      <c r="AR593" s="17"/>
      <c r="AW593" s="14"/>
      <c r="AX593" s="18"/>
      <c r="BH593" s="17"/>
      <c r="BM593" s="14"/>
      <c r="BN593" s="18"/>
      <c r="BX593" s="17"/>
      <c r="CC593" s="14"/>
      <c r="CD593" s="18"/>
      <c r="CN593" s="17"/>
      <c r="CS593" s="14"/>
      <c r="CT593" s="18"/>
      <c r="DD593" s="17"/>
      <c r="DI593" s="14"/>
      <c r="DJ593" s="18"/>
      <c r="DT593" s="17"/>
      <c r="DY593" s="14"/>
      <c r="DZ593" s="18"/>
      <c r="EJ593" s="17"/>
      <c r="EO593" s="14"/>
      <c r="EP593" s="18"/>
      <c r="EZ593" s="17"/>
      <c r="FE593" s="14"/>
      <c r="FF593" s="18"/>
      <c r="FP593" s="17"/>
      <c r="FU593" s="14"/>
      <c r="FV593" s="18"/>
      <c r="GF593" s="17"/>
      <c r="GK593" s="14"/>
      <c r="GL593" s="18"/>
      <c r="GV593" s="17"/>
      <c r="HA593" s="14"/>
      <c r="HB593" s="18"/>
      <c r="HL593" s="17"/>
      <c r="HQ593" s="14"/>
      <c r="HR593" s="18"/>
      <c r="IB593" s="17"/>
      <c r="IG593" s="14"/>
      <c r="IH593" s="18"/>
      <c r="IR593" s="17"/>
      <c r="IW593" s="14"/>
      <c r="IX593" s="18"/>
      <c r="JH593" s="17"/>
      <c r="JM593" s="14"/>
      <c r="JN593" s="18"/>
      <c r="JX593" s="17"/>
      <c r="KC593" s="14"/>
      <c r="KD593" s="18"/>
      <c r="KN593" s="17"/>
      <c r="KS593" s="14"/>
      <c r="KT593" s="18"/>
      <c r="LD593" s="17"/>
      <c r="LI593" s="14"/>
      <c r="LJ593" s="18"/>
      <c r="LT593" s="17"/>
      <c r="LY593" s="14"/>
      <c r="LZ593" s="18"/>
      <c r="MJ593" s="17"/>
      <c r="MO593" s="14"/>
      <c r="MP593" s="18"/>
      <c r="MZ593" s="17"/>
      <c r="NE593" s="14"/>
      <c r="NF593" s="18"/>
      <c r="NP593" s="17"/>
      <c r="NU593" s="14"/>
      <c r="NV593" s="18"/>
      <c r="OF593" s="17"/>
      <c r="OK593" s="14"/>
      <c r="OL593" s="18"/>
      <c r="OV593" s="17"/>
      <c r="PA593" s="14"/>
      <c r="PB593" s="18"/>
      <c r="PL593" s="17"/>
      <c r="PQ593" s="14"/>
      <c r="PR593" s="18"/>
      <c r="QB593" s="17"/>
      <c r="QG593" s="14"/>
      <c r="QH593" s="18"/>
      <c r="QR593" s="17"/>
      <c r="QW593" s="14"/>
      <c r="QX593" s="18"/>
      <c r="RH593" s="17"/>
      <c r="RM593" s="14"/>
      <c r="RN593" s="18"/>
      <c r="RX593" s="17"/>
      <c r="SC593" s="14"/>
      <c r="SD593" s="18"/>
      <c r="SN593" s="17"/>
      <c r="SS593" s="14"/>
      <c r="ST593" s="18"/>
      <c r="TD593" s="17"/>
      <c r="TI593" s="14"/>
      <c r="TJ593" s="18"/>
      <c r="TT593" s="17"/>
      <c r="TY593" s="14"/>
      <c r="TZ593" s="18"/>
      <c r="UJ593" s="17"/>
      <c r="UO593" s="14"/>
      <c r="UP593" s="18"/>
      <c r="UZ593" s="17"/>
      <c r="VE593" s="14"/>
      <c r="VF593" s="18"/>
      <c r="VP593" s="17"/>
      <c r="VU593" s="14"/>
      <c r="VV593" s="18"/>
      <c r="WF593" s="17"/>
      <c r="WK593" s="14"/>
      <c r="WL593" s="18"/>
      <c r="WV593" s="17"/>
      <c r="XA593" s="14"/>
      <c r="XB593" s="18"/>
      <c r="XL593" s="17"/>
      <c r="XQ593" s="14"/>
      <c r="XR593" s="18"/>
      <c r="YB593" s="17"/>
      <c r="YG593" s="14"/>
      <c r="YH593" s="18"/>
      <c r="YR593" s="17"/>
      <c r="YW593" s="14"/>
      <c r="YX593" s="18"/>
      <c r="ZH593" s="17"/>
      <c r="ZM593" s="14"/>
      <c r="ZN593" s="18"/>
      <c r="ZX593" s="17"/>
      <c r="AAC593" s="14"/>
      <c r="AAD593" s="18"/>
      <c r="AAN593" s="17"/>
      <c r="AAS593" s="14"/>
      <c r="AAT593" s="18"/>
      <c r="ABD593" s="17"/>
      <c r="ABI593" s="14"/>
      <c r="ABJ593" s="18"/>
      <c r="ABT593" s="17"/>
      <c r="ABY593" s="14"/>
      <c r="ABZ593" s="18"/>
      <c r="ACJ593" s="17"/>
      <c r="ACO593" s="14"/>
      <c r="ACP593" s="18"/>
      <c r="ACZ593" s="17"/>
      <c r="ADE593" s="14"/>
      <c r="ADF593" s="18"/>
      <c r="ADP593" s="17"/>
      <c r="ADU593" s="14"/>
      <c r="ADV593" s="18"/>
      <c r="AEF593" s="17"/>
      <c r="AEK593" s="14"/>
      <c r="AEL593" s="18"/>
      <c r="AEV593" s="17"/>
      <c r="AFA593" s="14"/>
      <c r="AFB593" s="18"/>
      <c r="AFL593" s="17"/>
      <c r="AFQ593" s="14"/>
      <c r="AFR593" s="18"/>
      <c r="AGB593" s="17"/>
      <c r="AGG593" s="14"/>
      <c r="AGH593" s="18"/>
      <c r="AGR593" s="17"/>
      <c r="AGW593" s="14"/>
      <c r="AGX593" s="18"/>
      <c r="AHH593" s="17"/>
      <c r="AHM593" s="14"/>
      <c r="AHN593" s="18"/>
      <c r="AHX593" s="17"/>
      <c r="AIC593" s="14"/>
      <c r="AID593" s="18"/>
      <c r="AIN593" s="17"/>
      <c r="AIS593" s="14"/>
      <c r="AIT593" s="18"/>
      <c r="AJD593" s="17"/>
      <c r="AJI593" s="14"/>
      <c r="AJJ593" s="18"/>
      <c r="AJT593" s="17"/>
      <c r="AJY593" s="14"/>
      <c r="AJZ593" s="18"/>
      <c r="AKJ593" s="17"/>
      <c r="AKO593" s="14"/>
      <c r="AKP593" s="18"/>
      <c r="AKZ593" s="17"/>
      <c r="ALE593" s="14"/>
      <c r="ALF593" s="18"/>
      <c r="ALP593" s="17"/>
      <c r="ALU593" s="14"/>
      <c r="ALV593" s="18"/>
      <c r="AMF593" s="17"/>
      <c r="AMK593" s="14"/>
      <c r="AML593" s="18"/>
      <c r="AMV593" s="17"/>
      <c r="ANA593" s="14"/>
      <c r="ANB593" s="18"/>
      <c r="ANL593" s="17"/>
      <c r="ANQ593" s="14"/>
      <c r="ANR593" s="18"/>
      <c r="AOB593" s="17"/>
      <c r="AOG593" s="14"/>
      <c r="AOH593" s="18"/>
      <c r="AOR593" s="17"/>
      <c r="AOW593" s="14"/>
      <c r="AOX593" s="18"/>
      <c r="APH593" s="17"/>
      <c r="APM593" s="14"/>
      <c r="APN593" s="18"/>
      <c r="APX593" s="17"/>
      <c r="AQC593" s="14"/>
      <c r="AQD593" s="18"/>
      <c r="AQN593" s="17"/>
      <c r="AQS593" s="14"/>
      <c r="AQT593" s="18"/>
      <c r="ARD593" s="17"/>
      <c r="ARI593" s="14"/>
      <c r="ARJ593" s="18"/>
      <c r="ART593" s="17"/>
      <c r="ARY593" s="14"/>
      <c r="ARZ593" s="18"/>
      <c r="ASJ593" s="17"/>
      <c r="ASO593" s="14"/>
      <c r="ASP593" s="18"/>
      <c r="ASZ593" s="17"/>
      <c r="ATE593" s="14"/>
      <c r="ATF593" s="18"/>
      <c r="ATP593" s="17"/>
      <c r="ATU593" s="14"/>
      <c r="ATV593" s="18"/>
      <c r="AUF593" s="17"/>
      <c r="AUK593" s="14"/>
      <c r="AUL593" s="18"/>
      <c r="AUV593" s="17"/>
      <c r="AVA593" s="14"/>
      <c r="AVB593" s="18"/>
      <c r="AVL593" s="17"/>
      <c r="AVQ593" s="14"/>
      <c r="AVR593" s="18"/>
      <c r="AWB593" s="17"/>
      <c r="AWG593" s="14"/>
      <c r="AWH593" s="18"/>
      <c r="AWR593" s="17"/>
      <c r="AWW593" s="14"/>
      <c r="AWX593" s="18"/>
      <c r="AXH593" s="17"/>
      <c r="AXM593" s="14"/>
      <c r="AXN593" s="18"/>
      <c r="AXX593" s="17"/>
      <c r="AYC593" s="14"/>
      <c r="AYD593" s="18"/>
      <c r="AYN593" s="17"/>
      <c r="AYS593" s="14"/>
      <c r="AYT593" s="18"/>
      <c r="AZD593" s="17"/>
      <c r="AZI593" s="14"/>
      <c r="AZJ593" s="18"/>
      <c r="AZT593" s="17"/>
      <c r="AZY593" s="14"/>
      <c r="AZZ593" s="18"/>
      <c r="BAJ593" s="17"/>
      <c r="BAO593" s="14"/>
      <c r="BAP593" s="18"/>
      <c r="BAZ593" s="17"/>
      <c r="BBE593" s="14"/>
      <c r="BBF593" s="18"/>
      <c r="BBP593" s="17"/>
      <c r="BBU593" s="14"/>
      <c r="BBV593" s="18"/>
      <c r="BCF593" s="17"/>
      <c r="BCK593" s="14"/>
      <c r="BCL593" s="18"/>
      <c r="BCV593" s="17"/>
      <c r="BDA593" s="14"/>
      <c r="BDB593" s="18"/>
      <c r="BDL593" s="17"/>
      <c r="BDQ593" s="14"/>
      <c r="BDR593" s="18"/>
      <c r="BEB593" s="17"/>
      <c r="BEG593" s="14"/>
      <c r="BEH593" s="18"/>
      <c r="BER593" s="17"/>
      <c r="BEW593" s="14"/>
      <c r="BEX593" s="18"/>
      <c r="BFH593" s="17"/>
      <c r="BFM593" s="14"/>
      <c r="BFN593" s="18"/>
      <c r="BFX593" s="17"/>
      <c r="BGC593" s="14"/>
      <c r="BGD593" s="18"/>
      <c r="BGN593" s="17"/>
      <c r="BGS593" s="14"/>
      <c r="BGT593" s="18"/>
      <c r="BHD593" s="17"/>
      <c r="BHI593" s="14"/>
      <c r="BHJ593" s="18"/>
      <c r="BHT593" s="17"/>
      <c r="BHY593" s="14"/>
      <c r="BHZ593" s="18"/>
      <c r="BIJ593" s="17"/>
      <c r="BIO593" s="14"/>
      <c r="BIP593" s="18"/>
      <c r="BIZ593" s="17"/>
      <c r="BJE593" s="14"/>
      <c r="BJF593" s="18"/>
      <c r="BJP593" s="17"/>
      <c r="BJU593" s="14"/>
      <c r="BJV593" s="18"/>
      <c r="BKF593" s="17"/>
      <c r="BKK593" s="14"/>
      <c r="BKL593" s="18"/>
      <c r="BKV593" s="17"/>
      <c r="BLA593" s="14"/>
      <c r="BLB593" s="18"/>
      <c r="BLL593" s="17"/>
      <c r="BLQ593" s="14"/>
      <c r="BLR593" s="18"/>
      <c r="BMB593" s="17"/>
      <c r="BMG593" s="14"/>
      <c r="BMH593" s="18"/>
      <c r="BMR593" s="17"/>
      <c r="BMW593" s="14"/>
      <c r="BMX593" s="18"/>
      <c r="BNH593" s="17"/>
      <c r="BNM593" s="14"/>
      <c r="BNN593" s="18"/>
      <c r="BNX593" s="17"/>
      <c r="BOC593" s="14"/>
      <c r="BOD593" s="18"/>
      <c r="BON593" s="17"/>
      <c r="BOS593" s="14"/>
      <c r="BOT593" s="18"/>
      <c r="BPD593" s="17"/>
      <c r="BPI593" s="14"/>
      <c r="BPJ593" s="18"/>
      <c r="BPT593" s="17"/>
      <c r="BPY593" s="14"/>
      <c r="BPZ593" s="18"/>
      <c r="BQJ593" s="17"/>
      <c r="BQO593" s="14"/>
      <c r="BQP593" s="18"/>
      <c r="BQZ593" s="17"/>
      <c r="BRE593" s="14"/>
      <c r="BRF593" s="18"/>
      <c r="BRP593" s="17"/>
      <c r="BRU593" s="14"/>
      <c r="BRV593" s="18"/>
      <c r="BSF593" s="17"/>
      <c r="BSK593" s="14"/>
      <c r="BSL593" s="18"/>
      <c r="BSV593" s="17"/>
      <c r="BTA593" s="14"/>
      <c r="BTB593" s="18"/>
      <c r="BTL593" s="17"/>
      <c r="BTQ593" s="14"/>
      <c r="BTR593" s="18"/>
      <c r="BUB593" s="17"/>
      <c r="BUG593" s="14"/>
      <c r="BUH593" s="18"/>
      <c r="BUR593" s="17"/>
      <c r="BUW593" s="14"/>
      <c r="BUX593" s="18"/>
      <c r="BVH593" s="17"/>
      <c r="BVM593" s="14"/>
      <c r="BVN593" s="18"/>
      <c r="BVX593" s="17"/>
      <c r="BWC593" s="14"/>
      <c r="BWD593" s="18"/>
      <c r="BWN593" s="17"/>
      <c r="BWS593" s="14"/>
      <c r="BWT593" s="18"/>
      <c r="BXD593" s="17"/>
      <c r="BXI593" s="14"/>
      <c r="BXJ593" s="18"/>
      <c r="BXT593" s="17"/>
      <c r="BXY593" s="14"/>
      <c r="BXZ593" s="18"/>
      <c r="BYJ593" s="17"/>
      <c r="BYO593" s="14"/>
      <c r="BYP593" s="18"/>
      <c r="BYZ593" s="17"/>
      <c r="BZE593" s="14"/>
      <c r="BZF593" s="18"/>
      <c r="BZP593" s="17"/>
      <c r="BZU593" s="14"/>
      <c r="BZV593" s="18"/>
      <c r="CAF593" s="17"/>
      <c r="CAK593" s="14"/>
      <c r="CAL593" s="18"/>
      <c r="CAV593" s="17"/>
      <c r="CBA593" s="14"/>
      <c r="CBB593" s="18"/>
      <c r="CBL593" s="17"/>
      <c r="CBQ593" s="14"/>
      <c r="CBR593" s="18"/>
      <c r="CCB593" s="17"/>
      <c r="CCG593" s="14"/>
      <c r="CCH593" s="18"/>
      <c r="CCR593" s="17"/>
      <c r="CCW593" s="14"/>
      <c r="CCX593" s="18"/>
      <c r="CDH593" s="17"/>
      <c r="CDM593" s="14"/>
      <c r="CDN593" s="18"/>
      <c r="CDX593" s="17"/>
      <c r="CEC593" s="14"/>
      <c r="CED593" s="18"/>
      <c r="CEN593" s="17"/>
      <c r="CES593" s="14"/>
      <c r="CET593" s="18"/>
      <c r="CFD593" s="17"/>
      <c r="CFI593" s="14"/>
      <c r="CFJ593" s="18"/>
      <c r="CFT593" s="17"/>
      <c r="CFY593" s="14"/>
      <c r="CFZ593" s="18"/>
      <c r="CGJ593" s="17"/>
      <c r="CGO593" s="14"/>
      <c r="CGP593" s="18"/>
      <c r="CGZ593" s="17"/>
      <c r="CHE593" s="14"/>
      <c r="CHF593" s="18"/>
      <c r="CHP593" s="17"/>
      <c r="CHU593" s="14"/>
      <c r="CHV593" s="18"/>
      <c r="CIF593" s="17"/>
      <c r="CIK593" s="14"/>
      <c r="CIL593" s="18"/>
      <c r="CIV593" s="17"/>
      <c r="CJA593" s="14"/>
      <c r="CJB593" s="18"/>
      <c r="CJL593" s="17"/>
      <c r="CJQ593" s="14"/>
      <c r="CJR593" s="18"/>
      <c r="CKB593" s="17"/>
      <c r="CKG593" s="14"/>
      <c r="CKH593" s="18"/>
      <c r="CKR593" s="17"/>
      <c r="CKW593" s="14"/>
      <c r="CKX593" s="18"/>
      <c r="CLH593" s="17"/>
      <c r="CLM593" s="14"/>
      <c r="CLN593" s="18"/>
      <c r="CLX593" s="17"/>
      <c r="CMC593" s="14"/>
      <c r="CMD593" s="18"/>
      <c r="CMN593" s="17"/>
      <c r="CMS593" s="14"/>
      <c r="CMT593" s="18"/>
      <c r="CND593" s="17"/>
      <c r="CNI593" s="14"/>
      <c r="CNJ593" s="18"/>
      <c r="CNT593" s="17"/>
      <c r="CNY593" s="14"/>
      <c r="CNZ593" s="18"/>
      <c r="COJ593" s="17"/>
      <c r="COO593" s="14"/>
      <c r="COP593" s="18"/>
      <c r="COZ593" s="17"/>
      <c r="CPE593" s="14"/>
      <c r="CPF593" s="18"/>
      <c r="CPP593" s="17"/>
      <c r="CPU593" s="14"/>
      <c r="CPV593" s="18"/>
      <c r="CQF593" s="17"/>
      <c r="CQK593" s="14"/>
      <c r="CQL593" s="18"/>
      <c r="CQV593" s="17"/>
      <c r="CRA593" s="14"/>
      <c r="CRB593" s="18"/>
      <c r="CRL593" s="17"/>
      <c r="CRQ593" s="14"/>
      <c r="CRR593" s="18"/>
      <c r="CSB593" s="17"/>
      <c r="CSG593" s="14"/>
      <c r="CSH593" s="18"/>
      <c r="CSR593" s="17"/>
      <c r="CSW593" s="14"/>
      <c r="CSX593" s="18"/>
      <c r="CTH593" s="17"/>
      <c r="CTM593" s="14"/>
      <c r="CTN593" s="18"/>
      <c r="CTX593" s="17"/>
      <c r="CUC593" s="14"/>
      <c r="CUD593" s="18"/>
      <c r="CUN593" s="17"/>
      <c r="CUS593" s="14"/>
      <c r="CUT593" s="18"/>
      <c r="CVD593" s="17"/>
      <c r="CVI593" s="14"/>
      <c r="CVJ593" s="18"/>
      <c r="CVT593" s="17"/>
      <c r="CVY593" s="14"/>
      <c r="CVZ593" s="18"/>
      <c r="CWJ593" s="17"/>
      <c r="CWO593" s="14"/>
      <c r="CWP593" s="18"/>
      <c r="CWZ593" s="17"/>
      <c r="CXE593" s="14"/>
      <c r="CXF593" s="18"/>
      <c r="CXP593" s="17"/>
      <c r="CXU593" s="14"/>
      <c r="CXV593" s="18"/>
      <c r="CYF593" s="17"/>
      <c r="CYK593" s="14"/>
      <c r="CYL593" s="18"/>
      <c r="CYV593" s="17"/>
      <c r="CZA593" s="14"/>
      <c r="CZB593" s="18"/>
      <c r="CZL593" s="17"/>
      <c r="CZQ593" s="14"/>
      <c r="CZR593" s="18"/>
      <c r="DAB593" s="17"/>
      <c r="DAG593" s="14"/>
      <c r="DAH593" s="18"/>
      <c r="DAR593" s="17"/>
      <c r="DAW593" s="14"/>
      <c r="DAX593" s="18"/>
      <c r="DBH593" s="17"/>
      <c r="DBM593" s="14"/>
      <c r="DBN593" s="18"/>
      <c r="DBX593" s="17"/>
      <c r="DCC593" s="14"/>
      <c r="DCD593" s="18"/>
      <c r="DCN593" s="17"/>
      <c r="DCS593" s="14"/>
      <c r="DCT593" s="18"/>
      <c r="DDD593" s="17"/>
      <c r="DDI593" s="14"/>
      <c r="DDJ593" s="18"/>
      <c r="DDT593" s="17"/>
      <c r="DDY593" s="14"/>
      <c r="DDZ593" s="18"/>
      <c r="DEJ593" s="17"/>
      <c r="DEO593" s="14"/>
      <c r="DEP593" s="18"/>
      <c r="DEZ593" s="17"/>
      <c r="DFE593" s="14"/>
      <c r="DFF593" s="18"/>
      <c r="DFP593" s="17"/>
      <c r="DFU593" s="14"/>
      <c r="DFV593" s="18"/>
      <c r="DGF593" s="17"/>
      <c r="DGK593" s="14"/>
      <c r="DGL593" s="18"/>
      <c r="DGV593" s="17"/>
      <c r="DHA593" s="14"/>
      <c r="DHB593" s="18"/>
      <c r="DHL593" s="17"/>
      <c r="DHQ593" s="14"/>
      <c r="DHR593" s="18"/>
      <c r="DIB593" s="17"/>
      <c r="DIG593" s="14"/>
      <c r="DIH593" s="18"/>
      <c r="DIR593" s="17"/>
      <c r="DIW593" s="14"/>
      <c r="DIX593" s="18"/>
      <c r="DJH593" s="17"/>
      <c r="DJM593" s="14"/>
      <c r="DJN593" s="18"/>
      <c r="DJX593" s="17"/>
      <c r="DKC593" s="14"/>
      <c r="DKD593" s="18"/>
      <c r="DKN593" s="17"/>
      <c r="DKS593" s="14"/>
      <c r="DKT593" s="18"/>
      <c r="DLD593" s="17"/>
      <c r="DLI593" s="14"/>
      <c r="DLJ593" s="18"/>
      <c r="DLT593" s="17"/>
      <c r="DLY593" s="14"/>
      <c r="DLZ593" s="18"/>
      <c r="DMJ593" s="17"/>
      <c r="DMO593" s="14"/>
      <c r="DMP593" s="18"/>
      <c r="DMZ593" s="17"/>
      <c r="DNE593" s="14"/>
      <c r="DNF593" s="18"/>
      <c r="DNP593" s="17"/>
      <c r="DNU593" s="14"/>
      <c r="DNV593" s="18"/>
      <c r="DOF593" s="17"/>
      <c r="DOK593" s="14"/>
      <c r="DOL593" s="18"/>
      <c r="DOV593" s="17"/>
      <c r="DPA593" s="14"/>
      <c r="DPB593" s="18"/>
      <c r="DPL593" s="17"/>
      <c r="DPQ593" s="14"/>
      <c r="DPR593" s="18"/>
      <c r="DQB593" s="17"/>
      <c r="DQG593" s="14"/>
      <c r="DQH593" s="18"/>
      <c r="DQR593" s="17"/>
      <c r="DQW593" s="14"/>
      <c r="DQX593" s="18"/>
      <c r="DRH593" s="17"/>
      <c r="DRM593" s="14"/>
      <c r="DRN593" s="18"/>
      <c r="DRX593" s="17"/>
      <c r="DSC593" s="14"/>
      <c r="DSD593" s="18"/>
      <c r="DSN593" s="17"/>
      <c r="DSS593" s="14"/>
      <c r="DST593" s="18"/>
      <c r="DTD593" s="17"/>
      <c r="DTI593" s="14"/>
      <c r="DTJ593" s="18"/>
      <c r="DTT593" s="17"/>
      <c r="DTY593" s="14"/>
      <c r="DTZ593" s="18"/>
      <c r="DUJ593" s="17"/>
      <c r="DUO593" s="14"/>
      <c r="DUP593" s="18"/>
      <c r="DUZ593" s="17"/>
      <c r="DVE593" s="14"/>
      <c r="DVF593" s="18"/>
      <c r="DVP593" s="17"/>
      <c r="DVU593" s="14"/>
      <c r="DVV593" s="18"/>
      <c r="DWF593" s="17"/>
      <c r="DWK593" s="14"/>
      <c r="DWL593" s="18"/>
      <c r="DWV593" s="17"/>
      <c r="DXA593" s="14"/>
      <c r="DXB593" s="18"/>
      <c r="DXL593" s="17"/>
      <c r="DXQ593" s="14"/>
      <c r="DXR593" s="18"/>
      <c r="DYB593" s="17"/>
      <c r="DYG593" s="14"/>
      <c r="DYH593" s="18"/>
      <c r="DYR593" s="17"/>
      <c r="DYW593" s="14"/>
      <c r="DYX593" s="18"/>
      <c r="DZH593" s="17"/>
      <c r="DZM593" s="14"/>
      <c r="DZN593" s="18"/>
      <c r="DZX593" s="17"/>
      <c r="EAC593" s="14"/>
      <c r="EAD593" s="18"/>
      <c r="EAN593" s="17"/>
      <c r="EAS593" s="14"/>
      <c r="EAT593" s="18"/>
      <c r="EBD593" s="17"/>
      <c r="EBI593" s="14"/>
      <c r="EBJ593" s="18"/>
      <c r="EBT593" s="17"/>
      <c r="EBY593" s="14"/>
      <c r="EBZ593" s="18"/>
      <c r="ECJ593" s="17"/>
      <c r="ECO593" s="14"/>
      <c r="ECP593" s="18"/>
      <c r="ECZ593" s="17"/>
      <c r="EDE593" s="14"/>
      <c r="EDF593" s="18"/>
      <c r="EDP593" s="17"/>
      <c r="EDU593" s="14"/>
      <c r="EDV593" s="18"/>
      <c r="EEF593" s="17"/>
      <c r="EEK593" s="14"/>
      <c r="EEL593" s="18"/>
      <c r="EEV593" s="17"/>
      <c r="EFA593" s="14"/>
      <c r="EFB593" s="18"/>
      <c r="EFL593" s="17"/>
      <c r="EFQ593" s="14"/>
      <c r="EFR593" s="18"/>
      <c r="EGB593" s="17"/>
      <c r="EGG593" s="14"/>
      <c r="EGH593" s="18"/>
      <c r="EGR593" s="17"/>
      <c r="EGW593" s="14"/>
      <c r="EGX593" s="18"/>
      <c r="EHH593" s="17"/>
      <c r="EHM593" s="14"/>
      <c r="EHN593" s="18"/>
      <c r="EHX593" s="17"/>
      <c r="EIC593" s="14"/>
      <c r="EID593" s="18"/>
      <c r="EIN593" s="17"/>
      <c r="EIS593" s="14"/>
      <c r="EIT593" s="18"/>
      <c r="EJD593" s="17"/>
      <c r="EJI593" s="14"/>
      <c r="EJJ593" s="18"/>
      <c r="EJT593" s="17"/>
      <c r="EJY593" s="14"/>
      <c r="EJZ593" s="18"/>
      <c r="EKJ593" s="17"/>
      <c r="EKO593" s="14"/>
      <c r="EKP593" s="18"/>
      <c r="EKZ593" s="17"/>
      <c r="ELE593" s="14"/>
      <c r="ELF593" s="18"/>
      <c r="ELP593" s="17"/>
      <c r="ELU593" s="14"/>
      <c r="ELV593" s="18"/>
      <c r="EMF593" s="17"/>
      <c r="EMK593" s="14"/>
      <c r="EML593" s="18"/>
      <c r="EMV593" s="17"/>
      <c r="ENA593" s="14"/>
      <c r="ENB593" s="18"/>
      <c r="ENL593" s="17"/>
      <c r="ENQ593" s="14"/>
      <c r="ENR593" s="18"/>
      <c r="EOB593" s="17"/>
      <c r="EOG593" s="14"/>
      <c r="EOH593" s="18"/>
      <c r="EOR593" s="17"/>
      <c r="EOW593" s="14"/>
      <c r="EOX593" s="18"/>
      <c r="EPH593" s="17"/>
      <c r="EPM593" s="14"/>
      <c r="EPN593" s="18"/>
      <c r="EPX593" s="17"/>
      <c r="EQC593" s="14"/>
      <c r="EQD593" s="18"/>
      <c r="EQN593" s="17"/>
      <c r="EQS593" s="14"/>
      <c r="EQT593" s="18"/>
      <c r="ERD593" s="17"/>
      <c r="ERI593" s="14"/>
      <c r="ERJ593" s="18"/>
      <c r="ERT593" s="17"/>
      <c r="ERY593" s="14"/>
      <c r="ERZ593" s="18"/>
      <c r="ESJ593" s="17"/>
      <c r="ESO593" s="14"/>
      <c r="ESP593" s="18"/>
      <c r="ESZ593" s="17"/>
      <c r="ETE593" s="14"/>
      <c r="ETF593" s="18"/>
      <c r="ETP593" s="17"/>
      <c r="ETU593" s="14"/>
      <c r="ETV593" s="18"/>
      <c r="EUF593" s="17"/>
      <c r="EUK593" s="14"/>
      <c r="EUL593" s="18"/>
      <c r="EUV593" s="17"/>
      <c r="EVA593" s="14"/>
      <c r="EVB593" s="18"/>
      <c r="EVL593" s="17"/>
      <c r="EVQ593" s="14"/>
      <c r="EVR593" s="18"/>
      <c r="EWB593" s="17"/>
      <c r="EWG593" s="14"/>
      <c r="EWH593" s="18"/>
      <c r="EWR593" s="17"/>
      <c r="EWW593" s="14"/>
      <c r="EWX593" s="18"/>
      <c r="EXH593" s="17"/>
      <c r="EXM593" s="14"/>
      <c r="EXN593" s="18"/>
      <c r="EXX593" s="17"/>
      <c r="EYC593" s="14"/>
      <c r="EYD593" s="18"/>
      <c r="EYN593" s="17"/>
      <c r="EYS593" s="14"/>
      <c r="EYT593" s="18"/>
      <c r="EZD593" s="17"/>
      <c r="EZI593" s="14"/>
      <c r="EZJ593" s="18"/>
      <c r="EZT593" s="17"/>
      <c r="EZY593" s="14"/>
      <c r="EZZ593" s="18"/>
      <c r="FAJ593" s="17"/>
      <c r="FAO593" s="14"/>
      <c r="FAP593" s="18"/>
      <c r="FAZ593" s="17"/>
      <c r="FBE593" s="14"/>
      <c r="FBF593" s="18"/>
      <c r="FBP593" s="17"/>
      <c r="FBU593" s="14"/>
      <c r="FBV593" s="18"/>
      <c r="FCF593" s="17"/>
      <c r="FCK593" s="14"/>
      <c r="FCL593" s="18"/>
      <c r="FCV593" s="17"/>
      <c r="FDA593" s="14"/>
      <c r="FDB593" s="18"/>
      <c r="FDL593" s="17"/>
      <c r="FDQ593" s="14"/>
      <c r="FDR593" s="18"/>
      <c r="FEB593" s="17"/>
      <c r="FEG593" s="14"/>
      <c r="FEH593" s="18"/>
      <c r="FER593" s="17"/>
      <c r="FEW593" s="14"/>
      <c r="FEX593" s="18"/>
      <c r="FFH593" s="17"/>
      <c r="FFM593" s="14"/>
      <c r="FFN593" s="18"/>
      <c r="FFX593" s="17"/>
      <c r="FGC593" s="14"/>
      <c r="FGD593" s="18"/>
      <c r="FGN593" s="17"/>
      <c r="FGS593" s="14"/>
      <c r="FGT593" s="18"/>
      <c r="FHD593" s="17"/>
      <c r="FHI593" s="14"/>
      <c r="FHJ593" s="18"/>
      <c r="FHT593" s="17"/>
      <c r="FHY593" s="14"/>
      <c r="FHZ593" s="18"/>
      <c r="FIJ593" s="17"/>
      <c r="FIO593" s="14"/>
      <c r="FIP593" s="18"/>
      <c r="FIZ593" s="17"/>
      <c r="FJE593" s="14"/>
      <c r="FJF593" s="18"/>
      <c r="FJP593" s="17"/>
      <c r="FJU593" s="14"/>
      <c r="FJV593" s="18"/>
      <c r="FKF593" s="17"/>
      <c r="FKK593" s="14"/>
      <c r="FKL593" s="18"/>
      <c r="FKV593" s="17"/>
      <c r="FLA593" s="14"/>
      <c r="FLB593" s="18"/>
      <c r="FLL593" s="17"/>
      <c r="FLQ593" s="14"/>
      <c r="FLR593" s="18"/>
      <c r="FMB593" s="17"/>
      <c r="FMG593" s="14"/>
      <c r="FMH593" s="18"/>
      <c r="FMR593" s="17"/>
      <c r="FMW593" s="14"/>
      <c r="FMX593" s="18"/>
      <c r="FNH593" s="17"/>
      <c r="FNM593" s="14"/>
      <c r="FNN593" s="18"/>
      <c r="FNX593" s="17"/>
      <c r="FOC593" s="14"/>
      <c r="FOD593" s="18"/>
      <c r="FON593" s="17"/>
      <c r="FOS593" s="14"/>
      <c r="FOT593" s="18"/>
      <c r="FPD593" s="17"/>
      <c r="FPI593" s="14"/>
      <c r="FPJ593" s="18"/>
      <c r="FPT593" s="17"/>
      <c r="FPY593" s="14"/>
      <c r="FPZ593" s="18"/>
      <c r="FQJ593" s="17"/>
      <c r="FQO593" s="14"/>
      <c r="FQP593" s="18"/>
      <c r="FQZ593" s="17"/>
      <c r="FRE593" s="14"/>
      <c r="FRF593" s="18"/>
      <c r="FRP593" s="17"/>
      <c r="FRU593" s="14"/>
      <c r="FRV593" s="18"/>
      <c r="FSF593" s="17"/>
      <c r="FSK593" s="14"/>
      <c r="FSL593" s="18"/>
      <c r="FSV593" s="17"/>
      <c r="FTA593" s="14"/>
      <c r="FTB593" s="18"/>
      <c r="FTL593" s="17"/>
      <c r="FTQ593" s="14"/>
      <c r="FTR593" s="18"/>
      <c r="FUB593" s="17"/>
      <c r="FUG593" s="14"/>
      <c r="FUH593" s="18"/>
      <c r="FUR593" s="17"/>
      <c r="FUW593" s="14"/>
      <c r="FUX593" s="18"/>
      <c r="FVH593" s="17"/>
      <c r="FVM593" s="14"/>
      <c r="FVN593" s="18"/>
      <c r="FVX593" s="17"/>
      <c r="FWC593" s="14"/>
      <c r="FWD593" s="18"/>
      <c r="FWN593" s="17"/>
      <c r="FWS593" s="14"/>
      <c r="FWT593" s="18"/>
      <c r="FXD593" s="17"/>
      <c r="FXI593" s="14"/>
      <c r="FXJ593" s="18"/>
      <c r="FXT593" s="17"/>
      <c r="FXY593" s="14"/>
      <c r="FXZ593" s="18"/>
      <c r="FYJ593" s="17"/>
      <c r="FYO593" s="14"/>
      <c r="FYP593" s="18"/>
      <c r="FYZ593" s="17"/>
      <c r="FZE593" s="14"/>
      <c r="FZF593" s="18"/>
      <c r="FZP593" s="17"/>
      <c r="FZU593" s="14"/>
      <c r="FZV593" s="18"/>
      <c r="GAF593" s="17"/>
      <c r="GAK593" s="14"/>
      <c r="GAL593" s="18"/>
      <c r="GAV593" s="17"/>
      <c r="GBA593" s="14"/>
      <c r="GBB593" s="18"/>
      <c r="GBL593" s="17"/>
      <c r="GBQ593" s="14"/>
      <c r="GBR593" s="18"/>
      <c r="GCB593" s="17"/>
      <c r="GCG593" s="14"/>
      <c r="GCH593" s="18"/>
      <c r="GCR593" s="17"/>
      <c r="GCW593" s="14"/>
      <c r="GCX593" s="18"/>
      <c r="GDH593" s="17"/>
      <c r="GDM593" s="14"/>
      <c r="GDN593" s="18"/>
      <c r="GDX593" s="17"/>
      <c r="GEC593" s="14"/>
      <c r="GED593" s="18"/>
      <c r="GEN593" s="17"/>
      <c r="GES593" s="14"/>
      <c r="GET593" s="18"/>
      <c r="GFD593" s="17"/>
      <c r="GFI593" s="14"/>
      <c r="GFJ593" s="18"/>
      <c r="GFT593" s="17"/>
      <c r="GFY593" s="14"/>
      <c r="GFZ593" s="18"/>
      <c r="GGJ593" s="17"/>
      <c r="GGO593" s="14"/>
      <c r="GGP593" s="18"/>
      <c r="GGZ593" s="17"/>
      <c r="GHE593" s="14"/>
      <c r="GHF593" s="18"/>
      <c r="GHP593" s="17"/>
      <c r="GHU593" s="14"/>
      <c r="GHV593" s="18"/>
      <c r="GIF593" s="17"/>
      <c r="GIK593" s="14"/>
      <c r="GIL593" s="18"/>
      <c r="GIV593" s="17"/>
      <c r="GJA593" s="14"/>
      <c r="GJB593" s="18"/>
      <c r="GJL593" s="17"/>
      <c r="GJQ593" s="14"/>
      <c r="GJR593" s="18"/>
      <c r="GKB593" s="17"/>
      <c r="GKG593" s="14"/>
      <c r="GKH593" s="18"/>
      <c r="GKR593" s="17"/>
      <c r="GKW593" s="14"/>
      <c r="GKX593" s="18"/>
      <c r="GLH593" s="17"/>
      <c r="GLM593" s="14"/>
      <c r="GLN593" s="18"/>
      <c r="GLX593" s="17"/>
      <c r="GMC593" s="14"/>
      <c r="GMD593" s="18"/>
      <c r="GMN593" s="17"/>
      <c r="GMS593" s="14"/>
      <c r="GMT593" s="18"/>
      <c r="GND593" s="17"/>
      <c r="GNI593" s="14"/>
      <c r="GNJ593" s="18"/>
      <c r="GNT593" s="17"/>
      <c r="GNY593" s="14"/>
      <c r="GNZ593" s="18"/>
      <c r="GOJ593" s="17"/>
      <c r="GOO593" s="14"/>
      <c r="GOP593" s="18"/>
      <c r="GOZ593" s="17"/>
      <c r="GPE593" s="14"/>
      <c r="GPF593" s="18"/>
      <c r="GPP593" s="17"/>
      <c r="GPU593" s="14"/>
      <c r="GPV593" s="18"/>
      <c r="GQF593" s="17"/>
      <c r="GQK593" s="14"/>
      <c r="GQL593" s="18"/>
      <c r="GQV593" s="17"/>
      <c r="GRA593" s="14"/>
      <c r="GRB593" s="18"/>
      <c r="GRL593" s="17"/>
      <c r="GRQ593" s="14"/>
      <c r="GRR593" s="18"/>
      <c r="GSB593" s="17"/>
      <c r="GSG593" s="14"/>
      <c r="GSH593" s="18"/>
      <c r="GSR593" s="17"/>
      <c r="GSW593" s="14"/>
      <c r="GSX593" s="18"/>
      <c r="GTH593" s="17"/>
      <c r="GTM593" s="14"/>
      <c r="GTN593" s="18"/>
      <c r="GTX593" s="17"/>
      <c r="GUC593" s="14"/>
      <c r="GUD593" s="18"/>
      <c r="GUN593" s="17"/>
      <c r="GUS593" s="14"/>
      <c r="GUT593" s="18"/>
      <c r="GVD593" s="17"/>
      <c r="GVI593" s="14"/>
      <c r="GVJ593" s="18"/>
      <c r="GVT593" s="17"/>
      <c r="GVY593" s="14"/>
      <c r="GVZ593" s="18"/>
      <c r="GWJ593" s="17"/>
      <c r="GWO593" s="14"/>
      <c r="GWP593" s="18"/>
      <c r="GWZ593" s="17"/>
      <c r="GXE593" s="14"/>
      <c r="GXF593" s="18"/>
      <c r="GXP593" s="17"/>
      <c r="GXU593" s="14"/>
      <c r="GXV593" s="18"/>
      <c r="GYF593" s="17"/>
      <c r="GYK593" s="14"/>
      <c r="GYL593" s="18"/>
      <c r="GYV593" s="17"/>
      <c r="GZA593" s="14"/>
      <c r="GZB593" s="18"/>
      <c r="GZL593" s="17"/>
      <c r="GZQ593" s="14"/>
      <c r="GZR593" s="18"/>
      <c r="HAB593" s="17"/>
      <c r="HAG593" s="14"/>
      <c r="HAH593" s="18"/>
      <c r="HAR593" s="17"/>
      <c r="HAW593" s="14"/>
      <c r="HAX593" s="18"/>
      <c r="HBH593" s="17"/>
      <c r="HBM593" s="14"/>
      <c r="HBN593" s="18"/>
      <c r="HBX593" s="17"/>
      <c r="HCC593" s="14"/>
      <c r="HCD593" s="18"/>
      <c r="HCN593" s="17"/>
      <c r="HCS593" s="14"/>
      <c r="HCT593" s="18"/>
      <c r="HDD593" s="17"/>
      <c r="HDI593" s="14"/>
      <c r="HDJ593" s="18"/>
      <c r="HDT593" s="17"/>
      <c r="HDY593" s="14"/>
      <c r="HDZ593" s="18"/>
      <c r="HEJ593" s="17"/>
      <c r="HEO593" s="14"/>
      <c r="HEP593" s="18"/>
      <c r="HEZ593" s="17"/>
      <c r="HFE593" s="14"/>
      <c r="HFF593" s="18"/>
      <c r="HFP593" s="17"/>
      <c r="HFU593" s="14"/>
      <c r="HFV593" s="18"/>
      <c r="HGF593" s="17"/>
      <c r="HGK593" s="14"/>
      <c r="HGL593" s="18"/>
      <c r="HGV593" s="17"/>
      <c r="HHA593" s="14"/>
      <c r="HHB593" s="18"/>
      <c r="HHL593" s="17"/>
      <c r="HHQ593" s="14"/>
      <c r="HHR593" s="18"/>
      <c r="HIB593" s="17"/>
      <c r="HIG593" s="14"/>
      <c r="HIH593" s="18"/>
      <c r="HIR593" s="17"/>
      <c r="HIW593" s="14"/>
      <c r="HIX593" s="18"/>
      <c r="HJH593" s="17"/>
      <c r="HJM593" s="14"/>
      <c r="HJN593" s="18"/>
      <c r="HJX593" s="17"/>
      <c r="HKC593" s="14"/>
      <c r="HKD593" s="18"/>
      <c r="HKN593" s="17"/>
      <c r="HKS593" s="14"/>
      <c r="HKT593" s="18"/>
      <c r="HLD593" s="17"/>
      <c r="HLI593" s="14"/>
      <c r="HLJ593" s="18"/>
      <c r="HLT593" s="17"/>
      <c r="HLY593" s="14"/>
      <c r="HLZ593" s="18"/>
      <c r="HMJ593" s="17"/>
      <c r="HMO593" s="14"/>
      <c r="HMP593" s="18"/>
      <c r="HMZ593" s="17"/>
      <c r="HNE593" s="14"/>
      <c r="HNF593" s="18"/>
      <c r="HNP593" s="17"/>
      <c r="HNU593" s="14"/>
      <c r="HNV593" s="18"/>
      <c r="HOF593" s="17"/>
      <c r="HOK593" s="14"/>
      <c r="HOL593" s="18"/>
      <c r="HOV593" s="17"/>
      <c r="HPA593" s="14"/>
      <c r="HPB593" s="18"/>
      <c r="HPL593" s="17"/>
      <c r="HPQ593" s="14"/>
      <c r="HPR593" s="18"/>
      <c r="HQB593" s="17"/>
      <c r="HQG593" s="14"/>
      <c r="HQH593" s="18"/>
      <c r="HQR593" s="17"/>
      <c r="HQW593" s="14"/>
      <c r="HQX593" s="18"/>
      <c r="HRH593" s="17"/>
      <c r="HRM593" s="14"/>
      <c r="HRN593" s="18"/>
      <c r="HRX593" s="17"/>
      <c r="HSC593" s="14"/>
      <c r="HSD593" s="18"/>
      <c r="HSN593" s="17"/>
      <c r="HSS593" s="14"/>
      <c r="HST593" s="18"/>
      <c r="HTD593" s="17"/>
      <c r="HTI593" s="14"/>
      <c r="HTJ593" s="18"/>
      <c r="HTT593" s="17"/>
      <c r="HTY593" s="14"/>
      <c r="HTZ593" s="18"/>
      <c r="HUJ593" s="17"/>
      <c r="HUO593" s="14"/>
      <c r="HUP593" s="18"/>
      <c r="HUZ593" s="17"/>
      <c r="HVE593" s="14"/>
      <c r="HVF593" s="18"/>
      <c r="HVP593" s="17"/>
      <c r="HVU593" s="14"/>
      <c r="HVV593" s="18"/>
      <c r="HWF593" s="17"/>
      <c r="HWK593" s="14"/>
      <c r="HWL593" s="18"/>
      <c r="HWV593" s="17"/>
      <c r="HXA593" s="14"/>
      <c r="HXB593" s="18"/>
      <c r="HXL593" s="17"/>
      <c r="HXQ593" s="14"/>
      <c r="HXR593" s="18"/>
      <c r="HYB593" s="17"/>
      <c r="HYG593" s="14"/>
      <c r="HYH593" s="18"/>
      <c r="HYR593" s="17"/>
      <c r="HYW593" s="14"/>
      <c r="HYX593" s="18"/>
      <c r="HZH593" s="17"/>
      <c r="HZM593" s="14"/>
      <c r="HZN593" s="18"/>
      <c r="HZX593" s="17"/>
      <c r="IAC593" s="14"/>
      <c r="IAD593" s="18"/>
      <c r="IAN593" s="17"/>
      <c r="IAS593" s="14"/>
      <c r="IAT593" s="18"/>
      <c r="IBD593" s="17"/>
      <c r="IBI593" s="14"/>
      <c r="IBJ593" s="18"/>
      <c r="IBT593" s="17"/>
      <c r="IBY593" s="14"/>
      <c r="IBZ593" s="18"/>
      <c r="ICJ593" s="17"/>
      <c r="ICO593" s="14"/>
      <c r="ICP593" s="18"/>
      <c r="ICZ593" s="17"/>
      <c r="IDE593" s="14"/>
      <c r="IDF593" s="18"/>
      <c r="IDP593" s="17"/>
      <c r="IDU593" s="14"/>
      <c r="IDV593" s="18"/>
      <c r="IEF593" s="17"/>
      <c r="IEK593" s="14"/>
      <c r="IEL593" s="18"/>
      <c r="IEV593" s="17"/>
      <c r="IFA593" s="14"/>
      <c r="IFB593" s="18"/>
      <c r="IFL593" s="17"/>
      <c r="IFQ593" s="14"/>
      <c r="IFR593" s="18"/>
      <c r="IGB593" s="17"/>
      <c r="IGG593" s="14"/>
      <c r="IGH593" s="18"/>
      <c r="IGR593" s="17"/>
      <c r="IGW593" s="14"/>
      <c r="IGX593" s="18"/>
      <c r="IHH593" s="17"/>
      <c r="IHM593" s="14"/>
      <c r="IHN593" s="18"/>
      <c r="IHX593" s="17"/>
      <c r="IIC593" s="14"/>
      <c r="IID593" s="18"/>
      <c r="IIN593" s="17"/>
      <c r="IIS593" s="14"/>
      <c r="IIT593" s="18"/>
      <c r="IJD593" s="17"/>
      <c r="IJI593" s="14"/>
      <c r="IJJ593" s="18"/>
      <c r="IJT593" s="17"/>
      <c r="IJY593" s="14"/>
      <c r="IJZ593" s="18"/>
      <c r="IKJ593" s="17"/>
      <c r="IKO593" s="14"/>
      <c r="IKP593" s="18"/>
      <c r="IKZ593" s="17"/>
      <c r="ILE593" s="14"/>
      <c r="ILF593" s="18"/>
      <c r="ILP593" s="17"/>
      <c r="ILU593" s="14"/>
      <c r="ILV593" s="18"/>
      <c r="IMF593" s="17"/>
      <c r="IMK593" s="14"/>
      <c r="IML593" s="18"/>
      <c r="IMV593" s="17"/>
      <c r="INA593" s="14"/>
      <c r="INB593" s="18"/>
      <c r="INL593" s="17"/>
      <c r="INQ593" s="14"/>
      <c r="INR593" s="18"/>
      <c r="IOB593" s="17"/>
      <c r="IOG593" s="14"/>
      <c r="IOH593" s="18"/>
      <c r="IOR593" s="17"/>
      <c r="IOW593" s="14"/>
      <c r="IOX593" s="18"/>
      <c r="IPH593" s="17"/>
      <c r="IPM593" s="14"/>
      <c r="IPN593" s="18"/>
      <c r="IPX593" s="17"/>
      <c r="IQC593" s="14"/>
      <c r="IQD593" s="18"/>
      <c r="IQN593" s="17"/>
      <c r="IQS593" s="14"/>
      <c r="IQT593" s="18"/>
      <c r="IRD593" s="17"/>
      <c r="IRI593" s="14"/>
      <c r="IRJ593" s="18"/>
      <c r="IRT593" s="17"/>
      <c r="IRY593" s="14"/>
      <c r="IRZ593" s="18"/>
      <c r="ISJ593" s="17"/>
      <c r="ISO593" s="14"/>
      <c r="ISP593" s="18"/>
      <c r="ISZ593" s="17"/>
      <c r="ITE593" s="14"/>
      <c r="ITF593" s="18"/>
      <c r="ITP593" s="17"/>
      <c r="ITU593" s="14"/>
      <c r="ITV593" s="18"/>
      <c r="IUF593" s="17"/>
      <c r="IUK593" s="14"/>
      <c r="IUL593" s="18"/>
      <c r="IUV593" s="17"/>
      <c r="IVA593" s="14"/>
      <c r="IVB593" s="18"/>
      <c r="IVL593" s="17"/>
      <c r="IVQ593" s="14"/>
      <c r="IVR593" s="18"/>
      <c r="IWB593" s="17"/>
      <c r="IWG593" s="14"/>
      <c r="IWH593" s="18"/>
      <c r="IWR593" s="17"/>
      <c r="IWW593" s="14"/>
      <c r="IWX593" s="18"/>
      <c r="IXH593" s="17"/>
      <c r="IXM593" s="14"/>
      <c r="IXN593" s="18"/>
      <c r="IXX593" s="17"/>
      <c r="IYC593" s="14"/>
      <c r="IYD593" s="18"/>
      <c r="IYN593" s="17"/>
      <c r="IYS593" s="14"/>
      <c r="IYT593" s="18"/>
      <c r="IZD593" s="17"/>
      <c r="IZI593" s="14"/>
      <c r="IZJ593" s="18"/>
      <c r="IZT593" s="17"/>
      <c r="IZY593" s="14"/>
      <c r="IZZ593" s="18"/>
      <c r="JAJ593" s="17"/>
      <c r="JAO593" s="14"/>
      <c r="JAP593" s="18"/>
      <c r="JAZ593" s="17"/>
      <c r="JBE593" s="14"/>
      <c r="JBF593" s="18"/>
      <c r="JBP593" s="17"/>
      <c r="JBU593" s="14"/>
      <c r="JBV593" s="18"/>
      <c r="JCF593" s="17"/>
      <c r="JCK593" s="14"/>
      <c r="JCL593" s="18"/>
      <c r="JCV593" s="17"/>
      <c r="JDA593" s="14"/>
      <c r="JDB593" s="18"/>
      <c r="JDL593" s="17"/>
      <c r="JDQ593" s="14"/>
      <c r="JDR593" s="18"/>
      <c r="JEB593" s="17"/>
      <c r="JEG593" s="14"/>
      <c r="JEH593" s="18"/>
      <c r="JER593" s="17"/>
      <c r="JEW593" s="14"/>
      <c r="JEX593" s="18"/>
      <c r="JFH593" s="17"/>
      <c r="JFM593" s="14"/>
      <c r="JFN593" s="18"/>
      <c r="JFX593" s="17"/>
      <c r="JGC593" s="14"/>
      <c r="JGD593" s="18"/>
      <c r="JGN593" s="17"/>
      <c r="JGS593" s="14"/>
      <c r="JGT593" s="18"/>
      <c r="JHD593" s="17"/>
      <c r="JHI593" s="14"/>
      <c r="JHJ593" s="18"/>
      <c r="JHT593" s="17"/>
      <c r="JHY593" s="14"/>
      <c r="JHZ593" s="18"/>
      <c r="JIJ593" s="17"/>
      <c r="JIO593" s="14"/>
      <c r="JIP593" s="18"/>
      <c r="JIZ593" s="17"/>
      <c r="JJE593" s="14"/>
      <c r="JJF593" s="18"/>
      <c r="JJP593" s="17"/>
      <c r="JJU593" s="14"/>
      <c r="JJV593" s="18"/>
      <c r="JKF593" s="17"/>
      <c r="JKK593" s="14"/>
      <c r="JKL593" s="18"/>
      <c r="JKV593" s="17"/>
      <c r="JLA593" s="14"/>
      <c r="JLB593" s="18"/>
      <c r="JLL593" s="17"/>
      <c r="JLQ593" s="14"/>
      <c r="JLR593" s="18"/>
      <c r="JMB593" s="17"/>
      <c r="JMG593" s="14"/>
      <c r="JMH593" s="18"/>
      <c r="JMR593" s="17"/>
      <c r="JMW593" s="14"/>
      <c r="JMX593" s="18"/>
      <c r="JNH593" s="17"/>
      <c r="JNM593" s="14"/>
      <c r="JNN593" s="18"/>
      <c r="JNX593" s="17"/>
      <c r="JOC593" s="14"/>
      <c r="JOD593" s="18"/>
      <c r="JON593" s="17"/>
      <c r="JOS593" s="14"/>
      <c r="JOT593" s="18"/>
      <c r="JPD593" s="17"/>
      <c r="JPI593" s="14"/>
      <c r="JPJ593" s="18"/>
      <c r="JPT593" s="17"/>
      <c r="JPY593" s="14"/>
      <c r="JPZ593" s="18"/>
      <c r="JQJ593" s="17"/>
      <c r="JQO593" s="14"/>
      <c r="JQP593" s="18"/>
      <c r="JQZ593" s="17"/>
      <c r="JRE593" s="14"/>
      <c r="JRF593" s="18"/>
      <c r="JRP593" s="17"/>
      <c r="JRU593" s="14"/>
      <c r="JRV593" s="18"/>
      <c r="JSF593" s="17"/>
      <c r="JSK593" s="14"/>
      <c r="JSL593" s="18"/>
      <c r="JSV593" s="17"/>
      <c r="JTA593" s="14"/>
      <c r="JTB593" s="18"/>
      <c r="JTL593" s="17"/>
      <c r="JTQ593" s="14"/>
      <c r="JTR593" s="18"/>
      <c r="JUB593" s="17"/>
      <c r="JUG593" s="14"/>
      <c r="JUH593" s="18"/>
      <c r="JUR593" s="17"/>
      <c r="JUW593" s="14"/>
      <c r="JUX593" s="18"/>
      <c r="JVH593" s="17"/>
      <c r="JVM593" s="14"/>
      <c r="JVN593" s="18"/>
      <c r="JVX593" s="17"/>
      <c r="JWC593" s="14"/>
      <c r="JWD593" s="18"/>
      <c r="JWN593" s="17"/>
      <c r="JWS593" s="14"/>
      <c r="JWT593" s="18"/>
      <c r="JXD593" s="17"/>
      <c r="JXI593" s="14"/>
      <c r="JXJ593" s="18"/>
      <c r="JXT593" s="17"/>
      <c r="JXY593" s="14"/>
      <c r="JXZ593" s="18"/>
      <c r="JYJ593" s="17"/>
      <c r="JYO593" s="14"/>
      <c r="JYP593" s="18"/>
      <c r="JYZ593" s="17"/>
      <c r="JZE593" s="14"/>
      <c r="JZF593" s="18"/>
      <c r="JZP593" s="17"/>
      <c r="JZU593" s="14"/>
      <c r="JZV593" s="18"/>
      <c r="KAF593" s="17"/>
      <c r="KAK593" s="14"/>
      <c r="KAL593" s="18"/>
      <c r="KAV593" s="17"/>
      <c r="KBA593" s="14"/>
      <c r="KBB593" s="18"/>
      <c r="KBL593" s="17"/>
      <c r="KBQ593" s="14"/>
      <c r="KBR593" s="18"/>
      <c r="KCB593" s="17"/>
      <c r="KCG593" s="14"/>
      <c r="KCH593" s="18"/>
      <c r="KCR593" s="17"/>
      <c r="KCW593" s="14"/>
      <c r="KCX593" s="18"/>
      <c r="KDH593" s="17"/>
      <c r="KDM593" s="14"/>
      <c r="KDN593" s="18"/>
      <c r="KDX593" s="17"/>
      <c r="KEC593" s="14"/>
      <c r="KED593" s="18"/>
      <c r="KEN593" s="17"/>
      <c r="KES593" s="14"/>
      <c r="KET593" s="18"/>
      <c r="KFD593" s="17"/>
      <c r="KFI593" s="14"/>
      <c r="KFJ593" s="18"/>
      <c r="KFT593" s="17"/>
      <c r="KFY593" s="14"/>
      <c r="KFZ593" s="18"/>
      <c r="KGJ593" s="17"/>
      <c r="KGO593" s="14"/>
      <c r="KGP593" s="18"/>
      <c r="KGZ593" s="17"/>
      <c r="KHE593" s="14"/>
      <c r="KHF593" s="18"/>
      <c r="KHP593" s="17"/>
      <c r="KHU593" s="14"/>
      <c r="KHV593" s="18"/>
      <c r="KIF593" s="17"/>
      <c r="KIK593" s="14"/>
      <c r="KIL593" s="18"/>
      <c r="KIV593" s="17"/>
      <c r="KJA593" s="14"/>
      <c r="KJB593" s="18"/>
      <c r="KJL593" s="17"/>
      <c r="KJQ593" s="14"/>
      <c r="KJR593" s="18"/>
      <c r="KKB593" s="17"/>
      <c r="KKG593" s="14"/>
      <c r="KKH593" s="18"/>
      <c r="KKR593" s="17"/>
      <c r="KKW593" s="14"/>
      <c r="KKX593" s="18"/>
      <c r="KLH593" s="17"/>
      <c r="KLM593" s="14"/>
      <c r="KLN593" s="18"/>
      <c r="KLX593" s="17"/>
      <c r="KMC593" s="14"/>
      <c r="KMD593" s="18"/>
      <c r="KMN593" s="17"/>
      <c r="KMS593" s="14"/>
      <c r="KMT593" s="18"/>
      <c r="KND593" s="17"/>
      <c r="KNI593" s="14"/>
      <c r="KNJ593" s="18"/>
      <c r="KNT593" s="17"/>
      <c r="KNY593" s="14"/>
      <c r="KNZ593" s="18"/>
      <c r="KOJ593" s="17"/>
      <c r="KOO593" s="14"/>
      <c r="KOP593" s="18"/>
      <c r="KOZ593" s="17"/>
      <c r="KPE593" s="14"/>
      <c r="KPF593" s="18"/>
      <c r="KPP593" s="17"/>
      <c r="KPU593" s="14"/>
      <c r="KPV593" s="18"/>
      <c r="KQF593" s="17"/>
      <c r="KQK593" s="14"/>
      <c r="KQL593" s="18"/>
      <c r="KQV593" s="17"/>
      <c r="KRA593" s="14"/>
      <c r="KRB593" s="18"/>
      <c r="KRL593" s="17"/>
      <c r="KRQ593" s="14"/>
      <c r="KRR593" s="18"/>
      <c r="KSB593" s="17"/>
      <c r="KSG593" s="14"/>
      <c r="KSH593" s="18"/>
      <c r="KSR593" s="17"/>
      <c r="KSW593" s="14"/>
      <c r="KSX593" s="18"/>
      <c r="KTH593" s="17"/>
      <c r="KTM593" s="14"/>
      <c r="KTN593" s="18"/>
      <c r="KTX593" s="17"/>
      <c r="KUC593" s="14"/>
      <c r="KUD593" s="18"/>
      <c r="KUN593" s="17"/>
      <c r="KUS593" s="14"/>
      <c r="KUT593" s="18"/>
      <c r="KVD593" s="17"/>
      <c r="KVI593" s="14"/>
      <c r="KVJ593" s="18"/>
      <c r="KVT593" s="17"/>
      <c r="KVY593" s="14"/>
      <c r="KVZ593" s="18"/>
      <c r="KWJ593" s="17"/>
      <c r="KWO593" s="14"/>
      <c r="KWP593" s="18"/>
      <c r="KWZ593" s="17"/>
      <c r="KXE593" s="14"/>
      <c r="KXF593" s="18"/>
      <c r="KXP593" s="17"/>
      <c r="KXU593" s="14"/>
      <c r="KXV593" s="18"/>
      <c r="KYF593" s="17"/>
      <c r="KYK593" s="14"/>
      <c r="KYL593" s="18"/>
      <c r="KYV593" s="17"/>
      <c r="KZA593" s="14"/>
      <c r="KZB593" s="18"/>
      <c r="KZL593" s="17"/>
      <c r="KZQ593" s="14"/>
      <c r="KZR593" s="18"/>
      <c r="LAB593" s="17"/>
      <c r="LAG593" s="14"/>
      <c r="LAH593" s="18"/>
      <c r="LAR593" s="17"/>
      <c r="LAW593" s="14"/>
      <c r="LAX593" s="18"/>
      <c r="LBH593" s="17"/>
      <c r="LBM593" s="14"/>
      <c r="LBN593" s="18"/>
      <c r="LBX593" s="17"/>
      <c r="LCC593" s="14"/>
      <c r="LCD593" s="18"/>
      <c r="LCN593" s="17"/>
      <c r="LCS593" s="14"/>
      <c r="LCT593" s="18"/>
      <c r="LDD593" s="17"/>
      <c r="LDI593" s="14"/>
      <c r="LDJ593" s="18"/>
      <c r="LDT593" s="17"/>
      <c r="LDY593" s="14"/>
      <c r="LDZ593" s="18"/>
      <c r="LEJ593" s="17"/>
      <c r="LEO593" s="14"/>
      <c r="LEP593" s="18"/>
      <c r="LEZ593" s="17"/>
      <c r="LFE593" s="14"/>
      <c r="LFF593" s="18"/>
      <c r="LFP593" s="17"/>
      <c r="LFU593" s="14"/>
      <c r="LFV593" s="18"/>
      <c r="LGF593" s="17"/>
      <c r="LGK593" s="14"/>
      <c r="LGL593" s="18"/>
      <c r="LGV593" s="17"/>
      <c r="LHA593" s="14"/>
      <c r="LHB593" s="18"/>
      <c r="LHL593" s="17"/>
      <c r="LHQ593" s="14"/>
      <c r="LHR593" s="18"/>
      <c r="LIB593" s="17"/>
      <c r="LIG593" s="14"/>
      <c r="LIH593" s="18"/>
      <c r="LIR593" s="17"/>
      <c r="LIW593" s="14"/>
      <c r="LIX593" s="18"/>
      <c r="LJH593" s="17"/>
      <c r="LJM593" s="14"/>
      <c r="LJN593" s="18"/>
      <c r="LJX593" s="17"/>
      <c r="LKC593" s="14"/>
      <c r="LKD593" s="18"/>
      <c r="LKN593" s="17"/>
      <c r="LKS593" s="14"/>
      <c r="LKT593" s="18"/>
      <c r="LLD593" s="17"/>
      <c r="LLI593" s="14"/>
      <c r="LLJ593" s="18"/>
      <c r="LLT593" s="17"/>
      <c r="LLY593" s="14"/>
      <c r="LLZ593" s="18"/>
      <c r="LMJ593" s="17"/>
      <c r="LMO593" s="14"/>
      <c r="LMP593" s="18"/>
      <c r="LMZ593" s="17"/>
      <c r="LNE593" s="14"/>
      <c r="LNF593" s="18"/>
      <c r="LNP593" s="17"/>
      <c r="LNU593" s="14"/>
      <c r="LNV593" s="18"/>
      <c r="LOF593" s="17"/>
      <c r="LOK593" s="14"/>
      <c r="LOL593" s="18"/>
      <c r="LOV593" s="17"/>
      <c r="LPA593" s="14"/>
      <c r="LPB593" s="18"/>
      <c r="LPL593" s="17"/>
      <c r="LPQ593" s="14"/>
      <c r="LPR593" s="18"/>
      <c r="LQB593" s="17"/>
      <c r="LQG593" s="14"/>
      <c r="LQH593" s="18"/>
      <c r="LQR593" s="17"/>
      <c r="LQW593" s="14"/>
      <c r="LQX593" s="18"/>
      <c r="LRH593" s="17"/>
      <c r="LRM593" s="14"/>
      <c r="LRN593" s="18"/>
      <c r="LRX593" s="17"/>
      <c r="LSC593" s="14"/>
      <c r="LSD593" s="18"/>
      <c r="LSN593" s="17"/>
      <c r="LSS593" s="14"/>
      <c r="LST593" s="18"/>
      <c r="LTD593" s="17"/>
      <c r="LTI593" s="14"/>
      <c r="LTJ593" s="18"/>
      <c r="LTT593" s="17"/>
      <c r="LTY593" s="14"/>
      <c r="LTZ593" s="18"/>
      <c r="LUJ593" s="17"/>
      <c r="LUO593" s="14"/>
      <c r="LUP593" s="18"/>
      <c r="LUZ593" s="17"/>
      <c r="LVE593" s="14"/>
      <c r="LVF593" s="18"/>
      <c r="LVP593" s="17"/>
      <c r="LVU593" s="14"/>
      <c r="LVV593" s="18"/>
      <c r="LWF593" s="17"/>
      <c r="LWK593" s="14"/>
      <c r="LWL593" s="18"/>
      <c r="LWV593" s="17"/>
      <c r="LXA593" s="14"/>
      <c r="LXB593" s="18"/>
      <c r="LXL593" s="17"/>
      <c r="LXQ593" s="14"/>
      <c r="LXR593" s="18"/>
      <c r="LYB593" s="17"/>
      <c r="LYG593" s="14"/>
      <c r="LYH593" s="18"/>
      <c r="LYR593" s="17"/>
      <c r="LYW593" s="14"/>
      <c r="LYX593" s="18"/>
      <c r="LZH593" s="17"/>
      <c r="LZM593" s="14"/>
      <c r="LZN593" s="18"/>
      <c r="LZX593" s="17"/>
      <c r="MAC593" s="14"/>
      <c r="MAD593" s="18"/>
      <c r="MAN593" s="17"/>
      <c r="MAS593" s="14"/>
      <c r="MAT593" s="18"/>
      <c r="MBD593" s="17"/>
      <c r="MBI593" s="14"/>
      <c r="MBJ593" s="18"/>
      <c r="MBT593" s="17"/>
      <c r="MBY593" s="14"/>
      <c r="MBZ593" s="18"/>
      <c r="MCJ593" s="17"/>
      <c r="MCO593" s="14"/>
      <c r="MCP593" s="18"/>
      <c r="MCZ593" s="17"/>
      <c r="MDE593" s="14"/>
      <c r="MDF593" s="18"/>
      <c r="MDP593" s="17"/>
      <c r="MDU593" s="14"/>
      <c r="MDV593" s="18"/>
      <c r="MEF593" s="17"/>
      <c r="MEK593" s="14"/>
      <c r="MEL593" s="18"/>
      <c r="MEV593" s="17"/>
      <c r="MFA593" s="14"/>
      <c r="MFB593" s="18"/>
      <c r="MFL593" s="17"/>
      <c r="MFQ593" s="14"/>
      <c r="MFR593" s="18"/>
      <c r="MGB593" s="17"/>
      <c r="MGG593" s="14"/>
      <c r="MGH593" s="18"/>
      <c r="MGR593" s="17"/>
      <c r="MGW593" s="14"/>
      <c r="MGX593" s="18"/>
      <c r="MHH593" s="17"/>
      <c r="MHM593" s="14"/>
      <c r="MHN593" s="18"/>
      <c r="MHX593" s="17"/>
      <c r="MIC593" s="14"/>
      <c r="MID593" s="18"/>
      <c r="MIN593" s="17"/>
      <c r="MIS593" s="14"/>
      <c r="MIT593" s="18"/>
      <c r="MJD593" s="17"/>
      <c r="MJI593" s="14"/>
      <c r="MJJ593" s="18"/>
      <c r="MJT593" s="17"/>
      <c r="MJY593" s="14"/>
      <c r="MJZ593" s="18"/>
      <c r="MKJ593" s="17"/>
      <c r="MKO593" s="14"/>
      <c r="MKP593" s="18"/>
      <c r="MKZ593" s="17"/>
      <c r="MLE593" s="14"/>
      <c r="MLF593" s="18"/>
      <c r="MLP593" s="17"/>
      <c r="MLU593" s="14"/>
      <c r="MLV593" s="18"/>
      <c r="MMF593" s="17"/>
      <c r="MMK593" s="14"/>
      <c r="MML593" s="18"/>
      <c r="MMV593" s="17"/>
      <c r="MNA593" s="14"/>
      <c r="MNB593" s="18"/>
      <c r="MNL593" s="17"/>
      <c r="MNQ593" s="14"/>
      <c r="MNR593" s="18"/>
      <c r="MOB593" s="17"/>
      <c r="MOG593" s="14"/>
      <c r="MOH593" s="18"/>
      <c r="MOR593" s="17"/>
      <c r="MOW593" s="14"/>
      <c r="MOX593" s="18"/>
      <c r="MPH593" s="17"/>
      <c r="MPM593" s="14"/>
      <c r="MPN593" s="18"/>
      <c r="MPX593" s="17"/>
      <c r="MQC593" s="14"/>
      <c r="MQD593" s="18"/>
      <c r="MQN593" s="17"/>
      <c r="MQS593" s="14"/>
      <c r="MQT593" s="18"/>
      <c r="MRD593" s="17"/>
      <c r="MRI593" s="14"/>
      <c r="MRJ593" s="18"/>
      <c r="MRT593" s="17"/>
      <c r="MRY593" s="14"/>
      <c r="MRZ593" s="18"/>
      <c r="MSJ593" s="17"/>
      <c r="MSO593" s="14"/>
      <c r="MSP593" s="18"/>
      <c r="MSZ593" s="17"/>
      <c r="MTE593" s="14"/>
      <c r="MTF593" s="18"/>
      <c r="MTP593" s="17"/>
      <c r="MTU593" s="14"/>
      <c r="MTV593" s="18"/>
      <c r="MUF593" s="17"/>
      <c r="MUK593" s="14"/>
      <c r="MUL593" s="18"/>
      <c r="MUV593" s="17"/>
      <c r="MVA593" s="14"/>
      <c r="MVB593" s="18"/>
      <c r="MVL593" s="17"/>
      <c r="MVQ593" s="14"/>
      <c r="MVR593" s="18"/>
      <c r="MWB593" s="17"/>
      <c r="MWG593" s="14"/>
      <c r="MWH593" s="18"/>
      <c r="MWR593" s="17"/>
      <c r="MWW593" s="14"/>
      <c r="MWX593" s="18"/>
      <c r="MXH593" s="17"/>
      <c r="MXM593" s="14"/>
      <c r="MXN593" s="18"/>
      <c r="MXX593" s="17"/>
      <c r="MYC593" s="14"/>
      <c r="MYD593" s="18"/>
      <c r="MYN593" s="17"/>
      <c r="MYS593" s="14"/>
      <c r="MYT593" s="18"/>
      <c r="MZD593" s="17"/>
      <c r="MZI593" s="14"/>
      <c r="MZJ593" s="18"/>
      <c r="MZT593" s="17"/>
      <c r="MZY593" s="14"/>
      <c r="MZZ593" s="18"/>
      <c r="NAJ593" s="17"/>
      <c r="NAO593" s="14"/>
      <c r="NAP593" s="18"/>
      <c r="NAZ593" s="17"/>
      <c r="NBE593" s="14"/>
      <c r="NBF593" s="18"/>
      <c r="NBP593" s="17"/>
      <c r="NBU593" s="14"/>
      <c r="NBV593" s="18"/>
      <c r="NCF593" s="17"/>
      <c r="NCK593" s="14"/>
      <c r="NCL593" s="18"/>
      <c r="NCV593" s="17"/>
      <c r="NDA593" s="14"/>
      <c r="NDB593" s="18"/>
      <c r="NDL593" s="17"/>
      <c r="NDQ593" s="14"/>
      <c r="NDR593" s="18"/>
      <c r="NEB593" s="17"/>
      <c r="NEG593" s="14"/>
      <c r="NEH593" s="18"/>
      <c r="NER593" s="17"/>
      <c r="NEW593" s="14"/>
      <c r="NEX593" s="18"/>
      <c r="NFH593" s="17"/>
      <c r="NFM593" s="14"/>
      <c r="NFN593" s="18"/>
      <c r="NFX593" s="17"/>
      <c r="NGC593" s="14"/>
      <c r="NGD593" s="18"/>
      <c r="NGN593" s="17"/>
      <c r="NGS593" s="14"/>
      <c r="NGT593" s="18"/>
      <c r="NHD593" s="17"/>
      <c r="NHI593" s="14"/>
      <c r="NHJ593" s="18"/>
      <c r="NHT593" s="17"/>
      <c r="NHY593" s="14"/>
      <c r="NHZ593" s="18"/>
      <c r="NIJ593" s="17"/>
      <c r="NIO593" s="14"/>
      <c r="NIP593" s="18"/>
      <c r="NIZ593" s="17"/>
      <c r="NJE593" s="14"/>
      <c r="NJF593" s="18"/>
      <c r="NJP593" s="17"/>
      <c r="NJU593" s="14"/>
      <c r="NJV593" s="18"/>
      <c r="NKF593" s="17"/>
      <c r="NKK593" s="14"/>
      <c r="NKL593" s="18"/>
      <c r="NKV593" s="17"/>
      <c r="NLA593" s="14"/>
      <c r="NLB593" s="18"/>
      <c r="NLL593" s="17"/>
      <c r="NLQ593" s="14"/>
      <c r="NLR593" s="18"/>
      <c r="NMB593" s="17"/>
      <c r="NMG593" s="14"/>
      <c r="NMH593" s="18"/>
      <c r="NMR593" s="17"/>
      <c r="NMW593" s="14"/>
      <c r="NMX593" s="18"/>
      <c r="NNH593" s="17"/>
      <c r="NNM593" s="14"/>
      <c r="NNN593" s="18"/>
      <c r="NNX593" s="17"/>
      <c r="NOC593" s="14"/>
      <c r="NOD593" s="18"/>
      <c r="NON593" s="17"/>
      <c r="NOS593" s="14"/>
      <c r="NOT593" s="18"/>
      <c r="NPD593" s="17"/>
      <c r="NPI593" s="14"/>
      <c r="NPJ593" s="18"/>
      <c r="NPT593" s="17"/>
      <c r="NPY593" s="14"/>
      <c r="NPZ593" s="18"/>
      <c r="NQJ593" s="17"/>
      <c r="NQO593" s="14"/>
      <c r="NQP593" s="18"/>
      <c r="NQZ593" s="17"/>
      <c r="NRE593" s="14"/>
      <c r="NRF593" s="18"/>
      <c r="NRP593" s="17"/>
      <c r="NRU593" s="14"/>
      <c r="NRV593" s="18"/>
      <c r="NSF593" s="17"/>
      <c r="NSK593" s="14"/>
      <c r="NSL593" s="18"/>
      <c r="NSV593" s="17"/>
      <c r="NTA593" s="14"/>
      <c r="NTB593" s="18"/>
      <c r="NTL593" s="17"/>
      <c r="NTQ593" s="14"/>
      <c r="NTR593" s="18"/>
      <c r="NUB593" s="17"/>
      <c r="NUG593" s="14"/>
      <c r="NUH593" s="18"/>
      <c r="NUR593" s="17"/>
      <c r="NUW593" s="14"/>
      <c r="NUX593" s="18"/>
      <c r="NVH593" s="17"/>
      <c r="NVM593" s="14"/>
      <c r="NVN593" s="18"/>
      <c r="NVX593" s="17"/>
      <c r="NWC593" s="14"/>
      <c r="NWD593" s="18"/>
      <c r="NWN593" s="17"/>
      <c r="NWS593" s="14"/>
      <c r="NWT593" s="18"/>
      <c r="NXD593" s="17"/>
      <c r="NXI593" s="14"/>
      <c r="NXJ593" s="18"/>
      <c r="NXT593" s="17"/>
      <c r="NXY593" s="14"/>
      <c r="NXZ593" s="18"/>
      <c r="NYJ593" s="17"/>
      <c r="NYO593" s="14"/>
      <c r="NYP593" s="18"/>
      <c r="NYZ593" s="17"/>
      <c r="NZE593" s="14"/>
      <c r="NZF593" s="18"/>
      <c r="NZP593" s="17"/>
      <c r="NZU593" s="14"/>
      <c r="NZV593" s="18"/>
      <c r="OAF593" s="17"/>
      <c r="OAK593" s="14"/>
      <c r="OAL593" s="18"/>
      <c r="OAV593" s="17"/>
      <c r="OBA593" s="14"/>
      <c r="OBB593" s="18"/>
      <c r="OBL593" s="17"/>
      <c r="OBQ593" s="14"/>
      <c r="OBR593" s="18"/>
      <c r="OCB593" s="17"/>
      <c r="OCG593" s="14"/>
      <c r="OCH593" s="18"/>
      <c r="OCR593" s="17"/>
      <c r="OCW593" s="14"/>
      <c r="OCX593" s="18"/>
      <c r="ODH593" s="17"/>
      <c r="ODM593" s="14"/>
      <c r="ODN593" s="18"/>
      <c r="ODX593" s="17"/>
      <c r="OEC593" s="14"/>
      <c r="OED593" s="18"/>
      <c r="OEN593" s="17"/>
      <c r="OES593" s="14"/>
      <c r="OET593" s="18"/>
      <c r="OFD593" s="17"/>
      <c r="OFI593" s="14"/>
      <c r="OFJ593" s="18"/>
      <c r="OFT593" s="17"/>
      <c r="OFY593" s="14"/>
      <c r="OFZ593" s="18"/>
      <c r="OGJ593" s="17"/>
      <c r="OGO593" s="14"/>
      <c r="OGP593" s="18"/>
      <c r="OGZ593" s="17"/>
      <c r="OHE593" s="14"/>
      <c r="OHF593" s="18"/>
      <c r="OHP593" s="17"/>
      <c r="OHU593" s="14"/>
      <c r="OHV593" s="18"/>
      <c r="OIF593" s="17"/>
      <c r="OIK593" s="14"/>
      <c r="OIL593" s="18"/>
      <c r="OIV593" s="17"/>
      <c r="OJA593" s="14"/>
      <c r="OJB593" s="18"/>
      <c r="OJL593" s="17"/>
      <c r="OJQ593" s="14"/>
      <c r="OJR593" s="18"/>
      <c r="OKB593" s="17"/>
      <c r="OKG593" s="14"/>
      <c r="OKH593" s="18"/>
      <c r="OKR593" s="17"/>
      <c r="OKW593" s="14"/>
      <c r="OKX593" s="18"/>
      <c r="OLH593" s="17"/>
      <c r="OLM593" s="14"/>
      <c r="OLN593" s="18"/>
      <c r="OLX593" s="17"/>
      <c r="OMC593" s="14"/>
      <c r="OMD593" s="18"/>
      <c r="OMN593" s="17"/>
      <c r="OMS593" s="14"/>
      <c r="OMT593" s="18"/>
      <c r="OND593" s="17"/>
      <c r="ONI593" s="14"/>
      <c r="ONJ593" s="18"/>
      <c r="ONT593" s="17"/>
      <c r="ONY593" s="14"/>
      <c r="ONZ593" s="18"/>
      <c r="OOJ593" s="17"/>
      <c r="OOO593" s="14"/>
      <c r="OOP593" s="18"/>
      <c r="OOZ593" s="17"/>
      <c r="OPE593" s="14"/>
      <c r="OPF593" s="18"/>
      <c r="OPP593" s="17"/>
      <c r="OPU593" s="14"/>
      <c r="OPV593" s="18"/>
      <c r="OQF593" s="17"/>
      <c r="OQK593" s="14"/>
      <c r="OQL593" s="18"/>
      <c r="OQV593" s="17"/>
      <c r="ORA593" s="14"/>
      <c r="ORB593" s="18"/>
      <c r="ORL593" s="17"/>
      <c r="ORQ593" s="14"/>
      <c r="ORR593" s="18"/>
      <c r="OSB593" s="17"/>
      <c r="OSG593" s="14"/>
      <c r="OSH593" s="18"/>
      <c r="OSR593" s="17"/>
      <c r="OSW593" s="14"/>
      <c r="OSX593" s="18"/>
      <c r="OTH593" s="17"/>
      <c r="OTM593" s="14"/>
      <c r="OTN593" s="18"/>
      <c r="OTX593" s="17"/>
      <c r="OUC593" s="14"/>
      <c r="OUD593" s="18"/>
      <c r="OUN593" s="17"/>
      <c r="OUS593" s="14"/>
      <c r="OUT593" s="18"/>
      <c r="OVD593" s="17"/>
      <c r="OVI593" s="14"/>
      <c r="OVJ593" s="18"/>
      <c r="OVT593" s="17"/>
      <c r="OVY593" s="14"/>
      <c r="OVZ593" s="18"/>
      <c r="OWJ593" s="17"/>
      <c r="OWO593" s="14"/>
      <c r="OWP593" s="18"/>
      <c r="OWZ593" s="17"/>
      <c r="OXE593" s="14"/>
      <c r="OXF593" s="18"/>
      <c r="OXP593" s="17"/>
      <c r="OXU593" s="14"/>
      <c r="OXV593" s="18"/>
      <c r="OYF593" s="17"/>
      <c r="OYK593" s="14"/>
      <c r="OYL593" s="18"/>
      <c r="OYV593" s="17"/>
      <c r="OZA593" s="14"/>
      <c r="OZB593" s="18"/>
      <c r="OZL593" s="17"/>
      <c r="OZQ593" s="14"/>
      <c r="OZR593" s="18"/>
      <c r="PAB593" s="17"/>
      <c r="PAG593" s="14"/>
      <c r="PAH593" s="18"/>
      <c r="PAR593" s="17"/>
      <c r="PAW593" s="14"/>
      <c r="PAX593" s="18"/>
      <c r="PBH593" s="17"/>
      <c r="PBM593" s="14"/>
      <c r="PBN593" s="18"/>
      <c r="PBX593" s="17"/>
      <c r="PCC593" s="14"/>
      <c r="PCD593" s="18"/>
      <c r="PCN593" s="17"/>
      <c r="PCS593" s="14"/>
      <c r="PCT593" s="18"/>
      <c r="PDD593" s="17"/>
      <c r="PDI593" s="14"/>
      <c r="PDJ593" s="18"/>
      <c r="PDT593" s="17"/>
      <c r="PDY593" s="14"/>
      <c r="PDZ593" s="18"/>
      <c r="PEJ593" s="17"/>
      <c r="PEO593" s="14"/>
      <c r="PEP593" s="18"/>
      <c r="PEZ593" s="17"/>
      <c r="PFE593" s="14"/>
      <c r="PFF593" s="18"/>
      <c r="PFP593" s="17"/>
      <c r="PFU593" s="14"/>
      <c r="PFV593" s="18"/>
      <c r="PGF593" s="17"/>
      <c r="PGK593" s="14"/>
      <c r="PGL593" s="18"/>
      <c r="PGV593" s="17"/>
      <c r="PHA593" s="14"/>
      <c r="PHB593" s="18"/>
      <c r="PHL593" s="17"/>
      <c r="PHQ593" s="14"/>
      <c r="PHR593" s="18"/>
      <c r="PIB593" s="17"/>
      <c r="PIG593" s="14"/>
      <c r="PIH593" s="18"/>
      <c r="PIR593" s="17"/>
      <c r="PIW593" s="14"/>
      <c r="PIX593" s="18"/>
      <c r="PJH593" s="17"/>
      <c r="PJM593" s="14"/>
      <c r="PJN593" s="18"/>
      <c r="PJX593" s="17"/>
      <c r="PKC593" s="14"/>
      <c r="PKD593" s="18"/>
      <c r="PKN593" s="17"/>
      <c r="PKS593" s="14"/>
      <c r="PKT593" s="18"/>
      <c r="PLD593" s="17"/>
      <c r="PLI593" s="14"/>
      <c r="PLJ593" s="18"/>
      <c r="PLT593" s="17"/>
      <c r="PLY593" s="14"/>
      <c r="PLZ593" s="18"/>
      <c r="PMJ593" s="17"/>
      <c r="PMO593" s="14"/>
      <c r="PMP593" s="18"/>
      <c r="PMZ593" s="17"/>
      <c r="PNE593" s="14"/>
      <c r="PNF593" s="18"/>
      <c r="PNP593" s="17"/>
      <c r="PNU593" s="14"/>
      <c r="PNV593" s="18"/>
      <c r="POF593" s="17"/>
      <c r="POK593" s="14"/>
      <c r="POL593" s="18"/>
      <c r="POV593" s="17"/>
      <c r="PPA593" s="14"/>
      <c r="PPB593" s="18"/>
      <c r="PPL593" s="17"/>
      <c r="PPQ593" s="14"/>
      <c r="PPR593" s="18"/>
      <c r="PQB593" s="17"/>
      <c r="PQG593" s="14"/>
      <c r="PQH593" s="18"/>
      <c r="PQR593" s="17"/>
      <c r="PQW593" s="14"/>
      <c r="PQX593" s="18"/>
      <c r="PRH593" s="17"/>
      <c r="PRM593" s="14"/>
      <c r="PRN593" s="18"/>
      <c r="PRX593" s="17"/>
      <c r="PSC593" s="14"/>
      <c r="PSD593" s="18"/>
      <c r="PSN593" s="17"/>
      <c r="PSS593" s="14"/>
      <c r="PST593" s="18"/>
      <c r="PTD593" s="17"/>
      <c r="PTI593" s="14"/>
      <c r="PTJ593" s="18"/>
      <c r="PTT593" s="17"/>
      <c r="PTY593" s="14"/>
      <c r="PTZ593" s="18"/>
      <c r="PUJ593" s="17"/>
      <c r="PUO593" s="14"/>
      <c r="PUP593" s="18"/>
      <c r="PUZ593" s="17"/>
      <c r="PVE593" s="14"/>
      <c r="PVF593" s="18"/>
      <c r="PVP593" s="17"/>
      <c r="PVU593" s="14"/>
      <c r="PVV593" s="18"/>
      <c r="PWF593" s="17"/>
      <c r="PWK593" s="14"/>
      <c r="PWL593" s="18"/>
      <c r="PWV593" s="17"/>
      <c r="PXA593" s="14"/>
      <c r="PXB593" s="18"/>
      <c r="PXL593" s="17"/>
      <c r="PXQ593" s="14"/>
      <c r="PXR593" s="18"/>
      <c r="PYB593" s="17"/>
      <c r="PYG593" s="14"/>
      <c r="PYH593" s="18"/>
      <c r="PYR593" s="17"/>
      <c r="PYW593" s="14"/>
      <c r="PYX593" s="18"/>
      <c r="PZH593" s="17"/>
      <c r="PZM593" s="14"/>
      <c r="PZN593" s="18"/>
      <c r="PZX593" s="17"/>
      <c r="QAC593" s="14"/>
      <c r="QAD593" s="18"/>
      <c r="QAN593" s="17"/>
      <c r="QAS593" s="14"/>
      <c r="QAT593" s="18"/>
      <c r="QBD593" s="17"/>
      <c r="QBI593" s="14"/>
      <c r="QBJ593" s="18"/>
      <c r="QBT593" s="17"/>
      <c r="QBY593" s="14"/>
      <c r="QBZ593" s="18"/>
      <c r="QCJ593" s="17"/>
      <c r="QCO593" s="14"/>
      <c r="QCP593" s="18"/>
      <c r="QCZ593" s="17"/>
      <c r="QDE593" s="14"/>
      <c r="QDF593" s="18"/>
      <c r="QDP593" s="17"/>
      <c r="QDU593" s="14"/>
      <c r="QDV593" s="18"/>
      <c r="QEF593" s="17"/>
      <c r="QEK593" s="14"/>
      <c r="QEL593" s="18"/>
      <c r="QEV593" s="17"/>
      <c r="QFA593" s="14"/>
      <c r="QFB593" s="18"/>
      <c r="QFL593" s="17"/>
      <c r="QFQ593" s="14"/>
      <c r="QFR593" s="18"/>
      <c r="QGB593" s="17"/>
      <c r="QGG593" s="14"/>
      <c r="QGH593" s="18"/>
      <c r="QGR593" s="17"/>
      <c r="QGW593" s="14"/>
      <c r="QGX593" s="18"/>
      <c r="QHH593" s="17"/>
      <c r="QHM593" s="14"/>
      <c r="QHN593" s="18"/>
      <c r="QHX593" s="17"/>
      <c r="QIC593" s="14"/>
      <c r="QID593" s="18"/>
      <c r="QIN593" s="17"/>
      <c r="QIS593" s="14"/>
      <c r="QIT593" s="18"/>
      <c r="QJD593" s="17"/>
      <c r="QJI593" s="14"/>
      <c r="QJJ593" s="18"/>
      <c r="QJT593" s="17"/>
      <c r="QJY593" s="14"/>
      <c r="QJZ593" s="18"/>
      <c r="QKJ593" s="17"/>
      <c r="QKO593" s="14"/>
      <c r="QKP593" s="18"/>
      <c r="QKZ593" s="17"/>
      <c r="QLE593" s="14"/>
      <c r="QLF593" s="18"/>
      <c r="QLP593" s="17"/>
      <c r="QLU593" s="14"/>
      <c r="QLV593" s="18"/>
      <c r="QMF593" s="17"/>
      <c r="QMK593" s="14"/>
      <c r="QML593" s="18"/>
      <c r="QMV593" s="17"/>
      <c r="QNA593" s="14"/>
      <c r="QNB593" s="18"/>
      <c r="QNL593" s="17"/>
      <c r="QNQ593" s="14"/>
      <c r="QNR593" s="18"/>
      <c r="QOB593" s="17"/>
      <c r="QOG593" s="14"/>
      <c r="QOH593" s="18"/>
      <c r="QOR593" s="17"/>
      <c r="QOW593" s="14"/>
      <c r="QOX593" s="18"/>
      <c r="QPH593" s="17"/>
      <c r="QPM593" s="14"/>
      <c r="QPN593" s="18"/>
      <c r="QPX593" s="17"/>
      <c r="QQC593" s="14"/>
      <c r="QQD593" s="18"/>
      <c r="QQN593" s="17"/>
      <c r="QQS593" s="14"/>
      <c r="QQT593" s="18"/>
      <c r="QRD593" s="17"/>
      <c r="QRI593" s="14"/>
      <c r="QRJ593" s="18"/>
      <c r="QRT593" s="17"/>
      <c r="QRY593" s="14"/>
      <c r="QRZ593" s="18"/>
      <c r="QSJ593" s="17"/>
      <c r="QSO593" s="14"/>
      <c r="QSP593" s="18"/>
      <c r="QSZ593" s="17"/>
      <c r="QTE593" s="14"/>
      <c r="QTF593" s="18"/>
      <c r="QTP593" s="17"/>
      <c r="QTU593" s="14"/>
      <c r="QTV593" s="18"/>
      <c r="QUF593" s="17"/>
      <c r="QUK593" s="14"/>
      <c r="QUL593" s="18"/>
      <c r="QUV593" s="17"/>
      <c r="QVA593" s="14"/>
      <c r="QVB593" s="18"/>
      <c r="QVL593" s="17"/>
      <c r="QVQ593" s="14"/>
      <c r="QVR593" s="18"/>
      <c r="QWB593" s="17"/>
      <c r="QWG593" s="14"/>
      <c r="QWH593" s="18"/>
      <c r="QWR593" s="17"/>
      <c r="QWW593" s="14"/>
      <c r="QWX593" s="18"/>
      <c r="QXH593" s="17"/>
      <c r="QXM593" s="14"/>
      <c r="QXN593" s="18"/>
      <c r="QXX593" s="17"/>
      <c r="QYC593" s="14"/>
      <c r="QYD593" s="18"/>
      <c r="QYN593" s="17"/>
      <c r="QYS593" s="14"/>
      <c r="QYT593" s="18"/>
      <c r="QZD593" s="17"/>
      <c r="QZI593" s="14"/>
      <c r="QZJ593" s="18"/>
      <c r="QZT593" s="17"/>
      <c r="QZY593" s="14"/>
      <c r="QZZ593" s="18"/>
      <c r="RAJ593" s="17"/>
      <c r="RAO593" s="14"/>
      <c r="RAP593" s="18"/>
      <c r="RAZ593" s="17"/>
      <c r="RBE593" s="14"/>
      <c r="RBF593" s="18"/>
      <c r="RBP593" s="17"/>
      <c r="RBU593" s="14"/>
      <c r="RBV593" s="18"/>
      <c r="RCF593" s="17"/>
      <c r="RCK593" s="14"/>
      <c r="RCL593" s="18"/>
      <c r="RCV593" s="17"/>
      <c r="RDA593" s="14"/>
      <c r="RDB593" s="18"/>
      <c r="RDL593" s="17"/>
      <c r="RDQ593" s="14"/>
      <c r="RDR593" s="18"/>
      <c r="REB593" s="17"/>
      <c r="REG593" s="14"/>
      <c r="REH593" s="18"/>
      <c r="RER593" s="17"/>
      <c r="REW593" s="14"/>
      <c r="REX593" s="18"/>
      <c r="RFH593" s="17"/>
      <c r="RFM593" s="14"/>
      <c r="RFN593" s="18"/>
      <c r="RFX593" s="17"/>
      <c r="RGC593" s="14"/>
      <c r="RGD593" s="18"/>
      <c r="RGN593" s="17"/>
      <c r="RGS593" s="14"/>
      <c r="RGT593" s="18"/>
      <c r="RHD593" s="17"/>
      <c r="RHI593" s="14"/>
      <c r="RHJ593" s="18"/>
      <c r="RHT593" s="17"/>
      <c r="RHY593" s="14"/>
      <c r="RHZ593" s="18"/>
      <c r="RIJ593" s="17"/>
      <c r="RIO593" s="14"/>
      <c r="RIP593" s="18"/>
      <c r="RIZ593" s="17"/>
      <c r="RJE593" s="14"/>
      <c r="RJF593" s="18"/>
      <c r="RJP593" s="17"/>
      <c r="RJU593" s="14"/>
      <c r="RJV593" s="18"/>
      <c r="RKF593" s="17"/>
      <c r="RKK593" s="14"/>
      <c r="RKL593" s="18"/>
      <c r="RKV593" s="17"/>
      <c r="RLA593" s="14"/>
      <c r="RLB593" s="18"/>
      <c r="RLL593" s="17"/>
      <c r="RLQ593" s="14"/>
      <c r="RLR593" s="18"/>
      <c r="RMB593" s="17"/>
      <c r="RMG593" s="14"/>
      <c r="RMH593" s="18"/>
      <c r="RMR593" s="17"/>
      <c r="RMW593" s="14"/>
      <c r="RMX593" s="18"/>
      <c r="RNH593" s="17"/>
      <c r="RNM593" s="14"/>
      <c r="RNN593" s="18"/>
      <c r="RNX593" s="17"/>
      <c r="ROC593" s="14"/>
      <c r="ROD593" s="18"/>
      <c r="RON593" s="17"/>
      <c r="ROS593" s="14"/>
      <c r="ROT593" s="18"/>
      <c r="RPD593" s="17"/>
      <c r="RPI593" s="14"/>
      <c r="RPJ593" s="18"/>
      <c r="RPT593" s="17"/>
      <c r="RPY593" s="14"/>
      <c r="RPZ593" s="18"/>
      <c r="RQJ593" s="17"/>
      <c r="RQO593" s="14"/>
      <c r="RQP593" s="18"/>
      <c r="RQZ593" s="17"/>
      <c r="RRE593" s="14"/>
      <c r="RRF593" s="18"/>
      <c r="RRP593" s="17"/>
      <c r="RRU593" s="14"/>
      <c r="RRV593" s="18"/>
      <c r="RSF593" s="17"/>
      <c r="RSK593" s="14"/>
      <c r="RSL593" s="18"/>
      <c r="RSV593" s="17"/>
      <c r="RTA593" s="14"/>
      <c r="RTB593" s="18"/>
      <c r="RTL593" s="17"/>
      <c r="RTQ593" s="14"/>
      <c r="RTR593" s="18"/>
      <c r="RUB593" s="17"/>
      <c r="RUG593" s="14"/>
      <c r="RUH593" s="18"/>
      <c r="RUR593" s="17"/>
      <c r="RUW593" s="14"/>
      <c r="RUX593" s="18"/>
      <c r="RVH593" s="17"/>
      <c r="RVM593" s="14"/>
      <c r="RVN593" s="18"/>
      <c r="RVX593" s="17"/>
      <c r="RWC593" s="14"/>
      <c r="RWD593" s="18"/>
      <c r="RWN593" s="17"/>
      <c r="RWS593" s="14"/>
      <c r="RWT593" s="18"/>
      <c r="RXD593" s="17"/>
      <c r="RXI593" s="14"/>
      <c r="RXJ593" s="18"/>
      <c r="RXT593" s="17"/>
      <c r="RXY593" s="14"/>
      <c r="RXZ593" s="18"/>
      <c r="RYJ593" s="17"/>
      <c r="RYO593" s="14"/>
      <c r="RYP593" s="18"/>
      <c r="RYZ593" s="17"/>
      <c r="RZE593" s="14"/>
      <c r="RZF593" s="18"/>
      <c r="RZP593" s="17"/>
      <c r="RZU593" s="14"/>
      <c r="RZV593" s="18"/>
      <c r="SAF593" s="17"/>
      <c r="SAK593" s="14"/>
      <c r="SAL593" s="18"/>
      <c r="SAV593" s="17"/>
      <c r="SBA593" s="14"/>
      <c r="SBB593" s="18"/>
      <c r="SBL593" s="17"/>
      <c r="SBQ593" s="14"/>
      <c r="SBR593" s="18"/>
      <c r="SCB593" s="17"/>
      <c r="SCG593" s="14"/>
      <c r="SCH593" s="18"/>
      <c r="SCR593" s="17"/>
      <c r="SCW593" s="14"/>
      <c r="SCX593" s="18"/>
      <c r="SDH593" s="17"/>
      <c r="SDM593" s="14"/>
      <c r="SDN593" s="18"/>
      <c r="SDX593" s="17"/>
      <c r="SEC593" s="14"/>
      <c r="SED593" s="18"/>
      <c r="SEN593" s="17"/>
      <c r="SES593" s="14"/>
      <c r="SET593" s="18"/>
      <c r="SFD593" s="17"/>
      <c r="SFI593" s="14"/>
      <c r="SFJ593" s="18"/>
      <c r="SFT593" s="17"/>
      <c r="SFY593" s="14"/>
      <c r="SFZ593" s="18"/>
      <c r="SGJ593" s="17"/>
      <c r="SGO593" s="14"/>
      <c r="SGP593" s="18"/>
      <c r="SGZ593" s="17"/>
      <c r="SHE593" s="14"/>
      <c r="SHF593" s="18"/>
      <c r="SHP593" s="17"/>
      <c r="SHU593" s="14"/>
      <c r="SHV593" s="18"/>
      <c r="SIF593" s="17"/>
      <c r="SIK593" s="14"/>
      <c r="SIL593" s="18"/>
      <c r="SIV593" s="17"/>
      <c r="SJA593" s="14"/>
      <c r="SJB593" s="18"/>
      <c r="SJL593" s="17"/>
      <c r="SJQ593" s="14"/>
      <c r="SJR593" s="18"/>
      <c r="SKB593" s="17"/>
      <c r="SKG593" s="14"/>
      <c r="SKH593" s="18"/>
      <c r="SKR593" s="17"/>
      <c r="SKW593" s="14"/>
      <c r="SKX593" s="18"/>
      <c r="SLH593" s="17"/>
      <c r="SLM593" s="14"/>
      <c r="SLN593" s="18"/>
      <c r="SLX593" s="17"/>
      <c r="SMC593" s="14"/>
      <c r="SMD593" s="18"/>
      <c r="SMN593" s="17"/>
      <c r="SMS593" s="14"/>
      <c r="SMT593" s="18"/>
      <c r="SND593" s="17"/>
      <c r="SNI593" s="14"/>
      <c r="SNJ593" s="18"/>
      <c r="SNT593" s="17"/>
      <c r="SNY593" s="14"/>
      <c r="SNZ593" s="18"/>
      <c r="SOJ593" s="17"/>
      <c r="SOO593" s="14"/>
      <c r="SOP593" s="18"/>
      <c r="SOZ593" s="17"/>
      <c r="SPE593" s="14"/>
      <c r="SPF593" s="18"/>
      <c r="SPP593" s="17"/>
      <c r="SPU593" s="14"/>
      <c r="SPV593" s="18"/>
      <c r="SQF593" s="17"/>
      <c r="SQK593" s="14"/>
      <c r="SQL593" s="18"/>
      <c r="SQV593" s="17"/>
      <c r="SRA593" s="14"/>
      <c r="SRB593" s="18"/>
      <c r="SRL593" s="17"/>
      <c r="SRQ593" s="14"/>
      <c r="SRR593" s="18"/>
      <c r="SSB593" s="17"/>
      <c r="SSG593" s="14"/>
      <c r="SSH593" s="18"/>
      <c r="SSR593" s="17"/>
      <c r="SSW593" s="14"/>
      <c r="SSX593" s="18"/>
      <c r="STH593" s="17"/>
      <c r="STM593" s="14"/>
      <c r="STN593" s="18"/>
      <c r="STX593" s="17"/>
      <c r="SUC593" s="14"/>
      <c r="SUD593" s="18"/>
      <c r="SUN593" s="17"/>
      <c r="SUS593" s="14"/>
      <c r="SUT593" s="18"/>
      <c r="SVD593" s="17"/>
      <c r="SVI593" s="14"/>
      <c r="SVJ593" s="18"/>
      <c r="SVT593" s="17"/>
      <c r="SVY593" s="14"/>
      <c r="SVZ593" s="18"/>
      <c r="SWJ593" s="17"/>
      <c r="SWO593" s="14"/>
      <c r="SWP593" s="18"/>
      <c r="SWZ593" s="17"/>
      <c r="SXE593" s="14"/>
      <c r="SXF593" s="18"/>
      <c r="SXP593" s="17"/>
      <c r="SXU593" s="14"/>
      <c r="SXV593" s="18"/>
      <c r="SYF593" s="17"/>
      <c r="SYK593" s="14"/>
      <c r="SYL593" s="18"/>
      <c r="SYV593" s="17"/>
      <c r="SZA593" s="14"/>
      <c r="SZB593" s="18"/>
      <c r="SZL593" s="17"/>
      <c r="SZQ593" s="14"/>
      <c r="SZR593" s="18"/>
      <c r="TAB593" s="17"/>
      <c r="TAG593" s="14"/>
      <c r="TAH593" s="18"/>
      <c r="TAR593" s="17"/>
      <c r="TAW593" s="14"/>
      <c r="TAX593" s="18"/>
      <c r="TBH593" s="17"/>
      <c r="TBM593" s="14"/>
      <c r="TBN593" s="18"/>
      <c r="TBX593" s="17"/>
      <c r="TCC593" s="14"/>
      <c r="TCD593" s="18"/>
      <c r="TCN593" s="17"/>
      <c r="TCS593" s="14"/>
      <c r="TCT593" s="18"/>
      <c r="TDD593" s="17"/>
      <c r="TDI593" s="14"/>
      <c r="TDJ593" s="18"/>
      <c r="TDT593" s="17"/>
      <c r="TDY593" s="14"/>
      <c r="TDZ593" s="18"/>
      <c r="TEJ593" s="17"/>
      <c r="TEO593" s="14"/>
      <c r="TEP593" s="18"/>
      <c r="TEZ593" s="17"/>
      <c r="TFE593" s="14"/>
      <c r="TFF593" s="18"/>
      <c r="TFP593" s="17"/>
      <c r="TFU593" s="14"/>
      <c r="TFV593" s="18"/>
      <c r="TGF593" s="17"/>
      <c r="TGK593" s="14"/>
      <c r="TGL593" s="18"/>
      <c r="TGV593" s="17"/>
      <c r="THA593" s="14"/>
      <c r="THB593" s="18"/>
      <c r="THL593" s="17"/>
      <c r="THQ593" s="14"/>
      <c r="THR593" s="18"/>
      <c r="TIB593" s="17"/>
      <c r="TIG593" s="14"/>
      <c r="TIH593" s="18"/>
      <c r="TIR593" s="17"/>
      <c r="TIW593" s="14"/>
      <c r="TIX593" s="18"/>
      <c r="TJH593" s="17"/>
      <c r="TJM593" s="14"/>
      <c r="TJN593" s="18"/>
      <c r="TJX593" s="17"/>
      <c r="TKC593" s="14"/>
      <c r="TKD593" s="18"/>
      <c r="TKN593" s="17"/>
      <c r="TKS593" s="14"/>
      <c r="TKT593" s="18"/>
      <c r="TLD593" s="17"/>
      <c r="TLI593" s="14"/>
      <c r="TLJ593" s="18"/>
      <c r="TLT593" s="17"/>
      <c r="TLY593" s="14"/>
      <c r="TLZ593" s="18"/>
      <c r="TMJ593" s="17"/>
      <c r="TMO593" s="14"/>
      <c r="TMP593" s="18"/>
      <c r="TMZ593" s="17"/>
      <c r="TNE593" s="14"/>
      <c r="TNF593" s="18"/>
      <c r="TNP593" s="17"/>
      <c r="TNU593" s="14"/>
      <c r="TNV593" s="18"/>
      <c r="TOF593" s="17"/>
      <c r="TOK593" s="14"/>
      <c r="TOL593" s="18"/>
      <c r="TOV593" s="17"/>
      <c r="TPA593" s="14"/>
      <c r="TPB593" s="18"/>
      <c r="TPL593" s="17"/>
      <c r="TPQ593" s="14"/>
      <c r="TPR593" s="18"/>
      <c r="TQB593" s="17"/>
      <c r="TQG593" s="14"/>
      <c r="TQH593" s="18"/>
      <c r="TQR593" s="17"/>
      <c r="TQW593" s="14"/>
      <c r="TQX593" s="18"/>
      <c r="TRH593" s="17"/>
      <c r="TRM593" s="14"/>
      <c r="TRN593" s="18"/>
      <c r="TRX593" s="17"/>
      <c r="TSC593" s="14"/>
      <c r="TSD593" s="18"/>
      <c r="TSN593" s="17"/>
      <c r="TSS593" s="14"/>
      <c r="TST593" s="18"/>
      <c r="TTD593" s="17"/>
      <c r="TTI593" s="14"/>
      <c r="TTJ593" s="18"/>
      <c r="TTT593" s="17"/>
      <c r="TTY593" s="14"/>
      <c r="TTZ593" s="18"/>
      <c r="TUJ593" s="17"/>
      <c r="TUO593" s="14"/>
      <c r="TUP593" s="18"/>
      <c r="TUZ593" s="17"/>
      <c r="TVE593" s="14"/>
      <c r="TVF593" s="18"/>
      <c r="TVP593" s="17"/>
      <c r="TVU593" s="14"/>
      <c r="TVV593" s="18"/>
      <c r="TWF593" s="17"/>
      <c r="TWK593" s="14"/>
      <c r="TWL593" s="18"/>
      <c r="TWV593" s="17"/>
      <c r="TXA593" s="14"/>
      <c r="TXB593" s="18"/>
      <c r="TXL593" s="17"/>
      <c r="TXQ593" s="14"/>
      <c r="TXR593" s="18"/>
      <c r="TYB593" s="17"/>
      <c r="TYG593" s="14"/>
      <c r="TYH593" s="18"/>
      <c r="TYR593" s="17"/>
      <c r="TYW593" s="14"/>
      <c r="TYX593" s="18"/>
      <c r="TZH593" s="17"/>
      <c r="TZM593" s="14"/>
      <c r="TZN593" s="18"/>
      <c r="TZX593" s="17"/>
      <c r="UAC593" s="14"/>
      <c r="UAD593" s="18"/>
      <c r="UAN593" s="17"/>
      <c r="UAS593" s="14"/>
      <c r="UAT593" s="18"/>
      <c r="UBD593" s="17"/>
      <c r="UBI593" s="14"/>
      <c r="UBJ593" s="18"/>
      <c r="UBT593" s="17"/>
      <c r="UBY593" s="14"/>
      <c r="UBZ593" s="18"/>
      <c r="UCJ593" s="17"/>
      <c r="UCO593" s="14"/>
      <c r="UCP593" s="18"/>
      <c r="UCZ593" s="17"/>
      <c r="UDE593" s="14"/>
      <c r="UDF593" s="18"/>
      <c r="UDP593" s="17"/>
      <c r="UDU593" s="14"/>
      <c r="UDV593" s="18"/>
      <c r="UEF593" s="17"/>
      <c r="UEK593" s="14"/>
      <c r="UEL593" s="18"/>
      <c r="UEV593" s="17"/>
      <c r="UFA593" s="14"/>
      <c r="UFB593" s="18"/>
      <c r="UFL593" s="17"/>
      <c r="UFQ593" s="14"/>
      <c r="UFR593" s="18"/>
      <c r="UGB593" s="17"/>
      <c r="UGG593" s="14"/>
      <c r="UGH593" s="18"/>
      <c r="UGR593" s="17"/>
      <c r="UGW593" s="14"/>
      <c r="UGX593" s="18"/>
      <c r="UHH593" s="17"/>
      <c r="UHM593" s="14"/>
      <c r="UHN593" s="18"/>
      <c r="UHX593" s="17"/>
      <c r="UIC593" s="14"/>
      <c r="UID593" s="18"/>
      <c r="UIN593" s="17"/>
      <c r="UIS593" s="14"/>
      <c r="UIT593" s="18"/>
      <c r="UJD593" s="17"/>
      <c r="UJI593" s="14"/>
      <c r="UJJ593" s="18"/>
      <c r="UJT593" s="17"/>
      <c r="UJY593" s="14"/>
      <c r="UJZ593" s="18"/>
      <c r="UKJ593" s="17"/>
      <c r="UKO593" s="14"/>
      <c r="UKP593" s="18"/>
      <c r="UKZ593" s="17"/>
      <c r="ULE593" s="14"/>
      <c r="ULF593" s="18"/>
      <c r="ULP593" s="17"/>
      <c r="ULU593" s="14"/>
      <c r="ULV593" s="18"/>
      <c r="UMF593" s="17"/>
      <c r="UMK593" s="14"/>
      <c r="UML593" s="18"/>
      <c r="UMV593" s="17"/>
      <c r="UNA593" s="14"/>
      <c r="UNB593" s="18"/>
      <c r="UNL593" s="17"/>
      <c r="UNQ593" s="14"/>
      <c r="UNR593" s="18"/>
      <c r="UOB593" s="17"/>
      <c r="UOG593" s="14"/>
      <c r="UOH593" s="18"/>
      <c r="UOR593" s="17"/>
      <c r="UOW593" s="14"/>
      <c r="UOX593" s="18"/>
      <c r="UPH593" s="17"/>
      <c r="UPM593" s="14"/>
      <c r="UPN593" s="18"/>
      <c r="UPX593" s="17"/>
      <c r="UQC593" s="14"/>
      <c r="UQD593" s="18"/>
      <c r="UQN593" s="17"/>
      <c r="UQS593" s="14"/>
      <c r="UQT593" s="18"/>
      <c r="URD593" s="17"/>
      <c r="URI593" s="14"/>
      <c r="URJ593" s="18"/>
      <c r="URT593" s="17"/>
      <c r="URY593" s="14"/>
      <c r="URZ593" s="18"/>
      <c r="USJ593" s="17"/>
      <c r="USO593" s="14"/>
      <c r="USP593" s="18"/>
      <c r="USZ593" s="17"/>
      <c r="UTE593" s="14"/>
      <c r="UTF593" s="18"/>
      <c r="UTP593" s="17"/>
      <c r="UTU593" s="14"/>
      <c r="UTV593" s="18"/>
      <c r="UUF593" s="17"/>
      <c r="UUK593" s="14"/>
      <c r="UUL593" s="18"/>
      <c r="UUV593" s="17"/>
      <c r="UVA593" s="14"/>
      <c r="UVB593" s="18"/>
      <c r="UVL593" s="17"/>
      <c r="UVQ593" s="14"/>
      <c r="UVR593" s="18"/>
      <c r="UWB593" s="17"/>
      <c r="UWG593" s="14"/>
      <c r="UWH593" s="18"/>
      <c r="UWR593" s="17"/>
      <c r="UWW593" s="14"/>
      <c r="UWX593" s="18"/>
      <c r="UXH593" s="17"/>
      <c r="UXM593" s="14"/>
      <c r="UXN593" s="18"/>
      <c r="UXX593" s="17"/>
      <c r="UYC593" s="14"/>
      <c r="UYD593" s="18"/>
      <c r="UYN593" s="17"/>
      <c r="UYS593" s="14"/>
      <c r="UYT593" s="18"/>
      <c r="UZD593" s="17"/>
      <c r="UZI593" s="14"/>
      <c r="UZJ593" s="18"/>
      <c r="UZT593" s="17"/>
      <c r="UZY593" s="14"/>
      <c r="UZZ593" s="18"/>
      <c r="VAJ593" s="17"/>
      <c r="VAO593" s="14"/>
      <c r="VAP593" s="18"/>
      <c r="VAZ593" s="17"/>
      <c r="VBE593" s="14"/>
      <c r="VBF593" s="18"/>
      <c r="VBP593" s="17"/>
      <c r="VBU593" s="14"/>
      <c r="VBV593" s="18"/>
      <c r="VCF593" s="17"/>
      <c r="VCK593" s="14"/>
      <c r="VCL593" s="18"/>
      <c r="VCV593" s="17"/>
      <c r="VDA593" s="14"/>
      <c r="VDB593" s="18"/>
      <c r="VDL593" s="17"/>
      <c r="VDQ593" s="14"/>
      <c r="VDR593" s="18"/>
      <c r="VEB593" s="17"/>
      <c r="VEG593" s="14"/>
      <c r="VEH593" s="18"/>
      <c r="VER593" s="17"/>
      <c r="VEW593" s="14"/>
      <c r="VEX593" s="18"/>
      <c r="VFH593" s="17"/>
      <c r="VFM593" s="14"/>
      <c r="VFN593" s="18"/>
      <c r="VFX593" s="17"/>
      <c r="VGC593" s="14"/>
      <c r="VGD593" s="18"/>
      <c r="VGN593" s="17"/>
      <c r="VGS593" s="14"/>
      <c r="VGT593" s="18"/>
      <c r="VHD593" s="17"/>
      <c r="VHI593" s="14"/>
      <c r="VHJ593" s="18"/>
      <c r="VHT593" s="17"/>
      <c r="VHY593" s="14"/>
      <c r="VHZ593" s="18"/>
      <c r="VIJ593" s="17"/>
      <c r="VIO593" s="14"/>
      <c r="VIP593" s="18"/>
      <c r="VIZ593" s="17"/>
      <c r="VJE593" s="14"/>
      <c r="VJF593" s="18"/>
      <c r="VJP593" s="17"/>
      <c r="VJU593" s="14"/>
      <c r="VJV593" s="18"/>
      <c r="VKF593" s="17"/>
      <c r="VKK593" s="14"/>
      <c r="VKL593" s="18"/>
      <c r="VKV593" s="17"/>
      <c r="VLA593" s="14"/>
      <c r="VLB593" s="18"/>
      <c r="VLL593" s="17"/>
      <c r="VLQ593" s="14"/>
      <c r="VLR593" s="18"/>
      <c r="VMB593" s="17"/>
      <c r="VMG593" s="14"/>
      <c r="VMH593" s="18"/>
      <c r="VMR593" s="17"/>
      <c r="VMW593" s="14"/>
      <c r="VMX593" s="18"/>
      <c r="VNH593" s="17"/>
      <c r="VNM593" s="14"/>
      <c r="VNN593" s="18"/>
      <c r="VNX593" s="17"/>
      <c r="VOC593" s="14"/>
      <c r="VOD593" s="18"/>
      <c r="VON593" s="17"/>
      <c r="VOS593" s="14"/>
      <c r="VOT593" s="18"/>
      <c r="VPD593" s="17"/>
      <c r="VPI593" s="14"/>
      <c r="VPJ593" s="18"/>
      <c r="VPT593" s="17"/>
      <c r="VPY593" s="14"/>
      <c r="VPZ593" s="18"/>
      <c r="VQJ593" s="17"/>
      <c r="VQO593" s="14"/>
      <c r="VQP593" s="18"/>
      <c r="VQZ593" s="17"/>
      <c r="VRE593" s="14"/>
      <c r="VRF593" s="18"/>
      <c r="VRP593" s="17"/>
      <c r="VRU593" s="14"/>
      <c r="VRV593" s="18"/>
      <c r="VSF593" s="17"/>
      <c r="VSK593" s="14"/>
      <c r="VSL593" s="18"/>
      <c r="VSV593" s="17"/>
      <c r="VTA593" s="14"/>
      <c r="VTB593" s="18"/>
      <c r="VTL593" s="17"/>
      <c r="VTQ593" s="14"/>
      <c r="VTR593" s="18"/>
      <c r="VUB593" s="17"/>
      <c r="VUG593" s="14"/>
      <c r="VUH593" s="18"/>
      <c r="VUR593" s="17"/>
      <c r="VUW593" s="14"/>
      <c r="VUX593" s="18"/>
      <c r="VVH593" s="17"/>
      <c r="VVM593" s="14"/>
      <c r="VVN593" s="18"/>
      <c r="VVX593" s="17"/>
      <c r="VWC593" s="14"/>
      <c r="VWD593" s="18"/>
      <c r="VWN593" s="17"/>
      <c r="VWS593" s="14"/>
      <c r="VWT593" s="18"/>
      <c r="VXD593" s="17"/>
      <c r="VXI593" s="14"/>
      <c r="VXJ593" s="18"/>
      <c r="VXT593" s="17"/>
      <c r="VXY593" s="14"/>
      <c r="VXZ593" s="18"/>
      <c r="VYJ593" s="17"/>
      <c r="VYO593" s="14"/>
      <c r="VYP593" s="18"/>
      <c r="VYZ593" s="17"/>
      <c r="VZE593" s="14"/>
      <c r="VZF593" s="18"/>
      <c r="VZP593" s="17"/>
      <c r="VZU593" s="14"/>
      <c r="VZV593" s="18"/>
      <c r="WAF593" s="17"/>
      <c r="WAK593" s="14"/>
      <c r="WAL593" s="18"/>
      <c r="WAV593" s="17"/>
      <c r="WBA593" s="14"/>
      <c r="WBB593" s="18"/>
      <c r="WBL593" s="17"/>
      <c r="WBQ593" s="14"/>
      <c r="WBR593" s="18"/>
      <c r="WCB593" s="17"/>
      <c r="WCG593" s="14"/>
      <c r="WCH593" s="18"/>
      <c r="WCR593" s="17"/>
      <c r="WCW593" s="14"/>
      <c r="WCX593" s="18"/>
      <c r="WDH593" s="17"/>
      <c r="WDM593" s="14"/>
      <c r="WDN593" s="18"/>
      <c r="WDX593" s="17"/>
      <c r="WEC593" s="14"/>
      <c r="WED593" s="18"/>
      <c r="WEN593" s="17"/>
      <c r="WES593" s="14"/>
      <c r="WET593" s="18"/>
      <c r="WFD593" s="17"/>
      <c r="WFI593" s="14"/>
      <c r="WFJ593" s="18"/>
      <c r="WFT593" s="17"/>
      <c r="WFY593" s="14"/>
      <c r="WFZ593" s="18"/>
      <c r="WGJ593" s="17"/>
      <c r="WGO593" s="14"/>
      <c r="WGP593" s="18"/>
      <c r="WGZ593" s="17"/>
      <c r="WHE593" s="14"/>
      <c r="WHF593" s="18"/>
      <c r="WHP593" s="17"/>
      <c r="WHU593" s="14"/>
      <c r="WHV593" s="18"/>
      <c r="WIF593" s="17"/>
      <c r="WIK593" s="14"/>
      <c r="WIL593" s="18"/>
      <c r="WIV593" s="17"/>
      <c r="WJA593" s="14"/>
      <c r="WJB593" s="18"/>
      <c r="WJL593" s="17"/>
      <c r="WJQ593" s="14"/>
      <c r="WJR593" s="18"/>
      <c r="WKB593" s="17"/>
      <c r="WKG593" s="14"/>
      <c r="WKH593" s="18"/>
      <c r="WKR593" s="17"/>
      <c r="WKW593" s="14"/>
      <c r="WKX593" s="18"/>
      <c r="WLH593" s="17"/>
      <c r="WLM593" s="14"/>
      <c r="WLN593" s="18"/>
      <c r="WLX593" s="17"/>
      <c r="WMC593" s="14"/>
      <c r="WMD593" s="18"/>
      <c r="WMN593" s="17"/>
      <c r="WMS593" s="14"/>
      <c r="WMT593" s="18"/>
      <c r="WND593" s="17"/>
      <c r="WNI593" s="14"/>
      <c r="WNJ593" s="18"/>
      <c r="WNT593" s="17"/>
      <c r="WNY593" s="14"/>
      <c r="WNZ593" s="18"/>
      <c r="WOJ593" s="17"/>
      <c r="WOO593" s="14"/>
      <c r="WOP593" s="18"/>
      <c r="WOZ593" s="17"/>
      <c r="WPE593" s="14"/>
      <c r="WPF593" s="18"/>
      <c r="WPP593" s="17"/>
      <c r="WPU593" s="14"/>
      <c r="WPV593" s="18"/>
      <c r="WQF593" s="17"/>
      <c r="WQK593" s="14"/>
      <c r="WQL593" s="18"/>
      <c r="WQV593" s="17"/>
      <c r="WRA593" s="14"/>
      <c r="WRB593" s="18"/>
      <c r="WRL593" s="17"/>
      <c r="WRQ593" s="14"/>
      <c r="WRR593" s="18"/>
      <c r="WSB593" s="17"/>
      <c r="WSG593" s="14"/>
      <c r="WSH593" s="18"/>
      <c r="WSR593" s="17"/>
      <c r="WSW593" s="14"/>
      <c r="WSX593" s="18"/>
      <c r="WTH593" s="17"/>
      <c r="WTM593" s="14"/>
      <c r="WTN593" s="18"/>
      <c r="WTX593" s="17"/>
      <c r="WUC593" s="14"/>
      <c r="WUD593" s="18"/>
      <c r="WUN593" s="17"/>
      <c r="WUS593" s="14"/>
      <c r="WUT593" s="18"/>
      <c r="WVD593" s="17"/>
      <c r="WVI593" s="14"/>
      <c r="WVJ593" s="18"/>
      <c r="WVT593" s="17"/>
      <c r="WVY593" s="14"/>
      <c r="WVZ593" s="18"/>
      <c r="WWJ593" s="17"/>
      <c r="WWO593" s="14"/>
      <c r="WWP593" s="18"/>
      <c r="WWZ593" s="17"/>
      <c r="WXE593" s="14"/>
      <c r="WXF593" s="18"/>
      <c r="WXP593" s="17"/>
      <c r="WXU593" s="14"/>
      <c r="WXV593" s="18"/>
      <c r="WYF593" s="17"/>
      <c r="WYK593" s="14"/>
      <c r="WYL593" s="18"/>
      <c r="WYV593" s="17"/>
      <c r="WZA593" s="14"/>
      <c r="WZB593" s="18"/>
      <c r="WZL593" s="17"/>
      <c r="WZQ593" s="14"/>
      <c r="WZR593" s="18"/>
      <c r="XAB593" s="17"/>
      <c r="XAG593" s="14"/>
      <c r="XAH593" s="18"/>
      <c r="XAR593" s="17"/>
      <c r="XAW593" s="14"/>
      <c r="XAX593" s="18"/>
      <c r="XBH593" s="17"/>
      <c r="XBM593" s="14"/>
      <c r="XBN593" s="18"/>
      <c r="XBX593" s="17"/>
      <c r="XCC593" s="14"/>
      <c r="XCD593" s="18"/>
      <c r="XCN593" s="17"/>
      <c r="XCS593" s="14"/>
      <c r="XCT593" s="18"/>
      <c r="XDD593" s="17"/>
      <c r="XDI593" s="14"/>
      <c r="XDJ593" s="18"/>
      <c r="XDT593" s="17"/>
      <c r="XDY593" s="14"/>
      <c r="XDZ593" s="18"/>
      <c r="XEJ593" s="17"/>
      <c r="XEO593" s="14"/>
      <c r="XEP593" s="18"/>
      <c r="XEZ593" s="17"/>
    </row>
    <row r="594" spans="1:1020 1025:2044 2049:3068 3073:4092 4097:5116 5121:6140 6145:7164 7169:8188 8193:9212 9217:10236 10241:11260 11265:12284 12289:13308 13313:14332 14337:15356 15361:16380" s="15" customFormat="1" ht="10.15" hidden="1" customHeight="1" x14ac:dyDescent="0.2">
      <c r="A594" s="14">
        <f t="shared" si="49"/>
        <v>591</v>
      </c>
      <c r="B594" s="15" t="s">
        <v>1021</v>
      </c>
      <c r="C594" s="15" t="s">
        <v>1022</v>
      </c>
      <c r="D594" s="15">
        <v>1.25</v>
      </c>
      <c r="E594" s="16">
        <v>1.2442279168117798</v>
      </c>
      <c r="F594" s="15" t="s">
        <v>79</v>
      </c>
      <c r="G594" s="15" t="s">
        <v>70</v>
      </c>
      <c r="H594" s="15" t="s">
        <v>80</v>
      </c>
      <c r="I594" s="15" t="s">
        <v>70</v>
      </c>
      <c r="J594" s="15" t="s">
        <v>70</v>
      </c>
      <c r="K594" s="15" t="s">
        <v>70</v>
      </c>
      <c r="L594" s="15" t="s">
        <v>70</v>
      </c>
      <c r="M594" s="15" t="s">
        <v>70</v>
      </c>
      <c r="N594" s="15" t="s">
        <v>80</v>
      </c>
      <c r="O594" s="15" t="s">
        <v>70</v>
      </c>
      <c r="P594" s="15" t="s">
        <v>79</v>
      </c>
      <c r="Q594" s="6">
        <f t="shared" si="46"/>
        <v>-4.6176665505761605E-3</v>
      </c>
      <c r="R594" s="1" t="str">
        <f t="shared" si="47"/>
        <v>Estimado.rar</v>
      </c>
      <c r="U594" s="15">
        <f t="shared" si="45"/>
        <v>1</v>
      </c>
      <c r="V594" s="1" t="s">
        <v>5409</v>
      </c>
      <c r="W594" s="1" t="str">
        <f t="shared" si="48"/>
        <v>ok</v>
      </c>
      <c r="AB594" s="17"/>
      <c r="AG594" s="14"/>
      <c r="AH594" s="18"/>
      <c r="AR594" s="17"/>
      <c r="AW594" s="14"/>
      <c r="AX594" s="18"/>
      <c r="BH594" s="17"/>
      <c r="BM594" s="14"/>
      <c r="BN594" s="18"/>
      <c r="BX594" s="17"/>
      <c r="CC594" s="14"/>
      <c r="CD594" s="18"/>
      <c r="CN594" s="17"/>
      <c r="CS594" s="14"/>
      <c r="CT594" s="18"/>
      <c r="DD594" s="17"/>
      <c r="DI594" s="14"/>
      <c r="DJ594" s="18"/>
      <c r="DT594" s="17"/>
      <c r="DY594" s="14"/>
      <c r="DZ594" s="18"/>
      <c r="EJ594" s="17"/>
      <c r="EO594" s="14"/>
      <c r="EP594" s="18"/>
      <c r="EZ594" s="17"/>
      <c r="FE594" s="14"/>
      <c r="FF594" s="18"/>
      <c r="FP594" s="17"/>
      <c r="FU594" s="14"/>
      <c r="FV594" s="18"/>
      <c r="GF594" s="17"/>
      <c r="GK594" s="14"/>
      <c r="GL594" s="18"/>
      <c r="GV594" s="17"/>
      <c r="HA594" s="14"/>
      <c r="HB594" s="18"/>
      <c r="HL594" s="17"/>
      <c r="HQ594" s="14"/>
      <c r="HR594" s="18"/>
      <c r="IB594" s="17"/>
      <c r="IG594" s="14"/>
      <c r="IH594" s="18"/>
      <c r="IR594" s="17"/>
      <c r="IW594" s="14"/>
      <c r="IX594" s="18"/>
      <c r="JH594" s="17"/>
      <c r="JM594" s="14"/>
      <c r="JN594" s="18"/>
      <c r="JX594" s="17"/>
      <c r="KC594" s="14"/>
      <c r="KD594" s="18"/>
      <c r="KN594" s="17"/>
      <c r="KS594" s="14"/>
      <c r="KT594" s="18"/>
      <c r="LD594" s="17"/>
      <c r="LI594" s="14"/>
      <c r="LJ594" s="18"/>
      <c r="LT594" s="17"/>
      <c r="LY594" s="14"/>
      <c r="LZ594" s="18"/>
      <c r="MJ594" s="17"/>
      <c r="MO594" s="14"/>
      <c r="MP594" s="18"/>
      <c r="MZ594" s="17"/>
      <c r="NE594" s="14"/>
      <c r="NF594" s="18"/>
      <c r="NP594" s="17"/>
      <c r="NU594" s="14"/>
      <c r="NV594" s="18"/>
      <c r="OF594" s="17"/>
      <c r="OK594" s="14"/>
      <c r="OL594" s="18"/>
      <c r="OV594" s="17"/>
      <c r="PA594" s="14"/>
      <c r="PB594" s="18"/>
      <c r="PL594" s="17"/>
      <c r="PQ594" s="14"/>
      <c r="PR594" s="18"/>
      <c r="QB594" s="17"/>
      <c r="QG594" s="14"/>
      <c r="QH594" s="18"/>
      <c r="QR594" s="17"/>
      <c r="QW594" s="14"/>
      <c r="QX594" s="18"/>
      <c r="RH594" s="17"/>
      <c r="RM594" s="14"/>
      <c r="RN594" s="18"/>
      <c r="RX594" s="17"/>
      <c r="SC594" s="14"/>
      <c r="SD594" s="18"/>
      <c r="SN594" s="17"/>
      <c r="SS594" s="14"/>
      <c r="ST594" s="18"/>
      <c r="TD594" s="17"/>
      <c r="TI594" s="14"/>
      <c r="TJ594" s="18"/>
      <c r="TT594" s="17"/>
      <c r="TY594" s="14"/>
      <c r="TZ594" s="18"/>
      <c r="UJ594" s="17"/>
      <c r="UO594" s="14"/>
      <c r="UP594" s="18"/>
      <c r="UZ594" s="17"/>
      <c r="VE594" s="14"/>
      <c r="VF594" s="18"/>
      <c r="VP594" s="17"/>
      <c r="VU594" s="14"/>
      <c r="VV594" s="18"/>
      <c r="WF594" s="17"/>
      <c r="WK594" s="14"/>
      <c r="WL594" s="18"/>
      <c r="WV594" s="17"/>
      <c r="XA594" s="14"/>
      <c r="XB594" s="18"/>
      <c r="XL594" s="17"/>
      <c r="XQ594" s="14"/>
      <c r="XR594" s="18"/>
      <c r="YB594" s="17"/>
      <c r="YG594" s="14"/>
      <c r="YH594" s="18"/>
      <c r="YR594" s="17"/>
      <c r="YW594" s="14"/>
      <c r="YX594" s="18"/>
      <c r="ZH594" s="17"/>
      <c r="ZM594" s="14"/>
      <c r="ZN594" s="18"/>
      <c r="ZX594" s="17"/>
      <c r="AAC594" s="14"/>
      <c r="AAD594" s="18"/>
      <c r="AAN594" s="17"/>
      <c r="AAS594" s="14"/>
      <c r="AAT594" s="18"/>
      <c r="ABD594" s="17"/>
      <c r="ABI594" s="14"/>
      <c r="ABJ594" s="18"/>
      <c r="ABT594" s="17"/>
      <c r="ABY594" s="14"/>
      <c r="ABZ594" s="18"/>
      <c r="ACJ594" s="17"/>
      <c r="ACO594" s="14"/>
      <c r="ACP594" s="18"/>
      <c r="ACZ594" s="17"/>
      <c r="ADE594" s="14"/>
      <c r="ADF594" s="18"/>
      <c r="ADP594" s="17"/>
      <c r="ADU594" s="14"/>
      <c r="ADV594" s="18"/>
      <c r="AEF594" s="17"/>
      <c r="AEK594" s="14"/>
      <c r="AEL594" s="18"/>
      <c r="AEV594" s="17"/>
      <c r="AFA594" s="14"/>
      <c r="AFB594" s="18"/>
      <c r="AFL594" s="17"/>
      <c r="AFQ594" s="14"/>
      <c r="AFR594" s="18"/>
      <c r="AGB594" s="17"/>
      <c r="AGG594" s="14"/>
      <c r="AGH594" s="18"/>
      <c r="AGR594" s="17"/>
      <c r="AGW594" s="14"/>
      <c r="AGX594" s="18"/>
      <c r="AHH594" s="17"/>
      <c r="AHM594" s="14"/>
      <c r="AHN594" s="18"/>
      <c r="AHX594" s="17"/>
      <c r="AIC594" s="14"/>
      <c r="AID594" s="18"/>
      <c r="AIN594" s="17"/>
      <c r="AIS594" s="14"/>
      <c r="AIT594" s="18"/>
      <c r="AJD594" s="17"/>
      <c r="AJI594" s="14"/>
      <c r="AJJ594" s="18"/>
      <c r="AJT594" s="17"/>
      <c r="AJY594" s="14"/>
      <c r="AJZ594" s="18"/>
      <c r="AKJ594" s="17"/>
      <c r="AKO594" s="14"/>
      <c r="AKP594" s="18"/>
      <c r="AKZ594" s="17"/>
      <c r="ALE594" s="14"/>
      <c r="ALF594" s="18"/>
      <c r="ALP594" s="17"/>
      <c r="ALU594" s="14"/>
      <c r="ALV594" s="18"/>
      <c r="AMF594" s="17"/>
      <c r="AMK594" s="14"/>
      <c r="AML594" s="18"/>
      <c r="AMV594" s="17"/>
      <c r="ANA594" s="14"/>
      <c r="ANB594" s="18"/>
      <c r="ANL594" s="17"/>
      <c r="ANQ594" s="14"/>
      <c r="ANR594" s="18"/>
      <c r="AOB594" s="17"/>
      <c r="AOG594" s="14"/>
      <c r="AOH594" s="18"/>
      <c r="AOR594" s="17"/>
      <c r="AOW594" s="14"/>
      <c r="AOX594" s="18"/>
      <c r="APH594" s="17"/>
      <c r="APM594" s="14"/>
      <c r="APN594" s="18"/>
      <c r="APX594" s="17"/>
      <c r="AQC594" s="14"/>
      <c r="AQD594" s="18"/>
      <c r="AQN594" s="17"/>
      <c r="AQS594" s="14"/>
      <c r="AQT594" s="18"/>
      <c r="ARD594" s="17"/>
      <c r="ARI594" s="14"/>
      <c r="ARJ594" s="18"/>
      <c r="ART594" s="17"/>
      <c r="ARY594" s="14"/>
      <c r="ARZ594" s="18"/>
      <c r="ASJ594" s="17"/>
      <c r="ASO594" s="14"/>
      <c r="ASP594" s="18"/>
      <c r="ASZ594" s="17"/>
      <c r="ATE594" s="14"/>
      <c r="ATF594" s="18"/>
      <c r="ATP594" s="17"/>
      <c r="ATU594" s="14"/>
      <c r="ATV594" s="18"/>
      <c r="AUF594" s="17"/>
      <c r="AUK594" s="14"/>
      <c r="AUL594" s="18"/>
      <c r="AUV594" s="17"/>
      <c r="AVA594" s="14"/>
      <c r="AVB594" s="18"/>
      <c r="AVL594" s="17"/>
      <c r="AVQ594" s="14"/>
      <c r="AVR594" s="18"/>
      <c r="AWB594" s="17"/>
      <c r="AWG594" s="14"/>
      <c r="AWH594" s="18"/>
      <c r="AWR594" s="17"/>
      <c r="AWW594" s="14"/>
      <c r="AWX594" s="18"/>
      <c r="AXH594" s="17"/>
      <c r="AXM594" s="14"/>
      <c r="AXN594" s="18"/>
      <c r="AXX594" s="17"/>
      <c r="AYC594" s="14"/>
      <c r="AYD594" s="18"/>
      <c r="AYN594" s="17"/>
      <c r="AYS594" s="14"/>
      <c r="AYT594" s="18"/>
      <c r="AZD594" s="17"/>
      <c r="AZI594" s="14"/>
      <c r="AZJ594" s="18"/>
      <c r="AZT594" s="17"/>
      <c r="AZY594" s="14"/>
      <c r="AZZ594" s="18"/>
      <c r="BAJ594" s="17"/>
      <c r="BAO594" s="14"/>
      <c r="BAP594" s="18"/>
      <c r="BAZ594" s="17"/>
      <c r="BBE594" s="14"/>
      <c r="BBF594" s="18"/>
      <c r="BBP594" s="17"/>
      <c r="BBU594" s="14"/>
      <c r="BBV594" s="18"/>
      <c r="BCF594" s="17"/>
      <c r="BCK594" s="14"/>
      <c r="BCL594" s="18"/>
      <c r="BCV594" s="17"/>
      <c r="BDA594" s="14"/>
      <c r="BDB594" s="18"/>
      <c r="BDL594" s="17"/>
      <c r="BDQ594" s="14"/>
      <c r="BDR594" s="18"/>
      <c r="BEB594" s="17"/>
      <c r="BEG594" s="14"/>
      <c r="BEH594" s="18"/>
      <c r="BER594" s="17"/>
      <c r="BEW594" s="14"/>
      <c r="BEX594" s="18"/>
      <c r="BFH594" s="17"/>
      <c r="BFM594" s="14"/>
      <c r="BFN594" s="18"/>
      <c r="BFX594" s="17"/>
      <c r="BGC594" s="14"/>
      <c r="BGD594" s="18"/>
      <c r="BGN594" s="17"/>
      <c r="BGS594" s="14"/>
      <c r="BGT594" s="18"/>
      <c r="BHD594" s="17"/>
      <c r="BHI594" s="14"/>
      <c r="BHJ594" s="18"/>
      <c r="BHT594" s="17"/>
      <c r="BHY594" s="14"/>
      <c r="BHZ594" s="18"/>
      <c r="BIJ594" s="17"/>
      <c r="BIO594" s="14"/>
      <c r="BIP594" s="18"/>
      <c r="BIZ594" s="17"/>
      <c r="BJE594" s="14"/>
      <c r="BJF594" s="18"/>
      <c r="BJP594" s="17"/>
      <c r="BJU594" s="14"/>
      <c r="BJV594" s="18"/>
      <c r="BKF594" s="17"/>
      <c r="BKK594" s="14"/>
      <c r="BKL594" s="18"/>
      <c r="BKV594" s="17"/>
      <c r="BLA594" s="14"/>
      <c r="BLB594" s="18"/>
      <c r="BLL594" s="17"/>
      <c r="BLQ594" s="14"/>
      <c r="BLR594" s="18"/>
      <c r="BMB594" s="17"/>
      <c r="BMG594" s="14"/>
      <c r="BMH594" s="18"/>
      <c r="BMR594" s="17"/>
      <c r="BMW594" s="14"/>
      <c r="BMX594" s="18"/>
      <c r="BNH594" s="17"/>
      <c r="BNM594" s="14"/>
      <c r="BNN594" s="18"/>
      <c r="BNX594" s="17"/>
      <c r="BOC594" s="14"/>
      <c r="BOD594" s="18"/>
      <c r="BON594" s="17"/>
      <c r="BOS594" s="14"/>
      <c r="BOT594" s="18"/>
      <c r="BPD594" s="17"/>
      <c r="BPI594" s="14"/>
      <c r="BPJ594" s="18"/>
      <c r="BPT594" s="17"/>
      <c r="BPY594" s="14"/>
      <c r="BPZ594" s="18"/>
      <c r="BQJ594" s="17"/>
      <c r="BQO594" s="14"/>
      <c r="BQP594" s="18"/>
      <c r="BQZ594" s="17"/>
      <c r="BRE594" s="14"/>
      <c r="BRF594" s="18"/>
      <c r="BRP594" s="17"/>
      <c r="BRU594" s="14"/>
      <c r="BRV594" s="18"/>
      <c r="BSF594" s="17"/>
      <c r="BSK594" s="14"/>
      <c r="BSL594" s="18"/>
      <c r="BSV594" s="17"/>
      <c r="BTA594" s="14"/>
      <c r="BTB594" s="18"/>
      <c r="BTL594" s="17"/>
      <c r="BTQ594" s="14"/>
      <c r="BTR594" s="18"/>
      <c r="BUB594" s="17"/>
      <c r="BUG594" s="14"/>
      <c r="BUH594" s="18"/>
      <c r="BUR594" s="17"/>
      <c r="BUW594" s="14"/>
      <c r="BUX594" s="18"/>
      <c r="BVH594" s="17"/>
      <c r="BVM594" s="14"/>
      <c r="BVN594" s="18"/>
      <c r="BVX594" s="17"/>
      <c r="BWC594" s="14"/>
      <c r="BWD594" s="18"/>
      <c r="BWN594" s="17"/>
      <c r="BWS594" s="14"/>
      <c r="BWT594" s="18"/>
      <c r="BXD594" s="17"/>
      <c r="BXI594" s="14"/>
      <c r="BXJ594" s="18"/>
      <c r="BXT594" s="17"/>
      <c r="BXY594" s="14"/>
      <c r="BXZ594" s="18"/>
      <c r="BYJ594" s="17"/>
      <c r="BYO594" s="14"/>
      <c r="BYP594" s="18"/>
      <c r="BYZ594" s="17"/>
      <c r="BZE594" s="14"/>
      <c r="BZF594" s="18"/>
      <c r="BZP594" s="17"/>
      <c r="BZU594" s="14"/>
      <c r="BZV594" s="18"/>
      <c r="CAF594" s="17"/>
      <c r="CAK594" s="14"/>
      <c r="CAL594" s="18"/>
      <c r="CAV594" s="17"/>
      <c r="CBA594" s="14"/>
      <c r="CBB594" s="18"/>
      <c r="CBL594" s="17"/>
      <c r="CBQ594" s="14"/>
      <c r="CBR594" s="18"/>
      <c r="CCB594" s="17"/>
      <c r="CCG594" s="14"/>
      <c r="CCH594" s="18"/>
      <c r="CCR594" s="17"/>
      <c r="CCW594" s="14"/>
      <c r="CCX594" s="18"/>
      <c r="CDH594" s="17"/>
      <c r="CDM594" s="14"/>
      <c r="CDN594" s="18"/>
      <c r="CDX594" s="17"/>
      <c r="CEC594" s="14"/>
      <c r="CED594" s="18"/>
      <c r="CEN594" s="17"/>
      <c r="CES594" s="14"/>
      <c r="CET594" s="18"/>
      <c r="CFD594" s="17"/>
      <c r="CFI594" s="14"/>
      <c r="CFJ594" s="18"/>
      <c r="CFT594" s="17"/>
      <c r="CFY594" s="14"/>
      <c r="CFZ594" s="18"/>
      <c r="CGJ594" s="17"/>
      <c r="CGO594" s="14"/>
      <c r="CGP594" s="18"/>
      <c r="CGZ594" s="17"/>
      <c r="CHE594" s="14"/>
      <c r="CHF594" s="18"/>
      <c r="CHP594" s="17"/>
      <c r="CHU594" s="14"/>
      <c r="CHV594" s="18"/>
      <c r="CIF594" s="17"/>
      <c r="CIK594" s="14"/>
      <c r="CIL594" s="18"/>
      <c r="CIV594" s="17"/>
      <c r="CJA594" s="14"/>
      <c r="CJB594" s="18"/>
      <c r="CJL594" s="17"/>
      <c r="CJQ594" s="14"/>
      <c r="CJR594" s="18"/>
      <c r="CKB594" s="17"/>
      <c r="CKG594" s="14"/>
      <c r="CKH594" s="18"/>
      <c r="CKR594" s="17"/>
      <c r="CKW594" s="14"/>
      <c r="CKX594" s="18"/>
      <c r="CLH594" s="17"/>
      <c r="CLM594" s="14"/>
      <c r="CLN594" s="18"/>
      <c r="CLX594" s="17"/>
      <c r="CMC594" s="14"/>
      <c r="CMD594" s="18"/>
      <c r="CMN594" s="17"/>
      <c r="CMS594" s="14"/>
      <c r="CMT594" s="18"/>
      <c r="CND594" s="17"/>
      <c r="CNI594" s="14"/>
      <c r="CNJ594" s="18"/>
      <c r="CNT594" s="17"/>
      <c r="CNY594" s="14"/>
      <c r="CNZ594" s="18"/>
      <c r="COJ594" s="17"/>
      <c r="COO594" s="14"/>
      <c r="COP594" s="18"/>
      <c r="COZ594" s="17"/>
      <c r="CPE594" s="14"/>
      <c r="CPF594" s="18"/>
      <c r="CPP594" s="17"/>
      <c r="CPU594" s="14"/>
      <c r="CPV594" s="18"/>
      <c r="CQF594" s="17"/>
      <c r="CQK594" s="14"/>
      <c r="CQL594" s="18"/>
      <c r="CQV594" s="17"/>
      <c r="CRA594" s="14"/>
      <c r="CRB594" s="18"/>
      <c r="CRL594" s="17"/>
      <c r="CRQ594" s="14"/>
      <c r="CRR594" s="18"/>
      <c r="CSB594" s="17"/>
      <c r="CSG594" s="14"/>
      <c r="CSH594" s="18"/>
      <c r="CSR594" s="17"/>
      <c r="CSW594" s="14"/>
      <c r="CSX594" s="18"/>
      <c r="CTH594" s="17"/>
      <c r="CTM594" s="14"/>
      <c r="CTN594" s="18"/>
      <c r="CTX594" s="17"/>
      <c r="CUC594" s="14"/>
      <c r="CUD594" s="18"/>
      <c r="CUN594" s="17"/>
      <c r="CUS594" s="14"/>
      <c r="CUT594" s="18"/>
      <c r="CVD594" s="17"/>
      <c r="CVI594" s="14"/>
      <c r="CVJ594" s="18"/>
      <c r="CVT594" s="17"/>
      <c r="CVY594" s="14"/>
      <c r="CVZ594" s="18"/>
      <c r="CWJ594" s="17"/>
      <c r="CWO594" s="14"/>
      <c r="CWP594" s="18"/>
      <c r="CWZ594" s="17"/>
      <c r="CXE594" s="14"/>
      <c r="CXF594" s="18"/>
      <c r="CXP594" s="17"/>
      <c r="CXU594" s="14"/>
      <c r="CXV594" s="18"/>
      <c r="CYF594" s="17"/>
      <c r="CYK594" s="14"/>
      <c r="CYL594" s="18"/>
      <c r="CYV594" s="17"/>
      <c r="CZA594" s="14"/>
      <c r="CZB594" s="18"/>
      <c r="CZL594" s="17"/>
      <c r="CZQ594" s="14"/>
      <c r="CZR594" s="18"/>
      <c r="DAB594" s="17"/>
      <c r="DAG594" s="14"/>
      <c r="DAH594" s="18"/>
      <c r="DAR594" s="17"/>
      <c r="DAW594" s="14"/>
      <c r="DAX594" s="18"/>
      <c r="DBH594" s="17"/>
      <c r="DBM594" s="14"/>
      <c r="DBN594" s="18"/>
      <c r="DBX594" s="17"/>
      <c r="DCC594" s="14"/>
      <c r="DCD594" s="18"/>
      <c r="DCN594" s="17"/>
      <c r="DCS594" s="14"/>
      <c r="DCT594" s="18"/>
      <c r="DDD594" s="17"/>
      <c r="DDI594" s="14"/>
      <c r="DDJ594" s="18"/>
      <c r="DDT594" s="17"/>
      <c r="DDY594" s="14"/>
      <c r="DDZ594" s="18"/>
      <c r="DEJ594" s="17"/>
      <c r="DEO594" s="14"/>
      <c r="DEP594" s="18"/>
      <c r="DEZ594" s="17"/>
      <c r="DFE594" s="14"/>
      <c r="DFF594" s="18"/>
      <c r="DFP594" s="17"/>
      <c r="DFU594" s="14"/>
      <c r="DFV594" s="18"/>
      <c r="DGF594" s="17"/>
      <c r="DGK594" s="14"/>
      <c r="DGL594" s="18"/>
      <c r="DGV594" s="17"/>
      <c r="DHA594" s="14"/>
      <c r="DHB594" s="18"/>
      <c r="DHL594" s="17"/>
      <c r="DHQ594" s="14"/>
      <c r="DHR594" s="18"/>
      <c r="DIB594" s="17"/>
      <c r="DIG594" s="14"/>
      <c r="DIH594" s="18"/>
      <c r="DIR594" s="17"/>
      <c r="DIW594" s="14"/>
      <c r="DIX594" s="18"/>
      <c r="DJH594" s="17"/>
      <c r="DJM594" s="14"/>
      <c r="DJN594" s="18"/>
      <c r="DJX594" s="17"/>
      <c r="DKC594" s="14"/>
      <c r="DKD594" s="18"/>
      <c r="DKN594" s="17"/>
      <c r="DKS594" s="14"/>
      <c r="DKT594" s="18"/>
      <c r="DLD594" s="17"/>
      <c r="DLI594" s="14"/>
      <c r="DLJ594" s="18"/>
      <c r="DLT594" s="17"/>
      <c r="DLY594" s="14"/>
      <c r="DLZ594" s="18"/>
      <c r="DMJ594" s="17"/>
      <c r="DMO594" s="14"/>
      <c r="DMP594" s="18"/>
      <c r="DMZ594" s="17"/>
      <c r="DNE594" s="14"/>
      <c r="DNF594" s="18"/>
      <c r="DNP594" s="17"/>
      <c r="DNU594" s="14"/>
      <c r="DNV594" s="18"/>
      <c r="DOF594" s="17"/>
      <c r="DOK594" s="14"/>
      <c r="DOL594" s="18"/>
      <c r="DOV594" s="17"/>
      <c r="DPA594" s="14"/>
      <c r="DPB594" s="18"/>
      <c r="DPL594" s="17"/>
      <c r="DPQ594" s="14"/>
      <c r="DPR594" s="18"/>
      <c r="DQB594" s="17"/>
      <c r="DQG594" s="14"/>
      <c r="DQH594" s="18"/>
      <c r="DQR594" s="17"/>
      <c r="DQW594" s="14"/>
      <c r="DQX594" s="18"/>
      <c r="DRH594" s="17"/>
      <c r="DRM594" s="14"/>
      <c r="DRN594" s="18"/>
      <c r="DRX594" s="17"/>
      <c r="DSC594" s="14"/>
      <c r="DSD594" s="18"/>
      <c r="DSN594" s="17"/>
      <c r="DSS594" s="14"/>
      <c r="DST594" s="18"/>
      <c r="DTD594" s="17"/>
      <c r="DTI594" s="14"/>
      <c r="DTJ594" s="18"/>
      <c r="DTT594" s="17"/>
      <c r="DTY594" s="14"/>
      <c r="DTZ594" s="18"/>
      <c r="DUJ594" s="17"/>
      <c r="DUO594" s="14"/>
      <c r="DUP594" s="18"/>
      <c r="DUZ594" s="17"/>
      <c r="DVE594" s="14"/>
      <c r="DVF594" s="18"/>
      <c r="DVP594" s="17"/>
      <c r="DVU594" s="14"/>
      <c r="DVV594" s="18"/>
      <c r="DWF594" s="17"/>
      <c r="DWK594" s="14"/>
      <c r="DWL594" s="18"/>
      <c r="DWV594" s="17"/>
      <c r="DXA594" s="14"/>
      <c r="DXB594" s="18"/>
      <c r="DXL594" s="17"/>
      <c r="DXQ594" s="14"/>
      <c r="DXR594" s="18"/>
      <c r="DYB594" s="17"/>
      <c r="DYG594" s="14"/>
      <c r="DYH594" s="18"/>
      <c r="DYR594" s="17"/>
      <c r="DYW594" s="14"/>
      <c r="DYX594" s="18"/>
      <c r="DZH594" s="17"/>
      <c r="DZM594" s="14"/>
      <c r="DZN594" s="18"/>
      <c r="DZX594" s="17"/>
      <c r="EAC594" s="14"/>
      <c r="EAD594" s="18"/>
      <c r="EAN594" s="17"/>
      <c r="EAS594" s="14"/>
      <c r="EAT594" s="18"/>
      <c r="EBD594" s="17"/>
      <c r="EBI594" s="14"/>
      <c r="EBJ594" s="18"/>
      <c r="EBT594" s="17"/>
      <c r="EBY594" s="14"/>
      <c r="EBZ594" s="18"/>
      <c r="ECJ594" s="17"/>
      <c r="ECO594" s="14"/>
      <c r="ECP594" s="18"/>
      <c r="ECZ594" s="17"/>
      <c r="EDE594" s="14"/>
      <c r="EDF594" s="18"/>
      <c r="EDP594" s="17"/>
      <c r="EDU594" s="14"/>
      <c r="EDV594" s="18"/>
      <c r="EEF594" s="17"/>
      <c r="EEK594" s="14"/>
      <c r="EEL594" s="18"/>
      <c r="EEV594" s="17"/>
      <c r="EFA594" s="14"/>
      <c r="EFB594" s="18"/>
      <c r="EFL594" s="17"/>
      <c r="EFQ594" s="14"/>
      <c r="EFR594" s="18"/>
      <c r="EGB594" s="17"/>
      <c r="EGG594" s="14"/>
      <c r="EGH594" s="18"/>
      <c r="EGR594" s="17"/>
      <c r="EGW594" s="14"/>
      <c r="EGX594" s="18"/>
      <c r="EHH594" s="17"/>
      <c r="EHM594" s="14"/>
      <c r="EHN594" s="18"/>
      <c r="EHX594" s="17"/>
      <c r="EIC594" s="14"/>
      <c r="EID594" s="18"/>
      <c r="EIN594" s="17"/>
      <c r="EIS594" s="14"/>
      <c r="EIT594" s="18"/>
      <c r="EJD594" s="17"/>
      <c r="EJI594" s="14"/>
      <c r="EJJ594" s="18"/>
      <c r="EJT594" s="17"/>
      <c r="EJY594" s="14"/>
      <c r="EJZ594" s="18"/>
      <c r="EKJ594" s="17"/>
      <c r="EKO594" s="14"/>
      <c r="EKP594" s="18"/>
      <c r="EKZ594" s="17"/>
      <c r="ELE594" s="14"/>
      <c r="ELF594" s="18"/>
      <c r="ELP594" s="17"/>
      <c r="ELU594" s="14"/>
      <c r="ELV594" s="18"/>
      <c r="EMF594" s="17"/>
      <c r="EMK594" s="14"/>
      <c r="EML594" s="18"/>
      <c r="EMV594" s="17"/>
      <c r="ENA594" s="14"/>
      <c r="ENB594" s="18"/>
      <c r="ENL594" s="17"/>
      <c r="ENQ594" s="14"/>
      <c r="ENR594" s="18"/>
      <c r="EOB594" s="17"/>
      <c r="EOG594" s="14"/>
      <c r="EOH594" s="18"/>
      <c r="EOR594" s="17"/>
      <c r="EOW594" s="14"/>
      <c r="EOX594" s="18"/>
      <c r="EPH594" s="17"/>
      <c r="EPM594" s="14"/>
      <c r="EPN594" s="18"/>
      <c r="EPX594" s="17"/>
      <c r="EQC594" s="14"/>
      <c r="EQD594" s="18"/>
      <c r="EQN594" s="17"/>
      <c r="EQS594" s="14"/>
      <c r="EQT594" s="18"/>
      <c r="ERD594" s="17"/>
      <c r="ERI594" s="14"/>
      <c r="ERJ594" s="18"/>
      <c r="ERT594" s="17"/>
      <c r="ERY594" s="14"/>
      <c r="ERZ594" s="18"/>
      <c r="ESJ594" s="17"/>
      <c r="ESO594" s="14"/>
      <c r="ESP594" s="18"/>
      <c r="ESZ594" s="17"/>
      <c r="ETE594" s="14"/>
      <c r="ETF594" s="18"/>
      <c r="ETP594" s="17"/>
      <c r="ETU594" s="14"/>
      <c r="ETV594" s="18"/>
      <c r="EUF594" s="17"/>
      <c r="EUK594" s="14"/>
      <c r="EUL594" s="18"/>
      <c r="EUV594" s="17"/>
      <c r="EVA594" s="14"/>
      <c r="EVB594" s="18"/>
      <c r="EVL594" s="17"/>
      <c r="EVQ594" s="14"/>
      <c r="EVR594" s="18"/>
      <c r="EWB594" s="17"/>
      <c r="EWG594" s="14"/>
      <c r="EWH594" s="18"/>
      <c r="EWR594" s="17"/>
      <c r="EWW594" s="14"/>
      <c r="EWX594" s="18"/>
      <c r="EXH594" s="17"/>
      <c r="EXM594" s="14"/>
      <c r="EXN594" s="18"/>
      <c r="EXX594" s="17"/>
      <c r="EYC594" s="14"/>
      <c r="EYD594" s="18"/>
      <c r="EYN594" s="17"/>
      <c r="EYS594" s="14"/>
      <c r="EYT594" s="18"/>
      <c r="EZD594" s="17"/>
      <c r="EZI594" s="14"/>
      <c r="EZJ594" s="18"/>
      <c r="EZT594" s="17"/>
      <c r="EZY594" s="14"/>
      <c r="EZZ594" s="18"/>
      <c r="FAJ594" s="17"/>
      <c r="FAO594" s="14"/>
      <c r="FAP594" s="18"/>
      <c r="FAZ594" s="17"/>
      <c r="FBE594" s="14"/>
      <c r="FBF594" s="18"/>
      <c r="FBP594" s="17"/>
      <c r="FBU594" s="14"/>
      <c r="FBV594" s="18"/>
      <c r="FCF594" s="17"/>
      <c r="FCK594" s="14"/>
      <c r="FCL594" s="18"/>
      <c r="FCV594" s="17"/>
      <c r="FDA594" s="14"/>
      <c r="FDB594" s="18"/>
      <c r="FDL594" s="17"/>
      <c r="FDQ594" s="14"/>
      <c r="FDR594" s="18"/>
      <c r="FEB594" s="17"/>
      <c r="FEG594" s="14"/>
      <c r="FEH594" s="18"/>
      <c r="FER594" s="17"/>
      <c r="FEW594" s="14"/>
      <c r="FEX594" s="18"/>
      <c r="FFH594" s="17"/>
      <c r="FFM594" s="14"/>
      <c r="FFN594" s="18"/>
      <c r="FFX594" s="17"/>
      <c r="FGC594" s="14"/>
      <c r="FGD594" s="18"/>
      <c r="FGN594" s="17"/>
      <c r="FGS594" s="14"/>
      <c r="FGT594" s="18"/>
      <c r="FHD594" s="17"/>
      <c r="FHI594" s="14"/>
      <c r="FHJ594" s="18"/>
      <c r="FHT594" s="17"/>
      <c r="FHY594" s="14"/>
      <c r="FHZ594" s="18"/>
      <c r="FIJ594" s="17"/>
      <c r="FIO594" s="14"/>
      <c r="FIP594" s="18"/>
      <c r="FIZ594" s="17"/>
      <c r="FJE594" s="14"/>
      <c r="FJF594" s="18"/>
      <c r="FJP594" s="17"/>
      <c r="FJU594" s="14"/>
      <c r="FJV594" s="18"/>
      <c r="FKF594" s="17"/>
      <c r="FKK594" s="14"/>
      <c r="FKL594" s="18"/>
      <c r="FKV594" s="17"/>
      <c r="FLA594" s="14"/>
      <c r="FLB594" s="18"/>
      <c r="FLL594" s="17"/>
      <c r="FLQ594" s="14"/>
      <c r="FLR594" s="18"/>
      <c r="FMB594" s="17"/>
      <c r="FMG594" s="14"/>
      <c r="FMH594" s="18"/>
      <c r="FMR594" s="17"/>
      <c r="FMW594" s="14"/>
      <c r="FMX594" s="18"/>
      <c r="FNH594" s="17"/>
      <c r="FNM594" s="14"/>
      <c r="FNN594" s="18"/>
      <c r="FNX594" s="17"/>
      <c r="FOC594" s="14"/>
      <c r="FOD594" s="18"/>
      <c r="FON594" s="17"/>
      <c r="FOS594" s="14"/>
      <c r="FOT594" s="18"/>
      <c r="FPD594" s="17"/>
      <c r="FPI594" s="14"/>
      <c r="FPJ594" s="18"/>
      <c r="FPT594" s="17"/>
      <c r="FPY594" s="14"/>
      <c r="FPZ594" s="18"/>
      <c r="FQJ594" s="17"/>
      <c r="FQO594" s="14"/>
      <c r="FQP594" s="18"/>
      <c r="FQZ594" s="17"/>
      <c r="FRE594" s="14"/>
      <c r="FRF594" s="18"/>
      <c r="FRP594" s="17"/>
      <c r="FRU594" s="14"/>
      <c r="FRV594" s="18"/>
      <c r="FSF594" s="17"/>
      <c r="FSK594" s="14"/>
      <c r="FSL594" s="18"/>
      <c r="FSV594" s="17"/>
      <c r="FTA594" s="14"/>
      <c r="FTB594" s="18"/>
      <c r="FTL594" s="17"/>
      <c r="FTQ594" s="14"/>
      <c r="FTR594" s="18"/>
      <c r="FUB594" s="17"/>
      <c r="FUG594" s="14"/>
      <c r="FUH594" s="18"/>
      <c r="FUR594" s="17"/>
      <c r="FUW594" s="14"/>
      <c r="FUX594" s="18"/>
      <c r="FVH594" s="17"/>
      <c r="FVM594" s="14"/>
      <c r="FVN594" s="18"/>
      <c r="FVX594" s="17"/>
      <c r="FWC594" s="14"/>
      <c r="FWD594" s="18"/>
      <c r="FWN594" s="17"/>
      <c r="FWS594" s="14"/>
      <c r="FWT594" s="18"/>
      <c r="FXD594" s="17"/>
      <c r="FXI594" s="14"/>
      <c r="FXJ594" s="18"/>
      <c r="FXT594" s="17"/>
      <c r="FXY594" s="14"/>
      <c r="FXZ594" s="18"/>
      <c r="FYJ594" s="17"/>
      <c r="FYO594" s="14"/>
      <c r="FYP594" s="18"/>
      <c r="FYZ594" s="17"/>
      <c r="FZE594" s="14"/>
      <c r="FZF594" s="18"/>
      <c r="FZP594" s="17"/>
      <c r="FZU594" s="14"/>
      <c r="FZV594" s="18"/>
      <c r="GAF594" s="17"/>
      <c r="GAK594" s="14"/>
      <c r="GAL594" s="18"/>
      <c r="GAV594" s="17"/>
      <c r="GBA594" s="14"/>
      <c r="GBB594" s="18"/>
      <c r="GBL594" s="17"/>
      <c r="GBQ594" s="14"/>
      <c r="GBR594" s="18"/>
      <c r="GCB594" s="17"/>
      <c r="GCG594" s="14"/>
      <c r="GCH594" s="18"/>
      <c r="GCR594" s="17"/>
      <c r="GCW594" s="14"/>
      <c r="GCX594" s="18"/>
      <c r="GDH594" s="17"/>
      <c r="GDM594" s="14"/>
      <c r="GDN594" s="18"/>
      <c r="GDX594" s="17"/>
      <c r="GEC594" s="14"/>
      <c r="GED594" s="18"/>
      <c r="GEN594" s="17"/>
      <c r="GES594" s="14"/>
      <c r="GET594" s="18"/>
      <c r="GFD594" s="17"/>
      <c r="GFI594" s="14"/>
      <c r="GFJ594" s="18"/>
      <c r="GFT594" s="17"/>
      <c r="GFY594" s="14"/>
      <c r="GFZ594" s="18"/>
      <c r="GGJ594" s="17"/>
      <c r="GGO594" s="14"/>
      <c r="GGP594" s="18"/>
      <c r="GGZ594" s="17"/>
      <c r="GHE594" s="14"/>
      <c r="GHF594" s="18"/>
      <c r="GHP594" s="17"/>
      <c r="GHU594" s="14"/>
      <c r="GHV594" s="18"/>
      <c r="GIF594" s="17"/>
      <c r="GIK594" s="14"/>
      <c r="GIL594" s="18"/>
      <c r="GIV594" s="17"/>
      <c r="GJA594" s="14"/>
      <c r="GJB594" s="18"/>
      <c r="GJL594" s="17"/>
      <c r="GJQ594" s="14"/>
      <c r="GJR594" s="18"/>
      <c r="GKB594" s="17"/>
      <c r="GKG594" s="14"/>
      <c r="GKH594" s="18"/>
      <c r="GKR594" s="17"/>
      <c r="GKW594" s="14"/>
      <c r="GKX594" s="18"/>
      <c r="GLH594" s="17"/>
      <c r="GLM594" s="14"/>
      <c r="GLN594" s="18"/>
      <c r="GLX594" s="17"/>
      <c r="GMC594" s="14"/>
      <c r="GMD594" s="18"/>
      <c r="GMN594" s="17"/>
      <c r="GMS594" s="14"/>
      <c r="GMT594" s="18"/>
      <c r="GND594" s="17"/>
      <c r="GNI594" s="14"/>
      <c r="GNJ594" s="18"/>
      <c r="GNT594" s="17"/>
      <c r="GNY594" s="14"/>
      <c r="GNZ594" s="18"/>
      <c r="GOJ594" s="17"/>
      <c r="GOO594" s="14"/>
      <c r="GOP594" s="18"/>
      <c r="GOZ594" s="17"/>
      <c r="GPE594" s="14"/>
      <c r="GPF594" s="18"/>
      <c r="GPP594" s="17"/>
      <c r="GPU594" s="14"/>
      <c r="GPV594" s="18"/>
      <c r="GQF594" s="17"/>
      <c r="GQK594" s="14"/>
      <c r="GQL594" s="18"/>
      <c r="GQV594" s="17"/>
      <c r="GRA594" s="14"/>
      <c r="GRB594" s="18"/>
      <c r="GRL594" s="17"/>
      <c r="GRQ594" s="14"/>
      <c r="GRR594" s="18"/>
      <c r="GSB594" s="17"/>
      <c r="GSG594" s="14"/>
      <c r="GSH594" s="18"/>
      <c r="GSR594" s="17"/>
      <c r="GSW594" s="14"/>
      <c r="GSX594" s="18"/>
      <c r="GTH594" s="17"/>
      <c r="GTM594" s="14"/>
      <c r="GTN594" s="18"/>
      <c r="GTX594" s="17"/>
      <c r="GUC594" s="14"/>
      <c r="GUD594" s="18"/>
      <c r="GUN594" s="17"/>
      <c r="GUS594" s="14"/>
      <c r="GUT594" s="18"/>
      <c r="GVD594" s="17"/>
      <c r="GVI594" s="14"/>
      <c r="GVJ594" s="18"/>
      <c r="GVT594" s="17"/>
      <c r="GVY594" s="14"/>
      <c r="GVZ594" s="18"/>
      <c r="GWJ594" s="17"/>
      <c r="GWO594" s="14"/>
      <c r="GWP594" s="18"/>
      <c r="GWZ594" s="17"/>
      <c r="GXE594" s="14"/>
      <c r="GXF594" s="18"/>
      <c r="GXP594" s="17"/>
      <c r="GXU594" s="14"/>
      <c r="GXV594" s="18"/>
      <c r="GYF594" s="17"/>
      <c r="GYK594" s="14"/>
      <c r="GYL594" s="18"/>
      <c r="GYV594" s="17"/>
      <c r="GZA594" s="14"/>
      <c r="GZB594" s="18"/>
      <c r="GZL594" s="17"/>
      <c r="GZQ594" s="14"/>
      <c r="GZR594" s="18"/>
      <c r="HAB594" s="17"/>
      <c r="HAG594" s="14"/>
      <c r="HAH594" s="18"/>
      <c r="HAR594" s="17"/>
      <c r="HAW594" s="14"/>
      <c r="HAX594" s="18"/>
      <c r="HBH594" s="17"/>
      <c r="HBM594" s="14"/>
      <c r="HBN594" s="18"/>
      <c r="HBX594" s="17"/>
      <c r="HCC594" s="14"/>
      <c r="HCD594" s="18"/>
      <c r="HCN594" s="17"/>
      <c r="HCS594" s="14"/>
      <c r="HCT594" s="18"/>
      <c r="HDD594" s="17"/>
      <c r="HDI594" s="14"/>
      <c r="HDJ594" s="18"/>
      <c r="HDT594" s="17"/>
      <c r="HDY594" s="14"/>
      <c r="HDZ594" s="18"/>
      <c r="HEJ594" s="17"/>
      <c r="HEO594" s="14"/>
      <c r="HEP594" s="18"/>
      <c r="HEZ594" s="17"/>
      <c r="HFE594" s="14"/>
      <c r="HFF594" s="18"/>
      <c r="HFP594" s="17"/>
      <c r="HFU594" s="14"/>
      <c r="HFV594" s="18"/>
      <c r="HGF594" s="17"/>
      <c r="HGK594" s="14"/>
      <c r="HGL594" s="18"/>
      <c r="HGV594" s="17"/>
      <c r="HHA594" s="14"/>
      <c r="HHB594" s="18"/>
      <c r="HHL594" s="17"/>
      <c r="HHQ594" s="14"/>
      <c r="HHR594" s="18"/>
      <c r="HIB594" s="17"/>
      <c r="HIG594" s="14"/>
      <c r="HIH594" s="18"/>
      <c r="HIR594" s="17"/>
      <c r="HIW594" s="14"/>
      <c r="HIX594" s="18"/>
      <c r="HJH594" s="17"/>
      <c r="HJM594" s="14"/>
      <c r="HJN594" s="18"/>
      <c r="HJX594" s="17"/>
      <c r="HKC594" s="14"/>
      <c r="HKD594" s="18"/>
      <c r="HKN594" s="17"/>
      <c r="HKS594" s="14"/>
      <c r="HKT594" s="18"/>
      <c r="HLD594" s="17"/>
      <c r="HLI594" s="14"/>
      <c r="HLJ594" s="18"/>
      <c r="HLT594" s="17"/>
      <c r="HLY594" s="14"/>
      <c r="HLZ594" s="18"/>
      <c r="HMJ594" s="17"/>
      <c r="HMO594" s="14"/>
      <c r="HMP594" s="18"/>
      <c r="HMZ594" s="17"/>
      <c r="HNE594" s="14"/>
      <c r="HNF594" s="18"/>
      <c r="HNP594" s="17"/>
      <c r="HNU594" s="14"/>
      <c r="HNV594" s="18"/>
      <c r="HOF594" s="17"/>
      <c r="HOK594" s="14"/>
      <c r="HOL594" s="18"/>
      <c r="HOV594" s="17"/>
      <c r="HPA594" s="14"/>
      <c r="HPB594" s="18"/>
      <c r="HPL594" s="17"/>
      <c r="HPQ594" s="14"/>
      <c r="HPR594" s="18"/>
      <c r="HQB594" s="17"/>
      <c r="HQG594" s="14"/>
      <c r="HQH594" s="18"/>
      <c r="HQR594" s="17"/>
      <c r="HQW594" s="14"/>
      <c r="HQX594" s="18"/>
      <c r="HRH594" s="17"/>
      <c r="HRM594" s="14"/>
      <c r="HRN594" s="18"/>
      <c r="HRX594" s="17"/>
      <c r="HSC594" s="14"/>
      <c r="HSD594" s="18"/>
      <c r="HSN594" s="17"/>
      <c r="HSS594" s="14"/>
      <c r="HST594" s="18"/>
      <c r="HTD594" s="17"/>
      <c r="HTI594" s="14"/>
      <c r="HTJ594" s="18"/>
      <c r="HTT594" s="17"/>
      <c r="HTY594" s="14"/>
      <c r="HTZ594" s="18"/>
      <c r="HUJ594" s="17"/>
      <c r="HUO594" s="14"/>
      <c r="HUP594" s="18"/>
      <c r="HUZ594" s="17"/>
      <c r="HVE594" s="14"/>
      <c r="HVF594" s="18"/>
      <c r="HVP594" s="17"/>
      <c r="HVU594" s="14"/>
      <c r="HVV594" s="18"/>
      <c r="HWF594" s="17"/>
      <c r="HWK594" s="14"/>
      <c r="HWL594" s="18"/>
      <c r="HWV594" s="17"/>
      <c r="HXA594" s="14"/>
      <c r="HXB594" s="18"/>
      <c r="HXL594" s="17"/>
      <c r="HXQ594" s="14"/>
      <c r="HXR594" s="18"/>
      <c r="HYB594" s="17"/>
      <c r="HYG594" s="14"/>
      <c r="HYH594" s="18"/>
      <c r="HYR594" s="17"/>
      <c r="HYW594" s="14"/>
      <c r="HYX594" s="18"/>
      <c r="HZH594" s="17"/>
      <c r="HZM594" s="14"/>
      <c r="HZN594" s="18"/>
      <c r="HZX594" s="17"/>
      <c r="IAC594" s="14"/>
      <c r="IAD594" s="18"/>
      <c r="IAN594" s="17"/>
      <c r="IAS594" s="14"/>
      <c r="IAT594" s="18"/>
      <c r="IBD594" s="17"/>
      <c r="IBI594" s="14"/>
      <c r="IBJ594" s="18"/>
      <c r="IBT594" s="17"/>
      <c r="IBY594" s="14"/>
      <c r="IBZ594" s="18"/>
      <c r="ICJ594" s="17"/>
      <c r="ICO594" s="14"/>
      <c r="ICP594" s="18"/>
      <c r="ICZ594" s="17"/>
      <c r="IDE594" s="14"/>
      <c r="IDF594" s="18"/>
      <c r="IDP594" s="17"/>
      <c r="IDU594" s="14"/>
      <c r="IDV594" s="18"/>
      <c r="IEF594" s="17"/>
      <c r="IEK594" s="14"/>
      <c r="IEL594" s="18"/>
      <c r="IEV594" s="17"/>
      <c r="IFA594" s="14"/>
      <c r="IFB594" s="18"/>
      <c r="IFL594" s="17"/>
      <c r="IFQ594" s="14"/>
      <c r="IFR594" s="18"/>
      <c r="IGB594" s="17"/>
      <c r="IGG594" s="14"/>
      <c r="IGH594" s="18"/>
      <c r="IGR594" s="17"/>
      <c r="IGW594" s="14"/>
      <c r="IGX594" s="18"/>
      <c r="IHH594" s="17"/>
      <c r="IHM594" s="14"/>
      <c r="IHN594" s="18"/>
      <c r="IHX594" s="17"/>
      <c r="IIC594" s="14"/>
      <c r="IID594" s="18"/>
      <c r="IIN594" s="17"/>
      <c r="IIS594" s="14"/>
      <c r="IIT594" s="18"/>
      <c r="IJD594" s="17"/>
      <c r="IJI594" s="14"/>
      <c r="IJJ594" s="18"/>
      <c r="IJT594" s="17"/>
      <c r="IJY594" s="14"/>
      <c r="IJZ594" s="18"/>
      <c r="IKJ594" s="17"/>
      <c r="IKO594" s="14"/>
      <c r="IKP594" s="18"/>
      <c r="IKZ594" s="17"/>
      <c r="ILE594" s="14"/>
      <c r="ILF594" s="18"/>
      <c r="ILP594" s="17"/>
      <c r="ILU594" s="14"/>
      <c r="ILV594" s="18"/>
      <c r="IMF594" s="17"/>
      <c r="IMK594" s="14"/>
      <c r="IML594" s="18"/>
      <c r="IMV594" s="17"/>
      <c r="INA594" s="14"/>
      <c r="INB594" s="18"/>
      <c r="INL594" s="17"/>
      <c r="INQ594" s="14"/>
      <c r="INR594" s="18"/>
      <c r="IOB594" s="17"/>
      <c r="IOG594" s="14"/>
      <c r="IOH594" s="18"/>
      <c r="IOR594" s="17"/>
      <c r="IOW594" s="14"/>
      <c r="IOX594" s="18"/>
      <c r="IPH594" s="17"/>
      <c r="IPM594" s="14"/>
      <c r="IPN594" s="18"/>
      <c r="IPX594" s="17"/>
      <c r="IQC594" s="14"/>
      <c r="IQD594" s="18"/>
      <c r="IQN594" s="17"/>
      <c r="IQS594" s="14"/>
      <c r="IQT594" s="18"/>
      <c r="IRD594" s="17"/>
      <c r="IRI594" s="14"/>
      <c r="IRJ594" s="18"/>
      <c r="IRT594" s="17"/>
      <c r="IRY594" s="14"/>
      <c r="IRZ594" s="18"/>
      <c r="ISJ594" s="17"/>
      <c r="ISO594" s="14"/>
      <c r="ISP594" s="18"/>
      <c r="ISZ594" s="17"/>
      <c r="ITE594" s="14"/>
      <c r="ITF594" s="18"/>
      <c r="ITP594" s="17"/>
      <c r="ITU594" s="14"/>
      <c r="ITV594" s="18"/>
      <c r="IUF594" s="17"/>
      <c r="IUK594" s="14"/>
      <c r="IUL594" s="18"/>
      <c r="IUV594" s="17"/>
      <c r="IVA594" s="14"/>
      <c r="IVB594" s="18"/>
      <c r="IVL594" s="17"/>
      <c r="IVQ594" s="14"/>
      <c r="IVR594" s="18"/>
      <c r="IWB594" s="17"/>
      <c r="IWG594" s="14"/>
      <c r="IWH594" s="18"/>
      <c r="IWR594" s="17"/>
      <c r="IWW594" s="14"/>
      <c r="IWX594" s="18"/>
      <c r="IXH594" s="17"/>
      <c r="IXM594" s="14"/>
      <c r="IXN594" s="18"/>
      <c r="IXX594" s="17"/>
      <c r="IYC594" s="14"/>
      <c r="IYD594" s="18"/>
      <c r="IYN594" s="17"/>
      <c r="IYS594" s="14"/>
      <c r="IYT594" s="18"/>
      <c r="IZD594" s="17"/>
      <c r="IZI594" s="14"/>
      <c r="IZJ594" s="18"/>
      <c r="IZT594" s="17"/>
      <c r="IZY594" s="14"/>
      <c r="IZZ594" s="18"/>
      <c r="JAJ594" s="17"/>
      <c r="JAO594" s="14"/>
      <c r="JAP594" s="18"/>
      <c r="JAZ594" s="17"/>
      <c r="JBE594" s="14"/>
      <c r="JBF594" s="18"/>
      <c r="JBP594" s="17"/>
      <c r="JBU594" s="14"/>
      <c r="JBV594" s="18"/>
      <c r="JCF594" s="17"/>
      <c r="JCK594" s="14"/>
      <c r="JCL594" s="18"/>
      <c r="JCV594" s="17"/>
      <c r="JDA594" s="14"/>
      <c r="JDB594" s="18"/>
      <c r="JDL594" s="17"/>
      <c r="JDQ594" s="14"/>
      <c r="JDR594" s="18"/>
      <c r="JEB594" s="17"/>
      <c r="JEG594" s="14"/>
      <c r="JEH594" s="18"/>
      <c r="JER594" s="17"/>
      <c r="JEW594" s="14"/>
      <c r="JEX594" s="18"/>
      <c r="JFH594" s="17"/>
      <c r="JFM594" s="14"/>
      <c r="JFN594" s="18"/>
      <c r="JFX594" s="17"/>
      <c r="JGC594" s="14"/>
      <c r="JGD594" s="18"/>
      <c r="JGN594" s="17"/>
      <c r="JGS594" s="14"/>
      <c r="JGT594" s="18"/>
      <c r="JHD594" s="17"/>
      <c r="JHI594" s="14"/>
      <c r="JHJ594" s="18"/>
      <c r="JHT594" s="17"/>
      <c r="JHY594" s="14"/>
      <c r="JHZ594" s="18"/>
      <c r="JIJ594" s="17"/>
      <c r="JIO594" s="14"/>
      <c r="JIP594" s="18"/>
      <c r="JIZ594" s="17"/>
      <c r="JJE594" s="14"/>
      <c r="JJF594" s="18"/>
      <c r="JJP594" s="17"/>
      <c r="JJU594" s="14"/>
      <c r="JJV594" s="18"/>
      <c r="JKF594" s="17"/>
      <c r="JKK594" s="14"/>
      <c r="JKL594" s="18"/>
      <c r="JKV594" s="17"/>
      <c r="JLA594" s="14"/>
      <c r="JLB594" s="18"/>
      <c r="JLL594" s="17"/>
      <c r="JLQ594" s="14"/>
      <c r="JLR594" s="18"/>
      <c r="JMB594" s="17"/>
      <c r="JMG594" s="14"/>
      <c r="JMH594" s="18"/>
      <c r="JMR594" s="17"/>
      <c r="JMW594" s="14"/>
      <c r="JMX594" s="18"/>
      <c r="JNH594" s="17"/>
      <c r="JNM594" s="14"/>
      <c r="JNN594" s="18"/>
      <c r="JNX594" s="17"/>
      <c r="JOC594" s="14"/>
      <c r="JOD594" s="18"/>
      <c r="JON594" s="17"/>
      <c r="JOS594" s="14"/>
      <c r="JOT594" s="18"/>
      <c r="JPD594" s="17"/>
      <c r="JPI594" s="14"/>
      <c r="JPJ594" s="18"/>
      <c r="JPT594" s="17"/>
      <c r="JPY594" s="14"/>
      <c r="JPZ594" s="18"/>
      <c r="JQJ594" s="17"/>
      <c r="JQO594" s="14"/>
      <c r="JQP594" s="18"/>
      <c r="JQZ594" s="17"/>
      <c r="JRE594" s="14"/>
      <c r="JRF594" s="18"/>
      <c r="JRP594" s="17"/>
      <c r="JRU594" s="14"/>
      <c r="JRV594" s="18"/>
      <c r="JSF594" s="17"/>
      <c r="JSK594" s="14"/>
      <c r="JSL594" s="18"/>
      <c r="JSV594" s="17"/>
      <c r="JTA594" s="14"/>
      <c r="JTB594" s="18"/>
      <c r="JTL594" s="17"/>
      <c r="JTQ594" s="14"/>
      <c r="JTR594" s="18"/>
      <c r="JUB594" s="17"/>
      <c r="JUG594" s="14"/>
      <c r="JUH594" s="18"/>
      <c r="JUR594" s="17"/>
      <c r="JUW594" s="14"/>
      <c r="JUX594" s="18"/>
      <c r="JVH594" s="17"/>
      <c r="JVM594" s="14"/>
      <c r="JVN594" s="18"/>
      <c r="JVX594" s="17"/>
      <c r="JWC594" s="14"/>
      <c r="JWD594" s="18"/>
      <c r="JWN594" s="17"/>
      <c r="JWS594" s="14"/>
      <c r="JWT594" s="18"/>
      <c r="JXD594" s="17"/>
      <c r="JXI594" s="14"/>
      <c r="JXJ594" s="18"/>
      <c r="JXT594" s="17"/>
      <c r="JXY594" s="14"/>
      <c r="JXZ594" s="18"/>
      <c r="JYJ594" s="17"/>
      <c r="JYO594" s="14"/>
      <c r="JYP594" s="18"/>
      <c r="JYZ594" s="17"/>
      <c r="JZE594" s="14"/>
      <c r="JZF594" s="18"/>
      <c r="JZP594" s="17"/>
      <c r="JZU594" s="14"/>
      <c r="JZV594" s="18"/>
      <c r="KAF594" s="17"/>
      <c r="KAK594" s="14"/>
      <c r="KAL594" s="18"/>
      <c r="KAV594" s="17"/>
      <c r="KBA594" s="14"/>
      <c r="KBB594" s="18"/>
      <c r="KBL594" s="17"/>
      <c r="KBQ594" s="14"/>
      <c r="KBR594" s="18"/>
      <c r="KCB594" s="17"/>
      <c r="KCG594" s="14"/>
      <c r="KCH594" s="18"/>
      <c r="KCR594" s="17"/>
      <c r="KCW594" s="14"/>
      <c r="KCX594" s="18"/>
      <c r="KDH594" s="17"/>
      <c r="KDM594" s="14"/>
      <c r="KDN594" s="18"/>
      <c r="KDX594" s="17"/>
      <c r="KEC594" s="14"/>
      <c r="KED594" s="18"/>
      <c r="KEN594" s="17"/>
      <c r="KES594" s="14"/>
      <c r="KET594" s="18"/>
      <c r="KFD594" s="17"/>
      <c r="KFI594" s="14"/>
      <c r="KFJ594" s="18"/>
      <c r="KFT594" s="17"/>
      <c r="KFY594" s="14"/>
      <c r="KFZ594" s="18"/>
      <c r="KGJ594" s="17"/>
      <c r="KGO594" s="14"/>
      <c r="KGP594" s="18"/>
      <c r="KGZ594" s="17"/>
      <c r="KHE594" s="14"/>
      <c r="KHF594" s="18"/>
      <c r="KHP594" s="17"/>
      <c r="KHU594" s="14"/>
      <c r="KHV594" s="18"/>
      <c r="KIF594" s="17"/>
      <c r="KIK594" s="14"/>
      <c r="KIL594" s="18"/>
      <c r="KIV594" s="17"/>
      <c r="KJA594" s="14"/>
      <c r="KJB594" s="18"/>
      <c r="KJL594" s="17"/>
      <c r="KJQ594" s="14"/>
      <c r="KJR594" s="18"/>
      <c r="KKB594" s="17"/>
      <c r="KKG594" s="14"/>
      <c r="KKH594" s="18"/>
      <c r="KKR594" s="17"/>
      <c r="KKW594" s="14"/>
      <c r="KKX594" s="18"/>
      <c r="KLH594" s="17"/>
      <c r="KLM594" s="14"/>
      <c r="KLN594" s="18"/>
      <c r="KLX594" s="17"/>
      <c r="KMC594" s="14"/>
      <c r="KMD594" s="18"/>
      <c r="KMN594" s="17"/>
      <c r="KMS594" s="14"/>
      <c r="KMT594" s="18"/>
      <c r="KND594" s="17"/>
      <c r="KNI594" s="14"/>
      <c r="KNJ594" s="18"/>
      <c r="KNT594" s="17"/>
      <c r="KNY594" s="14"/>
      <c r="KNZ594" s="18"/>
      <c r="KOJ594" s="17"/>
      <c r="KOO594" s="14"/>
      <c r="KOP594" s="18"/>
      <c r="KOZ594" s="17"/>
      <c r="KPE594" s="14"/>
      <c r="KPF594" s="18"/>
      <c r="KPP594" s="17"/>
      <c r="KPU594" s="14"/>
      <c r="KPV594" s="18"/>
      <c r="KQF594" s="17"/>
      <c r="KQK594" s="14"/>
      <c r="KQL594" s="18"/>
      <c r="KQV594" s="17"/>
      <c r="KRA594" s="14"/>
      <c r="KRB594" s="18"/>
      <c r="KRL594" s="17"/>
      <c r="KRQ594" s="14"/>
      <c r="KRR594" s="18"/>
      <c r="KSB594" s="17"/>
      <c r="KSG594" s="14"/>
      <c r="KSH594" s="18"/>
      <c r="KSR594" s="17"/>
      <c r="KSW594" s="14"/>
      <c r="KSX594" s="18"/>
      <c r="KTH594" s="17"/>
      <c r="KTM594" s="14"/>
      <c r="KTN594" s="18"/>
      <c r="KTX594" s="17"/>
      <c r="KUC594" s="14"/>
      <c r="KUD594" s="18"/>
      <c r="KUN594" s="17"/>
      <c r="KUS594" s="14"/>
      <c r="KUT594" s="18"/>
      <c r="KVD594" s="17"/>
      <c r="KVI594" s="14"/>
      <c r="KVJ594" s="18"/>
      <c r="KVT594" s="17"/>
      <c r="KVY594" s="14"/>
      <c r="KVZ594" s="18"/>
      <c r="KWJ594" s="17"/>
      <c r="KWO594" s="14"/>
      <c r="KWP594" s="18"/>
      <c r="KWZ594" s="17"/>
      <c r="KXE594" s="14"/>
      <c r="KXF594" s="18"/>
      <c r="KXP594" s="17"/>
      <c r="KXU594" s="14"/>
      <c r="KXV594" s="18"/>
      <c r="KYF594" s="17"/>
      <c r="KYK594" s="14"/>
      <c r="KYL594" s="18"/>
      <c r="KYV594" s="17"/>
      <c r="KZA594" s="14"/>
      <c r="KZB594" s="18"/>
      <c r="KZL594" s="17"/>
      <c r="KZQ594" s="14"/>
      <c r="KZR594" s="18"/>
      <c r="LAB594" s="17"/>
      <c r="LAG594" s="14"/>
      <c r="LAH594" s="18"/>
      <c r="LAR594" s="17"/>
      <c r="LAW594" s="14"/>
      <c r="LAX594" s="18"/>
      <c r="LBH594" s="17"/>
      <c r="LBM594" s="14"/>
      <c r="LBN594" s="18"/>
      <c r="LBX594" s="17"/>
      <c r="LCC594" s="14"/>
      <c r="LCD594" s="18"/>
      <c r="LCN594" s="17"/>
      <c r="LCS594" s="14"/>
      <c r="LCT594" s="18"/>
      <c r="LDD594" s="17"/>
      <c r="LDI594" s="14"/>
      <c r="LDJ594" s="18"/>
      <c r="LDT594" s="17"/>
      <c r="LDY594" s="14"/>
      <c r="LDZ594" s="18"/>
      <c r="LEJ594" s="17"/>
      <c r="LEO594" s="14"/>
      <c r="LEP594" s="18"/>
      <c r="LEZ594" s="17"/>
      <c r="LFE594" s="14"/>
      <c r="LFF594" s="18"/>
      <c r="LFP594" s="17"/>
      <c r="LFU594" s="14"/>
      <c r="LFV594" s="18"/>
      <c r="LGF594" s="17"/>
      <c r="LGK594" s="14"/>
      <c r="LGL594" s="18"/>
      <c r="LGV594" s="17"/>
      <c r="LHA594" s="14"/>
      <c r="LHB594" s="18"/>
      <c r="LHL594" s="17"/>
      <c r="LHQ594" s="14"/>
      <c r="LHR594" s="18"/>
      <c r="LIB594" s="17"/>
      <c r="LIG594" s="14"/>
      <c r="LIH594" s="18"/>
      <c r="LIR594" s="17"/>
      <c r="LIW594" s="14"/>
      <c r="LIX594" s="18"/>
      <c r="LJH594" s="17"/>
      <c r="LJM594" s="14"/>
      <c r="LJN594" s="18"/>
      <c r="LJX594" s="17"/>
      <c r="LKC594" s="14"/>
      <c r="LKD594" s="18"/>
      <c r="LKN594" s="17"/>
      <c r="LKS594" s="14"/>
      <c r="LKT594" s="18"/>
      <c r="LLD594" s="17"/>
      <c r="LLI594" s="14"/>
      <c r="LLJ594" s="18"/>
      <c r="LLT594" s="17"/>
      <c r="LLY594" s="14"/>
      <c r="LLZ594" s="18"/>
      <c r="LMJ594" s="17"/>
      <c r="LMO594" s="14"/>
      <c r="LMP594" s="18"/>
      <c r="LMZ594" s="17"/>
      <c r="LNE594" s="14"/>
      <c r="LNF594" s="18"/>
      <c r="LNP594" s="17"/>
      <c r="LNU594" s="14"/>
      <c r="LNV594" s="18"/>
      <c r="LOF594" s="17"/>
      <c r="LOK594" s="14"/>
      <c r="LOL594" s="18"/>
      <c r="LOV594" s="17"/>
      <c r="LPA594" s="14"/>
      <c r="LPB594" s="18"/>
      <c r="LPL594" s="17"/>
      <c r="LPQ594" s="14"/>
      <c r="LPR594" s="18"/>
      <c r="LQB594" s="17"/>
      <c r="LQG594" s="14"/>
      <c r="LQH594" s="18"/>
      <c r="LQR594" s="17"/>
      <c r="LQW594" s="14"/>
      <c r="LQX594" s="18"/>
      <c r="LRH594" s="17"/>
      <c r="LRM594" s="14"/>
      <c r="LRN594" s="18"/>
      <c r="LRX594" s="17"/>
      <c r="LSC594" s="14"/>
      <c r="LSD594" s="18"/>
      <c r="LSN594" s="17"/>
      <c r="LSS594" s="14"/>
      <c r="LST594" s="18"/>
      <c r="LTD594" s="17"/>
      <c r="LTI594" s="14"/>
      <c r="LTJ594" s="18"/>
      <c r="LTT594" s="17"/>
      <c r="LTY594" s="14"/>
      <c r="LTZ594" s="18"/>
      <c r="LUJ594" s="17"/>
      <c r="LUO594" s="14"/>
      <c r="LUP594" s="18"/>
      <c r="LUZ594" s="17"/>
      <c r="LVE594" s="14"/>
      <c r="LVF594" s="18"/>
      <c r="LVP594" s="17"/>
      <c r="LVU594" s="14"/>
      <c r="LVV594" s="18"/>
      <c r="LWF594" s="17"/>
      <c r="LWK594" s="14"/>
      <c r="LWL594" s="18"/>
      <c r="LWV594" s="17"/>
      <c r="LXA594" s="14"/>
      <c r="LXB594" s="18"/>
      <c r="LXL594" s="17"/>
      <c r="LXQ594" s="14"/>
      <c r="LXR594" s="18"/>
      <c r="LYB594" s="17"/>
      <c r="LYG594" s="14"/>
      <c r="LYH594" s="18"/>
      <c r="LYR594" s="17"/>
      <c r="LYW594" s="14"/>
      <c r="LYX594" s="18"/>
      <c r="LZH594" s="17"/>
      <c r="LZM594" s="14"/>
      <c r="LZN594" s="18"/>
      <c r="LZX594" s="17"/>
      <c r="MAC594" s="14"/>
      <c r="MAD594" s="18"/>
      <c r="MAN594" s="17"/>
      <c r="MAS594" s="14"/>
      <c r="MAT594" s="18"/>
      <c r="MBD594" s="17"/>
      <c r="MBI594" s="14"/>
      <c r="MBJ594" s="18"/>
      <c r="MBT594" s="17"/>
      <c r="MBY594" s="14"/>
      <c r="MBZ594" s="18"/>
      <c r="MCJ594" s="17"/>
      <c r="MCO594" s="14"/>
      <c r="MCP594" s="18"/>
      <c r="MCZ594" s="17"/>
      <c r="MDE594" s="14"/>
      <c r="MDF594" s="18"/>
      <c r="MDP594" s="17"/>
      <c r="MDU594" s="14"/>
      <c r="MDV594" s="18"/>
      <c r="MEF594" s="17"/>
      <c r="MEK594" s="14"/>
      <c r="MEL594" s="18"/>
      <c r="MEV594" s="17"/>
      <c r="MFA594" s="14"/>
      <c r="MFB594" s="18"/>
      <c r="MFL594" s="17"/>
      <c r="MFQ594" s="14"/>
      <c r="MFR594" s="18"/>
      <c r="MGB594" s="17"/>
      <c r="MGG594" s="14"/>
      <c r="MGH594" s="18"/>
      <c r="MGR594" s="17"/>
      <c r="MGW594" s="14"/>
      <c r="MGX594" s="18"/>
      <c r="MHH594" s="17"/>
      <c r="MHM594" s="14"/>
      <c r="MHN594" s="18"/>
      <c r="MHX594" s="17"/>
      <c r="MIC594" s="14"/>
      <c r="MID594" s="18"/>
      <c r="MIN594" s="17"/>
      <c r="MIS594" s="14"/>
      <c r="MIT594" s="18"/>
      <c r="MJD594" s="17"/>
      <c r="MJI594" s="14"/>
      <c r="MJJ594" s="18"/>
      <c r="MJT594" s="17"/>
      <c r="MJY594" s="14"/>
      <c r="MJZ594" s="18"/>
      <c r="MKJ594" s="17"/>
      <c r="MKO594" s="14"/>
      <c r="MKP594" s="18"/>
      <c r="MKZ594" s="17"/>
      <c r="MLE594" s="14"/>
      <c r="MLF594" s="18"/>
      <c r="MLP594" s="17"/>
      <c r="MLU594" s="14"/>
      <c r="MLV594" s="18"/>
      <c r="MMF594" s="17"/>
      <c r="MMK594" s="14"/>
      <c r="MML594" s="18"/>
      <c r="MMV594" s="17"/>
      <c r="MNA594" s="14"/>
      <c r="MNB594" s="18"/>
      <c r="MNL594" s="17"/>
      <c r="MNQ594" s="14"/>
      <c r="MNR594" s="18"/>
      <c r="MOB594" s="17"/>
      <c r="MOG594" s="14"/>
      <c r="MOH594" s="18"/>
      <c r="MOR594" s="17"/>
      <c r="MOW594" s="14"/>
      <c r="MOX594" s="18"/>
      <c r="MPH594" s="17"/>
      <c r="MPM594" s="14"/>
      <c r="MPN594" s="18"/>
      <c r="MPX594" s="17"/>
      <c r="MQC594" s="14"/>
      <c r="MQD594" s="18"/>
      <c r="MQN594" s="17"/>
      <c r="MQS594" s="14"/>
      <c r="MQT594" s="18"/>
      <c r="MRD594" s="17"/>
      <c r="MRI594" s="14"/>
      <c r="MRJ594" s="18"/>
      <c r="MRT594" s="17"/>
      <c r="MRY594" s="14"/>
      <c r="MRZ594" s="18"/>
      <c r="MSJ594" s="17"/>
      <c r="MSO594" s="14"/>
      <c r="MSP594" s="18"/>
      <c r="MSZ594" s="17"/>
      <c r="MTE594" s="14"/>
      <c r="MTF594" s="18"/>
      <c r="MTP594" s="17"/>
      <c r="MTU594" s="14"/>
      <c r="MTV594" s="18"/>
      <c r="MUF594" s="17"/>
      <c r="MUK594" s="14"/>
      <c r="MUL594" s="18"/>
      <c r="MUV594" s="17"/>
      <c r="MVA594" s="14"/>
      <c r="MVB594" s="18"/>
      <c r="MVL594" s="17"/>
      <c r="MVQ594" s="14"/>
      <c r="MVR594" s="18"/>
      <c r="MWB594" s="17"/>
      <c r="MWG594" s="14"/>
      <c r="MWH594" s="18"/>
      <c r="MWR594" s="17"/>
      <c r="MWW594" s="14"/>
      <c r="MWX594" s="18"/>
      <c r="MXH594" s="17"/>
      <c r="MXM594" s="14"/>
      <c r="MXN594" s="18"/>
      <c r="MXX594" s="17"/>
      <c r="MYC594" s="14"/>
      <c r="MYD594" s="18"/>
      <c r="MYN594" s="17"/>
      <c r="MYS594" s="14"/>
      <c r="MYT594" s="18"/>
      <c r="MZD594" s="17"/>
      <c r="MZI594" s="14"/>
      <c r="MZJ594" s="18"/>
      <c r="MZT594" s="17"/>
      <c r="MZY594" s="14"/>
      <c r="MZZ594" s="18"/>
      <c r="NAJ594" s="17"/>
      <c r="NAO594" s="14"/>
      <c r="NAP594" s="18"/>
      <c r="NAZ594" s="17"/>
      <c r="NBE594" s="14"/>
      <c r="NBF594" s="18"/>
      <c r="NBP594" s="17"/>
      <c r="NBU594" s="14"/>
      <c r="NBV594" s="18"/>
      <c r="NCF594" s="17"/>
      <c r="NCK594" s="14"/>
      <c r="NCL594" s="18"/>
      <c r="NCV594" s="17"/>
      <c r="NDA594" s="14"/>
      <c r="NDB594" s="18"/>
      <c r="NDL594" s="17"/>
      <c r="NDQ594" s="14"/>
      <c r="NDR594" s="18"/>
      <c r="NEB594" s="17"/>
      <c r="NEG594" s="14"/>
      <c r="NEH594" s="18"/>
      <c r="NER594" s="17"/>
      <c r="NEW594" s="14"/>
      <c r="NEX594" s="18"/>
      <c r="NFH594" s="17"/>
      <c r="NFM594" s="14"/>
      <c r="NFN594" s="18"/>
      <c r="NFX594" s="17"/>
      <c r="NGC594" s="14"/>
      <c r="NGD594" s="18"/>
      <c r="NGN594" s="17"/>
      <c r="NGS594" s="14"/>
      <c r="NGT594" s="18"/>
      <c r="NHD594" s="17"/>
      <c r="NHI594" s="14"/>
      <c r="NHJ594" s="18"/>
      <c r="NHT594" s="17"/>
      <c r="NHY594" s="14"/>
      <c r="NHZ594" s="18"/>
      <c r="NIJ594" s="17"/>
      <c r="NIO594" s="14"/>
      <c r="NIP594" s="18"/>
      <c r="NIZ594" s="17"/>
      <c r="NJE594" s="14"/>
      <c r="NJF594" s="18"/>
      <c r="NJP594" s="17"/>
      <c r="NJU594" s="14"/>
      <c r="NJV594" s="18"/>
      <c r="NKF594" s="17"/>
      <c r="NKK594" s="14"/>
      <c r="NKL594" s="18"/>
      <c r="NKV594" s="17"/>
      <c r="NLA594" s="14"/>
      <c r="NLB594" s="18"/>
      <c r="NLL594" s="17"/>
      <c r="NLQ594" s="14"/>
      <c r="NLR594" s="18"/>
      <c r="NMB594" s="17"/>
      <c r="NMG594" s="14"/>
      <c r="NMH594" s="18"/>
      <c r="NMR594" s="17"/>
      <c r="NMW594" s="14"/>
      <c r="NMX594" s="18"/>
      <c r="NNH594" s="17"/>
      <c r="NNM594" s="14"/>
      <c r="NNN594" s="18"/>
      <c r="NNX594" s="17"/>
      <c r="NOC594" s="14"/>
      <c r="NOD594" s="18"/>
      <c r="NON594" s="17"/>
      <c r="NOS594" s="14"/>
      <c r="NOT594" s="18"/>
      <c r="NPD594" s="17"/>
      <c r="NPI594" s="14"/>
      <c r="NPJ594" s="18"/>
      <c r="NPT594" s="17"/>
      <c r="NPY594" s="14"/>
      <c r="NPZ594" s="18"/>
      <c r="NQJ594" s="17"/>
      <c r="NQO594" s="14"/>
      <c r="NQP594" s="18"/>
      <c r="NQZ594" s="17"/>
      <c r="NRE594" s="14"/>
      <c r="NRF594" s="18"/>
      <c r="NRP594" s="17"/>
      <c r="NRU594" s="14"/>
      <c r="NRV594" s="18"/>
      <c r="NSF594" s="17"/>
      <c r="NSK594" s="14"/>
      <c r="NSL594" s="18"/>
      <c r="NSV594" s="17"/>
      <c r="NTA594" s="14"/>
      <c r="NTB594" s="18"/>
      <c r="NTL594" s="17"/>
      <c r="NTQ594" s="14"/>
      <c r="NTR594" s="18"/>
      <c r="NUB594" s="17"/>
      <c r="NUG594" s="14"/>
      <c r="NUH594" s="18"/>
      <c r="NUR594" s="17"/>
      <c r="NUW594" s="14"/>
      <c r="NUX594" s="18"/>
      <c r="NVH594" s="17"/>
      <c r="NVM594" s="14"/>
      <c r="NVN594" s="18"/>
      <c r="NVX594" s="17"/>
      <c r="NWC594" s="14"/>
      <c r="NWD594" s="18"/>
      <c r="NWN594" s="17"/>
      <c r="NWS594" s="14"/>
      <c r="NWT594" s="18"/>
      <c r="NXD594" s="17"/>
      <c r="NXI594" s="14"/>
      <c r="NXJ594" s="18"/>
      <c r="NXT594" s="17"/>
      <c r="NXY594" s="14"/>
      <c r="NXZ594" s="18"/>
      <c r="NYJ594" s="17"/>
      <c r="NYO594" s="14"/>
      <c r="NYP594" s="18"/>
      <c r="NYZ594" s="17"/>
      <c r="NZE594" s="14"/>
      <c r="NZF594" s="18"/>
      <c r="NZP594" s="17"/>
      <c r="NZU594" s="14"/>
      <c r="NZV594" s="18"/>
      <c r="OAF594" s="17"/>
      <c r="OAK594" s="14"/>
      <c r="OAL594" s="18"/>
      <c r="OAV594" s="17"/>
      <c r="OBA594" s="14"/>
      <c r="OBB594" s="18"/>
      <c r="OBL594" s="17"/>
      <c r="OBQ594" s="14"/>
      <c r="OBR594" s="18"/>
      <c r="OCB594" s="17"/>
      <c r="OCG594" s="14"/>
      <c r="OCH594" s="18"/>
      <c r="OCR594" s="17"/>
      <c r="OCW594" s="14"/>
      <c r="OCX594" s="18"/>
      <c r="ODH594" s="17"/>
      <c r="ODM594" s="14"/>
      <c r="ODN594" s="18"/>
      <c r="ODX594" s="17"/>
      <c r="OEC594" s="14"/>
      <c r="OED594" s="18"/>
      <c r="OEN594" s="17"/>
      <c r="OES594" s="14"/>
      <c r="OET594" s="18"/>
      <c r="OFD594" s="17"/>
      <c r="OFI594" s="14"/>
      <c r="OFJ594" s="18"/>
      <c r="OFT594" s="17"/>
      <c r="OFY594" s="14"/>
      <c r="OFZ594" s="18"/>
      <c r="OGJ594" s="17"/>
      <c r="OGO594" s="14"/>
      <c r="OGP594" s="18"/>
      <c r="OGZ594" s="17"/>
      <c r="OHE594" s="14"/>
      <c r="OHF594" s="18"/>
      <c r="OHP594" s="17"/>
      <c r="OHU594" s="14"/>
      <c r="OHV594" s="18"/>
      <c r="OIF594" s="17"/>
      <c r="OIK594" s="14"/>
      <c r="OIL594" s="18"/>
      <c r="OIV594" s="17"/>
      <c r="OJA594" s="14"/>
      <c r="OJB594" s="18"/>
      <c r="OJL594" s="17"/>
      <c r="OJQ594" s="14"/>
      <c r="OJR594" s="18"/>
      <c r="OKB594" s="17"/>
      <c r="OKG594" s="14"/>
      <c r="OKH594" s="18"/>
      <c r="OKR594" s="17"/>
      <c r="OKW594" s="14"/>
      <c r="OKX594" s="18"/>
      <c r="OLH594" s="17"/>
      <c r="OLM594" s="14"/>
      <c r="OLN594" s="18"/>
      <c r="OLX594" s="17"/>
      <c r="OMC594" s="14"/>
      <c r="OMD594" s="18"/>
      <c r="OMN594" s="17"/>
      <c r="OMS594" s="14"/>
      <c r="OMT594" s="18"/>
      <c r="OND594" s="17"/>
      <c r="ONI594" s="14"/>
      <c r="ONJ594" s="18"/>
      <c r="ONT594" s="17"/>
      <c r="ONY594" s="14"/>
      <c r="ONZ594" s="18"/>
      <c r="OOJ594" s="17"/>
      <c r="OOO594" s="14"/>
      <c r="OOP594" s="18"/>
      <c r="OOZ594" s="17"/>
      <c r="OPE594" s="14"/>
      <c r="OPF594" s="18"/>
      <c r="OPP594" s="17"/>
      <c r="OPU594" s="14"/>
      <c r="OPV594" s="18"/>
      <c r="OQF594" s="17"/>
      <c r="OQK594" s="14"/>
      <c r="OQL594" s="18"/>
      <c r="OQV594" s="17"/>
      <c r="ORA594" s="14"/>
      <c r="ORB594" s="18"/>
      <c r="ORL594" s="17"/>
      <c r="ORQ594" s="14"/>
      <c r="ORR594" s="18"/>
      <c r="OSB594" s="17"/>
      <c r="OSG594" s="14"/>
      <c r="OSH594" s="18"/>
      <c r="OSR594" s="17"/>
      <c r="OSW594" s="14"/>
      <c r="OSX594" s="18"/>
      <c r="OTH594" s="17"/>
      <c r="OTM594" s="14"/>
      <c r="OTN594" s="18"/>
      <c r="OTX594" s="17"/>
      <c r="OUC594" s="14"/>
      <c r="OUD594" s="18"/>
      <c r="OUN594" s="17"/>
      <c r="OUS594" s="14"/>
      <c r="OUT594" s="18"/>
      <c r="OVD594" s="17"/>
      <c r="OVI594" s="14"/>
      <c r="OVJ594" s="18"/>
      <c r="OVT594" s="17"/>
      <c r="OVY594" s="14"/>
      <c r="OVZ594" s="18"/>
      <c r="OWJ594" s="17"/>
      <c r="OWO594" s="14"/>
      <c r="OWP594" s="18"/>
      <c r="OWZ594" s="17"/>
      <c r="OXE594" s="14"/>
      <c r="OXF594" s="18"/>
      <c r="OXP594" s="17"/>
      <c r="OXU594" s="14"/>
      <c r="OXV594" s="18"/>
      <c r="OYF594" s="17"/>
      <c r="OYK594" s="14"/>
      <c r="OYL594" s="18"/>
      <c r="OYV594" s="17"/>
      <c r="OZA594" s="14"/>
      <c r="OZB594" s="18"/>
      <c r="OZL594" s="17"/>
      <c r="OZQ594" s="14"/>
      <c r="OZR594" s="18"/>
      <c r="PAB594" s="17"/>
      <c r="PAG594" s="14"/>
      <c r="PAH594" s="18"/>
      <c r="PAR594" s="17"/>
      <c r="PAW594" s="14"/>
      <c r="PAX594" s="18"/>
      <c r="PBH594" s="17"/>
      <c r="PBM594" s="14"/>
      <c r="PBN594" s="18"/>
      <c r="PBX594" s="17"/>
      <c r="PCC594" s="14"/>
      <c r="PCD594" s="18"/>
      <c r="PCN594" s="17"/>
      <c r="PCS594" s="14"/>
      <c r="PCT594" s="18"/>
      <c r="PDD594" s="17"/>
      <c r="PDI594" s="14"/>
      <c r="PDJ594" s="18"/>
      <c r="PDT594" s="17"/>
      <c r="PDY594" s="14"/>
      <c r="PDZ594" s="18"/>
      <c r="PEJ594" s="17"/>
      <c r="PEO594" s="14"/>
      <c r="PEP594" s="18"/>
      <c r="PEZ594" s="17"/>
      <c r="PFE594" s="14"/>
      <c r="PFF594" s="18"/>
      <c r="PFP594" s="17"/>
      <c r="PFU594" s="14"/>
      <c r="PFV594" s="18"/>
      <c r="PGF594" s="17"/>
      <c r="PGK594" s="14"/>
      <c r="PGL594" s="18"/>
      <c r="PGV594" s="17"/>
      <c r="PHA594" s="14"/>
      <c r="PHB594" s="18"/>
      <c r="PHL594" s="17"/>
      <c r="PHQ594" s="14"/>
      <c r="PHR594" s="18"/>
      <c r="PIB594" s="17"/>
      <c r="PIG594" s="14"/>
      <c r="PIH594" s="18"/>
      <c r="PIR594" s="17"/>
      <c r="PIW594" s="14"/>
      <c r="PIX594" s="18"/>
      <c r="PJH594" s="17"/>
      <c r="PJM594" s="14"/>
      <c r="PJN594" s="18"/>
      <c r="PJX594" s="17"/>
      <c r="PKC594" s="14"/>
      <c r="PKD594" s="18"/>
      <c r="PKN594" s="17"/>
      <c r="PKS594" s="14"/>
      <c r="PKT594" s="18"/>
      <c r="PLD594" s="17"/>
      <c r="PLI594" s="14"/>
      <c r="PLJ594" s="18"/>
      <c r="PLT594" s="17"/>
      <c r="PLY594" s="14"/>
      <c r="PLZ594" s="18"/>
      <c r="PMJ594" s="17"/>
      <c r="PMO594" s="14"/>
      <c r="PMP594" s="18"/>
      <c r="PMZ594" s="17"/>
      <c r="PNE594" s="14"/>
      <c r="PNF594" s="18"/>
      <c r="PNP594" s="17"/>
      <c r="PNU594" s="14"/>
      <c r="PNV594" s="18"/>
      <c r="POF594" s="17"/>
      <c r="POK594" s="14"/>
      <c r="POL594" s="18"/>
      <c r="POV594" s="17"/>
      <c r="PPA594" s="14"/>
      <c r="PPB594" s="18"/>
      <c r="PPL594" s="17"/>
      <c r="PPQ594" s="14"/>
      <c r="PPR594" s="18"/>
      <c r="PQB594" s="17"/>
      <c r="PQG594" s="14"/>
      <c r="PQH594" s="18"/>
      <c r="PQR594" s="17"/>
      <c r="PQW594" s="14"/>
      <c r="PQX594" s="18"/>
      <c r="PRH594" s="17"/>
      <c r="PRM594" s="14"/>
      <c r="PRN594" s="18"/>
      <c r="PRX594" s="17"/>
      <c r="PSC594" s="14"/>
      <c r="PSD594" s="18"/>
      <c r="PSN594" s="17"/>
      <c r="PSS594" s="14"/>
      <c r="PST594" s="18"/>
      <c r="PTD594" s="17"/>
      <c r="PTI594" s="14"/>
      <c r="PTJ594" s="18"/>
      <c r="PTT594" s="17"/>
      <c r="PTY594" s="14"/>
      <c r="PTZ594" s="18"/>
      <c r="PUJ594" s="17"/>
      <c r="PUO594" s="14"/>
      <c r="PUP594" s="18"/>
      <c r="PUZ594" s="17"/>
      <c r="PVE594" s="14"/>
      <c r="PVF594" s="18"/>
      <c r="PVP594" s="17"/>
      <c r="PVU594" s="14"/>
      <c r="PVV594" s="18"/>
      <c r="PWF594" s="17"/>
      <c r="PWK594" s="14"/>
      <c r="PWL594" s="18"/>
      <c r="PWV594" s="17"/>
      <c r="PXA594" s="14"/>
      <c r="PXB594" s="18"/>
      <c r="PXL594" s="17"/>
      <c r="PXQ594" s="14"/>
      <c r="PXR594" s="18"/>
      <c r="PYB594" s="17"/>
      <c r="PYG594" s="14"/>
      <c r="PYH594" s="18"/>
      <c r="PYR594" s="17"/>
      <c r="PYW594" s="14"/>
      <c r="PYX594" s="18"/>
      <c r="PZH594" s="17"/>
      <c r="PZM594" s="14"/>
      <c r="PZN594" s="18"/>
      <c r="PZX594" s="17"/>
      <c r="QAC594" s="14"/>
      <c r="QAD594" s="18"/>
      <c r="QAN594" s="17"/>
      <c r="QAS594" s="14"/>
      <c r="QAT594" s="18"/>
      <c r="QBD594" s="17"/>
      <c r="QBI594" s="14"/>
      <c r="QBJ594" s="18"/>
      <c r="QBT594" s="17"/>
      <c r="QBY594" s="14"/>
      <c r="QBZ594" s="18"/>
      <c r="QCJ594" s="17"/>
      <c r="QCO594" s="14"/>
      <c r="QCP594" s="18"/>
      <c r="QCZ594" s="17"/>
      <c r="QDE594" s="14"/>
      <c r="QDF594" s="18"/>
      <c r="QDP594" s="17"/>
      <c r="QDU594" s="14"/>
      <c r="QDV594" s="18"/>
      <c r="QEF594" s="17"/>
      <c r="QEK594" s="14"/>
      <c r="QEL594" s="18"/>
      <c r="QEV594" s="17"/>
      <c r="QFA594" s="14"/>
      <c r="QFB594" s="18"/>
      <c r="QFL594" s="17"/>
      <c r="QFQ594" s="14"/>
      <c r="QFR594" s="18"/>
      <c r="QGB594" s="17"/>
      <c r="QGG594" s="14"/>
      <c r="QGH594" s="18"/>
      <c r="QGR594" s="17"/>
      <c r="QGW594" s="14"/>
      <c r="QGX594" s="18"/>
      <c r="QHH594" s="17"/>
      <c r="QHM594" s="14"/>
      <c r="QHN594" s="18"/>
      <c r="QHX594" s="17"/>
      <c r="QIC594" s="14"/>
      <c r="QID594" s="18"/>
      <c r="QIN594" s="17"/>
      <c r="QIS594" s="14"/>
      <c r="QIT594" s="18"/>
      <c r="QJD594" s="17"/>
      <c r="QJI594" s="14"/>
      <c r="QJJ594" s="18"/>
      <c r="QJT594" s="17"/>
      <c r="QJY594" s="14"/>
      <c r="QJZ594" s="18"/>
      <c r="QKJ594" s="17"/>
      <c r="QKO594" s="14"/>
      <c r="QKP594" s="18"/>
      <c r="QKZ594" s="17"/>
      <c r="QLE594" s="14"/>
      <c r="QLF594" s="18"/>
      <c r="QLP594" s="17"/>
      <c r="QLU594" s="14"/>
      <c r="QLV594" s="18"/>
      <c r="QMF594" s="17"/>
      <c r="QMK594" s="14"/>
      <c r="QML594" s="18"/>
      <c r="QMV594" s="17"/>
      <c r="QNA594" s="14"/>
      <c r="QNB594" s="18"/>
      <c r="QNL594" s="17"/>
      <c r="QNQ594" s="14"/>
      <c r="QNR594" s="18"/>
      <c r="QOB594" s="17"/>
      <c r="QOG594" s="14"/>
      <c r="QOH594" s="18"/>
      <c r="QOR594" s="17"/>
      <c r="QOW594" s="14"/>
      <c r="QOX594" s="18"/>
      <c r="QPH594" s="17"/>
      <c r="QPM594" s="14"/>
      <c r="QPN594" s="18"/>
      <c r="QPX594" s="17"/>
      <c r="QQC594" s="14"/>
      <c r="QQD594" s="18"/>
      <c r="QQN594" s="17"/>
      <c r="QQS594" s="14"/>
      <c r="QQT594" s="18"/>
      <c r="QRD594" s="17"/>
      <c r="QRI594" s="14"/>
      <c r="QRJ594" s="18"/>
      <c r="QRT594" s="17"/>
      <c r="QRY594" s="14"/>
      <c r="QRZ594" s="18"/>
      <c r="QSJ594" s="17"/>
      <c r="QSO594" s="14"/>
      <c r="QSP594" s="18"/>
      <c r="QSZ594" s="17"/>
      <c r="QTE594" s="14"/>
      <c r="QTF594" s="18"/>
      <c r="QTP594" s="17"/>
      <c r="QTU594" s="14"/>
      <c r="QTV594" s="18"/>
      <c r="QUF594" s="17"/>
      <c r="QUK594" s="14"/>
      <c r="QUL594" s="18"/>
      <c r="QUV594" s="17"/>
      <c r="QVA594" s="14"/>
      <c r="QVB594" s="18"/>
      <c r="QVL594" s="17"/>
      <c r="QVQ594" s="14"/>
      <c r="QVR594" s="18"/>
      <c r="QWB594" s="17"/>
      <c r="QWG594" s="14"/>
      <c r="QWH594" s="18"/>
      <c r="QWR594" s="17"/>
      <c r="QWW594" s="14"/>
      <c r="QWX594" s="18"/>
      <c r="QXH594" s="17"/>
      <c r="QXM594" s="14"/>
      <c r="QXN594" s="18"/>
      <c r="QXX594" s="17"/>
      <c r="QYC594" s="14"/>
      <c r="QYD594" s="18"/>
      <c r="QYN594" s="17"/>
      <c r="QYS594" s="14"/>
      <c r="QYT594" s="18"/>
      <c r="QZD594" s="17"/>
      <c r="QZI594" s="14"/>
      <c r="QZJ594" s="18"/>
      <c r="QZT594" s="17"/>
      <c r="QZY594" s="14"/>
      <c r="QZZ594" s="18"/>
      <c r="RAJ594" s="17"/>
      <c r="RAO594" s="14"/>
      <c r="RAP594" s="18"/>
      <c r="RAZ594" s="17"/>
      <c r="RBE594" s="14"/>
      <c r="RBF594" s="18"/>
      <c r="RBP594" s="17"/>
      <c r="RBU594" s="14"/>
      <c r="RBV594" s="18"/>
      <c r="RCF594" s="17"/>
      <c r="RCK594" s="14"/>
      <c r="RCL594" s="18"/>
      <c r="RCV594" s="17"/>
      <c r="RDA594" s="14"/>
      <c r="RDB594" s="18"/>
      <c r="RDL594" s="17"/>
      <c r="RDQ594" s="14"/>
      <c r="RDR594" s="18"/>
      <c r="REB594" s="17"/>
      <c r="REG594" s="14"/>
      <c r="REH594" s="18"/>
      <c r="RER594" s="17"/>
      <c r="REW594" s="14"/>
      <c r="REX594" s="18"/>
      <c r="RFH594" s="17"/>
      <c r="RFM594" s="14"/>
      <c r="RFN594" s="18"/>
      <c r="RFX594" s="17"/>
      <c r="RGC594" s="14"/>
      <c r="RGD594" s="18"/>
      <c r="RGN594" s="17"/>
      <c r="RGS594" s="14"/>
      <c r="RGT594" s="18"/>
      <c r="RHD594" s="17"/>
      <c r="RHI594" s="14"/>
      <c r="RHJ594" s="18"/>
      <c r="RHT594" s="17"/>
      <c r="RHY594" s="14"/>
      <c r="RHZ594" s="18"/>
      <c r="RIJ594" s="17"/>
      <c r="RIO594" s="14"/>
      <c r="RIP594" s="18"/>
      <c r="RIZ594" s="17"/>
      <c r="RJE594" s="14"/>
      <c r="RJF594" s="18"/>
      <c r="RJP594" s="17"/>
      <c r="RJU594" s="14"/>
      <c r="RJV594" s="18"/>
      <c r="RKF594" s="17"/>
      <c r="RKK594" s="14"/>
      <c r="RKL594" s="18"/>
      <c r="RKV594" s="17"/>
      <c r="RLA594" s="14"/>
      <c r="RLB594" s="18"/>
      <c r="RLL594" s="17"/>
      <c r="RLQ594" s="14"/>
      <c r="RLR594" s="18"/>
      <c r="RMB594" s="17"/>
      <c r="RMG594" s="14"/>
      <c r="RMH594" s="18"/>
      <c r="RMR594" s="17"/>
      <c r="RMW594" s="14"/>
      <c r="RMX594" s="18"/>
      <c r="RNH594" s="17"/>
      <c r="RNM594" s="14"/>
      <c r="RNN594" s="18"/>
      <c r="RNX594" s="17"/>
      <c r="ROC594" s="14"/>
      <c r="ROD594" s="18"/>
      <c r="RON594" s="17"/>
      <c r="ROS594" s="14"/>
      <c r="ROT594" s="18"/>
      <c r="RPD594" s="17"/>
      <c r="RPI594" s="14"/>
      <c r="RPJ594" s="18"/>
      <c r="RPT594" s="17"/>
      <c r="RPY594" s="14"/>
      <c r="RPZ594" s="18"/>
      <c r="RQJ594" s="17"/>
      <c r="RQO594" s="14"/>
      <c r="RQP594" s="18"/>
      <c r="RQZ594" s="17"/>
      <c r="RRE594" s="14"/>
      <c r="RRF594" s="18"/>
      <c r="RRP594" s="17"/>
      <c r="RRU594" s="14"/>
      <c r="RRV594" s="18"/>
      <c r="RSF594" s="17"/>
      <c r="RSK594" s="14"/>
      <c r="RSL594" s="18"/>
      <c r="RSV594" s="17"/>
      <c r="RTA594" s="14"/>
      <c r="RTB594" s="18"/>
      <c r="RTL594" s="17"/>
      <c r="RTQ594" s="14"/>
      <c r="RTR594" s="18"/>
      <c r="RUB594" s="17"/>
      <c r="RUG594" s="14"/>
      <c r="RUH594" s="18"/>
      <c r="RUR594" s="17"/>
      <c r="RUW594" s="14"/>
      <c r="RUX594" s="18"/>
      <c r="RVH594" s="17"/>
      <c r="RVM594" s="14"/>
      <c r="RVN594" s="18"/>
      <c r="RVX594" s="17"/>
      <c r="RWC594" s="14"/>
      <c r="RWD594" s="18"/>
      <c r="RWN594" s="17"/>
      <c r="RWS594" s="14"/>
      <c r="RWT594" s="18"/>
      <c r="RXD594" s="17"/>
      <c r="RXI594" s="14"/>
      <c r="RXJ594" s="18"/>
      <c r="RXT594" s="17"/>
      <c r="RXY594" s="14"/>
      <c r="RXZ594" s="18"/>
      <c r="RYJ594" s="17"/>
      <c r="RYO594" s="14"/>
      <c r="RYP594" s="18"/>
      <c r="RYZ594" s="17"/>
      <c r="RZE594" s="14"/>
      <c r="RZF594" s="18"/>
      <c r="RZP594" s="17"/>
      <c r="RZU594" s="14"/>
      <c r="RZV594" s="18"/>
      <c r="SAF594" s="17"/>
      <c r="SAK594" s="14"/>
      <c r="SAL594" s="18"/>
      <c r="SAV594" s="17"/>
      <c r="SBA594" s="14"/>
      <c r="SBB594" s="18"/>
      <c r="SBL594" s="17"/>
      <c r="SBQ594" s="14"/>
      <c r="SBR594" s="18"/>
      <c r="SCB594" s="17"/>
      <c r="SCG594" s="14"/>
      <c r="SCH594" s="18"/>
      <c r="SCR594" s="17"/>
      <c r="SCW594" s="14"/>
      <c r="SCX594" s="18"/>
      <c r="SDH594" s="17"/>
      <c r="SDM594" s="14"/>
      <c r="SDN594" s="18"/>
      <c r="SDX594" s="17"/>
      <c r="SEC594" s="14"/>
      <c r="SED594" s="18"/>
      <c r="SEN594" s="17"/>
      <c r="SES594" s="14"/>
      <c r="SET594" s="18"/>
      <c r="SFD594" s="17"/>
      <c r="SFI594" s="14"/>
      <c r="SFJ594" s="18"/>
      <c r="SFT594" s="17"/>
      <c r="SFY594" s="14"/>
      <c r="SFZ594" s="18"/>
      <c r="SGJ594" s="17"/>
      <c r="SGO594" s="14"/>
      <c r="SGP594" s="18"/>
      <c r="SGZ594" s="17"/>
      <c r="SHE594" s="14"/>
      <c r="SHF594" s="18"/>
      <c r="SHP594" s="17"/>
      <c r="SHU594" s="14"/>
      <c r="SHV594" s="18"/>
      <c r="SIF594" s="17"/>
      <c r="SIK594" s="14"/>
      <c r="SIL594" s="18"/>
      <c r="SIV594" s="17"/>
      <c r="SJA594" s="14"/>
      <c r="SJB594" s="18"/>
      <c r="SJL594" s="17"/>
      <c r="SJQ594" s="14"/>
      <c r="SJR594" s="18"/>
      <c r="SKB594" s="17"/>
      <c r="SKG594" s="14"/>
      <c r="SKH594" s="18"/>
      <c r="SKR594" s="17"/>
      <c r="SKW594" s="14"/>
      <c r="SKX594" s="18"/>
      <c r="SLH594" s="17"/>
      <c r="SLM594" s="14"/>
      <c r="SLN594" s="18"/>
      <c r="SLX594" s="17"/>
      <c r="SMC594" s="14"/>
      <c r="SMD594" s="18"/>
      <c r="SMN594" s="17"/>
      <c r="SMS594" s="14"/>
      <c r="SMT594" s="18"/>
      <c r="SND594" s="17"/>
      <c r="SNI594" s="14"/>
      <c r="SNJ594" s="18"/>
      <c r="SNT594" s="17"/>
      <c r="SNY594" s="14"/>
      <c r="SNZ594" s="18"/>
      <c r="SOJ594" s="17"/>
      <c r="SOO594" s="14"/>
      <c r="SOP594" s="18"/>
      <c r="SOZ594" s="17"/>
      <c r="SPE594" s="14"/>
      <c r="SPF594" s="18"/>
      <c r="SPP594" s="17"/>
      <c r="SPU594" s="14"/>
      <c r="SPV594" s="18"/>
      <c r="SQF594" s="17"/>
      <c r="SQK594" s="14"/>
      <c r="SQL594" s="18"/>
      <c r="SQV594" s="17"/>
      <c r="SRA594" s="14"/>
      <c r="SRB594" s="18"/>
      <c r="SRL594" s="17"/>
      <c r="SRQ594" s="14"/>
      <c r="SRR594" s="18"/>
      <c r="SSB594" s="17"/>
      <c r="SSG594" s="14"/>
      <c r="SSH594" s="18"/>
      <c r="SSR594" s="17"/>
      <c r="SSW594" s="14"/>
      <c r="SSX594" s="18"/>
      <c r="STH594" s="17"/>
      <c r="STM594" s="14"/>
      <c r="STN594" s="18"/>
      <c r="STX594" s="17"/>
      <c r="SUC594" s="14"/>
      <c r="SUD594" s="18"/>
      <c r="SUN594" s="17"/>
      <c r="SUS594" s="14"/>
      <c r="SUT594" s="18"/>
      <c r="SVD594" s="17"/>
      <c r="SVI594" s="14"/>
      <c r="SVJ594" s="18"/>
      <c r="SVT594" s="17"/>
      <c r="SVY594" s="14"/>
      <c r="SVZ594" s="18"/>
      <c r="SWJ594" s="17"/>
      <c r="SWO594" s="14"/>
      <c r="SWP594" s="18"/>
      <c r="SWZ594" s="17"/>
      <c r="SXE594" s="14"/>
      <c r="SXF594" s="18"/>
      <c r="SXP594" s="17"/>
      <c r="SXU594" s="14"/>
      <c r="SXV594" s="18"/>
      <c r="SYF594" s="17"/>
      <c r="SYK594" s="14"/>
      <c r="SYL594" s="18"/>
      <c r="SYV594" s="17"/>
      <c r="SZA594" s="14"/>
      <c r="SZB594" s="18"/>
      <c r="SZL594" s="17"/>
      <c r="SZQ594" s="14"/>
      <c r="SZR594" s="18"/>
      <c r="TAB594" s="17"/>
      <c r="TAG594" s="14"/>
      <c r="TAH594" s="18"/>
      <c r="TAR594" s="17"/>
      <c r="TAW594" s="14"/>
      <c r="TAX594" s="18"/>
      <c r="TBH594" s="17"/>
      <c r="TBM594" s="14"/>
      <c r="TBN594" s="18"/>
      <c r="TBX594" s="17"/>
      <c r="TCC594" s="14"/>
      <c r="TCD594" s="18"/>
      <c r="TCN594" s="17"/>
      <c r="TCS594" s="14"/>
      <c r="TCT594" s="18"/>
      <c r="TDD594" s="17"/>
      <c r="TDI594" s="14"/>
      <c r="TDJ594" s="18"/>
      <c r="TDT594" s="17"/>
      <c r="TDY594" s="14"/>
      <c r="TDZ594" s="18"/>
      <c r="TEJ594" s="17"/>
      <c r="TEO594" s="14"/>
      <c r="TEP594" s="18"/>
      <c r="TEZ594" s="17"/>
      <c r="TFE594" s="14"/>
      <c r="TFF594" s="18"/>
      <c r="TFP594" s="17"/>
      <c r="TFU594" s="14"/>
      <c r="TFV594" s="18"/>
      <c r="TGF594" s="17"/>
      <c r="TGK594" s="14"/>
      <c r="TGL594" s="18"/>
      <c r="TGV594" s="17"/>
      <c r="THA594" s="14"/>
      <c r="THB594" s="18"/>
      <c r="THL594" s="17"/>
      <c r="THQ594" s="14"/>
      <c r="THR594" s="18"/>
      <c r="TIB594" s="17"/>
      <c r="TIG594" s="14"/>
      <c r="TIH594" s="18"/>
      <c r="TIR594" s="17"/>
      <c r="TIW594" s="14"/>
      <c r="TIX594" s="18"/>
      <c r="TJH594" s="17"/>
      <c r="TJM594" s="14"/>
      <c r="TJN594" s="18"/>
      <c r="TJX594" s="17"/>
      <c r="TKC594" s="14"/>
      <c r="TKD594" s="18"/>
      <c r="TKN594" s="17"/>
      <c r="TKS594" s="14"/>
      <c r="TKT594" s="18"/>
      <c r="TLD594" s="17"/>
      <c r="TLI594" s="14"/>
      <c r="TLJ594" s="18"/>
      <c r="TLT594" s="17"/>
      <c r="TLY594" s="14"/>
      <c r="TLZ594" s="18"/>
      <c r="TMJ594" s="17"/>
      <c r="TMO594" s="14"/>
      <c r="TMP594" s="18"/>
      <c r="TMZ594" s="17"/>
      <c r="TNE594" s="14"/>
      <c r="TNF594" s="18"/>
      <c r="TNP594" s="17"/>
      <c r="TNU594" s="14"/>
      <c r="TNV594" s="18"/>
      <c r="TOF594" s="17"/>
      <c r="TOK594" s="14"/>
      <c r="TOL594" s="18"/>
      <c r="TOV594" s="17"/>
      <c r="TPA594" s="14"/>
      <c r="TPB594" s="18"/>
      <c r="TPL594" s="17"/>
      <c r="TPQ594" s="14"/>
      <c r="TPR594" s="18"/>
      <c r="TQB594" s="17"/>
      <c r="TQG594" s="14"/>
      <c r="TQH594" s="18"/>
      <c r="TQR594" s="17"/>
      <c r="TQW594" s="14"/>
      <c r="TQX594" s="18"/>
      <c r="TRH594" s="17"/>
      <c r="TRM594" s="14"/>
      <c r="TRN594" s="18"/>
      <c r="TRX594" s="17"/>
      <c r="TSC594" s="14"/>
      <c r="TSD594" s="18"/>
      <c r="TSN594" s="17"/>
      <c r="TSS594" s="14"/>
      <c r="TST594" s="18"/>
      <c r="TTD594" s="17"/>
      <c r="TTI594" s="14"/>
      <c r="TTJ594" s="18"/>
      <c r="TTT594" s="17"/>
      <c r="TTY594" s="14"/>
      <c r="TTZ594" s="18"/>
      <c r="TUJ594" s="17"/>
      <c r="TUO594" s="14"/>
      <c r="TUP594" s="18"/>
      <c r="TUZ594" s="17"/>
      <c r="TVE594" s="14"/>
      <c r="TVF594" s="18"/>
      <c r="TVP594" s="17"/>
      <c r="TVU594" s="14"/>
      <c r="TVV594" s="18"/>
      <c r="TWF594" s="17"/>
      <c r="TWK594" s="14"/>
      <c r="TWL594" s="18"/>
      <c r="TWV594" s="17"/>
      <c r="TXA594" s="14"/>
      <c r="TXB594" s="18"/>
      <c r="TXL594" s="17"/>
      <c r="TXQ594" s="14"/>
      <c r="TXR594" s="18"/>
      <c r="TYB594" s="17"/>
      <c r="TYG594" s="14"/>
      <c r="TYH594" s="18"/>
      <c r="TYR594" s="17"/>
      <c r="TYW594" s="14"/>
      <c r="TYX594" s="18"/>
      <c r="TZH594" s="17"/>
      <c r="TZM594" s="14"/>
      <c r="TZN594" s="18"/>
      <c r="TZX594" s="17"/>
      <c r="UAC594" s="14"/>
      <c r="UAD594" s="18"/>
      <c r="UAN594" s="17"/>
      <c r="UAS594" s="14"/>
      <c r="UAT594" s="18"/>
      <c r="UBD594" s="17"/>
      <c r="UBI594" s="14"/>
      <c r="UBJ594" s="18"/>
      <c r="UBT594" s="17"/>
      <c r="UBY594" s="14"/>
      <c r="UBZ594" s="18"/>
      <c r="UCJ594" s="17"/>
      <c r="UCO594" s="14"/>
      <c r="UCP594" s="18"/>
      <c r="UCZ594" s="17"/>
      <c r="UDE594" s="14"/>
      <c r="UDF594" s="18"/>
      <c r="UDP594" s="17"/>
      <c r="UDU594" s="14"/>
      <c r="UDV594" s="18"/>
      <c r="UEF594" s="17"/>
      <c r="UEK594" s="14"/>
      <c r="UEL594" s="18"/>
      <c r="UEV594" s="17"/>
      <c r="UFA594" s="14"/>
      <c r="UFB594" s="18"/>
      <c r="UFL594" s="17"/>
      <c r="UFQ594" s="14"/>
      <c r="UFR594" s="18"/>
      <c r="UGB594" s="17"/>
      <c r="UGG594" s="14"/>
      <c r="UGH594" s="18"/>
      <c r="UGR594" s="17"/>
      <c r="UGW594" s="14"/>
      <c r="UGX594" s="18"/>
      <c r="UHH594" s="17"/>
      <c r="UHM594" s="14"/>
      <c r="UHN594" s="18"/>
      <c r="UHX594" s="17"/>
      <c r="UIC594" s="14"/>
      <c r="UID594" s="18"/>
      <c r="UIN594" s="17"/>
      <c r="UIS594" s="14"/>
      <c r="UIT594" s="18"/>
      <c r="UJD594" s="17"/>
      <c r="UJI594" s="14"/>
      <c r="UJJ594" s="18"/>
      <c r="UJT594" s="17"/>
      <c r="UJY594" s="14"/>
      <c r="UJZ594" s="18"/>
      <c r="UKJ594" s="17"/>
      <c r="UKO594" s="14"/>
      <c r="UKP594" s="18"/>
      <c r="UKZ594" s="17"/>
      <c r="ULE594" s="14"/>
      <c r="ULF594" s="18"/>
      <c r="ULP594" s="17"/>
      <c r="ULU594" s="14"/>
      <c r="ULV594" s="18"/>
      <c r="UMF594" s="17"/>
      <c r="UMK594" s="14"/>
      <c r="UML594" s="18"/>
      <c r="UMV594" s="17"/>
      <c r="UNA594" s="14"/>
      <c r="UNB594" s="18"/>
      <c r="UNL594" s="17"/>
      <c r="UNQ594" s="14"/>
      <c r="UNR594" s="18"/>
      <c r="UOB594" s="17"/>
      <c r="UOG594" s="14"/>
      <c r="UOH594" s="18"/>
      <c r="UOR594" s="17"/>
      <c r="UOW594" s="14"/>
      <c r="UOX594" s="18"/>
      <c r="UPH594" s="17"/>
      <c r="UPM594" s="14"/>
      <c r="UPN594" s="18"/>
      <c r="UPX594" s="17"/>
      <c r="UQC594" s="14"/>
      <c r="UQD594" s="18"/>
      <c r="UQN594" s="17"/>
      <c r="UQS594" s="14"/>
      <c r="UQT594" s="18"/>
      <c r="URD594" s="17"/>
      <c r="URI594" s="14"/>
      <c r="URJ594" s="18"/>
      <c r="URT594" s="17"/>
      <c r="URY594" s="14"/>
      <c r="URZ594" s="18"/>
      <c r="USJ594" s="17"/>
      <c r="USO594" s="14"/>
      <c r="USP594" s="18"/>
      <c r="USZ594" s="17"/>
      <c r="UTE594" s="14"/>
      <c r="UTF594" s="18"/>
      <c r="UTP594" s="17"/>
      <c r="UTU594" s="14"/>
      <c r="UTV594" s="18"/>
      <c r="UUF594" s="17"/>
      <c r="UUK594" s="14"/>
      <c r="UUL594" s="18"/>
      <c r="UUV594" s="17"/>
      <c r="UVA594" s="14"/>
      <c r="UVB594" s="18"/>
      <c r="UVL594" s="17"/>
      <c r="UVQ594" s="14"/>
      <c r="UVR594" s="18"/>
      <c r="UWB594" s="17"/>
      <c r="UWG594" s="14"/>
      <c r="UWH594" s="18"/>
      <c r="UWR594" s="17"/>
      <c r="UWW594" s="14"/>
      <c r="UWX594" s="18"/>
      <c r="UXH594" s="17"/>
      <c r="UXM594" s="14"/>
      <c r="UXN594" s="18"/>
      <c r="UXX594" s="17"/>
      <c r="UYC594" s="14"/>
      <c r="UYD594" s="18"/>
      <c r="UYN594" s="17"/>
      <c r="UYS594" s="14"/>
      <c r="UYT594" s="18"/>
      <c r="UZD594" s="17"/>
      <c r="UZI594" s="14"/>
      <c r="UZJ594" s="18"/>
      <c r="UZT594" s="17"/>
      <c r="UZY594" s="14"/>
      <c r="UZZ594" s="18"/>
      <c r="VAJ594" s="17"/>
      <c r="VAO594" s="14"/>
      <c r="VAP594" s="18"/>
      <c r="VAZ594" s="17"/>
      <c r="VBE594" s="14"/>
      <c r="VBF594" s="18"/>
      <c r="VBP594" s="17"/>
      <c r="VBU594" s="14"/>
      <c r="VBV594" s="18"/>
      <c r="VCF594" s="17"/>
      <c r="VCK594" s="14"/>
      <c r="VCL594" s="18"/>
      <c r="VCV594" s="17"/>
      <c r="VDA594" s="14"/>
      <c r="VDB594" s="18"/>
      <c r="VDL594" s="17"/>
      <c r="VDQ594" s="14"/>
      <c r="VDR594" s="18"/>
      <c r="VEB594" s="17"/>
      <c r="VEG594" s="14"/>
      <c r="VEH594" s="18"/>
      <c r="VER594" s="17"/>
      <c r="VEW594" s="14"/>
      <c r="VEX594" s="18"/>
      <c r="VFH594" s="17"/>
      <c r="VFM594" s="14"/>
      <c r="VFN594" s="18"/>
      <c r="VFX594" s="17"/>
      <c r="VGC594" s="14"/>
      <c r="VGD594" s="18"/>
      <c r="VGN594" s="17"/>
      <c r="VGS594" s="14"/>
      <c r="VGT594" s="18"/>
      <c r="VHD594" s="17"/>
      <c r="VHI594" s="14"/>
      <c r="VHJ594" s="18"/>
      <c r="VHT594" s="17"/>
      <c r="VHY594" s="14"/>
      <c r="VHZ594" s="18"/>
      <c r="VIJ594" s="17"/>
      <c r="VIO594" s="14"/>
      <c r="VIP594" s="18"/>
      <c r="VIZ594" s="17"/>
      <c r="VJE594" s="14"/>
      <c r="VJF594" s="18"/>
      <c r="VJP594" s="17"/>
      <c r="VJU594" s="14"/>
      <c r="VJV594" s="18"/>
      <c r="VKF594" s="17"/>
      <c r="VKK594" s="14"/>
      <c r="VKL594" s="18"/>
      <c r="VKV594" s="17"/>
      <c r="VLA594" s="14"/>
      <c r="VLB594" s="18"/>
      <c r="VLL594" s="17"/>
      <c r="VLQ594" s="14"/>
      <c r="VLR594" s="18"/>
      <c r="VMB594" s="17"/>
      <c r="VMG594" s="14"/>
      <c r="VMH594" s="18"/>
      <c r="VMR594" s="17"/>
      <c r="VMW594" s="14"/>
      <c r="VMX594" s="18"/>
      <c r="VNH594" s="17"/>
      <c r="VNM594" s="14"/>
      <c r="VNN594" s="18"/>
      <c r="VNX594" s="17"/>
      <c r="VOC594" s="14"/>
      <c r="VOD594" s="18"/>
      <c r="VON594" s="17"/>
      <c r="VOS594" s="14"/>
      <c r="VOT594" s="18"/>
      <c r="VPD594" s="17"/>
      <c r="VPI594" s="14"/>
      <c r="VPJ594" s="18"/>
      <c r="VPT594" s="17"/>
      <c r="VPY594" s="14"/>
      <c r="VPZ594" s="18"/>
      <c r="VQJ594" s="17"/>
      <c r="VQO594" s="14"/>
      <c r="VQP594" s="18"/>
      <c r="VQZ594" s="17"/>
      <c r="VRE594" s="14"/>
      <c r="VRF594" s="18"/>
      <c r="VRP594" s="17"/>
      <c r="VRU594" s="14"/>
      <c r="VRV594" s="18"/>
      <c r="VSF594" s="17"/>
      <c r="VSK594" s="14"/>
      <c r="VSL594" s="18"/>
      <c r="VSV594" s="17"/>
      <c r="VTA594" s="14"/>
      <c r="VTB594" s="18"/>
      <c r="VTL594" s="17"/>
      <c r="VTQ594" s="14"/>
      <c r="VTR594" s="18"/>
      <c r="VUB594" s="17"/>
      <c r="VUG594" s="14"/>
      <c r="VUH594" s="18"/>
      <c r="VUR594" s="17"/>
      <c r="VUW594" s="14"/>
      <c r="VUX594" s="18"/>
      <c r="VVH594" s="17"/>
      <c r="VVM594" s="14"/>
      <c r="VVN594" s="18"/>
      <c r="VVX594" s="17"/>
      <c r="VWC594" s="14"/>
      <c r="VWD594" s="18"/>
      <c r="VWN594" s="17"/>
      <c r="VWS594" s="14"/>
      <c r="VWT594" s="18"/>
      <c r="VXD594" s="17"/>
      <c r="VXI594" s="14"/>
      <c r="VXJ594" s="18"/>
      <c r="VXT594" s="17"/>
      <c r="VXY594" s="14"/>
      <c r="VXZ594" s="18"/>
      <c r="VYJ594" s="17"/>
      <c r="VYO594" s="14"/>
      <c r="VYP594" s="18"/>
      <c r="VYZ594" s="17"/>
      <c r="VZE594" s="14"/>
      <c r="VZF594" s="18"/>
      <c r="VZP594" s="17"/>
      <c r="VZU594" s="14"/>
      <c r="VZV594" s="18"/>
      <c r="WAF594" s="17"/>
      <c r="WAK594" s="14"/>
      <c r="WAL594" s="18"/>
      <c r="WAV594" s="17"/>
      <c r="WBA594" s="14"/>
      <c r="WBB594" s="18"/>
      <c r="WBL594" s="17"/>
      <c r="WBQ594" s="14"/>
      <c r="WBR594" s="18"/>
      <c r="WCB594" s="17"/>
      <c r="WCG594" s="14"/>
      <c r="WCH594" s="18"/>
      <c r="WCR594" s="17"/>
      <c r="WCW594" s="14"/>
      <c r="WCX594" s="18"/>
      <c r="WDH594" s="17"/>
      <c r="WDM594" s="14"/>
      <c r="WDN594" s="18"/>
      <c r="WDX594" s="17"/>
      <c r="WEC594" s="14"/>
      <c r="WED594" s="18"/>
      <c r="WEN594" s="17"/>
      <c r="WES594" s="14"/>
      <c r="WET594" s="18"/>
      <c r="WFD594" s="17"/>
      <c r="WFI594" s="14"/>
      <c r="WFJ594" s="18"/>
      <c r="WFT594" s="17"/>
      <c r="WFY594" s="14"/>
      <c r="WFZ594" s="18"/>
      <c r="WGJ594" s="17"/>
      <c r="WGO594" s="14"/>
      <c r="WGP594" s="18"/>
      <c r="WGZ594" s="17"/>
      <c r="WHE594" s="14"/>
      <c r="WHF594" s="18"/>
      <c r="WHP594" s="17"/>
      <c r="WHU594" s="14"/>
      <c r="WHV594" s="18"/>
      <c r="WIF594" s="17"/>
      <c r="WIK594" s="14"/>
      <c r="WIL594" s="18"/>
      <c r="WIV594" s="17"/>
      <c r="WJA594" s="14"/>
      <c r="WJB594" s="18"/>
      <c r="WJL594" s="17"/>
      <c r="WJQ594" s="14"/>
      <c r="WJR594" s="18"/>
      <c r="WKB594" s="17"/>
      <c r="WKG594" s="14"/>
      <c r="WKH594" s="18"/>
      <c r="WKR594" s="17"/>
      <c r="WKW594" s="14"/>
      <c r="WKX594" s="18"/>
      <c r="WLH594" s="17"/>
      <c r="WLM594" s="14"/>
      <c r="WLN594" s="18"/>
      <c r="WLX594" s="17"/>
      <c r="WMC594" s="14"/>
      <c r="WMD594" s="18"/>
      <c r="WMN594" s="17"/>
      <c r="WMS594" s="14"/>
      <c r="WMT594" s="18"/>
      <c r="WND594" s="17"/>
      <c r="WNI594" s="14"/>
      <c r="WNJ594" s="18"/>
      <c r="WNT594" s="17"/>
      <c r="WNY594" s="14"/>
      <c r="WNZ594" s="18"/>
      <c r="WOJ594" s="17"/>
      <c r="WOO594" s="14"/>
      <c r="WOP594" s="18"/>
      <c r="WOZ594" s="17"/>
      <c r="WPE594" s="14"/>
      <c r="WPF594" s="18"/>
      <c r="WPP594" s="17"/>
      <c r="WPU594" s="14"/>
      <c r="WPV594" s="18"/>
      <c r="WQF594" s="17"/>
      <c r="WQK594" s="14"/>
      <c r="WQL594" s="18"/>
      <c r="WQV594" s="17"/>
      <c r="WRA594" s="14"/>
      <c r="WRB594" s="18"/>
      <c r="WRL594" s="17"/>
      <c r="WRQ594" s="14"/>
      <c r="WRR594" s="18"/>
      <c r="WSB594" s="17"/>
      <c r="WSG594" s="14"/>
      <c r="WSH594" s="18"/>
      <c r="WSR594" s="17"/>
      <c r="WSW594" s="14"/>
      <c r="WSX594" s="18"/>
      <c r="WTH594" s="17"/>
      <c r="WTM594" s="14"/>
      <c r="WTN594" s="18"/>
      <c r="WTX594" s="17"/>
      <c r="WUC594" s="14"/>
      <c r="WUD594" s="18"/>
      <c r="WUN594" s="17"/>
      <c r="WUS594" s="14"/>
      <c r="WUT594" s="18"/>
      <c r="WVD594" s="17"/>
      <c r="WVI594" s="14"/>
      <c r="WVJ594" s="18"/>
      <c r="WVT594" s="17"/>
      <c r="WVY594" s="14"/>
      <c r="WVZ594" s="18"/>
      <c r="WWJ594" s="17"/>
      <c r="WWO594" s="14"/>
      <c r="WWP594" s="18"/>
      <c r="WWZ594" s="17"/>
      <c r="WXE594" s="14"/>
      <c r="WXF594" s="18"/>
      <c r="WXP594" s="17"/>
      <c r="WXU594" s="14"/>
      <c r="WXV594" s="18"/>
      <c r="WYF594" s="17"/>
      <c r="WYK594" s="14"/>
      <c r="WYL594" s="18"/>
      <c r="WYV594" s="17"/>
      <c r="WZA594" s="14"/>
      <c r="WZB594" s="18"/>
      <c r="WZL594" s="17"/>
      <c r="WZQ594" s="14"/>
      <c r="WZR594" s="18"/>
      <c r="XAB594" s="17"/>
      <c r="XAG594" s="14"/>
      <c r="XAH594" s="18"/>
      <c r="XAR594" s="17"/>
      <c r="XAW594" s="14"/>
      <c r="XAX594" s="18"/>
      <c r="XBH594" s="17"/>
      <c r="XBM594" s="14"/>
      <c r="XBN594" s="18"/>
      <c r="XBX594" s="17"/>
      <c r="XCC594" s="14"/>
      <c r="XCD594" s="18"/>
      <c r="XCN594" s="17"/>
      <c r="XCS594" s="14"/>
      <c r="XCT594" s="18"/>
      <c r="XDD594" s="17"/>
      <c r="XDI594" s="14"/>
      <c r="XDJ594" s="18"/>
      <c r="XDT594" s="17"/>
      <c r="XDY594" s="14"/>
      <c r="XDZ594" s="18"/>
      <c r="XEJ594" s="17"/>
      <c r="XEO594" s="14"/>
      <c r="XEP594" s="18"/>
      <c r="XEZ594" s="17"/>
    </row>
    <row r="595" spans="1:1020 1025:2044 2049:3068 3073:4092 4097:5116 5121:6140 6145:7164 7169:8188 8193:9212 9217:10236 10241:11260 11265:12284 12289:13308 13313:14332 14337:15356 15361:16380" s="15" customFormat="1" ht="10.15" hidden="1" customHeight="1" x14ac:dyDescent="0.2">
      <c r="A595" s="14">
        <f t="shared" si="49"/>
        <v>592</v>
      </c>
      <c r="B595" s="15" t="s">
        <v>1023</v>
      </c>
      <c r="C595" s="15" t="s">
        <v>1024</v>
      </c>
      <c r="D595" s="15">
        <v>1.43</v>
      </c>
      <c r="E595" s="16">
        <v>1.4185205353815684</v>
      </c>
      <c r="F595" s="15" t="s">
        <v>79</v>
      </c>
      <c r="G595" s="15" t="s">
        <v>70</v>
      </c>
      <c r="H595" s="15" t="s">
        <v>80</v>
      </c>
      <c r="I595" s="15" t="s">
        <v>70</v>
      </c>
      <c r="J595" s="15" t="s">
        <v>70</v>
      </c>
      <c r="K595" s="15" t="s">
        <v>70</v>
      </c>
      <c r="L595" s="15" t="s">
        <v>70</v>
      </c>
      <c r="M595" s="15" t="s">
        <v>70</v>
      </c>
      <c r="N595" s="15" t="s">
        <v>80</v>
      </c>
      <c r="O595" s="15" t="s">
        <v>70</v>
      </c>
      <c r="P595" s="15" t="s">
        <v>79</v>
      </c>
      <c r="Q595" s="6">
        <f t="shared" si="46"/>
        <v>-8.0275976352668366E-3</v>
      </c>
      <c r="R595" s="1" t="str">
        <f t="shared" si="47"/>
        <v>Estimado.rar</v>
      </c>
      <c r="U595" s="15">
        <f t="shared" si="45"/>
        <v>1</v>
      </c>
      <c r="V595" s="1" t="s">
        <v>5409</v>
      </c>
      <c r="W595" s="1" t="str">
        <f t="shared" si="48"/>
        <v>ok</v>
      </c>
      <c r="AB595" s="17"/>
      <c r="AG595" s="14"/>
      <c r="AH595" s="18"/>
      <c r="AR595" s="17"/>
      <c r="AW595" s="14"/>
      <c r="AX595" s="18"/>
      <c r="BH595" s="17"/>
      <c r="BM595" s="14"/>
      <c r="BN595" s="18"/>
      <c r="BX595" s="17"/>
      <c r="CC595" s="14"/>
      <c r="CD595" s="18"/>
      <c r="CN595" s="17"/>
      <c r="CS595" s="14"/>
      <c r="CT595" s="18"/>
      <c r="DD595" s="17"/>
      <c r="DI595" s="14"/>
      <c r="DJ595" s="18"/>
      <c r="DT595" s="17"/>
      <c r="DY595" s="14"/>
      <c r="DZ595" s="18"/>
      <c r="EJ595" s="17"/>
      <c r="EO595" s="14"/>
      <c r="EP595" s="18"/>
      <c r="EZ595" s="17"/>
      <c r="FE595" s="14"/>
      <c r="FF595" s="18"/>
      <c r="FP595" s="17"/>
      <c r="FU595" s="14"/>
      <c r="FV595" s="18"/>
      <c r="GF595" s="17"/>
      <c r="GK595" s="14"/>
      <c r="GL595" s="18"/>
      <c r="GV595" s="17"/>
      <c r="HA595" s="14"/>
      <c r="HB595" s="18"/>
      <c r="HL595" s="17"/>
      <c r="HQ595" s="14"/>
      <c r="HR595" s="18"/>
      <c r="IB595" s="17"/>
      <c r="IG595" s="14"/>
      <c r="IH595" s="18"/>
      <c r="IR595" s="17"/>
      <c r="IW595" s="14"/>
      <c r="IX595" s="18"/>
      <c r="JH595" s="17"/>
      <c r="JM595" s="14"/>
      <c r="JN595" s="18"/>
      <c r="JX595" s="17"/>
      <c r="KC595" s="14"/>
      <c r="KD595" s="18"/>
      <c r="KN595" s="17"/>
      <c r="KS595" s="14"/>
      <c r="KT595" s="18"/>
      <c r="LD595" s="17"/>
      <c r="LI595" s="14"/>
      <c r="LJ595" s="18"/>
      <c r="LT595" s="17"/>
      <c r="LY595" s="14"/>
      <c r="LZ595" s="18"/>
      <c r="MJ595" s="17"/>
      <c r="MO595" s="14"/>
      <c r="MP595" s="18"/>
      <c r="MZ595" s="17"/>
      <c r="NE595" s="14"/>
      <c r="NF595" s="18"/>
      <c r="NP595" s="17"/>
      <c r="NU595" s="14"/>
      <c r="NV595" s="18"/>
      <c r="OF595" s="17"/>
      <c r="OK595" s="14"/>
      <c r="OL595" s="18"/>
      <c r="OV595" s="17"/>
      <c r="PA595" s="14"/>
      <c r="PB595" s="18"/>
      <c r="PL595" s="17"/>
      <c r="PQ595" s="14"/>
      <c r="PR595" s="18"/>
      <c r="QB595" s="17"/>
      <c r="QG595" s="14"/>
      <c r="QH595" s="18"/>
      <c r="QR595" s="17"/>
      <c r="QW595" s="14"/>
      <c r="QX595" s="18"/>
      <c r="RH595" s="17"/>
      <c r="RM595" s="14"/>
      <c r="RN595" s="18"/>
      <c r="RX595" s="17"/>
      <c r="SC595" s="14"/>
      <c r="SD595" s="18"/>
      <c r="SN595" s="17"/>
      <c r="SS595" s="14"/>
      <c r="ST595" s="18"/>
      <c r="TD595" s="17"/>
      <c r="TI595" s="14"/>
      <c r="TJ595" s="18"/>
      <c r="TT595" s="17"/>
      <c r="TY595" s="14"/>
      <c r="TZ595" s="18"/>
      <c r="UJ595" s="17"/>
      <c r="UO595" s="14"/>
      <c r="UP595" s="18"/>
      <c r="UZ595" s="17"/>
      <c r="VE595" s="14"/>
      <c r="VF595" s="18"/>
      <c r="VP595" s="17"/>
      <c r="VU595" s="14"/>
      <c r="VV595" s="18"/>
      <c r="WF595" s="17"/>
      <c r="WK595" s="14"/>
      <c r="WL595" s="18"/>
      <c r="WV595" s="17"/>
      <c r="XA595" s="14"/>
      <c r="XB595" s="18"/>
      <c r="XL595" s="17"/>
      <c r="XQ595" s="14"/>
      <c r="XR595" s="18"/>
      <c r="YB595" s="17"/>
      <c r="YG595" s="14"/>
      <c r="YH595" s="18"/>
      <c r="YR595" s="17"/>
      <c r="YW595" s="14"/>
      <c r="YX595" s="18"/>
      <c r="ZH595" s="17"/>
      <c r="ZM595" s="14"/>
      <c r="ZN595" s="18"/>
      <c r="ZX595" s="17"/>
      <c r="AAC595" s="14"/>
      <c r="AAD595" s="18"/>
      <c r="AAN595" s="17"/>
      <c r="AAS595" s="14"/>
      <c r="AAT595" s="18"/>
      <c r="ABD595" s="17"/>
      <c r="ABI595" s="14"/>
      <c r="ABJ595" s="18"/>
      <c r="ABT595" s="17"/>
      <c r="ABY595" s="14"/>
      <c r="ABZ595" s="18"/>
      <c r="ACJ595" s="17"/>
      <c r="ACO595" s="14"/>
      <c r="ACP595" s="18"/>
      <c r="ACZ595" s="17"/>
      <c r="ADE595" s="14"/>
      <c r="ADF595" s="18"/>
      <c r="ADP595" s="17"/>
      <c r="ADU595" s="14"/>
      <c r="ADV595" s="18"/>
      <c r="AEF595" s="17"/>
      <c r="AEK595" s="14"/>
      <c r="AEL595" s="18"/>
      <c r="AEV595" s="17"/>
      <c r="AFA595" s="14"/>
      <c r="AFB595" s="18"/>
      <c r="AFL595" s="17"/>
      <c r="AFQ595" s="14"/>
      <c r="AFR595" s="18"/>
      <c r="AGB595" s="17"/>
      <c r="AGG595" s="14"/>
      <c r="AGH595" s="18"/>
      <c r="AGR595" s="17"/>
      <c r="AGW595" s="14"/>
      <c r="AGX595" s="18"/>
      <c r="AHH595" s="17"/>
      <c r="AHM595" s="14"/>
      <c r="AHN595" s="18"/>
      <c r="AHX595" s="17"/>
      <c r="AIC595" s="14"/>
      <c r="AID595" s="18"/>
      <c r="AIN595" s="17"/>
      <c r="AIS595" s="14"/>
      <c r="AIT595" s="18"/>
      <c r="AJD595" s="17"/>
      <c r="AJI595" s="14"/>
      <c r="AJJ595" s="18"/>
      <c r="AJT595" s="17"/>
      <c r="AJY595" s="14"/>
      <c r="AJZ595" s="18"/>
      <c r="AKJ595" s="17"/>
      <c r="AKO595" s="14"/>
      <c r="AKP595" s="18"/>
      <c r="AKZ595" s="17"/>
      <c r="ALE595" s="14"/>
      <c r="ALF595" s="18"/>
      <c r="ALP595" s="17"/>
      <c r="ALU595" s="14"/>
      <c r="ALV595" s="18"/>
      <c r="AMF595" s="17"/>
      <c r="AMK595" s="14"/>
      <c r="AML595" s="18"/>
      <c r="AMV595" s="17"/>
      <c r="ANA595" s="14"/>
      <c r="ANB595" s="18"/>
      <c r="ANL595" s="17"/>
      <c r="ANQ595" s="14"/>
      <c r="ANR595" s="18"/>
      <c r="AOB595" s="17"/>
      <c r="AOG595" s="14"/>
      <c r="AOH595" s="18"/>
      <c r="AOR595" s="17"/>
      <c r="AOW595" s="14"/>
      <c r="AOX595" s="18"/>
      <c r="APH595" s="17"/>
      <c r="APM595" s="14"/>
      <c r="APN595" s="18"/>
      <c r="APX595" s="17"/>
      <c r="AQC595" s="14"/>
      <c r="AQD595" s="18"/>
      <c r="AQN595" s="17"/>
      <c r="AQS595" s="14"/>
      <c r="AQT595" s="18"/>
      <c r="ARD595" s="17"/>
      <c r="ARI595" s="14"/>
      <c r="ARJ595" s="18"/>
      <c r="ART595" s="17"/>
      <c r="ARY595" s="14"/>
      <c r="ARZ595" s="18"/>
      <c r="ASJ595" s="17"/>
      <c r="ASO595" s="14"/>
      <c r="ASP595" s="18"/>
      <c r="ASZ595" s="17"/>
      <c r="ATE595" s="14"/>
      <c r="ATF595" s="18"/>
      <c r="ATP595" s="17"/>
      <c r="ATU595" s="14"/>
      <c r="ATV595" s="18"/>
      <c r="AUF595" s="17"/>
      <c r="AUK595" s="14"/>
      <c r="AUL595" s="18"/>
      <c r="AUV595" s="17"/>
      <c r="AVA595" s="14"/>
      <c r="AVB595" s="18"/>
      <c r="AVL595" s="17"/>
      <c r="AVQ595" s="14"/>
      <c r="AVR595" s="18"/>
      <c r="AWB595" s="17"/>
      <c r="AWG595" s="14"/>
      <c r="AWH595" s="18"/>
      <c r="AWR595" s="17"/>
      <c r="AWW595" s="14"/>
      <c r="AWX595" s="18"/>
      <c r="AXH595" s="17"/>
      <c r="AXM595" s="14"/>
      <c r="AXN595" s="18"/>
      <c r="AXX595" s="17"/>
      <c r="AYC595" s="14"/>
      <c r="AYD595" s="18"/>
      <c r="AYN595" s="17"/>
      <c r="AYS595" s="14"/>
      <c r="AYT595" s="18"/>
      <c r="AZD595" s="17"/>
      <c r="AZI595" s="14"/>
      <c r="AZJ595" s="18"/>
      <c r="AZT595" s="17"/>
      <c r="AZY595" s="14"/>
      <c r="AZZ595" s="18"/>
      <c r="BAJ595" s="17"/>
      <c r="BAO595" s="14"/>
      <c r="BAP595" s="18"/>
      <c r="BAZ595" s="17"/>
      <c r="BBE595" s="14"/>
      <c r="BBF595" s="18"/>
      <c r="BBP595" s="17"/>
      <c r="BBU595" s="14"/>
      <c r="BBV595" s="18"/>
      <c r="BCF595" s="17"/>
      <c r="BCK595" s="14"/>
      <c r="BCL595" s="18"/>
      <c r="BCV595" s="17"/>
      <c r="BDA595" s="14"/>
      <c r="BDB595" s="18"/>
      <c r="BDL595" s="17"/>
      <c r="BDQ595" s="14"/>
      <c r="BDR595" s="18"/>
      <c r="BEB595" s="17"/>
      <c r="BEG595" s="14"/>
      <c r="BEH595" s="18"/>
      <c r="BER595" s="17"/>
      <c r="BEW595" s="14"/>
      <c r="BEX595" s="18"/>
      <c r="BFH595" s="17"/>
      <c r="BFM595" s="14"/>
      <c r="BFN595" s="18"/>
      <c r="BFX595" s="17"/>
      <c r="BGC595" s="14"/>
      <c r="BGD595" s="18"/>
      <c r="BGN595" s="17"/>
      <c r="BGS595" s="14"/>
      <c r="BGT595" s="18"/>
      <c r="BHD595" s="17"/>
      <c r="BHI595" s="14"/>
      <c r="BHJ595" s="18"/>
      <c r="BHT595" s="17"/>
      <c r="BHY595" s="14"/>
      <c r="BHZ595" s="18"/>
      <c r="BIJ595" s="17"/>
      <c r="BIO595" s="14"/>
      <c r="BIP595" s="18"/>
      <c r="BIZ595" s="17"/>
      <c r="BJE595" s="14"/>
      <c r="BJF595" s="18"/>
      <c r="BJP595" s="17"/>
      <c r="BJU595" s="14"/>
      <c r="BJV595" s="18"/>
      <c r="BKF595" s="17"/>
      <c r="BKK595" s="14"/>
      <c r="BKL595" s="18"/>
      <c r="BKV595" s="17"/>
      <c r="BLA595" s="14"/>
      <c r="BLB595" s="18"/>
      <c r="BLL595" s="17"/>
      <c r="BLQ595" s="14"/>
      <c r="BLR595" s="18"/>
      <c r="BMB595" s="17"/>
      <c r="BMG595" s="14"/>
      <c r="BMH595" s="18"/>
      <c r="BMR595" s="17"/>
      <c r="BMW595" s="14"/>
      <c r="BMX595" s="18"/>
      <c r="BNH595" s="17"/>
      <c r="BNM595" s="14"/>
      <c r="BNN595" s="18"/>
      <c r="BNX595" s="17"/>
      <c r="BOC595" s="14"/>
      <c r="BOD595" s="18"/>
      <c r="BON595" s="17"/>
      <c r="BOS595" s="14"/>
      <c r="BOT595" s="18"/>
      <c r="BPD595" s="17"/>
      <c r="BPI595" s="14"/>
      <c r="BPJ595" s="18"/>
      <c r="BPT595" s="17"/>
      <c r="BPY595" s="14"/>
      <c r="BPZ595" s="18"/>
      <c r="BQJ595" s="17"/>
      <c r="BQO595" s="14"/>
      <c r="BQP595" s="18"/>
      <c r="BQZ595" s="17"/>
      <c r="BRE595" s="14"/>
      <c r="BRF595" s="18"/>
      <c r="BRP595" s="17"/>
      <c r="BRU595" s="14"/>
      <c r="BRV595" s="18"/>
      <c r="BSF595" s="17"/>
      <c r="BSK595" s="14"/>
      <c r="BSL595" s="18"/>
      <c r="BSV595" s="17"/>
      <c r="BTA595" s="14"/>
      <c r="BTB595" s="18"/>
      <c r="BTL595" s="17"/>
      <c r="BTQ595" s="14"/>
      <c r="BTR595" s="18"/>
      <c r="BUB595" s="17"/>
      <c r="BUG595" s="14"/>
      <c r="BUH595" s="18"/>
      <c r="BUR595" s="17"/>
      <c r="BUW595" s="14"/>
      <c r="BUX595" s="18"/>
      <c r="BVH595" s="17"/>
      <c r="BVM595" s="14"/>
      <c r="BVN595" s="18"/>
      <c r="BVX595" s="17"/>
      <c r="BWC595" s="14"/>
      <c r="BWD595" s="18"/>
      <c r="BWN595" s="17"/>
      <c r="BWS595" s="14"/>
      <c r="BWT595" s="18"/>
      <c r="BXD595" s="17"/>
      <c r="BXI595" s="14"/>
      <c r="BXJ595" s="18"/>
      <c r="BXT595" s="17"/>
      <c r="BXY595" s="14"/>
      <c r="BXZ595" s="18"/>
      <c r="BYJ595" s="17"/>
      <c r="BYO595" s="14"/>
      <c r="BYP595" s="18"/>
      <c r="BYZ595" s="17"/>
      <c r="BZE595" s="14"/>
      <c r="BZF595" s="18"/>
      <c r="BZP595" s="17"/>
      <c r="BZU595" s="14"/>
      <c r="BZV595" s="18"/>
      <c r="CAF595" s="17"/>
      <c r="CAK595" s="14"/>
      <c r="CAL595" s="18"/>
      <c r="CAV595" s="17"/>
      <c r="CBA595" s="14"/>
      <c r="CBB595" s="18"/>
      <c r="CBL595" s="17"/>
      <c r="CBQ595" s="14"/>
      <c r="CBR595" s="18"/>
      <c r="CCB595" s="17"/>
      <c r="CCG595" s="14"/>
      <c r="CCH595" s="18"/>
      <c r="CCR595" s="17"/>
      <c r="CCW595" s="14"/>
      <c r="CCX595" s="18"/>
      <c r="CDH595" s="17"/>
      <c r="CDM595" s="14"/>
      <c r="CDN595" s="18"/>
      <c r="CDX595" s="17"/>
      <c r="CEC595" s="14"/>
      <c r="CED595" s="18"/>
      <c r="CEN595" s="17"/>
      <c r="CES595" s="14"/>
      <c r="CET595" s="18"/>
      <c r="CFD595" s="17"/>
      <c r="CFI595" s="14"/>
      <c r="CFJ595" s="18"/>
      <c r="CFT595" s="17"/>
      <c r="CFY595" s="14"/>
      <c r="CFZ595" s="18"/>
      <c r="CGJ595" s="17"/>
      <c r="CGO595" s="14"/>
      <c r="CGP595" s="18"/>
      <c r="CGZ595" s="17"/>
      <c r="CHE595" s="14"/>
      <c r="CHF595" s="18"/>
      <c r="CHP595" s="17"/>
      <c r="CHU595" s="14"/>
      <c r="CHV595" s="18"/>
      <c r="CIF595" s="17"/>
      <c r="CIK595" s="14"/>
      <c r="CIL595" s="18"/>
      <c r="CIV595" s="17"/>
      <c r="CJA595" s="14"/>
      <c r="CJB595" s="18"/>
      <c r="CJL595" s="17"/>
      <c r="CJQ595" s="14"/>
      <c r="CJR595" s="18"/>
      <c r="CKB595" s="17"/>
      <c r="CKG595" s="14"/>
      <c r="CKH595" s="18"/>
      <c r="CKR595" s="17"/>
      <c r="CKW595" s="14"/>
      <c r="CKX595" s="18"/>
      <c r="CLH595" s="17"/>
      <c r="CLM595" s="14"/>
      <c r="CLN595" s="18"/>
      <c r="CLX595" s="17"/>
      <c r="CMC595" s="14"/>
      <c r="CMD595" s="18"/>
      <c r="CMN595" s="17"/>
      <c r="CMS595" s="14"/>
      <c r="CMT595" s="18"/>
      <c r="CND595" s="17"/>
      <c r="CNI595" s="14"/>
      <c r="CNJ595" s="18"/>
      <c r="CNT595" s="17"/>
      <c r="CNY595" s="14"/>
      <c r="CNZ595" s="18"/>
      <c r="COJ595" s="17"/>
      <c r="COO595" s="14"/>
      <c r="COP595" s="18"/>
      <c r="COZ595" s="17"/>
      <c r="CPE595" s="14"/>
      <c r="CPF595" s="18"/>
      <c r="CPP595" s="17"/>
      <c r="CPU595" s="14"/>
      <c r="CPV595" s="18"/>
      <c r="CQF595" s="17"/>
      <c r="CQK595" s="14"/>
      <c r="CQL595" s="18"/>
      <c r="CQV595" s="17"/>
      <c r="CRA595" s="14"/>
      <c r="CRB595" s="18"/>
      <c r="CRL595" s="17"/>
      <c r="CRQ595" s="14"/>
      <c r="CRR595" s="18"/>
      <c r="CSB595" s="17"/>
      <c r="CSG595" s="14"/>
      <c r="CSH595" s="18"/>
      <c r="CSR595" s="17"/>
      <c r="CSW595" s="14"/>
      <c r="CSX595" s="18"/>
      <c r="CTH595" s="17"/>
      <c r="CTM595" s="14"/>
      <c r="CTN595" s="18"/>
      <c r="CTX595" s="17"/>
      <c r="CUC595" s="14"/>
      <c r="CUD595" s="18"/>
      <c r="CUN595" s="17"/>
      <c r="CUS595" s="14"/>
      <c r="CUT595" s="18"/>
      <c r="CVD595" s="17"/>
      <c r="CVI595" s="14"/>
      <c r="CVJ595" s="18"/>
      <c r="CVT595" s="17"/>
      <c r="CVY595" s="14"/>
      <c r="CVZ595" s="18"/>
      <c r="CWJ595" s="17"/>
      <c r="CWO595" s="14"/>
      <c r="CWP595" s="18"/>
      <c r="CWZ595" s="17"/>
      <c r="CXE595" s="14"/>
      <c r="CXF595" s="18"/>
      <c r="CXP595" s="17"/>
      <c r="CXU595" s="14"/>
      <c r="CXV595" s="18"/>
      <c r="CYF595" s="17"/>
      <c r="CYK595" s="14"/>
      <c r="CYL595" s="18"/>
      <c r="CYV595" s="17"/>
      <c r="CZA595" s="14"/>
      <c r="CZB595" s="18"/>
      <c r="CZL595" s="17"/>
      <c r="CZQ595" s="14"/>
      <c r="CZR595" s="18"/>
      <c r="DAB595" s="17"/>
      <c r="DAG595" s="14"/>
      <c r="DAH595" s="18"/>
      <c r="DAR595" s="17"/>
      <c r="DAW595" s="14"/>
      <c r="DAX595" s="18"/>
      <c r="DBH595" s="17"/>
      <c r="DBM595" s="14"/>
      <c r="DBN595" s="18"/>
      <c r="DBX595" s="17"/>
      <c r="DCC595" s="14"/>
      <c r="DCD595" s="18"/>
      <c r="DCN595" s="17"/>
      <c r="DCS595" s="14"/>
      <c r="DCT595" s="18"/>
      <c r="DDD595" s="17"/>
      <c r="DDI595" s="14"/>
      <c r="DDJ595" s="18"/>
      <c r="DDT595" s="17"/>
      <c r="DDY595" s="14"/>
      <c r="DDZ595" s="18"/>
      <c r="DEJ595" s="17"/>
      <c r="DEO595" s="14"/>
      <c r="DEP595" s="18"/>
      <c r="DEZ595" s="17"/>
      <c r="DFE595" s="14"/>
      <c r="DFF595" s="18"/>
      <c r="DFP595" s="17"/>
      <c r="DFU595" s="14"/>
      <c r="DFV595" s="18"/>
      <c r="DGF595" s="17"/>
      <c r="DGK595" s="14"/>
      <c r="DGL595" s="18"/>
      <c r="DGV595" s="17"/>
      <c r="DHA595" s="14"/>
      <c r="DHB595" s="18"/>
      <c r="DHL595" s="17"/>
      <c r="DHQ595" s="14"/>
      <c r="DHR595" s="18"/>
      <c r="DIB595" s="17"/>
      <c r="DIG595" s="14"/>
      <c r="DIH595" s="18"/>
      <c r="DIR595" s="17"/>
      <c r="DIW595" s="14"/>
      <c r="DIX595" s="18"/>
      <c r="DJH595" s="17"/>
      <c r="DJM595" s="14"/>
      <c r="DJN595" s="18"/>
      <c r="DJX595" s="17"/>
      <c r="DKC595" s="14"/>
      <c r="DKD595" s="18"/>
      <c r="DKN595" s="17"/>
      <c r="DKS595" s="14"/>
      <c r="DKT595" s="18"/>
      <c r="DLD595" s="17"/>
      <c r="DLI595" s="14"/>
      <c r="DLJ595" s="18"/>
      <c r="DLT595" s="17"/>
      <c r="DLY595" s="14"/>
      <c r="DLZ595" s="18"/>
      <c r="DMJ595" s="17"/>
      <c r="DMO595" s="14"/>
      <c r="DMP595" s="18"/>
      <c r="DMZ595" s="17"/>
      <c r="DNE595" s="14"/>
      <c r="DNF595" s="18"/>
      <c r="DNP595" s="17"/>
      <c r="DNU595" s="14"/>
      <c r="DNV595" s="18"/>
      <c r="DOF595" s="17"/>
      <c r="DOK595" s="14"/>
      <c r="DOL595" s="18"/>
      <c r="DOV595" s="17"/>
      <c r="DPA595" s="14"/>
      <c r="DPB595" s="18"/>
      <c r="DPL595" s="17"/>
      <c r="DPQ595" s="14"/>
      <c r="DPR595" s="18"/>
      <c r="DQB595" s="17"/>
      <c r="DQG595" s="14"/>
      <c r="DQH595" s="18"/>
      <c r="DQR595" s="17"/>
      <c r="DQW595" s="14"/>
      <c r="DQX595" s="18"/>
      <c r="DRH595" s="17"/>
      <c r="DRM595" s="14"/>
      <c r="DRN595" s="18"/>
      <c r="DRX595" s="17"/>
      <c r="DSC595" s="14"/>
      <c r="DSD595" s="18"/>
      <c r="DSN595" s="17"/>
      <c r="DSS595" s="14"/>
      <c r="DST595" s="18"/>
      <c r="DTD595" s="17"/>
      <c r="DTI595" s="14"/>
      <c r="DTJ595" s="18"/>
      <c r="DTT595" s="17"/>
      <c r="DTY595" s="14"/>
      <c r="DTZ595" s="18"/>
      <c r="DUJ595" s="17"/>
      <c r="DUO595" s="14"/>
      <c r="DUP595" s="18"/>
      <c r="DUZ595" s="17"/>
      <c r="DVE595" s="14"/>
      <c r="DVF595" s="18"/>
      <c r="DVP595" s="17"/>
      <c r="DVU595" s="14"/>
      <c r="DVV595" s="18"/>
      <c r="DWF595" s="17"/>
      <c r="DWK595" s="14"/>
      <c r="DWL595" s="18"/>
      <c r="DWV595" s="17"/>
      <c r="DXA595" s="14"/>
      <c r="DXB595" s="18"/>
      <c r="DXL595" s="17"/>
      <c r="DXQ595" s="14"/>
      <c r="DXR595" s="18"/>
      <c r="DYB595" s="17"/>
      <c r="DYG595" s="14"/>
      <c r="DYH595" s="18"/>
      <c r="DYR595" s="17"/>
      <c r="DYW595" s="14"/>
      <c r="DYX595" s="18"/>
      <c r="DZH595" s="17"/>
      <c r="DZM595" s="14"/>
      <c r="DZN595" s="18"/>
      <c r="DZX595" s="17"/>
      <c r="EAC595" s="14"/>
      <c r="EAD595" s="18"/>
      <c r="EAN595" s="17"/>
      <c r="EAS595" s="14"/>
      <c r="EAT595" s="18"/>
      <c r="EBD595" s="17"/>
      <c r="EBI595" s="14"/>
      <c r="EBJ595" s="18"/>
      <c r="EBT595" s="17"/>
      <c r="EBY595" s="14"/>
      <c r="EBZ595" s="18"/>
      <c r="ECJ595" s="17"/>
      <c r="ECO595" s="14"/>
      <c r="ECP595" s="18"/>
      <c r="ECZ595" s="17"/>
      <c r="EDE595" s="14"/>
      <c r="EDF595" s="18"/>
      <c r="EDP595" s="17"/>
      <c r="EDU595" s="14"/>
      <c r="EDV595" s="18"/>
      <c r="EEF595" s="17"/>
      <c r="EEK595" s="14"/>
      <c r="EEL595" s="18"/>
      <c r="EEV595" s="17"/>
      <c r="EFA595" s="14"/>
      <c r="EFB595" s="18"/>
      <c r="EFL595" s="17"/>
      <c r="EFQ595" s="14"/>
      <c r="EFR595" s="18"/>
      <c r="EGB595" s="17"/>
      <c r="EGG595" s="14"/>
      <c r="EGH595" s="18"/>
      <c r="EGR595" s="17"/>
      <c r="EGW595" s="14"/>
      <c r="EGX595" s="18"/>
      <c r="EHH595" s="17"/>
      <c r="EHM595" s="14"/>
      <c r="EHN595" s="18"/>
      <c r="EHX595" s="17"/>
      <c r="EIC595" s="14"/>
      <c r="EID595" s="18"/>
      <c r="EIN595" s="17"/>
      <c r="EIS595" s="14"/>
      <c r="EIT595" s="18"/>
      <c r="EJD595" s="17"/>
      <c r="EJI595" s="14"/>
      <c r="EJJ595" s="18"/>
      <c r="EJT595" s="17"/>
      <c r="EJY595" s="14"/>
      <c r="EJZ595" s="18"/>
      <c r="EKJ595" s="17"/>
      <c r="EKO595" s="14"/>
      <c r="EKP595" s="18"/>
      <c r="EKZ595" s="17"/>
      <c r="ELE595" s="14"/>
      <c r="ELF595" s="18"/>
      <c r="ELP595" s="17"/>
      <c r="ELU595" s="14"/>
      <c r="ELV595" s="18"/>
      <c r="EMF595" s="17"/>
      <c r="EMK595" s="14"/>
      <c r="EML595" s="18"/>
      <c r="EMV595" s="17"/>
      <c r="ENA595" s="14"/>
      <c r="ENB595" s="18"/>
      <c r="ENL595" s="17"/>
      <c r="ENQ595" s="14"/>
      <c r="ENR595" s="18"/>
      <c r="EOB595" s="17"/>
      <c r="EOG595" s="14"/>
      <c r="EOH595" s="18"/>
      <c r="EOR595" s="17"/>
      <c r="EOW595" s="14"/>
      <c r="EOX595" s="18"/>
      <c r="EPH595" s="17"/>
      <c r="EPM595" s="14"/>
      <c r="EPN595" s="18"/>
      <c r="EPX595" s="17"/>
      <c r="EQC595" s="14"/>
      <c r="EQD595" s="18"/>
      <c r="EQN595" s="17"/>
      <c r="EQS595" s="14"/>
      <c r="EQT595" s="18"/>
      <c r="ERD595" s="17"/>
      <c r="ERI595" s="14"/>
      <c r="ERJ595" s="18"/>
      <c r="ERT595" s="17"/>
      <c r="ERY595" s="14"/>
      <c r="ERZ595" s="18"/>
      <c r="ESJ595" s="17"/>
      <c r="ESO595" s="14"/>
      <c r="ESP595" s="18"/>
      <c r="ESZ595" s="17"/>
      <c r="ETE595" s="14"/>
      <c r="ETF595" s="18"/>
      <c r="ETP595" s="17"/>
      <c r="ETU595" s="14"/>
      <c r="ETV595" s="18"/>
      <c r="EUF595" s="17"/>
      <c r="EUK595" s="14"/>
      <c r="EUL595" s="18"/>
      <c r="EUV595" s="17"/>
      <c r="EVA595" s="14"/>
      <c r="EVB595" s="18"/>
      <c r="EVL595" s="17"/>
      <c r="EVQ595" s="14"/>
      <c r="EVR595" s="18"/>
      <c r="EWB595" s="17"/>
      <c r="EWG595" s="14"/>
      <c r="EWH595" s="18"/>
      <c r="EWR595" s="17"/>
      <c r="EWW595" s="14"/>
      <c r="EWX595" s="18"/>
      <c r="EXH595" s="17"/>
      <c r="EXM595" s="14"/>
      <c r="EXN595" s="18"/>
      <c r="EXX595" s="17"/>
      <c r="EYC595" s="14"/>
      <c r="EYD595" s="18"/>
      <c r="EYN595" s="17"/>
      <c r="EYS595" s="14"/>
      <c r="EYT595" s="18"/>
      <c r="EZD595" s="17"/>
      <c r="EZI595" s="14"/>
      <c r="EZJ595" s="18"/>
      <c r="EZT595" s="17"/>
      <c r="EZY595" s="14"/>
      <c r="EZZ595" s="18"/>
      <c r="FAJ595" s="17"/>
      <c r="FAO595" s="14"/>
      <c r="FAP595" s="18"/>
      <c r="FAZ595" s="17"/>
      <c r="FBE595" s="14"/>
      <c r="FBF595" s="18"/>
      <c r="FBP595" s="17"/>
      <c r="FBU595" s="14"/>
      <c r="FBV595" s="18"/>
      <c r="FCF595" s="17"/>
      <c r="FCK595" s="14"/>
      <c r="FCL595" s="18"/>
      <c r="FCV595" s="17"/>
      <c r="FDA595" s="14"/>
      <c r="FDB595" s="18"/>
      <c r="FDL595" s="17"/>
      <c r="FDQ595" s="14"/>
      <c r="FDR595" s="18"/>
      <c r="FEB595" s="17"/>
      <c r="FEG595" s="14"/>
      <c r="FEH595" s="18"/>
      <c r="FER595" s="17"/>
      <c r="FEW595" s="14"/>
      <c r="FEX595" s="18"/>
      <c r="FFH595" s="17"/>
      <c r="FFM595" s="14"/>
      <c r="FFN595" s="18"/>
      <c r="FFX595" s="17"/>
      <c r="FGC595" s="14"/>
      <c r="FGD595" s="18"/>
      <c r="FGN595" s="17"/>
      <c r="FGS595" s="14"/>
      <c r="FGT595" s="18"/>
      <c r="FHD595" s="17"/>
      <c r="FHI595" s="14"/>
      <c r="FHJ595" s="18"/>
      <c r="FHT595" s="17"/>
      <c r="FHY595" s="14"/>
      <c r="FHZ595" s="18"/>
      <c r="FIJ595" s="17"/>
      <c r="FIO595" s="14"/>
      <c r="FIP595" s="18"/>
      <c r="FIZ595" s="17"/>
      <c r="FJE595" s="14"/>
      <c r="FJF595" s="18"/>
      <c r="FJP595" s="17"/>
      <c r="FJU595" s="14"/>
      <c r="FJV595" s="18"/>
      <c r="FKF595" s="17"/>
      <c r="FKK595" s="14"/>
      <c r="FKL595" s="18"/>
      <c r="FKV595" s="17"/>
      <c r="FLA595" s="14"/>
      <c r="FLB595" s="18"/>
      <c r="FLL595" s="17"/>
      <c r="FLQ595" s="14"/>
      <c r="FLR595" s="18"/>
      <c r="FMB595" s="17"/>
      <c r="FMG595" s="14"/>
      <c r="FMH595" s="18"/>
      <c r="FMR595" s="17"/>
      <c r="FMW595" s="14"/>
      <c r="FMX595" s="18"/>
      <c r="FNH595" s="17"/>
      <c r="FNM595" s="14"/>
      <c r="FNN595" s="18"/>
      <c r="FNX595" s="17"/>
      <c r="FOC595" s="14"/>
      <c r="FOD595" s="18"/>
      <c r="FON595" s="17"/>
      <c r="FOS595" s="14"/>
      <c r="FOT595" s="18"/>
      <c r="FPD595" s="17"/>
      <c r="FPI595" s="14"/>
      <c r="FPJ595" s="18"/>
      <c r="FPT595" s="17"/>
      <c r="FPY595" s="14"/>
      <c r="FPZ595" s="18"/>
      <c r="FQJ595" s="17"/>
      <c r="FQO595" s="14"/>
      <c r="FQP595" s="18"/>
      <c r="FQZ595" s="17"/>
      <c r="FRE595" s="14"/>
      <c r="FRF595" s="18"/>
      <c r="FRP595" s="17"/>
      <c r="FRU595" s="14"/>
      <c r="FRV595" s="18"/>
      <c r="FSF595" s="17"/>
      <c r="FSK595" s="14"/>
      <c r="FSL595" s="18"/>
      <c r="FSV595" s="17"/>
      <c r="FTA595" s="14"/>
      <c r="FTB595" s="18"/>
      <c r="FTL595" s="17"/>
      <c r="FTQ595" s="14"/>
      <c r="FTR595" s="18"/>
      <c r="FUB595" s="17"/>
      <c r="FUG595" s="14"/>
      <c r="FUH595" s="18"/>
      <c r="FUR595" s="17"/>
      <c r="FUW595" s="14"/>
      <c r="FUX595" s="18"/>
      <c r="FVH595" s="17"/>
      <c r="FVM595" s="14"/>
      <c r="FVN595" s="18"/>
      <c r="FVX595" s="17"/>
      <c r="FWC595" s="14"/>
      <c r="FWD595" s="18"/>
      <c r="FWN595" s="17"/>
      <c r="FWS595" s="14"/>
      <c r="FWT595" s="18"/>
      <c r="FXD595" s="17"/>
      <c r="FXI595" s="14"/>
      <c r="FXJ595" s="18"/>
      <c r="FXT595" s="17"/>
      <c r="FXY595" s="14"/>
      <c r="FXZ595" s="18"/>
      <c r="FYJ595" s="17"/>
      <c r="FYO595" s="14"/>
      <c r="FYP595" s="18"/>
      <c r="FYZ595" s="17"/>
      <c r="FZE595" s="14"/>
      <c r="FZF595" s="18"/>
      <c r="FZP595" s="17"/>
      <c r="FZU595" s="14"/>
      <c r="FZV595" s="18"/>
      <c r="GAF595" s="17"/>
      <c r="GAK595" s="14"/>
      <c r="GAL595" s="18"/>
      <c r="GAV595" s="17"/>
      <c r="GBA595" s="14"/>
      <c r="GBB595" s="18"/>
      <c r="GBL595" s="17"/>
      <c r="GBQ595" s="14"/>
      <c r="GBR595" s="18"/>
      <c r="GCB595" s="17"/>
      <c r="GCG595" s="14"/>
      <c r="GCH595" s="18"/>
      <c r="GCR595" s="17"/>
      <c r="GCW595" s="14"/>
      <c r="GCX595" s="18"/>
      <c r="GDH595" s="17"/>
      <c r="GDM595" s="14"/>
      <c r="GDN595" s="18"/>
      <c r="GDX595" s="17"/>
      <c r="GEC595" s="14"/>
      <c r="GED595" s="18"/>
      <c r="GEN595" s="17"/>
      <c r="GES595" s="14"/>
      <c r="GET595" s="18"/>
      <c r="GFD595" s="17"/>
      <c r="GFI595" s="14"/>
      <c r="GFJ595" s="18"/>
      <c r="GFT595" s="17"/>
      <c r="GFY595" s="14"/>
      <c r="GFZ595" s="18"/>
      <c r="GGJ595" s="17"/>
      <c r="GGO595" s="14"/>
      <c r="GGP595" s="18"/>
      <c r="GGZ595" s="17"/>
      <c r="GHE595" s="14"/>
      <c r="GHF595" s="18"/>
      <c r="GHP595" s="17"/>
      <c r="GHU595" s="14"/>
      <c r="GHV595" s="18"/>
      <c r="GIF595" s="17"/>
      <c r="GIK595" s="14"/>
      <c r="GIL595" s="18"/>
      <c r="GIV595" s="17"/>
      <c r="GJA595" s="14"/>
      <c r="GJB595" s="18"/>
      <c r="GJL595" s="17"/>
      <c r="GJQ595" s="14"/>
      <c r="GJR595" s="18"/>
      <c r="GKB595" s="17"/>
      <c r="GKG595" s="14"/>
      <c r="GKH595" s="18"/>
      <c r="GKR595" s="17"/>
      <c r="GKW595" s="14"/>
      <c r="GKX595" s="18"/>
      <c r="GLH595" s="17"/>
      <c r="GLM595" s="14"/>
      <c r="GLN595" s="18"/>
      <c r="GLX595" s="17"/>
      <c r="GMC595" s="14"/>
      <c r="GMD595" s="18"/>
      <c r="GMN595" s="17"/>
      <c r="GMS595" s="14"/>
      <c r="GMT595" s="18"/>
      <c r="GND595" s="17"/>
      <c r="GNI595" s="14"/>
      <c r="GNJ595" s="18"/>
      <c r="GNT595" s="17"/>
      <c r="GNY595" s="14"/>
      <c r="GNZ595" s="18"/>
      <c r="GOJ595" s="17"/>
      <c r="GOO595" s="14"/>
      <c r="GOP595" s="18"/>
      <c r="GOZ595" s="17"/>
      <c r="GPE595" s="14"/>
      <c r="GPF595" s="18"/>
      <c r="GPP595" s="17"/>
      <c r="GPU595" s="14"/>
      <c r="GPV595" s="18"/>
      <c r="GQF595" s="17"/>
      <c r="GQK595" s="14"/>
      <c r="GQL595" s="18"/>
      <c r="GQV595" s="17"/>
      <c r="GRA595" s="14"/>
      <c r="GRB595" s="18"/>
      <c r="GRL595" s="17"/>
      <c r="GRQ595" s="14"/>
      <c r="GRR595" s="18"/>
      <c r="GSB595" s="17"/>
      <c r="GSG595" s="14"/>
      <c r="GSH595" s="18"/>
      <c r="GSR595" s="17"/>
      <c r="GSW595" s="14"/>
      <c r="GSX595" s="18"/>
      <c r="GTH595" s="17"/>
      <c r="GTM595" s="14"/>
      <c r="GTN595" s="18"/>
      <c r="GTX595" s="17"/>
      <c r="GUC595" s="14"/>
      <c r="GUD595" s="18"/>
      <c r="GUN595" s="17"/>
      <c r="GUS595" s="14"/>
      <c r="GUT595" s="18"/>
      <c r="GVD595" s="17"/>
      <c r="GVI595" s="14"/>
      <c r="GVJ595" s="18"/>
      <c r="GVT595" s="17"/>
      <c r="GVY595" s="14"/>
      <c r="GVZ595" s="18"/>
      <c r="GWJ595" s="17"/>
      <c r="GWO595" s="14"/>
      <c r="GWP595" s="18"/>
      <c r="GWZ595" s="17"/>
      <c r="GXE595" s="14"/>
      <c r="GXF595" s="18"/>
      <c r="GXP595" s="17"/>
      <c r="GXU595" s="14"/>
      <c r="GXV595" s="18"/>
      <c r="GYF595" s="17"/>
      <c r="GYK595" s="14"/>
      <c r="GYL595" s="18"/>
      <c r="GYV595" s="17"/>
      <c r="GZA595" s="14"/>
      <c r="GZB595" s="18"/>
      <c r="GZL595" s="17"/>
      <c r="GZQ595" s="14"/>
      <c r="GZR595" s="18"/>
      <c r="HAB595" s="17"/>
      <c r="HAG595" s="14"/>
      <c r="HAH595" s="18"/>
      <c r="HAR595" s="17"/>
      <c r="HAW595" s="14"/>
      <c r="HAX595" s="18"/>
      <c r="HBH595" s="17"/>
      <c r="HBM595" s="14"/>
      <c r="HBN595" s="18"/>
      <c r="HBX595" s="17"/>
      <c r="HCC595" s="14"/>
      <c r="HCD595" s="18"/>
      <c r="HCN595" s="17"/>
      <c r="HCS595" s="14"/>
      <c r="HCT595" s="18"/>
      <c r="HDD595" s="17"/>
      <c r="HDI595" s="14"/>
      <c r="HDJ595" s="18"/>
      <c r="HDT595" s="17"/>
      <c r="HDY595" s="14"/>
      <c r="HDZ595" s="18"/>
      <c r="HEJ595" s="17"/>
      <c r="HEO595" s="14"/>
      <c r="HEP595" s="18"/>
      <c r="HEZ595" s="17"/>
      <c r="HFE595" s="14"/>
      <c r="HFF595" s="18"/>
      <c r="HFP595" s="17"/>
      <c r="HFU595" s="14"/>
      <c r="HFV595" s="18"/>
      <c r="HGF595" s="17"/>
      <c r="HGK595" s="14"/>
      <c r="HGL595" s="18"/>
      <c r="HGV595" s="17"/>
      <c r="HHA595" s="14"/>
      <c r="HHB595" s="18"/>
      <c r="HHL595" s="17"/>
      <c r="HHQ595" s="14"/>
      <c r="HHR595" s="18"/>
      <c r="HIB595" s="17"/>
      <c r="HIG595" s="14"/>
      <c r="HIH595" s="18"/>
      <c r="HIR595" s="17"/>
      <c r="HIW595" s="14"/>
      <c r="HIX595" s="18"/>
      <c r="HJH595" s="17"/>
      <c r="HJM595" s="14"/>
      <c r="HJN595" s="18"/>
      <c r="HJX595" s="17"/>
      <c r="HKC595" s="14"/>
      <c r="HKD595" s="18"/>
      <c r="HKN595" s="17"/>
      <c r="HKS595" s="14"/>
      <c r="HKT595" s="18"/>
      <c r="HLD595" s="17"/>
      <c r="HLI595" s="14"/>
      <c r="HLJ595" s="18"/>
      <c r="HLT595" s="17"/>
      <c r="HLY595" s="14"/>
      <c r="HLZ595" s="18"/>
      <c r="HMJ595" s="17"/>
      <c r="HMO595" s="14"/>
      <c r="HMP595" s="18"/>
      <c r="HMZ595" s="17"/>
      <c r="HNE595" s="14"/>
      <c r="HNF595" s="18"/>
      <c r="HNP595" s="17"/>
      <c r="HNU595" s="14"/>
      <c r="HNV595" s="18"/>
      <c r="HOF595" s="17"/>
      <c r="HOK595" s="14"/>
      <c r="HOL595" s="18"/>
      <c r="HOV595" s="17"/>
      <c r="HPA595" s="14"/>
      <c r="HPB595" s="18"/>
      <c r="HPL595" s="17"/>
      <c r="HPQ595" s="14"/>
      <c r="HPR595" s="18"/>
      <c r="HQB595" s="17"/>
      <c r="HQG595" s="14"/>
      <c r="HQH595" s="18"/>
      <c r="HQR595" s="17"/>
      <c r="HQW595" s="14"/>
      <c r="HQX595" s="18"/>
      <c r="HRH595" s="17"/>
      <c r="HRM595" s="14"/>
      <c r="HRN595" s="18"/>
      <c r="HRX595" s="17"/>
      <c r="HSC595" s="14"/>
      <c r="HSD595" s="18"/>
      <c r="HSN595" s="17"/>
      <c r="HSS595" s="14"/>
      <c r="HST595" s="18"/>
      <c r="HTD595" s="17"/>
      <c r="HTI595" s="14"/>
      <c r="HTJ595" s="18"/>
      <c r="HTT595" s="17"/>
      <c r="HTY595" s="14"/>
      <c r="HTZ595" s="18"/>
      <c r="HUJ595" s="17"/>
      <c r="HUO595" s="14"/>
      <c r="HUP595" s="18"/>
      <c r="HUZ595" s="17"/>
      <c r="HVE595" s="14"/>
      <c r="HVF595" s="18"/>
      <c r="HVP595" s="17"/>
      <c r="HVU595" s="14"/>
      <c r="HVV595" s="18"/>
      <c r="HWF595" s="17"/>
      <c r="HWK595" s="14"/>
      <c r="HWL595" s="18"/>
      <c r="HWV595" s="17"/>
      <c r="HXA595" s="14"/>
      <c r="HXB595" s="18"/>
      <c r="HXL595" s="17"/>
      <c r="HXQ595" s="14"/>
      <c r="HXR595" s="18"/>
      <c r="HYB595" s="17"/>
      <c r="HYG595" s="14"/>
      <c r="HYH595" s="18"/>
      <c r="HYR595" s="17"/>
      <c r="HYW595" s="14"/>
      <c r="HYX595" s="18"/>
      <c r="HZH595" s="17"/>
      <c r="HZM595" s="14"/>
      <c r="HZN595" s="18"/>
      <c r="HZX595" s="17"/>
      <c r="IAC595" s="14"/>
      <c r="IAD595" s="18"/>
      <c r="IAN595" s="17"/>
      <c r="IAS595" s="14"/>
      <c r="IAT595" s="18"/>
      <c r="IBD595" s="17"/>
      <c r="IBI595" s="14"/>
      <c r="IBJ595" s="18"/>
      <c r="IBT595" s="17"/>
      <c r="IBY595" s="14"/>
      <c r="IBZ595" s="18"/>
      <c r="ICJ595" s="17"/>
      <c r="ICO595" s="14"/>
      <c r="ICP595" s="18"/>
      <c r="ICZ595" s="17"/>
      <c r="IDE595" s="14"/>
      <c r="IDF595" s="18"/>
      <c r="IDP595" s="17"/>
      <c r="IDU595" s="14"/>
      <c r="IDV595" s="18"/>
      <c r="IEF595" s="17"/>
      <c r="IEK595" s="14"/>
      <c r="IEL595" s="18"/>
      <c r="IEV595" s="17"/>
      <c r="IFA595" s="14"/>
      <c r="IFB595" s="18"/>
      <c r="IFL595" s="17"/>
      <c r="IFQ595" s="14"/>
      <c r="IFR595" s="18"/>
      <c r="IGB595" s="17"/>
      <c r="IGG595" s="14"/>
      <c r="IGH595" s="18"/>
      <c r="IGR595" s="17"/>
      <c r="IGW595" s="14"/>
      <c r="IGX595" s="18"/>
      <c r="IHH595" s="17"/>
      <c r="IHM595" s="14"/>
      <c r="IHN595" s="18"/>
      <c r="IHX595" s="17"/>
      <c r="IIC595" s="14"/>
      <c r="IID595" s="18"/>
      <c r="IIN595" s="17"/>
      <c r="IIS595" s="14"/>
      <c r="IIT595" s="18"/>
      <c r="IJD595" s="17"/>
      <c r="IJI595" s="14"/>
      <c r="IJJ595" s="18"/>
      <c r="IJT595" s="17"/>
      <c r="IJY595" s="14"/>
      <c r="IJZ595" s="18"/>
      <c r="IKJ595" s="17"/>
      <c r="IKO595" s="14"/>
      <c r="IKP595" s="18"/>
      <c r="IKZ595" s="17"/>
      <c r="ILE595" s="14"/>
      <c r="ILF595" s="18"/>
      <c r="ILP595" s="17"/>
      <c r="ILU595" s="14"/>
      <c r="ILV595" s="18"/>
      <c r="IMF595" s="17"/>
      <c r="IMK595" s="14"/>
      <c r="IML595" s="18"/>
      <c r="IMV595" s="17"/>
      <c r="INA595" s="14"/>
      <c r="INB595" s="18"/>
      <c r="INL595" s="17"/>
      <c r="INQ595" s="14"/>
      <c r="INR595" s="18"/>
      <c r="IOB595" s="17"/>
      <c r="IOG595" s="14"/>
      <c r="IOH595" s="18"/>
      <c r="IOR595" s="17"/>
      <c r="IOW595" s="14"/>
      <c r="IOX595" s="18"/>
      <c r="IPH595" s="17"/>
      <c r="IPM595" s="14"/>
      <c r="IPN595" s="18"/>
      <c r="IPX595" s="17"/>
      <c r="IQC595" s="14"/>
      <c r="IQD595" s="18"/>
      <c r="IQN595" s="17"/>
      <c r="IQS595" s="14"/>
      <c r="IQT595" s="18"/>
      <c r="IRD595" s="17"/>
      <c r="IRI595" s="14"/>
      <c r="IRJ595" s="18"/>
      <c r="IRT595" s="17"/>
      <c r="IRY595" s="14"/>
      <c r="IRZ595" s="18"/>
      <c r="ISJ595" s="17"/>
      <c r="ISO595" s="14"/>
      <c r="ISP595" s="18"/>
      <c r="ISZ595" s="17"/>
      <c r="ITE595" s="14"/>
      <c r="ITF595" s="18"/>
      <c r="ITP595" s="17"/>
      <c r="ITU595" s="14"/>
      <c r="ITV595" s="18"/>
      <c r="IUF595" s="17"/>
      <c r="IUK595" s="14"/>
      <c r="IUL595" s="18"/>
      <c r="IUV595" s="17"/>
      <c r="IVA595" s="14"/>
      <c r="IVB595" s="18"/>
      <c r="IVL595" s="17"/>
      <c r="IVQ595" s="14"/>
      <c r="IVR595" s="18"/>
      <c r="IWB595" s="17"/>
      <c r="IWG595" s="14"/>
      <c r="IWH595" s="18"/>
      <c r="IWR595" s="17"/>
      <c r="IWW595" s="14"/>
      <c r="IWX595" s="18"/>
      <c r="IXH595" s="17"/>
      <c r="IXM595" s="14"/>
      <c r="IXN595" s="18"/>
      <c r="IXX595" s="17"/>
      <c r="IYC595" s="14"/>
      <c r="IYD595" s="18"/>
      <c r="IYN595" s="17"/>
      <c r="IYS595" s="14"/>
      <c r="IYT595" s="18"/>
      <c r="IZD595" s="17"/>
      <c r="IZI595" s="14"/>
      <c r="IZJ595" s="18"/>
      <c r="IZT595" s="17"/>
      <c r="IZY595" s="14"/>
      <c r="IZZ595" s="18"/>
      <c r="JAJ595" s="17"/>
      <c r="JAO595" s="14"/>
      <c r="JAP595" s="18"/>
      <c r="JAZ595" s="17"/>
      <c r="JBE595" s="14"/>
      <c r="JBF595" s="18"/>
      <c r="JBP595" s="17"/>
      <c r="JBU595" s="14"/>
      <c r="JBV595" s="18"/>
      <c r="JCF595" s="17"/>
      <c r="JCK595" s="14"/>
      <c r="JCL595" s="18"/>
      <c r="JCV595" s="17"/>
      <c r="JDA595" s="14"/>
      <c r="JDB595" s="18"/>
      <c r="JDL595" s="17"/>
      <c r="JDQ595" s="14"/>
      <c r="JDR595" s="18"/>
      <c r="JEB595" s="17"/>
      <c r="JEG595" s="14"/>
      <c r="JEH595" s="18"/>
      <c r="JER595" s="17"/>
      <c r="JEW595" s="14"/>
      <c r="JEX595" s="18"/>
      <c r="JFH595" s="17"/>
      <c r="JFM595" s="14"/>
      <c r="JFN595" s="18"/>
      <c r="JFX595" s="17"/>
      <c r="JGC595" s="14"/>
      <c r="JGD595" s="18"/>
      <c r="JGN595" s="17"/>
      <c r="JGS595" s="14"/>
      <c r="JGT595" s="18"/>
      <c r="JHD595" s="17"/>
      <c r="JHI595" s="14"/>
      <c r="JHJ595" s="18"/>
      <c r="JHT595" s="17"/>
      <c r="JHY595" s="14"/>
      <c r="JHZ595" s="18"/>
      <c r="JIJ595" s="17"/>
      <c r="JIO595" s="14"/>
      <c r="JIP595" s="18"/>
      <c r="JIZ595" s="17"/>
      <c r="JJE595" s="14"/>
      <c r="JJF595" s="18"/>
      <c r="JJP595" s="17"/>
      <c r="JJU595" s="14"/>
      <c r="JJV595" s="18"/>
      <c r="JKF595" s="17"/>
      <c r="JKK595" s="14"/>
      <c r="JKL595" s="18"/>
      <c r="JKV595" s="17"/>
      <c r="JLA595" s="14"/>
      <c r="JLB595" s="18"/>
      <c r="JLL595" s="17"/>
      <c r="JLQ595" s="14"/>
      <c r="JLR595" s="18"/>
      <c r="JMB595" s="17"/>
      <c r="JMG595" s="14"/>
      <c r="JMH595" s="18"/>
      <c r="JMR595" s="17"/>
      <c r="JMW595" s="14"/>
      <c r="JMX595" s="18"/>
      <c r="JNH595" s="17"/>
      <c r="JNM595" s="14"/>
      <c r="JNN595" s="18"/>
      <c r="JNX595" s="17"/>
      <c r="JOC595" s="14"/>
      <c r="JOD595" s="18"/>
      <c r="JON595" s="17"/>
      <c r="JOS595" s="14"/>
      <c r="JOT595" s="18"/>
      <c r="JPD595" s="17"/>
      <c r="JPI595" s="14"/>
      <c r="JPJ595" s="18"/>
      <c r="JPT595" s="17"/>
      <c r="JPY595" s="14"/>
      <c r="JPZ595" s="18"/>
      <c r="JQJ595" s="17"/>
      <c r="JQO595" s="14"/>
      <c r="JQP595" s="18"/>
      <c r="JQZ595" s="17"/>
      <c r="JRE595" s="14"/>
      <c r="JRF595" s="18"/>
      <c r="JRP595" s="17"/>
      <c r="JRU595" s="14"/>
      <c r="JRV595" s="18"/>
      <c r="JSF595" s="17"/>
      <c r="JSK595" s="14"/>
      <c r="JSL595" s="18"/>
      <c r="JSV595" s="17"/>
      <c r="JTA595" s="14"/>
      <c r="JTB595" s="18"/>
      <c r="JTL595" s="17"/>
      <c r="JTQ595" s="14"/>
      <c r="JTR595" s="18"/>
      <c r="JUB595" s="17"/>
      <c r="JUG595" s="14"/>
      <c r="JUH595" s="18"/>
      <c r="JUR595" s="17"/>
      <c r="JUW595" s="14"/>
      <c r="JUX595" s="18"/>
      <c r="JVH595" s="17"/>
      <c r="JVM595" s="14"/>
      <c r="JVN595" s="18"/>
      <c r="JVX595" s="17"/>
      <c r="JWC595" s="14"/>
      <c r="JWD595" s="18"/>
      <c r="JWN595" s="17"/>
      <c r="JWS595" s="14"/>
      <c r="JWT595" s="18"/>
      <c r="JXD595" s="17"/>
      <c r="JXI595" s="14"/>
      <c r="JXJ595" s="18"/>
      <c r="JXT595" s="17"/>
      <c r="JXY595" s="14"/>
      <c r="JXZ595" s="18"/>
      <c r="JYJ595" s="17"/>
      <c r="JYO595" s="14"/>
      <c r="JYP595" s="18"/>
      <c r="JYZ595" s="17"/>
      <c r="JZE595" s="14"/>
      <c r="JZF595" s="18"/>
      <c r="JZP595" s="17"/>
      <c r="JZU595" s="14"/>
      <c r="JZV595" s="18"/>
      <c r="KAF595" s="17"/>
      <c r="KAK595" s="14"/>
      <c r="KAL595" s="18"/>
      <c r="KAV595" s="17"/>
      <c r="KBA595" s="14"/>
      <c r="KBB595" s="18"/>
      <c r="KBL595" s="17"/>
      <c r="KBQ595" s="14"/>
      <c r="KBR595" s="18"/>
      <c r="KCB595" s="17"/>
      <c r="KCG595" s="14"/>
      <c r="KCH595" s="18"/>
      <c r="KCR595" s="17"/>
      <c r="KCW595" s="14"/>
      <c r="KCX595" s="18"/>
      <c r="KDH595" s="17"/>
      <c r="KDM595" s="14"/>
      <c r="KDN595" s="18"/>
      <c r="KDX595" s="17"/>
      <c r="KEC595" s="14"/>
      <c r="KED595" s="18"/>
      <c r="KEN595" s="17"/>
      <c r="KES595" s="14"/>
      <c r="KET595" s="18"/>
      <c r="KFD595" s="17"/>
      <c r="KFI595" s="14"/>
      <c r="KFJ595" s="18"/>
      <c r="KFT595" s="17"/>
      <c r="KFY595" s="14"/>
      <c r="KFZ595" s="18"/>
      <c r="KGJ595" s="17"/>
      <c r="KGO595" s="14"/>
      <c r="KGP595" s="18"/>
      <c r="KGZ595" s="17"/>
      <c r="KHE595" s="14"/>
      <c r="KHF595" s="18"/>
      <c r="KHP595" s="17"/>
      <c r="KHU595" s="14"/>
      <c r="KHV595" s="18"/>
      <c r="KIF595" s="17"/>
      <c r="KIK595" s="14"/>
      <c r="KIL595" s="18"/>
      <c r="KIV595" s="17"/>
      <c r="KJA595" s="14"/>
      <c r="KJB595" s="18"/>
      <c r="KJL595" s="17"/>
      <c r="KJQ595" s="14"/>
      <c r="KJR595" s="18"/>
      <c r="KKB595" s="17"/>
      <c r="KKG595" s="14"/>
      <c r="KKH595" s="18"/>
      <c r="KKR595" s="17"/>
      <c r="KKW595" s="14"/>
      <c r="KKX595" s="18"/>
      <c r="KLH595" s="17"/>
      <c r="KLM595" s="14"/>
      <c r="KLN595" s="18"/>
      <c r="KLX595" s="17"/>
      <c r="KMC595" s="14"/>
      <c r="KMD595" s="18"/>
      <c r="KMN595" s="17"/>
      <c r="KMS595" s="14"/>
      <c r="KMT595" s="18"/>
      <c r="KND595" s="17"/>
      <c r="KNI595" s="14"/>
      <c r="KNJ595" s="18"/>
      <c r="KNT595" s="17"/>
      <c r="KNY595" s="14"/>
      <c r="KNZ595" s="18"/>
      <c r="KOJ595" s="17"/>
      <c r="KOO595" s="14"/>
      <c r="KOP595" s="18"/>
      <c r="KOZ595" s="17"/>
      <c r="KPE595" s="14"/>
      <c r="KPF595" s="18"/>
      <c r="KPP595" s="17"/>
      <c r="KPU595" s="14"/>
      <c r="KPV595" s="18"/>
      <c r="KQF595" s="17"/>
      <c r="KQK595" s="14"/>
      <c r="KQL595" s="18"/>
      <c r="KQV595" s="17"/>
      <c r="KRA595" s="14"/>
      <c r="KRB595" s="18"/>
      <c r="KRL595" s="17"/>
      <c r="KRQ595" s="14"/>
      <c r="KRR595" s="18"/>
      <c r="KSB595" s="17"/>
      <c r="KSG595" s="14"/>
      <c r="KSH595" s="18"/>
      <c r="KSR595" s="17"/>
      <c r="KSW595" s="14"/>
      <c r="KSX595" s="18"/>
      <c r="KTH595" s="17"/>
      <c r="KTM595" s="14"/>
      <c r="KTN595" s="18"/>
      <c r="KTX595" s="17"/>
      <c r="KUC595" s="14"/>
      <c r="KUD595" s="18"/>
      <c r="KUN595" s="17"/>
      <c r="KUS595" s="14"/>
      <c r="KUT595" s="18"/>
      <c r="KVD595" s="17"/>
      <c r="KVI595" s="14"/>
      <c r="KVJ595" s="18"/>
      <c r="KVT595" s="17"/>
      <c r="KVY595" s="14"/>
      <c r="KVZ595" s="18"/>
      <c r="KWJ595" s="17"/>
      <c r="KWO595" s="14"/>
      <c r="KWP595" s="18"/>
      <c r="KWZ595" s="17"/>
      <c r="KXE595" s="14"/>
      <c r="KXF595" s="18"/>
      <c r="KXP595" s="17"/>
      <c r="KXU595" s="14"/>
      <c r="KXV595" s="18"/>
      <c r="KYF595" s="17"/>
      <c r="KYK595" s="14"/>
      <c r="KYL595" s="18"/>
      <c r="KYV595" s="17"/>
      <c r="KZA595" s="14"/>
      <c r="KZB595" s="18"/>
      <c r="KZL595" s="17"/>
      <c r="KZQ595" s="14"/>
      <c r="KZR595" s="18"/>
      <c r="LAB595" s="17"/>
      <c r="LAG595" s="14"/>
      <c r="LAH595" s="18"/>
      <c r="LAR595" s="17"/>
      <c r="LAW595" s="14"/>
      <c r="LAX595" s="18"/>
      <c r="LBH595" s="17"/>
      <c r="LBM595" s="14"/>
      <c r="LBN595" s="18"/>
      <c r="LBX595" s="17"/>
      <c r="LCC595" s="14"/>
      <c r="LCD595" s="18"/>
      <c r="LCN595" s="17"/>
      <c r="LCS595" s="14"/>
      <c r="LCT595" s="18"/>
      <c r="LDD595" s="17"/>
      <c r="LDI595" s="14"/>
      <c r="LDJ595" s="18"/>
      <c r="LDT595" s="17"/>
      <c r="LDY595" s="14"/>
      <c r="LDZ595" s="18"/>
      <c r="LEJ595" s="17"/>
      <c r="LEO595" s="14"/>
      <c r="LEP595" s="18"/>
      <c r="LEZ595" s="17"/>
      <c r="LFE595" s="14"/>
      <c r="LFF595" s="18"/>
      <c r="LFP595" s="17"/>
      <c r="LFU595" s="14"/>
      <c r="LFV595" s="18"/>
      <c r="LGF595" s="17"/>
      <c r="LGK595" s="14"/>
      <c r="LGL595" s="18"/>
      <c r="LGV595" s="17"/>
      <c r="LHA595" s="14"/>
      <c r="LHB595" s="18"/>
      <c r="LHL595" s="17"/>
      <c r="LHQ595" s="14"/>
      <c r="LHR595" s="18"/>
      <c r="LIB595" s="17"/>
      <c r="LIG595" s="14"/>
      <c r="LIH595" s="18"/>
      <c r="LIR595" s="17"/>
      <c r="LIW595" s="14"/>
      <c r="LIX595" s="18"/>
      <c r="LJH595" s="17"/>
      <c r="LJM595" s="14"/>
      <c r="LJN595" s="18"/>
      <c r="LJX595" s="17"/>
      <c r="LKC595" s="14"/>
      <c r="LKD595" s="18"/>
      <c r="LKN595" s="17"/>
      <c r="LKS595" s="14"/>
      <c r="LKT595" s="18"/>
      <c r="LLD595" s="17"/>
      <c r="LLI595" s="14"/>
      <c r="LLJ595" s="18"/>
      <c r="LLT595" s="17"/>
      <c r="LLY595" s="14"/>
      <c r="LLZ595" s="18"/>
      <c r="LMJ595" s="17"/>
      <c r="LMO595" s="14"/>
      <c r="LMP595" s="18"/>
      <c r="LMZ595" s="17"/>
      <c r="LNE595" s="14"/>
      <c r="LNF595" s="18"/>
      <c r="LNP595" s="17"/>
      <c r="LNU595" s="14"/>
      <c r="LNV595" s="18"/>
      <c r="LOF595" s="17"/>
      <c r="LOK595" s="14"/>
      <c r="LOL595" s="18"/>
      <c r="LOV595" s="17"/>
      <c r="LPA595" s="14"/>
      <c r="LPB595" s="18"/>
      <c r="LPL595" s="17"/>
      <c r="LPQ595" s="14"/>
      <c r="LPR595" s="18"/>
      <c r="LQB595" s="17"/>
      <c r="LQG595" s="14"/>
      <c r="LQH595" s="18"/>
      <c r="LQR595" s="17"/>
      <c r="LQW595" s="14"/>
      <c r="LQX595" s="18"/>
      <c r="LRH595" s="17"/>
      <c r="LRM595" s="14"/>
      <c r="LRN595" s="18"/>
      <c r="LRX595" s="17"/>
      <c r="LSC595" s="14"/>
      <c r="LSD595" s="18"/>
      <c r="LSN595" s="17"/>
      <c r="LSS595" s="14"/>
      <c r="LST595" s="18"/>
      <c r="LTD595" s="17"/>
      <c r="LTI595" s="14"/>
      <c r="LTJ595" s="18"/>
      <c r="LTT595" s="17"/>
      <c r="LTY595" s="14"/>
      <c r="LTZ595" s="18"/>
      <c r="LUJ595" s="17"/>
      <c r="LUO595" s="14"/>
      <c r="LUP595" s="18"/>
      <c r="LUZ595" s="17"/>
      <c r="LVE595" s="14"/>
      <c r="LVF595" s="18"/>
      <c r="LVP595" s="17"/>
      <c r="LVU595" s="14"/>
      <c r="LVV595" s="18"/>
      <c r="LWF595" s="17"/>
      <c r="LWK595" s="14"/>
      <c r="LWL595" s="18"/>
      <c r="LWV595" s="17"/>
      <c r="LXA595" s="14"/>
      <c r="LXB595" s="18"/>
      <c r="LXL595" s="17"/>
      <c r="LXQ595" s="14"/>
      <c r="LXR595" s="18"/>
      <c r="LYB595" s="17"/>
      <c r="LYG595" s="14"/>
      <c r="LYH595" s="18"/>
      <c r="LYR595" s="17"/>
      <c r="LYW595" s="14"/>
      <c r="LYX595" s="18"/>
      <c r="LZH595" s="17"/>
      <c r="LZM595" s="14"/>
      <c r="LZN595" s="18"/>
      <c r="LZX595" s="17"/>
      <c r="MAC595" s="14"/>
      <c r="MAD595" s="18"/>
      <c r="MAN595" s="17"/>
      <c r="MAS595" s="14"/>
      <c r="MAT595" s="18"/>
      <c r="MBD595" s="17"/>
      <c r="MBI595" s="14"/>
      <c r="MBJ595" s="18"/>
      <c r="MBT595" s="17"/>
      <c r="MBY595" s="14"/>
      <c r="MBZ595" s="18"/>
      <c r="MCJ595" s="17"/>
      <c r="MCO595" s="14"/>
      <c r="MCP595" s="18"/>
      <c r="MCZ595" s="17"/>
      <c r="MDE595" s="14"/>
      <c r="MDF595" s="18"/>
      <c r="MDP595" s="17"/>
      <c r="MDU595" s="14"/>
      <c r="MDV595" s="18"/>
      <c r="MEF595" s="17"/>
      <c r="MEK595" s="14"/>
      <c r="MEL595" s="18"/>
      <c r="MEV595" s="17"/>
      <c r="MFA595" s="14"/>
      <c r="MFB595" s="18"/>
      <c r="MFL595" s="17"/>
      <c r="MFQ595" s="14"/>
      <c r="MFR595" s="18"/>
      <c r="MGB595" s="17"/>
      <c r="MGG595" s="14"/>
      <c r="MGH595" s="18"/>
      <c r="MGR595" s="17"/>
      <c r="MGW595" s="14"/>
      <c r="MGX595" s="18"/>
      <c r="MHH595" s="17"/>
      <c r="MHM595" s="14"/>
      <c r="MHN595" s="18"/>
      <c r="MHX595" s="17"/>
      <c r="MIC595" s="14"/>
      <c r="MID595" s="18"/>
      <c r="MIN595" s="17"/>
      <c r="MIS595" s="14"/>
      <c r="MIT595" s="18"/>
      <c r="MJD595" s="17"/>
      <c r="MJI595" s="14"/>
      <c r="MJJ595" s="18"/>
      <c r="MJT595" s="17"/>
      <c r="MJY595" s="14"/>
      <c r="MJZ595" s="18"/>
      <c r="MKJ595" s="17"/>
      <c r="MKO595" s="14"/>
      <c r="MKP595" s="18"/>
      <c r="MKZ595" s="17"/>
      <c r="MLE595" s="14"/>
      <c r="MLF595" s="18"/>
      <c r="MLP595" s="17"/>
      <c r="MLU595" s="14"/>
      <c r="MLV595" s="18"/>
      <c r="MMF595" s="17"/>
      <c r="MMK595" s="14"/>
      <c r="MML595" s="18"/>
      <c r="MMV595" s="17"/>
      <c r="MNA595" s="14"/>
      <c r="MNB595" s="18"/>
      <c r="MNL595" s="17"/>
      <c r="MNQ595" s="14"/>
      <c r="MNR595" s="18"/>
      <c r="MOB595" s="17"/>
      <c r="MOG595" s="14"/>
      <c r="MOH595" s="18"/>
      <c r="MOR595" s="17"/>
      <c r="MOW595" s="14"/>
      <c r="MOX595" s="18"/>
      <c r="MPH595" s="17"/>
      <c r="MPM595" s="14"/>
      <c r="MPN595" s="18"/>
      <c r="MPX595" s="17"/>
      <c r="MQC595" s="14"/>
      <c r="MQD595" s="18"/>
      <c r="MQN595" s="17"/>
      <c r="MQS595" s="14"/>
      <c r="MQT595" s="18"/>
      <c r="MRD595" s="17"/>
      <c r="MRI595" s="14"/>
      <c r="MRJ595" s="18"/>
      <c r="MRT595" s="17"/>
      <c r="MRY595" s="14"/>
      <c r="MRZ595" s="18"/>
      <c r="MSJ595" s="17"/>
      <c r="MSO595" s="14"/>
      <c r="MSP595" s="18"/>
      <c r="MSZ595" s="17"/>
      <c r="MTE595" s="14"/>
      <c r="MTF595" s="18"/>
      <c r="MTP595" s="17"/>
      <c r="MTU595" s="14"/>
      <c r="MTV595" s="18"/>
      <c r="MUF595" s="17"/>
      <c r="MUK595" s="14"/>
      <c r="MUL595" s="18"/>
      <c r="MUV595" s="17"/>
      <c r="MVA595" s="14"/>
      <c r="MVB595" s="18"/>
      <c r="MVL595" s="17"/>
      <c r="MVQ595" s="14"/>
      <c r="MVR595" s="18"/>
      <c r="MWB595" s="17"/>
      <c r="MWG595" s="14"/>
      <c r="MWH595" s="18"/>
      <c r="MWR595" s="17"/>
      <c r="MWW595" s="14"/>
      <c r="MWX595" s="18"/>
      <c r="MXH595" s="17"/>
      <c r="MXM595" s="14"/>
      <c r="MXN595" s="18"/>
      <c r="MXX595" s="17"/>
      <c r="MYC595" s="14"/>
      <c r="MYD595" s="18"/>
      <c r="MYN595" s="17"/>
      <c r="MYS595" s="14"/>
      <c r="MYT595" s="18"/>
      <c r="MZD595" s="17"/>
      <c r="MZI595" s="14"/>
      <c r="MZJ595" s="18"/>
      <c r="MZT595" s="17"/>
      <c r="MZY595" s="14"/>
      <c r="MZZ595" s="18"/>
      <c r="NAJ595" s="17"/>
      <c r="NAO595" s="14"/>
      <c r="NAP595" s="18"/>
      <c r="NAZ595" s="17"/>
      <c r="NBE595" s="14"/>
      <c r="NBF595" s="18"/>
      <c r="NBP595" s="17"/>
      <c r="NBU595" s="14"/>
      <c r="NBV595" s="18"/>
      <c r="NCF595" s="17"/>
      <c r="NCK595" s="14"/>
      <c r="NCL595" s="18"/>
      <c r="NCV595" s="17"/>
      <c r="NDA595" s="14"/>
      <c r="NDB595" s="18"/>
      <c r="NDL595" s="17"/>
      <c r="NDQ595" s="14"/>
      <c r="NDR595" s="18"/>
      <c r="NEB595" s="17"/>
      <c r="NEG595" s="14"/>
      <c r="NEH595" s="18"/>
      <c r="NER595" s="17"/>
      <c r="NEW595" s="14"/>
      <c r="NEX595" s="18"/>
      <c r="NFH595" s="17"/>
      <c r="NFM595" s="14"/>
      <c r="NFN595" s="18"/>
      <c r="NFX595" s="17"/>
      <c r="NGC595" s="14"/>
      <c r="NGD595" s="18"/>
      <c r="NGN595" s="17"/>
      <c r="NGS595" s="14"/>
      <c r="NGT595" s="18"/>
      <c r="NHD595" s="17"/>
      <c r="NHI595" s="14"/>
      <c r="NHJ595" s="18"/>
      <c r="NHT595" s="17"/>
      <c r="NHY595" s="14"/>
      <c r="NHZ595" s="18"/>
      <c r="NIJ595" s="17"/>
      <c r="NIO595" s="14"/>
      <c r="NIP595" s="18"/>
      <c r="NIZ595" s="17"/>
      <c r="NJE595" s="14"/>
      <c r="NJF595" s="18"/>
      <c r="NJP595" s="17"/>
      <c r="NJU595" s="14"/>
      <c r="NJV595" s="18"/>
      <c r="NKF595" s="17"/>
      <c r="NKK595" s="14"/>
      <c r="NKL595" s="18"/>
      <c r="NKV595" s="17"/>
      <c r="NLA595" s="14"/>
      <c r="NLB595" s="18"/>
      <c r="NLL595" s="17"/>
      <c r="NLQ595" s="14"/>
      <c r="NLR595" s="18"/>
      <c r="NMB595" s="17"/>
      <c r="NMG595" s="14"/>
      <c r="NMH595" s="18"/>
      <c r="NMR595" s="17"/>
      <c r="NMW595" s="14"/>
      <c r="NMX595" s="18"/>
      <c r="NNH595" s="17"/>
      <c r="NNM595" s="14"/>
      <c r="NNN595" s="18"/>
      <c r="NNX595" s="17"/>
      <c r="NOC595" s="14"/>
      <c r="NOD595" s="18"/>
      <c r="NON595" s="17"/>
      <c r="NOS595" s="14"/>
      <c r="NOT595" s="18"/>
      <c r="NPD595" s="17"/>
      <c r="NPI595" s="14"/>
      <c r="NPJ595" s="18"/>
      <c r="NPT595" s="17"/>
      <c r="NPY595" s="14"/>
      <c r="NPZ595" s="18"/>
      <c r="NQJ595" s="17"/>
      <c r="NQO595" s="14"/>
      <c r="NQP595" s="18"/>
      <c r="NQZ595" s="17"/>
      <c r="NRE595" s="14"/>
      <c r="NRF595" s="18"/>
      <c r="NRP595" s="17"/>
      <c r="NRU595" s="14"/>
      <c r="NRV595" s="18"/>
      <c r="NSF595" s="17"/>
      <c r="NSK595" s="14"/>
      <c r="NSL595" s="18"/>
      <c r="NSV595" s="17"/>
      <c r="NTA595" s="14"/>
      <c r="NTB595" s="18"/>
      <c r="NTL595" s="17"/>
      <c r="NTQ595" s="14"/>
      <c r="NTR595" s="18"/>
      <c r="NUB595" s="17"/>
      <c r="NUG595" s="14"/>
      <c r="NUH595" s="18"/>
      <c r="NUR595" s="17"/>
      <c r="NUW595" s="14"/>
      <c r="NUX595" s="18"/>
      <c r="NVH595" s="17"/>
      <c r="NVM595" s="14"/>
      <c r="NVN595" s="18"/>
      <c r="NVX595" s="17"/>
      <c r="NWC595" s="14"/>
      <c r="NWD595" s="18"/>
      <c r="NWN595" s="17"/>
      <c r="NWS595" s="14"/>
      <c r="NWT595" s="18"/>
      <c r="NXD595" s="17"/>
      <c r="NXI595" s="14"/>
      <c r="NXJ595" s="18"/>
      <c r="NXT595" s="17"/>
      <c r="NXY595" s="14"/>
      <c r="NXZ595" s="18"/>
      <c r="NYJ595" s="17"/>
      <c r="NYO595" s="14"/>
      <c r="NYP595" s="18"/>
      <c r="NYZ595" s="17"/>
      <c r="NZE595" s="14"/>
      <c r="NZF595" s="18"/>
      <c r="NZP595" s="17"/>
      <c r="NZU595" s="14"/>
      <c r="NZV595" s="18"/>
      <c r="OAF595" s="17"/>
      <c r="OAK595" s="14"/>
      <c r="OAL595" s="18"/>
      <c r="OAV595" s="17"/>
      <c r="OBA595" s="14"/>
      <c r="OBB595" s="18"/>
      <c r="OBL595" s="17"/>
      <c r="OBQ595" s="14"/>
      <c r="OBR595" s="18"/>
      <c r="OCB595" s="17"/>
      <c r="OCG595" s="14"/>
      <c r="OCH595" s="18"/>
      <c r="OCR595" s="17"/>
      <c r="OCW595" s="14"/>
      <c r="OCX595" s="18"/>
      <c r="ODH595" s="17"/>
      <c r="ODM595" s="14"/>
      <c r="ODN595" s="18"/>
      <c r="ODX595" s="17"/>
      <c r="OEC595" s="14"/>
      <c r="OED595" s="18"/>
      <c r="OEN595" s="17"/>
      <c r="OES595" s="14"/>
      <c r="OET595" s="18"/>
      <c r="OFD595" s="17"/>
      <c r="OFI595" s="14"/>
      <c r="OFJ595" s="18"/>
      <c r="OFT595" s="17"/>
      <c r="OFY595" s="14"/>
      <c r="OFZ595" s="18"/>
      <c r="OGJ595" s="17"/>
      <c r="OGO595" s="14"/>
      <c r="OGP595" s="18"/>
      <c r="OGZ595" s="17"/>
      <c r="OHE595" s="14"/>
      <c r="OHF595" s="18"/>
      <c r="OHP595" s="17"/>
      <c r="OHU595" s="14"/>
      <c r="OHV595" s="18"/>
      <c r="OIF595" s="17"/>
      <c r="OIK595" s="14"/>
      <c r="OIL595" s="18"/>
      <c r="OIV595" s="17"/>
      <c r="OJA595" s="14"/>
      <c r="OJB595" s="18"/>
      <c r="OJL595" s="17"/>
      <c r="OJQ595" s="14"/>
      <c r="OJR595" s="18"/>
      <c r="OKB595" s="17"/>
      <c r="OKG595" s="14"/>
      <c r="OKH595" s="18"/>
      <c r="OKR595" s="17"/>
      <c r="OKW595" s="14"/>
      <c r="OKX595" s="18"/>
      <c r="OLH595" s="17"/>
      <c r="OLM595" s="14"/>
      <c r="OLN595" s="18"/>
      <c r="OLX595" s="17"/>
      <c r="OMC595" s="14"/>
      <c r="OMD595" s="18"/>
      <c r="OMN595" s="17"/>
      <c r="OMS595" s="14"/>
      <c r="OMT595" s="18"/>
      <c r="OND595" s="17"/>
      <c r="ONI595" s="14"/>
      <c r="ONJ595" s="18"/>
      <c r="ONT595" s="17"/>
      <c r="ONY595" s="14"/>
      <c r="ONZ595" s="18"/>
      <c r="OOJ595" s="17"/>
      <c r="OOO595" s="14"/>
      <c r="OOP595" s="18"/>
      <c r="OOZ595" s="17"/>
      <c r="OPE595" s="14"/>
      <c r="OPF595" s="18"/>
      <c r="OPP595" s="17"/>
      <c r="OPU595" s="14"/>
      <c r="OPV595" s="18"/>
      <c r="OQF595" s="17"/>
      <c r="OQK595" s="14"/>
      <c r="OQL595" s="18"/>
      <c r="OQV595" s="17"/>
      <c r="ORA595" s="14"/>
      <c r="ORB595" s="18"/>
      <c r="ORL595" s="17"/>
      <c r="ORQ595" s="14"/>
      <c r="ORR595" s="18"/>
      <c r="OSB595" s="17"/>
      <c r="OSG595" s="14"/>
      <c r="OSH595" s="18"/>
      <c r="OSR595" s="17"/>
      <c r="OSW595" s="14"/>
      <c r="OSX595" s="18"/>
      <c r="OTH595" s="17"/>
      <c r="OTM595" s="14"/>
      <c r="OTN595" s="18"/>
      <c r="OTX595" s="17"/>
      <c r="OUC595" s="14"/>
      <c r="OUD595" s="18"/>
      <c r="OUN595" s="17"/>
      <c r="OUS595" s="14"/>
      <c r="OUT595" s="18"/>
      <c r="OVD595" s="17"/>
      <c r="OVI595" s="14"/>
      <c r="OVJ595" s="18"/>
      <c r="OVT595" s="17"/>
      <c r="OVY595" s="14"/>
      <c r="OVZ595" s="18"/>
      <c r="OWJ595" s="17"/>
      <c r="OWO595" s="14"/>
      <c r="OWP595" s="18"/>
      <c r="OWZ595" s="17"/>
      <c r="OXE595" s="14"/>
      <c r="OXF595" s="18"/>
      <c r="OXP595" s="17"/>
      <c r="OXU595" s="14"/>
      <c r="OXV595" s="18"/>
      <c r="OYF595" s="17"/>
      <c r="OYK595" s="14"/>
      <c r="OYL595" s="18"/>
      <c r="OYV595" s="17"/>
      <c r="OZA595" s="14"/>
      <c r="OZB595" s="18"/>
      <c r="OZL595" s="17"/>
      <c r="OZQ595" s="14"/>
      <c r="OZR595" s="18"/>
      <c r="PAB595" s="17"/>
      <c r="PAG595" s="14"/>
      <c r="PAH595" s="18"/>
      <c r="PAR595" s="17"/>
      <c r="PAW595" s="14"/>
      <c r="PAX595" s="18"/>
      <c r="PBH595" s="17"/>
      <c r="PBM595" s="14"/>
      <c r="PBN595" s="18"/>
      <c r="PBX595" s="17"/>
      <c r="PCC595" s="14"/>
      <c r="PCD595" s="18"/>
      <c r="PCN595" s="17"/>
      <c r="PCS595" s="14"/>
      <c r="PCT595" s="18"/>
      <c r="PDD595" s="17"/>
      <c r="PDI595" s="14"/>
      <c r="PDJ595" s="18"/>
      <c r="PDT595" s="17"/>
      <c r="PDY595" s="14"/>
      <c r="PDZ595" s="18"/>
      <c r="PEJ595" s="17"/>
      <c r="PEO595" s="14"/>
      <c r="PEP595" s="18"/>
      <c r="PEZ595" s="17"/>
      <c r="PFE595" s="14"/>
      <c r="PFF595" s="18"/>
      <c r="PFP595" s="17"/>
      <c r="PFU595" s="14"/>
      <c r="PFV595" s="18"/>
      <c r="PGF595" s="17"/>
      <c r="PGK595" s="14"/>
      <c r="PGL595" s="18"/>
      <c r="PGV595" s="17"/>
      <c r="PHA595" s="14"/>
      <c r="PHB595" s="18"/>
      <c r="PHL595" s="17"/>
      <c r="PHQ595" s="14"/>
      <c r="PHR595" s="18"/>
      <c r="PIB595" s="17"/>
      <c r="PIG595" s="14"/>
      <c r="PIH595" s="18"/>
      <c r="PIR595" s="17"/>
      <c r="PIW595" s="14"/>
      <c r="PIX595" s="18"/>
      <c r="PJH595" s="17"/>
      <c r="PJM595" s="14"/>
      <c r="PJN595" s="18"/>
      <c r="PJX595" s="17"/>
      <c r="PKC595" s="14"/>
      <c r="PKD595" s="18"/>
      <c r="PKN595" s="17"/>
      <c r="PKS595" s="14"/>
      <c r="PKT595" s="18"/>
      <c r="PLD595" s="17"/>
      <c r="PLI595" s="14"/>
      <c r="PLJ595" s="18"/>
      <c r="PLT595" s="17"/>
      <c r="PLY595" s="14"/>
      <c r="PLZ595" s="18"/>
      <c r="PMJ595" s="17"/>
      <c r="PMO595" s="14"/>
      <c r="PMP595" s="18"/>
      <c r="PMZ595" s="17"/>
      <c r="PNE595" s="14"/>
      <c r="PNF595" s="18"/>
      <c r="PNP595" s="17"/>
      <c r="PNU595" s="14"/>
      <c r="PNV595" s="18"/>
      <c r="POF595" s="17"/>
      <c r="POK595" s="14"/>
      <c r="POL595" s="18"/>
      <c r="POV595" s="17"/>
      <c r="PPA595" s="14"/>
      <c r="PPB595" s="18"/>
      <c r="PPL595" s="17"/>
      <c r="PPQ595" s="14"/>
      <c r="PPR595" s="18"/>
      <c r="PQB595" s="17"/>
      <c r="PQG595" s="14"/>
      <c r="PQH595" s="18"/>
      <c r="PQR595" s="17"/>
      <c r="PQW595" s="14"/>
      <c r="PQX595" s="18"/>
      <c r="PRH595" s="17"/>
      <c r="PRM595" s="14"/>
      <c r="PRN595" s="18"/>
      <c r="PRX595" s="17"/>
      <c r="PSC595" s="14"/>
      <c r="PSD595" s="18"/>
      <c r="PSN595" s="17"/>
      <c r="PSS595" s="14"/>
      <c r="PST595" s="18"/>
      <c r="PTD595" s="17"/>
      <c r="PTI595" s="14"/>
      <c r="PTJ595" s="18"/>
      <c r="PTT595" s="17"/>
      <c r="PTY595" s="14"/>
      <c r="PTZ595" s="18"/>
      <c r="PUJ595" s="17"/>
      <c r="PUO595" s="14"/>
      <c r="PUP595" s="18"/>
      <c r="PUZ595" s="17"/>
      <c r="PVE595" s="14"/>
      <c r="PVF595" s="18"/>
      <c r="PVP595" s="17"/>
      <c r="PVU595" s="14"/>
      <c r="PVV595" s="18"/>
      <c r="PWF595" s="17"/>
      <c r="PWK595" s="14"/>
      <c r="PWL595" s="18"/>
      <c r="PWV595" s="17"/>
      <c r="PXA595" s="14"/>
      <c r="PXB595" s="18"/>
      <c r="PXL595" s="17"/>
      <c r="PXQ595" s="14"/>
      <c r="PXR595" s="18"/>
      <c r="PYB595" s="17"/>
      <c r="PYG595" s="14"/>
      <c r="PYH595" s="18"/>
      <c r="PYR595" s="17"/>
      <c r="PYW595" s="14"/>
      <c r="PYX595" s="18"/>
      <c r="PZH595" s="17"/>
      <c r="PZM595" s="14"/>
      <c r="PZN595" s="18"/>
      <c r="PZX595" s="17"/>
      <c r="QAC595" s="14"/>
      <c r="QAD595" s="18"/>
      <c r="QAN595" s="17"/>
      <c r="QAS595" s="14"/>
      <c r="QAT595" s="18"/>
      <c r="QBD595" s="17"/>
      <c r="QBI595" s="14"/>
      <c r="QBJ595" s="18"/>
      <c r="QBT595" s="17"/>
      <c r="QBY595" s="14"/>
      <c r="QBZ595" s="18"/>
      <c r="QCJ595" s="17"/>
      <c r="QCO595" s="14"/>
      <c r="QCP595" s="18"/>
      <c r="QCZ595" s="17"/>
      <c r="QDE595" s="14"/>
      <c r="QDF595" s="18"/>
      <c r="QDP595" s="17"/>
      <c r="QDU595" s="14"/>
      <c r="QDV595" s="18"/>
      <c r="QEF595" s="17"/>
      <c r="QEK595" s="14"/>
      <c r="QEL595" s="18"/>
      <c r="QEV595" s="17"/>
      <c r="QFA595" s="14"/>
      <c r="QFB595" s="18"/>
      <c r="QFL595" s="17"/>
      <c r="QFQ595" s="14"/>
      <c r="QFR595" s="18"/>
      <c r="QGB595" s="17"/>
      <c r="QGG595" s="14"/>
      <c r="QGH595" s="18"/>
      <c r="QGR595" s="17"/>
      <c r="QGW595" s="14"/>
      <c r="QGX595" s="18"/>
      <c r="QHH595" s="17"/>
      <c r="QHM595" s="14"/>
      <c r="QHN595" s="18"/>
      <c r="QHX595" s="17"/>
      <c r="QIC595" s="14"/>
      <c r="QID595" s="18"/>
      <c r="QIN595" s="17"/>
      <c r="QIS595" s="14"/>
      <c r="QIT595" s="18"/>
      <c r="QJD595" s="17"/>
      <c r="QJI595" s="14"/>
      <c r="QJJ595" s="18"/>
      <c r="QJT595" s="17"/>
      <c r="QJY595" s="14"/>
      <c r="QJZ595" s="18"/>
      <c r="QKJ595" s="17"/>
      <c r="QKO595" s="14"/>
      <c r="QKP595" s="18"/>
      <c r="QKZ595" s="17"/>
      <c r="QLE595" s="14"/>
      <c r="QLF595" s="18"/>
      <c r="QLP595" s="17"/>
      <c r="QLU595" s="14"/>
      <c r="QLV595" s="18"/>
      <c r="QMF595" s="17"/>
      <c r="QMK595" s="14"/>
      <c r="QML595" s="18"/>
      <c r="QMV595" s="17"/>
      <c r="QNA595" s="14"/>
      <c r="QNB595" s="18"/>
      <c r="QNL595" s="17"/>
      <c r="QNQ595" s="14"/>
      <c r="QNR595" s="18"/>
      <c r="QOB595" s="17"/>
      <c r="QOG595" s="14"/>
      <c r="QOH595" s="18"/>
      <c r="QOR595" s="17"/>
      <c r="QOW595" s="14"/>
      <c r="QOX595" s="18"/>
      <c r="QPH595" s="17"/>
      <c r="QPM595" s="14"/>
      <c r="QPN595" s="18"/>
      <c r="QPX595" s="17"/>
      <c r="QQC595" s="14"/>
      <c r="QQD595" s="18"/>
      <c r="QQN595" s="17"/>
      <c r="QQS595" s="14"/>
      <c r="QQT595" s="18"/>
      <c r="QRD595" s="17"/>
      <c r="QRI595" s="14"/>
      <c r="QRJ595" s="18"/>
      <c r="QRT595" s="17"/>
      <c r="QRY595" s="14"/>
      <c r="QRZ595" s="18"/>
      <c r="QSJ595" s="17"/>
      <c r="QSO595" s="14"/>
      <c r="QSP595" s="18"/>
      <c r="QSZ595" s="17"/>
      <c r="QTE595" s="14"/>
      <c r="QTF595" s="18"/>
      <c r="QTP595" s="17"/>
      <c r="QTU595" s="14"/>
      <c r="QTV595" s="18"/>
      <c r="QUF595" s="17"/>
      <c r="QUK595" s="14"/>
      <c r="QUL595" s="18"/>
      <c r="QUV595" s="17"/>
      <c r="QVA595" s="14"/>
      <c r="QVB595" s="18"/>
      <c r="QVL595" s="17"/>
      <c r="QVQ595" s="14"/>
      <c r="QVR595" s="18"/>
      <c r="QWB595" s="17"/>
      <c r="QWG595" s="14"/>
      <c r="QWH595" s="18"/>
      <c r="QWR595" s="17"/>
      <c r="QWW595" s="14"/>
      <c r="QWX595" s="18"/>
      <c r="QXH595" s="17"/>
      <c r="QXM595" s="14"/>
      <c r="QXN595" s="18"/>
      <c r="QXX595" s="17"/>
      <c r="QYC595" s="14"/>
      <c r="QYD595" s="18"/>
      <c r="QYN595" s="17"/>
      <c r="QYS595" s="14"/>
      <c r="QYT595" s="18"/>
      <c r="QZD595" s="17"/>
      <c r="QZI595" s="14"/>
      <c r="QZJ595" s="18"/>
      <c r="QZT595" s="17"/>
      <c r="QZY595" s="14"/>
      <c r="QZZ595" s="18"/>
      <c r="RAJ595" s="17"/>
      <c r="RAO595" s="14"/>
      <c r="RAP595" s="18"/>
      <c r="RAZ595" s="17"/>
      <c r="RBE595" s="14"/>
      <c r="RBF595" s="18"/>
      <c r="RBP595" s="17"/>
      <c r="RBU595" s="14"/>
      <c r="RBV595" s="18"/>
      <c r="RCF595" s="17"/>
      <c r="RCK595" s="14"/>
      <c r="RCL595" s="18"/>
      <c r="RCV595" s="17"/>
      <c r="RDA595" s="14"/>
      <c r="RDB595" s="18"/>
      <c r="RDL595" s="17"/>
      <c r="RDQ595" s="14"/>
      <c r="RDR595" s="18"/>
      <c r="REB595" s="17"/>
      <c r="REG595" s="14"/>
      <c r="REH595" s="18"/>
      <c r="RER595" s="17"/>
      <c r="REW595" s="14"/>
      <c r="REX595" s="18"/>
      <c r="RFH595" s="17"/>
      <c r="RFM595" s="14"/>
      <c r="RFN595" s="18"/>
      <c r="RFX595" s="17"/>
      <c r="RGC595" s="14"/>
      <c r="RGD595" s="18"/>
      <c r="RGN595" s="17"/>
      <c r="RGS595" s="14"/>
      <c r="RGT595" s="18"/>
      <c r="RHD595" s="17"/>
      <c r="RHI595" s="14"/>
      <c r="RHJ595" s="18"/>
      <c r="RHT595" s="17"/>
      <c r="RHY595" s="14"/>
      <c r="RHZ595" s="18"/>
      <c r="RIJ595" s="17"/>
      <c r="RIO595" s="14"/>
      <c r="RIP595" s="18"/>
      <c r="RIZ595" s="17"/>
      <c r="RJE595" s="14"/>
      <c r="RJF595" s="18"/>
      <c r="RJP595" s="17"/>
      <c r="RJU595" s="14"/>
      <c r="RJV595" s="18"/>
      <c r="RKF595" s="17"/>
      <c r="RKK595" s="14"/>
      <c r="RKL595" s="18"/>
      <c r="RKV595" s="17"/>
      <c r="RLA595" s="14"/>
      <c r="RLB595" s="18"/>
      <c r="RLL595" s="17"/>
      <c r="RLQ595" s="14"/>
      <c r="RLR595" s="18"/>
      <c r="RMB595" s="17"/>
      <c r="RMG595" s="14"/>
      <c r="RMH595" s="18"/>
      <c r="RMR595" s="17"/>
      <c r="RMW595" s="14"/>
      <c r="RMX595" s="18"/>
      <c r="RNH595" s="17"/>
      <c r="RNM595" s="14"/>
      <c r="RNN595" s="18"/>
      <c r="RNX595" s="17"/>
      <c r="ROC595" s="14"/>
      <c r="ROD595" s="18"/>
      <c r="RON595" s="17"/>
      <c r="ROS595" s="14"/>
      <c r="ROT595" s="18"/>
      <c r="RPD595" s="17"/>
      <c r="RPI595" s="14"/>
      <c r="RPJ595" s="18"/>
      <c r="RPT595" s="17"/>
      <c r="RPY595" s="14"/>
      <c r="RPZ595" s="18"/>
      <c r="RQJ595" s="17"/>
      <c r="RQO595" s="14"/>
      <c r="RQP595" s="18"/>
      <c r="RQZ595" s="17"/>
      <c r="RRE595" s="14"/>
      <c r="RRF595" s="18"/>
      <c r="RRP595" s="17"/>
      <c r="RRU595" s="14"/>
      <c r="RRV595" s="18"/>
      <c r="RSF595" s="17"/>
      <c r="RSK595" s="14"/>
      <c r="RSL595" s="18"/>
      <c r="RSV595" s="17"/>
      <c r="RTA595" s="14"/>
      <c r="RTB595" s="18"/>
      <c r="RTL595" s="17"/>
      <c r="RTQ595" s="14"/>
      <c r="RTR595" s="18"/>
      <c r="RUB595" s="17"/>
      <c r="RUG595" s="14"/>
      <c r="RUH595" s="18"/>
      <c r="RUR595" s="17"/>
      <c r="RUW595" s="14"/>
      <c r="RUX595" s="18"/>
      <c r="RVH595" s="17"/>
      <c r="RVM595" s="14"/>
      <c r="RVN595" s="18"/>
      <c r="RVX595" s="17"/>
      <c r="RWC595" s="14"/>
      <c r="RWD595" s="18"/>
      <c r="RWN595" s="17"/>
      <c r="RWS595" s="14"/>
      <c r="RWT595" s="18"/>
      <c r="RXD595" s="17"/>
      <c r="RXI595" s="14"/>
      <c r="RXJ595" s="18"/>
      <c r="RXT595" s="17"/>
      <c r="RXY595" s="14"/>
      <c r="RXZ595" s="18"/>
      <c r="RYJ595" s="17"/>
      <c r="RYO595" s="14"/>
      <c r="RYP595" s="18"/>
      <c r="RYZ595" s="17"/>
      <c r="RZE595" s="14"/>
      <c r="RZF595" s="18"/>
      <c r="RZP595" s="17"/>
      <c r="RZU595" s="14"/>
      <c r="RZV595" s="18"/>
      <c r="SAF595" s="17"/>
      <c r="SAK595" s="14"/>
      <c r="SAL595" s="18"/>
      <c r="SAV595" s="17"/>
      <c r="SBA595" s="14"/>
      <c r="SBB595" s="18"/>
      <c r="SBL595" s="17"/>
      <c r="SBQ595" s="14"/>
      <c r="SBR595" s="18"/>
      <c r="SCB595" s="17"/>
      <c r="SCG595" s="14"/>
      <c r="SCH595" s="18"/>
      <c r="SCR595" s="17"/>
      <c r="SCW595" s="14"/>
      <c r="SCX595" s="18"/>
      <c r="SDH595" s="17"/>
      <c r="SDM595" s="14"/>
      <c r="SDN595" s="18"/>
      <c r="SDX595" s="17"/>
      <c r="SEC595" s="14"/>
      <c r="SED595" s="18"/>
      <c r="SEN595" s="17"/>
      <c r="SES595" s="14"/>
      <c r="SET595" s="18"/>
      <c r="SFD595" s="17"/>
      <c r="SFI595" s="14"/>
      <c r="SFJ595" s="18"/>
      <c r="SFT595" s="17"/>
      <c r="SFY595" s="14"/>
      <c r="SFZ595" s="18"/>
      <c r="SGJ595" s="17"/>
      <c r="SGO595" s="14"/>
      <c r="SGP595" s="18"/>
      <c r="SGZ595" s="17"/>
      <c r="SHE595" s="14"/>
      <c r="SHF595" s="18"/>
      <c r="SHP595" s="17"/>
      <c r="SHU595" s="14"/>
      <c r="SHV595" s="18"/>
      <c r="SIF595" s="17"/>
      <c r="SIK595" s="14"/>
      <c r="SIL595" s="18"/>
      <c r="SIV595" s="17"/>
      <c r="SJA595" s="14"/>
      <c r="SJB595" s="18"/>
      <c r="SJL595" s="17"/>
      <c r="SJQ595" s="14"/>
      <c r="SJR595" s="18"/>
      <c r="SKB595" s="17"/>
      <c r="SKG595" s="14"/>
      <c r="SKH595" s="18"/>
      <c r="SKR595" s="17"/>
      <c r="SKW595" s="14"/>
      <c r="SKX595" s="18"/>
      <c r="SLH595" s="17"/>
      <c r="SLM595" s="14"/>
      <c r="SLN595" s="18"/>
      <c r="SLX595" s="17"/>
      <c r="SMC595" s="14"/>
      <c r="SMD595" s="18"/>
      <c r="SMN595" s="17"/>
      <c r="SMS595" s="14"/>
      <c r="SMT595" s="18"/>
      <c r="SND595" s="17"/>
      <c r="SNI595" s="14"/>
      <c r="SNJ595" s="18"/>
      <c r="SNT595" s="17"/>
      <c r="SNY595" s="14"/>
      <c r="SNZ595" s="18"/>
      <c r="SOJ595" s="17"/>
      <c r="SOO595" s="14"/>
      <c r="SOP595" s="18"/>
      <c r="SOZ595" s="17"/>
      <c r="SPE595" s="14"/>
      <c r="SPF595" s="18"/>
      <c r="SPP595" s="17"/>
      <c r="SPU595" s="14"/>
      <c r="SPV595" s="18"/>
      <c r="SQF595" s="17"/>
      <c r="SQK595" s="14"/>
      <c r="SQL595" s="18"/>
      <c r="SQV595" s="17"/>
      <c r="SRA595" s="14"/>
      <c r="SRB595" s="18"/>
      <c r="SRL595" s="17"/>
      <c r="SRQ595" s="14"/>
      <c r="SRR595" s="18"/>
      <c r="SSB595" s="17"/>
      <c r="SSG595" s="14"/>
      <c r="SSH595" s="18"/>
      <c r="SSR595" s="17"/>
      <c r="SSW595" s="14"/>
      <c r="SSX595" s="18"/>
      <c r="STH595" s="17"/>
      <c r="STM595" s="14"/>
      <c r="STN595" s="18"/>
      <c r="STX595" s="17"/>
      <c r="SUC595" s="14"/>
      <c r="SUD595" s="18"/>
      <c r="SUN595" s="17"/>
      <c r="SUS595" s="14"/>
      <c r="SUT595" s="18"/>
      <c r="SVD595" s="17"/>
      <c r="SVI595" s="14"/>
      <c r="SVJ595" s="18"/>
      <c r="SVT595" s="17"/>
      <c r="SVY595" s="14"/>
      <c r="SVZ595" s="18"/>
      <c r="SWJ595" s="17"/>
      <c r="SWO595" s="14"/>
      <c r="SWP595" s="18"/>
      <c r="SWZ595" s="17"/>
      <c r="SXE595" s="14"/>
      <c r="SXF595" s="18"/>
      <c r="SXP595" s="17"/>
      <c r="SXU595" s="14"/>
      <c r="SXV595" s="18"/>
      <c r="SYF595" s="17"/>
      <c r="SYK595" s="14"/>
      <c r="SYL595" s="18"/>
      <c r="SYV595" s="17"/>
      <c r="SZA595" s="14"/>
      <c r="SZB595" s="18"/>
      <c r="SZL595" s="17"/>
      <c r="SZQ595" s="14"/>
      <c r="SZR595" s="18"/>
      <c r="TAB595" s="17"/>
      <c r="TAG595" s="14"/>
      <c r="TAH595" s="18"/>
      <c r="TAR595" s="17"/>
      <c r="TAW595" s="14"/>
      <c r="TAX595" s="18"/>
      <c r="TBH595" s="17"/>
      <c r="TBM595" s="14"/>
      <c r="TBN595" s="18"/>
      <c r="TBX595" s="17"/>
      <c r="TCC595" s="14"/>
      <c r="TCD595" s="18"/>
      <c r="TCN595" s="17"/>
      <c r="TCS595" s="14"/>
      <c r="TCT595" s="18"/>
      <c r="TDD595" s="17"/>
      <c r="TDI595" s="14"/>
      <c r="TDJ595" s="18"/>
      <c r="TDT595" s="17"/>
      <c r="TDY595" s="14"/>
      <c r="TDZ595" s="18"/>
      <c r="TEJ595" s="17"/>
      <c r="TEO595" s="14"/>
      <c r="TEP595" s="18"/>
      <c r="TEZ595" s="17"/>
      <c r="TFE595" s="14"/>
      <c r="TFF595" s="18"/>
      <c r="TFP595" s="17"/>
      <c r="TFU595" s="14"/>
      <c r="TFV595" s="18"/>
      <c r="TGF595" s="17"/>
      <c r="TGK595" s="14"/>
      <c r="TGL595" s="18"/>
      <c r="TGV595" s="17"/>
      <c r="THA595" s="14"/>
      <c r="THB595" s="18"/>
      <c r="THL595" s="17"/>
      <c r="THQ595" s="14"/>
      <c r="THR595" s="18"/>
      <c r="TIB595" s="17"/>
      <c r="TIG595" s="14"/>
      <c r="TIH595" s="18"/>
      <c r="TIR595" s="17"/>
      <c r="TIW595" s="14"/>
      <c r="TIX595" s="18"/>
      <c r="TJH595" s="17"/>
      <c r="TJM595" s="14"/>
      <c r="TJN595" s="18"/>
      <c r="TJX595" s="17"/>
      <c r="TKC595" s="14"/>
      <c r="TKD595" s="18"/>
      <c r="TKN595" s="17"/>
      <c r="TKS595" s="14"/>
      <c r="TKT595" s="18"/>
      <c r="TLD595" s="17"/>
      <c r="TLI595" s="14"/>
      <c r="TLJ595" s="18"/>
      <c r="TLT595" s="17"/>
      <c r="TLY595" s="14"/>
      <c r="TLZ595" s="18"/>
      <c r="TMJ595" s="17"/>
      <c r="TMO595" s="14"/>
      <c r="TMP595" s="18"/>
      <c r="TMZ595" s="17"/>
      <c r="TNE595" s="14"/>
      <c r="TNF595" s="18"/>
      <c r="TNP595" s="17"/>
      <c r="TNU595" s="14"/>
      <c r="TNV595" s="18"/>
      <c r="TOF595" s="17"/>
      <c r="TOK595" s="14"/>
      <c r="TOL595" s="18"/>
      <c r="TOV595" s="17"/>
      <c r="TPA595" s="14"/>
      <c r="TPB595" s="18"/>
      <c r="TPL595" s="17"/>
      <c r="TPQ595" s="14"/>
      <c r="TPR595" s="18"/>
      <c r="TQB595" s="17"/>
      <c r="TQG595" s="14"/>
      <c r="TQH595" s="18"/>
      <c r="TQR595" s="17"/>
      <c r="TQW595" s="14"/>
      <c r="TQX595" s="18"/>
      <c r="TRH595" s="17"/>
      <c r="TRM595" s="14"/>
      <c r="TRN595" s="18"/>
      <c r="TRX595" s="17"/>
      <c r="TSC595" s="14"/>
      <c r="TSD595" s="18"/>
      <c r="TSN595" s="17"/>
      <c r="TSS595" s="14"/>
      <c r="TST595" s="18"/>
      <c r="TTD595" s="17"/>
      <c r="TTI595" s="14"/>
      <c r="TTJ595" s="18"/>
      <c r="TTT595" s="17"/>
      <c r="TTY595" s="14"/>
      <c r="TTZ595" s="18"/>
      <c r="TUJ595" s="17"/>
      <c r="TUO595" s="14"/>
      <c r="TUP595" s="18"/>
      <c r="TUZ595" s="17"/>
      <c r="TVE595" s="14"/>
      <c r="TVF595" s="18"/>
      <c r="TVP595" s="17"/>
      <c r="TVU595" s="14"/>
      <c r="TVV595" s="18"/>
      <c r="TWF595" s="17"/>
      <c r="TWK595" s="14"/>
      <c r="TWL595" s="18"/>
      <c r="TWV595" s="17"/>
      <c r="TXA595" s="14"/>
      <c r="TXB595" s="18"/>
      <c r="TXL595" s="17"/>
      <c r="TXQ595" s="14"/>
      <c r="TXR595" s="18"/>
      <c r="TYB595" s="17"/>
      <c r="TYG595" s="14"/>
      <c r="TYH595" s="18"/>
      <c r="TYR595" s="17"/>
      <c r="TYW595" s="14"/>
      <c r="TYX595" s="18"/>
      <c r="TZH595" s="17"/>
      <c r="TZM595" s="14"/>
      <c r="TZN595" s="18"/>
      <c r="TZX595" s="17"/>
      <c r="UAC595" s="14"/>
      <c r="UAD595" s="18"/>
      <c r="UAN595" s="17"/>
      <c r="UAS595" s="14"/>
      <c r="UAT595" s="18"/>
      <c r="UBD595" s="17"/>
      <c r="UBI595" s="14"/>
      <c r="UBJ595" s="18"/>
      <c r="UBT595" s="17"/>
      <c r="UBY595" s="14"/>
      <c r="UBZ595" s="18"/>
      <c r="UCJ595" s="17"/>
      <c r="UCO595" s="14"/>
      <c r="UCP595" s="18"/>
      <c r="UCZ595" s="17"/>
      <c r="UDE595" s="14"/>
      <c r="UDF595" s="18"/>
      <c r="UDP595" s="17"/>
      <c r="UDU595" s="14"/>
      <c r="UDV595" s="18"/>
      <c r="UEF595" s="17"/>
      <c r="UEK595" s="14"/>
      <c r="UEL595" s="18"/>
      <c r="UEV595" s="17"/>
      <c r="UFA595" s="14"/>
      <c r="UFB595" s="18"/>
      <c r="UFL595" s="17"/>
      <c r="UFQ595" s="14"/>
      <c r="UFR595" s="18"/>
      <c r="UGB595" s="17"/>
      <c r="UGG595" s="14"/>
      <c r="UGH595" s="18"/>
      <c r="UGR595" s="17"/>
      <c r="UGW595" s="14"/>
      <c r="UGX595" s="18"/>
      <c r="UHH595" s="17"/>
      <c r="UHM595" s="14"/>
      <c r="UHN595" s="18"/>
      <c r="UHX595" s="17"/>
      <c r="UIC595" s="14"/>
      <c r="UID595" s="18"/>
      <c r="UIN595" s="17"/>
      <c r="UIS595" s="14"/>
      <c r="UIT595" s="18"/>
      <c r="UJD595" s="17"/>
      <c r="UJI595" s="14"/>
      <c r="UJJ595" s="18"/>
      <c r="UJT595" s="17"/>
      <c r="UJY595" s="14"/>
      <c r="UJZ595" s="18"/>
      <c r="UKJ595" s="17"/>
      <c r="UKO595" s="14"/>
      <c r="UKP595" s="18"/>
      <c r="UKZ595" s="17"/>
      <c r="ULE595" s="14"/>
      <c r="ULF595" s="18"/>
      <c r="ULP595" s="17"/>
      <c r="ULU595" s="14"/>
      <c r="ULV595" s="18"/>
      <c r="UMF595" s="17"/>
      <c r="UMK595" s="14"/>
      <c r="UML595" s="18"/>
      <c r="UMV595" s="17"/>
      <c r="UNA595" s="14"/>
      <c r="UNB595" s="18"/>
      <c r="UNL595" s="17"/>
      <c r="UNQ595" s="14"/>
      <c r="UNR595" s="18"/>
      <c r="UOB595" s="17"/>
      <c r="UOG595" s="14"/>
      <c r="UOH595" s="18"/>
      <c r="UOR595" s="17"/>
      <c r="UOW595" s="14"/>
      <c r="UOX595" s="18"/>
      <c r="UPH595" s="17"/>
      <c r="UPM595" s="14"/>
      <c r="UPN595" s="18"/>
      <c r="UPX595" s="17"/>
      <c r="UQC595" s="14"/>
      <c r="UQD595" s="18"/>
      <c r="UQN595" s="17"/>
      <c r="UQS595" s="14"/>
      <c r="UQT595" s="18"/>
      <c r="URD595" s="17"/>
      <c r="URI595" s="14"/>
      <c r="URJ595" s="18"/>
      <c r="URT595" s="17"/>
      <c r="URY595" s="14"/>
      <c r="URZ595" s="18"/>
      <c r="USJ595" s="17"/>
      <c r="USO595" s="14"/>
      <c r="USP595" s="18"/>
      <c r="USZ595" s="17"/>
      <c r="UTE595" s="14"/>
      <c r="UTF595" s="18"/>
      <c r="UTP595" s="17"/>
      <c r="UTU595" s="14"/>
      <c r="UTV595" s="18"/>
      <c r="UUF595" s="17"/>
      <c r="UUK595" s="14"/>
      <c r="UUL595" s="18"/>
      <c r="UUV595" s="17"/>
      <c r="UVA595" s="14"/>
      <c r="UVB595" s="18"/>
      <c r="UVL595" s="17"/>
      <c r="UVQ595" s="14"/>
      <c r="UVR595" s="18"/>
      <c r="UWB595" s="17"/>
      <c r="UWG595" s="14"/>
      <c r="UWH595" s="18"/>
      <c r="UWR595" s="17"/>
      <c r="UWW595" s="14"/>
      <c r="UWX595" s="18"/>
      <c r="UXH595" s="17"/>
      <c r="UXM595" s="14"/>
      <c r="UXN595" s="18"/>
      <c r="UXX595" s="17"/>
      <c r="UYC595" s="14"/>
      <c r="UYD595" s="18"/>
      <c r="UYN595" s="17"/>
      <c r="UYS595" s="14"/>
      <c r="UYT595" s="18"/>
      <c r="UZD595" s="17"/>
      <c r="UZI595" s="14"/>
      <c r="UZJ595" s="18"/>
      <c r="UZT595" s="17"/>
      <c r="UZY595" s="14"/>
      <c r="UZZ595" s="18"/>
      <c r="VAJ595" s="17"/>
      <c r="VAO595" s="14"/>
      <c r="VAP595" s="18"/>
      <c r="VAZ595" s="17"/>
      <c r="VBE595" s="14"/>
      <c r="VBF595" s="18"/>
      <c r="VBP595" s="17"/>
      <c r="VBU595" s="14"/>
      <c r="VBV595" s="18"/>
      <c r="VCF595" s="17"/>
      <c r="VCK595" s="14"/>
      <c r="VCL595" s="18"/>
      <c r="VCV595" s="17"/>
      <c r="VDA595" s="14"/>
      <c r="VDB595" s="18"/>
      <c r="VDL595" s="17"/>
      <c r="VDQ595" s="14"/>
      <c r="VDR595" s="18"/>
      <c r="VEB595" s="17"/>
      <c r="VEG595" s="14"/>
      <c r="VEH595" s="18"/>
      <c r="VER595" s="17"/>
      <c r="VEW595" s="14"/>
      <c r="VEX595" s="18"/>
      <c r="VFH595" s="17"/>
      <c r="VFM595" s="14"/>
      <c r="VFN595" s="18"/>
      <c r="VFX595" s="17"/>
      <c r="VGC595" s="14"/>
      <c r="VGD595" s="18"/>
      <c r="VGN595" s="17"/>
      <c r="VGS595" s="14"/>
      <c r="VGT595" s="18"/>
      <c r="VHD595" s="17"/>
      <c r="VHI595" s="14"/>
      <c r="VHJ595" s="18"/>
      <c r="VHT595" s="17"/>
      <c r="VHY595" s="14"/>
      <c r="VHZ595" s="18"/>
      <c r="VIJ595" s="17"/>
      <c r="VIO595" s="14"/>
      <c r="VIP595" s="18"/>
      <c r="VIZ595" s="17"/>
      <c r="VJE595" s="14"/>
      <c r="VJF595" s="18"/>
      <c r="VJP595" s="17"/>
      <c r="VJU595" s="14"/>
      <c r="VJV595" s="18"/>
      <c r="VKF595" s="17"/>
      <c r="VKK595" s="14"/>
      <c r="VKL595" s="18"/>
      <c r="VKV595" s="17"/>
      <c r="VLA595" s="14"/>
      <c r="VLB595" s="18"/>
      <c r="VLL595" s="17"/>
      <c r="VLQ595" s="14"/>
      <c r="VLR595" s="18"/>
      <c r="VMB595" s="17"/>
      <c r="VMG595" s="14"/>
      <c r="VMH595" s="18"/>
      <c r="VMR595" s="17"/>
      <c r="VMW595" s="14"/>
      <c r="VMX595" s="18"/>
      <c r="VNH595" s="17"/>
      <c r="VNM595" s="14"/>
      <c r="VNN595" s="18"/>
      <c r="VNX595" s="17"/>
      <c r="VOC595" s="14"/>
      <c r="VOD595" s="18"/>
      <c r="VON595" s="17"/>
      <c r="VOS595" s="14"/>
      <c r="VOT595" s="18"/>
      <c r="VPD595" s="17"/>
      <c r="VPI595" s="14"/>
      <c r="VPJ595" s="18"/>
      <c r="VPT595" s="17"/>
      <c r="VPY595" s="14"/>
      <c r="VPZ595" s="18"/>
      <c r="VQJ595" s="17"/>
      <c r="VQO595" s="14"/>
      <c r="VQP595" s="18"/>
      <c r="VQZ595" s="17"/>
      <c r="VRE595" s="14"/>
      <c r="VRF595" s="18"/>
      <c r="VRP595" s="17"/>
      <c r="VRU595" s="14"/>
      <c r="VRV595" s="18"/>
      <c r="VSF595" s="17"/>
      <c r="VSK595" s="14"/>
      <c r="VSL595" s="18"/>
      <c r="VSV595" s="17"/>
      <c r="VTA595" s="14"/>
      <c r="VTB595" s="18"/>
      <c r="VTL595" s="17"/>
      <c r="VTQ595" s="14"/>
      <c r="VTR595" s="18"/>
      <c r="VUB595" s="17"/>
      <c r="VUG595" s="14"/>
      <c r="VUH595" s="18"/>
      <c r="VUR595" s="17"/>
      <c r="VUW595" s="14"/>
      <c r="VUX595" s="18"/>
      <c r="VVH595" s="17"/>
      <c r="VVM595" s="14"/>
      <c r="VVN595" s="18"/>
      <c r="VVX595" s="17"/>
      <c r="VWC595" s="14"/>
      <c r="VWD595" s="18"/>
      <c r="VWN595" s="17"/>
      <c r="VWS595" s="14"/>
      <c r="VWT595" s="18"/>
      <c r="VXD595" s="17"/>
      <c r="VXI595" s="14"/>
      <c r="VXJ595" s="18"/>
      <c r="VXT595" s="17"/>
      <c r="VXY595" s="14"/>
      <c r="VXZ595" s="18"/>
      <c r="VYJ595" s="17"/>
      <c r="VYO595" s="14"/>
      <c r="VYP595" s="18"/>
      <c r="VYZ595" s="17"/>
      <c r="VZE595" s="14"/>
      <c r="VZF595" s="18"/>
      <c r="VZP595" s="17"/>
      <c r="VZU595" s="14"/>
      <c r="VZV595" s="18"/>
      <c r="WAF595" s="17"/>
      <c r="WAK595" s="14"/>
      <c r="WAL595" s="18"/>
      <c r="WAV595" s="17"/>
      <c r="WBA595" s="14"/>
      <c r="WBB595" s="18"/>
      <c r="WBL595" s="17"/>
      <c r="WBQ595" s="14"/>
      <c r="WBR595" s="18"/>
      <c r="WCB595" s="17"/>
      <c r="WCG595" s="14"/>
      <c r="WCH595" s="18"/>
      <c r="WCR595" s="17"/>
      <c r="WCW595" s="14"/>
      <c r="WCX595" s="18"/>
      <c r="WDH595" s="17"/>
      <c r="WDM595" s="14"/>
      <c r="WDN595" s="18"/>
      <c r="WDX595" s="17"/>
      <c r="WEC595" s="14"/>
      <c r="WED595" s="18"/>
      <c r="WEN595" s="17"/>
      <c r="WES595" s="14"/>
      <c r="WET595" s="18"/>
      <c r="WFD595" s="17"/>
      <c r="WFI595" s="14"/>
      <c r="WFJ595" s="18"/>
      <c r="WFT595" s="17"/>
      <c r="WFY595" s="14"/>
      <c r="WFZ595" s="18"/>
      <c r="WGJ595" s="17"/>
      <c r="WGO595" s="14"/>
      <c r="WGP595" s="18"/>
      <c r="WGZ595" s="17"/>
      <c r="WHE595" s="14"/>
      <c r="WHF595" s="18"/>
      <c r="WHP595" s="17"/>
      <c r="WHU595" s="14"/>
      <c r="WHV595" s="18"/>
      <c r="WIF595" s="17"/>
      <c r="WIK595" s="14"/>
      <c r="WIL595" s="18"/>
      <c r="WIV595" s="17"/>
      <c r="WJA595" s="14"/>
      <c r="WJB595" s="18"/>
      <c r="WJL595" s="17"/>
      <c r="WJQ595" s="14"/>
      <c r="WJR595" s="18"/>
      <c r="WKB595" s="17"/>
      <c r="WKG595" s="14"/>
      <c r="WKH595" s="18"/>
      <c r="WKR595" s="17"/>
      <c r="WKW595" s="14"/>
      <c r="WKX595" s="18"/>
      <c r="WLH595" s="17"/>
      <c r="WLM595" s="14"/>
      <c r="WLN595" s="18"/>
      <c r="WLX595" s="17"/>
      <c r="WMC595" s="14"/>
      <c r="WMD595" s="18"/>
      <c r="WMN595" s="17"/>
      <c r="WMS595" s="14"/>
      <c r="WMT595" s="18"/>
      <c r="WND595" s="17"/>
      <c r="WNI595" s="14"/>
      <c r="WNJ595" s="18"/>
      <c r="WNT595" s="17"/>
      <c r="WNY595" s="14"/>
      <c r="WNZ595" s="18"/>
      <c r="WOJ595" s="17"/>
      <c r="WOO595" s="14"/>
      <c r="WOP595" s="18"/>
      <c r="WOZ595" s="17"/>
      <c r="WPE595" s="14"/>
      <c r="WPF595" s="18"/>
      <c r="WPP595" s="17"/>
      <c r="WPU595" s="14"/>
      <c r="WPV595" s="18"/>
      <c r="WQF595" s="17"/>
      <c r="WQK595" s="14"/>
      <c r="WQL595" s="18"/>
      <c r="WQV595" s="17"/>
      <c r="WRA595" s="14"/>
      <c r="WRB595" s="18"/>
      <c r="WRL595" s="17"/>
      <c r="WRQ595" s="14"/>
      <c r="WRR595" s="18"/>
      <c r="WSB595" s="17"/>
      <c r="WSG595" s="14"/>
      <c r="WSH595" s="18"/>
      <c r="WSR595" s="17"/>
      <c r="WSW595" s="14"/>
      <c r="WSX595" s="18"/>
      <c r="WTH595" s="17"/>
      <c r="WTM595" s="14"/>
      <c r="WTN595" s="18"/>
      <c r="WTX595" s="17"/>
      <c r="WUC595" s="14"/>
      <c r="WUD595" s="18"/>
      <c r="WUN595" s="17"/>
      <c r="WUS595" s="14"/>
      <c r="WUT595" s="18"/>
      <c r="WVD595" s="17"/>
      <c r="WVI595" s="14"/>
      <c r="WVJ595" s="18"/>
      <c r="WVT595" s="17"/>
      <c r="WVY595" s="14"/>
      <c r="WVZ595" s="18"/>
      <c r="WWJ595" s="17"/>
      <c r="WWO595" s="14"/>
      <c r="WWP595" s="18"/>
      <c r="WWZ595" s="17"/>
      <c r="WXE595" s="14"/>
      <c r="WXF595" s="18"/>
      <c r="WXP595" s="17"/>
      <c r="WXU595" s="14"/>
      <c r="WXV595" s="18"/>
      <c r="WYF595" s="17"/>
      <c r="WYK595" s="14"/>
      <c r="WYL595" s="18"/>
      <c r="WYV595" s="17"/>
      <c r="WZA595" s="14"/>
      <c r="WZB595" s="18"/>
      <c r="WZL595" s="17"/>
      <c r="WZQ595" s="14"/>
      <c r="WZR595" s="18"/>
      <c r="XAB595" s="17"/>
      <c r="XAG595" s="14"/>
      <c r="XAH595" s="18"/>
      <c r="XAR595" s="17"/>
      <c r="XAW595" s="14"/>
      <c r="XAX595" s="18"/>
      <c r="XBH595" s="17"/>
      <c r="XBM595" s="14"/>
      <c r="XBN595" s="18"/>
      <c r="XBX595" s="17"/>
      <c r="XCC595" s="14"/>
      <c r="XCD595" s="18"/>
      <c r="XCN595" s="17"/>
      <c r="XCS595" s="14"/>
      <c r="XCT595" s="18"/>
      <c r="XDD595" s="17"/>
      <c r="XDI595" s="14"/>
      <c r="XDJ595" s="18"/>
      <c r="XDT595" s="17"/>
      <c r="XDY595" s="14"/>
      <c r="XDZ595" s="18"/>
      <c r="XEJ595" s="17"/>
      <c r="XEO595" s="14"/>
      <c r="XEP595" s="18"/>
      <c r="XEZ595" s="17"/>
    </row>
    <row r="596" spans="1:1020 1025:2044 2049:3068 3073:4092 4097:5116 5121:6140 6145:7164 7169:8188 8193:9212 9217:10236 10241:11260 11265:12284 12289:13308 13313:14332 14337:15356 15361:16380" s="15" customFormat="1" ht="10.15" hidden="1" customHeight="1" x14ac:dyDescent="0.2">
      <c r="A596" s="14">
        <f t="shared" si="49"/>
        <v>593</v>
      </c>
      <c r="B596" s="15" t="s">
        <v>1025</v>
      </c>
      <c r="C596" s="15" t="s">
        <v>1026</v>
      </c>
      <c r="D596" s="15">
        <v>1.59</v>
      </c>
      <c r="E596" s="16">
        <v>1.5767082298490802</v>
      </c>
      <c r="F596" s="15" t="s">
        <v>79</v>
      </c>
      <c r="G596" s="15" t="s">
        <v>70</v>
      </c>
      <c r="H596" s="15" t="s">
        <v>80</v>
      </c>
      <c r="I596" s="15" t="s">
        <v>70</v>
      </c>
      <c r="J596" s="15" t="s">
        <v>70</v>
      </c>
      <c r="K596" s="15" t="s">
        <v>70</v>
      </c>
      <c r="L596" s="15" t="s">
        <v>70</v>
      </c>
      <c r="M596" s="15" t="s">
        <v>70</v>
      </c>
      <c r="N596" s="15" t="s">
        <v>80</v>
      </c>
      <c r="O596" s="15" t="s">
        <v>70</v>
      </c>
      <c r="P596" s="15" t="s">
        <v>79</v>
      </c>
      <c r="Q596" s="6">
        <f t="shared" si="46"/>
        <v>-8.359603868503096E-3</v>
      </c>
      <c r="R596" s="1" t="str">
        <f t="shared" si="47"/>
        <v>Estimado.rar</v>
      </c>
      <c r="U596" s="15">
        <f t="shared" si="45"/>
        <v>1</v>
      </c>
      <c r="V596" s="1" t="s">
        <v>5409</v>
      </c>
      <c r="W596" s="1" t="str">
        <f t="shared" si="48"/>
        <v>ok</v>
      </c>
      <c r="AB596" s="17"/>
      <c r="AG596" s="14"/>
      <c r="AH596" s="18"/>
      <c r="AR596" s="17"/>
      <c r="AW596" s="14"/>
      <c r="AX596" s="18"/>
      <c r="BH596" s="17"/>
      <c r="BM596" s="14"/>
      <c r="BN596" s="18"/>
      <c r="BX596" s="17"/>
      <c r="CC596" s="14"/>
      <c r="CD596" s="18"/>
      <c r="CN596" s="17"/>
      <c r="CS596" s="14"/>
      <c r="CT596" s="18"/>
      <c r="DD596" s="17"/>
      <c r="DI596" s="14"/>
      <c r="DJ596" s="18"/>
      <c r="DT596" s="17"/>
      <c r="DY596" s="14"/>
      <c r="DZ596" s="18"/>
      <c r="EJ596" s="17"/>
      <c r="EO596" s="14"/>
      <c r="EP596" s="18"/>
      <c r="EZ596" s="17"/>
      <c r="FE596" s="14"/>
      <c r="FF596" s="18"/>
      <c r="FP596" s="17"/>
      <c r="FU596" s="14"/>
      <c r="FV596" s="18"/>
      <c r="GF596" s="17"/>
      <c r="GK596" s="14"/>
      <c r="GL596" s="18"/>
      <c r="GV596" s="17"/>
      <c r="HA596" s="14"/>
      <c r="HB596" s="18"/>
      <c r="HL596" s="17"/>
      <c r="HQ596" s="14"/>
      <c r="HR596" s="18"/>
      <c r="IB596" s="17"/>
      <c r="IG596" s="14"/>
      <c r="IH596" s="18"/>
      <c r="IR596" s="17"/>
      <c r="IW596" s="14"/>
      <c r="IX596" s="18"/>
      <c r="JH596" s="17"/>
      <c r="JM596" s="14"/>
      <c r="JN596" s="18"/>
      <c r="JX596" s="17"/>
      <c r="KC596" s="14"/>
      <c r="KD596" s="18"/>
      <c r="KN596" s="17"/>
      <c r="KS596" s="14"/>
      <c r="KT596" s="18"/>
      <c r="LD596" s="17"/>
      <c r="LI596" s="14"/>
      <c r="LJ596" s="18"/>
      <c r="LT596" s="17"/>
      <c r="LY596" s="14"/>
      <c r="LZ596" s="18"/>
      <c r="MJ596" s="17"/>
      <c r="MO596" s="14"/>
      <c r="MP596" s="18"/>
      <c r="MZ596" s="17"/>
      <c r="NE596" s="14"/>
      <c r="NF596" s="18"/>
      <c r="NP596" s="17"/>
      <c r="NU596" s="14"/>
      <c r="NV596" s="18"/>
      <c r="OF596" s="17"/>
      <c r="OK596" s="14"/>
      <c r="OL596" s="18"/>
      <c r="OV596" s="17"/>
      <c r="PA596" s="14"/>
      <c r="PB596" s="18"/>
      <c r="PL596" s="17"/>
      <c r="PQ596" s="14"/>
      <c r="PR596" s="18"/>
      <c r="QB596" s="17"/>
      <c r="QG596" s="14"/>
      <c r="QH596" s="18"/>
      <c r="QR596" s="17"/>
      <c r="QW596" s="14"/>
      <c r="QX596" s="18"/>
      <c r="RH596" s="17"/>
      <c r="RM596" s="14"/>
      <c r="RN596" s="18"/>
      <c r="RX596" s="17"/>
      <c r="SC596" s="14"/>
      <c r="SD596" s="18"/>
      <c r="SN596" s="17"/>
      <c r="SS596" s="14"/>
      <c r="ST596" s="18"/>
      <c r="TD596" s="17"/>
      <c r="TI596" s="14"/>
      <c r="TJ596" s="18"/>
      <c r="TT596" s="17"/>
      <c r="TY596" s="14"/>
      <c r="TZ596" s="18"/>
      <c r="UJ596" s="17"/>
      <c r="UO596" s="14"/>
      <c r="UP596" s="18"/>
      <c r="UZ596" s="17"/>
      <c r="VE596" s="14"/>
      <c r="VF596" s="18"/>
      <c r="VP596" s="17"/>
      <c r="VU596" s="14"/>
      <c r="VV596" s="18"/>
      <c r="WF596" s="17"/>
      <c r="WK596" s="14"/>
      <c r="WL596" s="18"/>
      <c r="WV596" s="17"/>
      <c r="XA596" s="14"/>
      <c r="XB596" s="18"/>
      <c r="XL596" s="17"/>
      <c r="XQ596" s="14"/>
      <c r="XR596" s="18"/>
      <c r="YB596" s="17"/>
      <c r="YG596" s="14"/>
      <c r="YH596" s="18"/>
      <c r="YR596" s="17"/>
      <c r="YW596" s="14"/>
      <c r="YX596" s="18"/>
      <c r="ZH596" s="17"/>
      <c r="ZM596" s="14"/>
      <c r="ZN596" s="18"/>
      <c r="ZX596" s="17"/>
      <c r="AAC596" s="14"/>
      <c r="AAD596" s="18"/>
      <c r="AAN596" s="17"/>
      <c r="AAS596" s="14"/>
      <c r="AAT596" s="18"/>
      <c r="ABD596" s="17"/>
      <c r="ABI596" s="14"/>
      <c r="ABJ596" s="18"/>
      <c r="ABT596" s="17"/>
      <c r="ABY596" s="14"/>
      <c r="ABZ596" s="18"/>
      <c r="ACJ596" s="17"/>
      <c r="ACO596" s="14"/>
      <c r="ACP596" s="18"/>
      <c r="ACZ596" s="17"/>
      <c r="ADE596" s="14"/>
      <c r="ADF596" s="18"/>
      <c r="ADP596" s="17"/>
      <c r="ADU596" s="14"/>
      <c r="ADV596" s="18"/>
      <c r="AEF596" s="17"/>
      <c r="AEK596" s="14"/>
      <c r="AEL596" s="18"/>
      <c r="AEV596" s="17"/>
      <c r="AFA596" s="14"/>
      <c r="AFB596" s="18"/>
      <c r="AFL596" s="17"/>
      <c r="AFQ596" s="14"/>
      <c r="AFR596" s="18"/>
      <c r="AGB596" s="17"/>
      <c r="AGG596" s="14"/>
      <c r="AGH596" s="18"/>
      <c r="AGR596" s="17"/>
      <c r="AGW596" s="14"/>
      <c r="AGX596" s="18"/>
      <c r="AHH596" s="17"/>
      <c r="AHM596" s="14"/>
      <c r="AHN596" s="18"/>
      <c r="AHX596" s="17"/>
      <c r="AIC596" s="14"/>
      <c r="AID596" s="18"/>
      <c r="AIN596" s="17"/>
      <c r="AIS596" s="14"/>
      <c r="AIT596" s="18"/>
      <c r="AJD596" s="17"/>
      <c r="AJI596" s="14"/>
      <c r="AJJ596" s="18"/>
      <c r="AJT596" s="17"/>
      <c r="AJY596" s="14"/>
      <c r="AJZ596" s="18"/>
      <c r="AKJ596" s="17"/>
      <c r="AKO596" s="14"/>
      <c r="AKP596" s="18"/>
      <c r="AKZ596" s="17"/>
      <c r="ALE596" s="14"/>
      <c r="ALF596" s="18"/>
      <c r="ALP596" s="17"/>
      <c r="ALU596" s="14"/>
      <c r="ALV596" s="18"/>
      <c r="AMF596" s="17"/>
      <c r="AMK596" s="14"/>
      <c r="AML596" s="18"/>
      <c r="AMV596" s="17"/>
      <c r="ANA596" s="14"/>
      <c r="ANB596" s="18"/>
      <c r="ANL596" s="17"/>
      <c r="ANQ596" s="14"/>
      <c r="ANR596" s="18"/>
      <c r="AOB596" s="17"/>
      <c r="AOG596" s="14"/>
      <c r="AOH596" s="18"/>
      <c r="AOR596" s="17"/>
      <c r="AOW596" s="14"/>
      <c r="AOX596" s="18"/>
      <c r="APH596" s="17"/>
      <c r="APM596" s="14"/>
      <c r="APN596" s="18"/>
      <c r="APX596" s="17"/>
      <c r="AQC596" s="14"/>
      <c r="AQD596" s="18"/>
      <c r="AQN596" s="17"/>
      <c r="AQS596" s="14"/>
      <c r="AQT596" s="18"/>
      <c r="ARD596" s="17"/>
      <c r="ARI596" s="14"/>
      <c r="ARJ596" s="18"/>
      <c r="ART596" s="17"/>
      <c r="ARY596" s="14"/>
      <c r="ARZ596" s="18"/>
      <c r="ASJ596" s="17"/>
      <c r="ASO596" s="14"/>
      <c r="ASP596" s="18"/>
      <c r="ASZ596" s="17"/>
      <c r="ATE596" s="14"/>
      <c r="ATF596" s="18"/>
      <c r="ATP596" s="17"/>
      <c r="ATU596" s="14"/>
      <c r="ATV596" s="18"/>
      <c r="AUF596" s="17"/>
      <c r="AUK596" s="14"/>
      <c r="AUL596" s="18"/>
      <c r="AUV596" s="17"/>
      <c r="AVA596" s="14"/>
      <c r="AVB596" s="18"/>
      <c r="AVL596" s="17"/>
      <c r="AVQ596" s="14"/>
      <c r="AVR596" s="18"/>
      <c r="AWB596" s="17"/>
      <c r="AWG596" s="14"/>
      <c r="AWH596" s="18"/>
      <c r="AWR596" s="17"/>
      <c r="AWW596" s="14"/>
      <c r="AWX596" s="18"/>
      <c r="AXH596" s="17"/>
      <c r="AXM596" s="14"/>
      <c r="AXN596" s="18"/>
      <c r="AXX596" s="17"/>
      <c r="AYC596" s="14"/>
      <c r="AYD596" s="18"/>
      <c r="AYN596" s="17"/>
      <c r="AYS596" s="14"/>
      <c r="AYT596" s="18"/>
      <c r="AZD596" s="17"/>
      <c r="AZI596" s="14"/>
      <c r="AZJ596" s="18"/>
      <c r="AZT596" s="17"/>
      <c r="AZY596" s="14"/>
      <c r="AZZ596" s="18"/>
      <c r="BAJ596" s="17"/>
      <c r="BAO596" s="14"/>
      <c r="BAP596" s="18"/>
      <c r="BAZ596" s="17"/>
      <c r="BBE596" s="14"/>
      <c r="BBF596" s="18"/>
      <c r="BBP596" s="17"/>
      <c r="BBU596" s="14"/>
      <c r="BBV596" s="18"/>
      <c r="BCF596" s="17"/>
      <c r="BCK596" s="14"/>
      <c r="BCL596" s="18"/>
      <c r="BCV596" s="17"/>
      <c r="BDA596" s="14"/>
      <c r="BDB596" s="18"/>
      <c r="BDL596" s="17"/>
      <c r="BDQ596" s="14"/>
      <c r="BDR596" s="18"/>
      <c r="BEB596" s="17"/>
      <c r="BEG596" s="14"/>
      <c r="BEH596" s="18"/>
      <c r="BER596" s="17"/>
      <c r="BEW596" s="14"/>
      <c r="BEX596" s="18"/>
      <c r="BFH596" s="17"/>
      <c r="BFM596" s="14"/>
      <c r="BFN596" s="18"/>
      <c r="BFX596" s="17"/>
      <c r="BGC596" s="14"/>
      <c r="BGD596" s="18"/>
      <c r="BGN596" s="17"/>
      <c r="BGS596" s="14"/>
      <c r="BGT596" s="18"/>
      <c r="BHD596" s="17"/>
      <c r="BHI596" s="14"/>
      <c r="BHJ596" s="18"/>
      <c r="BHT596" s="17"/>
      <c r="BHY596" s="14"/>
      <c r="BHZ596" s="18"/>
      <c r="BIJ596" s="17"/>
      <c r="BIO596" s="14"/>
      <c r="BIP596" s="18"/>
      <c r="BIZ596" s="17"/>
      <c r="BJE596" s="14"/>
      <c r="BJF596" s="18"/>
      <c r="BJP596" s="17"/>
      <c r="BJU596" s="14"/>
      <c r="BJV596" s="18"/>
      <c r="BKF596" s="17"/>
      <c r="BKK596" s="14"/>
      <c r="BKL596" s="18"/>
      <c r="BKV596" s="17"/>
      <c r="BLA596" s="14"/>
      <c r="BLB596" s="18"/>
      <c r="BLL596" s="17"/>
      <c r="BLQ596" s="14"/>
      <c r="BLR596" s="18"/>
      <c r="BMB596" s="17"/>
      <c r="BMG596" s="14"/>
      <c r="BMH596" s="18"/>
      <c r="BMR596" s="17"/>
      <c r="BMW596" s="14"/>
      <c r="BMX596" s="18"/>
      <c r="BNH596" s="17"/>
      <c r="BNM596" s="14"/>
      <c r="BNN596" s="18"/>
      <c r="BNX596" s="17"/>
      <c r="BOC596" s="14"/>
      <c r="BOD596" s="18"/>
      <c r="BON596" s="17"/>
      <c r="BOS596" s="14"/>
      <c r="BOT596" s="18"/>
      <c r="BPD596" s="17"/>
      <c r="BPI596" s="14"/>
      <c r="BPJ596" s="18"/>
      <c r="BPT596" s="17"/>
      <c r="BPY596" s="14"/>
      <c r="BPZ596" s="18"/>
      <c r="BQJ596" s="17"/>
      <c r="BQO596" s="14"/>
      <c r="BQP596" s="18"/>
      <c r="BQZ596" s="17"/>
      <c r="BRE596" s="14"/>
      <c r="BRF596" s="18"/>
      <c r="BRP596" s="17"/>
      <c r="BRU596" s="14"/>
      <c r="BRV596" s="18"/>
      <c r="BSF596" s="17"/>
      <c r="BSK596" s="14"/>
      <c r="BSL596" s="18"/>
      <c r="BSV596" s="17"/>
      <c r="BTA596" s="14"/>
      <c r="BTB596" s="18"/>
      <c r="BTL596" s="17"/>
      <c r="BTQ596" s="14"/>
      <c r="BTR596" s="18"/>
      <c r="BUB596" s="17"/>
      <c r="BUG596" s="14"/>
      <c r="BUH596" s="18"/>
      <c r="BUR596" s="17"/>
      <c r="BUW596" s="14"/>
      <c r="BUX596" s="18"/>
      <c r="BVH596" s="17"/>
      <c r="BVM596" s="14"/>
      <c r="BVN596" s="18"/>
      <c r="BVX596" s="17"/>
      <c r="BWC596" s="14"/>
      <c r="BWD596" s="18"/>
      <c r="BWN596" s="17"/>
      <c r="BWS596" s="14"/>
      <c r="BWT596" s="18"/>
      <c r="BXD596" s="17"/>
      <c r="BXI596" s="14"/>
      <c r="BXJ596" s="18"/>
      <c r="BXT596" s="17"/>
      <c r="BXY596" s="14"/>
      <c r="BXZ596" s="18"/>
      <c r="BYJ596" s="17"/>
      <c r="BYO596" s="14"/>
      <c r="BYP596" s="18"/>
      <c r="BYZ596" s="17"/>
      <c r="BZE596" s="14"/>
      <c r="BZF596" s="18"/>
      <c r="BZP596" s="17"/>
      <c r="BZU596" s="14"/>
      <c r="BZV596" s="18"/>
      <c r="CAF596" s="17"/>
      <c r="CAK596" s="14"/>
      <c r="CAL596" s="18"/>
      <c r="CAV596" s="17"/>
      <c r="CBA596" s="14"/>
      <c r="CBB596" s="18"/>
      <c r="CBL596" s="17"/>
      <c r="CBQ596" s="14"/>
      <c r="CBR596" s="18"/>
      <c r="CCB596" s="17"/>
      <c r="CCG596" s="14"/>
      <c r="CCH596" s="18"/>
      <c r="CCR596" s="17"/>
      <c r="CCW596" s="14"/>
      <c r="CCX596" s="18"/>
      <c r="CDH596" s="17"/>
      <c r="CDM596" s="14"/>
      <c r="CDN596" s="18"/>
      <c r="CDX596" s="17"/>
      <c r="CEC596" s="14"/>
      <c r="CED596" s="18"/>
      <c r="CEN596" s="17"/>
      <c r="CES596" s="14"/>
      <c r="CET596" s="18"/>
      <c r="CFD596" s="17"/>
      <c r="CFI596" s="14"/>
      <c r="CFJ596" s="18"/>
      <c r="CFT596" s="17"/>
      <c r="CFY596" s="14"/>
      <c r="CFZ596" s="18"/>
      <c r="CGJ596" s="17"/>
      <c r="CGO596" s="14"/>
      <c r="CGP596" s="18"/>
      <c r="CGZ596" s="17"/>
      <c r="CHE596" s="14"/>
      <c r="CHF596" s="18"/>
      <c r="CHP596" s="17"/>
      <c r="CHU596" s="14"/>
      <c r="CHV596" s="18"/>
      <c r="CIF596" s="17"/>
      <c r="CIK596" s="14"/>
      <c r="CIL596" s="18"/>
      <c r="CIV596" s="17"/>
      <c r="CJA596" s="14"/>
      <c r="CJB596" s="18"/>
      <c r="CJL596" s="17"/>
      <c r="CJQ596" s="14"/>
      <c r="CJR596" s="18"/>
      <c r="CKB596" s="17"/>
      <c r="CKG596" s="14"/>
      <c r="CKH596" s="18"/>
      <c r="CKR596" s="17"/>
      <c r="CKW596" s="14"/>
      <c r="CKX596" s="18"/>
      <c r="CLH596" s="17"/>
      <c r="CLM596" s="14"/>
      <c r="CLN596" s="18"/>
      <c r="CLX596" s="17"/>
      <c r="CMC596" s="14"/>
      <c r="CMD596" s="18"/>
      <c r="CMN596" s="17"/>
      <c r="CMS596" s="14"/>
      <c r="CMT596" s="18"/>
      <c r="CND596" s="17"/>
      <c r="CNI596" s="14"/>
      <c r="CNJ596" s="18"/>
      <c r="CNT596" s="17"/>
      <c r="CNY596" s="14"/>
      <c r="CNZ596" s="18"/>
      <c r="COJ596" s="17"/>
      <c r="COO596" s="14"/>
      <c r="COP596" s="18"/>
      <c r="COZ596" s="17"/>
      <c r="CPE596" s="14"/>
      <c r="CPF596" s="18"/>
      <c r="CPP596" s="17"/>
      <c r="CPU596" s="14"/>
      <c r="CPV596" s="18"/>
      <c r="CQF596" s="17"/>
      <c r="CQK596" s="14"/>
      <c r="CQL596" s="18"/>
      <c r="CQV596" s="17"/>
      <c r="CRA596" s="14"/>
      <c r="CRB596" s="18"/>
      <c r="CRL596" s="17"/>
      <c r="CRQ596" s="14"/>
      <c r="CRR596" s="18"/>
      <c r="CSB596" s="17"/>
      <c r="CSG596" s="14"/>
      <c r="CSH596" s="18"/>
      <c r="CSR596" s="17"/>
      <c r="CSW596" s="14"/>
      <c r="CSX596" s="18"/>
      <c r="CTH596" s="17"/>
      <c r="CTM596" s="14"/>
      <c r="CTN596" s="18"/>
      <c r="CTX596" s="17"/>
      <c r="CUC596" s="14"/>
      <c r="CUD596" s="18"/>
      <c r="CUN596" s="17"/>
      <c r="CUS596" s="14"/>
      <c r="CUT596" s="18"/>
      <c r="CVD596" s="17"/>
      <c r="CVI596" s="14"/>
      <c r="CVJ596" s="18"/>
      <c r="CVT596" s="17"/>
      <c r="CVY596" s="14"/>
      <c r="CVZ596" s="18"/>
      <c r="CWJ596" s="17"/>
      <c r="CWO596" s="14"/>
      <c r="CWP596" s="18"/>
      <c r="CWZ596" s="17"/>
      <c r="CXE596" s="14"/>
      <c r="CXF596" s="18"/>
      <c r="CXP596" s="17"/>
      <c r="CXU596" s="14"/>
      <c r="CXV596" s="18"/>
      <c r="CYF596" s="17"/>
      <c r="CYK596" s="14"/>
      <c r="CYL596" s="18"/>
      <c r="CYV596" s="17"/>
      <c r="CZA596" s="14"/>
      <c r="CZB596" s="18"/>
      <c r="CZL596" s="17"/>
      <c r="CZQ596" s="14"/>
      <c r="CZR596" s="18"/>
      <c r="DAB596" s="17"/>
      <c r="DAG596" s="14"/>
      <c r="DAH596" s="18"/>
      <c r="DAR596" s="17"/>
      <c r="DAW596" s="14"/>
      <c r="DAX596" s="18"/>
      <c r="DBH596" s="17"/>
      <c r="DBM596" s="14"/>
      <c r="DBN596" s="18"/>
      <c r="DBX596" s="17"/>
      <c r="DCC596" s="14"/>
      <c r="DCD596" s="18"/>
      <c r="DCN596" s="17"/>
      <c r="DCS596" s="14"/>
      <c r="DCT596" s="18"/>
      <c r="DDD596" s="17"/>
      <c r="DDI596" s="14"/>
      <c r="DDJ596" s="18"/>
      <c r="DDT596" s="17"/>
      <c r="DDY596" s="14"/>
      <c r="DDZ596" s="18"/>
      <c r="DEJ596" s="17"/>
      <c r="DEO596" s="14"/>
      <c r="DEP596" s="18"/>
      <c r="DEZ596" s="17"/>
      <c r="DFE596" s="14"/>
      <c r="DFF596" s="18"/>
      <c r="DFP596" s="17"/>
      <c r="DFU596" s="14"/>
      <c r="DFV596" s="18"/>
      <c r="DGF596" s="17"/>
      <c r="DGK596" s="14"/>
      <c r="DGL596" s="18"/>
      <c r="DGV596" s="17"/>
      <c r="DHA596" s="14"/>
      <c r="DHB596" s="18"/>
      <c r="DHL596" s="17"/>
      <c r="DHQ596" s="14"/>
      <c r="DHR596" s="18"/>
      <c r="DIB596" s="17"/>
      <c r="DIG596" s="14"/>
      <c r="DIH596" s="18"/>
      <c r="DIR596" s="17"/>
      <c r="DIW596" s="14"/>
      <c r="DIX596" s="18"/>
      <c r="DJH596" s="17"/>
      <c r="DJM596" s="14"/>
      <c r="DJN596" s="18"/>
      <c r="DJX596" s="17"/>
      <c r="DKC596" s="14"/>
      <c r="DKD596" s="18"/>
      <c r="DKN596" s="17"/>
      <c r="DKS596" s="14"/>
      <c r="DKT596" s="18"/>
      <c r="DLD596" s="17"/>
      <c r="DLI596" s="14"/>
      <c r="DLJ596" s="18"/>
      <c r="DLT596" s="17"/>
      <c r="DLY596" s="14"/>
      <c r="DLZ596" s="18"/>
      <c r="DMJ596" s="17"/>
      <c r="DMO596" s="14"/>
      <c r="DMP596" s="18"/>
      <c r="DMZ596" s="17"/>
      <c r="DNE596" s="14"/>
      <c r="DNF596" s="18"/>
      <c r="DNP596" s="17"/>
      <c r="DNU596" s="14"/>
      <c r="DNV596" s="18"/>
      <c r="DOF596" s="17"/>
      <c r="DOK596" s="14"/>
      <c r="DOL596" s="18"/>
      <c r="DOV596" s="17"/>
      <c r="DPA596" s="14"/>
      <c r="DPB596" s="18"/>
      <c r="DPL596" s="17"/>
      <c r="DPQ596" s="14"/>
      <c r="DPR596" s="18"/>
      <c r="DQB596" s="17"/>
      <c r="DQG596" s="14"/>
      <c r="DQH596" s="18"/>
      <c r="DQR596" s="17"/>
      <c r="DQW596" s="14"/>
      <c r="DQX596" s="18"/>
      <c r="DRH596" s="17"/>
      <c r="DRM596" s="14"/>
      <c r="DRN596" s="18"/>
      <c r="DRX596" s="17"/>
      <c r="DSC596" s="14"/>
      <c r="DSD596" s="18"/>
      <c r="DSN596" s="17"/>
      <c r="DSS596" s="14"/>
      <c r="DST596" s="18"/>
      <c r="DTD596" s="17"/>
      <c r="DTI596" s="14"/>
      <c r="DTJ596" s="18"/>
      <c r="DTT596" s="17"/>
      <c r="DTY596" s="14"/>
      <c r="DTZ596" s="18"/>
      <c r="DUJ596" s="17"/>
      <c r="DUO596" s="14"/>
      <c r="DUP596" s="18"/>
      <c r="DUZ596" s="17"/>
      <c r="DVE596" s="14"/>
      <c r="DVF596" s="18"/>
      <c r="DVP596" s="17"/>
      <c r="DVU596" s="14"/>
      <c r="DVV596" s="18"/>
      <c r="DWF596" s="17"/>
      <c r="DWK596" s="14"/>
      <c r="DWL596" s="18"/>
      <c r="DWV596" s="17"/>
      <c r="DXA596" s="14"/>
      <c r="DXB596" s="18"/>
      <c r="DXL596" s="17"/>
      <c r="DXQ596" s="14"/>
      <c r="DXR596" s="18"/>
      <c r="DYB596" s="17"/>
      <c r="DYG596" s="14"/>
      <c r="DYH596" s="18"/>
      <c r="DYR596" s="17"/>
      <c r="DYW596" s="14"/>
      <c r="DYX596" s="18"/>
      <c r="DZH596" s="17"/>
      <c r="DZM596" s="14"/>
      <c r="DZN596" s="18"/>
      <c r="DZX596" s="17"/>
      <c r="EAC596" s="14"/>
      <c r="EAD596" s="18"/>
      <c r="EAN596" s="17"/>
      <c r="EAS596" s="14"/>
      <c r="EAT596" s="18"/>
      <c r="EBD596" s="17"/>
      <c r="EBI596" s="14"/>
      <c r="EBJ596" s="18"/>
      <c r="EBT596" s="17"/>
      <c r="EBY596" s="14"/>
      <c r="EBZ596" s="18"/>
      <c r="ECJ596" s="17"/>
      <c r="ECO596" s="14"/>
      <c r="ECP596" s="18"/>
      <c r="ECZ596" s="17"/>
      <c r="EDE596" s="14"/>
      <c r="EDF596" s="18"/>
      <c r="EDP596" s="17"/>
      <c r="EDU596" s="14"/>
      <c r="EDV596" s="18"/>
      <c r="EEF596" s="17"/>
      <c r="EEK596" s="14"/>
      <c r="EEL596" s="18"/>
      <c r="EEV596" s="17"/>
      <c r="EFA596" s="14"/>
      <c r="EFB596" s="18"/>
      <c r="EFL596" s="17"/>
      <c r="EFQ596" s="14"/>
      <c r="EFR596" s="18"/>
      <c r="EGB596" s="17"/>
      <c r="EGG596" s="14"/>
      <c r="EGH596" s="18"/>
      <c r="EGR596" s="17"/>
      <c r="EGW596" s="14"/>
      <c r="EGX596" s="18"/>
      <c r="EHH596" s="17"/>
      <c r="EHM596" s="14"/>
      <c r="EHN596" s="18"/>
      <c r="EHX596" s="17"/>
      <c r="EIC596" s="14"/>
      <c r="EID596" s="18"/>
      <c r="EIN596" s="17"/>
      <c r="EIS596" s="14"/>
      <c r="EIT596" s="18"/>
      <c r="EJD596" s="17"/>
      <c r="EJI596" s="14"/>
      <c r="EJJ596" s="18"/>
      <c r="EJT596" s="17"/>
      <c r="EJY596" s="14"/>
      <c r="EJZ596" s="18"/>
      <c r="EKJ596" s="17"/>
      <c r="EKO596" s="14"/>
      <c r="EKP596" s="18"/>
      <c r="EKZ596" s="17"/>
      <c r="ELE596" s="14"/>
      <c r="ELF596" s="18"/>
      <c r="ELP596" s="17"/>
      <c r="ELU596" s="14"/>
      <c r="ELV596" s="18"/>
      <c r="EMF596" s="17"/>
      <c r="EMK596" s="14"/>
      <c r="EML596" s="18"/>
      <c r="EMV596" s="17"/>
      <c r="ENA596" s="14"/>
      <c r="ENB596" s="18"/>
      <c r="ENL596" s="17"/>
      <c r="ENQ596" s="14"/>
      <c r="ENR596" s="18"/>
      <c r="EOB596" s="17"/>
      <c r="EOG596" s="14"/>
      <c r="EOH596" s="18"/>
      <c r="EOR596" s="17"/>
      <c r="EOW596" s="14"/>
      <c r="EOX596" s="18"/>
      <c r="EPH596" s="17"/>
      <c r="EPM596" s="14"/>
      <c r="EPN596" s="18"/>
      <c r="EPX596" s="17"/>
      <c r="EQC596" s="14"/>
      <c r="EQD596" s="18"/>
      <c r="EQN596" s="17"/>
      <c r="EQS596" s="14"/>
      <c r="EQT596" s="18"/>
      <c r="ERD596" s="17"/>
      <c r="ERI596" s="14"/>
      <c r="ERJ596" s="18"/>
      <c r="ERT596" s="17"/>
      <c r="ERY596" s="14"/>
      <c r="ERZ596" s="18"/>
      <c r="ESJ596" s="17"/>
      <c r="ESO596" s="14"/>
      <c r="ESP596" s="18"/>
      <c r="ESZ596" s="17"/>
      <c r="ETE596" s="14"/>
      <c r="ETF596" s="18"/>
      <c r="ETP596" s="17"/>
      <c r="ETU596" s="14"/>
      <c r="ETV596" s="18"/>
      <c r="EUF596" s="17"/>
      <c r="EUK596" s="14"/>
      <c r="EUL596" s="18"/>
      <c r="EUV596" s="17"/>
      <c r="EVA596" s="14"/>
      <c r="EVB596" s="18"/>
      <c r="EVL596" s="17"/>
      <c r="EVQ596" s="14"/>
      <c r="EVR596" s="18"/>
      <c r="EWB596" s="17"/>
      <c r="EWG596" s="14"/>
      <c r="EWH596" s="18"/>
      <c r="EWR596" s="17"/>
      <c r="EWW596" s="14"/>
      <c r="EWX596" s="18"/>
      <c r="EXH596" s="17"/>
      <c r="EXM596" s="14"/>
      <c r="EXN596" s="18"/>
      <c r="EXX596" s="17"/>
      <c r="EYC596" s="14"/>
      <c r="EYD596" s="18"/>
      <c r="EYN596" s="17"/>
      <c r="EYS596" s="14"/>
      <c r="EYT596" s="18"/>
      <c r="EZD596" s="17"/>
      <c r="EZI596" s="14"/>
      <c r="EZJ596" s="18"/>
      <c r="EZT596" s="17"/>
      <c r="EZY596" s="14"/>
      <c r="EZZ596" s="18"/>
      <c r="FAJ596" s="17"/>
      <c r="FAO596" s="14"/>
      <c r="FAP596" s="18"/>
      <c r="FAZ596" s="17"/>
      <c r="FBE596" s="14"/>
      <c r="FBF596" s="18"/>
      <c r="FBP596" s="17"/>
      <c r="FBU596" s="14"/>
      <c r="FBV596" s="18"/>
      <c r="FCF596" s="17"/>
      <c r="FCK596" s="14"/>
      <c r="FCL596" s="18"/>
      <c r="FCV596" s="17"/>
      <c r="FDA596" s="14"/>
      <c r="FDB596" s="18"/>
      <c r="FDL596" s="17"/>
      <c r="FDQ596" s="14"/>
      <c r="FDR596" s="18"/>
      <c r="FEB596" s="17"/>
      <c r="FEG596" s="14"/>
      <c r="FEH596" s="18"/>
      <c r="FER596" s="17"/>
      <c r="FEW596" s="14"/>
      <c r="FEX596" s="18"/>
      <c r="FFH596" s="17"/>
      <c r="FFM596" s="14"/>
      <c r="FFN596" s="18"/>
      <c r="FFX596" s="17"/>
      <c r="FGC596" s="14"/>
      <c r="FGD596" s="18"/>
      <c r="FGN596" s="17"/>
      <c r="FGS596" s="14"/>
      <c r="FGT596" s="18"/>
      <c r="FHD596" s="17"/>
      <c r="FHI596" s="14"/>
      <c r="FHJ596" s="18"/>
      <c r="FHT596" s="17"/>
      <c r="FHY596" s="14"/>
      <c r="FHZ596" s="18"/>
      <c r="FIJ596" s="17"/>
      <c r="FIO596" s="14"/>
      <c r="FIP596" s="18"/>
      <c r="FIZ596" s="17"/>
      <c r="FJE596" s="14"/>
      <c r="FJF596" s="18"/>
      <c r="FJP596" s="17"/>
      <c r="FJU596" s="14"/>
      <c r="FJV596" s="18"/>
      <c r="FKF596" s="17"/>
      <c r="FKK596" s="14"/>
      <c r="FKL596" s="18"/>
      <c r="FKV596" s="17"/>
      <c r="FLA596" s="14"/>
      <c r="FLB596" s="18"/>
      <c r="FLL596" s="17"/>
      <c r="FLQ596" s="14"/>
      <c r="FLR596" s="18"/>
      <c r="FMB596" s="17"/>
      <c r="FMG596" s="14"/>
      <c r="FMH596" s="18"/>
      <c r="FMR596" s="17"/>
      <c r="FMW596" s="14"/>
      <c r="FMX596" s="18"/>
      <c r="FNH596" s="17"/>
      <c r="FNM596" s="14"/>
      <c r="FNN596" s="18"/>
      <c r="FNX596" s="17"/>
      <c r="FOC596" s="14"/>
      <c r="FOD596" s="18"/>
      <c r="FON596" s="17"/>
      <c r="FOS596" s="14"/>
      <c r="FOT596" s="18"/>
      <c r="FPD596" s="17"/>
      <c r="FPI596" s="14"/>
      <c r="FPJ596" s="18"/>
      <c r="FPT596" s="17"/>
      <c r="FPY596" s="14"/>
      <c r="FPZ596" s="18"/>
      <c r="FQJ596" s="17"/>
      <c r="FQO596" s="14"/>
      <c r="FQP596" s="18"/>
      <c r="FQZ596" s="17"/>
      <c r="FRE596" s="14"/>
      <c r="FRF596" s="18"/>
      <c r="FRP596" s="17"/>
      <c r="FRU596" s="14"/>
      <c r="FRV596" s="18"/>
      <c r="FSF596" s="17"/>
      <c r="FSK596" s="14"/>
      <c r="FSL596" s="18"/>
      <c r="FSV596" s="17"/>
      <c r="FTA596" s="14"/>
      <c r="FTB596" s="18"/>
      <c r="FTL596" s="17"/>
      <c r="FTQ596" s="14"/>
      <c r="FTR596" s="18"/>
      <c r="FUB596" s="17"/>
      <c r="FUG596" s="14"/>
      <c r="FUH596" s="18"/>
      <c r="FUR596" s="17"/>
      <c r="FUW596" s="14"/>
      <c r="FUX596" s="18"/>
      <c r="FVH596" s="17"/>
      <c r="FVM596" s="14"/>
      <c r="FVN596" s="18"/>
      <c r="FVX596" s="17"/>
      <c r="FWC596" s="14"/>
      <c r="FWD596" s="18"/>
      <c r="FWN596" s="17"/>
      <c r="FWS596" s="14"/>
      <c r="FWT596" s="18"/>
      <c r="FXD596" s="17"/>
      <c r="FXI596" s="14"/>
      <c r="FXJ596" s="18"/>
      <c r="FXT596" s="17"/>
      <c r="FXY596" s="14"/>
      <c r="FXZ596" s="18"/>
      <c r="FYJ596" s="17"/>
      <c r="FYO596" s="14"/>
      <c r="FYP596" s="18"/>
      <c r="FYZ596" s="17"/>
      <c r="FZE596" s="14"/>
      <c r="FZF596" s="18"/>
      <c r="FZP596" s="17"/>
      <c r="FZU596" s="14"/>
      <c r="FZV596" s="18"/>
      <c r="GAF596" s="17"/>
      <c r="GAK596" s="14"/>
      <c r="GAL596" s="18"/>
      <c r="GAV596" s="17"/>
      <c r="GBA596" s="14"/>
      <c r="GBB596" s="18"/>
      <c r="GBL596" s="17"/>
      <c r="GBQ596" s="14"/>
      <c r="GBR596" s="18"/>
      <c r="GCB596" s="17"/>
      <c r="GCG596" s="14"/>
      <c r="GCH596" s="18"/>
      <c r="GCR596" s="17"/>
      <c r="GCW596" s="14"/>
      <c r="GCX596" s="18"/>
      <c r="GDH596" s="17"/>
      <c r="GDM596" s="14"/>
      <c r="GDN596" s="18"/>
      <c r="GDX596" s="17"/>
      <c r="GEC596" s="14"/>
      <c r="GED596" s="18"/>
      <c r="GEN596" s="17"/>
      <c r="GES596" s="14"/>
      <c r="GET596" s="18"/>
      <c r="GFD596" s="17"/>
      <c r="GFI596" s="14"/>
      <c r="GFJ596" s="18"/>
      <c r="GFT596" s="17"/>
      <c r="GFY596" s="14"/>
      <c r="GFZ596" s="18"/>
      <c r="GGJ596" s="17"/>
      <c r="GGO596" s="14"/>
      <c r="GGP596" s="18"/>
      <c r="GGZ596" s="17"/>
      <c r="GHE596" s="14"/>
      <c r="GHF596" s="18"/>
      <c r="GHP596" s="17"/>
      <c r="GHU596" s="14"/>
      <c r="GHV596" s="18"/>
      <c r="GIF596" s="17"/>
      <c r="GIK596" s="14"/>
      <c r="GIL596" s="18"/>
      <c r="GIV596" s="17"/>
      <c r="GJA596" s="14"/>
      <c r="GJB596" s="18"/>
      <c r="GJL596" s="17"/>
      <c r="GJQ596" s="14"/>
      <c r="GJR596" s="18"/>
      <c r="GKB596" s="17"/>
      <c r="GKG596" s="14"/>
      <c r="GKH596" s="18"/>
      <c r="GKR596" s="17"/>
      <c r="GKW596" s="14"/>
      <c r="GKX596" s="18"/>
      <c r="GLH596" s="17"/>
      <c r="GLM596" s="14"/>
      <c r="GLN596" s="18"/>
      <c r="GLX596" s="17"/>
      <c r="GMC596" s="14"/>
      <c r="GMD596" s="18"/>
      <c r="GMN596" s="17"/>
      <c r="GMS596" s="14"/>
      <c r="GMT596" s="18"/>
      <c r="GND596" s="17"/>
      <c r="GNI596" s="14"/>
      <c r="GNJ596" s="18"/>
      <c r="GNT596" s="17"/>
      <c r="GNY596" s="14"/>
      <c r="GNZ596" s="18"/>
      <c r="GOJ596" s="17"/>
      <c r="GOO596" s="14"/>
      <c r="GOP596" s="18"/>
      <c r="GOZ596" s="17"/>
      <c r="GPE596" s="14"/>
      <c r="GPF596" s="18"/>
      <c r="GPP596" s="17"/>
      <c r="GPU596" s="14"/>
      <c r="GPV596" s="18"/>
      <c r="GQF596" s="17"/>
      <c r="GQK596" s="14"/>
      <c r="GQL596" s="18"/>
      <c r="GQV596" s="17"/>
      <c r="GRA596" s="14"/>
      <c r="GRB596" s="18"/>
      <c r="GRL596" s="17"/>
      <c r="GRQ596" s="14"/>
      <c r="GRR596" s="18"/>
      <c r="GSB596" s="17"/>
      <c r="GSG596" s="14"/>
      <c r="GSH596" s="18"/>
      <c r="GSR596" s="17"/>
      <c r="GSW596" s="14"/>
      <c r="GSX596" s="18"/>
      <c r="GTH596" s="17"/>
      <c r="GTM596" s="14"/>
      <c r="GTN596" s="18"/>
      <c r="GTX596" s="17"/>
      <c r="GUC596" s="14"/>
      <c r="GUD596" s="18"/>
      <c r="GUN596" s="17"/>
      <c r="GUS596" s="14"/>
      <c r="GUT596" s="18"/>
      <c r="GVD596" s="17"/>
      <c r="GVI596" s="14"/>
      <c r="GVJ596" s="18"/>
      <c r="GVT596" s="17"/>
      <c r="GVY596" s="14"/>
      <c r="GVZ596" s="18"/>
      <c r="GWJ596" s="17"/>
      <c r="GWO596" s="14"/>
      <c r="GWP596" s="18"/>
      <c r="GWZ596" s="17"/>
      <c r="GXE596" s="14"/>
      <c r="GXF596" s="18"/>
      <c r="GXP596" s="17"/>
      <c r="GXU596" s="14"/>
      <c r="GXV596" s="18"/>
      <c r="GYF596" s="17"/>
      <c r="GYK596" s="14"/>
      <c r="GYL596" s="18"/>
      <c r="GYV596" s="17"/>
      <c r="GZA596" s="14"/>
      <c r="GZB596" s="18"/>
      <c r="GZL596" s="17"/>
      <c r="GZQ596" s="14"/>
      <c r="GZR596" s="18"/>
      <c r="HAB596" s="17"/>
      <c r="HAG596" s="14"/>
      <c r="HAH596" s="18"/>
      <c r="HAR596" s="17"/>
      <c r="HAW596" s="14"/>
      <c r="HAX596" s="18"/>
      <c r="HBH596" s="17"/>
      <c r="HBM596" s="14"/>
      <c r="HBN596" s="18"/>
      <c r="HBX596" s="17"/>
      <c r="HCC596" s="14"/>
      <c r="HCD596" s="18"/>
      <c r="HCN596" s="17"/>
      <c r="HCS596" s="14"/>
      <c r="HCT596" s="18"/>
      <c r="HDD596" s="17"/>
      <c r="HDI596" s="14"/>
      <c r="HDJ596" s="18"/>
      <c r="HDT596" s="17"/>
      <c r="HDY596" s="14"/>
      <c r="HDZ596" s="18"/>
      <c r="HEJ596" s="17"/>
      <c r="HEO596" s="14"/>
      <c r="HEP596" s="18"/>
      <c r="HEZ596" s="17"/>
      <c r="HFE596" s="14"/>
      <c r="HFF596" s="18"/>
      <c r="HFP596" s="17"/>
      <c r="HFU596" s="14"/>
      <c r="HFV596" s="18"/>
      <c r="HGF596" s="17"/>
      <c r="HGK596" s="14"/>
      <c r="HGL596" s="18"/>
      <c r="HGV596" s="17"/>
      <c r="HHA596" s="14"/>
      <c r="HHB596" s="18"/>
      <c r="HHL596" s="17"/>
      <c r="HHQ596" s="14"/>
      <c r="HHR596" s="18"/>
      <c r="HIB596" s="17"/>
      <c r="HIG596" s="14"/>
      <c r="HIH596" s="18"/>
      <c r="HIR596" s="17"/>
      <c r="HIW596" s="14"/>
      <c r="HIX596" s="18"/>
      <c r="HJH596" s="17"/>
      <c r="HJM596" s="14"/>
      <c r="HJN596" s="18"/>
      <c r="HJX596" s="17"/>
      <c r="HKC596" s="14"/>
      <c r="HKD596" s="18"/>
      <c r="HKN596" s="17"/>
      <c r="HKS596" s="14"/>
      <c r="HKT596" s="18"/>
      <c r="HLD596" s="17"/>
      <c r="HLI596" s="14"/>
      <c r="HLJ596" s="18"/>
      <c r="HLT596" s="17"/>
      <c r="HLY596" s="14"/>
      <c r="HLZ596" s="18"/>
      <c r="HMJ596" s="17"/>
      <c r="HMO596" s="14"/>
      <c r="HMP596" s="18"/>
      <c r="HMZ596" s="17"/>
      <c r="HNE596" s="14"/>
      <c r="HNF596" s="18"/>
      <c r="HNP596" s="17"/>
      <c r="HNU596" s="14"/>
      <c r="HNV596" s="18"/>
      <c r="HOF596" s="17"/>
      <c r="HOK596" s="14"/>
      <c r="HOL596" s="18"/>
      <c r="HOV596" s="17"/>
      <c r="HPA596" s="14"/>
      <c r="HPB596" s="18"/>
      <c r="HPL596" s="17"/>
      <c r="HPQ596" s="14"/>
      <c r="HPR596" s="18"/>
      <c r="HQB596" s="17"/>
      <c r="HQG596" s="14"/>
      <c r="HQH596" s="18"/>
      <c r="HQR596" s="17"/>
      <c r="HQW596" s="14"/>
      <c r="HQX596" s="18"/>
      <c r="HRH596" s="17"/>
      <c r="HRM596" s="14"/>
      <c r="HRN596" s="18"/>
      <c r="HRX596" s="17"/>
      <c r="HSC596" s="14"/>
      <c r="HSD596" s="18"/>
      <c r="HSN596" s="17"/>
      <c r="HSS596" s="14"/>
      <c r="HST596" s="18"/>
      <c r="HTD596" s="17"/>
      <c r="HTI596" s="14"/>
      <c r="HTJ596" s="18"/>
      <c r="HTT596" s="17"/>
      <c r="HTY596" s="14"/>
      <c r="HTZ596" s="18"/>
      <c r="HUJ596" s="17"/>
      <c r="HUO596" s="14"/>
      <c r="HUP596" s="18"/>
      <c r="HUZ596" s="17"/>
      <c r="HVE596" s="14"/>
      <c r="HVF596" s="18"/>
      <c r="HVP596" s="17"/>
      <c r="HVU596" s="14"/>
      <c r="HVV596" s="18"/>
      <c r="HWF596" s="17"/>
      <c r="HWK596" s="14"/>
      <c r="HWL596" s="18"/>
      <c r="HWV596" s="17"/>
      <c r="HXA596" s="14"/>
      <c r="HXB596" s="18"/>
      <c r="HXL596" s="17"/>
      <c r="HXQ596" s="14"/>
      <c r="HXR596" s="18"/>
      <c r="HYB596" s="17"/>
      <c r="HYG596" s="14"/>
      <c r="HYH596" s="18"/>
      <c r="HYR596" s="17"/>
      <c r="HYW596" s="14"/>
      <c r="HYX596" s="18"/>
      <c r="HZH596" s="17"/>
      <c r="HZM596" s="14"/>
      <c r="HZN596" s="18"/>
      <c r="HZX596" s="17"/>
      <c r="IAC596" s="14"/>
      <c r="IAD596" s="18"/>
      <c r="IAN596" s="17"/>
      <c r="IAS596" s="14"/>
      <c r="IAT596" s="18"/>
      <c r="IBD596" s="17"/>
      <c r="IBI596" s="14"/>
      <c r="IBJ596" s="18"/>
      <c r="IBT596" s="17"/>
      <c r="IBY596" s="14"/>
      <c r="IBZ596" s="18"/>
      <c r="ICJ596" s="17"/>
      <c r="ICO596" s="14"/>
      <c r="ICP596" s="18"/>
      <c r="ICZ596" s="17"/>
      <c r="IDE596" s="14"/>
      <c r="IDF596" s="18"/>
      <c r="IDP596" s="17"/>
      <c r="IDU596" s="14"/>
      <c r="IDV596" s="18"/>
      <c r="IEF596" s="17"/>
      <c r="IEK596" s="14"/>
      <c r="IEL596" s="18"/>
      <c r="IEV596" s="17"/>
      <c r="IFA596" s="14"/>
      <c r="IFB596" s="18"/>
      <c r="IFL596" s="17"/>
      <c r="IFQ596" s="14"/>
      <c r="IFR596" s="18"/>
      <c r="IGB596" s="17"/>
      <c r="IGG596" s="14"/>
      <c r="IGH596" s="18"/>
      <c r="IGR596" s="17"/>
      <c r="IGW596" s="14"/>
      <c r="IGX596" s="18"/>
      <c r="IHH596" s="17"/>
      <c r="IHM596" s="14"/>
      <c r="IHN596" s="18"/>
      <c r="IHX596" s="17"/>
      <c r="IIC596" s="14"/>
      <c r="IID596" s="18"/>
      <c r="IIN596" s="17"/>
      <c r="IIS596" s="14"/>
      <c r="IIT596" s="18"/>
      <c r="IJD596" s="17"/>
      <c r="IJI596" s="14"/>
      <c r="IJJ596" s="18"/>
      <c r="IJT596" s="17"/>
      <c r="IJY596" s="14"/>
      <c r="IJZ596" s="18"/>
      <c r="IKJ596" s="17"/>
      <c r="IKO596" s="14"/>
      <c r="IKP596" s="18"/>
      <c r="IKZ596" s="17"/>
      <c r="ILE596" s="14"/>
      <c r="ILF596" s="18"/>
      <c r="ILP596" s="17"/>
      <c r="ILU596" s="14"/>
      <c r="ILV596" s="18"/>
      <c r="IMF596" s="17"/>
      <c r="IMK596" s="14"/>
      <c r="IML596" s="18"/>
      <c r="IMV596" s="17"/>
      <c r="INA596" s="14"/>
      <c r="INB596" s="18"/>
      <c r="INL596" s="17"/>
      <c r="INQ596" s="14"/>
      <c r="INR596" s="18"/>
      <c r="IOB596" s="17"/>
      <c r="IOG596" s="14"/>
      <c r="IOH596" s="18"/>
      <c r="IOR596" s="17"/>
      <c r="IOW596" s="14"/>
      <c r="IOX596" s="18"/>
      <c r="IPH596" s="17"/>
      <c r="IPM596" s="14"/>
      <c r="IPN596" s="18"/>
      <c r="IPX596" s="17"/>
      <c r="IQC596" s="14"/>
      <c r="IQD596" s="18"/>
      <c r="IQN596" s="17"/>
      <c r="IQS596" s="14"/>
      <c r="IQT596" s="18"/>
      <c r="IRD596" s="17"/>
      <c r="IRI596" s="14"/>
      <c r="IRJ596" s="18"/>
      <c r="IRT596" s="17"/>
      <c r="IRY596" s="14"/>
      <c r="IRZ596" s="18"/>
      <c r="ISJ596" s="17"/>
      <c r="ISO596" s="14"/>
      <c r="ISP596" s="18"/>
      <c r="ISZ596" s="17"/>
      <c r="ITE596" s="14"/>
      <c r="ITF596" s="18"/>
      <c r="ITP596" s="17"/>
      <c r="ITU596" s="14"/>
      <c r="ITV596" s="18"/>
      <c r="IUF596" s="17"/>
      <c r="IUK596" s="14"/>
      <c r="IUL596" s="18"/>
      <c r="IUV596" s="17"/>
      <c r="IVA596" s="14"/>
      <c r="IVB596" s="18"/>
      <c r="IVL596" s="17"/>
      <c r="IVQ596" s="14"/>
      <c r="IVR596" s="18"/>
      <c r="IWB596" s="17"/>
      <c r="IWG596" s="14"/>
      <c r="IWH596" s="18"/>
      <c r="IWR596" s="17"/>
      <c r="IWW596" s="14"/>
      <c r="IWX596" s="18"/>
      <c r="IXH596" s="17"/>
      <c r="IXM596" s="14"/>
      <c r="IXN596" s="18"/>
      <c r="IXX596" s="17"/>
      <c r="IYC596" s="14"/>
      <c r="IYD596" s="18"/>
      <c r="IYN596" s="17"/>
      <c r="IYS596" s="14"/>
      <c r="IYT596" s="18"/>
      <c r="IZD596" s="17"/>
      <c r="IZI596" s="14"/>
      <c r="IZJ596" s="18"/>
      <c r="IZT596" s="17"/>
      <c r="IZY596" s="14"/>
      <c r="IZZ596" s="18"/>
      <c r="JAJ596" s="17"/>
      <c r="JAO596" s="14"/>
      <c r="JAP596" s="18"/>
      <c r="JAZ596" s="17"/>
      <c r="JBE596" s="14"/>
      <c r="JBF596" s="18"/>
      <c r="JBP596" s="17"/>
      <c r="JBU596" s="14"/>
      <c r="JBV596" s="18"/>
      <c r="JCF596" s="17"/>
      <c r="JCK596" s="14"/>
      <c r="JCL596" s="18"/>
      <c r="JCV596" s="17"/>
      <c r="JDA596" s="14"/>
      <c r="JDB596" s="18"/>
      <c r="JDL596" s="17"/>
      <c r="JDQ596" s="14"/>
      <c r="JDR596" s="18"/>
      <c r="JEB596" s="17"/>
      <c r="JEG596" s="14"/>
      <c r="JEH596" s="18"/>
      <c r="JER596" s="17"/>
      <c r="JEW596" s="14"/>
      <c r="JEX596" s="18"/>
      <c r="JFH596" s="17"/>
      <c r="JFM596" s="14"/>
      <c r="JFN596" s="18"/>
      <c r="JFX596" s="17"/>
      <c r="JGC596" s="14"/>
      <c r="JGD596" s="18"/>
      <c r="JGN596" s="17"/>
      <c r="JGS596" s="14"/>
      <c r="JGT596" s="18"/>
      <c r="JHD596" s="17"/>
      <c r="JHI596" s="14"/>
      <c r="JHJ596" s="18"/>
      <c r="JHT596" s="17"/>
      <c r="JHY596" s="14"/>
      <c r="JHZ596" s="18"/>
      <c r="JIJ596" s="17"/>
      <c r="JIO596" s="14"/>
      <c r="JIP596" s="18"/>
      <c r="JIZ596" s="17"/>
      <c r="JJE596" s="14"/>
      <c r="JJF596" s="18"/>
      <c r="JJP596" s="17"/>
      <c r="JJU596" s="14"/>
      <c r="JJV596" s="18"/>
      <c r="JKF596" s="17"/>
      <c r="JKK596" s="14"/>
      <c r="JKL596" s="18"/>
      <c r="JKV596" s="17"/>
      <c r="JLA596" s="14"/>
      <c r="JLB596" s="18"/>
      <c r="JLL596" s="17"/>
      <c r="JLQ596" s="14"/>
      <c r="JLR596" s="18"/>
      <c r="JMB596" s="17"/>
      <c r="JMG596" s="14"/>
      <c r="JMH596" s="18"/>
      <c r="JMR596" s="17"/>
      <c r="JMW596" s="14"/>
      <c r="JMX596" s="18"/>
      <c r="JNH596" s="17"/>
      <c r="JNM596" s="14"/>
      <c r="JNN596" s="18"/>
      <c r="JNX596" s="17"/>
      <c r="JOC596" s="14"/>
      <c r="JOD596" s="18"/>
      <c r="JON596" s="17"/>
      <c r="JOS596" s="14"/>
      <c r="JOT596" s="18"/>
      <c r="JPD596" s="17"/>
      <c r="JPI596" s="14"/>
      <c r="JPJ596" s="18"/>
      <c r="JPT596" s="17"/>
      <c r="JPY596" s="14"/>
      <c r="JPZ596" s="18"/>
      <c r="JQJ596" s="17"/>
      <c r="JQO596" s="14"/>
      <c r="JQP596" s="18"/>
      <c r="JQZ596" s="17"/>
      <c r="JRE596" s="14"/>
      <c r="JRF596" s="18"/>
      <c r="JRP596" s="17"/>
      <c r="JRU596" s="14"/>
      <c r="JRV596" s="18"/>
      <c r="JSF596" s="17"/>
      <c r="JSK596" s="14"/>
      <c r="JSL596" s="18"/>
      <c r="JSV596" s="17"/>
      <c r="JTA596" s="14"/>
      <c r="JTB596" s="18"/>
      <c r="JTL596" s="17"/>
      <c r="JTQ596" s="14"/>
      <c r="JTR596" s="18"/>
      <c r="JUB596" s="17"/>
      <c r="JUG596" s="14"/>
      <c r="JUH596" s="18"/>
      <c r="JUR596" s="17"/>
      <c r="JUW596" s="14"/>
      <c r="JUX596" s="18"/>
      <c r="JVH596" s="17"/>
      <c r="JVM596" s="14"/>
      <c r="JVN596" s="18"/>
      <c r="JVX596" s="17"/>
      <c r="JWC596" s="14"/>
      <c r="JWD596" s="18"/>
      <c r="JWN596" s="17"/>
      <c r="JWS596" s="14"/>
      <c r="JWT596" s="18"/>
      <c r="JXD596" s="17"/>
      <c r="JXI596" s="14"/>
      <c r="JXJ596" s="18"/>
      <c r="JXT596" s="17"/>
      <c r="JXY596" s="14"/>
      <c r="JXZ596" s="18"/>
      <c r="JYJ596" s="17"/>
      <c r="JYO596" s="14"/>
      <c r="JYP596" s="18"/>
      <c r="JYZ596" s="17"/>
      <c r="JZE596" s="14"/>
      <c r="JZF596" s="18"/>
      <c r="JZP596" s="17"/>
      <c r="JZU596" s="14"/>
      <c r="JZV596" s="18"/>
      <c r="KAF596" s="17"/>
      <c r="KAK596" s="14"/>
      <c r="KAL596" s="18"/>
      <c r="KAV596" s="17"/>
      <c r="KBA596" s="14"/>
      <c r="KBB596" s="18"/>
      <c r="KBL596" s="17"/>
      <c r="KBQ596" s="14"/>
      <c r="KBR596" s="18"/>
      <c r="KCB596" s="17"/>
      <c r="KCG596" s="14"/>
      <c r="KCH596" s="18"/>
      <c r="KCR596" s="17"/>
      <c r="KCW596" s="14"/>
      <c r="KCX596" s="18"/>
      <c r="KDH596" s="17"/>
      <c r="KDM596" s="14"/>
      <c r="KDN596" s="18"/>
      <c r="KDX596" s="17"/>
      <c r="KEC596" s="14"/>
      <c r="KED596" s="18"/>
      <c r="KEN596" s="17"/>
      <c r="KES596" s="14"/>
      <c r="KET596" s="18"/>
      <c r="KFD596" s="17"/>
      <c r="KFI596" s="14"/>
      <c r="KFJ596" s="18"/>
      <c r="KFT596" s="17"/>
      <c r="KFY596" s="14"/>
      <c r="KFZ596" s="18"/>
      <c r="KGJ596" s="17"/>
      <c r="KGO596" s="14"/>
      <c r="KGP596" s="18"/>
      <c r="KGZ596" s="17"/>
      <c r="KHE596" s="14"/>
      <c r="KHF596" s="18"/>
      <c r="KHP596" s="17"/>
      <c r="KHU596" s="14"/>
      <c r="KHV596" s="18"/>
      <c r="KIF596" s="17"/>
      <c r="KIK596" s="14"/>
      <c r="KIL596" s="18"/>
      <c r="KIV596" s="17"/>
      <c r="KJA596" s="14"/>
      <c r="KJB596" s="18"/>
      <c r="KJL596" s="17"/>
      <c r="KJQ596" s="14"/>
      <c r="KJR596" s="18"/>
      <c r="KKB596" s="17"/>
      <c r="KKG596" s="14"/>
      <c r="KKH596" s="18"/>
      <c r="KKR596" s="17"/>
      <c r="KKW596" s="14"/>
      <c r="KKX596" s="18"/>
      <c r="KLH596" s="17"/>
      <c r="KLM596" s="14"/>
      <c r="KLN596" s="18"/>
      <c r="KLX596" s="17"/>
      <c r="KMC596" s="14"/>
      <c r="KMD596" s="18"/>
      <c r="KMN596" s="17"/>
      <c r="KMS596" s="14"/>
      <c r="KMT596" s="18"/>
      <c r="KND596" s="17"/>
      <c r="KNI596" s="14"/>
      <c r="KNJ596" s="18"/>
      <c r="KNT596" s="17"/>
      <c r="KNY596" s="14"/>
      <c r="KNZ596" s="18"/>
      <c r="KOJ596" s="17"/>
      <c r="KOO596" s="14"/>
      <c r="KOP596" s="18"/>
      <c r="KOZ596" s="17"/>
      <c r="KPE596" s="14"/>
      <c r="KPF596" s="18"/>
      <c r="KPP596" s="17"/>
      <c r="KPU596" s="14"/>
      <c r="KPV596" s="18"/>
      <c r="KQF596" s="17"/>
      <c r="KQK596" s="14"/>
      <c r="KQL596" s="18"/>
      <c r="KQV596" s="17"/>
      <c r="KRA596" s="14"/>
      <c r="KRB596" s="18"/>
      <c r="KRL596" s="17"/>
      <c r="KRQ596" s="14"/>
      <c r="KRR596" s="18"/>
      <c r="KSB596" s="17"/>
      <c r="KSG596" s="14"/>
      <c r="KSH596" s="18"/>
      <c r="KSR596" s="17"/>
      <c r="KSW596" s="14"/>
      <c r="KSX596" s="18"/>
      <c r="KTH596" s="17"/>
      <c r="KTM596" s="14"/>
      <c r="KTN596" s="18"/>
      <c r="KTX596" s="17"/>
      <c r="KUC596" s="14"/>
      <c r="KUD596" s="18"/>
      <c r="KUN596" s="17"/>
      <c r="KUS596" s="14"/>
      <c r="KUT596" s="18"/>
      <c r="KVD596" s="17"/>
      <c r="KVI596" s="14"/>
      <c r="KVJ596" s="18"/>
      <c r="KVT596" s="17"/>
      <c r="KVY596" s="14"/>
      <c r="KVZ596" s="18"/>
      <c r="KWJ596" s="17"/>
      <c r="KWO596" s="14"/>
      <c r="KWP596" s="18"/>
      <c r="KWZ596" s="17"/>
      <c r="KXE596" s="14"/>
      <c r="KXF596" s="18"/>
      <c r="KXP596" s="17"/>
      <c r="KXU596" s="14"/>
      <c r="KXV596" s="18"/>
      <c r="KYF596" s="17"/>
      <c r="KYK596" s="14"/>
      <c r="KYL596" s="18"/>
      <c r="KYV596" s="17"/>
      <c r="KZA596" s="14"/>
      <c r="KZB596" s="18"/>
      <c r="KZL596" s="17"/>
      <c r="KZQ596" s="14"/>
      <c r="KZR596" s="18"/>
      <c r="LAB596" s="17"/>
      <c r="LAG596" s="14"/>
      <c r="LAH596" s="18"/>
      <c r="LAR596" s="17"/>
      <c r="LAW596" s="14"/>
      <c r="LAX596" s="18"/>
      <c r="LBH596" s="17"/>
      <c r="LBM596" s="14"/>
      <c r="LBN596" s="18"/>
      <c r="LBX596" s="17"/>
      <c r="LCC596" s="14"/>
      <c r="LCD596" s="18"/>
      <c r="LCN596" s="17"/>
      <c r="LCS596" s="14"/>
      <c r="LCT596" s="18"/>
      <c r="LDD596" s="17"/>
      <c r="LDI596" s="14"/>
      <c r="LDJ596" s="18"/>
      <c r="LDT596" s="17"/>
      <c r="LDY596" s="14"/>
      <c r="LDZ596" s="18"/>
      <c r="LEJ596" s="17"/>
      <c r="LEO596" s="14"/>
      <c r="LEP596" s="18"/>
      <c r="LEZ596" s="17"/>
      <c r="LFE596" s="14"/>
      <c r="LFF596" s="18"/>
      <c r="LFP596" s="17"/>
      <c r="LFU596" s="14"/>
      <c r="LFV596" s="18"/>
      <c r="LGF596" s="17"/>
      <c r="LGK596" s="14"/>
      <c r="LGL596" s="18"/>
      <c r="LGV596" s="17"/>
      <c r="LHA596" s="14"/>
      <c r="LHB596" s="18"/>
      <c r="LHL596" s="17"/>
      <c r="LHQ596" s="14"/>
      <c r="LHR596" s="18"/>
      <c r="LIB596" s="17"/>
      <c r="LIG596" s="14"/>
      <c r="LIH596" s="18"/>
      <c r="LIR596" s="17"/>
      <c r="LIW596" s="14"/>
      <c r="LIX596" s="18"/>
      <c r="LJH596" s="17"/>
      <c r="LJM596" s="14"/>
      <c r="LJN596" s="18"/>
      <c r="LJX596" s="17"/>
      <c r="LKC596" s="14"/>
      <c r="LKD596" s="18"/>
      <c r="LKN596" s="17"/>
      <c r="LKS596" s="14"/>
      <c r="LKT596" s="18"/>
      <c r="LLD596" s="17"/>
      <c r="LLI596" s="14"/>
      <c r="LLJ596" s="18"/>
      <c r="LLT596" s="17"/>
      <c r="LLY596" s="14"/>
      <c r="LLZ596" s="18"/>
      <c r="LMJ596" s="17"/>
      <c r="LMO596" s="14"/>
      <c r="LMP596" s="18"/>
      <c r="LMZ596" s="17"/>
      <c r="LNE596" s="14"/>
      <c r="LNF596" s="18"/>
      <c r="LNP596" s="17"/>
      <c r="LNU596" s="14"/>
      <c r="LNV596" s="18"/>
      <c r="LOF596" s="17"/>
      <c r="LOK596" s="14"/>
      <c r="LOL596" s="18"/>
      <c r="LOV596" s="17"/>
      <c r="LPA596" s="14"/>
      <c r="LPB596" s="18"/>
      <c r="LPL596" s="17"/>
      <c r="LPQ596" s="14"/>
      <c r="LPR596" s="18"/>
      <c r="LQB596" s="17"/>
      <c r="LQG596" s="14"/>
      <c r="LQH596" s="18"/>
      <c r="LQR596" s="17"/>
      <c r="LQW596" s="14"/>
      <c r="LQX596" s="18"/>
      <c r="LRH596" s="17"/>
      <c r="LRM596" s="14"/>
      <c r="LRN596" s="18"/>
      <c r="LRX596" s="17"/>
      <c r="LSC596" s="14"/>
      <c r="LSD596" s="18"/>
      <c r="LSN596" s="17"/>
      <c r="LSS596" s="14"/>
      <c r="LST596" s="18"/>
      <c r="LTD596" s="17"/>
      <c r="LTI596" s="14"/>
      <c r="LTJ596" s="18"/>
      <c r="LTT596" s="17"/>
      <c r="LTY596" s="14"/>
      <c r="LTZ596" s="18"/>
      <c r="LUJ596" s="17"/>
      <c r="LUO596" s="14"/>
      <c r="LUP596" s="18"/>
      <c r="LUZ596" s="17"/>
      <c r="LVE596" s="14"/>
      <c r="LVF596" s="18"/>
      <c r="LVP596" s="17"/>
      <c r="LVU596" s="14"/>
      <c r="LVV596" s="18"/>
      <c r="LWF596" s="17"/>
      <c r="LWK596" s="14"/>
      <c r="LWL596" s="18"/>
      <c r="LWV596" s="17"/>
      <c r="LXA596" s="14"/>
      <c r="LXB596" s="18"/>
      <c r="LXL596" s="17"/>
      <c r="LXQ596" s="14"/>
      <c r="LXR596" s="18"/>
      <c r="LYB596" s="17"/>
      <c r="LYG596" s="14"/>
      <c r="LYH596" s="18"/>
      <c r="LYR596" s="17"/>
      <c r="LYW596" s="14"/>
      <c r="LYX596" s="18"/>
      <c r="LZH596" s="17"/>
      <c r="LZM596" s="14"/>
      <c r="LZN596" s="18"/>
      <c r="LZX596" s="17"/>
      <c r="MAC596" s="14"/>
      <c r="MAD596" s="18"/>
      <c r="MAN596" s="17"/>
      <c r="MAS596" s="14"/>
      <c r="MAT596" s="18"/>
      <c r="MBD596" s="17"/>
      <c r="MBI596" s="14"/>
      <c r="MBJ596" s="18"/>
      <c r="MBT596" s="17"/>
      <c r="MBY596" s="14"/>
      <c r="MBZ596" s="18"/>
      <c r="MCJ596" s="17"/>
      <c r="MCO596" s="14"/>
      <c r="MCP596" s="18"/>
      <c r="MCZ596" s="17"/>
      <c r="MDE596" s="14"/>
      <c r="MDF596" s="18"/>
      <c r="MDP596" s="17"/>
      <c r="MDU596" s="14"/>
      <c r="MDV596" s="18"/>
      <c r="MEF596" s="17"/>
      <c r="MEK596" s="14"/>
      <c r="MEL596" s="18"/>
      <c r="MEV596" s="17"/>
      <c r="MFA596" s="14"/>
      <c r="MFB596" s="18"/>
      <c r="MFL596" s="17"/>
      <c r="MFQ596" s="14"/>
      <c r="MFR596" s="18"/>
      <c r="MGB596" s="17"/>
      <c r="MGG596" s="14"/>
      <c r="MGH596" s="18"/>
      <c r="MGR596" s="17"/>
      <c r="MGW596" s="14"/>
      <c r="MGX596" s="18"/>
      <c r="MHH596" s="17"/>
      <c r="MHM596" s="14"/>
      <c r="MHN596" s="18"/>
      <c r="MHX596" s="17"/>
      <c r="MIC596" s="14"/>
      <c r="MID596" s="18"/>
      <c r="MIN596" s="17"/>
      <c r="MIS596" s="14"/>
      <c r="MIT596" s="18"/>
      <c r="MJD596" s="17"/>
      <c r="MJI596" s="14"/>
      <c r="MJJ596" s="18"/>
      <c r="MJT596" s="17"/>
      <c r="MJY596" s="14"/>
      <c r="MJZ596" s="18"/>
      <c r="MKJ596" s="17"/>
      <c r="MKO596" s="14"/>
      <c r="MKP596" s="18"/>
      <c r="MKZ596" s="17"/>
      <c r="MLE596" s="14"/>
      <c r="MLF596" s="18"/>
      <c r="MLP596" s="17"/>
      <c r="MLU596" s="14"/>
      <c r="MLV596" s="18"/>
      <c r="MMF596" s="17"/>
      <c r="MMK596" s="14"/>
      <c r="MML596" s="18"/>
      <c r="MMV596" s="17"/>
      <c r="MNA596" s="14"/>
      <c r="MNB596" s="18"/>
      <c r="MNL596" s="17"/>
      <c r="MNQ596" s="14"/>
      <c r="MNR596" s="18"/>
      <c r="MOB596" s="17"/>
      <c r="MOG596" s="14"/>
      <c r="MOH596" s="18"/>
      <c r="MOR596" s="17"/>
      <c r="MOW596" s="14"/>
      <c r="MOX596" s="18"/>
      <c r="MPH596" s="17"/>
      <c r="MPM596" s="14"/>
      <c r="MPN596" s="18"/>
      <c r="MPX596" s="17"/>
      <c r="MQC596" s="14"/>
      <c r="MQD596" s="18"/>
      <c r="MQN596" s="17"/>
      <c r="MQS596" s="14"/>
      <c r="MQT596" s="18"/>
      <c r="MRD596" s="17"/>
      <c r="MRI596" s="14"/>
      <c r="MRJ596" s="18"/>
      <c r="MRT596" s="17"/>
      <c r="MRY596" s="14"/>
      <c r="MRZ596" s="18"/>
      <c r="MSJ596" s="17"/>
      <c r="MSO596" s="14"/>
      <c r="MSP596" s="18"/>
      <c r="MSZ596" s="17"/>
      <c r="MTE596" s="14"/>
      <c r="MTF596" s="18"/>
      <c r="MTP596" s="17"/>
      <c r="MTU596" s="14"/>
      <c r="MTV596" s="18"/>
      <c r="MUF596" s="17"/>
      <c r="MUK596" s="14"/>
      <c r="MUL596" s="18"/>
      <c r="MUV596" s="17"/>
      <c r="MVA596" s="14"/>
      <c r="MVB596" s="18"/>
      <c r="MVL596" s="17"/>
      <c r="MVQ596" s="14"/>
      <c r="MVR596" s="18"/>
      <c r="MWB596" s="17"/>
      <c r="MWG596" s="14"/>
      <c r="MWH596" s="18"/>
      <c r="MWR596" s="17"/>
      <c r="MWW596" s="14"/>
      <c r="MWX596" s="18"/>
      <c r="MXH596" s="17"/>
      <c r="MXM596" s="14"/>
      <c r="MXN596" s="18"/>
      <c r="MXX596" s="17"/>
      <c r="MYC596" s="14"/>
      <c r="MYD596" s="18"/>
      <c r="MYN596" s="17"/>
      <c r="MYS596" s="14"/>
      <c r="MYT596" s="18"/>
      <c r="MZD596" s="17"/>
      <c r="MZI596" s="14"/>
      <c r="MZJ596" s="18"/>
      <c r="MZT596" s="17"/>
      <c r="MZY596" s="14"/>
      <c r="MZZ596" s="18"/>
      <c r="NAJ596" s="17"/>
      <c r="NAO596" s="14"/>
      <c r="NAP596" s="18"/>
      <c r="NAZ596" s="17"/>
      <c r="NBE596" s="14"/>
      <c r="NBF596" s="18"/>
      <c r="NBP596" s="17"/>
      <c r="NBU596" s="14"/>
      <c r="NBV596" s="18"/>
      <c r="NCF596" s="17"/>
      <c r="NCK596" s="14"/>
      <c r="NCL596" s="18"/>
      <c r="NCV596" s="17"/>
      <c r="NDA596" s="14"/>
      <c r="NDB596" s="18"/>
      <c r="NDL596" s="17"/>
      <c r="NDQ596" s="14"/>
      <c r="NDR596" s="18"/>
      <c r="NEB596" s="17"/>
      <c r="NEG596" s="14"/>
      <c r="NEH596" s="18"/>
      <c r="NER596" s="17"/>
      <c r="NEW596" s="14"/>
      <c r="NEX596" s="18"/>
      <c r="NFH596" s="17"/>
      <c r="NFM596" s="14"/>
      <c r="NFN596" s="18"/>
      <c r="NFX596" s="17"/>
      <c r="NGC596" s="14"/>
      <c r="NGD596" s="18"/>
      <c r="NGN596" s="17"/>
      <c r="NGS596" s="14"/>
      <c r="NGT596" s="18"/>
      <c r="NHD596" s="17"/>
      <c r="NHI596" s="14"/>
      <c r="NHJ596" s="18"/>
      <c r="NHT596" s="17"/>
      <c r="NHY596" s="14"/>
      <c r="NHZ596" s="18"/>
      <c r="NIJ596" s="17"/>
      <c r="NIO596" s="14"/>
      <c r="NIP596" s="18"/>
      <c r="NIZ596" s="17"/>
      <c r="NJE596" s="14"/>
      <c r="NJF596" s="18"/>
      <c r="NJP596" s="17"/>
      <c r="NJU596" s="14"/>
      <c r="NJV596" s="18"/>
      <c r="NKF596" s="17"/>
      <c r="NKK596" s="14"/>
      <c r="NKL596" s="18"/>
      <c r="NKV596" s="17"/>
      <c r="NLA596" s="14"/>
      <c r="NLB596" s="18"/>
      <c r="NLL596" s="17"/>
      <c r="NLQ596" s="14"/>
      <c r="NLR596" s="18"/>
      <c r="NMB596" s="17"/>
      <c r="NMG596" s="14"/>
      <c r="NMH596" s="18"/>
      <c r="NMR596" s="17"/>
      <c r="NMW596" s="14"/>
      <c r="NMX596" s="18"/>
      <c r="NNH596" s="17"/>
      <c r="NNM596" s="14"/>
      <c r="NNN596" s="18"/>
      <c r="NNX596" s="17"/>
      <c r="NOC596" s="14"/>
      <c r="NOD596" s="18"/>
      <c r="NON596" s="17"/>
      <c r="NOS596" s="14"/>
      <c r="NOT596" s="18"/>
      <c r="NPD596" s="17"/>
      <c r="NPI596" s="14"/>
      <c r="NPJ596" s="18"/>
      <c r="NPT596" s="17"/>
      <c r="NPY596" s="14"/>
      <c r="NPZ596" s="18"/>
      <c r="NQJ596" s="17"/>
      <c r="NQO596" s="14"/>
      <c r="NQP596" s="18"/>
      <c r="NQZ596" s="17"/>
      <c r="NRE596" s="14"/>
      <c r="NRF596" s="18"/>
      <c r="NRP596" s="17"/>
      <c r="NRU596" s="14"/>
      <c r="NRV596" s="18"/>
      <c r="NSF596" s="17"/>
      <c r="NSK596" s="14"/>
      <c r="NSL596" s="18"/>
      <c r="NSV596" s="17"/>
      <c r="NTA596" s="14"/>
      <c r="NTB596" s="18"/>
      <c r="NTL596" s="17"/>
      <c r="NTQ596" s="14"/>
      <c r="NTR596" s="18"/>
      <c r="NUB596" s="17"/>
      <c r="NUG596" s="14"/>
      <c r="NUH596" s="18"/>
      <c r="NUR596" s="17"/>
      <c r="NUW596" s="14"/>
      <c r="NUX596" s="18"/>
      <c r="NVH596" s="17"/>
      <c r="NVM596" s="14"/>
      <c r="NVN596" s="18"/>
      <c r="NVX596" s="17"/>
      <c r="NWC596" s="14"/>
      <c r="NWD596" s="18"/>
      <c r="NWN596" s="17"/>
      <c r="NWS596" s="14"/>
      <c r="NWT596" s="18"/>
      <c r="NXD596" s="17"/>
      <c r="NXI596" s="14"/>
      <c r="NXJ596" s="18"/>
      <c r="NXT596" s="17"/>
      <c r="NXY596" s="14"/>
      <c r="NXZ596" s="18"/>
      <c r="NYJ596" s="17"/>
      <c r="NYO596" s="14"/>
      <c r="NYP596" s="18"/>
      <c r="NYZ596" s="17"/>
      <c r="NZE596" s="14"/>
      <c r="NZF596" s="18"/>
      <c r="NZP596" s="17"/>
      <c r="NZU596" s="14"/>
      <c r="NZV596" s="18"/>
      <c r="OAF596" s="17"/>
      <c r="OAK596" s="14"/>
      <c r="OAL596" s="18"/>
      <c r="OAV596" s="17"/>
      <c r="OBA596" s="14"/>
      <c r="OBB596" s="18"/>
      <c r="OBL596" s="17"/>
      <c r="OBQ596" s="14"/>
      <c r="OBR596" s="18"/>
      <c r="OCB596" s="17"/>
      <c r="OCG596" s="14"/>
      <c r="OCH596" s="18"/>
      <c r="OCR596" s="17"/>
      <c r="OCW596" s="14"/>
      <c r="OCX596" s="18"/>
      <c r="ODH596" s="17"/>
      <c r="ODM596" s="14"/>
      <c r="ODN596" s="18"/>
      <c r="ODX596" s="17"/>
      <c r="OEC596" s="14"/>
      <c r="OED596" s="18"/>
      <c r="OEN596" s="17"/>
      <c r="OES596" s="14"/>
      <c r="OET596" s="18"/>
      <c r="OFD596" s="17"/>
      <c r="OFI596" s="14"/>
      <c r="OFJ596" s="18"/>
      <c r="OFT596" s="17"/>
      <c r="OFY596" s="14"/>
      <c r="OFZ596" s="18"/>
      <c r="OGJ596" s="17"/>
      <c r="OGO596" s="14"/>
      <c r="OGP596" s="18"/>
      <c r="OGZ596" s="17"/>
      <c r="OHE596" s="14"/>
      <c r="OHF596" s="18"/>
      <c r="OHP596" s="17"/>
      <c r="OHU596" s="14"/>
      <c r="OHV596" s="18"/>
      <c r="OIF596" s="17"/>
      <c r="OIK596" s="14"/>
      <c r="OIL596" s="18"/>
      <c r="OIV596" s="17"/>
      <c r="OJA596" s="14"/>
      <c r="OJB596" s="18"/>
      <c r="OJL596" s="17"/>
      <c r="OJQ596" s="14"/>
      <c r="OJR596" s="18"/>
      <c r="OKB596" s="17"/>
      <c r="OKG596" s="14"/>
      <c r="OKH596" s="18"/>
      <c r="OKR596" s="17"/>
      <c r="OKW596" s="14"/>
      <c r="OKX596" s="18"/>
      <c r="OLH596" s="17"/>
      <c r="OLM596" s="14"/>
      <c r="OLN596" s="18"/>
      <c r="OLX596" s="17"/>
      <c r="OMC596" s="14"/>
      <c r="OMD596" s="18"/>
      <c r="OMN596" s="17"/>
      <c r="OMS596" s="14"/>
      <c r="OMT596" s="18"/>
      <c r="OND596" s="17"/>
      <c r="ONI596" s="14"/>
      <c r="ONJ596" s="18"/>
      <c r="ONT596" s="17"/>
      <c r="ONY596" s="14"/>
      <c r="ONZ596" s="18"/>
      <c r="OOJ596" s="17"/>
      <c r="OOO596" s="14"/>
      <c r="OOP596" s="18"/>
      <c r="OOZ596" s="17"/>
      <c r="OPE596" s="14"/>
      <c r="OPF596" s="18"/>
      <c r="OPP596" s="17"/>
      <c r="OPU596" s="14"/>
      <c r="OPV596" s="18"/>
      <c r="OQF596" s="17"/>
      <c r="OQK596" s="14"/>
      <c r="OQL596" s="18"/>
      <c r="OQV596" s="17"/>
      <c r="ORA596" s="14"/>
      <c r="ORB596" s="18"/>
      <c r="ORL596" s="17"/>
      <c r="ORQ596" s="14"/>
      <c r="ORR596" s="18"/>
      <c r="OSB596" s="17"/>
      <c r="OSG596" s="14"/>
      <c r="OSH596" s="18"/>
      <c r="OSR596" s="17"/>
      <c r="OSW596" s="14"/>
      <c r="OSX596" s="18"/>
      <c r="OTH596" s="17"/>
      <c r="OTM596" s="14"/>
      <c r="OTN596" s="18"/>
      <c r="OTX596" s="17"/>
      <c r="OUC596" s="14"/>
      <c r="OUD596" s="18"/>
      <c r="OUN596" s="17"/>
      <c r="OUS596" s="14"/>
      <c r="OUT596" s="18"/>
      <c r="OVD596" s="17"/>
      <c r="OVI596" s="14"/>
      <c r="OVJ596" s="18"/>
      <c r="OVT596" s="17"/>
      <c r="OVY596" s="14"/>
      <c r="OVZ596" s="18"/>
      <c r="OWJ596" s="17"/>
      <c r="OWO596" s="14"/>
      <c r="OWP596" s="18"/>
      <c r="OWZ596" s="17"/>
      <c r="OXE596" s="14"/>
      <c r="OXF596" s="18"/>
      <c r="OXP596" s="17"/>
      <c r="OXU596" s="14"/>
      <c r="OXV596" s="18"/>
      <c r="OYF596" s="17"/>
      <c r="OYK596" s="14"/>
      <c r="OYL596" s="18"/>
      <c r="OYV596" s="17"/>
      <c r="OZA596" s="14"/>
      <c r="OZB596" s="18"/>
      <c r="OZL596" s="17"/>
      <c r="OZQ596" s="14"/>
      <c r="OZR596" s="18"/>
      <c r="PAB596" s="17"/>
      <c r="PAG596" s="14"/>
      <c r="PAH596" s="18"/>
      <c r="PAR596" s="17"/>
      <c r="PAW596" s="14"/>
      <c r="PAX596" s="18"/>
      <c r="PBH596" s="17"/>
      <c r="PBM596" s="14"/>
      <c r="PBN596" s="18"/>
      <c r="PBX596" s="17"/>
      <c r="PCC596" s="14"/>
      <c r="PCD596" s="18"/>
      <c r="PCN596" s="17"/>
      <c r="PCS596" s="14"/>
      <c r="PCT596" s="18"/>
      <c r="PDD596" s="17"/>
      <c r="PDI596" s="14"/>
      <c r="PDJ596" s="18"/>
      <c r="PDT596" s="17"/>
      <c r="PDY596" s="14"/>
      <c r="PDZ596" s="18"/>
      <c r="PEJ596" s="17"/>
      <c r="PEO596" s="14"/>
      <c r="PEP596" s="18"/>
      <c r="PEZ596" s="17"/>
      <c r="PFE596" s="14"/>
      <c r="PFF596" s="18"/>
      <c r="PFP596" s="17"/>
      <c r="PFU596" s="14"/>
      <c r="PFV596" s="18"/>
      <c r="PGF596" s="17"/>
      <c r="PGK596" s="14"/>
      <c r="PGL596" s="18"/>
      <c r="PGV596" s="17"/>
      <c r="PHA596" s="14"/>
      <c r="PHB596" s="18"/>
      <c r="PHL596" s="17"/>
      <c r="PHQ596" s="14"/>
      <c r="PHR596" s="18"/>
      <c r="PIB596" s="17"/>
      <c r="PIG596" s="14"/>
      <c r="PIH596" s="18"/>
      <c r="PIR596" s="17"/>
      <c r="PIW596" s="14"/>
      <c r="PIX596" s="18"/>
      <c r="PJH596" s="17"/>
      <c r="PJM596" s="14"/>
      <c r="PJN596" s="18"/>
      <c r="PJX596" s="17"/>
      <c r="PKC596" s="14"/>
      <c r="PKD596" s="18"/>
      <c r="PKN596" s="17"/>
      <c r="PKS596" s="14"/>
      <c r="PKT596" s="18"/>
      <c r="PLD596" s="17"/>
      <c r="PLI596" s="14"/>
      <c r="PLJ596" s="18"/>
      <c r="PLT596" s="17"/>
      <c r="PLY596" s="14"/>
      <c r="PLZ596" s="18"/>
      <c r="PMJ596" s="17"/>
      <c r="PMO596" s="14"/>
      <c r="PMP596" s="18"/>
      <c r="PMZ596" s="17"/>
      <c r="PNE596" s="14"/>
      <c r="PNF596" s="18"/>
      <c r="PNP596" s="17"/>
      <c r="PNU596" s="14"/>
      <c r="PNV596" s="18"/>
      <c r="POF596" s="17"/>
      <c r="POK596" s="14"/>
      <c r="POL596" s="18"/>
      <c r="POV596" s="17"/>
      <c r="PPA596" s="14"/>
      <c r="PPB596" s="18"/>
      <c r="PPL596" s="17"/>
      <c r="PPQ596" s="14"/>
      <c r="PPR596" s="18"/>
      <c r="PQB596" s="17"/>
      <c r="PQG596" s="14"/>
      <c r="PQH596" s="18"/>
      <c r="PQR596" s="17"/>
      <c r="PQW596" s="14"/>
      <c r="PQX596" s="18"/>
      <c r="PRH596" s="17"/>
      <c r="PRM596" s="14"/>
      <c r="PRN596" s="18"/>
      <c r="PRX596" s="17"/>
      <c r="PSC596" s="14"/>
      <c r="PSD596" s="18"/>
      <c r="PSN596" s="17"/>
      <c r="PSS596" s="14"/>
      <c r="PST596" s="18"/>
      <c r="PTD596" s="17"/>
      <c r="PTI596" s="14"/>
      <c r="PTJ596" s="18"/>
      <c r="PTT596" s="17"/>
      <c r="PTY596" s="14"/>
      <c r="PTZ596" s="18"/>
      <c r="PUJ596" s="17"/>
      <c r="PUO596" s="14"/>
      <c r="PUP596" s="18"/>
      <c r="PUZ596" s="17"/>
      <c r="PVE596" s="14"/>
      <c r="PVF596" s="18"/>
      <c r="PVP596" s="17"/>
      <c r="PVU596" s="14"/>
      <c r="PVV596" s="18"/>
      <c r="PWF596" s="17"/>
      <c r="PWK596" s="14"/>
      <c r="PWL596" s="18"/>
      <c r="PWV596" s="17"/>
      <c r="PXA596" s="14"/>
      <c r="PXB596" s="18"/>
      <c r="PXL596" s="17"/>
      <c r="PXQ596" s="14"/>
      <c r="PXR596" s="18"/>
      <c r="PYB596" s="17"/>
      <c r="PYG596" s="14"/>
      <c r="PYH596" s="18"/>
      <c r="PYR596" s="17"/>
      <c r="PYW596" s="14"/>
      <c r="PYX596" s="18"/>
      <c r="PZH596" s="17"/>
      <c r="PZM596" s="14"/>
      <c r="PZN596" s="18"/>
      <c r="PZX596" s="17"/>
      <c r="QAC596" s="14"/>
      <c r="QAD596" s="18"/>
      <c r="QAN596" s="17"/>
      <c r="QAS596" s="14"/>
      <c r="QAT596" s="18"/>
      <c r="QBD596" s="17"/>
      <c r="QBI596" s="14"/>
      <c r="QBJ596" s="18"/>
      <c r="QBT596" s="17"/>
      <c r="QBY596" s="14"/>
      <c r="QBZ596" s="18"/>
      <c r="QCJ596" s="17"/>
      <c r="QCO596" s="14"/>
      <c r="QCP596" s="18"/>
      <c r="QCZ596" s="17"/>
      <c r="QDE596" s="14"/>
      <c r="QDF596" s="18"/>
      <c r="QDP596" s="17"/>
      <c r="QDU596" s="14"/>
      <c r="QDV596" s="18"/>
      <c r="QEF596" s="17"/>
      <c r="QEK596" s="14"/>
      <c r="QEL596" s="18"/>
      <c r="QEV596" s="17"/>
      <c r="QFA596" s="14"/>
      <c r="QFB596" s="18"/>
      <c r="QFL596" s="17"/>
      <c r="QFQ596" s="14"/>
      <c r="QFR596" s="18"/>
      <c r="QGB596" s="17"/>
      <c r="QGG596" s="14"/>
      <c r="QGH596" s="18"/>
      <c r="QGR596" s="17"/>
      <c r="QGW596" s="14"/>
      <c r="QGX596" s="18"/>
      <c r="QHH596" s="17"/>
      <c r="QHM596" s="14"/>
      <c r="QHN596" s="18"/>
      <c r="QHX596" s="17"/>
      <c r="QIC596" s="14"/>
      <c r="QID596" s="18"/>
      <c r="QIN596" s="17"/>
      <c r="QIS596" s="14"/>
      <c r="QIT596" s="18"/>
      <c r="QJD596" s="17"/>
      <c r="QJI596" s="14"/>
      <c r="QJJ596" s="18"/>
      <c r="QJT596" s="17"/>
      <c r="QJY596" s="14"/>
      <c r="QJZ596" s="18"/>
      <c r="QKJ596" s="17"/>
      <c r="QKO596" s="14"/>
      <c r="QKP596" s="18"/>
      <c r="QKZ596" s="17"/>
      <c r="QLE596" s="14"/>
      <c r="QLF596" s="18"/>
      <c r="QLP596" s="17"/>
      <c r="QLU596" s="14"/>
      <c r="QLV596" s="18"/>
      <c r="QMF596" s="17"/>
      <c r="QMK596" s="14"/>
      <c r="QML596" s="18"/>
      <c r="QMV596" s="17"/>
      <c r="QNA596" s="14"/>
      <c r="QNB596" s="18"/>
      <c r="QNL596" s="17"/>
      <c r="QNQ596" s="14"/>
      <c r="QNR596" s="18"/>
      <c r="QOB596" s="17"/>
      <c r="QOG596" s="14"/>
      <c r="QOH596" s="18"/>
      <c r="QOR596" s="17"/>
      <c r="QOW596" s="14"/>
      <c r="QOX596" s="18"/>
      <c r="QPH596" s="17"/>
      <c r="QPM596" s="14"/>
      <c r="QPN596" s="18"/>
      <c r="QPX596" s="17"/>
      <c r="QQC596" s="14"/>
      <c r="QQD596" s="18"/>
      <c r="QQN596" s="17"/>
      <c r="QQS596" s="14"/>
      <c r="QQT596" s="18"/>
      <c r="QRD596" s="17"/>
      <c r="QRI596" s="14"/>
      <c r="QRJ596" s="18"/>
      <c r="QRT596" s="17"/>
      <c r="QRY596" s="14"/>
      <c r="QRZ596" s="18"/>
      <c r="QSJ596" s="17"/>
      <c r="QSO596" s="14"/>
      <c r="QSP596" s="18"/>
      <c r="QSZ596" s="17"/>
      <c r="QTE596" s="14"/>
      <c r="QTF596" s="18"/>
      <c r="QTP596" s="17"/>
      <c r="QTU596" s="14"/>
      <c r="QTV596" s="18"/>
      <c r="QUF596" s="17"/>
      <c r="QUK596" s="14"/>
      <c r="QUL596" s="18"/>
      <c r="QUV596" s="17"/>
      <c r="QVA596" s="14"/>
      <c r="QVB596" s="18"/>
      <c r="QVL596" s="17"/>
      <c r="QVQ596" s="14"/>
      <c r="QVR596" s="18"/>
      <c r="QWB596" s="17"/>
      <c r="QWG596" s="14"/>
      <c r="QWH596" s="18"/>
      <c r="QWR596" s="17"/>
      <c r="QWW596" s="14"/>
      <c r="QWX596" s="18"/>
      <c r="QXH596" s="17"/>
      <c r="QXM596" s="14"/>
      <c r="QXN596" s="18"/>
      <c r="QXX596" s="17"/>
      <c r="QYC596" s="14"/>
      <c r="QYD596" s="18"/>
      <c r="QYN596" s="17"/>
      <c r="QYS596" s="14"/>
      <c r="QYT596" s="18"/>
      <c r="QZD596" s="17"/>
      <c r="QZI596" s="14"/>
      <c r="QZJ596" s="18"/>
      <c r="QZT596" s="17"/>
      <c r="QZY596" s="14"/>
      <c r="QZZ596" s="18"/>
      <c r="RAJ596" s="17"/>
      <c r="RAO596" s="14"/>
      <c r="RAP596" s="18"/>
      <c r="RAZ596" s="17"/>
      <c r="RBE596" s="14"/>
      <c r="RBF596" s="18"/>
      <c r="RBP596" s="17"/>
      <c r="RBU596" s="14"/>
      <c r="RBV596" s="18"/>
      <c r="RCF596" s="17"/>
      <c r="RCK596" s="14"/>
      <c r="RCL596" s="18"/>
      <c r="RCV596" s="17"/>
      <c r="RDA596" s="14"/>
      <c r="RDB596" s="18"/>
      <c r="RDL596" s="17"/>
      <c r="RDQ596" s="14"/>
      <c r="RDR596" s="18"/>
      <c r="REB596" s="17"/>
      <c r="REG596" s="14"/>
      <c r="REH596" s="18"/>
      <c r="RER596" s="17"/>
      <c r="REW596" s="14"/>
      <c r="REX596" s="18"/>
      <c r="RFH596" s="17"/>
      <c r="RFM596" s="14"/>
      <c r="RFN596" s="18"/>
      <c r="RFX596" s="17"/>
      <c r="RGC596" s="14"/>
      <c r="RGD596" s="18"/>
      <c r="RGN596" s="17"/>
      <c r="RGS596" s="14"/>
      <c r="RGT596" s="18"/>
      <c r="RHD596" s="17"/>
      <c r="RHI596" s="14"/>
      <c r="RHJ596" s="18"/>
      <c r="RHT596" s="17"/>
      <c r="RHY596" s="14"/>
      <c r="RHZ596" s="18"/>
      <c r="RIJ596" s="17"/>
      <c r="RIO596" s="14"/>
      <c r="RIP596" s="18"/>
      <c r="RIZ596" s="17"/>
      <c r="RJE596" s="14"/>
      <c r="RJF596" s="18"/>
      <c r="RJP596" s="17"/>
      <c r="RJU596" s="14"/>
      <c r="RJV596" s="18"/>
      <c r="RKF596" s="17"/>
      <c r="RKK596" s="14"/>
      <c r="RKL596" s="18"/>
      <c r="RKV596" s="17"/>
      <c r="RLA596" s="14"/>
      <c r="RLB596" s="18"/>
      <c r="RLL596" s="17"/>
      <c r="RLQ596" s="14"/>
      <c r="RLR596" s="18"/>
      <c r="RMB596" s="17"/>
      <c r="RMG596" s="14"/>
      <c r="RMH596" s="18"/>
      <c r="RMR596" s="17"/>
      <c r="RMW596" s="14"/>
      <c r="RMX596" s="18"/>
      <c r="RNH596" s="17"/>
      <c r="RNM596" s="14"/>
      <c r="RNN596" s="18"/>
      <c r="RNX596" s="17"/>
      <c r="ROC596" s="14"/>
      <c r="ROD596" s="18"/>
      <c r="RON596" s="17"/>
      <c r="ROS596" s="14"/>
      <c r="ROT596" s="18"/>
      <c r="RPD596" s="17"/>
      <c r="RPI596" s="14"/>
      <c r="RPJ596" s="18"/>
      <c r="RPT596" s="17"/>
      <c r="RPY596" s="14"/>
      <c r="RPZ596" s="18"/>
      <c r="RQJ596" s="17"/>
      <c r="RQO596" s="14"/>
      <c r="RQP596" s="18"/>
      <c r="RQZ596" s="17"/>
      <c r="RRE596" s="14"/>
      <c r="RRF596" s="18"/>
      <c r="RRP596" s="17"/>
      <c r="RRU596" s="14"/>
      <c r="RRV596" s="18"/>
      <c r="RSF596" s="17"/>
      <c r="RSK596" s="14"/>
      <c r="RSL596" s="18"/>
      <c r="RSV596" s="17"/>
      <c r="RTA596" s="14"/>
      <c r="RTB596" s="18"/>
      <c r="RTL596" s="17"/>
      <c r="RTQ596" s="14"/>
      <c r="RTR596" s="18"/>
      <c r="RUB596" s="17"/>
      <c r="RUG596" s="14"/>
      <c r="RUH596" s="18"/>
      <c r="RUR596" s="17"/>
      <c r="RUW596" s="14"/>
      <c r="RUX596" s="18"/>
      <c r="RVH596" s="17"/>
      <c r="RVM596" s="14"/>
      <c r="RVN596" s="18"/>
      <c r="RVX596" s="17"/>
      <c r="RWC596" s="14"/>
      <c r="RWD596" s="18"/>
      <c r="RWN596" s="17"/>
      <c r="RWS596" s="14"/>
      <c r="RWT596" s="18"/>
      <c r="RXD596" s="17"/>
      <c r="RXI596" s="14"/>
      <c r="RXJ596" s="18"/>
      <c r="RXT596" s="17"/>
      <c r="RXY596" s="14"/>
      <c r="RXZ596" s="18"/>
      <c r="RYJ596" s="17"/>
      <c r="RYO596" s="14"/>
      <c r="RYP596" s="18"/>
      <c r="RYZ596" s="17"/>
      <c r="RZE596" s="14"/>
      <c r="RZF596" s="18"/>
      <c r="RZP596" s="17"/>
      <c r="RZU596" s="14"/>
      <c r="RZV596" s="18"/>
      <c r="SAF596" s="17"/>
      <c r="SAK596" s="14"/>
      <c r="SAL596" s="18"/>
      <c r="SAV596" s="17"/>
      <c r="SBA596" s="14"/>
      <c r="SBB596" s="18"/>
      <c r="SBL596" s="17"/>
      <c r="SBQ596" s="14"/>
      <c r="SBR596" s="18"/>
      <c r="SCB596" s="17"/>
      <c r="SCG596" s="14"/>
      <c r="SCH596" s="18"/>
      <c r="SCR596" s="17"/>
      <c r="SCW596" s="14"/>
      <c r="SCX596" s="18"/>
      <c r="SDH596" s="17"/>
      <c r="SDM596" s="14"/>
      <c r="SDN596" s="18"/>
      <c r="SDX596" s="17"/>
      <c r="SEC596" s="14"/>
      <c r="SED596" s="18"/>
      <c r="SEN596" s="17"/>
      <c r="SES596" s="14"/>
      <c r="SET596" s="18"/>
      <c r="SFD596" s="17"/>
      <c r="SFI596" s="14"/>
      <c r="SFJ596" s="18"/>
      <c r="SFT596" s="17"/>
      <c r="SFY596" s="14"/>
      <c r="SFZ596" s="18"/>
      <c r="SGJ596" s="17"/>
      <c r="SGO596" s="14"/>
      <c r="SGP596" s="18"/>
      <c r="SGZ596" s="17"/>
      <c r="SHE596" s="14"/>
      <c r="SHF596" s="18"/>
      <c r="SHP596" s="17"/>
      <c r="SHU596" s="14"/>
      <c r="SHV596" s="18"/>
      <c r="SIF596" s="17"/>
      <c r="SIK596" s="14"/>
      <c r="SIL596" s="18"/>
      <c r="SIV596" s="17"/>
      <c r="SJA596" s="14"/>
      <c r="SJB596" s="18"/>
      <c r="SJL596" s="17"/>
      <c r="SJQ596" s="14"/>
      <c r="SJR596" s="18"/>
      <c r="SKB596" s="17"/>
      <c r="SKG596" s="14"/>
      <c r="SKH596" s="18"/>
      <c r="SKR596" s="17"/>
      <c r="SKW596" s="14"/>
      <c r="SKX596" s="18"/>
      <c r="SLH596" s="17"/>
      <c r="SLM596" s="14"/>
      <c r="SLN596" s="18"/>
      <c r="SLX596" s="17"/>
      <c r="SMC596" s="14"/>
      <c r="SMD596" s="18"/>
      <c r="SMN596" s="17"/>
      <c r="SMS596" s="14"/>
      <c r="SMT596" s="18"/>
      <c r="SND596" s="17"/>
      <c r="SNI596" s="14"/>
      <c r="SNJ596" s="18"/>
      <c r="SNT596" s="17"/>
      <c r="SNY596" s="14"/>
      <c r="SNZ596" s="18"/>
      <c r="SOJ596" s="17"/>
      <c r="SOO596" s="14"/>
      <c r="SOP596" s="18"/>
      <c r="SOZ596" s="17"/>
      <c r="SPE596" s="14"/>
      <c r="SPF596" s="18"/>
      <c r="SPP596" s="17"/>
      <c r="SPU596" s="14"/>
      <c r="SPV596" s="18"/>
      <c r="SQF596" s="17"/>
      <c r="SQK596" s="14"/>
      <c r="SQL596" s="18"/>
      <c r="SQV596" s="17"/>
      <c r="SRA596" s="14"/>
      <c r="SRB596" s="18"/>
      <c r="SRL596" s="17"/>
      <c r="SRQ596" s="14"/>
      <c r="SRR596" s="18"/>
      <c r="SSB596" s="17"/>
      <c r="SSG596" s="14"/>
      <c r="SSH596" s="18"/>
      <c r="SSR596" s="17"/>
      <c r="SSW596" s="14"/>
      <c r="SSX596" s="18"/>
      <c r="STH596" s="17"/>
      <c r="STM596" s="14"/>
      <c r="STN596" s="18"/>
      <c r="STX596" s="17"/>
      <c r="SUC596" s="14"/>
      <c r="SUD596" s="18"/>
      <c r="SUN596" s="17"/>
      <c r="SUS596" s="14"/>
      <c r="SUT596" s="18"/>
      <c r="SVD596" s="17"/>
      <c r="SVI596" s="14"/>
      <c r="SVJ596" s="18"/>
      <c r="SVT596" s="17"/>
      <c r="SVY596" s="14"/>
      <c r="SVZ596" s="18"/>
      <c r="SWJ596" s="17"/>
      <c r="SWO596" s="14"/>
      <c r="SWP596" s="18"/>
      <c r="SWZ596" s="17"/>
      <c r="SXE596" s="14"/>
      <c r="SXF596" s="18"/>
      <c r="SXP596" s="17"/>
      <c r="SXU596" s="14"/>
      <c r="SXV596" s="18"/>
      <c r="SYF596" s="17"/>
      <c r="SYK596" s="14"/>
      <c r="SYL596" s="18"/>
      <c r="SYV596" s="17"/>
      <c r="SZA596" s="14"/>
      <c r="SZB596" s="18"/>
      <c r="SZL596" s="17"/>
      <c r="SZQ596" s="14"/>
      <c r="SZR596" s="18"/>
      <c r="TAB596" s="17"/>
      <c r="TAG596" s="14"/>
      <c r="TAH596" s="18"/>
      <c r="TAR596" s="17"/>
      <c r="TAW596" s="14"/>
      <c r="TAX596" s="18"/>
      <c r="TBH596" s="17"/>
      <c r="TBM596" s="14"/>
      <c r="TBN596" s="18"/>
      <c r="TBX596" s="17"/>
      <c r="TCC596" s="14"/>
      <c r="TCD596" s="18"/>
      <c r="TCN596" s="17"/>
      <c r="TCS596" s="14"/>
      <c r="TCT596" s="18"/>
      <c r="TDD596" s="17"/>
      <c r="TDI596" s="14"/>
      <c r="TDJ596" s="18"/>
      <c r="TDT596" s="17"/>
      <c r="TDY596" s="14"/>
      <c r="TDZ596" s="18"/>
      <c r="TEJ596" s="17"/>
      <c r="TEO596" s="14"/>
      <c r="TEP596" s="18"/>
      <c r="TEZ596" s="17"/>
      <c r="TFE596" s="14"/>
      <c r="TFF596" s="18"/>
      <c r="TFP596" s="17"/>
      <c r="TFU596" s="14"/>
      <c r="TFV596" s="18"/>
      <c r="TGF596" s="17"/>
      <c r="TGK596" s="14"/>
      <c r="TGL596" s="18"/>
      <c r="TGV596" s="17"/>
      <c r="THA596" s="14"/>
      <c r="THB596" s="18"/>
      <c r="THL596" s="17"/>
      <c r="THQ596" s="14"/>
      <c r="THR596" s="18"/>
      <c r="TIB596" s="17"/>
      <c r="TIG596" s="14"/>
      <c r="TIH596" s="18"/>
      <c r="TIR596" s="17"/>
      <c r="TIW596" s="14"/>
      <c r="TIX596" s="18"/>
      <c r="TJH596" s="17"/>
      <c r="TJM596" s="14"/>
      <c r="TJN596" s="18"/>
      <c r="TJX596" s="17"/>
      <c r="TKC596" s="14"/>
      <c r="TKD596" s="18"/>
      <c r="TKN596" s="17"/>
      <c r="TKS596" s="14"/>
      <c r="TKT596" s="18"/>
      <c r="TLD596" s="17"/>
      <c r="TLI596" s="14"/>
      <c r="TLJ596" s="18"/>
      <c r="TLT596" s="17"/>
      <c r="TLY596" s="14"/>
      <c r="TLZ596" s="18"/>
      <c r="TMJ596" s="17"/>
      <c r="TMO596" s="14"/>
      <c r="TMP596" s="18"/>
      <c r="TMZ596" s="17"/>
      <c r="TNE596" s="14"/>
      <c r="TNF596" s="18"/>
      <c r="TNP596" s="17"/>
      <c r="TNU596" s="14"/>
      <c r="TNV596" s="18"/>
      <c r="TOF596" s="17"/>
      <c r="TOK596" s="14"/>
      <c r="TOL596" s="18"/>
      <c r="TOV596" s="17"/>
      <c r="TPA596" s="14"/>
      <c r="TPB596" s="18"/>
      <c r="TPL596" s="17"/>
      <c r="TPQ596" s="14"/>
      <c r="TPR596" s="18"/>
      <c r="TQB596" s="17"/>
      <c r="TQG596" s="14"/>
      <c r="TQH596" s="18"/>
      <c r="TQR596" s="17"/>
      <c r="TQW596" s="14"/>
      <c r="TQX596" s="18"/>
      <c r="TRH596" s="17"/>
      <c r="TRM596" s="14"/>
      <c r="TRN596" s="18"/>
      <c r="TRX596" s="17"/>
      <c r="TSC596" s="14"/>
      <c r="TSD596" s="18"/>
      <c r="TSN596" s="17"/>
      <c r="TSS596" s="14"/>
      <c r="TST596" s="18"/>
      <c r="TTD596" s="17"/>
      <c r="TTI596" s="14"/>
      <c r="TTJ596" s="18"/>
      <c r="TTT596" s="17"/>
      <c r="TTY596" s="14"/>
      <c r="TTZ596" s="18"/>
      <c r="TUJ596" s="17"/>
      <c r="TUO596" s="14"/>
      <c r="TUP596" s="18"/>
      <c r="TUZ596" s="17"/>
      <c r="TVE596" s="14"/>
      <c r="TVF596" s="18"/>
      <c r="TVP596" s="17"/>
      <c r="TVU596" s="14"/>
      <c r="TVV596" s="18"/>
      <c r="TWF596" s="17"/>
      <c r="TWK596" s="14"/>
      <c r="TWL596" s="18"/>
      <c r="TWV596" s="17"/>
      <c r="TXA596" s="14"/>
      <c r="TXB596" s="18"/>
      <c r="TXL596" s="17"/>
      <c r="TXQ596" s="14"/>
      <c r="TXR596" s="18"/>
      <c r="TYB596" s="17"/>
      <c r="TYG596" s="14"/>
      <c r="TYH596" s="18"/>
      <c r="TYR596" s="17"/>
      <c r="TYW596" s="14"/>
      <c r="TYX596" s="18"/>
      <c r="TZH596" s="17"/>
      <c r="TZM596" s="14"/>
      <c r="TZN596" s="18"/>
      <c r="TZX596" s="17"/>
      <c r="UAC596" s="14"/>
      <c r="UAD596" s="18"/>
      <c r="UAN596" s="17"/>
      <c r="UAS596" s="14"/>
      <c r="UAT596" s="18"/>
      <c r="UBD596" s="17"/>
      <c r="UBI596" s="14"/>
      <c r="UBJ596" s="18"/>
      <c r="UBT596" s="17"/>
      <c r="UBY596" s="14"/>
      <c r="UBZ596" s="18"/>
      <c r="UCJ596" s="17"/>
      <c r="UCO596" s="14"/>
      <c r="UCP596" s="18"/>
      <c r="UCZ596" s="17"/>
      <c r="UDE596" s="14"/>
      <c r="UDF596" s="18"/>
      <c r="UDP596" s="17"/>
      <c r="UDU596" s="14"/>
      <c r="UDV596" s="18"/>
      <c r="UEF596" s="17"/>
      <c r="UEK596" s="14"/>
      <c r="UEL596" s="18"/>
      <c r="UEV596" s="17"/>
      <c r="UFA596" s="14"/>
      <c r="UFB596" s="18"/>
      <c r="UFL596" s="17"/>
      <c r="UFQ596" s="14"/>
      <c r="UFR596" s="18"/>
      <c r="UGB596" s="17"/>
      <c r="UGG596" s="14"/>
      <c r="UGH596" s="18"/>
      <c r="UGR596" s="17"/>
      <c r="UGW596" s="14"/>
      <c r="UGX596" s="18"/>
      <c r="UHH596" s="17"/>
      <c r="UHM596" s="14"/>
      <c r="UHN596" s="18"/>
      <c r="UHX596" s="17"/>
      <c r="UIC596" s="14"/>
      <c r="UID596" s="18"/>
      <c r="UIN596" s="17"/>
      <c r="UIS596" s="14"/>
      <c r="UIT596" s="18"/>
      <c r="UJD596" s="17"/>
      <c r="UJI596" s="14"/>
      <c r="UJJ596" s="18"/>
      <c r="UJT596" s="17"/>
      <c r="UJY596" s="14"/>
      <c r="UJZ596" s="18"/>
      <c r="UKJ596" s="17"/>
      <c r="UKO596" s="14"/>
      <c r="UKP596" s="18"/>
      <c r="UKZ596" s="17"/>
      <c r="ULE596" s="14"/>
      <c r="ULF596" s="18"/>
      <c r="ULP596" s="17"/>
      <c r="ULU596" s="14"/>
      <c r="ULV596" s="18"/>
      <c r="UMF596" s="17"/>
      <c r="UMK596" s="14"/>
      <c r="UML596" s="18"/>
      <c r="UMV596" s="17"/>
      <c r="UNA596" s="14"/>
      <c r="UNB596" s="18"/>
      <c r="UNL596" s="17"/>
      <c r="UNQ596" s="14"/>
      <c r="UNR596" s="18"/>
      <c r="UOB596" s="17"/>
      <c r="UOG596" s="14"/>
      <c r="UOH596" s="18"/>
      <c r="UOR596" s="17"/>
      <c r="UOW596" s="14"/>
      <c r="UOX596" s="18"/>
      <c r="UPH596" s="17"/>
      <c r="UPM596" s="14"/>
      <c r="UPN596" s="18"/>
      <c r="UPX596" s="17"/>
      <c r="UQC596" s="14"/>
      <c r="UQD596" s="18"/>
      <c r="UQN596" s="17"/>
      <c r="UQS596" s="14"/>
      <c r="UQT596" s="18"/>
      <c r="URD596" s="17"/>
      <c r="URI596" s="14"/>
      <c r="URJ596" s="18"/>
      <c r="URT596" s="17"/>
      <c r="URY596" s="14"/>
      <c r="URZ596" s="18"/>
      <c r="USJ596" s="17"/>
      <c r="USO596" s="14"/>
      <c r="USP596" s="18"/>
      <c r="USZ596" s="17"/>
      <c r="UTE596" s="14"/>
      <c r="UTF596" s="18"/>
      <c r="UTP596" s="17"/>
      <c r="UTU596" s="14"/>
      <c r="UTV596" s="18"/>
      <c r="UUF596" s="17"/>
      <c r="UUK596" s="14"/>
      <c r="UUL596" s="18"/>
      <c r="UUV596" s="17"/>
      <c r="UVA596" s="14"/>
      <c r="UVB596" s="18"/>
      <c r="UVL596" s="17"/>
      <c r="UVQ596" s="14"/>
      <c r="UVR596" s="18"/>
      <c r="UWB596" s="17"/>
      <c r="UWG596" s="14"/>
      <c r="UWH596" s="18"/>
      <c r="UWR596" s="17"/>
      <c r="UWW596" s="14"/>
      <c r="UWX596" s="18"/>
      <c r="UXH596" s="17"/>
      <c r="UXM596" s="14"/>
      <c r="UXN596" s="18"/>
      <c r="UXX596" s="17"/>
      <c r="UYC596" s="14"/>
      <c r="UYD596" s="18"/>
      <c r="UYN596" s="17"/>
      <c r="UYS596" s="14"/>
      <c r="UYT596" s="18"/>
      <c r="UZD596" s="17"/>
      <c r="UZI596" s="14"/>
      <c r="UZJ596" s="18"/>
      <c r="UZT596" s="17"/>
      <c r="UZY596" s="14"/>
      <c r="UZZ596" s="18"/>
      <c r="VAJ596" s="17"/>
      <c r="VAO596" s="14"/>
      <c r="VAP596" s="18"/>
      <c r="VAZ596" s="17"/>
      <c r="VBE596" s="14"/>
      <c r="VBF596" s="18"/>
      <c r="VBP596" s="17"/>
      <c r="VBU596" s="14"/>
      <c r="VBV596" s="18"/>
      <c r="VCF596" s="17"/>
      <c r="VCK596" s="14"/>
      <c r="VCL596" s="18"/>
      <c r="VCV596" s="17"/>
      <c r="VDA596" s="14"/>
      <c r="VDB596" s="18"/>
      <c r="VDL596" s="17"/>
      <c r="VDQ596" s="14"/>
      <c r="VDR596" s="18"/>
      <c r="VEB596" s="17"/>
      <c r="VEG596" s="14"/>
      <c r="VEH596" s="18"/>
      <c r="VER596" s="17"/>
      <c r="VEW596" s="14"/>
      <c r="VEX596" s="18"/>
      <c r="VFH596" s="17"/>
      <c r="VFM596" s="14"/>
      <c r="VFN596" s="18"/>
      <c r="VFX596" s="17"/>
      <c r="VGC596" s="14"/>
      <c r="VGD596" s="18"/>
      <c r="VGN596" s="17"/>
      <c r="VGS596" s="14"/>
      <c r="VGT596" s="18"/>
      <c r="VHD596" s="17"/>
      <c r="VHI596" s="14"/>
      <c r="VHJ596" s="18"/>
      <c r="VHT596" s="17"/>
      <c r="VHY596" s="14"/>
      <c r="VHZ596" s="18"/>
      <c r="VIJ596" s="17"/>
      <c r="VIO596" s="14"/>
      <c r="VIP596" s="18"/>
      <c r="VIZ596" s="17"/>
      <c r="VJE596" s="14"/>
      <c r="VJF596" s="18"/>
      <c r="VJP596" s="17"/>
      <c r="VJU596" s="14"/>
      <c r="VJV596" s="18"/>
      <c r="VKF596" s="17"/>
      <c r="VKK596" s="14"/>
      <c r="VKL596" s="18"/>
      <c r="VKV596" s="17"/>
      <c r="VLA596" s="14"/>
      <c r="VLB596" s="18"/>
      <c r="VLL596" s="17"/>
      <c r="VLQ596" s="14"/>
      <c r="VLR596" s="18"/>
      <c r="VMB596" s="17"/>
      <c r="VMG596" s="14"/>
      <c r="VMH596" s="18"/>
      <c r="VMR596" s="17"/>
      <c r="VMW596" s="14"/>
      <c r="VMX596" s="18"/>
      <c r="VNH596" s="17"/>
      <c r="VNM596" s="14"/>
      <c r="VNN596" s="18"/>
      <c r="VNX596" s="17"/>
      <c r="VOC596" s="14"/>
      <c r="VOD596" s="18"/>
      <c r="VON596" s="17"/>
      <c r="VOS596" s="14"/>
      <c r="VOT596" s="18"/>
      <c r="VPD596" s="17"/>
      <c r="VPI596" s="14"/>
      <c r="VPJ596" s="18"/>
      <c r="VPT596" s="17"/>
      <c r="VPY596" s="14"/>
      <c r="VPZ596" s="18"/>
      <c r="VQJ596" s="17"/>
      <c r="VQO596" s="14"/>
      <c r="VQP596" s="18"/>
      <c r="VQZ596" s="17"/>
      <c r="VRE596" s="14"/>
      <c r="VRF596" s="18"/>
      <c r="VRP596" s="17"/>
      <c r="VRU596" s="14"/>
      <c r="VRV596" s="18"/>
      <c r="VSF596" s="17"/>
      <c r="VSK596" s="14"/>
      <c r="VSL596" s="18"/>
      <c r="VSV596" s="17"/>
      <c r="VTA596" s="14"/>
      <c r="VTB596" s="18"/>
      <c r="VTL596" s="17"/>
      <c r="VTQ596" s="14"/>
      <c r="VTR596" s="18"/>
      <c r="VUB596" s="17"/>
      <c r="VUG596" s="14"/>
      <c r="VUH596" s="18"/>
      <c r="VUR596" s="17"/>
      <c r="VUW596" s="14"/>
      <c r="VUX596" s="18"/>
      <c r="VVH596" s="17"/>
      <c r="VVM596" s="14"/>
      <c r="VVN596" s="18"/>
      <c r="VVX596" s="17"/>
      <c r="VWC596" s="14"/>
      <c r="VWD596" s="18"/>
      <c r="VWN596" s="17"/>
      <c r="VWS596" s="14"/>
      <c r="VWT596" s="18"/>
      <c r="VXD596" s="17"/>
      <c r="VXI596" s="14"/>
      <c r="VXJ596" s="18"/>
      <c r="VXT596" s="17"/>
      <c r="VXY596" s="14"/>
      <c r="VXZ596" s="18"/>
      <c r="VYJ596" s="17"/>
      <c r="VYO596" s="14"/>
      <c r="VYP596" s="18"/>
      <c r="VYZ596" s="17"/>
      <c r="VZE596" s="14"/>
      <c r="VZF596" s="18"/>
      <c r="VZP596" s="17"/>
      <c r="VZU596" s="14"/>
      <c r="VZV596" s="18"/>
      <c r="WAF596" s="17"/>
      <c r="WAK596" s="14"/>
      <c r="WAL596" s="18"/>
      <c r="WAV596" s="17"/>
      <c r="WBA596" s="14"/>
      <c r="WBB596" s="18"/>
      <c r="WBL596" s="17"/>
      <c r="WBQ596" s="14"/>
      <c r="WBR596" s="18"/>
      <c r="WCB596" s="17"/>
      <c r="WCG596" s="14"/>
      <c r="WCH596" s="18"/>
      <c r="WCR596" s="17"/>
      <c r="WCW596" s="14"/>
      <c r="WCX596" s="18"/>
      <c r="WDH596" s="17"/>
      <c r="WDM596" s="14"/>
      <c r="WDN596" s="18"/>
      <c r="WDX596" s="17"/>
      <c r="WEC596" s="14"/>
      <c r="WED596" s="18"/>
      <c r="WEN596" s="17"/>
      <c r="WES596" s="14"/>
      <c r="WET596" s="18"/>
      <c r="WFD596" s="17"/>
      <c r="WFI596" s="14"/>
      <c r="WFJ596" s="18"/>
      <c r="WFT596" s="17"/>
      <c r="WFY596" s="14"/>
      <c r="WFZ596" s="18"/>
      <c r="WGJ596" s="17"/>
      <c r="WGO596" s="14"/>
      <c r="WGP596" s="18"/>
      <c r="WGZ596" s="17"/>
      <c r="WHE596" s="14"/>
      <c r="WHF596" s="18"/>
      <c r="WHP596" s="17"/>
      <c r="WHU596" s="14"/>
      <c r="WHV596" s="18"/>
      <c r="WIF596" s="17"/>
      <c r="WIK596" s="14"/>
      <c r="WIL596" s="18"/>
      <c r="WIV596" s="17"/>
      <c r="WJA596" s="14"/>
      <c r="WJB596" s="18"/>
      <c r="WJL596" s="17"/>
      <c r="WJQ596" s="14"/>
      <c r="WJR596" s="18"/>
      <c r="WKB596" s="17"/>
      <c r="WKG596" s="14"/>
      <c r="WKH596" s="18"/>
      <c r="WKR596" s="17"/>
      <c r="WKW596" s="14"/>
      <c r="WKX596" s="18"/>
      <c r="WLH596" s="17"/>
      <c r="WLM596" s="14"/>
      <c r="WLN596" s="18"/>
      <c r="WLX596" s="17"/>
      <c r="WMC596" s="14"/>
      <c r="WMD596" s="18"/>
      <c r="WMN596" s="17"/>
      <c r="WMS596" s="14"/>
      <c r="WMT596" s="18"/>
      <c r="WND596" s="17"/>
      <c r="WNI596" s="14"/>
      <c r="WNJ596" s="18"/>
      <c r="WNT596" s="17"/>
      <c r="WNY596" s="14"/>
      <c r="WNZ596" s="18"/>
      <c r="WOJ596" s="17"/>
      <c r="WOO596" s="14"/>
      <c r="WOP596" s="18"/>
      <c r="WOZ596" s="17"/>
      <c r="WPE596" s="14"/>
      <c r="WPF596" s="18"/>
      <c r="WPP596" s="17"/>
      <c r="WPU596" s="14"/>
      <c r="WPV596" s="18"/>
      <c r="WQF596" s="17"/>
      <c r="WQK596" s="14"/>
      <c r="WQL596" s="18"/>
      <c r="WQV596" s="17"/>
      <c r="WRA596" s="14"/>
      <c r="WRB596" s="18"/>
      <c r="WRL596" s="17"/>
      <c r="WRQ596" s="14"/>
      <c r="WRR596" s="18"/>
      <c r="WSB596" s="17"/>
      <c r="WSG596" s="14"/>
      <c r="WSH596" s="18"/>
      <c r="WSR596" s="17"/>
      <c r="WSW596" s="14"/>
      <c r="WSX596" s="18"/>
      <c r="WTH596" s="17"/>
      <c r="WTM596" s="14"/>
      <c r="WTN596" s="18"/>
      <c r="WTX596" s="17"/>
      <c r="WUC596" s="14"/>
      <c r="WUD596" s="18"/>
      <c r="WUN596" s="17"/>
      <c r="WUS596" s="14"/>
      <c r="WUT596" s="18"/>
      <c r="WVD596" s="17"/>
      <c r="WVI596" s="14"/>
      <c r="WVJ596" s="18"/>
      <c r="WVT596" s="17"/>
      <c r="WVY596" s="14"/>
      <c r="WVZ596" s="18"/>
      <c r="WWJ596" s="17"/>
      <c r="WWO596" s="14"/>
      <c r="WWP596" s="18"/>
      <c r="WWZ596" s="17"/>
      <c r="WXE596" s="14"/>
      <c r="WXF596" s="18"/>
      <c r="WXP596" s="17"/>
      <c r="WXU596" s="14"/>
      <c r="WXV596" s="18"/>
      <c r="WYF596" s="17"/>
      <c r="WYK596" s="14"/>
      <c r="WYL596" s="18"/>
      <c r="WYV596" s="17"/>
      <c r="WZA596" s="14"/>
      <c r="WZB596" s="18"/>
      <c r="WZL596" s="17"/>
      <c r="WZQ596" s="14"/>
      <c r="WZR596" s="18"/>
      <c r="XAB596" s="17"/>
      <c r="XAG596" s="14"/>
      <c r="XAH596" s="18"/>
      <c r="XAR596" s="17"/>
      <c r="XAW596" s="14"/>
      <c r="XAX596" s="18"/>
      <c r="XBH596" s="17"/>
      <c r="XBM596" s="14"/>
      <c r="XBN596" s="18"/>
      <c r="XBX596" s="17"/>
      <c r="XCC596" s="14"/>
      <c r="XCD596" s="18"/>
      <c r="XCN596" s="17"/>
      <c r="XCS596" s="14"/>
      <c r="XCT596" s="18"/>
      <c r="XDD596" s="17"/>
      <c r="XDI596" s="14"/>
      <c r="XDJ596" s="18"/>
      <c r="XDT596" s="17"/>
      <c r="XDY596" s="14"/>
      <c r="XDZ596" s="18"/>
      <c r="XEJ596" s="17"/>
      <c r="XEO596" s="14"/>
      <c r="XEP596" s="18"/>
      <c r="XEZ596" s="17"/>
    </row>
    <row r="597" spans="1:1020 1025:2044 2049:3068 3073:4092 4097:5116 5121:6140 6145:7164 7169:8188 8193:9212 9217:10236 10241:11260 11265:12284 12289:13308 13313:14332 14337:15356 15361:16380" s="15" customFormat="1" ht="10.15" hidden="1" customHeight="1" x14ac:dyDescent="0.2">
      <c r="A597" s="14">
        <f t="shared" si="49"/>
        <v>594</v>
      </c>
      <c r="B597" s="15" t="s">
        <v>1027</v>
      </c>
      <c r="C597" s="15" t="s">
        <v>1028</v>
      </c>
      <c r="D597" s="15">
        <v>0.99</v>
      </c>
      <c r="E597" s="16">
        <v>0.89379198865359444</v>
      </c>
      <c r="F597" s="15" t="s">
        <v>79</v>
      </c>
      <c r="G597" s="15" t="s">
        <v>70</v>
      </c>
      <c r="H597" s="15" t="s">
        <v>80</v>
      </c>
      <c r="I597" s="15" t="s">
        <v>70</v>
      </c>
      <c r="J597" s="15" t="s">
        <v>70</v>
      </c>
      <c r="K597" s="15" t="s">
        <v>70</v>
      </c>
      <c r="L597" s="15" t="s">
        <v>70</v>
      </c>
      <c r="M597" s="15" t="s">
        <v>70</v>
      </c>
      <c r="N597" s="15" t="s">
        <v>80</v>
      </c>
      <c r="O597" s="15" t="s">
        <v>70</v>
      </c>
      <c r="P597" s="15" t="s">
        <v>79</v>
      </c>
      <c r="Q597" s="6">
        <f t="shared" si="46"/>
        <v>-9.7179809440813725E-2</v>
      </c>
      <c r="R597" s="1" t="str">
        <f t="shared" si="47"/>
        <v>Estimado.rar</v>
      </c>
      <c r="U597" s="15">
        <f t="shared" si="45"/>
        <v>1</v>
      </c>
      <c r="V597" s="1" t="s">
        <v>5409</v>
      </c>
      <c r="W597" s="1" t="str">
        <f t="shared" si="48"/>
        <v>ok</v>
      </c>
      <c r="AB597" s="17"/>
      <c r="AG597" s="14"/>
      <c r="AH597" s="18"/>
      <c r="AR597" s="17"/>
      <c r="AW597" s="14"/>
      <c r="AX597" s="18"/>
      <c r="BH597" s="17"/>
      <c r="BM597" s="14"/>
      <c r="BN597" s="18"/>
      <c r="BX597" s="17"/>
      <c r="CC597" s="14"/>
      <c r="CD597" s="18"/>
      <c r="CN597" s="17"/>
      <c r="CS597" s="14"/>
      <c r="CT597" s="18"/>
      <c r="DD597" s="17"/>
      <c r="DI597" s="14"/>
      <c r="DJ597" s="18"/>
      <c r="DT597" s="17"/>
      <c r="DY597" s="14"/>
      <c r="DZ597" s="18"/>
      <c r="EJ597" s="17"/>
      <c r="EO597" s="14"/>
      <c r="EP597" s="18"/>
      <c r="EZ597" s="17"/>
      <c r="FE597" s="14"/>
      <c r="FF597" s="18"/>
      <c r="FP597" s="17"/>
      <c r="FU597" s="14"/>
      <c r="FV597" s="18"/>
      <c r="GF597" s="17"/>
      <c r="GK597" s="14"/>
      <c r="GL597" s="18"/>
      <c r="GV597" s="17"/>
      <c r="HA597" s="14"/>
      <c r="HB597" s="18"/>
      <c r="HL597" s="17"/>
      <c r="HQ597" s="14"/>
      <c r="HR597" s="18"/>
      <c r="IB597" s="17"/>
      <c r="IG597" s="14"/>
      <c r="IH597" s="18"/>
      <c r="IR597" s="17"/>
      <c r="IW597" s="14"/>
      <c r="IX597" s="18"/>
      <c r="JH597" s="17"/>
      <c r="JM597" s="14"/>
      <c r="JN597" s="18"/>
      <c r="JX597" s="17"/>
      <c r="KC597" s="14"/>
      <c r="KD597" s="18"/>
      <c r="KN597" s="17"/>
      <c r="KS597" s="14"/>
      <c r="KT597" s="18"/>
      <c r="LD597" s="17"/>
      <c r="LI597" s="14"/>
      <c r="LJ597" s="18"/>
      <c r="LT597" s="17"/>
      <c r="LY597" s="14"/>
      <c r="LZ597" s="18"/>
      <c r="MJ597" s="17"/>
      <c r="MO597" s="14"/>
      <c r="MP597" s="18"/>
      <c r="MZ597" s="17"/>
      <c r="NE597" s="14"/>
      <c r="NF597" s="18"/>
      <c r="NP597" s="17"/>
      <c r="NU597" s="14"/>
      <c r="NV597" s="18"/>
      <c r="OF597" s="17"/>
      <c r="OK597" s="14"/>
      <c r="OL597" s="18"/>
      <c r="OV597" s="17"/>
      <c r="PA597" s="14"/>
      <c r="PB597" s="18"/>
      <c r="PL597" s="17"/>
      <c r="PQ597" s="14"/>
      <c r="PR597" s="18"/>
      <c r="QB597" s="17"/>
      <c r="QG597" s="14"/>
      <c r="QH597" s="18"/>
      <c r="QR597" s="17"/>
      <c r="QW597" s="14"/>
      <c r="QX597" s="18"/>
      <c r="RH597" s="17"/>
      <c r="RM597" s="14"/>
      <c r="RN597" s="18"/>
      <c r="RX597" s="17"/>
      <c r="SC597" s="14"/>
      <c r="SD597" s="18"/>
      <c r="SN597" s="17"/>
      <c r="SS597" s="14"/>
      <c r="ST597" s="18"/>
      <c r="TD597" s="17"/>
      <c r="TI597" s="14"/>
      <c r="TJ597" s="18"/>
      <c r="TT597" s="17"/>
      <c r="TY597" s="14"/>
      <c r="TZ597" s="18"/>
      <c r="UJ597" s="17"/>
      <c r="UO597" s="14"/>
      <c r="UP597" s="18"/>
      <c r="UZ597" s="17"/>
      <c r="VE597" s="14"/>
      <c r="VF597" s="18"/>
      <c r="VP597" s="17"/>
      <c r="VU597" s="14"/>
      <c r="VV597" s="18"/>
      <c r="WF597" s="17"/>
      <c r="WK597" s="14"/>
      <c r="WL597" s="18"/>
      <c r="WV597" s="17"/>
      <c r="XA597" s="14"/>
      <c r="XB597" s="18"/>
      <c r="XL597" s="17"/>
      <c r="XQ597" s="14"/>
      <c r="XR597" s="18"/>
      <c r="YB597" s="17"/>
      <c r="YG597" s="14"/>
      <c r="YH597" s="18"/>
      <c r="YR597" s="17"/>
      <c r="YW597" s="14"/>
      <c r="YX597" s="18"/>
      <c r="ZH597" s="17"/>
      <c r="ZM597" s="14"/>
      <c r="ZN597" s="18"/>
      <c r="ZX597" s="17"/>
      <c r="AAC597" s="14"/>
      <c r="AAD597" s="18"/>
      <c r="AAN597" s="17"/>
      <c r="AAS597" s="14"/>
      <c r="AAT597" s="18"/>
      <c r="ABD597" s="17"/>
      <c r="ABI597" s="14"/>
      <c r="ABJ597" s="18"/>
      <c r="ABT597" s="17"/>
      <c r="ABY597" s="14"/>
      <c r="ABZ597" s="18"/>
      <c r="ACJ597" s="17"/>
      <c r="ACO597" s="14"/>
      <c r="ACP597" s="18"/>
      <c r="ACZ597" s="17"/>
      <c r="ADE597" s="14"/>
      <c r="ADF597" s="18"/>
      <c r="ADP597" s="17"/>
      <c r="ADU597" s="14"/>
      <c r="ADV597" s="18"/>
      <c r="AEF597" s="17"/>
      <c r="AEK597" s="14"/>
      <c r="AEL597" s="18"/>
      <c r="AEV597" s="17"/>
      <c r="AFA597" s="14"/>
      <c r="AFB597" s="18"/>
      <c r="AFL597" s="17"/>
      <c r="AFQ597" s="14"/>
      <c r="AFR597" s="18"/>
      <c r="AGB597" s="17"/>
      <c r="AGG597" s="14"/>
      <c r="AGH597" s="18"/>
      <c r="AGR597" s="17"/>
      <c r="AGW597" s="14"/>
      <c r="AGX597" s="18"/>
      <c r="AHH597" s="17"/>
      <c r="AHM597" s="14"/>
      <c r="AHN597" s="18"/>
      <c r="AHX597" s="17"/>
      <c r="AIC597" s="14"/>
      <c r="AID597" s="18"/>
      <c r="AIN597" s="17"/>
      <c r="AIS597" s="14"/>
      <c r="AIT597" s="18"/>
      <c r="AJD597" s="17"/>
      <c r="AJI597" s="14"/>
      <c r="AJJ597" s="18"/>
      <c r="AJT597" s="17"/>
      <c r="AJY597" s="14"/>
      <c r="AJZ597" s="18"/>
      <c r="AKJ597" s="17"/>
      <c r="AKO597" s="14"/>
      <c r="AKP597" s="18"/>
      <c r="AKZ597" s="17"/>
      <c r="ALE597" s="14"/>
      <c r="ALF597" s="18"/>
      <c r="ALP597" s="17"/>
      <c r="ALU597" s="14"/>
      <c r="ALV597" s="18"/>
      <c r="AMF597" s="17"/>
      <c r="AMK597" s="14"/>
      <c r="AML597" s="18"/>
      <c r="AMV597" s="17"/>
      <c r="ANA597" s="14"/>
      <c r="ANB597" s="18"/>
      <c r="ANL597" s="17"/>
      <c r="ANQ597" s="14"/>
      <c r="ANR597" s="18"/>
      <c r="AOB597" s="17"/>
      <c r="AOG597" s="14"/>
      <c r="AOH597" s="18"/>
      <c r="AOR597" s="17"/>
      <c r="AOW597" s="14"/>
      <c r="AOX597" s="18"/>
      <c r="APH597" s="17"/>
      <c r="APM597" s="14"/>
      <c r="APN597" s="18"/>
      <c r="APX597" s="17"/>
      <c r="AQC597" s="14"/>
      <c r="AQD597" s="18"/>
      <c r="AQN597" s="17"/>
      <c r="AQS597" s="14"/>
      <c r="AQT597" s="18"/>
      <c r="ARD597" s="17"/>
      <c r="ARI597" s="14"/>
      <c r="ARJ597" s="18"/>
      <c r="ART597" s="17"/>
      <c r="ARY597" s="14"/>
      <c r="ARZ597" s="18"/>
      <c r="ASJ597" s="17"/>
      <c r="ASO597" s="14"/>
      <c r="ASP597" s="18"/>
      <c r="ASZ597" s="17"/>
      <c r="ATE597" s="14"/>
      <c r="ATF597" s="18"/>
      <c r="ATP597" s="17"/>
      <c r="ATU597" s="14"/>
      <c r="ATV597" s="18"/>
      <c r="AUF597" s="17"/>
      <c r="AUK597" s="14"/>
      <c r="AUL597" s="18"/>
      <c r="AUV597" s="17"/>
      <c r="AVA597" s="14"/>
      <c r="AVB597" s="18"/>
      <c r="AVL597" s="17"/>
      <c r="AVQ597" s="14"/>
      <c r="AVR597" s="18"/>
      <c r="AWB597" s="17"/>
      <c r="AWG597" s="14"/>
      <c r="AWH597" s="18"/>
      <c r="AWR597" s="17"/>
      <c r="AWW597" s="14"/>
      <c r="AWX597" s="18"/>
      <c r="AXH597" s="17"/>
      <c r="AXM597" s="14"/>
      <c r="AXN597" s="18"/>
      <c r="AXX597" s="17"/>
      <c r="AYC597" s="14"/>
      <c r="AYD597" s="18"/>
      <c r="AYN597" s="17"/>
      <c r="AYS597" s="14"/>
      <c r="AYT597" s="18"/>
      <c r="AZD597" s="17"/>
      <c r="AZI597" s="14"/>
      <c r="AZJ597" s="18"/>
      <c r="AZT597" s="17"/>
      <c r="AZY597" s="14"/>
      <c r="AZZ597" s="18"/>
      <c r="BAJ597" s="17"/>
      <c r="BAO597" s="14"/>
      <c r="BAP597" s="18"/>
      <c r="BAZ597" s="17"/>
      <c r="BBE597" s="14"/>
      <c r="BBF597" s="18"/>
      <c r="BBP597" s="17"/>
      <c r="BBU597" s="14"/>
      <c r="BBV597" s="18"/>
      <c r="BCF597" s="17"/>
      <c r="BCK597" s="14"/>
      <c r="BCL597" s="18"/>
      <c r="BCV597" s="17"/>
      <c r="BDA597" s="14"/>
      <c r="BDB597" s="18"/>
      <c r="BDL597" s="17"/>
      <c r="BDQ597" s="14"/>
      <c r="BDR597" s="18"/>
      <c r="BEB597" s="17"/>
      <c r="BEG597" s="14"/>
      <c r="BEH597" s="18"/>
      <c r="BER597" s="17"/>
      <c r="BEW597" s="14"/>
      <c r="BEX597" s="18"/>
      <c r="BFH597" s="17"/>
      <c r="BFM597" s="14"/>
      <c r="BFN597" s="18"/>
      <c r="BFX597" s="17"/>
      <c r="BGC597" s="14"/>
      <c r="BGD597" s="18"/>
      <c r="BGN597" s="17"/>
      <c r="BGS597" s="14"/>
      <c r="BGT597" s="18"/>
      <c r="BHD597" s="17"/>
      <c r="BHI597" s="14"/>
      <c r="BHJ597" s="18"/>
      <c r="BHT597" s="17"/>
      <c r="BHY597" s="14"/>
      <c r="BHZ597" s="18"/>
      <c r="BIJ597" s="17"/>
      <c r="BIO597" s="14"/>
      <c r="BIP597" s="18"/>
      <c r="BIZ597" s="17"/>
      <c r="BJE597" s="14"/>
      <c r="BJF597" s="18"/>
      <c r="BJP597" s="17"/>
      <c r="BJU597" s="14"/>
      <c r="BJV597" s="18"/>
      <c r="BKF597" s="17"/>
      <c r="BKK597" s="14"/>
      <c r="BKL597" s="18"/>
      <c r="BKV597" s="17"/>
      <c r="BLA597" s="14"/>
      <c r="BLB597" s="18"/>
      <c r="BLL597" s="17"/>
      <c r="BLQ597" s="14"/>
      <c r="BLR597" s="18"/>
      <c r="BMB597" s="17"/>
      <c r="BMG597" s="14"/>
      <c r="BMH597" s="18"/>
      <c r="BMR597" s="17"/>
      <c r="BMW597" s="14"/>
      <c r="BMX597" s="18"/>
      <c r="BNH597" s="17"/>
      <c r="BNM597" s="14"/>
      <c r="BNN597" s="18"/>
      <c r="BNX597" s="17"/>
      <c r="BOC597" s="14"/>
      <c r="BOD597" s="18"/>
      <c r="BON597" s="17"/>
      <c r="BOS597" s="14"/>
      <c r="BOT597" s="18"/>
      <c r="BPD597" s="17"/>
      <c r="BPI597" s="14"/>
      <c r="BPJ597" s="18"/>
      <c r="BPT597" s="17"/>
      <c r="BPY597" s="14"/>
      <c r="BPZ597" s="18"/>
      <c r="BQJ597" s="17"/>
      <c r="BQO597" s="14"/>
      <c r="BQP597" s="18"/>
      <c r="BQZ597" s="17"/>
      <c r="BRE597" s="14"/>
      <c r="BRF597" s="18"/>
      <c r="BRP597" s="17"/>
      <c r="BRU597" s="14"/>
      <c r="BRV597" s="18"/>
      <c r="BSF597" s="17"/>
      <c r="BSK597" s="14"/>
      <c r="BSL597" s="18"/>
      <c r="BSV597" s="17"/>
      <c r="BTA597" s="14"/>
      <c r="BTB597" s="18"/>
      <c r="BTL597" s="17"/>
      <c r="BTQ597" s="14"/>
      <c r="BTR597" s="18"/>
      <c r="BUB597" s="17"/>
      <c r="BUG597" s="14"/>
      <c r="BUH597" s="18"/>
      <c r="BUR597" s="17"/>
      <c r="BUW597" s="14"/>
      <c r="BUX597" s="18"/>
      <c r="BVH597" s="17"/>
      <c r="BVM597" s="14"/>
      <c r="BVN597" s="18"/>
      <c r="BVX597" s="17"/>
      <c r="BWC597" s="14"/>
      <c r="BWD597" s="18"/>
      <c r="BWN597" s="17"/>
      <c r="BWS597" s="14"/>
      <c r="BWT597" s="18"/>
      <c r="BXD597" s="17"/>
      <c r="BXI597" s="14"/>
      <c r="BXJ597" s="18"/>
      <c r="BXT597" s="17"/>
      <c r="BXY597" s="14"/>
      <c r="BXZ597" s="18"/>
      <c r="BYJ597" s="17"/>
      <c r="BYO597" s="14"/>
      <c r="BYP597" s="18"/>
      <c r="BYZ597" s="17"/>
      <c r="BZE597" s="14"/>
      <c r="BZF597" s="18"/>
      <c r="BZP597" s="17"/>
      <c r="BZU597" s="14"/>
      <c r="BZV597" s="18"/>
      <c r="CAF597" s="17"/>
      <c r="CAK597" s="14"/>
      <c r="CAL597" s="18"/>
      <c r="CAV597" s="17"/>
      <c r="CBA597" s="14"/>
      <c r="CBB597" s="18"/>
      <c r="CBL597" s="17"/>
      <c r="CBQ597" s="14"/>
      <c r="CBR597" s="18"/>
      <c r="CCB597" s="17"/>
      <c r="CCG597" s="14"/>
      <c r="CCH597" s="18"/>
      <c r="CCR597" s="17"/>
      <c r="CCW597" s="14"/>
      <c r="CCX597" s="18"/>
      <c r="CDH597" s="17"/>
      <c r="CDM597" s="14"/>
      <c r="CDN597" s="18"/>
      <c r="CDX597" s="17"/>
      <c r="CEC597" s="14"/>
      <c r="CED597" s="18"/>
      <c r="CEN597" s="17"/>
      <c r="CES597" s="14"/>
      <c r="CET597" s="18"/>
      <c r="CFD597" s="17"/>
      <c r="CFI597" s="14"/>
      <c r="CFJ597" s="18"/>
      <c r="CFT597" s="17"/>
      <c r="CFY597" s="14"/>
      <c r="CFZ597" s="18"/>
      <c r="CGJ597" s="17"/>
      <c r="CGO597" s="14"/>
      <c r="CGP597" s="18"/>
      <c r="CGZ597" s="17"/>
      <c r="CHE597" s="14"/>
      <c r="CHF597" s="18"/>
      <c r="CHP597" s="17"/>
      <c r="CHU597" s="14"/>
      <c r="CHV597" s="18"/>
      <c r="CIF597" s="17"/>
      <c r="CIK597" s="14"/>
      <c r="CIL597" s="18"/>
      <c r="CIV597" s="17"/>
      <c r="CJA597" s="14"/>
      <c r="CJB597" s="18"/>
      <c r="CJL597" s="17"/>
      <c r="CJQ597" s="14"/>
      <c r="CJR597" s="18"/>
      <c r="CKB597" s="17"/>
      <c r="CKG597" s="14"/>
      <c r="CKH597" s="18"/>
      <c r="CKR597" s="17"/>
      <c r="CKW597" s="14"/>
      <c r="CKX597" s="18"/>
      <c r="CLH597" s="17"/>
      <c r="CLM597" s="14"/>
      <c r="CLN597" s="18"/>
      <c r="CLX597" s="17"/>
      <c r="CMC597" s="14"/>
      <c r="CMD597" s="18"/>
      <c r="CMN597" s="17"/>
      <c r="CMS597" s="14"/>
      <c r="CMT597" s="18"/>
      <c r="CND597" s="17"/>
      <c r="CNI597" s="14"/>
      <c r="CNJ597" s="18"/>
      <c r="CNT597" s="17"/>
      <c r="CNY597" s="14"/>
      <c r="CNZ597" s="18"/>
      <c r="COJ597" s="17"/>
      <c r="COO597" s="14"/>
      <c r="COP597" s="18"/>
      <c r="COZ597" s="17"/>
      <c r="CPE597" s="14"/>
      <c r="CPF597" s="18"/>
      <c r="CPP597" s="17"/>
      <c r="CPU597" s="14"/>
      <c r="CPV597" s="18"/>
      <c r="CQF597" s="17"/>
      <c r="CQK597" s="14"/>
      <c r="CQL597" s="18"/>
      <c r="CQV597" s="17"/>
      <c r="CRA597" s="14"/>
      <c r="CRB597" s="18"/>
      <c r="CRL597" s="17"/>
      <c r="CRQ597" s="14"/>
      <c r="CRR597" s="18"/>
      <c r="CSB597" s="17"/>
      <c r="CSG597" s="14"/>
      <c r="CSH597" s="18"/>
      <c r="CSR597" s="17"/>
      <c r="CSW597" s="14"/>
      <c r="CSX597" s="18"/>
      <c r="CTH597" s="17"/>
      <c r="CTM597" s="14"/>
      <c r="CTN597" s="18"/>
      <c r="CTX597" s="17"/>
      <c r="CUC597" s="14"/>
      <c r="CUD597" s="18"/>
      <c r="CUN597" s="17"/>
      <c r="CUS597" s="14"/>
      <c r="CUT597" s="18"/>
      <c r="CVD597" s="17"/>
      <c r="CVI597" s="14"/>
      <c r="CVJ597" s="18"/>
      <c r="CVT597" s="17"/>
      <c r="CVY597" s="14"/>
      <c r="CVZ597" s="18"/>
      <c r="CWJ597" s="17"/>
      <c r="CWO597" s="14"/>
      <c r="CWP597" s="18"/>
      <c r="CWZ597" s="17"/>
      <c r="CXE597" s="14"/>
      <c r="CXF597" s="18"/>
      <c r="CXP597" s="17"/>
      <c r="CXU597" s="14"/>
      <c r="CXV597" s="18"/>
      <c r="CYF597" s="17"/>
      <c r="CYK597" s="14"/>
      <c r="CYL597" s="18"/>
      <c r="CYV597" s="17"/>
      <c r="CZA597" s="14"/>
      <c r="CZB597" s="18"/>
      <c r="CZL597" s="17"/>
      <c r="CZQ597" s="14"/>
      <c r="CZR597" s="18"/>
      <c r="DAB597" s="17"/>
      <c r="DAG597" s="14"/>
      <c r="DAH597" s="18"/>
      <c r="DAR597" s="17"/>
      <c r="DAW597" s="14"/>
      <c r="DAX597" s="18"/>
      <c r="DBH597" s="17"/>
      <c r="DBM597" s="14"/>
      <c r="DBN597" s="18"/>
      <c r="DBX597" s="17"/>
      <c r="DCC597" s="14"/>
      <c r="DCD597" s="18"/>
      <c r="DCN597" s="17"/>
      <c r="DCS597" s="14"/>
      <c r="DCT597" s="18"/>
      <c r="DDD597" s="17"/>
      <c r="DDI597" s="14"/>
      <c r="DDJ597" s="18"/>
      <c r="DDT597" s="17"/>
      <c r="DDY597" s="14"/>
      <c r="DDZ597" s="18"/>
      <c r="DEJ597" s="17"/>
      <c r="DEO597" s="14"/>
      <c r="DEP597" s="18"/>
      <c r="DEZ597" s="17"/>
      <c r="DFE597" s="14"/>
      <c r="DFF597" s="18"/>
      <c r="DFP597" s="17"/>
      <c r="DFU597" s="14"/>
      <c r="DFV597" s="18"/>
      <c r="DGF597" s="17"/>
      <c r="DGK597" s="14"/>
      <c r="DGL597" s="18"/>
      <c r="DGV597" s="17"/>
      <c r="DHA597" s="14"/>
      <c r="DHB597" s="18"/>
      <c r="DHL597" s="17"/>
      <c r="DHQ597" s="14"/>
      <c r="DHR597" s="18"/>
      <c r="DIB597" s="17"/>
      <c r="DIG597" s="14"/>
      <c r="DIH597" s="18"/>
      <c r="DIR597" s="17"/>
      <c r="DIW597" s="14"/>
      <c r="DIX597" s="18"/>
      <c r="DJH597" s="17"/>
      <c r="DJM597" s="14"/>
      <c r="DJN597" s="18"/>
      <c r="DJX597" s="17"/>
      <c r="DKC597" s="14"/>
      <c r="DKD597" s="18"/>
      <c r="DKN597" s="17"/>
      <c r="DKS597" s="14"/>
      <c r="DKT597" s="18"/>
      <c r="DLD597" s="17"/>
      <c r="DLI597" s="14"/>
      <c r="DLJ597" s="18"/>
      <c r="DLT597" s="17"/>
      <c r="DLY597" s="14"/>
      <c r="DLZ597" s="18"/>
      <c r="DMJ597" s="17"/>
      <c r="DMO597" s="14"/>
      <c r="DMP597" s="18"/>
      <c r="DMZ597" s="17"/>
      <c r="DNE597" s="14"/>
      <c r="DNF597" s="18"/>
      <c r="DNP597" s="17"/>
      <c r="DNU597" s="14"/>
      <c r="DNV597" s="18"/>
      <c r="DOF597" s="17"/>
      <c r="DOK597" s="14"/>
      <c r="DOL597" s="18"/>
      <c r="DOV597" s="17"/>
      <c r="DPA597" s="14"/>
      <c r="DPB597" s="18"/>
      <c r="DPL597" s="17"/>
      <c r="DPQ597" s="14"/>
      <c r="DPR597" s="18"/>
      <c r="DQB597" s="17"/>
      <c r="DQG597" s="14"/>
      <c r="DQH597" s="18"/>
      <c r="DQR597" s="17"/>
      <c r="DQW597" s="14"/>
      <c r="DQX597" s="18"/>
      <c r="DRH597" s="17"/>
      <c r="DRM597" s="14"/>
      <c r="DRN597" s="18"/>
      <c r="DRX597" s="17"/>
      <c r="DSC597" s="14"/>
      <c r="DSD597" s="18"/>
      <c r="DSN597" s="17"/>
      <c r="DSS597" s="14"/>
      <c r="DST597" s="18"/>
      <c r="DTD597" s="17"/>
      <c r="DTI597" s="14"/>
      <c r="DTJ597" s="18"/>
      <c r="DTT597" s="17"/>
      <c r="DTY597" s="14"/>
      <c r="DTZ597" s="18"/>
      <c r="DUJ597" s="17"/>
      <c r="DUO597" s="14"/>
      <c r="DUP597" s="18"/>
      <c r="DUZ597" s="17"/>
      <c r="DVE597" s="14"/>
      <c r="DVF597" s="18"/>
      <c r="DVP597" s="17"/>
      <c r="DVU597" s="14"/>
      <c r="DVV597" s="18"/>
      <c r="DWF597" s="17"/>
      <c r="DWK597" s="14"/>
      <c r="DWL597" s="18"/>
      <c r="DWV597" s="17"/>
      <c r="DXA597" s="14"/>
      <c r="DXB597" s="18"/>
      <c r="DXL597" s="17"/>
      <c r="DXQ597" s="14"/>
      <c r="DXR597" s="18"/>
      <c r="DYB597" s="17"/>
      <c r="DYG597" s="14"/>
      <c r="DYH597" s="18"/>
      <c r="DYR597" s="17"/>
      <c r="DYW597" s="14"/>
      <c r="DYX597" s="18"/>
      <c r="DZH597" s="17"/>
      <c r="DZM597" s="14"/>
      <c r="DZN597" s="18"/>
      <c r="DZX597" s="17"/>
      <c r="EAC597" s="14"/>
      <c r="EAD597" s="18"/>
      <c r="EAN597" s="17"/>
      <c r="EAS597" s="14"/>
      <c r="EAT597" s="18"/>
      <c r="EBD597" s="17"/>
      <c r="EBI597" s="14"/>
      <c r="EBJ597" s="18"/>
      <c r="EBT597" s="17"/>
      <c r="EBY597" s="14"/>
      <c r="EBZ597" s="18"/>
      <c r="ECJ597" s="17"/>
      <c r="ECO597" s="14"/>
      <c r="ECP597" s="18"/>
      <c r="ECZ597" s="17"/>
      <c r="EDE597" s="14"/>
      <c r="EDF597" s="18"/>
      <c r="EDP597" s="17"/>
      <c r="EDU597" s="14"/>
      <c r="EDV597" s="18"/>
      <c r="EEF597" s="17"/>
      <c r="EEK597" s="14"/>
      <c r="EEL597" s="18"/>
      <c r="EEV597" s="17"/>
      <c r="EFA597" s="14"/>
      <c r="EFB597" s="18"/>
      <c r="EFL597" s="17"/>
      <c r="EFQ597" s="14"/>
      <c r="EFR597" s="18"/>
      <c r="EGB597" s="17"/>
      <c r="EGG597" s="14"/>
      <c r="EGH597" s="18"/>
      <c r="EGR597" s="17"/>
      <c r="EGW597" s="14"/>
      <c r="EGX597" s="18"/>
      <c r="EHH597" s="17"/>
      <c r="EHM597" s="14"/>
      <c r="EHN597" s="18"/>
      <c r="EHX597" s="17"/>
      <c r="EIC597" s="14"/>
      <c r="EID597" s="18"/>
      <c r="EIN597" s="17"/>
      <c r="EIS597" s="14"/>
      <c r="EIT597" s="18"/>
      <c r="EJD597" s="17"/>
      <c r="EJI597" s="14"/>
      <c r="EJJ597" s="18"/>
      <c r="EJT597" s="17"/>
      <c r="EJY597" s="14"/>
      <c r="EJZ597" s="18"/>
      <c r="EKJ597" s="17"/>
      <c r="EKO597" s="14"/>
      <c r="EKP597" s="18"/>
      <c r="EKZ597" s="17"/>
      <c r="ELE597" s="14"/>
      <c r="ELF597" s="18"/>
      <c r="ELP597" s="17"/>
      <c r="ELU597" s="14"/>
      <c r="ELV597" s="18"/>
      <c r="EMF597" s="17"/>
      <c r="EMK597" s="14"/>
      <c r="EML597" s="18"/>
      <c r="EMV597" s="17"/>
      <c r="ENA597" s="14"/>
      <c r="ENB597" s="18"/>
      <c r="ENL597" s="17"/>
      <c r="ENQ597" s="14"/>
      <c r="ENR597" s="18"/>
      <c r="EOB597" s="17"/>
      <c r="EOG597" s="14"/>
      <c r="EOH597" s="18"/>
      <c r="EOR597" s="17"/>
      <c r="EOW597" s="14"/>
      <c r="EOX597" s="18"/>
      <c r="EPH597" s="17"/>
      <c r="EPM597" s="14"/>
      <c r="EPN597" s="18"/>
      <c r="EPX597" s="17"/>
      <c r="EQC597" s="14"/>
      <c r="EQD597" s="18"/>
      <c r="EQN597" s="17"/>
      <c r="EQS597" s="14"/>
      <c r="EQT597" s="18"/>
      <c r="ERD597" s="17"/>
      <c r="ERI597" s="14"/>
      <c r="ERJ597" s="18"/>
      <c r="ERT597" s="17"/>
      <c r="ERY597" s="14"/>
      <c r="ERZ597" s="18"/>
      <c r="ESJ597" s="17"/>
      <c r="ESO597" s="14"/>
      <c r="ESP597" s="18"/>
      <c r="ESZ597" s="17"/>
      <c r="ETE597" s="14"/>
      <c r="ETF597" s="18"/>
      <c r="ETP597" s="17"/>
      <c r="ETU597" s="14"/>
      <c r="ETV597" s="18"/>
      <c r="EUF597" s="17"/>
      <c r="EUK597" s="14"/>
      <c r="EUL597" s="18"/>
      <c r="EUV597" s="17"/>
      <c r="EVA597" s="14"/>
      <c r="EVB597" s="18"/>
      <c r="EVL597" s="17"/>
      <c r="EVQ597" s="14"/>
      <c r="EVR597" s="18"/>
      <c r="EWB597" s="17"/>
      <c r="EWG597" s="14"/>
      <c r="EWH597" s="18"/>
      <c r="EWR597" s="17"/>
      <c r="EWW597" s="14"/>
      <c r="EWX597" s="18"/>
      <c r="EXH597" s="17"/>
      <c r="EXM597" s="14"/>
      <c r="EXN597" s="18"/>
      <c r="EXX597" s="17"/>
      <c r="EYC597" s="14"/>
      <c r="EYD597" s="18"/>
      <c r="EYN597" s="17"/>
      <c r="EYS597" s="14"/>
      <c r="EYT597" s="18"/>
      <c r="EZD597" s="17"/>
      <c r="EZI597" s="14"/>
      <c r="EZJ597" s="18"/>
      <c r="EZT597" s="17"/>
      <c r="EZY597" s="14"/>
      <c r="EZZ597" s="18"/>
      <c r="FAJ597" s="17"/>
      <c r="FAO597" s="14"/>
      <c r="FAP597" s="18"/>
      <c r="FAZ597" s="17"/>
      <c r="FBE597" s="14"/>
      <c r="FBF597" s="18"/>
      <c r="FBP597" s="17"/>
      <c r="FBU597" s="14"/>
      <c r="FBV597" s="18"/>
      <c r="FCF597" s="17"/>
      <c r="FCK597" s="14"/>
      <c r="FCL597" s="18"/>
      <c r="FCV597" s="17"/>
      <c r="FDA597" s="14"/>
      <c r="FDB597" s="18"/>
      <c r="FDL597" s="17"/>
      <c r="FDQ597" s="14"/>
      <c r="FDR597" s="18"/>
      <c r="FEB597" s="17"/>
      <c r="FEG597" s="14"/>
      <c r="FEH597" s="18"/>
      <c r="FER597" s="17"/>
      <c r="FEW597" s="14"/>
      <c r="FEX597" s="18"/>
      <c r="FFH597" s="17"/>
      <c r="FFM597" s="14"/>
      <c r="FFN597" s="18"/>
      <c r="FFX597" s="17"/>
      <c r="FGC597" s="14"/>
      <c r="FGD597" s="18"/>
      <c r="FGN597" s="17"/>
      <c r="FGS597" s="14"/>
      <c r="FGT597" s="18"/>
      <c r="FHD597" s="17"/>
      <c r="FHI597" s="14"/>
      <c r="FHJ597" s="18"/>
      <c r="FHT597" s="17"/>
      <c r="FHY597" s="14"/>
      <c r="FHZ597" s="18"/>
      <c r="FIJ597" s="17"/>
      <c r="FIO597" s="14"/>
      <c r="FIP597" s="18"/>
      <c r="FIZ597" s="17"/>
      <c r="FJE597" s="14"/>
      <c r="FJF597" s="18"/>
      <c r="FJP597" s="17"/>
      <c r="FJU597" s="14"/>
      <c r="FJV597" s="18"/>
      <c r="FKF597" s="17"/>
      <c r="FKK597" s="14"/>
      <c r="FKL597" s="18"/>
      <c r="FKV597" s="17"/>
      <c r="FLA597" s="14"/>
      <c r="FLB597" s="18"/>
      <c r="FLL597" s="17"/>
      <c r="FLQ597" s="14"/>
      <c r="FLR597" s="18"/>
      <c r="FMB597" s="17"/>
      <c r="FMG597" s="14"/>
      <c r="FMH597" s="18"/>
      <c r="FMR597" s="17"/>
      <c r="FMW597" s="14"/>
      <c r="FMX597" s="18"/>
      <c r="FNH597" s="17"/>
      <c r="FNM597" s="14"/>
      <c r="FNN597" s="18"/>
      <c r="FNX597" s="17"/>
      <c r="FOC597" s="14"/>
      <c r="FOD597" s="18"/>
      <c r="FON597" s="17"/>
      <c r="FOS597" s="14"/>
      <c r="FOT597" s="18"/>
      <c r="FPD597" s="17"/>
      <c r="FPI597" s="14"/>
      <c r="FPJ597" s="18"/>
      <c r="FPT597" s="17"/>
      <c r="FPY597" s="14"/>
      <c r="FPZ597" s="18"/>
      <c r="FQJ597" s="17"/>
      <c r="FQO597" s="14"/>
      <c r="FQP597" s="18"/>
      <c r="FQZ597" s="17"/>
      <c r="FRE597" s="14"/>
      <c r="FRF597" s="18"/>
      <c r="FRP597" s="17"/>
      <c r="FRU597" s="14"/>
      <c r="FRV597" s="18"/>
      <c r="FSF597" s="17"/>
      <c r="FSK597" s="14"/>
      <c r="FSL597" s="18"/>
      <c r="FSV597" s="17"/>
      <c r="FTA597" s="14"/>
      <c r="FTB597" s="18"/>
      <c r="FTL597" s="17"/>
      <c r="FTQ597" s="14"/>
      <c r="FTR597" s="18"/>
      <c r="FUB597" s="17"/>
      <c r="FUG597" s="14"/>
      <c r="FUH597" s="18"/>
      <c r="FUR597" s="17"/>
      <c r="FUW597" s="14"/>
      <c r="FUX597" s="18"/>
      <c r="FVH597" s="17"/>
      <c r="FVM597" s="14"/>
      <c r="FVN597" s="18"/>
      <c r="FVX597" s="17"/>
      <c r="FWC597" s="14"/>
      <c r="FWD597" s="18"/>
      <c r="FWN597" s="17"/>
      <c r="FWS597" s="14"/>
      <c r="FWT597" s="18"/>
      <c r="FXD597" s="17"/>
      <c r="FXI597" s="14"/>
      <c r="FXJ597" s="18"/>
      <c r="FXT597" s="17"/>
      <c r="FXY597" s="14"/>
      <c r="FXZ597" s="18"/>
      <c r="FYJ597" s="17"/>
      <c r="FYO597" s="14"/>
      <c r="FYP597" s="18"/>
      <c r="FYZ597" s="17"/>
      <c r="FZE597" s="14"/>
      <c r="FZF597" s="18"/>
      <c r="FZP597" s="17"/>
      <c r="FZU597" s="14"/>
      <c r="FZV597" s="18"/>
      <c r="GAF597" s="17"/>
      <c r="GAK597" s="14"/>
      <c r="GAL597" s="18"/>
      <c r="GAV597" s="17"/>
      <c r="GBA597" s="14"/>
      <c r="GBB597" s="18"/>
      <c r="GBL597" s="17"/>
      <c r="GBQ597" s="14"/>
      <c r="GBR597" s="18"/>
      <c r="GCB597" s="17"/>
      <c r="GCG597" s="14"/>
      <c r="GCH597" s="18"/>
      <c r="GCR597" s="17"/>
      <c r="GCW597" s="14"/>
      <c r="GCX597" s="18"/>
      <c r="GDH597" s="17"/>
      <c r="GDM597" s="14"/>
      <c r="GDN597" s="18"/>
      <c r="GDX597" s="17"/>
      <c r="GEC597" s="14"/>
      <c r="GED597" s="18"/>
      <c r="GEN597" s="17"/>
      <c r="GES597" s="14"/>
      <c r="GET597" s="18"/>
      <c r="GFD597" s="17"/>
      <c r="GFI597" s="14"/>
      <c r="GFJ597" s="18"/>
      <c r="GFT597" s="17"/>
      <c r="GFY597" s="14"/>
      <c r="GFZ597" s="18"/>
      <c r="GGJ597" s="17"/>
      <c r="GGO597" s="14"/>
      <c r="GGP597" s="18"/>
      <c r="GGZ597" s="17"/>
      <c r="GHE597" s="14"/>
      <c r="GHF597" s="18"/>
      <c r="GHP597" s="17"/>
      <c r="GHU597" s="14"/>
      <c r="GHV597" s="18"/>
      <c r="GIF597" s="17"/>
      <c r="GIK597" s="14"/>
      <c r="GIL597" s="18"/>
      <c r="GIV597" s="17"/>
      <c r="GJA597" s="14"/>
      <c r="GJB597" s="18"/>
      <c r="GJL597" s="17"/>
      <c r="GJQ597" s="14"/>
      <c r="GJR597" s="18"/>
      <c r="GKB597" s="17"/>
      <c r="GKG597" s="14"/>
      <c r="GKH597" s="18"/>
      <c r="GKR597" s="17"/>
      <c r="GKW597" s="14"/>
      <c r="GKX597" s="18"/>
      <c r="GLH597" s="17"/>
      <c r="GLM597" s="14"/>
      <c r="GLN597" s="18"/>
      <c r="GLX597" s="17"/>
      <c r="GMC597" s="14"/>
      <c r="GMD597" s="18"/>
      <c r="GMN597" s="17"/>
      <c r="GMS597" s="14"/>
      <c r="GMT597" s="18"/>
      <c r="GND597" s="17"/>
      <c r="GNI597" s="14"/>
      <c r="GNJ597" s="18"/>
      <c r="GNT597" s="17"/>
      <c r="GNY597" s="14"/>
      <c r="GNZ597" s="18"/>
      <c r="GOJ597" s="17"/>
      <c r="GOO597" s="14"/>
      <c r="GOP597" s="18"/>
      <c r="GOZ597" s="17"/>
      <c r="GPE597" s="14"/>
      <c r="GPF597" s="18"/>
      <c r="GPP597" s="17"/>
      <c r="GPU597" s="14"/>
      <c r="GPV597" s="18"/>
      <c r="GQF597" s="17"/>
      <c r="GQK597" s="14"/>
      <c r="GQL597" s="18"/>
      <c r="GQV597" s="17"/>
      <c r="GRA597" s="14"/>
      <c r="GRB597" s="18"/>
      <c r="GRL597" s="17"/>
      <c r="GRQ597" s="14"/>
      <c r="GRR597" s="18"/>
      <c r="GSB597" s="17"/>
      <c r="GSG597" s="14"/>
      <c r="GSH597" s="18"/>
      <c r="GSR597" s="17"/>
      <c r="GSW597" s="14"/>
      <c r="GSX597" s="18"/>
      <c r="GTH597" s="17"/>
      <c r="GTM597" s="14"/>
      <c r="GTN597" s="18"/>
      <c r="GTX597" s="17"/>
      <c r="GUC597" s="14"/>
      <c r="GUD597" s="18"/>
      <c r="GUN597" s="17"/>
      <c r="GUS597" s="14"/>
      <c r="GUT597" s="18"/>
      <c r="GVD597" s="17"/>
      <c r="GVI597" s="14"/>
      <c r="GVJ597" s="18"/>
      <c r="GVT597" s="17"/>
      <c r="GVY597" s="14"/>
      <c r="GVZ597" s="18"/>
      <c r="GWJ597" s="17"/>
      <c r="GWO597" s="14"/>
      <c r="GWP597" s="18"/>
      <c r="GWZ597" s="17"/>
      <c r="GXE597" s="14"/>
      <c r="GXF597" s="18"/>
      <c r="GXP597" s="17"/>
      <c r="GXU597" s="14"/>
      <c r="GXV597" s="18"/>
      <c r="GYF597" s="17"/>
      <c r="GYK597" s="14"/>
      <c r="GYL597" s="18"/>
      <c r="GYV597" s="17"/>
      <c r="GZA597" s="14"/>
      <c r="GZB597" s="18"/>
      <c r="GZL597" s="17"/>
      <c r="GZQ597" s="14"/>
      <c r="GZR597" s="18"/>
      <c r="HAB597" s="17"/>
      <c r="HAG597" s="14"/>
      <c r="HAH597" s="18"/>
      <c r="HAR597" s="17"/>
      <c r="HAW597" s="14"/>
      <c r="HAX597" s="18"/>
      <c r="HBH597" s="17"/>
      <c r="HBM597" s="14"/>
      <c r="HBN597" s="18"/>
      <c r="HBX597" s="17"/>
      <c r="HCC597" s="14"/>
      <c r="HCD597" s="18"/>
      <c r="HCN597" s="17"/>
      <c r="HCS597" s="14"/>
      <c r="HCT597" s="18"/>
      <c r="HDD597" s="17"/>
      <c r="HDI597" s="14"/>
      <c r="HDJ597" s="18"/>
      <c r="HDT597" s="17"/>
      <c r="HDY597" s="14"/>
      <c r="HDZ597" s="18"/>
      <c r="HEJ597" s="17"/>
      <c r="HEO597" s="14"/>
      <c r="HEP597" s="18"/>
      <c r="HEZ597" s="17"/>
      <c r="HFE597" s="14"/>
      <c r="HFF597" s="18"/>
      <c r="HFP597" s="17"/>
      <c r="HFU597" s="14"/>
      <c r="HFV597" s="18"/>
      <c r="HGF597" s="17"/>
      <c r="HGK597" s="14"/>
      <c r="HGL597" s="18"/>
      <c r="HGV597" s="17"/>
      <c r="HHA597" s="14"/>
      <c r="HHB597" s="18"/>
      <c r="HHL597" s="17"/>
      <c r="HHQ597" s="14"/>
      <c r="HHR597" s="18"/>
      <c r="HIB597" s="17"/>
      <c r="HIG597" s="14"/>
      <c r="HIH597" s="18"/>
      <c r="HIR597" s="17"/>
      <c r="HIW597" s="14"/>
      <c r="HIX597" s="18"/>
      <c r="HJH597" s="17"/>
      <c r="HJM597" s="14"/>
      <c r="HJN597" s="18"/>
      <c r="HJX597" s="17"/>
      <c r="HKC597" s="14"/>
      <c r="HKD597" s="18"/>
      <c r="HKN597" s="17"/>
      <c r="HKS597" s="14"/>
      <c r="HKT597" s="18"/>
      <c r="HLD597" s="17"/>
      <c r="HLI597" s="14"/>
      <c r="HLJ597" s="18"/>
      <c r="HLT597" s="17"/>
      <c r="HLY597" s="14"/>
      <c r="HLZ597" s="18"/>
      <c r="HMJ597" s="17"/>
      <c r="HMO597" s="14"/>
      <c r="HMP597" s="18"/>
      <c r="HMZ597" s="17"/>
      <c r="HNE597" s="14"/>
      <c r="HNF597" s="18"/>
      <c r="HNP597" s="17"/>
      <c r="HNU597" s="14"/>
      <c r="HNV597" s="18"/>
      <c r="HOF597" s="17"/>
      <c r="HOK597" s="14"/>
      <c r="HOL597" s="18"/>
      <c r="HOV597" s="17"/>
      <c r="HPA597" s="14"/>
      <c r="HPB597" s="18"/>
      <c r="HPL597" s="17"/>
      <c r="HPQ597" s="14"/>
      <c r="HPR597" s="18"/>
      <c r="HQB597" s="17"/>
      <c r="HQG597" s="14"/>
      <c r="HQH597" s="18"/>
      <c r="HQR597" s="17"/>
      <c r="HQW597" s="14"/>
      <c r="HQX597" s="18"/>
      <c r="HRH597" s="17"/>
      <c r="HRM597" s="14"/>
      <c r="HRN597" s="18"/>
      <c r="HRX597" s="17"/>
      <c r="HSC597" s="14"/>
      <c r="HSD597" s="18"/>
      <c r="HSN597" s="17"/>
      <c r="HSS597" s="14"/>
      <c r="HST597" s="18"/>
      <c r="HTD597" s="17"/>
      <c r="HTI597" s="14"/>
      <c r="HTJ597" s="18"/>
      <c r="HTT597" s="17"/>
      <c r="HTY597" s="14"/>
      <c r="HTZ597" s="18"/>
      <c r="HUJ597" s="17"/>
      <c r="HUO597" s="14"/>
      <c r="HUP597" s="18"/>
      <c r="HUZ597" s="17"/>
      <c r="HVE597" s="14"/>
      <c r="HVF597" s="18"/>
      <c r="HVP597" s="17"/>
      <c r="HVU597" s="14"/>
      <c r="HVV597" s="18"/>
      <c r="HWF597" s="17"/>
      <c r="HWK597" s="14"/>
      <c r="HWL597" s="18"/>
      <c r="HWV597" s="17"/>
      <c r="HXA597" s="14"/>
      <c r="HXB597" s="18"/>
      <c r="HXL597" s="17"/>
      <c r="HXQ597" s="14"/>
      <c r="HXR597" s="18"/>
      <c r="HYB597" s="17"/>
      <c r="HYG597" s="14"/>
      <c r="HYH597" s="18"/>
      <c r="HYR597" s="17"/>
      <c r="HYW597" s="14"/>
      <c r="HYX597" s="18"/>
      <c r="HZH597" s="17"/>
      <c r="HZM597" s="14"/>
      <c r="HZN597" s="18"/>
      <c r="HZX597" s="17"/>
      <c r="IAC597" s="14"/>
      <c r="IAD597" s="18"/>
      <c r="IAN597" s="17"/>
      <c r="IAS597" s="14"/>
      <c r="IAT597" s="18"/>
      <c r="IBD597" s="17"/>
      <c r="IBI597" s="14"/>
      <c r="IBJ597" s="18"/>
      <c r="IBT597" s="17"/>
      <c r="IBY597" s="14"/>
      <c r="IBZ597" s="18"/>
      <c r="ICJ597" s="17"/>
      <c r="ICO597" s="14"/>
      <c r="ICP597" s="18"/>
      <c r="ICZ597" s="17"/>
      <c r="IDE597" s="14"/>
      <c r="IDF597" s="18"/>
      <c r="IDP597" s="17"/>
      <c r="IDU597" s="14"/>
      <c r="IDV597" s="18"/>
      <c r="IEF597" s="17"/>
      <c r="IEK597" s="14"/>
      <c r="IEL597" s="18"/>
      <c r="IEV597" s="17"/>
      <c r="IFA597" s="14"/>
      <c r="IFB597" s="18"/>
      <c r="IFL597" s="17"/>
      <c r="IFQ597" s="14"/>
      <c r="IFR597" s="18"/>
      <c r="IGB597" s="17"/>
      <c r="IGG597" s="14"/>
      <c r="IGH597" s="18"/>
      <c r="IGR597" s="17"/>
      <c r="IGW597" s="14"/>
      <c r="IGX597" s="18"/>
      <c r="IHH597" s="17"/>
      <c r="IHM597" s="14"/>
      <c r="IHN597" s="18"/>
      <c r="IHX597" s="17"/>
      <c r="IIC597" s="14"/>
      <c r="IID597" s="18"/>
      <c r="IIN597" s="17"/>
      <c r="IIS597" s="14"/>
      <c r="IIT597" s="18"/>
      <c r="IJD597" s="17"/>
      <c r="IJI597" s="14"/>
      <c r="IJJ597" s="18"/>
      <c r="IJT597" s="17"/>
      <c r="IJY597" s="14"/>
      <c r="IJZ597" s="18"/>
      <c r="IKJ597" s="17"/>
      <c r="IKO597" s="14"/>
      <c r="IKP597" s="18"/>
      <c r="IKZ597" s="17"/>
      <c r="ILE597" s="14"/>
      <c r="ILF597" s="18"/>
      <c r="ILP597" s="17"/>
      <c r="ILU597" s="14"/>
      <c r="ILV597" s="18"/>
      <c r="IMF597" s="17"/>
      <c r="IMK597" s="14"/>
      <c r="IML597" s="18"/>
      <c r="IMV597" s="17"/>
      <c r="INA597" s="14"/>
      <c r="INB597" s="18"/>
      <c r="INL597" s="17"/>
      <c r="INQ597" s="14"/>
      <c r="INR597" s="18"/>
      <c r="IOB597" s="17"/>
      <c r="IOG597" s="14"/>
      <c r="IOH597" s="18"/>
      <c r="IOR597" s="17"/>
      <c r="IOW597" s="14"/>
      <c r="IOX597" s="18"/>
      <c r="IPH597" s="17"/>
      <c r="IPM597" s="14"/>
      <c r="IPN597" s="18"/>
      <c r="IPX597" s="17"/>
      <c r="IQC597" s="14"/>
      <c r="IQD597" s="18"/>
      <c r="IQN597" s="17"/>
      <c r="IQS597" s="14"/>
      <c r="IQT597" s="18"/>
      <c r="IRD597" s="17"/>
      <c r="IRI597" s="14"/>
      <c r="IRJ597" s="18"/>
      <c r="IRT597" s="17"/>
      <c r="IRY597" s="14"/>
      <c r="IRZ597" s="18"/>
      <c r="ISJ597" s="17"/>
      <c r="ISO597" s="14"/>
      <c r="ISP597" s="18"/>
      <c r="ISZ597" s="17"/>
      <c r="ITE597" s="14"/>
      <c r="ITF597" s="18"/>
      <c r="ITP597" s="17"/>
      <c r="ITU597" s="14"/>
      <c r="ITV597" s="18"/>
      <c r="IUF597" s="17"/>
      <c r="IUK597" s="14"/>
      <c r="IUL597" s="18"/>
      <c r="IUV597" s="17"/>
      <c r="IVA597" s="14"/>
      <c r="IVB597" s="18"/>
      <c r="IVL597" s="17"/>
      <c r="IVQ597" s="14"/>
      <c r="IVR597" s="18"/>
      <c r="IWB597" s="17"/>
      <c r="IWG597" s="14"/>
      <c r="IWH597" s="18"/>
      <c r="IWR597" s="17"/>
      <c r="IWW597" s="14"/>
      <c r="IWX597" s="18"/>
      <c r="IXH597" s="17"/>
      <c r="IXM597" s="14"/>
      <c r="IXN597" s="18"/>
      <c r="IXX597" s="17"/>
      <c r="IYC597" s="14"/>
      <c r="IYD597" s="18"/>
      <c r="IYN597" s="17"/>
      <c r="IYS597" s="14"/>
      <c r="IYT597" s="18"/>
      <c r="IZD597" s="17"/>
      <c r="IZI597" s="14"/>
      <c r="IZJ597" s="18"/>
      <c r="IZT597" s="17"/>
      <c r="IZY597" s="14"/>
      <c r="IZZ597" s="18"/>
      <c r="JAJ597" s="17"/>
      <c r="JAO597" s="14"/>
      <c r="JAP597" s="18"/>
      <c r="JAZ597" s="17"/>
      <c r="JBE597" s="14"/>
      <c r="JBF597" s="18"/>
      <c r="JBP597" s="17"/>
      <c r="JBU597" s="14"/>
      <c r="JBV597" s="18"/>
      <c r="JCF597" s="17"/>
      <c r="JCK597" s="14"/>
      <c r="JCL597" s="18"/>
      <c r="JCV597" s="17"/>
      <c r="JDA597" s="14"/>
      <c r="JDB597" s="18"/>
      <c r="JDL597" s="17"/>
      <c r="JDQ597" s="14"/>
      <c r="JDR597" s="18"/>
      <c r="JEB597" s="17"/>
      <c r="JEG597" s="14"/>
      <c r="JEH597" s="18"/>
      <c r="JER597" s="17"/>
      <c r="JEW597" s="14"/>
      <c r="JEX597" s="18"/>
      <c r="JFH597" s="17"/>
      <c r="JFM597" s="14"/>
      <c r="JFN597" s="18"/>
      <c r="JFX597" s="17"/>
      <c r="JGC597" s="14"/>
      <c r="JGD597" s="18"/>
      <c r="JGN597" s="17"/>
      <c r="JGS597" s="14"/>
      <c r="JGT597" s="18"/>
      <c r="JHD597" s="17"/>
      <c r="JHI597" s="14"/>
      <c r="JHJ597" s="18"/>
      <c r="JHT597" s="17"/>
      <c r="JHY597" s="14"/>
      <c r="JHZ597" s="18"/>
      <c r="JIJ597" s="17"/>
      <c r="JIO597" s="14"/>
      <c r="JIP597" s="18"/>
      <c r="JIZ597" s="17"/>
      <c r="JJE597" s="14"/>
      <c r="JJF597" s="18"/>
      <c r="JJP597" s="17"/>
      <c r="JJU597" s="14"/>
      <c r="JJV597" s="18"/>
      <c r="JKF597" s="17"/>
      <c r="JKK597" s="14"/>
      <c r="JKL597" s="18"/>
      <c r="JKV597" s="17"/>
      <c r="JLA597" s="14"/>
      <c r="JLB597" s="18"/>
      <c r="JLL597" s="17"/>
      <c r="JLQ597" s="14"/>
      <c r="JLR597" s="18"/>
      <c r="JMB597" s="17"/>
      <c r="JMG597" s="14"/>
      <c r="JMH597" s="18"/>
      <c r="JMR597" s="17"/>
      <c r="JMW597" s="14"/>
      <c r="JMX597" s="18"/>
      <c r="JNH597" s="17"/>
      <c r="JNM597" s="14"/>
      <c r="JNN597" s="18"/>
      <c r="JNX597" s="17"/>
      <c r="JOC597" s="14"/>
      <c r="JOD597" s="18"/>
      <c r="JON597" s="17"/>
      <c r="JOS597" s="14"/>
      <c r="JOT597" s="18"/>
      <c r="JPD597" s="17"/>
      <c r="JPI597" s="14"/>
      <c r="JPJ597" s="18"/>
      <c r="JPT597" s="17"/>
      <c r="JPY597" s="14"/>
      <c r="JPZ597" s="18"/>
      <c r="JQJ597" s="17"/>
      <c r="JQO597" s="14"/>
      <c r="JQP597" s="18"/>
      <c r="JQZ597" s="17"/>
      <c r="JRE597" s="14"/>
      <c r="JRF597" s="18"/>
      <c r="JRP597" s="17"/>
      <c r="JRU597" s="14"/>
      <c r="JRV597" s="18"/>
      <c r="JSF597" s="17"/>
      <c r="JSK597" s="14"/>
      <c r="JSL597" s="18"/>
      <c r="JSV597" s="17"/>
      <c r="JTA597" s="14"/>
      <c r="JTB597" s="18"/>
      <c r="JTL597" s="17"/>
      <c r="JTQ597" s="14"/>
      <c r="JTR597" s="18"/>
      <c r="JUB597" s="17"/>
      <c r="JUG597" s="14"/>
      <c r="JUH597" s="18"/>
      <c r="JUR597" s="17"/>
      <c r="JUW597" s="14"/>
      <c r="JUX597" s="18"/>
      <c r="JVH597" s="17"/>
      <c r="JVM597" s="14"/>
      <c r="JVN597" s="18"/>
      <c r="JVX597" s="17"/>
      <c r="JWC597" s="14"/>
      <c r="JWD597" s="18"/>
      <c r="JWN597" s="17"/>
      <c r="JWS597" s="14"/>
      <c r="JWT597" s="18"/>
      <c r="JXD597" s="17"/>
      <c r="JXI597" s="14"/>
      <c r="JXJ597" s="18"/>
      <c r="JXT597" s="17"/>
      <c r="JXY597" s="14"/>
      <c r="JXZ597" s="18"/>
      <c r="JYJ597" s="17"/>
      <c r="JYO597" s="14"/>
      <c r="JYP597" s="18"/>
      <c r="JYZ597" s="17"/>
      <c r="JZE597" s="14"/>
      <c r="JZF597" s="18"/>
      <c r="JZP597" s="17"/>
      <c r="JZU597" s="14"/>
      <c r="JZV597" s="18"/>
      <c r="KAF597" s="17"/>
      <c r="KAK597" s="14"/>
      <c r="KAL597" s="18"/>
      <c r="KAV597" s="17"/>
      <c r="KBA597" s="14"/>
      <c r="KBB597" s="18"/>
      <c r="KBL597" s="17"/>
      <c r="KBQ597" s="14"/>
      <c r="KBR597" s="18"/>
      <c r="KCB597" s="17"/>
      <c r="KCG597" s="14"/>
      <c r="KCH597" s="18"/>
      <c r="KCR597" s="17"/>
      <c r="KCW597" s="14"/>
      <c r="KCX597" s="18"/>
      <c r="KDH597" s="17"/>
      <c r="KDM597" s="14"/>
      <c r="KDN597" s="18"/>
      <c r="KDX597" s="17"/>
      <c r="KEC597" s="14"/>
      <c r="KED597" s="18"/>
      <c r="KEN597" s="17"/>
      <c r="KES597" s="14"/>
      <c r="KET597" s="18"/>
      <c r="KFD597" s="17"/>
      <c r="KFI597" s="14"/>
      <c r="KFJ597" s="18"/>
      <c r="KFT597" s="17"/>
      <c r="KFY597" s="14"/>
      <c r="KFZ597" s="18"/>
      <c r="KGJ597" s="17"/>
      <c r="KGO597" s="14"/>
      <c r="KGP597" s="18"/>
      <c r="KGZ597" s="17"/>
      <c r="KHE597" s="14"/>
      <c r="KHF597" s="18"/>
      <c r="KHP597" s="17"/>
      <c r="KHU597" s="14"/>
      <c r="KHV597" s="18"/>
      <c r="KIF597" s="17"/>
      <c r="KIK597" s="14"/>
      <c r="KIL597" s="18"/>
      <c r="KIV597" s="17"/>
      <c r="KJA597" s="14"/>
      <c r="KJB597" s="18"/>
      <c r="KJL597" s="17"/>
      <c r="KJQ597" s="14"/>
      <c r="KJR597" s="18"/>
      <c r="KKB597" s="17"/>
      <c r="KKG597" s="14"/>
      <c r="KKH597" s="18"/>
      <c r="KKR597" s="17"/>
      <c r="KKW597" s="14"/>
      <c r="KKX597" s="18"/>
      <c r="KLH597" s="17"/>
      <c r="KLM597" s="14"/>
      <c r="KLN597" s="18"/>
      <c r="KLX597" s="17"/>
      <c r="KMC597" s="14"/>
      <c r="KMD597" s="18"/>
      <c r="KMN597" s="17"/>
      <c r="KMS597" s="14"/>
      <c r="KMT597" s="18"/>
      <c r="KND597" s="17"/>
      <c r="KNI597" s="14"/>
      <c r="KNJ597" s="18"/>
      <c r="KNT597" s="17"/>
      <c r="KNY597" s="14"/>
      <c r="KNZ597" s="18"/>
      <c r="KOJ597" s="17"/>
      <c r="KOO597" s="14"/>
      <c r="KOP597" s="18"/>
      <c r="KOZ597" s="17"/>
      <c r="KPE597" s="14"/>
      <c r="KPF597" s="18"/>
      <c r="KPP597" s="17"/>
      <c r="KPU597" s="14"/>
      <c r="KPV597" s="18"/>
      <c r="KQF597" s="17"/>
      <c r="KQK597" s="14"/>
      <c r="KQL597" s="18"/>
      <c r="KQV597" s="17"/>
      <c r="KRA597" s="14"/>
      <c r="KRB597" s="18"/>
      <c r="KRL597" s="17"/>
      <c r="KRQ597" s="14"/>
      <c r="KRR597" s="18"/>
      <c r="KSB597" s="17"/>
      <c r="KSG597" s="14"/>
      <c r="KSH597" s="18"/>
      <c r="KSR597" s="17"/>
      <c r="KSW597" s="14"/>
      <c r="KSX597" s="18"/>
      <c r="KTH597" s="17"/>
      <c r="KTM597" s="14"/>
      <c r="KTN597" s="18"/>
      <c r="KTX597" s="17"/>
      <c r="KUC597" s="14"/>
      <c r="KUD597" s="18"/>
      <c r="KUN597" s="17"/>
      <c r="KUS597" s="14"/>
      <c r="KUT597" s="18"/>
      <c r="KVD597" s="17"/>
      <c r="KVI597" s="14"/>
      <c r="KVJ597" s="18"/>
      <c r="KVT597" s="17"/>
      <c r="KVY597" s="14"/>
      <c r="KVZ597" s="18"/>
      <c r="KWJ597" s="17"/>
      <c r="KWO597" s="14"/>
      <c r="KWP597" s="18"/>
      <c r="KWZ597" s="17"/>
      <c r="KXE597" s="14"/>
      <c r="KXF597" s="18"/>
      <c r="KXP597" s="17"/>
      <c r="KXU597" s="14"/>
      <c r="KXV597" s="18"/>
      <c r="KYF597" s="17"/>
      <c r="KYK597" s="14"/>
      <c r="KYL597" s="18"/>
      <c r="KYV597" s="17"/>
      <c r="KZA597" s="14"/>
      <c r="KZB597" s="18"/>
      <c r="KZL597" s="17"/>
      <c r="KZQ597" s="14"/>
      <c r="KZR597" s="18"/>
      <c r="LAB597" s="17"/>
      <c r="LAG597" s="14"/>
      <c r="LAH597" s="18"/>
      <c r="LAR597" s="17"/>
      <c r="LAW597" s="14"/>
      <c r="LAX597" s="18"/>
      <c r="LBH597" s="17"/>
      <c r="LBM597" s="14"/>
      <c r="LBN597" s="18"/>
      <c r="LBX597" s="17"/>
      <c r="LCC597" s="14"/>
      <c r="LCD597" s="18"/>
      <c r="LCN597" s="17"/>
      <c r="LCS597" s="14"/>
      <c r="LCT597" s="18"/>
      <c r="LDD597" s="17"/>
      <c r="LDI597" s="14"/>
      <c r="LDJ597" s="18"/>
      <c r="LDT597" s="17"/>
      <c r="LDY597" s="14"/>
      <c r="LDZ597" s="18"/>
      <c r="LEJ597" s="17"/>
      <c r="LEO597" s="14"/>
      <c r="LEP597" s="18"/>
      <c r="LEZ597" s="17"/>
      <c r="LFE597" s="14"/>
      <c r="LFF597" s="18"/>
      <c r="LFP597" s="17"/>
      <c r="LFU597" s="14"/>
      <c r="LFV597" s="18"/>
      <c r="LGF597" s="17"/>
      <c r="LGK597" s="14"/>
      <c r="LGL597" s="18"/>
      <c r="LGV597" s="17"/>
      <c r="LHA597" s="14"/>
      <c r="LHB597" s="18"/>
      <c r="LHL597" s="17"/>
      <c r="LHQ597" s="14"/>
      <c r="LHR597" s="18"/>
      <c r="LIB597" s="17"/>
      <c r="LIG597" s="14"/>
      <c r="LIH597" s="18"/>
      <c r="LIR597" s="17"/>
      <c r="LIW597" s="14"/>
      <c r="LIX597" s="18"/>
      <c r="LJH597" s="17"/>
      <c r="LJM597" s="14"/>
      <c r="LJN597" s="18"/>
      <c r="LJX597" s="17"/>
      <c r="LKC597" s="14"/>
      <c r="LKD597" s="18"/>
      <c r="LKN597" s="17"/>
      <c r="LKS597" s="14"/>
      <c r="LKT597" s="18"/>
      <c r="LLD597" s="17"/>
      <c r="LLI597" s="14"/>
      <c r="LLJ597" s="18"/>
      <c r="LLT597" s="17"/>
      <c r="LLY597" s="14"/>
      <c r="LLZ597" s="18"/>
      <c r="LMJ597" s="17"/>
      <c r="LMO597" s="14"/>
      <c r="LMP597" s="18"/>
      <c r="LMZ597" s="17"/>
      <c r="LNE597" s="14"/>
      <c r="LNF597" s="18"/>
      <c r="LNP597" s="17"/>
      <c r="LNU597" s="14"/>
      <c r="LNV597" s="18"/>
      <c r="LOF597" s="17"/>
      <c r="LOK597" s="14"/>
      <c r="LOL597" s="18"/>
      <c r="LOV597" s="17"/>
      <c r="LPA597" s="14"/>
      <c r="LPB597" s="18"/>
      <c r="LPL597" s="17"/>
      <c r="LPQ597" s="14"/>
      <c r="LPR597" s="18"/>
      <c r="LQB597" s="17"/>
      <c r="LQG597" s="14"/>
      <c r="LQH597" s="18"/>
      <c r="LQR597" s="17"/>
      <c r="LQW597" s="14"/>
      <c r="LQX597" s="18"/>
      <c r="LRH597" s="17"/>
      <c r="LRM597" s="14"/>
      <c r="LRN597" s="18"/>
      <c r="LRX597" s="17"/>
      <c r="LSC597" s="14"/>
      <c r="LSD597" s="18"/>
      <c r="LSN597" s="17"/>
      <c r="LSS597" s="14"/>
      <c r="LST597" s="18"/>
      <c r="LTD597" s="17"/>
      <c r="LTI597" s="14"/>
      <c r="LTJ597" s="18"/>
      <c r="LTT597" s="17"/>
      <c r="LTY597" s="14"/>
      <c r="LTZ597" s="18"/>
      <c r="LUJ597" s="17"/>
      <c r="LUO597" s="14"/>
      <c r="LUP597" s="18"/>
      <c r="LUZ597" s="17"/>
      <c r="LVE597" s="14"/>
      <c r="LVF597" s="18"/>
      <c r="LVP597" s="17"/>
      <c r="LVU597" s="14"/>
      <c r="LVV597" s="18"/>
      <c r="LWF597" s="17"/>
      <c r="LWK597" s="14"/>
      <c r="LWL597" s="18"/>
      <c r="LWV597" s="17"/>
      <c r="LXA597" s="14"/>
      <c r="LXB597" s="18"/>
      <c r="LXL597" s="17"/>
      <c r="LXQ597" s="14"/>
      <c r="LXR597" s="18"/>
      <c r="LYB597" s="17"/>
      <c r="LYG597" s="14"/>
      <c r="LYH597" s="18"/>
      <c r="LYR597" s="17"/>
      <c r="LYW597" s="14"/>
      <c r="LYX597" s="18"/>
      <c r="LZH597" s="17"/>
      <c r="LZM597" s="14"/>
      <c r="LZN597" s="18"/>
      <c r="LZX597" s="17"/>
      <c r="MAC597" s="14"/>
      <c r="MAD597" s="18"/>
      <c r="MAN597" s="17"/>
      <c r="MAS597" s="14"/>
      <c r="MAT597" s="18"/>
      <c r="MBD597" s="17"/>
      <c r="MBI597" s="14"/>
      <c r="MBJ597" s="18"/>
      <c r="MBT597" s="17"/>
      <c r="MBY597" s="14"/>
      <c r="MBZ597" s="18"/>
      <c r="MCJ597" s="17"/>
      <c r="MCO597" s="14"/>
      <c r="MCP597" s="18"/>
      <c r="MCZ597" s="17"/>
      <c r="MDE597" s="14"/>
      <c r="MDF597" s="18"/>
      <c r="MDP597" s="17"/>
      <c r="MDU597" s="14"/>
      <c r="MDV597" s="18"/>
      <c r="MEF597" s="17"/>
      <c r="MEK597" s="14"/>
      <c r="MEL597" s="18"/>
      <c r="MEV597" s="17"/>
      <c r="MFA597" s="14"/>
      <c r="MFB597" s="18"/>
      <c r="MFL597" s="17"/>
      <c r="MFQ597" s="14"/>
      <c r="MFR597" s="18"/>
      <c r="MGB597" s="17"/>
      <c r="MGG597" s="14"/>
      <c r="MGH597" s="18"/>
      <c r="MGR597" s="17"/>
      <c r="MGW597" s="14"/>
      <c r="MGX597" s="18"/>
      <c r="MHH597" s="17"/>
      <c r="MHM597" s="14"/>
      <c r="MHN597" s="18"/>
      <c r="MHX597" s="17"/>
      <c r="MIC597" s="14"/>
      <c r="MID597" s="18"/>
      <c r="MIN597" s="17"/>
      <c r="MIS597" s="14"/>
      <c r="MIT597" s="18"/>
      <c r="MJD597" s="17"/>
      <c r="MJI597" s="14"/>
      <c r="MJJ597" s="18"/>
      <c r="MJT597" s="17"/>
      <c r="MJY597" s="14"/>
      <c r="MJZ597" s="18"/>
      <c r="MKJ597" s="17"/>
      <c r="MKO597" s="14"/>
      <c r="MKP597" s="18"/>
      <c r="MKZ597" s="17"/>
      <c r="MLE597" s="14"/>
      <c r="MLF597" s="18"/>
      <c r="MLP597" s="17"/>
      <c r="MLU597" s="14"/>
      <c r="MLV597" s="18"/>
      <c r="MMF597" s="17"/>
      <c r="MMK597" s="14"/>
      <c r="MML597" s="18"/>
      <c r="MMV597" s="17"/>
      <c r="MNA597" s="14"/>
      <c r="MNB597" s="18"/>
      <c r="MNL597" s="17"/>
      <c r="MNQ597" s="14"/>
      <c r="MNR597" s="18"/>
      <c r="MOB597" s="17"/>
      <c r="MOG597" s="14"/>
      <c r="MOH597" s="18"/>
      <c r="MOR597" s="17"/>
      <c r="MOW597" s="14"/>
      <c r="MOX597" s="18"/>
      <c r="MPH597" s="17"/>
      <c r="MPM597" s="14"/>
      <c r="MPN597" s="18"/>
      <c r="MPX597" s="17"/>
      <c r="MQC597" s="14"/>
      <c r="MQD597" s="18"/>
      <c r="MQN597" s="17"/>
      <c r="MQS597" s="14"/>
      <c r="MQT597" s="18"/>
      <c r="MRD597" s="17"/>
      <c r="MRI597" s="14"/>
      <c r="MRJ597" s="18"/>
      <c r="MRT597" s="17"/>
      <c r="MRY597" s="14"/>
      <c r="MRZ597" s="18"/>
      <c r="MSJ597" s="17"/>
      <c r="MSO597" s="14"/>
      <c r="MSP597" s="18"/>
      <c r="MSZ597" s="17"/>
      <c r="MTE597" s="14"/>
      <c r="MTF597" s="18"/>
      <c r="MTP597" s="17"/>
      <c r="MTU597" s="14"/>
      <c r="MTV597" s="18"/>
      <c r="MUF597" s="17"/>
      <c r="MUK597" s="14"/>
      <c r="MUL597" s="18"/>
      <c r="MUV597" s="17"/>
      <c r="MVA597" s="14"/>
      <c r="MVB597" s="18"/>
      <c r="MVL597" s="17"/>
      <c r="MVQ597" s="14"/>
      <c r="MVR597" s="18"/>
      <c r="MWB597" s="17"/>
      <c r="MWG597" s="14"/>
      <c r="MWH597" s="18"/>
      <c r="MWR597" s="17"/>
      <c r="MWW597" s="14"/>
      <c r="MWX597" s="18"/>
      <c r="MXH597" s="17"/>
      <c r="MXM597" s="14"/>
      <c r="MXN597" s="18"/>
      <c r="MXX597" s="17"/>
      <c r="MYC597" s="14"/>
      <c r="MYD597" s="18"/>
      <c r="MYN597" s="17"/>
      <c r="MYS597" s="14"/>
      <c r="MYT597" s="18"/>
      <c r="MZD597" s="17"/>
      <c r="MZI597" s="14"/>
      <c r="MZJ597" s="18"/>
      <c r="MZT597" s="17"/>
      <c r="MZY597" s="14"/>
      <c r="MZZ597" s="18"/>
      <c r="NAJ597" s="17"/>
      <c r="NAO597" s="14"/>
      <c r="NAP597" s="18"/>
      <c r="NAZ597" s="17"/>
      <c r="NBE597" s="14"/>
      <c r="NBF597" s="18"/>
      <c r="NBP597" s="17"/>
      <c r="NBU597" s="14"/>
      <c r="NBV597" s="18"/>
      <c r="NCF597" s="17"/>
      <c r="NCK597" s="14"/>
      <c r="NCL597" s="18"/>
      <c r="NCV597" s="17"/>
      <c r="NDA597" s="14"/>
      <c r="NDB597" s="18"/>
      <c r="NDL597" s="17"/>
      <c r="NDQ597" s="14"/>
      <c r="NDR597" s="18"/>
      <c r="NEB597" s="17"/>
      <c r="NEG597" s="14"/>
      <c r="NEH597" s="18"/>
      <c r="NER597" s="17"/>
      <c r="NEW597" s="14"/>
      <c r="NEX597" s="18"/>
      <c r="NFH597" s="17"/>
      <c r="NFM597" s="14"/>
      <c r="NFN597" s="18"/>
      <c r="NFX597" s="17"/>
      <c r="NGC597" s="14"/>
      <c r="NGD597" s="18"/>
      <c r="NGN597" s="17"/>
      <c r="NGS597" s="14"/>
      <c r="NGT597" s="18"/>
      <c r="NHD597" s="17"/>
      <c r="NHI597" s="14"/>
      <c r="NHJ597" s="18"/>
      <c r="NHT597" s="17"/>
      <c r="NHY597" s="14"/>
      <c r="NHZ597" s="18"/>
      <c r="NIJ597" s="17"/>
      <c r="NIO597" s="14"/>
      <c r="NIP597" s="18"/>
      <c r="NIZ597" s="17"/>
      <c r="NJE597" s="14"/>
      <c r="NJF597" s="18"/>
      <c r="NJP597" s="17"/>
      <c r="NJU597" s="14"/>
      <c r="NJV597" s="18"/>
      <c r="NKF597" s="17"/>
      <c r="NKK597" s="14"/>
      <c r="NKL597" s="18"/>
      <c r="NKV597" s="17"/>
      <c r="NLA597" s="14"/>
      <c r="NLB597" s="18"/>
      <c r="NLL597" s="17"/>
      <c r="NLQ597" s="14"/>
      <c r="NLR597" s="18"/>
      <c r="NMB597" s="17"/>
      <c r="NMG597" s="14"/>
      <c r="NMH597" s="18"/>
      <c r="NMR597" s="17"/>
      <c r="NMW597" s="14"/>
      <c r="NMX597" s="18"/>
      <c r="NNH597" s="17"/>
      <c r="NNM597" s="14"/>
      <c r="NNN597" s="18"/>
      <c r="NNX597" s="17"/>
      <c r="NOC597" s="14"/>
      <c r="NOD597" s="18"/>
      <c r="NON597" s="17"/>
      <c r="NOS597" s="14"/>
      <c r="NOT597" s="18"/>
      <c r="NPD597" s="17"/>
      <c r="NPI597" s="14"/>
      <c r="NPJ597" s="18"/>
      <c r="NPT597" s="17"/>
      <c r="NPY597" s="14"/>
      <c r="NPZ597" s="18"/>
      <c r="NQJ597" s="17"/>
      <c r="NQO597" s="14"/>
      <c r="NQP597" s="18"/>
      <c r="NQZ597" s="17"/>
      <c r="NRE597" s="14"/>
      <c r="NRF597" s="18"/>
      <c r="NRP597" s="17"/>
      <c r="NRU597" s="14"/>
      <c r="NRV597" s="18"/>
      <c r="NSF597" s="17"/>
      <c r="NSK597" s="14"/>
      <c r="NSL597" s="18"/>
      <c r="NSV597" s="17"/>
      <c r="NTA597" s="14"/>
      <c r="NTB597" s="18"/>
      <c r="NTL597" s="17"/>
      <c r="NTQ597" s="14"/>
      <c r="NTR597" s="18"/>
      <c r="NUB597" s="17"/>
      <c r="NUG597" s="14"/>
      <c r="NUH597" s="18"/>
      <c r="NUR597" s="17"/>
      <c r="NUW597" s="14"/>
      <c r="NUX597" s="18"/>
      <c r="NVH597" s="17"/>
      <c r="NVM597" s="14"/>
      <c r="NVN597" s="18"/>
      <c r="NVX597" s="17"/>
      <c r="NWC597" s="14"/>
      <c r="NWD597" s="18"/>
      <c r="NWN597" s="17"/>
      <c r="NWS597" s="14"/>
      <c r="NWT597" s="18"/>
      <c r="NXD597" s="17"/>
      <c r="NXI597" s="14"/>
      <c r="NXJ597" s="18"/>
      <c r="NXT597" s="17"/>
      <c r="NXY597" s="14"/>
      <c r="NXZ597" s="18"/>
      <c r="NYJ597" s="17"/>
      <c r="NYO597" s="14"/>
      <c r="NYP597" s="18"/>
      <c r="NYZ597" s="17"/>
      <c r="NZE597" s="14"/>
      <c r="NZF597" s="18"/>
      <c r="NZP597" s="17"/>
      <c r="NZU597" s="14"/>
      <c r="NZV597" s="18"/>
      <c r="OAF597" s="17"/>
      <c r="OAK597" s="14"/>
      <c r="OAL597" s="18"/>
      <c r="OAV597" s="17"/>
      <c r="OBA597" s="14"/>
      <c r="OBB597" s="18"/>
      <c r="OBL597" s="17"/>
      <c r="OBQ597" s="14"/>
      <c r="OBR597" s="18"/>
      <c r="OCB597" s="17"/>
      <c r="OCG597" s="14"/>
      <c r="OCH597" s="18"/>
      <c r="OCR597" s="17"/>
      <c r="OCW597" s="14"/>
      <c r="OCX597" s="18"/>
      <c r="ODH597" s="17"/>
      <c r="ODM597" s="14"/>
      <c r="ODN597" s="18"/>
      <c r="ODX597" s="17"/>
      <c r="OEC597" s="14"/>
      <c r="OED597" s="18"/>
      <c r="OEN597" s="17"/>
      <c r="OES597" s="14"/>
      <c r="OET597" s="18"/>
      <c r="OFD597" s="17"/>
      <c r="OFI597" s="14"/>
      <c r="OFJ597" s="18"/>
      <c r="OFT597" s="17"/>
      <c r="OFY597" s="14"/>
      <c r="OFZ597" s="18"/>
      <c r="OGJ597" s="17"/>
      <c r="OGO597" s="14"/>
      <c r="OGP597" s="18"/>
      <c r="OGZ597" s="17"/>
      <c r="OHE597" s="14"/>
      <c r="OHF597" s="18"/>
      <c r="OHP597" s="17"/>
      <c r="OHU597" s="14"/>
      <c r="OHV597" s="18"/>
      <c r="OIF597" s="17"/>
      <c r="OIK597" s="14"/>
      <c r="OIL597" s="18"/>
      <c r="OIV597" s="17"/>
      <c r="OJA597" s="14"/>
      <c r="OJB597" s="18"/>
      <c r="OJL597" s="17"/>
      <c r="OJQ597" s="14"/>
      <c r="OJR597" s="18"/>
      <c r="OKB597" s="17"/>
      <c r="OKG597" s="14"/>
      <c r="OKH597" s="18"/>
      <c r="OKR597" s="17"/>
      <c r="OKW597" s="14"/>
      <c r="OKX597" s="18"/>
      <c r="OLH597" s="17"/>
      <c r="OLM597" s="14"/>
      <c r="OLN597" s="18"/>
      <c r="OLX597" s="17"/>
      <c r="OMC597" s="14"/>
      <c r="OMD597" s="18"/>
      <c r="OMN597" s="17"/>
      <c r="OMS597" s="14"/>
      <c r="OMT597" s="18"/>
      <c r="OND597" s="17"/>
      <c r="ONI597" s="14"/>
      <c r="ONJ597" s="18"/>
      <c r="ONT597" s="17"/>
      <c r="ONY597" s="14"/>
      <c r="ONZ597" s="18"/>
      <c r="OOJ597" s="17"/>
      <c r="OOO597" s="14"/>
      <c r="OOP597" s="18"/>
      <c r="OOZ597" s="17"/>
      <c r="OPE597" s="14"/>
      <c r="OPF597" s="18"/>
      <c r="OPP597" s="17"/>
      <c r="OPU597" s="14"/>
      <c r="OPV597" s="18"/>
      <c r="OQF597" s="17"/>
      <c r="OQK597" s="14"/>
      <c r="OQL597" s="18"/>
      <c r="OQV597" s="17"/>
      <c r="ORA597" s="14"/>
      <c r="ORB597" s="18"/>
      <c r="ORL597" s="17"/>
      <c r="ORQ597" s="14"/>
      <c r="ORR597" s="18"/>
      <c r="OSB597" s="17"/>
      <c r="OSG597" s="14"/>
      <c r="OSH597" s="18"/>
      <c r="OSR597" s="17"/>
      <c r="OSW597" s="14"/>
      <c r="OSX597" s="18"/>
      <c r="OTH597" s="17"/>
      <c r="OTM597" s="14"/>
      <c r="OTN597" s="18"/>
      <c r="OTX597" s="17"/>
      <c r="OUC597" s="14"/>
      <c r="OUD597" s="18"/>
      <c r="OUN597" s="17"/>
      <c r="OUS597" s="14"/>
      <c r="OUT597" s="18"/>
      <c r="OVD597" s="17"/>
      <c r="OVI597" s="14"/>
      <c r="OVJ597" s="18"/>
      <c r="OVT597" s="17"/>
      <c r="OVY597" s="14"/>
      <c r="OVZ597" s="18"/>
      <c r="OWJ597" s="17"/>
      <c r="OWO597" s="14"/>
      <c r="OWP597" s="18"/>
      <c r="OWZ597" s="17"/>
      <c r="OXE597" s="14"/>
      <c r="OXF597" s="18"/>
      <c r="OXP597" s="17"/>
      <c r="OXU597" s="14"/>
      <c r="OXV597" s="18"/>
      <c r="OYF597" s="17"/>
      <c r="OYK597" s="14"/>
      <c r="OYL597" s="18"/>
      <c r="OYV597" s="17"/>
      <c r="OZA597" s="14"/>
      <c r="OZB597" s="18"/>
      <c r="OZL597" s="17"/>
      <c r="OZQ597" s="14"/>
      <c r="OZR597" s="18"/>
      <c r="PAB597" s="17"/>
      <c r="PAG597" s="14"/>
      <c r="PAH597" s="18"/>
      <c r="PAR597" s="17"/>
      <c r="PAW597" s="14"/>
      <c r="PAX597" s="18"/>
      <c r="PBH597" s="17"/>
      <c r="PBM597" s="14"/>
      <c r="PBN597" s="18"/>
      <c r="PBX597" s="17"/>
      <c r="PCC597" s="14"/>
      <c r="PCD597" s="18"/>
      <c r="PCN597" s="17"/>
      <c r="PCS597" s="14"/>
      <c r="PCT597" s="18"/>
      <c r="PDD597" s="17"/>
      <c r="PDI597" s="14"/>
      <c r="PDJ597" s="18"/>
      <c r="PDT597" s="17"/>
      <c r="PDY597" s="14"/>
      <c r="PDZ597" s="18"/>
      <c r="PEJ597" s="17"/>
      <c r="PEO597" s="14"/>
      <c r="PEP597" s="18"/>
      <c r="PEZ597" s="17"/>
      <c r="PFE597" s="14"/>
      <c r="PFF597" s="18"/>
      <c r="PFP597" s="17"/>
      <c r="PFU597" s="14"/>
      <c r="PFV597" s="18"/>
      <c r="PGF597" s="17"/>
      <c r="PGK597" s="14"/>
      <c r="PGL597" s="18"/>
      <c r="PGV597" s="17"/>
      <c r="PHA597" s="14"/>
      <c r="PHB597" s="18"/>
      <c r="PHL597" s="17"/>
      <c r="PHQ597" s="14"/>
      <c r="PHR597" s="18"/>
      <c r="PIB597" s="17"/>
      <c r="PIG597" s="14"/>
      <c r="PIH597" s="18"/>
      <c r="PIR597" s="17"/>
      <c r="PIW597" s="14"/>
      <c r="PIX597" s="18"/>
      <c r="PJH597" s="17"/>
      <c r="PJM597" s="14"/>
      <c r="PJN597" s="18"/>
      <c r="PJX597" s="17"/>
      <c r="PKC597" s="14"/>
      <c r="PKD597" s="18"/>
      <c r="PKN597" s="17"/>
      <c r="PKS597" s="14"/>
      <c r="PKT597" s="18"/>
      <c r="PLD597" s="17"/>
      <c r="PLI597" s="14"/>
      <c r="PLJ597" s="18"/>
      <c r="PLT597" s="17"/>
      <c r="PLY597" s="14"/>
      <c r="PLZ597" s="18"/>
      <c r="PMJ597" s="17"/>
      <c r="PMO597" s="14"/>
      <c r="PMP597" s="18"/>
      <c r="PMZ597" s="17"/>
      <c r="PNE597" s="14"/>
      <c r="PNF597" s="18"/>
      <c r="PNP597" s="17"/>
      <c r="PNU597" s="14"/>
      <c r="PNV597" s="18"/>
      <c r="POF597" s="17"/>
      <c r="POK597" s="14"/>
      <c r="POL597" s="18"/>
      <c r="POV597" s="17"/>
      <c r="PPA597" s="14"/>
      <c r="PPB597" s="18"/>
      <c r="PPL597" s="17"/>
      <c r="PPQ597" s="14"/>
      <c r="PPR597" s="18"/>
      <c r="PQB597" s="17"/>
      <c r="PQG597" s="14"/>
      <c r="PQH597" s="18"/>
      <c r="PQR597" s="17"/>
      <c r="PQW597" s="14"/>
      <c r="PQX597" s="18"/>
      <c r="PRH597" s="17"/>
      <c r="PRM597" s="14"/>
      <c r="PRN597" s="18"/>
      <c r="PRX597" s="17"/>
      <c r="PSC597" s="14"/>
      <c r="PSD597" s="18"/>
      <c r="PSN597" s="17"/>
      <c r="PSS597" s="14"/>
      <c r="PST597" s="18"/>
      <c r="PTD597" s="17"/>
      <c r="PTI597" s="14"/>
      <c r="PTJ597" s="18"/>
      <c r="PTT597" s="17"/>
      <c r="PTY597" s="14"/>
      <c r="PTZ597" s="18"/>
      <c r="PUJ597" s="17"/>
      <c r="PUO597" s="14"/>
      <c r="PUP597" s="18"/>
      <c r="PUZ597" s="17"/>
      <c r="PVE597" s="14"/>
      <c r="PVF597" s="18"/>
      <c r="PVP597" s="17"/>
      <c r="PVU597" s="14"/>
      <c r="PVV597" s="18"/>
      <c r="PWF597" s="17"/>
      <c r="PWK597" s="14"/>
      <c r="PWL597" s="18"/>
      <c r="PWV597" s="17"/>
      <c r="PXA597" s="14"/>
      <c r="PXB597" s="18"/>
      <c r="PXL597" s="17"/>
      <c r="PXQ597" s="14"/>
      <c r="PXR597" s="18"/>
      <c r="PYB597" s="17"/>
      <c r="PYG597" s="14"/>
      <c r="PYH597" s="18"/>
      <c r="PYR597" s="17"/>
      <c r="PYW597" s="14"/>
      <c r="PYX597" s="18"/>
      <c r="PZH597" s="17"/>
      <c r="PZM597" s="14"/>
      <c r="PZN597" s="18"/>
      <c r="PZX597" s="17"/>
      <c r="QAC597" s="14"/>
      <c r="QAD597" s="18"/>
      <c r="QAN597" s="17"/>
      <c r="QAS597" s="14"/>
      <c r="QAT597" s="18"/>
      <c r="QBD597" s="17"/>
      <c r="QBI597" s="14"/>
      <c r="QBJ597" s="18"/>
      <c r="QBT597" s="17"/>
      <c r="QBY597" s="14"/>
      <c r="QBZ597" s="18"/>
      <c r="QCJ597" s="17"/>
      <c r="QCO597" s="14"/>
      <c r="QCP597" s="18"/>
      <c r="QCZ597" s="17"/>
      <c r="QDE597" s="14"/>
      <c r="QDF597" s="18"/>
      <c r="QDP597" s="17"/>
      <c r="QDU597" s="14"/>
      <c r="QDV597" s="18"/>
      <c r="QEF597" s="17"/>
      <c r="QEK597" s="14"/>
      <c r="QEL597" s="18"/>
      <c r="QEV597" s="17"/>
      <c r="QFA597" s="14"/>
      <c r="QFB597" s="18"/>
      <c r="QFL597" s="17"/>
      <c r="QFQ597" s="14"/>
      <c r="QFR597" s="18"/>
      <c r="QGB597" s="17"/>
      <c r="QGG597" s="14"/>
      <c r="QGH597" s="18"/>
      <c r="QGR597" s="17"/>
      <c r="QGW597" s="14"/>
      <c r="QGX597" s="18"/>
      <c r="QHH597" s="17"/>
      <c r="QHM597" s="14"/>
      <c r="QHN597" s="18"/>
      <c r="QHX597" s="17"/>
      <c r="QIC597" s="14"/>
      <c r="QID597" s="18"/>
      <c r="QIN597" s="17"/>
      <c r="QIS597" s="14"/>
      <c r="QIT597" s="18"/>
      <c r="QJD597" s="17"/>
      <c r="QJI597" s="14"/>
      <c r="QJJ597" s="18"/>
      <c r="QJT597" s="17"/>
      <c r="QJY597" s="14"/>
      <c r="QJZ597" s="18"/>
      <c r="QKJ597" s="17"/>
      <c r="QKO597" s="14"/>
      <c r="QKP597" s="18"/>
      <c r="QKZ597" s="17"/>
      <c r="QLE597" s="14"/>
      <c r="QLF597" s="18"/>
      <c r="QLP597" s="17"/>
      <c r="QLU597" s="14"/>
      <c r="QLV597" s="18"/>
      <c r="QMF597" s="17"/>
      <c r="QMK597" s="14"/>
      <c r="QML597" s="18"/>
      <c r="QMV597" s="17"/>
      <c r="QNA597" s="14"/>
      <c r="QNB597" s="18"/>
      <c r="QNL597" s="17"/>
      <c r="QNQ597" s="14"/>
      <c r="QNR597" s="18"/>
      <c r="QOB597" s="17"/>
      <c r="QOG597" s="14"/>
      <c r="QOH597" s="18"/>
      <c r="QOR597" s="17"/>
      <c r="QOW597" s="14"/>
      <c r="QOX597" s="18"/>
      <c r="QPH597" s="17"/>
      <c r="QPM597" s="14"/>
      <c r="QPN597" s="18"/>
      <c r="QPX597" s="17"/>
      <c r="QQC597" s="14"/>
      <c r="QQD597" s="18"/>
      <c r="QQN597" s="17"/>
      <c r="QQS597" s="14"/>
      <c r="QQT597" s="18"/>
      <c r="QRD597" s="17"/>
      <c r="QRI597" s="14"/>
      <c r="QRJ597" s="18"/>
      <c r="QRT597" s="17"/>
      <c r="QRY597" s="14"/>
      <c r="QRZ597" s="18"/>
      <c r="QSJ597" s="17"/>
      <c r="QSO597" s="14"/>
      <c r="QSP597" s="18"/>
      <c r="QSZ597" s="17"/>
      <c r="QTE597" s="14"/>
      <c r="QTF597" s="18"/>
      <c r="QTP597" s="17"/>
      <c r="QTU597" s="14"/>
      <c r="QTV597" s="18"/>
      <c r="QUF597" s="17"/>
      <c r="QUK597" s="14"/>
      <c r="QUL597" s="18"/>
      <c r="QUV597" s="17"/>
      <c r="QVA597" s="14"/>
      <c r="QVB597" s="18"/>
      <c r="QVL597" s="17"/>
      <c r="QVQ597" s="14"/>
      <c r="QVR597" s="18"/>
      <c r="QWB597" s="17"/>
      <c r="QWG597" s="14"/>
      <c r="QWH597" s="18"/>
      <c r="QWR597" s="17"/>
      <c r="QWW597" s="14"/>
      <c r="QWX597" s="18"/>
      <c r="QXH597" s="17"/>
      <c r="QXM597" s="14"/>
      <c r="QXN597" s="18"/>
      <c r="QXX597" s="17"/>
      <c r="QYC597" s="14"/>
      <c r="QYD597" s="18"/>
      <c r="QYN597" s="17"/>
      <c r="QYS597" s="14"/>
      <c r="QYT597" s="18"/>
      <c r="QZD597" s="17"/>
      <c r="QZI597" s="14"/>
      <c r="QZJ597" s="18"/>
      <c r="QZT597" s="17"/>
      <c r="QZY597" s="14"/>
      <c r="QZZ597" s="18"/>
      <c r="RAJ597" s="17"/>
      <c r="RAO597" s="14"/>
      <c r="RAP597" s="18"/>
      <c r="RAZ597" s="17"/>
      <c r="RBE597" s="14"/>
      <c r="RBF597" s="18"/>
      <c r="RBP597" s="17"/>
      <c r="RBU597" s="14"/>
      <c r="RBV597" s="18"/>
      <c r="RCF597" s="17"/>
      <c r="RCK597" s="14"/>
      <c r="RCL597" s="18"/>
      <c r="RCV597" s="17"/>
      <c r="RDA597" s="14"/>
      <c r="RDB597" s="18"/>
      <c r="RDL597" s="17"/>
      <c r="RDQ597" s="14"/>
      <c r="RDR597" s="18"/>
      <c r="REB597" s="17"/>
      <c r="REG597" s="14"/>
      <c r="REH597" s="18"/>
      <c r="RER597" s="17"/>
      <c r="REW597" s="14"/>
      <c r="REX597" s="18"/>
      <c r="RFH597" s="17"/>
      <c r="RFM597" s="14"/>
      <c r="RFN597" s="18"/>
      <c r="RFX597" s="17"/>
      <c r="RGC597" s="14"/>
      <c r="RGD597" s="18"/>
      <c r="RGN597" s="17"/>
      <c r="RGS597" s="14"/>
      <c r="RGT597" s="18"/>
      <c r="RHD597" s="17"/>
      <c r="RHI597" s="14"/>
      <c r="RHJ597" s="18"/>
      <c r="RHT597" s="17"/>
      <c r="RHY597" s="14"/>
      <c r="RHZ597" s="18"/>
      <c r="RIJ597" s="17"/>
      <c r="RIO597" s="14"/>
      <c r="RIP597" s="18"/>
      <c r="RIZ597" s="17"/>
      <c r="RJE597" s="14"/>
      <c r="RJF597" s="18"/>
      <c r="RJP597" s="17"/>
      <c r="RJU597" s="14"/>
      <c r="RJV597" s="18"/>
      <c r="RKF597" s="17"/>
      <c r="RKK597" s="14"/>
      <c r="RKL597" s="18"/>
      <c r="RKV597" s="17"/>
      <c r="RLA597" s="14"/>
      <c r="RLB597" s="18"/>
      <c r="RLL597" s="17"/>
      <c r="RLQ597" s="14"/>
      <c r="RLR597" s="18"/>
      <c r="RMB597" s="17"/>
      <c r="RMG597" s="14"/>
      <c r="RMH597" s="18"/>
      <c r="RMR597" s="17"/>
      <c r="RMW597" s="14"/>
      <c r="RMX597" s="18"/>
      <c r="RNH597" s="17"/>
      <c r="RNM597" s="14"/>
      <c r="RNN597" s="18"/>
      <c r="RNX597" s="17"/>
      <c r="ROC597" s="14"/>
      <c r="ROD597" s="18"/>
      <c r="RON597" s="17"/>
      <c r="ROS597" s="14"/>
      <c r="ROT597" s="18"/>
      <c r="RPD597" s="17"/>
      <c r="RPI597" s="14"/>
      <c r="RPJ597" s="18"/>
      <c r="RPT597" s="17"/>
      <c r="RPY597" s="14"/>
      <c r="RPZ597" s="18"/>
      <c r="RQJ597" s="17"/>
      <c r="RQO597" s="14"/>
      <c r="RQP597" s="18"/>
      <c r="RQZ597" s="17"/>
      <c r="RRE597" s="14"/>
      <c r="RRF597" s="18"/>
      <c r="RRP597" s="17"/>
      <c r="RRU597" s="14"/>
      <c r="RRV597" s="18"/>
      <c r="RSF597" s="17"/>
      <c r="RSK597" s="14"/>
      <c r="RSL597" s="18"/>
      <c r="RSV597" s="17"/>
      <c r="RTA597" s="14"/>
      <c r="RTB597" s="18"/>
      <c r="RTL597" s="17"/>
      <c r="RTQ597" s="14"/>
      <c r="RTR597" s="18"/>
      <c r="RUB597" s="17"/>
      <c r="RUG597" s="14"/>
      <c r="RUH597" s="18"/>
      <c r="RUR597" s="17"/>
      <c r="RUW597" s="14"/>
      <c r="RUX597" s="18"/>
      <c r="RVH597" s="17"/>
      <c r="RVM597" s="14"/>
      <c r="RVN597" s="18"/>
      <c r="RVX597" s="17"/>
      <c r="RWC597" s="14"/>
      <c r="RWD597" s="18"/>
      <c r="RWN597" s="17"/>
      <c r="RWS597" s="14"/>
      <c r="RWT597" s="18"/>
      <c r="RXD597" s="17"/>
      <c r="RXI597" s="14"/>
      <c r="RXJ597" s="18"/>
      <c r="RXT597" s="17"/>
      <c r="RXY597" s="14"/>
      <c r="RXZ597" s="18"/>
      <c r="RYJ597" s="17"/>
      <c r="RYO597" s="14"/>
      <c r="RYP597" s="18"/>
      <c r="RYZ597" s="17"/>
      <c r="RZE597" s="14"/>
      <c r="RZF597" s="18"/>
      <c r="RZP597" s="17"/>
      <c r="RZU597" s="14"/>
      <c r="RZV597" s="18"/>
      <c r="SAF597" s="17"/>
      <c r="SAK597" s="14"/>
      <c r="SAL597" s="18"/>
      <c r="SAV597" s="17"/>
      <c r="SBA597" s="14"/>
      <c r="SBB597" s="18"/>
      <c r="SBL597" s="17"/>
      <c r="SBQ597" s="14"/>
      <c r="SBR597" s="18"/>
      <c r="SCB597" s="17"/>
      <c r="SCG597" s="14"/>
      <c r="SCH597" s="18"/>
      <c r="SCR597" s="17"/>
      <c r="SCW597" s="14"/>
      <c r="SCX597" s="18"/>
      <c r="SDH597" s="17"/>
      <c r="SDM597" s="14"/>
      <c r="SDN597" s="18"/>
      <c r="SDX597" s="17"/>
      <c r="SEC597" s="14"/>
      <c r="SED597" s="18"/>
      <c r="SEN597" s="17"/>
      <c r="SES597" s="14"/>
      <c r="SET597" s="18"/>
      <c r="SFD597" s="17"/>
      <c r="SFI597" s="14"/>
      <c r="SFJ597" s="18"/>
      <c r="SFT597" s="17"/>
      <c r="SFY597" s="14"/>
      <c r="SFZ597" s="18"/>
      <c r="SGJ597" s="17"/>
      <c r="SGO597" s="14"/>
      <c r="SGP597" s="18"/>
      <c r="SGZ597" s="17"/>
      <c r="SHE597" s="14"/>
      <c r="SHF597" s="18"/>
      <c r="SHP597" s="17"/>
      <c r="SHU597" s="14"/>
      <c r="SHV597" s="18"/>
      <c r="SIF597" s="17"/>
      <c r="SIK597" s="14"/>
      <c r="SIL597" s="18"/>
      <c r="SIV597" s="17"/>
      <c r="SJA597" s="14"/>
      <c r="SJB597" s="18"/>
      <c r="SJL597" s="17"/>
      <c r="SJQ597" s="14"/>
      <c r="SJR597" s="18"/>
      <c r="SKB597" s="17"/>
      <c r="SKG597" s="14"/>
      <c r="SKH597" s="18"/>
      <c r="SKR597" s="17"/>
      <c r="SKW597" s="14"/>
      <c r="SKX597" s="18"/>
      <c r="SLH597" s="17"/>
      <c r="SLM597" s="14"/>
      <c r="SLN597" s="18"/>
      <c r="SLX597" s="17"/>
      <c r="SMC597" s="14"/>
      <c r="SMD597" s="18"/>
      <c r="SMN597" s="17"/>
      <c r="SMS597" s="14"/>
      <c r="SMT597" s="18"/>
      <c r="SND597" s="17"/>
      <c r="SNI597" s="14"/>
      <c r="SNJ597" s="18"/>
      <c r="SNT597" s="17"/>
      <c r="SNY597" s="14"/>
      <c r="SNZ597" s="18"/>
      <c r="SOJ597" s="17"/>
      <c r="SOO597" s="14"/>
      <c r="SOP597" s="18"/>
      <c r="SOZ597" s="17"/>
      <c r="SPE597" s="14"/>
      <c r="SPF597" s="18"/>
      <c r="SPP597" s="17"/>
      <c r="SPU597" s="14"/>
      <c r="SPV597" s="18"/>
      <c r="SQF597" s="17"/>
      <c r="SQK597" s="14"/>
      <c r="SQL597" s="18"/>
      <c r="SQV597" s="17"/>
      <c r="SRA597" s="14"/>
      <c r="SRB597" s="18"/>
      <c r="SRL597" s="17"/>
      <c r="SRQ597" s="14"/>
      <c r="SRR597" s="18"/>
      <c r="SSB597" s="17"/>
      <c r="SSG597" s="14"/>
      <c r="SSH597" s="18"/>
      <c r="SSR597" s="17"/>
      <c r="SSW597" s="14"/>
      <c r="SSX597" s="18"/>
      <c r="STH597" s="17"/>
      <c r="STM597" s="14"/>
      <c r="STN597" s="18"/>
      <c r="STX597" s="17"/>
      <c r="SUC597" s="14"/>
      <c r="SUD597" s="18"/>
      <c r="SUN597" s="17"/>
      <c r="SUS597" s="14"/>
      <c r="SUT597" s="18"/>
      <c r="SVD597" s="17"/>
      <c r="SVI597" s="14"/>
      <c r="SVJ597" s="18"/>
      <c r="SVT597" s="17"/>
      <c r="SVY597" s="14"/>
      <c r="SVZ597" s="18"/>
      <c r="SWJ597" s="17"/>
      <c r="SWO597" s="14"/>
      <c r="SWP597" s="18"/>
      <c r="SWZ597" s="17"/>
      <c r="SXE597" s="14"/>
      <c r="SXF597" s="18"/>
      <c r="SXP597" s="17"/>
      <c r="SXU597" s="14"/>
      <c r="SXV597" s="18"/>
      <c r="SYF597" s="17"/>
      <c r="SYK597" s="14"/>
      <c r="SYL597" s="18"/>
      <c r="SYV597" s="17"/>
      <c r="SZA597" s="14"/>
      <c r="SZB597" s="18"/>
      <c r="SZL597" s="17"/>
      <c r="SZQ597" s="14"/>
      <c r="SZR597" s="18"/>
      <c r="TAB597" s="17"/>
      <c r="TAG597" s="14"/>
      <c r="TAH597" s="18"/>
      <c r="TAR597" s="17"/>
      <c r="TAW597" s="14"/>
      <c r="TAX597" s="18"/>
      <c r="TBH597" s="17"/>
      <c r="TBM597" s="14"/>
      <c r="TBN597" s="18"/>
      <c r="TBX597" s="17"/>
      <c r="TCC597" s="14"/>
      <c r="TCD597" s="18"/>
      <c r="TCN597" s="17"/>
      <c r="TCS597" s="14"/>
      <c r="TCT597" s="18"/>
      <c r="TDD597" s="17"/>
      <c r="TDI597" s="14"/>
      <c r="TDJ597" s="18"/>
      <c r="TDT597" s="17"/>
      <c r="TDY597" s="14"/>
      <c r="TDZ597" s="18"/>
      <c r="TEJ597" s="17"/>
      <c r="TEO597" s="14"/>
      <c r="TEP597" s="18"/>
      <c r="TEZ597" s="17"/>
      <c r="TFE597" s="14"/>
      <c r="TFF597" s="18"/>
      <c r="TFP597" s="17"/>
      <c r="TFU597" s="14"/>
      <c r="TFV597" s="18"/>
      <c r="TGF597" s="17"/>
      <c r="TGK597" s="14"/>
      <c r="TGL597" s="18"/>
      <c r="TGV597" s="17"/>
      <c r="THA597" s="14"/>
      <c r="THB597" s="18"/>
      <c r="THL597" s="17"/>
      <c r="THQ597" s="14"/>
      <c r="THR597" s="18"/>
      <c r="TIB597" s="17"/>
      <c r="TIG597" s="14"/>
      <c r="TIH597" s="18"/>
      <c r="TIR597" s="17"/>
      <c r="TIW597" s="14"/>
      <c r="TIX597" s="18"/>
      <c r="TJH597" s="17"/>
      <c r="TJM597" s="14"/>
      <c r="TJN597" s="18"/>
      <c r="TJX597" s="17"/>
      <c r="TKC597" s="14"/>
      <c r="TKD597" s="18"/>
      <c r="TKN597" s="17"/>
      <c r="TKS597" s="14"/>
      <c r="TKT597" s="18"/>
      <c r="TLD597" s="17"/>
      <c r="TLI597" s="14"/>
      <c r="TLJ597" s="18"/>
      <c r="TLT597" s="17"/>
      <c r="TLY597" s="14"/>
      <c r="TLZ597" s="18"/>
      <c r="TMJ597" s="17"/>
      <c r="TMO597" s="14"/>
      <c r="TMP597" s="18"/>
      <c r="TMZ597" s="17"/>
      <c r="TNE597" s="14"/>
      <c r="TNF597" s="18"/>
      <c r="TNP597" s="17"/>
      <c r="TNU597" s="14"/>
      <c r="TNV597" s="18"/>
      <c r="TOF597" s="17"/>
      <c r="TOK597" s="14"/>
      <c r="TOL597" s="18"/>
      <c r="TOV597" s="17"/>
      <c r="TPA597" s="14"/>
      <c r="TPB597" s="18"/>
      <c r="TPL597" s="17"/>
      <c r="TPQ597" s="14"/>
      <c r="TPR597" s="18"/>
      <c r="TQB597" s="17"/>
      <c r="TQG597" s="14"/>
      <c r="TQH597" s="18"/>
      <c r="TQR597" s="17"/>
      <c r="TQW597" s="14"/>
      <c r="TQX597" s="18"/>
      <c r="TRH597" s="17"/>
      <c r="TRM597" s="14"/>
      <c r="TRN597" s="18"/>
      <c r="TRX597" s="17"/>
      <c r="TSC597" s="14"/>
      <c r="TSD597" s="18"/>
      <c r="TSN597" s="17"/>
      <c r="TSS597" s="14"/>
      <c r="TST597" s="18"/>
      <c r="TTD597" s="17"/>
      <c r="TTI597" s="14"/>
      <c r="TTJ597" s="18"/>
      <c r="TTT597" s="17"/>
      <c r="TTY597" s="14"/>
      <c r="TTZ597" s="18"/>
      <c r="TUJ597" s="17"/>
      <c r="TUO597" s="14"/>
      <c r="TUP597" s="18"/>
      <c r="TUZ597" s="17"/>
      <c r="TVE597" s="14"/>
      <c r="TVF597" s="18"/>
      <c r="TVP597" s="17"/>
      <c r="TVU597" s="14"/>
      <c r="TVV597" s="18"/>
      <c r="TWF597" s="17"/>
      <c r="TWK597" s="14"/>
      <c r="TWL597" s="18"/>
      <c r="TWV597" s="17"/>
      <c r="TXA597" s="14"/>
      <c r="TXB597" s="18"/>
      <c r="TXL597" s="17"/>
      <c r="TXQ597" s="14"/>
      <c r="TXR597" s="18"/>
      <c r="TYB597" s="17"/>
      <c r="TYG597" s="14"/>
      <c r="TYH597" s="18"/>
      <c r="TYR597" s="17"/>
      <c r="TYW597" s="14"/>
      <c r="TYX597" s="18"/>
      <c r="TZH597" s="17"/>
      <c r="TZM597" s="14"/>
      <c r="TZN597" s="18"/>
      <c r="TZX597" s="17"/>
      <c r="UAC597" s="14"/>
      <c r="UAD597" s="18"/>
      <c r="UAN597" s="17"/>
      <c r="UAS597" s="14"/>
      <c r="UAT597" s="18"/>
      <c r="UBD597" s="17"/>
      <c r="UBI597" s="14"/>
      <c r="UBJ597" s="18"/>
      <c r="UBT597" s="17"/>
      <c r="UBY597" s="14"/>
      <c r="UBZ597" s="18"/>
      <c r="UCJ597" s="17"/>
      <c r="UCO597" s="14"/>
      <c r="UCP597" s="18"/>
      <c r="UCZ597" s="17"/>
      <c r="UDE597" s="14"/>
      <c r="UDF597" s="18"/>
      <c r="UDP597" s="17"/>
      <c r="UDU597" s="14"/>
      <c r="UDV597" s="18"/>
      <c r="UEF597" s="17"/>
      <c r="UEK597" s="14"/>
      <c r="UEL597" s="18"/>
      <c r="UEV597" s="17"/>
      <c r="UFA597" s="14"/>
      <c r="UFB597" s="18"/>
      <c r="UFL597" s="17"/>
      <c r="UFQ597" s="14"/>
      <c r="UFR597" s="18"/>
      <c r="UGB597" s="17"/>
      <c r="UGG597" s="14"/>
      <c r="UGH597" s="18"/>
      <c r="UGR597" s="17"/>
      <c r="UGW597" s="14"/>
      <c r="UGX597" s="18"/>
      <c r="UHH597" s="17"/>
      <c r="UHM597" s="14"/>
      <c r="UHN597" s="18"/>
      <c r="UHX597" s="17"/>
      <c r="UIC597" s="14"/>
      <c r="UID597" s="18"/>
      <c r="UIN597" s="17"/>
      <c r="UIS597" s="14"/>
      <c r="UIT597" s="18"/>
      <c r="UJD597" s="17"/>
      <c r="UJI597" s="14"/>
      <c r="UJJ597" s="18"/>
      <c r="UJT597" s="17"/>
      <c r="UJY597" s="14"/>
      <c r="UJZ597" s="18"/>
      <c r="UKJ597" s="17"/>
      <c r="UKO597" s="14"/>
      <c r="UKP597" s="18"/>
      <c r="UKZ597" s="17"/>
      <c r="ULE597" s="14"/>
      <c r="ULF597" s="18"/>
      <c r="ULP597" s="17"/>
      <c r="ULU597" s="14"/>
      <c r="ULV597" s="18"/>
      <c r="UMF597" s="17"/>
      <c r="UMK597" s="14"/>
      <c r="UML597" s="18"/>
      <c r="UMV597" s="17"/>
      <c r="UNA597" s="14"/>
      <c r="UNB597" s="18"/>
      <c r="UNL597" s="17"/>
      <c r="UNQ597" s="14"/>
      <c r="UNR597" s="18"/>
      <c r="UOB597" s="17"/>
      <c r="UOG597" s="14"/>
      <c r="UOH597" s="18"/>
      <c r="UOR597" s="17"/>
      <c r="UOW597" s="14"/>
      <c r="UOX597" s="18"/>
      <c r="UPH597" s="17"/>
      <c r="UPM597" s="14"/>
      <c r="UPN597" s="18"/>
      <c r="UPX597" s="17"/>
      <c r="UQC597" s="14"/>
      <c r="UQD597" s="18"/>
      <c r="UQN597" s="17"/>
      <c r="UQS597" s="14"/>
      <c r="UQT597" s="18"/>
      <c r="URD597" s="17"/>
      <c r="URI597" s="14"/>
      <c r="URJ597" s="18"/>
      <c r="URT597" s="17"/>
      <c r="URY597" s="14"/>
      <c r="URZ597" s="18"/>
      <c r="USJ597" s="17"/>
      <c r="USO597" s="14"/>
      <c r="USP597" s="18"/>
      <c r="USZ597" s="17"/>
      <c r="UTE597" s="14"/>
      <c r="UTF597" s="18"/>
      <c r="UTP597" s="17"/>
      <c r="UTU597" s="14"/>
      <c r="UTV597" s="18"/>
      <c r="UUF597" s="17"/>
      <c r="UUK597" s="14"/>
      <c r="UUL597" s="18"/>
      <c r="UUV597" s="17"/>
      <c r="UVA597" s="14"/>
      <c r="UVB597" s="18"/>
      <c r="UVL597" s="17"/>
      <c r="UVQ597" s="14"/>
      <c r="UVR597" s="18"/>
      <c r="UWB597" s="17"/>
      <c r="UWG597" s="14"/>
      <c r="UWH597" s="18"/>
      <c r="UWR597" s="17"/>
      <c r="UWW597" s="14"/>
      <c r="UWX597" s="18"/>
      <c r="UXH597" s="17"/>
      <c r="UXM597" s="14"/>
      <c r="UXN597" s="18"/>
      <c r="UXX597" s="17"/>
      <c r="UYC597" s="14"/>
      <c r="UYD597" s="18"/>
      <c r="UYN597" s="17"/>
      <c r="UYS597" s="14"/>
      <c r="UYT597" s="18"/>
      <c r="UZD597" s="17"/>
      <c r="UZI597" s="14"/>
      <c r="UZJ597" s="18"/>
      <c r="UZT597" s="17"/>
      <c r="UZY597" s="14"/>
      <c r="UZZ597" s="18"/>
      <c r="VAJ597" s="17"/>
      <c r="VAO597" s="14"/>
      <c r="VAP597" s="18"/>
      <c r="VAZ597" s="17"/>
      <c r="VBE597" s="14"/>
      <c r="VBF597" s="18"/>
      <c r="VBP597" s="17"/>
      <c r="VBU597" s="14"/>
      <c r="VBV597" s="18"/>
      <c r="VCF597" s="17"/>
      <c r="VCK597" s="14"/>
      <c r="VCL597" s="18"/>
      <c r="VCV597" s="17"/>
      <c r="VDA597" s="14"/>
      <c r="VDB597" s="18"/>
      <c r="VDL597" s="17"/>
      <c r="VDQ597" s="14"/>
      <c r="VDR597" s="18"/>
      <c r="VEB597" s="17"/>
      <c r="VEG597" s="14"/>
      <c r="VEH597" s="18"/>
      <c r="VER597" s="17"/>
      <c r="VEW597" s="14"/>
      <c r="VEX597" s="18"/>
      <c r="VFH597" s="17"/>
      <c r="VFM597" s="14"/>
      <c r="VFN597" s="18"/>
      <c r="VFX597" s="17"/>
      <c r="VGC597" s="14"/>
      <c r="VGD597" s="18"/>
      <c r="VGN597" s="17"/>
      <c r="VGS597" s="14"/>
      <c r="VGT597" s="18"/>
      <c r="VHD597" s="17"/>
      <c r="VHI597" s="14"/>
      <c r="VHJ597" s="18"/>
      <c r="VHT597" s="17"/>
      <c r="VHY597" s="14"/>
      <c r="VHZ597" s="18"/>
      <c r="VIJ597" s="17"/>
      <c r="VIO597" s="14"/>
      <c r="VIP597" s="18"/>
      <c r="VIZ597" s="17"/>
      <c r="VJE597" s="14"/>
      <c r="VJF597" s="18"/>
      <c r="VJP597" s="17"/>
      <c r="VJU597" s="14"/>
      <c r="VJV597" s="18"/>
      <c r="VKF597" s="17"/>
      <c r="VKK597" s="14"/>
      <c r="VKL597" s="18"/>
      <c r="VKV597" s="17"/>
      <c r="VLA597" s="14"/>
      <c r="VLB597" s="18"/>
      <c r="VLL597" s="17"/>
      <c r="VLQ597" s="14"/>
      <c r="VLR597" s="18"/>
      <c r="VMB597" s="17"/>
      <c r="VMG597" s="14"/>
      <c r="VMH597" s="18"/>
      <c r="VMR597" s="17"/>
      <c r="VMW597" s="14"/>
      <c r="VMX597" s="18"/>
      <c r="VNH597" s="17"/>
      <c r="VNM597" s="14"/>
      <c r="VNN597" s="18"/>
      <c r="VNX597" s="17"/>
      <c r="VOC597" s="14"/>
      <c r="VOD597" s="18"/>
      <c r="VON597" s="17"/>
      <c r="VOS597" s="14"/>
      <c r="VOT597" s="18"/>
      <c r="VPD597" s="17"/>
      <c r="VPI597" s="14"/>
      <c r="VPJ597" s="18"/>
      <c r="VPT597" s="17"/>
      <c r="VPY597" s="14"/>
      <c r="VPZ597" s="18"/>
      <c r="VQJ597" s="17"/>
      <c r="VQO597" s="14"/>
      <c r="VQP597" s="18"/>
      <c r="VQZ597" s="17"/>
      <c r="VRE597" s="14"/>
      <c r="VRF597" s="18"/>
      <c r="VRP597" s="17"/>
      <c r="VRU597" s="14"/>
      <c r="VRV597" s="18"/>
      <c r="VSF597" s="17"/>
      <c r="VSK597" s="14"/>
      <c r="VSL597" s="18"/>
      <c r="VSV597" s="17"/>
      <c r="VTA597" s="14"/>
      <c r="VTB597" s="18"/>
      <c r="VTL597" s="17"/>
      <c r="VTQ597" s="14"/>
      <c r="VTR597" s="18"/>
      <c r="VUB597" s="17"/>
      <c r="VUG597" s="14"/>
      <c r="VUH597" s="18"/>
      <c r="VUR597" s="17"/>
      <c r="VUW597" s="14"/>
      <c r="VUX597" s="18"/>
      <c r="VVH597" s="17"/>
      <c r="VVM597" s="14"/>
      <c r="VVN597" s="18"/>
      <c r="VVX597" s="17"/>
      <c r="VWC597" s="14"/>
      <c r="VWD597" s="18"/>
      <c r="VWN597" s="17"/>
      <c r="VWS597" s="14"/>
      <c r="VWT597" s="18"/>
      <c r="VXD597" s="17"/>
      <c r="VXI597" s="14"/>
      <c r="VXJ597" s="18"/>
      <c r="VXT597" s="17"/>
      <c r="VXY597" s="14"/>
      <c r="VXZ597" s="18"/>
      <c r="VYJ597" s="17"/>
      <c r="VYO597" s="14"/>
      <c r="VYP597" s="18"/>
      <c r="VYZ597" s="17"/>
      <c r="VZE597" s="14"/>
      <c r="VZF597" s="18"/>
      <c r="VZP597" s="17"/>
      <c r="VZU597" s="14"/>
      <c r="VZV597" s="18"/>
      <c r="WAF597" s="17"/>
      <c r="WAK597" s="14"/>
      <c r="WAL597" s="18"/>
      <c r="WAV597" s="17"/>
      <c r="WBA597" s="14"/>
      <c r="WBB597" s="18"/>
      <c r="WBL597" s="17"/>
      <c r="WBQ597" s="14"/>
      <c r="WBR597" s="18"/>
      <c r="WCB597" s="17"/>
      <c r="WCG597" s="14"/>
      <c r="WCH597" s="18"/>
      <c r="WCR597" s="17"/>
      <c r="WCW597" s="14"/>
      <c r="WCX597" s="18"/>
      <c r="WDH597" s="17"/>
      <c r="WDM597" s="14"/>
      <c r="WDN597" s="18"/>
      <c r="WDX597" s="17"/>
      <c r="WEC597" s="14"/>
      <c r="WED597" s="18"/>
      <c r="WEN597" s="17"/>
      <c r="WES597" s="14"/>
      <c r="WET597" s="18"/>
      <c r="WFD597" s="17"/>
      <c r="WFI597" s="14"/>
      <c r="WFJ597" s="18"/>
      <c r="WFT597" s="17"/>
      <c r="WFY597" s="14"/>
      <c r="WFZ597" s="18"/>
      <c r="WGJ597" s="17"/>
      <c r="WGO597" s="14"/>
      <c r="WGP597" s="18"/>
      <c r="WGZ597" s="17"/>
      <c r="WHE597" s="14"/>
      <c r="WHF597" s="18"/>
      <c r="WHP597" s="17"/>
      <c r="WHU597" s="14"/>
      <c r="WHV597" s="18"/>
      <c r="WIF597" s="17"/>
      <c r="WIK597" s="14"/>
      <c r="WIL597" s="18"/>
      <c r="WIV597" s="17"/>
      <c r="WJA597" s="14"/>
      <c r="WJB597" s="18"/>
      <c r="WJL597" s="17"/>
      <c r="WJQ597" s="14"/>
      <c r="WJR597" s="18"/>
      <c r="WKB597" s="17"/>
      <c r="WKG597" s="14"/>
      <c r="WKH597" s="18"/>
      <c r="WKR597" s="17"/>
      <c r="WKW597" s="14"/>
      <c r="WKX597" s="18"/>
      <c r="WLH597" s="17"/>
      <c r="WLM597" s="14"/>
      <c r="WLN597" s="18"/>
      <c r="WLX597" s="17"/>
      <c r="WMC597" s="14"/>
      <c r="WMD597" s="18"/>
      <c r="WMN597" s="17"/>
      <c r="WMS597" s="14"/>
      <c r="WMT597" s="18"/>
      <c r="WND597" s="17"/>
      <c r="WNI597" s="14"/>
      <c r="WNJ597" s="18"/>
      <c r="WNT597" s="17"/>
      <c r="WNY597" s="14"/>
      <c r="WNZ597" s="18"/>
      <c r="WOJ597" s="17"/>
      <c r="WOO597" s="14"/>
      <c r="WOP597" s="18"/>
      <c r="WOZ597" s="17"/>
      <c r="WPE597" s="14"/>
      <c r="WPF597" s="18"/>
      <c r="WPP597" s="17"/>
      <c r="WPU597" s="14"/>
      <c r="WPV597" s="18"/>
      <c r="WQF597" s="17"/>
      <c r="WQK597" s="14"/>
      <c r="WQL597" s="18"/>
      <c r="WQV597" s="17"/>
      <c r="WRA597" s="14"/>
      <c r="WRB597" s="18"/>
      <c r="WRL597" s="17"/>
      <c r="WRQ597" s="14"/>
      <c r="WRR597" s="18"/>
      <c r="WSB597" s="17"/>
      <c r="WSG597" s="14"/>
      <c r="WSH597" s="18"/>
      <c r="WSR597" s="17"/>
      <c r="WSW597" s="14"/>
      <c r="WSX597" s="18"/>
      <c r="WTH597" s="17"/>
      <c r="WTM597" s="14"/>
      <c r="WTN597" s="18"/>
      <c r="WTX597" s="17"/>
      <c r="WUC597" s="14"/>
      <c r="WUD597" s="18"/>
      <c r="WUN597" s="17"/>
      <c r="WUS597" s="14"/>
      <c r="WUT597" s="18"/>
      <c r="WVD597" s="17"/>
      <c r="WVI597" s="14"/>
      <c r="WVJ597" s="18"/>
      <c r="WVT597" s="17"/>
      <c r="WVY597" s="14"/>
      <c r="WVZ597" s="18"/>
      <c r="WWJ597" s="17"/>
      <c r="WWO597" s="14"/>
      <c r="WWP597" s="18"/>
      <c r="WWZ597" s="17"/>
      <c r="WXE597" s="14"/>
      <c r="WXF597" s="18"/>
      <c r="WXP597" s="17"/>
      <c r="WXU597" s="14"/>
      <c r="WXV597" s="18"/>
      <c r="WYF597" s="17"/>
      <c r="WYK597" s="14"/>
      <c r="WYL597" s="18"/>
      <c r="WYV597" s="17"/>
      <c r="WZA597" s="14"/>
      <c r="WZB597" s="18"/>
      <c r="WZL597" s="17"/>
      <c r="WZQ597" s="14"/>
      <c r="WZR597" s="18"/>
      <c r="XAB597" s="17"/>
      <c r="XAG597" s="14"/>
      <c r="XAH597" s="18"/>
      <c r="XAR597" s="17"/>
      <c r="XAW597" s="14"/>
      <c r="XAX597" s="18"/>
      <c r="XBH597" s="17"/>
      <c r="XBM597" s="14"/>
      <c r="XBN597" s="18"/>
      <c r="XBX597" s="17"/>
      <c r="XCC597" s="14"/>
      <c r="XCD597" s="18"/>
      <c r="XCN597" s="17"/>
      <c r="XCS597" s="14"/>
      <c r="XCT597" s="18"/>
      <c r="XDD597" s="17"/>
      <c r="XDI597" s="14"/>
      <c r="XDJ597" s="18"/>
      <c r="XDT597" s="17"/>
      <c r="XDY597" s="14"/>
      <c r="XDZ597" s="18"/>
      <c r="XEJ597" s="17"/>
      <c r="XEO597" s="14"/>
      <c r="XEP597" s="18"/>
      <c r="XEZ597" s="17"/>
    </row>
    <row r="598" spans="1:1020 1025:2044 2049:3068 3073:4092 4097:5116 5121:6140 6145:7164 7169:8188 8193:9212 9217:10236 10241:11260 11265:12284 12289:13308 13313:14332 14337:15356 15361:16380" s="15" customFormat="1" ht="10.15" hidden="1" customHeight="1" x14ac:dyDescent="0.2">
      <c r="A598" s="14">
        <f t="shared" si="49"/>
        <v>595</v>
      </c>
      <c r="B598" s="15" t="s">
        <v>1029</v>
      </c>
      <c r="C598" s="15" t="s">
        <v>1030</v>
      </c>
      <c r="D598" s="15">
        <v>1.04</v>
      </c>
      <c r="E598" s="16">
        <v>1.04</v>
      </c>
      <c r="F598" s="15" t="s">
        <v>60</v>
      </c>
      <c r="G598" s="15">
        <v>20597</v>
      </c>
      <c r="H598" s="15" t="s">
        <v>1031</v>
      </c>
      <c r="I598" s="15" t="s">
        <v>62</v>
      </c>
      <c r="J598" s="15" t="s">
        <v>172</v>
      </c>
      <c r="K598" s="15" t="s">
        <v>582</v>
      </c>
      <c r="L598" s="15">
        <v>42885</v>
      </c>
      <c r="M598" s="15" t="s">
        <v>1031</v>
      </c>
      <c r="N598" s="15" t="s">
        <v>65</v>
      </c>
      <c r="O598" s="15">
        <v>20597</v>
      </c>
      <c r="P598" s="15" t="s">
        <v>60</v>
      </c>
      <c r="Q598" s="6">
        <f t="shared" si="46"/>
        <v>0</v>
      </c>
      <c r="R598" s="1" t="str">
        <f t="shared" si="47"/>
        <v>EDPE Factura F024-00046043</v>
      </c>
      <c r="U598" s="15">
        <f t="shared" si="45"/>
        <v>1</v>
      </c>
      <c r="V598" s="1" t="s">
        <v>1031</v>
      </c>
      <c r="W598" s="1" t="str">
        <f t="shared" si="48"/>
        <v>ok</v>
      </c>
      <c r="AB598" s="17"/>
      <c r="AG598" s="14"/>
      <c r="AH598" s="18"/>
      <c r="AR598" s="17"/>
      <c r="AW598" s="14"/>
      <c r="AX598" s="18"/>
      <c r="BH598" s="17"/>
      <c r="BM598" s="14"/>
      <c r="BN598" s="18"/>
      <c r="BX598" s="17"/>
      <c r="CC598" s="14"/>
      <c r="CD598" s="18"/>
      <c r="CN598" s="17"/>
      <c r="CS598" s="14"/>
      <c r="CT598" s="18"/>
      <c r="DD598" s="17"/>
      <c r="DI598" s="14"/>
      <c r="DJ598" s="18"/>
      <c r="DT598" s="17"/>
      <c r="DY598" s="14"/>
      <c r="DZ598" s="18"/>
      <c r="EJ598" s="17"/>
      <c r="EO598" s="14"/>
      <c r="EP598" s="18"/>
      <c r="EZ598" s="17"/>
      <c r="FE598" s="14"/>
      <c r="FF598" s="18"/>
      <c r="FP598" s="17"/>
      <c r="FU598" s="14"/>
      <c r="FV598" s="18"/>
      <c r="GF598" s="17"/>
      <c r="GK598" s="14"/>
      <c r="GL598" s="18"/>
      <c r="GV598" s="17"/>
      <c r="HA598" s="14"/>
      <c r="HB598" s="18"/>
      <c r="HL598" s="17"/>
      <c r="HQ598" s="14"/>
      <c r="HR598" s="18"/>
      <c r="IB598" s="17"/>
      <c r="IG598" s="14"/>
      <c r="IH598" s="18"/>
      <c r="IR598" s="17"/>
      <c r="IW598" s="14"/>
      <c r="IX598" s="18"/>
      <c r="JH598" s="17"/>
      <c r="JM598" s="14"/>
      <c r="JN598" s="18"/>
      <c r="JX598" s="17"/>
      <c r="KC598" s="14"/>
      <c r="KD598" s="18"/>
      <c r="KN598" s="17"/>
      <c r="KS598" s="14"/>
      <c r="KT598" s="18"/>
      <c r="LD598" s="17"/>
      <c r="LI598" s="14"/>
      <c r="LJ598" s="18"/>
      <c r="LT598" s="17"/>
      <c r="LY598" s="14"/>
      <c r="LZ598" s="18"/>
      <c r="MJ598" s="17"/>
      <c r="MO598" s="14"/>
      <c r="MP598" s="18"/>
      <c r="MZ598" s="17"/>
      <c r="NE598" s="14"/>
      <c r="NF598" s="18"/>
      <c r="NP598" s="17"/>
      <c r="NU598" s="14"/>
      <c r="NV598" s="18"/>
      <c r="OF598" s="17"/>
      <c r="OK598" s="14"/>
      <c r="OL598" s="18"/>
      <c r="OV598" s="17"/>
      <c r="PA598" s="14"/>
      <c r="PB598" s="18"/>
      <c r="PL598" s="17"/>
      <c r="PQ598" s="14"/>
      <c r="PR598" s="18"/>
      <c r="QB598" s="17"/>
      <c r="QG598" s="14"/>
      <c r="QH598" s="18"/>
      <c r="QR598" s="17"/>
      <c r="QW598" s="14"/>
      <c r="QX598" s="18"/>
      <c r="RH598" s="17"/>
      <c r="RM598" s="14"/>
      <c r="RN598" s="18"/>
      <c r="RX598" s="17"/>
      <c r="SC598" s="14"/>
      <c r="SD598" s="18"/>
      <c r="SN598" s="17"/>
      <c r="SS598" s="14"/>
      <c r="ST598" s="18"/>
      <c r="TD598" s="17"/>
      <c r="TI598" s="14"/>
      <c r="TJ598" s="18"/>
      <c r="TT598" s="17"/>
      <c r="TY598" s="14"/>
      <c r="TZ598" s="18"/>
      <c r="UJ598" s="17"/>
      <c r="UO598" s="14"/>
      <c r="UP598" s="18"/>
      <c r="UZ598" s="17"/>
      <c r="VE598" s="14"/>
      <c r="VF598" s="18"/>
      <c r="VP598" s="17"/>
      <c r="VU598" s="14"/>
      <c r="VV598" s="18"/>
      <c r="WF598" s="17"/>
      <c r="WK598" s="14"/>
      <c r="WL598" s="18"/>
      <c r="WV598" s="17"/>
      <c r="XA598" s="14"/>
      <c r="XB598" s="18"/>
      <c r="XL598" s="17"/>
      <c r="XQ598" s="14"/>
      <c r="XR598" s="18"/>
      <c r="YB598" s="17"/>
      <c r="YG598" s="14"/>
      <c r="YH598" s="18"/>
      <c r="YR598" s="17"/>
      <c r="YW598" s="14"/>
      <c r="YX598" s="18"/>
      <c r="ZH598" s="17"/>
      <c r="ZM598" s="14"/>
      <c r="ZN598" s="18"/>
      <c r="ZX598" s="17"/>
      <c r="AAC598" s="14"/>
      <c r="AAD598" s="18"/>
      <c r="AAN598" s="17"/>
      <c r="AAS598" s="14"/>
      <c r="AAT598" s="18"/>
      <c r="ABD598" s="17"/>
      <c r="ABI598" s="14"/>
      <c r="ABJ598" s="18"/>
      <c r="ABT598" s="17"/>
      <c r="ABY598" s="14"/>
      <c r="ABZ598" s="18"/>
      <c r="ACJ598" s="17"/>
      <c r="ACO598" s="14"/>
      <c r="ACP598" s="18"/>
      <c r="ACZ598" s="17"/>
      <c r="ADE598" s="14"/>
      <c r="ADF598" s="18"/>
      <c r="ADP598" s="17"/>
      <c r="ADU598" s="14"/>
      <c r="ADV598" s="18"/>
      <c r="AEF598" s="17"/>
      <c r="AEK598" s="14"/>
      <c r="AEL598" s="18"/>
      <c r="AEV598" s="17"/>
      <c r="AFA598" s="14"/>
      <c r="AFB598" s="18"/>
      <c r="AFL598" s="17"/>
      <c r="AFQ598" s="14"/>
      <c r="AFR598" s="18"/>
      <c r="AGB598" s="17"/>
      <c r="AGG598" s="14"/>
      <c r="AGH598" s="18"/>
      <c r="AGR598" s="17"/>
      <c r="AGW598" s="14"/>
      <c r="AGX598" s="18"/>
      <c r="AHH598" s="17"/>
      <c r="AHM598" s="14"/>
      <c r="AHN598" s="18"/>
      <c r="AHX598" s="17"/>
      <c r="AIC598" s="14"/>
      <c r="AID598" s="18"/>
      <c r="AIN598" s="17"/>
      <c r="AIS598" s="14"/>
      <c r="AIT598" s="18"/>
      <c r="AJD598" s="17"/>
      <c r="AJI598" s="14"/>
      <c r="AJJ598" s="18"/>
      <c r="AJT598" s="17"/>
      <c r="AJY598" s="14"/>
      <c r="AJZ598" s="18"/>
      <c r="AKJ598" s="17"/>
      <c r="AKO598" s="14"/>
      <c r="AKP598" s="18"/>
      <c r="AKZ598" s="17"/>
      <c r="ALE598" s="14"/>
      <c r="ALF598" s="18"/>
      <c r="ALP598" s="17"/>
      <c r="ALU598" s="14"/>
      <c r="ALV598" s="18"/>
      <c r="AMF598" s="17"/>
      <c r="AMK598" s="14"/>
      <c r="AML598" s="18"/>
      <c r="AMV598" s="17"/>
      <c r="ANA598" s="14"/>
      <c r="ANB598" s="18"/>
      <c r="ANL598" s="17"/>
      <c r="ANQ598" s="14"/>
      <c r="ANR598" s="18"/>
      <c r="AOB598" s="17"/>
      <c r="AOG598" s="14"/>
      <c r="AOH598" s="18"/>
      <c r="AOR598" s="17"/>
      <c r="AOW598" s="14"/>
      <c r="AOX598" s="18"/>
      <c r="APH598" s="17"/>
      <c r="APM598" s="14"/>
      <c r="APN598" s="18"/>
      <c r="APX598" s="17"/>
      <c r="AQC598" s="14"/>
      <c r="AQD598" s="18"/>
      <c r="AQN598" s="17"/>
      <c r="AQS598" s="14"/>
      <c r="AQT598" s="18"/>
      <c r="ARD598" s="17"/>
      <c r="ARI598" s="14"/>
      <c r="ARJ598" s="18"/>
      <c r="ART598" s="17"/>
      <c r="ARY598" s="14"/>
      <c r="ARZ598" s="18"/>
      <c r="ASJ598" s="17"/>
      <c r="ASO598" s="14"/>
      <c r="ASP598" s="18"/>
      <c r="ASZ598" s="17"/>
      <c r="ATE598" s="14"/>
      <c r="ATF598" s="18"/>
      <c r="ATP598" s="17"/>
      <c r="ATU598" s="14"/>
      <c r="ATV598" s="18"/>
      <c r="AUF598" s="17"/>
      <c r="AUK598" s="14"/>
      <c r="AUL598" s="18"/>
      <c r="AUV598" s="17"/>
      <c r="AVA598" s="14"/>
      <c r="AVB598" s="18"/>
      <c r="AVL598" s="17"/>
      <c r="AVQ598" s="14"/>
      <c r="AVR598" s="18"/>
      <c r="AWB598" s="17"/>
      <c r="AWG598" s="14"/>
      <c r="AWH598" s="18"/>
      <c r="AWR598" s="17"/>
      <c r="AWW598" s="14"/>
      <c r="AWX598" s="18"/>
      <c r="AXH598" s="17"/>
      <c r="AXM598" s="14"/>
      <c r="AXN598" s="18"/>
      <c r="AXX598" s="17"/>
      <c r="AYC598" s="14"/>
      <c r="AYD598" s="18"/>
      <c r="AYN598" s="17"/>
      <c r="AYS598" s="14"/>
      <c r="AYT598" s="18"/>
      <c r="AZD598" s="17"/>
      <c r="AZI598" s="14"/>
      <c r="AZJ598" s="18"/>
      <c r="AZT598" s="17"/>
      <c r="AZY598" s="14"/>
      <c r="AZZ598" s="18"/>
      <c r="BAJ598" s="17"/>
      <c r="BAO598" s="14"/>
      <c r="BAP598" s="18"/>
      <c r="BAZ598" s="17"/>
      <c r="BBE598" s="14"/>
      <c r="BBF598" s="18"/>
      <c r="BBP598" s="17"/>
      <c r="BBU598" s="14"/>
      <c r="BBV598" s="18"/>
      <c r="BCF598" s="17"/>
      <c r="BCK598" s="14"/>
      <c r="BCL598" s="18"/>
      <c r="BCV598" s="17"/>
      <c r="BDA598" s="14"/>
      <c r="BDB598" s="18"/>
      <c r="BDL598" s="17"/>
      <c r="BDQ598" s="14"/>
      <c r="BDR598" s="18"/>
      <c r="BEB598" s="17"/>
      <c r="BEG598" s="14"/>
      <c r="BEH598" s="18"/>
      <c r="BER598" s="17"/>
      <c r="BEW598" s="14"/>
      <c r="BEX598" s="18"/>
      <c r="BFH598" s="17"/>
      <c r="BFM598" s="14"/>
      <c r="BFN598" s="18"/>
      <c r="BFX598" s="17"/>
      <c r="BGC598" s="14"/>
      <c r="BGD598" s="18"/>
      <c r="BGN598" s="17"/>
      <c r="BGS598" s="14"/>
      <c r="BGT598" s="18"/>
      <c r="BHD598" s="17"/>
      <c r="BHI598" s="14"/>
      <c r="BHJ598" s="18"/>
      <c r="BHT598" s="17"/>
      <c r="BHY598" s="14"/>
      <c r="BHZ598" s="18"/>
      <c r="BIJ598" s="17"/>
      <c r="BIO598" s="14"/>
      <c r="BIP598" s="18"/>
      <c r="BIZ598" s="17"/>
      <c r="BJE598" s="14"/>
      <c r="BJF598" s="18"/>
      <c r="BJP598" s="17"/>
      <c r="BJU598" s="14"/>
      <c r="BJV598" s="18"/>
      <c r="BKF598" s="17"/>
      <c r="BKK598" s="14"/>
      <c r="BKL598" s="18"/>
      <c r="BKV598" s="17"/>
      <c r="BLA598" s="14"/>
      <c r="BLB598" s="18"/>
      <c r="BLL598" s="17"/>
      <c r="BLQ598" s="14"/>
      <c r="BLR598" s="18"/>
      <c r="BMB598" s="17"/>
      <c r="BMG598" s="14"/>
      <c r="BMH598" s="18"/>
      <c r="BMR598" s="17"/>
      <c r="BMW598" s="14"/>
      <c r="BMX598" s="18"/>
      <c r="BNH598" s="17"/>
      <c r="BNM598" s="14"/>
      <c r="BNN598" s="18"/>
      <c r="BNX598" s="17"/>
      <c r="BOC598" s="14"/>
      <c r="BOD598" s="18"/>
      <c r="BON598" s="17"/>
      <c r="BOS598" s="14"/>
      <c r="BOT598" s="18"/>
      <c r="BPD598" s="17"/>
      <c r="BPI598" s="14"/>
      <c r="BPJ598" s="18"/>
      <c r="BPT598" s="17"/>
      <c r="BPY598" s="14"/>
      <c r="BPZ598" s="18"/>
      <c r="BQJ598" s="17"/>
      <c r="BQO598" s="14"/>
      <c r="BQP598" s="18"/>
      <c r="BQZ598" s="17"/>
      <c r="BRE598" s="14"/>
      <c r="BRF598" s="18"/>
      <c r="BRP598" s="17"/>
      <c r="BRU598" s="14"/>
      <c r="BRV598" s="18"/>
      <c r="BSF598" s="17"/>
      <c r="BSK598" s="14"/>
      <c r="BSL598" s="18"/>
      <c r="BSV598" s="17"/>
      <c r="BTA598" s="14"/>
      <c r="BTB598" s="18"/>
      <c r="BTL598" s="17"/>
      <c r="BTQ598" s="14"/>
      <c r="BTR598" s="18"/>
      <c r="BUB598" s="17"/>
      <c r="BUG598" s="14"/>
      <c r="BUH598" s="18"/>
      <c r="BUR598" s="17"/>
      <c r="BUW598" s="14"/>
      <c r="BUX598" s="18"/>
      <c r="BVH598" s="17"/>
      <c r="BVM598" s="14"/>
      <c r="BVN598" s="18"/>
      <c r="BVX598" s="17"/>
      <c r="BWC598" s="14"/>
      <c r="BWD598" s="18"/>
      <c r="BWN598" s="17"/>
      <c r="BWS598" s="14"/>
      <c r="BWT598" s="18"/>
      <c r="BXD598" s="17"/>
      <c r="BXI598" s="14"/>
      <c r="BXJ598" s="18"/>
      <c r="BXT598" s="17"/>
      <c r="BXY598" s="14"/>
      <c r="BXZ598" s="18"/>
      <c r="BYJ598" s="17"/>
      <c r="BYO598" s="14"/>
      <c r="BYP598" s="18"/>
      <c r="BYZ598" s="17"/>
      <c r="BZE598" s="14"/>
      <c r="BZF598" s="18"/>
      <c r="BZP598" s="17"/>
      <c r="BZU598" s="14"/>
      <c r="BZV598" s="18"/>
      <c r="CAF598" s="17"/>
      <c r="CAK598" s="14"/>
      <c r="CAL598" s="18"/>
      <c r="CAV598" s="17"/>
      <c r="CBA598" s="14"/>
      <c r="CBB598" s="18"/>
      <c r="CBL598" s="17"/>
      <c r="CBQ598" s="14"/>
      <c r="CBR598" s="18"/>
      <c r="CCB598" s="17"/>
      <c r="CCG598" s="14"/>
      <c r="CCH598" s="18"/>
      <c r="CCR598" s="17"/>
      <c r="CCW598" s="14"/>
      <c r="CCX598" s="18"/>
      <c r="CDH598" s="17"/>
      <c r="CDM598" s="14"/>
      <c r="CDN598" s="18"/>
      <c r="CDX598" s="17"/>
      <c r="CEC598" s="14"/>
      <c r="CED598" s="18"/>
      <c r="CEN598" s="17"/>
      <c r="CES598" s="14"/>
      <c r="CET598" s="18"/>
      <c r="CFD598" s="17"/>
      <c r="CFI598" s="14"/>
      <c r="CFJ598" s="18"/>
      <c r="CFT598" s="17"/>
      <c r="CFY598" s="14"/>
      <c r="CFZ598" s="18"/>
      <c r="CGJ598" s="17"/>
      <c r="CGO598" s="14"/>
      <c r="CGP598" s="18"/>
      <c r="CGZ598" s="17"/>
      <c r="CHE598" s="14"/>
      <c r="CHF598" s="18"/>
      <c r="CHP598" s="17"/>
      <c r="CHU598" s="14"/>
      <c r="CHV598" s="18"/>
      <c r="CIF598" s="17"/>
      <c r="CIK598" s="14"/>
      <c r="CIL598" s="18"/>
      <c r="CIV598" s="17"/>
      <c r="CJA598" s="14"/>
      <c r="CJB598" s="18"/>
      <c r="CJL598" s="17"/>
      <c r="CJQ598" s="14"/>
      <c r="CJR598" s="18"/>
      <c r="CKB598" s="17"/>
      <c r="CKG598" s="14"/>
      <c r="CKH598" s="18"/>
      <c r="CKR598" s="17"/>
      <c r="CKW598" s="14"/>
      <c r="CKX598" s="18"/>
      <c r="CLH598" s="17"/>
      <c r="CLM598" s="14"/>
      <c r="CLN598" s="18"/>
      <c r="CLX598" s="17"/>
      <c r="CMC598" s="14"/>
      <c r="CMD598" s="18"/>
      <c r="CMN598" s="17"/>
      <c r="CMS598" s="14"/>
      <c r="CMT598" s="18"/>
      <c r="CND598" s="17"/>
      <c r="CNI598" s="14"/>
      <c r="CNJ598" s="18"/>
      <c r="CNT598" s="17"/>
      <c r="CNY598" s="14"/>
      <c r="CNZ598" s="18"/>
      <c r="COJ598" s="17"/>
      <c r="COO598" s="14"/>
      <c r="COP598" s="18"/>
      <c r="COZ598" s="17"/>
      <c r="CPE598" s="14"/>
      <c r="CPF598" s="18"/>
      <c r="CPP598" s="17"/>
      <c r="CPU598" s="14"/>
      <c r="CPV598" s="18"/>
      <c r="CQF598" s="17"/>
      <c r="CQK598" s="14"/>
      <c r="CQL598" s="18"/>
      <c r="CQV598" s="17"/>
      <c r="CRA598" s="14"/>
      <c r="CRB598" s="18"/>
      <c r="CRL598" s="17"/>
      <c r="CRQ598" s="14"/>
      <c r="CRR598" s="18"/>
      <c r="CSB598" s="17"/>
      <c r="CSG598" s="14"/>
      <c r="CSH598" s="18"/>
      <c r="CSR598" s="17"/>
      <c r="CSW598" s="14"/>
      <c r="CSX598" s="18"/>
      <c r="CTH598" s="17"/>
      <c r="CTM598" s="14"/>
      <c r="CTN598" s="18"/>
      <c r="CTX598" s="17"/>
      <c r="CUC598" s="14"/>
      <c r="CUD598" s="18"/>
      <c r="CUN598" s="17"/>
      <c r="CUS598" s="14"/>
      <c r="CUT598" s="18"/>
      <c r="CVD598" s="17"/>
      <c r="CVI598" s="14"/>
      <c r="CVJ598" s="18"/>
      <c r="CVT598" s="17"/>
      <c r="CVY598" s="14"/>
      <c r="CVZ598" s="18"/>
      <c r="CWJ598" s="17"/>
      <c r="CWO598" s="14"/>
      <c r="CWP598" s="18"/>
      <c r="CWZ598" s="17"/>
      <c r="CXE598" s="14"/>
      <c r="CXF598" s="18"/>
      <c r="CXP598" s="17"/>
      <c r="CXU598" s="14"/>
      <c r="CXV598" s="18"/>
      <c r="CYF598" s="17"/>
      <c r="CYK598" s="14"/>
      <c r="CYL598" s="18"/>
      <c r="CYV598" s="17"/>
      <c r="CZA598" s="14"/>
      <c r="CZB598" s="18"/>
      <c r="CZL598" s="17"/>
      <c r="CZQ598" s="14"/>
      <c r="CZR598" s="18"/>
      <c r="DAB598" s="17"/>
      <c r="DAG598" s="14"/>
      <c r="DAH598" s="18"/>
      <c r="DAR598" s="17"/>
      <c r="DAW598" s="14"/>
      <c r="DAX598" s="18"/>
      <c r="DBH598" s="17"/>
      <c r="DBM598" s="14"/>
      <c r="DBN598" s="18"/>
      <c r="DBX598" s="17"/>
      <c r="DCC598" s="14"/>
      <c r="DCD598" s="18"/>
      <c r="DCN598" s="17"/>
      <c r="DCS598" s="14"/>
      <c r="DCT598" s="18"/>
      <c r="DDD598" s="17"/>
      <c r="DDI598" s="14"/>
      <c r="DDJ598" s="18"/>
      <c r="DDT598" s="17"/>
      <c r="DDY598" s="14"/>
      <c r="DDZ598" s="18"/>
      <c r="DEJ598" s="17"/>
      <c r="DEO598" s="14"/>
      <c r="DEP598" s="18"/>
      <c r="DEZ598" s="17"/>
      <c r="DFE598" s="14"/>
      <c r="DFF598" s="18"/>
      <c r="DFP598" s="17"/>
      <c r="DFU598" s="14"/>
      <c r="DFV598" s="18"/>
      <c r="DGF598" s="17"/>
      <c r="DGK598" s="14"/>
      <c r="DGL598" s="18"/>
      <c r="DGV598" s="17"/>
      <c r="DHA598" s="14"/>
      <c r="DHB598" s="18"/>
      <c r="DHL598" s="17"/>
      <c r="DHQ598" s="14"/>
      <c r="DHR598" s="18"/>
      <c r="DIB598" s="17"/>
      <c r="DIG598" s="14"/>
      <c r="DIH598" s="18"/>
      <c r="DIR598" s="17"/>
      <c r="DIW598" s="14"/>
      <c r="DIX598" s="18"/>
      <c r="DJH598" s="17"/>
      <c r="DJM598" s="14"/>
      <c r="DJN598" s="18"/>
      <c r="DJX598" s="17"/>
      <c r="DKC598" s="14"/>
      <c r="DKD598" s="18"/>
      <c r="DKN598" s="17"/>
      <c r="DKS598" s="14"/>
      <c r="DKT598" s="18"/>
      <c r="DLD598" s="17"/>
      <c r="DLI598" s="14"/>
      <c r="DLJ598" s="18"/>
      <c r="DLT598" s="17"/>
      <c r="DLY598" s="14"/>
      <c r="DLZ598" s="18"/>
      <c r="DMJ598" s="17"/>
      <c r="DMO598" s="14"/>
      <c r="DMP598" s="18"/>
      <c r="DMZ598" s="17"/>
      <c r="DNE598" s="14"/>
      <c r="DNF598" s="18"/>
      <c r="DNP598" s="17"/>
      <c r="DNU598" s="14"/>
      <c r="DNV598" s="18"/>
      <c r="DOF598" s="17"/>
      <c r="DOK598" s="14"/>
      <c r="DOL598" s="18"/>
      <c r="DOV598" s="17"/>
      <c r="DPA598" s="14"/>
      <c r="DPB598" s="18"/>
      <c r="DPL598" s="17"/>
      <c r="DPQ598" s="14"/>
      <c r="DPR598" s="18"/>
      <c r="DQB598" s="17"/>
      <c r="DQG598" s="14"/>
      <c r="DQH598" s="18"/>
      <c r="DQR598" s="17"/>
      <c r="DQW598" s="14"/>
      <c r="DQX598" s="18"/>
      <c r="DRH598" s="17"/>
      <c r="DRM598" s="14"/>
      <c r="DRN598" s="18"/>
      <c r="DRX598" s="17"/>
      <c r="DSC598" s="14"/>
      <c r="DSD598" s="18"/>
      <c r="DSN598" s="17"/>
      <c r="DSS598" s="14"/>
      <c r="DST598" s="18"/>
      <c r="DTD598" s="17"/>
      <c r="DTI598" s="14"/>
      <c r="DTJ598" s="18"/>
      <c r="DTT598" s="17"/>
      <c r="DTY598" s="14"/>
      <c r="DTZ598" s="18"/>
      <c r="DUJ598" s="17"/>
      <c r="DUO598" s="14"/>
      <c r="DUP598" s="18"/>
      <c r="DUZ598" s="17"/>
      <c r="DVE598" s="14"/>
      <c r="DVF598" s="18"/>
      <c r="DVP598" s="17"/>
      <c r="DVU598" s="14"/>
      <c r="DVV598" s="18"/>
      <c r="DWF598" s="17"/>
      <c r="DWK598" s="14"/>
      <c r="DWL598" s="18"/>
      <c r="DWV598" s="17"/>
      <c r="DXA598" s="14"/>
      <c r="DXB598" s="18"/>
      <c r="DXL598" s="17"/>
      <c r="DXQ598" s="14"/>
      <c r="DXR598" s="18"/>
      <c r="DYB598" s="17"/>
      <c r="DYG598" s="14"/>
      <c r="DYH598" s="18"/>
      <c r="DYR598" s="17"/>
      <c r="DYW598" s="14"/>
      <c r="DYX598" s="18"/>
      <c r="DZH598" s="17"/>
      <c r="DZM598" s="14"/>
      <c r="DZN598" s="18"/>
      <c r="DZX598" s="17"/>
      <c r="EAC598" s="14"/>
      <c r="EAD598" s="18"/>
      <c r="EAN598" s="17"/>
      <c r="EAS598" s="14"/>
      <c r="EAT598" s="18"/>
      <c r="EBD598" s="17"/>
      <c r="EBI598" s="14"/>
      <c r="EBJ598" s="18"/>
      <c r="EBT598" s="17"/>
      <c r="EBY598" s="14"/>
      <c r="EBZ598" s="18"/>
      <c r="ECJ598" s="17"/>
      <c r="ECO598" s="14"/>
      <c r="ECP598" s="18"/>
      <c r="ECZ598" s="17"/>
      <c r="EDE598" s="14"/>
      <c r="EDF598" s="18"/>
      <c r="EDP598" s="17"/>
      <c r="EDU598" s="14"/>
      <c r="EDV598" s="18"/>
      <c r="EEF598" s="17"/>
      <c r="EEK598" s="14"/>
      <c r="EEL598" s="18"/>
      <c r="EEV598" s="17"/>
      <c r="EFA598" s="14"/>
      <c r="EFB598" s="18"/>
      <c r="EFL598" s="17"/>
      <c r="EFQ598" s="14"/>
      <c r="EFR598" s="18"/>
      <c r="EGB598" s="17"/>
      <c r="EGG598" s="14"/>
      <c r="EGH598" s="18"/>
      <c r="EGR598" s="17"/>
      <c r="EGW598" s="14"/>
      <c r="EGX598" s="18"/>
      <c r="EHH598" s="17"/>
      <c r="EHM598" s="14"/>
      <c r="EHN598" s="18"/>
      <c r="EHX598" s="17"/>
      <c r="EIC598" s="14"/>
      <c r="EID598" s="18"/>
      <c r="EIN598" s="17"/>
      <c r="EIS598" s="14"/>
      <c r="EIT598" s="18"/>
      <c r="EJD598" s="17"/>
      <c r="EJI598" s="14"/>
      <c r="EJJ598" s="18"/>
      <c r="EJT598" s="17"/>
      <c r="EJY598" s="14"/>
      <c r="EJZ598" s="18"/>
      <c r="EKJ598" s="17"/>
      <c r="EKO598" s="14"/>
      <c r="EKP598" s="18"/>
      <c r="EKZ598" s="17"/>
      <c r="ELE598" s="14"/>
      <c r="ELF598" s="18"/>
      <c r="ELP598" s="17"/>
      <c r="ELU598" s="14"/>
      <c r="ELV598" s="18"/>
      <c r="EMF598" s="17"/>
      <c r="EMK598" s="14"/>
      <c r="EML598" s="18"/>
      <c r="EMV598" s="17"/>
      <c r="ENA598" s="14"/>
      <c r="ENB598" s="18"/>
      <c r="ENL598" s="17"/>
      <c r="ENQ598" s="14"/>
      <c r="ENR598" s="18"/>
      <c r="EOB598" s="17"/>
      <c r="EOG598" s="14"/>
      <c r="EOH598" s="18"/>
      <c r="EOR598" s="17"/>
      <c r="EOW598" s="14"/>
      <c r="EOX598" s="18"/>
      <c r="EPH598" s="17"/>
      <c r="EPM598" s="14"/>
      <c r="EPN598" s="18"/>
      <c r="EPX598" s="17"/>
      <c r="EQC598" s="14"/>
      <c r="EQD598" s="18"/>
      <c r="EQN598" s="17"/>
      <c r="EQS598" s="14"/>
      <c r="EQT598" s="18"/>
      <c r="ERD598" s="17"/>
      <c r="ERI598" s="14"/>
      <c r="ERJ598" s="18"/>
      <c r="ERT598" s="17"/>
      <c r="ERY598" s="14"/>
      <c r="ERZ598" s="18"/>
      <c r="ESJ598" s="17"/>
      <c r="ESO598" s="14"/>
      <c r="ESP598" s="18"/>
      <c r="ESZ598" s="17"/>
      <c r="ETE598" s="14"/>
      <c r="ETF598" s="18"/>
      <c r="ETP598" s="17"/>
      <c r="ETU598" s="14"/>
      <c r="ETV598" s="18"/>
      <c r="EUF598" s="17"/>
      <c r="EUK598" s="14"/>
      <c r="EUL598" s="18"/>
      <c r="EUV598" s="17"/>
      <c r="EVA598" s="14"/>
      <c r="EVB598" s="18"/>
      <c r="EVL598" s="17"/>
      <c r="EVQ598" s="14"/>
      <c r="EVR598" s="18"/>
      <c r="EWB598" s="17"/>
      <c r="EWG598" s="14"/>
      <c r="EWH598" s="18"/>
      <c r="EWR598" s="17"/>
      <c r="EWW598" s="14"/>
      <c r="EWX598" s="18"/>
      <c r="EXH598" s="17"/>
      <c r="EXM598" s="14"/>
      <c r="EXN598" s="18"/>
      <c r="EXX598" s="17"/>
      <c r="EYC598" s="14"/>
      <c r="EYD598" s="18"/>
      <c r="EYN598" s="17"/>
      <c r="EYS598" s="14"/>
      <c r="EYT598" s="18"/>
      <c r="EZD598" s="17"/>
      <c r="EZI598" s="14"/>
      <c r="EZJ598" s="18"/>
      <c r="EZT598" s="17"/>
      <c r="EZY598" s="14"/>
      <c r="EZZ598" s="18"/>
      <c r="FAJ598" s="17"/>
      <c r="FAO598" s="14"/>
      <c r="FAP598" s="18"/>
      <c r="FAZ598" s="17"/>
      <c r="FBE598" s="14"/>
      <c r="FBF598" s="18"/>
      <c r="FBP598" s="17"/>
      <c r="FBU598" s="14"/>
      <c r="FBV598" s="18"/>
      <c r="FCF598" s="17"/>
      <c r="FCK598" s="14"/>
      <c r="FCL598" s="18"/>
      <c r="FCV598" s="17"/>
      <c r="FDA598" s="14"/>
      <c r="FDB598" s="18"/>
      <c r="FDL598" s="17"/>
      <c r="FDQ598" s="14"/>
      <c r="FDR598" s="18"/>
      <c r="FEB598" s="17"/>
      <c r="FEG598" s="14"/>
      <c r="FEH598" s="18"/>
      <c r="FER598" s="17"/>
      <c r="FEW598" s="14"/>
      <c r="FEX598" s="18"/>
      <c r="FFH598" s="17"/>
      <c r="FFM598" s="14"/>
      <c r="FFN598" s="18"/>
      <c r="FFX598" s="17"/>
      <c r="FGC598" s="14"/>
      <c r="FGD598" s="18"/>
      <c r="FGN598" s="17"/>
      <c r="FGS598" s="14"/>
      <c r="FGT598" s="18"/>
      <c r="FHD598" s="17"/>
      <c r="FHI598" s="14"/>
      <c r="FHJ598" s="18"/>
      <c r="FHT598" s="17"/>
      <c r="FHY598" s="14"/>
      <c r="FHZ598" s="18"/>
      <c r="FIJ598" s="17"/>
      <c r="FIO598" s="14"/>
      <c r="FIP598" s="18"/>
      <c r="FIZ598" s="17"/>
      <c r="FJE598" s="14"/>
      <c r="FJF598" s="18"/>
      <c r="FJP598" s="17"/>
      <c r="FJU598" s="14"/>
      <c r="FJV598" s="18"/>
      <c r="FKF598" s="17"/>
      <c r="FKK598" s="14"/>
      <c r="FKL598" s="18"/>
      <c r="FKV598" s="17"/>
      <c r="FLA598" s="14"/>
      <c r="FLB598" s="18"/>
      <c r="FLL598" s="17"/>
      <c r="FLQ598" s="14"/>
      <c r="FLR598" s="18"/>
      <c r="FMB598" s="17"/>
      <c r="FMG598" s="14"/>
      <c r="FMH598" s="18"/>
      <c r="FMR598" s="17"/>
      <c r="FMW598" s="14"/>
      <c r="FMX598" s="18"/>
      <c r="FNH598" s="17"/>
      <c r="FNM598" s="14"/>
      <c r="FNN598" s="18"/>
      <c r="FNX598" s="17"/>
      <c r="FOC598" s="14"/>
      <c r="FOD598" s="18"/>
      <c r="FON598" s="17"/>
      <c r="FOS598" s="14"/>
      <c r="FOT598" s="18"/>
      <c r="FPD598" s="17"/>
      <c r="FPI598" s="14"/>
      <c r="FPJ598" s="18"/>
      <c r="FPT598" s="17"/>
      <c r="FPY598" s="14"/>
      <c r="FPZ598" s="18"/>
      <c r="FQJ598" s="17"/>
      <c r="FQO598" s="14"/>
      <c r="FQP598" s="18"/>
      <c r="FQZ598" s="17"/>
      <c r="FRE598" s="14"/>
      <c r="FRF598" s="18"/>
      <c r="FRP598" s="17"/>
      <c r="FRU598" s="14"/>
      <c r="FRV598" s="18"/>
      <c r="FSF598" s="17"/>
      <c r="FSK598" s="14"/>
      <c r="FSL598" s="18"/>
      <c r="FSV598" s="17"/>
      <c r="FTA598" s="14"/>
      <c r="FTB598" s="18"/>
      <c r="FTL598" s="17"/>
      <c r="FTQ598" s="14"/>
      <c r="FTR598" s="18"/>
      <c r="FUB598" s="17"/>
      <c r="FUG598" s="14"/>
      <c r="FUH598" s="18"/>
      <c r="FUR598" s="17"/>
      <c r="FUW598" s="14"/>
      <c r="FUX598" s="18"/>
      <c r="FVH598" s="17"/>
      <c r="FVM598" s="14"/>
      <c r="FVN598" s="18"/>
      <c r="FVX598" s="17"/>
      <c r="FWC598" s="14"/>
      <c r="FWD598" s="18"/>
      <c r="FWN598" s="17"/>
      <c r="FWS598" s="14"/>
      <c r="FWT598" s="18"/>
      <c r="FXD598" s="17"/>
      <c r="FXI598" s="14"/>
      <c r="FXJ598" s="18"/>
      <c r="FXT598" s="17"/>
      <c r="FXY598" s="14"/>
      <c r="FXZ598" s="18"/>
      <c r="FYJ598" s="17"/>
      <c r="FYO598" s="14"/>
      <c r="FYP598" s="18"/>
      <c r="FYZ598" s="17"/>
      <c r="FZE598" s="14"/>
      <c r="FZF598" s="18"/>
      <c r="FZP598" s="17"/>
      <c r="FZU598" s="14"/>
      <c r="FZV598" s="18"/>
      <c r="GAF598" s="17"/>
      <c r="GAK598" s="14"/>
      <c r="GAL598" s="18"/>
      <c r="GAV598" s="17"/>
      <c r="GBA598" s="14"/>
      <c r="GBB598" s="18"/>
      <c r="GBL598" s="17"/>
      <c r="GBQ598" s="14"/>
      <c r="GBR598" s="18"/>
      <c r="GCB598" s="17"/>
      <c r="GCG598" s="14"/>
      <c r="GCH598" s="18"/>
      <c r="GCR598" s="17"/>
      <c r="GCW598" s="14"/>
      <c r="GCX598" s="18"/>
      <c r="GDH598" s="17"/>
      <c r="GDM598" s="14"/>
      <c r="GDN598" s="18"/>
      <c r="GDX598" s="17"/>
      <c r="GEC598" s="14"/>
      <c r="GED598" s="18"/>
      <c r="GEN598" s="17"/>
      <c r="GES598" s="14"/>
      <c r="GET598" s="18"/>
      <c r="GFD598" s="17"/>
      <c r="GFI598" s="14"/>
      <c r="GFJ598" s="18"/>
      <c r="GFT598" s="17"/>
      <c r="GFY598" s="14"/>
      <c r="GFZ598" s="18"/>
      <c r="GGJ598" s="17"/>
      <c r="GGO598" s="14"/>
      <c r="GGP598" s="18"/>
      <c r="GGZ598" s="17"/>
      <c r="GHE598" s="14"/>
      <c r="GHF598" s="18"/>
      <c r="GHP598" s="17"/>
      <c r="GHU598" s="14"/>
      <c r="GHV598" s="18"/>
      <c r="GIF598" s="17"/>
      <c r="GIK598" s="14"/>
      <c r="GIL598" s="18"/>
      <c r="GIV598" s="17"/>
      <c r="GJA598" s="14"/>
      <c r="GJB598" s="18"/>
      <c r="GJL598" s="17"/>
      <c r="GJQ598" s="14"/>
      <c r="GJR598" s="18"/>
      <c r="GKB598" s="17"/>
      <c r="GKG598" s="14"/>
      <c r="GKH598" s="18"/>
      <c r="GKR598" s="17"/>
      <c r="GKW598" s="14"/>
      <c r="GKX598" s="18"/>
      <c r="GLH598" s="17"/>
      <c r="GLM598" s="14"/>
      <c r="GLN598" s="18"/>
      <c r="GLX598" s="17"/>
      <c r="GMC598" s="14"/>
      <c r="GMD598" s="18"/>
      <c r="GMN598" s="17"/>
      <c r="GMS598" s="14"/>
      <c r="GMT598" s="18"/>
      <c r="GND598" s="17"/>
      <c r="GNI598" s="14"/>
      <c r="GNJ598" s="18"/>
      <c r="GNT598" s="17"/>
      <c r="GNY598" s="14"/>
      <c r="GNZ598" s="18"/>
      <c r="GOJ598" s="17"/>
      <c r="GOO598" s="14"/>
      <c r="GOP598" s="18"/>
      <c r="GOZ598" s="17"/>
      <c r="GPE598" s="14"/>
      <c r="GPF598" s="18"/>
      <c r="GPP598" s="17"/>
      <c r="GPU598" s="14"/>
      <c r="GPV598" s="18"/>
      <c r="GQF598" s="17"/>
      <c r="GQK598" s="14"/>
      <c r="GQL598" s="18"/>
      <c r="GQV598" s="17"/>
      <c r="GRA598" s="14"/>
      <c r="GRB598" s="18"/>
      <c r="GRL598" s="17"/>
      <c r="GRQ598" s="14"/>
      <c r="GRR598" s="18"/>
      <c r="GSB598" s="17"/>
      <c r="GSG598" s="14"/>
      <c r="GSH598" s="18"/>
      <c r="GSR598" s="17"/>
      <c r="GSW598" s="14"/>
      <c r="GSX598" s="18"/>
      <c r="GTH598" s="17"/>
      <c r="GTM598" s="14"/>
      <c r="GTN598" s="18"/>
      <c r="GTX598" s="17"/>
      <c r="GUC598" s="14"/>
      <c r="GUD598" s="18"/>
      <c r="GUN598" s="17"/>
      <c r="GUS598" s="14"/>
      <c r="GUT598" s="18"/>
      <c r="GVD598" s="17"/>
      <c r="GVI598" s="14"/>
      <c r="GVJ598" s="18"/>
      <c r="GVT598" s="17"/>
      <c r="GVY598" s="14"/>
      <c r="GVZ598" s="18"/>
      <c r="GWJ598" s="17"/>
      <c r="GWO598" s="14"/>
      <c r="GWP598" s="18"/>
      <c r="GWZ598" s="17"/>
      <c r="GXE598" s="14"/>
      <c r="GXF598" s="18"/>
      <c r="GXP598" s="17"/>
      <c r="GXU598" s="14"/>
      <c r="GXV598" s="18"/>
      <c r="GYF598" s="17"/>
      <c r="GYK598" s="14"/>
      <c r="GYL598" s="18"/>
      <c r="GYV598" s="17"/>
      <c r="GZA598" s="14"/>
      <c r="GZB598" s="18"/>
      <c r="GZL598" s="17"/>
      <c r="GZQ598" s="14"/>
      <c r="GZR598" s="18"/>
      <c r="HAB598" s="17"/>
      <c r="HAG598" s="14"/>
      <c r="HAH598" s="18"/>
      <c r="HAR598" s="17"/>
      <c r="HAW598" s="14"/>
      <c r="HAX598" s="18"/>
      <c r="HBH598" s="17"/>
      <c r="HBM598" s="14"/>
      <c r="HBN598" s="18"/>
      <c r="HBX598" s="17"/>
      <c r="HCC598" s="14"/>
      <c r="HCD598" s="18"/>
      <c r="HCN598" s="17"/>
      <c r="HCS598" s="14"/>
      <c r="HCT598" s="18"/>
      <c r="HDD598" s="17"/>
      <c r="HDI598" s="14"/>
      <c r="HDJ598" s="18"/>
      <c r="HDT598" s="17"/>
      <c r="HDY598" s="14"/>
      <c r="HDZ598" s="18"/>
      <c r="HEJ598" s="17"/>
      <c r="HEO598" s="14"/>
      <c r="HEP598" s="18"/>
      <c r="HEZ598" s="17"/>
      <c r="HFE598" s="14"/>
      <c r="HFF598" s="18"/>
      <c r="HFP598" s="17"/>
      <c r="HFU598" s="14"/>
      <c r="HFV598" s="18"/>
      <c r="HGF598" s="17"/>
      <c r="HGK598" s="14"/>
      <c r="HGL598" s="18"/>
      <c r="HGV598" s="17"/>
      <c r="HHA598" s="14"/>
      <c r="HHB598" s="18"/>
      <c r="HHL598" s="17"/>
      <c r="HHQ598" s="14"/>
      <c r="HHR598" s="18"/>
      <c r="HIB598" s="17"/>
      <c r="HIG598" s="14"/>
      <c r="HIH598" s="18"/>
      <c r="HIR598" s="17"/>
      <c r="HIW598" s="14"/>
      <c r="HIX598" s="18"/>
      <c r="HJH598" s="17"/>
      <c r="HJM598" s="14"/>
      <c r="HJN598" s="18"/>
      <c r="HJX598" s="17"/>
      <c r="HKC598" s="14"/>
      <c r="HKD598" s="18"/>
      <c r="HKN598" s="17"/>
      <c r="HKS598" s="14"/>
      <c r="HKT598" s="18"/>
      <c r="HLD598" s="17"/>
      <c r="HLI598" s="14"/>
      <c r="HLJ598" s="18"/>
      <c r="HLT598" s="17"/>
      <c r="HLY598" s="14"/>
      <c r="HLZ598" s="18"/>
      <c r="HMJ598" s="17"/>
      <c r="HMO598" s="14"/>
      <c r="HMP598" s="18"/>
      <c r="HMZ598" s="17"/>
      <c r="HNE598" s="14"/>
      <c r="HNF598" s="18"/>
      <c r="HNP598" s="17"/>
      <c r="HNU598" s="14"/>
      <c r="HNV598" s="18"/>
      <c r="HOF598" s="17"/>
      <c r="HOK598" s="14"/>
      <c r="HOL598" s="18"/>
      <c r="HOV598" s="17"/>
      <c r="HPA598" s="14"/>
      <c r="HPB598" s="18"/>
      <c r="HPL598" s="17"/>
      <c r="HPQ598" s="14"/>
      <c r="HPR598" s="18"/>
      <c r="HQB598" s="17"/>
      <c r="HQG598" s="14"/>
      <c r="HQH598" s="18"/>
      <c r="HQR598" s="17"/>
      <c r="HQW598" s="14"/>
      <c r="HQX598" s="18"/>
      <c r="HRH598" s="17"/>
      <c r="HRM598" s="14"/>
      <c r="HRN598" s="18"/>
      <c r="HRX598" s="17"/>
      <c r="HSC598" s="14"/>
      <c r="HSD598" s="18"/>
      <c r="HSN598" s="17"/>
      <c r="HSS598" s="14"/>
      <c r="HST598" s="18"/>
      <c r="HTD598" s="17"/>
      <c r="HTI598" s="14"/>
      <c r="HTJ598" s="18"/>
      <c r="HTT598" s="17"/>
      <c r="HTY598" s="14"/>
      <c r="HTZ598" s="18"/>
      <c r="HUJ598" s="17"/>
      <c r="HUO598" s="14"/>
      <c r="HUP598" s="18"/>
      <c r="HUZ598" s="17"/>
      <c r="HVE598" s="14"/>
      <c r="HVF598" s="18"/>
      <c r="HVP598" s="17"/>
      <c r="HVU598" s="14"/>
      <c r="HVV598" s="18"/>
      <c r="HWF598" s="17"/>
      <c r="HWK598" s="14"/>
      <c r="HWL598" s="18"/>
      <c r="HWV598" s="17"/>
      <c r="HXA598" s="14"/>
      <c r="HXB598" s="18"/>
      <c r="HXL598" s="17"/>
      <c r="HXQ598" s="14"/>
      <c r="HXR598" s="18"/>
      <c r="HYB598" s="17"/>
      <c r="HYG598" s="14"/>
      <c r="HYH598" s="18"/>
      <c r="HYR598" s="17"/>
      <c r="HYW598" s="14"/>
      <c r="HYX598" s="18"/>
      <c r="HZH598" s="17"/>
      <c r="HZM598" s="14"/>
      <c r="HZN598" s="18"/>
      <c r="HZX598" s="17"/>
      <c r="IAC598" s="14"/>
      <c r="IAD598" s="18"/>
      <c r="IAN598" s="17"/>
      <c r="IAS598" s="14"/>
      <c r="IAT598" s="18"/>
      <c r="IBD598" s="17"/>
      <c r="IBI598" s="14"/>
      <c r="IBJ598" s="18"/>
      <c r="IBT598" s="17"/>
      <c r="IBY598" s="14"/>
      <c r="IBZ598" s="18"/>
      <c r="ICJ598" s="17"/>
      <c r="ICO598" s="14"/>
      <c r="ICP598" s="18"/>
      <c r="ICZ598" s="17"/>
      <c r="IDE598" s="14"/>
      <c r="IDF598" s="18"/>
      <c r="IDP598" s="17"/>
      <c r="IDU598" s="14"/>
      <c r="IDV598" s="18"/>
      <c r="IEF598" s="17"/>
      <c r="IEK598" s="14"/>
      <c r="IEL598" s="18"/>
      <c r="IEV598" s="17"/>
      <c r="IFA598" s="14"/>
      <c r="IFB598" s="18"/>
      <c r="IFL598" s="17"/>
      <c r="IFQ598" s="14"/>
      <c r="IFR598" s="18"/>
      <c r="IGB598" s="17"/>
      <c r="IGG598" s="14"/>
      <c r="IGH598" s="18"/>
      <c r="IGR598" s="17"/>
      <c r="IGW598" s="14"/>
      <c r="IGX598" s="18"/>
      <c r="IHH598" s="17"/>
      <c r="IHM598" s="14"/>
      <c r="IHN598" s="18"/>
      <c r="IHX598" s="17"/>
      <c r="IIC598" s="14"/>
      <c r="IID598" s="18"/>
      <c r="IIN598" s="17"/>
      <c r="IIS598" s="14"/>
      <c r="IIT598" s="18"/>
      <c r="IJD598" s="17"/>
      <c r="IJI598" s="14"/>
      <c r="IJJ598" s="18"/>
      <c r="IJT598" s="17"/>
      <c r="IJY598" s="14"/>
      <c r="IJZ598" s="18"/>
      <c r="IKJ598" s="17"/>
      <c r="IKO598" s="14"/>
      <c r="IKP598" s="18"/>
      <c r="IKZ598" s="17"/>
      <c r="ILE598" s="14"/>
      <c r="ILF598" s="18"/>
      <c r="ILP598" s="17"/>
      <c r="ILU598" s="14"/>
      <c r="ILV598" s="18"/>
      <c r="IMF598" s="17"/>
      <c r="IMK598" s="14"/>
      <c r="IML598" s="18"/>
      <c r="IMV598" s="17"/>
      <c r="INA598" s="14"/>
      <c r="INB598" s="18"/>
      <c r="INL598" s="17"/>
      <c r="INQ598" s="14"/>
      <c r="INR598" s="18"/>
      <c r="IOB598" s="17"/>
      <c r="IOG598" s="14"/>
      <c r="IOH598" s="18"/>
      <c r="IOR598" s="17"/>
      <c r="IOW598" s="14"/>
      <c r="IOX598" s="18"/>
      <c r="IPH598" s="17"/>
      <c r="IPM598" s="14"/>
      <c r="IPN598" s="18"/>
      <c r="IPX598" s="17"/>
      <c r="IQC598" s="14"/>
      <c r="IQD598" s="18"/>
      <c r="IQN598" s="17"/>
      <c r="IQS598" s="14"/>
      <c r="IQT598" s="18"/>
      <c r="IRD598" s="17"/>
      <c r="IRI598" s="14"/>
      <c r="IRJ598" s="18"/>
      <c r="IRT598" s="17"/>
      <c r="IRY598" s="14"/>
      <c r="IRZ598" s="18"/>
      <c r="ISJ598" s="17"/>
      <c r="ISO598" s="14"/>
      <c r="ISP598" s="18"/>
      <c r="ISZ598" s="17"/>
      <c r="ITE598" s="14"/>
      <c r="ITF598" s="18"/>
      <c r="ITP598" s="17"/>
      <c r="ITU598" s="14"/>
      <c r="ITV598" s="18"/>
      <c r="IUF598" s="17"/>
      <c r="IUK598" s="14"/>
      <c r="IUL598" s="18"/>
      <c r="IUV598" s="17"/>
      <c r="IVA598" s="14"/>
      <c r="IVB598" s="18"/>
      <c r="IVL598" s="17"/>
      <c r="IVQ598" s="14"/>
      <c r="IVR598" s="18"/>
      <c r="IWB598" s="17"/>
      <c r="IWG598" s="14"/>
      <c r="IWH598" s="18"/>
      <c r="IWR598" s="17"/>
      <c r="IWW598" s="14"/>
      <c r="IWX598" s="18"/>
      <c r="IXH598" s="17"/>
      <c r="IXM598" s="14"/>
      <c r="IXN598" s="18"/>
      <c r="IXX598" s="17"/>
      <c r="IYC598" s="14"/>
      <c r="IYD598" s="18"/>
      <c r="IYN598" s="17"/>
      <c r="IYS598" s="14"/>
      <c r="IYT598" s="18"/>
      <c r="IZD598" s="17"/>
      <c r="IZI598" s="14"/>
      <c r="IZJ598" s="18"/>
      <c r="IZT598" s="17"/>
      <c r="IZY598" s="14"/>
      <c r="IZZ598" s="18"/>
      <c r="JAJ598" s="17"/>
      <c r="JAO598" s="14"/>
      <c r="JAP598" s="18"/>
      <c r="JAZ598" s="17"/>
      <c r="JBE598" s="14"/>
      <c r="JBF598" s="18"/>
      <c r="JBP598" s="17"/>
      <c r="JBU598" s="14"/>
      <c r="JBV598" s="18"/>
      <c r="JCF598" s="17"/>
      <c r="JCK598" s="14"/>
      <c r="JCL598" s="18"/>
      <c r="JCV598" s="17"/>
      <c r="JDA598" s="14"/>
      <c r="JDB598" s="18"/>
      <c r="JDL598" s="17"/>
      <c r="JDQ598" s="14"/>
      <c r="JDR598" s="18"/>
      <c r="JEB598" s="17"/>
      <c r="JEG598" s="14"/>
      <c r="JEH598" s="18"/>
      <c r="JER598" s="17"/>
      <c r="JEW598" s="14"/>
      <c r="JEX598" s="18"/>
      <c r="JFH598" s="17"/>
      <c r="JFM598" s="14"/>
      <c r="JFN598" s="18"/>
      <c r="JFX598" s="17"/>
      <c r="JGC598" s="14"/>
      <c r="JGD598" s="18"/>
      <c r="JGN598" s="17"/>
      <c r="JGS598" s="14"/>
      <c r="JGT598" s="18"/>
      <c r="JHD598" s="17"/>
      <c r="JHI598" s="14"/>
      <c r="JHJ598" s="18"/>
      <c r="JHT598" s="17"/>
      <c r="JHY598" s="14"/>
      <c r="JHZ598" s="18"/>
      <c r="JIJ598" s="17"/>
      <c r="JIO598" s="14"/>
      <c r="JIP598" s="18"/>
      <c r="JIZ598" s="17"/>
      <c r="JJE598" s="14"/>
      <c r="JJF598" s="18"/>
      <c r="JJP598" s="17"/>
      <c r="JJU598" s="14"/>
      <c r="JJV598" s="18"/>
      <c r="JKF598" s="17"/>
      <c r="JKK598" s="14"/>
      <c r="JKL598" s="18"/>
      <c r="JKV598" s="17"/>
      <c r="JLA598" s="14"/>
      <c r="JLB598" s="18"/>
      <c r="JLL598" s="17"/>
      <c r="JLQ598" s="14"/>
      <c r="JLR598" s="18"/>
      <c r="JMB598" s="17"/>
      <c r="JMG598" s="14"/>
      <c r="JMH598" s="18"/>
      <c r="JMR598" s="17"/>
      <c r="JMW598" s="14"/>
      <c r="JMX598" s="18"/>
      <c r="JNH598" s="17"/>
      <c r="JNM598" s="14"/>
      <c r="JNN598" s="18"/>
      <c r="JNX598" s="17"/>
      <c r="JOC598" s="14"/>
      <c r="JOD598" s="18"/>
      <c r="JON598" s="17"/>
      <c r="JOS598" s="14"/>
      <c r="JOT598" s="18"/>
      <c r="JPD598" s="17"/>
      <c r="JPI598" s="14"/>
      <c r="JPJ598" s="18"/>
      <c r="JPT598" s="17"/>
      <c r="JPY598" s="14"/>
      <c r="JPZ598" s="18"/>
      <c r="JQJ598" s="17"/>
      <c r="JQO598" s="14"/>
      <c r="JQP598" s="18"/>
      <c r="JQZ598" s="17"/>
      <c r="JRE598" s="14"/>
      <c r="JRF598" s="18"/>
      <c r="JRP598" s="17"/>
      <c r="JRU598" s="14"/>
      <c r="JRV598" s="18"/>
      <c r="JSF598" s="17"/>
      <c r="JSK598" s="14"/>
      <c r="JSL598" s="18"/>
      <c r="JSV598" s="17"/>
      <c r="JTA598" s="14"/>
      <c r="JTB598" s="18"/>
      <c r="JTL598" s="17"/>
      <c r="JTQ598" s="14"/>
      <c r="JTR598" s="18"/>
      <c r="JUB598" s="17"/>
      <c r="JUG598" s="14"/>
      <c r="JUH598" s="18"/>
      <c r="JUR598" s="17"/>
      <c r="JUW598" s="14"/>
      <c r="JUX598" s="18"/>
      <c r="JVH598" s="17"/>
      <c r="JVM598" s="14"/>
      <c r="JVN598" s="18"/>
      <c r="JVX598" s="17"/>
      <c r="JWC598" s="14"/>
      <c r="JWD598" s="18"/>
      <c r="JWN598" s="17"/>
      <c r="JWS598" s="14"/>
      <c r="JWT598" s="18"/>
      <c r="JXD598" s="17"/>
      <c r="JXI598" s="14"/>
      <c r="JXJ598" s="18"/>
      <c r="JXT598" s="17"/>
      <c r="JXY598" s="14"/>
      <c r="JXZ598" s="18"/>
      <c r="JYJ598" s="17"/>
      <c r="JYO598" s="14"/>
      <c r="JYP598" s="18"/>
      <c r="JYZ598" s="17"/>
      <c r="JZE598" s="14"/>
      <c r="JZF598" s="18"/>
      <c r="JZP598" s="17"/>
      <c r="JZU598" s="14"/>
      <c r="JZV598" s="18"/>
      <c r="KAF598" s="17"/>
      <c r="KAK598" s="14"/>
      <c r="KAL598" s="18"/>
      <c r="KAV598" s="17"/>
      <c r="KBA598" s="14"/>
      <c r="KBB598" s="18"/>
      <c r="KBL598" s="17"/>
      <c r="KBQ598" s="14"/>
      <c r="KBR598" s="18"/>
      <c r="KCB598" s="17"/>
      <c r="KCG598" s="14"/>
      <c r="KCH598" s="18"/>
      <c r="KCR598" s="17"/>
      <c r="KCW598" s="14"/>
      <c r="KCX598" s="18"/>
      <c r="KDH598" s="17"/>
      <c r="KDM598" s="14"/>
      <c r="KDN598" s="18"/>
      <c r="KDX598" s="17"/>
      <c r="KEC598" s="14"/>
      <c r="KED598" s="18"/>
      <c r="KEN598" s="17"/>
      <c r="KES598" s="14"/>
      <c r="KET598" s="18"/>
      <c r="KFD598" s="17"/>
      <c r="KFI598" s="14"/>
      <c r="KFJ598" s="18"/>
      <c r="KFT598" s="17"/>
      <c r="KFY598" s="14"/>
      <c r="KFZ598" s="18"/>
      <c r="KGJ598" s="17"/>
      <c r="KGO598" s="14"/>
      <c r="KGP598" s="18"/>
      <c r="KGZ598" s="17"/>
      <c r="KHE598" s="14"/>
      <c r="KHF598" s="18"/>
      <c r="KHP598" s="17"/>
      <c r="KHU598" s="14"/>
      <c r="KHV598" s="18"/>
      <c r="KIF598" s="17"/>
      <c r="KIK598" s="14"/>
      <c r="KIL598" s="18"/>
      <c r="KIV598" s="17"/>
      <c r="KJA598" s="14"/>
      <c r="KJB598" s="18"/>
      <c r="KJL598" s="17"/>
      <c r="KJQ598" s="14"/>
      <c r="KJR598" s="18"/>
      <c r="KKB598" s="17"/>
      <c r="KKG598" s="14"/>
      <c r="KKH598" s="18"/>
      <c r="KKR598" s="17"/>
      <c r="KKW598" s="14"/>
      <c r="KKX598" s="18"/>
      <c r="KLH598" s="17"/>
      <c r="KLM598" s="14"/>
      <c r="KLN598" s="18"/>
      <c r="KLX598" s="17"/>
      <c r="KMC598" s="14"/>
      <c r="KMD598" s="18"/>
      <c r="KMN598" s="17"/>
      <c r="KMS598" s="14"/>
      <c r="KMT598" s="18"/>
      <c r="KND598" s="17"/>
      <c r="KNI598" s="14"/>
      <c r="KNJ598" s="18"/>
      <c r="KNT598" s="17"/>
      <c r="KNY598" s="14"/>
      <c r="KNZ598" s="18"/>
      <c r="KOJ598" s="17"/>
      <c r="KOO598" s="14"/>
      <c r="KOP598" s="18"/>
      <c r="KOZ598" s="17"/>
      <c r="KPE598" s="14"/>
      <c r="KPF598" s="18"/>
      <c r="KPP598" s="17"/>
      <c r="KPU598" s="14"/>
      <c r="KPV598" s="18"/>
      <c r="KQF598" s="17"/>
      <c r="KQK598" s="14"/>
      <c r="KQL598" s="18"/>
      <c r="KQV598" s="17"/>
      <c r="KRA598" s="14"/>
      <c r="KRB598" s="18"/>
      <c r="KRL598" s="17"/>
      <c r="KRQ598" s="14"/>
      <c r="KRR598" s="18"/>
      <c r="KSB598" s="17"/>
      <c r="KSG598" s="14"/>
      <c r="KSH598" s="18"/>
      <c r="KSR598" s="17"/>
      <c r="KSW598" s="14"/>
      <c r="KSX598" s="18"/>
      <c r="KTH598" s="17"/>
      <c r="KTM598" s="14"/>
      <c r="KTN598" s="18"/>
      <c r="KTX598" s="17"/>
      <c r="KUC598" s="14"/>
      <c r="KUD598" s="18"/>
      <c r="KUN598" s="17"/>
      <c r="KUS598" s="14"/>
      <c r="KUT598" s="18"/>
      <c r="KVD598" s="17"/>
      <c r="KVI598" s="14"/>
      <c r="KVJ598" s="18"/>
      <c r="KVT598" s="17"/>
      <c r="KVY598" s="14"/>
      <c r="KVZ598" s="18"/>
      <c r="KWJ598" s="17"/>
      <c r="KWO598" s="14"/>
      <c r="KWP598" s="18"/>
      <c r="KWZ598" s="17"/>
      <c r="KXE598" s="14"/>
      <c r="KXF598" s="18"/>
      <c r="KXP598" s="17"/>
      <c r="KXU598" s="14"/>
      <c r="KXV598" s="18"/>
      <c r="KYF598" s="17"/>
      <c r="KYK598" s="14"/>
      <c r="KYL598" s="18"/>
      <c r="KYV598" s="17"/>
      <c r="KZA598" s="14"/>
      <c r="KZB598" s="18"/>
      <c r="KZL598" s="17"/>
      <c r="KZQ598" s="14"/>
      <c r="KZR598" s="18"/>
      <c r="LAB598" s="17"/>
      <c r="LAG598" s="14"/>
      <c r="LAH598" s="18"/>
      <c r="LAR598" s="17"/>
      <c r="LAW598" s="14"/>
      <c r="LAX598" s="18"/>
      <c r="LBH598" s="17"/>
      <c r="LBM598" s="14"/>
      <c r="LBN598" s="18"/>
      <c r="LBX598" s="17"/>
      <c r="LCC598" s="14"/>
      <c r="LCD598" s="18"/>
      <c r="LCN598" s="17"/>
      <c r="LCS598" s="14"/>
      <c r="LCT598" s="18"/>
      <c r="LDD598" s="17"/>
      <c r="LDI598" s="14"/>
      <c r="LDJ598" s="18"/>
      <c r="LDT598" s="17"/>
      <c r="LDY598" s="14"/>
      <c r="LDZ598" s="18"/>
      <c r="LEJ598" s="17"/>
      <c r="LEO598" s="14"/>
      <c r="LEP598" s="18"/>
      <c r="LEZ598" s="17"/>
      <c r="LFE598" s="14"/>
      <c r="LFF598" s="18"/>
      <c r="LFP598" s="17"/>
      <c r="LFU598" s="14"/>
      <c r="LFV598" s="18"/>
      <c r="LGF598" s="17"/>
      <c r="LGK598" s="14"/>
      <c r="LGL598" s="18"/>
      <c r="LGV598" s="17"/>
      <c r="LHA598" s="14"/>
      <c r="LHB598" s="18"/>
      <c r="LHL598" s="17"/>
      <c r="LHQ598" s="14"/>
      <c r="LHR598" s="18"/>
      <c r="LIB598" s="17"/>
      <c r="LIG598" s="14"/>
      <c r="LIH598" s="18"/>
      <c r="LIR598" s="17"/>
      <c r="LIW598" s="14"/>
      <c r="LIX598" s="18"/>
      <c r="LJH598" s="17"/>
      <c r="LJM598" s="14"/>
      <c r="LJN598" s="18"/>
      <c r="LJX598" s="17"/>
      <c r="LKC598" s="14"/>
      <c r="LKD598" s="18"/>
      <c r="LKN598" s="17"/>
      <c r="LKS598" s="14"/>
      <c r="LKT598" s="18"/>
      <c r="LLD598" s="17"/>
      <c r="LLI598" s="14"/>
      <c r="LLJ598" s="18"/>
      <c r="LLT598" s="17"/>
      <c r="LLY598" s="14"/>
      <c r="LLZ598" s="18"/>
      <c r="LMJ598" s="17"/>
      <c r="LMO598" s="14"/>
      <c r="LMP598" s="18"/>
      <c r="LMZ598" s="17"/>
      <c r="LNE598" s="14"/>
      <c r="LNF598" s="18"/>
      <c r="LNP598" s="17"/>
      <c r="LNU598" s="14"/>
      <c r="LNV598" s="18"/>
      <c r="LOF598" s="17"/>
      <c r="LOK598" s="14"/>
      <c r="LOL598" s="18"/>
      <c r="LOV598" s="17"/>
      <c r="LPA598" s="14"/>
      <c r="LPB598" s="18"/>
      <c r="LPL598" s="17"/>
      <c r="LPQ598" s="14"/>
      <c r="LPR598" s="18"/>
      <c r="LQB598" s="17"/>
      <c r="LQG598" s="14"/>
      <c r="LQH598" s="18"/>
      <c r="LQR598" s="17"/>
      <c r="LQW598" s="14"/>
      <c r="LQX598" s="18"/>
      <c r="LRH598" s="17"/>
      <c r="LRM598" s="14"/>
      <c r="LRN598" s="18"/>
      <c r="LRX598" s="17"/>
      <c r="LSC598" s="14"/>
      <c r="LSD598" s="18"/>
      <c r="LSN598" s="17"/>
      <c r="LSS598" s="14"/>
      <c r="LST598" s="18"/>
      <c r="LTD598" s="17"/>
      <c r="LTI598" s="14"/>
      <c r="LTJ598" s="18"/>
      <c r="LTT598" s="17"/>
      <c r="LTY598" s="14"/>
      <c r="LTZ598" s="18"/>
      <c r="LUJ598" s="17"/>
      <c r="LUO598" s="14"/>
      <c r="LUP598" s="18"/>
      <c r="LUZ598" s="17"/>
      <c r="LVE598" s="14"/>
      <c r="LVF598" s="18"/>
      <c r="LVP598" s="17"/>
      <c r="LVU598" s="14"/>
      <c r="LVV598" s="18"/>
      <c r="LWF598" s="17"/>
      <c r="LWK598" s="14"/>
      <c r="LWL598" s="18"/>
      <c r="LWV598" s="17"/>
      <c r="LXA598" s="14"/>
      <c r="LXB598" s="18"/>
      <c r="LXL598" s="17"/>
      <c r="LXQ598" s="14"/>
      <c r="LXR598" s="18"/>
      <c r="LYB598" s="17"/>
      <c r="LYG598" s="14"/>
      <c r="LYH598" s="18"/>
      <c r="LYR598" s="17"/>
      <c r="LYW598" s="14"/>
      <c r="LYX598" s="18"/>
      <c r="LZH598" s="17"/>
      <c r="LZM598" s="14"/>
      <c r="LZN598" s="18"/>
      <c r="LZX598" s="17"/>
      <c r="MAC598" s="14"/>
      <c r="MAD598" s="18"/>
      <c r="MAN598" s="17"/>
      <c r="MAS598" s="14"/>
      <c r="MAT598" s="18"/>
      <c r="MBD598" s="17"/>
      <c r="MBI598" s="14"/>
      <c r="MBJ598" s="18"/>
      <c r="MBT598" s="17"/>
      <c r="MBY598" s="14"/>
      <c r="MBZ598" s="18"/>
      <c r="MCJ598" s="17"/>
      <c r="MCO598" s="14"/>
      <c r="MCP598" s="18"/>
      <c r="MCZ598" s="17"/>
      <c r="MDE598" s="14"/>
      <c r="MDF598" s="18"/>
      <c r="MDP598" s="17"/>
      <c r="MDU598" s="14"/>
      <c r="MDV598" s="18"/>
      <c r="MEF598" s="17"/>
      <c r="MEK598" s="14"/>
      <c r="MEL598" s="18"/>
      <c r="MEV598" s="17"/>
      <c r="MFA598" s="14"/>
      <c r="MFB598" s="18"/>
      <c r="MFL598" s="17"/>
      <c r="MFQ598" s="14"/>
      <c r="MFR598" s="18"/>
      <c r="MGB598" s="17"/>
      <c r="MGG598" s="14"/>
      <c r="MGH598" s="18"/>
      <c r="MGR598" s="17"/>
      <c r="MGW598" s="14"/>
      <c r="MGX598" s="18"/>
      <c r="MHH598" s="17"/>
      <c r="MHM598" s="14"/>
      <c r="MHN598" s="18"/>
      <c r="MHX598" s="17"/>
      <c r="MIC598" s="14"/>
      <c r="MID598" s="18"/>
      <c r="MIN598" s="17"/>
      <c r="MIS598" s="14"/>
      <c r="MIT598" s="18"/>
      <c r="MJD598" s="17"/>
      <c r="MJI598" s="14"/>
      <c r="MJJ598" s="18"/>
      <c r="MJT598" s="17"/>
      <c r="MJY598" s="14"/>
      <c r="MJZ598" s="18"/>
      <c r="MKJ598" s="17"/>
      <c r="MKO598" s="14"/>
      <c r="MKP598" s="18"/>
      <c r="MKZ598" s="17"/>
      <c r="MLE598" s="14"/>
      <c r="MLF598" s="18"/>
      <c r="MLP598" s="17"/>
      <c r="MLU598" s="14"/>
      <c r="MLV598" s="18"/>
      <c r="MMF598" s="17"/>
      <c r="MMK598" s="14"/>
      <c r="MML598" s="18"/>
      <c r="MMV598" s="17"/>
      <c r="MNA598" s="14"/>
      <c r="MNB598" s="18"/>
      <c r="MNL598" s="17"/>
      <c r="MNQ598" s="14"/>
      <c r="MNR598" s="18"/>
      <c r="MOB598" s="17"/>
      <c r="MOG598" s="14"/>
      <c r="MOH598" s="18"/>
      <c r="MOR598" s="17"/>
      <c r="MOW598" s="14"/>
      <c r="MOX598" s="18"/>
      <c r="MPH598" s="17"/>
      <c r="MPM598" s="14"/>
      <c r="MPN598" s="18"/>
      <c r="MPX598" s="17"/>
      <c r="MQC598" s="14"/>
      <c r="MQD598" s="18"/>
      <c r="MQN598" s="17"/>
      <c r="MQS598" s="14"/>
      <c r="MQT598" s="18"/>
      <c r="MRD598" s="17"/>
      <c r="MRI598" s="14"/>
      <c r="MRJ598" s="18"/>
      <c r="MRT598" s="17"/>
      <c r="MRY598" s="14"/>
      <c r="MRZ598" s="18"/>
      <c r="MSJ598" s="17"/>
      <c r="MSO598" s="14"/>
      <c r="MSP598" s="18"/>
      <c r="MSZ598" s="17"/>
      <c r="MTE598" s="14"/>
      <c r="MTF598" s="18"/>
      <c r="MTP598" s="17"/>
      <c r="MTU598" s="14"/>
      <c r="MTV598" s="18"/>
      <c r="MUF598" s="17"/>
      <c r="MUK598" s="14"/>
      <c r="MUL598" s="18"/>
      <c r="MUV598" s="17"/>
      <c r="MVA598" s="14"/>
      <c r="MVB598" s="18"/>
      <c r="MVL598" s="17"/>
      <c r="MVQ598" s="14"/>
      <c r="MVR598" s="18"/>
      <c r="MWB598" s="17"/>
      <c r="MWG598" s="14"/>
      <c r="MWH598" s="18"/>
      <c r="MWR598" s="17"/>
      <c r="MWW598" s="14"/>
      <c r="MWX598" s="18"/>
      <c r="MXH598" s="17"/>
      <c r="MXM598" s="14"/>
      <c r="MXN598" s="18"/>
      <c r="MXX598" s="17"/>
      <c r="MYC598" s="14"/>
      <c r="MYD598" s="18"/>
      <c r="MYN598" s="17"/>
      <c r="MYS598" s="14"/>
      <c r="MYT598" s="18"/>
      <c r="MZD598" s="17"/>
      <c r="MZI598" s="14"/>
      <c r="MZJ598" s="18"/>
      <c r="MZT598" s="17"/>
      <c r="MZY598" s="14"/>
      <c r="MZZ598" s="18"/>
      <c r="NAJ598" s="17"/>
      <c r="NAO598" s="14"/>
      <c r="NAP598" s="18"/>
      <c r="NAZ598" s="17"/>
      <c r="NBE598" s="14"/>
      <c r="NBF598" s="18"/>
      <c r="NBP598" s="17"/>
      <c r="NBU598" s="14"/>
      <c r="NBV598" s="18"/>
      <c r="NCF598" s="17"/>
      <c r="NCK598" s="14"/>
      <c r="NCL598" s="18"/>
      <c r="NCV598" s="17"/>
      <c r="NDA598" s="14"/>
      <c r="NDB598" s="18"/>
      <c r="NDL598" s="17"/>
      <c r="NDQ598" s="14"/>
      <c r="NDR598" s="18"/>
      <c r="NEB598" s="17"/>
      <c r="NEG598" s="14"/>
      <c r="NEH598" s="18"/>
      <c r="NER598" s="17"/>
      <c r="NEW598" s="14"/>
      <c r="NEX598" s="18"/>
      <c r="NFH598" s="17"/>
      <c r="NFM598" s="14"/>
      <c r="NFN598" s="18"/>
      <c r="NFX598" s="17"/>
      <c r="NGC598" s="14"/>
      <c r="NGD598" s="18"/>
      <c r="NGN598" s="17"/>
      <c r="NGS598" s="14"/>
      <c r="NGT598" s="18"/>
      <c r="NHD598" s="17"/>
      <c r="NHI598" s="14"/>
      <c r="NHJ598" s="18"/>
      <c r="NHT598" s="17"/>
      <c r="NHY598" s="14"/>
      <c r="NHZ598" s="18"/>
      <c r="NIJ598" s="17"/>
      <c r="NIO598" s="14"/>
      <c r="NIP598" s="18"/>
      <c r="NIZ598" s="17"/>
      <c r="NJE598" s="14"/>
      <c r="NJF598" s="18"/>
      <c r="NJP598" s="17"/>
      <c r="NJU598" s="14"/>
      <c r="NJV598" s="18"/>
      <c r="NKF598" s="17"/>
      <c r="NKK598" s="14"/>
      <c r="NKL598" s="18"/>
      <c r="NKV598" s="17"/>
      <c r="NLA598" s="14"/>
      <c r="NLB598" s="18"/>
      <c r="NLL598" s="17"/>
      <c r="NLQ598" s="14"/>
      <c r="NLR598" s="18"/>
      <c r="NMB598" s="17"/>
      <c r="NMG598" s="14"/>
      <c r="NMH598" s="18"/>
      <c r="NMR598" s="17"/>
      <c r="NMW598" s="14"/>
      <c r="NMX598" s="18"/>
      <c r="NNH598" s="17"/>
      <c r="NNM598" s="14"/>
      <c r="NNN598" s="18"/>
      <c r="NNX598" s="17"/>
      <c r="NOC598" s="14"/>
      <c r="NOD598" s="18"/>
      <c r="NON598" s="17"/>
      <c r="NOS598" s="14"/>
      <c r="NOT598" s="18"/>
      <c r="NPD598" s="17"/>
      <c r="NPI598" s="14"/>
      <c r="NPJ598" s="18"/>
      <c r="NPT598" s="17"/>
      <c r="NPY598" s="14"/>
      <c r="NPZ598" s="18"/>
      <c r="NQJ598" s="17"/>
      <c r="NQO598" s="14"/>
      <c r="NQP598" s="18"/>
      <c r="NQZ598" s="17"/>
      <c r="NRE598" s="14"/>
      <c r="NRF598" s="18"/>
      <c r="NRP598" s="17"/>
      <c r="NRU598" s="14"/>
      <c r="NRV598" s="18"/>
      <c r="NSF598" s="17"/>
      <c r="NSK598" s="14"/>
      <c r="NSL598" s="18"/>
      <c r="NSV598" s="17"/>
      <c r="NTA598" s="14"/>
      <c r="NTB598" s="18"/>
      <c r="NTL598" s="17"/>
      <c r="NTQ598" s="14"/>
      <c r="NTR598" s="18"/>
      <c r="NUB598" s="17"/>
      <c r="NUG598" s="14"/>
      <c r="NUH598" s="18"/>
      <c r="NUR598" s="17"/>
      <c r="NUW598" s="14"/>
      <c r="NUX598" s="18"/>
      <c r="NVH598" s="17"/>
      <c r="NVM598" s="14"/>
      <c r="NVN598" s="18"/>
      <c r="NVX598" s="17"/>
      <c r="NWC598" s="14"/>
      <c r="NWD598" s="18"/>
      <c r="NWN598" s="17"/>
      <c r="NWS598" s="14"/>
      <c r="NWT598" s="18"/>
      <c r="NXD598" s="17"/>
      <c r="NXI598" s="14"/>
      <c r="NXJ598" s="18"/>
      <c r="NXT598" s="17"/>
      <c r="NXY598" s="14"/>
      <c r="NXZ598" s="18"/>
      <c r="NYJ598" s="17"/>
      <c r="NYO598" s="14"/>
      <c r="NYP598" s="18"/>
      <c r="NYZ598" s="17"/>
      <c r="NZE598" s="14"/>
      <c r="NZF598" s="18"/>
      <c r="NZP598" s="17"/>
      <c r="NZU598" s="14"/>
      <c r="NZV598" s="18"/>
      <c r="OAF598" s="17"/>
      <c r="OAK598" s="14"/>
      <c r="OAL598" s="18"/>
      <c r="OAV598" s="17"/>
      <c r="OBA598" s="14"/>
      <c r="OBB598" s="18"/>
      <c r="OBL598" s="17"/>
      <c r="OBQ598" s="14"/>
      <c r="OBR598" s="18"/>
      <c r="OCB598" s="17"/>
      <c r="OCG598" s="14"/>
      <c r="OCH598" s="18"/>
      <c r="OCR598" s="17"/>
      <c r="OCW598" s="14"/>
      <c r="OCX598" s="18"/>
      <c r="ODH598" s="17"/>
      <c r="ODM598" s="14"/>
      <c r="ODN598" s="18"/>
      <c r="ODX598" s="17"/>
      <c r="OEC598" s="14"/>
      <c r="OED598" s="18"/>
      <c r="OEN598" s="17"/>
      <c r="OES598" s="14"/>
      <c r="OET598" s="18"/>
      <c r="OFD598" s="17"/>
      <c r="OFI598" s="14"/>
      <c r="OFJ598" s="18"/>
      <c r="OFT598" s="17"/>
      <c r="OFY598" s="14"/>
      <c r="OFZ598" s="18"/>
      <c r="OGJ598" s="17"/>
      <c r="OGO598" s="14"/>
      <c r="OGP598" s="18"/>
      <c r="OGZ598" s="17"/>
      <c r="OHE598" s="14"/>
      <c r="OHF598" s="18"/>
      <c r="OHP598" s="17"/>
      <c r="OHU598" s="14"/>
      <c r="OHV598" s="18"/>
      <c r="OIF598" s="17"/>
      <c r="OIK598" s="14"/>
      <c r="OIL598" s="18"/>
      <c r="OIV598" s="17"/>
      <c r="OJA598" s="14"/>
      <c r="OJB598" s="18"/>
      <c r="OJL598" s="17"/>
      <c r="OJQ598" s="14"/>
      <c r="OJR598" s="18"/>
      <c r="OKB598" s="17"/>
      <c r="OKG598" s="14"/>
      <c r="OKH598" s="18"/>
      <c r="OKR598" s="17"/>
      <c r="OKW598" s="14"/>
      <c r="OKX598" s="18"/>
      <c r="OLH598" s="17"/>
      <c r="OLM598" s="14"/>
      <c r="OLN598" s="18"/>
      <c r="OLX598" s="17"/>
      <c r="OMC598" s="14"/>
      <c r="OMD598" s="18"/>
      <c r="OMN598" s="17"/>
      <c r="OMS598" s="14"/>
      <c r="OMT598" s="18"/>
      <c r="OND598" s="17"/>
      <c r="ONI598" s="14"/>
      <c r="ONJ598" s="18"/>
      <c r="ONT598" s="17"/>
      <c r="ONY598" s="14"/>
      <c r="ONZ598" s="18"/>
      <c r="OOJ598" s="17"/>
      <c r="OOO598" s="14"/>
      <c r="OOP598" s="18"/>
      <c r="OOZ598" s="17"/>
      <c r="OPE598" s="14"/>
      <c r="OPF598" s="18"/>
      <c r="OPP598" s="17"/>
      <c r="OPU598" s="14"/>
      <c r="OPV598" s="18"/>
      <c r="OQF598" s="17"/>
      <c r="OQK598" s="14"/>
      <c r="OQL598" s="18"/>
      <c r="OQV598" s="17"/>
      <c r="ORA598" s="14"/>
      <c r="ORB598" s="18"/>
      <c r="ORL598" s="17"/>
      <c r="ORQ598" s="14"/>
      <c r="ORR598" s="18"/>
      <c r="OSB598" s="17"/>
      <c r="OSG598" s="14"/>
      <c r="OSH598" s="18"/>
      <c r="OSR598" s="17"/>
      <c r="OSW598" s="14"/>
      <c r="OSX598" s="18"/>
      <c r="OTH598" s="17"/>
      <c r="OTM598" s="14"/>
      <c r="OTN598" s="18"/>
      <c r="OTX598" s="17"/>
      <c r="OUC598" s="14"/>
      <c r="OUD598" s="18"/>
      <c r="OUN598" s="17"/>
      <c r="OUS598" s="14"/>
      <c r="OUT598" s="18"/>
      <c r="OVD598" s="17"/>
      <c r="OVI598" s="14"/>
      <c r="OVJ598" s="18"/>
      <c r="OVT598" s="17"/>
      <c r="OVY598" s="14"/>
      <c r="OVZ598" s="18"/>
      <c r="OWJ598" s="17"/>
      <c r="OWO598" s="14"/>
      <c r="OWP598" s="18"/>
      <c r="OWZ598" s="17"/>
      <c r="OXE598" s="14"/>
      <c r="OXF598" s="18"/>
      <c r="OXP598" s="17"/>
      <c r="OXU598" s="14"/>
      <c r="OXV598" s="18"/>
      <c r="OYF598" s="17"/>
      <c r="OYK598" s="14"/>
      <c r="OYL598" s="18"/>
      <c r="OYV598" s="17"/>
      <c r="OZA598" s="14"/>
      <c r="OZB598" s="18"/>
      <c r="OZL598" s="17"/>
      <c r="OZQ598" s="14"/>
      <c r="OZR598" s="18"/>
      <c r="PAB598" s="17"/>
      <c r="PAG598" s="14"/>
      <c r="PAH598" s="18"/>
      <c r="PAR598" s="17"/>
      <c r="PAW598" s="14"/>
      <c r="PAX598" s="18"/>
      <c r="PBH598" s="17"/>
      <c r="PBM598" s="14"/>
      <c r="PBN598" s="18"/>
      <c r="PBX598" s="17"/>
      <c r="PCC598" s="14"/>
      <c r="PCD598" s="18"/>
      <c r="PCN598" s="17"/>
      <c r="PCS598" s="14"/>
      <c r="PCT598" s="18"/>
      <c r="PDD598" s="17"/>
      <c r="PDI598" s="14"/>
      <c r="PDJ598" s="18"/>
      <c r="PDT598" s="17"/>
      <c r="PDY598" s="14"/>
      <c r="PDZ598" s="18"/>
      <c r="PEJ598" s="17"/>
      <c r="PEO598" s="14"/>
      <c r="PEP598" s="18"/>
      <c r="PEZ598" s="17"/>
      <c r="PFE598" s="14"/>
      <c r="PFF598" s="18"/>
      <c r="PFP598" s="17"/>
      <c r="PFU598" s="14"/>
      <c r="PFV598" s="18"/>
      <c r="PGF598" s="17"/>
      <c r="PGK598" s="14"/>
      <c r="PGL598" s="18"/>
      <c r="PGV598" s="17"/>
      <c r="PHA598" s="14"/>
      <c r="PHB598" s="18"/>
      <c r="PHL598" s="17"/>
      <c r="PHQ598" s="14"/>
      <c r="PHR598" s="18"/>
      <c r="PIB598" s="17"/>
      <c r="PIG598" s="14"/>
      <c r="PIH598" s="18"/>
      <c r="PIR598" s="17"/>
      <c r="PIW598" s="14"/>
      <c r="PIX598" s="18"/>
      <c r="PJH598" s="17"/>
      <c r="PJM598" s="14"/>
      <c r="PJN598" s="18"/>
      <c r="PJX598" s="17"/>
      <c r="PKC598" s="14"/>
      <c r="PKD598" s="18"/>
      <c r="PKN598" s="17"/>
      <c r="PKS598" s="14"/>
      <c r="PKT598" s="18"/>
      <c r="PLD598" s="17"/>
      <c r="PLI598" s="14"/>
      <c r="PLJ598" s="18"/>
      <c r="PLT598" s="17"/>
      <c r="PLY598" s="14"/>
      <c r="PLZ598" s="18"/>
      <c r="PMJ598" s="17"/>
      <c r="PMO598" s="14"/>
      <c r="PMP598" s="18"/>
      <c r="PMZ598" s="17"/>
      <c r="PNE598" s="14"/>
      <c r="PNF598" s="18"/>
      <c r="PNP598" s="17"/>
      <c r="PNU598" s="14"/>
      <c r="PNV598" s="18"/>
      <c r="POF598" s="17"/>
      <c r="POK598" s="14"/>
      <c r="POL598" s="18"/>
      <c r="POV598" s="17"/>
      <c r="PPA598" s="14"/>
      <c r="PPB598" s="18"/>
      <c r="PPL598" s="17"/>
      <c r="PPQ598" s="14"/>
      <c r="PPR598" s="18"/>
      <c r="PQB598" s="17"/>
      <c r="PQG598" s="14"/>
      <c r="PQH598" s="18"/>
      <c r="PQR598" s="17"/>
      <c r="PQW598" s="14"/>
      <c r="PQX598" s="18"/>
      <c r="PRH598" s="17"/>
      <c r="PRM598" s="14"/>
      <c r="PRN598" s="18"/>
      <c r="PRX598" s="17"/>
      <c r="PSC598" s="14"/>
      <c r="PSD598" s="18"/>
      <c r="PSN598" s="17"/>
      <c r="PSS598" s="14"/>
      <c r="PST598" s="18"/>
      <c r="PTD598" s="17"/>
      <c r="PTI598" s="14"/>
      <c r="PTJ598" s="18"/>
      <c r="PTT598" s="17"/>
      <c r="PTY598" s="14"/>
      <c r="PTZ598" s="18"/>
      <c r="PUJ598" s="17"/>
      <c r="PUO598" s="14"/>
      <c r="PUP598" s="18"/>
      <c r="PUZ598" s="17"/>
      <c r="PVE598" s="14"/>
      <c r="PVF598" s="18"/>
      <c r="PVP598" s="17"/>
      <c r="PVU598" s="14"/>
      <c r="PVV598" s="18"/>
      <c r="PWF598" s="17"/>
      <c r="PWK598" s="14"/>
      <c r="PWL598" s="18"/>
      <c r="PWV598" s="17"/>
      <c r="PXA598" s="14"/>
      <c r="PXB598" s="18"/>
      <c r="PXL598" s="17"/>
      <c r="PXQ598" s="14"/>
      <c r="PXR598" s="18"/>
      <c r="PYB598" s="17"/>
      <c r="PYG598" s="14"/>
      <c r="PYH598" s="18"/>
      <c r="PYR598" s="17"/>
      <c r="PYW598" s="14"/>
      <c r="PYX598" s="18"/>
      <c r="PZH598" s="17"/>
      <c r="PZM598" s="14"/>
      <c r="PZN598" s="18"/>
      <c r="PZX598" s="17"/>
      <c r="QAC598" s="14"/>
      <c r="QAD598" s="18"/>
      <c r="QAN598" s="17"/>
      <c r="QAS598" s="14"/>
      <c r="QAT598" s="18"/>
      <c r="QBD598" s="17"/>
      <c r="QBI598" s="14"/>
      <c r="QBJ598" s="18"/>
      <c r="QBT598" s="17"/>
      <c r="QBY598" s="14"/>
      <c r="QBZ598" s="18"/>
      <c r="QCJ598" s="17"/>
      <c r="QCO598" s="14"/>
      <c r="QCP598" s="18"/>
      <c r="QCZ598" s="17"/>
      <c r="QDE598" s="14"/>
      <c r="QDF598" s="18"/>
      <c r="QDP598" s="17"/>
      <c r="QDU598" s="14"/>
      <c r="QDV598" s="18"/>
      <c r="QEF598" s="17"/>
      <c r="QEK598" s="14"/>
      <c r="QEL598" s="18"/>
      <c r="QEV598" s="17"/>
      <c r="QFA598" s="14"/>
      <c r="QFB598" s="18"/>
      <c r="QFL598" s="17"/>
      <c r="QFQ598" s="14"/>
      <c r="QFR598" s="18"/>
      <c r="QGB598" s="17"/>
      <c r="QGG598" s="14"/>
      <c r="QGH598" s="18"/>
      <c r="QGR598" s="17"/>
      <c r="QGW598" s="14"/>
      <c r="QGX598" s="18"/>
      <c r="QHH598" s="17"/>
      <c r="QHM598" s="14"/>
      <c r="QHN598" s="18"/>
      <c r="QHX598" s="17"/>
      <c r="QIC598" s="14"/>
      <c r="QID598" s="18"/>
      <c r="QIN598" s="17"/>
      <c r="QIS598" s="14"/>
      <c r="QIT598" s="18"/>
      <c r="QJD598" s="17"/>
      <c r="QJI598" s="14"/>
      <c r="QJJ598" s="18"/>
      <c r="QJT598" s="17"/>
      <c r="QJY598" s="14"/>
      <c r="QJZ598" s="18"/>
      <c r="QKJ598" s="17"/>
      <c r="QKO598" s="14"/>
      <c r="QKP598" s="18"/>
      <c r="QKZ598" s="17"/>
      <c r="QLE598" s="14"/>
      <c r="QLF598" s="18"/>
      <c r="QLP598" s="17"/>
      <c r="QLU598" s="14"/>
      <c r="QLV598" s="18"/>
      <c r="QMF598" s="17"/>
      <c r="QMK598" s="14"/>
      <c r="QML598" s="18"/>
      <c r="QMV598" s="17"/>
      <c r="QNA598" s="14"/>
      <c r="QNB598" s="18"/>
      <c r="QNL598" s="17"/>
      <c r="QNQ598" s="14"/>
      <c r="QNR598" s="18"/>
      <c r="QOB598" s="17"/>
      <c r="QOG598" s="14"/>
      <c r="QOH598" s="18"/>
      <c r="QOR598" s="17"/>
      <c r="QOW598" s="14"/>
      <c r="QOX598" s="18"/>
      <c r="QPH598" s="17"/>
      <c r="QPM598" s="14"/>
      <c r="QPN598" s="18"/>
      <c r="QPX598" s="17"/>
      <c r="QQC598" s="14"/>
      <c r="QQD598" s="18"/>
      <c r="QQN598" s="17"/>
      <c r="QQS598" s="14"/>
      <c r="QQT598" s="18"/>
      <c r="QRD598" s="17"/>
      <c r="QRI598" s="14"/>
      <c r="QRJ598" s="18"/>
      <c r="QRT598" s="17"/>
      <c r="QRY598" s="14"/>
      <c r="QRZ598" s="18"/>
      <c r="QSJ598" s="17"/>
      <c r="QSO598" s="14"/>
      <c r="QSP598" s="18"/>
      <c r="QSZ598" s="17"/>
      <c r="QTE598" s="14"/>
      <c r="QTF598" s="18"/>
      <c r="QTP598" s="17"/>
      <c r="QTU598" s="14"/>
      <c r="QTV598" s="18"/>
      <c r="QUF598" s="17"/>
      <c r="QUK598" s="14"/>
      <c r="QUL598" s="18"/>
      <c r="QUV598" s="17"/>
      <c r="QVA598" s="14"/>
      <c r="QVB598" s="18"/>
      <c r="QVL598" s="17"/>
      <c r="QVQ598" s="14"/>
      <c r="QVR598" s="18"/>
      <c r="QWB598" s="17"/>
      <c r="QWG598" s="14"/>
      <c r="QWH598" s="18"/>
      <c r="QWR598" s="17"/>
      <c r="QWW598" s="14"/>
      <c r="QWX598" s="18"/>
      <c r="QXH598" s="17"/>
      <c r="QXM598" s="14"/>
      <c r="QXN598" s="18"/>
      <c r="QXX598" s="17"/>
      <c r="QYC598" s="14"/>
      <c r="QYD598" s="18"/>
      <c r="QYN598" s="17"/>
      <c r="QYS598" s="14"/>
      <c r="QYT598" s="18"/>
      <c r="QZD598" s="17"/>
      <c r="QZI598" s="14"/>
      <c r="QZJ598" s="18"/>
      <c r="QZT598" s="17"/>
      <c r="QZY598" s="14"/>
      <c r="QZZ598" s="18"/>
      <c r="RAJ598" s="17"/>
      <c r="RAO598" s="14"/>
      <c r="RAP598" s="18"/>
      <c r="RAZ598" s="17"/>
      <c r="RBE598" s="14"/>
      <c r="RBF598" s="18"/>
      <c r="RBP598" s="17"/>
      <c r="RBU598" s="14"/>
      <c r="RBV598" s="18"/>
      <c r="RCF598" s="17"/>
      <c r="RCK598" s="14"/>
      <c r="RCL598" s="18"/>
      <c r="RCV598" s="17"/>
      <c r="RDA598" s="14"/>
      <c r="RDB598" s="18"/>
      <c r="RDL598" s="17"/>
      <c r="RDQ598" s="14"/>
      <c r="RDR598" s="18"/>
      <c r="REB598" s="17"/>
      <c r="REG598" s="14"/>
      <c r="REH598" s="18"/>
      <c r="RER598" s="17"/>
      <c r="REW598" s="14"/>
      <c r="REX598" s="18"/>
      <c r="RFH598" s="17"/>
      <c r="RFM598" s="14"/>
      <c r="RFN598" s="18"/>
      <c r="RFX598" s="17"/>
      <c r="RGC598" s="14"/>
      <c r="RGD598" s="18"/>
      <c r="RGN598" s="17"/>
      <c r="RGS598" s="14"/>
      <c r="RGT598" s="18"/>
      <c r="RHD598" s="17"/>
      <c r="RHI598" s="14"/>
      <c r="RHJ598" s="18"/>
      <c r="RHT598" s="17"/>
      <c r="RHY598" s="14"/>
      <c r="RHZ598" s="18"/>
      <c r="RIJ598" s="17"/>
      <c r="RIO598" s="14"/>
      <c r="RIP598" s="18"/>
      <c r="RIZ598" s="17"/>
      <c r="RJE598" s="14"/>
      <c r="RJF598" s="18"/>
      <c r="RJP598" s="17"/>
      <c r="RJU598" s="14"/>
      <c r="RJV598" s="18"/>
      <c r="RKF598" s="17"/>
      <c r="RKK598" s="14"/>
      <c r="RKL598" s="18"/>
      <c r="RKV598" s="17"/>
      <c r="RLA598" s="14"/>
      <c r="RLB598" s="18"/>
      <c r="RLL598" s="17"/>
      <c r="RLQ598" s="14"/>
      <c r="RLR598" s="18"/>
      <c r="RMB598" s="17"/>
      <c r="RMG598" s="14"/>
      <c r="RMH598" s="18"/>
      <c r="RMR598" s="17"/>
      <c r="RMW598" s="14"/>
      <c r="RMX598" s="18"/>
      <c r="RNH598" s="17"/>
      <c r="RNM598" s="14"/>
      <c r="RNN598" s="18"/>
      <c r="RNX598" s="17"/>
      <c r="ROC598" s="14"/>
      <c r="ROD598" s="18"/>
      <c r="RON598" s="17"/>
      <c r="ROS598" s="14"/>
      <c r="ROT598" s="18"/>
      <c r="RPD598" s="17"/>
      <c r="RPI598" s="14"/>
      <c r="RPJ598" s="18"/>
      <c r="RPT598" s="17"/>
      <c r="RPY598" s="14"/>
      <c r="RPZ598" s="18"/>
      <c r="RQJ598" s="17"/>
      <c r="RQO598" s="14"/>
      <c r="RQP598" s="18"/>
      <c r="RQZ598" s="17"/>
      <c r="RRE598" s="14"/>
      <c r="RRF598" s="18"/>
      <c r="RRP598" s="17"/>
      <c r="RRU598" s="14"/>
      <c r="RRV598" s="18"/>
      <c r="RSF598" s="17"/>
      <c r="RSK598" s="14"/>
      <c r="RSL598" s="18"/>
      <c r="RSV598" s="17"/>
      <c r="RTA598" s="14"/>
      <c r="RTB598" s="18"/>
      <c r="RTL598" s="17"/>
      <c r="RTQ598" s="14"/>
      <c r="RTR598" s="18"/>
      <c r="RUB598" s="17"/>
      <c r="RUG598" s="14"/>
      <c r="RUH598" s="18"/>
      <c r="RUR598" s="17"/>
      <c r="RUW598" s="14"/>
      <c r="RUX598" s="18"/>
      <c r="RVH598" s="17"/>
      <c r="RVM598" s="14"/>
      <c r="RVN598" s="18"/>
      <c r="RVX598" s="17"/>
      <c r="RWC598" s="14"/>
      <c r="RWD598" s="18"/>
      <c r="RWN598" s="17"/>
      <c r="RWS598" s="14"/>
      <c r="RWT598" s="18"/>
      <c r="RXD598" s="17"/>
      <c r="RXI598" s="14"/>
      <c r="RXJ598" s="18"/>
      <c r="RXT598" s="17"/>
      <c r="RXY598" s="14"/>
      <c r="RXZ598" s="18"/>
      <c r="RYJ598" s="17"/>
      <c r="RYO598" s="14"/>
      <c r="RYP598" s="18"/>
      <c r="RYZ598" s="17"/>
      <c r="RZE598" s="14"/>
      <c r="RZF598" s="18"/>
      <c r="RZP598" s="17"/>
      <c r="RZU598" s="14"/>
      <c r="RZV598" s="18"/>
      <c r="SAF598" s="17"/>
      <c r="SAK598" s="14"/>
      <c r="SAL598" s="18"/>
      <c r="SAV598" s="17"/>
      <c r="SBA598" s="14"/>
      <c r="SBB598" s="18"/>
      <c r="SBL598" s="17"/>
      <c r="SBQ598" s="14"/>
      <c r="SBR598" s="18"/>
      <c r="SCB598" s="17"/>
      <c r="SCG598" s="14"/>
      <c r="SCH598" s="18"/>
      <c r="SCR598" s="17"/>
      <c r="SCW598" s="14"/>
      <c r="SCX598" s="18"/>
      <c r="SDH598" s="17"/>
      <c r="SDM598" s="14"/>
      <c r="SDN598" s="18"/>
      <c r="SDX598" s="17"/>
      <c r="SEC598" s="14"/>
      <c r="SED598" s="18"/>
      <c r="SEN598" s="17"/>
      <c r="SES598" s="14"/>
      <c r="SET598" s="18"/>
      <c r="SFD598" s="17"/>
      <c r="SFI598" s="14"/>
      <c r="SFJ598" s="18"/>
      <c r="SFT598" s="17"/>
      <c r="SFY598" s="14"/>
      <c r="SFZ598" s="18"/>
      <c r="SGJ598" s="17"/>
      <c r="SGO598" s="14"/>
      <c r="SGP598" s="18"/>
      <c r="SGZ598" s="17"/>
      <c r="SHE598" s="14"/>
      <c r="SHF598" s="18"/>
      <c r="SHP598" s="17"/>
      <c r="SHU598" s="14"/>
      <c r="SHV598" s="18"/>
      <c r="SIF598" s="17"/>
      <c r="SIK598" s="14"/>
      <c r="SIL598" s="18"/>
      <c r="SIV598" s="17"/>
      <c r="SJA598" s="14"/>
      <c r="SJB598" s="18"/>
      <c r="SJL598" s="17"/>
      <c r="SJQ598" s="14"/>
      <c r="SJR598" s="18"/>
      <c r="SKB598" s="17"/>
      <c r="SKG598" s="14"/>
      <c r="SKH598" s="18"/>
      <c r="SKR598" s="17"/>
      <c r="SKW598" s="14"/>
      <c r="SKX598" s="18"/>
      <c r="SLH598" s="17"/>
      <c r="SLM598" s="14"/>
      <c r="SLN598" s="18"/>
      <c r="SLX598" s="17"/>
      <c r="SMC598" s="14"/>
      <c r="SMD598" s="18"/>
      <c r="SMN598" s="17"/>
      <c r="SMS598" s="14"/>
      <c r="SMT598" s="18"/>
      <c r="SND598" s="17"/>
      <c r="SNI598" s="14"/>
      <c r="SNJ598" s="18"/>
      <c r="SNT598" s="17"/>
      <c r="SNY598" s="14"/>
      <c r="SNZ598" s="18"/>
      <c r="SOJ598" s="17"/>
      <c r="SOO598" s="14"/>
      <c r="SOP598" s="18"/>
      <c r="SOZ598" s="17"/>
      <c r="SPE598" s="14"/>
      <c r="SPF598" s="18"/>
      <c r="SPP598" s="17"/>
      <c r="SPU598" s="14"/>
      <c r="SPV598" s="18"/>
      <c r="SQF598" s="17"/>
      <c r="SQK598" s="14"/>
      <c r="SQL598" s="18"/>
      <c r="SQV598" s="17"/>
      <c r="SRA598" s="14"/>
      <c r="SRB598" s="18"/>
      <c r="SRL598" s="17"/>
      <c r="SRQ598" s="14"/>
      <c r="SRR598" s="18"/>
      <c r="SSB598" s="17"/>
      <c r="SSG598" s="14"/>
      <c r="SSH598" s="18"/>
      <c r="SSR598" s="17"/>
      <c r="SSW598" s="14"/>
      <c r="SSX598" s="18"/>
      <c r="STH598" s="17"/>
      <c r="STM598" s="14"/>
      <c r="STN598" s="18"/>
      <c r="STX598" s="17"/>
      <c r="SUC598" s="14"/>
      <c r="SUD598" s="18"/>
      <c r="SUN598" s="17"/>
      <c r="SUS598" s="14"/>
      <c r="SUT598" s="18"/>
      <c r="SVD598" s="17"/>
      <c r="SVI598" s="14"/>
      <c r="SVJ598" s="18"/>
      <c r="SVT598" s="17"/>
      <c r="SVY598" s="14"/>
      <c r="SVZ598" s="18"/>
      <c r="SWJ598" s="17"/>
      <c r="SWO598" s="14"/>
      <c r="SWP598" s="18"/>
      <c r="SWZ598" s="17"/>
      <c r="SXE598" s="14"/>
      <c r="SXF598" s="18"/>
      <c r="SXP598" s="17"/>
      <c r="SXU598" s="14"/>
      <c r="SXV598" s="18"/>
      <c r="SYF598" s="17"/>
      <c r="SYK598" s="14"/>
      <c r="SYL598" s="18"/>
      <c r="SYV598" s="17"/>
      <c r="SZA598" s="14"/>
      <c r="SZB598" s="18"/>
      <c r="SZL598" s="17"/>
      <c r="SZQ598" s="14"/>
      <c r="SZR598" s="18"/>
      <c r="TAB598" s="17"/>
      <c r="TAG598" s="14"/>
      <c r="TAH598" s="18"/>
      <c r="TAR598" s="17"/>
      <c r="TAW598" s="14"/>
      <c r="TAX598" s="18"/>
      <c r="TBH598" s="17"/>
      <c r="TBM598" s="14"/>
      <c r="TBN598" s="18"/>
      <c r="TBX598" s="17"/>
      <c r="TCC598" s="14"/>
      <c r="TCD598" s="18"/>
      <c r="TCN598" s="17"/>
      <c r="TCS598" s="14"/>
      <c r="TCT598" s="18"/>
      <c r="TDD598" s="17"/>
      <c r="TDI598" s="14"/>
      <c r="TDJ598" s="18"/>
      <c r="TDT598" s="17"/>
      <c r="TDY598" s="14"/>
      <c r="TDZ598" s="18"/>
      <c r="TEJ598" s="17"/>
      <c r="TEO598" s="14"/>
      <c r="TEP598" s="18"/>
      <c r="TEZ598" s="17"/>
      <c r="TFE598" s="14"/>
      <c r="TFF598" s="18"/>
      <c r="TFP598" s="17"/>
      <c r="TFU598" s="14"/>
      <c r="TFV598" s="18"/>
      <c r="TGF598" s="17"/>
      <c r="TGK598" s="14"/>
      <c r="TGL598" s="18"/>
      <c r="TGV598" s="17"/>
      <c r="THA598" s="14"/>
      <c r="THB598" s="18"/>
      <c r="THL598" s="17"/>
      <c r="THQ598" s="14"/>
      <c r="THR598" s="18"/>
      <c r="TIB598" s="17"/>
      <c r="TIG598" s="14"/>
      <c r="TIH598" s="18"/>
      <c r="TIR598" s="17"/>
      <c r="TIW598" s="14"/>
      <c r="TIX598" s="18"/>
      <c r="TJH598" s="17"/>
      <c r="TJM598" s="14"/>
      <c r="TJN598" s="18"/>
      <c r="TJX598" s="17"/>
      <c r="TKC598" s="14"/>
      <c r="TKD598" s="18"/>
      <c r="TKN598" s="17"/>
      <c r="TKS598" s="14"/>
      <c r="TKT598" s="18"/>
      <c r="TLD598" s="17"/>
      <c r="TLI598" s="14"/>
      <c r="TLJ598" s="18"/>
      <c r="TLT598" s="17"/>
      <c r="TLY598" s="14"/>
      <c r="TLZ598" s="18"/>
      <c r="TMJ598" s="17"/>
      <c r="TMO598" s="14"/>
      <c r="TMP598" s="18"/>
      <c r="TMZ598" s="17"/>
      <c r="TNE598" s="14"/>
      <c r="TNF598" s="18"/>
      <c r="TNP598" s="17"/>
      <c r="TNU598" s="14"/>
      <c r="TNV598" s="18"/>
      <c r="TOF598" s="17"/>
      <c r="TOK598" s="14"/>
      <c r="TOL598" s="18"/>
      <c r="TOV598" s="17"/>
      <c r="TPA598" s="14"/>
      <c r="TPB598" s="18"/>
      <c r="TPL598" s="17"/>
      <c r="TPQ598" s="14"/>
      <c r="TPR598" s="18"/>
      <c r="TQB598" s="17"/>
      <c r="TQG598" s="14"/>
      <c r="TQH598" s="18"/>
      <c r="TQR598" s="17"/>
      <c r="TQW598" s="14"/>
      <c r="TQX598" s="18"/>
      <c r="TRH598" s="17"/>
      <c r="TRM598" s="14"/>
      <c r="TRN598" s="18"/>
      <c r="TRX598" s="17"/>
      <c r="TSC598" s="14"/>
      <c r="TSD598" s="18"/>
      <c r="TSN598" s="17"/>
      <c r="TSS598" s="14"/>
      <c r="TST598" s="18"/>
      <c r="TTD598" s="17"/>
      <c r="TTI598" s="14"/>
      <c r="TTJ598" s="18"/>
      <c r="TTT598" s="17"/>
      <c r="TTY598" s="14"/>
      <c r="TTZ598" s="18"/>
      <c r="TUJ598" s="17"/>
      <c r="TUO598" s="14"/>
      <c r="TUP598" s="18"/>
      <c r="TUZ598" s="17"/>
      <c r="TVE598" s="14"/>
      <c r="TVF598" s="18"/>
      <c r="TVP598" s="17"/>
      <c r="TVU598" s="14"/>
      <c r="TVV598" s="18"/>
      <c r="TWF598" s="17"/>
      <c r="TWK598" s="14"/>
      <c r="TWL598" s="18"/>
      <c r="TWV598" s="17"/>
      <c r="TXA598" s="14"/>
      <c r="TXB598" s="18"/>
      <c r="TXL598" s="17"/>
      <c r="TXQ598" s="14"/>
      <c r="TXR598" s="18"/>
      <c r="TYB598" s="17"/>
      <c r="TYG598" s="14"/>
      <c r="TYH598" s="18"/>
      <c r="TYR598" s="17"/>
      <c r="TYW598" s="14"/>
      <c r="TYX598" s="18"/>
      <c r="TZH598" s="17"/>
      <c r="TZM598" s="14"/>
      <c r="TZN598" s="18"/>
      <c r="TZX598" s="17"/>
      <c r="UAC598" s="14"/>
      <c r="UAD598" s="18"/>
      <c r="UAN598" s="17"/>
      <c r="UAS598" s="14"/>
      <c r="UAT598" s="18"/>
      <c r="UBD598" s="17"/>
      <c r="UBI598" s="14"/>
      <c r="UBJ598" s="18"/>
      <c r="UBT598" s="17"/>
      <c r="UBY598" s="14"/>
      <c r="UBZ598" s="18"/>
      <c r="UCJ598" s="17"/>
      <c r="UCO598" s="14"/>
      <c r="UCP598" s="18"/>
      <c r="UCZ598" s="17"/>
      <c r="UDE598" s="14"/>
      <c r="UDF598" s="18"/>
      <c r="UDP598" s="17"/>
      <c r="UDU598" s="14"/>
      <c r="UDV598" s="18"/>
      <c r="UEF598" s="17"/>
      <c r="UEK598" s="14"/>
      <c r="UEL598" s="18"/>
      <c r="UEV598" s="17"/>
      <c r="UFA598" s="14"/>
      <c r="UFB598" s="18"/>
      <c r="UFL598" s="17"/>
      <c r="UFQ598" s="14"/>
      <c r="UFR598" s="18"/>
      <c r="UGB598" s="17"/>
      <c r="UGG598" s="14"/>
      <c r="UGH598" s="18"/>
      <c r="UGR598" s="17"/>
      <c r="UGW598" s="14"/>
      <c r="UGX598" s="18"/>
      <c r="UHH598" s="17"/>
      <c r="UHM598" s="14"/>
      <c r="UHN598" s="18"/>
      <c r="UHX598" s="17"/>
      <c r="UIC598" s="14"/>
      <c r="UID598" s="18"/>
      <c r="UIN598" s="17"/>
      <c r="UIS598" s="14"/>
      <c r="UIT598" s="18"/>
      <c r="UJD598" s="17"/>
      <c r="UJI598" s="14"/>
      <c r="UJJ598" s="18"/>
      <c r="UJT598" s="17"/>
      <c r="UJY598" s="14"/>
      <c r="UJZ598" s="18"/>
      <c r="UKJ598" s="17"/>
      <c r="UKO598" s="14"/>
      <c r="UKP598" s="18"/>
      <c r="UKZ598" s="17"/>
      <c r="ULE598" s="14"/>
      <c r="ULF598" s="18"/>
      <c r="ULP598" s="17"/>
      <c r="ULU598" s="14"/>
      <c r="ULV598" s="18"/>
      <c r="UMF598" s="17"/>
      <c r="UMK598" s="14"/>
      <c r="UML598" s="18"/>
      <c r="UMV598" s="17"/>
      <c r="UNA598" s="14"/>
      <c r="UNB598" s="18"/>
      <c r="UNL598" s="17"/>
      <c r="UNQ598" s="14"/>
      <c r="UNR598" s="18"/>
      <c r="UOB598" s="17"/>
      <c r="UOG598" s="14"/>
      <c r="UOH598" s="18"/>
      <c r="UOR598" s="17"/>
      <c r="UOW598" s="14"/>
      <c r="UOX598" s="18"/>
      <c r="UPH598" s="17"/>
      <c r="UPM598" s="14"/>
      <c r="UPN598" s="18"/>
      <c r="UPX598" s="17"/>
      <c r="UQC598" s="14"/>
      <c r="UQD598" s="18"/>
      <c r="UQN598" s="17"/>
      <c r="UQS598" s="14"/>
      <c r="UQT598" s="18"/>
      <c r="URD598" s="17"/>
      <c r="URI598" s="14"/>
      <c r="URJ598" s="18"/>
      <c r="URT598" s="17"/>
      <c r="URY598" s="14"/>
      <c r="URZ598" s="18"/>
      <c r="USJ598" s="17"/>
      <c r="USO598" s="14"/>
      <c r="USP598" s="18"/>
      <c r="USZ598" s="17"/>
      <c r="UTE598" s="14"/>
      <c r="UTF598" s="18"/>
      <c r="UTP598" s="17"/>
      <c r="UTU598" s="14"/>
      <c r="UTV598" s="18"/>
      <c r="UUF598" s="17"/>
      <c r="UUK598" s="14"/>
      <c r="UUL598" s="18"/>
      <c r="UUV598" s="17"/>
      <c r="UVA598" s="14"/>
      <c r="UVB598" s="18"/>
      <c r="UVL598" s="17"/>
      <c r="UVQ598" s="14"/>
      <c r="UVR598" s="18"/>
      <c r="UWB598" s="17"/>
      <c r="UWG598" s="14"/>
      <c r="UWH598" s="18"/>
      <c r="UWR598" s="17"/>
      <c r="UWW598" s="14"/>
      <c r="UWX598" s="18"/>
      <c r="UXH598" s="17"/>
      <c r="UXM598" s="14"/>
      <c r="UXN598" s="18"/>
      <c r="UXX598" s="17"/>
      <c r="UYC598" s="14"/>
      <c r="UYD598" s="18"/>
      <c r="UYN598" s="17"/>
      <c r="UYS598" s="14"/>
      <c r="UYT598" s="18"/>
      <c r="UZD598" s="17"/>
      <c r="UZI598" s="14"/>
      <c r="UZJ598" s="18"/>
      <c r="UZT598" s="17"/>
      <c r="UZY598" s="14"/>
      <c r="UZZ598" s="18"/>
      <c r="VAJ598" s="17"/>
      <c r="VAO598" s="14"/>
      <c r="VAP598" s="18"/>
      <c r="VAZ598" s="17"/>
      <c r="VBE598" s="14"/>
      <c r="VBF598" s="18"/>
      <c r="VBP598" s="17"/>
      <c r="VBU598" s="14"/>
      <c r="VBV598" s="18"/>
      <c r="VCF598" s="17"/>
      <c r="VCK598" s="14"/>
      <c r="VCL598" s="18"/>
      <c r="VCV598" s="17"/>
      <c r="VDA598" s="14"/>
      <c r="VDB598" s="18"/>
      <c r="VDL598" s="17"/>
      <c r="VDQ598" s="14"/>
      <c r="VDR598" s="18"/>
      <c r="VEB598" s="17"/>
      <c r="VEG598" s="14"/>
      <c r="VEH598" s="18"/>
      <c r="VER598" s="17"/>
      <c r="VEW598" s="14"/>
      <c r="VEX598" s="18"/>
      <c r="VFH598" s="17"/>
      <c r="VFM598" s="14"/>
      <c r="VFN598" s="18"/>
      <c r="VFX598" s="17"/>
      <c r="VGC598" s="14"/>
      <c r="VGD598" s="18"/>
      <c r="VGN598" s="17"/>
      <c r="VGS598" s="14"/>
      <c r="VGT598" s="18"/>
      <c r="VHD598" s="17"/>
      <c r="VHI598" s="14"/>
      <c r="VHJ598" s="18"/>
      <c r="VHT598" s="17"/>
      <c r="VHY598" s="14"/>
      <c r="VHZ598" s="18"/>
      <c r="VIJ598" s="17"/>
      <c r="VIO598" s="14"/>
      <c r="VIP598" s="18"/>
      <c r="VIZ598" s="17"/>
      <c r="VJE598" s="14"/>
      <c r="VJF598" s="18"/>
      <c r="VJP598" s="17"/>
      <c r="VJU598" s="14"/>
      <c r="VJV598" s="18"/>
      <c r="VKF598" s="17"/>
      <c r="VKK598" s="14"/>
      <c r="VKL598" s="18"/>
      <c r="VKV598" s="17"/>
      <c r="VLA598" s="14"/>
      <c r="VLB598" s="18"/>
      <c r="VLL598" s="17"/>
      <c r="VLQ598" s="14"/>
      <c r="VLR598" s="18"/>
      <c r="VMB598" s="17"/>
      <c r="VMG598" s="14"/>
      <c r="VMH598" s="18"/>
      <c r="VMR598" s="17"/>
      <c r="VMW598" s="14"/>
      <c r="VMX598" s="18"/>
      <c r="VNH598" s="17"/>
      <c r="VNM598" s="14"/>
      <c r="VNN598" s="18"/>
      <c r="VNX598" s="17"/>
      <c r="VOC598" s="14"/>
      <c r="VOD598" s="18"/>
      <c r="VON598" s="17"/>
      <c r="VOS598" s="14"/>
      <c r="VOT598" s="18"/>
      <c r="VPD598" s="17"/>
      <c r="VPI598" s="14"/>
      <c r="VPJ598" s="18"/>
      <c r="VPT598" s="17"/>
      <c r="VPY598" s="14"/>
      <c r="VPZ598" s="18"/>
      <c r="VQJ598" s="17"/>
      <c r="VQO598" s="14"/>
      <c r="VQP598" s="18"/>
      <c r="VQZ598" s="17"/>
      <c r="VRE598" s="14"/>
      <c r="VRF598" s="18"/>
      <c r="VRP598" s="17"/>
      <c r="VRU598" s="14"/>
      <c r="VRV598" s="18"/>
      <c r="VSF598" s="17"/>
      <c r="VSK598" s="14"/>
      <c r="VSL598" s="18"/>
      <c r="VSV598" s="17"/>
      <c r="VTA598" s="14"/>
      <c r="VTB598" s="18"/>
      <c r="VTL598" s="17"/>
      <c r="VTQ598" s="14"/>
      <c r="VTR598" s="18"/>
      <c r="VUB598" s="17"/>
      <c r="VUG598" s="14"/>
      <c r="VUH598" s="18"/>
      <c r="VUR598" s="17"/>
      <c r="VUW598" s="14"/>
      <c r="VUX598" s="18"/>
      <c r="VVH598" s="17"/>
      <c r="VVM598" s="14"/>
      <c r="VVN598" s="18"/>
      <c r="VVX598" s="17"/>
      <c r="VWC598" s="14"/>
      <c r="VWD598" s="18"/>
      <c r="VWN598" s="17"/>
      <c r="VWS598" s="14"/>
      <c r="VWT598" s="18"/>
      <c r="VXD598" s="17"/>
      <c r="VXI598" s="14"/>
      <c r="VXJ598" s="18"/>
      <c r="VXT598" s="17"/>
      <c r="VXY598" s="14"/>
      <c r="VXZ598" s="18"/>
      <c r="VYJ598" s="17"/>
      <c r="VYO598" s="14"/>
      <c r="VYP598" s="18"/>
      <c r="VYZ598" s="17"/>
      <c r="VZE598" s="14"/>
      <c r="VZF598" s="18"/>
      <c r="VZP598" s="17"/>
      <c r="VZU598" s="14"/>
      <c r="VZV598" s="18"/>
      <c r="WAF598" s="17"/>
      <c r="WAK598" s="14"/>
      <c r="WAL598" s="18"/>
      <c r="WAV598" s="17"/>
      <c r="WBA598" s="14"/>
      <c r="WBB598" s="18"/>
      <c r="WBL598" s="17"/>
      <c r="WBQ598" s="14"/>
      <c r="WBR598" s="18"/>
      <c r="WCB598" s="17"/>
      <c r="WCG598" s="14"/>
      <c r="WCH598" s="18"/>
      <c r="WCR598" s="17"/>
      <c r="WCW598" s="14"/>
      <c r="WCX598" s="18"/>
      <c r="WDH598" s="17"/>
      <c r="WDM598" s="14"/>
      <c r="WDN598" s="18"/>
      <c r="WDX598" s="17"/>
      <c r="WEC598" s="14"/>
      <c r="WED598" s="18"/>
      <c r="WEN598" s="17"/>
      <c r="WES598" s="14"/>
      <c r="WET598" s="18"/>
      <c r="WFD598" s="17"/>
      <c r="WFI598" s="14"/>
      <c r="WFJ598" s="18"/>
      <c r="WFT598" s="17"/>
      <c r="WFY598" s="14"/>
      <c r="WFZ598" s="18"/>
      <c r="WGJ598" s="17"/>
      <c r="WGO598" s="14"/>
      <c r="WGP598" s="18"/>
      <c r="WGZ598" s="17"/>
      <c r="WHE598" s="14"/>
      <c r="WHF598" s="18"/>
      <c r="WHP598" s="17"/>
      <c r="WHU598" s="14"/>
      <c r="WHV598" s="18"/>
      <c r="WIF598" s="17"/>
      <c r="WIK598" s="14"/>
      <c r="WIL598" s="18"/>
      <c r="WIV598" s="17"/>
      <c r="WJA598" s="14"/>
      <c r="WJB598" s="18"/>
      <c r="WJL598" s="17"/>
      <c r="WJQ598" s="14"/>
      <c r="WJR598" s="18"/>
      <c r="WKB598" s="17"/>
      <c r="WKG598" s="14"/>
      <c r="WKH598" s="18"/>
      <c r="WKR598" s="17"/>
      <c r="WKW598" s="14"/>
      <c r="WKX598" s="18"/>
      <c r="WLH598" s="17"/>
      <c r="WLM598" s="14"/>
      <c r="WLN598" s="18"/>
      <c r="WLX598" s="17"/>
      <c r="WMC598" s="14"/>
      <c r="WMD598" s="18"/>
      <c r="WMN598" s="17"/>
      <c r="WMS598" s="14"/>
      <c r="WMT598" s="18"/>
      <c r="WND598" s="17"/>
      <c r="WNI598" s="14"/>
      <c r="WNJ598" s="18"/>
      <c r="WNT598" s="17"/>
      <c r="WNY598" s="14"/>
      <c r="WNZ598" s="18"/>
      <c r="WOJ598" s="17"/>
      <c r="WOO598" s="14"/>
      <c r="WOP598" s="18"/>
      <c r="WOZ598" s="17"/>
      <c r="WPE598" s="14"/>
      <c r="WPF598" s="18"/>
      <c r="WPP598" s="17"/>
      <c r="WPU598" s="14"/>
      <c r="WPV598" s="18"/>
      <c r="WQF598" s="17"/>
      <c r="WQK598" s="14"/>
      <c r="WQL598" s="18"/>
      <c r="WQV598" s="17"/>
      <c r="WRA598" s="14"/>
      <c r="WRB598" s="18"/>
      <c r="WRL598" s="17"/>
      <c r="WRQ598" s="14"/>
      <c r="WRR598" s="18"/>
      <c r="WSB598" s="17"/>
      <c r="WSG598" s="14"/>
      <c r="WSH598" s="18"/>
      <c r="WSR598" s="17"/>
      <c r="WSW598" s="14"/>
      <c r="WSX598" s="18"/>
      <c r="WTH598" s="17"/>
      <c r="WTM598" s="14"/>
      <c r="WTN598" s="18"/>
      <c r="WTX598" s="17"/>
      <c r="WUC598" s="14"/>
      <c r="WUD598" s="18"/>
      <c r="WUN598" s="17"/>
      <c r="WUS598" s="14"/>
      <c r="WUT598" s="18"/>
      <c r="WVD598" s="17"/>
      <c r="WVI598" s="14"/>
      <c r="WVJ598" s="18"/>
      <c r="WVT598" s="17"/>
      <c r="WVY598" s="14"/>
      <c r="WVZ598" s="18"/>
      <c r="WWJ598" s="17"/>
      <c r="WWO598" s="14"/>
      <c r="WWP598" s="18"/>
      <c r="WWZ598" s="17"/>
      <c r="WXE598" s="14"/>
      <c r="WXF598" s="18"/>
      <c r="WXP598" s="17"/>
      <c r="WXU598" s="14"/>
      <c r="WXV598" s="18"/>
      <c r="WYF598" s="17"/>
      <c r="WYK598" s="14"/>
      <c r="WYL598" s="18"/>
      <c r="WYV598" s="17"/>
      <c r="WZA598" s="14"/>
      <c r="WZB598" s="18"/>
      <c r="WZL598" s="17"/>
      <c r="WZQ598" s="14"/>
      <c r="WZR598" s="18"/>
      <c r="XAB598" s="17"/>
      <c r="XAG598" s="14"/>
      <c r="XAH598" s="18"/>
      <c r="XAR598" s="17"/>
      <c r="XAW598" s="14"/>
      <c r="XAX598" s="18"/>
      <c r="XBH598" s="17"/>
      <c r="XBM598" s="14"/>
      <c r="XBN598" s="18"/>
      <c r="XBX598" s="17"/>
      <c r="XCC598" s="14"/>
      <c r="XCD598" s="18"/>
      <c r="XCN598" s="17"/>
      <c r="XCS598" s="14"/>
      <c r="XCT598" s="18"/>
      <c r="XDD598" s="17"/>
      <c r="XDI598" s="14"/>
      <c r="XDJ598" s="18"/>
      <c r="XDT598" s="17"/>
      <c r="XDY598" s="14"/>
      <c r="XDZ598" s="18"/>
      <c r="XEJ598" s="17"/>
      <c r="XEO598" s="14"/>
      <c r="XEP598" s="18"/>
      <c r="XEZ598" s="17"/>
    </row>
    <row r="599" spans="1:1020 1025:2044 2049:3068 3073:4092 4097:5116 5121:6140 6145:7164 7169:8188 8193:9212 9217:10236 10241:11260 11265:12284 12289:13308 13313:14332 14337:15356 15361:16380" s="15" customFormat="1" ht="10.15" hidden="1" customHeight="1" x14ac:dyDescent="0.2">
      <c r="A599" s="14">
        <f t="shared" si="49"/>
        <v>596</v>
      </c>
      <c r="B599" s="15" t="s">
        <v>1032</v>
      </c>
      <c r="C599" s="15" t="s">
        <v>1033</v>
      </c>
      <c r="D599" s="15">
        <v>1.24</v>
      </c>
      <c r="E599" s="16">
        <v>1.162087218114527</v>
      </c>
      <c r="F599" s="15" t="s">
        <v>79</v>
      </c>
      <c r="G599" s="15" t="s">
        <v>70</v>
      </c>
      <c r="H599" s="15" t="s">
        <v>80</v>
      </c>
      <c r="I599" s="15" t="s">
        <v>70</v>
      </c>
      <c r="J599" s="15" t="s">
        <v>70</v>
      </c>
      <c r="K599" s="15" t="s">
        <v>70</v>
      </c>
      <c r="L599" s="15" t="s">
        <v>70</v>
      </c>
      <c r="M599" s="15" t="s">
        <v>70</v>
      </c>
      <c r="N599" s="15" t="s">
        <v>80</v>
      </c>
      <c r="O599" s="15" t="s">
        <v>70</v>
      </c>
      <c r="P599" s="15" t="s">
        <v>79</v>
      </c>
      <c r="Q599" s="6">
        <f t="shared" si="46"/>
        <v>-6.2832888617316951E-2</v>
      </c>
      <c r="R599" s="1" t="str">
        <f t="shared" si="47"/>
        <v>Estimado.rar</v>
      </c>
      <c r="U599" s="15">
        <f t="shared" si="45"/>
        <v>1</v>
      </c>
      <c r="V599" s="1" t="s">
        <v>5409</v>
      </c>
      <c r="W599" s="1" t="str">
        <f t="shared" si="48"/>
        <v>ok</v>
      </c>
      <c r="AB599" s="17"/>
      <c r="AG599" s="14"/>
      <c r="AH599" s="18"/>
      <c r="AR599" s="17"/>
      <c r="AW599" s="14"/>
      <c r="AX599" s="18"/>
      <c r="BH599" s="17"/>
      <c r="BM599" s="14"/>
      <c r="BN599" s="18"/>
      <c r="BX599" s="17"/>
      <c r="CC599" s="14"/>
      <c r="CD599" s="18"/>
      <c r="CN599" s="17"/>
      <c r="CS599" s="14"/>
      <c r="CT599" s="18"/>
      <c r="DD599" s="17"/>
      <c r="DI599" s="14"/>
      <c r="DJ599" s="18"/>
      <c r="DT599" s="17"/>
      <c r="DY599" s="14"/>
      <c r="DZ599" s="18"/>
      <c r="EJ599" s="17"/>
      <c r="EO599" s="14"/>
      <c r="EP599" s="18"/>
      <c r="EZ599" s="17"/>
      <c r="FE599" s="14"/>
      <c r="FF599" s="18"/>
      <c r="FP599" s="17"/>
      <c r="FU599" s="14"/>
      <c r="FV599" s="18"/>
      <c r="GF599" s="17"/>
      <c r="GK599" s="14"/>
      <c r="GL599" s="18"/>
      <c r="GV599" s="17"/>
      <c r="HA599" s="14"/>
      <c r="HB599" s="18"/>
      <c r="HL599" s="17"/>
      <c r="HQ599" s="14"/>
      <c r="HR599" s="18"/>
      <c r="IB599" s="17"/>
      <c r="IG599" s="14"/>
      <c r="IH599" s="18"/>
      <c r="IR599" s="17"/>
      <c r="IW599" s="14"/>
      <c r="IX599" s="18"/>
      <c r="JH599" s="17"/>
      <c r="JM599" s="14"/>
      <c r="JN599" s="18"/>
      <c r="JX599" s="17"/>
      <c r="KC599" s="14"/>
      <c r="KD599" s="18"/>
      <c r="KN599" s="17"/>
      <c r="KS599" s="14"/>
      <c r="KT599" s="18"/>
      <c r="LD599" s="17"/>
      <c r="LI599" s="14"/>
      <c r="LJ599" s="18"/>
      <c r="LT599" s="17"/>
      <c r="LY599" s="14"/>
      <c r="LZ599" s="18"/>
      <c r="MJ599" s="17"/>
      <c r="MO599" s="14"/>
      <c r="MP599" s="18"/>
      <c r="MZ599" s="17"/>
      <c r="NE599" s="14"/>
      <c r="NF599" s="18"/>
      <c r="NP599" s="17"/>
      <c r="NU599" s="14"/>
      <c r="NV599" s="18"/>
      <c r="OF599" s="17"/>
      <c r="OK599" s="14"/>
      <c r="OL599" s="18"/>
      <c r="OV599" s="17"/>
      <c r="PA599" s="14"/>
      <c r="PB599" s="18"/>
      <c r="PL599" s="17"/>
      <c r="PQ599" s="14"/>
      <c r="PR599" s="18"/>
      <c r="QB599" s="17"/>
      <c r="QG599" s="14"/>
      <c r="QH599" s="18"/>
      <c r="QR599" s="17"/>
      <c r="QW599" s="14"/>
      <c r="QX599" s="18"/>
      <c r="RH599" s="17"/>
      <c r="RM599" s="14"/>
      <c r="RN599" s="18"/>
      <c r="RX599" s="17"/>
      <c r="SC599" s="14"/>
      <c r="SD599" s="18"/>
      <c r="SN599" s="17"/>
      <c r="SS599" s="14"/>
      <c r="ST599" s="18"/>
      <c r="TD599" s="17"/>
      <c r="TI599" s="14"/>
      <c r="TJ599" s="18"/>
      <c r="TT599" s="17"/>
      <c r="TY599" s="14"/>
      <c r="TZ599" s="18"/>
      <c r="UJ599" s="17"/>
      <c r="UO599" s="14"/>
      <c r="UP599" s="18"/>
      <c r="UZ599" s="17"/>
      <c r="VE599" s="14"/>
      <c r="VF599" s="18"/>
      <c r="VP599" s="17"/>
      <c r="VU599" s="14"/>
      <c r="VV599" s="18"/>
      <c r="WF599" s="17"/>
      <c r="WK599" s="14"/>
      <c r="WL599" s="18"/>
      <c r="WV599" s="17"/>
      <c r="XA599" s="14"/>
      <c r="XB599" s="18"/>
      <c r="XL599" s="17"/>
      <c r="XQ599" s="14"/>
      <c r="XR599" s="18"/>
      <c r="YB599" s="17"/>
      <c r="YG599" s="14"/>
      <c r="YH599" s="18"/>
      <c r="YR599" s="17"/>
      <c r="YW599" s="14"/>
      <c r="YX599" s="18"/>
      <c r="ZH599" s="17"/>
      <c r="ZM599" s="14"/>
      <c r="ZN599" s="18"/>
      <c r="ZX599" s="17"/>
      <c r="AAC599" s="14"/>
      <c r="AAD599" s="18"/>
      <c r="AAN599" s="17"/>
      <c r="AAS599" s="14"/>
      <c r="AAT599" s="18"/>
      <c r="ABD599" s="17"/>
      <c r="ABI599" s="14"/>
      <c r="ABJ599" s="18"/>
      <c r="ABT599" s="17"/>
      <c r="ABY599" s="14"/>
      <c r="ABZ599" s="18"/>
      <c r="ACJ599" s="17"/>
      <c r="ACO599" s="14"/>
      <c r="ACP599" s="18"/>
      <c r="ACZ599" s="17"/>
      <c r="ADE599" s="14"/>
      <c r="ADF599" s="18"/>
      <c r="ADP599" s="17"/>
      <c r="ADU599" s="14"/>
      <c r="ADV599" s="18"/>
      <c r="AEF599" s="17"/>
      <c r="AEK599" s="14"/>
      <c r="AEL599" s="18"/>
      <c r="AEV599" s="17"/>
      <c r="AFA599" s="14"/>
      <c r="AFB599" s="18"/>
      <c r="AFL599" s="17"/>
      <c r="AFQ599" s="14"/>
      <c r="AFR599" s="18"/>
      <c r="AGB599" s="17"/>
      <c r="AGG599" s="14"/>
      <c r="AGH599" s="18"/>
      <c r="AGR599" s="17"/>
      <c r="AGW599" s="14"/>
      <c r="AGX599" s="18"/>
      <c r="AHH599" s="17"/>
      <c r="AHM599" s="14"/>
      <c r="AHN599" s="18"/>
      <c r="AHX599" s="17"/>
      <c r="AIC599" s="14"/>
      <c r="AID599" s="18"/>
      <c r="AIN599" s="17"/>
      <c r="AIS599" s="14"/>
      <c r="AIT599" s="18"/>
      <c r="AJD599" s="17"/>
      <c r="AJI599" s="14"/>
      <c r="AJJ599" s="18"/>
      <c r="AJT599" s="17"/>
      <c r="AJY599" s="14"/>
      <c r="AJZ599" s="18"/>
      <c r="AKJ599" s="17"/>
      <c r="AKO599" s="14"/>
      <c r="AKP599" s="18"/>
      <c r="AKZ599" s="17"/>
      <c r="ALE599" s="14"/>
      <c r="ALF599" s="18"/>
      <c r="ALP599" s="17"/>
      <c r="ALU599" s="14"/>
      <c r="ALV599" s="18"/>
      <c r="AMF599" s="17"/>
      <c r="AMK599" s="14"/>
      <c r="AML599" s="18"/>
      <c r="AMV599" s="17"/>
      <c r="ANA599" s="14"/>
      <c r="ANB599" s="18"/>
      <c r="ANL599" s="17"/>
      <c r="ANQ599" s="14"/>
      <c r="ANR599" s="18"/>
      <c r="AOB599" s="17"/>
      <c r="AOG599" s="14"/>
      <c r="AOH599" s="18"/>
      <c r="AOR599" s="17"/>
      <c r="AOW599" s="14"/>
      <c r="AOX599" s="18"/>
      <c r="APH599" s="17"/>
      <c r="APM599" s="14"/>
      <c r="APN599" s="18"/>
      <c r="APX599" s="17"/>
      <c r="AQC599" s="14"/>
      <c r="AQD599" s="18"/>
      <c r="AQN599" s="17"/>
      <c r="AQS599" s="14"/>
      <c r="AQT599" s="18"/>
      <c r="ARD599" s="17"/>
      <c r="ARI599" s="14"/>
      <c r="ARJ599" s="18"/>
      <c r="ART599" s="17"/>
      <c r="ARY599" s="14"/>
      <c r="ARZ599" s="18"/>
      <c r="ASJ599" s="17"/>
      <c r="ASO599" s="14"/>
      <c r="ASP599" s="18"/>
      <c r="ASZ599" s="17"/>
      <c r="ATE599" s="14"/>
      <c r="ATF599" s="18"/>
      <c r="ATP599" s="17"/>
      <c r="ATU599" s="14"/>
      <c r="ATV599" s="18"/>
      <c r="AUF599" s="17"/>
      <c r="AUK599" s="14"/>
      <c r="AUL599" s="18"/>
      <c r="AUV599" s="17"/>
      <c r="AVA599" s="14"/>
      <c r="AVB599" s="18"/>
      <c r="AVL599" s="17"/>
      <c r="AVQ599" s="14"/>
      <c r="AVR599" s="18"/>
      <c r="AWB599" s="17"/>
      <c r="AWG599" s="14"/>
      <c r="AWH599" s="18"/>
      <c r="AWR599" s="17"/>
      <c r="AWW599" s="14"/>
      <c r="AWX599" s="18"/>
      <c r="AXH599" s="17"/>
      <c r="AXM599" s="14"/>
      <c r="AXN599" s="18"/>
      <c r="AXX599" s="17"/>
      <c r="AYC599" s="14"/>
      <c r="AYD599" s="18"/>
      <c r="AYN599" s="17"/>
      <c r="AYS599" s="14"/>
      <c r="AYT599" s="18"/>
      <c r="AZD599" s="17"/>
      <c r="AZI599" s="14"/>
      <c r="AZJ599" s="18"/>
      <c r="AZT599" s="17"/>
      <c r="AZY599" s="14"/>
      <c r="AZZ599" s="18"/>
      <c r="BAJ599" s="17"/>
      <c r="BAO599" s="14"/>
      <c r="BAP599" s="18"/>
      <c r="BAZ599" s="17"/>
      <c r="BBE599" s="14"/>
      <c r="BBF599" s="18"/>
      <c r="BBP599" s="17"/>
      <c r="BBU599" s="14"/>
      <c r="BBV599" s="18"/>
      <c r="BCF599" s="17"/>
      <c r="BCK599" s="14"/>
      <c r="BCL599" s="18"/>
      <c r="BCV599" s="17"/>
      <c r="BDA599" s="14"/>
      <c r="BDB599" s="18"/>
      <c r="BDL599" s="17"/>
      <c r="BDQ599" s="14"/>
      <c r="BDR599" s="18"/>
      <c r="BEB599" s="17"/>
      <c r="BEG599" s="14"/>
      <c r="BEH599" s="18"/>
      <c r="BER599" s="17"/>
      <c r="BEW599" s="14"/>
      <c r="BEX599" s="18"/>
      <c r="BFH599" s="17"/>
      <c r="BFM599" s="14"/>
      <c r="BFN599" s="18"/>
      <c r="BFX599" s="17"/>
      <c r="BGC599" s="14"/>
      <c r="BGD599" s="18"/>
      <c r="BGN599" s="17"/>
      <c r="BGS599" s="14"/>
      <c r="BGT599" s="18"/>
      <c r="BHD599" s="17"/>
      <c r="BHI599" s="14"/>
      <c r="BHJ599" s="18"/>
      <c r="BHT599" s="17"/>
      <c r="BHY599" s="14"/>
      <c r="BHZ599" s="18"/>
      <c r="BIJ599" s="17"/>
      <c r="BIO599" s="14"/>
      <c r="BIP599" s="18"/>
      <c r="BIZ599" s="17"/>
      <c r="BJE599" s="14"/>
      <c r="BJF599" s="18"/>
      <c r="BJP599" s="17"/>
      <c r="BJU599" s="14"/>
      <c r="BJV599" s="18"/>
      <c r="BKF599" s="17"/>
      <c r="BKK599" s="14"/>
      <c r="BKL599" s="18"/>
      <c r="BKV599" s="17"/>
      <c r="BLA599" s="14"/>
      <c r="BLB599" s="18"/>
      <c r="BLL599" s="17"/>
      <c r="BLQ599" s="14"/>
      <c r="BLR599" s="18"/>
      <c r="BMB599" s="17"/>
      <c r="BMG599" s="14"/>
      <c r="BMH599" s="18"/>
      <c r="BMR599" s="17"/>
      <c r="BMW599" s="14"/>
      <c r="BMX599" s="18"/>
      <c r="BNH599" s="17"/>
      <c r="BNM599" s="14"/>
      <c r="BNN599" s="18"/>
      <c r="BNX599" s="17"/>
      <c r="BOC599" s="14"/>
      <c r="BOD599" s="18"/>
      <c r="BON599" s="17"/>
      <c r="BOS599" s="14"/>
      <c r="BOT599" s="18"/>
      <c r="BPD599" s="17"/>
      <c r="BPI599" s="14"/>
      <c r="BPJ599" s="18"/>
      <c r="BPT599" s="17"/>
      <c r="BPY599" s="14"/>
      <c r="BPZ599" s="18"/>
      <c r="BQJ599" s="17"/>
      <c r="BQO599" s="14"/>
      <c r="BQP599" s="18"/>
      <c r="BQZ599" s="17"/>
      <c r="BRE599" s="14"/>
      <c r="BRF599" s="18"/>
      <c r="BRP599" s="17"/>
      <c r="BRU599" s="14"/>
      <c r="BRV599" s="18"/>
      <c r="BSF599" s="17"/>
      <c r="BSK599" s="14"/>
      <c r="BSL599" s="18"/>
      <c r="BSV599" s="17"/>
      <c r="BTA599" s="14"/>
      <c r="BTB599" s="18"/>
      <c r="BTL599" s="17"/>
      <c r="BTQ599" s="14"/>
      <c r="BTR599" s="18"/>
      <c r="BUB599" s="17"/>
      <c r="BUG599" s="14"/>
      <c r="BUH599" s="18"/>
      <c r="BUR599" s="17"/>
      <c r="BUW599" s="14"/>
      <c r="BUX599" s="18"/>
      <c r="BVH599" s="17"/>
      <c r="BVM599" s="14"/>
      <c r="BVN599" s="18"/>
      <c r="BVX599" s="17"/>
      <c r="BWC599" s="14"/>
      <c r="BWD599" s="18"/>
      <c r="BWN599" s="17"/>
      <c r="BWS599" s="14"/>
      <c r="BWT599" s="18"/>
      <c r="BXD599" s="17"/>
      <c r="BXI599" s="14"/>
      <c r="BXJ599" s="18"/>
      <c r="BXT599" s="17"/>
      <c r="BXY599" s="14"/>
      <c r="BXZ599" s="18"/>
      <c r="BYJ599" s="17"/>
      <c r="BYO599" s="14"/>
      <c r="BYP599" s="18"/>
      <c r="BYZ599" s="17"/>
      <c r="BZE599" s="14"/>
      <c r="BZF599" s="18"/>
      <c r="BZP599" s="17"/>
      <c r="BZU599" s="14"/>
      <c r="BZV599" s="18"/>
      <c r="CAF599" s="17"/>
      <c r="CAK599" s="14"/>
      <c r="CAL599" s="18"/>
      <c r="CAV599" s="17"/>
      <c r="CBA599" s="14"/>
      <c r="CBB599" s="18"/>
      <c r="CBL599" s="17"/>
      <c r="CBQ599" s="14"/>
      <c r="CBR599" s="18"/>
      <c r="CCB599" s="17"/>
      <c r="CCG599" s="14"/>
      <c r="CCH599" s="18"/>
      <c r="CCR599" s="17"/>
      <c r="CCW599" s="14"/>
      <c r="CCX599" s="18"/>
      <c r="CDH599" s="17"/>
      <c r="CDM599" s="14"/>
      <c r="CDN599" s="18"/>
      <c r="CDX599" s="17"/>
      <c r="CEC599" s="14"/>
      <c r="CED599" s="18"/>
      <c r="CEN599" s="17"/>
      <c r="CES599" s="14"/>
      <c r="CET599" s="18"/>
      <c r="CFD599" s="17"/>
      <c r="CFI599" s="14"/>
      <c r="CFJ599" s="18"/>
      <c r="CFT599" s="17"/>
      <c r="CFY599" s="14"/>
      <c r="CFZ599" s="18"/>
      <c r="CGJ599" s="17"/>
      <c r="CGO599" s="14"/>
      <c r="CGP599" s="18"/>
      <c r="CGZ599" s="17"/>
      <c r="CHE599" s="14"/>
      <c r="CHF599" s="18"/>
      <c r="CHP599" s="17"/>
      <c r="CHU599" s="14"/>
      <c r="CHV599" s="18"/>
      <c r="CIF599" s="17"/>
      <c r="CIK599" s="14"/>
      <c r="CIL599" s="18"/>
      <c r="CIV599" s="17"/>
      <c r="CJA599" s="14"/>
      <c r="CJB599" s="18"/>
      <c r="CJL599" s="17"/>
      <c r="CJQ599" s="14"/>
      <c r="CJR599" s="18"/>
      <c r="CKB599" s="17"/>
      <c r="CKG599" s="14"/>
      <c r="CKH599" s="18"/>
      <c r="CKR599" s="17"/>
      <c r="CKW599" s="14"/>
      <c r="CKX599" s="18"/>
      <c r="CLH599" s="17"/>
      <c r="CLM599" s="14"/>
      <c r="CLN599" s="18"/>
      <c r="CLX599" s="17"/>
      <c r="CMC599" s="14"/>
      <c r="CMD599" s="18"/>
      <c r="CMN599" s="17"/>
      <c r="CMS599" s="14"/>
      <c r="CMT599" s="18"/>
      <c r="CND599" s="17"/>
      <c r="CNI599" s="14"/>
      <c r="CNJ599" s="18"/>
      <c r="CNT599" s="17"/>
      <c r="CNY599" s="14"/>
      <c r="CNZ599" s="18"/>
      <c r="COJ599" s="17"/>
      <c r="COO599" s="14"/>
      <c r="COP599" s="18"/>
      <c r="COZ599" s="17"/>
      <c r="CPE599" s="14"/>
      <c r="CPF599" s="18"/>
      <c r="CPP599" s="17"/>
      <c r="CPU599" s="14"/>
      <c r="CPV599" s="18"/>
      <c r="CQF599" s="17"/>
      <c r="CQK599" s="14"/>
      <c r="CQL599" s="18"/>
      <c r="CQV599" s="17"/>
      <c r="CRA599" s="14"/>
      <c r="CRB599" s="18"/>
      <c r="CRL599" s="17"/>
      <c r="CRQ599" s="14"/>
      <c r="CRR599" s="18"/>
      <c r="CSB599" s="17"/>
      <c r="CSG599" s="14"/>
      <c r="CSH599" s="18"/>
      <c r="CSR599" s="17"/>
      <c r="CSW599" s="14"/>
      <c r="CSX599" s="18"/>
      <c r="CTH599" s="17"/>
      <c r="CTM599" s="14"/>
      <c r="CTN599" s="18"/>
      <c r="CTX599" s="17"/>
      <c r="CUC599" s="14"/>
      <c r="CUD599" s="18"/>
      <c r="CUN599" s="17"/>
      <c r="CUS599" s="14"/>
      <c r="CUT599" s="18"/>
      <c r="CVD599" s="17"/>
      <c r="CVI599" s="14"/>
      <c r="CVJ599" s="18"/>
      <c r="CVT599" s="17"/>
      <c r="CVY599" s="14"/>
      <c r="CVZ599" s="18"/>
      <c r="CWJ599" s="17"/>
      <c r="CWO599" s="14"/>
      <c r="CWP599" s="18"/>
      <c r="CWZ599" s="17"/>
      <c r="CXE599" s="14"/>
      <c r="CXF599" s="18"/>
      <c r="CXP599" s="17"/>
      <c r="CXU599" s="14"/>
      <c r="CXV599" s="18"/>
      <c r="CYF599" s="17"/>
      <c r="CYK599" s="14"/>
      <c r="CYL599" s="18"/>
      <c r="CYV599" s="17"/>
      <c r="CZA599" s="14"/>
      <c r="CZB599" s="18"/>
      <c r="CZL599" s="17"/>
      <c r="CZQ599" s="14"/>
      <c r="CZR599" s="18"/>
      <c r="DAB599" s="17"/>
      <c r="DAG599" s="14"/>
      <c r="DAH599" s="18"/>
      <c r="DAR599" s="17"/>
      <c r="DAW599" s="14"/>
      <c r="DAX599" s="18"/>
      <c r="DBH599" s="17"/>
      <c r="DBM599" s="14"/>
      <c r="DBN599" s="18"/>
      <c r="DBX599" s="17"/>
      <c r="DCC599" s="14"/>
      <c r="DCD599" s="18"/>
      <c r="DCN599" s="17"/>
      <c r="DCS599" s="14"/>
      <c r="DCT599" s="18"/>
      <c r="DDD599" s="17"/>
      <c r="DDI599" s="14"/>
      <c r="DDJ599" s="18"/>
      <c r="DDT599" s="17"/>
      <c r="DDY599" s="14"/>
      <c r="DDZ599" s="18"/>
      <c r="DEJ599" s="17"/>
      <c r="DEO599" s="14"/>
      <c r="DEP599" s="18"/>
      <c r="DEZ599" s="17"/>
      <c r="DFE599" s="14"/>
      <c r="DFF599" s="18"/>
      <c r="DFP599" s="17"/>
      <c r="DFU599" s="14"/>
      <c r="DFV599" s="18"/>
      <c r="DGF599" s="17"/>
      <c r="DGK599" s="14"/>
      <c r="DGL599" s="18"/>
      <c r="DGV599" s="17"/>
      <c r="DHA599" s="14"/>
      <c r="DHB599" s="18"/>
      <c r="DHL599" s="17"/>
      <c r="DHQ599" s="14"/>
      <c r="DHR599" s="18"/>
      <c r="DIB599" s="17"/>
      <c r="DIG599" s="14"/>
      <c r="DIH599" s="18"/>
      <c r="DIR599" s="17"/>
      <c r="DIW599" s="14"/>
      <c r="DIX599" s="18"/>
      <c r="DJH599" s="17"/>
      <c r="DJM599" s="14"/>
      <c r="DJN599" s="18"/>
      <c r="DJX599" s="17"/>
      <c r="DKC599" s="14"/>
      <c r="DKD599" s="18"/>
      <c r="DKN599" s="17"/>
      <c r="DKS599" s="14"/>
      <c r="DKT599" s="18"/>
      <c r="DLD599" s="17"/>
      <c r="DLI599" s="14"/>
      <c r="DLJ599" s="18"/>
      <c r="DLT599" s="17"/>
      <c r="DLY599" s="14"/>
      <c r="DLZ599" s="18"/>
      <c r="DMJ599" s="17"/>
      <c r="DMO599" s="14"/>
      <c r="DMP599" s="18"/>
      <c r="DMZ599" s="17"/>
      <c r="DNE599" s="14"/>
      <c r="DNF599" s="18"/>
      <c r="DNP599" s="17"/>
      <c r="DNU599" s="14"/>
      <c r="DNV599" s="18"/>
      <c r="DOF599" s="17"/>
      <c r="DOK599" s="14"/>
      <c r="DOL599" s="18"/>
      <c r="DOV599" s="17"/>
      <c r="DPA599" s="14"/>
      <c r="DPB599" s="18"/>
      <c r="DPL599" s="17"/>
      <c r="DPQ599" s="14"/>
      <c r="DPR599" s="18"/>
      <c r="DQB599" s="17"/>
      <c r="DQG599" s="14"/>
      <c r="DQH599" s="18"/>
      <c r="DQR599" s="17"/>
      <c r="DQW599" s="14"/>
      <c r="DQX599" s="18"/>
      <c r="DRH599" s="17"/>
      <c r="DRM599" s="14"/>
      <c r="DRN599" s="18"/>
      <c r="DRX599" s="17"/>
      <c r="DSC599" s="14"/>
      <c r="DSD599" s="18"/>
      <c r="DSN599" s="17"/>
      <c r="DSS599" s="14"/>
      <c r="DST599" s="18"/>
      <c r="DTD599" s="17"/>
      <c r="DTI599" s="14"/>
      <c r="DTJ599" s="18"/>
      <c r="DTT599" s="17"/>
      <c r="DTY599" s="14"/>
      <c r="DTZ599" s="18"/>
      <c r="DUJ599" s="17"/>
      <c r="DUO599" s="14"/>
      <c r="DUP599" s="18"/>
      <c r="DUZ599" s="17"/>
      <c r="DVE599" s="14"/>
      <c r="DVF599" s="18"/>
      <c r="DVP599" s="17"/>
      <c r="DVU599" s="14"/>
      <c r="DVV599" s="18"/>
      <c r="DWF599" s="17"/>
      <c r="DWK599" s="14"/>
      <c r="DWL599" s="18"/>
      <c r="DWV599" s="17"/>
      <c r="DXA599" s="14"/>
      <c r="DXB599" s="18"/>
      <c r="DXL599" s="17"/>
      <c r="DXQ599" s="14"/>
      <c r="DXR599" s="18"/>
      <c r="DYB599" s="17"/>
      <c r="DYG599" s="14"/>
      <c r="DYH599" s="18"/>
      <c r="DYR599" s="17"/>
      <c r="DYW599" s="14"/>
      <c r="DYX599" s="18"/>
      <c r="DZH599" s="17"/>
      <c r="DZM599" s="14"/>
      <c r="DZN599" s="18"/>
      <c r="DZX599" s="17"/>
      <c r="EAC599" s="14"/>
      <c r="EAD599" s="18"/>
      <c r="EAN599" s="17"/>
      <c r="EAS599" s="14"/>
      <c r="EAT599" s="18"/>
      <c r="EBD599" s="17"/>
      <c r="EBI599" s="14"/>
      <c r="EBJ599" s="18"/>
      <c r="EBT599" s="17"/>
      <c r="EBY599" s="14"/>
      <c r="EBZ599" s="18"/>
      <c r="ECJ599" s="17"/>
      <c r="ECO599" s="14"/>
      <c r="ECP599" s="18"/>
      <c r="ECZ599" s="17"/>
      <c r="EDE599" s="14"/>
      <c r="EDF599" s="18"/>
      <c r="EDP599" s="17"/>
      <c r="EDU599" s="14"/>
      <c r="EDV599" s="18"/>
      <c r="EEF599" s="17"/>
      <c r="EEK599" s="14"/>
      <c r="EEL599" s="18"/>
      <c r="EEV599" s="17"/>
      <c r="EFA599" s="14"/>
      <c r="EFB599" s="18"/>
      <c r="EFL599" s="17"/>
      <c r="EFQ599" s="14"/>
      <c r="EFR599" s="18"/>
      <c r="EGB599" s="17"/>
      <c r="EGG599" s="14"/>
      <c r="EGH599" s="18"/>
      <c r="EGR599" s="17"/>
      <c r="EGW599" s="14"/>
      <c r="EGX599" s="18"/>
      <c r="EHH599" s="17"/>
      <c r="EHM599" s="14"/>
      <c r="EHN599" s="18"/>
      <c r="EHX599" s="17"/>
      <c r="EIC599" s="14"/>
      <c r="EID599" s="18"/>
      <c r="EIN599" s="17"/>
      <c r="EIS599" s="14"/>
      <c r="EIT599" s="18"/>
      <c r="EJD599" s="17"/>
      <c r="EJI599" s="14"/>
      <c r="EJJ599" s="18"/>
      <c r="EJT599" s="17"/>
      <c r="EJY599" s="14"/>
      <c r="EJZ599" s="18"/>
      <c r="EKJ599" s="17"/>
      <c r="EKO599" s="14"/>
      <c r="EKP599" s="18"/>
      <c r="EKZ599" s="17"/>
      <c r="ELE599" s="14"/>
      <c r="ELF599" s="18"/>
      <c r="ELP599" s="17"/>
      <c r="ELU599" s="14"/>
      <c r="ELV599" s="18"/>
      <c r="EMF599" s="17"/>
      <c r="EMK599" s="14"/>
      <c r="EML599" s="18"/>
      <c r="EMV599" s="17"/>
      <c r="ENA599" s="14"/>
      <c r="ENB599" s="18"/>
      <c r="ENL599" s="17"/>
      <c r="ENQ599" s="14"/>
      <c r="ENR599" s="18"/>
      <c r="EOB599" s="17"/>
      <c r="EOG599" s="14"/>
      <c r="EOH599" s="18"/>
      <c r="EOR599" s="17"/>
      <c r="EOW599" s="14"/>
      <c r="EOX599" s="18"/>
      <c r="EPH599" s="17"/>
      <c r="EPM599" s="14"/>
      <c r="EPN599" s="18"/>
      <c r="EPX599" s="17"/>
      <c r="EQC599" s="14"/>
      <c r="EQD599" s="18"/>
      <c r="EQN599" s="17"/>
      <c r="EQS599" s="14"/>
      <c r="EQT599" s="18"/>
      <c r="ERD599" s="17"/>
      <c r="ERI599" s="14"/>
      <c r="ERJ599" s="18"/>
      <c r="ERT599" s="17"/>
      <c r="ERY599" s="14"/>
      <c r="ERZ599" s="18"/>
      <c r="ESJ599" s="17"/>
      <c r="ESO599" s="14"/>
      <c r="ESP599" s="18"/>
      <c r="ESZ599" s="17"/>
      <c r="ETE599" s="14"/>
      <c r="ETF599" s="18"/>
      <c r="ETP599" s="17"/>
      <c r="ETU599" s="14"/>
      <c r="ETV599" s="18"/>
      <c r="EUF599" s="17"/>
      <c r="EUK599" s="14"/>
      <c r="EUL599" s="18"/>
      <c r="EUV599" s="17"/>
      <c r="EVA599" s="14"/>
      <c r="EVB599" s="18"/>
      <c r="EVL599" s="17"/>
      <c r="EVQ599" s="14"/>
      <c r="EVR599" s="18"/>
      <c r="EWB599" s="17"/>
      <c r="EWG599" s="14"/>
      <c r="EWH599" s="18"/>
      <c r="EWR599" s="17"/>
      <c r="EWW599" s="14"/>
      <c r="EWX599" s="18"/>
      <c r="EXH599" s="17"/>
      <c r="EXM599" s="14"/>
      <c r="EXN599" s="18"/>
      <c r="EXX599" s="17"/>
      <c r="EYC599" s="14"/>
      <c r="EYD599" s="18"/>
      <c r="EYN599" s="17"/>
      <c r="EYS599" s="14"/>
      <c r="EYT599" s="18"/>
      <c r="EZD599" s="17"/>
      <c r="EZI599" s="14"/>
      <c r="EZJ599" s="18"/>
      <c r="EZT599" s="17"/>
      <c r="EZY599" s="14"/>
      <c r="EZZ599" s="18"/>
      <c r="FAJ599" s="17"/>
      <c r="FAO599" s="14"/>
      <c r="FAP599" s="18"/>
      <c r="FAZ599" s="17"/>
      <c r="FBE599" s="14"/>
      <c r="FBF599" s="18"/>
      <c r="FBP599" s="17"/>
      <c r="FBU599" s="14"/>
      <c r="FBV599" s="18"/>
      <c r="FCF599" s="17"/>
      <c r="FCK599" s="14"/>
      <c r="FCL599" s="18"/>
      <c r="FCV599" s="17"/>
      <c r="FDA599" s="14"/>
      <c r="FDB599" s="18"/>
      <c r="FDL599" s="17"/>
      <c r="FDQ599" s="14"/>
      <c r="FDR599" s="18"/>
      <c r="FEB599" s="17"/>
      <c r="FEG599" s="14"/>
      <c r="FEH599" s="18"/>
      <c r="FER599" s="17"/>
      <c r="FEW599" s="14"/>
      <c r="FEX599" s="18"/>
      <c r="FFH599" s="17"/>
      <c r="FFM599" s="14"/>
      <c r="FFN599" s="18"/>
      <c r="FFX599" s="17"/>
      <c r="FGC599" s="14"/>
      <c r="FGD599" s="18"/>
      <c r="FGN599" s="17"/>
      <c r="FGS599" s="14"/>
      <c r="FGT599" s="18"/>
      <c r="FHD599" s="17"/>
      <c r="FHI599" s="14"/>
      <c r="FHJ599" s="18"/>
      <c r="FHT599" s="17"/>
      <c r="FHY599" s="14"/>
      <c r="FHZ599" s="18"/>
      <c r="FIJ599" s="17"/>
      <c r="FIO599" s="14"/>
      <c r="FIP599" s="18"/>
      <c r="FIZ599" s="17"/>
      <c r="FJE599" s="14"/>
      <c r="FJF599" s="18"/>
      <c r="FJP599" s="17"/>
      <c r="FJU599" s="14"/>
      <c r="FJV599" s="18"/>
      <c r="FKF599" s="17"/>
      <c r="FKK599" s="14"/>
      <c r="FKL599" s="18"/>
      <c r="FKV599" s="17"/>
      <c r="FLA599" s="14"/>
      <c r="FLB599" s="18"/>
      <c r="FLL599" s="17"/>
      <c r="FLQ599" s="14"/>
      <c r="FLR599" s="18"/>
      <c r="FMB599" s="17"/>
      <c r="FMG599" s="14"/>
      <c r="FMH599" s="18"/>
      <c r="FMR599" s="17"/>
      <c r="FMW599" s="14"/>
      <c r="FMX599" s="18"/>
      <c r="FNH599" s="17"/>
      <c r="FNM599" s="14"/>
      <c r="FNN599" s="18"/>
      <c r="FNX599" s="17"/>
      <c r="FOC599" s="14"/>
      <c r="FOD599" s="18"/>
      <c r="FON599" s="17"/>
      <c r="FOS599" s="14"/>
      <c r="FOT599" s="18"/>
      <c r="FPD599" s="17"/>
      <c r="FPI599" s="14"/>
      <c r="FPJ599" s="18"/>
      <c r="FPT599" s="17"/>
      <c r="FPY599" s="14"/>
      <c r="FPZ599" s="18"/>
      <c r="FQJ599" s="17"/>
      <c r="FQO599" s="14"/>
      <c r="FQP599" s="18"/>
      <c r="FQZ599" s="17"/>
      <c r="FRE599" s="14"/>
      <c r="FRF599" s="18"/>
      <c r="FRP599" s="17"/>
      <c r="FRU599" s="14"/>
      <c r="FRV599" s="18"/>
      <c r="FSF599" s="17"/>
      <c r="FSK599" s="14"/>
      <c r="FSL599" s="18"/>
      <c r="FSV599" s="17"/>
      <c r="FTA599" s="14"/>
      <c r="FTB599" s="18"/>
      <c r="FTL599" s="17"/>
      <c r="FTQ599" s="14"/>
      <c r="FTR599" s="18"/>
      <c r="FUB599" s="17"/>
      <c r="FUG599" s="14"/>
      <c r="FUH599" s="18"/>
      <c r="FUR599" s="17"/>
      <c r="FUW599" s="14"/>
      <c r="FUX599" s="18"/>
      <c r="FVH599" s="17"/>
      <c r="FVM599" s="14"/>
      <c r="FVN599" s="18"/>
      <c r="FVX599" s="17"/>
      <c r="FWC599" s="14"/>
      <c r="FWD599" s="18"/>
      <c r="FWN599" s="17"/>
      <c r="FWS599" s="14"/>
      <c r="FWT599" s="18"/>
      <c r="FXD599" s="17"/>
      <c r="FXI599" s="14"/>
      <c r="FXJ599" s="18"/>
      <c r="FXT599" s="17"/>
      <c r="FXY599" s="14"/>
      <c r="FXZ599" s="18"/>
      <c r="FYJ599" s="17"/>
      <c r="FYO599" s="14"/>
      <c r="FYP599" s="18"/>
      <c r="FYZ599" s="17"/>
      <c r="FZE599" s="14"/>
      <c r="FZF599" s="18"/>
      <c r="FZP599" s="17"/>
      <c r="FZU599" s="14"/>
      <c r="FZV599" s="18"/>
      <c r="GAF599" s="17"/>
      <c r="GAK599" s="14"/>
      <c r="GAL599" s="18"/>
      <c r="GAV599" s="17"/>
      <c r="GBA599" s="14"/>
      <c r="GBB599" s="18"/>
      <c r="GBL599" s="17"/>
      <c r="GBQ599" s="14"/>
      <c r="GBR599" s="18"/>
      <c r="GCB599" s="17"/>
      <c r="GCG599" s="14"/>
      <c r="GCH599" s="18"/>
      <c r="GCR599" s="17"/>
      <c r="GCW599" s="14"/>
      <c r="GCX599" s="18"/>
      <c r="GDH599" s="17"/>
      <c r="GDM599" s="14"/>
      <c r="GDN599" s="18"/>
      <c r="GDX599" s="17"/>
      <c r="GEC599" s="14"/>
      <c r="GED599" s="18"/>
      <c r="GEN599" s="17"/>
      <c r="GES599" s="14"/>
      <c r="GET599" s="18"/>
      <c r="GFD599" s="17"/>
      <c r="GFI599" s="14"/>
      <c r="GFJ599" s="18"/>
      <c r="GFT599" s="17"/>
      <c r="GFY599" s="14"/>
      <c r="GFZ599" s="18"/>
      <c r="GGJ599" s="17"/>
      <c r="GGO599" s="14"/>
      <c r="GGP599" s="18"/>
      <c r="GGZ599" s="17"/>
      <c r="GHE599" s="14"/>
      <c r="GHF599" s="18"/>
      <c r="GHP599" s="17"/>
      <c r="GHU599" s="14"/>
      <c r="GHV599" s="18"/>
      <c r="GIF599" s="17"/>
      <c r="GIK599" s="14"/>
      <c r="GIL599" s="18"/>
      <c r="GIV599" s="17"/>
      <c r="GJA599" s="14"/>
      <c r="GJB599" s="18"/>
      <c r="GJL599" s="17"/>
      <c r="GJQ599" s="14"/>
      <c r="GJR599" s="18"/>
      <c r="GKB599" s="17"/>
      <c r="GKG599" s="14"/>
      <c r="GKH599" s="18"/>
      <c r="GKR599" s="17"/>
      <c r="GKW599" s="14"/>
      <c r="GKX599" s="18"/>
      <c r="GLH599" s="17"/>
      <c r="GLM599" s="14"/>
      <c r="GLN599" s="18"/>
      <c r="GLX599" s="17"/>
      <c r="GMC599" s="14"/>
      <c r="GMD599" s="18"/>
      <c r="GMN599" s="17"/>
      <c r="GMS599" s="14"/>
      <c r="GMT599" s="18"/>
      <c r="GND599" s="17"/>
      <c r="GNI599" s="14"/>
      <c r="GNJ599" s="18"/>
      <c r="GNT599" s="17"/>
      <c r="GNY599" s="14"/>
      <c r="GNZ599" s="18"/>
      <c r="GOJ599" s="17"/>
      <c r="GOO599" s="14"/>
      <c r="GOP599" s="18"/>
      <c r="GOZ599" s="17"/>
      <c r="GPE599" s="14"/>
      <c r="GPF599" s="18"/>
      <c r="GPP599" s="17"/>
      <c r="GPU599" s="14"/>
      <c r="GPV599" s="18"/>
      <c r="GQF599" s="17"/>
      <c r="GQK599" s="14"/>
      <c r="GQL599" s="18"/>
      <c r="GQV599" s="17"/>
      <c r="GRA599" s="14"/>
      <c r="GRB599" s="18"/>
      <c r="GRL599" s="17"/>
      <c r="GRQ599" s="14"/>
      <c r="GRR599" s="18"/>
      <c r="GSB599" s="17"/>
      <c r="GSG599" s="14"/>
      <c r="GSH599" s="18"/>
      <c r="GSR599" s="17"/>
      <c r="GSW599" s="14"/>
      <c r="GSX599" s="18"/>
      <c r="GTH599" s="17"/>
      <c r="GTM599" s="14"/>
      <c r="GTN599" s="18"/>
      <c r="GTX599" s="17"/>
      <c r="GUC599" s="14"/>
      <c r="GUD599" s="18"/>
      <c r="GUN599" s="17"/>
      <c r="GUS599" s="14"/>
      <c r="GUT599" s="18"/>
      <c r="GVD599" s="17"/>
      <c r="GVI599" s="14"/>
      <c r="GVJ599" s="18"/>
      <c r="GVT599" s="17"/>
      <c r="GVY599" s="14"/>
      <c r="GVZ599" s="18"/>
      <c r="GWJ599" s="17"/>
      <c r="GWO599" s="14"/>
      <c r="GWP599" s="18"/>
      <c r="GWZ599" s="17"/>
      <c r="GXE599" s="14"/>
      <c r="GXF599" s="18"/>
      <c r="GXP599" s="17"/>
      <c r="GXU599" s="14"/>
      <c r="GXV599" s="18"/>
      <c r="GYF599" s="17"/>
      <c r="GYK599" s="14"/>
      <c r="GYL599" s="18"/>
      <c r="GYV599" s="17"/>
      <c r="GZA599" s="14"/>
      <c r="GZB599" s="18"/>
      <c r="GZL599" s="17"/>
      <c r="GZQ599" s="14"/>
      <c r="GZR599" s="18"/>
      <c r="HAB599" s="17"/>
      <c r="HAG599" s="14"/>
      <c r="HAH599" s="18"/>
      <c r="HAR599" s="17"/>
      <c r="HAW599" s="14"/>
      <c r="HAX599" s="18"/>
      <c r="HBH599" s="17"/>
      <c r="HBM599" s="14"/>
      <c r="HBN599" s="18"/>
      <c r="HBX599" s="17"/>
      <c r="HCC599" s="14"/>
      <c r="HCD599" s="18"/>
      <c r="HCN599" s="17"/>
      <c r="HCS599" s="14"/>
      <c r="HCT599" s="18"/>
      <c r="HDD599" s="17"/>
      <c r="HDI599" s="14"/>
      <c r="HDJ599" s="18"/>
      <c r="HDT599" s="17"/>
      <c r="HDY599" s="14"/>
      <c r="HDZ599" s="18"/>
      <c r="HEJ599" s="17"/>
      <c r="HEO599" s="14"/>
      <c r="HEP599" s="18"/>
      <c r="HEZ599" s="17"/>
      <c r="HFE599" s="14"/>
      <c r="HFF599" s="18"/>
      <c r="HFP599" s="17"/>
      <c r="HFU599" s="14"/>
      <c r="HFV599" s="18"/>
      <c r="HGF599" s="17"/>
      <c r="HGK599" s="14"/>
      <c r="HGL599" s="18"/>
      <c r="HGV599" s="17"/>
      <c r="HHA599" s="14"/>
      <c r="HHB599" s="18"/>
      <c r="HHL599" s="17"/>
      <c r="HHQ599" s="14"/>
      <c r="HHR599" s="18"/>
      <c r="HIB599" s="17"/>
      <c r="HIG599" s="14"/>
      <c r="HIH599" s="18"/>
      <c r="HIR599" s="17"/>
      <c r="HIW599" s="14"/>
      <c r="HIX599" s="18"/>
      <c r="HJH599" s="17"/>
      <c r="HJM599" s="14"/>
      <c r="HJN599" s="18"/>
      <c r="HJX599" s="17"/>
      <c r="HKC599" s="14"/>
      <c r="HKD599" s="18"/>
      <c r="HKN599" s="17"/>
      <c r="HKS599" s="14"/>
      <c r="HKT599" s="18"/>
      <c r="HLD599" s="17"/>
      <c r="HLI599" s="14"/>
      <c r="HLJ599" s="18"/>
      <c r="HLT599" s="17"/>
      <c r="HLY599" s="14"/>
      <c r="HLZ599" s="18"/>
      <c r="HMJ599" s="17"/>
      <c r="HMO599" s="14"/>
      <c r="HMP599" s="18"/>
      <c r="HMZ599" s="17"/>
      <c r="HNE599" s="14"/>
      <c r="HNF599" s="18"/>
      <c r="HNP599" s="17"/>
      <c r="HNU599" s="14"/>
      <c r="HNV599" s="18"/>
      <c r="HOF599" s="17"/>
      <c r="HOK599" s="14"/>
      <c r="HOL599" s="18"/>
      <c r="HOV599" s="17"/>
      <c r="HPA599" s="14"/>
      <c r="HPB599" s="18"/>
      <c r="HPL599" s="17"/>
      <c r="HPQ599" s="14"/>
      <c r="HPR599" s="18"/>
      <c r="HQB599" s="17"/>
      <c r="HQG599" s="14"/>
      <c r="HQH599" s="18"/>
      <c r="HQR599" s="17"/>
      <c r="HQW599" s="14"/>
      <c r="HQX599" s="18"/>
      <c r="HRH599" s="17"/>
      <c r="HRM599" s="14"/>
      <c r="HRN599" s="18"/>
      <c r="HRX599" s="17"/>
      <c r="HSC599" s="14"/>
      <c r="HSD599" s="18"/>
      <c r="HSN599" s="17"/>
      <c r="HSS599" s="14"/>
      <c r="HST599" s="18"/>
      <c r="HTD599" s="17"/>
      <c r="HTI599" s="14"/>
      <c r="HTJ599" s="18"/>
      <c r="HTT599" s="17"/>
      <c r="HTY599" s="14"/>
      <c r="HTZ599" s="18"/>
      <c r="HUJ599" s="17"/>
      <c r="HUO599" s="14"/>
      <c r="HUP599" s="18"/>
      <c r="HUZ599" s="17"/>
      <c r="HVE599" s="14"/>
      <c r="HVF599" s="18"/>
      <c r="HVP599" s="17"/>
      <c r="HVU599" s="14"/>
      <c r="HVV599" s="18"/>
      <c r="HWF599" s="17"/>
      <c r="HWK599" s="14"/>
      <c r="HWL599" s="18"/>
      <c r="HWV599" s="17"/>
      <c r="HXA599" s="14"/>
      <c r="HXB599" s="18"/>
      <c r="HXL599" s="17"/>
      <c r="HXQ599" s="14"/>
      <c r="HXR599" s="18"/>
      <c r="HYB599" s="17"/>
      <c r="HYG599" s="14"/>
      <c r="HYH599" s="18"/>
      <c r="HYR599" s="17"/>
      <c r="HYW599" s="14"/>
      <c r="HYX599" s="18"/>
      <c r="HZH599" s="17"/>
      <c r="HZM599" s="14"/>
      <c r="HZN599" s="18"/>
      <c r="HZX599" s="17"/>
      <c r="IAC599" s="14"/>
      <c r="IAD599" s="18"/>
      <c r="IAN599" s="17"/>
      <c r="IAS599" s="14"/>
      <c r="IAT599" s="18"/>
      <c r="IBD599" s="17"/>
      <c r="IBI599" s="14"/>
      <c r="IBJ599" s="18"/>
      <c r="IBT599" s="17"/>
      <c r="IBY599" s="14"/>
      <c r="IBZ599" s="18"/>
      <c r="ICJ599" s="17"/>
      <c r="ICO599" s="14"/>
      <c r="ICP599" s="18"/>
      <c r="ICZ599" s="17"/>
      <c r="IDE599" s="14"/>
      <c r="IDF599" s="18"/>
      <c r="IDP599" s="17"/>
      <c r="IDU599" s="14"/>
      <c r="IDV599" s="18"/>
      <c r="IEF599" s="17"/>
      <c r="IEK599" s="14"/>
      <c r="IEL599" s="18"/>
      <c r="IEV599" s="17"/>
      <c r="IFA599" s="14"/>
      <c r="IFB599" s="18"/>
      <c r="IFL599" s="17"/>
      <c r="IFQ599" s="14"/>
      <c r="IFR599" s="18"/>
      <c r="IGB599" s="17"/>
      <c r="IGG599" s="14"/>
      <c r="IGH599" s="18"/>
      <c r="IGR599" s="17"/>
      <c r="IGW599" s="14"/>
      <c r="IGX599" s="18"/>
      <c r="IHH599" s="17"/>
      <c r="IHM599" s="14"/>
      <c r="IHN599" s="18"/>
      <c r="IHX599" s="17"/>
      <c r="IIC599" s="14"/>
      <c r="IID599" s="18"/>
      <c r="IIN599" s="17"/>
      <c r="IIS599" s="14"/>
      <c r="IIT599" s="18"/>
      <c r="IJD599" s="17"/>
      <c r="IJI599" s="14"/>
      <c r="IJJ599" s="18"/>
      <c r="IJT599" s="17"/>
      <c r="IJY599" s="14"/>
      <c r="IJZ599" s="18"/>
      <c r="IKJ599" s="17"/>
      <c r="IKO599" s="14"/>
      <c r="IKP599" s="18"/>
      <c r="IKZ599" s="17"/>
      <c r="ILE599" s="14"/>
      <c r="ILF599" s="18"/>
      <c r="ILP599" s="17"/>
      <c r="ILU599" s="14"/>
      <c r="ILV599" s="18"/>
      <c r="IMF599" s="17"/>
      <c r="IMK599" s="14"/>
      <c r="IML599" s="18"/>
      <c r="IMV599" s="17"/>
      <c r="INA599" s="14"/>
      <c r="INB599" s="18"/>
      <c r="INL599" s="17"/>
      <c r="INQ599" s="14"/>
      <c r="INR599" s="18"/>
      <c r="IOB599" s="17"/>
      <c r="IOG599" s="14"/>
      <c r="IOH599" s="18"/>
      <c r="IOR599" s="17"/>
      <c r="IOW599" s="14"/>
      <c r="IOX599" s="18"/>
      <c r="IPH599" s="17"/>
      <c r="IPM599" s="14"/>
      <c r="IPN599" s="18"/>
      <c r="IPX599" s="17"/>
      <c r="IQC599" s="14"/>
      <c r="IQD599" s="18"/>
      <c r="IQN599" s="17"/>
      <c r="IQS599" s="14"/>
      <c r="IQT599" s="18"/>
      <c r="IRD599" s="17"/>
      <c r="IRI599" s="14"/>
      <c r="IRJ599" s="18"/>
      <c r="IRT599" s="17"/>
      <c r="IRY599" s="14"/>
      <c r="IRZ599" s="18"/>
      <c r="ISJ599" s="17"/>
      <c r="ISO599" s="14"/>
      <c r="ISP599" s="18"/>
      <c r="ISZ599" s="17"/>
      <c r="ITE599" s="14"/>
      <c r="ITF599" s="18"/>
      <c r="ITP599" s="17"/>
      <c r="ITU599" s="14"/>
      <c r="ITV599" s="18"/>
      <c r="IUF599" s="17"/>
      <c r="IUK599" s="14"/>
      <c r="IUL599" s="18"/>
      <c r="IUV599" s="17"/>
      <c r="IVA599" s="14"/>
      <c r="IVB599" s="18"/>
      <c r="IVL599" s="17"/>
      <c r="IVQ599" s="14"/>
      <c r="IVR599" s="18"/>
      <c r="IWB599" s="17"/>
      <c r="IWG599" s="14"/>
      <c r="IWH599" s="18"/>
      <c r="IWR599" s="17"/>
      <c r="IWW599" s="14"/>
      <c r="IWX599" s="18"/>
      <c r="IXH599" s="17"/>
      <c r="IXM599" s="14"/>
      <c r="IXN599" s="18"/>
      <c r="IXX599" s="17"/>
      <c r="IYC599" s="14"/>
      <c r="IYD599" s="18"/>
      <c r="IYN599" s="17"/>
      <c r="IYS599" s="14"/>
      <c r="IYT599" s="18"/>
      <c r="IZD599" s="17"/>
      <c r="IZI599" s="14"/>
      <c r="IZJ599" s="18"/>
      <c r="IZT599" s="17"/>
      <c r="IZY599" s="14"/>
      <c r="IZZ599" s="18"/>
      <c r="JAJ599" s="17"/>
      <c r="JAO599" s="14"/>
      <c r="JAP599" s="18"/>
      <c r="JAZ599" s="17"/>
      <c r="JBE599" s="14"/>
      <c r="JBF599" s="18"/>
      <c r="JBP599" s="17"/>
      <c r="JBU599" s="14"/>
      <c r="JBV599" s="18"/>
      <c r="JCF599" s="17"/>
      <c r="JCK599" s="14"/>
      <c r="JCL599" s="18"/>
      <c r="JCV599" s="17"/>
      <c r="JDA599" s="14"/>
      <c r="JDB599" s="18"/>
      <c r="JDL599" s="17"/>
      <c r="JDQ599" s="14"/>
      <c r="JDR599" s="18"/>
      <c r="JEB599" s="17"/>
      <c r="JEG599" s="14"/>
      <c r="JEH599" s="18"/>
      <c r="JER599" s="17"/>
      <c r="JEW599" s="14"/>
      <c r="JEX599" s="18"/>
      <c r="JFH599" s="17"/>
      <c r="JFM599" s="14"/>
      <c r="JFN599" s="18"/>
      <c r="JFX599" s="17"/>
      <c r="JGC599" s="14"/>
      <c r="JGD599" s="18"/>
      <c r="JGN599" s="17"/>
      <c r="JGS599" s="14"/>
      <c r="JGT599" s="18"/>
      <c r="JHD599" s="17"/>
      <c r="JHI599" s="14"/>
      <c r="JHJ599" s="18"/>
      <c r="JHT599" s="17"/>
      <c r="JHY599" s="14"/>
      <c r="JHZ599" s="18"/>
      <c r="JIJ599" s="17"/>
      <c r="JIO599" s="14"/>
      <c r="JIP599" s="18"/>
      <c r="JIZ599" s="17"/>
      <c r="JJE599" s="14"/>
      <c r="JJF599" s="18"/>
      <c r="JJP599" s="17"/>
      <c r="JJU599" s="14"/>
      <c r="JJV599" s="18"/>
      <c r="JKF599" s="17"/>
      <c r="JKK599" s="14"/>
      <c r="JKL599" s="18"/>
      <c r="JKV599" s="17"/>
      <c r="JLA599" s="14"/>
      <c r="JLB599" s="18"/>
      <c r="JLL599" s="17"/>
      <c r="JLQ599" s="14"/>
      <c r="JLR599" s="18"/>
      <c r="JMB599" s="17"/>
      <c r="JMG599" s="14"/>
      <c r="JMH599" s="18"/>
      <c r="JMR599" s="17"/>
      <c r="JMW599" s="14"/>
      <c r="JMX599" s="18"/>
      <c r="JNH599" s="17"/>
      <c r="JNM599" s="14"/>
      <c r="JNN599" s="18"/>
      <c r="JNX599" s="17"/>
      <c r="JOC599" s="14"/>
      <c r="JOD599" s="18"/>
      <c r="JON599" s="17"/>
      <c r="JOS599" s="14"/>
      <c r="JOT599" s="18"/>
      <c r="JPD599" s="17"/>
      <c r="JPI599" s="14"/>
      <c r="JPJ599" s="18"/>
      <c r="JPT599" s="17"/>
      <c r="JPY599" s="14"/>
      <c r="JPZ599" s="18"/>
      <c r="JQJ599" s="17"/>
      <c r="JQO599" s="14"/>
      <c r="JQP599" s="18"/>
      <c r="JQZ599" s="17"/>
      <c r="JRE599" s="14"/>
      <c r="JRF599" s="18"/>
      <c r="JRP599" s="17"/>
      <c r="JRU599" s="14"/>
      <c r="JRV599" s="18"/>
      <c r="JSF599" s="17"/>
      <c r="JSK599" s="14"/>
      <c r="JSL599" s="18"/>
      <c r="JSV599" s="17"/>
      <c r="JTA599" s="14"/>
      <c r="JTB599" s="18"/>
      <c r="JTL599" s="17"/>
      <c r="JTQ599" s="14"/>
      <c r="JTR599" s="18"/>
      <c r="JUB599" s="17"/>
      <c r="JUG599" s="14"/>
      <c r="JUH599" s="18"/>
      <c r="JUR599" s="17"/>
      <c r="JUW599" s="14"/>
      <c r="JUX599" s="18"/>
      <c r="JVH599" s="17"/>
      <c r="JVM599" s="14"/>
      <c r="JVN599" s="18"/>
      <c r="JVX599" s="17"/>
      <c r="JWC599" s="14"/>
      <c r="JWD599" s="18"/>
      <c r="JWN599" s="17"/>
      <c r="JWS599" s="14"/>
      <c r="JWT599" s="18"/>
      <c r="JXD599" s="17"/>
      <c r="JXI599" s="14"/>
      <c r="JXJ599" s="18"/>
      <c r="JXT599" s="17"/>
      <c r="JXY599" s="14"/>
      <c r="JXZ599" s="18"/>
      <c r="JYJ599" s="17"/>
      <c r="JYO599" s="14"/>
      <c r="JYP599" s="18"/>
      <c r="JYZ599" s="17"/>
      <c r="JZE599" s="14"/>
      <c r="JZF599" s="18"/>
      <c r="JZP599" s="17"/>
      <c r="JZU599" s="14"/>
      <c r="JZV599" s="18"/>
      <c r="KAF599" s="17"/>
      <c r="KAK599" s="14"/>
      <c r="KAL599" s="18"/>
      <c r="KAV599" s="17"/>
      <c r="KBA599" s="14"/>
      <c r="KBB599" s="18"/>
      <c r="KBL599" s="17"/>
      <c r="KBQ599" s="14"/>
      <c r="KBR599" s="18"/>
      <c r="KCB599" s="17"/>
      <c r="KCG599" s="14"/>
      <c r="KCH599" s="18"/>
      <c r="KCR599" s="17"/>
      <c r="KCW599" s="14"/>
      <c r="KCX599" s="18"/>
      <c r="KDH599" s="17"/>
      <c r="KDM599" s="14"/>
      <c r="KDN599" s="18"/>
      <c r="KDX599" s="17"/>
      <c r="KEC599" s="14"/>
      <c r="KED599" s="18"/>
      <c r="KEN599" s="17"/>
      <c r="KES599" s="14"/>
      <c r="KET599" s="18"/>
      <c r="KFD599" s="17"/>
      <c r="KFI599" s="14"/>
      <c r="KFJ599" s="18"/>
      <c r="KFT599" s="17"/>
      <c r="KFY599" s="14"/>
      <c r="KFZ599" s="18"/>
      <c r="KGJ599" s="17"/>
      <c r="KGO599" s="14"/>
      <c r="KGP599" s="18"/>
      <c r="KGZ599" s="17"/>
      <c r="KHE599" s="14"/>
      <c r="KHF599" s="18"/>
      <c r="KHP599" s="17"/>
      <c r="KHU599" s="14"/>
      <c r="KHV599" s="18"/>
      <c r="KIF599" s="17"/>
      <c r="KIK599" s="14"/>
      <c r="KIL599" s="18"/>
      <c r="KIV599" s="17"/>
      <c r="KJA599" s="14"/>
      <c r="KJB599" s="18"/>
      <c r="KJL599" s="17"/>
      <c r="KJQ599" s="14"/>
      <c r="KJR599" s="18"/>
      <c r="KKB599" s="17"/>
      <c r="KKG599" s="14"/>
      <c r="KKH599" s="18"/>
      <c r="KKR599" s="17"/>
      <c r="KKW599" s="14"/>
      <c r="KKX599" s="18"/>
      <c r="KLH599" s="17"/>
      <c r="KLM599" s="14"/>
      <c r="KLN599" s="18"/>
      <c r="KLX599" s="17"/>
      <c r="KMC599" s="14"/>
      <c r="KMD599" s="18"/>
      <c r="KMN599" s="17"/>
      <c r="KMS599" s="14"/>
      <c r="KMT599" s="18"/>
      <c r="KND599" s="17"/>
      <c r="KNI599" s="14"/>
      <c r="KNJ599" s="18"/>
      <c r="KNT599" s="17"/>
      <c r="KNY599" s="14"/>
      <c r="KNZ599" s="18"/>
      <c r="KOJ599" s="17"/>
      <c r="KOO599" s="14"/>
      <c r="KOP599" s="18"/>
      <c r="KOZ599" s="17"/>
      <c r="KPE599" s="14"/>
      <c r="KPF599" s="18"/>
      <c r="KPP599" s="17"/>
      <c r="KPU599" s="14"/>
      <c r="KPV599" s="18"/>
      <c r="KQF599" s="17"/>
      <c r="KQK599" s="14"/>
      <c r="KQL599" s="18"/>
      <c r="KQV599" s="17"/>
      <c r="KRA599" s="14"/>
      <c r="KRB599" s="18"/>
      <c r="KRL599" s="17"/>
      <c r="KRQ599" s="14"/>
      <c r="KRR599" s="18"/>
      <c r="KSB599" s="17"/>
      <c r="KSG599" s="14"/>
      <c r="KSH599" s="18"/>
      <c r="KSR599" s="17"/>
      <c r="KSW599" s="14"/>
      <c r="KSX599" s="18"/>
      <c r="KTH599" s="17"/>
      <c r="KTM599" s="14"/>
      <c r="KTN599" s="18"/>
      <c r="KTX599" s="17"/>
      <c r="KUC599" s="14"/>
      <c r="KUD599" s="18"/>
      <c r="KUN599" s="17"/>
      <c r="KUS599" s="14"/>
      <c r="KUT599" s="18"/>
      <c r="KVD599" s="17"/>
      <c r="KVI599" s="14"/>
      <c r="KVJ599" s="18"/>
      <c r="KVT599" s="17"/>
      <c r="KVY599" s="14"/>
      <c r="KVZ599" s="18"/>
      <c r="KWJ599" s="17"/>
      <c r="KWO599" s="14"/>
      <c r="KWP599" s="18"/>
      <c r="KWZ599" s="17"/>
      <c r="KXE599" s="14"/>
      <c r="KXF599" s="18"/>
      <c r="KXP599" s="17"/>
      <c r="KXU599" s="14"/>
      <c r="KXV599" s="18"/>
      <c r="KYF599" s="17"/>
      <c r="KYK599" s="14"/>
      <c r="KYL599" s="18"/>
      <c r="KYV599" s="17"/>
      <c r="KZA599" s="14"/>
      <c r="KZB599" s="18"/>
      <c r="KZL599" s="17"/>
      <c r="KZQ599" s="14"/>
      <c r="KZR599" s="18"/>
      <c r="LAB599" s="17"/>
      <c r="LAG599" s="14"/>
      <c r="LAH599" s="18"/>
      <c r="LAR599" s="17"/>
      <c r="LAW599" s="14"/>
      <c r="LAX599" s="18"/>
      <c r="LBH599" s="17"/>
      <c r="LBM599" s="14"/>
      <c r="LBN599" s="18"/>
      <c r="LBX599" s="17"/>
      <c r="LCC599" s="14"/>
      <c r="LCD599" s="18"/>
      <c r="LCN599" s="17"/>
      <c r="LCS599" s="14"/>
      <c r="LCT599" s="18"/>
      <c r="LDD599" s="17"/>
      <c r="LDI599" s="14"/>
      <c r="LDJ599" s="18"/>
      <c r="LDT599" s="17"/>
      <c r="LDY599" s="14"/>
      <c r="LDZ599" s="18"/>
      <c r="LEJ599" s="17"/>
      <c r="LEO599" s="14"/>
      <c r="LEP599" s="18"/>
      <c r="LEZ599" s="17"/>
      <c r="LFE599" s="14"/>
      <c r="LFF599" s="18"/>
      <c r="LFP599" s="17"/>
      <c r="LFU599" s="14"/>
      <c r="LFV599" s="18"/>
      <c r="LGF599" s="17"/>
      <c r="LGK599" s="14"/>
      <c r="LGL599" s="18"/>
      <c r="LGV599" s="17"/>
      <c r="LHA599" s="14"/>
      <c r="LHB599" s="18"/>
      <c r="LHL599" s="17"/>
      <c r="LHQ599" s="14"/>
      <c r="LHR599" s="18"/>
      <c r="LIB599" s="17"/>
      <c r="LIG599" s="14"/>
      <c r="LIH599" s="18"/>
      <c r="LIR599" s="17"/>
      <c r="LIW599" s="14"/>
      <c r="LIX599" s="18"/>
      <c r="LJH599" s="17"/>
      <c r="LJM599" s="14"/>
      <c r="LJN599" s="18"/>
      <c r="LJX599" s="17"/>
      <c r="LKC599" s="14"/>
      <c r="LKD599" s="18"/>
      <c r="LKN599" s="17"/>
      <c r="LKS599" s="14"/>
      <c r="LKT599" s="18"/>
      <c r="LLD599" s="17"/>
      <c r="LLI599" s="14"/>
      <c r="LLJ599" s="18"/>
      <c r="LLT599" s="17"/>
      <c r="LLY599" s="14"/>
      <c r="LLZ599" s="18"/>
      <c r="LMJ599" s="17"/>
      <c r="LMO599" s="14"/>
      <c r="LMP599" s="18"/>
      <c r="LMZ599" s="17"/>
      <c r="LNE599" s="14"/>
      <c r="LNF599" s="18"/>
      <c r="LNP599" s="17"/>
      <c r="LNU599" s="14"/>
      <c r="LNV599" s="18"/>
      <c r="LOF599" s="17"/>
      <c r="LOK599" s="14"/>
      <c r="LOL599" s="18"/>
      <c r="LOV599" s="17"/>
      <c r="LPA599" s="14"/>
      <c r="LPB599" s="18"/>
      <c r="LPL599" s="17"/>
      <c r="LPQ599" s="14"/>
      <c r="LPR599" s="18"/>
      <c r="LQB599" s="17"/>
      <c r="LQG599" s="14"/>
      <c r="LQH599" s="18"/>
      <c r="LQR599" s="17"/>
      <c r="LQW599" s="14"/>
      <c r="LQX599" s="18"/>
      <c r="LRH599" s="17"/>
      <c r="LRM599" s="14"/>
      <c r="LRN599" s="18"/>
      <c r="LRX599" s="17"/>
      <c r="LSC599" s="14"/>
      <c r="LSD599" s="18"/>
      <c r="LSN599" s="17"/>
      <c r="LSS599" s="14"/>
      <c r="LST599" s="18"/>
      <c r="LTD599" s="17"/>
      <c r="LTI599" s="14"/>
      <c r="LTJ599" s="18"/>
      <c r="LTT599" s="17"/>
      <c r="LTY599" s="14"/>
      <c r="LTZ599" s="18"/>
      <c r="LUJ599" s="17"/>
      <c r="LUO599" s="14"/>
      <c r="LUP599" s="18"/>
      <c r="LUZ599" s="17"/>
      <c r="LVE599" s="14"/>
      <c r="LVF599" s="18"/>
      <c r="LVP599" s="17"/>
      <c r="LVU599" s="14"/>
      <c r="LVV599" s="18"/>
      <c r="LWF599" s="17"/>
      <c r="LWK599" s="14"/>
      <c r="LWL599" s="18"/>
      <c r="LWV599" s="17"/>
      <c r="LXA599" s="14"/>
      <c r="LXB599" s="18"/>
      <c r="LXL599" s="17"/>
      <c r="LXQ599" s="14"/>
      <c r="LXR599" s="18"/>
      <c r="LYB599" s="17"/>
      <c r="LYG599" s="14"/>
      <c r="LYH599" s="18"/>
      <c r="LYR599" s="17"/>
      <c r="LYW599" s="14"/>
      <c r="LYX599" s="18"/>
      <c r="LZH599" s="17"/>
      <c r="LZM599" s="14"/>
      <c r="LZN599" s="18"/>
      <c r="LZX599" s="17"/>
      <c r="MAC599" s="14"/>
      <c r="MAD599" s="18"/>
      <c r="MAN599" s="17"/>
      <c r="MAS599" s="14"/>
      <c r="MAT599" s="18"/>
      <c r="MBD599" s="17"/>
      <c r="MBI599" s="14"/>
      <c r="MBJ599" s="18"/>
      <c r="MBT599" s="17"/>
      <c r="MBY599" s="14"/>
      <c r="MBZ599" s="18"/>
      <c r="MCJ599" s="17"/>
      <c r="MCO599" s="14"/>
      <c r="MCP599" s="18"/>
      <c r="MCZ599" s="17"/>
      <c r="MDE599" s="14"/>
      <c r="MDF599" s="18"/>
      <c r="MDP599" s="17"/>
      <c r="MDU599" s="14"/>
      <c r="MDV599" s="18"/>
      <c r="MEF599" s="17"/>
      <c r="MEK599" s="14"/>
      <c r="MEL599" s="18"/>
      <c r="MEV599" s="17"/>
      <c r="MFA599" s="14"/>
      <c r="MFB599" s="18"/>
      <c r="MFL599" s="17"/>
      <c r="MFQ599" s="14"/>
      <c r="MFR599" s="18"/>
      <c r="MGB599" s="17"/>
      <c r="MGG599" s="14"/>
      <c r="MGH599" s="18"/>
      <c r="MGR599" s="17"/>
      <c r="MGW599" s="14"/>
      <c r="MGX599" s="18"/>
      <c r="MHH599" s="17"/>
      <c r="MHM599" s="14"/>
      <c r="MHN599" s="18"/>
      <c r="MHX599" s="17"/>
      <c r="MIC599" s="14"/>
      <c r="MID599" s="18"/>
      <c r="MIN599" s="17"/>
      <c r="MIS599" s="14"/>
      <c r="MIT599" s="18"/>
      <c r="MJD599" s="17"/>
      <c r="MJI599" s="14"/>
      <c r="MJJ599" s="18"/>
      <c r="MJT599" s="17"/>
      <c r="MJY599" s="14"/>
      <c r="MJZ599" s="18"/>
      <c r="MKJ599" s="17"/>
      <c r="MKO599" s="14"/>
      <c r="MKP599" s="18"/>
      <c r="MKZ599" s="17"/>
      <c r="MLE599" s="14"/>
      <c r="MLF599" s="18"/>
      <c r="MLP599" s="17"/>
      <c r="MLU599" s="14"/>
      <c r="MLV599" s="18"/>
      <c r="MMF599" s="17"/>
      <c r="MMK599" s="14"/>
      <c r="MML599" s="18"/>
      <c r="MMV599" s="17"/>
      <c r="MNA599" s="14"/>
      <c r="MNB599" s="18"/>
      <c r="MNL599" s="17"/>
      <c r="MNQ599" s="14"/>
      <c r="MNR599" s="18"/>
      <c r="MOB599" s="17"/>
      <c r="MOG599" s="14"/>
      <c r="MOH599" s="18"/>
      <c r="MOR599" s="17"/>
      <c r="MOW599" s="14"/>
      <c r="MOX599" s="18"/>
      <c r="MPH599" s="17"/>
      <c r="MPM599" s="14"/>
      <c r="MPN599" s="18"/>
      <c r="MPX599" s="17"/>
      <c r="MQC599" s="14"/>
      <c r="MQD599" s="18"/>
      <c r="MQN599" s="17"/>
      <c r="MQS599" s="14"/>
      <c r="MQT599" s="18"/>
      <c r="MRD599" s="17"/>
      <c r="MRI599" s="14"/>
      <c r="MRJ599" s="18"/>
      <c r="MRT599" s="17"/>
      <c r="MRY599" s="14"/>
      <c r="MRZ599" s="18"/>
      <c r="MSJ599" s="17"/>
      <c r="MSO599" s="14"/>
      <c r="MSP599" s="18"/>
      <c r="MSZ599" s="17"/>
      <c r="MTE599" s="14"/>
      <c r="MTF599" s="18"/>
      <c r="MTP599" s="17"/>
      <c r="MTU599" s="14"/>
      <c r="MTV599" s="18"/>
      <c r="MUF599" s="17"/>
      <c r="MUK599" s="14"/>
      <c r="MUL599" s="18"/>
      <c r="MUV599" s="17"/>
      <c r="MVA599" s="14"/>
      <c r="MVB599" s="18"/>
      <c r="MVL599" s="17"/>
      <c r="MVQ599" s="14"/>
      <c r="MVR599" s="18"/>
      <c r="MWB599" s="17"/>
      <c r="MWG599" s="14"/>
      <c r="MWH599" s="18"/>
      <c r="MWR599" s="17"/>
      <c r="MWW599" s="14"/>
      <c r="MWX599" s="18"/>
      <c r="MXH599" s="17"/>
      <c r="MXM599" s="14"/>
      <c r="MXN599" s="18"/>
      <c r="MXX599" s="17"/>
      <c r="MYC599" s="14"/>
      <c r="MYD599" s="18"/>
      <c r="MYN599" s="17"/>
      <c r="MYS599" s="14"/>
      <c r="MYT599" s="18"/>
      <c r="MZD599" s="17"/>
      <c r="MZI599" s="14"/>
      <c r="MZJ599" s="18"/>
      <c r="MZT599" s="17"/>
      <c r="MZY599" s="14"/>
      <c r="MZZ599" s="18"/>
      <c r="NAJ599" s="17"/>
      <c r="NAO599" s="14"/>
      <c r="NAP599" s="18"/>
      <c r="NAZ599" s="17"/>
      <c r="NBE599" s="14"/>
      <c r="NBF599" s="18"/>
      <c r="NBP599" s="17"/>
      <c r="NBU599" s="14"/>
      <c r="NBV599" s="18"/>
      <c r="NCF599" s="17"/>
      <c r="NCK599" s="14"/>
      <c r="NCL599" s="18"/>
      <c r="NCV599" s="17"/>
      <c r="NDA599" s="14"/>
      <c r="NDB599" s="18"/>
      <c r="NDL599" s="17"/>
      <c r="NDQ599" s="14"/>
      <c r="NDR599" s="18"/>
      <c r="NEB599" s="17"/>
      <c r="NEG599" s="14"/>
      <c r="NEH599" s="18"/>
      <c r="NER599" s="17"/>
      <c r="NEW599" s="14"/>
      <c r="NEX599" s="18"/>
      <c r="NFH599" s="17"/>
      <c r="NFM599" s="14"/>
      <c r="NFN599" s="18"/>
      <c r="NFX599" s="17"/>
      <c r="NGC599" s="14"/>
      <c r="NGD599" s="18"/>
      <c r="NGN599" s="17"/>
      <c r="NGS599" s="14"/>
      <c r="NGT599" s="18"/>
      <c r="NHD599" s="17"/>
      <c r="NHI599" s="14"/>
      <c r="NHJ599" s="18"/>
      <c r="NHT599" s="17"/>
      <c r="NHY599" s="14"/>
      <c r="NHZ599" s="18"/>
      <c r="NIJ599" s="17"/>
      <c r="NIO599" s="14"/>
      <c r="NIP599" s="18"/>
      <c r="NIZ599" s="17"/>
      <c r="NJE599" s="14"/>
      <c r="NJF599" s="18"/>
      <c r="NJP599" s="17"/>
      <c r="NJU599" s="14"/>
      <c r="NJV599" s="18"/>
      <c r="NKF599" s="17"/>
      <c r="NKK599" s="14"/>
      <c r="NKL599" s="18"/>
      <c r="NKV599" s="17"/>
      <c r="NLA599" s="14"/>
      <c r="NLB599" s="18"/>
      <c r="NLL599" s="17"/>
      <c r="NLQ599" s="14"/>
      <c r="NLR599" s="18"/>
      <c r="NMB599" s="17"/>
      <c r="NMG599" s="14"/>
      <c r="NMH599" s="18"/>
      <c r="NMR599" s="17"/>
      <c r="NMW599" s="14"/>
      <c r="NMX599" s="18"/>
      <c r="NNH599" s="17"/>
      <c r="NNM599" s="14"/>
      <c r="NNN599" s="18"/>
      <c r="NNX599" s="17"/>
      <c r="NOC599" s="14"/>
      <c r="NOD599" s="18"/>
      <c r="NON599" s="17"/>
      <c r="NOS599" s="14"/>
      <c r="NOT599" s="18"/>
      <c r="NPD599" s="17"/>
      <c r="NPI599" s="14"/>
      <c r="NPJ599" s="18"/>
      <c r="NPT599" s="17"/>
      <c r="NPY599" s="14"/>
      <c r="NPZ599" s="18"/>
      <c r="NQJ599" s="17"/>
      <c r="NQO599" s="14"/>
      <c r="NQP599" s="18"/>
      <c r="NQZ599" s="17"/>
      <c r="NRE599" s="14"/>
      <c r="NRF599" s="18"/>
      <c r="NRP599" s="17"/>
      <c r="NRU599" s="14"/>
      <c r="NRV599" s="18"/>
      <c r="NSF599" s="17"/>
      <c r="NSK599" s="14"/>
      <c r="NSL599" s="18"/>
      <c r="NSV599" s="17"/>
      <c r="NTA599" s="14"/>
      <c r="NTB599" s="18"/>
      <c r="NTL599" s="17"/>
      <c r="NTQ599" s="14"/>
      <c r="NTR599" s="18"/>
      <c r="NUB599" s="17"/>
      <c r="NUG599" s="14"/>
      <c r="NUH599" s="18"/>
      <c r="NUR599" s="17"/>
      <c r="NUW599" s="14"/>
      <c r="NUX599" s="18"/>
      <c r="NVH599" s="17"/>
      <c r="NVM599" s="14"/>
      <c r="NVN599" s="18"/>
      <c r="NVX599" s="17"/>
      <c r="NWC599" s="14"/>
      <c r="NWD599" s="18"/>
      <c r="NWN599" s="17"/>
      <c r="NWS599" s="14"/>
      <c r="NWT599" s="18"/>
      <c r="NXD599" s="17"/>
      <c r="NXI599" s="14"/>
      <c r="NXJ599" s="18"/>
      <c r="NXT599" s="17"/>
      <c r="NXY599" s="14"/>
      <c r="NXZ599" s="18"/>
      <c r="NYJ599" s="17"/>
      <c r="NYO599" s="14"/>
      <c r="NYP599" s="18"/>
      <c r="NYZ599" s="17"/>
      <c r="NZE599" s="14"/>
      <c r="NZF599" s="18"/>
      <c r="NZP599" s="17"/>
      <c r="NZU599" s="14"/>
      <c r="NZV599" s="18"/>
      <c r="OAF599" s="17"/>
      <c r="OAK599" s="14"/>
      <c r="OAL599" s="18"/>
      <c r="OAV599" s="17"/>
      <c r="OBA599" s="14"/>
      <c r="OBB599" s="18"/>
      <c r="OBL599" s="17"/>
      <c r="OBQ599" s="14"/>
      <c r="OBR599" s="18"/>
      <c r="OCB599" s="17"/>
      <c r="OCG599" s="14"/>
      <c r="OCH599" s="18"/>
      <c r="OCR599" s="17"/>
      <c r="OCW599" s="14"/>
      <c r="OCX599" s="18"/>
      <c r="ODH599" s="17"/>
      <c r="ODM599" s="14"/>
      <c r="ODN599" s="18"/>
      <c r="ODX599" s="17"/>
      <c r="OEC599" s="14"/>
      <c r="OED599" s="18"/>
      <c r="OEN599" s="17"/>
      <c r="OES599" s="14"/>
      <c r="OET599" s="18"/>
      <c r="OFD599" s="17"/>
      <c r="OFI599" s="14"/>
      <c r="OFJ599" s="18"/>
      <c r="OFT599" s="17"/>
      <c r="OFY599" s="14"/>
      <c r="OFZ599" s="18"/>
      <c r="OGJ599" s="17"/>
      <c r="OGO599" s="14"/>
      <c r="OGP599" s="18"/>
      <c r="OGZ599" s="17"/>
      <c r="OHE599" s="14"/>
      <c r="OHF599" s="18"/>
      <c r="OHP599" s="17"/>
      <c r="OHU599" s="14"/>
      <c r="OHV599" s="18"/>
      <c r="OIF599" s="17"/>
      <c r="OIK599" s="14"/>
      <c r="OIL599" s="18"/>
      <c r="OIV599" s="17"/>
      <c r="OJA599" s="14"/>
      <c r="OJB599" s="18"/>
      <c r="OJL599" s="17"/>
      <c r="OJQ599" s="14"/>
      <c r="OJR599" s="18"/>
      <c r="OKB599" s="17"/>
      <c r="OKG599" s="14"/>
      <c r="OKH599" s="18"/>
      <c r="OKR599" s="17"/>
      <c r="OKW599" s="14"/>
      <c r="OKX599" s="18"/>
      <c r="OLH599" s="17"/>
      <c r="OLM599" s="14"/>
      <c r="OLN599" s="18"/>
      <c r="OLX599" s="17"/>
      <c r="OMC599" s="14"/>
      <c r="OMD599" s="18"/>
      <c r="OMN599" s="17"/>
      <c r="OMS599" s="14"/>
      <c r="OMT599" s="18"/>
      <c r="OND599" s="17"/>
      <c r="ONI599" s="14"/>
      <c r="ONJ599" s="18"/>
      <c r="ONT599" s="17"/>
      <c r="ONY599" s="14"/>
      <c r="ONZ599" s="18"/>
      <c r="OOJ599" s="17"/>
      <c r="OOO599" s="14"/>
      <c r="OOP599" s="18"/>
      <c r="OOZ599" s="17"/>
      <c r="OPE599" s="14"/>
      <c r="OPF599" s="18"/>
      <c r="OPP599" s="17"/>
      <c r="OPU599" s="14"/>
      <c r="OPV599" s="18"/>
      <c r="OQF599" s="17"/>
      <c r="OQK599" s="14"/>
      <c r="OQL599" s="18"/>
      <c r="OQV599" s="17"/>
      <c r="ORA599" s="14"/>
      <c r="ORB599" s="18"/>
      <c r="ORL599" s="17"/>
      <c r="ORQ599" s="14"/>
      <c r="ORR599" s="18"/>
      <c r="OSB599" s="17"/>
      <c r="OSG599" s="14"/>
      <c r="OSH599" s="18"/>
      <c r="OSR599" s="17"/>
      <c r="OSW599" s="14"/>
      <c r="OSX599" s="18"/>
      <c r="OTH599" s="17"/>
      <c r="OTM599" s="14"/>
      <c r="OTN599" s="18"/>
      <c r="OTX599" s="17"/>
      <c r="OUC599" s="14"/>
      <c r="OUD599" s="18"/>
      <c r="OUN599" s="17"/>
      <c r="OUS599" s="14"/>
      <c r="OUT599" s="18"/>
      <c r="OVD599" s="17"/>
      <c r="OVI599" s="14"/>
      <c r="OVJ599" s="18"/>
      <c r="OVT599" s="17"/>
      <c r="OVY599" s="14"/>
      <c r="OVZ599" s="18"/>
      <c r="OWJ599" s="17"/>
      <c r="OWO599" s="14"/>
      <c r="OWP599" s="18"/>
      <c r="OWZ599" s="17"/>
      <c r="OXE599" s="14"/>
      <c r="OXF599" s="18"/>
      <c r="OXP599" s="17"/>
      <c r="OXU599" s="14"/>
      <c r="OXV599" s="18"/>
      <c r="OYF599" s="17"/>
      <c r="OYK599" s="14"/>
      <c r="OYL599" s="18"/>
      <c r="OYV599" s="17"/>
      <c r="OZA599" s="14"/>
      <c r="OZB599" s="18"/>
      <c r="OZL599" s="17"/>
      <c r="OZQ599" s="14"/>
      <c r="OZR599" s="18"/>
      <c r="PAB599" s="17"/>
      <c r="PAG599" s="14"/>
      <c r="PAH599" s="18"/>
      <c r="PAR599" s="17"/>
      <c r="PAW599" s="14"/>
      <c r="PAX599" s="18"/>
      <c r="PBH599" s="17"/>
      <c r="PBM599" s="14"/>
      <c r="PBN599" s="18"/>
      <c r="PBX599" s="17"/>
      <c r="PCC599" s="14"/>
      <c r="PCD599" s="18"/>
      <c r="PCN599" s="17"/>
      <c r="PCS599" s="14"/>
      <c r="PCT599" s="18"/>
      <c r="PDD599" s="17"/>
      <c r="PDI599" s="14"/>
      <c r="PDJ599" s="18"/>
      <c r="PDT599" s="17"/>
      <c r="PDY599" s="14"/>
      <c r="PDZ599" s="18"/>
      <c r="PEJ599" s="17"/>
      <c r="PEO599" s="14"/>
      <c r="PEP599" s="18"/>
      <c r="PEZ599" s="17"/>
      <c r="PFE599" s="14"/>
      <c r="PFF599" s="18"/>
      <c r="PFP599" s="17"/>
      <c r="PFU599" s="14"/>
      <c r="PFV599" s="18"/>
      <c r="PGF599" s="17"/>
      <c r="PGK599" s="14"/>
      <c r="PGL599" s="18"/>
      <c r="PGV599" s="17"/>
      <c r="PHA599" s="14"/>
      <c r="PHB599" s="18"/>
      <c r="PHL599" s="17"/>
      <c r="PHQ599" s="14"/>
      <c r="PHR599" s="18"/>
      <c r="PIB599" s="17"/>
      <c r="PIG599" s="14"/>
      <c r="PIH599" s="18"/>
      <c r="PIR599" s="17"/>
      <c r="PIW599" s="14"/>
      <c r="PIX599" s="18"/>
      <c r="PJH599" s="17"/>
      <c r="PJM599" s="14"/>
      <c r="PJN599" s="18"/>
      <c r="PJX599" s="17"/>
      <c r="PKC599" s="14"/>
      <c r="PKD599" s="18"/>
      <c r="PKN599" s="17"/>
      <c r="PKS599" s="14"/>
      <c r="PKT599" s="18"/>
      <c r="PLD599" s="17"/>
      <c r="PLI599" s="14"/>
      <c r="PLJ599" s="18"/>
      <c r="PLT599" s="17"/>
      <c r="PLY599" s="14"/>
      <c r="PLZ599" s="18"/>
      <c r="PMJ599" s="17"/>
      <c r="PMO599" s="14"/>
      <c r="PMP599" s="18"/>
      <c r="PMZ599" s="17"/>
      <c r="PNE599" s="14"/>
      <c r="PNF599" s="18"/>
      <c r="PNP599" s="17"/>
      <c r="PNU599" s="14"/>
      <c r="PNV599" s="18"/>
      <c r="POF599" s="17"/>
      <c r="POK599" s="14"/>
      <c r="POL599" s="18"/>
      <c r="POV599" s="17"/>
      <c r="PPA599" s="14"/>
      <c r="PPB599" s="18"/>
      <c r="PPL599" s="17"/>
      <c r="PPQ599" s="14"/>
      <c r="PPR599" s="18"/>
      <c r="PQB599" s="17"/>
      <c r="PQG599" s="14"/>
      <c r="PQH599" s="18"/>
      <c r="PQR599" s="17"/>
      <c r="PQW599" s="14"/>
      <c r="PQX599" s="18"/>
      <c r="PRH599" s="17"/>
      <c r="PRM599" s="14"/>
      <c r="PRN599" s="18"/>
      <c r="PRX599" s="17"/>
      <c r="PSC599" s="14"/>
      <c r="PSD599" s="18"/>
      <c r="PSN599" s="17"/>
      <c r="PSS599" s="14"/>
      <c r="PST599" s="18"/>
      <c r="PTD599" s="17"/>
      <c r="PTI599" s="14"/>
      <c r="PTJ599" s="18"/>
      <c r="PTT599" s="17"/>
      <c r="PTY599" s="14"/>
      <c r="PTZ599" s="18"/>
      <c r="PUJ599" s="17"/>
      <c r="PUO599" s="14"/>
      <c r="PUP599" s="18"/>
      <c r="PUZ599" s="17"/>
      <c r="PVE599" s="14"/>
      <c r="PVF599" s="18"/>
      <c r="PVP599" s="17"/>
      <c r="PVU599" s="14"/>
      <c r="PVV599" s="18"/>
      <c r="PWF599" s="17"/>
      <c r="PWK599" s="14"/>
      <c r="PWL599" s="18"/>
      <c r="PWV599" s="17"/>
      <c r="PXA599" s="14"/>
      <c r="PXB599" s="18"/>
      <c r="PXL599" s="17"/>
      <c r="PXQ599" s="14"/>
      <c r="PXR599" s="18"/>
      <c r="PYB599" s="17"/>
      <c r="PYG599" s="14"/>
      <c r="PYH599" s="18"/>
      <c r="PYR599" s="17"/>
      <c r="PYW599" s="14"/>
      <c r="PYX599" s="18"/>
      <c r="PZH599" s="17"/>
      <c r="PZM599" s="14"/>
      <c r="PZN599" s="18"/>
      <c r="PZX599" s="17"/>
      <c r="QAC599" s="14"/>
      <c r="QAD599" s="18"/>
      <c r="QAN599" s="17"/>
      <c r="QAS599" s="14"/>
      <c r="QAT599" s="18"/>
      <c r="QBD599" s="17"/>
      <c r="QBI599" s="14"/>
      <c r="QBJ599" s="18"/>
      <c r="QBT599" s="17"/>
      <c r="QBY599" s="14"/>
      <c r="QBZ599" s="18"/>
      <c r="QCJ599" s="17"/>
      <c r="QCO599" s="14"/>
      <c r="QCP599" s="18"/>
      <c r="QCZ599" s="17"/>
      <c r="QDE599" s="14"/>
      <c r="QDF599" s="18"/>
      <c r="QDP599" s="17"/>
      <c r="QDU599" s="14"/>
      <c r="QDV599" s="18"/>
      <c r="QEF599" s="17"/>
      <c r="QEK599" s="14"/>
      <c r="QEL599" s="18"/>
      <c r="QEV599" s="17"/>
      <c r="QFA599" s="14"/>
      <c r="QFB599" s="18"/>
      <c r="QFL599" s="17"/>
      <c r="QFQ599" s="14"/>
      <c r="QFR599" s="18"/>
      <c r="QGB599" s="17"/>
      <c r="QGG599" s="14"/>
      <c r="QGH599" s="18"/>
      <c r="QGR599" s="17"/>
      <c r="QGW599" s="14"/>
      <c r="QGX599" s="18"/>
      <c r="QHH599" s="17"/>
      <c r="QHM599" s="14"/>
      <c r="QHN599" s="18"/>
      <c r="QHX599" s="17"/>
      <c r="QIC599" s="14"/>
      <c r="QID599" s="18"/>
      <c r="QIN599" s="17"/>
      <c r="QIS599" s="14"/>
      <c r="QIT599" s="18"/>
      <c r="QJD599" s="17"/>
      <c r="QJI599" s="14"/>
      <c r="QJJ599" s="18"/>
      <c r="QJT599" s="17"/>
      <c r="QJY599" s="14"/>
      <c r="QJZ599" s="18"/>
      <c r="QKJ599" s="17"/>
      <c r="QKO599" s="14"/>
      <c r="QKP599" s="18"/>
      <c r="QKZ599" s="17"/>
      <c r="QLE599" s="14"/>
      <c r="QLF599" s="18"/>
      <c r="QLP599" s="17"/>
      <c r="QLU599" s="14"/>
      <c r="QLV599" s="18"/>
      <c r="QMF599" s="17"/>
      <c r="QMK599" s="14"/>
      <c r="QML599" s="18"/>
      <c r="QMV599" s="17"/>
      <c r="QNA599" s="14"/>
      <c r="QNB599" s="18"/>
      <c r="QNL599" s="17"/>
      <c r="QNQ599" s="14"/>
      <c r="QNR599" s="18"/>
      <c r="QOB599" s="17"/>
      <c r="QOG599" s="14"/>
      <c r="QOH599" s="18"/>
      <c r="QOR599" s="17"/>
      <c r="QOW599" s="14"/>
      <c r="QOX599" s="18"/>
      <c r="QPH599" s="17"/>
      <c r="QPM599" s="14"/>
      <c r="QPN599" s="18"/>
      <c r="QPX599" s="17"/>
      <c r="QQC599" s="14"/>
      <c r="QQD599" s="18"/>
      <c r="QQN599" s="17"/>
      <c r="QQS599" s="14"/>
      <c r="QQT599" s="18"/>
      <c r="QRD599" s="17"/>
      <c r="QRI599" s="14"/>
      <c r="QRJ599" s="18"/>
      <c r="QRT599" s="17"/>
      <c r="QRY599" s="14"/>
      <c r="QRZ599" s="18"/>
      <c r="QSJ599" s="17"/>
      <c r="QSO599" s="14"/>
      <c r="QSP599" s="18"/>
      <c r="QSZ599" s="17"/>
      <c r="QTE599" s="14"/>
      <c r="QTF599" s="18"/>
      <c r="QTP599" s="17"/>
      <c r="QTU599" s="14"/>
      <c r="QTV599" s="18"/>
      <c r="QUF599" s="17"/>
      <c r="QUK599" s="14"/>
      <c r="QUL599" s="18"/>
      <c r="QUV599" s="17"/>
      <c r="QVA599" s="14"/>
      <c r="QVB599" s="18"/>
      <c r="QVL599" s="17"/>
      <c r="QVQ599" s="14"/>
      <c r="QVR599" s="18"/>
      <c r="QWB599" s="17"/>
      <c r="QWG599" s="14"/>
      <c r="QWH599" s="18"/>
      <c r="QWR599" s="17"/>
      <c r="QWW599" s="14"/>
      <c r="QWX599" s="18"/>
      <c r="QXH599" s="17"/>
      <c r="QXM599" s="14"/>
      <c r="QXN599" s="18"/>
      <c r="QXX599" s="17"/>
      <c r="QYC599" s="14"/>
      <c r="QYD599" s="18"/>
      <c r="QYN599" s="17"/>
      <c r="QYS599" s="14"/>
      <c r="QYT599" s="18"/>
      <c r="QZD599" s="17"/>
      <c r="QZI599" s="14"/>
      <c r="QZJ599" s="18"/>
      <c r="QZT599" s="17"/>
      <c r="QZY599" s="14"/>
      <c r="QZZ599" s="18"/>
      <c r="RAJ599" s="17"/>
      <c r="RAO599" s="14"/>
      <c r="RAP599" s="18"/>
      <c r="RAZ599" s="17"/>
      <c r="RBE599" s="14"/>
      <c r="RBF599" s="18"/>
      <c r="RBP599" s="17"/>
      <c r="RBU599" s="14"/>
      <c r="RBV599" s="18"/>
      <c r="RCF599" s="17"/>
      <c r="RCK599" s="14"/>
      <c r="RCL599" s="18"/>
      <c r="RCV599" s="17"/>
      <c r="RDA599" s="14"/>
      <c r="RDB599" s="18"/>
      <c r="RDL599" s="17"/>
      <c r="RDQ599" s="14"/>
      <c r="RDR599" s="18"/>
      <c r="REB599" s="17"/>
      <c r="REG599" s="14"/>
      <c r="REH599" s="18"/>
      <c r="RER599" s="17"/>
      <c r="REW599" s="14"/>
      <c r="REX599" s="18"/>
      <c r="RFH599" s="17"/>
      <c r="RFM599" s="14"/>
      <c r="RFN599" s="18"/>
      <c r="RFX599" s="17"/>
      <c r="RGC599" s="14"/>
      <c r="RGD599" s="18"/>
      <c r="RGN599" s="17"/>
      <c r="RGS599" s="14"/>
      <c r="RGT599" s="18"/>
      <c r="RHD599" s="17"/>
      <c r="RHI599" s="14"/>
      <c r="RHJ599" s="18"/>
      <c r="RHT599" s="17"/>
      <c r="RHY599" s="14"/>
      <c r="RHZ599" s="18"/>
      <c r="RIJ599" s="17"/>
      <c r="RIO599" s="14"/>
      <c r="RIP599" s="18"/>
      <c r="RIZ599" s="17"/>
      <c r="RJE599" s="14"/>
      <c r="RJF599" s="18"/>
      <c r="RJP599" s="17"/>
      <c r="RJU599" s="14"/>
      <c r="RJV599" s="18"/>
      <c r="RKF599" s="17"/>
      <c r="RKK599" s="14"/>
      <c r="RKL599" s="18"/>
      <c r="RKV599" s="17"/>
      <c r="RLA599" s="14"/>
      <c r="RLB599" s="18"/>
      <c r="RLL599" s="17"/>
      <c r="RLQ599" s="14"/>
      <c r="RLR599" s="18"/>
      <c r="RMB599" s="17"/>
      <c r="RMG599" s="14"/>
      <c r="RMH599" s="18"/>
      <c r="RMR599" s="17"/>
      <c r="RMW599" s="14"/>
      <c r="RMX599" s="18"/>
      <c r="RNH599" s="17"/>
      <c r="RNM599" s="14"/>
      <c r="RNN599" s="18"/>
      <c r="RNX599" s="17"/>
      <c r="ROC599" s="14"/>
      <c r="ROD599" s="18"/>
      <c r="RON599" s="17"/>
      <c r="ROS599" s="14"/>
      <c r="ROT599" s="18"/>
      <c r="RPD599" s="17"/>
      <c r="RPI599" s="14"/>
      <c r="RPJ599" s="18"/>
      <c r="RPT599" s="17"/>
      <c r="RPY599" s="14"/>
      <c r="RPZ599" s="18"/>
      <c r="RQJ599" s="17"/>
      <c r="RQO599" s="14"/>
      <c r="RQP599" s="18"/>
      <c r="RQZ599" s="17"/>
      <c r="RRE599" s="14"/>
      <c r="RRF599" s="18"/>
      <c r="RRP599" s="17"/>
      <c r="RRU599" s="14"/>
      <c r="RRV599" s="18"/>
      <c r="RSF599" s="17"/>
      <c r="RSK599" s="14"/>
      <c r="RSL599" s="18"/>
      <c r="RSV599" s="17"/>
      <c r="RTA599" s="14"/>
      <c r="RTB599" s="18"/>
      <c r="RTL599" s="17"/>
      <c r="RTQ599" s="14"/>
      <c r="RTR599" s="18"/>
      <c r="RUB599" s="17"/>
      <c r="RUG599" s="14"/>
      <c r="RUH599" s="18"/>
      <c r="RUR599" s="17"/>
      <c r="RUW599" s="14"/>
      <c r="RUX599" s="18"/>
      <c r="RVH599" s="17"/>
      <c r="RVM599" s="14"/>
      <c r="RVN599" s="18"/>
      <c r="RVX599" s="17"/>
      <c r="RWC599" s="14"/>
      <c r="RWD599" s="18"/>
      <c r="RWN599" s="17"/>
      <c r="RWS599" s="14"/>
      <c r="RWT599" s="18"/>
      <c r="RXD599" s="17"/>
      <c r="RXI599" s="14"/>
      <c r="RXJ599" s="18"/>
      <c r="RXT599" s="17"/>
      <c r="RXY599" s="14"/>
      <c r="RXZ599" s="18"/>
      <c r="RYJ599" s="17"/>
      <c r="RYO599" s="14"/>
      <c r="RYP599" s="18"/>
      <c r="RYZ599" s="17"/>
      <c r="RZE599" s="14"/>
      <c r="RZF599" s="18"/>
      <c r="RZP599" s="17"/>
      <c r="RZU599" s="14"/>
      <c r="RZV599" s="18"/>
      <c r="SAF599" s="17"/>
      <c r="SAK599" s="14"/>
      <c r="SAL599" s="18"/>
      <c r="SAV599" s="17"/>
      <c r="SBA599" s="14"/>
      <c r="SBB599" s="18"/>
      <c r="SBL599" s="17"/>
      <c r="SBQ599" s="14"/>
      <c r="SBR599" s="18"/>
      <c r="SCB599" s="17"/>
      <c r="SCG599" s="14"/>
      <c r="SCH599" s="18"/>
      <c r="SCR599" s="17"/>
      <c r="SCW599" s="14"/>
      <c r="SCX599" s="18"/>
      <c r="SDH599" s="17"/>
      <c r="SDM599" s="14"/>
      <c r="SDN599" s="18"/>
      <c r="SDX599" s="17"/>
      <c r="SEC599" s="14"/>
      <c r="SED599" s="18"/>
      <c r="SEN599" s="17"/>
      <c r="SES599" s="14"/>
      <c r="SET599" s="18"/>
      <c r="SFD599" s="17"/>
      <c r="SFI599" s="14"/>
      <c r="SFJ599" s="18"/>
      <c r="SFT599" s="17"/>
      <c r="SFY599" s="14"/>
      <c r="SFZ599" s="18"/>
      <c r="SGJ599" s="17"/>
      <c r="SGO599" s="14"/>
      <c r="SGP599" s="18"/>
      <c r="SGZ599" s="17"/>
      <c r="SHE599" s="14"/>
      <c r="SHF599" s="18"/>
      <c r="SHP599" s="17"/>
      <c r="SHU599" s="14"/>
      <c r="SHV599" s="18"/>
      <c r="SIF599" s="17"/>
      <c r="SIK599" s="14"/>
      <c r="SIL599" s="18"/>
      <c r="SIV599" s="17"/>
      <c r="SJA599" s="14"/>
      <c r="SJB599" s="18"/>
      <c r="SJL599" s="17"/>
      <c r="SJQ599" s="14"/>
      <c r="SJR599" s="18"/>
      <c r="SKB599" s="17"/>
      <c r="SKG599" s="14"/>
      <c r="SKH599" s="18"/>
      <c r="SKR599" s="17"/>
      <c r="SKW599" s="14"/>
      <c r="SKX599" s="18"/>
      <c r="SLH599" s="17"/>
      <c r="SLM599" s="14"/>
      <c r="SLN599" s="18"/>
      <c r="SLX599" s="17"/>
      <c r="SMC599" s="14"/>
      <c r="SMD599" s="18"/>
      <c r="SMN599" s="17"/>
      <c r="SMS599" s="14"/>
      <c r="SMT599" s="18"/>
      <c r="SND599" s="17"/>
      <c r="SNI599" s="14"/>
      <c r="SNJ599" s="18"/>
      <c r="SNT599" s="17"/>
      <c r="SNY599" s="14"/>
      <c r="SNZ599" s="18"/>
      <c r="SOJ599" s="17"/>
      <c r="SOO599" s="14"/>
      <c r="SOP599" s="18"/>
      <c r="SOZ599" s="17"/>
      <c r="SPE599" s="14"/>
      <c r="SPF599" s="18"/>
      <c r="SPP599" s="17"/>
      <c r="SPU599" s="14"/>
      <c r="SPV599" s="18"/>
      <c r="SQF599" s="17"/>
      <c r="SQK599" s="14"/>
      <c r="SQL599" s="18"/>
      <c r="SQV599" s="17"/>
      <c r="SRA599" s="14"/>
      <c r="SRB599" s="18"/>
      <c r="SRL599" s="17"/>
      <c r="SRQ599" s="14"/>
      <c r="SRR599" s="18"/>
      <c r="SSB599" s="17"/>
      <c r="SSG599" s="14"/>
      <c r="SSH599" s="18"/>
      <c r="SSR599" s="17"/>
      <c r="SSW599" s="14"/>
      <c r="SSX599" s="18"/>
      <c r="STH599" s="17"/>
      <c r="STM599" s="14"/>
      <c r="STN599" s="18"/>
      <c r="STX599" s="17"/>
      <c r="SUC599" s="14"/>
      <c r="SUD599" s="18"/>
      <c r="SUN599" s="17"/>
      <c r="SUS599" s="14"/>
      <c r="SUT599" s="18"/>
      <c r="SVD599" s="17"/>
      <c r="SVI599" s="14"/>
      <c r="SVJ599" s="18"/>
      <c r="SVT599" s="17"/>
      <c r="SVY599" s="14"/>
      <c r="SVZ599" s="18"/>
      <c r="SWJ599" s="17"/>
      <c r="SWO599" s="14"/>
      <c r="SWP599" s="18"/>
      <c r="SWZ599" s="17"/>
      <c r="SXE599" s="14"/>
      <c r="SXF599" s="18"/>
      <c r="SXP599" s="17"/>
      <c r="SXU599" s="14"/>
      <c r="SXV599" s="18"/>
      <c r="SYF599" s="17"/>
      <c r="SYK599" s="14"/>
      <c r="SYL599" s="18"/>
      <c r="SYV599" s="17"/>
      <c r="SZA599" s="14"/>
      <c r="SZB599" s="18"/>
      <c r="SZL599" s="17"/>
      <c r="SZQ599" s="14"/>
      <c r="SZR599" s="18"/>
      <c r="TAB599" s="17"/>
      <c r="TAG599" s="14"/>
      <c r="TAH599" s="18"/>
      <c r="TAR599" s="17"/>
      <c r="TAW599" s="14"/>
      <c r="TAX599" s="18"/>
      <c r="TBH599" s="17"/>
      <c r="TBM599" s="14"/>
      <c r="TBN599" s="18"/>
      <c r="TBX599" s="17"/>
      <c r="TCC599" s="14"/>
      <c r="TCD599" s="18"/>
      <c r="TCN599" s="17"/>
      <c r="TCS599" s="14"/>
      <c r="TCT599" s="18"/>
      <c r="TDD599" s="17"/>
      <c r="TDI599" s="14"/>
      <c r="TDJ599" s="18"/>
      <c r="TDT599" s="17"/>
      <c r="TDY599" s="14"/>
      <c r="TDZ599" s="18"/>
      <c r="TEJ599" s="17"/>
      <c r="TEO599" s="14"/>
      <c r="TEP599" s="18"/>
      <c r="TEZ599" s="17"/>
      <c r="TFE599" s="14"/>
      <c r="TFF599" s="18"/>
      <c r="TFP599" s="17"/>
      <c r="TFU599" s="14"/>
      <c r="TFV599" s="18"/>
      <c r="TGF599" s="17"/>
      <c r="TGK599" s="14"/>
      <c r="TGL599" s="18"/>
      <c r="TGV599" s="17"/>
      <c r="THA599" s="14"/>
      <c r="THB599" s="18"/>
      <c r="THL599" s="17"/>
      <c r="THQ599" s="14"/>
      <c r="THR599" s="18"/>
      <c r="TIB599" s="17"/>
      <c r="TIG599" s="14"/>
      <c r="TIH599" s="18"/>
      <c r="TIR599" s="17"/>
      <c r="TIW599" s="14"/>
      <c r="TIX599" s="18"/>
      <c r="TJH599" s="17"/>
      <c r="TJM599" s="14"/>
      <c r="TJN599" s="18"/>
      <c r="TJX599" s="17"/>
      <c r="TKC599" s="14"/>
      <c r="TKD599" s="18"/>
      <c r="TKN599" s="17"/>
      <c r="TKS599" s="14"/>
      <c r="TKT599" s="18"/>
      <c r="TLD599" s="17"/>
      <c r="TLI599" s="14"/>
      <c r="TLJ599" s="18"/>
      <c r="TLT599" s="17"/>
      <c r="TLY599" s="14"/>
      <c r="TLZ599" s="18"/>
      <c r="TMJ599" s="17"/>
      <c r="TMO599" s="14"/>
      <c r="TMP599" s="18"/>
      <c r="TMZ599" s="17"/>
      <c r="TNE599" s="14"/>
      <c r="TNF599" s="18"/>
      <c r="TNP599" s="17"/>
      <c r="TNU599" s="14"/>
      <c r="TNV599" s="18"/>
      <c r="TOF599" s="17"/>
      <c r="TOK599" s="14"/>
      <c r="TOL599" s="18"/>
      <c r="TOV599" s="17"/>
      <c r="TPA599" s="14"/>
      <c r="TPB599" s="18"/>
      <c r="TPL599" s="17"/>
      <c r="TPQ599" s="14"/>
      <c r="TPR599" s="18"/>
      <c r="TQB599" s="17"/>
      <c r="TQG599" s="14"/>
      <c r="TQH599" s="18"/>
      <c r="TQR599" s="17"/>
      <c r="TQW599" s="14"/>
      <c r="TQX599" s="18"/>
      <c r="TRH599" s="17"/>
      <c r="TRM599" s="14"/>
      <c r="TRN599" s="18"/>
      <c r="TRX599" s="17"/>
      <c r="TSC599" s="14"/>
      <c r="TSD599" s="18"/>
      <c r="TSN599" s="17"/>
      <c r="TSS599" s="14"/>
      <c r="TST599" s="18"/>
      <c r="TTD599" s="17"/>
      <c r="TTI599" s="14"/>
      <c r="TTJ599" s="18"/>
      <c r="TTT599" s="17"/>
      <c r="TTY599" s="14"/>
      <c r="TTZ599" s="18"/>
      <c r="TUJ599" s="17"/>
      <c r="TUO599" s="14"/>
      <c r="TUP599" s="18"/>
      <c r="TUZ599" s="17"/>
      <c r="TVE599" s="14"/>
      <c r="TVF599" s="18"/>
      <c r="TVP599" s="17"/>
      <c r="TVU599" s="14"/>
      <c r="TVV599" s="18"/>
      <c r="TWF599" s="17"/>
      <c r="TWK599" s="14"/>
      <c r="TWL599" s="18"/>
      <c r="TWV599" s="17"/>
      <c r="TXA599" s="14"/>
      <c r="TXB599" s="18"/>
      <c r="TXL599" s="17"/>
      <c r="TXQ599" s="14"/>
      <c r="TXR599" s="18"/>
      <c r="TYB599" s="17"/>
      <c r="TYG599" s="14"/>
      <c r="TYH599" s="18"/>
      <c r="TYR599" s="17"/>
      <c r="TYW599" s="14"/>
      <c r="TYX599" s="18"/>
      <c r="TZH599" s="17"/>
      <c r="TZM599" s="14"/>
      <c r="TZN599" s="18"/>
      <c r="TZX599" s="17"/>
      <c r="UAC599" s="14"/>
      <c r="UAD599" s="18"/>
      <c r="UAN599" s="17"/>
      <c r="UAS599" s="14"/>
      <c r="UAT599" s="18"/>
      <c r="UBD599" s="17"/>
      <c r="UBI599" s="14"/>
      <c r="UBJ599" s="18"/>
      <c r="UBT599" s="17"/>
      <c r="UBY599" s="14"/>
      <c r="UBZ599" s="18"/>
      <c r="UCJ599" s="17"/>
      <c r="UCO599" s="14"/>
      <c r="UCP599" s="18"/>
      <c r="UCZ599" s="17"/>
      <c r="UDE599" s="14"/>
      <c r="UDF599" s="18"/>
      <c r="UDP599" s="17"/>
      <c r="UDU599" s="14"/>
      <c r="UDV599" s="18"/>
      <c r="UEF599" s="17"/>
      <c r="UEK599" s="14"/>
      <c r="UEL599" s="18"/>
      <c r="UEV599" s="17"/>
      <c r="UFA599" s="14"/>
      <c r="UFB599" s="18"/>
      <c r="UFL599" s="17"/>
      <c r="UFQ599" s="14"/>
      <c r="UFR599" s="18"/>
      <c r="UGB599" s="17"/>
      <c r="UGG599" s="14"/>
      <c r="UGH599" s="18"/>
      <c r="UGR599" s="17"/>
      <c r="UGW599" s="14"/>
      <c r="UGX599" s="18"/>
      <c r="UHH599" s="17"/>
      <c r="UHM599" s="14"/>
      <c r="UHN599" s="18"/>
      <c r="UHX599" s="17"/>
      <c r="UIC599" s="14"/>
      <c r="UID599" s="18"/>
      <c r="UIN599" s="17"/>
      <c r="UIS599" s="14"/>
      <c r="UIT599" s="18"/>
      <c r="UJD599" s="17"/>
      <c r="UJI599" s="14"/>
      <c r="UJJ599" s="18"/>
      <c r="UJT599" s="17"/>
      <c r="UJY599" s="14"/>
      <c r="UJZ599" s="18"/>
      <c r="UKJ599" s="17"/>
      <c r="UKO599" s="14"/>
      <c r="UKP599" s="18"/>
      <c r="UKZ599" s="17"/>
      <c r="ULE599" s="14"/>
      <c r="ULF599" s="18"/>
      <c r="ULP599" s="17"/>
      <c r="ULU599" s="14"/>
      <c r="ULV599" s="18"/>
      <c r="UMF599" s="17"/>
      <c r="UMK599" s="14"/>
      <c r="UML599" s="18"/>
      <c r="UMV599" s="17"/>
      <c r="UNA599" s="14"/>
      <c r="UNB599" s="18"/>
      <c r="UNL599" s="17"/>
      <c r="UNQ599" s="14"/>
      <c r="UNR599" s="18"/>
      <c r="UOB599" s="17"/>
      <c r="UOG599" s="14"/>
      <c r="UOH599" s="18"/>
      <c r="UOR599" s="17"/>
      <c r="UOW599" s="14"/>
      <c r="UOX599" s="18"/>
      <c r="UPH599" s="17"/>
      <c r="UPM599" s="14"/>
      <c r="UPN599" s="18"/>
      <c r="UPX599" s="17"/>
      <c r="UQC599" s="14"/>
      <c r="UQD599" s="18"/>
      <c r="UQN599" s="17"/>
      <c r="UQS599" s="14"/>
      <c r="UQT599" s="18"/>
      <c r="URD599" s="17"/>
      <c r="URI599" s="14"/>
      <c r="URJ599" s="18"/>
      <c r="URT599" s="17"/>
      <c r="URY599" s="14"/>
      <c r="URZ599" s="18"/>
      <c r="USJ599" s="17"/>
      <c r="USO599" s="14"/>
      <c r="USP599" s="18"/>
      <c r="USZ599" s="17"/>
      <c r="UTE599" s="14"/>
      <c r="UTF599" s="18"/>
      <c r="UTP599" s="17"/>
      <c r="UTU599" s="14"/>
      <c r="UTV599" s="18"/>
      <c r="UUF599" s="17"/>
      <c r="UUK599" s="14"/>
      <c r="UUL599" s="18"/>
      <c r="UUV599" s="17"/>
      <c r="UVA599" s="14"/>
      <c r="UVB599" s="18"/>
      <c r="UVL599" s="17"/>
      <c r="UVQ599" s="14"/>
      <c r="UVR599" s="18"/>
      <c r="UWB599" s="17"/>
      <c r="UWG599" s="14"/>
      <c r="UWH599" s="18"/>
      <c r="UWR599" s="17"/>
      <c r="UWW599" s="14"/>
      <c r="UWX599" s="18"/>
      <c r="UXH599" s="17"/>
      <c r="UXM599" s="14"/>
      <c r="UXN599" s="18"/>
      <c r="UXX599" s="17"/>
      <c r="UYC599" s="14"/>
      <c r="UYD599" s="18"/>
      <c r="UYN599" s="17"/>
      <c r="UYS599" s="14"/>
      <c r="UYT599" s="18"/>
      <c r="UZD599" s="17"/>
      <c r="UZI599" s="14"/>
      <c r="UZJ599" s="18"/>
      <c r="UZT599" s="17"/>
      <c r="UZY599" s="14"/>
      <c r="UZZ599" s="18"/>
      <c r="VAJ599" s="17"/>
      <c r="VAO599" s="14"/>
      <c r="VAP599" s="18"/>
      <c r="VAZ599" s="17"/>
      <c r="VBE599" s="14"/>
      <c r="VBF599" s="18"/>
      <c r="VBP599" s="17"/>
      <c r="VBU599" s="14"/>
      <c r="VBV599" s="18"/>
      <c r="VCF599" s="17"/>
      <c r="VCK599" s="14"/>
      <c r="VCL599" s="18"/>
      <c r="VCV599" s="17"/>
      <c r="VDA599" s="14"/>
      <c r="VDB599" s="18"/>
      <c r="VDL599" s="17"/>
      <c r="VDQ599" s="14"/>
      <c r="VDR599" s="18"/>
      <c r="VEB599" s="17"/>
      <c r="VEG599" s="14"/>
      <c r="VEH599" s="18"/>
      <c r="VER599" s="17"/>
      <c r="VEW599" s="14"/>
      <c r="VEX599" s="18"/>
      <c r="VFH599" s="17"/>
      <c r="VFM599" s="14"/>
      <c r="VFN599" s="18"/>
      <c r="VFX599" s="17"/>
      <c r="VGC599" s="14"/>
      <c r="VGD599" s="18"/>
      <c r="VGN599" s="17"/>
      <c r="VGS599" s="14"/>
      <c r="VGT599" s="18"/>
      <c r="VHD599" s="17"/>
      <c r="VHI599" s="14"/>
      <c r="VHJ599" s="18"/>
      <c r="VHT599" s="17"/>
      <c r="VHY599" s="14"/>
      <c r="VHZ599" s="18"/>
      <c r="VIJ599" s="17"/>
      <c r="VIO599" s="14"/>
      <c r="VIP599" s="18"/>
      <c r="VIZ599" s="17"/>
      <c r="VJE599" s="14"/>
      <c r="VJF599" s="18"/>
      <c r="VJP599" s="17"/>
      <c r="VJU599" s="14"/>
      <c r="VJV599" s="18"/>
      <c r="VKF599" s="17"/>
      <c r="VKK599" s="14"/>
      <c r="VKL599" s="18"/>
      <c r="VKV599" s="17"/>
      <c r="VLA599" s="14"/>
      <c r="VLB599" s="18"/>
      <c r="VLL599" s="17"/>
      <c r="VLQ599" s="14"/>
      <c r="VLR599" s="18"/>
      <c r="VMB599" s="17"/>
      <c r="VMG599" s="14"/>
      <c r="VMH599" s="18"/>
      <c r="VMR599" s="17"/>
      <c r="VMW599" s="14"/>
      <c r="VMX599" s="18"/>
      <c r="VNH599" s="17"/>
      <c r="VNM599" s="14"/>
      <c r="VNN599" s="18"/>
      <c r="VNX599" s="17"/>
      <c r="VOC599" s="14"/>
      <c r="VOD599" s="18"/>
      <c r="VON599" s="17"/>
      <c r="VOS599" s="14"/>
      <c r="VOT599" s="18"/>
      <c r="VPD599" s="17"/>
      <c r="VPI599" s="14"/>
      <c r="VPJ599" s="18"/>
      <c r="VPT599" s="17"/>
      <c r="VPY599" s="14"/>
      <c r="VPZ599" s="18"/>
      <c r="VQJ599" s="17"/>
      <c r="VQO599" s="14"/>
      <c r="VQP599" s="18"/>
      <c r="VQZ599" s="17"/>
      <c r="VRE599" s="14"/>
      <c r="VRF599" s="18"/>
      <c r="VRP599" s="17"/>
      <c r="VRU599" s="14"/>
      <c r="VRV599" s="18"/>
      <c r="VSF599" s="17"/>
      <c r="VSK599" s="14"/>
      <c r="VSL599" s="18"/>
      <c r="VSV599" s="17"/>
      <c r="VTA599" s="14"/>
      <c r="VTB599" s="18"/>
      <c r="VTL599" s="17"/>
      <c r="VTQ599" s="14"/>
      <c r="VTR599" s="18"/>
      <c r="VUB599" s="17"/>
      <c r="VUG599" s="14"/>
      <c r="VUH599" s="18"/>
      <c r="VUR599" s="17"/>
      <c r="VUW599" s="14"/>
      <c r="VUX599" s="18"/>
      <c r="VVH599" s="17"/>
      <c r="VVM599" s="14"/>
      <c r="VVN599" s="18"/>
      <c r="VVX599" s="17"/>
      <c r="VWC599" s="14"/>
      <c r="VWD599" s="18"/>
      <c r="VWN599" s="17"/>
      <c r="VWS599" s="14"/>
      <c r="VWT599" s="18"/>
      <c r="VXD599" s="17"/>
      <c r="VXI599" s="14"/>
      <c r="VXJ599" s="18"/>
      <c r="VXT599" s="17"/>
      <c r="VXY599" s="14"/>
      <c r="VXZ599" s="18"/>
      <c r="VYJ599" s="17"/>
      <c r="VYO599" s="14"/>
      <c r="VYP599" s="18"/>
      <c r="VYZ599" s="17"/>
      <c r="VZE599" s="14"/>
      <c r="VZF599" s="18"/>
      <c r="VZP599" s="17"/>
      <c r="VZU599" s="14"/>
      <c r="VZV599" s="18"/>
      <c r="WAF599" s="17"/>
      <c r="WAK599" s="14"/>
      <c r="WAL599" s="18"/>
      <c r="WAV599" s="17"/>
      <c r="WBA599" s="14"/>
      <c r="WBB599" s="18"/>
      <c r="WBL599" s="17"/>
      <c r="WBQ599" s="14"/>
      <c r="WBR599" s="18"/>
      <c r="WCB599" s="17"/>
      <c r="WCG599" s="14"/>
      <c r="WCH599" s="18"/>
      <c r="WCR599" s="17"/>
      <c r="WCW599" s="14"/>
      <c r="WCX599" s="18"/>
      <c r="WDH599" s="17"/>
      <c r="WDM599" s="14"/>
      <c r="WDN599" s="18"/>
      <c r="WDX599" s="17"/>
      <c r="WEC599" s="14"/>
      <c r="WED599" s="18"/>
      <c r="WEN599" s="17"/>
      <c r="WES599" s="14"/>
      <c r="WET599" s="18"/>
      <c r="WFD599" s="17"/>
      <c r="WFI599" s="14"/>
      <c r="WFJ599" s="18"/>
      <c r="WFT599" s="17"/>
      <c r="WFY599" s="14"/>
      <c r="WFZ599" s="18"/>
      <c r="WGJ599" s="17"/>
      <c r="WGO599" s="14"/>
      <c r="WGP599" s="18"/>
      <c r="WGZ599" s="17"/>
      <c r="WHE599" s="14"/>
      <c r="WHF599" s="18"/>
      <c r="WHP599" s="17"/>
      <c r="WHU599" s="14"/>
      <c r="WHV599" s="18"/>
      <c r="WIF599" s="17"/>
      <c r="WIK599" s="14"/>
      <c r="WIL599" s="18"/>
      <c r="WIV599" s="17"/>
      <c r="WJA599" s="14"/>
      <c r="WJB599" s="18"/>
      <c r="WJL599" s="17"/>
      <c r="WJQ599" s="14"/>
      <c r="WJR599" s="18"/>
      <c r="WKB599" s="17"/>
      <c r="WKG599" s="14"/>
      <c r="WKH599" s="18"/>
      <c r="WKR599" s="17"/>
      <c r="WKW599" s="14"/>
      <c r="WKX599" s="18"/>
      <c r="WLH599" s="17"/>
      <c r="WLM599" s="14"/>
      <c r="WLN599" s="18"/>
      <c r="WLX599" s="17"/>
      <c r="WMC599" s="14"/>
      <c r="WMD599" s="18"/>
      <c r="WMN599" s="17"/>
      <c r="WMS599" s="14"/>
      <c r="WMT599" s="18"/>
      <c r="WND599" s="17"/>
      <c r="WNI599" s="14"/>
      <c r="WNJ599" s="18"/>
      <c r="WNT599" s="17"/>
      <c r="WNY599" s="14"/>
      <c r="WNZ599" s="18"/>
      <c r="WOJ599" s="17"/>
      <c r="WOO599" s="14"/>
      <c r="WOP599" s="18"/>
      <c r="WOZ599" s="17"/>
      <c r="WPE599" s="14"/>
      <c r="WPF599" s="18"/>
      <c r="WPP599" s="17"/>
      <c r="WPU599" s="14"/>
      <c r="WPV599" s="18"/>
      <c r="WQF599" s="17"/>
      <c r="WQK599" s="14"/>
      <c r="WQL599" s="18"/>
      <c r="WQV599" s="17"/>
      <c r="WRA599" s="14"/>
      <c r="WRB599" s="18"/>
      <c r="WRL599" s="17"/>
      <c r="WRQ599" s="14"/>
      <c r="WRR599" s="18"/>
      <c r="WSB599" s="17"/>
      <c r="WSG599" s="14"/>
      <c r="WSH599" s="18"/>
      <c r="WSR599" s="17"/>
      <c r="WSW599" s="14"/>
      <c r="WSX599" s="18"/>
      <c r="WTH599" s="17"/>
      <c r="WTM599" s="14"/>
      <c r="WTN599" s="18"/>
      <c r="WTX599" s="17"/>
      <c r="WUC599" s="14"/>
      <c r="WUD599" s="18"/>
      <c r="WUN599" s="17"/>
      <c r="WUS599" s="14"/>
      <c r="WUT599" s="18"/>
      <c r="WVD599" s="17"/>
      <c r="WVI599" s="14"/>
      <c r="WVJ599" s="18"/>
      <c r="WVT599" s="17"/>
      <c r="WVY599" s="14"/>
      <c r="WVZ599" s="18"/>
      <c r="WWJ599" s="17"/>
      <c r="WWO599" s="14"/>
      <c r="WWP599" s="18"/>
      <c r="WWZ599" s="17"/>
      <c r="WXE599" s="14"/>
      <c r="WXF599" s="18"/>
      <c r="WXP599" s="17"/>
      <c r="WXU599" s="14"/>
      <c r="WXV599" s="18"/>
      <c r="WYF599" s="17"/>
      <c r="WYK599" s="14"/>
      <c r="WYL599" s="18"/>
      <c r="WYV599" s="17"/>
      <c r="WZA599" s="14"/>
      <c r="WZB599" s="18"/>
      <c r="WZL599" s="17"/>
      <c r="WZQ599" s="14"/>
      <c r="WZR599" s="18"/>
      <c r="XAB599" s="17"/>
      <c r="XAG599" s="14"/>
      <c r="XAH599" s="18"/>
      <c r="XAR599" s="17"/>
      <c r="XAW599" s="14"/>
      <c r="XAX599" s="18"/>
      <c r="XBH599" s="17"/>
      <c r="XBM599" s="14"/>
      <c r="XBN599" s="18"/>
      <c r="XBX599" s="17"/>
      <c r="XCC599" s="14"/>
      <c r="XCD599" s="18"/>
      <c r="XCN599" s="17"/>
      <c r="XCS599" s="14"/>
      <c r="XCT599" s="18"/>
      <c r="XDD599" s="17"/>
      <c r="XDI599" s="14"/>
      <c r="XDJ599" s="18"/>
      <c r="XDT599" s="17"/>
      <c r="XDY599" s="14"/>
      <c r="XDZ599" s="18"/>
      <c r="XEJ599" s="17"/>
      <c r="XEO599" s="14"/>
      <c r="XEP599" s="18"/>
      <c r="XEZ599" s="17"/>
    </row>
    <row r="600" spans="1:1020 1025:2044 2049:3068 3073:4092 4097:5116 5121:6140 6145:7164 7169:8188 8193:9212 9217:10236 10241:11260 11265:12284 12289:13308 13313:14332 14337:15356 15361:16380" s="15" customFormat="1" ht="10.15" hidden="1" customHeight="1" x14ac:dyDescent="0.2">
      <c r="A600" s="14">
        <f t="shared" si="49"/>
        <v>597</v>
      </c>
      <c r="B600" s="15" t="s">
        <v>1034</v>
      </c>
      <c r="C600" s="15" t="s">
        <v>1035</v>
      </c>
      <c r="D600" s="15">
        <v>1.51</v>
      </c>
      <c r="E600" s="16">
        <v>1.27</v>
      </c>
      <c r="F600" s="15" t="s">
        <v>60</v>
      </c>
      <c r="G600" s="15" t="s">
        <v>22</v>
      </c>
      <c r="H600" s="15" t="s">
        <v>151</v>
      </c>
      <c r="I600" s="15" t="s">
        <v>151</v>
      </c>
      <c r="J600" s="15" t="s">
        <v>151</v>
      </c>
      <c r="K600" s="15" t="s">
        <v>151</v>
      </c>
      <c r="L600" s="15">
        <v>43434</v>
      </c>
      <c r="M600" s="15" t="s">
        <v>70</v>
      </c>
      <c r="N600" s="15" t="s">
        <v>65</v>
      </c>
      <c r="O600" s="15" t="s">
        <v>22</v>
      </c>
      <c r="P600" s="15" t="s">
        <v>60</v>
      </c>
      <c r="Q600" s="6">
        <f t="shared" si="46"/>
        <v>-0.15894039735099341</v>
      </c>
      <c r="R600" s="1" t="str">
        <f t="shared" si="47"/>
        <v>DGER-MEM</v>
      </c>
      <c r="U600" s="15">
        <f t="shared" si="45"/>
        <v>1</v>
      </c>
      <c r="V600" s="1" t="s">
        <v>151</v>
      </c>
      <c r="W600" s="1" t="str">
        <f t="shared" si="48"/>
        <v>ok</v>
      </c>
      <c r="AB600" s="17"/>
      <c r="AG600" s="14"/>
      <c r="AH600" s="18"/>
      <c r="AR600" s="17"/>
      <c r="AW600" s="14"/>
      <c r="AX600" s="18"/>
      <c r="BH600" s="17"/>
      <c r="BM600" s="14"/>
      <c r="BN600" s="18"/>
      <c r="BX600" s="17"/>
      <c r="CC600" s="14"/>
      <c r="CD600" s="18"/>
      <c r="CN600" s="17"/>
      <c r="CS600" s="14"/>
      <c r="CT600" s="18"/>
      <c r="DD600" s="17"/>
      <c r="DI600" s="14"/>
      <c r="DJ600" s="18"/>
      <c r="DT600" s="17"/>
      <c r="DY600" s="14"/>
      <c r="DZ600" s="18"/>
      <c r="EJ600" s="17"/>
      <c r="EO600" s="14"/>
      <c r="EP600" s="18"/>
      <c r="EZ600" s="17"/>
      <c r="FE600" s="14"/>
      <c r="FF600" s="18"/>
      <c r="FP600" s="17"/>
      <c r="FU600" s="14"/>
      <c r="FV600" s="18"/>
      <c r="GF600" s="17"/>
      <c r="GK600" s="14"/>
      <c r="GL600" s="18"/>
      <c r="GV600" s="17"/>
      <c r="HA600" s="14"/>
      <c r="HB600" s="18"/>
      <c r="HL600" s="17"/>
      <c r="HQ600" s="14"/>
      <c r="HR600" s="18"/>
      <c r="IB600" s="17"/>
      <c r="IG600" s="14"/>
      <c r="IH600" s="18"/>
      <c r="IR600" s="17"/>
      <c r="IW600" s="14"/>
      <c r="IX600" s="18"/>
      <c r="JH600" s="17"/>
      <c r="JM600" s="14"/>
      <c r="JN600" s="18"/>
      <c r="JX600" s="17"/>
      <c r="KC600" s="14"/>
      <c r="KD600" s="18"/>
      <c r="KN600" s="17"/>
      <c r="KS600" s="14"/>
      <c r="KT600" s="18"/>
      <c r="LD600" s="17"/>
      <c r="LI600" s="14"/>
      <c r="LJ600" s="18"/>
      <c r="LT600" s="17"/>
      <c r="LY600" s="14"/>
      <c r="LZ600" s="18"/>
      <c r="MJ600" s="17"/>
      <c r="MO600" s="14"/>
      <c r="MP600" s="18"/>
      <c r="MZ600" s="17"/>
      <c r="NE600" s="14"/>
      <c r="NF600" s="18"/>
      <c r="NP600" s="17"/>
      <c r="NU600" s="14"/>
      <c r="NV600" s="18"/>
      <c r="OF600" s="17"/>
      <c r="OK600" s="14"/>
      <c r="OL600" s="18"/>
      <c r="OV600" s="17"/>
      <c r="PA600" s="14"/>
      <c r="PB600" s="18"/>
      <c r="PL600" s="17"/>
      <c r="PQ600" s="14"/>
      <c r="PR600" s="18"/>
      <c r="QB600" s="17"/>
      <c r="QG600" s="14"/>
      <c r="QH600" s="18"/>
      <c r="QR600" s="17"/>
      <c r="QW600" s="14"/>
      <c r="QX600" s="18"/>
      <c r="RH600" s="17"/>
      <c r="RM600" s="14"/>
      <c r="RN600" s="18"/>
      <c r="RX600" s="17"/>
      <c r="SC600" s="14"/>
      <c r="SD600" s="18"/>
      <c r="SN600" s="17"/>
      <c r="SS600" s="14"/>
      <c r="ST600" s="18"/>
      <c r="TD600" s="17"/>
      <c r="TI600" s="14"/>
      <c r="TJ600" s="18"/>
      <c r="TT600" s="17"/>
      <c r="TY600" s="14"/>
      <c r="TZ600" s="18"/>
      <c r="UJ600" s="17"/>
      <c r="UO600" s="14"/>
      <c r="UP600" s="18"/>
      <c r="UZ600" s="17"/>
      <c r="VE600" s="14"/>
      <c r="VF600" s="18"/>
      <c r="VP600" s="17"/>
      <c r="VU600" s="14"/>
      <c r="VV600" s="18"/>
      <c r="WF600" s="17"/>
      <c r="WK600" s="14"/>
      <c r="WL600" s="18"/>
      <c r="WV600" s="17"/>
      <c r="XA600" s="14"/>
      <c r="XB600" s="18"/>
      <c r="XL600" s="17"/>
      <c r="XQ600" s="14"/>
      <c r="XR600" s="18"/>
      <c r="YB600" s="17"/>
      <c r="YG600" s="14"/>
      <c r="YH600" s="18"/>
      <c r="YR600" s="17"/>
      <c r="YW600" s="14"/>
      <c r="YX600" s="18"/>
      <c r="ZH600" s="17"/>
      <c r="ZM600" s="14"/>
      <c r="ZN600" s="18"/>
      <c r="ZX600" s="17"/>
      <c r="AAC600" s="14"/>
      <c r="AAD600" s="18"/>
      <c r="AAN600" s="17"/>
      <c r="AAS600" s="14"/>
      <c r="AAT600" s="18"/>
      <c r="ABD600" s="17"/>
      <c r="ABI600" s="14"/>
      <c r="ABJ600" s="18"/>
      <c r="ABT600" s="17"/>
      <c r="ABY600" s="14"/>
      <c r="ABZ600" s="18"/>
      <c r="ACJ600" s="17"/>
      <c r="ACO600" s="14"/>
      <c r="ACP600" s="18"/>
      <c r="ACZ600" s="17"/>
      <c r="ADE600" s="14"/>
      <c r="ADF600" s="18"/>
      <c r="ADP600" s="17"/>
      <c r="ADU600" s="14"/>
      <c r="ADV600" s="18"/>
      <c r="AEF600" s="17"/>
      <c r="AEK600" s="14"/>
      <c r="AEL600" s="18"/>
      <c r="AEV600" s="17"/>
      <c r="AFA600" s="14"/>
      <c r="AFB600" s="18"/>
      <c r="AFL600" s="17"/>
      <c r="AFQ600" s="14"/>
      <c r="AFR600" s="18"/>
      <c r="AGB600" s="17"/>
      <c r="AGG600" s="14"/>
      <c r="AGH600" s="18"/>
      <c r="AGR600" s="17"/>
      <c r="AGW600" s="14"/>
      <c r="AGX600" s="18"/>
      <c r="AHH600" s="17"/>
      <c r="AHM600" s="14"/>
      <c r="AHN600" s="18"/>
      <c r="AHX600" s="17"/>
      <c r="AIC600" s="14"/>
      <c r="AID600" s="18"/>
      <c r="AIN600" s="17"/>
      <c r="AIS600" s="14"/>
      <c r="AIT600" s="18"/>
      <c r="AJD600" s="17"/>
      <c r="AJI600" s="14"/>
      <c r="AJJ600" s="18"/>
      <c r="AJT600" s="17"/>
      <c r="AJY600" s="14"/>
      <c r="AJZ600" s="18"/>
      <c r="AKJ600" s="17"/>
      <c r="AKO600" s="14"/>
      <c r="AKP600" s="18"/>
      <c r="AKZ600" s="17"/>
      <c r="ALE600" s="14"/>
      <c r="ALF600" s="18"/>
      <c r="ALP600" s="17"/>
      <c r="ALU600" s="14"/>
      <c r="ALV600" s="18"/>
      <c r="AMF600" s="17"/>
      <c r="AMK600" s="14"/>
      <c r="AML600" s="18"/>
      <c r="AMV600" s="17"/>
      <c r="ANA600" s="14"/>
      <c r="ANB600" s="18"/>
      <c r="ANL600" s="17"/>
      <c r="ANQ600" s="14"/>
      <c r="ANR600" s="18"/>
      <c r="AOB600" s="17"/>
      <c r="AOG600" s="14"/>
      <c r="AOH600" s="18"/>
      <c r="AOR600" s="17"/>
      <c r="AOW600" s="14"/>
      <c r="AOX600" s="18"/>
      <c r="APH600" s="17"/>
      <c r="APM600" s="14"/>
      <c r="APN600" s="18"/>
      <c r="APX600" s="17"/>
      <c r="AQC600" s="14"/>
      <c r="AQD600" s="18"/>
      <c r="AQN600" s="17"/>
      <c r="AQS600" s="14"/>
      <c r="AQT600" s="18"/>
      <c r="ARD600" s="17"/>
      <c r="ARI600" s="14"/>
      <c r="ARJ600" s="18"/>
      <c r="ART600" s="17"/>
      <c r="ARY600" s="14"/>
      <c r="ARZ600" s="18"/>
      <c r="ASJ600" s="17"/>
      <c r="ASO600" s="14"/>
      <c r="ASP600" s="18"/>
      <c r="ASZ600" s="17"/>
      <c r="ATE600" s="14"/>
      <c r="ATF600" s="18"/>
      <c r="ATP600" s="17"/>
      <c r="ATU600" s="14"/>
      <c r="ATV600" s="18"/>
      <c r="AUF600" s="17"/>
      <c r="AUK600" s="14"/>
      <c r="AUL600" s="18"/>
      <c r="AUV600" s="17"/>
      <c r="AVA600" s="14"/>
      <c r="AVB600" s="18"/>
      <c r="AVL600" s="17"/>
      <c r="AVQ600" s="14"/>
      <c r="AVR600" s="18"/>
      <c r="AWB600" s="17"/>
      <c r="AWG600" s="14"/>
      <c r="AWH600" s="18"/>
      <c r="AWR600" s="17"/>
      <c r="AWW600" s="14"/>
      <c r="AWX600" s="18"/>
      <c r="AXH600" s="17"/>
      <c r="AXM600" s="14"/>
      <c r="AXN600" s="18"/>
      <c r="AXX600" s="17"/>
      <c r="AYC600" s="14"/>
      <c r="AYD600" s="18"/>
      <c r="AYN600" s="17"/>
      <c r="AYS600" s="14"/>
      <c r="AYT600" s="18"/>
      <c r="AZD600" s="17"/>
      <c r="AZI600" s="14"/>
      <c r="AZJ600" s="18"/>
      <c r="AZT600" s="17"/>
      <c r="AZY600" s="14"/>
      <c r="AZZ600" s="18"/>
      <c r="BAJ600" s="17"/>
      <c r="BAO600" s="14"/>
      <c r="BAP600" s="18"/>
      <c r="BAZ600" s="17"/>
      <c r="BBE600" s="14"/>
      <c r="BBF600" s="18"/>
      <c r="BBP600" s="17"/>
      <c r="BBU600" s="14"/>
      <c r="BBV600" s="18"/>
      <c r="BCF600" s="17"/>
      <c r="BCK600" s="14"/>
      <c r="BCL600" s="18"/>
      <c r="BCV600" s="17"/>
      <c r="BDA600" s="14"/>
      <c r="BDB600" s="18"/>
      <c r="BDL600" s="17"/>
      <c r="BDQ600" s="14"/>
      <c r="BDR600" s="18"/>
      <c r="BEB600" s="17"/>
      <c r="BEG600" s="14"/>
      <c r="BEH600" s="18"/>
      <c r="BER600" s="17"/>
      <c r="BEW600" s="14"/>
      <c r="BEX600" s="18"/>
      <c r="BFH600" s="17"/>
      <c r="BFM600" s="14"/>
      <c r="BFN600" s="18"/>
      <c r="BFX600" s="17"/>
      <c r="BGC600" s="14"/>
      <c r="BGD600" s="18"/>
      <c r="BGN600" s="17"/>
      <c r="BGS600" s="14"/>
      <c r="BGT600" s="18"/>
      <c r="BHD600" s="17"/>
      <c r="BHI600" s="14"/>
      <c r="BHJ600" s="18"/>
      <c r="BHT600" s="17"/>
      <c r="BHY600" s="14"/>
      <c r="BHZ600" s="18"/>
      <c r="BIJ600" s="17"/>
      <c r="BIO600" s="14"/>
      <c r="BIP600" s="18"/>
      <c r="BIZ600" s="17"/>
      <c r="BJE600" s="14"/>
      <c r="BJF600" s="18"/>
      <c r="BJP600" s="17"/>
      <c r="BJU600" s="14"/>
      <c r="BJV600" s="18"/>
      <c r="BKF600" s="17"/>
      <c r="BKK600" s="14"/>
      <c r="BKL600" s="18"/>
      <c r="BKV600" s="17"/>
      <c r="BLA600" s="14"/>
      <c r="BLB600" s="18"/>
      <c r="BLL600" s="17"/>
      <c r="BLQ600" s="14"/>
      <c r="BLR600" s="18"/>
      <c r="BMB600" s="17"/>
      <c r="BMG600" s="14"/>
      <c r="BMH600" s="18"/>
      <c r="BMR600" s="17"/>
      <c r="BMW600" s="14"/>
      <c r="BMX600" s="18"/>
      <c r="BNH600" s="17"/>
      <c r="BNM600" s="14"/>
      <c r="BNN600" s="18"/>
      <c r="BNX600" s="17"/>
      <c r="BOC600" s="14"/>
      <c r="BOD600" s="18"/>
      <c r="BON600" s="17"/>
      <c r="BOS600" s="14"/>
      <c r="BOT600" s="18"/>
      <c r="BPD600" s="17"/>
      <c r="BPI600" s="14"/>
      <c r="BPJ600" s="18"/>
      <c r="BPT600" s="17"/>
      <c r="BPY600" s="14"/>
      <c r="BPZ600" s="18"/>
      <c r="BQJ600" s="17"/>
      <c r="BQO600" s="14"/>
      <c r="BQP600" s="18"/>
      <c r="BQZ600" s="17"/>
      <c r="BRE600" s="14"/>
      <c r="BRF600" s="18"/>
      <c r="BRP600" s="17"/>
      <c r="BRU600" s="14"/>
      <c r="BRV600" s="18"/>
      <c r="BSF600" s="17"/>
      <c r="BSK600" s="14"/>
      <c r="BSL600" s="18"/>
      <c r="BSV600" s="17"/>
      <c r="BTA600" s="14"/>
      <c r="BTB600" s="18"/>
      <c r="BTL600" s="17"/>
      <c r="BTQ600" s="14"/>
      <c r="BTR600" s="18"/>
      <c r="BUB600" s="17"/>
      <c r="BUG600" s="14"/>
      <c r="BUH600" s="18"/>
      <c r="BUR600" s="17"/>
      <c r="BUW600" s="14"/>
      <c r="BUX600" s="18"/>
      <c r="BVH600" s="17"/>
      <c r="BVM600" s="14"/>
      <c r="BVN600" s="18"/>
      <c r="BVX600" s="17"/>
      <c r="BWC600" s="14"/>
      <c r="BWD600" s="18"/>
      <c r="BWN600" s="17"/>
      <c r="BWS600" s="14"/>
      <c r="BWT600" s="18"/>
      <c r="BXD600" s="17"/>
      <c r="BXI600" s="14"/>
      <c r="BXJ600" s="18"/>
      <c r="BXT600" s="17"/>
      <c r="BXY600" s="14"/>
      <c r="BXZ600" s="18"/>
      <c r="BYJ600" s="17"/>
      <c r="BYO600" s="14"/>
      <c r="BYP600" s="18"/>
      <c r="BYZ600" s="17"/>
      <c r="BZE600" s="14"/>
      <c r="BZF600" s="18"/>
      <c r="BZP600" s="17"/>
      <c r="BZU600" s="14"/>
      <c r="BZV600" s="18"/>
      <c r="CAF600" s="17"/>
      <c r="CAK600" s="14"/>
      <c r="CAL600" s="18"/>
      <c r="CAV600" s="17"/>
      <c r="CBA600" s="14"/>
      <c r="CBB600" s="18"/>
      <c r="CBL600" s="17"/>
      <c r="CBQ600" s="14"/>
      <c r="CBR600" s="18"/>
      <c r="CCB600" s="17"/>
      <c r="CCG600" s="14"/>
      <c r="CCH600" s="18"/>
      <c r="CCR600" s="17"/>
      <c r="CCW600" s="14"/>
      <c r="CCX600" s="18"/>
      <c r="CDH600" s="17"/>
      <c r="CDM600" s="14"/>
      <c r="CDN600" s="18"/>
      <c r="CDX600" s="17"/>
      <c r="CEC600" s="14"/>
      <c r="CED600" s="18"/>
      <c r="CEN600" s="17"/>
      <c r="CES600" s="14"/>
      <c r="CET600" s="18"/>
      <c r="CFD600" s="17"/>
      <c r="CFI600" s="14"/>
      <c r="CFJ600" s="18"/>
      <c r="CFT600" s="17"/>
      <c r="CFY600" s="14"/>
      <c r="CFZ600" s="18"/>
      <c r="CGJ600" s="17"/>
      <c r="CGO600" s="14"/>
      <c r="CGP600" s="18"/>
      <c r="CGZ600" s="17"/>
      <c r="CHE600" s="14"/>
      <c r="CHF600" s="18"/>
      <c r="CHP600" s="17"/>
      <c r="CHU600" s="14"/>
      <c r="CHV600" s="18"/>
      <c r="CIF600" s="17"/>
      <c r="CIK600" s="14"/>
      <c r="CIL600" s="18"/>
      <c r="CIV600" s="17"/>
      <c r="CJA600" s="14"/>
      <c r="CJB600" s="18"/>
      <c r="CJL600" s="17"/>
      <c r="CJQ600" s="14"/>
      <c r="CJR600" s="18"/>
      <c r="CKB600" s="17"/>
      <c r="CKG600" s="14"/>
      <c r="CKH600" s="18"/>
      <c r="CKR600" s="17"/>
      <c r="CKW600" s="14"/>
      <c r="CKX600" s="18"/>
      <c r="CLH600" s="17"/>
      <c r="CLM600" s="14"/>
      <c r="CLN600" s="18"/>
      <c r="CLX600" s="17"/>
      <c r="CMC600" s="14"/>
      <c r="CMD600" s="18"/>
      <c r="CMN600" s="17"/>
      <c r="CMS600" s="14"/>
      <c r="CMT600" s="18"/>
      <c r="CND600" s="17"/>
      <c r="CNI600" s="14"/>
      <c r="CNJ600" s="18"/>
      <c r="CNT600" s="17"/>
      <c r="CNY600" s="14"/>
      <c r="CNZ600" s="18"/>
      <c r="COJ600" s="17"/>
      <c r="COO600" s="14"/>
      <c r="COP600" s="18"/>
      <c r="COZ600" s="17"/>
      <c r="CPE600" s="14"/>
      <c r="CPF600" s="18"/>
      <c r="CPP600" s="17"/>
      <c r="CPU600" s="14"/>
      <c r="CPV600" s="18"/>
      <c r="CQF600" s="17"/>
      <c r="CQK600" s="14"/>
      <c r="CQL600" s="18"/>
      <c r="CQV600" s="17"/>
      <c r="CRA600" s="14"/>
      <c r="CRB600" s="18"/>
      <c r="CRL600" s="17"/>
      <c r="CRQ600" s="14"/>
      <c r="CRR600" s="18"/>
      <c r="CSB600" s="17"/>
      <c r="CSG600" s="14"/>
      <c r="CSH600" s="18"/>
      <c r="CSR600" s="17"/>
      <c r="CSW600" s="14"/>
      <c r="CSX600" s="18"/>
      <c r="CTH600" s="17"/>
      <c r="CTM600" s="14"/>
      <c r="CTN600" s="18"/>
      <c r="CTX600" s="17"/>
      <c r="CUC600" s="14"/>
      <c r="CUD600" s="18"/>
      <c r="CUN600" s="17"/>
      <c r="CUS600" s="14"/>
      <c r="CUT600" s="18"/>
      <c r="CVD600" s="17"/>
      <c r="CVI600" s="14"/>
      <c r="CVJ600" s="18"/>
      <c r="CVT600" s="17"/>
      <c r="CVY600" s="14"/>
      <c r="CVZ600" s="18"/>
      <c r="CWJ600" s="17"/>
      <c r="CWO600" s="14"/>
      <c r="CWP600" s="18"/>
      <c r="CWZ600" s="17"/>
      <c r="CXE600" s="14"/>
      <c r="CXF600" s="18"/>
      <c r="CXP600" s="17"/>
      <c r="CXU600" s="14"/>
      <c r="CXV600" s="18"/>
      <c r="CYF600" s="17"/>
      <c r="CYK600" s="14"/>
      <c r="CYL600" s="18"/>
      <c r="CYV600" s="17"/>
      <c r="CZA600" s="14"/>
      <c r="CZB600" s="18"/>
      <c r="CZL600" s="17"/>
      <c r="CZQ600" s="14"/>
      <c r="CZR600" s="18"/>
      <c r="DAB600" s="17"/>
      <c r="DAG600" s="14"/>
      <c r="DAH600" s="18"/>
      <c r="DAR600" s="17"/>
      <c r="DAW600" s="14"/>
      <c r="DAX600" s="18"/>
      <c r="DBH600" s="17"/>
      <c r="DBM600" s="14"/>
      <c r="DBN600" s="18"/>
      <c r="DBX600" s="17"/>
      <c r="DCC600" s="14"/>
      <c r="DCD600" s="18"/>
      <c r="DCN600" s="17"/>
      <c r="DCS600" s="14"/>
      <c r="DCT600" s="18"/>
      <c r="DDD600" s="17"/>
      <c r="DDI600" s="14"/>
      <c r="DDJ600" s="18"/>
      <c r="DDT600" s="17"/>
      <c r="DDY600" s="14"/>
      <c r="DDZ600" s="18"/>
      <c r="DEJ600" s="17"/>
      <c r="DEO600" s="14"/>
      <c r="DEP600" s="18"/>
      <c r="DEZ600" s="17"/>
      <c r="DFE600" s="14"/>
      <c r="DFF600" s="18"/>
      <c r="DFP600" s="17"/>
      <c r="DFU600" s="14"/>
      <c r="DFV600" s="18"/>
      <c r="DGF600" s="17"/>
      <c r="DGK600" s="14"/>
      <c r="DGL600" s="18"/>
      <c r="DGV600" s="17"/>
      <c r="DHA600" s="14"/>
      <c r="DHB600" s="18"/>
      <c r="DHL600" s="17"/>
      <c r="DHQ600" s="14"/>
      <c r="DHR600" s="18"/>
      <c r="DIB600" s="17"/>
      <c r="DIG600" s="14"/>
      <c r="DIH600" s="18"/>
      <c r="DIR600" s="17"/>
      <c r="DIW600" s="14"/>
      <c r="DIX600" s="18"/>
      <c r="DJH600" s="17"/>
      <c r="DJM600" s="14"/>
      <c r="DJN600" s="18"/>
      <c r="DJX600" s="17"/>
      <c r="DKC600" s="14"/>
      <c r="DKD600" s="18"/>
      <c r="DKN600" s="17"/>
      <c r="DKS600" s="14"/>
      <c r="DKT600" s="18"/>
      <c r="DLD600" s="17"/>
      <c r="DLI600" s="14"/>
      <c r="DLJ600" s="18"/>
      <c r="DLT600" s="17"/>
      <c r="DLY600" s="14"/>
      <c r="DLZ600" s="18"/>
      <c r="DMJ600" s="17"/>
      <c r="DMO600" s="14"/>
      <c r="DMP600" s="18"/>
      <c r="DMZ600" s="17"/>
      <c r="DNE600" s="14"/>
      <c r="DNF600" s="18"/>
      <c r="DNP600" s="17"/>
      <c r="DNU600" s="14"/>
      <c r="DNV600" s="18"/>
      <c r="DOF600" s="17"/>
      <c r="DOK600" s="14"/>
      <c r="DOL600" s="18"/>
      <c r="DOV600" s="17"/>
      <c r="DPA600" s="14"/>
      <c r="DPB600" s="18"/>
      <c r="DPL600" s="17"/>
      <c r="DPQ600" s="14"/>
      <c r="DPR600" s="18"/>
      <c r="DQB600" s="17"/>
      <c r="DQG600" s="14"/>
      <c r="DQH600" s="18"/>
      <c r="DQR600" s="17"/>
      <c r="DQW600" s="14"/>
      <c r="DQX600" s="18"/>
      <c r="DRH600" s="17"/>
      <c r="DRM600" s="14"/>
      <c r="DRN600" s="18"/>
      <c r="DRX600" s="17"/>
      <c r="DSC600" s="14"/>
      <c r="DSD600" s="18"/>
      <c r="DSN600" s="17"/>
      <c r="DSS600" s="14"/>
      <c r="DST600" s="18"/>
      <c r="DTD600" s="17"/>
      <c r="DTI600" s="14"/>
      <c r="DTJ600" s="18"/>
      <c r="DTT600" s="17"/>
      <c r="DTY600" s="14"/>
      <c r="DTZ600" s="18"/>
      <c r="DUJ600" s="17"/>
      <c r="DUO600" s="14"/>
      <c r="DUP600" s="18"/>
      <c r="DUZ600" s="17"/>
      <c r="DVE600" s="14"/>
      <c r="DVF600" s="18"/>
      <c r="DVP600" s="17"/>
      <c r="DVU600" s="14"/>
      <c r="DVV600" s="18"/>
      <c r="DWF600" s="17"/>
      <c r="DWK600" s="14"/>
      <c r="DWL600" s="18"/>
      <c r="DWV600" s="17"/>
      <c r="DXA600" s="14"/>
      <c r="DXB600" s="18"/>
      <c r="DXL600" s="17"/>
      <c r="DXQ600" s="14"/>
      <c r="DXR600" s="18"/>
      <c r="DYB600" s="17"/>
      <c r="DYG600" s="14"/>
      <c r="DYH600" s="18"/>
      <c r="DYR600" s="17"/>
      <c r="DYW600" s="14"/>
      <c r="DYX600" s="18"/>
      <c r="DZH600" s="17"/>
      <c r="DZM600" s="14"/>
      <c r="DZN600" s="18"/>
      <c r="DZX600" s="17"/>
      <c r="EAC600" s="14"/>
      <c r="EAD600" s="18"/>
      <c r="EAN600" s="17"/>
      <c r="EAS600" s="14"/>
      <c r="EAT600" s="18"/>
      <c r="EBD600" s="17"/>
      <c r="EBI600" s="14"/>
      <c r="EBJ600" s="18"/>
      <c r="EBT600" s="17"/>
      <c r="EBY600" s="14"/>
      <c r="EBZ600" s="18"/>
      <c r="ECJ600" s="17"/>
      <c r="ECO600" s="14"/>
      <c r="ECP600" s="18"/>
      <c r="ECZ600" s="17"/>
      <c r="EDE600" s="14"/>
      <c r="EDF600" s="18"/>
      <c r="EDP600" s="17"/>
      <c r="EDU600" s="14"/>
      <c r="EDV600" s="18"/>
      <c r="EEF600" s="17"/>
      <c r="EEK600" s="14"/>
      <c r="EEL600" s="18"/>
      <c r="EEV600" s="17"/>
      <c r="EFA600" s="14"/>
      <c r="EFB600" s="18"/>
      <c r="EFL600" s="17"/>
      <c r="EFQ600" s="14"/>
      <c r="EFR600" s="18"/>
      <c r="EGB600" s="17"/>
      <c r="EGG600" s="14"/>
      <c r="EGH600" s="18"/>
      <c r="EGR600" s="17"/>
      <c r="EGW600" s="14"/>
      <c r="EGX600" s="18"/>
      <c r="EHH600" s="17"/>
      <c r="EHM600" s="14"/>
      <c r="EHN600" s="18"/>
      <c r="EHX600" s="17"/>
      <c r="EIC600" s="14"/>
      <c r="EID600" s="18"/>
      <c r="EIN600" s="17"/>
      <c r="EIS600" s="14"/>
      <c r="EIT600" s="18"/>
      <c r="EJD600" s="17"/>
      <c r="EJI600" s="14"/>
      <c r="EJJ600" s="18"/>
      <c r="EJT600" s="17"/>
      <c r="EJY600" s="14"/>
      <c r="EJZ600" s="18"/>
      <c r="EKJ600" s="17"/>
      <c r="EKO600" s="14"/>
      <c r="EKP600" s="18"/>
      <c r="EKZ600" s="17"/>
      <c r="ELE600" s="14"/>
      <c r="ELF600" s="18"/>
      <c r="ELP600" s="17"/>
      <c r="ELU600" s="14"/>
      <c r="ELV600" s="18"/>
      <c r="EMF600" s="17"/>
      <c r="EMK600" s="14"/>
      <c r="EML600" s="18"/>
      <c r="EMV600" s="17"/>
      <c r="ENA600" s="14"/>
      <c r="ENB600" s="18"/>
      <c r="ENL600" s="17"/>
      <c r="ENQ600" s="14"/>
      <c r="ENR600" s="18"/>
      <c r="EOB600" s="17"/>
      <c r="EOG600" s="14"/>
      <c r="EOH600" s="18"/>
      <c r="EOR600" s="17"/>
      <c r="EOW600" s="14"/>
      <c r="EOX600" s="18"/>
      <c r="EPH600" s="17"/>
      <c r="EPM600" s="14"/>
      <c r="EPN600" s="18"/>
      <c r="EPX600" s="17"/>
      <c r="EQC600" s="14"/>
      <c r="EQD600" s="18"/>
      <c r="EQN600" s="17"/>
      <c r="EQS600" s="14"/>
      <c r="EQT600" s="18"/>
      <c r="ERD600" s="17"/>
      <c r="ERI600" s="14"/>
      <c r="ERJ600" s="18"/>
      <c r="ERT600" s="17"/>
      <c r="ERY600" s="14"/>
      <c r="ERZ600" s="18"/>
      <c r="ESJ600" s="17"/>
      <c r="ESO600" s="14"/>
      <c r="ESP600" s="18"/>
      <c r="ESZ600" s="17"/>
      <c r="ETE600" s="14"/>
      <c r="ETF600" s="18"/>
      <c r="ETP600" s="17"/>
      <c r="ETU600" s="14"/>
      <c r="ETV600" s="18"/>
      <c r="EUF600" s="17"/>
      <c r="EUK600" s="14"/>
      <c r="EUL600" s="18"/>
      <c r="EUV600" s="17"/>
      <c r="EVA600" s="14"/>
      <c r="EVB600" s="18"/>
      <c r="EVL600" s="17"/>
      <c r="EVQ600" s="14"/>
      <c r="EVR600" s="18"/>
      <c r="EWB600" s="17"/>
      <c r="EWG600" s="14"/>
      <c r="EWH600" s="18"/>
      <c r="EWR600" s="17"/>
      <c r="EWW600" s="14"/>
      <c r="EWX600" s="18"/>
      <c r="EXH600" s="17"/>
      <c r="EXM600" s="14"/>
      <c r="EXN600" s="18"/>
      <c r="EXX600" s="17"/>
      <c r="EYC600" s="14"/>
      <c r="EYD600" s="18"/>
      <c r="EYN600" s="17"/>
      <c r="EYS600" s="14"/>
      <c r="EYT600" s="18"/>
      <c r="EZD600" s="17"/>
      <c r="EZI600" s="14"/>
      <c r="EZJ600" s="18"/>
      <c r="EZT600" s="17"/>
      <c r="EZY600" s="14"/>
      <c r="EZZ600" s="18"/>
      <c r="FAJ600" s="17"/>
      <c r="FAO600" s="14"/>
      <c r="FAP600" s="18"/>
      <c r="FAZ600" s="17"/>
      <c r="FBE600" s="14"/>
      <c r="FBF600" s="18"/>
      <c r="FBP600" s="17"/>
      <c r="FBU600" s="14"/>
      <c r="FBV600" s="18"/>
      <c r="FCF600" s="17"/>
      <c r="FCK600" s="14"/>
      <c r="FCL600" s="18"/>
      <c r="FCV600" s="17"/>
      <c r="FDA600" s="14"/>
      <c r="FDB600" s="18"/>
      <c r="FDL600" s="17"/>
      <c r="FDQ600" s="14"/>
      <c r="FDR600" s="18"/>
      <c r="FEB600" s="17"/>
      <c r="FEG600" s="14"/>
      <c r="FEH600" s="18"/>
      <c r="FER600" s="17"/>
      <c r="FEW600" s="14"/>
      <c r="FEX600" s="18"/>
      <c r="FFH600" s="17"/>
      <c r="FFM600" s="14"/>
      <c r="FFN600" s="18"/>
      <c r="FFX600" s="17"/>
      <c r="FGC600" s="14"/>
      <c r="FGD600" s="18"/>
      <c r="FGN600" s="17"/>
      <c r="FGS600" s="14"/>
      <c r="FGT600" s="18"/>
      <c r="FHD600" s="17"/>
      <c r="FHI600" s="14"/>
      <c r="FHJ600" s="18"/>
      <c r="FHT600" s="17"/>
      <c r="FHY600" s="14"/>
      <c r="FHZ600" s="18"/>
      <c r="FIJ600" s="17"/>
      <c r="FIO600" s="14"/>
      <c r="FIP600" s="18"/>
      <c r="FIZ600" s="17"/>
      <c r="FJE600" s="14"/>
      <c r="FJF600" s="18"/>
      <c r="FJP600" s="17"/>
      <c r="FJU600" s="14"/>
      <c r="FJV600" s="18"/>
      <c r="FKF600" s="17"/>
      <c r="FKK600" s="14"/>
      <c r="FKL600" s="18"/>
      <c r="FKV600" s="17"/>
      <c r="FLA600" s="14"/>
      <c r="FLB600" s="18"/>
      <c r="FLL600" s="17"/>
      <c r="FLQ600" s="14"/>
      <c r="FLR600" s="18"/>
      <c r="FMB600" s="17"/>
      <c r="FMG600" s="14"/>
      <c r="FMH600" s="18"/>
      <c r="FMR600" s="17"/>
      <c r="FMW600" s="14"/>
      <c r="FMX600" s="18"/>
      <c r="FNH600" s="17"/>
      <c r="FNM600" s="14"/>
      <c r="FNN600" s="18"/>
      <c r="FNX600" s="17"/>
      <c r="FOC600" s="14"/>
      <c r="FOD600" s="18"/>
      <c r="FON600" s="17"/>
      <c r="FOS600" s="14"/>
      <c r="FOT600" s="18"/>
      <c r="FPD600" s="17"/>
      <c r="FPI600" s="14"/>
      <c r="FPJ600" s="18"/>
      <c r="FPT600" s="17"/>
      <c r="FPY600" s="14"/>
      <c r="FPZ600" s="18"/>
      <c r="FQJ600" s="17"/>
      <c r="FQO600" s="14"/>
      <c r="FQP600" s="18"/>
      <c r="FQZ600" s="17"/>
      <c r="FRE600" s="14"/>
      <c r="FRF600" s="18"/>
      <c r="FRP600" s="17"/>
      <c r="FRU600" s="14"/>
      <c r="FRV600" s="18"/>
      <c r="FSF600" s="17"/>
      <c r="FSK600" s="14"/>
      <c r="FSL600" s="18"/>
      <c r="FSV600" s="17"/>
      <c r="FTA600" s="14"/>
      <c r="FTB600" s="18"/>
      <c r="FTL600" s="17"/>
      <c r="FTQ600" s="14"/>
      <c r="FTR600" s="18"/>
      <c r="FUB600" s="17"/>
      <c r="FUG600" s="14"/>
      <c r="FUH600" s="18"/>
      <c r="FUR600" s="17"/>
      <c r="FUW600" s="14"/>
      <c r="FUX600" s="18"/>
      <c r="FVH600" s="17"/>
      <c r="FVM600" s="14"/>
      <c r="FVN600" s="18"/>
      <c r="FVX600" s="17"/>
      <c r="FWC600" s="14"/>
      <c r="FWD600" s="18"/>
      <c r="FWN600" s="17"/>
      <c r="FWS600" s="14"/>
      <c r="FWT600" s="18"/>
      <c r="FXD600" s="17"/>
      <c r="FXI600" s="14"/>
      <c r="FXJ600" s="18"/>
      <c r="FXT600" s="17"/>
      <c r="FXY600" s="14"/>
      <c r="FXZ600" s="18"/>
      <c r="FYJ600" s="17"/>
      <c r="FYO600" s="14"/>
      <c r="FYP600" s="18"/>
      <c r="FYZ600" s="17"/>
      <c r="FZE600" s="14"/>
      <c r="FZF600" s="18"/>
      <c r="FZP600" s="17"/>
      <c r="FZU600" s="14"/>
      <c r="FZV600" s="18"/>
      <c r="GAF600" s="17"/>
      <c r="GAK600" s="14"/>
      <c r="GAL600" s="18"/>
      <c r="GAV600" s="17"/>
      <c r="GBA600" s="14"/>
      <c r="GBB600" s="18"/>
      <c r="GBL600" s="17"/>
      <c r="GBQ600" s="14"/>
      <c r="GBR600" s="18"/>
      <c r="GCB600" s="17"/>
      <c r="GCG600" s="14"/>
      <c r="GCH600" s="18"/>
      <c r="GCR600" s="17"/>
      <c r="GCW600" s="14"/>
      <c r="GCX600" s="18"/>
      <c r="GDH600" s="17"/>
      <c r="GDM600" s="14"/>
      <c r="GDN600" s="18"/>
      <c r="GDX600" s="17"/>
      <c r="GEC600" s="14"/>
      <c r="GED600" s="18"/>
      <c r="GEN600" s="17"/>
      <c r="GES600" s="14"/>
      <c r="GET600" s="18"/>
      <c r="GFD600" s="17"/>
      <c r="GFI600" s="14"/>
      <c r="GFJ600" s="18"/>
      <c r="GFT600" s="17"/>
      <c r="GFY600" s="14"/>
      <c r="GFZ600" s="18"/>
      <c r="GGJ600" s="17"/>
      <c r="GGO600" s="14"/>
      <c r="GGP600" s="18"/>
      <c r="GGZ600" s="17"/>
      <c r="GHE600" s="14"/>
      <c r="GHF600" s="18"/>
      <c r="GHP600" s="17"/>
      <c r="GHU600" s="14"/>
      <c r="GHV600" s="18"/>
      <c r="GIF600" s="17"/>
      <c r="GIK600" s="14"/>
      <c r="GIL600" s="18"/>
      <c r="GIV600" s="17"/>
      <c r="GJA600" s="14"/>
      <c r="GJB600" s="18"/>
      <c r="GJL600" s="17"/>
      <c r="GJQ600" s="14"/>
      <c r="GJR600" s="18"/>
      <c r="GKB600" s="17"/>
      <c r="GKG600" s="14"/>
      <c r="GKH600" s="18"/>
      <c r="GKR600" s="17"/>
      <c r="GKW600" s="14"/>
      <c r="GKX600" s="18"/>
      <c r="GLH600" s="17"/>
      <c r="GLM600" s="14"/>
      <c r="GLN600" s="18"/>
      <c r="GLX600" s="17"/>
      <c r="GMC600" s="14"/>
      <c r="GMD600" s="18"/>
      <c r="GMN600" s="17"/>
      <c r="GMS600" s="14"/>
      <c r="GMT600" s="18"/>
      <c r="GND600" s="17"/>
      <c r="GNI600" s="14"/>
      <c r="GNJ600" s="18"/>
      <c r="GNT600" s="17"/>
      <c r="GNY600" s="14"/>
      <c r="GNZ600" s="18"/>
      <c r="GOJ600" s="17"/>
      <c r="GOO600" s="14"/>
      <c r="GOP600" s="18"/>
      <c r="GOZ600" s="17"/>
      <c r="GPE600" s="14"/>
      <c r="GPF600" s="18"/>
      <c r="GPP600" s="17"/>
      <c r="GPU600" s="14"/>
      <c r="GPV600" s="18"/>
      <c r="GQF600" s="17"/>
      <c r="GQK600" s="14"/>
      <c r="GQL600" s="18"/>
      <c r="GQV600" s="17"/>
      <c r="GRA600" s="14"/>
      <c r="GRB600" s="18"/>
      <c r="GRL600" s="17"/>
      <c r="GRQ600" s="14"/>
      <c r="GRR600" s="18"/>
      <c r="GSB600" s="17"/>
      <c r="GSG600" s="14"/>
      <c r="GSH600" s="18"/>
      <c r="GSR600" s="17"/>
      <c r="GSW600" s="14"/>
      <c r="GSX600" s="18"/>
      <c r="GTH600" s="17"/>
      <c r="GTM600" s="14"/>
      <c r="GTN600" s="18"/>
      <c r="GTX600" s="17"/>
      <c r="GUC600" s="14"/>
      <c r="GUD600" s="18"/>
      <c r="GUN600" s="17"/>
      <c r="GUS600" s="14"/>
      <c r="GUT600" s="18"/>
      <c r="GVD600" s="17"/>
      <c r="GVI600" s="14"/>
      <c r="GVJ600" s="18"/>
      <c r="GVT600" s="17"/>
      <c r="GVY600" s="14"/>
      <c r="GVZ600" s="18"/>
      <c r="GWJ600" s="17"/>
      <c r="GWO600" s="14"/>
      <c r="GWP600" s="18"/>
      <c r="GWZ600" s="17"/>
      <c r="GXE600" s="14"/>
      <c r="GXF600" s="18"/>
      <c r="GXP600" s="17"/>
      <c r="GXU600" s="14"/>
      <c r="GXV600" s="18"/>
      <c r="GYF600" s="17"/>
      <c r="GYK600" s="14"/>
      <c r="GYL600" s="18"/>
      <c r="GYV600" s="17"/>
      <c r="GZA600" s="14"/>
      <c r="GZB600" s="18"/>
      <c r="GZL600" s="17"/>
      <c r="GZQ600" s="14"/>
      <c r="GZR600" s="18"/>
      <c r="HAB600" s="17"/>
      <c r="HAG600" s="14"/>
      <c r="HAH600" s="18"/>
      <c r="HAR600" s="17"/>
      <c r="HAW600" s="14"/>
      <c r="HAX600" s="18"/>
      <c r="HBH600" s="17"/>
      <c r="HBM600" s="14"/>
      <c r="HBN600" s="18"/>
      <c r="HBX600" s="17"/>
      <c r="HCC600" s="14"/>
      <c r="HCD600" s="18"/>
      <c r="HCN600" s="17"/>
      <c r="HCS600" s="14"/>
      <c r="HCT600" s="18"/>
      <c r="HDD600" s="17"/>
      <c r="HDI600" s="14"/>
      <c r="HDJ600" s="18"/>
      <c r="HDT600" s="17"/>
      <c r="HDY600" s="14"/>
      <c r="HDZ600" s="18"/>
      <c r="HEJ600" s="17"/>
      <c r="HEO600" s="14"/>
      <c r="HEP600" s="18"/>
      <c r="HEZ600" s="17"/>
      <c r="HFE600" s="14"/>
      <c r="HFF600" s="18"/>
      <c r="HFP600" s="17"/>
      <c r="HFU600" s="14"/>
      <c r="HFV600" s="18"/>
      <c r="HGF600" s="17"/>
      <c r="HGK600" s="14"/>
      <c r="HGL600" s="18"/>
      <c r="HGV600" s="17"/>
      <c r="HHA600" s="14"/>
      <c r="HHB600" s="18"/>
      <c r="HHL600" s="17"/>
      <c r="HHQ600" s="14"/>
      <c r="HHR600" s="18"/>
      <c r="HIB600" s="17"/>
      <c r="HIG600" s="14"/>
      <c r="HIH600" s="18"/>
      <c r="HIR600" s="17"/>
      <c r="HIW600" s="14"/>
      <c r="HIX600" s="18"/>
      <c r="HJH600" s="17"/>
      <c r="HJM600" s="14"/>
      <c r="HJN600" s="18"/>
      <c r="HJX600" s="17"/>
      <c r="HKC600" s="14"/>
      <c r="HKD600" s="18"/>
      <c r="HKN600" s="17"/>
      <c r="HKS600" s="14"/>
      <c r="HKT600" s="18"/>
      <c r="HLD600" s="17"/>
      <c r="HLI600" s="14"/>
      <c r="HLJ600" s="18"/>
      <c r="HLT600" s="17"/>
      <c r="HLY600" s="14"/>
      <c r="HLZ600" s="18"/>
      <c r="HMJ600" s="17"/>
      <c r="HMO600" s="14"/>
      <c r="HMP600" s="18"/>
      <c r="HMZ600" s="17"/>
      <c r="HNE600" s="14"/>
      <c r="HNF600" s="18"/>
      <c r="HNP600" s="17"/>
      <c r="HNU600" s="14"/>
      <c r="HNV600" s="18"/>
      <c r="HOF600" s="17"/>
      <c r="HOK600" s="14"/>
      <c r="HOL600" s="18"/>
      <c r="HOV600" s="17"/>
      <c r="HPA600" s="14"/>
      <c r="HPB600" s="18"/>
      <c r="HPL600" s="17"/>
      <c r="HPQ600" s="14"/>
      <c r="HPR600" s="18"/>
      <c r="HQB600" s="17"/>
      <c r="HQG600" s="14"/>
      <c r="HQH600" s="18"/>
      <c r="HQR600" s="17"/>
      <c r="HQW600" s="14"/>
      <c r="HQX600" s="18"/>
      <c r="HRH600" s="17"/>
      <c r="HRM600" s="14"/>
      <c r="HRN600" s="18"/>
      <c r="HRX600" s="17"/>
      <c r="HSC600" s="14"/>
      <c r="HSD600" s="18"/>
      <c r="HSN600" s="17"/>
      <c r="HSS600" s="14"/>
      <c r="HST600" s="18"/>
      <c r="HTD600" s="17"/>
      <c r="HTI600" s="14"/>
      <c r="HTJ600" s="18"/>
      <c r="HTT600" s="17"/>
      <c r="HTY600" s="14"/>
      <c r="HTZ600" s="18"/>
      <c r="HUJ600" s="17"/>
      <c r="HUO600" s="14"/>
      <c r="HUP600" s="18"/>
      <c r="HUZ600" s="17"/>
      <c r="HVE600" s="14"/>
      <c r="HVF600" s="18"/>
      <c r="HVP600" s="17"/>
      <c r="HVU600" s="14"/>
      <c r="HVV600" s="18"/>
      <c r="HWF600" s="17"/>
      <c r="HWK600" s="14"/>
      <c r="HWL600" s="18"/>
      <c r="HWV600" s="17"/>
      <c r="HXA600" s="14"/>
      <c r="HXB600" s="18"/>
      <c r="HXL600" s="17"/>
      <c r="HXQ600" s="14"/>
      <c r="HXR600" s="18"/>
      <c r="HYB600" s="17"/>
      <c r="HYG600" s="14"/>
      <c r="HYH600" s="18"/>
      <c r="HYR600" s="17"/>
      <c r="HYW600" s="14"/>
      <c r="HYX600" s="18"/>
      <c r="HZH600" s="17"/>
      <c r="HZM600" s="14"/>
      <c r="HZN600" s="18"/>
      <c r="HZX600" s="17"/>
      <c r="IAC600" s="14"/>
      <c r="IAD600" s="18"/>
      <c r="IAN600" s="17"/>
      <c r="IAS600" s="14"/>
      <c r="IAT600" s="18"/>
      <c r="IBD600" s="17"/>
      <c r="IBI600" s="14"/>
      <c r="IBJ600" s="18"/>
      <c r="IBT600" s="17"/>
      <c r="IBY600" s="14"/>
      <c r="IBZ600" s="18"/>
      <c r="ICJ600" s="17"/>
      <c r="ICO600" s="14"/>
      <c r="ICP600" s="18"/>
      <c r="ICZ600" s="17"/>
      <c r="IDE600" s="14"/>
      <c r="IDF600" s="18"/>
      <c r="IDP600" s="17"/>
      <c r="IDU600" s="14"/>
      <c r="IDV600" s="18"/>
      <c r="IEF600" s="17"/>
      <c r="IEK600" s="14"/>
      <c r="IEL600" s="18"/>
      <c r="IEV600" s="17"/>
      <c r="IFA600" s="14"/>
      <c r="IFB600" s="18"/>
      <c r="IFL600" s="17"/>
      <c r="IFQ600" s="14"/>
      <c r="IFR600" s="18"/>
      <c r="IGB600" s="17"/>
      <c r="IGG600" s="14"/>
      <c r="IGH600" s="18"/>
      <c r="IGR600" s="17"/>
      <c r="IGW600" s="14"/>
      <c r="IGX600" s="18"/>
      <c r="IHH600" s="17"/>
      <c r="IHM600" s="14"/>
      <c r="IHN600" s="18"/>
      <c r="IHX600" s="17"/>
      <c r="IIC600" s="14"/>
      <c r="IID600" s="18"/>
      <c r="IIN600" s="17"/>
      <c r="IIS600" s="14"/>
      <c r="IIT600" s="18"/>
      <c r="IJD600" s="17"/>
      <c r="IJI600" s="14"/>
      <c r="IJJ600" s="18"/>
      <c r="IJT600" s="17"/>
      <c r="IJY600" s="14"/>
      <c r="IJZ600" s="18"/>
      <c r="IKJ600" s="17"/>
      <c r="IKO600" s="14"/>
      <c r="IKP600" s="18"/>
      <c r="IKZ600" s="17"/>
      <c r="ILE600" s="14"/>
      <c r="ILF600" s="18"/>
      <c r="ILP600" s="17"/>
      <c r="ILU600" s="14"/>
      <c r="ILV600" s="18"/>
      <c r="IMF600" s="17"/>
      <c r="IMK600" s="14"/>
      <c r="IML600" s="18"/>
      <c r="IMV600" s="17"/>
      <c r="INA600" s="14"/>
      <c r="INB600" s="18"/>
      <c r="INL600" s="17"/>
      <c r="INQ600" s="14"/>
      <c r="INR600" s="18"/>
      <c r="IOB600" s="17"/>
      <c r="IOG600" s="14"/>
      <c r="IOH600" s="18"/>
      <c r="IOR600" s="17"/>
      <c r="IOW600" s="14"/>
      <c r="IOX600" s="18"/>
      <c r="IPH600" s="17"/>
      <c r="IPM600" s="14"/>
      <c r="IPN600" s="18"/>
      <c r="IPX600" s="17"/>
      <c r="IQC600" s="14"/>
      <c r="IQD600" s="18"/>
      <c r="IQN600" s="17"/>
      <c r="IQS600" s="14"/>
      <c r="IQT600" s="18"/>
      <c r="IRD600" s="17"/>
      <c r="IRI600" s="14"/>
      <c r="IRJ600" s="18"/>
      <c r="IRT600" s="17"/>
      <c r="IRY600" s="14"/>
      <c r="IRZ600" s="18"/>
      <c r="ISJ600" s="17"/>
      <c r="ISO600" s="14"/>
      <c r="ISP600" s="18"/>
      <c r="ISZ600" s="17"/>
      <c r="ITE600" s="14"/>
      <c r="ITF600" s="18"/>
      <c r="ITP600" s="17"/>
      <c r="ITU600" s="14"/>
      <c r="ITV600" s="18"/>
      <c r="IUF600" s="17"/>
      <c r="IUK600" s="14"/>
      <c r="IUL600" s="18"/>
      <c r="IUV600" s="17"/>
      <c r="IVA600" s="14"/>
      <c r="IVB600" s="18"/>
      <c r="IVL600" s="17"/>
      <c r="IVQ600" s="14"/>
      <c r="IVR600" s="18"/>
      <c r="IWB600" s="17"/>
      <c r="IWG600" s="14"/>
      <c r="IWH600" s="18"/>
      <c r="IWR600" s="17"/>
      <c r="IWW600" s="14"/>
      <c r="IWX600" s="18"/>
      <c r="IXH600" s="17"/>
      <c r="IXM600" s="14"/>
      <c r="IXN600" s="18"/>
      <c r="IXX600" s="17"/>
      <c r="IYC600" s="14"/>
      <c r="IYD600" s="18"/>
      <c r="IYN600" s="17"/>
      <c r="IYS600" s="14"/>
      <c r="IYT600" s="18"/>
      <c r="IZD600" s="17"/>
      <c r="IZI600" s="14"/>
      <c r="IZJ600" s="18"/>
      <c r="IZT600" s="17"/>
      <c r="IZY600" s="14"/>
      <c r="IZZ600" s="18"/>
      <c r="JAJ600" s="17"/>
      <c r="JAO600" s="14"/>
      <c r="JAP600" s="18"/>
      <c r="JAZ600" s="17"/>
      <c r="JBE600" s="14"/>
      <c r="JBF600" s="18"/>
      <c r="JBP600" s="17"/>
      <c r="JBU600" s="14"/>
      <c r="JBV600" s="18"/>
      <c r="JCF600" s="17"/>
      <c r="JCK600" s="14"/>
      <c r="JCL600" s="18"/>
      <c r="JCV600" s="17"/>
      <c r="JDA600" s="14"/>
      <c r="JDB600" s="18"/>
      <c r="JDL600" s="17"/>
      <c r="JDQ600" s="14"/>
      <c r="JDR600" s="18"/>
      <c r="JEB600" s="17"/>
      <c r="JEG600" s="14"/>
      <c r="JEH600" s="18"/>
      <c r="JER600" s="17"/>
      <c r="JEW600" s="14"/>
      <c r="JEX600" s="18"/>
      <c r="JFH600" s="17"/>
      <c r="JFM600" s="14"/>
      <c r="JFN600" s="18"/>
      <c r="JFX600" s="17"/>
      <c r="JGC600" s="14"/>
      <c r="JGD600" s="18"/>
      <c r="JGN600" s="17"/>
      <c r="JGS600" s="14"/>
      <c r="JGT600" s="18"/>
      <c r="JHD600" s="17"/>
      <c r="JHI600" s="14"/>
      <c r="JHJ600" s="18"/>
      <c r="JHT600" s="17"/>
      <c r="JHY600" s="14"/>
      <c r="JHZ600" s="18"/>
      <c r="JIJ600" s="17"/>
      <c r="JIO600" s="14"/>
      <c r="JIP600" s="18"/>
      <c r="JIZ600" s="17"/>
      <c r="JJE600" s="14"/>
      <c r="JJF600" s="18"/>
      <c r="JJP600" s="17"/>
      <c r="JJU600" s="14"/>
      <c r="JJV600" s="18"/>
      <c r="JKF600" s="17"/>
      <c r="JKK600" s="14"/>
      <c r="JKL600" s="18"/>
      <c r="JKV600" s="17"/>
      <c r="JLA600" s="14"/>
      <c r="JLB600" s="18"/>
      <c r="JLL600" s="17"/>
      <c r="JLQ600" s="14"/>
      <c r="JLR600" s="18"/>
      <c r="JMB600" s="17"/>
      <c r="JMG600" s="14"/>
      <c r="JMH600" s="18"/>
      <c r="JMR600" s="17"/>
      <c r="JMW600" s="14"/>
      <c r="JMX600" s="18"/>
      <c r="JNH600" s="17"/>
      <c r="JNM600" s="14"/>
      <c r="JNN600" s="18"/>
      <c r="JNX600" s="17"/>
      <c r="JOC600" s="14"/>
      <c r="JOD600" s="18"/>
      <c r="JON600" s="17"/>
      <c r="JOS600" s="14"/>
      <c r="JOT600" s="18"/>
      <c r="JPD600" s="17"/>
      <c r="JPI600" s="14"/>
      <c r="JPJ600" s="18"/>
      <c r="JPT600" s="17"/>
      <c r="JPY600" s="14"/>
      <c r="JPZ600" s="18"/>
      <c r="JQJ600" s="17"/>
      <c r="JQO600" s="14"/>
      <c r="JQP600" s="18"/>
      <c r="JQZ600" s="17"/>
      <c r="JRE600" s="14"/>
      <c r="JRF600" s="18"/>
      <c r="JRP600" s="17"/>
      <c r="JRU600" s="14"/>
      <c r="JRV600" s="18"/>
      <c r="JSF600" s="17"/>
      <c r="JSK600" s="14"/>
      <c r="JSL600" s="18"/>
      <c r="JSV600" s="17"/>
      <c r="JTA600" s="14"/>
      <c r="JTB600" s="18"/>
      <c r="JTL600" s="17"/>
      <c r="JTQ600" s="14"/>
      <c r="JTR600" s="18"/>
      <c r="JUB600" s="17"/>
      <c r="JUG600" s="14"/>
      <c r="JUH600" s="18"/>
      <c r="JUR600" s="17"/>
      <c r="JUW600" s="14"/>
      <c r="JUX600" s="18"/>
      <c r="JVH600" s="17"/>
      <c r="JVM600" s="14"/>
      <c r="JVN600" s="18"/>
      <c r="JVX600" s="17"/>
      <c r="JWC600" s="14"/>
      <c r="JWD600" s="18"/>
      <c r="JWN600" s="17"/>
      <c r="JWS600" s="14"/>
      <c r="JWT600" s="18"/>
      <c r="JXD600" s="17"/>
      <c r="JXI600" s="14"/>
      <c r="JXJ600" s="18"/>
      <c r="JXT600" s="17"/>
      <c r="JXY600" s="14"/>
      <c r="JXZ600" s="18"/>
      <c r="JYJ600" s="17"/>
      <c r="JYO600" s="14"/>
      <c r="JYP600" s="18"/>
      <c r="JYZ600" s="17"/>
      <c r="JZE600" s="14"/>
      <c r="JZF600" s="18"/>
      <c r="JZP600" s="17"/>
      <c r="JZU600" s="14"/>
      <c r="JZV600" s="18"/>
      <c r="KAF600" s="17"/>
      <c r="KAK600" s="14"/>
      <c r="KAL600" s="18"/>
      <c r="KAV600" s="17"/>
      <c r="KBA600" s="14"/>
      <c r="KBB600" s="18"/>
      <c r="KBL600" s="17"/>
      <c r="KBQ600" s="14"/>
      <c r="KBR600" s="18"/>
      <c r="KCB600" s="17"/>
      <c r="KCG600" s="14"/>
      <c r="KCH600" s="18"/>
      <c r="KCR600" s="17"/>
      <c r="KCW600" s="14"/>
      <c r="KCX600" s="18"/>
      <c r="KDH600" s="17"/>
      <c r="KDM600" s="14"/>
      <c r="KDN600" s="18"/>
      <c r="KDX600" s="17"/>
      <c r="KEC600" s="14"/>
      <c r="KED600" s="18"/>
      <c r="KEN600" s="17"/>
      <c r="KES600" s="14"/>
      <c r="KET600" s="18"/>
      <c r="KFD600" s="17"/>
      <c r="KFI600" s="14"/>
      <c r="KFJ600" s="18"/>
      <c r="KFT600" s="17"/>
      <c r="KFY600" s="14"/>
      <c r="KFZ600" s="18"/>
      <c r="KGJ600" s="17"/>
      <c r="KGO600" s="14"/>
      <c r="KGP600" s="18"/>
      <c r="KGZ600" s="17"/>
      <c r="KHE600" s="14"/>
      <c r="KHF600" s="18"/>
      <c r="KHP600" s="17"/>
      <c r="KHU600" s="14"/>
      <c r="KHV600" s="18"/>
      <c r="KIF600" s="17"/>
      <c r="KIK600" s="14"/>
      <c r="KIL600" s="18"/>
      <c r="KIV600" s="17"/>
      <c r="KJA600" s="14"/>
      <c r="KJB600" s="18"/>
      <c r="KJL600" s="17"/>
      <c r="KJQ600" s="14"/>
      <c r="KJR600" s="18"/>
      <c r="KKB600" s="17"/>
      <c r="KKG600" s="14"/>
      <c r="KKH600" s="18"/>
      <c r="KKR600" s="17"/>
      <c r="KKW600" s="14"/>
      <c r="KKX600" s="18"/>
      <c r="KLH600" s="17"/>
      <c r="KLM600" s="14"/>
      <c r="KLN600" s="18"/>
      <c r="KLX600" s="17"/>
      <c r="KMC600" s="14"/>
      <c r="KMD600" s="18"/>
      <c r="KMN600" s="17"/>
      <c r="KMS600" s="14"/>
      <c r="KMT600" s="18"/>
      <c r="KND600" s="17"/>
      <c r="KNI600" s="14"/>
      <c r="KNJ600" s="18"/>
      <c r="KNT600" s="17"/>
      <c r="KNY600" s="14"/>
      <c r="KNZ600" s="18"/>
      <c r="KOJ600" s="17"/>
      <c r="KOO600" s="14"/>
      <c r="KOP600" s="18"/>
      <c r="KOZ600" s="17"/>
      <c r="KPE600" s="14"/>
      <c r="KPF600" s="18"/>
      <c r="KPP600" s="17"/>
      <c r="KPU600" s="14"/>
      <c r="KPV600" s="18"/>
      <c r="KQF600" s="17"/>
      <c r="KQK600" s="14"/>
      <c r="KQL600" s="18"/>
      <c r="KQV600" s="17"/>
      <c r="KRA600" s="14"/>
      <c r="KRB600" s="18"/>
      <c r="KRL600" s="17"/>
      <c r="KRQ600" s="14"/>
      <c r="KRR600" s="18"/>
      <c r="KSB600" s="17"/>
      <c r="KSG600" s="14"/>
      <c r="KSH600" s="18"/>
      <c r="KSR600" s="17"/>
      <c r="KSW600" s="14"/>
      <c r="KSX600" s="18"/>
      <c r="KTH600" s="17"/>
      <c r="KTM600" s="14"/>
      <c r="KTN600" s="18"/>
      <c r="KTX600" s="17"/>
      <c r="KUC600" s="14"/>
      <c r="KUD600" s="18"/>
      <c r="KUN600" s="17"/>
      <c r="KUS600" s="14"/>
      <c r="KUT600" s="18"/>
      <c r="KVD600" s="17"/>
      <c r="KVI600" s="14"/>
      <c r="KVJ600" s="18"/>
      <c r="KVT600" s="17"/>
      <c r="KVY600" s="14"/>
      <c r="KVZ600" s="18"/>
      <c r="KWJ600" s="17"/>
      <c r="KWO600" s="14"/>
      <c r="KWP600" s="18"/>
      <c r="KWZ600" s="17"/>
      <c r="KXE600" s="14"/>
      <c r="KXF600" s="18"/>
      <c r="KXP600" s="17"/>
      <c r="KXU600" s="14"/>
      <c r="KXV600" s="18"/>
      <c r="KYF600" s="17"/>
      <c r="KYK600" s="14"/>
      <c r="KYL600" s="18"/>
      <c r="KYV600" s="17"/>
      <c r="KZA600" s="14"/>
      <c r="KZB600" s="18"/>
      <c r="KZL600" s="17"/>
      <c r="KZQ600" s="14"/>
      <c r="KZR600" s="18"/>
      <c r="LAB600" s="17"/>
      <c r="LAG600" s="14"/>
      <c r="LAH600" s="18"/>
      <c r="LAR600" s="17"/>
      <c r="LAW600" s="14"/>
      <c r="LAX600" s="18"/>
      <c r="LBH600" s="17"/>
      <c r="LBM600" s="14"/>
      <c r="LBN600" s="18"/>
      <c r="LBX600" s="17"/>
      <c r="LCC600" s="14"/>
      <c r="LCD600" s="18"/>
      <c r="LCN600" s="17"/>
      <c r="LCS600" s="14"/>
      <c r="LCT600" s="18"/>
      <c r="LDD600" s="17"/>
      <c r="LDI600" s="14"/>
      <c r="LDJ600" s="18"/>
      <c r="LDT600" s="17"/>
      <c r="LDY600" s="14"/>
      <c r="LDZ600" s="18"/>
      <c r="LEJ600" s="17"/>
      <c r="LEO600" s="14"/>
      <c r="LEP600" s="18"/>
      <c r="LEZ600" s="17"/>
      <c r="LFE600" s="14"/>
      <c r="LFF600" s="18"/>
      <c r="LFP600" s="17"/>
      <c r="LFU600" s="14"/>
      <c r="LFV600" s="18"/>
      <c r="LGF600" s="17"/>
      <c r="LGK600" s="14"/>
      <c r="LGL600" s="18"/>
      <c r="LGV600" s="17"/>
      <c r="LHA600" s="14"/>
      <c r="LHB600" s="18"/>
      <c r="LHL600" s="17"/>
      <c r="LHQ600" s="14"/>
      <c r="LHR600" s="18"/>
      <c r="LIB600" s="17"/>
      <c r="LIG600" s="14"/>
      <c r="LIH600" s="18"/>
      <c r="LIR600" s="17"/>
      <c r="LIW600" s="14"/>
      <c r="LIX600" s="18"/>
      <c r="LJH600" s="17"/>
      <c r="LJM600" s="14"/>
      <c r="LJN600" s="18"/>
      <c r="LJX600" s="17"/>
      <c r="LKC600" s="14"/>
      <c r="LKD600" s="18"/>
      <c r="LKN600" s="17"/>
      <c r="LKS600" s="14"/>
      <c r="LKT600" s="18"/>
      <c r="LLD600" s="17"/>
      <c r="LLI600" s="14"/>
      <c r="LLJ600" s="18"/>
      <c r="LLT600" s="17"/>
      <c r="LLY600" s="14"/>
      <c r="LLZ600" s="18"/>
      <c r="LMJ600" s="17"/>
      <c r="LMO600" s="14"/>
      <c r="LMP600" s="18"/>
      <c r="LMZ600" s="17"/>
      <c r="LNE600" s="14"/>
      <c r="LNF600" s="18"/>
      <c r="LNP600" s="17"/>
      <c r="LNU600" s="14"/>
      <c r="LNV600" s="18"/>
      <c r="LOF600" s="17"/>
      <c r="LOK600" s="14"/>
      <c r="LOL600" s="18"/>
      <c r="LOV600" s="17"/>
      <c r="LPA600" s="14"/>
      <c r="LPB600" s="18"/>
      <c r="LPL600" s="17"/>
      <c r="LPQ600" s="14"/>
      <c r="LPR600" s="18"/>
      <c r="LQB600" s="17"/>
      <c r="LQG600" s="14"/>
      <c r="LQH600" s="18"/>
      <c r="LQR600" s="17"/>
      <c r="LQW600" s="14"/>
      <c r="LQX600" s="18"/>
      <c r="LRH600" s="17"/>
      <c r="LRM600" s="14"/>
      <c r="LRN600" s="18"/>
      <c r="LRX600" s="17"/>
      <c r="LSC600" s="14"/>
      <c r="LSD600" s="18"/>
      <c r="LSN600" s="17"/>
      <c r="LSS600" s="14"/>
      <c r="LST600" s="18"/>
      <c r="LTD600" s="17"/>
      <c r="LTI600" s="14"/>
      <c r="LTJ600" s="18"/>
      <c r="LTT600" s="17"/>
      <c r="LTY600" s="14"/>
      <c r="LTZ600" s="18"/>
      <c r="LUJ600" s="17"/>
      <c r="LUO600" s="14"/>
      <c r="LUP600" s="18"/>
      <c r="LUZ600" s="17"/>
      <c r="LVE600" s="14"/>
      <c r="LVF600" s="18"/>
      <c r="LVP600" s="17"/>
      <c r="LVU600" s="14"/>
      <c r="LVV600" s="18"/>
      <c r="LWF600" s="17"/>
      <c r="LWK600" s="14"/>
      <c r="LWL600" s="18"/>
      <c r="LWV600" s="17"/>
      <c r="LXA600" s="14"/>
      <c r="LXB600" s="18"/>
      <c r="LXL600" s="17"/>
      <c r="LXQ600" s="14"/>
      <c r="LXR600" s="18"/>
      <c r="LYB600" s="17"/>
      <c r="LYG600" s="14"/>
      <c r="LYH600" s="18"/>
      <c r="LYR600" s="17"/>
      <c r="LYW600" s="14"/>
      <c r="LYX600" s="18"/>
      <c r="LZH600" s="17"/>
      <c r="LZM600" s="14"/>
      <c r="LZN600" s="18"/>
      <c r="LZX600" s="17"/>
      <c r="MAC600" s="14"/>
      <c r="MAD600" s="18"/>
      <c r="MAN600" s="17"/>
      <c r="MAS600" s="14"/>
      <c r="MAT600" s="18"/>
      <c r="MBD600" s="17"/>
      <c r="MBI600" s="14"/>
      <c r="MBJ600" s="18"/>
      <c r="MBT600" s="17"/>
      <c r="MBY600" s="14"/>
      <c r="MBZ600" s="18"/>
      <c r="MCJ600" s="17"/>
      <c r="MCO600" s="14"/>
      <c r="MCP600" s="18"/>
      <c r="MCZ600" s="17"/>
      <c r="MDE600" s="14"/>
      <c r="MDF600" s="18"/>
      <c r="MDP600" s="17"/>
      <c r="MDU600" s="14"/>
      <c r="MDV600" s="18"/>
      <c r="MEF600" s="17"/>
      <c r="MEK600" s="14"/>
      <c r="MEL600" s="18"/>
      <c r="MEV600" s="17"/>
      <c r="MFA600" s="14"/>
      <c r="MFB600" s="18"/>
      <c r="MFL600" s="17"/>
      <c r="MFQ600" s="14"/>
      <c r="MFR600" s="18"/>
      <c r="MGB600" s="17"/>
      <c r="MGG600" s="14"/>
      <c r="MGH600" s="18"/>
      <c r="MGR600" s="17"/>
      <c r="MGW600" s="14"/>
      <c r="MGX600" s="18"/>
      <c r="MHH600" s="17"/>
      <c r="MHM600" s="14"/>
      <c r="MHN600" s="18"/>
      <c r="MHX600" s="17"/>
      <c r="MIC600" s="14"/>
      <c r="MID600" s="18"/>
      <c r="MIN600" s="17"/>
      <c r="MIS600" s="14"/>
      <c r="MIT600" s="18"/>
      <c r="MJD600" s="17"/>
      <c r="MJI600" s="14"/>
      <c r="MJJ600" s="18"/>
      <c r="MJT600" s="17"/>
      <c r="MJY600" s="14"/>
      <c r="MJZ600" s="18"/>
      <c r="MKJ600" s="17"/>
      <c r="MKO600" s="14"/>
      <c r="MKP600" s="18"/>
      <c r="MKZ600" s="17"/>
      <c r="MLE600" s="14"/>
      <c r="MLF600" s="18"/>
      <c r="MLP600" s="17"/>
      <c r="MLU600" s="14"/>
      <c r="MLV600" s="18"/>
      <c r="MMF600" s="17"/>
      <c r="MMK600" s="14"/>
      <c r="MML600" s="18"/>
      <c r="MMV600" s="17"/>
      <c r="MNA600" s="14"/>
      <c r="MNB600" s="18"/>
      <c r="MNL600" s="17"/>
      <c r="MNQ600" s="14"/>
      <c r="MNR600" s="18"/>
      <c r="MOB600" s="17"/>
      <c r="MOG600" s="14"/>
      <c r="MOH600" s="18"/>
      <c r="MOR600" s="17"/>
      <c r="MOW600" s="14"/>
      <c r="MOX600" s="18"/>
      <c r="MPH600" s="17"/>
      <c r="MPM600" s="14"/>
      <c r="MPN600" s="18"/>
      <c r="MPX600" s="17"/>
      <c r="MQC600" s="14"/>
      <c r="MQD600" s="18"/>
      <c r="MQN600" s="17"/>
      <c r="MQS600" s="14"/>
      <c r="MQT600" s="18"/>
      <c r="MRD600" s="17"/>
      <c r="MRI600" s="14"/>
      <c r="MRJ600" s="18"/>
      <c r="MRT600" s="17"/>
      <c r="MRY600" s="14"/>
      <c r="MRZ600" s="18"/>
      <c r="MSJ600" s="17"/>
      <c r="MSO600" s="14"/>
      <c r="MSP600" s="18"/>
      <c r="MSZ600" s="17"/>
      <c r="MTE600" s="14"/>
      <c r="MTF600" s="18"/>
      <c r="MTP600" s="17"/>
      <c r="MTU600" s="14"/>
      <c r="MTV600" s="18"/>
      <c r="MUF600" s="17"/>
      <c r="MUK600" s="14"/>
      <c r="MUL600" s="18"/>
      <c r="MUV600" s="17"/>
      <c r="MVA600" s="14"/>
      <c r="MVB600" s="18"/>
      <c r="MVL600" s="17"/>
      <c r="MVQ600" s="14"/>
      <c r="MVR600" s="18"/>
      <c r="MWB600" s="17"/>
      <c r="MWG600" s="14"/>
      <c r="MWH600" s="18"/>
      <c r="MWR600" s="17"/>
      <c r="MWW600" s="14"/>
      <c r="MWX600" s="18"/>
      <c r="MXH600" s="17"/>
      <c r="MXM600" s="14"/>
      <c r="MXN600" s="18"/>
      <c r="MXX600" s="17"/>
      <c r="MYC600" s="14"/>
      <c r="MYD600" s="18"/>
      <c r="MYN600" s="17"/>
      <c r="MYS600" s="14"/>
      <c r="MYT600" s="18"/>
      <c r="MZD600" s="17"/>
      <c r="MZI600" s="14"/>
      <c r="MZJ600" s="18"/>
      <c r="MZT600" s="17"/>
      <c r="MZY600" s="14"/>
      <c r="MZZ600" s="18"/>
      <c r="NAJ600" s="17"/>
      <c r="NAO600" s="14"/>
      <c r="NAP600" s="18"/>
      <c r="NAZ600" s="17"/>
      <c r="NBE600" s="14"/>
      <c r="NBF600" s="18"/>
      <c r="NBP600" s="17"/>
      <c r="NBU600" s="14"/>
      <c r="NBV600" s="18"/>
      <c r="NCF600" s="17"/>
      <c r="NCK600" s="14"/>
      <c r="NCL600" s="18"/>
      <c r="NCV600" s="17"/>
      <c r="NDA600" s="14"/>
      <c r="NDB600" s="18"/>
      <c r="NDL600" s="17"/>
      <c r="NDQ600" s="14"/>
      <c r="NDR600" s="18"/>
      <c r="NEB600" s="17"/>
      <c r="NEG600" s="14"/>
      <c r="NEH600" s="18"/>
      <c r="NER600" s="17"/>
      <c r="NEW600" s="14"/>
      <c r="NEX600" s="18"/>
      <c r="NFH600" s="17"/>
      <c r="NFM600" s="14"/>
      <c r="NFN600" s="18"/>
      <c r="NFX600" s="17"/>
      <c r="NGC600" s="14"/>
      <c r="NGD600" s="18"/>
      <c r="NGN600" s="17"/>
      <c r="NGS600" s="14"/>
      <c r="NGT600" s="18"/>
      <c r="NHD600" s="17"/>
      <c r="NHI600" s="14"/>
      <c r="NHJ600" s="18"/>
      <c r="NHT600" s="17"/>
      <c r="NHY600" s="14"/>
      <c r="NHZ600" s="18"/>
      <c r="NIJ600" s="17"/>
      <c r="NIO600" s="14"/>
      <c r="NIP600" s="18"/>
      <c r="NIZ600" s="17"/>
      <c r="NJE600" s="14"/>
      <c r="NJF600" s="18"/>
      <c r="NJP600" s="17"/>
      <c r="NJU600" s="14"/>
      <c r="NJV600" s="18"/>
      <c r="NKF600" s="17"/>
      <c r="NKK600" s="14"/>
      <c r="NKL600" s="18"/>
      <c r="NKV600" s="17"/>
      <c r="NLA600" s="14"/>
      <c r="NLB600" s="18"/>
      <c r="NLL600" s="17"/>
      <c r="NLQ600" s="14"/>
      <c r="NLR600" s="18"/>
      <c r="NMB600" s="17"/>
      <c r="NMG600" s="14"/>
      <c r="NMH600" s="18"/>
      <c r="NMR600" s="17"/>
      <c r="NMW600" s="14"/>
      <c r="NMX600" s="18"/>
      <c r="NNH600" s="17"/>
      <c r="NNM600" s="14"/>
      <c r="NNN600" s="18"/>
      <c r="NNX600" s="17"/>
      <c r="NOC600" s="14"/>
      <c r="NOD600" s="18"/>
      <c r="NON600" s="17"/>
      <c r="NOS600" s="14"/>
      <c r="NOT600" s="18"/>
      <c r="NPD600" s="17"/>
      <c r="NPI600" s="14"/>
      <c r="NPJ600" s="18"/>
      <c r="NPT600" s="17"/>
      <c r="NPY600" s="14"/>
      <c r="NPZ600" s="18"/>
      <c r="NQJ600" s="17"/>
      <c r="NQO600" s="14"/>
      <c r="NQP600" s="18"/>
      <c r="NQZ600" s="17"/>
      <c r="NRE600" s="14"/>
      <c r="NRF600" s="18"/>
      <c r="NRP600" s="17"/>
      <c r="NRU600" s="14"/>
      <c r="NRV600" s="18"/>
      <c r="NSF600" s="17"/>
      <c r="NSK600" s="14"/>
      <c r="NSL600" s="18"/>
      <c r="NSV600" s="17"/>
      <c r="NTA600" s="14"/>
      <c r="NTB600" s="18"/>
      <c r="NTL600" s="17"/>
      <c r="NTQ600" s="14"/>
      <c r="NTR600" s="18"/>
      <c r="NUB600" s="17"/>
      <c r="NUG600" s="14"/>
      <c r="NUH600" s="18"/>
      <c r="NUR600" s="17"/>
      <c r="NUW600" s="14"/>
      <c r="NUX600" s="18"/>
      <c r="NVH600" s="17"/>
      <c r="NVM600" s="14"/>
      <c r="NVN600" s="18"/>
      <c r="NVX600" s="17"/>
      <c r="NWC600" s="14"/>
      <c r="NWD600" s="18"/>
      <c r="NWN600" s="17"/>
      <c r="NWS600" s="14"/>
      <c r="NWT600" s="18"/>
      <c r="NXD600" s="17"/>
      <c r="NXI600" s="14"/>
      <c r="NXJ600" s="18"/>
      <c r="NXT600" s="17"/>
      <c r="NXY600" s="14"/>
      <c r="NXZ600" s="18"/>
      <c r="NYJ600" s="17"/>
      <c r="NYO600" s="14"/>
      <c r="NYP600" s="18"/>
      <c r="NYZ600" s="17"/>
      <c r="NZE600" s="14"/>
      <c r="NZF600" s="18"/>
      <c r="NZP600" s="17"/>
      <c r="NZU600" s="14"/>
      <c r="NZV600" s="18"/>
      <c r="OAF600" s="17"/>
      <c r="OAK600" s="14"/>
      <c r="OAL600" s="18"/>
      <c r="OAV600" s="17"/>
      <c r="OBA600" s="14"/>
      <c r="OBB600" s="18"/>
      <c r="OBL600" s="17"/>
      <c r="OBQ600" s="14"/>
      <c r="OBR600" s="18"/>
      <c r="OCB600" s="17"/>
      <c r="OCG600" s="14"/>
      <c r="OCH600" s="18"/>
      <c r="OCR600" s="17"/>
      <c r="OCW600" s="14"/>
      <c r="OCX600" s="18"/>
      <c r="ODH600" s="17"/>
      <c r="ODM600" s="14"/>
      <c r="ODN600" s="18"/>
      <c r="ODX600" s="17"/>
      <c r="OEC600" s="14"/>
      <c r="OED600" s="18"/>
      <c r="OEN600" s="17"/>
      <c r="OES600" s="14"/>
      <c r="OET600" s="18"/>
      <c r="OFD600" s="17"/>
      <c r="OFI600" s="14"/>
      <c r="OFJ600" s="18"/>
      <c r="OFT600" s="17"/>
      <c r="OFY600" s="14"/>
      <c r="OFZ600" s="18"/>
      <c r="OGJ600" s="17"/>
      <c r="OGO600" s="14"/>
      <c r="OGP600" s="18"/>
      <c r="OGZ600" s="17"/>
      <c r="OHE600" s="14"/>
      <c r="OHF600" s="18"/>
      <c r="OHP600" s="17"/>
      <c r="OHU600" s="14"/>
      <c r="OHV600" s="18"/>
      <c r="OIF600" s="17"/>
      <c r="OIK600" s="14"/>
      <c r="OIL600" s="18"/>
      <c r="OIV600" s="17"/>
      <c r="OJA600" s="14"/>
      <c r="OJB600" s="18"/>
      <c r="OJL600" s="17"/>
      <c r="OJQ600" s="14"/>
      <c r="OJR600" s="18"/>
      <c r="OKB600" s="17"/>
      <c r="OKG600" s="14"/>
      <c r="OKH600" s="18"/>
      <c r="OKR600" s="17"/>
      <c r="OKW600" s="14"/>
      <c r="OKX600" s="18"/>
      <c r="OLH600" s="17"/>
      <c r="OLM600" s="14"/>
      <c r="OLN600" s="18"/>
      <c r="OLX600" s="17"/>
      <c r="OMC600" s="14"/>
      <c r="OMD600" s="18"/>
      <c r="OMN600" s="17"/>
      <c r="OMS600" s="14"/>
      <c r="OMT600" s="18"/>
      <c r="OND600" s="17"/>
      <c r="ONI600" s="14"/>
      <c r="ONJ600" s="18"/>
      <c r="ONT600" s="17"/>
      <c r="ONY600" s="14"/>
      <c r="ONZ600" s="18"/>
      <c r="OOJ600" s="17"/>
      <c r="OOO600" s="14"/>
      <c r="OOP600" s="18"/>
      <c r="OOZ600" s="17"/>
      <c r="OPE600" s="14"/>
      <c r="OPF600" s="18"/>
      <c r="OPP600" s="17"/>
      <c r="OPU600" s="14"/>
      <c r="OPV600" s="18"/>
      <c r="OQF600" s="17"/>
      <c r="OQK600" s="14"/>
      <c r="OQL600" s="18"/>
      <c r="OQV600" s="17"/>
      <c r="ORA600" s="14"/>
      <c r="ORB600" s="18"/>
      <c r="ORL600" s="17"/>
      <c r="ORQ600" s="14"/>
      <c r="ORR600" s="18"/>
      <c r="OSB600" s="17"/>
      <c r="OSG600" s="14"/>
      <c r="OSH600" s="18"/>
      <c r="OSR600" s="17"/>
      <c r="OSW600" s="14"/>
      <c r="OSX600" s="18"/>
      <c r="OTH600" s="17"/>
      <c r="OTM600" s="14"/>
      <c r="OTN600" s="18"/>
      <c r="OTX600" s="17"/>
      <c r="OUC600" s="14"/>
      <c r="OUD600" s="18"/>
      <c r="OUN600" s="17"/>
      <c r="OUS600" s="14"/>
      <c r="OUT600" s="18"/>
      <c r="OVD600" s="17"/>
      <c r="OVI600" s="14"/>
      <c r="OVJ600" s="18"/>
      <c r="OVT600" s="17"/>
      <c r="OVY600" s="14"/>
      <c r="OVZ600" s="18"/>
      <c r="OWJ600" s="17"/>
      <c r="OWO600" s="14"/>
      <c r="OWP600" s="18"/>
      <c r="OWZ600" s="17"/>
      <c r="OXE600" s="14"/>
      <c r="OXF600" s="18"/>
      <c r="OXP600" s="17"/>
      <c r="OXU600" s="14"/>
      <c r="OXV600" s="18"/>
      <c r="OYF600" s="17"/>
      <c r="OYK600" s="14"/>
      <c r="OYL600" s="18"/>
      <c r="OYV600" s="17"/>
      <c r="OZA600" s="14"/>
      <c r="OZB600" s="18"/>
      <c r="OZL600" s="17"/>
      <c r="OZQ600" s="14"/>
      <c r="OZR600" s="18"/>
      <c r="PAB600" s="17"/>
      <c r="PAG600" s="14"/>
      <c r="PAH600" s="18"/>
      <c r="PAR600" s="17"/>
      <c r="PAW600" s="14"/>
      <c r="PAX600" s="18"/>
      <c r="PBH600" s="17"/>
      <c r="PBM600" s="14"/>
      <c r="PBN600" s="18"/>
      <c r="PBX600" s="17"/>
      <c r="PCC600" s="14"/>
      <c r="PCD600" s="18"/>
      <c r="PCN600" s="17"/>
      <c r="PCS600" s="14"/>
      <c r="PCT600" s="18"/>
      <c r="PDD600" s="17"/>
      <c r="PDI600" s="14"/>
      <c r="PDJ600" s="18"/>
      <c r="PDT600" s="17"/>
      <c r="PDY600" s="14"/>
      <c r="PDZ600" s="18"/>
      <c r="PEJ600" s="17"/>
      <c r="PEO600" s="14"/>
      <c r="PEP600" s="18"/>
      <c r="PEZ600" s="17"/>
      <c r="PFE600" s="14"/>
      <c r="PFF600" s="18"/>
      <c r="PFP600" s="17"/>
      <c r="PFU600" s="14"/>
      <c r="PFV600" s="18"/>
      <c r="PGF600" s="17"/>
      <c r="PGK600" s="14"/>
      <c r="PGL600" s="18"/>
      <c r="PGV600" s="17"/>
      <c r="PHA600" s="14"/>
      <c r="PHB600" s="18"/>
      <c r="PHL600" s="17"/>
      <c r="PHQ600" s="14"/>
      <c r="PHR600" s="18"/>
      <c r="PIB600" s="17"/>
      <c r="PIG600" s="14"/>
      <c r="PIH600" s="18"/>
      <c r="PIR600" s="17"/>
      <c r="PIW600" s="14"/>
      <c r="PIX600" s="18"/>
      <c r="PJH600" s="17"/>
      <c r="PJM600" s="14"/>
      <c r="PJN600" s="18"/>
      <c r="PJX600" s="17"/>
      <c r="PKC600" s="14"/>
      <c r="PKD600" s="18"/>
      <c r="PKN600" s="17"/>
      <c r="PKS600" s="14"/>
      <c r="PKT600" s="18"/>
      <c r="PLD600" s="17"/>
      <c r="PLI600" s="14"/>
      <c r="PLJ600" s="18"/>
      <c r="PLT600" s="17"/>
      <c r="PLY600" s="14"/>
      <c r="PLZ600" s="18"/>
      <c r="PMJ600" s="17"/>
      <c r="PMO600" s="14"/>
      <c r="PMP600" s="18"/>
      <c r="PMZ600" s="17"/>
      <c r="PNE600" s="14"/>
      <c r="PNF600" s="18"/>
      <c r="PNP600" s="17"/>
      <c r="PNU600" s="14"/>
      <c r="PNV600" s="18"/>
      <c r="POF600" s="17"/>
      <c r="POK600" s="14"/>
      <c r="POL600" s="18"/>
      <c r="POV600" s="17"/>
      <c r="PPA600" s="14"/>
      <c r="PPB600" s="18"/>
      <c r="PPL600" s="17"/>
      <c r="PPQ600" s="14"/>
      <c r="PPR600" s="18"/>
      <c r="PQB600" s="17"/>
      <c r="PQG600" s="14"/>
      <c r="PQH600" s="18"/>
      <c r="PQR600" s="17"/>
      <c r="PQW600" s="14"/>
      <c r="PQX600" s="18"/>
      <c r="PRH600" s="17"/>
      <c r="PRM600" s="14"/>
      <c r="PRN600" s="18"/>
      <c r="PRX600" s="17"/>
      <c r="PSC600" s="14"/>
      <c r="PSD600" s="18"/>
      <c r="PSN600" s="17"/>
      <c r="PSS600" s="14"/>
      <c r="PST600" s="18"/>
      <c r="PTD600" s="17"/>
      <c r="PTI600" s="14"/>
      <c r="PTJ600" s="18"/>
      <c r="PTT600" s="17"/>
      <c r="PTY600" s="14"/>
      <c r="PTZ600" s="18"/>
      <c r="PUJ600" s="17"/>
      <c r="PUO600" s="14"/>
      <c r="PUP600" s="18"/>
      <c r="PUZ600" s="17"/>
      <c r="PVE600" s="14"/>
      <c r="PVF600" s="18"/>
      <c r="PVP600" s="17"/>
      <c r="PVU600" s="14"/>
      <c r="PVV600" s="18"/>
      <c r="PWF600" s="17"/>
      <c r="PWK600" s="14"/>
      <c r="PWL600" s="18"/>
      <c r="PWV600" s="17"/>
      <c r="PXA600" s="14"/>
      <c r="PXB600" s="18"/>
      <c r="PXL600" s="17"/>
      <c r="PXQ600" s="14"/>
      <c r="PXR600" s="18"/>
      <c r="PYB600" s="17"/>
      <c r="PYG600" s="14"/>
      <c r="PYH600" s="18"/>
      <c r="PYR600" s="17"/>
      <c r="PYW600" s="14"/>
      <c r="PYX600" s="18"/>
      <c r="PZH600" s="17"/>
      <c r="PZM600" s="14"/>
      <c r="PZN600" s="18"/>
      <c r="PZX600" s="17"/>
      <c r="QAC600" s="14"/>
      <c r="QAD600" s="18"/>
      <c r="QAN600" s="17"/>
      <c r="QAS600" s="14"/>
      <c r="QAT600" s="18"/>
      <c r="QBD600" s="17"/>
      <c r="QBI600" s="14"/>
      <c r="QBJ600" s="18"/>
      <c r="QBT600" s="17"/>
      <c r="QBY600" s="14"/>
      <c r="QBZ600" s="18"/>
      <c r="QCJ600" s="17"/>
      <c r="QCO600" s="14"/>
      <c r="QCP600" s="18"/>
      <c r="QCZ600" s="17"/>
      <c r="QDE600" s="14"/>
      <c r="QDF600" s="18"/>
      <c r="QDP600" s="17"/>
      <c r="QDU600" s="14"/>
      <c r="QDV600" s="18"/>
      <c r="QEF600" s="17"/>
      <c r="QEK600" s="14"/>
      <c r="QEL600" s="18"/>
      <c r="QEV600" s="17"/>
      <c r="QFA600" s="14"/>
      <c r="QFB600" s="18"/>
      <c r="QFL600" s="17"/>
      <c r="QFQ600" s="14"/>
      <c r="QFR600" s="18"/>
      <c r="QGB600" s="17"/>
      <c r="QGG600" s="14"/>
      <c r="QGH600" s="18"/>
      <c r="QGR600" s="17"/>
      <c r="QGW600" s="14"/>
      <c r="QGX600" s="18"/>
      <c r="QHH600" s="17"/>
      <c r="QHM600" s="14"/>
      <c r="QHN600" s="18"/>
      <c r="QHX600" s="17"/>
      <c r="QIC600" s="14"/>
      <c r="QID600" s="18"/>
      <c r="QIN600" s="17"/>
      <c r="QIS600" s="14"/>
      <c r="QIT600" s="18"/>
      <c r="QJD600" s="17"/>
      <c r="QJI600" s="14"/>
      <c r="QJJ600" s="18"/>
      <c r="QJT600" s="17"/>
      <c r="QJY600" s="14"/>
      <c r="QJZ600" s="18"/>
      <c r="QKJ600" s="17"/>
      <c r="QKO600" s="14"/>
      <c r="QKP600" s="18"/>
      <c r="QKZ600" s="17"/>
      <c r="QLE600" s="14"/>
      <c r="QLF600" s="18"/>
      <c r="QLP600" s="17"/>
      <c r="QLU600" s="14"/>
      <c r="QLV600" s="18"/>
      <c r="QMF600" s="17"/>
      <c r="QMK600" s="14"/>
      <c r="QML600" s="18"/>
      <c r="QMV600" s="17"/>
      <c r="QNA600" s="14"/>
      <c r="QNB600" s="18"/>
      <c r="QNL600" s="17"/>
      <c r="QNQ600" s="14"/>
      <c r="QNR600" s="18"/>
      <c r="QOB600" s="17"/>
      <c r="QOG600" s="14"/>
      <c r="QOH600" s="18"/>
      <c r="QOR600" s="17"/>
      <c r="QOW600" s="14"/>
      <c r="QOX600" s="18"/>
      <c r="QPH600" s="17"/>
      <c r="QPM600" s="14"/>
      <c r="QPN600" s="18"/>
      <c r="QPX600" s="17"/>
      <c r="QQC600" s="14"/>
      <c r="QQD600" s="18"/>
      <c r="QQN600" s="17"/>
      <c r="QQS600" s="14"/>
      <c r="QQT600" s="18"/>
      <c r="QRD600" s="17"/>
      <c r="QRI600" s="14"/>
      <c r="QRJ600" s="18"/>
      <c r="QRT600" s="17"/>
      <c r="QRY600" s="14"/>
      <c r="QRZ600" s="18"/>
      <c r="QSJ600" s="17"/>
      <c r="QSO600" s="14"/>
      <c r="QSP600" s="18"/>
      <c r="QSZ600" s="17"/>
      <c r="QTE600" s="14"/>
      <c r="QTF600" s="18"/>
      <c r="QTP600" s="17"/>
      <c r="QTU600" s="14"/>
      <c r="QTV600" s="18"/>
      <c r="QUF600" s="17"/>
      <c r="QUK600" s="14"/>
      <c r="QUL600" s="18"/>
      <c r="QUV600" s="17"/>
      <c r="QVA600" s="14"/>
      <c r="QVB600" s="18"/>
      <c r="QVL600" s="17"/>
      <c r="QVQ600" s="14"/>
      <c r="QVR600" s="18"/>
      <c r="QWB600" s="17"/>
      <c r="QWG600" s="14"/>
      <c r="QWH600" s="18"/>
      <c r="QWR600" s="17"/>
      <c r="QWW600" s="14"/>
      <c r="QWX600" s="18"/>
      <c r="QXH600" s="17"/>
      <c r="QXM600" s="14"/>
      <c r="QXN600" s="18"/>
      <c r="QXX600" s="17"/>
      <c r="QYC600" s="14"/>
      <c r="QYD600" s="18"/>
      <c r="QYN600" s="17"/>
      <c r="QYS600" s="14"/>
      <c r="QYT600" s="18"/>
      <c r="QZD600" s="17"/>
      <c r="QZI600" s="14"/>
      <c r="QZJ600" s="18"/>
      <c r="QZT600" s="17"/>
      <c r="QZY600" s="14"/>
      <c r="QZZ600" s="18"/>
      <c r="RAJ600" s="17"/>
      <c r="RAO600" s="14"/>
      <c r="RAP600" s="18"/>
      <c r="RAZ600" s="17"/>
      <c r="RBE600" s="14"/>
      <c r="RBF600" s="18"/>
      <c r="RBP600" s="17"/>
      <c r="RBU600" s="14"/>
      <c r="RBV600" s="18"/>
      <c r="RCF600" s="17"/>
      <c r="RCK600" s="14"/>
      <c r="RCL600" s="18"/>
      <c r="RCV600" s="17"/>
      <c r="RDA600" s="14"/>
      <c r="RDB600" s="18"/>
      <c r="RDL600" s="17"/>
      <c r="RDQ600" s="14"/>
      <c r="RDR600" s="18"/>
      <c r="REB600" s="17"/>
      <c r="REG600" s="14"/>
      <c r="REH600" s="18"/>
      <c r="RER600" s="17"/>
      <c r="REW600" s="14"/>
      <c r="REX600" s="18"/>
      <c r="RFH600" s="17"/>
      <c r="RFM600" s="14"/>
      <c r="RFN600" s="18"/>
      <c r="RFX600" s="17"/>
      <c r="RGC600" s="14"/>
      <c r="RGD600" s="18"/>
      <c r="RGN600" s="17"/>
      <c r="RGS600" s="14"/>
      <c r="RGT600" s="18"/>
      <c r="RHD600" s="17"/>
      <c r="RHI600" s="14"/>
      <c r="RHJ600" s="18"/>
      <c r="RHT600" s="17"/>
      <c r="RHY600" s="14"/>
      <c r="RHZ600" s="18"/>
      <c r="RIJ600" s="17"/>
      <c r="RIO600" s="14"/>
      <c r="RIP600" s="18"/>
      <c r="RIZ600" s="17"/>
      <c r="RJE600" s="14"/>
      <c r="RJF600" s="18"/>
      <c r="RJP600" s="17"/>
      <c r="RJU600" s="14"/>
      <c r="RJV600" s="18"/>
      <c r="RKF600" s="17"/>
      <c r="RKK600" s="14"/>
      <c r="RKL600" s="18"/>
      <c r="RKV600" s="17"/>
      <c r="RLA600" s="14"/>
      <c r="RLB600" s="18"/>
      <c r="RLL600" s="17"/>
      <c r="RLQ600" s="14"/>
      <c r="RLR600" s="18"/>
      <c r="RMB600" s="17"/>
      <c r="RMG600" s="14"/>
      <c r="RMH600" s="18"/>
      <c r="RMR600" s="17"/>
      <c r="RMW600" s="14"/>
      <c r="RMX600" s="18"/>
      <c r="RNH600" s="17"/>
      <c r="RNM600" s="14"/>
      <c r="RNN600" s="18"/>
      <c r="RNX600" s="17"/>
      <c r="ROC600" s="14"/>
      <c r="ROD600" s="18"/>
      <c r="RON600" s="17"/>
      <c r="ROS600" s="14"/>
      <c r="ROT600" s="18"/>
      <c r="RPD600" s="17"/>
      <c r="RPI600" s="14"/>
      <c r="RPJ600" s="18"/>
      <c r="RPT600" s="17"/>
      <c r="RPY600" s="14"/>
      <c r="RPZ600" s="18"/>
      <c r="RQJ600" s="17"/>
      <c r="RQO600" s="14"/>
      <c r="RQP600" s="18"/>
      <c r="RQZ600" s="17"/>
      <c r="RRE600" s="14"/>
      <c r="RRF600" s="18"/>
      <c r="RRP600" s="17"/>
      <c r="RRU600" s="14"/>
      <c r="RRV600" s="18"/>
      <c r="RSF600" s="17"/>
      <c r="RSK600" s="14"/>
      <c r="RSL600" s="18"/>
      <c r="RSV600" s="17"/>
      <c r="RTA600" s="14"/>
      <c r="RTB600" s="18"/>
      <c r="RTL600" s="17"/>
      <c r="RTQ600" s="14"/>
      <c r="RTR600" s="18"/>
      <c r="RUB600" s="17"/>
      <c r="RUG600" s="14"/>
      <c r="RUH600" s="18"/>
      <c r="RUR600" s="17"/>
      <c r="RUW600" s="14"/>
      <c r="RUX600" s="18"/>
      <c r="RVH600" s="17"/>
      <c r="RVM600" s="14"/>
      <c r="RVN600" s="18"/>
      <c r="RVX600" s="17"/>
      <c r="RWC600" s="14"/>
      <c r="RWD600" s="18"/>
      <c r="RWN600" s="17"/>
      <c r="RWS600" s="14"/>
      <c r="RWT600" s="18"/>
      <c r="RXD600" s="17"/>
      <c r="RXI600" s="14"/>
      <c r="RXJ600" s="18"/>
      <c r="RXT600" s="17"/>
      <c r="RXY600" s="14"/>
      <c r="RXZ600" s="18"/>
      <c r="RYJ600" s="17"/>
      <c r="RYO600" s="14"/>
      <c r="RYP600" s="18"/>
      <c r="RYZ600" s="17"/>
      <c r="RZE600" s="14"/>
      <c r="RZF600" s="18"/>
      <c r="RZP600" s="17"/>
      <c r="RZU600" s="14"/>
      <c r="RZV600" s="18"/>
      <c r="SAF600" s="17"/>
      <c r="SAK600" s="14"/>
      <c r="SAL600" s="18"/>
      <c r="SAV600" s="17"/>
      <c r="SBA600" s="14"/>
      <c r="SBB600" s="18"/>
      <c r="SBL600" s="17"/>
      <c r="SBQ600" s="14"/>
      <c r="SBR600" s="18"/>
      <c r="SCB600" s="17"/>
      <c r="SCG600" s="14"/>
      <c r="SCH600" s="18"/>
      <c r="SCR600" s="17"/>
      <c r="SCW600" s="14"/>
      <c r="SCX600" s="18"/>
      <c r="SDH600" s="17"/>
      <c r="SDM600" s="14"/>
      <c r="SDN600" s="18"/>
      <c r="SDX600" s="17"/>
      <c r="SEC600" s="14"/>
      <c r="SED600" s="18"/>
      <c r="SEN600" s="17"/>
      <c r="SES600" s="14"/>
      <c r="SET600" s="18"/>
      <c r="SFD600" s="17"/>
      <c r="SFI600" s="14"/>
      <c r="SFJ600" s="18"/>
      <c r="SFT600" s="17"/>
      <c r="SFY600" s="14"/>
      <c r="SFZ600" s="18"/>
      <c r="SGJ600" s="17"/>
      <c r="SGO600" s="14"/>
      <c r="SGP600" s="18"/>
      <c r="SGZ600" s="17"/>
      <c r="SHE600" s="14"/>
      <c r="SHF600" s="18"/>
      <c r="SHP600" s="17"/>
      <c r="SHU600" s="14"/>
      <c r="SHV600" s="18"/>
      <c r="SIF600" s="17"/>
      <c r="SIK600" s="14"/>
      <c r="SIL600" s="18"/>
      <c r="SIV600" s="17"/>
      <c r="SJA600" s="14"/>
      <c r="SJB600" s="18"/>
      <c r="SJL600" s="17"/>
      <c r="SJQ600" s="14"/>
      <c r="SJR600" s="18"/>
      <c r="SKB600" s="17"/>
      <c r="SKG600" s="14"/>
      <c r="SKH600" s="18"/>
      <c r="SKR600" s="17"/>
      <c r="SKW600" s="14"/>
      <c r="SKX600" s="18"/>
      <c r="SLH600" s="17"/>
      <c r="SLM600" s="14"/>
      <c r="SLN600" s="18"/>
      <c r="SLX600" s="17"/>
      <c r="SMC600" s="14"/>
      <c r="SMD600" s="18"/>
      <c r="SMN600" s="17"/>
      <c r="SMS600" s="14"/>
      <c r="SMT600" s="18"/>
      <c r="SND600" s="17"/>
      <c r="SNI600" s="14"/>
      <c r="SNJ600" s="18"/>
      <c r="SNT600" s="17"/>
      <c r="SNY600" s="14"/>
      <c r="SNZ600" s="18"/>
      <c r="SOJ600" s="17"/>
      <c r="SOO600" s="14"/>
      <c r="SOP600" s="18"/>
      <c r="SOZ600" s="17"/>
      <c r="SPE600" s="14"/>
      <c r="SPF600" s="18"/>
      <c r="SPP600" s="17"/>
      <c r="SPU600" s="14"/>
      <c r="SPV600" s="18"/>
      <c r="SQF600" s="17"/>
      <c r="SQK600" s="14"/>
      <c r="SQL600" s="18"/>
      <c r="SQV600" s="17"/>
      <c r="SRA600" s="14"/>
      <c r="SRB600" s="18"/>
      <c r="SRL600" s="17"/>
      <c r="SRQ600" s="14"/>
      <c r="SRR600" s="18"/>
      <c r="SSB600" s="17"/>
      <c r="SSG600" s="14"/>
      <c r="SSH600" s="18"/>
      <c r="SSR600" s="17"/>
      <c r="SSW600" s="14"/>
      <c r="SSX600" s="18"/>
      <c r="STH600" s="17"/>
      <c r="STM600" s="14"/>
      <c r="STN600" s="18"/>
      <c r="STX600" s="17"/>
      <c r="SUC600" s="14"/>
      <c r="SUD600" s="18"/>
      <c r="SUN600" s="17"/>
      <c r="SUS600" s="14"/>
      <c r="SUT600" s="18"/>
      <c r="SVD600" s="17"/>
      <c r="SVI600" s="14"/>
      <c r="SVJ600" s="18"/>
      <c r="SVT600" s="17"/>
      <c r="SVY600" s="14"/>
      <c r="SVZ600" s="18"/>
      <c r="SWJ600" s="17"/>
      <c r="SWO600" s="14"/>
      <c r="SWP600" s="18"/>
      <c r="SWZ600" s="17"/>
      <c r="SXE600" s="14"/>
      <c r="SXF600" s="18"/>
      <c r="SXP600" s="17"/>
      <c r="SXU600" s="14"/>
      <c r="SXV600" s="18"/>
      <c r="SYF600" s="17"/>
      <c r="SYK600" s="14"/>
      <c r="SYL600" s="18"/>
      <c r="SYV600" s="17"/>
      <c r="SZA600" s="14"/>
      <c r="SZB600" s="18"/>
      <c r="SZL600" s="17"/>
      <c r="SZQ600" s="14"/>
      <c r="SZR600" s="18"/>
      <c r="TAB600" s="17"/>
      <c r="TAG600" s="14"/>
      <c r="TAH600" s="18"/>
      <c r="TAR600" s="17"/>
      <c r="TAW600" s="14"/>
      <c r="TAX600" s="18"/>
      <c r="TBH600" s="17"/>
      <c r="TBM600" s="14"/>
      <c r="TBN600" s="18"/>
      <c r="TBX600" s="17"/>
      <c r="TCC600" s="14"/>
      <c r="TCD600" s="18"/>
      <c r="TCN600" s="17"/>
      <c r="TCS600" s="14"/>
      <c r="TCT600" s="18"/>
      <c r="TDD600" s="17"/>
      <c r="TDI600" s="14"/>
      <c r="TDJ600" s="18"/>
      <c r="TDT600" s="17"/>
      <c r="TDY600" s="14"/>
      <c r="TDZ600" s="18"/>
      <c r="TEJ600" s="17"/>
      <c r="TEO600" s="14"/>
      <c r="TEP600" s="18"/>
      <c r="TEZ600" s="17"/>
      <c r="TFE600" s="14"/>
      <c r="TFF600" s="18"/>
      <c r="TFP600" s="17"/>
      <c r="TFU600" s="14"/>
      <c r="TFV600" s="18"/>
      <c r="TGF600" s="17"/>
      <c r="TGK600" s="14"/>
      <c r="TGL600" s="18"/>
      <c r="TGV600" s="17"/>
      <c r="THA600" s="14"/>
      <c r="THB600" s="18"/>
      <c r="THL600" s="17"/>
      <c r="THQ600" s="14"/>
      <c r="THR600" s="18"/>
      <c r="TIB600" s="17"/>
      <c r="TIG600" s="14"/>
      <c r="TIH600" s="18"/>
      <c r="TIR600" s="17"/>
      <c r="TIW600" s="14"/>
      <c r="TIX600" s="18"/>
      <c r="TJH600" s="17"/>
      <c r="TJM600" s="14"/>
      <c r="TJN600" s="18"/>
      <c r="TJX600" s="17"/>
      <c r="TKC600" s="14"/>
      <c r="TKD600" s="18"/>
      <c r="TKN600" s="17"/>
      <c r="TKS600" s="14"/>
      <c r="TKT600" s="18"/>
      <c r="TLD600" s="17"/>
      <c r="TLI600" s="14"/>
      <c r="TLJ600" s="18"/>
      <c r="TLT600" s="17"/>
      <c r="TLY600" s="14"/>
      <c r="TLZ600" s="18"/>
      <c r="TMJ600" s="17"/>
      <c r="TMO600" s="14"/>
      <c r="TMP600" s="18"/>
      <c r="TMZ600" s="17"/>
      <c r="TNE600" s="14"/>
      <c r="TNF600" s="18"/>
      <c r="TNP600" s="17"/>
      <c r="TNU600" s="14"/>
      <c r="TNV600" s="18"/>
      <c r="TOF600" s="17"/>
      <c r="TOK600" s="14"/>
      <c r="TOL600" s="18"/>
      <c r="TOV600" s="17"/>
      <c r="TPA600" s="14"/>
      <c r="TPB600" s="18"/>
      <c r="TPL600" s="17"/>
      <c r="TPQ600" s="14"/>
      <c r="TPR600" s="18"/>
      <c r="TQB600" s="17"/>
      <c r="TQG600" s="14"/>
      <c r="TQH600" s="18"/>
      <c r="TQR600" s="17"/>
      <c r="TQW600" s="14"/>
      <c r="TQX600" s="18"/>
      <c r="TRH600" s="17"/>
      <c r="TRM600" s="14"/>
      <c r="TRN600" s="18"/>
      <c r="TRX600" s="17"/>
      <c r="TSC600" s="14"/>
      <c r="TSD600" s="18"/>
      <c r="TSN600" s="17"/>
      <c r="TSS600" s="14"/>
      <c r="TST600" s="18"/>
      <c r="TTD600" s="17"/>
      <c r="TTI600" s="14"/>
      <c r="TTJ600" s="18"/>
      <c r="TTT600" s="17"/>
      <c r="TTY600" s="14"/>
      <c r="TTZ600" s="18"/>
      <c r="TUJ600" s="17"/>
      <c r="TUO600" s="14"/>
      <c r="TUP600" s="18"/>
      <c r="TUZ600" s="17"/>
      <c r="TVE600" s="14"/>
      <c r="TVF600" s="18"/>
      <c r="TVP600" s="17"/>
      <c r="TVU600" s="14"/>
      <c r="TVV600" s="18"/>
      <c r="TWF600" s="17"/>
      <c r="TWK600" s="14"/>
      <c r="TWL600" s="18"/>
      <c r="TWV600" s="17"/>
      <c r="TXA600" s="14"/>
      <c r="TXB600" s="18"/>
      <c r="TXL600" s="17"/>
      <c r="TXQ600" s="14"/>
      <c r="TXR600" s="18"/>
      <c r="TYB600" s="17"/>
      <c r="TYG600" s="14"/>
      <c r="TYH600" s="18"/>
      <c r="TYR600" s="17"/>
      <c r="TYW600" s="14"/>
      <c r="TYX600" s="18"/>
      <c r="TZH600" s="17"/>
      <c r="TZM600" s="14"/>
      <c r="TZN600" s="18"/>
      <c r="TZX600" s="17"/>
      <c r="UAC600" s="14"/>
      <c r="UAD600" s="18"/>
      <c r="UAN600" s="17"/>
      <c r="UAS600" s="14"/>
      <c r="UAT600" s="18"/>
      <c r="UBD600" s="17"/>
      <c r="UBI600" s="14"/>
      <c r="UBJ600" s="18"/>
      <c r="UBT600" s="17"/>
      <c r="UBY600" s="14"/>
      <c r="UBZ600" s="18"/>
      <c r="UCJ600" s="17"/>
      <c r="UCO600" s="14"/>
      <c r="UCP600" s="18"/>
      <c r="UCZ600" s="17"/>
      <c r="UDE600" s="14"/>
      <c r="UDF600" s="18"/>
      <c r="UDP600" s="17"/>
      <c r="UDU600" s="14"/>
      <c r="UDV600" s="18"/>
      <c r="UEF600" s="17"/>
      <c r="UEK600" s="14"/>
      <c r="UEL600" s="18"/>
      <c r="UEV600" s="17"/>
      <c r="UFA600" s="14"/>
      <c r="UFB600" s="18"/>
      <c r="UFL600" s="17"/>
      <c r="UFQ600" s="14"/>
      <c r="UFR600" s="18"/>
      <c r="UGB600" s="17"/>
      <c r="UGG600" s="14"/>
      <c r="UGH600" s="18"/>
      <c r="UGR600" s="17"/>
      <c r="UGW600" s="14"/>
      <c r="UGX600" s="18"/>
      <c r="UHH600" s="17"/>
      <c r="UHM600" s="14"/>
      <c r="UHN600" s="18"/>
      <c r="UHX600" s="17"/>
      <c r="UIC600" s="14"/>
      <c r="UID600" s="18"/>
      <c r="UIN600" s="17"/>
      <c r="UIS600" s="14"/>
      <c r="UIT600" s="18"/>
      <c r="UJD600" s="17"/>
      <c r="UJI600" s="14"/>
      <c r="UJJ600" s="18"/>
      <c r="UJT600" s="17"/>
      <c r="UJY600" s="14"/>
      <c r="UJZ600" s="18"/>
      <c r="UKJ600" s="17"/>
      <c r="UKO600" s="14"/>
      <c r="UKP600" s="18"/>
      <c r="UKZ600" s="17"/>
      <c r="ULE600" s="14"/>
      <c r="ULF600" s="18"/>
      <c r="ULP600" s="17"/>
      <c r="ULU600" s="14"/>
      <c r="ULV600" s="18"/>
      <c r="UMF600" s="17"/>
      <c r="UMK600" s="14"/>
      <c r="UML600" s="18"/>
      <c r="UMV600" s="17"/>
      <c r="UNA600" s="14"/>
      <c r="UNB600" s="18"/>
      <c r="UNL600" s="17"/>
      <c r="UNQ600" s="14"/>
      <c r="UNR600" s="18"/>
      <c r="UOB600" s="17"/>
      <c r="UOG600" s="14"/>
      <c r="UOH600" s="18"/>
      <c r="UOR600" s="17"/>
      <c r="UOW600" s="14"/>
      <c r="UOX600" s="18"/>
      <c r="UPH600" s="17"/>
      <c r="UPM600" s="14"/>
      <c r="UPN600" s="18"/>
      <c r="UPX600" s="17"/>
      <c r="UQC600" s="14"/>
      <c r="UQD600" s="18"/>
      <c r="UQN600" s="17"/>
      <c r="UQS600" s="14"/>
      <c r="UQT600" s="18"/>
      <c r="URD600" s="17"/>
      <c r="URI600" s="14"/>
      <c r="URJ600" s="18"/>
      <c r="URT600" s="17"/>
      <c r="URY600" s="14"/>
      <c r="URZ600" s="18"/>
      <c r="USJ600" s="17"/>
      <c r="USO600" s="14"/>
      <c r="USP600" s="18"/>
      <c r="USZ600" s="17"/>
      <c r="UTE600" s="14"/>
      <c r="UTF600" s="18"/>
      <c r="UTP600" s="17"/>
      <c r="UTU600" s="14"/>
      <c r="UTV600" s="18"/>
      <c r="UUF600" s="17"/>
      <c r="UUK600" s="14"/>
      <c r="UUL600" s="18"/>
      <c r="UUV600" s="17"/>
      <c r="UVA600" s="14"/>
      <c r="UVB600" s="18"/>
      <c r="UVL600" s="17"/>
      <c r="UVQ600" s="14"/>
      <c r="UVR600" s="18"/>
      <c r="UWB600" s="17"/>
      <c r="UWG600" s="14"/>
      <c r="UWH600" s="18"/>
      <c r="UWR600" s="17"/>
      <c r="UWW600" s="14"/>
      <c r="UWX600" s="18"/>
      <c r="UXH600" s="17"/>
      <c r="UXM600" s="14"/>
      <c r="UXN600" s="18"/>
      <c r="UXX600" s="17"/>
      <c r="UYC600" s="14"/>
      <c r="UYD600" s="18"/>
      <c r="UYN600" s="17"/>
      <c r="UYS600" s="14"/>
      <c r="UYT600" s="18"/>
      <c r="UZD600" s="17"/>
      <c r="UZI600" s="14"/>
      <c r="UZJ600" s="18"/>
      <c r="UZT600" s="17"/>
      <c r="UZY600" s="14"/>
      <c r="UZZ600" s="18"/>
      <c r="VAJ600" s="17"/>
      <c r="VAO600" s="14"/>
      <c r="VAP600" s="18"/>
      <c r="VAZ600" s="17"/>
      <c r="VBE600" s="14"/>
      <c r="VBF600" s="18"/>
      <c r="VBP600" s="17"/>
      <c r="VBU600" s="14"/>
      <c r="VBV600" s="18"/>
      <c r="VCF600" s="17"/>
      <c r="VCK600" s="14"/>
      <c r="VCL600" s="18"/>
      <c r="VCV600" s="17"/>
      <c r="VDA600" s="14"/>
      <c r="VDB600" s="18"/>
      <c r="VDL600" s="17"/>
      <c r="VDQ600" s="14"/>
      <c r="VDR600" s="18"/>
      <c r="VEB600" s="17"/>
      <c r="VEG600" s="14"/>
      <c r="VEH600" s="18"/>
      <c r="VER600" s="17"/>
      <c r="VEW600" s="14"/>
      <c r="VEX600" s="18"/>
      <c r="VFH600" s="17"/>
      <c r="VFM600" s="14"/>
      <c r="VFN600" s="18"/>
      <c r="VFX600" s="17"/>
      <c r="VGC600" s="14"/>
      <c r="VGD600" s="18"/>
      <c r="VGN600" s="17"/>
      <c r="VGS600" s="14"/>
      <c r="VGT600" s="18"/>
      <c r="VHD600" s="17"/>
      <c r="VHI600" s="14"/>
      <c r="VHJ600" s="18"/>
      <c r="VHT600" s="17"/>
      <c r="VHY600" s="14"/>
      <c r="VHZ600" s="18"/>
      <c r="VIJ600" s="17"/>
      <c r="VIO600" s="14"/>
      <c r="VIP600" s="18"/>
      <c r="VIZ600" s="17"/>
      <c r="VJE600" s="14"/>
      <c r="VJF600" s="18"/>
      <c r="VJP600" s="17"/>
      <c r="VJU600" s="14"/>
      <c r="VJV600" s="18"/>
      <c r="VKF600" s="17"/>
      <c r="VKK600" s="14"/>
      <c r="VKL600" s="18"/>
      <c r="VKV600" s="17"/>
      <c r="VLA600" s="14"/>
      <c r="VLB600" s="18"/>
      <c r="VLL600" s="17"/>
      <c r="VLQ600" s="14"/>
      <c r="VLR600" s="18"/>
      <c r="VMB600" s="17"/>
      <c r="VMG600" s="14"/>
      <c r="VMH600" s="18"/>
      <c r="VMR600" s="17"/>
      <c r="VMW600" s="14"/>
      <c r="VMX600" s="18"/>
      <c r="VNH600" s="17"/>
      <c r="VNM600" s="14"/>
      <c r="VNN600" s="18"/>
      <c r="VNX600" s="17"/>
      <c r="VOC600" s="14"/>
      <c r="VOD600" s="18"/>
      <c r="VON600" s="17"/>
      <c r="VOS600" s="14"/>
      <c r="VOT600" s="18"/>
      <c r="VPD600" s="17"/>
      <c r="VPI600" s="14"/>
      <c r="VPJ600" s="18"/>
      <c r="VPT600" s="17"/>
      <c r="VPY600" s="14"/>
      <c r="VPZ600" s="18"/>
      <c r="VQJ600" s="17"/>
      <c r="VQO600" s="14"/>
      <c r="VQP600" s="18"/>
      <c r="VQZ600" s="17"/>
      <c r="VRE600" s="14"/>
      <c r="VRF600" s="18"/>
      <c r="VRP600" s="17"/>
      <c r="VRU600" s="14"/>
      <c r="VRV600" s="18"/>
      <c r="VSF600" s="17"/>
      <c r="VSK600" s="14"/>
      <c r="VSL600" s="18"/>
      <c r="VSV600" s="17"/>
      <c r="VTA600" s="14"/>
      <c r="VTB600" s="18"/>
      <c r="VTL600" s="17"/>
      <c r="VTQ600" s="14"/>
      <c r="VTR600" s="18"/>
      <c r="VUB600" s="17"/>
      <c r="VUG600" s="14"/>
      <c r="VUH600" s="18"/>
      <c r="VUR600" s="17"/>
      <c r="VUW600" s="14"/>
      <c r="VUX600" s="18"/>
      <c r="VVH600" s="17"/>
      <c r="VVM600" s="14"/>
      <c r="VVN600" s="18"/>
      <c r="VVX600" s="17"/>
      <c r="VWC600" s="14"/>
      <c r="VWD600" s="18"/>
      <c r="VWN600" s="17"/>
      <c r="VWS600" s="14"/>
      <c r="VWT600" s="18"/>
      <c r="VXD600" s="17"/>
      <c r="VXI600" s="14"/>
      <c r="VXJ600" s="18"/>
      <c r="VXT600" s="17"/>
      <c r="VXY600" s="14"/>
      <c r="VXZ600" s="18"/>
      <c r="VYJ600" s="17"/>
      <c r="VYO600" s="14"/>
      <c r="VYP600" s="18"/>
      <c r="VYZ600" s="17"/>
      <c r="VZE600" s="14"/>
      <c r="VZF600" s="18"/>
      <c r="VZP600" s="17"/>
      <c r="VZU600" s="14"/>
      <c r="VZV600" s="18"/>
      <c r="WAF600" s="17"/>
      <c r="WAK600" s="14"/>
      <c r="WAL600" s="18"/>
      <c r="WAV600" s="17"/>
      <c r="WBA600" s="14"/>
      <c r="WBB600" s="18"/>
      <c r="WBL600" s="17"/>
      <c r="WBQ600" s="14"/>
      <c r="WBR600" s="18"/>
      <c r="WCB600" s="17"/>
      <c r="WCG600" s="14"/>
      <c r="WCH600" s="18"/>
      <c r="WCR600" s="17"/>
      <c r="WCW600" s="14"/>
      <c r="WCX600" s="18"/>
      <c r="WDH600" s="17"/>
      <c r="WDM600" s="14"/>
      <c r="WDN600" s="18"/>
      <c r="WDX600" s="17"/>
      <c r="WEC600" s="14"/>
      <c r="WED600" s="18"/>
      <c r="WEN600" s="17"/>
      <c r="WES600" s="14"/>
      <c r="WET600" s="18"/>
      <c r="WFD600" s="17"/>
      <c r="WFI600" s="14"/>
      <c r="WFJ600" s="18"/>
      <c r="WFT600" s="17"/>
      <c r="WFY600" s="14"/>
      <c r="WFZ600" s="18"/>
      <c r="WGJ600" s="17"/>
      <c r="WGO600" s="14"/>
      <c r="WGP600" s="18"/>
      <c r="WGZ600" s="17"/>
      <c r="WHE600" s="14"/>
      <c r="WHF600" s="18"/>
      <c r="WHP600" s="17"/>
      <c r="WHU600" s="14"/>
      <c r="WHV600" s="18"/>
      <c r="WIF600" s="17"/>
      <c r="WIK600" s="14"/>
      <c r="WIL600" s="18"/>
      <c r="WIV600" s="17"/>
      <c r="WJA600" s="14"/>
      <c r="WJB600" s="18"/>
      <c r="WJL600" s="17"/>
      <c r="WJQ600" s="14"/>
      <c r="WJR600" s="18"/>
      <c r="WKB600" s="17"/>
      <c r="WKG600" s="14"/>
      <c r="WKH600" s="18"/>
      <c r="WKR600" s="17"/>
      <c r="WKW600" s="14"/>
      <c r="WKX600" s="18"/>
      <c r="WLH600" s="17"/>
      <c r="WLM600" s="14"/>
      <c r="WLN600" s="18"/>
      <c r="WLX600" s="17"/>
      <c r="WMC600" s="14"/>
      <c r="WMD600" s="18"/>
      <c r="WMN600" s="17"/>
      <c r="WMS600" s="14"/>
      <c r="WMT600" s="18"/>
      <c r="WND600" s="17"/>
      <c r="WNI600" s="14"/>
      <c r="WNJ600" s="18"/>
      <c r="WNT600" s="17"/>
      <c r="WNY600" s="14"/>
      <c r="WNZ600" s="18"/>
      <c r="WOJ600" s="17"/>
      <c r="WOO600" s="14"/>
      <c r="WOP600" s="18"/>
      <c r="WOZ600" s="17"/>
      <c r="WPE600" s="14"/>
      <c r="WPF600" s="18"/>
      <c r="WPP600" s="17"/>
      <c r="WPU600" s="14"/>
      <c r="WPV600" s="18"/>
      <c r="WQF600" s="17"/>
      <c r="WQK600" s="14"/>
      <c r="WQL600" s="18"/>
      <c r="WQV600" s="17"/>
      <c r="WRA600" s="14"/>
      <c r="WRB600" s="18"/>
      <c r="WRL600" s="17"/>
      <c r="WRQ600" s="14"/>
      <c r="WRR600" s="18"/>
      <c r="WSB600" s="17"/>
      <c r="WSG600" s="14"/>
      <c r="WSH600" s="18"/>
      <c r="WSR600" s="17"/>
      <c r="WSW600" s="14"/>
      <c r="WSX600" s="18"/>
      <c r="WTH600" s="17"/>
      <c r="WTM600" s="14"/>
      <c r="WTN600" s="18"/>
      <c r="WTX600" s="17"/>
      <c r="WUC600" s="14"/>
      <c r="WUD600" s="18"/>
      <c r="WUN600" s="17"/>
      <c r="WUS600" s="14"/>
      <c r="WUT600" s="18"/>
      <c r="WVD600" s="17"/>
      <c r="WVI600" s="14"/>
      <c r="WVJ600" s="18"/>
      <c r="WVT600" s="17"/>
      <c r="WVY600" s="14"/>
      <c r="WVZ600" s="18"/>
      <c r="WWJ600" s="17"/>
      <c r="WWO600" s="14"/>
      <c r="WWP600" s="18"/>
      <c r="WWZ600" s="17"/>
      <c r="WXE600" s="14"/>
      <c r="WXF600" s="18"/>
      <c r="WXP600" s="17"/>
      <c r="WXU600" s="14"/>
      <c r="WXV600" s="18"/>
      <c r="WYF600" s="17"/>
      <c r="WYK600" s="14"/>
      <c r="WYL600" s="18"/>
      <c r="WYV600" s="17"/>
      <c r="WZA600" s="14"/>
      <c r="WZB600" s="18"/>
      <c r="WZL600" s="17"/>
      <c r="WZQ600" s="14"/>
      <c r="WZR600" s="18"/>
      <c r="XAB600" s="17"/>
      <c r="XAG600" s="14"/>
      <c r="XAH600" s="18"/>
      <c r="XAR600" s="17"/>
      <c r="XAW600" s="14"/>
      <c r="XAX600" s="18"/>
      <c r="XBH600" s="17"/>
      <c r="XBM600" s="14"/>
      <c r="XBN600" s="18"/>
      <c r="XBX600" s="17"/>
      <c r="XCC600" s="14"/>
      <c r="XCD600" s="18"/>
      <c r="XCN600" s="17"/>
      <c r="XCS600" s="14"/>
      <c r="XCT600" s="18"/>
      <c r="XDD600" s="17"/>
      <c r="XDI600" s="14"/>
      <c r="XDJ600" s="18"/>
      <c r="XDT600" s="17"/>
      <c r="XDY600" s="14"/>
      <c r="XDZ600" s="18"/>
      <c r="XEJ600" s="17"/>
      <c r="XEO600" s="14"/>
      <c r="XEP600" s="18"/>
      <c r="XEZ600" s="17"/>
    </row>
    <row r="601" spans="1:1020 1025:2044 2049:3068 3073:4092 4097:5116 5121:6140 6145:7164 7169:8188 8193:9212 9217:10236 10241:11260 11265:12284 12289:13308 13313:14332 14337:15356 15361:16380" s="15" customFormat="1" ht="10.15" hidden="1" customHeight="1" x14ac:dyDescent="0.2">
      <c r="A601" s="14">
        <f t="shared" si="49"/>
        <v>598</v>
      </c>
      <c r="B601" s="15" t="s">
        <v>1036</v>
      </c>
      <c r="C601" s="15" t="s">
        <v>1037</v>
      </c>
      <c r="D601" s="15">
        <v>1.98</v>
      </c>
      <c r="E601" s="16">
        <v>1.7998756530789823</v>
      </c>
      <c r="F601" s="15" t="s">
        <v>79</v>
      </c>
      <c r="G601" s="15" t="s">
        <v>70</v>
      </c>
      <c r="H601" s="15" t="s">
        <v>80</v>
      </c>
      <c r="I601" s="15" t="s">
        <v>70</v>
      </c>
      <c r="J601" s="15" t="s">
        <v>70</v>
      </c>
      <c r="K601" s="15" t="s">
        <v>70</v>
      </c>
      <c r="L601" s="15" t="s">
        <v>70</v>
      </c>
      <c r="M601" s="15" t="s">
        <v>70</v>
      </c>
      <c r="N601" s="15" t="s">
        <v>80</v>
      </c>
      <c r="O601" s="15" t="s">
        <v>70</v>
      </c>
      <c r="P601" s="15" t="s">
        <v>79</v>
      </c>
      <c r="Q601" s="6">
        <f t="shared" si="46"/>
        <v>-9.0971892384352326E-2</v>
      </c>
      <c r="R601" s="1" t="str">
        <f t="shared" si="47"/>
        <v>Estimado.rar</v>
      </c>
      <c r="U601" s="15">
        <f t="shared" si="45"/>
        <v>1</v>
      </c>
      <c r="V601" s="1" t="s">
        <v>5409</v>
      </c>
      <c r="W601" s="1" t="str">
        <f t="shared" si="48"/>
        <v>ok</v>
      </c>
      <c r="AB601" s="17"/>
      <c r="AG601" s="14"/>
      <c r="AH601" s="18"/>
      <c r="AR601" s="17"/>
      <c r="AW601" s="14"/>
      <c r="AX601" s="18"/>
      <c r="BH601" s="17"/>
      <c r="BM601" s="14"/>
      <c r="BN601" s="18"/>
      <c r="BX601" s="17"/>
      <c r="CC601" s="14"/>
      <c r="CD601" s="18"/>
      <c r="CN601" s="17"/>
      <c r="CS601" s="14"/>
      <c r="CT601" s="18"/>
      <c r="DD601" s="17"/>
      <c r="DI601" s="14"/>
      <c r="DJ601" s="18"/>
      <c r="DT601" s="17"/>
      <c r="DY601" s="14"/>
      <c r="DZ601" s="18"/>
      <c r="EJ601" s="17"/>
      <c r="EO601" s="14"/>
      <c r="EP601" s="18"/>
      <c r="EZ601" s="17"/>
      <c r="FE601" s="14"/>
      <c r="FF601" s="18"/>
      <c r="FP601" s="17"/>
      <c r="FU601" s="14"/>
      <c r="FV601" s="18"/>
      <c r="GF601" s="17"/>
      <c r="GK601" s="14"/>
      <c r="GL601" s="18"/>
      <c r="GV601" s="17"/>
      <c r="HA601" s="14"/>
      <c r="HB601" s="18"/>
      <c r="HL601" s="17"/>
      <c r="HQ601" s="14"/>
      <c r="HR601" s="18"/>
      <c r="IB601" s="17"/>
      <c r="IG601" s="14"/>
      <c r="IH601" s="18"/>
      <c r="IR601" s="17"/>
      <c r="IW601" s="14"/>
      <c r="IX601" s="18"/>
      <c r="JH601" s="17"/>
      <c r="JM601" s="14"/>
      <c r="JN601" s="18"/>
      <c r="JX601" s="17"/>
      <c r="KC601" s="14"/>
      <c r="KD601" s="18"/>
      <c r="KN601" s="17"/>
      <c r="KS601" s="14"/>
      <c r="KT601" s="18"/>
      <c r="LD601" s="17"/>
      <c r="LI601" s="14"/>
      <c r="LJ601" s="18"/>
      <c r="LT601" s="17"/>
      <c r="LY601" s="14"/>
      <c r="LZ601" s="18"/>
      <c r="MJ601" s="17"/>
      <c r="MO601" s="14"/>
      <c r="MP601" s="18"/>
      <c r="MZ601" s="17"/>
      <c r="NE601" s="14"/>
      <c r="NF601" s="18"/>
      <c r="NP601" s="17"/>
      <c r="NU601" s="14"/>
      <c r="NV601" s="18"/>
      <c r="OF601" s="17"/>
      <c r="OK601" s="14"/>
      <c r="OL601" s="18"/>
      <c r="OV601" s="17"/>
      <c r="PA601" s="14"/>
      <c r="PB601" s="18"/>
      <c r="PL601" s="17"/>
      <c r="PQ601" s="14"/>
      <c r="PR601" s="18"/>
      <c r="QB601" s="17"/>
      <c r="QG601" s="14"/>
      <c r="QH601" s="18"/>
      <c r="QR601" s="17"/>
      <c r="QW601" s="14"/>
      <c r="QX601" s="18"/>
      <c r="RH601" s="17"/>
      <c r="RM601" s="14"/>
      <c r="RN601" s="18"/>
      <c r="RX601" s="17"/>
      <c r="SC601" s="14"/>
      <c r="SD601" s="18"/>
      <c r="SN601" s="17"/>
      <c r="SS601" s="14"/>
      <c r="ST601" s="18"/>
      <c r="TD601" s="17"/>
      <c r="TI601" s="14"/>
      <c r="TJ601" s="18"/>
      <c r="TT601" s="17"/>
      <c r="TY601" s="14"/>
      <c r="TZ601" s="18"/>
      <c r="UJ601" s="17"/>
      <c r="UO601" s="14"/>
      <c r="UP601" s="18"/>
      <c r="UZ601" s="17"/>
      <c r="VE601" s="14"/>
      <c r="VF601" s="18"/>
      <c r="VP601" s="17"/>
      <c r="VU601" s="14"/>
      <c r="VV601" s="18"/>
      <c r="WF601" s="17"/>
      <c r="WK601" s="14"/>
      <c r="WL601" s="18"/>
      <c r="WV601" s="17"/>
      <c r="XA601" s="14"/>
      <c r="XB601" s="18"/>
      <c r="XL601" s="17"/>
      <c r="XQ601" s="14"/>
      <c r="XR601" s="18"/>
      <c r="YB601" s="17"/>
      <c r="YG601" s="14"/>
      <c r="YH601" s="18"/>
      <c r="YR601" s="17"/>
      <c r="YW601" s="14"/>
      <c r="YX601" s="18"/>
      <c r="ZH601" s="17"/>
      <c r="ZM601" s="14"/>
      <c r="ZN601" s="18"/>
      <c r="ZX601" s="17"/>
      <c r="AAC601" s="14"/>
      <c r="AAD601" s="18"/>
      <c r="AAN601" s="17"/>
      <c r="AAS601" s="14"/>
      <c r="AAT601" s="18"/>
      <c r="ABD601" s="17"/>
      <c r="ABI601" s="14"/>
      <c r="ABJ601" s="18"/>
      <c r="ABT601" s="17"/>
      <c r="ABY601" s="14"/>
      <c r="ABZ601" s="18"/>
      <c r="ACJ601" s="17"/>
      <c r="ACO601" s="14"/>
      <c r="ACP601" s="18"/>
      <c r="ACZ601" s="17"/>
      <c r="ADE601" s="14"/>
      <c r="ADF601" s="18"/>
      <c r="ADP601" s="17"/>
      <c r="ADU601" s="14"/>
      <c r="ADV601" s="18"/>
      <c r="AEF601" s="17"/>
      <c r="AEK601" s="14"/>
      <c r="AEL601" s="18"/>
      <c r="AEV601" s="17"/>
      <c r="AFA601" s="14"/>
      <c r="AFB601" s="18"/>
      <c r="AFL601" s="17"/>
      <c r="AFQ601" s="14"/>
      <c r="AFR601" s="18"/>
      <c r="AGB601" s="17"/>
      <c r="AGG601" s="14"/>
      <c r="AGH601" s="18"/>
      <c r="AGR601" s="17"/>
      <c r="AGW601" s="14"/>
      <c r="AGX601" s="18"/>
      <c r="AHH601" s="17"/>
      <c r="AHM601" s="14"/>
      <c r="AHN601" s="18"/>
      <c r="AHX601" s="17"/>
      <c r="AIC601" s="14"/>
      <c r="AID601" s="18"/>
      <c r="AIN601" s="17"/>
      <c r="AIS601" s="14"/>
      <c r="AIT601" s="18"/>
      <c r="AJD601" s="17"/>
      <c r="AJI601" s="14"/>
      <c r="AJJ601" s="18"/>
      <c r="AJT601" s="17"/>
      <c r="AJY601" s="14"/>
      <c r="AJZ601" s="18"/>
      <c r="AKJ601" s="17"/>
      <c r="AKO601" s="14"/>
      <c r="AKP601" s="18"/>
      <c r="AKZ601" s="17"/>
      <c r="ALE601" s="14"/>
      <c r="ALF601" s="18"/>
      <c r="ALP601" s="17"/>
      <c r="ALU601" s="14"/>
      <c r="ALV601" s="18"/>
      <c r="AMF601" s="17"/>
      <c r="AMK601" s="14"/>
      <c r="AML601" s="18"/>
      <c r="AMV601" s="17"/>
      <c r="ANA601" s="14"/>
      <c r="ANB601" s="18"/>
      <c r="ANL601" s="17"/>
      <c r="ANQ601" s="14"/>
      <c r="ANR601" s="18"/>
      <c r="AOB601" s="17"/>
      <c r="AOG601" s="14"/>
      <c r="AOH601" s="18"/>
      <c r="AOR601" s="17"/>
      <c r="AOW601" s="14"/>
      <c r="AOX601" s="18"/>
      <c r="APH601" s="17"/>
      <c r="APM601" s="14"/>
      <c r="APN601" s="18"/>
      <c r="APX601" s="17"/>
      <c r="AQC601" s="14"/>
      <c r="AQD601" s="18"/>
      <c r="AQN601" s="17"/>
      <c r="AQS601" s="14"/>
      <c r="AQT601" s="18"/>
      <c r="ARD601" s="17"/>
      <c r="ARI601" s="14"/>
      <c r="ARJ601" s="18"/>
      <c r="ART601" s="17"/>
      <c r="ARY601" s="14"/>
      <c r="ARZ601" s="18"/>
      <c r="ASJ601" s="17"/>
      <c r="ASO601" s="14"/>
      <c r="ASP601" s="18"/>
      <c r="ASZ601" s="17"/>
      <c r="ATE601" s="14"/>
      <c r="ATF601" s="18"/>
      <c r="ATP601" s="17"/>
      <c r="ATU601" s="14"/>
      <c r="ATV601" s="18"/>
      <c r="AUF601" s="17"/>
      <c r="AUK601" s="14"/>
      <c r="AUL601" s="18"/>
      <c r="AUV601" s="17"/>
      <c r="AVA601" s="14"/>
      <c r="AVB601" s="18"/>
      <c r="AVL601" s="17"/>
      <c r="AVQ601" s="14"/>
      <c r="AVR601" s="18"/>
      <c r="AWB601" s="17"/>
      <c r="AWG601" s="14"/>
      <c r="AWH601" s="18"/>
      <c r="AWR601" s="17"/>
      <c r="AWW601" s="14"/>
      <c r="AWX601" s="18"/>
      <c r="AXH601" s="17"/>
      <c r="AXM601" s="14"/>
      <c r="AXN601" s="18"/>
      <c r="AXX601" s="17"/>
      <c r="AYC601" s="14"/>
      <c r="AYD601" s="18"/>
      <c r="AYN601" s="17"/>
      <c r="AYS601" s="14"/>
      <c r="AYT601" s="18"/>
      <c r="AZD601" s="17"/>
      <c r="AZI601" s="14"/>
      <c r="AZJ601" s="18"/>
      <c r="AZT601" s="17"/>
      <c r="AZY601" s="14"/>
      <c r="AZZ601" s="18"/>
      <c r="BAJ601" s="17"/>
      <c r="BAO601" s="14"/>
      <c r="BAP601" s="18"/>
      <c r="BAZ601" s="17"/>
      <c r="BBE601" s="14"/>
      <c r="BBF601" s="18"/>
      <c r="BBP601" s="17"/>
      <c r="BBU601" s="14"/>
      <c r="BBV601" s="18"/>
      <c r="BCF601" s="17"/>
      <c r="BCK601" s="14"/>
      <c r="BCL601" s="18"/>
      <c r="BCV601" s="17"/>
      <c r="BDA601" s="14"/>
      <c r="BDB601" s="18"/>
      <c r="BDL601" s="17"/>
      <c r="BDQ601" s="14"/>
      <c r="BDR601" s="18"/>
      <c r="BEB601" s="17"/>
      <c r="BEG601" s="14"/>
      <c r="BEH601" s="18"/>
      <c r="BER601" s="17"/>
      <c r="BEW601" s="14"/>
      <c r="BEX601" s="18"/>
      <c r="BFH601" s="17"/>
      <c r="BFM601" s="14"/>
      <c r="BFN601" s="18"/>
      <c r="BFX601" s="17"/>
      <c r="BGC601" s="14"/>
      <c r="BGD601" s="18"/>
      <c r="BGN601" s="17"/>
      <c r="BGS601" s="14"/>
      <c r="BGT601" s="18"/>
      <c r="BHD601" s="17"/>
      <c r="BHI601" s="14"/>
      <c r="BHJ601" s="18"/>
      <c r="BHT601" s="17"/>
      <c r="BHY601" s="14"/>
      <c r="BHZ601" s="18"/>
      <c r="BIJ601" s="17"/>
      <c r="BIO601" s="14"/>
      <c r="BIP601" s="18"/>
      <c r="BIZ601" s="17"/>
      <c r="BJE601" s="14"/>
      <c r="BJF601" s="18"/>
      <c r="BJP601" s="17"/>
      <c r="BJU601" s="14"/>
      <c r="BJV601" s="18"/>
      <c r="BKF601" s="17"/>
      <c r="BKK601" s="14"/>
      <c r="BKL601" s="18"/>
      <c r="BKV601" s="17"/>
      <c r="BLA601" s="14"/>
      <c r="BLB601" s="18"/>
      <c r="BLL601" s="17"/>
      <c r="BLQ601" s="14"/>
      <c r="BLR601" s="18"/>
      <c r="BMB601" s="17"/>
      <c r="BMG601" s="14"/>
      <c r="BMH601" s="18"/>
      <c r="BMR601" s="17"/>
      <c r="BMW601" s="14"/>
      <c r="BMX601" s="18"/>
      <c r="BNH601" s="17"/>
      <c r="BNM601" s="14"/>
      <c r="BNN601" s="18"/>
      <c r="BNX601" s="17"/>
      <c r="BOC601" s="14"/>
      <c r="BOD601" s="18"/>
      <c r="BON601" s="17"/>
      <c r="BOS601" s="14"/>
      <c r="BOT601" s="18"/>
      <c r="BPD601" s="17"/>
      <c r="BPI601" s="14"/>
      <c r="BPJ601" s="18"/>
      <c r="BPT601" s="17"/>
      <c r="BPY601" s="14"/>
      <c r="BPZ601" s="18"/>
      <c r="BQJ601" s="17"/>
      <c r="BQO601" s="14"/>
      <c r="BQP601" s="18"/>
      <c r="BQZ601" s="17"/>
      <c r="BRE601" s="14"/>
      <c r="BRF601" s="18"/>
      <c r="BRP601" s="17"/>
      <c r="BRU601" s="14"/>
      <c r="BRV601" s="18"/>
      <c r="BSF601" s="17"/>
      <c r="BSK601" s="14"/>
      <c r="BSL601" s="18"/>
      <c r="BSV601" s="17"/>
      <c r="BTA601" s="14"/>
      <c r="BTB601" s="18"/>
      <c r="BTL601" s="17"/>
      <c r="BTQ601" s="14"/>
      <c r="BTR601" s="18"/>
      <c r="BUB601" s="17"/>
      <c r="BUG601" s="14"/>
      <c r="BUH601" s="18"/>
      <c r="BUR601" s="17"/>
      <c r="BUW601" s="14"/>
      <c r="BUX601" s="18"/>
      <c r="BVH601" s="17"/>
      <c r="BVM601" s="14"/>
      <c r="BVN601" s="18"/>
      <c r="BVX601" s="17"/>
      <c r="BWC601" s="14"/>
      <c r="BWD601" s="18"/>
      <c r="BWN601" s="17"/>
      <c r="BWS601" s="14"/>
      <c r="BWT601" s="18"/>
      <c r="BXD601" s="17"/>
      <c r="BXI601" s="14"/>
      <c r="BXJ601" s="18"/>
      <c r="BXT601" s="17"/>
      <c r="BXY601" s="14"/>
      <c r="BXZ601" s="18"/>
      <c r="BYJ601" s="17"/>
      <c r="BYO601" s="14"/>
      <c r="BYP601" s="18"/>
      <c r="BYZ601" s="17"/>
      <c r="BZE601" s="14"/>
      <c r="BZF601" s="18"/>
      <c r="BZP601" s="17"/>
      <c r="BZU601" s="14"/>
      <c r="BZV601" s="18"/>
      <c r="CAF601" s="17"/>
      <c r="CAK601" s="14"/>
      <c r="CAL601" s="18"/>
      <c r="CAV601" s="17"/>
      <c r="CBA601" s="14"/>
      <c r="CBB601" s="18"/>
      <c r="CBL601" s="17"/>
      <c r="CBQ601" s="14"/>
      <c r="CBR601" s="18"/>
      <c r="CCB601" s="17"/>
      <c r="CCG601" s="14"/>
      <c r="CCH601" s="18"/>
      <c r="CCR601" s="17"/>
      <c r="CCW601" s="14"/>
      <c r="CCX601" s="18"/>
      <c r="CDH601" s="17"/>
      <c r="CDM601" s="14"/>
      <c r="CDN601" s="18"/>
      <c r="CDX601" s="17"/>
      <c r="CEC601" s="14"/>
      <c r="CED601" s="18"/>
      <c r="CEN601" s="17"/>
      <c r="CES601" s="14"/>
      <c r="CET601" s="18"/>
      <c r="CFD601" s="17"/>
      <c r="CFI601" s="14"/>
      <c r="CFJ601" s="18"/>
      <c r="CFT601" s="17"/>
      <c r="CFY601" s="14"/>
      <c r="CFZ601" s="18"/>
      <c r="CGJ601" s="17"/>
      <c r="CGO601" s="14"/>
      <c r="CGP601" s="18"/>
      <c r="CGZ601" s="17"/>
      <c r="CHE601" s="14"/>
      <c r="CHF601" s="18"/>
      <c r="CHP601" s="17"/>
      <c r="CHU601" s="14"/>
      <c r="CHV601" s="18"/>
      <c r="CIF601" s="17"/>
      <c r="CIK601" s="14"/>
      <c r="CIL601" s="18"/>
      <c r="CIV601" s="17"/>
      <c r="CJA601" s="14"/>
      <c r="CJB601" s="18"/>
      <c r="CJL601" s="17"/>
      <c r="CJQ601" s="14"/>
      <c r="CJR601" s="18"/>
      <c r="CKB601" s="17"/>
      <c r="CKG601" s="14"/>
      <c r="CKH601" s="18"/>
      <c r="CKR601" s="17"/>
      <c r="CKW601" s="14"/>
      <c r="CKX601" s="18"/>
      <c r="CLH601" s="17"/>
      <c r="CLM601" s="14"/>
      <c r="CLN601" s="18"/>
      <c r="CLX601" s="17"/>
      <c r="CMC601" s="14"/>
      <c r="CMD601" s="18"/>
      <c r="CMN601" s="17"/>
      <c r="CMS601" s="14"/>
      <c r="CMT601" s="18"/>
      <c r="CND601" s="17"/>
      <c r="CNI601" s="14"/>
      <c r="CNJ601" s="18"/>
      <c r="CNT601" s="17"/>
      <c r="CNY601" s="14"/>
      <c r="CNZ601" s="18"/>
      <c r="COJ601" s="17"/>
      <c r="COO601" s="14"/>
      <c r="COP601" s="18"/>
      <c r="COZ601" s="17"/>
      <c r="CPE601" s="14"/>
      <c r="CPF601" s="18"/>
      <c r="CPP601" s="17"/>
      <c r="CPU601" s="14"/>
      <c r="CPV601" s="18"/>
      <c r="CQF601" s="17"/>
      <c r="CQK601" s="14"/>
      <c r="CQL601" s="18"/>
      <c r="CQV601" s="17"/>
      <c r="CRA601" s="14"/>
      <c r="CRB601" s="18"/>
      <c r="CRL601" s="17"/>
      <c r="CRQ601" s="14"/>
      <c r="CRR601" s="18"/>
      <c r="CSB601" s="17"/>
      <c r="CSG601" s="14"/>
      <c r="CSH601" s="18"/>
      <c r="CSR601" s="17"/>
      <c r="CSW601" s="14"/>
      <c r="CSX601" s="18"/>
      <c r="CTH601" s="17"/>
      <c r="CTM601" s="14"/>
      <c r="CTN601" s="18"/>
      <c r="CTX601" s="17"/>
      <c r="CUC601" s="14"/>
      <c r="CUD601" s="18"/>
      <c r="CUN601" s="17"/>
      <c r="CUS601" s="14"/>
      <c r="CUT601" s="18"/>
      <c r="CVD601" s="17"/>
      <c r="CVI601" s="14"/>
      <c r="CVJ601" s="18"/>
      <c r="CVT601" s="17"/>
      <c r="CVY601" s="14"/>
      <c r="CVZ601" s="18"/>
      <c r="CWJ601" s="17"/>
      <c r="CWO601" s="14"/>
      <c r="CWP601" s="18"/>
      <c r="CWZ601" s="17"/>
      <c r="CXE601" s="14"/>
      <c r="CXF601" s="18"/>
      <c r="CXP601" s="17"/>
      <c r="CXU601" s="14"/>
      <c r="CXV601" s="18"/>
      <c r="CYF601" s="17"/>
      <c r="CYK601" s="14"/>
      <c r="CYL601" s="18"/>
      <c r="CYV601" s="17"/>
      <c r="CZA601" s="14"/>
      <c r="CZB601" s="18"/>
      <c r="CZL601" s="17"/>
      <c r="CZQ601" s="14"/>
      <c r="CZR601" s="18"/>
      <c r="DAB601" s="17"/>
      <c r="DAG601" s="14"/>
      <c r="DAH601" s="18"/>
      <c r="DAR601" s="17"/>
      <c r="DAW601" s="14"/>
      <c r="DAX601" s="18"/>
      <c r="DBH601" s="17"/>
      <c r="DBM601" s="14"/>
      <c r="DBN601" s="18"/>
      <c r="DBX601" s="17"/>
      <c r="DCC601" s="14"/>
      <c r="DCD601" s="18"/>
      <c r="DCN601" s="17"/>
      <c r="DCS601" s="14"/>
      <c r="DCT601" s="18"/>
      <c r="DDD601" s="17"/>
      <c r="DDI601" s="14"/>
      <c r="DDJ601" s="18"/>
      <c r="DDT601" s="17"/>
      <c r="DDY601" s="14"/>
      <c r="DDZ601" s="18"/>
      <c r="DEJ601" s="17"/>
      <c r="DEO601" s="14"/>
      <c r="DEP601" s="18"/>
      <c r="DEZ601" s="17"/>
      <c r="DFE601" s="14"/>
      <c r="DFF601" s="18"/>
      <c r="DFP601" s="17"/>
      <c r="DFU601" s="14"/>
      <c r="DFV601" s="18"/>
      <c r="DGF601" s="17"/>
      <c r="DGK601" s="14"/>
      <c r="DGL601" s="18"/>
      <c r="DGV601" s="17"/>
      <c r="DHA601" s="14"/>
      <c r="DHB601" s="18"/>
      <c r="DHL601" s="17"/>
      <c r="DHQ601" s="14"/>
      <c r="DHR601" s="18"/>
      <c r="DIB601" s="17"/>
      <c r="DIG601" s="14"/>
      <c r="DIH601" s="18"/>
      <c r="DIR601" s="17"/>
      <c r="DIW601" s="14"/>
      <c r="DIX601" s="18"/>
      <c r="DJH601" s="17"/>
      <c r="DJM601" s="14"/>
      <c r="DJN601" s="18"/>
      <c r="DJX601" s="17"/>
      <c r="DKC601" s="14"/>
      <c r="DKD601" s="18"/>
      <c r="DKN601" s="17"/>
      <c r="DKS601" s="14"/>
      <c r="DKT601" s="18"/>
      <c r="DLD601" s="17"/>
      <c r="DLI601" s="14"/>
      <c r="DLJ601" s="18"/>
      <c r="DLT601" s="17"/>
      <c r="DLY601" s="14"/>
      <c r="DLZ601" s="18"/>
      <c r="DMJ601" s="17"/>
      <c r="DMO601" s="14"/>
      <c r="DMP601" s="18"/>
      <c r="DMZ601" s="17"/>
      <c r="DNE601" s="14"/>
      <c r="DNF601" s="18"/>
      <c r="DNP601" s="17"/>
      <c r="DNU601" s="14"/>
      <c r="DNV601" s="18"/>
      <c r="DOF601" s="17"/>
      <c r="DOK601" s="14"/>
      <c r="DOL601" s="18"/>
      <c r="DOV601" s="17"/>
      <c r="DPA601" s="14"/>
      <c r="DPB601" s="18"/>
      <c r="DPL601" s="17"/>
      <c r="DPQ601" s="14"/>
      <c r="DPR601" s="18"/>
      <c r="DQB601" s="17"/>
      <c r="DQG601" s="14"/>
      <c r="DQH601" s="18"/>
      <c r="DQR601" s="17"/>
      <c r="DQW601" s="14"/>
      <c r="DQX601" s="18"/>
      <c r="DRH601" s="17"/>
      <c r="DRM601" s="14"/>
      <c r="DRN601" s="18"/>
      <c r="DRX601" s="17"/>
      <c r="DSC601" s="14"/>
      <c r="DSD601" s="18"/>
      <c r="DSN601" s="17"/>
      <c r="DSS601" s="14"/>
      <c r="DST601" s="18"/>
      <c r="DTD601" s="17"/>
      <c r="DTI601" s="14"/>
      <c r="DTJ601" s="18"/>
      <c r="DTT601" s="17"/>
      <c r="DTY601" s="14"/>
      <c r="DTZ601" s="18"/>
      <c r="DUJ601" s="17"/>
      <c r="DUO601" s="14"/>
      <c r="DUP601" s="18"/>
      <c r="DUZ601" s="17"/>
      <c r="DVE601" s="14"/>
      <c r="DVF601" s="18"/>
      <c r="DVP601" s="17"/>
      <c r="DVU601" s="14"/>
      <c r="DVV601" s="18"/>
      <c r="DWF601" s="17"/>
      <c r="DWK601" s="14"/>
      <c r="DWL601" s="18"/>
      <c r="DWV601" s="17"/>
      <c r="DXA601" s="14"/>
      <c r="DXB601" s="18"/>
      <c r="DXL601" s="17"/>
      <c r="DXQ601" s="14"/>
      <c r="DXR601" s="18"/>
      <c r="DYB601" s="17"/>
      <c r="DYG601" s="14"/>
      <c r="DYH601" s="18"/>
      <c r="DYR601" s="17"/>
      <c r="DYW601" s="14"/>
      <c r="DYX601" s="18"/>
      <c r="DZH601" s="17"/>
      <c r="DZM601" s="14"/>
      <c r="DZN601" s="18"/>
      <c r="DZX601" s="17"/>
      <c r="EAC601" s="14"/>
      <c r="EAD601" s="18"/>
      <c r="EAN601" s="17"/>
      <c r="EAS601" s="14"/>
      <c r="EAT601" s="18"/>
      <c r="EBD601" s="17"/>
      <c r="EBI601" s="14"/>
      <c r="EBJ601" s="18"/>
      <c r="EBT601" s="17"/>
      <c r="EBY601" s="14"/>
      <c r="EBZ601" s="18"/>
      <c r="ECJ601" s="17"/>
      <c r="ECO601" s="14"/>
      <c r="ECP601" s="18"/>
      <c r="ECZ601" s="17"/>
      <c r="EDE601" s="14"/>
      <c r="EDF601" s="18"/>
      <c r="EDP601" s="17"/>
      <c r="EDU601" s="14"/>
      <c r="EDV601" s="18"/>
      <c r="EEF601" s="17"/>
      <c r="EEK601" s="14"/>
      <c r="EEL601" s="18"/>
      <c r="EEV601" s="17"/>
      <c r="EFA601" s="14"/>
      <c r="EFB601" s="18"/>
      <c r="EFL601" s="17"/>
      <c r="EFQ601" s="14"/>
      <c r="EFR601" s="18"/>
      <c r="EGB601" s="17"/>
      <c r="EGG601" s="14"/>
      <c r="EGH601" s="18"/>
      <c r="EGR601" s="17"/>
      <c r="EGW601" s="14"/>
      <c r="EGX601" s="18"/>
      <c r="EHH601" s="17"/>
      <c r="EHM601" s="14"/>
      <c r="EHN601" s="18"/>
      <c r="EHX601" s="17"/>
      <c r="EIC601" s="14"/>
      <c r="EID601" s="18"/>
      <c r="EIN601" s="17"/>
      <c r="EIS601" s="14"/>
      <c r="EIT601" s="18"/>
      <c r="EJD601" s="17"/>
      <c r="EJI601" s="14"/>
      <c r="EJJ601" s="18"/>
      <c r="EJT601" s="17"/>
      <c r="EJY601" s="14"/>
      <c r="EJZ601" s="18"/>
      <c r="EKJ601" s="17"/>
      <c r="EKO601" s="14"/>
      <c r="EKP601" s="18"/>
      <c r="EKZ601" s="17"/>
      <c r="ELE601" s="14"/>
      <c r="ELF601" s="18"/>
      <c r="ELP601" s="17"/>
      <c r="ELU601" s="14"/>
      <c r="ELV601" s="18"/>
      <c r="EMF601" s="17"/>
      <c r="EMK601" s="14"/>
      <c r="EML601" s="18"/>
      <c r="EMV601" s="17"/>
      <c r="ENA601" s="14"/>
      <c r="ENB601" s="18"/>
      <c r="ENL601" s="17"/>
      <c r="ENQ601" s="14"/>
      <c r="ENR601" s="18"/>
      <c r="EOB601" s="17"/>
      <c r="EOG601" s="14"/>
      <c r="EOH601" s="18"/>
      <c r="EOR601" s="17"/>
      <c r="EOW601" s="14"/>
      <c r="EOX601" s="18"/>
      <c r="EPH601" s="17"/>
      <c r="EPM601" s="14"/>
      <c r="EPN601" s="18"/>
      <c r="EPX601" s="17"/>
      <c r="EQC601" s="14"/>
      <c r="EQD601" s="18"/>
      <c r="EQN601" s="17"/>
      <c r="EQS601" s="14"/>
      <c r="EQT601" s="18"/>
      <c r="ERD601" s="17"/>
      <c r="ERI601" s="14"/>
      <c r="ERJ601" s="18"/>
      <c r="ERT601" s="17"/>
      <c r="ERY601" s="14"/>
      <c r="ERZ601" s="18"/>
      <c r="ESJ601" s="17"/>
      <c r="ESO601" s="14"/>
      <c r="ESP601" s="18"/>
      <c r="ESZ601" s="17"/>
      <c r="ETE601" s="14"/>
      <c r="ETF601" s="18"/>
      <c r="ETP601" s="17"/>
      <c r="ETU601" s="14"/>
      <c r="ETV601" s="18"/>
      <c r="EUF601" s="17"/>
      <c r="EUK601" s="14"/>
      <c r="EUL601" s="18"/>
      <c r="EUV601" s="17"/>
      <c r="EVA601" s="14"/>
      <c r="EVB601" s="18"/>
      <c r="EVL601" s="17"/>
      <c r="EVQ601" s="14"/>
      <c r="EVR601" s="18"/>
      <c r="EWB601" s="17"/>
      <c r="EWG601" s="14"/>
      <c r="EWH601" s="18"/>
      <c r="EWR601" s="17"/>
      <c r="EWW601" s="14"/>
      <c r="EWX601" s="18"/>
      <c r="EXH601" s="17"/>
      <c r="EXM601" s="14"/>
      <c r="EXN601" s="18"/>
      <c r="EXX601" s="17"/>
      <c r="EYC601" s="14"/>
      <c r="EYD601" s="18"/>
      <c r="EYN601" s="17"/>
      <c r="EYS601" s="14"/>
      <c r="EYT601" s="18"/>
      <c r="EZD601" s="17"/>
      <c r="EZI601" s="14"/>
      <c r="EZJ601" s="18"/>
      <c r="EZT601" s="17"/>
      <c r="EZY601" s="14"/>
      <c r="EZZ601" s="18"/>
      <c r="FAJ601" s="17"/>
      <c r="FAO601" s="14"/>
      <c r="FAP601" s="18"/>
      <c r="FAZ601" s="17"/>
      <c r="FBE601" s="14"/>
      <c r="FBF601" s="18"/>
      <c r="FBP601" s="17"/>
      <c r="FBU601" s="14"/>
      <c r="FBV601" s="18"/>
      <c r="FCF601" s="17"/>
      <c r="FCK601" s="14"/>
      <c r="FCL601" s="18"/>
      <c r="FCV601" s="17"/>
      <c r="FDA601" s="14"/>
      <c r="FDB601" s="18"/>
      <c r="FDL601" s="17"/>
      <c r="FDQ601" s="14"/>
      <c r="FDR601" s="18"/>
      <c r="FEB601" s="17"/>
      <c r="FEG601" s="14"/>
      <c r="FEH601" s="18"/>
      <c r="FER601" s="17"/>
      <c r="FEW601" s="14"/>
      <c r="FEX601" s="18"/>
      <c r="FFH601" s="17"/>
      <c r="FFM601" s="14"/>
      <c r="FFN601" s="18"/>
      <c r="FFX601" s="17"/>
      <c r="FGC601" s="14"/>
      <c r="FGD601" s="18"/>
      <c r="FGN601" s="17"/>
      <c r="FGS601" s="14"/>
      <c r="FGT601" s="18"/>
      <c r="FHD601" s="17"/>
      <c r="FHI601" s="14"/>
      <c r="FHJ601" s="18"/>
      <c r="FHT601" s="17"/>
      <c r="FHY601" s="14"/>
      <c r="FHZ601" s="18"/>
      <c r="FIJ601" s="17"/>
      <c r="FIO601" s="14"/>
      <c r="FIP601" s="18"/>
      <c r="FIZ601" s="17"/>
      <c r="FJE601" s="14"/>
      <c r="FJF601" s="18"/>
      <c r="FJP601" s="17"/>
      <c r="FJU601" s="14"/>
      <c r="FJV601" s="18"/>
      <c r="FKF601" s="17"/>
      <c r="FKK601" s="14"/>
      <c r="FKL601" s="18"/>
      <c r="FKV601" s="17"/>
      <c r="FLA601" s="14"/>
      <c r="FLB601" s="18"/>
      <c r="FLL601" s="17"/>
      <c r="FLQ601" s="14"/>
      <c r="FLR601" s="18"/>
      <c r="FMB601" s="17"/>
      <c r="FMG601" s="14"/>
      <c r="FMH601" s="18"/>
      <c r="FMR601" s="17"/>
      <c r="FMW601" s="14"/>
      <c r="FMX601" s="18"/>
      <c r="FNH601" s="17"/>
      <c r="FNM601" s="14"/>
      <c r="FNN601" s="18"/>
      <c r="FNX601" s="17"/>
      <c r="FOC601" s="14"/>
      <c r="FOD601" s="18"/>
      <c r="FON601" s="17"/>
      <c r="FOS601" s="14"/>
      <c r="FOT601" s="18"/>
      <c r="FPD601" s="17"/>
      <c r="FPI601" s="14"/>
      <c r="FPJ601" s="18"/>
      <c r="FPT601" s="17"/>
      <c r="FPY601" s="14"/>
      <c r="FPZ601" s="18"/>
      <c r="FQJ601" s="17"/>
      <c r="FQO601" s="14"/>
      <c r="FQP601" s="18"/>
      <c r="FQZ601" s="17"/>
      <c r="FRE601" s="14"/>
      <c r="FRF601" s="18"/>
      <c r="FRP601" s="17"/>
      <c r="FRU601" s="14"/>
      <c r="FRV601" s="18"/>
      <c r="FSF601" s="17"/>
      <c r="FSK601" s="14"/>
      <c r="FSL601" s="18"/>
      <c r="FSV601" s="17"/>
      <c r="FTA601" s="14"/>
      <c r="FTB601" s="18"/>
      <c r="FTL601" s="17"/>
      <c r="FTQ601" s="14"/>
      <c r="FTR601" s="18"/>
      <c r="FUB601" s="17"/>
      <c r="FUG601" s="14"/>
      <c r="FUH601" s="18"/>
      <c r="FUR601" s="17"/>
      <c r="FUW601" s="14"/>
      <c r="FUX601" s="18"/>
      <c r="FVH601" s="17"/>
      <c r="FVM601" s="14"/>
      <c r="FVN601" s="18"/>
      <c r="FVX601" s="17"/>
      <c r="FWC601" s="14"/>
      <c r="FWD601" s="18"/>
      <c r="FWN601" s="17"/>
      <c r="FWS601" s="14"/>
      <c r="FWT601" s="18"/>
      <c r="FXD601" s="17"/>
      <c r="FXI601" s="14"/>
      <c r="FXJ601" s="18"/>
      <c r="FXT601" s="17"/>
      <c r="FXY601" s="14"/>
      <c r="FXZ601" s="18"/>
      <c r="FYJ601" s="17"/>
      <c r="FYO601" s="14"/>
      <c r="FYP601" s="18"/>
      <c r="FYZ601" s="17"/>
      <c r="FZE601" s="14"/>
      <c r="FZF601" s="18"/>
      <c r="FZP601" s="17"/>
      <c r="FZU601" s="14"/>
      <c r="FZV601" s="18"/>
      <c r="GAF601" s="17"/>
      <c r="GAK601" s="14"/>
      <c r="GAL601" s="18"/>
      <c r="GAV601" s="17"/>
      <c r="GBA601" s="14"/>
      <c r="GBB601" s="18"/>
      <c r="GBL601" s="17"/>
      <c r="GBQ601" s="14"/>
      <c r="GBR601" s="18"/>
      <c r="GCB601" s="17"/>
      <c r="GCG601" s="14"/>
      <c r="GCH601" s="18"/>
      <c r="GCR601" s="17"/>
      <c r="GCW601" s="14"/>
      <c r="GCX601" s="18"/>
      <c r="GDH601" s="17"/>
      <c r="GDM601" s="14"/>
      <c r="GDN601" s="18"/>
      <c r="GDX601" s="17"/>
      <c r="GEC601" s="14"/>
      <c r="GED601" s="18"/>
      <c r="GEN601" s="17"/>
      <c r="GES601" s="14"/>
      <c r="GET601" s="18"/>
      <c r="GFD601" s="17"/>
      <c r="GFI601" s="14"/>
      <c r="GFJ601" s="18"/>
      <c r="GFT601" s="17"/>
      <c r="GFY601" s="14"/>
      <c r="GFZ601" s="18"/>
      <c r="GGJ601" s="17"/>
      <c r="GGO601" s="14"/>
      <c r="GGP601" s="18"/>
      <c r="GGZ601" s="17"/>
      <c r="GHE601" s="14"/>
      <c r="GHF601" s="18"/>
      <c r="GHP601" s="17"/>
      <c r="GHU601" s="14"/>
      <c r="GHV601" s="18"/>
      <c r="GIF601" s="17"/>
      <c r="GIK601" s="14"/>
      <c r="GIL601" s="18"/>
      <c r="GIV601" s="17"/>
      <c r="GJA601" s="14"/>
      <c r="GJB601" s="18"/>
      <c r="GJL601" s="17"/>
      <c r="GJQ601" s="14"/>
      <c r="GJR601" s="18"/>
      <c r="GKB601" s="17"/>
      <c r="GKG601" s="14"/>
      <c r="GKH601" s="18"/>
      <c r="GKR601" s="17"/>
      <c r="GKW601" s="14"/>
      <c r="GKX601" s="18"/>
      <c r="GLH601" s="17"/>
      <c r="GLM601" s="14"/>
      <c r="GLN601" s="18"/>
      <c r="GLX601" s="17"/>
      <c r="GMC601" s="14"/>
      <c r="GMD601" s="18"/>
      <c r="GMN601" s="17"/>
      <c r="GMS601" s="14"/>
      <c r="GMT601" s="18"/>
      <c r="GND601" s="17"/>
      <c r="GNI601" s="14"/>
      <c r="GNJ601" s="18"/>
      <c r="GNT601" s="17"/>
      <c r="GNY601" s="14"/>
      <c r="GNZ601" s="18"/>
      <c r="GOJ601" s="17"/>
      <c r="GOO601" s="14"/>
      <c r="GOP601" s="18"/>
      <c r="GOZ601" s="17"/>
      <c r="GPE601" s="14"/>
      <c r="GPF601" s="18"/>
      <c r="GPP601" s="17"/>
      <c r="GPU601" s="14"/>
      <c r="GPV601" s="18"/>
      <c r="GQF601" s="17"/>
      <c r="GQK601" s="14"/>
      <c r="GQL601" s="18"/>
      <c r="GQV601" s="17"/>
      <c r="GRA601" s="14"/>
      <c r="GRB601" s="18"/>
      <c r="GRL601" s="17"/>
      <c r="GRQ601" s="14"/>
      <c r="GRR601" s="18"/>
      <c r="GSB601" s="17"/>
      <c r="GSG601" s="14"/>
      <c r="GSH601" s="18"/>
      <c r="GSR601" s="17"/>
      <c r="GSW601" s="14"/>
      <c r="GSX601" s="18"/>
      <c r="GTH601" s="17"/>
      <c r="GTM601" s="14"/>
      <c r="GTN601" s="18"/>
      <c r="GTX601" s="17"/>
      <c r="GUC601" s="14"/>
      <c r="GUD601" s="18"/>
      <c r="GUN601" s="17"/>
      <c r="GUS601" s="14"/>
      <c r="GUT601" s="18"/>
      <c r="GVD601" s="17"/>
      <c r="GVI601" s="14"/>
      <c r="GVJ601" s="18"/>
      <c r="GVT601" s="17"/>
      <c r="GVY601" s="14"/>
      <c r="GVZ601" s="18"/>
      <c r="GWJ601" s="17"/>
      <c r="GWO601" s="14"/>
      <c r="GWP601" s="18"/>
      <c r="GWZ601" s="17"/>
      <c r="GXE601" s="14"/>
      <c r="GXF601" s="18"/>
      <c r="GXP601" s="17"/>
      <c r="GXU601" s="14"/>
      <c r="GXV601" s="18"/>
      <c r="GYF601" s="17"/>
      <c r="GYK601" s="14"/>
      <c r="GYL601" s="18"/>
      <c r="GYV601" s="17"/>
      <c r="GZA601" s="14"/>
      <c r="GZB601" s="18"/>
      <c r="GZL601" s="17"/>
      <c r="GZQ601" s="14"/>
      <c r="GZR601" s="18"/>
      <c r="HAB601" s="17"/>
      <c r="HAG601" s="14"/>
      <c r="HAH601" s="18"/>
      <c r="HAR601" s="17"/>
      <c r="HAW601" s="14"/>
      <c r="HAX601" s="18"/>
      <c r="HBH601" s="17"/>
      <c r="HBM601" s="14"/>
      <c r="HBN601" s="18"/>
      <c r="HBX601" s="17"/>
      <c r="HCC601" s="14"/>
      <c r="HCD601" s="18"/>
      <c r="HCN601" s="17"/>
      <c r="HCS601" s="14"/>
      <c r="HCT601" s="18"/>
      <c r="HDD601" s="17"/>
      <c r="HDI601" s="14"/>
      <c r="HDJ601" s="18"/>
      <c r="HDT601" s="17"/>
      <c r="HDY601" s="14"/>
      <c r="HDZ601" s="18"/>
      <c r="HEJ601" s="17"/>
      <c r="HEO601" s="14"/>
      <c r="HEP601" s="18"/>
      <c r="HEZ601" s="17"/>
      <c r="HFE601" s="14"/>
      <c r="HFF601" s="18"/>
      <c r="HFP601" s="17"/>
      <c r="HFU601" s="14"/>
      <c r="HFV601" s="18"/>
      <c r="HGF601" s="17"/>
      <c r="HGK601" s="14"/>
      <c r="HGL601" s="18"/>
      <c r="HGV601" s="17"/>
      <c r="HHA601" s="14"/>
      <c r="HHB601" s="18"/>
      <c r="HHL601" s="17"/>
      <c r="HHQ601" s="14"/>
      <c r="HHR601" s="18"/>
      <c r="HIB601" s="17"/>
      <c r="HIG601" s="14"/>
      <c r="HIH601" s="18"/>
      <c r="HIR601" s="17"/>
      <c r="HIW601" s="14"/>
      <c r="HIX601" s="18"/>
      <c r="HJH601" s="17"/>
      <c r="HJM601" s="14"/>
      <c r="HJN601" s="18"/>
      <c r="HJX601" s="17"/>
      <c r="HKC601" s="14"/>
      <c r="HKD601" s="18"/>
      <c r="HKN601" s="17"/>
      <c r="HKS601" s="14"/>
      <c r="HKT601" s="18"/>
      <c r="HLD601" s="17"/>
      <c r="HLI601" s="14"/>
      <c r="HLJ601" s="18"/>
      <c r="HLT601" s="17"/>
      <c r="HLY601" s="14"/>
      <c r="HLZ601" s="18"/>
      <c r="HMJ601" s="17"/>
      <c r="HMO601" s="14"/>
      <c r="HMP601" s="18"/>
      <c r="HMZ601" s="17"/>
      <c r="HNE601" s="14"/>
      <c r="HNF601" s="18"/>
      <c r="HNP601" s="17"/>
      <c r="HNU601" s="14"/>
      <c r="HNV601" s="18"/>
      <c r="HOF601" s="17"/>
      <c r="HOK601" s="14"/>
      <c r="HOL601" s="18"/>
      <c r="HOV601" s="17"/>
      <c r="HPA601" s="14"/>
      <c r="HPB601" s="18"/>
      <c r="HPL601" s="17"/>
      <c r="HPQ601" s="14"/>
      <c r="HPR601" s="18"/>
      <c r="HQB601" s="17"/>
      <c r="HQG601" s="14"/>
      <c r="HQH601" s="18"/>
      <c r="HQR601" s="17"/>
      <c r="HQW601" s="14"/>
      <c r="HQX601" s="18"/>
      <c r="HRH601" s="17"/>
      <c r="HRM601" s="14"/>
      <c r="HRN601" s="18"/>
      <c r="HRX601" s="17"/>
      <c r="HSC601" s="14"/>
      <c r="HSD601" s="18"/>
      <c r="HSN601" s="17"/>
      <c r="HSS601" s="14"/>
      <c r="HST601" s="18"/>
      <c r="HTD601" s="17"/>
      <c r="HTI601" s="14"/>
      <c r="HTJ601" s="18"/>
      <c r="HTT601" s="17"/>
      <c r="HTY601" s="14"/>
      <c r="HTZ601" s="18"/>
      <c r="HUJ601" s="17"/>
      <c r="HUO601" s="14"/>
      <c r="HUP601" s="18"/>
      <c r="HUZ601" s="17"/>
      <c r="HVE601" s="14"/>
      <c r="HVF601" s="18"/>
      <c r="HVP601" s="17"/>
      <c r="HVU601" s="14"/>
      <c r="HVV601" s="18"/>
      <c r="HWF601" s="17"/>
      <c r="HWK601" s="14"/>
      <c r="HWL601" s="18"/>
      <c r="HWV601" s="17"/>
      <c r="HXA601" s="14"/>
      <c r="HXB601" s="18"/>
      <c r="HXL601" s="17"/>
      <c r="HXQ601" s="14"/>
      <c r="HXR601" s="18"/>
      <c r="HYB601" s="17"/>
      <c r="HYG601" s="14"/>
      <c r="HYH601" s="18"/>
      <c r="HYR601" s="17"/>
      <c r="HYW601" s="14"/>
      <c r="HYX601" s="18"/>
      <c r="HZH601" s="17"/>
      <c r="HZM601" s="14"/>
      <c r="HZN601" s="18"/>
      <c r="HZX601" s="17"/>
      <c r="IAC601" s="14"/>
      <c r="IAD601" s="18"/>
      <c r="IAN601" s="17"/>
      <c r="IAS601" s="14"/>
      <c r="IAT601" s="18"/>
      <c r="IBD601" s="17"/>
      <c r="IBI601" s="14"/>
      <c r="IBJ601" s="18"/>
      <c r="IBT601" s="17"/>
      <c r="IBY601" s="14"/>
      <c r="IBZ601" s="18"/>
      <c r="ICJ601" s="17"/>
      <c r="ICO601" s="14"/>
      <c r="ICP601" s="18"/>
      <c r="ICZ601" s="17"/>
      <c r="IDE601" s="14"/>
      <c r="IDF601" s="18"/>
      <c r="IDP601" s="17"/>
      <c r="IDU601" s="14"/>
      <c r="IDV601" s="18"/>
      <c r="IEF601" s="17"/>
      <c r="IEK601" s="14"/>
      <c r="IEL601" s="18"/>
      <c r="IEV601" s="17"/>
      <c r="IFA601" s="14"/>
      <c r="IFB601" s="18"/>
      <c r="IFL601" s="17"/>
      <c r="IFQ601" s="14"/>
      <c r="IFR601" s="18"/>
      <c r="IGB601" s="17"/>
      <c r="IGG601" s="14"/>
      <c r="IGH601" s="18"/>
      <c r="IGR601" s="17"/>
      <c r="IGW601" s="14"/>
      <c r="IGX601" s="18"/>
      <c r="IHH601" s="17"/>
      <c r="IHM601" s="14"/>
      <c r="IHN601" s="18"/>
      <c r="IHX601" s="17"/>
      <c r="IIC601" s="14"/>
      <c r="IID601" s="18"/>
      <c r="IIN601" s="17"/>
      <c r="IIS601" s="14"/>
      <c r="IIT601" s="18"/>
      <c r="IJD601" s="17"/>
      <c r="IJI601" s="14"/>
      <c r="IJJ601" s="18"/>
      <c r="IJT601" s="17"/>
      <c r="IJY601" s="14"/>
      <c r="IJZ601" s="18"/>
      <c r="IKJ601" s="17"/>
      <c r="IKO601" s="14"/>
      <c r="IKP601" s="18"/>
      <c r="IKZ601" s="17"/>
      <c r="ILE601" s="14"/>
      <c r="ILF601" s="18"/>
      <c r="ILP601" s="17"/>
      <c r="ILU601" s="14"/>
      <c r="ILV601" s="18"/>
      <c r="IMF601" s="17"/>
      <c r="IMK601" s="14"/>
      <c r="IML601" s="18"/>
      <c r="IMV601" s="17"/>
      <c r="INA601" s="14"/>
      <c r="INB601" s="18"/>
      <c r="INL601" s="17"/>
      <c r="INQ601" s="14"/>
      <c r="INR601" s="18"/>
      <c r="IOB601" s="17"/>
      <c r="IOG601" s="14"/>
      <c r="IOH601" s="18"/>
      <c r="IOR601" s="17"/>
      <c r="IOW601" s="14"/>
      <c r="IOX601" s="18"/>
      <c r="IPH601" s="17"/>
      <c r="IPM601" s="14"/>
      <c r="IPN601" s="18"/>
      <c r="IPX601" s="17"/>
      <c r="IQC601" s="14"/>
      <c r="IQD601" s="18"/>
      <c r="IQN601" s="17"/>
      <c r="IQS601" s="14"/>
      <c r="IQT601" s="18"/>
      <c r="IRD601" s="17"/>
      <c r="IRI601" s="14"/>
      <c r="IRJ601" s="18"/>
      <c r="IRT601" s="17"/>
      <c r="IRY601" s="14"/>
      <c r="IRZ601" s="18"/>
      <c r="ISJ601" s="17"/>
      <c r="ISO601" s="14"/>
      <c r="ISP601" s="18"/>
      <c r="ISZ601" s="17"/>
      <c r="ITE601" s="14"/>
      <c r="ITF601" s="18"/>
      <c r="ITP601" s="17"/>
      <c r="ITU601" s="14"/>
      <c r="ITV601" s="18"/>
      <c r="IUF601" s="17"/>
      <c r="IUK601" s="14"/>
      <c r="IUL601" s="18"/>
      <c r="IUV601" s="17"/>
      <c r="IVA601" s="14"/>
      <c r="IVB601" s="18"/>
      <c r="IVL601" s="17"/>
      <c r="IVQ601" s="14"/>
      <c r="IVR601" s="18"/>
      <c r="IWB601" s="17"/>
      <c r="IWG601" s="14"/>
      <c r="IWH601" s="18"/>
      <c r="IWR601" s="17"/>
      <c r="IWW601" s="14"/>
      <c r="IWX601" s="18"/>
      <c r="IXH601" s="17"/>
      <c r="IXM601" s="14"/>
      <c r="IXN601" s="18"/>
      <c r="IXX601" s="17"/>
      <c r="IYC601" s="14"/>
      <c r="IYD601" s="18"/>
      <c r="IYN601" s="17"/>
      <c r="IYS601" s="14"/>
      <c r="IYT601" s="18"/>
      <c r="IZD601" s="17"/>
      <c r="IZI601" s="14"/>
      <c r="IZJ601" s="18"/>
      <c r="IZT601" s="17"/>
      <c r="IZY601" s="14"/>
      <c r="IZZ601" s="18"/>
      <c r="JAJ601" s="17"/>
      <c r="JAO601" s="14"/>
      <c r="JAP601" s="18"/>
      <c r="JAZ601" s="17"/>
      <c r="JBE601" s="14"/>
      <c r="JBF601" s="18"/>
      <c r="JBP601" s="17"/>
      <c r="JBU601" s="14"/>
      <c r="JBV601" s="18"/>
      <c r="JCF601" s="17"/>
      <c r="JCK601" s="14"/>
      <c r="JCL601" s="18"/>
      <c r="JCV601" s="17"/>
      <c r="JDA601" s="14"/>
      <c r="JDB601" s="18"/>
      <c r="JDL601" s="17"/>
      <c r="JDQ601" s="14"/>
      <c r="JDR601" s="18"/>
      <c r="JEB601" s="17"/>
      <c r="JEG601" s="14"/>
      <c r="JEH601" s="18"/>
      <c r="JER601" s="17"/>
      <c r="JEW601" s="14"/>
      <c r="JEX601" s="18"/>
      <c r="JFH601" s="17"/>
      <c r="JFM601" s="14"/>
      <c r="JFN601" s="18"/>
      <c r="JFX601" s="17"/>
      <c r="JGC601" s="14"/>
      <c r="JGD601" s="18"/>
      <c r="JGN601" s="17"/>
      <c r="JGS601" s="14"/>
      <c r="JGT601" s="18"/>
      <c r="JHD601" s="17"/>
      <c r="JHI601" s="14"/>
      <c r="JHJ601" s="18"/>
      <c r="JHT601" s="17"/>
      <c r="JHY601" s="14"/>
      <c r="JHZ601" s="18"/>
      <c r="JIJ601" s="17"/>
      <c r="JIO601" s="14"/>
      <c r="JIP601" s="18"/>
      <c r="JIZ601" s="17"/>
      <c r="JJE601" s="14"/>
      <c r="JJF601" s="18"/>
      <c r="JJP601" s="17"/>
      <c r="JJU601" s="14"/>
      <c r="JJV601" s="18"/>
      <c r="JKF601" s="17"/>
      <c r="JKK601" s="14"/>
      <c r="JKL601" s="18"/>
      <c r="JKV601" s="17"/>
      <c r="JLA601" s="14"/>
      <c r="JLB601" s="18"/>
      <c r="JLL601" s="17"/>
      <c r="JLQ601" s="14"/>
      <c r="JLR601" s="18"/>
      <c r="JMB601" s="17"/>
      <c r="JMG601" s="14"/>
      <c r="JMH601" s="18"/>
      <c r="JMR601" s="17"/>
      <c r="JMW601" s="14"/>
      <c r="JMX601" s="18"/>
      <c r="JNH601" s="17"/>
      <c r="JNM601" s="14"/>
      <c r="JNN601" s="18"/>
      <c r="JNX601" s="17"/>
      <c r="JOC601" s="14"/>
      <c r="JOD601" s="18"/>
      <c r="JON601" s="17"/>
      <c r="JOS601" s="14"/>
      <c r="JOT601" s="18"/>
      <c r="JPD601" s="17"/>
      <c r="JPI601" s="14"/>
      <c r="JPJ601" s="18"/>
      <c r="JPT601" s="17"/>
      <c r="JPY601" s="14"/>
      <c r="JPZ601" s="18"/>
      <c r="JQJ601" s="17"/>
      <c r="JQO601" s="14"/>
      <c r="JQP601" s="18"/>
      <c r="JQZ601" s="17"/>
      <c r="JRE601" s="14"/>
      <c r="JRF601" s="18"/>
      <c r="JRP601" s="17"/>
      <c r="JRU601" s="14"/>
      <c r="JRV601" s="18"/>
      <c r="JSF601" s="17"/>
      <c r="JSK601" s="14"/>
      <c r="JSL601" s="18"/>
      <c r="JSV601" s="17"/>
      <c r="JTA601" s="14"/>
      <c r="JTB601" s="18"/>
      <c r="JTL601" s="17"/>
      <c r="JTQ601" s="14"/>
      <c r="JTR601" s="18"/>
      <c r="JUB601" s="17"/>
      <c r="JUG601" s="14"/>
      <c r="JUH601" s="18"/>
      <c r="JUR601" s="17"/>
      <c r="JUW601" s="14"/>
      <c r="JUX601" s="18"/>
      <c r="JVH601" s="17"/>
      <c r="JVM601" s="14"/>
      <c r="JVN601" s="18"/>
      <c r="JVX601" s="17"/>
      <c r="JWC601" s="14"/>
      <c r="JWD601" s="18"/>
      <c r="JWN601" s="17"/>
      <c r="JWS601" s="14"/>
      <c r="JWT601" s="18"/>
      <c r="JXD601" s="17"/>
      <c r="JXI601" s="14"/>
      <c r="JXJ601" s="18"/>
      <c r="JXT601" s="17"/>
      <c r="JXY601" s="14"/>
      <c r="JXZ601" s="18"/>
      <c r="JYJ601" s="17"/>
      <c r="JYO601" s="14"/>
      <c r="JYP601" s="18"/>
      <c r="JYZ601" s="17"/>
      <c r="JZE601" s="14"/>
      <c r="JZF601" s="18"/>
      <c r="JZP601" s="17"/>
      <c r="JZU601" s="14"/>
      <c r="JZV601" s="18"/>
      <c r="KAF601" s="17"/>
      <c r="KAK601" s="14"/>
      <c r="KAL601" s="18"/>
      <c r="KAV601" s="17"/>
      <c r="KBA601" s="14"/>
      <c r="KBB601" s="18"/>
      <c r="KBL601" s="17"/>
      <c r="KBQ601" s="14"/>
      <c r="KBR601" s="18"/>
      <c r="KCB601" s="17"/>
      <c r="KCG601" s="14"/>
      <c r="KCH601" s="18"/>
      <c r="KCR601" s="17"/>
      <c r="KCW601" s="14"/>
      <c r="KCX601" s="18"/>
      <c r="KDH601" s="17"/>
      <c r="KDM601" s="14"/>
      <c r="KDN601" s="18"/>
      <c r="KDX601" s="17"/>
      <c r="KEC601" s="14"/>
      <c r="KED601" s="18"/>
      <c r="KEN601" s="17"/>
      <c r="KES601" s="14"/>
      <c r="KET601" s="18"/>
      <c r="KFD601" s="17"/>
      <c r="KFI601" s="14"/>
      <c r="KFJ601" s="18"/>
      <c r="KFT601" s="17"/>
      <c r="KFY601" s="14"/>
      <c r="KFZ601" s="18"/>
      <c r="KGJ601" s="17"/>
      <c r="KGO601" s="14"/>
      <c r="KGP601" s="18"/>
      <c r="KGZ601" s="17"/>
      <c r="KHE601" s="14"/>
      <c r="KHF601" s="18"/>
      <c r="KHP601" s="17"/>
      <c r="KHU601" s="14"/>
      <c r="KHV601" s="18"/>
      <c r="KIF601" s="17"/>
      <c r="KIK601" s="14"/>
      <c r="KIL601" s="18"/>
      <c r="KIV601" s="17"/>
      <c r="KJA601" s="14"/>
      <c r="KJB601" s="18"/>
      <c r="KJL601" s="17"/>
      <c r="KJQ601" s="14"/>
      <c r="KJR601" s="18"/>
      <c r="KKB601" s="17"/>
      <c r="KKG601" s="14"/>
      <c r="KKH601" s="18"/>
      <c r="KKR601" s="17"/>
      <c r="KKW601" s="14"/>
      <c r="KKX601" s="18"/>
      <c r="KLH601" s="17"/>
      <c r="KLM601" s="14"/>
      <c r="KLN601" s="18"/>
      <c r="KLX601" s="17"/>
      <c r="KMC601" s="14"/>
      <c r="KMD601" s="18"/>
      <c r="KMN601" s="17"/>
      <c r="KMS601" s="14"/>
      <c r="KMT601" s="18"/>
      <c r="KND601" s="17"/>
      <c r="KNI601" s="14"/>
      <c r="KNJ601" s="18"/>
      <c r="KNT601" s="17"/>
      <c r="KNY601" s="14"/>
      <c r="KNZ601" s="18"/>
      <c r="KOJ601" s="17"/>
      <c r="KOO601" s="14"/>
      <c r="KOP601" s="18"/>
      <c r="KOZ601" s="17"/>
      <c r="KPE601" s="14"/>
      <c r="KPF601" s="18"/>
      <c r="KPP601" s="17"/>
      <c r="KPU601" s="14"/>
      <c r="KPV601" s="18"/>
      <c r="KQF601" s="17"/>
      <c r="KQK601" s="14"/>
      <c r="KQL601" s="18"/>
      <c r="KQV601" s="17"/>
      <c r="KRA601" s="14"/>
      <c r="KRB601" s="18"/>
      <c r="KRL601" s="17"/>
      <c r="KRQ601" s="14"/>
      <c r="KRR601" s="18"/>
      <c r="KSB601" s="17"/>
      <c r="KSG601" s="14"/>
      <c r="KSH601" s="18"/>
      <c r="KSR601" s="17"/>
      <c r="KSW601" s="14"/>
      <c r="KSX601" s="18"/>
      <c r="KTH601" s="17"/>
      <c r="KTM601" s="14"/>
      <c r="KTN601" s="18"/>
      <c r="KTX601" s="17"/>
      <c r="KUC601" s="14"/>
      <c r="KUD601" s="18"/>
      <c r="KUN601" s="17"/>
      <c r="KUS601" s="14"/>
      <c r="KUT601" s="18"/>
      <c r="KVD601" s="17"/>
      <c r="KVI601" s="14"/>
      <c r="KVJ601" s="18"/>
      <c r="KVT601" s="17"/>
      <c r="KVY601" s="14"/>
      <c r="KVZ601" s="18"/>
      <c r="KWJ601" s="17"/>
      <c r="KWO601" s="14"/>
      <c r="KWP601" s="18"/>
      <c r="KWZ601" s="17"/>
      <c r="KXE601" s="14"/>
      <c r="KXF601" s="18"/>
      <c r="KXP601" s="17"/>
      <c r="KXU601" s="14"/>
      <c r="KXV601" s="18"/>
      <c r="KYF601" s="17"/>
      <c r="KYK601" s="14"/>
      <c r="KYL601" s="18"/>
      <c r="KYV601" s="17"/>
      <c r="KZA601" s="14"/>
      <c r="KZB601" s="18"/>
      <c r="KZL601" s="17"/>
      <c r="KZQ601" s="14"/>
      <c r="KZR601" s="18"/>
      <c r="LAB601" s="17"/>
      <c r="LAG601" s="14"/>
      <c r="LAH601" s="18"/>
      <c r="LAR601" s="17"/>
      <c r="LAW601" s="14"/>
      <c r="LAX601" s="18"/>
      <c r="LBH601" s="17"/>
      <c r="LBM601" s="14"/>
      <c r="LBN601" s="18"/>
      <c r="LBX601" s="17"/>
      <c r="LCC601" s="14"/>
      <c r="LCD601" s="18"/>
      <c r="LCN601" s="17"/>
      <c r="LCS601" s="14"/>
      <c r="LCT601" s="18"/>
      <c r="LDD601" s="17"/>
      <c r="LDI601" s="14"/>
      <c r="LDJ601" s="18"/>
      <c r="LDT601" s="17"/>
      <c r="LDY601" s="14"/>
      <c r="LDZ601" s="18"/>
      <c r="LEJ601" s="17"/>
      <c r="LEO601" s="14"/>
      <c r="LEP601" s="18"/>
      <c r="LEZ601" s="17"/>
      <c r="LFE601" s="14"/>
      <c r="LFF601" s="18"/>
      <c r="LFP601" s="17"/>
      <c r="LFU601" s="14"/>
      <c r="LFV601" s="18"/>
      <c r="LGF601" s="17"/>
      <c r="LGK601" s="14"/>
      <c r="LGL601" s="18"/>
      <c r="LGV601" s="17"/>
      <c r="LHA601" s="14"/>
      <c r="LHB601" s="18"/>
      <c r="LHL601" s="17"/>
      <c r="LHQ601" s="14"/>
      <c r="LHR601" s="18"/>
      <c r="LIB601" s="17"/>
      <c r="LIG601" s="14"/>
      <c r="LIH601" s="18"/>
      <c r="LIR601" s="17"/>
      <c r="LIW601" s="14"/>
      <c r="LIX601" s="18"/>
      <c r="LJH601" s="17"/>
      <c r="LJM601" s="14"/>
      <c r="LJN601" s="18"/>
      <c r="LJX601" s="17"/>
      <c r="LKC601" s="14"/>
      <c r="LKD601" s="18"/>
      <c r="LKN601" s="17"/>
      <c r="LKS601" s="14"/>
      <c r="LKT601" s="18"/>
      <c r="LLD601" s="17"/>
      <c r="LLI601" s="14"/>
      <c r="LLJ601" s="18"/>
      <c r="LLT601" s="17"/>
      <c r="LLY601" s="14"/>
      <c r="LLZ601" s="18"/>
      <c r="LMJ601" s="17"/>
      <c r="LMO601" s="14"/>
      <c r="LMP601" s="18"/>
      <c r="LMZ601" s="17"/>
      <c r="LNE601" s="14"/>
      <c r="LNF601" s="18"/>
      <c r="LNP601" s="17"/>
      <c r="LNU601" s="14"/>
      <c r="LNV601" s="18"/>
      <c r="LOF601" s="17"/>
      <c r="LOK601" s="14"/>
      <c r="LOL601" s="18"/>
      <c r="LOV601" s="17"/>
      <c r="LPA601" s="14"/>
      <c r="LPB601" s="18"/>
      <c r="LPL601" s="17"/>
      <c r="LPQ601" s="14"/>
      <c r="LPR601" s="18"/>
      <c r="LQB601" s="17"/>
      <c r="LQG601" s="14"/>
      <c r="LQH601" s="18"/>
      <c r="LQR601" s="17"/>
      <c r="LQW601" s="14"/>
      <c r="LQX601" s="18"/>
      <c r="LRH601" s="17"/>
      <c r="LRM601" s="14"/>
      <c r="LRN601" s="18"/>
      <c r="LRX601" s="17"/>
      <c r="LSC601" s="14"/>
      <c r="LSD601" s="18"/>
      <c r="LSN601" s="17"/>
      <c r="LSS601" s="14"/>
      <c r="LST601" s="18"/>
      <c r="LTD601" s="17"/>
      <c r="LTI601" s="14"/>
      <c r="LTJ601" s="18"/>
      <c r="LTT601" s="17"/>
      <c r="LTY601" s="14"/>
      <c r="LTZ601" s="18"/>
      <c r="LUJ601" s="17"/>
      <c r="LUO601" s="14"/>
      <c r="LUP601" s="18"/>
      <c r="LUZ601" s="17"/>
      <c r="LVE601" s="14"/>
      <c r="LVF601" s="18"/>
      <c r="LVP601" s="17"/>
      <c r="LVU601" s="14"/>
      <c r="LVV601" s="18"/>
      <c r="LWF601" s="17"/>
      <c r="LWK601" s="14"/>
      <c r="LWL601" s="18"/>
      <c r="LWV601" s="17"/>
      <c r="LXA601" s="14"/>
      <c r="LXB601" s="18"/>
      <c r="LXL601" s="17"/>
      <c r="LXQ601" s="14"/>
      <c r="LXR601" s="18"/>
      <c r="LYB601" s="17"/>
      <c r="LYG601" s="14"/>
      <c r="LYH601" s="18"/>
      <c r="LYR601" s="17"/>
      <c r="LYW601" s="14"/>
      <c r="LYX601" s="18"/>
      <c r="LZH601" s="17"/>
      <c r="LZM601" s="14"/>
      <c r="LZN601" s="18"/>
      <c r="LZX601" s="17"/>
      <c r="MAC601" s="14"/>
      <c r="MAD601" s="18"/>
      <c r="MAN601" s="17"/>
      <c r="MAS601" s="14"/>
      <c r="MAT601" s="18"/>
      <c r="MBD601" s="17"/>
      <c r="MBI601" s="14"/>
      <c r="MBJ601" s="18"/>
      <c r="MBT601" s="17"/>
      <c r="MBY601" s="14"/>
      <c r="MBZ601" s="18"/>
      <c r="MCJ601" s="17"/>
      <c r="MCO601" s="14"/>
      <c r="MCP601" s="18"/>
      <c r="MCZ601" s="17"/>
      <c r="MDE601" s="14"/>
      <c r="MDF601" s="18"/>
      <c r="MDP601" s="17"/>
      <c r="MDU601" s="14"/>
      <c r="MDV601" s="18"/>
      <c r="MEF601" s="17"/>
      <c r="MEK601" s="14"/>
      <c r="MEL601" s="18"/>
      <c r="MEV601" s="17"/>
      <c r="MFA601" s="14"/>
      <c r="MFB601" s="18"/>
      <c r="MFL601" s="17"/>
      <c r="MFQ601" s="14"/>
      <c r="MFR601" s="18"/>
      <c r="MGB601" s="17"/>
      <c r="MGG601" s="14"/>
      <c r="MGH601" s="18"/>
      <c r="MGR601" s="17"/>
      <c r="MGW601" s="14"/>
      <c r="MGX601" s="18"/>
      <c r="MHH601" s="17"/>
      <c r="MHM601" s="14"/>
      <c r="MHN601" s="18"/>
      <c r="MHX601" s="17"/>
      <c r="MIC601" s="14"/>
      <c r="MID601" s="18"/>
      <c r="MIN601" s="17"/>
      <c r="MIS601" s="14"/>
      <c r="MIT601" s="18"/>
      <c r="MJD601" s="17"/>
      <c r="MJI601" s="14"/>
      <c r="MJJ601" s="18"/>
      <c r="MJT601" s="17"/>
      <c r="MJY601" s="14"/>
      <c r="MJZ601" s="18"/>
      <c r="MKJ601" s="17"/>
      <c r="MKO601" s="14"/>
      <c r="MKP601" s="18"/>
      <c r="MKZ601" s="17"/>
      <c r="MLE601" s="14"/>
      <c r="MLF601" s="18"/>
      <c r="MLP601" s="17"/>
      <c r="MLU601" s="14"/>
      <c r="MLV601" s="18"/>
      <c r="MMF601" s="17"/>
      <c r="MMK601" s="14"/>
      <c r="MML601" s="18"/>
      <c r="MMV601" s="17"/>
      <c r="MNA601" s="14"/>
      <c r="MNB601" s="18"/>
      <c r="MNL601" s="17"/>
      <c r="MNQ601" s="14"/>
      <c r="MNR601" s="18"/>
      <c r="MOB601" s="17"/>
      <c r="MOG601" s="14"/>
      <c r="MOH601" s="18"/>
      <c r="MOR601" s="17"/>
      <c r="MOW601" s="14"/>
      <c r="MOX601" s="18"/>
      <c r="MPH601" s="17"/>
      <c r="MPM601" s="14"/>
      <c r="MPN601" s="18"/>
      <c r="MPX601" s="17"/>
      <c r="MQC601" s="14"/>
      <c r="MQD601" s="18"/>
      <c r="MQN601" s="17"/>
      <c r="MQS601" s="14"/>
      <c r="MQT601" s="18"/>
      <c r="MRD601" s="17"/>
      <c r="MRI601" s="14"/>
      <c r="MRJ601" s="18"/>
      <c r="MRT601" s="17"/>
      <c r="MRY601" s="14"/>
      <c r="MRZ601" s="18"/>
      <c r="MSJ601" s="17"/>
      <c r="MSO601" s="14"/>
      <c r="MSP601" s="18"/>
      <c r="MSZ601" s="17"/>
      <c r="MTE601" s="14"/>
      <c r="MTF601" s="18"/>
      <c r="MTP601" s="17"/>
      <c r="MTU601" s="14"/>
      <c r="MTV601" s="18"/>
      <c r="MUF601" s="17"/>
      <c r="MUK601" s="14"/>
      <c r="MUL601" s="18"/>
      <c r="MUV601" s="17"/>
      <c r="MVA601" s="14"/>
      <c r="MVB601" s="18"/>
      <c r="MVL601" s="17"/>
      <c r="MVQ601" s="14"/>
      <c r="MVR601" s="18"/>
      <c r="MWB601" s="17"/>
      <c r="MWG601" s="14"/>
      <c r="MWH601" s="18"/>
      <c r="MWR601" s="17"/>
      <c r="MWW601" s="14"/>
      <c r="MWX601" s="18"/>
      <c r="MXH601" s="17"/>
      <c r="MXM601" s="14"/>
      <c r="MXN601" s="18"/>
      <c r="MXX601" s="17"/>
      <c r="MYC601" s="14"/>
      <c r="MYD601" s="18"/>
      <c r="MYN601" s="17"/>
      <c r="MYS601" s="14"/>
      <c r="MYT601" s="18"/>
      <c r="MZD601" s="17"/>
      <c r="MZI601" s="14"/>
      <c r="MZJ601" s="18"/>
      <c r="MZT601" s="17"/>
      <c r="MZY601" s="14"/>
      <c r="MZZ601" s="18"/>
      <c r="NAJ601" s="17"/>
      <c r="NAO601" s="14"/>
      <c r="NAP601" s="18"/>
      <c r="NAZ601" s="17"/>
      <c r="NBE601" s="14"/>
      <c r="NBF601" s="18"/>
      <c r="NBP601" s="17"/>
      <c r="NBU601" s="14"/>
      <c r="NBV601" s="18"/>
      <c r="NCF601" s="17"/>
      <c r="NCK601" s="14"/>
      <c r="NCL601" s="18"/>
      <c r="NCV601" s="17"/>
      <c r="NDA601" s="14"/>
      <c r="NDB601" s="18"/>
      <c r="NDL601" s="17"/>
      <c r="NDQ601" s="14"/>
      <c r="NDR601" s="18"/>
      <c r="NEB601" s="17"/>
      <c r="NEG601" s="14"/>
      <c r="NEH601" s="18"/>
      <c r="NER601" s="17"/>
      <c r="NEW601" s="14"/>
      <c r="NEX601" s="18"/>
      <c r="NFH601" s="17"/>
      <c r="NFM601" s="14"/>
      <c r="NFN601" s="18"/>
      <c r="NFX601" s="17"/>
      <c r="NGC601" s="14"/>
      <c r="NGD601" s="18"/>
      <c r="NGN601" s="17"/>
      <c r="NGS601" s="14"/>
      <c r="NGT601" s="18"/>
      <c r="NHD601" s="17"/>
      <c r="NHI601" s="14"/>
      <c r="NHJ601" s="18"/>
      <c r="NHT601" s="17"/>
      <c r="NHY601" s="14"/>
      <c r="NHZ601" s="18"/>
      <c r="NIJ601" s="17"/>
      <c r="NIO601" s="14"/>
      <c r="NIP601" s="18"/>
      <c r="NIZ601" s="17"/>
      <c r="NJE601" s="14"/>
      <c r="NJF601" s="18"/>
      <c r="NJP601" s="17"/>
      <c r="NJU601" s="14"/>
      <c r="NJV601" s="18"/>
      <c r="NKF601" s="17"/>
      <c r="NKK601" s="14"/>
      <c r="NKL601" s="18"/>
      <c r="NKV601" s="17"/>
      <c r="NLA601" s="14"/>
      <c r="NLB601" s="18"/>
      <c r="NLL601" s="17"/>
      <c r="NLQ601" s="14"/>
      <c r="NLR601" s="18"/>
      <c r="NMB601" s="17"/>
      <c r="NMG601" s="14"/>
      <c r="NMH601" s="18"/>
      <c r="NMR601" s="17"/>
      <c r="NMW601" s="14"/>
      <c r="NMX601" s="18"/>
      <c r="NNH601" s="17"/>
      <c r="NNM601" s="14"/>
      <c r="NNN601" s="18"/>
      <c r="NNX601" s="17"/>
      <c r="NOC601" s="14"/>
      <c r="NOD601" s="18"/>
      <c r="NON601" s="17"/>
      <c r="NOS601" s="14"/>
      <c r="NOT601" s="18"/>
      <c r="NPD601" s="17"/>
      <c r="NPI601" s="14"/>
      <c r="NPJ601" s="18"/>
      <c r="NPT601" s="17"/>
      <c r="NPY601" s="14"/>
      <c r="NPZ601" s="18"/>
      <c r="NQJ601" s="17"/>
      <c r="NQO601" s="14"/>
      <c r="NQP601" s="18"/>
      <c r="NQZ601" s="17"/>
      <c r="NRE601" s="14"/>
      <c r="NRF601" s="18"/>
      <c r="NRP601" s="17"/>
      <c r="NRU601" s="14"/>
      <c r="NRV601" s="18"/>
      <c r="NSF601" s="17"/>
      <c r="NSK601" s="14"/>
      <c r="NSL601" s="18"/>
      <c r="NSV601" s="17"/>
      <c r="NTA601" s="14"/>
      <c r="NTB601" s="18"/>
      <c r="NTL601" s="17"/>
      <c r="NTQ601" s="14"/>
      <c r="NTR601" s="18"/>
      <c r="NUB601" s="17"/>
      <c r="NUG601" s="14"/>
      <c r="NUH601" s="18"/>
      <c r="NUR601" s="17"/>
      <c r="NUW601" s="14"/>
      <c r="NUX601" s="18"/>
      <c r="NVH601" s="17"/>
      <c r="NVM601" s="14"/>
      <c r="NVN601" s="18"/>
      <c r="NVX601" s="17"/>
      <c r="NWC601" s="14"/>
      <c r="NWD601" s="18"/>
      <c r="NWN601" s="17"/>
      <c r="NWS601" s="14"/>
      <c r="NWT601" s="18"/>
      <c r="NXD601" s="17"/>
      <c r="NXI601" s="14"/>
      <c r="NXJ601" s="18"/>
      <c r="NXT601" s="17"/>
      <c r="NXY601" s="14"/>
      <c r="NXZ601" s="18"/>
      <c r="NYJ601" s="17"/>
      <c r="NYO601" s="14"/>
      <c r="NYP601" s="18"/>
      <c r="NYZ601" s="17"/>
      <c r="NZE601" s="14"/>
      <c r="NZF601" s="18"/>
      <c r="NZP601" s="17"/>
      <c r="NZU601" s="14"/>
      <c r="NZV601" s="18"/>
      <c r="OAF601" s="17"/>
      <c r="OAK601" s="14"/>
      <c r="OAL601" s="18"/>
      <c r="OAV601" s="17"/>
      <c r="OBA601" s="14"/>
      <c r="OBB601" s="18"/>
      <c r="OBL601" s="17"/>
      <c r="OBQ601" s="14"/>
      <c r="OBR601" s="18"/>
      <c r="OCB601" s="17"/>
      <c r="OCG601" s="14"/>
      <c r="OCH601" s="18"/>
      <c r="OCR601" s="17"/>
      <c r="OCW601" s="14"/>
      <c r="OCX601" s="18"/>
      <c r="ODH601" s="17"/>
      <c r="ODM601" s="14"/>
      <c r="ODN601" s="18"/>
      <c r="ODX601" s="17"/>
      <c r="OEC601" s="14"/>
      <c r="OED601" s="18"/>
      <c r="OEN601" s="17"/>
      <c r="OES601" s="14"/>
      <c r="OET601" s="18"/>
      <c r="OFD601" s="17"/>
      <c r="OFI601" s="14"/>
      <c r="OFJ601" s="18"/>
      <c r="OFT601" s="17"/>
      <c r="OFY601" s="14"/>
      <c r="OFZ601" s="18"/>
      <c r="OGJ601" s="17"/>
      <c r="OGO601" s="14"/>
      <c r="OGP601" s="18"/>
      <c r="OGZ601" s="17"/>
      <c r="OHE601" s="14"/>
      <c r="OHF601" s="18"/>
      <c r="OHP601" s="17"/>
      <c r="OHU601" s="14"/>
      <c r="OHV601" s="18"/>
      <c r="OIF601" s="17"/>
      <c r="OIK601" s="14"/>
      <c r="OIL601" s="18"/>
      <c r="OIV601" s="17"/>
      <c r="OJA601" s="14"/>
      <c r="OJB601" s="18"/>
      <c r="OJL601" s="17"/>
      <c r="OJQ601" s="14"/>
      <c r="OJR601" s="18"/>
      <c r="OKB601" s="17"/>
      <c r="OKG601" s="14"/>
      <c r="OKH601" s="18"/>
      <c r="OKR601" s="17"/>
      <c r="OKW601" s="14"/>
      <c r="OKX601" s="18"/>
      <c r="OLH601" s="17"/>
      <c r="OLM601" s="14"/>
      <c r="OLN601" s="18"/>
      <c r="OLX601" s="17"/>
      <c r="OMC601" s="14"/>
      <c r="OMD601" s="18"/>
      <c r="OMN601" s="17"/>
      <c r="OMS601" s="14"/>
      <c r="OMT601" s="18"/>
      <c r="OND601" s="17"/>
      <c r="ONI601" s="14"/>
      <c r="ONJ601" s="18"/>
      <c r="ONT601" s="17"/>
      <c r="ONY601" s="14"/>
      <c r="ONZ601" s="18"/>
      <c r="OOJ601" s="17"/>
      <c r="OOO601" s="14"/>
      <c r="OOP601" s="18"/>
      <c r="OOZ601" s="17"/>
      <c r="OPE601" s="14"/>
      <c r="OPF601" s="18"/>
      <c r="OPP601" s="17"/>
      <c r="OPU601" s="14"/>
      <c r="OPV601" s="18"/>
      <c r="OQF601" s="17"/>
      <c r="OQK601" s="14"/>
      <c r="OQL601" s="18"/>
      <c r="OQV601" s="17"/>
      <c r="ORA601" s="14"/>
      <c r="ORB601" s="18"/>
      <c r="ORL601" s="17"/>
      <c r="ORQ601" s="14"/>
      <c r="ORR601" s="18"/>
      <c r="OSB601" s="17"/>
      <c r="OSG601" s="14"/>
      <c r="OSH601" s="18"/>
      <c r="OSR601" s="17"/>
      <c r="OSW601" s="14"/>
      <c r="OSX601" s="18"/>
      <c r="OTH601" s="17"/>
      <c r="OTM601" s="14"/>
      <c r="OTN601" s="18"/>
      <c r="OTX601" s="17"/>
      <c r="OUC601" s="14"/>
      <c r="OUD601" s="18"/>
      <c r="OUN601" s="17"/>
      <c r="OUS601" s="14"/>
      <c r="OUT601" s="18"/>
      <c r="OVD601" s="17"/>
      <c r="OVI601" s="14"/>
      <c r="OVJ601" s="18"/>
      <c r="OVT601" s="17"/>
      <c r="OVY601" s="14"/>
      <c r="OVZ601" s="18"/>
      <c r="OWJ601" s="17"/>
      <c r="OWO601" s="14"/>
      <c r="OWP601" s="18"/>
      <c r="OWZ601" s="17"/>
      <c r="OXE601" s="14"/>
      <c r="OXF601" s="18"/>
      <c r="OXP601" s="17"/>
      <c r="OXU601" s="14"/>
      <c r="OXV601" s="18"/>
      <c r="OYF601" s="17"/>
      <c r="OYK601" s="14"/>
      <c r="OYL601" s="18"/>
      <c r="OYV601" s="17"/>
      <c r="OZA601" s="14"/>
      <c r="OZB601" s="18"/>
      <c r="OZL601" s="17"/>
      <c r="OZQ601" s="14"/>
      <c r="OZR601" s="18"/>
      <c r="PAB601" s="17"/>
      <c r="PAG601" s="14"/>
      <c r="PAH601" s="18"/>
      <c r="PAR601" s="17"/>
      <c r="PAW601" s="14"/>
      <c r="PAX601" s="18"/>
      <c r="PBH601" s="17"/>
      <c r="PBM601" s="14"/>
      <c r="PBN601" s="18"/>
      <c r="PBX601" s="17"/>
      <c r="PCC601" s="14"/>
      <c r="PCD601" s="18"/>
      <c r="PCN601" s="17"/>
      <c r="PCS601" s="14"/>
      <c r="PCT601" s="18"/>
      <c r="PDD601" s="17"/>
      <c r="PDI601" s="14"/>
      <c r="PDJ601" s="18"/>
      <c r="PDT601" s="17"/>
      <c r="PDY601" s="14"/>
      <c r="PDZ601" s="18"/>
      <c r="PEJ601" s="17"/>
      <c r="PEO601" s="14"/>
      <c r="PEP601" s="18"/>
      <c r="PEZ601" s="17"/>
      <c r="PFE601" s="14"/>
      <c r="PFF601" s="18"/>
      <c r="PFP601" s="17"/>
      <c r="PFU601" s="14"/>
      <c r="PFV601" s="18"/>
      <c r="PGF601" s="17"/>
      <c r="PGK601" s="14"/>
      <c r="PGL601" s="18"/>
      <c r="PGV601" s="17"/>
      <c r="PHA601" s="14"/>
      <c r="PHB601" s="18"/>
      <c r="PHL601" s="17"/>
      <c r="PHQ601" s="14"/>
      <c r="PHR601" s="18"/>
      <c r="PIB601" s="17"/>
      <c r="PIG601" s="14"/>
      <c r="PIH601" s="18"/>
      <c r="PIR601" s="17"/>
      <c r="PIW601" s="14"/>
      <c r="PIX601" s="18"/>
      <c r="PJH601" s="17"/>
      <c r="PJM601" s="14"/>
      <c r="PJN601" s="18"/>
      <c r="PJX601" s="17"/>
      <c r="PKC601" s="14"/>
      <c r="PKD601" s="18"/>
      <c r="PKN601" s="17"/>
      <c r="PKS601" s="14"/>
      <c r="PKT601" s="18"/>
      <c r="PLD601" s="17"/>
      <c r="PLI601" s="14"/>
      <c r="PLJ601" s="18"/>
      <c r="PLT601" s="17"/>
      <c r="PLY601" s="14"/>
      <c r="PLZ601" s="18"/>
      <c r="PMJ601" s="17"/>
      <c r="PMO601" s="14"/>
      <c r="PMP601" s="18"/>
      <c r="PMZ601" s="17"/>
      <c r="PNE601" s="14"/>
      <c r="PNF601" s="18"/>
      <c r="PNP601" s="17"/>
      <c r="PNU601" s="14"/>
      <c r="PNV601" s="18"/>
      <c r="POF601" s="17"/>
      <c r="POK601" s="14"/>
      <c r="POL601" s="18"/>
      <c r="POV601" s="17"/>
      <c r="PPA601" s="14"/>
      <c r="PPB601" s="18"/>
      <c r="PPL601" s="17"/>
      <c r="PPQ601" s="14"/>
      <c r="PPR601" s="18"/>
      <c r="PQB601" s="17"/>
      <c r="PQG601" s="14"/>
      <c r="PQH601" s="18"/>
      <c r="PQR601" s="17"/>
      <c r="PQW601" s="14"/>
      <c r="PQX601" s="18"/>
      <c r="PRH601" s="17"/>
      <c r="PRM601" s="14"/>
      <c r="PRN601" s="18"/>
      <c r="PRX601" s="17"/>
      <c r="PSC601" s="14"/>
      <c r="PSD601" s="18"/>
      <c r="PSN601" s="17"/>
      <c r="PSS601" s="14"/>
      <c r="PST601" s="18"/>
      <c r="PTD601" s="17"/>
      <c r="PTI601" s="14"/>
      <c r="PTJ601" s="18"/>
      <c r="PTT601" s="17"/>
      <c r="PTY601" s="14"/>
      <c r="PTZ601" s="18"/>
      <c r="PUJ601" s="17"/>
      <c r="PUO601" s="14"/>
      <c r="PUP601" s="18"/>
      <c r="PUZ601" s="17"/>
      <c r="PVE601" s="14"/>
      <c r="PVF601" s="18"/>
      <c r="PVP601" s="17"/>
      <c r="PVU601" s="14"/>
      <c r="PVV601" s="18"/>
      <c r="PWF601" s="17"/>
      <c r="PWK601" s="14"/>
      <c r="PWL601" s="18"/>
      <c r="PWV601" s="17"/>
      <c r="PXA601" s="14"/>
      <c r="PXB601" s="18"/>
      <c r="PXL601" s="17"/>
      <c r="PXQ601" s="14"/>
      <c r="PXR601" s="18"/>
      <c r="PYB601" s="17"/>
      <c r="PYG601" s="14"/>
      <c r="PYH601" s="18"/>
      <c r="PYR601" s="17"/>
      <c r="PYW601" s="14"/>
      <c r="PYX601" s="18"/>
      <c r="PZH601" s="17"/>
      <c r="PZM601" s="14"/>
      <c r="PZN601" s="18"/>
      <c r="PZX601" s="17"/>
      <c r="QAC601" s="14"/>
      <c r="QAD601" s="18"/>
      <c r="QAN601" s="17"/>
      <c r="QAS601" s="14"/>
      <c r="QAT601" s="18"/>
      <c r="QBD601" s="17"/>
      <c r="QBI601" s="14"/>
      <c r="QBJ601" s="18"/>
      <c r="QBT601" s="17"/>
      <c r="QBY601" s="14"/>
      <c r="QBZ601" s="18"/>
      <c r="QCJ601" s="17"/>
      <c r="QCO601" s="14"/>
      <c r="QCP601" s="18"/>
      <c r="QCZ601" s="17"/>
      <c r="QDE601" s="14"/>
      <c r="QDF601" s="18"/>
      <c r="QDP601" s="17"/>
      <c r="QDU601" s="14"/>
      <c r="QDV601" s="18"/>
      <c r="QEF601" s="17"/>
      <c r="QEK601" s="14"/>
      <c r="QEL601" s="18"/>
      <c r="QEV601" s="17"/>
      <c r="QFA601" s="14"/>
      <c r="QFB601" s="18"/>
      <c r="QFL601" s="17"/>
      <c r="QFQ601" s="14"/>
      <c r="QFR601" s="18"/>
      <c r="QGB601" s="17"/>
      <c r="QGG601" s="14"/>
      <c r="QGH601" s="18"/>
      <c r="QGR601" s="17"/>
      <c r="QGW601" s="14"/>
      <c r="QGX601" s="18"/>
      <c r="QHH601" s="17"/>
      <c r="QHM601" s="14"/>
      <c r="QHN601" s="18"/>
      <c r="QHX601" s="17"/>
      <c r="QIC601" s="14"/>
      <c r="QID601" s="18"/>
      <c r="QIN601" s="17"/>
      <c r="QIS601" s="14"/>
      <c r="QIT601" s="18"/>
      <c r="QJD601" s="17"/>
      <c r="QJI601" s="14"/>
      <c r="QJJ601" s="18"/>
      <c r="QJT601" s="17"/>
      <c r="QJY601" s="14"/>
      <c r="QJZ601" s="18"/>
      <c r="QKJ601" s="17"/>
      <c r="QKO601" s="14"/>
      <c r="QKP601" s="18"/>
      <c r="QKZ601" s="17"/>
      <c r="QLE601" s="14"/>
      <c r="QLF601" s="18"/>
      <c r="QLP601" s="17"/>
      <c r="QLU601" s="14"/>
      <c r="QLV601" s="18"/>
      <c r="QMF601" s="17"/>
      <c r="QMK601" s="14"/>
      <c r="QML601" s="18"/>
      <c r="QMV601" s="17"/>
      <c r="QNA601" s="14"/>
      <c r="QNB601" s="18"/>
      <c r="QNL601" s="17"/>
      <c r="QNQ601" s="14"/>
      <c r="QNR601" s="18"/>
      <c r="QOB601" s="17"/>
      <c r="QOG601" s="14"/>
      <c r="QOH601" s="18"/>
      <c r="QOR601" s="17"/>
      <c r="QOW601" s="14"/>
      <c r="QOX601" s="18"/>
      <c r="QPH601" s="17"/>
      <c r="QPM601" s="14"/>
      <c r="QPN601" s="18"/>
      <c r="QPX601" s="17"/>
      <c r="QQC601" s="14"/>
      <c r="QQD601" s="18"/>
      <c r="QQN601" s="17"/>
      <c r="QQS601" s="14"/>
      <c r="QQT601" s="18"/>
      <c r="QRD601" s="17"/>
      <c r="QRI601" s="14"/>
      <c r="QRJ601" s="18"/>
      <c r="QRT601" s="17"/>
      <c r="QRY601" s="14"/>
      <c r="QRZ601" s="18"/>
      <c r="QSJ601" s="17"/>
      <c r="QSO601" s="14"/>
      <c r="QSP601" s="18"/>
      <c r="QSZ601" s="17"/>
      <c r="QTE601" s="14"/>
      <c r="QTF601" s="18"/>
      <c r="QTP601" s="17"/>
      <c r="QTU601" s="14"/>
      <c r="QTV601" s="18"/>
      <c r="QUF601" s="17"/>
      <c r="QUK601" s="14"/>
      <c r="QUL601" s="18"/>
      <c r="QUV601" s="17"/>
      <c r="QVA601" s="14"/>
      <c r="QVB601" s="18"/>
      <c r="QVL601" s="17"/>
      <c r="QVQ601" s="14"/>
      <c r="QVR601" s="18"/>
      <c r="QWB601" s="17"/>
      <c r="QWG601" s="14"/>
      <c r="QWH601" s="18"/>
      <c r="QWR601" s="17"/>
      <c r="QWW601" s="14"/>
      <c r="QWX601" s="18"/>
      <c r="QXH601" s="17"/>
      <c r="QXM601" s="14"/>
      <c r="QXN601" s="18"/>
      <c r="QXX601" s="17"/>
      <c r="QYC601" s="14"/>
      <c r="QYD601" s="18"/>
      <c r="QYN601" s="17"/>
      <c r="QYS601" s="14"/>
      <c r="QYT601" s="18"/>
      <c r="QZD601" s="17"/>
      <c r="QZI601" s="14"/>
      <c r="QZJ601" s="18"/>
      <c r="QZT601" s="17"/>
      <c r="QZY601" s="14"/>
      <c r="QZZ601" s="18"/>
      <c r="RAJ601" s="17"/>
      <c r="RAO601" s="14"/>
      <c r="RAP601" s="18"/>
      <c r="RAZ601" s="17"/>
      <c r="RBE601" s="14"/>
      <c r="RBF601" s="18"/>
      <c r="RBP601" s="17"/>
      <c r="RBU601" s="14"/>
      <c r="RBV601" s="18"/>
      <c r="RCF601" s="17"/>
      <c r="RCK601" s="14"/>
      <c r="RCL601" s="18"/>
      <c r="RCV601" s="17"/>
      <c r="RDA601" s="14"/>
      <c r="RDB601" s="18"/>
      <c r="RDL601" s="17"/>
      <c r="RDQ601" s="14"/>
      <c r="RDR601" s="18"/>
      <c r="REB601" s="17"/>
      <c r="REG601" s="14"/>
      <c r="REH601" s="18"/>
      <c r="RER601" s="17"/>
      <c r="REW601" s="14"/>
      <c r="REX601" s="18"/>
      <c r="RFH601" s="17"/>
      <c r="RFM601" s="14"/>
      <c r="RFN601" s="18"/>
      <c r="RFX601" s="17"/>
      <c r="RGC601" s="14"/>
      <c r="RGD601" s="18"/>
      <c r="RGN601" s="17"/>
      <c r="RGS601" s="14"/>
      <c r="RGT601" s="18"/>
      <c r="RHD601" s="17"/>
      <c r="RHI601" s="14"/>
      <c r="RHJ601" s="18"/>
      <c r="RHT601" s="17"/>
      <c r="RHY601" s="14"/>
      <c r="RHZ601" s="18"/>
      <c r="RIJ601" s="17"/>
      <c r="RIO601" s="14"/>
      <c r="RIP601" s="18"/>
      <c r="RIZ601" s="17"/>
      <c r="RJE601" s="14"/>
      <c r="RJF601" s="18"/>
      <c r="RJP601" s="17"/>
      <c r="RJU601" s="14"/>
      <c r="RJV601" s="18"/>
      <c r="RKF601" s="17"/>
      <c r="RKK601" s="14"/>
      <c r="RKL601" s="18"/>
      <c r="RKV601" s="17"/>
      <c r="RLA601" s="14"/>
      <c r="RLB601" s="18"/>
      <c r="RLL601" s="17"/>
      <c r="RLQ601" s="14"/>
      <c r="RLR601" s="18"/>
      <c r="RMB601" s="17"/>
      <c r="RMG601" s="14"/>
      <c r="RMH601" s="18"/>
      <c r="RMR601" s="17"/>
      <c r="RMW601" s="14"/>
      <c r="RMX601" s="18"/>
      <c r="RNH601" s="17"/>
      <c r="RNM601" s="14"/>
      <c r="RNN601" s="18"/>
      <c r="RNX601" s="17"/>
      <c r="ROC601" s="14"/>
      <c r="ROD601" s="18"/>
      <c r="RON601" s="17"/>
      <c r="ROS601" s="14"/>
      <c r="ROT601" s="18"/>
      <c r="RPD601" s="17"/>
      <c r="RPI601" s="14"/>
      <c r="RPJ601" s="18"/>
      <c r="RPT601" s="17"/>
      <c r="RPY601" s="14"/>
      <c r="RPZ601" s="18"/>
      <c r="RQJ601" s="17"/>
      <c r="RQO601" s="14"/>
      <c r="RQP601" s="18"/>
      <c r="RQZ601" s="17"/>
      <c r="RRE601" s="14"/>
      <c r="RRF601" s="18"/>
      <c r="RRP601" s="17"/>
      <c r="RRU601" s="14"/>
      <c r="RRV601" s="18"/>
      <c r="RSF601" s="17"/>
      <c r="RSK601" s="14"/>
      <c r="RSL601" s="18"/>
      <c r="RSV601" s="17"/>
      <c r="RTA601" s="14"/>
      <c r="RTB601" s="18"/>
      <c r="RTL601" s="17"/>
      <c r="RTQ601" s="14"/>
      <c r="RTR601" s="18"/>
      <c r="RUB601" s="17"/>
      <c r="RUG601" s="14"/>
      <c r="RUH601" s="18"/>
      <c r="RUR601" s="17"/>
      <c r="RUW601" s="14"/>
      <c r="RUX601" s="18"/>
      <c r="RVH601" s="17"/>
      <c r="RVM601" s="14"/>
      <c r="RVN601" s="18"/>
      <c r="RVX601" s="17"/>
      <c r="RWC601" s="14"/>
      <c r="RWD601" s="18"/>
      <c r="RWN601" s="17"/>
      <c r="RWS601" s="14"/>
      <c r="RWT601" s="18"/>
      <c r="RXD601" s="17"/>
      <c r="RXI601" s="14"/>
      <c r="RXJ601" s="18"/>
      <c r="RXT601" s="17"/>
      <c r="RXY601" s="14"/>
      <c r="RXZ601" s="18"/>
      <c r="RYJ601" s="17"/>
      <c r="RYO601" s="14"/>
      <c r="RYP601" s="18"/>
      <c r="RYZ601" s="17"/>
      <c r="RZE601" s="14"/>
      <c r="RZF601" s="18"/>
      <c r="RZP601" s="17"/>
      <c r="RZU601" s="14"/>
      <c r="RZV601" s="18"/>
      <c r="SAF601" s="17"/>
      <c r="SAK601" s="14"/>
      <c r="SAL601" s="18"/>
      <c r="SAV601" s="17"/>
      <c r="SBA601" s="14"/>
      <c r="SBB601" s="18"/>
      <c r="SBL601" s="17"/>
      <c r="SBQ601" s="14"/>
      <c r="SBR601" s="18"/>
      <c r="SCB601" s="17"/>
      <c r="SCG601" s="14"/>
      <c r="SCH601" s="18"/>
      <c r="SCR601" s="17"/>
      <c r="SCW601" s="14"/>
      <c r="SCX601" s="18"/>
      <c r="SDH601" s="17"/>
      <c r="SDM601" s="14"/>
      <c r="SDN601" s="18"/>
      <c r="SDX601" s="17"/>
      <c r="SEC601" s="14"/>
      <c r="SED601" s="18"/>
      <c r="SEN601" s="17"/>
      <c r="SES601" s="14"/>
      <c r="SET601" s="18"/>
      <c r="SFD601" s="17"/>
      <c r="SFI601" s="14"/>
      <c r="SFJ601" s="18"/>
      <c r="SFT601" s="17"/>
      <c r="SFY601" s="14"/>
      <c r="SFZ601" s="18"/>
      <c r="SGJ601" s="17"/>
      <c r="SGO601" s="14"/>
      <c r="SGP601" s="18"/>
      <c r="SGZ601" s="17"/>
      <c r="SHE601" s="14"/>
      <c r="SHF601" s="18"/>
      <c r="SHP601" s="17"/>
      <c r="SHU601" s="14"/>
      <c r="SHV601" s="18"/>
      <c r="SIF601" s="17"/>
      <c r="SIK601" s="14"/>
      <c r="SIL601" s="18"/>
      <c r="SIV601" s="17"/>
      <c r="SJA601" s="14"/>
      <c r="SJB601" s="18"/>
      <c r="SJL601" s="17"/>
      <c r="SJQ601" s="14"/>
      <c r="SJR601" s="18"/>
      <c r="SKB601" s="17"/>
      <c r="SKG601" s="14"/>
      <c r="SKH601" s="18"/>
      <c r="SKR601" s="17"/>
      <c r="SKW601" s="14"/>
      <c r="SKX601" s="18"/>
      <c r="SLH601" s="17"/>
      <c r="SLM601" s="14"/>
      <c r="SLN601" s="18"/>
      <c r="SLX601" s="17"/>
      <c r="SMC601" s="14"/>
      <c r="SMD601" s="18"/>
      <c r="SMN601" s="17"/>
      <c r="SMS601" s="14"/>
      <c r="SMT601" s="18"/>
      <c r="SND601" s="17"/>
      <c r="SNI601" s="14"/>
      <c r="SNJ601" s="18"/>
      <c r="SNT601" s="17"/>
      <c r="SNY601" s="14"/>
      <c r="SNZ601" s="18"/>
      <c r="SOJ601" s="17"/>
      <c r="SOO601" s="14"/>
      <c r="SOP601" s="18"/>
      <c r="SOZ601" s="17"/>
      <c r="SPE601" s="14"/>
      <c r="SPF601" s="18"/>
      <c r="SPP601" s="17"/>
      <c r="SPU601" s="14"/>
      <c r="SPV601" s="18"/>
      <c r="SQF601" s="17"/>
      <c r="SQK601" s="14"/>
      <c r="SQL601" s="18"/>
      <c r="SQV601" s="17"/>
      <c r="SRA601" s="14"/>
      <c r="SRB601" s="18"/>
      <c r="SRL601" s="17"/>
      <c r="SRQ601" s="14"/>
      <c r="SRR601" s="18"/>
      <c r="SSB601" s="17"/>
      <c r="SSG601" s="14"/>
      <c r="SSH601" s="18"/>
      <c r="SSR601" s="17"/>
      <c r="SSW601" s="14"/>
      <c r="SSX601" s="18"/>
      <c r="STH601" s="17"/>
      <c r="STM601" s="14"/>
      <c r="STN601" s="18"/>
      <c r="STX601" s="17"/>
      <c r="SUC601" s="14"/>
      <c r="SUD601" s="18"/>
      <c r="SUN601" s="17"/>
      <c r="SUS601" s="14"/>
      <c r="SUT601" s="18"/>
      <c r="SVD601" s="17"/>
      <c r="SVI601" s="14"/>
      <c r="SVJ601" s="18"/>
      <c r="SVT601" s="17"/>
      <c r="SVY601" s="14"/>
      <c r="SVZ601" s="18"/>
      <c r="SWJ601" s="17"/>
      <c r="SWO601" s="14"/>
      <c r="SWP601" s="18"/>
      <c r="SWZ601" s="17"/>
      <c r="SXE601" s="14"/>
      <c r="SXF601" s="18"/>
      <c r="SXP601" s="17"/>
      <c r="SXU601" s="14"/>
      <c r="SXV601" s="18"/>
      <c r="SYF601" s="17"/>
      <c r="SYK601" s="14"/>
      <c r="SYL601" s="18"/>
      <c r="SYV601" s="17"/>
      <c r="SZA601" s="14"/>
      <c r="SZB601" s="18"/>
      <c r="SZL601" s="17"/>
      <c r="SZQ601" s="14"/>
      <c r="SZR601" s="18"/>
      <c r="TAB601" s="17"/>
      <c r="TAG601" s="14"/>
      <c r="TAH601" s="18"/>
      <c r="TAR601" s="17"/>
      <c r="TAW601" s="14"/>
      <c r="TAX601" s="18"/>
      <c r="TBH601" s="17"/>
      <c r="TBM601" s="14"/>
      <c r="TBN601" s="18"/>
      <c r="TBX601" s="17"/>
      <c r="TCC601" s="14"/>
      <c r="TCD601" s="18"/>
      <c r="TCN601" s="17"/>
      <c r="TCS601" s="14"/>
      <c r="TCT601" s="18"/>
      <c r="TDD601" s="17"/>
      <c r="TDI601" s="14"/>
      <c r="TDJ601" s="18"/>
      <c r="TDT601" s="17"/>
      <c r="TDY601" s="14"/>
      <c r="TDZ601" s="18"/>
      <c r="TEJ601" s="17"/>
      <c r="TEO601" s="14"/>
      <c r="TEP601" s="18"/>
      <c r="TEZ601" s="17"/>
      <c r="TFE601" s="14"/>
      <c r="TFF601" s="18"/>
      <c r="TFP601" s="17"/>
      <c r="TFU601" s="14"/>
      <c r="TFV601" s="18"/>
      <c r="TGF601" s="17"/>
      <c r="TGK601" s="14"/>
      <c r="TGL601" s="18"/>
      <c r="TGV601" s="17"/>
      <c r="THA601" s="14"/>
      <c r="THB601" s="18"/>
      <c r="THL601" s="17"/>
      <c r="THQ601" s="14"/>
      <c r="THR601" s="18"/>
      <c r="TIB601" s="17"/>
      <c r="TIG601" s="14"/>
      <c r="TIH601" s="18"/>
      <c r="TIR601" s="17"/>
      <c r="TIW601" s="14"/>
      <c r="TIX601" s="18"/>
      <c r="TJH601" s="17"/>
      <c r="TJM601" s="14"/>
      <c r="TJN601" s="18"/>
      <c r="TJX601" s="17"/>
      <c r="TKC601" s="14"/>
      <c r="TKD601" s="18"/>
      <c r="TKN601" s="17"/>
      <c r="TKS601" s="14"/>
      <c r="TKT601" s="18"/>
      <c r="TLD601" s="17"/>
      <c r="TLI601" s="14"/>
      <c r="TLJ601" s="18"/>
      <c r="TLT601" s="17"/>
      <c r="TLY601" s="14"/>
      <c r="TLZ601" s="18"/>
      <c r="TMJ601" s="17"/>
      <c r="TMO601" s="14"/>
      <c r="TMP601" s="18"/>
      <c r="TMZ601" s="17"/>
      <c r="TNE601" s="14"/>
      <c r="TNF601" s="18"/>
      <c r="TNP601" s="17"/>
      <c r="TNU601" s="14"/>
      <c r="TNV601" s="18"/>
      <c r="TOF601" s="17"/>
      <c r="TOK601" s="14"/>
      <c r="TOL601" s="18"/>
      <c r="TOV601" s="17"/>
      <c r="TPA601" s="14"/>
      <c r="TPB601" s="18"/>
      <c r="TPL601" s="17"/>
      <c r="TPQ601" s="14"/>
      <c r="TPR601" s="18"/>
      <c r="TQB601" s="17"/>
      <c r="TQG601" s="14"/>
      <c r="TQH601" s="18"/>
      <c r="TQR601" s="17"/>
      <c r="TQW601" s="14"/>
      <c r="TQX601" s="18"/>
      <c r="TRH601" s="17"/>
      <c r="TRM601" s="14"/>
      <c r="TRN601" s="18"/>
      <c r="TRX601" s="17"/>
      <c r="TSC601" s="14"/>
      <c r="TSD601" s="18"/>
      <c r="TSN601" s="17"/>
      <c r="TSS601" s="14"/>
      <c r="TST601" s="18"/>
      <c r="TTD601" s="17"/>
      <c r="TTI601" s="14"/>
      <c r="TTJ601" s="18"/>
      <c r="TTT601" s="17"/>
      <c r="TTY601" s="14"/>
      <c r="TTZ601" s="18"/>
      <c r="TUJ601" s="17"/>
      <c r="TUO601" s="14"/>
      <c r="TUP601" s="18"/>
      <c r="TUZ601" s="17"/>
      <c r="TVE601" s="14"/>
      <c r="TVF601" s="18"/>
      <c r="TVP601" s="17"/>
      <c r="TVU601" s="14"/>
      <c r="TVV601" s="18"/>
      <c r="TWF601" s="17"/>
      <c r="TWK601" s="14"/>
      <c r="TWL601" s="18"/>
      <c r="TWV601" s="17"/>
      <c r="TXA601" s="14"/>
      <c r="TXB601" s="18"/>
      <c r="TXL601" s="17"/>
      <c r="TXQ601" s="14"/>
      <c r="TXR601" s="18"/>
      <c r="TYB601" s="17"/>
      <c r="TYG601" s="14"/>
      <c r="TYH601" s="18"/>
      <c r="TYR601" s="17"/>
      <c r="TYW601" s="14"/>
      <c r="TYX601" s="18"/>
      <c r="TZH601" s="17"/>
      <c r="TZM601" s="14"/>
      <c r="TZN601" s="18"/>
      <c r="TZX601" s="17"/>
      <c r="UAC601" s="14"/>
      <c r="UAD601" s="18"/>
      <c r="UAN601" s="17"/>
      <c r="UAS601" s="14"/>
      <c r="UAT601" s="18"/>
      <c r="UBD601" s="17"/>
      <c r="UBI601" s="14"/>
      <c r="UBJ601" s="18"/>
      <c r="UBT601" s="17"/>
      <c r="UBY601" s="14"/>
      <c r="UBZ601" s="18"/>
      <c r="UCJ601" s="17"/>
      <c r="UCO601" s="14"/>
      <c r="UCP601" s="18"/>
      <c r="UCZ601" s="17"/>
      <c r="UDE601" s="14"/>
      <c r="UDF601" s="18"/>
      <c r="UDP601" s="17"/>
      <c r="UDU601" s="14"/>
      <c r="UDV601" s="18"/>
      <c r="UEF601" s="17"/>
      <c r="UEK601" s="14"/>
      <c r="UEL601" s="18"/>
      <c r="UEV601" s="17"/>
      <c r="UFA601" s="14"/>
      <c r="UFB601" s="18"/>
      <c r="UFL601" s="17"/>
      <c r="UFQ601" s="14"/>
      <c r="UFR601" s="18"/>
      <c r="UGB601" s="17"/>
      <c r="UGG601" s="14"/>
      <c r="UGH601" s="18"/>
      <c r="UGR601" s="17"/>
      <c r="UGW601" s="14"/>
      <c r="UGX601" s="18"/>
      <c r="UHH601" s="17"/>
      <c r="UHM601" s="14"/>
      <c r="UHN601" s="18"/>
      <c r="UHX601" s="17"/>
      <c r="UIC601" s="14"/>
      <c r="UID601" s="18"/>
      <c r="UIN601" s="17"/>
      <c r="UIS601" s="14"/>
      <c r="UIT601" s="18"/>
      <c r="UJD601" s="17"/>
      <c r="UJI601" s="14"/>
      <c r="UJJ601" s="18"/>
      <c r="UJT601" s="17"/>
      <c r="UJY601" s="14"/>
      <c r="UJZ601" s="18"/>
      <c r="UKJ601" s="17"/>
      <c r="UKO601" s="14"/>
      <c r="UKP601" s="18"/>
      <c r="UKZ601" s="17"/>
      <c r="ULE601" s="14"/>
      <c r="ULF601" s="18"/>
      <c r="ULP601" s="17"/>
      <c r="ULU601" s="14"/>
      <c r="ULV601" s="18"/>
      <c r="UMF601" s="17"/>
      <c r="UMK601" s="14"/>
      <c r="UML601" s="18"/>
      <c r="UMV601" s="17"/>
      <c r="UNA601" s="14"/>
      <c r="UNB601" s="18"/>
      <c r="UNL601" s="17"/>
      <c r="UNQ601" s="14"/>
      <c r="UNR601" s="18"/>
      <c r="UOB601" s="17"/>
      <c r="UOG601" s="14"/>
      <c r="UOH601" s="18"/>
      <c r="UOR601" s="17"/>
      <c r="UOW601" s="14"/>
      <c r="UOX601" s="18"/>
      <c r="UPH601" s="17"/>
      <c r="UPM601" s="14"/>
      <c r="UPN601" s="18"/>
      <c r="UPX601" s="17"/>
      <c r="UQC601" s="14"/>
      <c r="UQD601" s="18"/>
      <c r="UQN601" s="17"/>
      <c r="UQS601" s="14"/>
      <c r="UQT601" s="18"/>
      <c r="URD601" s="17"/>
      <c r="URI601" s="14"/>
      <c r="URJ601" s="18"/>
      <c r="URT601" s="17"/>
      <c r="URY601" s="14"/>
      <c r="URZ601" s="18"/>
      <c r="USJ601" s="17"/>
      <c r="USO601" s="14"/>
      <c r="USP601" s="18"/>
      <c r="USZ601" s="17"/>
      <c r="UTE601" s="14"/>
      <c r="UTF601" s="18"/>
      <c r="UTP601" s="17"/>
      <c r="UTU601" s="14"/>
      <c r="UTV601" s="18"/>
      <c r="UUF601" s="17"/>
      <c r="UUK601" s="14"/>
      <c r="UUL601" s="18"/>
      <c r="UUV601" s="17"/>
      <c r="UVA601" s="14"/>
      <c r="UVB601" s="18"/>
      <c r="UVL601" s="17"/>
      <c r="UVQ601" s="14"/>
      <c r="UVR601" s="18"/>
      <c r="UWB601" s="17"/>
      <c r="UWG601" s="14"/>
      <c r="UWH601" s="18"/>
      <c r="UWR601" s="17"/>
      <c r="UWW601" s="14"/>
      <c r="UWX601" s="18"/>
      <c r="UXH601" s="17"/>
      <c r="UXM601" s="14"/>
      <c r="UXN601" s="18"/>
      <c r="UXX601" s="17"/>
      <c r="UYC601" s="14"/>
      <c r="UYD601" s="18"/>
      <c r="UYN601" s="17"/>
      <c r="UYS601" s="14"/>
      <c r="UYT601" s="18"/>
      <c r="UZD601" s="17"/>
      <c r="UZI601" s="14"/>
      <c r="UZJ601" s="18"/>
      <c r="UZT601" s="17"/>
      <c r="UZY601" s="14"/>
      <c r="UZZ601" s="18"/>
      <c r="VAJ601" s="17"/>
      <c r="VAO601" s="14"/>
      <c r="VAP601" s="18"/>
      <c r="VAZ601" s="17"/>
      <c r="VBE601" s="14"/>
      <c r="VBF601" s="18"/>
      <c r="VBP601" s="17"/>
      <c r="VBU601" s="14"/>
      <c r="VBV601" s="18"/>
      <c r="VCF601" s="17"/>
      <c r="VCK601" s="14"/>
      <c r="VCL601" s="18"/>
      <c r="VCV601" s="17"/>
      <c r="VDA601" s="14"/>
      <c r="VDB601" s="18"/>
      <c r="VDL601" s="17"/>
      <c r="VDQ601" s="14"/>
      <c r="VDR601" s="18"/>
      <c r="VEB601" s="17"/>
      <c r="VEG601" s="14"/>
      <c r="VEH601" s="18"/>
      <c r="VER601" s="17"/>
      <c r="VEW601" s="14"/>
      <c r="VEX601" s="18"/>
      <c r="VFH601" s="17"/>
      <c r="VFM601" s="14"/>
      <c r="VFN601" s="18"/>
      <c r="VFX601" s="17"/>
      <c r="VGC601" s="14"/>
      <c r="VGD601" s="18"/>
      <c r="VGN601" s="17"/>
      <c r="VGS601" s="14"/>
      <c r="VGT601" s="18"/>
      <c r="VHD601" s="17"/>
      <c r="VHI601" s="14"/>
      <c r="VHJ601" s="18"/>
      <c r="VHT601" s="17"/>
      <c r="VHY601" s="14"/>
      <c r="VHZ601" s="18"/>
      <c r="VIJ601" s="17"/>
      <c r="VIO601" s="14"/>
      <c r="VIP601" s="18"/>
      <c r="VIZ601" s="17"/>
      <c r="VJE601" s="14"/>
      <c r="VJF601" s="18"/>
      <c r="VJP601" s="17"/>
      <c r="VJU601" s="14"/>
      <c r="VJV601" s="18"/>
      <c r="VKF601" s="17"/>
      <c r="VKK601" s="14"/>
      <c r="VKL601" s="18"/>
      <c r="VKV601" s="17"/>
      <c r="VLA601" s="14"/>
      <c r="VLB601" s="18"/>
      <c r="VLL601" s="17"/>
      <c r="VLQ601" s="14"/>
      <c r="VLR601" s="18"/>
      <c r="VMB601" s="17"/>
      <c r="VMG601" s="14"/>
      <c r="VMH601" s="18"/>
      <c r="VMR601" s="17"/>
      <c r="VMW601" s="14"/>
      <c r="VMX601" s="18"/>
      <c r="VNH601" s="17"/>
      <c r="VNM601" s="14"/>
      <c r="VNN601" s="18"/>
      <c r="VNX601" s="17"/>
      <c r="VOC601" s="14"/>
      <c r="VOD601" s="18"/>
      <c r="VON601" s="17"/>
      <c r="VOS601" s="14"/>
      <c r="VOT601" s="18"/>
      <c r="VPD601" s="17"/>
      <c r="VPI601" s="14"/>
      <c r="VPJ601" s="18"/>
      <c r="VPT601" s="17"/>
      <c r="VPY601" s="14"/>
      <c r="VPZ601" s="18"/>
      <c r="VQJ601" s="17"/>
      <c r="VQO601" s="14"/>
      <c r="VQP601" s="18"/>
      <c r="VQZ601" s="17"/>
      <c r="VRE601" s="14"/>
      <c r="VRF601" s="18"/>
      <c r="VRP601" s="17"/>
      <c r="VRU601" s="14"/>
      <c r="VRV601" s="18"/>
      <c r="VSF601" s="17"/>
      <c r="VSK601" s="14"/>
      <c r="VSL601" s="18"/>
      <c r="VSV601" s="17"/>
      <c r="VTA601" s="14"/>
      <c r="VTB601" s="18"/>
      <c r="VTL601" s="17"/>
      <c r="VTQ601" s="14"/>
      <c r="VTR601" s="18"/>
      <c r="VUB601" s="17"/>
      <c r="VUG601" s="14"/>
      <c r="VUH601" s="18"/>
      <c r="VUR601" s="17"/>
      <c r="VUW601" s="14"/>
      <c r="VUX601" s="18"/>
      <c r="VVH601" s="17"/>
      <c r="VVM601" s="14"/>
      <c r="VVN601" s="18"/>
      <c r="VVX601" s="17"/>
      <c r="VWC601" s="14"/>
      <c r="VWD601" s="18"/>
      <c r="VWN601" s="17"/>
      <c r="VWS601" s="14"/>
      <c r="VWT601" s="18"/>
      <c r="VXD601" s="17"/>
      <c r="VXI601" s="14"/>
      <c r="VXJ601" s="18"/>
      <c r="VXT601" s="17"/>
      <c r="VXY601" s="14"/>
      <c r="VXZ601" s="18"/>
      <c r="VYJ601" s="17"/>
      <c r="VYO601" s="14"/>
      <c r="VYP601" s="18"/>
      <c r="VYZ601" s="17"/>
      <c r="VZE601" s="14"/>
      <c r="VZF601" s="18"/>
      <c r="VZP601" s="17"/>
      <c r="VZU601" s="14"/>
      <c r="VZV601" s="18"/>
      <c r="WAF601" s="17"/>
      <c r="WAK601" s="14"/>
      <c r="WAL601" s="18"/>
      <c r="WAV601" s="17"/>
      <c r="WBA601" s="14"/>
      <c r="WBB601" s="18"/>
      <c r="WBL601" s="17"/>
      <c r="WBQ601" s="14"/>
      <c r="WBR601" s="18"/>
      <c r="WCB601" s="17"/>
      <c r="WCG601" s="14"/>
      <c r="WCH601" s="18"/>
      <c r="WCR601" s="17"/>
      <c r="WCW601" s="14"/>
      <c r="WCX601" s="18"/>
      <c r="WDH601" s="17"/>
      <c r="WDM601" s="14"/>
      <c r="WDN601" s="18"/>
      <c r="WDX601" s="17"/>
      <c r="WEC601" s="14"/>
      <c r="WED601" s="18"/>
      <c r="WEN601" s="17"/>
      <c r="WES601" s="14"/>
      <c r="WET601" s="18"/>
      <c r="WFD601" s="17"/>
      <c r="WFI601" s="14"/>
      <c r="WFJ601" s="18"/>
      <c r="WFT601" s="17"/>
      <c r="WFY601" s="14"/>
      <c r="WFZ601" s="18"/>
      <c r="WGJ601" s="17"/>
      <c r="WGO601" s="14"/>
      <c r="WGP601" s="18"/>
      <c r="WGZ601" s="17"/>
      <c r="WHE601" s="14"/>
      <c r="WHF601" s="18"/>
      <c r="WHP601" s="17"/>
      <c r="WHU601" s="14"/>
      <c r="WHV601" s="18"/>
      <c r="WIF601" s="17"/>
      <c r="WIK601" s="14"/>
      <c r="WIL601" s="18"/>
      <c r="WIV601" s="17"/>
      <c r="WJA601" s="14"/>
      <c r="WJB601" s="18"/>
      <c r="WJL601" s="17"/>
      <c r="WJQ601" s="14"/>
      <c r="WJR601" s="18"/>
      <c r="WKB601" s="17"/>
      <c r="WKG601" s="14"/>
      <c r="WKH601" s="18"/>
      <c r="WKR601" s="17"/>
      <c r="WKW601" s="14"/>
      <c r="WKX601" s="18"/>
      <c r="WLH601" s="17"/>
      <c r="WLM601" s="14"/>
      <c r="WLN601" s="18"/>
      <c r="WLX601" s="17"/>
      <c r="WMC601" s="14"/>
      <c r="WMD601" s="18"/>
      <c r="WMN601" s="17"/>
      <c r="WMS601" s="14"/>
      <c r="WMT601" s="18"/>
      <c r="WND601" s="17"/>
      <c r="WNI601" s="14"/>
      <c r="WNJ601" s="18"/>
      <c r="WNT601" s="17"/>
      <c r="WNY601" s="14"/>
      <c r="WNZ601" s="18"/>
      <c r="WOJ601" s="17"/>
      <c r="WOO601" s="14"/>
      <c r="WOP601" s="18"/>
      <c r="WOZ601" s="17"/>
      <c r="WPE601" s="14"/>
      <c r="WPF601" s="18"/>
      <c r="WPP601" s="17"/>
      <c r="WPU601" s="14"/>
      <c r="WPV601" s="18"/>
      <c r="WQF601" s="17"/>
      <c r="WQK601" s="14"/>
      <c r="WQL601" s="18"/>
      <c r="WQV601" s="17"/>
      <c r="WRA601" s="14"/>
      <c r="WRB601" s="18"/>
      <c r="WRL601" s="17"/>
      <c r="WRQ601" s="14"/>
      <c r="WRR601" s="18"/>
      <c r="WSB601" s="17"/>
      <c r="WSG601" s="14"/>
      <c r="WSH601" s="18"/>
      <c r="WSR601" s="17"/>
      <c r="WSW601" s="14"/>
      <c r="WSX601" s="18"/>
      <c r="WTH601" s="17"/>
      <c r="WTM601" s="14"/>
      <c r="WTN601" s="18"/>
      <c r="WTX601" s="17"/>
      <c r="WUC601" s="14"/>
      <c r="WUD601" s="18"/>
      <c r="WUN601" s="17"/>
      <c r="WUS601" s="14"/>
      <c r="WUT601" s="18"/>
      <c r="WVD601" s="17"/>
      <c r="WVI601" s="14"/>
      <c r="WVJ601" s="18"/>
      <c r="WVT601" s="17"/>
      <c r="WVY601" s="14"/>
      <c r="WVZ601" s="18"/>
      <c r="WWJ601" s="17"/>
      <c r="WWO601" s="14"/>
      <c r="WWP601" s="18"/>
      <c r="WWZ601" s="17"/>
      <c r="WXE601" s="14"/>
      <c r="WXF601" s="18"/>
      <c r="WXP601" s="17"/>
      <c r="WXU601" s="14"/>
      <c r="WXV601" s="18"/>
      <c r="WYF601" s="17"/>
      <c r="WYK601" s="14"/>
      <c r="WYL601" s="18"/>
      <c r="WYV601" s="17"/>
      <c r="WZA601" s="14"/>
      <c r="WZB601" s="18"/>
      <c r="WZL601" s="17"/>
      <c r="WZQ601" s="14"/>
      <c r="WZR601" s="18"/>
      <c r="XAB601" s="17"/>
      <c r="XAG601" s="14"/>
      <c r="XAH601" s="18"/>
      <c r="XAR601" s="17"/>
      <c r="XAW601" s="14"/>
      <c r="XAX601" s="18"/>
      <c r="XBH601" s="17"/>
      <c r="XBM601" s="14"/>
      <c r="XBN601" s="18"/>
      <c r="XBX601" s="17"/>
      <c r="XCC601" s="14"/>
      <c r="XCD601" s="18"/>
      <c r="XCN601" s="17"/>
      <c r="XCS601" s="14"/>
      <c r="XCT601" s="18"/>
      <c r="XDD601" s="17"/>
      <c r="XDI601" s="14"/>
      <c r="XDJ601" s="18"/>
      <c r="XDT601" s="17"/>
      <c r="XDY601" s="14"/>
      <c r="XDZ601" s="18"/>
      <c r="XEJ601" s="17"/>
      <c r="XEO601" s="14"/>
      <c r="XEP601" s="18"/>
      <c r="XEZ601" s="17"/>
    </row>
    <row r="602" spans="1:1020 1025:2044 2049:3068 3073:4092 4097:5116 5121:6140 6145:7164 7169:8188 8193:9212 9217:10236 10241:11260 11265:12284 12289:13308 13313:14332 14337:15356 15361:16380" s="15" customFormat="1" ht="10.15" hidden="1" customHeight="1" x14ac:dyDescent="0.2">
      <c r="A602" s="14">
        <f t="shared" si="49"/>
        <v>599</v>
      </c>
      <c r="B602" s="15" t="s">
        <v>1038</v>
      </c>
      <c r="C602" s="15" t="s">
        <v>1039</v>
      </c>
      <c r="D602" s="15">
        <v>2.79</v>
      </c>
      <c r="E602" s="16">
        <v>2.5541448583353414</v>
      </c>
      <c r="F602" s="15" t="s">
        <v>79</v>
      </c>
      <c r="G602" s="15" t="s">
        <v>70</v>
      </c>
      <c r="H602" s="15" t="s">
        <v>80</v>
      </c>
      <c r="I602" s="15" t="s">
        <v>70</v>
      </c>
      <c r="J602" s="15" t="s">
        <v>70</v>
      </c>
      <c r="K602" s="15" t="s">
        <v>70</v>
      </c>
      <c r="L602" s="15" t="s">
        <v>70</v>
      </c>
      <c r="M602" s="15" t="s">
        <v>70</v>
      </c>
      <c r="N602" s="15" t="s">
        <v>80</v>
      </c>
      <c r="O602" s="15" t="s">
        <v>70</v>
      </c>
      <c r="P602" s="15" t="s">
        <v>79</v>
      </c>
      <c r="Q602" s="6">
        <f t="shared" si="46"/>
        <v>-8.4535893069770052E-2</v>
      </c>
      <c r="R602" s="1" t="str">
        <f t="shared" si="47"/>
        <v>Estimado.rar</v>
      </c>
      <c r="U602" s="15">
        <f t="shared" si="45"/>
        <v>1</v>
      </c>
      <c r="V602" s="1" t="s">
        <v>5409</v>
      </c>
      <c r="W602" s="1" t="str">
        <f t="shared" si="48"/>
        <v>ok</v>
      </c>
      <c r="AB602" s="17"/>
      <c r="AG602" s="14"/>
      <c r="AH602" s="18"/>
      <c r="AR602" s="17"/>
      <c r="AW602" s="14"/>
      <c r="AX602" s="18"/>
      <c r="BH602" s="17"/>
      <c r="BM602" s="14"/>
      <c r="BN602" s="18"/>
      <c r="BX602" s="17"/>
      <c r="CC602" s="14"/>
      <c r="CD602" s="18"/>
      <c r="CN602" s="17"/>
      <c r="CS602" s="14"/>
      <c r="CT602" s="18"/>
      <c r="DD602" s="17"/>
      <c r="DI602" s="14"/>
      <c r="DJ602" s="18"/>
      <c r="DT602" s="17"/>
      <c r="DY602" s="14"/>
      <c r="DZ602" s="18"/>
      <c r="EJ602" s="17"/>
      <c r="EO602" s="14"/>
      <c r="EP602" s="18"/>
      <c r="EZ602" s="17"/>
      <c r="FE602" s="14"/>
      <c r="FF602" s="18"/>
      <c r="FP602" s="17"/>
      <c r="FU602" s="14"/>
      <c r="FV602" s="18"/>
      <c r="GF602" s="17"/>
      <c r="GK602" s="14"/>
      <c r="GL602" s="18"/>
      <c r="GV602" s="17"/>
      <c r="HA602" s="14"/>
      <c r="HB602" s="18"/>
      <c r="HL602" s="17"/>
      <c r="HQ602" s="14"/>
      <c r="HR602" s="18"/>
      <c r="IB602" s="17"/>
      <c r="IG602" s="14"/>
      <c r="IH602" s="18"/>
      <c r="IR602" s="17"/>
      <c r="IW602" s="14"/>
      <c r="IX602" s="18"/>
      <c r="JH602" s="17"/>
      <c r="JM602" s="14"/>
      <c r="JN602" s="18"/>
      <c r="JX602" s="17"/>
      <c r="KC602" s="14"/>
      <c r="KD602" s="18"/>
      <c r="KN602" s="17"/>
      <c r="KS602" s="14"/>
      <c r="KT602" s="18"/>
      <c r="LD602" s="17"/>
      <c r="LI602" s="14"/>
      <c r="LJ602" s="18"/>
      <c r="LT602" s="17"/>
      <c r="LY602" s="14"/>
      <c r="LZ602" s="18"/>
      <c r="MJ602" s="17"/>
      <c r="MO602" s="14"/>
      <c r="MP602" s="18"/>
      <c r="MZ602" s="17"/>
      <c r="NE602" s="14"/>
      <c r="NF602" s="18"/>
      <c r="NP602" s="17"/>
      <c r="NU602" s="14"/>
      <c r="NV602" s="18"/>
      <c r="OF602" s="17"/>
      <c r="OK602" s="14"/>
      <c r="OL602" s="18"/>
      <c r="OV602" s="17"/>
      <c r="PA602" s="14"/>
      <c r="PB602" s="18"/>
      <c r="PL602" s="17"/>
      <c r="PQ602" s="14"/>
      <c r="PR602" s="18"/>
      <c r="QB602" s="17"/>
      <c r="QG602" s="14"/>
      <c r="QH602" s="18"/>
      <c r="QR602" s="17"/>
      <c r="QW602" s="14"/>
      <c r="QX602" s="18"/>
      <c r="RH602" s="17"/>
      <c r="RM602" s="14"/>
      <c r="RN602" s="18"/>
      <c r="RX602" s="17"/>
      <c r="SC602" s="14"/>
      <c r="SD602" s="18"/>
      <c r="SN602" s="17"/>
      <c r="SS602" s="14"/>
      <c r="ST602" s="18"/>
      <c r="TD602" s="17"/>
      <c r="TI602" s="14"/>
      <c r="TJ602" s="18"/>
      <c r="TT602" s="17"/>
      <c r="TY602" s="14"/>
      <c r="TZ602" s="18"/>
      <c r="UJ602" s="17"/>
      <c r="UO602" s="14"/>
      <c r="UP602" s="18"/>
      <c r="UZ602" s="17"/>
      <c r="VE602" s="14"/>
      <c r="VF602" s="18"/>
      <c r="VP602" s="17"/>
      <c r="VU602" s="14"/>
      <c r="VV602" s="18"/>
      <c r="WF602" s="17"/>
      <c r="WK602" s="14"/>
      <c r="WL602" s="18"/>
      <c r="WV602" s="17"/>
      <c r="XA602" s="14"/>
      <c r="XB602" s="18"/>
      <c r="XL602" s="17"/>
      <c r="XQ602" s="14"/>
      <c r="XR602" s="18"/>
      <c r="YB602" s="17"/>
      <c r="YG602" s="14"/>
      <c r="YH602" s="18"/>
      <c r="YR602" s="17"/>
      <c r="YW602" s="14"/>
      <c r="YX602" s="18"/>
      <c r="ZH602" s="17"/>
      <c r="ZM602" s="14"/>
      <c r="ZN602" s="18"/>
      <c r="ZX602" s="17"/>
      <c r="AAC602" s="14"/>
      <c r="AAD602" s="18"/>
      <c r="AAN602" s="17"/>
      <c r="AAS602" s="14"/>
      <c r="AAT602" s="18"/>
      <c r="ABD602" s="17"/>
      <c r="ABI602" s="14"/>
      <c r="ABJ602" s="18"/>
      <c r="ABT602" s="17"/>
      <c r="ABY602" s="14"/>
      <c r="ABZ602" s="18"/>
      <c r="ACJ602" s="17"/>
      <c r="ACO602" s="14"/>
      <c r="ACP602" s="18"/>
      <c r="ACZ602" s="17"/>
      <c r="ADE602" s="14"/>
      <c r="ADF602" s="18"/>
      <c r="ADP602" s="17"/>
      <c r="ADU602" s="14"/>
      <c r="ADV602" s="18"/>
      <c r="AEF602" s="17"/>
      <c r="AEK602" s="14"/>
      <c r="AEL602" s="18"/>
      <c r="AEV602" s="17"/>
      <c r="AFA602" s="14"/>
      <c r="AFB602" s="18"/>
      <c r="AFL602" s="17"/>
      <c r="AFQ602" s="14"/>
      <c r="AFR602" s="18"/>
      <c r="AGB602" s="17"/>
      <c r="AGG602" s="14"/>
      <c r="AGH602" s="18"/>
      <c r="AGR602" s="17"/>
      <c r="AGW602" s="14"/>
      <c r="AGX602" s="18"/>
      <c r="AHH602" s="17"/>
      <c r="AHM602" s="14"/>
      <c r="AHN602" s="18"/>
      <c r="AHX602" s="17"/>
      <c r="AIC602" s="14"/>
      <c r="AID602" s="18"/>
      <c r="AIN602" s="17"/>
      <c r="AIS602" s="14"/>
      <c r="AIT602" s="18"/>
      <c r="AJD602" s="17"/>
      <c r="AJI602" s="14"/>
      <c r="AJJ602" s="18"/>
      <c r="AJT602" s="17"/>
      <c r="AJY602" s="14"/>
      <c r="AJZ602" s="18"/>
      <c r="AKJ602" s="17"/>
      <c r="AKO602" s="14"/>
      <c r="AKP602" s="18"/>
      <c r="AKZ602" s="17"/>
      <c r="ALE602" s="14"/>
      <c r="ALF602" s="18"/>
      <c r="ALP602" s="17"/>
      <c r="ALU602" s="14"/>
      <c r="ALV602" s="18"/>
      <c r="AMF602" s="17"/>
      <c r="AMK602" s="14"/>
      <c r="AML602" s="18"/>
      <c r="AMV602" s="17"/>
      <c r="ANA602" s="14"/>
      <c r="ANB602" s="18"/>
      <c r="ANL602" s="17"/>
      <c r="ANQ602" s="14"/>
      <c r="ANR602" s="18"/>
      <c r="AOB602" s="17"/>
      <c r="AOG602" s="14"/>
      <c r="AOH602" s="18"/>
      <c r="AOR602" s="17"/>
      <c r="AOW602" s="14"/>
      <c r="AOX602" s="18"/>
      <c r="APH602" s="17"/>
      <c r="APM602" s="14"/>
      <c r="APN602" s="18"/>
      <c r="APX602" s="17"/>
      <c r="AQC602" s="14"/>
      <c r="AQD602" s="18"/>
      <c r="AQN602" s="17"/>
      <c r="AQS602" s="14"/>
      <c r="AQT602" s="18"/>
      <c r="ARD602" s="17"/>
      <c r="ARI602" s="14"/>
      <c r="ARJ602" s="18"/>
      <c r="ART602" s="17"/>
      <c r="ARY602" s="14"/>
      <c r="ARZ602" s="18"/>
      <c r="ASJ602" s="17"/>
      <c r="ASO602" s="14"/>
      <c r="ASP602" s="18"/>
      <c r="ASZ602" s="17"/>
      <c r="ATE602" s="14"/>
      <c r="ATF602" s="18"/>
      <c r="ATP602" s="17"/>
      <c r="ATU602" s="14"/>
      <c r="ATV602" s="18"/>
      <c r="AUF602" s="17"/>
      <c r="AUK602" s="14"/>
      <c r="AUL602" s="18"/>
      <c r="AUV602" s="17"/>
      <c r="AVA602" s="14"/>
      <c r="AVB602" s="18"/>
      <c r="AVL602" s="17"/>
      <c r="AVQ602" s="14"/>
      <c r="AVR602" s="18"/>
      <c r="AWB602" s="17"/>
      <c r="AWG602" s="14"/>
      <c r="AWH602" s="18"/>
      <c r="AWR602" s="17"/>
      <c r="AWW602" s="14"/>
      <c r="AWX602" s="18"/>
      <c r="AXH602" s="17"/>
      <c r="AXM602" s="14"/>
      <c r="AXN602" s="18"/>
      <c r="AXX602" s="17"/>
      <c r="AYC602" s="14"/>
      <c r="AYD602" s="18"/>
      <c r="AYN602" s="17"/>
      <c r="AYS602" s="14"/>
      <c r="AYT602" s="18"/>
      <c r="AZD602" s="17"/>
      <c r="AZI602" s="14"/>
      <c r="AZJ602" s="18"/>
      <c r="AZT602" s="17"/>
      <c r="AZY602" s="14"/>
      <c r="AZZ602" s="18"/>
      <c r="BAJ602" s="17"/>
      <c r="BAO602" s="14"/>
      <c r="BAP602" s="18"/>
      <c r="BAZ602" s="17"/>
      <c r="BBE602" s="14"/>
      <c r="BBF602" s="18"/>
      <c r="BBP602" s="17"/>
      <c r="BBU602" s="14"/>
      <c r="BBV602" s="18"/>
      <c r="BCF602" s="17"/>
      <c r="BCK602" s="14"/>
      <c r="BCL602" s="18"/>
      <c r="BCV602" s="17"/>
      <c r="BDA602" s="14"/>
      <c r="BDB602" s="18"/>
      <c r="BDL602" s="17"/>
      <c r="BDQ602" s="14"/>
      <c r="BDR602" s="18"/>
      <c r="BEB602" s="17"/>
      <c r="BEG602" s="14"/>
      <c r="BEH602" s="18"/>
      <c r="BER602" s="17"/>
      <c r="BEW602" s="14"/>
      <c r="BEX602" s="18"/>
      <c r="BFH602" s="17"/>
      <c r="BFM602" s="14"/>
      <c r="BFN602" s="18"/>
      <c r="BFX602" s="17"/>
      <c r="BGC602" s="14"/>
      <c r="BGD602" s="18"/>
      <c r="BGN602" s="17"/>
      <c r="BGS602" s="14"/>
      <c r="BGT602" s="18"/>
      <c r="BHD602" s="17"/>
      <c r="BHI602" s="14"/>
      <c r="BHJ602" s="18"/>
      <c r="BHT602" s="17"/>
      <c r="BHY602" s="14"/>
      <c r="BHZ602" s="18"/>
      <c r="BIJ602" s="17"/>
      <c r="BIO602" s="14"/>
      <c r="BIP602" s="18"/>
      <c r="BIZ602" s="17"/>
      <c r="BJE602" s="14"/>
      <c r="BJF602" s="18"/>
      <c r="BJP602" s="17"/>
      <c r="BJU602" s="14"/>
      <c r="BJV602" s="18"/>
      <c r="BKF602" s="17"/>
      <c r="BKK602" s="14"/>
      <c r="BKL602" s="18"/>
      <c r="BKV602" s="17"/>
      <c r="BLA602" s="14"/>
      <c r="BLB602" s="18"/>
      <c r="BLL602" s="17"/>
      <c r="BLQ602" s="14"/>
      <c r="BLR602" s="18"/>
      <c r="BMB602" s="17"/>
      <c r="BMG602" s="14"/>
      <c r="BMH602" s="18"/>
      <c r="BMR602" s="17"/>
      <c r="BMW602" s="14"/>
      <c r="BMX602" s="18"/>
      <c r="BNH602" s="17"/>
      <c r="BNM602" s="14"/>
      <c r="BNN602" s="18"/>
      <c r="BNX602" s="17"/>
      <c r="BOC602" s="14"/>
      <c r="BOD602" s="18"/>
      <c r="BON602" s="17"/>
      <c r="BOS602" s="14"/>
      <c r="BOT602" s="18"/>
      <c r="BPD602" s="17"/>
      <c r="BPI602" s="14"/>
      <c r="BPJ602" s="18"/>
      <c r="BPT602" s="17"/>
      <c r="BPY602" s="14"/>
      <c r="BPZ602" s="18"/>
      <c r="BQJ602" s="17"/>
      <c r="BQO602" s="14"/>
      <c r="BQP602" s="18"/>
      <c r="BQZ602" s="17"/>
      <c r="BRE602" s="14"/>
      <c r="BRF602" s="18"/>
      <c r="BRP602" s="17"/>
      <c r="BRU602" s="14"/>
      <c r="BRV602" s="18"/>
      <c r="BSF602" s="17"/>
      <c r="BSK602" s="14"/>
      <c r="BSL602" s="18"/>
      <c r="BSV602" s="17"/>
      <c r="BTA602" s="14"/>
      <c r="BTB602" s="18"/>
      <c r="BTL602" s="17"/>
      <c r="BTQ602" s="14"/>
      <c r="BTR602" s="18"/>
      <c r="BUB602" s="17"/>
      <c r="BUG602" s="14"/>
      <c r="BUH602" s="18"/>
      <c r="BUR602" s="17"/>
      <c r="BUW602" s="14"/>
      <c r="BUX602" s="18"/>
      <c r="BVH602" s="17"/>
      <c r="BVM602" s="14"/>
      <c r="BVN602" s="18"/>
      <c r="BVX602" s="17"/>
      <c r="BWC602" s="14"/>
      <c r="BWD602" s="18"/>
      <c r="BWN602" s="17"/>
      <c r="BWS602" s="14"/>
      <c r="BWT602" s="18"/>
      <c r="BXD602" s="17"/>
      <c r="BXI602" s="14"/>
      <c r="BXJ602" s="18"/>
      <c r="BXT602" s="17"/>
      <c r="BXY602" s="14"/>
      <c r="BXZ602" s="18"/>
      <c r="BYJ602" s="17"/>
      <c r="BYO602" s="14"/>
      <c r="BYP602" s="18"/>
      <c r="BYZ602" s="17"/>
      <c r="BZE602" s="14"/>
      <c r="BZF602" s="18"/>
      <c r="BZP602" s="17"/>
      <c r="BZU602" s="14"/>
      <c r="BZV602" s="18"/>
      <c r="CAF602" s="17"/>
      <c r="CAK602" s="14"/>
      <c r="CAL602" s="18"/>
      <c r="CAV602" s="17"/>
      <c r="CBA602" s="14"/>
      <c r="CBB602" s="18"/>
      <c r="CBL602" s="17"/>
      <c r="CBQ602" s="14"/>
      <c r="CBR602" s="18"/>
      <c r="CCB602" s="17"/>
      <c r="CCG602" s="14"/>
      <c r="CCH602" s="18"/>
      <c r="CCR602" s="17"/>
      <c r="CCW602" s="14"/>
      <c r="CCX602" s="18"/>
      <c r="CDH602" s="17"/>
      <c r="CDM602" s="14"/>
      <c r="CDN602" s="18"/>
      <c r="CDX602" s="17"/>
      <c r="CEC602" s="14"/>
      <c r="CED602" s="18"/>
      <c r="CEN602" s="17"/>
      <c r="CES602" s="14"/>
      <c r="CET602" s="18"/>
      <c r="CFD602" s="17"/>
      <c r="CFI602" s="14"/>
      <c r="CFJ602" s="18"/>
      <c r="CFT602" s="17"/>
      <c r="CFY602" s="14"/>
      <c r="CFZ602" s="18"/>
      <c r="CGJ602" s="17"/>
      <c r="CGO602" s="14"/>
      <c r="CGP602" s="18"/>
      <c r="CGZ602" s="17"/>
      <c r="CHE602" s="14"/>
      <c r="CHF602" s="18"/>
      <c r="CHP602" s="17"/>
      <c r="CHU602" s="14"/>
      <c r="CHV602" s="18"/>
      <c r="CIF602" s="17"/>
      <c r="CIK602" s="14"/>
      <c r="CIL602" s="18"/>
      <c r="CIV602" s="17"/>
      <c r="CJA602" s="14"/>
      <c r="CJB602" s="18"/>
      <c r="CJL602" s="17"/>
      <c r="CJQ602" s="14"/>
      <c r="CJR602" s="18"/>
      <c r="CKB602" s="17"/>
      <c r="CKG602" s="14"/>
      <c r="CKH602" s="18"/>
      <c r="CKR602" s="17"/>
      <c r="CKW602" s="14"/>
      <c r="CKX602" s="18"/>
      <c r="CLH602" s="17"/>
      <c r="CLM602" s="14"/>
      <c r="CLN602" s="18"/>
      <c r="CLX602" s="17"/>
      <c r="CMC602" s="14"/>
      <c r="CMD602" s="18"/>
      <c r="CMN602" s="17"/>
      <c r="CMS602" s="14"/>
      <c r="CMT602" s="18"/>
      <c r="CND602" s="17"/>
      <c r="CNI602" s="14"/>
      <c r="CNJ602" s="18"/>
      <c r="CNT602" s="17"/>
      <c r="CNY602" s="14"/>
      <c r="CNZ602" s="18"/>
      <c r="COJ602" s="17"/>
      <c r="COO602" s="14"/>
      <c r="COP602" s="18"/>
      <c r="COZ602" s="17"/>
      <c r="CPE602" s="14"/>
      <c r="CPF602" s="18"/>
      <c r="CPP602" s="17"/>
      <c r="CPU602" s="14"/>
      <c r="CPV602" s="18"/>
      <c r="CQF602" s="17"/>
      <c r="CQK602" s="14"/>
      <c r="CQL602" s="18"/>
      <c r="CQV602" s="17"/>
      <c r="CRA602" s="14"/>
      <c r="CRB602" s="18"/>
      <c r="CRL602" s="17"/>
      <c r="CRQ602" s="14"/>
      <c r="CRR602" s="18"/>
      <c r="CSB602" s="17"/>
      <c r="CSG602" s="14"/>
      <c r="CSH602" s="18"/>
      <c r="CSR602" s="17"/>
      <c r="CSW602" s="14"/>
      <c r="CSX602" s="18"/>
      <c r="CTH602" s="17"/>
      <c r="CTM602" s="14"/>
      <c r="CTN602" s="18"/>
      <c r="CTX602" s="17"/>
      <c r="CUC602" s="14"/>
      <c r="CUD602" s="18"/>
      <c r="CUN602" s="17"/>
      <c r="CUS602" s="14"/>
      <c r="CUT602" s="18"/>
      <c r="CVD602" s="17"/>
      <c r="CVI602" s="14"/>
      <c r="CVJ602" s="18"/>
      <c r="CVT602" s="17"/>
      <c r="CVY602" s="14"/>
      <c r="CVZ602" s="18"/>
      <c r="CWJ602" s="17"/>
      <c r="CWO602" s="14"/>
      <c r="CWP602" s="18"/>
      <c r="CWZ602" s="17"/>
      <c r="CXE602" s="14"/>
      <c r="CXF602" s="18"/>
      <c r="CXP602" s="17"/>
      <c r="CXU602" s="14"/>
      <c r="CXV602" s="18"/>
      <c r="CYF602" s="17"/>
      <c r="CYK602" s="14"/>
      <c r="CYL602" s="18"/>
      <c r="CYV602" s="17"/>
      <c r="CZA602" s="14"/>
      <c r="CZB602" s="18"/>
      <c r="CZL602" s="17"/>
      <c r="CZQ602" s="14"/>
      <c r="CZR602" s="18"/>
      <c r="DAB602" s="17"/>
      <c r="DAG602" s="14"/>
      <c r="DAH602" s="18"/>
      <c r="DAR602" s="17"/>
      <c r="DAW602" s="14"/>
      <c r="DAX602" s="18"/>
      <c r="DBH602" s="17"/>
      <c r="DBM602" s="14"/>
      <c r="DBN602" s="18"/>
      <c r="DBX602" s="17"/>
      <c r="DCC602" s="14"/>
      <c r="DCD602" s="18"/>
      <c r="DCN602" s="17"/>
      <c r="DCS602" s="14"/>
      <c r="DCT602" s="18"/>
      <c r="DDD602" s="17"/>
      <c r="DDI602" s="14"/>
      <c r="DDJ602" s="18"/>
      <c r="DDT602" s="17"/>
      <c r="DDY602" s="14"/>
      <c r="DDZ602" s="18"/>
      <c r="DEJ602" s="17"/>
      <c r="DEO602" s="14"/>
      <c r="DEP602" s="18"/>
      <c r="DEZ602" s="17"/>
      <c r="DFE602" s="14"/>
      <c r="DFF602" s="18"/>
      <c r="DFP602" s="17"/>
      <c r="DFU602" s="14"/>
      <c r="DFV602" s="18"/>
      <c r="DGF602" s="17"/>
      <c r="DGK602" s="14"/>
      <c r="DGL602" s="18"/>
      <c r="DGV602" s="17"/>
      <c r="DHA602" s="14"/>
      <c r="DHB602" s="18"/>
      <c r="DHL602" s="17"/>
      <c r="DHQ602" s="14"/>
      <c r="DHR602" s="18"/>
      <c r="DIB602" s="17"/>
      <c r="DIG602" s="14"/>
      <c r="DIH602" s="18"/>
      <c r="DIR602" s="17"/>
      <c r="DIW602" s="14"/>
      <c r="DIX602" s="18"/>
      <c r="DJH602" s="17"/>
      <c r="DJM602" s="14"/>
      <c r="DJN602" s="18"/>
      <c r="DJX602" s="17"/>
      <c r="DKC602" s="14"/>
      <c r="DKD602" s="18"/>
      <c r="DKN602" s="17"/>
      <c r="DKS602" s="14"/>
      <c r="DKT602" s="18"/>
      <c r="DLD602" s="17"/>
      <c r="DLI602" s="14"/>
      <c r="DLJ602" s="18"/>
      <c r="DLT602" s="17"/>
      <c r="DLY602" s="14"/>
      <c r="DLZ602" s="18"/>
      <c r="DMJ602" s="17"/>
      <c r="DMO602" s="14"/>
      <c r="DMP602" s="18"/>
      <c r="DMZ602" s="17"/>
      <c r="DNE602" s="14"/>
      <c r="DNF602" s="18"/>
      <c r="DNP602" s="17"/>
      <c r="DNU602" s="14"/>
      <c r="DNV602" s="18"/>
      <c r="DOF602" s="17"/>
      <c r="DOK602" s="14"/>
      <c r="DOL602" s="18"/>
      <c r="DOV602" s="17"/>
      <c r="DPA602" s="14"/>
      <c r="DPB602" s="18"/>
      <c r="DPL602" s="17"/>
      <c r="DPQ602" s="14"/>
      <c r="DPR602" s="18"/>
      <c r="DQB602" s="17"/>
      <c r="DQG602" s="14"/>
      <c r="DQH602" s="18"/>
      <c r="DQR602" s="17"/>
      <c r="DQW602" s="14"/>
      <c r="DQX602" s="18"/>
      <c r="DRH602" s="17"/>
      <c r="DRM602" s="14"/>
      <c r="DRN602" s="18"/>
      <c r="DRX602" s="17"/>
      <c r="DSC602" s="14"/>
      <c r="DSD602" s="18"/>
      <c r="DSN602" s="17"/>
      <c r="DSS602" s="14"/>
      <c r="DST602" s="18"/>
      <c r="DTD602" s="17"/>
      <c r="DTI602" s="14"/>
      <c r="DTJ602" s="18"/>
      <c r="DTT602" s="17"/>
      <c r="DTY602" s="14"/>
      <c r="DTZ602" s="18"/>
      <c r="DUJ602" s="17"/>
      <c r="DUO602" s="14"/>
      <c r="DUP602" s="18"/>
      <c r="DUZ602" s="17"/>
      <c r="DVE602" s="14"/>
      <c r="DVF602" s="18"/>
      <c r="DVP602" s="17"/>
      <c r="DVU602" s="14"/>
      <c r="DVV602" s="18"/>
      <c r="DWF602" s="17"/>
      <c r="DWK602" s="14"/>
      <c r="DWL602" s="18"/>
      <c r="DWV602" s="17"/>
      <c r="DXA602" s="14"/>
      <c r="DXB602" s="18"/>
      <c r="DXL602" s="17"/>
      <c r="DXQ602" s="14"/>
      <c r="DXR602" s="18"/>
      <c r="DYB602" s="17"/>
      <c r="DYG602" s="14"/>
      <c r="DYH602" s="18"/>
      <c r="DYR602" s="17"/>
      <c r="DYW602" s="14"/>
      <c r="DYX602" s="18"/>
      <c r="DZH602" s="17"/>
      <c r="DZM602" s="14"/>
      <c r="DZN602" s="18"/>
      <c r="DZX602" s="17"/>
      <c r="EAC602" s="14"/>
      <c r="EAD602" s="18"/>
      <c r="EAN602" s="17"/>
      <c r="EAS602" s="14"/>
      <c r="EAT602" s="18"/>
      <c r="EBD602" s="17"/>
      <c r="EBI602" s="14"/>
      <c r="EBJ602" s="18"/>
      <c r="EBT602" s="17"/>
      <c r="EBY602" s="14"/>
      <c r="EBZ602" s="18"/>
      <c r="ECJ602" s="17"/>
      <c r="ECO602" s="14"/>
      <c r="ECP602" s="18"/>
      <c r="ECZ602" s="17"/>
      <c r="EDE602" s="14"/>
      <c r="EDF602" s="18"/>
      <c r="EDP602" s="17"/>
      <c r="EDU602" s="14"/>
      <c r="EDV602" s="18"/>
      <c r="EEF602" s="17"/>
      <c r="EEK602" s="14"/>
      <c r="EEL602" s="18"/>
      <c r="EEV602" s="17"/>
      <c r="EFA602" s="14"/>
      <c r="EFB602" s="18"/>
      <c r="EFL602" s="17"/>
      <c r="EFQ602" s="14"/>
      <c r="EFR602" s="18"/>
      <c r="EGB602" s="17"/>
      <c r="EGG602" s="14"/>
      <c r="EGH602" s="18"/>
      <c r="EGR602" s="17"/>
      <c r="EGW602" s="14"/>
      <c r="EGX602" s="18"/>
      <c r="EHH602" s="17"/>
      <c r="EHM602" s="14"/>
      <c r="EHN602" s="18"/>
      <c r="EHX602" s="17"/>
      <c r="EIC602" s="14"/>
      <c r="EID602" s="18"/>
      <c r="EIN602" s="17"/>
      <c r="EIS602" s="14"/>
      <c r="EIT602" s="18"/>
      <c r="EJD602" s="17"/>
      <c r="EJI602" s="14"/>
      <c r="EJJ602" s="18"/>
      <c r="EJT602" s="17"/>
      <c r="EJY602" s="14"/>
      <c r="EJZ602" s="18"/>
      <c r="EKJ602" s="17"/>
      <c r="EKO602" s="14"/>
      <c r="EKP602" s="18"/>
      <c r="EKZ602" s="17"/>
      <c r="ELE602" s="14"/>
      <c r="ELF602" s="18"/>
      <c r="ELP602" s="17"/>
      <c r="ELU602" s="14"/>
      <c r="ELV602" s="18"/>
      <c r="EMF602" s="17"/>
      <c r="EMK602" s="14"/>
      <c r="EML602" s="18"/>
      <c r="EMV602" s="17"/>
      <c r="ENA602" s="14"/>
      <c r="ENB602" s="18"/>
      <c r="ENL602" s="17"/>
      <c r="ENQ602" s="14"/>
      <c r="ENR602" s="18"/>
      <c r="EOB602" s="17"/>
      <c r="EOG602" s="14"/>
      <c r="EOH602" s="18"/>
      <c r="EOR602" s="17"/>
      <c r="EOW602" s="14"/>
      <c r="EOX602" s="18"/>
      <c r="EPH602" s="17"/>
      <c r="EPM602" s="14"/>
      <c r="EPN602" s="18"/>
      <c r="EPX602" s="17"/>
      <c r="EQC602" s="14"/>
      <c r="EQD602" s="18"/>
      <c r="EQN602" s="17"/>
      <c r="EQS602" s="14"/>
      <c r="EQT602" s="18"/>
      <c r="ERD602" s="17"/>
      <c r="ERI602" s="14"/>
      <c r="ERJ602" s="18"/>
      <c r="ERT602" s="17"/>
      <c r="ERY602" s="14"/>
      <c r="ERZ602" s="18"/>
      <c r="ESJ602" s="17"/>
      <c r="ESO602" s="14"/>
      <c r="ESP602" s="18"/>
      <c r="ESZ602" s="17"/>
      <c r="ETE602" s="14"/>
      <c r="ETF602" s="18"/>
      <c r="ETP602" s="17"/>
      <c r="ETU602" s="14"/>
      <c r="ETV602" s="18"/>
      <c r="EUF602" s="17"/>
      <c r="EUK602" s="14"/>
      <c r="EUL602" s="18"/>
      <c r="EUV602" s="17"/>
      <c r="EVA602" s="14"/>
      <c r="EVB602" s="18"/>
      <c r="EVL602" s="17"/>
      <c r="EVQ602" s="14"/>
      <c r="EVR602" s="18"/>
      <c r="EWB602" s="17"/>
      <c r="EWG602" s="14"/>
      <c r="EWH602" s="18"/>
      <c r="EWR602" s="17"/>
      <c r="EWW602" s="14"/>
      <c r="EWX602" s="18"/>
      <c r="EXH602" s="17"/>
      <c r="EXM602" s="14"/>
      <c r="EXN602" s="18"/>
      <c r="EXX602" s="17"/>
      <c r="EYC602" s="14"/>
      <c r="EYD602" s="18"/>
      <c r="EYN602" s="17"/>
      <c r="EYS602" s="14"/>
      <c r="EYT602" s="18"/>
      <c r="EZD602" s="17"/>
      <c r="EZI602" s="14"/>
      <c r="EZJ602" s="18"/>
      <c r="EZT602" s="17"/>
      <c r="EZY602" s="14"/>
      <c r="EZZ602" s="18"/>
      <c r="FAJ602" s="17"/>
      <c r="FAO602" s="14"/>
      <c r="FAP602" s="18"/>
      <c r="FAZ602" s="17"/>
      <c r="FBE602" s="14"/>
      <c r="FBF602" s="18"/>
      <c r="FBP602" s="17"/>
      <c r="FBU602" s="14"/>
      <c r="FBV602" s="18"/>
      <c r="FCF602" s="17"/>
      <c r="FCK602" s="14"/>
      <c r="FCL602" s="18"/>
      <c r="FCV602" s="17"/>
      <c r="FDA602" s="14"/>
      <c r="FDB602" s="18"/>
      <c r="FDL602" s="17"/>
      <c r="FDQ602" s="14"/>
      <c r="FDR602" s="18"/>
      <c r="FEB602" s="17"/>
      <c r="FEG602" s="14"/>
      <c r="FEH602" s="18"/>
      <c r="FER602" s="17"/>
      <c r="FEW602" s="14"/>
      <c r="FEX602" s="18"/>
      <c r="FFH602" s="17"/>
      <c r="FFM602" s="14"/>
      <c r="FFN602" s="18"/>
      <c r="FFX602" s="17"/>
      <c r="FGC602" s="14"/>
      <c r="FGD602" s="18"/>
      <c r="FGN602" s="17"/>
      <c r="FGS602" s="14"/>
      <c r="FGT602" s="18"/>
      <c r="FHD602" s="17"/>
      <c r="FHI602" s="14"/>
      <c r="FHJ602" s="18"/>
      <c r="FHT602" s="17"/>
      <c r="FHY602" s="14"/>
      <c r="FHZ602" s="18"/>
      <c r="FIJ602" s="17"/>
      <c r="FIO602" s="14"/>
      <c r="FIP602" s="18"/>
      <c r="FIZ602" s="17"/>
      <c r="FJE602" s="14"/>
      <c r="FJF602" s="18"/>
      <c r="FJP602" s="17"/>
      <c r="FJU602" s="14"/>
      <c r="FJV602" s="18"/>
      <c r="FKF602" s="17"/>
      <c r="FKK602" s="14"/>
      <c r="FKL602" s="18"/>
      <c r="FKV602" s="17"/>
      <c r="FLA602" s="14"/>
      <c r="FLB602" s="18"/>
      <c r="FLL602" s="17"/>
      <c r="FLQ602" s="14"/>
      <c r="FLR602" s="18"/>
      <c r="FMB602" s="17"/>
      <c r="FMG602" s="14"/>
      <c r="FMH602" s="18"/>
      <c r="FMR602" s="17"/>
      <c r="FMW602" s="14"/>
      <c r="FMX602" s="18"/>
      <c r="FNH602" s="17"/>
      <c r="FNM602" s="14"/>
      <c r="FNN602" s="18"/>
      <c r="FNX602" s="17"/>
      <c r="FOC602" s="14"/>
      <c r="FOD602" s="18"/>
      <c r="FON602" s="17"/>
      <c r="FOS602" s="14"/>
      <c r="FOT602" s="18"/>
      <c r="FPD602" s="17"/>
      <c r="FPI602" s="14"/>
      <c r="FPJ602" s="18"/>
      <c r="FPT602" s="17"/>
      <c r="FPY602" s="14"/>
      <c r="FPZ602" s="18"/>
      <c r="FQJ602" s="17"/>
      <c r="FQO602" s="14"/>
      <c r="FQP602" s="18"/>
      <c r="FQZ602" s="17"/>
      <c r="FRE602" s="14"/>
      <c r="FRF602" s="18"/>
      <c r="FRP602" s="17"/>
      <c r="FRU602" s="14"/>
      <c r="FRV602" s="18"/>
      <c r="FSF602" s="17"/>
      <c r="FSK602" s="14"/>
      <c r="FSL602" s="18"/>
      <c r="FSV602" s="17"/>
      <c r="FTA602" s="14"/>
      <c r="FTB602" s="18"/>
      <c r="FTL602" s="17"/>
      <c r="FTQ602" s="14"/>
      <c r="FTR602" s="18"/>
      <c r="FUB602" s="17"/>
      <c r="FUG602" s="14"/>
      <c r="FUH602" s="18"/>
      <c r="FUR602" s="17"/>
      <c r="FUW602" s="14"/>
      <c r="FUX602" s="18"/>
      <c r="FVH602" s="17"/>
      <c r="FVM602" s="14"/>
      <c r="FVN602" s="18"/>
      <c r="FVX602" s="17"/>
      <c r="FWC602" s="14"/>
      <c r="FWD602" s="18"/>
      <c r="FWN602" s="17"/>
      <c r="FWS602" s="14"/>
      <c r="FWT602" s="18"/>
      <c r="FXD602" s="17"/>
      <c r="FXI602" s="14"/>
      <c r="FXJ602" s="18"/>
      <c r="FXT602" s="17"/>
      <c r="FXY602" s="14"/>
      <c r="FXZ602" s="18"/>
      <c r="FYJ602" s="17"/>
      <c r="FYO602" s="14"/>
      <c r="FYP602" s="18"/>
      <c r="FYZ602" s="17"/>
      <c r="FZE602" s="14"/>
      <c r="FZF602" s="18"/>
      <c r="FZP602" s="17"/>
      <c r="FZU602" s="14"/>
      <c r="FZV602" s="18"/>
      <c r="GAF602" s="17"/>
      <c r="GAK602" s="14"/>
      <c r="GAL602" s="18"/>
      <c r="GAV602" s="17"/>
      <c r="GBA602" s="14"/>
      <c r="GBB602" s="18"/>
      <c r="GBL602" s="17"/>
      <c r="GBQ602" s="14"/>
      <c r="GBR602" s="18"/>
      <c r="GCB602" s="17"/>
      <c r="GCG602" s="14"/>
      <c r="GCH602" s="18"/>
      <c r="GCR602" s="17"/>
      <c r="GCW602" s="14"/>
      <c r="GCX602" s="18"/>
      <c r="GDH602" s="17"/>
      <c r="GDM602" s="14"/>
      <c r="GDN602" s="18"/>
      <c r="GDX602" s="17"/>
      <c r="GEC602" s="14"/>
      <c r="GED602" s="18"/>
      <c r="GEN602" s="17"/>
      <c r="GES602" s="14"/>
      <c r="GET602" s="18"/>
      <c r="GFD602" s="17"/>
      <c r="GFI602" s="14"/>
      <c r="GFJ602" s="18"/>
      <c r="GFT602" s="17"/>
      <c r="GFY602" s="14"/>
      <c r="GFZ602" s="18"/>
      <c r="GGJ602" s="17"/>
      <c r="GGO602" s="14"/>
      <c r="GGP602" s="18"/>
      <c r="GGZ602" s="17"/>
      <c r="GHE602" s="14"/>
      <c r="GHF602" s="18"/>
      <c r="GHP602" s="17"/>
      <c r="GHU602" s="14"/>
      <c r="GHV602" s="18"/>
      <c r="GIF602" s="17"/>
      <c r="GIK602" s="14"/>
      <c r="GIL602" s="18"/>
      <c r="GIV602" s="17"/>
      <c r="GJA602" s="14"/>
      <c r="GJB602" s="18"/>
      <c r="GJL602" s="17"/>
      <c r="GJQ602" s="14"/>
      <c r="GJR602" s="18"/>
      <c r="GKB602" s="17"/>
      <c r="GKG602" s="14"/>
      <c r="GKH602" s="18"/>
      <c r="GKR602" s="17"/>
      <c r="GKW602" s="14"/>
      <c r="GKX602" s="18"/>
      <c r="GLH602" s="17"/>
      <c r="GLM602" s="14"/>
      <c r="GLN602" s="18"/>
      <c r="GLX602" s="17"/>
      <c r="GMC602" s="14"/>
      <c r="GMD602" s="18"/>
      <c r="GMN602" s="17"/>
      <c r="GMS602" s="14"/>
      <c r="GMT602" s="18"/>
      <c r="GND602" s="17"/>
      <c r="GNI602" s="14"/>
      <c r="GNJ602" s="18"/>
      <c r="GNT602" s="17"/>
      <c r="GNY602" s="14"/>
      <c r="GNZ602" s="18"/>
      <c r="GOJ602" s="17"/>
      <c r="GOO602" s="14"/>
      <c r="GOP602" s="18"/>
      <c r="GOZ602" s="17"/>
      <c r="GPE602" s="14"/>
      <c r="GPF602" s="18"/>
      <c r="GPP602" s="17"/>
      <c r="GPU602" s="14"/>
      <c r="GPV602" s="18"/>
      <c r="GQF602" s="17"/>
      <c r="GQK602" s="14"/>
      <c r="GQL602" s="18"/>
      <c r="GQV602" s="17"/>
      <c r="GRA602" s="14"/>
      <c r="GRB602" s="18"/>
      <c r="GRL602" s="17"/>
      <c r="GRQ602" s="14"/>
      <c r="GRR602" s="18"/>
      <c r="GSB602" s="17"/>
      <c r="GSG602" s="14"/>
      <c r="GSH602" s="18"/>
      <c r="GSR602" s="17"/>
      <c r="GSW602" s="14"/>
      <c r="GSX602" s="18"/>
      <c r="GTH602" s="17"/>
      <c r="GTM602" s="14"/>
      <c r="GTN602" s="18"/>
      <c r="GTX602" s="17"/>
      <c r="GUC602" s="14"/>
      <c r="GUD602" s="18"/>
      <c r="GUN602" s="17"/>
      <c r="GUS602" s="14"/>
      <c r="GUT602" s="18"/>
      <c r="GVD602" s="17"/>
      <c r="GVI602" s="14"/>
      <c r="GVJ602" s="18"/>
      <c r="GVT602" s="17"/>
      <c r="GVY602" s="14"/>
      <c r="GVZ602" s="18"/>
      <c r="GWJ602" s="17"/>
      <c r="GWO602" s="14"/>
      <c r="GWP602" s="18"/>
      <c r="GWZ602" s="17"/>
      <c r="GXE602" s="14"/>
      <c r="GXF602" s="18"/>
      <c r="GXP602" s="17"/>
      <c r="GXU602" s="14"/>
      <c r="GXV602" s="18"/>
      <c r="GYF602" s="17"/>
      <c r="GYK602" s="14"/>
      <c r="GYL602" s="18"/>
      <c r="GYV602" s="17"/>
      <c r="GZA602" s="14"/>
      <c r="GZB602" s="18"/>
      <c r="GZL602" s="17"/>
      <c r="GZQ602" s="14"/>
      <c r="GZR602" s="18"/>
      <c r="HAB602" s="17"/>
      <c r="HAG602" s="14"/>
      <c r="HAH602" s="18"/>
      <c r="HAR602" s="17"/>
      <c r="HAW602" s="14"/>
      <c r="HAX602" s="18"/>
      <c r="HBH602" s="17"/>
      <c r="HBM602" s="14"/>
      <c r="HBN602" s="18"/>
      <c r="HBX602" s="17"/>
      <c r="HCC602" s="14"/>
      <c r="HCD602" s="18"/>
      <c r="HCN602" s="17"/>
      <c r="HCS602" s="14"/>
      <c r="HCT602" s="18"/>
      <c r="HDD602" s="17"/>
      <c r="HDI602" s="14"/>
      <c r="HDJ602" s="18"/>
      <c r="HDT602" s="17"/>
      <c r="HDY602" s="14"/>
      <c r="HDZ602" s="18"/>
      <c r="HEJ602" s="17"/>
      <c r="HEO602" s="14"/>
      <c r="HEP602" s="18"/>
      <c r="HEZ602" s="17"/>
      <c r="HFE602" s="14"/>
      <c r="HFF602" s="18"/>
      <c r="HFP602" s="17"/>
      <c r="HFU602" s="14"/>
      <c r="HFV602" s="18"/>
      <c r="HGF602" s="17"/>
      <c r="HGK602" s="14"/>
      <c r="HGL602" s="18"/>
      <c r="HGV602" s="17"/>
      <c r="HHA602" s="14"/>
      <c r="HHB602" s="18"/>
      <c r="HHL602" s="17"/>
      <c r="HHQ602" s="14"/>
      <c r="HHR602" s="18"/>
      <c r="HIB602" s="17"/>
      <c r="HIG602" s="14"/>
      <c r="HIH602" s="18"/>
      <c r="HIR602" s="17"/>
      <c r="HIW602" s="14"/>
      <c r="HIX602" s="18"/>
      <c r="HJH602" s="17"/>
      <c r="HJM602" s="14"/>
      <c r="HJN602" s="18"/>
      <c r="HJX602" s="17"/>
      <c r="HKC602" s="14"/>
      <c r="HKD602" s="18"/>
      <c r="HKN602" s="17"/>
      <c r="HKS602" s="14"/>
      <c r="HKT602" s="18"/>
      <c r="HLD602" s="17"/>
      <c r="HLI602" s="14"/>
      <c r="HLJ602" s="18"/>
      <c r="HLT602" s="17"/>
      <c r="HLY602" s="14"/>
      <c r="HLZ602" s="18"/>
      <c r="HMJ602" s="17"/>
      <c r="HMO602" s="14"/>
      <c r="HMP602" s="18"/>
      <c r="HMZ602" s="17"/>
      <c r="HNE602" s="14"/>
      <c r="HNF602" s="18"/>
      <c r="HNP602" s="17"/>
      <c r="HNU602" s="14"/>
      <c r="HNV602" s="18"/>
      <c r="HOF602" s="17"/>
      <c r="HOK602" s="14"/>
      <c r="HOL602" s="18"/>
      <c r="HOV602" s="17"/>
      <c r="HPA602" s="14"/>
      <c r="HPB602" s="18"/>
      <c r="HPL602" s="17"/>
      <c r="HPQ602" s="14"/>
      <c r="HPR602" s="18"/>
      <c r="HQB602" s="17"/>
      <c r="HQG602" s="14"/>
      <c r="HQH602" s="18"/>
      <c r="HQR602" s="17"/>
      <c r="HQW602" s="14"/>
      <c r="HQX602" s="18"/>
      <c r="HRH602" s="17"/>
      <c r="HRM602" s="14"/>
      <c r="HRN602" s="18"/>
      <c r="HRX602" s="17"/>
      <c r="HSC602" s="14"/>
      <c r="HSD602" s="18"/>
      <c r="HSN602" s="17"/>
      <c r="HSS602" s="14"/>
      <c r="HST602" s="18"/>
      <c r="HTD602" s="17"/>
      <c r="HTI602" s="14"/>
      <c r="HTJ602" s="18"/>
      <c r="HTT602" s="17"/>
      <c r="HTY602" s="14"/>
      <c r="HTZ602" s="18"/>
      <c r="HUJ602" s="17"/>
      <c r="HUO602" s="14"/>
      <c r="HUP602" s="18"/>
      <c r="HUZ602" s="17"/>
      <c r="HVE602" s="14"/>
      <c r="HVF602" s="18"/>
      <c r="HVP602" s="17"/>
      <c r="HVU602" s="14"/>
      <c r="HVV602" s="18"/>
      <c r="HWF602" s="17"/>
      <c r="HWK602" s="14"/>
      <c r="HWL602" s="18"/>
      <c r="HWV602" s="17"/>
      <c r="HXA602" s="14"/>
      <c r="HXB602" s="18"/>
      <c r="HXL602" s="17"/>
      <c r="HXQ602" s="14"/>
      <c r="HXR602" s="18"/>
      <c r="HYB602" s="17"/>
      <c r="HYG602" s="14"/>
      <c r="HYH602" s="18"/>
      <c r="HYR602" s="17"/>
      <c r="HYW602" s="14"/>
      <c r="HYX602" s="18"/>
      <c r="HZH602" s="17"/>
      <c r="HZM602" s="14"/>
      <c r="HZN602" s="18"/>
      <c r="HZX602" s="17"/>
      <c r="IAC602" s="14"/>
      <c r="IAD602" s="18"/>
      <c r="IAN602" s="17"/>
      <c r="IAS602" s="14"/>
      <c r="IAT602" s="18"/>
      <c r="IBD602" s="17"/>
      <c r="IBI602" s="14"/>
      <c r="IBJ602" s="18"/>
      <c r="IBT602" s="17"/>
      <c r="IBY602" s="14"/>
      <c r="IBZ602" s="18"/>
      <c r="ICJ602" s="17"/>
      <c r="ICO602" s="14"/>
      <c r="ICP602" s="18"/>
      <c r="ICZ602" s="17"/>
      <c r="IDE602" s="14"/>
      <c r="IDF602" s="18"/>
      <c r="IDP602" s="17"/>
      <c r="IDU602" s="14"/>
      <c r="IDV602" s="18"/>
      <c r="IEF602" s="17"/>
      <c r="IEK602" s="14"/>
      <c r="IEL602" s="18"/>
      <c r="IEV602" s="17"/>
      <c r="IFA602" s="14"/>
      <c r="IFB602" s="18"/>
      <c r="IFL602" s="17"/>
      <c r="IFQ602" s="14"/>
      <c r="IFR602" s="18"/>
      <c r="IGB602" s="17"/>
      <c r="IGG602" s="14"/>
      <c r="IGH602" s="18"/>
      <c r="IGR602" s="17"/>
      <c r="IGW602" s="14"/>
      <c r="IGX602" s="18"/>
      <c r="IHH602" s="17"/>
      <c r="IHM602" s="14"/>
      <c r="IHN602" s="18"/>
      <c r="IHX602" s="17"/>
      <c r="IIC602" s="14"/>
      <c r="IID602" s="18"/>
      <c r="IIN602" s="17"/>
      <c r="IIS602" s="14"/>
      <c r="IIT602" s="18"/>
      <c r="IJD602" s="17"/>
      <c r="IJI602" s="14"/>
      <c r="IJJ602" s="18"/>
      <c r="IJT602" s="17"/>
      <c r="IJY602" s="14"/>
      <c r="IJZ602" s="18"/>
      <c r="IKJ602" s="17"/>
      <c r="IKO602" s="14"/>
      <c r="IKP602" s="18"/>
      <c r="IKZ602" s="17"/>
      <c r="ILE602" s="14"/>
      <c r="ILF602" s="18"/>
      <c r="ILP602" s="17"/>
      <c r="ILU602" s="14"/>
      <c r="ILV602" s="18"/>
      <c r="IMF602" s="17"/>
      <c r="IMK602" s="14"/>
      <c r="IML602" s="18"/>
      <c r="IMV602" s="17"/>
      <c r="INA602" s="14"/>
      <c r="INB602" s="18"/>
      <c r="INL602" s="17"/>
      <c r="INQ602" s="14"/>
      <c r="INR602" s="18"/>
      <c r="IOB602" s="17"/>
      <c r="IOG602" s="14"/>
      <c r="IOH602" s="18"/>
      <c r="IOR602" s="17"/>
      <c r="IOW602" s="14"/>
      <c r="IOX602" s="18"/>
      <c r="IPH602" s="17"/>
      <c r="IPM602" s="14"/>
      <c r="IPN602" s="18"/>
      <c r="IPX602" s="17"/>
      <c r="IQC602" s="14"/>
      <c r="IQD602" s="18"/>
      <c r="IQN602" s="17"/>
      <c r="IQS602" s="14"/>
      <c r="IQT602" s="18"/>
      <c r="IRD602" s="17"/>
      <c r="IRI602" s="14"/>
      <c r="IRJ602" s="18"/>
      <c r="IRT602" s="17"/>
      <c r="IRY602" s="14"/>
      <c r="IRZ602" s="18"/>
      <c r="ISJ602" s="17"/>
      <c r="ISO602" s="14"/>
      <c r="ISP602" s="18"/>
      <c r="ISZ602" s="17"/>
      <c r="ITE602" s="14"/>
      <c r="ITF602" s="18"/>
      <c r="ITP602" s="17"/>
      <c r="ITU602" s="14"/>
      <c r="ITV602" s="18"/>
      <c r="IUF602" s="17"/>
      <c r="IUK602" s="14"/>
      <c r="IUL602" s="18"/>
      <c r="IUV602" s="17"/>
      <c r="IVA602" s="14"/>
      <c r="IVB602" s="18"/>
      <c r="IVL602" s="17"/>
      <c r="IVQ602" s="14"/>
      <c r="IVR602" s="18"/>
      <c r="IWB602" s="17"/>
      <c r="IWG602" s="14"/>
      <c r="IWH602" s="18"/>
      <c r="IWR602" s="17"/>
      <c r="IWW602" s="14"/>
      <c r="IWX602" s="18"/>
      <c r="IXH602" s="17"/>
      <c r="IXM602" s="14"/>
      <c r="IXN602" s="18"/>
      <c r="IXX602" s="17"/>
      <c r="IYC602" s="14"/>
      <c r="IYD602" s="18"/>
      <c r="IYN602" s="17"/>
      <c r="IYS602" s="14"/>
      <c r="IYT602" s="18"/>
      <c r="IZD602" s="17"/>
      <c r="IZI602" s="14"/>
      <c r="IZJ602" s="18"/>
      <c r="IZT602" s="17"/>
      <c r="IZY602" s="14"/>
      <c r="IZZ602" s="18"/>
      <c r="JAJ602" s="17"/>
      <c r="JAO602" s="14"/>
      <c r="JAP602" s="18"/>
      <c r="JAZ602" s="17"/>
      <c r="JBE602" s="14"/>
      <c r="JBF602" s="18"/>
      <c r="JBP602" s="17"/>
      <c r="JBU602" s="14"/>
      <c r="JBV602" s="18"/>
      <c r="JCF602" s="17"/>
      <c r="JCK602" s="14"/>
      <c r="JCL602" s="18"/>
      <c r="JCV602" s="17"/>
      <c r="JDA602" s="14"/>
      <c r="JDB602" s="18"/>
      <c r="JDL602" s="17"/>
      <c r="JDQ602" s="14"/>
      <c r="JDR602" s="18"/>
      <c r="JEB602" s="17"/>
      <c r="JEG602" s="14"/>
      <c r="JEH602" s="18"/>
      <c r="JER602" s="17"/>
      <c r="JEW602" s="14"/>
      <c r="JEX602" s="18"/>
      <c r="JFH602" s="17"/>
      <c r="JFM602" s="14"/>
      <c r="JFN602" s="18"/>
      <c r="JFX602" s="17"/>
      <c r="JGC602" s="14"/>
      <c r="JGD602" s="18"/>
      <c r="JGN602" s="17"/>
      <c r="JGS602" s="14"/>
      <c r="JGT602" s="18"/>
      <c r="JHD602" s="17"/>
      <c r="JHI602" s="14"/>
      <c r="JHJ602" s="18"/>
      <c r="JHT602" s="17"/>
      <c r="JHY602" s="14"/>
      <c r="JHZ602" s="18"/>
      <c r="JIJ602" s="17"/>
      <c r="JIO602" s="14"/>
      <c r="JIP602" s="18"/>
      <c r="JIZ602" s="17"/>
      <c r="JJE602" s="14"/>
      <c r="JJF602" s="18"/>
      <c r="JJP602" s="17"/>
      <c r="JJU602" s="14"/>
      <c r="JJV602" s="18"/>
      <c r="JKF602" s="17"/>
      <c r="JKK602" s="14"/>
      <c r="JKL602" s="18"/>
      <c r="JKV602" s="17"/>
      <c r="JLA602" s="14"/>
      <c r="JLB602" s="18"/>
      <c r="JLL602" s="17"/>
      <c r="JLQ602" s="14"/>
      <c r="JLR602" s="18"/>
      <c r="JMB602" s="17"/>
      <c r="JMG602" s="14"/>
      <c r="JMH602" s="18"/>
      <c r="JMR602" s="17"/>
      <c r="JMW602" s="14"/>
      <c r="JMX602" s="18"/>
      <c r="JNH602" s="17"/>
      <c r="JNM602" s="14"/>
      <c r="JNN602" s="18"/>
      <c r="JNX602" s="17"/>
      <c r="JOC602" s="14"/>
      <c r="JOD602" s="18"/>
      <c r="JON602" s="17"/>
      <c r="JOS602" s="14"/>
      <c r="JOT602" s="18"/>
      <c r="JPD602" s="17"/>
      <c r="JPI602" s="14"/>
      <c r="JPJ602" s="18"/>
      <c r="JPT602" s="17"/>
      <c r="JPY602" s="14"/>
      <c r="JPZ602" s="18"/>
      <c r="JQJ602" s="17"/>
      <c r="JQO602" s="14"/>
      <c r="JQP602" s="18"/>
      <c r="JQZ602" s="17"/>
      <c r="JRE602" s="14"/>
      <c r="JRF602" s="18"/>
      <c r="JRP602" s="17"/>
      <c r="JRU602" s="14"/>
      <c r="JRV602" s="18"/>
      <c r="JSF602" s="17"/>
      <c r="JSK602" s="14"/>
      <c r="JSL602" s="18"/>
      <c r="JSV602" s="17"/>
      <c r="JTA602" s="14"/>
      <c r="JTB602" s="18"/>
      <c r="JTL602" s="17"/>
      <c r="JTQ602" s="14"/>
      <c r="JTR602" s="18"/>
      <c r="JUB602" s="17"/>
      <c r="JUG602" s="14"/>
      <c r="JUH602" s="18"/>
      <c r="JUR602" s="17"/>
      <c r="JUW602" s="14"/>
      <c r="JUX602" s="18"/>
      <c r="JVH602" s="17"/>
      <c r="JVM602" s="14"/>
      <c r="JVN602" s="18"/>
      <c r="JVX602" s="17"/>
      <c r="JWC602" s="14"/>
      <c r="JWD602" s="18"/>
      <c r="JWN602" s="17"/>
      <c r="JWS602" s="14"/>
      <c r="JWT602" s="18"/>
      <c r="JXD602" s="17"/>
      <c r="JXI602" s="14"/>
      <c r="JXJ602" s="18"/>
      <c r="JXT602" s="17"/>
      <c r="JXY602" s="14"/>
      <c r="JXZ602" s="18"/>
      <c r="JYJ602" s="17"/>
      <c r="JYO602" s="14"/>
      <c r="JYP602" s="18"/>
      <c r="JYZ602" s="17"/>
      <c r="JZE602" s="14"/>
      <c r="JZF602" s="18"/>
      <c r="JZP602" s="17"/>
      <c r="JZU602" s="14"/>
      <c r="JZV602" s="18"/>
      <c r="KAF602" s="17"/>
      <c r="KAK602" s="14"/>
      <c r="KAL602" s="18"/>
      <c r="KAV602" s="17"/>
      <c r="KBA602" s="14"/>
      <c r="KBB602" s="18"/>
      <c r="KBL602" s="17"/>
      <c r="KBQ602" s="14"/>
      <c r="KBR602" s="18"/>
      <c r="KCB602" s="17"/>
      <c r="KCG602" s="14"/>
      <c r="KCH602" s="18"/>
      <c r="KCR602" s="17"/>
      <c r="KCW602" s="14"/>
      <c r="KCX602" s="18"/>
      <c r="KDH602" s="17"/>
      <c r="KDM602" s="14"/>
      <c r="KDN602" s="18"/>
      <c r="KDX602" s="17"/>
      <c r="KEC602" s="14"/>
      <c r="KED602" s="18"/>
      <c r="KEN602" s="17"/>
      <c r="KES602" s="14"/>
      <c r="KET602" s="18"/>
      <c r="KFD602" s="17"/>
      <c r="KFI602" s="14"/>
      <c r="KFJ602" s="18"/>
      <c r="KFT602" s="17"/>
      <c r="KFY602" s="14"/>
      <c r="KFZ602" s="18"/>
      <c r="KGJ602" s="17"/>
      <c r="KGO602" s="14"/>
      <c r="KGP602" s="18"/>
      <c r="KGZ602" s="17"/>
      <c r="KHE602" s="14"/>
      <c r="KHF602" s="18"/>
      <c r="KHP602" s="17"/>
      <c r="KHU602" s="14"/>
      <c r="KHV602" s="18"/>
      <c r="KIF602" s="17"/>
      <c r="KIK602" s="14"/>
      <c r="KIL602" s="18"/>
      <c r="KIV602" s="17"/>
      <c r="KJA602" s="14"/>
      <c r="KJB602" s="18"/>
      <c r="KJL602" s="17"/>
      <c r="KJQ602" s="14"/>
      <c r="KJR602" s="18"/>
      <c r="KKB602" s="17"/>
      <c r="KKG602" s="14"/>
      <c r="KKH602" s="18"/>
      <c r="KKR602" s="17"/>
      <c r="KKW602" s="14"/>
      <c r="KKX602" s="18"/>
      <c r="KLH602" s="17"/>
      <c r="KLM602" s="14"/>
      <c r="KLN602" s="18"/>
      <c r="KLX602" s="17"/>
      <c r="KMC602" s="14"/>
      <c r="KMD602" s="18"/>
      <c r="KMN602" s="17"/>
      <c r="KMS602" s="14"/>
      <c r="KMT602" s="18"/>
      <c r="KND602" s="17"/>
      <c r="KNI602" s="14"/>
      <c r="KNJ602" s="18"/>
      <c r="KNT602" s="17"/>
      <c r="KNY602" s="14"/>
      <c r="KNZ602" s="18"/>
      <c r="KOJ602" s="17"/>
      <c r="KOO602" s="14"/>
      <c r="KOP602" s="18"/>
      <c r="KOZ602" s="17"/>
      <c r="KPE602" s="14"/>
      <c r="KPF602" s="18"/>
      <c r="KPP602" s="17"/>
      <c r="KPU602" s="14"/>
      <c r="KPV602" s="18"/>
      <c r="KQF602" s="17"/>
      <c r="KQK602" s="14"/>
      <c r="KQL602" s="18"/>
      <c r="KQV602" s="17"/>
      <c r="KRA602" s="14"/>
      <c r="KRB602" s="18"/>
      <c r="KRL602" s="17"/>
      <c r="KRQ602" s="14"/>
      <c r="KRR602" s="18"/>
      <c r="KSB602" s="17"/>
      <c r="KSG602" s="14"/>
      <c r="KSH602" s="18"/>
      <c r="KSR602" s="17"/>
      <c r="KSW602" s="14"/>
      <c r="KSX602" s="18"/>
      <c r="KTH602" s="17"/>
      <c r="KTM602" s="14"/>
      <c r="KTN602" s="18"/>
      <c r="KTX602" s="17"/>
      <c r="KUC602" s="14"/>
      <c r="KUD602" s="18"/>
      <c r="KUN602" s="17"/>
      <c r="KUS602" s="14"/>
      <c r="KUT602" s="18"/>
      <c r="KVD602" s="17"/>
      <c r="KVI602" s="14"/>
      <c r="KVJ602" s="18"/>
      <c r="KVT602" s="17"/>
      <c r="KVY602" s="14"/>
      <c r="KVZ602" s="18"/>
      <c r="KWJ602" s="17"/>
      <c r="KWO602" s="14"/>
      <c r="KWP602" s="18"/>
      <c r="KWZ602" s="17"/>
      <c r="KXE602" s="14"/>
      <c r="KXF602" s="18"/>
      <c r="KXP602" s="17"/>
      <c r="KXU602" s="14"/>
      <c r="KXV602" s="18"/>
      <c r="KYF602" s="17"/>
      <c r="KYK602" s="14"/>
      <c r="KYL602" s="18"/>
      <c r="KYV602" s="17"/>
      <c r="KZA602" s="14"/>
      <c r="KZB602" s="18"/>
      <c r="KZL602" s="17"/>
      <c r="KZQ602" s="14"/>
      <c r="KZR602" s="18"/>
      <c r="LAB602" s="17"/>
      <c r="LAG602" s="14"/>
      <c r="LAH602" s="18"/>
      <c r="LAR602" s="17"/>
      <c r="LAW602" s="14"/>
      <c r="LAX602" s="18"/>
      <c r="LBH602" s="17"/>
      <c r="LBM602" s="14"/>
      <c r="LBN602" s="18"/>
      <c r="LBX602" s="17"/>
      <c r="LCC602" s="14"/>
      <c r="LCD602" s="18"/>
      <c r="LCN602" s="17"/>
      <c r="LCS602" s="14"/>
      <c r="LCT602" s="18"/>
      <c r="LDD602" s="17"/>
      <c r="LDI602" s="14"/>
      <c r="LDJ602" s="18"/>
      <c r="LDT602" s="17"/>
      <c r="LDY602" s="14"/>
      <c r="LDZ602" s="18"/>
      <c r="LEJ602" s="17"/>
      <c r="LEO602" s="14"/>
      <c r="LEP602" s="18"/>
      <c r="LEZ602" s="17"/>
      <c r="LFE602" s="14"/>
      <c r="LFF602" s="18"/>
      <c r="LFP602" s="17"/>
      <c r="LFU602" s="14"/>
      <c r="LFV602" s="18"/>
      <c r="LGF602" s="17"/>
      <c r="LGK602" s="14"/>
      <c r="LGL602" s="18"/>
      <c r="LGV602" s="17"/>
      <c r="LHA602" s="14"/>
      <c r="LHB602" s="18"/>
      <c r="LHL602" s="17"/>
      <c r="LHQ602" s="14"/>
      <c r="LHR602" s="18"/>
      <c r="LIB602" s="17"/>
      <c r="LIG602" s="14"/>
      <c r="LIH602" s="18"/>
      <c r="LIR602" s="17"/>
      <c r="LIW602" s="14"/>
      <c r="LIX602" s="18"/>
      <c r="LJH602" s="17"/>
      <c r="LJM602" s="14"/>
      <c r="LJN602" s="18"/>
      <c r="LJX602" s="17"/>
      <c r="LKC602" s="14"/>
      <c r="LKD602" s="18"/>
      <c r="LKN602" s="17"/>
      <c r="LKS602" s="14"/>
      <c r="LKT602" s="18"/>
      <c r="LLD602" s="17"/>
      <c r="LLI602" s="14"/>
      <c r="LLJ602" s="18"/>
      <c r="LLT602" s="17"/>
      <c r="LLY602" s="14"/>
      <c r="LLZ602" s="18"/>
      <c r="LMJ602" s="17"/>
      <c r="LMO602" s="14"/>
      <c r="LMP602" s="18"/>
      <c r="LMZ602" s="17"/>
      <c r="LNE602" s="14"/>
      <c r="LNF602" s="18"/>
      <c r="LNP602" s="17"/>
      <c r="LNU602" s="14"/>
      <c r="LNV602" s="18"/>
      <c r="LOF602" s="17"/>
      <c r="LOK602" s="14"/>
      <c r="LOL602" s="18"/>
      <c r="LOV602" s="17"/>
      <c r="LPA602" s="14"/>
      <c r="LPB602" s="18"/>
      <c r="LPL602" s="17"/>
      <c r="LPQ602" s="14"/>
      <c r="LPR602" s="18"/>
      <c r="LQB602" s="17"/>
      <c r="LQG602" s="14"/>
      <c r="LQH602" s="18"/>
      <c r="LQR602" s="17"/>
      <c r="LQW602" s="14"/>
      <c r="LQX602" s="18"/>
      <c r="LRH602" s="17"/>
      <c r="LRM602" s="14"/>
      <c r="LRN602" s="18"/>
      <c r="LRX602" s="17"/>
      <c r="LSC602" s="14"/>
      <c r="LSD602" s="18"/>
      <c r="LSN602" s="17"/>
      <c r="LSS602" s="14"/>
      <c r="LST602" s="18"/>
      <c r="LTD602" s="17"/>
      <c r="LTI602" s="14"/>
      <c r="LTJ602" s="18"/>
      <c r="LTT602" s="17"/>
      <c r="LTY602" s="14"/>
      <c r="LTZ602" s="18"/>
      <c r="LUJ602" s="17"/>
      <c r="LUO602" s="14"/>
      <c r="LUP602" s="18"/>
      <c r="LUZ602" s="17"/>
      <c r="LVE602" s="14"/>
      <c r="LVF602" s="18"/>
      <c r="LVP602" s="17"/>
      <c r="LVU602" s="14"/>
      <c r="LVV602" s="18"/>
      <c r="LWF602" s="17"/>
      <c r="LWK602" s="14"/>
      <c r="LWL602" s="18"/>
      <c r="LWV602" s="17"/>
      <c r="LXA602" s="14"/>
      <c r="LXB602" s="18"/>
      <c r="LXL602" s="17"/>
      <c r="LXQ602" s="14"/>
      <c r="LXR602" s="18"/>
      <c r="LYB602" s="17"/>
      <c r="LYG602" s="14"/>
      <c r="LYH602" s="18"/>
      <c r="LYR602" s="17"/>
      <c r="LYW602" s="14"/>
      <c r="LYX602" s="18"/>
      <c r="LZH602" s="17"/>
      <c r="LZM602" s="14"/>
      <c r="LZN602" s="18"/>
      <c r="LZX602" s="17"/>
      <c r="MAC602" s="14"/>
      <c r="MAD602" s="18"/>
      <c r="MAN602" s="17"/>
      <c r="MAS602" s="14"/>
      <c r="MAT602" s="18"/>
      <c r="MBD602" s="17"/>
      <c r="MBI602" s="14"/>
      <c r="MBJ602" s="18"/>
      <c r="MBT602" s="17"/>
      <c r="MBY602" s="14"/>
      <c r="MBZ602" s="18"/>
      <c r="MCJ602" s="17"/>
      <c r="MCO602" s="14"/>
      <c r="MCP602" s="18"/>
      <c r="MCZ602" s="17"/>
      <c r="MDE602" s="14"/>
      <c r="MDF602" s="18"/>
      <c r="MDP602" s="17"/>
      <c r="MDU602" s="14"/>
      <c r="MDV602" s="18"/>
      <c r="MEF602" s="17"/>
      <c r="MEK602" s="14"/>
      <c r="MEL602" s="18"/>
      <c r="MEV602" s="17"/>
      <c r="MFA602" s="14"/>
      <c r="MFB602" s="18"/>
      <c r="MFL602" s="17"/>
      <c r="MFQ602" s="14"/>
      <c r="MFR602" s="18"/>
      <c r="MGB602" s="17"/>
      <c r="MGG602" s="14"/>
      <c r="MGH602" s="18"/>
      <c r="MGR602" s="17"/>
      <c r="MGW602" s="14"/>
      <c r="MGX602" s="18"/>
      <c r="MHH602" s="17"/>
      <c r="MHM602" s="14"/>
      <c r="MHN602" s="18"/>
      <c r="MHX602" s="17"/>
      <c r="MIC602" s="14"/>
      <c r="MID602" s="18"/>
      <c r="MIN602" s="17"/>
      <c r="MIS602" s="14"/>
      <c r="MIT602" s="18"/>
      <c r="MJD602" s="17"/>
      <c r="MJI602" s="14"/>
      <c r="MJJ602" s="18"/>
      <c r="MJT602" s="17"/>
      <c r="MJY602" s="14"/>
      <c r="MJZ602" s="18"/>
      <c r="MKJ602" s="17"/>
      <c r="MKO602" s="14"/>
      <c r="MKP602" s="18"/>
      <c r="MKZ602" s="17"/>
      <c r="MLE602" s="14"/>
      <c r="MLF602" s="18"/>
      <c r="MLP602" s="17"/>
      <c r="MLU602" s="14"/>
      <c r="MLV602" s="18"/>
      <c r="MMF602" s="17"/>
      <c r="MMK602" s="14"/>
      <c r="MML602" s="18"/>
      <c r="MMV602" s="17"/>
      <c r="MNA602" s="14"/>
      <c r="MNB602" s="18"/>
      <c r="MNL602" s="17"/>
      <c r="MNQ602" s="14"/>
      <c r="MNR602" s="18"/>
      <c r="MOB602" s="17"/>
      <c r="MOG602" s="14"/>
      <c r="MOH602" s="18"/>
      <c r="MOR602" s="17"/>
      <c r="MOW602" s="14"/>
      <c r="MOX602" s="18"/>
      <c r="MPH602" s="17"/>
      <c r="MPM602" s="14"/>
      <c r="MPN602" s="18"/>
      <c r="MPX602" s="17"/>
      <c r="MQC602" s="14"/>
      <c r="MQD602" s="18"/>
      <c r="MQN602" s="17"/>
      <c r="MQS602" s="14"/>
      <c r="MQT602" s="18"/>
      <c r="MRD602" s="17"/>
      <c r="MRI602" s="14"/>
      <c r="MRJ602" s="18"/>
      <c r="MRT602" s="17"/>
      <c r="MRY602" s="14"/>
      <c r="MRZ602" s="18"/>
      <c r="MSJ602" s="17"/>
      <c r="MSO602" s="14"/>
      <c r="MSP602" s="18"/>
      <c r="MSZ602" s="17"/>
      <c r="MTE602" s="14"/>
      <c r="MTF602" s="18"/>
      <c r="MTP602" s="17"/>
      <c r="MTU602" s="14"/>
      <c r="MTV602" s="18"/>
      <c r="MUF602" s="17"/>
      <c r="MUK602" s="14"/>
      <c r="MUL602" s="18"/>
      <c r="MUV602" s="17"/>
      <c r="MVA602" s="14"/>
      <c r="MVB602" s="18"/>
      <c r="MVL602" s="17"/>
      <c r="MVQ602" s="14"/>
      <c r="MVR602" s="18"/>
      <c r="MWB602" s="17"/>
      <c r="MWG602" s="14"/>
      <c r="MWH602" s="18"/>
      <c r="MWR602" s="17"/>
      <c r="MWW602" s="14"/>
      <c r="MWX602" s="18"/>
      <c r="MXH602" s="17"/>
      <c r="MXM602" s="14"/>
      <c r="MXN602" s="18"/>
      <c r="MXX602" s="17"/>
      <c r="MYC602" s="14"/>
      <c r="MYD602" s="18"/>
      <c r="MYN602" s="17"/>
      <c r="MYS602" s="14"/>
      <c r="MYT602" s="18"/>
      <c r="MZD602" s="17"/>
      <c r="MZI602" s="14"/>
      <c r="MZJ602" s="18"/>
      <c r="MZT602" s="17"/>
      <c r="MZY602" s="14"/>
      <c r="MZZ602" s="18"/>
      <c r="NAJ602" s="17"/>
      <c r="NAO602" s="14"/>
      <c r="NAP602" s="18"/>
      <c r="NAZ602" s="17"/>
      <c r="NBE602" s="14"/>
      <c r="NBF602" s="18"/>
      <c r="NBP602" s="17"/>
      <c r="NBU602" s="14"/>
      <c r="NBV602" s="18"/>
      <c r="NCF602" s="17"/>
      <c r="NCK602" s="14"/>
      <c r="NCL602" s="18"/>
      <c r="NCV602" s="17"/>
      <c r="NDA602" s="14"/>
      <c r="NDB602" s="18"/>
      <c r="NDL602" s="17"/>
      <c r="NDQ602" s="14"/>
      <c r="NDR602" s="18"/>
      <c r="NEB602" s="17"/>
      <c r="NEG602" s="14"/>
      <c r="NEH602" s="18"/>
      <c r="NER602" s="17"/>
      <c r="NEW602" s="14"/>
      <c r="NEX602" s="18"/>
      <c r="NFH602" s="17"/>
      <c r="NFM602" s="14"/>
      <c r="NFN602" s="18"/>
      <c r="NFX602" s="17"/>
      <c r="NGC602" s="14"/>
      <c r="NGD602" s="18"/>
      <c r="NGN602" s="17"/>
      <c r="NGS602" s="14"/>
      <c r="NGT602" s="18"/>
      <c r="NHD602" s="17"/>
      <c r="NHI602" s="14"/>
      <c r="NHJ602" s="18"/>
      <c r="NHT602" s="17"/>
      <c r="NHY602" s="14"/>
      <c r="NHZ602" s="18"/>
      <c r="NIJ602" s="17"/>
      <c r="NIO602" s="14"/>
      <c r="NIP602" s="18"/>
      <c r="NIZ602" s="17"/>
      <c r="NJE602" s="14"/>
      <c r="NJF602" s="18"/>
      <c r="NJP602" s="17"/>
      <c r="NJU602" s="14"/>
      <c r="NJV602" s="18"/>
      <c r="NKF602" s="17"/>
      <c r="NKK602" s="14"/>
      <c r="NKL602" s="18"/>
      <c r="NKV602" s="17"/>
      <c r="NLA602" s="14"/>
      <c r="NLB602" s="18"/>
      <c r="NLL602" s="17"/>
      <c r="NLQ602" s="14"/>
      <c r="NLR602" s="18"/>
      <c r="NMB602" s="17"/>
      <c r="NMG602" s="14"/>
      <c r="NMH602" s="18"/>
      <c r="NMR602" s="17"/>
      <c r="NMW602" s="14"/>
      <c r="NMX602" s="18"/>
      <c r="NNH602" s="17"/>
      <c r="NNM602" s="14"/>
      <c r="NNN602" s="18"/>
      <c r="NNX602" s="17"/>
      <c r="NOC602" s="14"/>
      <c r="NOD602" s="18"/>
      <c r="NON602" s="17"/>
      <c r="NOS602" s="14"/>
      <c r="NOT602" s="18"/>
      <c r="NPD602" s="17"/>
      <c r="NPI602" s="14"/>
      <c r="NPJ602" s="18"/>
      <c r="NPT602" s="17"/>
      <c r="NPY602" s="14"/>
      <c r="NPZ602" s="18"/>
      <c r="NQJ602" s="17"/>
      <c r="NQO602" s="14"/>
      <c r="NQP602" s="18"/>
      <c r="NQZ602" s="17"/>
      <c r="NRE602" s="14"/>
      <c r="NRF602" s="18"/>
      <c r="NRP602" s="17"/>
      <c r="NRU602" s="14"/>
      <c r="NRV602" s="18"/>
      <c r="NSF602" s="17"/>
      <c r="NSK602" s="14"/>
      <c r="NSL602" s="18"/>
      <c r="NSV602" s="17"/>
      <c r="NTA602" s="14"/>
      <c r="NTB602" s="18"/>
      <c r="NTL602" s="17"/>
      <c r="NTQ602" s="14"/>
      <c r="NTR602" s="18"/>
      <c r="NUB602" s="17"/>
      <c r="NUG602" s="14"/>
      <c r="NUH602" s="18"/>
      <c r="NUR602" s="17"/>
      <c r="NUW602" s="14"/>
      <c r="NUX602" s="18"/>
      <c r="NVH602" s="17"/>
      <c r="NVM602" s="14"/>
      <c r="NVN602" s="18"/>
      <c r="NVX602" s="17"/>
      <c r="NWC602" s="14"/>
      <c r="NWD602" s="18"/>
      <c r="NWN602" s="17"/>
      <c r="NWS602" s="14"/>
      <c r="NWT602" s="18"/>
      <c r="NXD602" s="17"/>
      <c r="NXI602" s="14"/>
      <c r="NXJ602" s="18"/>
      <c r="NXT602" s="17"/>
      <c r="NXY602" s="14"/>
      <c r="NXZ602" s="18"/>
      <c r="NYJ602" s="17"/>
      <c r="NYO602" s="14"/>
      <c r="NYP602" s="18"/>
      <c r="NYZ602" s="17"/>
      <c r="NZE602" s="14"/>
      <c r="NZF602" s="18"/>
      <c r="NZP602" s="17"/>
      <c r="NZU602" s="14"/>
      <c r="NZV602" s="18"/>
      <c r="OAF602" s="17"/>
      <c r="OAK602" s="14"/>
      <c r="OAL602" s="18"/>
      <c r="OAV602" s="17"/>
      <c r="OBA602" s="14"/>
      <c r="OBB602" s="18"/>
      <c r="OBL602" s="17"/>
      <c r="OBQ602" s="14"/>
      <c r="OBR602" s="18"/>
      <c r="OCB602" s="17"/>
      <c r="OCG602" s="14"/>
      <c r="OCH602" s="18"/>
      <c r="OCR602" s="17"/>
      <c r="OCW602" s="14"/>
      <c r="OCX602" s="18"/>
      <c r="ODH602" s="17"/>
      <c r="ODM602" s="14"/>
      <c r="ODN602" s="18"/>
      <c r="ODX602" s="17"/>
      <c r="OEC602" s="14"/>
      <c r="OED602" s="18"/>
      <c r="OEN602" s="17"/>
      <c r="OES602" s="14"/>
      <c r="OET602" s="18"/>
      <c r="OFD602" s="17"/>
      <c r="OFI602" s="14"/>
      <c r="OFJ602" s="18"/>
      <c r="OFT602" s="17"/>
      <c r="OFY602" s="14"/>
      <c r="OFZ602" s="18"/>
      <c r="OGJ602" s="17"/>
      <c r="OGO602" s="14"/>
      <c r="OGP602" s="18"/>
      <c r="OGZ602" s="17"/>
      <c r="OHE602" s="14"/>
      <c r="OHF602" s="18"/>
      <c r="OHP602" s="17"/>
      <c r="OHU602" s="14"/>
      <c r="OHV602" s="18"/>
      <c r="OIF602" s="17"/>
      <c r="OIK602" s="14"/>
      <c r="OIL602" s="18"/>
      <c r="OIV602" s="17"/>
      <c r="OJA602" s="14"/>
      <c r="OJB602" s="18"/>
      <c r="OJL602" s="17"/>
      <c r="OJQ602" s="14"/>
      <c r="OJR602" s="18"/>
      <c r="OKB602" s="17"/>
      <c r="OKG602" s="14"/>
      <c r="OKH602" s="18"/>
      <c r="OKR602" s="17"/>
      <c r="OKW602" s="14"/>
      <c r="OKX602" s="18"/>
      <c r="OLH602" s="17"/>
      <c r="OLM602" s="14"/>
      <c r="OLN602" s="18"/>
      <c r="OLX602" s="17"/>
      <c r="OMC602" s="14"/>
      <c r="OMD602" s="18"/>
      <c r="OMN602" s="17"/>
      <c r="OMS602" s="14"/>
      <c r="OMT602" s="18"/>
      <c r="OND602" s="17"/>
      <c r="ONI602" s="14"/>
      <c r="ONJ602" s="18"/>
      <c r="ONT602" s="17"/>
      <c r="ONY602" s="14"/>
      <c r="ONZ602" s="18"/>
      <c r="OOJ602" s="17"/>
      <c r="OOO602" s="14"/>
      <c r="OOP602" s="18"/>
      <c r="OOZ602" s="17"/>
      <c r="OPE602" s="14"/>
      <c r="OPF602" s="18"/>
      <c r="OPP602" s="17"/>
      <c r="OPU602" s="14"/>
      <c r="OPV602" s="18"/>
      <c r="OQF602" s="17"/>
      <c r="OQK602" s="14"/>
      <c r="OQL602" s="18"/>
      <c r="OQV602" s="17"/>
      <c r="ORA602" s="14"/>
      <c r="ORB602" s="18"/>
      <c r="ORL602" s="17"/>
      <c r="ORQ602" s="14"/>
      <c r="ORR602" s="18"/>
      <c r="OSB602" s="17"/>
      <c r="OSG602" s="14"/>
      <c r="OSH602" s="18"/>
      <c r="OSR602" s="17"/>
      <c r="OSW602" s="14"/>
      <c r="OSX602" s="18"/>
      <c r="OTH602" s="17"/>
      <c r="OTM602" s="14"/>
      <c r="OTN602" s="18"/>
      <c r="OTX602" s="17"/>
      <c r="OUC602" s="14"/>
      <c r="OUD602" s="18"/>
      <c r="OUN602" s="17"/>
      <c r="OUS602" s="14"/>
      <c r="OUT602" s="18"/>
      <c r="OVD602" s="17"/>
      <c r="OVI602" s="14"/>
      <c r="OVJ602" s="18"/>
      <c r="OVT602" s="17"/>
      <c r="OVY602" s="14"/>
      <c r="OVZ602" s="18"/>
      <c r="OWJ602" s="17"/>
      <c r="OWO602" s="14"/>
      <c r="OWP602" s="18"/>
      <c r="OWZ602" s="17"/>
      <c r="OXE602" s="14"/>
      <c r="OXF602" s="18"/>
      <c r="OXP602" s="17"/>
      <c r="OXU602" s="14"/>
      <c r="OXV602" s="18"/>
      <c r="OYF602" s="17"/>
      <c r="OYK602" s="14"/>
      <c r="OYL602" s="18"/>
      <c r="OYV602" s="17"/>
      <c r="OZA602" s="14"/>
      <c r="OZB602" s="18"/>
      <c r="OZL602" s="17"/>
      <c r="OZQ602" s="14"/>
      <c r="OZR602" s="18"/>
      <c r="PAB602" s="17"/>
      <c r="PAG602" s="14"/>
      <c r="PAH602" s="18"/>
      <c r="PAR602" s="17"/>
      <c r="PAW602" s="14"/>
      <c r="PAX602" s="18"/>
      <c r="PBH602" s="17"/>
      <c r="PBM602" s="14"/>
      <c r="PBN602" s="18"/>
      <c r="PBX602" s="17"/>
      <c r="PCC602" s="14"/>
      <c r="PCD602" s="18"/>
      <c r="PCN602" s="17"/>
      <c r="PCS602" s="14"/>
      <c r="PCT602" s="18"/>
      <c r="PDD602" s="17"/>
      <c r="PDI602" s="14"/>
      <c r="PDJ602" s="18"/>
      <c r="PDT602" s="17"/>
      <c r="PDY602" s="14"/>
      <c r="PDZ602" s="18"/>
      <c r="PEJ602" s="17"/>
      <c r="PEO602" s="14"/>
      <c r="PEP602" s="18"/>
      <c r="PEZ602" s="17"/>
      <c r="PFE602" s="14"/>
      <c r="PFF602" s="18"/>
      <c r="PFP602" s="17"/>
      <c r="PFU602" s="14"/>
      <c r="PFV602" s="18"/>
      <c r="PGF602" s="17"/>
      <c r="PGK602" s="14"/>
      <c r="PGL602" s="18"/>
      <c r="PGV602" s="17"/>
      <c r="PHA602" s="14"/>
      <c r="PHB602" s="18"/>
      <c r="PHL602" s="17"/>
      <c r="PHQ602" s="14"/>
      <c r="PHR602" s="18"/>
      <c r="PIB602" s="17"/>
      <c r="PIG602" s="14"/>
      <c r="PIH602" s="18"/>
      <c r="PIR602" s="17"/>
      <c r="PIW602" s="14"/>
      <c r="PIX602" s="18"/>
      <c r="PJH602" s="17"/>
      <c r="PJM602" s="14"/>
      <c r="PJN602" s="18"/>
      <c r="PJX602" s="17"/>
      <c r="PKC602" s="14"/>
      <c r="PKD602" s="18"/>
      <c r="PKN602" s="17"/>
      <c r="PKS602" s="14"/>
      <c r="PKT602" s="18"/>
      <c r="PLD602" s="17"/>
      <c r="PLI602" s="14"/>
      <c r="PLJ602" s="18"/>
      <c r="PLT602" s="17"/>
      <c r="PLY602" s="14"/>
      <c r="PLZ602" s="18"/>
      <c r="PMJ602" s="17"/>
      <c r="PMO602" s="14"/>
      <c r="PMP602" s="18"/>
      <c r="PMZ602" s="17"/>
      <c r="PNE602" s="14"/>
      <c r="PNF602" s="18"/>
      <c r="PNP602" s="17"/>
      <c r="PNU602" s="14"/>
      <c r="PNV602" s="18"/>
      <c r="POF602" s="17"/>
      <c r="POK602" s="14"/>
      <c r="POL602" s="18"/>
      <c r="POV602" s="17"/>
      <c r="PPA602" s="14"/>
      <c r="PPB602" s="18"/>
      <c r="PPL602" s="17"/>
      <c r="PPQ602" s="14"/>
      <c r="PPR602" s="18"/>
      <c r="PQB602" s="17"/>
      <c r="PQG602" s="14"/>
      <c r="PQH602" s="18"/>
      <c r="PQR602" s="17"/>
      <c r="PQW602" s="14"/>
      <c r="PQX602" s="18"/>
      <c r="PRH602" s="17"/>
      <c r="PRM602" s="14"/>
      <c r="PRN602" s="18"/>
      <c r="PRX602" s="17"/>
      <c r="PSC602" s="14"/>
      <c r="PSD602" s="18"/>
      <c r="PSN602" s="17"/>
      <c r="PSS602" s="14"/>
      <c r="PST602" s="18"/>
      <c r="PTD602" s="17"/>
      <c r="PTI602" s="14"/>
      <c r="PTJ602" s="18"/>
      <c r="PTT602" s="17"/>
      <c r="PTY602" s="14"/>
      <c r="PTZ602" s="18"/>
      <c r="PUJ602" s="17"/>
      <c r="PUO602" s="14"/>
      <c r="PUP602" s="18"/>
      <c r="PUZ602" s="17"/>
      <c r="PVE602" s="14"/>
      <c r="PVF602" s="18"/>
      <c r="PVP602" s="17"/>
      <c r="PVU602" s="14"/>
      <c r="PVV602" s="18"/>
      <c r="PWF602" s="17"/>
      <c r="PWK602" s="14"/>
      <c r="PWL602" s="18"/>
      <c r="PWV602" s="17"/>
      <c r="PXA602" s="14"/>
      <c r="PXB602" s="18"/>
      <c r="PXL602" s="17"/>
      <c r="PXQ602" s="14"/>
      <c r="PXR602" s="18"/>
      <c r="PYB602" s="17"/>
      <c r="PYG602" s="14"/>
      <c r="PYH602" s="18"/>
      <c r="PYR602" s="17"/>
      <c r="PYW602" s="14"/>
      <c r="PYX602" s="18"/>
      <c r="PZH602" s="17"/>
      <c r="PZM602" s="14"/>
      <c r="PZN602" s="18"/>
      <c r="PZX602" s="17"/>
      <c r="QAC602" s="14"/>
      <c r="QAD602" s="18"/>
      <c r="QAN602" s="17"/>
      <c r="QAS602" s="14"/>
      <c r="QAT602" s="18"/>
      <c r="QBD602" s="17"/>
      <c r="QBI602" s="14"/>
      <c r="QBJ602" s="18"/>
      <c r="QBT602" s="17"/>
      <c r="QBY602" s="14"/>
      <c r="QBZ602" s="18"/>
      <c r="QCJ602" s="17"/>
      <c r="QCO602" s="14"/>
      <c r="QCP602" s="18"/>
      <c r="QCZ602" s="17"/>
      <c r="QDE602" s="14"/>
      <c r="QDF602" s="18"/>
      <c r="QDP602" s="17"/>
      <c r="QDU602" s="14"/>
      <c r="QDV602" s="18"/>
      <c r="QEF602" s="17"/>
      <c r="QEK602" s="14"/>
      <c r="QEL602" s="18"/>
      <c r="QEV602" s="17"/>
      <c r="QFA602" s="14"/>
      <c r="QFB602" s="18"/>
      <c r="QFL602" s="17"/>
      <c r="QFQ602" s="14"/>
      <c r="QFR602" s="18"/>
      <c r="QGB602" s="17"/>
      <c r="QGG602" s="14"/>
      <c r="QGH602" s="18"/>
      <c r="QGR602" s="17"/>
      <c r="QGW602" s="14"/>
      <c r="QGX602" s="18"/>
      <c r="QHH602" s="17"/>
      <c r="QHM602" s="14"/>
      <c r="QHN602" s="18"/>
      <c r="QHX602" s="17"/>
      <c r="QIC602" s="14"/>
      <c r="QID602" s="18"/>
      <c r="QIN602" s="17"/>
      <c r="QIS602" s="14"/>
      <c r="QIT602" s="18"/>
      <c r="QJD602" s="17"/>
      <c r="QJI602" s="14"/>
      <c r="QJJ602" s="18"/>
      <c r="QJT602" s="17"/>
      <c r="QJY602" s="14"/>
      <c r="QJZ602" s="18"/>
      <c r="QKJ602" s="17"/>
      <c r="QKO602" s="14"/>
      <c r="QKP602" s="18"/>
      <c r="QKZ602" s="17"/>
      <c r="QLE602" s="14"/>
      <c r="QLF602" s="18"/>
      <c r="QLP602" s="17"/>
      <c r="QLU602" s="14"/>
      <c r="QLV602" s="18"/>
      <c r="QMF602" s="17"/>
      <c r="QMK602" s="14"/>
      <c r="QML602" s="18"/>
      <c r="QMV602" s="17"/>
      <c r="QNA602" s="14"/>
      <c r="QNB602" s="18"/>
      <c r="QNL602" s="17"/>
      <c r="QNQ602" s="14"/>
      <c r="QNR602" s="18"/>
      <c r="QOB602" s="17"/>
      <c r="QOG602" s="14"/>
      <c r="QOH602" s="18"/>
      <c r="QOR602" s="17"/>
      <c r="QOW602" s="14"/>
      <c r="QOX602" s="18"/>
      <c r="QPH602" s="17"/>
      <c r="QPM602" s="14"/>
      <c r="QPN602" s="18"/>
      <c r="QPX602" s="17"/>
      <c r="QQC602" s="14"/>
      <c r="QQD602" s="18"/>
      <c r="QQN602" s="17"/>
      <c r="QQS602" s="14"/>
      <c r="QQT602" s="18"/>
      <c r="QRD602" s="17"/>
      <c r="QRI602" s="14"/>
      <c r="QRJ602" s="18"/>
      <c r="QRT602" s="17"/>
      <c r="QRY602" s="14"/>
      <c r="QRZ602" s="18"/>
      <c r="QSJ602" s="17"/>
      <c r="QSO602" s="14"/>
      <c r="QSP602" s="18"/>
      <c r="QSZ602" s="17"/>
      <c r="QTE602" s="14"/>
      <c r="QTF602" s="18"/>
      <c r="QTP602" s="17"/>
      <c r="QTU602" s="14"/>
      <c r="QTV602" s="18"/>
      <c r="QUF602" s="17"/>
      <c r="QUK602" s="14"/>
      <c r="QUL602" s="18"/>
      <c r="QUV602" s="17"/>
      <c r="QVA602" s="14"/>
      <c r="QVB602" s="18"/>
      <c r="QVL602" s="17"/>
      <c r="QVQ602" s="14"/>
      <c r="QVR602" s="18"/>
      <c r="QWB602" s="17"/>
      <c r="QWG602" s="14"/>
      <c r="QWH602" s="18"/>
      <c r="QWR602" s="17"/>
      <c r="QWW602" s="14"/>
      <c r="QWX602" s="18"/>
      <c r="QXH602" s="17"/>
      <c r="QXM602" s="14"/>
      <c r="QXN602" s="18"/>
      <c r="QXX602" s="17"/>
      <c r="QYC602" s="14"/>
      <c r="QYD602" s="18"/>
      <c r="QYN602" s="17"/>
      <c r="QYS602" s="14"/>
      <c r="QYT602" s="18"/>
      <c r="QZD602" s="17"/>
      <c r="QZI602" s="14"/>
      <c r="QZJ602" s="18"/>
      <c r="QZT602" s="17"/>
      <c r="QZY602" s="14"/>
      <c r="QZZ602" s="18"/>
      <c r="RAJ602" s="17"/>
      <c r="RAO602" s="14"/>
      <c r="RAP602" s="18"/>
      <c r="RAZ602" s="17"/>
      <c r="RBE602" s="14"/>
      <c r="RBF602" s="18"/>
      <c r="RBP602" s="17"/>
      <c r="RBU602" s="14"/>
      <c r="RBV602" s="18"/>
      <c r="RCF602" s="17"/>
      <c r="RCK602" s="14"/>
      <c r="RCL602" s="18"/>
      <c r="RCV602" s="17"/>
      <c r="RDA602" s="14"/>
      <c r="RDB602" s="18"/>
      <c r="RDL602" s="17"/>
      <c r="RDQ602" s="14"/>
      <c r="RDR602" s="18"/>
      <c r="REB602" s="17"/>
      <c r="REG602" s="14"/>
      <c r="REH602" s="18"/>
      <c r="RER602" s="17"/>
      <c r="REW602" s="14"/>
      <c r="REX602" s="18"/>
      <c r="RFH602" s="17"/>
      <c r="RFM602" s="14"/>
      <c r="RFN602" s="18"/>
      <c r="RFX602" s="17"/>
      <c r="RGC602" s="14"/>
      <c r="RGD602" s="18"/>
      <c r="RGN602" s="17"/>
      <c r="RGS602" s="14"/>
      <c r="RGT602" s="18"/>
      <c r="RHD602" s="17"/>
      <c r="RHI602" s="14"/>
      <c r="RHJ602" s="18"/>
      <c r="RHT602" s="17"/>
      <c r="RHY602" s="14"/>
      <c r="RHZ602" s="18"/>
      <c r="RIJ602" s="17"/>
      <c r="RIO602" s="14"/>
      <c r="RIP602" s="18"/>
      <c r="RIZ602" s="17"/>
      <c r="RJE602" s="14"/>
      <c r="RJF602" s="18"/>
      <c r="RJP602" s="17"/>
      <c r="RJU602" s="14"/>
      <c r="RJV602" s="18"/>
      <c r="RKF602" s="17"/>
      <c r="RKK602" s="14"/>
      <c r="RKL602" s="18"/>
      <c r="RKV602" s="17"/>
      <c r="RLA602" s="14"/>
      <c r="RLB602" s="18"/>
      <c r="RLL602" s="17"/>
      <c r="RLQ602" s="14"/>
      <c r="RLR602" s="18"/>
      <c r="RMB602" s="17"/>
      <c r="RMG602" s="14"/>
      <c r="RMH602" s="18"/>
      <c r="RMR602" s="17"/>
      <c r="RMW602" s="14"/>
      <c r="RMX602" s="18"/>
      <c r="RNH602" s="17"/>
      <c r="RNM602" s="14"/>
      <c r="RNN602" s="18"/>
      <c r="RNX602" s="17"/>
      <c r="ROC602" s="14"/>
      <c r="ROD602" s="18"/>
      <c r="RON602" s="17"/>
      <c r="ROS602" s="14"/>
      <c r="ROT602" s="18"/>
      <c r="RPD602" s="17"/>
      <c r="RPI602" s="14"/>
      <c r="RPJ602" s="18"/>
      <c r="RPT602" s="17"/>
      <c r="RPY602" s="14"/>
      <c r="RPZ602" s="18"/>
      <c r="RQJ602" s="17"/>
      <c r="RQO602" s="14"/>
      <c r="RQP602" s="18"/>
      <c r="RQZ602" s="17"/>
      <c r="RRE602" s="14"/>
      <c r="RRF602" s="18"/>
      <c r="RRP602" s="17"/>
      <c r="RRU602" s="14"/>
      <c r="RRV602" s="18"/>
      <c r="RSF602" s="17"/>
      <c r="RSK602" s="14"/>
      <c r="RSL602" s="18"/>
      <c r="RSV602" s="17"/>
      <c r="RTA602" s="14"/>
      <c r="RTB602" s="18"/>
      <c r="RTL602" s="17"/>
      <c r="RTQ602" s="14"/>
      <c r="RTR602" s="18"/>
      <c r="RUB602" s="17"/>
      <c r="RUG602" s="14"/>
      <c r="RUH602" s="18"/>
      <c r="RUR602" s="17"/>
      <c r="RUW602" s="14"/>
      <c r="RUX602" s="18"/>
      <c r="RVH602" s="17"/>
      <c r="RVM602" s="14"/>
      <c r="RVN602" s="18"/>
      <c r="RVX602" s="17"/>
      <c r="RWC602" s="14"/>
      <c r="RWD602" s="18"/>
      <c r="RWN602" s="17"/>
      <c r="RWS602" s="14"/>
      <c r="RWT602" s="18"/>
      <c r="RXD602" s="17"/>
      <c r="RXI602" s="14"/>
      <c r="RXJ602" s="18"/>
      <c r="RXT602" s="17"/>
      <c r="RXY602" s="14"/>
      <c r="RXZ602" s="18"/>
      <c r="RYJ602" s="17"/>
      <c r="RYO602" s="14"/>
      <c r="RYP602" s="18"/>
      <c r="RYZ602" s="17"/>
      <c r="RZE602" s="14"/>
      <c r="RZF602" s="18"/>
      <c r="RZP602" s="17"/>
      <c r="RZU602" s="14"/>
      <c r="RZV602" s="18"/>
      <c r="SAF602" s="17"/>
      <c r="SAK602" s="14"/>
      <c r="SAL602" s="18"/>
      <c r="SAV602" s="17"/>
      <c r="SBA602" s="14"/>
      <c r="SBB602" s="18"/>
      <c r="SBL602" s="17"/>
      <c r="SBQ602" s="14"/>
      <c r="SBR602" s="18"/>
      <c r="SCB602" s="17"/>
      <c r="SCG602" s="14"/>
      <c r="SCH602" s="18"/>
      <c r="SCR602" s="17"/>
      <c r="SCW602" s="14"/>
      <c r="SCX602" s="18"/>
      <c r="SDH602" s="17"/>
      <c r="SDM602" s="14"/>
      <c r="SDN602" s="18"/>
      <c r="SDX602" s="17"/>
      <c r="SEC602" s="14"/>
      <c r="SED602" s="18"/>
      <c r="SEN602" s="17"/>
      <c r="SES602" s="14"/>
      <c r="SET602" s="18"/>
      <c r="SFD602" s="17"/>
      <c r="SFI602" s="14"/>
      <c r="SFJ602" s="18"/>
      <c r="SFT602" s="17"/>
      <c r="SFY602" s="14"/>
      <c r="SFZ602" s="18"/>
      <c r="SGJ602" s="17"/>
      <c r="SGO602" s="14"/>
      <c r="SGP602" s="18"/>
      <c r="SGZ602" s="17"/>
      <c r="SHE602" s="14"/>
      <c r="SHF602" s="18"/>
      <c r="SHP602" s="17"/>
      <c r="SHU602" s="14"/>
      <c r="SHV602" s="18"/>
      <c r="SIF602" s="17"/>
      <c r="SIK602" s="14"/>
      <c r="SIL602" s="18"/>
      <c r="SIV602" s="17"/>
      <c r="SJA602" s="14"/>
      <c r="SJB602" s="18"/>
      <c r="SJL602" s="17"/>
      <c r="SJQ602" s="14"/>
      <c r="SJR602" s="18"/>
      <c r="SKB602" s="17"/>
      <c r="SKG602" s="14"/>
      <c r="SKH602" s="18"/>
      <c r="SKR602" s="17"/>
      <c r="SKW602" s="14"/>
      <c r="SKX602" s="18"/>
      <c r="SLH602" s="17"/>
      <c r="SLM602" s="14"/>
      <c r="SLN602" s="18"/>
      <c r="SLX602" s="17"/>
      <c r="SMC602" s="14"/>
      <c r="SMD602" s="18"/>
      <c r="SMN602" s="17"/>
      <c r="SMS602" s="14"/>
      <c r="SMT602" s="18"/>
      <c r="SND602" s="17"/>
      <c r="SNI602" s="14"/>
      <c r="SNJ602" s="18"/>
      <c r="SNT602" s="17"/>
      <c r="SNY602" s="14"/>
      <c r="SNZ602" s="18"/>
      <c r="SOJ602" s="17"/>
      <c r="SOO602" s="14"/>
      <c r="SOP602" s="18"/>
      <c r="SOZ602" s="17"/>
      <c r="SPE602" s="14"/>
      <c r="SPF602" s="18"/>
      <c r="SPP602" s="17"/>
      <c r="SPU602" s="14"/>
      <c r="SPV602" s="18"/>
      <c r="SQF602" s="17"/>
      <c r="SQK602" s="14"/>
      <c r="SQL602" s="18"/>
      <c r="SQV602" s="17"/>
      <c r="SRA602" s="14"/>
      <c r="SRB602" s="18"/>
      <c r="SRL602" s="17"/>
      <c r="SRQ602" s="14"/>
      <c r="SRR602" s="18"/>
      <c r="SSB602" s="17"/>
      <c r="SSG602" s="14"/>
      <c r="SSH602" s="18"/>
      <c r="SSR602" s="17"/>
      <c r="SSW602" s="14"/>
      <c r="SSX602" s="18"/>
      <c r="STH602" s="17"/>
      <c r="STM602" s="14"/>
      <c r="STN602" s="18"/>
      <c r="STX602" s="17"/>
      <c r="SUC602" s="14"/>
      <c r="SUD602" s="18"/>
      <c r="SUN602" s="17"/>
      <c r="SUS602" s="14"/>
      <c r="SUT602" s="18"/>
      <c r="SVD602" s="17"/>
      <c r="SVI602" s="14"/>
      <c r="SVJ602" s="18"/>
      <c r="SVT602" s="17"/>
      <c r="SVY602" s="14"/>
      <c r="SVZ602" s="18"/>
      <c r="SWJ602" s="17"/>
      <c r="SWO602" s="14"/>
      <c r="SWP602" s="18"/>
      <c r="SWZ602" s="17"/>
      <c r="SXE602" s="14"/>
      <c r="SXF602" s="18"/>
      <c r="SXP602" s="17"/>
      <c r="SXU602" s="14"/>
      <c r="SXV602" s="18"/>
      <c r="SYF602" s="17"/>
      <c r="SYK602" s="14"/>
      <c r="SYL602" s="18"/>
      <c r="SYV602" s="17"/>
      <c r="SZA602" s="14"/>
      <c r="SZB602" s="18"/>
      <c r="SZL602" s="17"/>
      <c r="SZQ602" s="14"/>
      <c r="SZR602" s="18"/>
      <c r="TAB602" s="17"/>
      <c r="TAG602" s="14"/>
      <c r="TAH602" s="18"/>
      <c r="TAR602" s="17"/>
      <c r="TAW602" s="14"/>
      <c r="TAX602" s="18"/>
      <c r="TBH602" s="17"/>
      <c r="TBM602" s="14"/>
      <c r="TBN602" s="18"/>
      <c r="TBX602" s="17"/>
      <c r="TCC602" s="14"/>
      <c r="TCD602" s="18"/>
      <c r="TCN602" s="17"/>
      <c r="TCS602" s="14"/>
      <c r="TCT602" s="18"/>
      <c r="TDD602" s="17"/>
      <c r="TDI602" s="14"/>
      <c r="TDJ602" s="18"/>
      <c r="TDT602" s="17"/>
      <c r="TDY602" s="14"/>
      <c r="TDZ602" s="18"/>
      <c r="TEJ602" s="17"/>
      <c r="TEO602" s="14"/>
      <c r="TEP602" s="18"/>
      <c r="TEZ602" s="17"/>
      <c r="TFE602" s="14"/>
      <c r="TFF602" s="18"/>
      <c r="TFP602" s="17"/>
      <c r="TFU602" s="14"/>
      <c r="TFV602" s="18"/>
      <c r="TGF602" s="17"/>
      <c r="TGK602" s="14"/>
      <c r="TGL602" s="18"/>
      <c r="TGV602" s="17"/>
      <c r="THA602" s="14"/>
      <c r="THB602" s="18"/>
      <c r="THL602" s="17"/>
      <c r="THQ602" s="14"/>
      <c r="THR602" s="18"/>
      <c r="TIB602" s="17"/>
      <c r="TIG602" s="14"/>
      <c r="TIH602" s="18"/>
      <c r="TIR602" s="17"/>
      <c r="TIW602" s="14"/>
      <c r="TIX602" s="18"/>
      <c r="TJH602" s="17"/>
      <c r="TJM602" s="14"/>
      <c r="TJN602" s="18"/>
      <c r="TJX602" s="17"/>
      <c r="TKC602" s="14"/>
      <c r="TKD602" s="18"/>
      <c r="TKN602" s="17"/>
      <c r="TKS602" s="14"/>
      <c r="TKT602" s="18"/>
      <c r="TLD602" s="17"/>
      <c r="TLI602" s="14"/>
      <c r="TLJ602" s="18"/>
      <c r="TLT602" s="17"/>
      <c r="TLY602" s="14"/>
      <c r="TLZ602" s="18"/>
      <c r="TMJ602" s="17"/>
      <c r="TMO602" s="14"/>
      <c r="TMP602" s="18"/>
      <c r="TMZ602" s="17"/>
      <c r="TNE602" s="14"/>
      <c r="TNF602" s="18"/>
      <c r="TNP602" s="17"/>
      <c r="TNU602" s="14"/>
      <c r="TNV602" s="18"/>
      <c r="TOF602" s="17"/>
      <c r="TOK602" s="14"/>
      <c r="TOL602" s="18"/>
      <c r="TOV602" s="17"/>
      <c r="TPA602" s="14"/>
      <c r="TPB602" s="18"/>
      <c r="TPL602" s="17"/>
      <c r="TPQ602" s="14"/>
      <c r="TPR602" s="18"/>
      <c r="TQB602" s="17"/>
      <c r="TQG602" s="14"/>
      <c r="TQH602" s="18"/>
      <c r="TQR602" s="17"/>
      <c r="TQW602" s="14"/>
      <c r="TQX602" s="18"/>
      <c r="TRH602" s="17"/>
      <c r="TRM602" s="14"/>
      <c r="TRN602" s="18"/>
      <c r="TRX602" s="17"/>
      <c r="TSC602" s="14"/>
      <c r="TSD602" s="18"/>
      <c r="TSN602" s="17"/>
      <c r="TSS602" s="14"/>
      <c r="TST602" s="18"/>
      <c r="TTD602" s="17"/>
      <c r="TTI602" s="14"/>
      <c r="TTJ602" s="18"/>
      <c r="TTT602" s="17"/>
      <c r="TTY602" s="14"/>
      <c r="TTZ602" s="18"/>
      <c r="TUJ602" s="17"/>
      <c r="TUO602" s="14"/>
      <c r="TUP602" s="18"/>
      <c r="TUZ602" s="17"/>
      <c r="TVE602" s="14"/>
      <c r="TVF602" s="18"/>
      <c r="TVP602" s="17"/>
      <c r="TVU602" s="14"/>
      <c r="TVV602" s="18"/>
      <c r="TWF602" s="17"/>
      <c r="TWK602" s="14"/>
      <c r="TWL602" s="18"/>
      <c r="TWV602" s="17"/>
      <c r="TXA602" s="14"/>
      <c r="TXB602" s="18"/>
      <c r="TXL602" s="17"/>
      <c r="TXQ602" s="14"/>
      <c r="TXR602" s="18"/>
      <c r="TYB602" s="17"/>
      <c r="TYG602" s="14"/>
      <c r="TYH602" s="18"/>
      <c r="TYR602" s="17"/>
      <c r="TYW602" s="14"/>
      <c r="TYX602" s="18"/>
      <c r="TZH602" s="17"/>
      <c r="TZM602" s="14"/>
      <c r="TZN602" s="18"/>
      <c r="TZX602" s="17"/>
      <c r="UAC602" s="14"/>
      <c r="UAD602" s="18"/>
      <c r="UAN602" s="17"/>
      <c r="UAS602" s="14"/>
      <c r="UAT602" s="18"/>
      <c r="UBD602" s="17"/>
      <c r="UBI602" s="14"/>
      <c r="UBJ602" s="18"/>
      <c r="UBT602" s="17"/>
      <c r="UBY602" s="14"/>
      <c r="UBZ602" s="18"/>
      <c r="UCJ602" s="17"/>
      <c r="UCO602" s="14"/>
      <c r="UCP602" s="18"/>
      <c r="UCZ602" s="17"/>
      <c r="UDE602" s="14"/>
      <c r="UDF602" s="18"/>
      <c r="UDP602" s="17"/>
      <c r="UDU602" s="14"/>
      <c r="UDV602" s="18"/>
      <c r="UEF602" s="17"/>
      <c r="UEK602" s="14"/>
      <c r="UEL602" s="18"/>
      <c r="UEV602" s="17"/>
      <c r="UFA602" s="14"/>
      <c r="UFB602" s="18"/>
      <c r="UFL602" s="17"/>
      <c r="UFQ602" s="14"/>
      <c r="UFR602" s="18"/>
      <c r="UGB602" s="17"/>
      <c r="UGG602" s="14"/>
      <c r="UGH602" s="18"/>
      <c r="UGR602" s="17"/>
      <c r="UGW602" s="14"/>
      <c r="UGX602" s="18"/>
      <c r="UHH602" s="17"/>
      <c r="UHM602" s="14"/>
      <c r="UHN602" s="18"/>
      <c r="UHX602" s="17"/>
      <c r="UIC602" s="14"/>
      <c r="UID602" s="18"/>
      <c r="UIN602" s="17"/>
      <c r="UIS602" s="14"/>
      <c r="UIT602" s="18"/>
      <c r="UJD602" s="17"/>
      <c r="UJI602" s="14"/>
      <c r="UJJ602" s="18"/>
      <c r="UJT602" s="17"/>
      <c r="UJY602" s="14"/>
      <c r="UJZ602" s="18"/>
      <c r="UKJ602" s="17"/>
      <c r="UKO602" s="14"/>
      <c r="UKP602" s="18"/>
      <c r="UKZ602" s="17"/>
      <c r="ULE602" s="14"/>
      <c r="ULF602" s="18"/>
      <c r="ULP602" s="17"/>
      <c r="ULU602" s="14"/>
      <c r="ULV602" s="18"/>
      <c r="UMF602" s="17"/>
      <c r="UMK602" s="14"/>
      <c r="UML602" s="18"/>
      <c r="UMV602" s="17"/>
      <c r="UNA602" s="14"/>
      <c r="UNB602" s="18"/>
      <c r="UNL602" s="17"/>
      <c r="UNQ602" s="14"/>
      <c r="UNR602" s="18"/>
      <c r="UOB602" s="17"/>
      <c r="UOG602" s="14"/>
      <c r="UOH602" s="18"/>
      <c r="UOR602" s="17"/>
      <c r="UOW602" s="14"/>
      <c r="UOX602" s="18"/>
      <c r="UPH602" s="17"/>
      <c r="UPM602" s="14"/>
      <c r="UPN602" s="18"/>
      <c r="UPX602" s="17"/>
      <c r="UQC602" s="14"/>
      <c r="UQD602" s="18"/>
      <c r="UQN602" s="17"/>
      <c r="UQS602" s="14"/>
      <c r="UQT602" s="18"/>
      <c r="URD602" s="17"/>
      <c r="URI602" s="14"/>
      <c r="URJ602" s="18"/>
      <c r="URT602" s="17"/>
      <c r="URY602" s="14"/>
      <c r="URZ602" s="18"/>
      <c r="USJ602" s="17"/>
      <c r="USO602" s="14"/>
      <c r="USP602" s="18"/>
      <c r="USZ602" s="17"/>
      <c r="UTE602" s="14"/>
      <c r="UTF602" s="18"/>
      <c r="UTP602" s="17"/>
      <c r="UTU602" s="14"/>
      <c r="UTV602" s="18"/>
      <c r="UUF602" s="17"/>
      <c r="UUK602" s="14"/>
      <c r="UUL602" s="18"/>
      <c r="UUV602" s="17"/>
      <c r="UVA602" s="14"/>
      <c r="UVB602" s="18"/>
      <c r="UVL602" s="17"/>
      <c r="UVQ602" s="14"/>
      <c r="UVR602" s="18"/>
      <c r="UWB602" s="17"/>
      <c r="UWG602" s="14"/>
      <c r="UWH602" s="18"/>
      <c r="UWR602" s="17"/>
      <c r="UWW602" s="14"/>
      <c r="UWX602" s="18"/>
      <c r="UXH602" s="17"/>
      <c r="UXM602" s="14"/>
      <c r="UXN602" s="18"/>
      <c r="UXX602" s="17"/>
      <c r="UYC602" s="14"/>
      <c r="UYD602" s="18"/>
      <c r="UYN602" s="17"/>
      <c r="UYS602" s="14"/>
      <c r="UYT602" s="18"/>
      <c r="UZD602" s="17"/>
      <c r="UZI602" s="14"/>
      <c r="UZJ602" s="18"/>
      <c r="UZT602" s="17"/>
      <c r="UZY602" s="14"/>
      <c r="UZZ602" s="18"/>
      <c r="VAJ602" s="17"/>
      <c r="VAO602" s="14"/>
      <c r="VAP602" s="18"/>
      <c r="VAZ602" s="17"/>
      <c r="VBE602" s="14"/>
      <c r="VBF602" s="18"/>
      <c r="VBP602" s="17"/>
      <c r="VBU602" s="14"/>
      <c r="VBV602" s="18"/>
      <c r="VCF602" s="17"/>
      <c r="VCK602" s="14"/>
      <c r="VCL602" s="18"/>
      <c r="VCV602" s="17"/>
      <c r="VDA602" s="14"/>
      <c r="VDB602" s="18"/>
      <c r="VDL602" s="17"/>
      <c r="VDQ602" s="14"/>
      <c r="VDR602" s="18"/>
      <c r="VEB602" s="17"/>
      <c r="VEG602" s="14"/>
      <c r="VEH602" s="18"/>
      <c r="VER602" s="17"/>
      <c r="VEW602" s="14"/>
      <c r="VEX602" s="18"/>
      <c r="VFH602" s="17"/>
      <c r="VFM602" s="14"/>
      <c r="VFN602" s="18"/>
      <c r="VFX602" s="17"/>
      <c r="VGC602" s="14"/>
      <c r="VGD602" s="18"/>
      <c r="VGN602" s="17"/>
      <c r="VGS602" s="14"/>
      <c r="VGT602" s="18"/>
      <c r="VHD602" s="17"/>
      <c r="VHI602" s="14"/>
      <c r="VHJ602" s="18"/>
      <c r="VHT602" s="17"/>
      <c r="VHY602" s="14"/>
      <c r="VHZ602" s="18"/>
      <c r="VIJ602" s="17"/>
      <c r="VIO602" s="14"/>
      <c r="VIP602" s="18"/>
      <c r="VIZ602" s="17"/>
      <c r="VJE602" s="14"/>
      <c r="VJF602" s="18"/>
      <c r="VJP602" s="17"/>
      <c r="VJU602" s="14"/>
      <c r="VJV602" s="18"/>
      <c r="VKF602" s="17"/>
      <c r="VKK602" s="14"/>
      <c r="VKL602" s="18"/>
      <c r="VKV602" s="17"/>
      <c r="VLA602" s="14"/>
      <c r="VLB602" s="18"/>
      <c r="VLL602" s="17"/>
      <c r="VLQ602" s="14"/>
      <c r="VLR602" s="18"/>
      <c r="VMB602" s="17"/>
      <c r="VMG602" s="14"/>
      <c r="VMH602" s="18"/>
      <c r="VMR602" s="17"/>
      <c r="VMW602" s="14"/>
      <c r="VMX602" s="18"/>
      <c r="VNH602" s="17"/>
      <c r="VNM602" s="14"/>
      <c r="VNN602" s="18"/>
      <c r="VNX602" s="17"/>
      <c r="VOC602" s="14"/>
      <c r="VOD602" s="18"/>
      <c r="VON602" s="17"/>
      <c r="VOS602" s="14"/>
      <c r="VOT602" s="18"/>
      <c r="VPD602" s="17"/>
      <c r="VPI602" s="14"/>
      <c r="VPJ602" s="18"/>
      <c r="VPT602" s="17"/>
      <c r="VPY602" s="14"/>
      <c r="VPZ602" s="18"/>
      <c r="VQJ602" s="17"/>
      <c r="VQO602" s="14"/>
      <c r="VQP602" s="18"/>
      <c r="VQZ602" s="17"/>
      <c r="VRE602" s="14"/>
      <c r="VRF602" s="18"/>
      <c r="VRP602" s="17"/>
      <c r="VRU602" s="14"/>
      <c r="VRV602" s="18"/>
      <c r="VSF602" s="17"/>
      <c r="VSK602" s="14"/>
      <c r="VSL602" s="18"/>
      <c r="VSV602" s="17"/>
      <c r="VTA602" s="14"/>
      <c r="VTB602" s="18"/>
      <c r="VTL602" s="17"/>
      <c r="VTQ602" s="14"/>
      <c r="VTR602" s="18"/>
      <c r="VUB602" s="17"/>
      <c r="VUG602" s="14"/>
      <c r="VUH602" s="18"/>
      <c r="VUR602" s="17"/>
      <c r="VUW602" s="14"/>
      <c r="VUX602" s="18"/>
      <c r="VVH602" s="17"/>
      <c r="VVM602" s="14"/>
      <c r="VVN602" s="18"/>
      <c r="VVX602" s="17"/>
      <c r="VWC602" s="14"/>
      <c r="VWD602" s="18"/>
      <c r="VWN602" s="17"/>
      <c r="VWS602" s="14"/>
      <c r="VWT602" s="18"/>
      <c r="VXD602" s="17"/>
      <c r="VXI602" s="14"/>
      <c r="VXJ602" s="18"/>
      <c r="VXT602" s="17"/>
      <c r="VXY602" s="14"/>
      <c r="VXZ602" s="18"/>
      <c r="VYJ602" s="17"/>
      <c r="VYO602" s="14"/>
      <c r="VYP602" s="18"/>
      <c r="VYZ602" s="17"/>
      <c r="VZE602" s="14"/>
      <c r="VZF602" s="18"/>
      <c r="VZP602" s="17"/>
      <c r="VZU602" s="14"/>
      <c r="VZV602" s="18"/>
      <c r="WAF602" s="17"/>
      <c r="WAK602" s="14"/>
      <c r="WAL602" s="18"/>
      <c r="WAV602" s="17"/>
      <c r="WBA602" s="14"/>
      <c r="WBB602" s="18"/>
      <c r="WBL602" s="17"/>
      <c r="WBQ602" s="14"/>
      <c r="WBR602" s="18"/>
      <c r="WCB602" s="17"/>
      <c r="WCG602" s="14"/>
      <c r="WCH602" s="18"/>
      <c r="WCR602" s="17"/>
      <c r="WCW602" s="14"/>
      <c r="WCX602" s="18"/>
      <c r="WDH602" s="17"/>
      <c r="WDM602" s="14"/>
      <c r="WDN602" s="18"/>
      <c r="WDX602" s="17"/>
      <c r="WEC602" s="14"/>
      <c r="WED602" s="18"/>
      <c r="WEN602" s="17"/>
      <c r="WES602" s="14"/>
      <c r="WET602" s="18"/>
      <c r="WFD602" s="17"/>
      <c r="WFI602" s="14"/>
      <c r="WFJ602" s="18"/>
      <c r="WFT602" s="17"/>
      <c r="WFY602" s="14"/>
      <c r="WFZ602" s="18"/>
      <c r="WGJ602" s="17"/>
      <c r="WGO602" s="14"/>
      <c r="WGP602" s="18"/>
      <c r="WGZ602" s="17"/>
      <c r="WHE602" s="14"/>
      <c r="WHF602" s="18"/>
      <c r="WHP602" s="17"/>
      <c r="WHU602" s="14"/>
      <c r="WHV602" s="18"/>
      <c r="WIF602" s="17"/>
      <c r="WIK602" s="14"/>
      <c r="WIL602" s="18"/>
      <c r="WIV602" s="17"/>
      <c r="WJA602" s="14"/>
      <c r="WJB602" s="18"/>
      <c r="WJL602" s="17"/>
      <c r="WJQ602" s="14"/>
      <c r="WJR602" s="18"/>
      <c r="WKB602" s="17"/>
      <c r="WKG602" s="14"/>
      <c r="WKH602" s="18"/>
      <c r="WKR602" s="17"/>
      <c r="WKW602" s="14"/>
      <c r="WKX602" s="18"/>
      <c r="WLH602" s="17"/>
      <c r="WLM602" s="14"/>
      <c r="WLN602" s="18"/>
      <c r="WLX602" s="17"/>
      <c r="WMC602" s="14"/>
      <c r="WMD602" s="18"/>
      <c r="WMN602" s="17"/>
      <c r="WMS602" s="14"/>
      <c r="WMT602" s="18"/>
      <c r="WND602" s="17"/>
      <c r="WNI602" s="14"/>
      <c r="WNJ602" s="18"/>
      <c r="WNT602" s="17"/>
      <c r="WNY602" s="14"/>
      <c r="WNZ602" s="18"/>
      <c r="WOJ602" s="17"/>
      <c r="WOO602" s="14"/>
      <c r="WOP602" s="18"/>
      <c r="WOZ602" s="17"/>
      <c r="WPE602" s="14"/>
      <c r="WPF602" s="18"/>
      <c r="WPP602" s="17"/>
      <c r="WPU602" s="14"/>
      <c r="WPV602" s="18"/>
      <c r="WQF602" s="17"/>
      <c r="WQK602" s="14"/>
      <c r="WQL602" s="18"/>
      <c r="WQV602" s="17"/>
      <c r="WRA602" s="14"/>
      <c r="WRB602" s="18"/>
      <c r="WRL602" s="17"/>
      <c r="WRQ602" s="14"/>
      <c r="WRR602" s="18"/>
      <c r="WSB602" s="17"/>
      <c r="WSG602" s="14"/>
      <c r="WSH602" s="18"/>
      <c r="WSR602" s="17"/>
      <c r="WSW602" s="14"/>
      <c r="WSX602" s="18"/>
      <c r="WTH602" s="17"/>
      <c r="WTM602" s="14"/>
      <c r="WTN602" s="18"/>
      <c r="WTX602" s="17"/>
      <c r="WUC602" s="14"/>
      <c r="WUD602" s="18"/>
      <c r="WUN602" s="17"/>
      <c r="WUS602" s="14"/>
      <c r="WUT602" s="18"/>
      <c r="WVD602" s="17"/>
      <c r="WVI602" s="14"/>
      <c r="WVJ602" s="18"/>
      <c r="WVT602" s="17"/>
      <c r="WVY602" s="14"/>
      <c r="WVZ602" s="18"/>
      <c r="WWJ602" s="17"/>
      <c r="WWO602" s="14"/>
      <c r="WWP602" s="18"/>
      <c r="WWZ602" s="17"/>
      <c r="WXE602" s="14"/>
      <c r="WXF602" s="18"/>
      <c r="WXP602" s="17"/>
      <c r="WXU602" s="14"/>
      <c r="WXV602" s="18"/>
      <c r="WYF602" s="17"/>
      <c r="WYK602" s="14"/>
      <c r="WYL602" s="18"/>
      <c r="WYV602" s="17"/>
      <c r="WZA602" s="14"/>
      <c r="WZB602" s="18"/>
      <c r="WZL602" s="17"/>
      <c r="WZQ602" s="14"/>
      <c r="WZR602" s="18"/>
      <c r="XAB602" s="17"/>
      <c r="XAG602" s="14"/>
      <c r="XAH602" s="18"/>
      <c r="XAR602" s="17"/>
      <c r="XAW602" s="14"/>
      <c r="XAX602" s="18"/>
      <c r="XBH602" s="17"/>
      <c r="XBM602" s="14"/>
      <c r="XBN602" s="18"/>
      <c r="XBX602" s="17"/>
      <c r="XCC602" s="14"/>
      <c r="XCD602" s="18"/>
      <c r="XCN602" s="17"/>
      <c r="XCS602" s="14"/>
      <c r="XCT602" s="18"/>
      <c r="XDD602" s="17"/>
      <c r="XDI602" s="14"/>
      <c r="XDJ602" s="18"/>
      <c r="XDT602" s="17"/>
      <c r="XDY602" s="14"/>
      <c r="XDZ602" s="18"/>
      <c r="XEJ602" s="17"/>
      <c r="XEO602" s="14"/>
      <c r="XEP602" s="18"/>
      <c r="XEZ602" s="17"/>
    </row>
    <row r="603" spans="1:1020 1025:2044 2049:3068 3073:4092 4097:5116 5121:6140 6145:7164 7169:8188 8193:9212 9217:10236 10241:11260 11265:12284 12289:13308 13313:14332 14337:15356 15361:16380" s="15" customFormat="1" ht="10.15" hidden="1" customHeight="1" x14ac:dyDescent="0.2">
      <c r="A603" s="14">
        <f t="shared" si="49"/>
        <v>600</v>
      </c>
      <c r="B603" s="15" t="s">
        <v>1040</v>
      </c>
      <c r="C603" s="15" t="s">
        <v>1041</v>
      </c>
      <c r="D603" s="15">
        <v>4.3099999999999996</v>
      </c>
      <c r="E603" s="16">
        <v>3.9559364162127677</v>
      </c>
      <c r="F603" s="15" t="s">
        <v>79</v>
      </c>
      <c r="G603" s="15" t="s">
        <v>70</v>
      </c>
      <c r="H603" s="15" t="s">
        <v>80</v>
      </c>
      <c r="I603" s="15" t="s">
        <v>70</v>
      </c>
      <c r="J603" s="15" t="s">
        <v>70</v>
      </c>
      <c r="K603" s="15" t="s">
        <v>70</v>
      </c>
      <c r="L603" s="15" t="s">
        <v>70</v>
      </c>
      <c r="M603" s="15" t="s">
        <v>70</v>
      </c>
      <c r="N603" s="15" t="s">
        <v>80</v>
      </c>
      <c r="O603" s="15" t="s">
        <v>70</v>
      </c>
      <c r="P603" s="15" t="s">
        <v>79</v>
      </c>
      <c r="Q603" s="6">
        <f t="shared" si="46"/>
        <v>-8.2149323384508532E-2</v>
      </c>
      <c r="R603" s="1" t="str">
        <f t="shared" si="47"/>
        <v>Estimado.rar</v>
      </c>
      <c r="U603" s="15">
        <f t="shared" si="45"/>
        <v>1</v>
      </c>
      <c r="V603" s="1" t="s">
        <v>5409</v>
      </c>
      <c r="W603" s="1" t="str">
        <f t="shared" si="48"/>
        <v>ok</v>
      </c>
      <c r="AB603" s="17"/>
      <c r="AG603" s="14"/>
      <c r="AH603" s="18"/>
      <c r="AR603" s="17"/>
      <c r="AW603" s="14"/>
      <c r="AX603" s="18"/>
      <c r="BH603" s="17"/>
      <c r="BM603" s="14"/>
      <c r="BN603" s="18"/>
      <c r="BX603" s="17"/>
      <c r="CC603" s="14"/>
      <c r="CD603" s="18"/>
      <c r="CN603" s="17"/>
      <c r="CS603" s="14"/>
      <c r="CT603" s="18"/>
      <c r="DD603" s="17"/>
      <c r="DI603" s="14"/>
      <c r="DJ603" s="18"/>
      <c r="DT603" s="17"/>
      <c r="DY603" s="14"/>
      <c r="DZ603" s="18"/>
      <c r="EJ603" s="17"/>
      <c r="EO603" s="14"/>
      <c r="EP603" s="18"/>
      <c r="EZ603" s="17"/>
      <c r="FE603" s="14"/>
      <c r="FF603" s="18"/>
      <c r="FP603" s="17"/>
      <c r="FU603" s="14"/>
      <c r="FV603" s="18"/>
      <c r="GF603" s="17"/>
      <c r="GK603" s="14"/>
      <c r="GL603" s="18"/>
      <c r="GV603" s="17"/>
      <c r="HA603" s="14"/>
      <c r="HB603" s="18"/>
      <c r="HL603" s="17"/>
      <c r="HQ603" s="14"/>
      <c r="HR603" s="18"/>
      <c r="IB603" s="17"/>
      <c r="IG603" s="14"/>
      <c r="IH603" s="18"/>
      <c r="IR603" s="17"/>
      <c r="IW603" s="14"/>
      <c r="IX603" s="18"/>
      <c r="JH603" s="17"/>
      <c r="JM603" s="14"/>
      <c r="JN603" s="18"/>
      <c r="JX603" s="17"/>
      <c r="KC603" s="14"/>
      <c r="KD603" s="18"/>
      <c r="KN603" s="17"/>
      <c r="KS603" s="14"/>
      <c r="KT603" s="18"/>
      <c r="LD603" s="17"/>
      <c r="LI603" s="14"/>
      <c r="LJ603" s="18"/>
      <c r="LT603" s="17"/>
      <c r="LY603" s="14"/>
      <c r="LZ603" s="18"/>
      <c r="MJ603" s="17"/>
      <c r="MO603" s="14"/>
      <c r="MP603" s="18"/>
      <c r="MZ603" s="17"/>
      <c r="NE603" s="14"/>
      <c r="NF603" s="18"/>
      <c r="NP603" s="17"/>
      <c r="NU603" s="14"/>
      <c r="NV603" s="18"/>
      <c r="OF603" s="17"/>
      <c r="OK603" s="14"/>
      <c r="OL603" s="18"/>
      <c r="OV603" s="17"/>
      <c r="PA603" s="14"/>
      <c r="PB603" s="18"/>
      <c r="PL603" s="17"/>
      <c r="PQ603" s="14"/>
      <c r="PR603" s="18"/>
      <c r="QB603" s="17"/>
      <c r="QG603" s="14"/>
      <c r="QH603" s="18"/>
      <c r="QR603" s="17"/>
      <c r="QW603" s="14"/>
      <c r="QX603" s="18"/>
      <c r="RH603" s="17"/>
      <c r="RM603" s="14"/>
      <c r="RN603" s="18"/>
      <c r="RX603" s="17"/>
      <c r="SC603" s="14"/>
      <c r="SD603" s="18"/>
      <c r="SN603" s="17"/>
      <c r="SS603" s="14"/>
      <c r="ST603" s="18"/>
      <c r="TD603" s="17"/>
      <c r="TI603" s="14"/>
      <c r="TJ603" s="18"/>
      <c r="TT603" s="17"/>
      <c r="TY603" s="14"/>
      <c r="TZ603" s="18"/>
      <c r="UJ603" s="17"/>
      <c r="UO603" s="14"/>
      <c r="UP603" s="18"/>
      <c r="UZ603" s="17"/>
      <c r="VE603" s="14"/>
      <c r="VF603" s="18"/>
      <c r="VP603" s="17"/>
      <c r="VU603" s="14"/>
      <c r="VV603" s="18"/>
      <c r="WF603" s="17"/>
      <c r="WK603" s="14"/>
      <c r="WL603" s="18"/>
      <c r="WV603" s="17"/>
      <c r="XA603" s="14"/>
      <c r="XB603" s="18"/>
      <c r="XL603" s="17"/>
      <c r="XQ603" s="14"/>
      <c r="XR603" s="18"/>
      <c r="YB603" s="17"/>
      <c r="YG603" s="14"/>
      <c r="YH603" s="18"/>
      <c r="YR603" s="17"/>
      <c r="YW603" s="14"/>
      <c r="YX603" s="18"/>
      <c r="ZH603" s="17"/>
      <c r="ZM603" s="14"/>
      <c r="ZN603" s="18"/>
      <c r="ZX603" s="17"/>
      <c r="AAC603" s="14"/>
      <c r="AAD603" s="18"/>
      <c r="AAN603" s="17"/>
      <c r="AAS603" s="14"/>
      <c r="AAT603" s="18"/>
      <c r="ABD603" s="17"/>
      <c r="ABI603" s="14"/>
      <c r="ABJ603" s="18"/>
      <c r="ABT603" s="17"/>
      <c r="ABY603" s="14"/>
      <c r="ABZ603" s="18"/>
      <c r="ACJ603" s="17"/>
      <c r="ACO603" s="14"/>
      <c r="ACP603" s="18"/>
      <c r="ACZ603" s="17"/>
      <c r="ADE603" s="14"/>
      <c r="ADF603" s="18"/>
      <c r="ADP603" s="17"/>
      <c r="ADU603" s="14"/>
      <c r="ADV603" s="18"/>
      <c r="AEF603" s="17"/>
      <c r="AEK603" s="14"/>
      <c r="AEL603" s="18"/>
      <c r="AEV603" s="17"/>
      <c r="AFA603" s="14"/>
      <c r="AFB603" s="18"/>
      <c r="AFL603" s="17"/>
      <c r="AFQ603" s="14"/>
      <c r="AFR603" s="18"/>
      <c r="AGB603" s="17"/>
      <c r="AGG603" s="14"/>
      <c r="AGH603" s="18"/>
      <c r="AGR603" s="17"/>
      <c r="AGW603" s="14"/>
      <c r="AGX603" s="18"/>
      <c r="AHH603" s="17"/>
      <c r="AHM603" s="14"/>
      <c r="AHN603" s="18"/>
      <c r="AHX603" s="17"/>
      <c r="AIC603" s="14"/>
      <c r="AID603" s="18"/>
      <c r="AIN603" s="17"/>
      <c r="AIS603" s="14"/>
      <c r="AIT603" s="18"/>
      <c r="AJD603" s="17"/>
      <c r="AJI603" s="14"/>
      <c r="AJJ603" s="18"/>
      <c r="AJT603" s="17"/>
      <c r="AJY603" s="14"/>
      <c r="AJZ603" s="18"/>
      <c r="AKJ603" s="17"/>
      <c r="AKO603" s="14"/>
      <c r="AKP603" s="18"/>
      <c r="AKZ603" s="17"/>
      <c r="ALE603" s="14"/>
      <c r="ALF603" s="18"/>
      <c r="ALP603" s="17"/>
      <c r="ALU603" s="14"/>
      <c r="ALV603" s="18"/>
      <c r="AMF603" s="17"/>
      <c r="AMK603" s="14"/>
      <c r="AML603" s="18"/>
      <c r="AMV603" s="17"/>
      <c r="ANA603" s="14"/>
      <c r="ANB603" s="18"/>
      <c r="ANL603" s="17"/>
      <c r="ANQ603" s="14"/>
      <c r="ANR603" s="18"/>
      <c r="AOB603" s="17"/>
      <c r="AOG603" s="14"/>
      <c r="AOH603" s="18"/>
      <c r="AOR603" s="17"/>
      <c r="AOW603" s="14"/>
      <c r="AOX603" s="18"/>
      <c r="APH603" s="17"/>
      <c r="APM603" s="14"/>
      <c r="APN603" s="18"/>
      <c r="APX603" s="17"/>
      <c r="AQC603" s="14"/>
      <c r="AQD603" s="18"/>
      <c r="AQN603" s="17"/>
      <c r="AQS603" s="14"/>
      <c r="AQT603" s="18"/>
      <c r="ARD603" s="17"/>
      <c r="ARI603" s="14"/>
      <c r="ARJ603" s="18"/>
      <c r="ART603" s="17"/>
      <c r="ARY603" s="14"/>
      <c r="ARZ603" s="18"/>
      <c r="ASJ603" s="17"/>
      <c r="ASO603" s="14"/>
      <c r="ASP603" s="18"/>
      <c r="ASZ603" s="17"/>
      <c r="ATE603" s="14"/>
      <c r="ATF603" s="18"/>
      <c r="ATP603" s="17"/>
      <c r="ATU603" s="14"/>
      <c r="ATV603" s="18"/>
      <c r="AUF603" s="17"/>
      <c r="AUK603" s="14"/>
      <c r="AUL603" s="18"/>
      <c r="AUV603" s="17"/>
      <c r="AVA603" s="14"/>
      <c r="AVB603" s="18"/>
      <c r="AVL603" s="17"/>
      <c r="AVQ603" s="14"/>
      <c r="AVR603" s="18"/>
      <c r="AWB603" s="17"/>
      <c r="AWG603" s="14"/>
      <c r="AWH603" s="18"/>
      <c r="AWR603" s="17"/>
      <c r="AWW603" s="14"/>
      <c r="AWX603" s="18"/>
      <c r="AXH603" s="17"/>
      <c r="AXM603" s="14"/>
      <c r="AXN603" s="18"/>
      <c r="AXX603" s="17"/>
      <c r="AYC603" s="14"/>
      <c r="AYD603" s="18"/>
      <c r="AYN603" s="17"/>
      <c r="AYS603" s="14"/>
      <c r="AYT603" s="18"/>
      <c r="AZD603" s="17"/>
      <c r="AZI603" s="14"/>
      <c r="AZJ603" s="18"/>
      <c r="AZT603" s="17"/>
      <c r="AZY603" s="14"/>
      <c r="AZZ603" s="18"/>
      <c r="BAJ603" s="17"/>
      <c r="BAO603" s="14"/>
      <c r="BAP603" s="18"/>
      <c r="BAZ603" s="17"/>
      <c r="BBE603" s="14"/>
      <c r="BBF603" s="18"/>
      <c r="BBP603" s="17"/>
      <c r="BBU603" s="14"/>
      <c r="BBV603" s="18"/>
      <c r="BCF603" s="17"/>
      <c r="BCK603" s="14"/>
      <c r="BCL603" s="18"/>
      <c r="BCV603" s="17"/>
      <c r="BDA603" s="14"/>
      <c r="BDB603" s="18"/>
      <c r="BDL603" s="17"/>
      <c r="BDQ603" s="14"/>
      <c r="BDR603" s="18"/>
      <c r="BEB603" s="17"/>
      <c r="BEG603" s="14"/>
      <c r="BEH603" s="18"/>
      <c r="BER603" s="17"/>
      <c r="BEW603" s="14"/>
      <c r="BEX603" s="18"/>
      <c r="BFH603" s="17"/>
      <c r="BFM603" s="14"/>
      <c r="BFN603" s="18"/>
      <c r="BFX603" s="17"/>
      <c r="BGC603" s="14"/>
      <c r="BGD603" s="18"/>
      <c r="BGN603" s="17"/>
      <c r="BGS603" s="14"/>
      <c r="BGT603" s="18"/>
      <c r="BHD603" s="17"/>
      <c r="BHI603" s="14"/>
      <c r="BHJ603" s="18"/>
      <c r="BHT603" s="17"/>
      <c r="BHY603" s="14"/>
      <c r="BHZ603" s="18"/>
      <c r="BIJ603" s="17"/>
      <c r="BIO603" s="14"/>
      <c r="BIP603" s="18"/>
      <c r="BIZ603" s="17"/>
      <c r="BJE603" s="14"/>
      <c r="BJF603" s="18"/>
      <c r="BJP603" s="17"/>
      <c r="BJU603" s="14"/>
      <c r="BJV603" s="18"/>
      <c r="BKF603" s="17"/>
      <c r="BKK603" s="14"/>
      <c r="BKL603" s="18"/>
      <c r="BKV603" s="17"/>
      <c r="BLA603" s="14"/>
      <c r="BLB603" s="18"/>
      <c r="BLL603" s="17"/>
      <c r="BLQ603" s="14"/>
      <c r="BLR603" s="18"/>
      <c r="BMB603" s="17"/>
      <c r="BMG603" s="14"/>
      <c r="BMH603" s="18"/>
      <c r="BMR603" s="17"/>
      <c r="BMW603" s="14"/>
      <c r="BMX603" s="18"/>
      <c r="BNH603" s="17"/>
      <c r="BNM603" s="14"/>
      <c r="BNN603" s="18"/>
      <c r="BNX603" s="17"/>
      <c r="BOC603" s="14"/>
      <c r="BOD603" s="18"/>
      <c r="BON603" s="17"/>
      <c r="BOS603" s="14"/>
      <c r="BOT603" s="18"/>
      <c r="BPD603" s="17"/>
      <c r="BPI603" s="14"/>
      <c r="BPJ603" s="18"/>
      <c r="BPT603" s="17"/>
      <c r="BPY603" s="14"/>
      <c r="BPZ603" s="18"/>
      <c r="BQJ603" s="17"/>
      <c r="BQO603" s="14"/>
      <c r="BQP603" s="18"/>
      <c r="BQZ603" s="17"/>
      <c r="BRE603" s="14"/>
      <c r="BRF603" s="18"/>
      <c r="BRP603" s="17"/>
      <c r="BRU603" s="14"/>
      <c r="BRV603" s="18"/>
      <c r="BSF603" s="17"/>
      <c r="BSK603" s="14"/>
      <c r="BSL603" s="18"/>
      <c r="BSV603" s="17"/>
      <c r="BTA603" s="14"/>
      <c r="BTB603" s="18"/>
      <c r="BTL603" s="17"/>
      <c r="BTQ603" s="14"/>
      <c r="BTR603" s="18"/>
      <c r="BUB603" s="17"/>
      <c r="BUG603" s="14"/>
      <c r="BUH603" s="18"/>
      <c r="BUR603" s="17"/>
      <c r="BUW603" s="14"/>
      <c r="BUX603" s="18"/>
      <c r="BVH603" s="17"/>
      <c r="BVM603" s="14"/>
      <c r="BVN603" s="18"/>
      <c r="BVX603" s="17"/>
      <c r="BWC603" s="14"/>
      <c r="BWD603" s="18"/>
      <c r="BWN603" s="17"/>
      <c r="BWS603" s="14"/>
      <c r="BWT603" s="18"/>
      <c r="BXD603" s="17"/>
      <c r="BXI603" s="14"/>
      <c r="BXJ603" s="18"/>
      <c r="BXT603" s="17"/>
      <c r="BXY603" s="14"/>
      <c r="BXZ603" s="18"/>
      <c r="BYJ603" s="17"/>
      <c r="BYO603" s="14"/>
      <c r="BYP603" s="18"/>
      <c r="BYZ603" s="17"/>
      <c r="BZE603" s="14"/>
      <c r="BZF603" s="18"/>
      <c r="BZP603" s="17"/>
      <c r="BZU603" s="14"/>
      <c r="BZV603" s="18"/>
      <c r="CAF603" s="17"/>
      <c r="CAK603" s="14"/>
      <c r="CAL603" s="18"/>
      <c r="CAV603" s="17"/>
      <c r="CBA603" s="14"/>
      <c r="CBB603" s="18"/>
      <c r="CBL603" s="17"/>
      <c r="CBQ603" s="14"/>
      <c r="CBR603" s="18"/>
      <c r="CCB603" s="17"/>
      <c r="CCG603" s="14"/>
      <c r="CCH603" s="18"/>
      <c r="CCR603" s="17"/>
      <c r="CCW603" s="14"/>
      <c r="CCX603" s="18"/>
      <c r="CDH603" s="17"/>
      <c r="CDM603" s="14"/>
      <c r="CDN603" s="18"/>
      <c r="CDX603" s="17"/>
      <c r="CEC603" s="14"/>
      <c r="CED603" s="18"/>
      <c r="CEN603" s="17"/>
      <c r="CES603" s="14"/>
      <c r="CET603" s="18"/>
      <c r="CFD603" s="17"/>
      <c r="CFI603" s="14"/>
      <c r="CFJ603" s="18"/>
      <c r="CFT603" s="17"/>
      <c r="CFY603" s="14"/>
      <c r="CFZ603" s="18"/>
      <c r="CGJ603" s="17"/>
      <c r="CGO603" s="14"/>
      <c r="CGP603" s="18"/>
      <c r="CGZ603" s="17"/>
      <c r="CHE603" s="14"/>
      <c r="CHF603" s="18"/>
      <c r="CHP603" s="17"/>
      <c r="CHU603" s="14"/>
      <c r="CHV603" s="18"/>
      <c r="CIF603" s="17"/>
      <c r="CIK603" s="14"/>
      <c r="CIL603" s="18"/>
      <c r="CIV603" s="17"/>
      <c r="CJA603" s="14"/>
      <c r="CJB603" s="18"/>
      <c r="CJL603" s="17"/>
      <c r="CJQ603" s="14"/>
      <c r="CJR603" s="18"/>
      <c r="CKB603" s="17"/>
      <c r="CKG603" s="14"/>
      <c r="CKH603" s="18"/>
      <c r="CKR603" s="17"/>
      <c r="CKW603" s="14"/>
      <c r="CKX603" s="18"/>
      <c r="CLH603" s="17"/>
      <c r="CLM603" s="14"/>
      <c r="CLN603" s="18"/>
      <c r="CLX603" s="17"/>
      <c r="CMC603" s="14"/>
      <c r="CMD603" s="18"/>
      <c r="CMN603" s="17"/>
      <c r="CMS603" s="14"/>
      <c r="CMT603" s="18"/>
      <c r="CND603" s="17"/>
      <c r="CNI603" s="14"/>
      <c r="CNJ603" s="18"/>
      <c r="CNT603" s="17"/>
      <c r="CNY603" s="14"/>
      <c r="CNZ603" s="18"/>
      <c r="COJ603" s="17"/>
      <c r="COO603" s="14"/>
      <c r="COP603" s="18"/>
      <c r="COZ603" s="17"/>
      <c r="CPE603" s="14"/>
      <c r="CPF603" s="18"/>
      <c r="CPP603" s="17"/>
      <c r="CPU603" s="14"/>
      <c r="CPV603" s="18"/>
      <c r="CQF603" s="17"/>
      <c r="CQK603" s="14"/>
      <c r="CQL603" s="18"/>
      <c r="CQV603" s="17"/>
      <c r="CRA603" s="14"/>
      <c r="CRB603" s="18"/>
      <c r="CRL603" s="17"/>
      <c r="CRQ603" s="14"/>
      <c r="CRR603" s="18"/>
      <c r="CSB603" s="17"/>
      <c r="CSG603" s="14"/>
      <c r="CSH603" s="18"/>
      <c r="CSR603" s="17"/>
      <c r="CSW603" s="14"/>
      <c r="CSX603" s="18"/>
      <c r="CTH603" s="17"/>
      <c r="CTM603" s="14"/>
      <c r="CTN603" s="18"/>
      <c r="CTX603" s="17"/>
      <c r="CUC603" s="14"/>
      <c r="CUD603" s="18"/>
      <c r="CUN603" s="17"/>
      <c r="CUS603" s="14"/>
      <c r="CUT603" s="18"/>
      <c r="CVD603" s="17"/>
      <c r="CVI603" s="14"/>
      <c r="CVJ603" s="18"/>
      <c r="CVT603" s="17"/>
      <c r="CVY603" s="14"/>
      <c r="CVZ603" s="18"/>
      <c r="CWJ603" s="17"/>
      <c r="CWO603" s="14"/>
      <c r="CWP603" s="18"/>
      <c r="CWZ603" s="17"/>
      <c r="CXE603" s="14"/>
      <c r="CXF603" s="18"/>
      <c r="CXP603" s="17"/>
      <c r="CXU603" s="14"/>
      <c r="CXV603" s="18"/>
      <c r="CYF603" s="17"/>
      <c r="CYK603" s="14"/>
      <c r="CYL603" s="18"/>
      <c r="CYV603" s="17"/>
      <c r="CZA603" s="14"/>
      <c r="CZB603" s="18"/>
      <c r="CZL603" s="17"/>
      <c r="CZQ603" s="14"/>
      <c r="CZR603" s="18"/>
      <c r="DAB603" s="17"/>
      <c r="DAG603" s="14"/>
      <c r="DAH603" s="18"/>
      <c r="DAR603" s="17"/>
      <c r="DAW603" s="14"/>
      <c r="DAX603" s="18"/>
      <c r="DBH603" s="17"/>
      <c r="DBM603" s="14"/>
      <c r="DBN603" s="18"/>
      <c r="DBX603" s="17"/>
      <c r="DCC603" s="14"/>
      <c r="DCD603" s="18"/>
      <c r="DCN603" s="17"/>
      <c r="DCS603" s="14"/>
      <c r="DCT603" s="18"/>
      <c r="DDD603" s="17"/>
      <c r="DDI603" s="14"/>
      <c r="DDJ603" s="18"/>
      <c r="DDT603" s="17"/>
      <c r="DDY603" s="14"/>
      <c r="DDZ603" s="18"/>
      <c r="DEJ603" s="17"/>
      <c r="DEO603" s="14"/>
      <c r="DEP603" s="18"/>
      <c r="DEZ603" s="17"/>
      <c r="DFE603" s="14"/>
      <c r="DFF603" s="18"/>
      <c r="DFP603" s="17"/>
      <c r="DFU603" s="14"/>
      <c r="DFV603" s="18"/>
      <c r="DGF603" s="17"/>
      <c r="DGK603" s="14"/>
      <c r="DGL603" s="18"/>
      <c r="DGV603" s="17"/>
      <c r="DHA603" s="14"/>
      <c r="DHB603" s="18"/>
      <c r="DHL603" s="17"/>
      <c r="DHQ603" s="14"/>
      <c r="DHR603" s="18"/>
      <c r="DIB603" s="17"/>
      <c r="DIG603" s="14"/>
      <c r="DIH603" s="18"/>
      <c r="DIR603" s="17"/>
      <c r="DIW603" s="14"/>
      <c r="DIX603" s="18"/>
      <c r="DJH603" s="17"/>
      <c r="DJM603" s="14"/>
      <c r="DJN603" s="18"/>
      <c r="DJX603" s="17"/>
      <c r="DKC603" s="14"/>
      <c r="DKD603" s="18"/>
      <c r="DKN603" s="17"/>
      <c r="DKS603" s="14"/>
      <c r="DKT603" s="18"/>
      <c r="DLD603" s="17"/>
      <c r="DLI603" s="14"/>
      <c r="DLJ603" s="18"/>
      <c r="DLT603" s="17"/>
      <c r="DLY603" s="14"/>
      <c r="DLZ603" s="18"/>
      <c r="DMJ603" s="17"/>
      <c r="DMO603" s="14"/>
      <c r="DMP603" s="18"/>
      <c r="DMZ603" s="17"/>
      <c r="DNE603" s="14"/>
      <c r="DNF603" s="18"/>
      <c r="DNP603" s="17"/>
      <c r="DNU603" s="14"/>
      <c r="DNV603" s="18"/>
      <c r="DOF603" s="17"/>
      <c r="DOK603" s="14"/>
      <c r="DOL603" s="18"/>
      <c r="DOV603" s="17"/>
      <c r="DPA603" s="14"/>
      <c r="DPB603" s="18"/>
      <c r="DPL603" s="17"/>
      <c r="DPQ603" s="14"/>
      <c r="DPR603" s="18"/>
      <c r="DQB603" s="17"/>
      <c r="DQG603" s="14"/>
      <c r="DQH603" s="18"/>
      <c r="DQR603" s="17"/>
      <c r="DQW603" s="14"/>
      <c r="DQX603" s="18"/>
      <c r="DRH603" s="17"/>
      <c r="DRM603" s="14"/>
      <c r="DRN603" s="18"/>
      <c r="DRX603" s="17"/>
      <c r="DSC603" s="14"/>
      <c r="DSD603" s="18"/>
      <c r="DSN603" s="17"/>
      <c r="DSS603" s="14"/>
      <c r="DST603" s="18"/>
      <c r="DTD603" s="17"/>
      <c r="DTI603" s="14"/>
      <c r="DTJ603" s="18"/>
      <c r="DTT603" s="17"/>
      <c r="DTY603" s="14"/>
      <c r="DTZ603" s="18"/>
      <c r="DUJ603" s="17"/>
      <c r="DUO603" s="14"/>
      <c r="DUP603" s="18"/>
      <c r="DUZ603" s="17"/>
      <c r="DVE603" s="14"/>
      <c r="DVF603" s="18"/>
      <c r="DVP603" s="17"/>
      <c r="DVU603" s="14"/>
      <c r="DVV603" s="18"/>
      <c r="DWF603" s="17"/>
      <c r="DWK603" s="14"/>
      <c r="DWL603" s="18"/>
      <c r="DWV603" s="17"/>
      <c r="DXA603" s="14"/>
      <c r="DXB603" s="18"/>
      <c r="DXL603" s="17"/>
      <c r="DXQ603" s="14"/>
      <c r="DXR603" s="18"/>
      <c r="DYB603" s="17"/>
      <c r="DYG603" s="14"/>
      <c r="DYH603" s="18"/>
      <c r="DYR603" s="17"/>
      <c r="DYW603" s="14"/>
      <c r="DYX603" s="18"/>
      <c r="DZH603" s="17"/>
      <c r="DZM603" s="14"/>
      <c r="DZN603" s="18"/>
      <c r="DZX603" s="17"/>
      <c r="EAC603" s="14"/>
      <c r="EAD603" s="18"/>
      <c r="EAN603" s="17"/>
      <c r="EAS603" s="14"/>
      <c r="EAT603" s="18"/>
      <c r="EBD603" s="17"/>
      <c r="EBI603" s="14"/>
      <c r="EBJ603" s="18"/>
      <c r="EBT603" s="17"/>
      <c r="EBY603" s="14"/>
      <c r="EBZ603" s="18"/>
      <c r="ECJ603" s="17"/>
      <c r="ECO603" s="14"/>
      <c r="ECP603" s="18"/>
      <c r="ECZ603" s="17"/>
      <c r="EDE603" s="14"/>
      <c r="EDF603" s="18"/>
      <c r="EDP603" s="17"/>
      <c r="EDU603" s="14"/>
      <c r="EDV603" s="18"/>
      <c r="EEF603" s="17"/>
      <c r="EEK603" s="14"/>
      <c r="EEL603" s="18"/>
      <c r="EEV603" s="17"/>
      <c r="EFA603" s="14"/>
      <c r="EFB603" s="18"/>
      <c r="EFL603" s="17"/>
      <c r="EFQ603" s="14"/>
      <c r="EFR603" s="18"/>
      <c r="EGB603" s="17"/>
      <c r="EGG603" s="14"/>
      <c r="EGH603" s="18"/>
      <c r="EGR603" s="17"/>
      <c r="EGW603" s="14"/>
      <c r="EGX603" s="18"/>
      <c r="EHH603" s="17"/>
      <c r="EHM603" s="14"/>
      <c r="EHN603" s="18"/>
      <c r="EHX603" s="17"/>
      <c r="EIC603" s="14"/>
      <c r="EID603" s="18"/>
      <c r="EIN603" s="17"/>
      <c r="EIS603" s="14"/>
      <c r="EIT603" s="18"/>
      <c r="EJD603" s="17"/>
      <c r="EJI603" s="14"/>
      <c r="EJJ603" s="18"/>
      <c r="EJT603" s="17"/>
      <c r="EJY603" s="14"/>
      <c r="EJZ603" s="18"/>
      <c r="EKJ603" s="17"/>
      <c r="EKO603" s="14"/>
      <c r="EKP603" s="18"/>
      <c r="EKZ603" s="17"/>
      <c r="ELE603" s="14"/>
      <c r="ELF603" s="18"/>
      <c r="ELP603" s="17"/>
      <c r="ELU603" s="14"/>
      <c r="ELV603" s="18"/>
      <c r="EMF603" s="17"/>
      <c r="EMK603" s="14"/>
      <c r="EML603" s="18"/>
      <c r="EMV603" s="17"/>
      <c r="ENA603" s="14"/>
      <c r="ENB603" s="18"/>
      <c r="ENL603" s="17"/>
      <c r="ENQ603" s="14"/>
      <c r="ENR603" s="18"/>
      <c r="EOB603" s="17"/>
      <c r="EOG603" s="14"/>
      <c r="EOH603" s="18"/>
      <c r="EOR603" s="17"/>
      <c r="EOW603" s="14"/>
      <c r="EOX603" s="18"/>
      <c r="EPH603" s="17"/>
      <c r="EPM603" s="14"/>
      <c r="EPN603" s="18"/>
      <c r="EPX603" s="17"/>
      <c r="EQC603" s="14"/>
      <c r="EQD603" s="18"/>
      <c r="EQN603" s="17"/>
      <c r="EQS603" s="14"/>
      <c r="EQT603" s="18"/>
      <c r="ERD603" s="17"/>
      <c r="ERI603" s="14"/>
      <c r="ERJ603" s="18"/>
      <c r="ERT603" s="17"/>
      <c r="ERY603" s="14"/>
      <c r="ERZ603" s="18"/>
      <c r="ESJ603" s="17"/>
      <c r="ESO603" s="14"/>
      <c r="ESP603" s="18"/>
      <c r="ESZ603" s="17"/>
      <c r="ETE603" s="14"/>
      <c r="ETF603" s="18"/>
      <c r="ETP603" s="17"/>
      <c r="ETU603" s="14"/>
      <c r="ETV603" s="18"/>
      <c r="EUF603" s="17"/>
      <c r="EUK603" s="14"/>
      <c r="EUL603" s="18"/>
      <c r="EUV603" s="17"/>
      <c r="EVA603" s="14"/>
      <c r="EVB603" s="18"/>
      <c r="EVL603" s="17"/>
      <c r="EVQ603" s="14"/>
      <c r="EVR603" s="18"/>
      <c r="EWB603" s="17"/>
      <c r="EWG603" s="14"/>
      <c r="EWH603" s="18"/>
      <c r="EWR603" s="17"/>
      <c r="EWW603" s="14"/>
      <c r="EWX603" s="18"/>
      <c r="EXH603" s="17"/>
      <c r="EXM603" s="14"/>
      <c r="EXN603" s="18"/>
      <c r="EXX603" s="17"/>
      <c r="EYC603" s="14"/>
      <c r="EYD603" s="18"/>
      <c r="EYN603" s="17"/>
      <c r="EYS603" s="14"/>
      <c r="EYT603" s="18"/>
      <c r="EZD603" s="17"/>
      <c r="EZI603" s="14"/>
      <c r="EZJ603" s="18"/>
      <c r="EZT603" s="17"/>
      <c r="EZY603" s="14"/>
      <c r="EZZ603" s="18"/>
      <c r="FAJ603" s="17"/>
      <c r="FAO603" s="14"/>
      <c r="FAP603" s="18"/>
      <c r="FAZ603" s="17"/>
      <c r="FBE603" s="14"/>
      <c r="FBF603" s="18"/>
      <c r="FBP603" s="17"/>
      <c r="FBU603" s="14"/>
      <c r="FBV603" s="18"/>
      <c r="FCF603" s="17"/>
      <c r="FCK603" s="14"/>
      <c r="FCL603" s="18"/>
      <c r="FCV603" s="17"/>
      <c r="FDA603" s="14"/>
      <c r="FDB603" s="18"/>
      <c r="FDL603" s="17"/>
      <c r="FDQ603" s="14"/>
      <c r="FDR603" s="18"/>
      <c r="FEB603" s="17"/>
      <c r="FEG603" s="14"/>
      <c r="FEH603" s="18"/>
      <c r="FER603" s="17"/>
      <c r="FEW603" s="14"/>
      <c r="FEX603" s="18"/>
      <c r="FFH603" s="17"/>
      <c r="FFM603" s="14"/>
      <c r="FFN603" s="18"/>
      <c r="FFX603" s="17"/>
      <c r="FGC603" s="14"/>
      <c r="FGD603" s="18"/>
      <c r="FGN603" s="17"/>
      <c r="FGS603" s="14"/>
      <c r="FGT603" s="18"/>
      <c r="FHD603" s="17"/>
      <c r="FHI603" s="14"/>
      <c r="FHJ603" s="18"/>
      <c r="FHT603" s="17"/>
      <c r="FHY603" s="14"/>
      <c r="FHZ603" s="18"/>
      <c r="FIJ603" s="17"/>
      <c r="FIO603" s="14"/>
      <c r="FIP603" s="18"/>
      <c r="FIZ603" s="17"/>
      <c r="FJE603" s="14"/>
      <c r="FJF603" s="18"/>
      <c r="FJP603" s="17"/>
      <c r="FJU603" s="14"/>
      <c r="FJV603" s="18"/>
      <c r="FKF603" s="17"/>
      <c r="FKK603" s="14"/>
      <c r="FKL603" s="18"/>
      <c r="FKV603" s="17"/>
      <c r="FLA603" s="14"/>
      <c r="FLB603" s="18"/>
      <c r="FLL603" s="17"/>
      <c r="FLQ603" s="14"/>
      <c r="FLR603" s="18"/>
      <c r="FMB603" s="17"/>
      <c r="FMG603" s="14"/>
      <c r="FMH603" s="18"/>
      <c r="FMR603" s="17"/>
      <c r="FMW603" s="14"/>
      <c r="FMX603" s="18"/>
      <c r="FNH603" s="17"/>
      <c r="FNM603" s="14"/>
      <c r="FNN603" s="18"/>
      <c r="FNX603" s="17"/>
      <c r="FOC603" s="14"/>
      <c r="FOD603" s="18"/>
      <c r="FON603" s="17"/>
      <c r="FOS603" s="14"/>
      <c r="FOT603" s="18"/>
      <c r="FPD603" s="17"/>
      <c r="FPI603" s="14"/>
      <c r="FPJ603" s="18"/>
      <c r="FPT603" s="17"/>
      <c r="FPY603" s="14"/>
      <c r="FPZ603" s="18"/>
      <c r="FQJ603" s="17"/>
      <c r="FQO603" s="14"/>
      <c r="FQP603" s="18"/>
      <c r="FQZ603" s="17"/>
      <c r="FRE603" s="14"/>
      <c r="FRF603" s="18"/>
      <c r="FRP603" s="17"/>
      <c r="FRU603" s="14"/>
      <c r="FRV603" s="18"/>
      <c r="FSF603" s="17"/>
      <c r="FSK603" s="14"/>
      <c r="FSL603" s="18"/>
      <c r="FSV603" s="17"/>
      <c r="FTA603" s="14"/>
      <c r="FTB603" s="18"/>
      <c r="FTL603" s="17"/>
      <c r="FTQ603" s="14"/>
      <c r="FTR603" s="18"/>
      <c r="FUB603" s="17"/>
      <c r="FUG603" s="14"/>
      <c r="FUH603" s="18"/>
      <c r="FUR603" s="17"/>
      <c r="FUW603" s="14"/>
      <c r="FUX603" s="18"/>
      <c r="FVH603" s="17"/>
      <c r="FVM603" s="14"/>
      <c r="FVN603" s="18"/>
      <c r="FVX603" s="17"/>
      <c r="FWC603" s="14"/>
      <c r="FWD603" s="18"/>
      <c r="FWN603" s="17"/>
      <c r="FWS603" s="14"/>
      <c r="FWT603" s="18"/>
      <c r="FXD603" s="17"/>
      <c r="FXI603" s="14"/>
      <c r="FXJ603" s="18"/>
      <c r="FXT603" s="17"/>
      <c r="FXY603" s="14"/>
      <c r="FXZ603" s="18"/>
      <c r="FYJ603" s="17"/>
      <c r="FYO603" s="14"/>
      <c r="FYP603" s="18"/>
      <c r="FYZ603" s="17"/>
      <c r="FZE603" s="14"/>
      <c r="FZF603" s="18"/>
      <c r="FZP603" s="17"/>
      <c r="FZU603" s="14"/>
      <c r="FZV603" s="18"/>
      <c r="GAF603" s="17"/>
      <c r="GAK603" s="14"/>
      <c r="GAL603" s="18"/>
      <c r="GAV603" s="17"/>
      <c r="GBA603" s="14"/>
      <c r="GBB603" s="18"/>
      <c r="GBL603" s="17"/>
      <c r="GBQ603" s="14"/>
      <c r="GBR603" s="18"/>
      <c r="GCB603" s="17"/>
      <c r="GCG603" s="14"/>
      <c r="GCH603" s="18"/>
      <c r="GCR603" s="17"/>
      <c r="GCW603" s="14"/>
      <c r="GCX603" s="18"/>
      <c r="GDH603" s="17"/>
      <c r="GDM603" s="14"/>
      <c r="GDN603" s="18"/>
      <c r="GDX603" s="17"/>
      <c r="GEC603" s="14"/>
      <c r="GED603" s="18"/>
      <c r="GEN603" s="17"/>
      <c r="GES603" s="14"/>
      <c r="GET603" s="18"/>
      <c r="GFD603" s="17"/>
      <c r="GFI603" s="14"/>
      <c r="GFJ603" s="18"/>
      <c r="GFT603" s="17"/>
      <c r="GFY603" s="14"/>
      <c r="GFZ603" s="18"/>
      <c r="GGJ603" s="17"/>
      <c r="GGO603" s="14"/>
      <c r="GGP603" s="18"/>
      <c r="GGZ603" s="17"/>
      <c r="GHE603" s="14"/>
      <c r="GHF603" s="18"/>
      <c r="GHP603" s="17"/>
      <c r="GHU603" s="14"/>
      <c r="GHV603" s="18"/>
      <c r="GIF603" s="17"/>
      <c r="GIK603" s="14"/>
      <c r="GIL603" s="18"/>
      <c r="GIV603" s="17"/>
      <c r="GJA603" s="14"/>
      <c r="GJB603" s="18"/>
      <c r="GJL603" s="17"/>
      <c r="GJQ603" s="14"/>
      <c r="GJR603" s="18"/>
      <c r="GKB603" s="17"/>
      <c r="GKG603" s="14"/>
      <c r="GKH603" s="18"/>
      <c r="GKR603" s="17"/>
      <c r="GKW603" s="14"/>
      <c r="GKX603" s="18"/>
      <c r="GLH603" s="17"/>
      <c r="GLM603" s="14"/>
      <c r="GLN603" s="18"/>
      <c r="GLX603" s="17"/>
      <c r="GMC603" s="14"/>
      <c r="GMD603" s="18"/>
      <c r="GMN603" s="17"/>
      <c r="GMS603" s="14"/>
      <c r="GMT603" s="18"/>
      <c r="GND603" s="17"/>
      <c r="GNI603" s="14"/>
      <c r="GNJ603" s="18"/>
      <c r="GNT603" s="17"/>
      <c r="GNY603" s="14"/>
      <c r="GNZ603" s="18"/>
      <c r="GOJ603" s="17"/>
      <c r="GOO603" s="14"/>
      <c r="GOP603" s="18"/>
      <c r="GOZ603" s="17"/>
      <c r="GPE603" s="14"/>
      <c r="GPF603" s="18"/>
      <c r="GPP603" s="17"/>
      <c r="GPU603" s="14"/>
      <c r="GPV603" s="18"/>
      <c r="GQF603" s="17"/>
      <c r="GQK603" s="14"/>
      <c r="GQL603" s="18"/>
      <c r="GQV603" s="17"/>
      <c r="GRA603" s="14"/>
      <c r="GRB603" s="18"/>
      <c r="GRL603" s="17"/>
      <c r="GRQ603" s="14"/>
      <c r="GRR603" s="18"/>
      <c r="GSB603" s="17"/>
      <c r="GSG603" s="14"/>
      <c r="GSH603" s="18"/>
      <c r="GSR603" s="17"/>
      <c r="GSW603" s="14"/>
      <c r="GSX603" s="18"/>
      <c r="GTH603" s="17"/>
      <c r="GTM603" s="14"/>
      <c r="GTN603" s="18"/>
      <c r="GTX603" s="17"/>
      <c r="GUC603" s="14"/>
      <c r="GUD603" s="18"/>
      <c r="GUN603" s="17"/>
      <c r="GUS603" s="14"/>
      <c r="GUT603" s="18"/>
      <c r="GVD603" s="17"/>
      <c r="GVI603" s="14"/>
      <c r="GVJ603" s="18"/>
      <c r="GVT603" s="17"/>
      <c r="GVY603" s="14"/>
      <c r="GVZ603" s="18"/>
      <c r="GWJ603" s="17"/>
      <c r="GWO603" s="14"/>
      <c r="GWP603" s="18"/>
      <c r="GWZ603" s="17"/>
      <c r="GXE603" s="14"/>
      <c r="GXF603" s="18"/>
      <c r="GXP603" s="17"/>
      <c r="GXU603" s="14"/>
      <c r="GXV603" s="18"/>
      <c r="GYF603" s="17"/>
      <c r="GYK603" s="14"/>
      <c r="GYL603" s="18"/>
      <c r="GYV603" s="17"/>
      <c r="GZA603" s="14"/>
      <c r="GZB603" s="18"/>
      <c r="GZL603" s="17"/>
      <c r="GZQ603" s="14"/>
      <c r="GZR603" s="18"/>
      <c r="HAB603" s="17"/>
      <c r="HAG603" s="14"/>
      <c r="HAH603" s="18"/>
      <c r="HAR603" s="17"/>
      <c r="HAW603" s="14"/>
      <c r="HAX603" s="18"/>
      <c r="HBH603" s="17"/>
      <c r="HBM603" s="14"/>
      <c r="HBN603" s="18"/>
      <c r="HBX603" s="17"/>
      <c r="HCC603" s="14"/>
      <c r="HCD603" s="18"/>
      <c r="HCN603" s="17"/>
      <c r="HCS603" s="14"/>
      <c r="HCT603" s="18"/>
      <c r="HDD603" s="17"/>
      <c r="HDI603" s="14"/>
      <c r="HDJ603" s="18"/>
      <c r="HDT603" s="17"/>
      <c r="HDY603" s="14"/>
      <c r="HDZ603" s="18"/>
      <c r="HEJ603" s="17"/>
      <c r="HEO603" s="14"/>
      <c r="HEP603" s="18"/>
      <c r="HEZ603" s="17"/>
      <c r="HFE603" s="14"/>
      <c r="HFF603" s="18"/>
      <c r="HFP603" s="17"/>
      <c r="HFU603" s="14"/>
      <c r="HFV603" s="18"/>
      <c r="HGF603" s="17"/>
      <c r="HGK603" s="14"/>
      <c r="HGL603" s="18"/>
      <c r="HGV603" s="17"/>
      <c r="HHA603" s="14"/>
      <c r="HHB603" s="18"/>
      <c r="HHL603" s="17"/>
      <c r="HHQ603" s="14"/>
      <c r="HHR603" s="18"/>
      <c r="HIB603" s="17"/>
      <c r="HIG603" s="14"/>
      <c r="HIH603" s="18"/>
      <c r="HIR603" s="17"/>
      <c r="HIW603" s="14"/>
      <c r="HIX603" s="18"/>
      <c r="HJH603" s="17"/>
      <c r="HJM603" s="14"/>
      <c r="HJN603" s="18"/>
      <c r="HJX603" s="17"/>
      <c r="HKC603" s="14"/>
      <c r="HKD603" s="18"/>
      <c r="HKN603" s="17"/>
      <c r="HKS603" s="14"/>
      <c r="HKT603" s="18"/>
      <c r="HLD603" s="17"/>
      <c r="HLI603" s="14"/>
      <c r="HLJ603" s="18"/>
      <c r="HLT603" s="17"/>
      <c r="HLY603" s="14"/>
      <c r="HLZ603" s="18"/>
      <c r="HMJ603" s="17"/>
      <c r="HMO603" s="14"/>
      <c r="HMP603" s="18"/>
      <c r="HMZ603" s="17"/>
      <c r="HNE603" s="14"/>
      <c r="HNF603" s="18"/>
      <c r="HNP603" s="17"/>
      <c r="HNU603" s="14"/>
      <c r="HNV603" s="18"/>
      <c r="HOF603" s="17"/>
      <c r="HOK603" s="14"/>
      <c r="HOL603" s="18"/>
      <c r="HOV603" s="17"/>
      <c r="HPA603" s="14"/>
      <c r="HPB603" s="18"/>
      <c r="HPL603" s="17"/>
      <c r="HPQ603" s="14"/>
      <c r="HPR603" s="18"/>
      <c r="HQB603" s="17"/>
      <c r="HQG603" s="14"/>
      <c r="HQH603" s="18"/>
      <c r="HQR603" s="17"/>
      <c r="HQW603" s="14"/>
      <c r="HQX603" s="18"/>
      <c r="HRH603" s="17"/>
      <c r="HRM603" s="14"/>
      <c r="HRN603" s="18"/>
      <c r="HRX603" s="17"/>
      <c r="HSC603" s="14"/>
      <c r="HSD603" s="18"/>
      <c r="HSN603" s="17"/>
      <c r="HSS603" s="14"/>
      <c r="HST603" s="18"/>
      <c r="HTD603" s="17"/>
      <c r="HTI603" s="14"/>
      <c r="HTJ603" s="18"/>
      <c r="HTT603" s="17"/>
      <c r="HTY603" s="14"/>
      <c r="HTZ603" s="18"/>
      <c r="HUJ603" s="17"/>
      <c r="HUO603" s="14"/>
      <c r="HUP603" s="18"/>
      <c r="HUZ603" s="17"/>
      <c r="HVE603" s="14"/>
      <c r="HVF603" s="18"/>
      <c r="HVP603" s="17"/>
      <c r="HVU603" s="14"/>
      <c r="HVV603" s="18"/>
      <c r="HWF603" s="17"/>
      <c r="HWK603" s="14"/>
      <c r="HWL603" s="18"/>
      <c r="HWV603" s="17"/>
      <c r="HXA603" s="14"/>
      <c r="HXB603" s="18"/>
      <c r="HXL603" s="17"/>
      <c r="HXQ603" s="14"/>
      <c r="HXR603" s="18"/>
      <c r="HYB603" s="17"/>
      <c r="HYG603" s="14"/>
      <c r="HYH603" s="18"/>
      <c r="HYR603" s="17"/>
      <c r="HYW603" s="14"/>
      <c r="HYX603" s="18"/>
      <c r="HZH603" s="17"/>
      <c r="HZM603" s="14"/>
      <c r="HZN603" s="18"/>
      <c r="HZX603" s="17"/>
      <c r="IAC603" s="14"/>
      <c r="IAD603" s="18"/>
      <c r="IAN603" s="17"/>
      <c r="IAS603" s="14"/>
      <c r="IAT603" s="18"/>
      <c r="IBD603" s="17"/>
      <c r="IBI603" s="14"/>
      <c r="IBJ603" s="18"/>
      <c r="IBT603" s="17"/>
      <c r="IBY603" s="14"/>
      <c r="IBZ603" s="18"/>
      <c r="ICJ603" s="17"/>
      <c r="ICO603" s="14"/>
      <c r="ICP603" s="18"/>
      <c r="ICZ603" s="17"/>
      <c r="IDE603" s="14"/>
      <c r="IDF603" s="18"/>
      <c r="IDP603" s="17"/>
      <c r="IDU603" s="14"/>
      <c r="IDV603" s="18"/>
      <c r="IEF603" s="17"/>
      <c r="IEK603" s="14"/>
      <c r="IEL603" s="18"/>
      <c r="IEV603" s="17"/>
      <c r="IFA603" s="14"/>
      <c r="IFB603" s="18"/>
      <c r="IFL603" s="17"/>
      <c r="IFQ603" s="14"/>
      <c r="IFR603" s="18"/>
      <c r="IGB603" s="17"/>
      <c r="IGG603" s="14"/>
      <c r="IGH603" s="18"/>
      <c r="IGR603" s="17"/>
      <c r="IGW603" s="14"/>
      <c r="IGX603" s="18"/>
      <c r="IHH603" s="17"/>
      <c r="IHM603" s="14"/>
      <c r="IHN603" s="18"/>
      <c r="IHX603" s="17"/>
      <c r="IIC603" s="14"/>
      <c r="IID603" s="18"/>
      <c r="IIN603" s="17"/>
      <c r="IIS603" s="14"/>
      <c r="IIT603" s="18"/>
      <c r="IJD603" s="17"/>
      <c r="IJI603" s="14"/>
      <c r="IJJ603" s="18"/>
      <c r="IJT603" s="17"/>
      <c r="IJY603" s="14"/>
      <c r="IJZ603" s="18"/>
      <c r="IKJ603" s="17"/>
      <c r="IKO603" s="14"/>
      <c r="IKP603" s="18"/>
      <c r="IKZ603" s="17"/>
      <c r="ILE603" s="14"/>
      <c r="ILF603" s="18"/>
      <c r="ILP603" s="17"/>
      <c r="ILU603" s="14"/>
      <c r="ILV603" s="18"/>
      <c r="IMF603" s="17"/>
      <c r="IMK603" s="14"/>
      <c r="IML603" s="18"/>
      <c r="IMV603" s="17"/>
      <c r="INA603" s="14"/>
      <c r="INB603" s="18"/>
      <c r="INL603" s="17"/>
      <c r="INQ603" s="14"/>
      <c r="INR603" s="18"/>
      <c r="IOB603" s="17"/>
      <c r="IOG603" s="14"/>
      <c r="IOH603" s="18"/>
      <c r="IOR603" s="17"/>
      <c r="IOW603" s="14"/>
      <c r="IOX603" s="18"/>
      <c r="IPH603" s="17"/>
      <c r="IPM603" s="14"/>
      <c r="IPN603" s="18"/>
      <c r="IPX603" s="17"/>
      <c r="IQC603" s="14"/>
      <c r="IQD603" s="18"/>
      <c r="IQN603" s="17"/>
      <c r="IQS603" s="14"/>
      <c r="IQT603" s="18"/>
      <c r="IRD603" s="17"/>
      <c r="IRI603" s="14"/>
      <c r="IRJ603" s="18"/>
      <c r="IRT603" s="17"/>
      <c r="IRY603" s="14"/>
      <c r="IRZ603" s="18"/>
      <c r="ISJ603" s="17"/>
      <c r="ISO603" s="14"/>
      <c r="ISP603" s="18"/>
      <c r="ISZ603" s="17"/>
      <c r="ITE603" s="14"/>
      <c r="ITF603" s="18"/>
      <c r="ITP603" s="17"/>
      <c r="ITU603" s="14"/>
      <c r="ITV603" s="18"/>
      <c r="IUF603" s="17"/>
      <c r="IUK603" s="14"/>
      <c r="IUL603" s="18"/>
      <c r="IUV603" s="17"/>
      <c r="IVA603" s="14"/>
      <c r="IVB603" s="18"/>
      <c r="IVL603" s="17"/>
      <c r="IVQ603" s="14"/>
      <c r="IVR603" s="18"/>
      <c r="IWB603" s="17"/>
      <c r="IWG603" s="14"/>
      <c r="IWH603" s="18"/>
      <c r="IWR603" s="17"/>
      <c r="IWW603" s="14"/>
      <c r="IWX603" s="18"/>
      <c r="IXH603" s="17"/>
      <c r="IXM603" s="14"/>
      <c r="IXN603" s="18"/>
      <c r="IXX603" s="17"/>
      <c r="IYC603" s="14"/>
      <c r="IYD603" s="18"/>
      <c r="IYN603" s="17"/>
      <c r="IYS603" s="14"/>
      <c r="IYT603" s="18"/>
      <c r="IZD603" s="17"/>
      <c r="IZI603" s="14"/>
      <c r="IZJ603" s="18"/>
      <c r="IZT603" s="17"/>
      <c r="IZY603" s="14"/>
      <c r="IZZ603" s="18"/>
      <c r="JAJ603" s="17"/>
      <c r="JAO603" s="14"/>
      <c r="JAP603" s="18"/>
      <c r="JAZ603" s="17"/>
      <c r="JBE603" s="14"/>
      <c r="JBF603" s="18"/>
      <c r="JBP603" s="17"/>
      <c r="JBU603" s="14"/>
      <c r="JBV603" s="18"/>
      <c r="JCF603" s="17"/>
      <c r="JCK603" s="14"/>
      <c r="JCL603" s="18"/>
      <c r="JCV603" s="17"/>
      <c r="JDA603" s="14"/>
      <c r="JDB603" s="18"/>
      <c r="JDL603" s="17"/>
      <c r="JDQ603" s="14"/>
      <c r="JDR603" s="18"/>
      <c r="JEB603" s="17"/>
      <c r="JEG603" s="14"/>
      <c r="JEH603" s="18"/>
      <c r="JER603" s="17"/>
      <c r="JEW603" s="14"/>
      <c r="JEX603" s="18"/>
      <c r="JFH603" s="17"/>
      <c r="JFM603" s="14"/>
      <c r="JFN603" s="18"/>
      <c r="JFX603" s="17"/>
      <c r="JGC603" s="14"/>
      <c r="JGD603" s="18"/>
      <c r="JGN603" s="17"/>
      <c r="JGS603" s="14"/>
      <c r="JGT603" s="18"/>
      <c r="JHD603" s="17"/>
      <c r="JHI603" s="14"/>
      <c r="JHJ603" s="18"/>
      <c r="JHT603" s="17"/>
      <c r="JHY603" s="14"/>
      <c r="JHZ603" s="18"/>
      <c r="JIJ603" s="17"/>
      <c r="JIO603" s="14"/>
      <c r="JIP603" s="18"/>
      <c r="JIZ603" s="17"/>
      <c r="JJE603" s="14"/>
      <c r="JJF603" s="18"/>
      <c r="JJP603" s="17"/>
      <c r="JJU603" s="14"/>
      <c r="JJV603" s="18"/>
      <c r="JKF603" s="17"/>
      <c r="JKK603" s="14"/>
      <c r="JKL603" s="18"/>
      <c r="JKV603" s="17"/>
      <c r="JLA603" s="14"/>
      <c r="JLB603" s="18"/>
      <c r="JLL603" s="17"/>
      <c r="JLQ603" s="14"/>
      <c r="JLR603" s="18"/>
      <c r="JMB603" s="17"/>
      <c r="JMG603" s="14"/>
      <c r="JMH603" s="18"/>
      <c r="JMR603" s="17"/>
      <c r="JMW603" s="14"/>
      <c r="JMX603" s="18"/>
      <c r="JNH603" s="17"/>
      <c r="JNM603" s="14"/>
      <c r="JNN603" s="18"/>
      <c r="JNX603" s="17"/>
      <c r="JOC603" s="14"/>
      <c r="JOD603" s="18"/>
      <c r="JON603" s="17"/>
      <c r="JOS603" s="14"/>
      <c r="JOT603" s="18"/>
      <c r="JPD603" s="17"/>
      <c r="JPI603" s="14"/>
      <c r="JPJ603" s="18"/>
      <c r="JPT603" s="17"/>
      <c r="JPY603" s="14"/>
      <c r="JPZ603" s="18"/>
      <c r="JQJ603" s="17"/>
      <c r="JQO603" s="14"/>
      <c r="JQP603" s="18"/>
      <c r="JQZ603" s="17"/>
      <c r="JRE603" s="14"/>
      <c r="JRF603" s="18"/>
      <c r="JRP603" s="17"/>
      <c r="JRU603" s="14"/>
      <c r="JRV603" s="18"/>
      <c r="JSF603" s="17"/>
      <c r="JSK603" s="14"/>
      <c r="JSL603" s="18"/>
      <c r="JSV603" s="17"/>
      <c r="JTA603" s="14"/>
      <c r="JTB603" s="18"/>
      <c r="JTL603" s="17"/>
      <c r="JTQ603" s="14"/>
      <c r="JTR603" s="18"/>
      <c r="JUB603" s="17"/>
      <c r="JUG603" s="14"/>
      <c r="JUH603" s="18"/>
      <c r="JUR603" s="17"/>
      <c r="JUW603" s="14"/>
      <c r="JUX603" s="18"/>
      <c r="JVH603" s="17"/>
      <c r="JVM603" s="14"/>
      <c r="JVN603" s="18"/>
      <c r="JVX603" s="17"/>
      <c r="JWC603" s="14"/>
      <c r="JWD603" s="18"/>
      <c r="JWN603" s="17"/>
      <c r="JWS603" s="14"/>
      <c r="JWT603" s="18"/>
      <c r="JXD603" s="17"/>
      <c r="JXI603" s="14"/>
      <c r="JXJ603" s="18"/>
      <c r="JXT603" s="17"/>
      <c r="JXY603" s="14"/>
      <c r="JXZ603" s="18"/>
      <c r="JYJ603" s="17"/>
      <c r="JYO603" s="14"/>
      <c r="JYP603" s="18"/>
      <c r="JYZ603" s="17"/>
      <c r="JZE603" s="14"/>
      <c r="JZF603" s="18"/>
      <c r="JZP603" s="17"/>
      <c r="JZU603" s="14"/>
      <c r="JZV603" s="18"/>
      <c r="KAF603" s="17"/>
      <c r="KAK603" s="14"/>
      <c r="KAL603" s="18"/>
      <c r="KAV603" s="17"/>
      <c r="KBA603" s="14"/>
      <c r="KBB603" s="18"/>
      <c r="KBL603" s="17"/>
      <c r="KBQ603" s="14"/>
      <c r="KBR603" s="18"/>
      <c r="KCB603" s="17"/>
      <c r="KCG603" s="14"/>
      <c r="KCH603" s="18"/>
      <c r="KCR603" s="17"/>
      <c r="KCW603" s="14"/>
      <c r="KCX603" s="18"/>
      <c r="KDH603" s="17"/>
      <c r="KDM603" s="14"/>
      <c r="KDN603" s="18"/>
      <c r="KDX603" s="17"/>
      <c r="KEC603" s="14"/>
      <c r="KED603" s="18"/>
      <c r="KEN603" s="17"/>
      <c r="KES603" s="14"/>
      <c r="KET603" s="18"/>
      <c r="KFD603" s="17"/>
      <c r="KFI603" s="14"/>
      <c r="KFJ603" s="18"/>
      <c r="KFT603" s="17"/>
      <c r="KFY603" s="14"/>
      <c r="KFZ603" s="18"/>
      <c r="KGJ603" s="17"/>
      <c r="KGO603" s="14"/>
      <c r="KGP603" s="18"/>
      <c r="KGZ603" s="17"/>
      <c r="KHE603" s="14"/>
      <c r="KHF603" s="18"/>
      <c r="KHP603" s="17"/>
      <c r="KHU603" s="14"/>
      <c r="KHV603" s="18"/>
      <c r="KIF603" s="17"/>
      <c r="KIK603" s="14"/>
      <c r="KIL603" s="18"/>
      <c r="KIV603" s="17"/>
      <c r="KJA603" s="14"/>
      <c r="KJB603" s="18"/>
      <c r="KJL603" s="17"/>
      <c r="KJQ603" s="14"/>
      <c r="KJR603" s="18"/>
      <c r="KKB603" s="17"/>
      <c r="KKG603" s="14"/>
      <c r="KKH603" s="18"/>
      <c r="KKR603" s="17"/>
      <c r="KKW603" s="14"/>
      <c r="KKX603" s="18"/>
      <c r="KLH603" s="17"/>
      <c r="KLM603" s="14"/>
      <c r="KLN603" s="18"/>
      <c r="KLX603" s="17"/>
      <c r="KMC603" s="14"/>
      <c r="KMD603" s="18"/>
      <c r="KMN603" s="17"/>
      <c r="KMS603" s="14"/>
      <c r="KMT603" s="18"/>
      <c r="KND603" s="17"/>
      <c r="KNI603" s="14"/>
      <c r="KNJ603" s="18"/>
      <c r="KNT603" s="17"/>
      <c r="KNY603" s="14"/>
      <c r="KNZ603" s="18"/>
      <c r="KOJ603" s="17"/>
      <c r="KOO603" s="14"/>
      <c r="KOP603" s="18"/>
      <c r="KOZ603" s="17"/>
      <c r="KPE603" s="14"/>
      <c r="KPF603" s="18"/>
      <c r="KPP603" s="17"/>
      <c r="KPU603" s="14"/>
      <c r="KPV603" s="18"/>
      <c r="KQF603" s="17"/>
      <c r="KQK603" s="14"/>
      <c r="KQL603" s="18"/>
      <c r="KQV603" s="17"/>
      <c r="KRA603" s="14"/>
      <c r="KRB603" s="18"/>
      <c r="KRL603" s="17"/>
      <c r="KRQ603" s="14"/>
      <c r="KRR603" s="18"/>
      <c r="KSB603" s="17"/>
      <c r="KSG603" s="14"/>
      <c r="KSH603" s="18"/>
      <c r="KSR603" s="17"/>
      <c r="KSW603" s="14"/>
      <c r="KSX603" s="18"/>
      <c r="KTH603" s="17"/>
      <c r="KTM603" s="14"/>
      <c r="KTN603" s="18"/>
      <c r="KTX603" s="17"/>
      <c r="KUC603" s="14"/>
      <c r="KUD603" s="18"/>
      <c r="KUN603" s="17"/>
      <c r="KUS603" s="14"/>
      <c r="KUT603" s="18"/>
      <c r="KVD603" s="17"/>
      <c r="KVI603" s="14"/>
      <c r="KVJ603" s="18"/>
      <c r="KVT603" s="17"/>
      <c r="KVY603" s="14"/>
      <c r="KVZ603" s="18"/>
      <c r="KWJ603" s="17"/>
      <c r="KWO603" s="14"/>
      <c r="KWP603" s="18"/>
      <c r="KWZ603" s="17"/>
      <c r="KXE603" s="14"/>
      <c r="KXF603" s="18"/>
      <c r="KXP603" s="17"/>
      <c r="KXU603" s="14"/>
      <c r="KXV603" s="18"/>
      <c r="KYF603" s="17"/>
      <c r="KYK603" s="14"/>
      <c r="KYL603" s="18"/>
      <c r="KYV603" s="17"/>
      <c r="KZA603" s="14"/>
      <c r="KZB603" s="18"/>
      <c r="KZL603" s="17"/>
      <c r="KZQ603" s="14"/>
      <c r="KZR603" s="18"/>
      <c r="LAB603" s="17"/>
      <c r="LAG603" s="14"/>
      <c r="LAH603" s="18"/>
      <c r="LAR603" s="17"/>
      <c r="LAW603" s="14"/>
      <c r="LAX603" s="18"/>
      <c r="LBH603" s="17"/>
      <c r="LBM603" s="14"/>
      <c r="LBN603" s="18"/>
      <c r="LBX603" s="17"/>
      <c r="LCC603" s="14"/>
      <c r="LCD603" s="18"/>
      <c r="LCN603" s="17"/>
      <c r="LCS603" s="14"/>
      <c r="LCT603" s="18"/>
      <c r="LDD603" s="17"/>
      <c r="LDI603" s="14"/>
      <c r="LDJ603" s="18"/>
      <c r="LDT603" s="17"/>
      <c r="LDY603" s="14"/>
      <c r="LDZ603" s="18"/>
      <c r="LEJ603" s="17"/>
      <c r="LEO603" s="14"/>
      <c r="LEP603" s="18"/>
      <c r="LEZ603" s="17"/>
      <c r="LFE603" s="14"/>
      <c r="LFF603" s="18"/>
      <c r="LFP603" s="17"/>
      <c r="LFU603" s="14"/>
      <c r="LFV603" s="18"/>
      <c r="LGF603" s="17"/>
      <c r="LGK603" s="14"/>
      <c r="LGL603" s="18"/>
      <c r="LGV603" s="17"/>
      <c r="LHA603" s="14"/>
      <c r="LHB603" s="18"/>
      <c r="LHL603" s="17"/>
      <c r="LHQ603" s="14"/>
      <c r="LHR603" s="18"/>
      <c r="LIB603" s="17"/>
      <c r="LIG603" s="14"/>
      <c r="LIH603" s="18"/>
      <c r="LIR603" s="17"/>
      <c r="LIW603" s="14"/>
      <c r="LIX603" s="18"/>
      <c r="LJH603" s="17"/>
      <c r="LJM603" s="14"/>
      <c r="LJN603" s="18"/>
      <c r="LJX603" s="17"/>
      <c r="LKC603" s="14"/>
      <c r="LKD603" s="18"/>
      <c r="LKN603" s="17"/>
      <c r="LKS603" s="14"/>
      <c r="LKT603" s="18"/>
      <c r="LLD603" s="17"/>
      <c r="LLI603" s="14"/>
      <c r="LLJ603" s="18"/>
      <c r="LLT603" s="17"/>
      <c r="LLY603" s="14"/>
      <c r="LLZ603" s="18"/>
      <c r="LMJ603" s="17"/>
      <c r="LMO603" s="14"/>
      <c r="LMP603" s="18"/>
      <c r="LMZ603" s="17"/>
      <c r="LNE603" s="14"/>
      <c r="LNF603" s="18"/>
      <c r="LNP603" s="17"/>
      <c r="LNU603" s="14"/>
      <c r="LNV603" s="18"/>
      <c r="LOF603" s="17"/>
      <c r="LOK603" s="14"/>
      <c r="LOL603" s="18"/>
      <c r="LOV603" s="17"/>
      <c r="LPA603" s="14"/>
      <c r="LPB603" s="18"/>
      <c r="LPL603" s="17"/>
      <c r="LPQ603" s="14"/>
      <c r="LPR603" s="18"/>
      <c r="LQB603" s="17"/>
      <c r="LQG603" s="14"/>
      <c r="LQH603" s="18"/>
      <c r="LQR603" s="17"/>
      <c r="LQW603" s="14"/>
      <c r="LQX603" s="18"/>
      <c r="LRH603" s="17"/>
      <c r="LRM603" s="14"/>
      <c r="LRN603" s="18"/>
      <c r="LRX603" s="17"/>
      <c r="LSC603" s="14"/>
      <c r="LSD603" s="18"/>
      <c r="LSN603" s="17"/>
      <c r="LSS603" s="14"/>
      <c r="LST603" s="18"/>
      <c r="LTD603" s="17"/>
      <c r="LTI603" s="14"/>
      <c r="LTJ603" s="18"/>
      <c r="LTT603" s="17"/>
      <c r="LTY603" s="14"/>
      <c r="LTZ603" s="18"/>
      <c r="LUJ603" s="17"/>
      <c r="LUO603" s="14"/>
      <c r="LUP603" s="18"/>
      <c r="LUZ603" s="17"/>
      <c r="LVE603" s="14"/>
      <c r="LVF603" s="18"/>
      <c r="LVP603" s="17"/>
      <c r="LVU603" s="14"/>
      <c r="LVV603" s="18"/>
      <c r="LWF603" s="17"/>
      <c r="LWK603" s="14"/>
      <c r="LWL603" s="18"/>
      <c r="LWV603" s="17"/>
      <c r="LXA603" s="14"/>
      <c r="LXB603" s="18"/>
      <c r="LXL603" s="17"/>
      <c r="LXQ603" s="14"/>
      <c r="LXR603" s="18"/>
      <c r="LYB603" s="17"/>
      <c r="LYG603" s="14"/>
      <c r="LYH603" s="18"/>
      <c r="LYR603" s="17"/>
      <c r="LYW603" s="14"/>
      <c r="LYX603" s="18"/>
      <c r="LZH603" s="17"/>
      <c r="LZM603" s="14"/>
      <c r="LZN603" s="18"/>
      <c r="LZX603" s="17"/>
      <c r="MAC603" s="14"/>
      <c r="MAD603" s="18"/>
      <c r="MAN603" s="17"/>
      <c r="MAS603" s="14"/>
      <c r="MAT603" s="18"/>
      <c r="MBD603" s="17"/>
      <c r="MBI603" s="14"/>
      <c r="MBJ603" s="18"/>
      <c r="MBT603" s="17"/>
      <c r="MBY603" s="14"/>
      <c r="MBZ603" s="18"/>
      <c r="MCJ603" s="17"/>
      <c r="MCO603" s="14"/>
      <c r="MCP603" s="18"/>
      <c r="MCZ603" s="17"/>
      <c r="MDE603" s="14"/>
      <c r="MDF603" s="18"/>
      <c r="MDP603" s="17"/>
      <c r="MDU603" s="14"/>
      <c r="MDV603" s="18"/>
      <c r="MEF603" s="17"/>
      <c r="MEK603" s="14"/>
      <c r="MEL603" s="18"/>
      <c r="MEV603" s="17"/>
      <c r="MFA603" s="14"/>
      <c r="MFB603" s="18"/>
      <c r="MFL603" s="17"/>
      <c r="MFQ603" s="14"/>
      <c r="MFR603" s="18"/>
      <c r="MGB603" s="17"/>
      <c r="MGG603" s="14"/>
      <c r="MGH603" s="18"/>
      <c r="MGR603" s="17"/>
      <c r="MGW603" s="14"/>
      <c r="MGX603" s="18"/>
      <c r="MHH603" s="17"/>
      <c r="MHM603" s="14"/>
      <c r="MHN603" s="18"/>
      <c r="MHX603" s="17"/>
      <c r="MIC603" s="14"/>
      <c r="MID603" s="18"/>
      <c r="MIN603" s="17"/>
      <c r="MIS603" s="14"/>
      <c r="MIT603" s="18"/>
      <c r="MJD603" s="17"/>
      <c r="MJI603" s="14"/>
      <c r="MJJ603" s="18"/>
      <c r="MJT603" s="17"/>
      <c r="MJY603" s="14"/>
      <c r="MJZ603" s="18"/>
      <c r="MKJ603" s="17"/>
      <c r="MKO603" s="14"/>
      <c r="MKP603" s="18"/>
      <c r="MKZ603" s="17"/>
      <c r="MLE603" s="14"/>
      <c r="MLF603" s="18"/>
      <c r="MLP603" s="17"/>
      <c r="MLU603" s="14"/>
      <c r="MLV603" s="18"/>
      <c r="MMF603" s="17"/>
      <c r="MMK603" s="14"/>
      <c r="MML603" s="18"/>
      <c r="MMV603" s="17"/>
      <c r="MNA603" s="14"/>
      <c r="MNB603" s="18"/>
      <c r="MNL603" s="17"/>
      <c r="MNQ603" s="14"/>
      <c r="MNR603" s="18"/>
      <c r="MOB603" s="17"/>
      <c r="MOG603" s="14"/>
      <c r="MOH603" s="18"/>
      <c r="MOR603" s="17"/>
      <c r="MOW603" s="14"/>
      <c r="MOX603" s="18"/>
      <c r="MPH603" s="17"/>
      <c r="MPM603" s="14"/>
      <c r="MPN603" s="18"/>
      <c r="MPX603" s="17"/>
      <c r="MQC603" s="14"/>
      <c r="MQD603" s="18"/>
      <c r="MQN603" s="17"/>
      <c r="MQS603" s="14"/>
      <c r="MQT603" s="18"/>
      <c r="MRD603" s="17"/>
      <c r="MRI603" s="14"/>
      <c r="MRJ603" s="18"/>
      <c r="MRT603" s="17"/>
      <c r="MRY603" s="14"/>
      <c r="MRZ603" s="18"/>
      <c r="MSJ603" s="17"/>
      <c r="MSO603" s="14"/>
      <c r="MSP603" s="18"/>
      <c r="MSZ603" s="17"/>
      <c r="MTE603" s="14"/>
      <c r="MTF603" s="18"/>
      <c r="MTP603" s="17"/>
      <c r="MTU603" s="14"/>
      <c r="MTV603" s="18"/>
      <c r="MUF603" s="17"/>
      <c r="MUK603" s="14"/>
      <c r="MUL603" s="18"/>
      <c r="MUV603" s="17"/>
      <c r="MVA603" s="14"/>
      <c r="MVB603" s="18"/>
      <c r="MVL603" s="17"/>
      <c r="MVQ603" s="14"/>
      <c r="MVR603" s="18"/>
      <c r="MWB603" s="17"/>
      <c r="MWG603" s="14"/>
      <c r="MWH603" s="18"/>
      <c r="MWR603" s="17"/>
      <c r="MWW603" s="14"/>
      <c r="MWX603" s="18"/>
      <c r="MXH603" s="17"/>
      <c r="MXM603" s="14"/>
      <c r="MXN603" s="18"/>
      <c r="MXX603" s="17"/>
      <c r="MYC603" s="14"/>
      <c r="MYD603" s="18"/>
      <c r="MYN603" s="17"/>
      <c r="MYS603" s="14"/>
      <c r="MYT603" s="18"/>
      <c r="MZD603" s="17"/>
      <c r="MZI603" s="14"/>
      <c r="MZJ603" s="18"/>
      <c r="MZT603" s="17"/>
      <c r="MZY603" s="14"/>
      <c r="MZZ603" s="18"/>
      <c r="NAJ603" s="17"/>
      <c r="NAO603" s="14"/>
      <c r="NAP603" s="18"/>
      <c r="NAZ603" s="17"/>
      <c r="NBE603" s="14"/>
      <c r="NBF603" s="18"/>
      <c r="NBP603" s="17"/>
      <c r="NBU603" s="14"/>
      <c r="NBV603" s="18"/>
      <c r="NCF603" s="17"/>
      <c r="NCK603" s="14"/>
      <c r="NCL603" s="18"/>
      <c r="NCV603" s="17"/>
      <c r="NDA603" s="14"/>
      <c r="NDB603" s="18"/>
      <c r="NDL603" s="17"/>
      <c r="NDQ603" s="14"/>
      <c r="NDR603" s="18"/>
      <c r="NEB603" s="17"/>
      <c r="NEG603" s="14"/>
      <c r="NEH603" s="18"/>
      <c r="NER603" s="17"/>
      <c r="NEW603" s="14"/>
      <c r="NEX603" s="18"/>
      <c r="NFH603" s="17"/>
      <c r="NFM603" s="14"/>
      <c r="NFN603" s="18"/>
      <c r="NFX603" s="17"/>
      <c r="NGC603" s="14"/>
      <c r="NGD603" s="18"/>
      <c r="NGN603" s="17"/>
      <c r="NGS603" s="14"/>
      <c r="NGT603" s="18"/>
      <c r="NHD603" s="17"/>
      <c r="NHI603" s="14"/>
      <c r="NHJ603" s="18"/>
      <c r="NHT603" s="17"/>
      <c r="NHY603" s="14"/>
      <c r="NHZ603" s="18"/>
      <c r="NIJ603" s="17"/>
      <c r="NIO603" s="14"/>
      <c r="NIP603" s="18"/>
      <c r="NIZ603" s="17"/>
      <c r="NJE603" s="14"/>
      <c r="NJF603" s="18"/>
      <c r="NJP603" s="17"/>
      <c r="NJU603" s="14"/>
      <c r="NJV603" s="18"/>
      <c r="NKF603" s="17"/>
      <c r="NKK603" s="14"/>
      <c r="NKL603" s="18"/>
      <c r="NKV603" s="17"/>
      <c r="NLA603" s="14"/>
      <c r="NLB603" s="18"/>
      <c r="NLL603" s="17"/>
      <c r="NLQ603" s="14"/>
      <c r="NLR603" s="18"/>
      <c r="NMB603" s="17"/>
      <c r="NMG603" s="14"/>
      <c r="NMH603" s="18"/>
      <c r="NMR603" s="17"/>
      <c r="NMW603" s="14"/>
      <c r="NMX603" s="18"/>
      <c r="NNH603" s="17"/>
      <c r="NNM603" s="14"/>
      <c r="NNN603" s="18"/>
      <c r="NNX603" s="17"/>
      <c r="NOC603" s="14"/>
      <c r="NOD603" s="18"/>
      <c r="NON603" s="17"/>
      <c r="NOS603" s="14"/>
      <c r="NOT603" s="18"/>
      <c r="NPD603" s="17"/>
      <c r="NPI603" s="14"/>
      <c r="NPJ603" s="18"/>
      <c r="NPT603" s="17"/>
      <c r="NPY603" s="14"/>
      <c r="NPZ603" s="18"/>
      <c r="NQJ603" s="17"/>
      <c r="NQO603" s="14"/>
      <c r="NQP603" s="18"/>
      <c r="NQZ603" s="17"/>
      <c r="NRE603" s="14"/>
      <c r="NRF603" s="18"/>
      <c r="NRP603" s="17"/>
      <c r="NRU603" s="14"/>
      <c r="NRV603" s="18"/>
      <c r="NSF603" s="17"/>
      <c r="NSK603" s="14"/>
      <c r="NSL603" s="18"/>
      <c r="NSV603" s="17"/>
      <c r="NTA603" s="14"/>
      <c r="NTB603" s="18"/>
      <c r="NTL603" s="17"/>
      <c r="NTQ603" s="14"/>
      <c r="NTR603" s="18"/>
      <c r="NUB603" s="17"/>
      <c r="NUG603" s="14"/>
      <c r="NUH603" s="18"/>
      <c r="NUR603" s="17"/>
      <c r="NUW603" s="14"/>
      <c r="NUX603" s="18"/>
      <c r="NVH603" s="17"/>
      <c r="NVM603" s="14"/>
      <c r="NVN603" s="18"/>
      <c r="NVX603" s="17"/>
      <c r="NWC603" s="14"/>
      <c r="NWD603" s="18"/>
      <c r="NWN603" s="17"/>
      <c r="NWS603" s="14"/>
      <c r="NWT603" s="18"/>
      <c r="NXD603" s="17"/>
      <c r="NXI603" s="14"/>
      <c r="NXJ603" s="18"/>
      <c r="NXT603" s="17"/>
      <c r="NXY603" s="14"/>
      <c r="NXZ603" s="18"/>
      <c r="NYJ603" s="17"/>
      <c r="NYO603" s="14"/>
      <c r="NYP603" s="18"/>
      <c r="NYZ603" s="17"/>
      <c r="NZE603" s="14"/>
      <c r="NZF603" s="18"/>
      <c r="NZP603" s="17"/>
      <c r="NZU603" s="14"/>
      <c r="NZV603" s="18"/>
      <c r="OAF603" s="17"/>
      <c r="OAK603" s="14"/>
      <c r="OAL603" s="18"/>
      <c r="OAV603" s="17"/>
      <c r="OBA603" s="14"/>
      <c r="OBB603" s="18"/>
      <c r="OBL603" s="17"/>
      <c r="OBQ603" s="14"/>
      <c r="OBR603" s="18"/>
      <c r="OCB603" s="17"/>
      <c r="OCG603" s="14"/>
      <c r="OCH603" s="18"/>
      <c r="OCR603" s="17"/>
      <c r="OCW603" s="14"/>
      <c r="OCX603" s="18"/>
      <c r="ODH603" s="17"/>
      <c r="ODM603" s="14"/>
      <c r="ODN603" s="18"/>
      <c r="ODX603" s="17"/>
      <c r="OEC603" s="14"/>
      <c r="OED603" s="18"/>
      <c r="OEN603" s="17"/>
      <c r="OES603" s="14"/>
      <c r="OET603" s="18"/>
      <c r="OFD603" s="17"/>
      <c r="OFI603" s="14"/>
      <c r="OFJ603" s="18"/>
      <c r="OFT603" s="17"/>
      <c r="OFY603" s="14"/>
      <c r="OFZ603" s="18"/>
      <c r="OGJ603" s="17"/>
      <c r="OGO603" s="14"/>
      <c r="OGP603" s="18"/>
      <c r="OGZ603" s="17"/>
      <c r="OHE603" s="14"/>
      <c r="OHF603" s="18"/>
      <c r="OHP603" s="17"/>
      <c r="OHU603" s="14"/>
      <c r="OHV603" s="18"/>
      <c r="OIF603" s="17"/>
      <c r="OIK603" s="14"/>
      <c r="OIL603" s="18"/>
      <c r="OIV603" s="17"/>
      <c r="OJA603" s="14"/>
      <c r="OJB603" s="18"/>
      <c r="OJL603" s="17"/>
      <c r="OJQ603" s="14"/>
      <c r="OJR603" s="18"/>
      <c r="OKB603" s="17"/>
      <c r="OKG603" s="14"/>
      <c r="OKH603" s="18"/>
      <c r="OKR603" s="17"/>
      <c r="OKW603" s="14"/>
      <c r="OKX603" s="18"/>
      <c r="OLH603" s="17"/>
      <c r="OLM603" s="14"/>
      <c r="OLN603" s="18"/>
      <c r="OLX603" s="17"/>
      <c r="OMC603" s="14"/>
      <c r="OMD603" s="18"/>
      <c r="OMN603" s="17"/>
      <c r="OMS603" s="14"/>
      <c r="OMT603" s="18"/>
      <c r="OND603" s="17"/>
      <c r="ONI603" s="14"/>
      <c r="ONJ603" s="18"/>
      <c r="ONT603" s="17"/>
      <c r="ONY603" s="14"/>
      <c r="ONZ603" s="18"/>
      <c r="OOJ603" s="17"/>
      <c r="OOO603" s="14"/>
      <c r="OOP603" s="18"/>
      <c r="OOZ603" s="17"/>
      <c r="OPE603" s="14"/>
      <c r="OPF603" s="18"/>
      <c r="OPP603" s="17"/>
      <c r="OPU603" s="14"/>
      <c r="OPV603" s="18"/>
      <c r="OQF603" s="17"/>
      <c r="OQK603" s="14"/>
      <c r="OQL603" s="18"/>
      <c r="OQV603" s="17"/>
      <c r="ORA603" s="14"/>
      <c r="ORB603" s="18"/>
      <c r="ORL603" s="17"/>
      <c r="ORQ603" s="14"/>
      <c r="ORR603" s="18"/>
      <c r="OSB603" s="17"/>
      <c r="OSG603" s="14"/>
      <c r="OSH603" s="18"/>
      <c r="OSR603" s="17"/>
      <c r="OSW603" s="14"/>
      <c r="OSX603" s="18"/>
      <c r="OTH603" s="17"/>
      <c r="OTM603" s="14"/>
      <c r="OTN603" s="18"/>
      <c r="OTX603" s="17"/>
      <c r="OUC603" s="14"/>
      <c r="OUD603" s="18"/>
      <c r="OUN603" s="17"/>
      <c r="OUS603" s="14"/>
      <c r="OUT603" s="18"/>
      <c r="OVD603" s="17"/>
      <c r="OVI603" s="14"/>
      <c r="OVJ603" s="18"/>
      <c r="OVT603" s="17"/>
      <c r="OVY603" s="14"/>
      <c r="OVZ603" s="18"/>
      <c r="OWJ603" s="17"/>
      <c r="OWO603" s="14"/>
      <c r="OWP603" s="18"/>
      <c r="OWZ603" s="17"/>
      <c r="OXE603" s="14"/>
      <c r="OXF603" s="18"/>
      <c r="OXP603" s="17"/>
      <c r="OXU603" s="14"/>
      <c r="OXV603" s="18"/>
      <c r="OYF603" s="17"/>
      <c r="OYK603" s="14"/>
      <c r="OYL603" s="18"/>
      <c r="OYV603" s="17"/>
      <c r="OZA603" s="14"/>
      <c r="OZB603" s="18"/>
      <c r="OZL603" s="17"/>
      <c r="OZQ603" s="14"/>
      <c r="OZR603" s="18"/>
      <c r="PAB603" s="17"/>
      <c r="PAG603" s="14"/>
      <c r="PAH603" s="18"/>
      <c r="PAR603" s="17"/>
      <c r="PAW603" s="14"/>
      <c r="PAX603" s="18"/>
      <c r="PBH603" s="17"/>
      <c r="PBM603" s="14"/>
      <c r="PBN603" s="18"/>
      <c r="PBX603" s="17"/>
      <c r="PCC603" s="14"/>
      <c r="PCD603" s="18"/>
      <c r="PCN603" s="17"/>
      <c r="PCS603" s="14"/>
      <c r="PCT603" s="18"/>
      <c r="PDD603" s="17"/>
      <c r="PDI603" s="14"/>
      <c r="PDJ603" s="18"/>
      <c r="PDT603" s="17"/>
      <c r="PDY603" s="14"/>
      <c r="PDZ603" s="18"/>
      <c r="PEJ603" s="17"/>
      <c r="PEO603" s="14"/>
      <c r="PEP603" s="18"/>
      <c r="PEZ603" s="17"/>
      <c r="PFE603" s="14"/>
      <c r="PFF603" s="18"/>
      <c r="PFP603" s="17"/>
      <c r="PFU603" s="14"/>
      <c r="PFV603" s="18"/>
      <c r="PGF603" s="17"/>
      <c r="PGK603" s="14"/>
      <c r="PGL603" s="18"/>
      <c r="PGV603" s="17"/>
      <c r="PHA603" s="14"/>
      <c r="PHB603" s="18"/>
      <c r="PHL603" s="17"/>
      <c r="PHQ603" s="14"/>
      <c r="PHR603" s="18"/>
      <c r="PIB603" s="17"/>
      <c r="PIG603" s="14"/>
      <c r="PIH603" s="18"/>
      <c r="PIR603" s="17"/>
      <c r="PIW603" s="14"/>
      <c r="PIX603" s="18"/>
      <c r="PJH603" s="17"/>
      <c r="PJM603" s="14"/>
      <c r="PJN603" s="18"/>
      <c r="PJX603" s="17"/>
      <c r="PKC603" s="14"/>
      <c r="PKD603" s="18"/>
      <c r="PKN603" s="17"/>
      <c r="PKS603" s="14"/>
      <c r="PKT603" s="18"/>
      <c r="PLD603" s="17"/>
      <c r="PLI603" s="14"/>
      <c r="PLJ603" s="18"/>
      <c r="PLT603" s="17"/>
      <c r="PLY603" s="14"/>
      <c r="PLZ603" s="18"/>
      <c r="PMJ603" s="17"/>
      <c r="PMO603" s="14"/>
      <c r="PMP603" s="18"/>
      <c r="PMZ603" s="17"/>
      <c r="PNE603" s="14"/>
      <c r="PNF603" s="18"/>
      <c r="PNP603" s="17"/>
      <c r="PNU603" s="14"/>
      <c r="PNV603" s="18"/>
      <c r="POF603" s="17"/>
      <c r="POK603" s="14"/>
      <c r="POL603" s="18"/>
      <c r="POV603" s="17"/>
      <c r="PPA603" s="14"/>
      <c r="PPB603" s="18"/>
      <c r="PPL603" s="17"/>
      <c r="PPQ603" s="14"/>
      <c r="PPR603" s="18"/>
      <c r="PQB603" s="17"/>
      <c r="PQG603" s="14"/>
      <c r="PQH603" s="18"/>
      <c r="PQR603" s="17"/>
      <c r="PQW603" s="14"/>
      <c r="PQX603" s="18"/>
      <c r="PRH603" s="17"/>
      <c r="PRM603" s="14"/>
      <c r="PRN603" s="18"/>
      <c r="PRX603" s="17"/>
      <c r="PSC603" s="14"/>
      <c r="PSD603" s="18"/>
      <c r="PSN603" s="17"/>
      <c r="PSS603" s="14"/>
      <c r="PST603" s="18"/>
      <c r="PTD603" s="17"/>
      <c r="PTI603" s="14"/>
      <c r="PTJ603" s="18"/>
      <c r="PTT603" s="17"/>
      <c r="PTY603" s="14"/>
      <c r="PTZ603" s="18"/>
      <c r="PUJ603" s="17"/>
      <c r="PUO603" s="14"/>
      <c r="PUP603" s="18"/>
      <c r="PUZ603" s="17"/>
      <c r="PVE603" s="14"/>
      <c r="PVF603" s="18"/>
      <c r="PVP603" s="17"/>
      <c r="PVU603" s="14"/>
      <c r="PVV603" s="18"/>
      <c r="PWF603" s="17"/>
      <c r="PWK603" s="14"/>
      <c r="PWL603" s="18"/>
      <c r="PWV603" s="17"/>
      <c r="PXA603" s="14"/>
      <c r="PXB603" s="18"/>
      <c r="PXL603" s="17"/>
      <c r="PXQ603" s="14"/>
      <c r="PXR603" s="18"/>
      <c r="PYB603" s="17"/>
      <c r="PYG603" s="14"/>
      <c r="PYH603" s="18"/>
      <c r="PYR603" s="17"/>
      <c r="PYW603" s="14"/>
      <c r="PYX603" s="18"/>
      <c r="PZH603" s="17"/>
      <c r="PZM603" s="14"/>
      <c r="PZN603" s="18"/>
      <c r="PZX603" s="17"/>
      <c r="QAC603" s="14"/>
      <c r="QAD603" s="18"/>
      <c r="QAN603" s="17"/>
      <c r="QAS603" s="14"/>
      <c r="QAT603" s="18"/>
      <c r="QBD603" s="17"/>
      <c r="QBI603" s="14"/>
      <c r="QBJ603" s="18"/>
      <c r="QBT603" s="17"/>
      <c r="QBY603" s="14"/>
      <c r="QBZ603" s="18"/>
      <c r="QCJ603" s="17"/>
      <c r="QCO603" s="14"/>
      <c r="QCP603" s="18"/>
      <c r="QCZ603" s="17"/>
      <c r="QDE603" s="14"/>
      <c r="QDF603" s="18"/>
      <c r="QDP603" s="17"/>
      <c r="QDU603" s="14"/>
      <c r="QDV603" s="18"/>
      <c r="QEF603" s="17"/>
      <c r="QEK603" s="14"/>
      <c r="QEL603" s="18"/>
      <c r="QEV603" s="17"/>
      <c r="QFA603" s="14"/>
      <c r="QFB603" s="18"/>
      <c r="QFL603" s="17"/>
      <c r="QFQ603" s="14"/>
      <c r="QFR603" s="18"/>
      <c r="QGB603" s="17"/>
      <c r="QGG603" s="14"/>
      <c r="QGH603" s="18"/>
      <c r="QGR603" s="17"/>
      <c r="QGW603" s="14"/>
      <c r="QGX603" s="18"/>
      <c r="QHH603" s="17"/>
      <c r="QHM603" s="14"/>
      <c r="QHN603" s="18"/>
      <c r="QHX603" s="17"/>
      <c r="QIC603" s="14"/>
      <c r="QID603" s="18"/>
      <c r="QIN603" s="17"/>
      <c r="QIS603" s="14"/>
      <c r="QIT603" s="18"/>
      <c r="QJD603" s="17"/>
      <c r="QJI603" s="14"/>
      <c r="QJJ603" s="18"/>
      <c r="QJT603" s="17"/>
      <c r="QJY603" s="14"/>
      <c r="QJZ603" s="18"/>
      <c r="QKJ603" s="17"/>
      <c r="QKO603" s="14"/>
      <c r="QKP603" s="18"/>
      <c r="QKZ603" s="17"/>
      <c r="QLE603" s="14"/>
      <c r="QLF603" s="18"/>
      <c r="QLP603" s="17"/>
      <c r="QLU603" s="14"/>
      <c r="QLV603" s="18"/>
      <c r="QMF603" s="17"/>
      <c r="QMK603" s="14"/>
      <c r="QML603" s="18"/>
      <c r="QMV603" s="17"/>
      <c r="QNA603" s="14"/>
      <c r="QNB603" s="18"/>
      <c r="QNL603" s="17"/>
      <c r="QNQ603" s="14"/>
      <c r="QNR603" s="18"/>
      <c r="QOB603" s="17"/>
      <c r="QOG603" s="14"/>
      <c r="QOH603" s="18"/>
      <c r="QOR603" s="17"/>
      <c r="QOW603" s="14"/>
      <c r="QOX603" s="18"/>
      <c r="QPH603" s="17"/>
      <c r="QPM603" s="14"/>
      <c r="QPN603" s="18"/>
      <c r="QPX603" s="17"/>
      <c r="QQC603" s="14"/>
      <c r="QQD603" s="18"/>
      <c r="QQN603" s="17"/>
      <c r="QQS603" s="14"/>
      <c r="QQT603" s="18"/>
      <c r="QRD603" s="17"/>
      <c r="QRI603" s="14"/>
      <c r="QRJ603" s="18"/>
      <c r="QRT603" s="17"/>
      <c r="QRY603" s="14"/>
      <c r="QRZ603" s="18"/>
      <c r="QSJ603" s="17"/>
      <c r="QSO603" s="14"/>
      <c r="QSP603" s="18"/>
      <c r="QSZ603" s="17"/>
      <c r="QTE603" s="14"/>
      <c r="QTF603" s="18"/>
      <c r="QTP603" s="17"/>
      <c r="QTU603" s="14"/>
      <c r="QTV603" s="18"/>
      <c r="QUF603" s="17"/>
      <c r="QUK603" s="14"/>
      <c r="QUL603" s="18"/>
      <c r="QUV603" s="17"/>
      <c r="QVA603" s="14"/>
      <c r="QVB603" s="18"/>
      <c r="QVL603" s="17"/>
      <c r="QVQ603" s="14"/>
      <c r="QVR603" s="18"/>
      <c r="QWB603" s="17"/>
      <c r="QWG603" s="14"/>
      <c r="QWH603" s="18"/>
      <c r="QWR603" s="17"/>
      <c r="QWW603" s="14"/>
      <c r="QWX603" s="18"/>
      <c r="QXH603" s="17"/>
      <c r="QXM603" s="14"/>
      <c r="QXN603" s="18"/>
      <c r="QXX603" s="17"/>
      <c r="QYC603" s="14"/>
      <c r="QYD603" s="18"/>
      <c r="QYN603" s="17"/>
      <c r="QYS603" s="14"/>
      <c r="QYT603" s="18"/>
      <c r="QZD603" s="17"/>
      <c r="QZI603" s="14"/>
      <c r="QZJ603" s="18"/>
      <c r="QZT603" s="17"/>
      <c r="QZY603" s="14"/>
      <c r="QZZ603" s="18"/>
      <c r="RAJ603" s="17"/>
      <c r="RAO603" s="14"/>
      <c r="RAP603" s="18"/>
      <c r="RAZ603" s="17"/>
      <c r="RBE603" s="14"/>
      <c r="RBF603" s="18"/>
      <c r="RBP603" s="17"/>
      <c r="RBU603" s="14"/>
      <c r="RBV603" s="18"/>
      <c r="RCF603" s="17"/>
      <c r="RCK603" s="14"/>
      <c r="RCL603" s="18"/>
      <c r="RCV603" s="17"/>
      <c r="RDA603" s="14"/>
      <c r="RDB603" s="18"/>
      <c r="RDL603" s="17"/>
      <c r="RDQ603" s="14"/>
      <c r="RDR603" s="18"/>
      <c r="REB603" s="17"/>
      <c r="REG603" s="14"/>
      <c r="REH603" s="18"/>
      <c r="RER603" s="17"/>
      <c r="REW603" s="14"/>
      <c r="REX603" s="18"/>
      <c r="RFH603" s="17"/>
      <c r="RFM603" s="14"/>
      <c r="RFN603" s="18"/>
      <c r="RFX603" s="17"/>
      <c r="RGC603" s="14"/>
      <c r="RGD603" s="18"/>
      <c r="RGN603" s="17"/>
      <c r="RGS603" s="14"/>
      <c r="RGT603" s="18"/>
      <c r="RHD603" s="17"/>
      <c r="RHI603" s="14"/>
      <c r="RHJ603" s="18"/>
      <c r="RHT603" s="17"/>
      <c r="RHY603" s="14"/>
      <c r="RHZ603" s="18"/>
      <c r="RIJ603" s="17"/>
      <c r="RIO603" s="14"/>
      <c r="RIP603" s="18"/>
      <c r="RIZ603" s="17"/>
      <c r="RJE603" s="14"/>
      <c r="RJF603" s="18"/>
      <c r="RJP603" s="17"/>
      <c r="RJU603" s="14"/>
      <c r="RJV603" s="18"/>
      <c r="RKF603" s="17"/>
      <c r="RKK603" s="14"/>
      <c r="RKL603" s="18"/>
      <c r="RKV603" s="17"/>
      <c r="RLA603" s="14"/>
      <c r="RLB603" s="18"/>
      <c r="RLL603" s="17"/>
      <c r="RLQ603" s="14"/>
      <c r="RLR603" s="18"/>
      <c r="RMB603" s="17"/>
      <c r="RMG603" s="14"/>
      <c r="RMH603" s="18"/>
      <c r="RMR603" s="17"/>
      <c r="RMW603" s="14"/>
      <c r="RMX603" s="18"/>
      <c r="RNH603" s="17"/>
      <c r="RNM603" s="14"/>
      <c r="RNN603" s="18"/>
      <c r="RNX603" s="17"/>
      <c r="ROC603" s="14"/>
      <c r="ROD603" s="18"/>
      <c r="RON603" s="17"/>
      <c r="ROS603" s="14"/>
      <c r="ROT603" s="18"/>
      <c r="RPD603" s="17"/>
      <c r="RPI603" s="14"/>
      <c r="RPJ603" s="18"/>
      <c r="RPT603" s="17"/>
      <c r="RPY603" s="14"/>
      <c r="RPZ603" s="18"/>
      <c r="RQJ603" s="17"/>
      <c r="RQO603" s="14"/>
      <c r="RQP603" s="18"/>
      <c r="RQZ603" s="17"/>
      <c r="RRE603" s="14"/>
      <c r="RRF603" s="18"/>
      <c r="RRP603" s="17"/>
      <c r="RRU603" s="14"/>
      <c r="RRV603" s="18"/>
      <c r="RSF603" s="17"/>
      <c r="RSK603" s="14"/>
      <c r="RSL603" s="18"/>
      <c r="RSV603" s="17"/>
      <c r="RTA603" s="14"/>
      <c r="RTB603" s="18"/>
      <c r="RTL603" s="17"/>
      <c r="RTQ603" s="14"/>
      <c r="RTR603" s="18"/>
      <c r="RUB603" s="17"/>
      <c r="RUG603" s="14"/>
      <c r="RUH603" s="18"/>
      <c r="RUR603" s="17"/>
      <c r="RUW603" s="14"/>
      <c r="RUX603" s="18"/>
      <c r="RVH603" s="17"/>
      <c r="RVM603" s="14"/>
      <c r="RVN603" s="18"/>
      <c r="RVX603" s="17"/>
      <c r="RWC603" s="14"/>
      <c r="RWD603" s="18"/>
      <c r="RWN603" s="17"/>
      <c r="RWS603" s="14"/>
      <c r="RWT603" s="18"/>
      <c r="RXD603" s="17"/>
      <c r="RXI603" s="14"/>
      <c r="RXJ603" s="18"/>
      <c r="RXT603" s="17"/>
      <c r="RXY603" s="14"/>
      <c r="RXZ603" s="18"/>
      <c r="RYJ603" s="17"/>
      <c r="RYO603" s="14"/>
      <c r="RYP603" s="18"/>
      <c r="RYZ603" s="17"/>
      <c r="RZE603" s="14"/>
      <c r="RZF603" s="18"/>
      <c r="RZP603" s="17"/>
      <c r="RZU603" s="14"/>
      <c r="RZV603" s="18"/>
      <c r="SAF603" s="17"/>
      <c r="SAK603" s="14"/>
      <c r="SAL603" s="18"/>
      <c r="SAV603" s="17"/>
      <c r="SBA603" s="14"/>
      <c r="SBB603" s="18"/>
      <c r="SBL603" s="17"/>
      <c r="SBQ603" s="14"/>
      <c r="SBR603" s="18"/>
      <c r="SCB603" s="17"/>
      <c r="SCG603" s="14"/>
      <c r="SCH603" s="18"/>
      <c r="SCR603" s="17"/>
      <c r="SCW603" s="14"/>
      <c r="SCX603" s="18"/>
      <c r="SDH603" s="17"/>
      <c r="SDM603" s="14"/>
      <c r="SDN603" s="18"/>
      <c r="SDX603" s="17"/>
      <c r="SEC603" s="14"/>
      <c r="SED603" s="18"/>
      <c r="SEN603" s="17"/>
      <c r="SES603" s="14"/>
      <c r="SET603" s="18"/>
      <c r="SFD603" s="17"/>
      <c r="SFI603" s="14"/>
      <c r="SFJ603" s="18"/>
      <c r="SFT603" s="17"/>
      <c r="SFY603" s="14"/>
      <c r="SFZ603" s="18"/>
      <c r="SGJ603" s="17"/>
      <c r="SGO603" s="14"/>
      <c r="SGP603" s="18"/>
      <c r="SGZ603" s="17"/>
      <c r="SHE603" s="14"/>
      <c r="SHF603" s="18"/>
      <c r="SHP603" s="17"/>
      <c r="SHU603" s="14"/>
      <c r="SHV603" s="18"/>
      <c r="SIF603" s="17"/>
      <c r="SIK603" s="14"/>
      <c r="SIL603" s="18"/>
      <c r="SIV603" s="17"/>
      <c r="SJA603" s="14"/>
      <c r="SJB603" s="18"/>
      <c r="SJL603" s="17"/>
      <c r="SJQ603" s="14"/>
      <c r="SJR603" s="18"/>
      <c r="SKB603" s="17"/>
      <c r="SKG603" s="14"/>
      <c r="SKH603" s="18"/>
      <c r="SKR603" s="17"/>
      <c r="SKW603" s="14"/>
      <c r="SKX603" s="18"/>
      <c r="SLH603" s="17"/>
      <c r="SLM603" s="14"/>
      <c r="SLN603" s="18"/>
      <c r="SLX603" s="17"/>
      <c r="SMC603" s="14"/>
      <c r="SMD603" s="18"/>
      <c r="SMN603" s="17"/>
      <c r="SMS603" s="14"/>
      <c r="SMT603" s="18"/>
      <c r="SND603" s="17"/>
      <c r="SNI603" s="14"/>
      <c r="SNJ603" s="18"/>
      <c r="SNT603" s="17"/>
      <c r="SNY603" s="14"/>
      <c r="SNZ603" s="18"/>
      <c r="SOJ603" s="17"/>
      <c r="SOO603" s="14"/>
      <c r="SOP603" s="18"/>
      <c r="SOZ603" s="17"/>
      <c r="SPE603" s="14"/>
      <c r="SPF603" s="18"/>
      <c r="SPP603" s="17"/>
      <c r="SPU603" s="14"/>
      <c r="SPV603" s="18"/>
      <c r="SQF603" s="17"/>
      <c r="SQK603" s="14"/>
      <c r="SQL603" s="18"/>
      <c r="SQV603" s="17"/>
      <c r="SRA603" s="14"/>
      <c r="SRB603" s="18"/>
      <c r="SRL603" s="17"/>
      <c r="SRQ603" s="14"/>
      <c r="SRR603" s="18"/>
      <c r="SSB603" s="17"/>
      <c r="SSG603" s="14"/>
      <c r="SSH603" s="18"/>
      <c r="SSR603" s="17"/>
      <c r="SSW603" s="14"/>
      <c r="SSX603" s="18"/>
      <c r="STH603" s="17"/>
      <c r="STM603" s="14"/>
      <c r="STN603" s="18"/>
      <c r="STX603" s="17"/>
      <c r="SUC603" s="14"/>
      <c r="SUD603" s="18"/>
      <c r="SUN603" s="17"/>
      <c r="SUS603" s="14"/>
      <c r="SUT603" s="18"/>
      <c r="SVD603" s="17"/>
      <c r="SVI603" s="14"/>
      <c r="SVJ603" s="18"/>
      <c r="SVT603" s="17"/>
      <c r="SVY603" s="14"/>
      <c r="SVZ603" s="18"/>
      <c r="SWJ603" s="17"/>
      <c r="SWO603" s="14"/>
      <c r="SWP603" s="18"/>
      <c r="SWZ603" s="17"/>
      <c r="SXE603" s="14"/>
      <c r="SXF603" s="18"/>
      <c r="SXP603" s="17"/>
      <c r="SXU603" s="14"/>
      <c r="SXV603" s="18"/>
      <c r="SYF603" s="17"/>
      <c r="SYK603" s="14"/>
      <c r="SYL603" s="18"/>
      <c r="SYV603" s="17"/>
      <c r="SZA603" s="14"/>
      <c r="SZB603" s="18"/>
      <c r="SZL603" s="17"/>
      <c r="SZQ603" s="14"/>
      <c r="SZR603" s="18"/>
      <c r="TAB603" s="17"/>
      <c r="TAG603" s="14"/>
      <c r="TAH603" s="18"/>
      <c r="TAR603" s="17"/>
      <c r="TAW603" s="14"/>
      <c r="TAX603" s="18"/>
      <c r="TBH603" s="17"/>
      <c r="TBM603" s="14"/>
      <c r="TBN603" s="18"/>
      <c r="TBX603" s="17"/>
      <c r="TCC603" s="14"/>
      <c r="TCD603" s="18"/>
      <c r="TCN603" s="17"/>
      <c r="TCS603" s="14"/>
      <c r="TCT603" s="18"/>
      <c r="TDD603" s="17"/>
      <c r="TDI603" s="14"/>
      <c r="TDJ603" s="18"/>
      <c r="TDT603" s="17"/>
      <c r="TDY603" s="14"/>
      <c r="TDZ603" s="18"/>
      <c r="TEJ603" s="17"/>
      <c r="TEO603" s="14"/>
      <c r="TEP603" s="18"/>
      <c r="TEZ603" s="17"/>
      <c r="TFE603" s="14"/>
      <c r="TFF603" s="18"/>
      <c r="TFP603" s="17"/>
      <c r="TFU603" s="14"/>
      <c r="TFV603" s="18"/>
      <c r="TGF603" s="17"/>
      <c r="TGK603" s="14"/>
      <c r="TGL603" s="18"/>
      <c r="TGV603" s="17"/>
      <c r="THA603" s="14"/>
      <c r="THB603" s="18"/>
      <c r="THL603" s="17"/>
      <c r="THQ603" s="14"/>
      <c r="THR603" s="18"/>
      <c r="TIB603" s="17"/>
      <c r="TIG603" s="14"/>
      <c r="TIH603" s="18"/>
      <c r="TIR603" s="17"/>
      <c r="TIW603" s="14"/>
      <c r="TIX603" s="18"/>
      <c r="TJH603" s="17"/>
      <c r="TJM603" s="14"/>
      <c r="TJN603" s="18"/>
      <c r="TJX603" s="17"/>
      <c r="TKC603" s="14"/>
      <c r="TKD603" s="18"/>
      <c r="TKN603" s="17"/>
      <c r="TKS603" s="14"/>
      <c r="TKT603" s="18"/>
      <c r="TLD603" s="17"/>
      <c r="TLI603" s="14"/>
      <c r="TLJ603" s="18"/>
      <c r="TLT603" s="17"/>
      <c r="TLY603" s="14"/>
      <c r="TLZ603" s="18"/>
      <c r="TMJ603" s="17"/>
      <c r="TMO603" s="14"/>
      <c r="TMP603" s="18"/>
      <c r="TMZ603" s="17"/>
      <c r="TNE603" s="14"/>
      <c r="TNF603" s="18"/>
      <c r="TNP603" s="17"/>
      <c r="TNU603" s="14"/>
      <c r="TNV603" s="18"/>
      <c r="TOF603" s="17"/>
      <c r="TOK603" s="14"/>
      <c r="TOL603" s="18"/>
      <c r="TOV603" s="17"/>
      <c r="TPA603" s="14"/>
      <c r="TPB603" s="18"/>
      <c r="TPL603" s="17"/>
      <c r="TPQ603" s="14"/>
      <c r="TPR603" s="18"/>
      <c r="TQB603" s="17"/>
      <c r="TQG603" s="14"/>
      <c r="TQH603" s="18"/>
      <c r="TQR603" s="17"/>
      <c r="TQW603" s="14"/>
      <c r="TQX603" s="18"/>
      <c r="TRH603" s="17"/>
      <c r="TRM603" s="14"/>
      <c r="TRN603" s="18"/>
      <c r="TRX603" s="17"/>
      <c r="TSC603" s="14"/>
      <c r="TSD603" s="18"/>
      <c r="TSN603" s="17"/>
      <c r="TSS603" s="14"/>
      <c r="TST603" s="18"/>
      <c r="TTD603" s="17"/>
      <c r="TTI603" s="14"/>
      <c r="TTJ603" s="18"/>
      <c r="TTT603" s="17"/>
      <c r="TTY603" s="14"/>
      <c r="TTZ603" s="18"/>
      <c r="TUJ603" s="17"/>
      <c r="TUO603" s="14"/>
      <c r="TUP603" s="18"/>
      <c r="TUZ603" s="17"/>
      <c r="TVE603" s="14"/>
      <c r="TVF603" s="18"/>
      <c r="TVP603" s="17"/>
      <c r="TVU603" s="14"/>
      <c r="TVV603" s="18"/>
      <c r="TWF603" s="17"/>
      <c r="TWK603" s="14"/>
      <c r="TWL603" s="18"/>
      <c r="TWV603" s="17"/>
      <c r="TXA603" s="14"/>
      <c r="TXB603" s="18"/>
      <c r="TXL603" s="17"/>
      <c r="TXQ603" s="14"/>
      <c r="TXR603" s="18"/>
      <c r="TYB603" s="17"/>
      <c r="TYG603" s="14"/>
      <c r="TYH603" s="18"/>
      <c r="TYR603" s="17"/>
      <c r="TYW603" s="14"/>
      <c r="TYX603" s="18"/>
      <c r="TZH603" s="17"/>
      <c r="TZM603" s="14"/>
      <c r="TZN603" s="18"/>
      <c r="TZX603" s="17"/>
      <c r="UAC603" s="14"/>
      <c r="UAD603" s="18"/>
      <c r="UAN603" s="17"/>
      <c r="UAS603" s="14"/>
      <c r="UAT603" s="18"/>
      <c r="UBD603" s="17"/>
      <c r="UBI603" s="14"/>
      <c r="UBJ603" s="18"/>
      <c r="UBT603" s="17"/>
      <c r="UBY603" s="14"/>
      <c r="UBZ603" s="18"/>
      <c r="UCJ603" s="17"/>
      <c r="UCO603" s="14"/>
      <c r="UCP603" s="18"/>
      <c r="UCZ603" s="17"/>
      <c r="UDE603" s="14"/>
      <c r="UDF603" s="18"/>
      <c r="UDP603" s="17"/>
      <c r="UDU603" s="14"/>
      <c r="UDV603" s="18"/>
      <c r="UEF603" s="17"/>
      <c r="UEK603" s="14"/>
      <c r="UEL603" s="18"/>
      <c r="UEV603" s="17"/>
      <c r="UFA603" s="14"/>
      <c r="UFB603" s="18"/>
      <c r="UFL603" s="17"/>
      <c r="UFQ603" s="14"/>
      <c r="UFR603" s="18"/>
      <c r="UGB603" s="17"/>
      <c r="UGG603" s="14"/>
      <c r="UGH603" s="18"/>
      <c r="UGR603" s="17"/>
      <c r="UGW603" s="14"/>
      <c r="UGX603" s="18"/>
      <c r="UHH603" s="17"/>
      <c r="UHM603" s="14"/>
      <c r="UHN603" s="18"/>
      <c r="UHX603" s="17"/>
      <c r="UIC603" s="14"/>
      <c r="UID603" s="18"/>
      <c r="UIN603" s="17"/>
      <c r="UIS603" s="14"/>
      <c r="UIT603" s="18"/>
      <c r="UJD603" s="17"/>
      <c r="UJI603" s="14"/>
      <c r="UJJ603" s="18"/>
      <c r="UJT603" s="17"/>
      <c r="UJY603" s="14"/>
      <c r="UJZ603" s="18"/>
      <c r="UKJ603" s="17"/>
      <c r="UKO603" s="14"/>
      <c r="UKP603" s="18"/>
      <c r="UKZ603" s="17"/>
      <c r="ULE603" s="14"/>
      <c r="ULF603" s="18"/>
      <c r="ULP603" s="17"/>
      <c r="ULU603" s="14"/>
      <c r="ULV603" s="18"/>
      <c r="UMF603" s="17"/>
      <c r="UMK603" s="14"/>
      <c r="UML603" s="18"/>
      <c r="UMV603" s="17"/>
      <c r="UNA603" s="14"/>
      <c r="UNB603" s="18"/>
      <c r="UNL603" s="17"/>
      <c r="UNQ603" s="14"/>
      <c r="UNR603" s="18"/>
      <c r="UOB603" s="17"/>
      <c r="UOG603" s="14"/>
      <c r="UOH603" s="18"/>
      <c r="UOR603" s="17"/>
      <c r="UOW603" s="14"/>
      <c r="UOX603" s="18"/>
      <c r="UPH603" s="17"/>
      <c r="UPM603" s="14"/>
      <c r="UPN603" s="18"/>
      <c r="UPX603" s="17"/>
      <c r="UQC603" s="14"/>
      <c r="UQD603" s="18"/>
      <c r="UQN603" s="17"/>
      <c r="UQS603" s="14"/>
      <c r="UQT603" s="18"/>
      <c r="URD603" s="17"/>
      <c r="URI603" s="14"/>
      <c r="URJ603" s="18"/>
      <c r="URT603" s="17"/>
      <c r="URY603" s="14"/>
      <c r="URZ603" s="18"/>
      <c r="USJ603" s="17"/>
      <c r="USO603" s="14"/>
      <c r="USP603" s="18"/>
      <c r="USZ603" s="17"/>
      <c r="UTE603" s="14"/>
      <c r="UTF603" s="18"/>
      <c r="UTP603" s="17"/>
      <c r="UTU603" s="14"/>
      <c r="UTV603" s="18"/>
      <c r="UUF603" s="17"/>
      <c r="UUK603" s="14"/>
      <c r="UUL603" s="18"/>
      <c r="UUV603" s="17"/>
      <c r="UVA603" s="14"/>
      <c r="UVB603" s="18"/>
      <c r="UVL603" s="17"/>
      <c r="UVQ603" s="14"/>
      <c r="UVR603" s="18"/>
      <c r="UWB603" s="17"/>
      <c r="UWG603" s="14"/>
      <c r="UWH603" s="18"/>
      <c r="UWR603" s="17"/>
      <c r="UWW603" s="14"/>
      <c r="UWX603" s="18"/>
      <c r="UXH603" s="17"/>
      <c r="UXM603" s="14"/>
      <c r="UXN603" s="18"/>
      <c r="UXX603" s="17"/>
      <c r="UYC603" s="14"/>
      <c r="UYD603" s="18"/>
      <c r="UYN603" s="17"/>
      <c r="UYS603" s="14"/>
      <c r="UYT603" s="18"/>
      <c r="UZD603" s="17"/>
      <c r="UZI603" s="14"/>
      <c r="UZJ603" s="18"/>
      <c r="UZT603" s="17"/>
      <c r="UZY603" s="14"/>
      <c r="UZZ603" s="18"/>
      <c r="VAJ603" s="17"/>
      <c r="VAO603" s="14"/>
      <c r="VAP603" s="18"/>
      <c r="VAZ603" s="17"/>
      <c r="VBE603" s="14"/>
      <c r="VBF603" s="18"/>
      <c r="VBP603" s="17"/>
      <c r="VBU603" s="14"/>
      <c r="VBV603" s="18"/>
      <c r="VCF603" s="17"/>
      <c r="VCK603" s="14"/>
      <c r="VCL603" s="18"/>
      <c r="VCV603" s="17"/>
      <c r="VDA603" s="14"/>
      <c r="VDB603" s="18"/>
      <c r="VDL603" s="17"/>
      <c r="VDQ603" s="14"/>
      <c r="VDR603" s="18"/>
      <c r="VEB603" s="17"/>
      <c r="VEG603" s="14"/>
      <c r="VEH603" s="18"/>
      <c r="VER603" s="17"/>
      <c r="VEW603" s="14"/>
      <c r="VEX603" s="18"/>
      <c r="VFH603" s="17"/>
      <c r="VFM603" s="14"/>
      <c r="VFN603" s="18"/>
      <c r="VFX603" s="17"/>
      <c r="VGC603" s="14"/>
      <c r="VGD603" s="18"/>
      <c r="VGN603" s="17"/>
      <c r="VGS603" s="14"/>
      <c r="VGT603" s="18"/>
      <c r="VHD603" s="17"/>
      <c r="VHI603" s="14"/>
      <c r="VHJ603" s="18"/>
      <c r="VHT603" s="17"/>
      <c r="VHY603" s="14"/>
      <c r="VHZ603" s="18"/>
      <c r="VIJ603" s="17"/>
      <c r="VIO603" s="14"/>
      <c r="VIP603" s="18"/>
      <c r="VIZ603" s="17"/>
      <c r="VJE603" s="14"/>
      <c r="VJF603" s="18"/>
      <c r="VJP603" s="17"/>
      <c r="VJU603" s="14"/>
      <c r="VJV603" s="18"/>
      <c r="VKF603" s="17"/>
      <c r="VKK603" s="14"/>
      <c r="VKL603" s="18"/>
      <c r="VKV603" s="17"/>
      <c r="VLA603" s="14"/>
      <c r="VLB603" s="18"/>
      <c r="VLL603" s="17"/>
      <c r="VLQ603" s="14"/>
      <c r="VLR603" s="18"/>
      <c r="VMB603" s="17"/>
      <c r="VMG603" s="14"/>
      <c r="VMH603" s="18"/>
      <c r="VMR603" s="17"/>
      <c r="VMW603" s="14"/>
      <c r="VMX603" s="18"/>
      <c r="VNH603" s="17"/>
      <c r="VNM603" s="14"/>
      <c r="VNN603" s="18"/>
      <c r="VNX603" s="17"/>
      <c r="VOC603" s="14"/>
      <c r="VOD603" s="18"/>
      <c r="VON603" s="17"/>
      <c r="VOS603" s="14"/>
      <c r="VOT603" s="18"/>
      <c r="VPD603" s="17"/>
      <c r="VPI603" s="14"/>
      <c r="VPJ603" s="18"/>
      <c r="VPT603" s="17"/>
      <c r="VPY603" s="14"/>
      <c r="VPZ603" s="18"/>
      <c r="VQJ603" s="17"/>
      <c r="VQO603" s="14"/>
      <c r="VQP603" s="18"/>
      <c r="VQZ603" s="17"/>
      <c r="VRE603" s="14"/>
      <c r="VRF603" s="18"/>
      <c r="VRP603" s="17"/>
      <c r="VRU603" s="14"/>
      <c r="VRV603" s="18"/>
      <c r="VSF603" s="17"/>
      <c r="VSK603" s="14"/>
      <c r="VSL603" s="18"/>
      <c r="VSV603" s="17"/>
      <c r="VTA603" s="14"/>
      <c r="VTB603" s="18"/>
      <c r="VTL603" s="17"/>
      <c r="VTQ603" s="14"/>
      <c r="VTR603" s="18"/>
      <c r="VUB603" s="17"/>
      <c r="VUG603" s="14"/>
      <c r="VUH603" s="18"/>
      <c r="VUR603" s="17"/>
      <c r="VUW603" s="14"/>
      <c r="VUX603" s="18"/>
      <c r="VVH603" s="17"/>
      <c r="VVM603" s="14"/>
      <c r="VVN603" s="18"/>
      <c r="VVX603" s="17"/>
      <c r="VWC603" s="14"/>
      <c r="VWD603" s="18"/>
      <c r="VWN603" s="17"/>
      <c r="VWS603" s="14"/>
      <c r="VWT603" s="18"/>
      <c r="VXD603" s="17"/>
      <c r="VXI603" s="14"/>
      <c r="VXJ603" s="18"/>
      <c r="VXT603" s="17"/>
      <c r="VXY603" s="14"/>
      <c r="VXZ603" s="18"/>
      <c r="VYJ603" s="17"/>
      <c r="VYO603" s="14"/>
      <c r="VYP603" s="18"/>
      <c r="VYZ603" s="17"/>
      <c r="VZE603" s="14"/>
      <c r="VZF603" s="18"/>
      <c r="VZP603" s="17"/>
      <c r="VZU603" s="14"/>
      <c r="VZV603" s="18"/>
      <c r="WAF603" s="17"/>
      <c r="WAK603" s="14"/>
      <c r="WAL603" s="18"/>
      <c r="WAV603" s="17"/>
      <c r="WBA603" s="14"/>
      <c r="WBB603" s="18"/>
      <c r="WBL603" s="17"/>
      <c r="WBQ603" s="14"/>
      <c r="WBR603" s="18"/>
      <c r="WCB603" s="17"/>
      <c r="WCG603" s="14"/>
      <c r="WCH603" s="18"/>
      <c r="WCR603" s="17"/>
      <c r="WCW603" s="14"/>
      <c r="WCX603" s="18"/>
      <c r="WDH603" s="17"/>
      <c r="WDM603" s="14"/>
      <c r="WDN603" s="18"/>
      <c r="WDX603" s="17"/>
      <c r="WEC603" s="14"/>
      <c r="WED603" s="18"/>
      <c r="WEN603" s="17"/>
      <c r="WES603" s="14"/>
      <c r="WET603" s="18"/>
      <c r="WFD603" s="17"/>
      <c r="WFI603" s="14"/>
      <c r="WFJ603" s="18"/>
      <c r="WFT603" s="17"/>
      <c r="WFY603" s="14"/>
      <c r="WFZ603" s="18"/>
      <c r="WGJ603" s="17"/>
      <c r="WGO603" s="14"/>
      <c r="WGP603" s="18"/>
      <c r="WGZ603" s="17"/>
      <c r="WHE603" s="14"/>
      <c r="WHF603" s="18"/>
      <c r="WHP603" s="17"/>
      <c r="WHU603" s="14"/>
      <c r="WHV603" s="18"/>
      <c r="WIF603" s="17"/>
      <c r="WIK603" s="14"/>
      <c r="WIL603" s="18"/>
      <c r="WIV603" s="17"/>
      <c r="WJA603" s="14"/>
      <c r="WJB603" s="18"/>
      <c r="WJL603" s="17"/>
      <c r="WJQ603" s="14"/>
      <c r="WJR603" s="18"/>
      <c r="WKB603" s="17"/>
      <c r="WKG603" s="14"/>
      <c r="WKH603" s="18"/>
      <c r="WKR603" s="17"/>
      <c r="WKW603" s="14"/>
      <c r="WKX603" s="18"/>
      <c r="WLH603" s="17"/>
      <c r="WLM603" s="14"/>
      <c r="WLN603" s="18"/>
      <c r="WLX603" s="17"/>
      <c r="WMC603" s="14"/>
      <c r="WMD603" s="18"/>
      <c r="WMN603" s="17"/>
      <c r="WMS603" s="14"/>
      <c r="WMT603" s="18"/>
      <c r="WND603" s="17"/>
      <c r="WNI603" s="14"/>
      <c r="WNJ603" s="18"/>
      <c r="WNT603" s="17"/>
      <c r="WNY603" s="14"/>
      <c r="WNZ603" s="18"/>
      <c r="WOJ603" s="17"/>
      <c r="WOO603" s="14"/>
      <c r="WOP603" s="18"/>
      <c r="WOZ603" s="17"/>
      <c r="WPE603" s="14"/>
      <c r="WPF603" s="18"/>
      <c r="WPP603" s="17"/>
      <c r="WPU603" s="14"/>
      <c r="WPV603" s="18"/>
      <c r="WQF603" s="17"/>
      <c r="WQK603" s="14"/>
      <c r="WQL603" s="18"/>
      <c r="WQV603" s="17"/>
      <c r="WRA603" s="14"/>
      <c r="WRB603" s="18"/>
      <c r="WRL603" s="17"/>
      <c r="WRQ603" s="14"/>
      <c r="WRR603" s="18"/>
      <c r="WSB603" s="17"/>
      <c r="WSG603" s="14"/>
      <c r="WSH603" s="18"/>
      <c r="WSR603" s="17"/>
      <c r="WSW603" s="14"/>
      <c r="WSX603" s="18"/>
      <c r="WTH603" s="17"/>
      <c r="WTM603" s="14"/>
      <c r="WTN603" s="18"/>
      <c r="WTX603" s="17"/>
      <c r="WUC603" s="14"/>
      <c r="WUD603" s="18"/>
      <c r="WUN603" s="17"/>
      <c r="WUS603" s="14"/>
      <c r="WUT603" s="18"/>
      <c r="WVD603" s="17"/>
      <c r="WVI603" s="14"/>
      <c r="WVJ603" s="18"/>
      <c r="WVT603" s="17"/>
      <c r="WVY603" s="14"/>
      <c r="WVZ603" s="18"/>
      <c r="WWJ603" s="17"/>
      <c r="WWO603" s="14"/>
      <c r="WWP603" s="18"/>
      <c r="WWZ603" s="17"/>
      <c r="WXE603" s="14"/>
      <c r="WXF603" s="18"/>
      <c r="WXP603" s="17"/>
      <c r="WXU603" s="14"/>
      <c r="WXV603" s="18"/>
      <c r="WYF603" s="17"/>
      <c r="WYK603" s="14"/>
      <c r="WYL603" s="18"/>
      <c r="WYV603" s="17"/>
      <c r="WZA603" s="14"/>
      <c r="WZB603" s="18"/>
      <c r="WZL603" s="17"/>
      <c r="WZQ603" s="14"/>
      <c r="WZR603" s="18"/>
      <c r="XAB603" s="17"/>
      <c r="XAG603" s="14"/>
      <c r="XAH603" s="18"/>
      <c r="XAR603" s="17"/>
      <c r="XAW603" s="14"/>
      <c r="XAX603" s="18"/>
      <c r="XBH603" s="17"/>
      <c r="XBM603" s="14"/>
      <c r="XBN603" s="18"/>
      <c r="XBX603" s="17"/>
      <c r="XCC603" s="14"/>
      <c r="XCD603" s="18"/>
      <c r="XCN603" s="17"/>
      <c r="XCS603" s="14"/>
      <c r="XCT603" s="18"/>
      <c r="XDD603" s="17"/>
      <c r="XDI603" s="14"/>
      <c r="XDJ603" s="18"/>
      <c r="XDT603" s="17"/>
      <c r="XDY603" s="14"/>
      <c r="XDZ603" s="18"/>
      <c r="XEJ603" s="17"/>
      <c r="XEO603" s="14"/>
      <c r="XEP603" s="18"/>
      <c r="XEZ603" s="17"/>
    </row>
    <row r="604" spans="1:1020 1025:2044 2049:3068 3073:4092 4097:5116 5121:6140 6145:7164 7169:8188 8193:9212 9217:10236 10241:11260 11265:12284 12289:13308 13313:14332 14337:15356 15361:16380" s="15" customFormat="1" ht="10.15" hidden="1" customHeight="1" x14ac:dyDescent="0.2">
      <c r="A604" s="14">
        <f t="shared" si="49"/>
        <v>601</v>
      </c>
      <c r="B604" s="15" t="s">
        <v>1042</v>
      </c>
      <c r="C604" s="15" t="s">
        <v>1043</v>
      </c>
      <c r="D604" s="15">
        <v>6.64</v>
      </c>
      <c r="E604" s="16">
        <v>6.127073363927293</v>
      </c>
      <c r="F604" s="15" t="s">
        <v>79</v>
      </c>
      <c r="G604" s="15" t="s">
        <v>70</v>
      </c>
      <c r="H604" s="15" t="s">
        <v>80</v>
      </c>
      <c r="I604" s="15" t="s">
        <v>70</v>
      </c>
      <c r="J604" s="15" t="s">
        <v>70</v>
      </c>
      <c r="K604" s="15" t="s">
        <v>70</v>
      </c>
      <c r="L604" s="15" t="s">
        <v>70</v>
      </c>
      <c r="M604" s="15" t="s">
        <v>70</v>
      </c>
      <c r="N604" s="15" t="s">
        <v>80</v>
      </c>
      <c r="O604" s="15" t="s">
        <v>70</v>
      </c>
      <c r="P604" s="15" t="s">
        <v>79</v>
      </c>
      <c r="Q604" s="6">
        <f t="shared" si="46"/>
        <v>-7.7247987360347437E-2</v>
      </c>
      <c r="R604" s="1" t="str">
        <f t="shared" si="47"/>
        <v>Estimado.rar</v>
      </c>
      <c r="U604" s="15">
        <f t="shared" si="45"/>
        <v>1</v>
      </c>
      <c r="V604" s="1" t="s">
        <v>5409</v>
      </c>
      <c r="W604" s="1" t="str">
        <f t="shared" si="48"/>
        <v>ok</v>
      </c>
      <c r="AB604" s="17"/>
      <c r="AG604" s="14"/>
      <c r="AH604" s="18"/>
      <c r="AR604" s="17"/>
      <c r="AW604" s="14"/>
      <c r="AX604" s="18"/>
      <c r="BH604" s="17"/>
      <c r="BM604" s="14"/>
      <c r="BN604" s="18"/>
      <c r="BX604" s="17"/>
      <c r="CC604" s="14"/>
      <c r="CD604" s="18"/>
      <c r="CN604" s="17"/>
      <c r="CS604" s="14"/>
      <c r="CT604" s="18"/>
      <c r="DD604" s="17"/>
      <c r="DI604" s="14"/>
      <c r="DJ604" s="18"/>
      <c r="DT604" s="17"/>
      <c r="DY604" s="14"/>
      <c r="DZ604" s="18"/>
      <c r="EJ604" s="17"/>
      <c r="EO604" s="14"/>
      <c r="EP604" s="18"/>
      <c r="EZ604" s="17"/>
      <c r="FE604" s="14"/>
      <c r="FF604" s="18"/>
      <c r="FP604" s="17"/>
      <c r="FU604" s="14"/>
      <c r="FV604" s="18"/>
      <c r="GF604" s="17"/>
      <c r="GK604" s="14"/>
      <c r="GL604" s="18"/>
      <c r="GV604" s="17"/>
      <c r="HA604" s="14"/>
      <c r="HB604" s="18"/>
      <c r="HL604" s="17"/>
      <c r="HQ604" s="14"/>
      <c r="HR604" s="18"/>
      <c r="IB604" s="17"/>
      <c r="IG604" s="14"/>
      <c r="IH604" s="18"/>
      <c r="IR604" s="17"/>
      <c r="IW604" s="14"/>
      <c r="IX604" s="18"/>
      <c r="JH604" s="17"/>
      <c r="JM604" s="14"/>
      <c r="JN604" s="18"/>
      <c r="JX604" s="17"/>
      <c r="KC604" s="14"/>
      <c r="KD604" s="18"/>
      <c r="KN604" s="17"/>
      <c r="KS604" s="14"/>
      <c r="KT604" s="18"/>
      <c r="LD604" s="17"/>
      <c r="LI604" s="14"/>
      <c r="LJ604" s="18"/>
      <c r="LT604" s="17"/>
      <c r="LY604" s="14"/>
      <c r="LZ604" s="18"/>
      <c r="MJ604" s="17"/>
      <c r="MO604" s="14"/>
      <c r="MP604" s="18"/>
      <c r="MZ604" s="17"/>
      <c r="NE604" s="14"/>
      <c r="NF604" s="18"/>
      <c r="NP604" s="17"/>
      <c r="NU604" s="14"/>
      <c r="NV604" s="18"/>
      <c r="OF604" s="17"/>
      <c r="OK604" s="14"/>
      <c r="OL604" s="18"/>
      <c r="OV604" s="17"/>
      <c r="PA604" s="14"/>
      <c r="PB604" s="18"/>
      <c r="PL604" s="17"/>
      <c r="PQ604" s="14"/>
      <c r="PR604" s="18"/>
      <c r="QB604" s="17"/>
      <c r="QG604" s="14"/>
      <c r="QH604" s="18"/>
      <c r="QR604" s="17"/>
      <c r="QW604" s="14"/>
      <c r="QX604" s="18"/>
      <c r="RH604" s="17"/>
      <c r="RM604" s="14"/>
      <c r="RN604" s="18"/>
      <c r="RX604" s="17"/>
      <c r="SC604" s="14"/>
      <c r="SD604" s="18"/>
      <c r="SN604" s="17"/>
      <c r="SS604" s="14"/>
      <c r="ST604" s="18"/>
      <c r="TD604" s="17"/>
      <c r="TI604" s="14"/>
      <c r="TJ604" s="18"/>
      <c r="TT604" s="17"/>
      <c r="TY604" s="14"/>
      <c r="TZ604" s="18"/>
      <c r="UJ604" s="17"/>
      <c r="UO604" s="14"/>
      <c r="UP604" s="18"/>
      <c r="UZ604" s="17"/>
      <c r="VE604" s="14"/>
      <c r="VF604" s="18"/>
      <c r="VP604" s="17"/>
      <c r="VU604" s="14"/>
      <c r="VV604" s="18"/>
      <c r="WF604" s="17"/>
      <c r="WK604" s="14"/>
      <c r="WL604" s="18"/>
      <c r="WV604" s="17"/>
      <c r="XA604" s="14"/>
      <c r="XB604" s="18"/>
      <c r="XL604" s="17"/>
      <c r="XQ604" s="14"/>
      <c r="XR604" s="18"/>
      <c r="YB604" s="17"/>
      <c r="YG604" s="14"/>
      <c r="YH604" s="18"/>
      <c r="YR604" s="17"/>
      <c r="YW604" s="14"/>
      <c r="YX604" s="18"/>
      <c r="ZH604" s="17"/>
      <c r="ZM604" s="14"/>
      <c r="ZN604" s="18"/>
      <c r="ZX604" s="17"/>
      <c r="AAC604" s="14"/>
      <c r="AAD604" s="18"/>
      <c r="AAN604" s="17"/>
      <c r="AAS604" s="14"/>
      <c r="AAT604" s="18"/>
      <c r="ABD604" s="17"/>
      <c r="ABI604" s="14"/>
      <c r="ABJ604" s="18"/>
      <c r="ABT604" s="17"/>
      <c r="ABY604" s="14"/>
      <c r="ABZ604" s="18"/>
      <c r="ACJ604" s="17"/>
      <c r="ACO604" s="14"/>
      <c r="ACP604" s="18"/>
      <c r="ACZ604" s="17"/>
      <c r="ADE604" s="14"/>
      <c r="ADF604" s="18"/>
      <c r="ADP604" s="17"/>
      <c r="ADU604" s="14"/>
      <c r="ADV604" s="18"/>
      <c r="AEF604" s="17"/>
      <c r="AEK604" s="14"/>
      <c r="AEL604" s="18"/>
      <c r="AEV604" s="17"/>
      <c r="AFA604" s="14"/>
      <c r="AFB604" s="18"/>
      <c r="AFL604" s="17"/>
      <c r="AFQ604" s="14"/>
      <c r="AFR604" s="18"/>
      <c r="AGB604" s="17"/>
      <c r="AGG604" s="14"/>
      <c r="AGH604" s="18"/>
      <c r="AGR604" s="17"/>
      <c r="AGW604" s="14"/>
      <c r="AGX604" s="18"/>
      <c r="AHH604" s="17"/>
      <c r="AHM604" s="14"/>
      <c r="AHN604" s="18"/>
      <c r="AHX604" s="17"/>
      <c r="AIC604" s="14"/>
      <c r="AID604" s="18"/>
      <c r="AIN604" s="17"/>
      <c r="AIS604" s="14"/>
      <c r="AIT604" s="18"/>
      <c r="AJD604" s="17"/>
      <c r="AJI604" s="14"/>
      <c r="AJJ604" s="18"/>
      <c r="AJT604" s="17"/>
      <c r="AJY604" s="14"/>
      <c r="AJZ604" s="18"/>
      <c r="AKJ604" s="17"/>
      <c r="AKO604" s="14"/>
      <c r="AKP604" s="18"/>
      <c r="AKZ604" s="17"/>
      <c r="ALE604" s="14"/>
      <c r="ALF604" s="18"/>
      <c r="ALP604" s="17"/>
      <c r="ALU604" s="14"/>
      <c r="ALV604" s="18"/>
      <c r="AMF604" s="17"/>
      <c r="AMK604" s="14"/>
      <c r="AML604" s="18"/>
      <c r="AMV604" s="17"/>
      <c r="ANA604" s="14"/>
      <c r="ANB604" s="18"/>
      <c r="ANL604" s="17"/>
      <c r="ANQ604" s="14"/>
      <c r="ANR604" s="18"/>
      <c r="AOB604" s="17"/>
      <c r="AOG604" s="14"/>
      <c r="AOH604" s="18"/>
      <c r="AOR604" s="17"/>
      <c r="AOW604" s="14"/>
      <c r="AOX604" s="18"/>
      <c r="APH604" s="17"/>
      <c r="APM604" s="14"/>
      <c r="APN604" s="18"/>
      <c r="APX604" s="17"/>
      <c r="AQC604" s="14"/>
      <c r="AQD604" s="18"/>
      <c r="AQN604" s="17"/>
      <c r="AQS604" s="14"/>
      <c r="AQT604" s="18"/>
      <c r="ARD604" s="17"/>
      <c r="ARI604" s="14"/>
      <c r="ARJ604" s="18"/>
      <c r="ART604" s="17"/>
      <c r="ARY604" s="14"/>
      <c r="ARZ604" s="18"/>
      <c r="ASJ604" s="17"/>
      <c r="ASO604" s="14"/>
      <c r="ASP604" s="18"/>
      <c r="ASZ604" s="17"/>
      <c r="ATE604" s="14"/>
      <c r="ATF604" s="18"/>
      <c r="ATP604" s="17"/>
      <c r="ATU604" s="14"/>
      <c r="ATV604" s="18"/>
      <c r="AUF604" s="17"/>
      <c r="AUK604" s="14"/>
      <c r="AUL604" s="18"/>
      <c r="AUV604" s="17"/>
      <c r="AVA604" s="14"/>
      <c r="AVB604" s="18"/>
      <c r="AVL604" s="17"/>
      <c r="AVQ604" s="14"/>
      <c r="AVR604" s="18"/>
      <c r="AWB604" s="17"/>
      <c r="AWG604" s="14"/>
      <c r="AWH604" s="18"/>
      <c r="AWR604" s="17"/>
      <c r="AWW604" s="14"/>
      <c r="AWX604" s="18"/>
      <c r="AXH604" s="17"/>
      <c r="AXM604" s="14"/>
      <c r="AXN604" s="18"/>
      <c r="AXX604" s="17"/>
      <c r="AYC604" s="14"/>
      <c r="AYD604" s="18"/>
      <c r="AYN604" s="17"/>
      <c r="AYS604" s="14"/>
      <c r="AYT604" s="18"/>
      <c r="AZD604" s="17"/>
      <c r="AZI604" s="14"/>
      <c r="AZJ604" s="18"/>
      <c r="AZT604" s="17"/>
      <c r="AZY604" s="14"/>
      <c r="AZZ604" s="18"/>
      <c r="BAJ604" s="17"/>
      <c r="BAO604" s="14"/>
      <c r="BAP604" s="18"/>
      <c r="BAZ604" s="17"/>
      <c r="BBE604" s="14"/>
      <c r="BBF604" s="18"/>
      <c r="BBP604" s="17"/>
      <c r="BBU604" s="14"/>
      <c r="BBV604" s="18"/>
      <c r="BCF604" s="17"/>
      <c r="BCK604" s="14"/>
      <c r="BCL604" s="18"/>
      <c r="BCV604" s="17"/>
      <c r="BDA604" s="14"/>
      <c r="BDB604" s="18"/>
      <c r="BDL604" s="17"/>
      <c r="BDQ604" s="14"/>
      <c r="BDR604" s="18"/>
      <c r="BEB604" s="17"/>
      <c r="BEG604" s="14"/>
      <c r="BEH604" s="18"/>
      <c r="BER604" s="17"/>
      <c r="BEW604" s="14"/>
      <c r="BEX604" s="18"/>
      <c r="BFH604" s="17"/>
      <c r="BFM604" s="14"/>
      <c r="BFN604" s="18"/>
      <c r="BFX604" s="17"/>
      <c r="BGC604" s="14"/>
      <c r="BGD604" s="18"/>
      <c r="BGN604" s="17"/>
      <c r="BGS604" s="14"/>
      <c r="BGT604" s="18"/>
      <c r="BHD604" s="17"/>
      <c r="BHI604" s="14"/>
      <c r="BHJ604" s="18"/>
      <c r="BHT604" s="17"/>
      <c r="BHY604" s="14"/>
      <c r="BHZ604" s="18"/>
      <c r="BIJ604" s="17"/>
      <c r="BIO604" s="14"/>
      <c r="BIP604" s="18"/>
      <c r="BIZ604" s="17"/>
      <c r="BJE604" s="14"/>
      <c r="BJF604" s="18"/>
      <c r="BJP604" s="17"/>
      <c r="BJU604" s="14"/>
      <c r="BJV604" s="18"/>
      <c r="BKF604" s="17"/>
      <c r="BKK604" s="14"/>
      <c r="BKL604" s="18"/>
      <c r="BKV604" s="17"/>
      <c r="BLA604" s="14"/>
      <c r="BLB604" s="18"/>
      <c r="BLL604" s="17"/>
      <c r="BLQ604" s="14"/>
      <c r="BLR604" s="18"/>
      <c r="BMB604" s="17"/>
      <c r="BMG604" s="14"/>
      <c r="BMH604" s="18"/>
      <c r="BMR604" s="17"/>
      <c r="BMW604" s="14"/>
      <c r="BMX604" s="18"/>
      <c r="BNH604" s="17"/>
      <c r="BNM604" s="14"/>
      <c r="BNN604" s="18"/>
      <c r="BNX604" s="17"/>
      <c r="BOC604" s="14"/>
      <c r="BOD604" s="18"/>
      <c r="BON604" s="17"/>
      <c r="BOS604" s="14"/>
      <c r="BOT604" s="18"/>
      <c r="BPD604" s="17"/>
      <c r="BPI604" s="14"/>
      <c r="BPJ604" s="18"/>
      <c r="BPT604" s="17"/>
      <c r="BPY604" s="14"/>
      <c r="BPZ604" s="18"/>
      <c r="BQJ604" s="17"/>
      <c r="BQO604" s="14"/>
      <c r="BQP604" s="18"/>
      <c r="BQZ604" s="17"/>
      <c r="BRE604" s="14"/>
      <c r="BRF604" s="18"/>
      <c r="BRP604" s="17"/>
      <c r="BRU604" s="14"/>
      <c r="BRV604" s="18"/>
      <c r="BSF604" s="17"/>
      <c r="BSK604" s="14"/>
      <c r="BSL604" s="18"/>
      <c r="BSV604" s="17"/>
      <c r="BTA604" s="14"/>
      <c r="BTB604" s="18"/>
      <c r="BTL604" s="17"/>
      <c r="BTQ604" s="14"/>
      <c r="BTR604" s="18"/>
      <c r="BUB604" s="17"/>
      <c r="BUG604" s="14"/>
      <c r="BUH604" s="18"/>
      <c r="BUR604" s="17"/>
      <c r="BUW604" s="14"/>
      <c r="BUX604" s="18"/>
      <c r="BVH604" s="17"/>
      <c r="BVM604" s="14"/>
      <c r="BVN604" s="18"/>
      <c r="BVX604" s="17"/>
      <c r="BWC604" s="14"/>
      <c r="BWD604" s="18"/>
      <c r="BWN604" s="17"/>
      <c r="BWS604" s="14"/>
      <c r="BWT604" s="18"/>
      <c r="BXD604" s="17"/>
      <c r="BXI604" s="14"/>
      <c r="BXJ604" s="18"/>
      <c r="BXT604" s="17"/>
      <c r="BXY604" s="14"/>
      <c r="BXZ604" s="18"/>
      <c r="BYJ604" s="17"/>
      <c r="BYO604" s="14"/>
      <c r="BYP604" s="18"/>
      <c r="BYZ604" s="17"/>
      <c r="BZE604" s="14"/>
      <c r="BZF604" s="18"/>
      <c r="BZP604" s="17"/>
      <c r="BZU604" s="14"/>
      <c r="BZV604" s="18"/>
      <c r="CAF604" s="17"/>
      <c r="CAK604" s="14"/>
      <c r="CAL604" s="18"/>
      <c r="CAV604" s="17"/>
      <c r="CBA604" s="14"/>
      <c r="CBB604" s="18"/>
      <c r="CBL604" s="17"/>
      <c r="CBQ604" s="14"/>
      <c r="CBR604" s="18"/>
      <c r="CCB604" s="17"/>
      <c r="CCG604" s="14"/>
      <c r="CCH604" s="18"/>
      <c r="CCR604" s="17"/>
      <c r="CCW604" s="14"/>
      <c r="CCX604" s="18"/>
      <c r="CDH604" s="17"/>
      <c r="CDM604" s="14"/>
      <c r="CDN604" s="18"/>
      <c r="CDX604" s="17"/>
      <c r="CEC604" s="14"/>
      <c r="CED604" s="18"/>
      <c r="CEN604" s="17"/>
      <c r="CES604" s="14"/>
      <c r="CET604" s="18"/>
      <c r="CFD604" s="17"/>
      <c r="CFI604" s="14"/>
      <c r="CFJ604" s="18"/>
      <c r="CFT604" s="17"/>
      <c r="CFY604" s="14"/>
      <c r="CFZ604" s="18"/>
      <c r="CGJ604" s="17"/>
      <c r="CGO604" s="14"/>
      <c r="CGP604" s="18"/>
      <c r="CGZ604" s="17"/>
      <c r="CHE604" s="14"/>
      <c r="CHF604" s="18"/>
      <c r="CHP604" s="17"/>
      <c r="CHU604" s="14"/>
      <c r="CHV604" s="18"/>
      <c r="CIF604" s="17"/>
      <c r="CIK604" s="14"/>
      <c r="CIL604" s="18"/>
      <c r="CIV604" s="17"/>
      <c r="CJA604" s="14"/>
      <c r="CJB604" s="18"/>
      <c r="CJL604" s="17"/>
      <c r="CJQ604" s="14"/>
      <c r="CJR604" s="18"/>
      <c r="CKB604" s="17"/>
      <c r="CKG604" s="14"/>
      <c r="CKH604" s="18"/>
      <c r="CKR604" s="17"/>
      <c r="CKW604" s="14"/>
      <c r="CKX604" s="18"/>
      <c r="CLH604" s="17"/>
      <c r="CLM604" s="14"/>
      <c r="CLN604" s="18"/>
      <c r="CLX604" s="17"/>
      <c r="CMC604" s="14"/>
      <c r="CMD604" s="18"/>
      <c r="CMN604" s="17"/>
      <c r="CMS604" s="14"/>
      <c r="CMT604" s="18"/>
      <c r="CND604" s="17"/>
      <c r="CNI604" s="14"/>
      <c r="CNJ604" s="18"/>
      <c r="CNT604" s="17"/>
      <c r="CNY604" s="14"/>
      <c r="CNZ604" s="18"/>
      <c r="COJ604" s="17"/>
      <c r="COO604" s="14"/>
      <c r="COP604" s="18"/>
      <c r="COZ604" s="17"/>
      <c r="CPE604" s="14"/>
      <c r="CPF604" s="18"/>
      <c r="CPP604" s="17"/>
      <c r="CPU604" s="14"/>
      <c r="CPV604" s="18"/>
      <c r="CQF604" s="17"/>
      <c r="CQK604" s="14"/>
      <c r="CQL604" s="18"/>
      <c r="CQV604" s="17"/>
      <c r="CRA604" s="14"/>
      <c r="CRB604" s="18"/>
      <c r="CRL604" s="17"/>
      <c r="CRQ604" s="14"/>
      <c r="CRR604" s="18"/>
      <c r="CSB604" s="17"/>
      <c r="CSG604" s="14"/>
      <c r="CSH604" s="18"/>
      <c r="CSR604" s="17"/>
      <c r="CSW604" s="14"/>
      <c r="CSX604" s="18"/>
      <c r="CTH604" s="17"/>
      <c r="CTM604" s="14"/>
      <c r="CTN604" s="18"/>
      <c r="CTX604" s="17"/>
      <c r="CUC604" s="14"/>
      <c r="CUD604" s="18"/>
      <c r="CUN604" s="17"/>
      <c r="CUS604" s="14"/>
      <c r="CUT604" s="18"/>
      <c r="CVD604" s="17"/>
      <c r="CVI604" s="14"/>
      <c r="CVJ604" s="18"/>
      <c r="CVT604" s="17"/>
      <c r="CVY604" s="14"/>
      <c r="CVZ604" s="18"/>
      <c r="CWJ604" s="17"/>
      <c r="CWO604" s="14"/>
      <c r="CWP604" s="18"/>
      <c r="CWZ604" s="17"/>
      <c r="CXE604" s="14"/>
      <c r="CXF604" s="18"/>
      <c r="CXP604" s="17"/>
      <c r="CXU604" s="14"/>
      <c r="CXV604" s="18"/>
      <c r="CYF604" s="17"/>
      <c r="CYK604" s="14"/>
      <c r="CYL604" s="18"/>
      <c r="CYV604" s="17"/>
      <c r="CZA604" s="14"/>
      <c r="CZB604" s="18"/>
      <c r="CZL604" s="17"/>
      <c r="CZQ604" s="14"/>
      <c r="CZR604" s="18"/>
      <c r="DAB604" s="17"/>
      <c r="DAG604" s="14"/>
      <c r="DAH604" s="18"/>
      <c r="DAR604" s="17"/>
      <c r="DAW604" s="14"/>
      <c r="DAX604" s="18"/>
      <c r="DBH604" s="17"/>
      <c r="DBM604" s="14"/>
      <c r="DBN604" s="18"/>
      <c r="DBX604" s="17"/>
      <c r="DCC604" s="14"/>
      <c r="DCD604" s="18"/>
      <c r="DCN604" s="17"/>
      <c r="DCS604" s="14"/>
      <c r="DCT604" s="18"/>
      <c r="DDD604" s="17"/>
      <c r="DDI604" s="14"/>
      <c r="DDJ604" s="18"/>
      <c r="DDT604" s="17"/>
      <c r="DDY604" s="14"/>
      <c r="DDZ604" s="18"/>
      <c r="DEJ604" s="17"/>
      <c r="DEO604" s="14"/>
      <c r="DEP604" s="18"/>
      <c r="DEZ604" s="17"/>
      <c r="DFE604" s="14"/>
      <c r="DFF604" s="18"/>
      <c r="DFP604" s="17"/>
      <c r="DFU604" s="14"/>
      <c r="DFV604" s="18"/>
      <c r="DGF604" s="17"/>
      <c r="DGK604" s="14"/>
      <c r="DGL604" s="18"/>
      <c r="DGV604" s="17"/>
      <c r="DHA604" s="14"/>
      <c r="DHB604" s="18"/>
      <c r="DHL604" s="17"/>
      <c r="DHQ604" s="14"/>
      <c r="DHR604" s="18"/>
      <c r="DIB604" s="17"/>
      <c r="DIG604" s="14"/>
      <c r="DIH604" s="18"/>
      <c r="DIR604" s="17"/>
      <c r="DIW604" s="14"/>
      <c r="DIX604" s="18"/>
      <c r="DJH604" s="17"/>
      <c r="DJM604" s="14"/>
      <c r="DJN604" s="18"/>
      <c r="DJX604" s="17"/>
      <c r="DKC604" s="14"/>
      <c r="DKD604" s="18"/>
      <c r="DKN604" s="17"/>
      <c r="DKS604" s="14"/>
      <c r="DKT604" s="18"/>
      <c r="DLD604" s="17"/>
      <c r="DLI604" s="14"/>
      <c r="DLJ604" s="18"/>
      <c r="DLT604" s="17"/>
      <c r="DLY604" s="14"/>
      <c r="DLZ604" s="18"/>
      <c r="DMJ604" s="17"/>
      <c r="DMO604" s="14"/>
      <c r="DMP604" s="18"/>
      <c r="DMZ604" s="17"/>
      <c r="DNE604" s="14"/>
      <c r="DNF604" s="18"/>
      <c r="DNP604" s="17"/>
      <c r="DNU604" s="14"/>
      <c r="DNV604" s="18"/>
      <c r="DOF604" s="17"/>
      <c r="DOK604" s="14"/>
      <c r="DOL604" s="18"/>
      <c r="DOV604" s="17"/>
      <c r="DPA604" s="14"/>
      <c r="DPB604" s="18"/>
      <c r="DPL604" s="17"/>
      <c r="DPQ604" s="14"/>
      <c r="DPR604" s="18"/>
      <c r="DQB604" s="17"/>
      <c r="DQG604" s="14"/>
      <c r="DQH604" s="18"/>
      <c r="DQR604" s="17"/>
      <c r="DQW604" s="14"/>
      <c r="DQX604" s="18"/>
      <c r="DRH604" s="17"/>
      <c r="DRM604" s="14"/>
      <c r="DRN604" s="18"/>
      <c r="DRX604" s="17"/>
      <c r="DSC604" s="14"/>
      <c r="DSD604" s="18"/>
      <c r="DSN604" s="17"/>
      <c r="DSS604" s="14"/>
      <c r="DST604" s="18"/>
      <c r="DTD604" s="17"/>
      <c r="DTI604" s="14"/>
      <c r="DTJ604" s="18"/>
      <c r="DTT604" s="17"/>
      <c r="DTY604" s="14"/>
      <c r="DTZ604" s="18"/>
      <c r="DUJ604" s="17"/>
      <c r="DUO604" s="14"/>
      <c r="DUP604" s="18"/>
      <c r="DUZ604" s="17"/>
      <c r="DVE604" s="14"/>
      <c r="DVF604" s="18"/>
      <c r="DVP604" s="17"/>
      <c r="DVU604" s="14"/>
      <c r="DVV604" s="18"/>
      <c r="DWF604" s="17"/>
      <c r="DWK604" s="14"/>
      <c r="DWL604" s="18"/>
      <c r="DWV604" s="17"/>
      <c r="DXA604" s="14"/>
      <c r="DXB604" s="18"/>
      <c r="DXL604" s="17"/>
      <c r="DXQ604" s="14"/>
      <c r="DXR604" s="18"/>
      <c r="DYB604" s="17"/>
      <c r="DYG604" s="14"/>
      <c r="DYH604" s="18"/>
      <c r="DYR604" s="17"/>
      <c r="DYW604" s="14"/>
      <c r="DYX604" s="18"/>
      <c r="DZH604" s="17"/>
      <c r="DZM604" s="14"/>
      <c r="DZN604" s="18"/>
      <c r="DZX604" s="17"/>
      <c r="EAC604" s="14"/>
      <c r="EAD604" s="18"/>
      <c r="EAN604" s="17"/>
      <c r="EAS604" s="14"/>
      <c r="EAT604" s="18"/>
      <c r="EBD604" s="17"/>
      <c r="EBI604" s="14"/>
      <c r="EBJ604" s="18"/>
      <c r="EBT604" s="17"/>
      <c r="EBY604" s="14"/>
      <c r="EBZ604" s="18"/>
      <c r="ECJ604" s="17"/>
      <c r="ECO604" s="14"/>
      <c r="ECP604" s="18"/>
      <c r="ECZ604" s="17"/>
      <c r="EDE604" s="14"/>
      <c r="EDF604" s="18"/>
      <c r="EDP604" s="17"/>
      <c r="EDU604" s="14"/>
      <c r="EDV604" s="18"/>
      <c r="EEF604" s="17"/>
      <c r="EEK604" s="14"/>
      <c r="EEL604" s="18"/>
      <c r="EEV604" s="17"/>
      <c r="EFA604" s="14"/>
      <c r="EFB604" s="18"/>
      <c r="EFL604" s="17"/>
      <c r="EFQ604" s="14"/>
      <c r="EFR604" s="18"/>
      <c r="EGB604" s="17"/>
      <c r="EGG604" s="14"/>
      <c r="EGH604" s="18"/>
      <c r="EGR604" s="17"/>
      <c r="EGW604" s="14"/>
      <c r="EGX604" s="18"/>
      <c r="EHH604" s="17"/>
      <c r="EHM604" s="14"/>
      <c r="EHN604" s="18"/>
      <c r="EHX604" s="17"/>
      <c r="EIC604" s="14"/>
      <c r="EID604" s="18"/>
      <c r="EIN604" s="17"/>
      <c r="EIS604" s="14"/>
      <c r="EIT604" s="18"/>
      <c r="EJD604" s="17"/>
      <c r="EJI604" s="14"/>
      <c r="EJJ604" s="18"/>
      <c r="EJT604" s="17"/>
      <c r="EJY604" s="14"/>
      <c r="EJZ604" s="18"/>
      <c r="EKJ604" s="17"/>
      <c r="EKO604" s="14"/>
      <c r="EKP604" s="18"/>
      <c r="EKZ604" s="17"/>
      <c r="ELE604" s="14"/>
      <c r="ELF604" s="18"/>
      <c r="ELP604" s="17"/>
      <c r="ELU604" s="14"/>
      <c r="ELV604" s="18"/>
      <c r="EMF604" s="17"/>
      <c r="EMK604" s="14"/>
      <c r="EML604" s="18"/>
      <c r="EMV604" s="17"/>
      <c r="ENA604" s="14"/>
      <c r="ENB604" s="18"/>
      <c r="ENL604" s="17"/>
      <c r="ENQ604" s="14"/>
      <c r="ENR604" s="18"/>
      <c r="EOB604" s="17"/>
      <c r="EOG604" s="14"/>
      <c r="EOH604" s="18"/>
      <c r="EOR604" s="17"/>
      <c r="EOW604" s="14"/>
      <c r="EOX604" s="18"/>
      <c r="EPH604" s="17"/>
      <c r="EPM604" s="14"/>
      <c r="EPN604" s="18"/>
      <c r="EPX604" s="17"/>
      <c r="EQC604" s="14"/>
      <c r="EQD604" s="18"/>
      <c r="EQN604" s="17"/>
      <c r="EQS604" s="14"/>
      <c r="EQT604" s="18"/>
      <c r="ERD604" s="17"/>
      <c r="ERI604" s="14"/>
      <c r="ERJ604" s="18"/>
      <c r="ERT604" s="17"/>
      <c r="ERY604" s="14"/>
      <c r="ERZ604" s="18"/>
      <c r="ESJ604" s="17"/>
      <c r="ESO604" s="14"/>
      <c r="ESP604" s="18"/>
      <c r="ESZ604" s="17"/>
      <c r="ETE604" s="14"/>
      <c r="ETF604" s="18"/>
      <c r="ETP604" s="17"/>
      <c r="ETU604" s="14"/>
      <c r="ETV604" s="18"/>
      <c r="EUF604" s="17"/>
      <c r="EUK604" s="14"/>
      <c r="EUL604" s="18"/>
      <c r="EUV604" s="17"/>
      <c r="EVA604" s="14"/>
      <c r="EVB604" s="18"/>
      <c r="EVL604" s="17"/>
      <c r="EVQ604" s="14"/>
      <c r="EVR604" s="18"/>
      <c r="EWB604" s="17"/>
      <c r="EWG604" s="14"/>
      <c r="EWH604" s="18"/>
      <c r="EWR604" s="17"/>
      <c r="EWW604" s="14"/>
      <c r="EWX604" s="18"/>
      <c r="EXH604" s="17"/>
      <c r="EXM604" s="14"/>
      <c r="EXN604" s="18"/>
      <c r="EXX604" s="17"/>
      <c r="EYC604" s="14"/>
      <c r="EYD604" s="18"/>
      <c r="EYN604" s="17"/>
      <c r="EYS604" s="14"/>
      <c r="EYT604" s="18"/>
      <c r="EZD604" s="17"/>
      <c r="EZI604" s="14"/>
      <c r="EZJ604" s="18"/>
      <c r="EZT604" s="17"/>
      <c r="EZY604" s="14"/>
      <c r="EZZ604" s="18"/>
      <c r="FAJ604" s="17"/>
      <c r="FAO604" s="14"/>
      <c r="FAP604" s="18"/>
      <c r="FAZ604" s="17"/>
      <c r="FBE604" s="14"/>
      <c r="FBF604" s="18"/>
      <c r="FBP604" s="17"/>
      <c r="FBU604" s="14"/>
      <c r="FBV604" s="18"/>
      <c r="FCF604" s="17"/>
      <c r="FCK604" s="14"/>
      <c r="FCL604" s="18"/>
      <c r="FCV604" s="17"/>
      <c r="FDA604" s="14"/>
      <c r="FDB604" s="18"/>
      <c r="FDL604" s="17"/>
      <c r="FDQ604" s="14"/>
      <c r="FDR604" s="18"/>
      <c r="FEB604" s="17"/>
      <c r="FEG604" s="14"/>
      <c r="FEH604" s="18"/>
      <c r="FER604" s="17"/>
      <c r="FEW604" s="14"/>
      <c r="FEX604" s="18"/>
      <c r="FFH604" s="17"/>
      <c r="FFM604" s="14"/>
      <c r="FFN604" s="18"/>
      <c r="FFX604" s="17"/>
      <c r="FGC604" s="14"/>
      <c r="FGD604" s="18"/>
      <c r="FGN604" s="17"/>
      <c r="FGS604" s="14"/>
      <c r="FGT604" s="18"/>
      <c r="FHD604" s="17"/>
      <c r="FHI604" s="14"/>
      <c r="FHJ604" s="18"/>
      <c r="FHT604" s="17"/>
      <c r="FHY604" s="14"/>
      <c r="FHZ604" s="18"/>
      <c r="FIJ604" s="17"/>
      <c r="FIO604" s="14"/>
      <c r="FIP604" s="18"/>
      <c r="FIZ604" s="17"/>
      <c r="FJE604" s="14"/>
      <c r="FJF604" s="18"/>
      <c r="FJP604" s="17"/>
      <c r="FJU604" s="14"/>
      <c r="FJV604" s="18"/>
      <c r="FKF604" s="17"/>
      <c r="FKK604" s="14"/>
      <c r="FKL604" s="18"/>
      <c r="FKV604" s="17"/>
      <c r="FLA604" s="14"/>
      <c r="FLB604" s="18"/>
      <c r="FLL604" s="17"/>
      <c r="FLQ604" s="14"/>
      <c r="FLR604" s="18"/>
      <c r="FMB604" s="17"/>
      <c r="FMG604" s="14"/>
      <c r="FMH604" s="18"/>
      <c r="FMR604" s="17"/>
      <c r="FMW604" s="14"/>
      <c r="FMX604" s="18"/>
      <c r="FNH604" s="17"/>
      <c r="FNM604" s="14"/>
      <c r="FNN604" s="18"/>
      <c r="FNX604" s="17"/>
      <c r="FOC604" s="14"/>
      <c r="FOD604" s="18"/>
      <c r="FON604" s="17"/>
      <c r="FOS604" s="14"/>
      <c r="FOT604" s="18"/>
      <c r="FPD604" s="17"/>
      <c r="FPI604" s="14"/>
      <c r="FPJ604" s="18"/>
      <c r="FPT604" s="17"/>
      <c r="FPY604" s="14"/>
      <c r="FPZ604" s="18"/>
      <c r="FQJ604" s="17"/>
      <c r="FQO604" s="14"/>
      <c r="FQP604" s="18"/>
      <c r="FQZ604" s="17"/>
      <c r="FRE604" s="14"/>
      <c r="FRF604" s="18"/>
      <c r="FRP604" s="17"/>
      <c r="FRU604" s="14"/>
      <c r="FRV604" s="18"/>
      <c r="FSF604" s="17"/>
      <c r="FSK604" s="14"/>
      <c r="FSL604" s="18"/>
      <c r="FSV604" s="17"/>
      <c r="FTA604" s="14"/>
      <c r="FTB604" s="18"/>
      <c r="FTL604" s="17"/>
      <c r="FTQ604" s="14"/>
      <c r="FTR604" s="18"/>
      <c r="FUB604" s="17"/>
      <c r="FUG604" s="14"/>
      <c r="FUH604" s="18"/>
      <c r="FUR604" s="17"/>
      <c r="FUW604" s="14"/>
      <c r="FUX604" s="18"/>
      <c r="FVH604" s="17"/>
      <c r="FVM604" s="14"/>
      <c r="FVN604" s="18"/>
      <c r="FVX604" s="17"/>
      <c r="FWC604" s="14"/>
      <c r="FWD604" s="18"/>
      <c r="FWN604" s="17"/>
      <c r="FWS604" s="14"/>
      <c r="FWT604" s="18"/>
      <c r="FXD604" s="17"/>
      <c r="FXI604" s="14"/>
      <c r="FXJ604" s="18"/>
      <c r="FXT604" s="17"/>
      <c r="FXY604" s="14"/>
      <c r="FXZ604" s="18"/>
      <c r="FYJ604" s="17"/>
      <c r="FYO604" s="14"/>
      <c r="FYP604" s="18"/>
      <c r="FYZ604" s="17"/>
      <c r="FZE604" s="14"/>
      <c r="FZF604" s="18"/>
      <c r="FZP604" s="17"/>
      <c r="FZU604" s="14"/>
      <c r="FZV604" s="18"/>
      <c r="GAF604" s="17"/>
      <c r="GAK604" s="14"/>
      <c r="GAL604" s="18"/>
      <c r="GAV604" s="17"/>
      <c r="GBA604" s="14"/>
      <c r="GBB604" s="18"/>
      <c r="GBL604" s="17"/>
      <c r="GBQ604" s="14"/>
      <c r="GBR604" s="18"/>
      <c r="GCB604" s="17"/>
      <c r="GCG604" s="14"/>
      <c r="GCH604" s="18"/>
      <c r="GCR604" s="17"/>
      <c r="GCW604" s="14"/>
      <c r="GCX604" s="18"/>
      <c r="GDH604" s="17"/>
      <c r="GDM604" s="14"/>
      <c r="GDN604" s="18"/>
      <c r="GDX604" s="17"/>
      <c r="GEC604" s="14"/>
      <c r="GED604" s="18"/>
      <c r="GEN604" s="17"/>
      <c r="GES604" s="14"/>
      <c r="GET604" s="18"/>
      <c r="GFD604" s="17"/>
      <c r="GFI604" s="14"/>
      <c r="GFJ604" s="18"/>
      <c r="GFT604" s="17"/>
      <c r="GFY604" s="14"/>
      <c r="GFZ604" s="18"/>
      <c r="GGJ604" s="17"/>
      <c r="GGO604" s="14"/>
      <c r="GGP604" s="18"/>
      <c r="GGZ604" s="17"/>
      <c r="GHE604" s="14"/>
      <c r="GHF604" s="18"/>
      <c r="GHP604" s="17"/>
      <c r="GHU604" s="14"/>
      <c r="GHV604" s="18"/>
      <c r="GIF604" s="17"/>
      <c r="GIK604" s="14"/>
      <c r="GIL604" s="18"/>
      <c r="GIV604" s="17"/>
      <c r="GJA604" s="14"/>
      <c r="GJB604" s="18"/>
      <c r="GJL604" s="17"/>
      <c r="GJQ604" s="14"/>
      <c r="GJR604" s="18"/>
      <c r="GKB604" s="17"/>
      <c r="GKG604" s="14"/>
      <c r="GKH604" s="18"/>
      <c r="GKR604" s="17"/>
      <c r="GKW604" s="14"/>
      <c r="GKX604" s="18"/>
      <c r="GLH604" s="17"/>
      <c r="GLM604" s="14"/>
      <c r="GLN604" s="18"/>
      <c r="GLX604" s="17"/>
      <c r="GMC604" s="14"/>
      <c r="GMD604" s="18"/>
      <c r="GMN604" s="17"/>
      <c r="GMS604" s="14"/>
      <c r="GMT604" s="18"/>
      <c r="GND604" s="17"/>
      <c r="GNI604" s="14"/>
      <c r="GNJ604" s="18"/>
      <c r="GNT604" s="17"/>
      <c r="GNY604" s="14"/>
      <c r="GNZ604" s="18"/>
      <c r="GOJ604" s="17"/>
      <c r="GOO604" s="14"/>
      <c r="GOP604" s="18"/>
      <c r="GOZ604" s="17"/>
      <c r="GPE604" s="14"/>
      <c r="GPF604" s="18"/>
      <c r="GPP604" s="17"/>
      <c r="GPU604" s="14"/>
      <c r="GPV604" s="18"/>
      <c r="GQF604" s="17"/>
      <c r="GQK604" s="14"/>
      <c r="GQL604" s="18"/>
      <c r="GQV604" s="17"/>
      <c r="GRA604" s="14"/>
      <c r="GRB604" s="18"/>
      <c r="GRL604" s="17"/>
      <c r="GRQ604" s="14"/>
      <c r="GRR604" s="18"/>
      <c r="GSB604" s="17"/>
      <c r="GSG604" s="14"/>
      <c r="GSH604" s="18"/>
      <c r="GSR604" s="17"/>
      <c r="GSW604" s="14"/>
      <c r="GSX604" s="18"/>
      <c r="GTH604" s="17"/>
      <c r="GTM604" s="14"/>
      <c r="GTN604" s="18"/>
      <c r="GTX604" s="17"/>
      <c r="GUC604" s="14"/>
      <c r="GUD604" s="18"/>
      <c r="GUN604" s="17"/>
      <c r="GUS604" s="14"/>
      <c r="GUT604" s="18"/>
      <c r="GVD604" s="17"/>
      <c r="GVI604" s="14"/>
      <c r="GVJ604" s="18"/>
      <c r="GVT604" s="17"/>
      <c r="GVY604" s="14"/>
      <c r="GVZ604" s="18"/>
      <c r="GWJ604" s="17"/>
      <c r="GWO604" s="14"/>
      <c r="GWP604" s="18"/>
      <c r="GWZ604" s="17"/>
      <c r="GXE604" s="14"/>
      <c r="GXF604" s="18"/>
      <c r="GXP604" s="17"/>
      <c r="GXU604" s="14"/>
      <c r="GXV604" s="18"/>
      <c r="GYF604" s="17"/>
      <c r="GYK604" s="14"/>
      <c r="GYL604" s="18"/>
      <c r="GYV604" s="17"/>
      <c r="GZA604" s="14"/>
      <c r="GZB604" s="18"/>
      <c r="GZL604" s="17"/>
      <c r="GZQ604" s="14"/>
      <c r="GZR604" s="18"/>
      <c r="HAB604" s="17"/>
      <c r="HAG604" s="14"/>
      <c r="HAH604" s="18"/>
      <c r="HAR604" s="17"/>
      <c r="HAW604" s="14"/>
      <c r="HAX604" s="18"/>
      <c r="HBH604" s="17"/>
      <c r="HBM604" s="14"/>
      <c r="HBN604" s="18"/>
      <c r="HBX604" s="17"/>
      <c r="HCC604" s="14"/>
      <c r="HCD604" s="18"/>
      <c r="HCN604" s="17"/>
      <c r="HCS604" s="14"/>
      <c r="HCT604" s="18"/>
      <c r="HDD604" s="17"/>
      <c r="HDI604" s="14"/>
      <c r="HDJ604" s="18"/>
      <c r="HDT604" s="17"/>
      <c r="HDY604" s="14"/>
      <c r="HDZ604" s="18"/>
      <c r="HEJ604" s="17"/>
      <c r="HEO604" s="14"/>
      <c r="HEP604" s="18"/>
      <c r="HEZ604" s="17"/>
      <c r="HFE604" s="14"/>
      <c r="HFF604" s="18"/>
      <c r="HFP604" s="17"/>
      <c r="HFU604" s="14"/>
      <c r="HFV604" s="18"/>
      <c r="HGF604" s="17"/>
      <c r="HGK604" s="14"/>
      <c r="HGL604" s="18"/>
      <c r="HGV604" s="17"/>
      <c r="HHA604" s="14"/>
      <c r="HHB604" s="18"/>
      <c r="HHL604" s="17"/>
      <c r="HHQ604" s="14"/>
      <c r="HHR604" s="18"/>
      <c r="HIB604" s="17"/>
      <c r="HIG604" s="14"/>
      <c r="HIH604" s="18"/>
      <c r="HIR604" s="17"/>
      <c r="HIW604" s="14"/>
      <c r="HIX604" s="18"/>
      <c r="HJH604" s="17"/>
      <c r="HJM604" s="14"/>
      <c r="HJN604" s="18"/>
      <c r="HJX604" s="17"/>
      <c r="HKC604" s="14"/>
      <c r="HKD604" s="18"/>
      <c r="HKN604" s="17"/>
      <c r="HKS604" s="14"/>
      <c r="HKT604" s="18"/>
      <c r="HLD604" s="17"/>
      <c r="HLI604" s="14"/>
      <c r="HLJ604" s="18"/>
      <c r="HLT604" s="17"/>
      <c r="HLY604" s="14"/>
      <c r="HLZ604" s="18"/>
      <c r="HMJ604" s="17"/>
      <c r="HMO604" s="14"/>
      <c r="HMP604" s="18"/>
      <c r="HMZ604" s="17"/>
      <c r="HNE604" s="14"/>
      <c r="HNF604" s="18"/>
      <c r="HNP604" s="17"/>
      <c r="HNU604" s="14"/>
      <c r="HNV604" s="18"/>
      <c r="HOF604" s="17"/>
      <c r="HOK604" s="14"/>
      <c r="HOL604" s="18"/>
      <c r="HOV604" s="17"/>
      <c r="HPA604" s="14"/>
      <c r="HPB604" s="18"/>
      <c r="HPL604" s="17"/>
      <c r="HPQ604" s="14"/>
      <c r="HPR604" s="18"/>
      <c r="HQB604" s="17"/>
      <c r="HQG604" s="14"/>
      <c r="HQH604" s="18"/>
      <c r="HQR604" s="17"/>
      <c r="HQW604" s="14"/>
      <c r="HQX604" s="18"/>
      <c r="HRH604" s="17"/>
      <c r="HRM604" s="14"/>
      <c r="HRN604" s="18"/>
      <c r="HRX604" s="17"/>
      <c r="HSC604" s="14"/>
      <c r="HSD604" s="18"/>
      <c r="HSN604" s="17"/>
      <c r="HSS604" s="14"/>
      <c r="HST604" s="18"/>
      <c r="HTD604" s="17"/>
      <c r="HTI604" s="14"/>
      <c r="HTJ604" s="18"/>
      <c r="HTT604" s="17"/>
      <c r="HTY604" s="14"/>
      <c r="HTZ604" s="18"/>
      <c r="HUJ604" s="17"/>
      <c r="HUO604" s="14"/>
      <c r="HUP604" s="18"/>
      <c r="HUZ604" s="17"/>
      <c r="HVE604" s="14"/>
      <c r="HVF604" s="18"/>
      <c r="HVP604" s="17"/>
      <c r="HVU604" s="14"/>
      <c r="HVV604" s="18"/>
      <c r="HWF604" s="17"/>
      <c r="HWK604" s="14"/>
      <c r="HWL604" s="18"/>
      <c r="HWV604" s="17"/>
      <c r="HXA604" s="14"/>
      <c r="HXB604" s="18"/>
      <c r="HXL604" s="17"/>
      <c r="HXQ604" s="14"/>
      <c r="HXR604" s="18"/>
      <c r="HYB604" s="17"/>
      <c r="HYG604" s="14"/>
      <c r="HYH604" s="18"/>
      <c r="HYR604" s="17"/>
      <c r="HYW604" s="14"/>
      <c r="HYX604" s="18"/>
      <c r="HZH604" s="17"/>
      <c r="HZM604" s="14"/>
      <c r="HZN604" s="18"/>
      <c r="HZX604" s="17"/>
      <c r="IAC604" s="14"/>
      <c r="IAD604" s="18"/>
      <c r="IAN604" s="17"/>
      <c r="IAS604" s="14"/>
      <c r="IAT604" s="18"/>
      <c r="IBD604" s="17"/>
      <c r="IBI604" s="14"/>
      <c r="IBJ604" s="18"/>
      <c r="IBT604" s="17"/>
      <c r="IBY604" s="14"/>
      <c r="IBZ604" s="18"/>
      <c r="ICJ604" s="17"/>
      <c r="ICO604" s="14"/>
      <c r="ICP604" s="18"/>
      <c r="ICZ604" s="17"/>
      <c r="IDE604" s="14"/>
      <c r="IDF604" s="18"/>
      <c r="IDP604" s="17"/>
      <c r="IDU604" s="14"/>
      <c r="IDV604" s="18"/>
      <c r="IEF604" s="17"/>
      <c r="IEK604" s="14"/>
      <c r="IEL604" s="18"/>
      <c r="IEV604" s="17"/>
      <c r="IFA604" s="14"/>
      <c r="IFB604" s="18"/>
      <c r="IFL604" s="17"/>
      <c r="IFQ604" s="14"/>
      <c r="IFR604" s="18"/>
      <c r="IGB604" s="17"/>
      <c r="IGG604" s="14"/>
      <c r="IGH604" s="18"/>
      <c r="IGR604" s="17"/>
      <c r="IGW604" s="14"/>
      <c r="IGX604" s="18"/>
      <c r="IHH604" s="17"/>
      <c r="IHM604" s="14"/>
      <c r="IHN604" s="18"/>
      <c r="IHX604" s="17"/>
      <c r="IIC604" s="14"/>
      <c r="IID604" s="18"/>
      <c r="IIN604" s="17"/>
      <c r="IIS604" s="14"/>
      <c r="IIT604" s="18"/>
      <c r="IJD604" s="17"/>
      <c r="IJI604" s="14"/>
      <c r="IJJ604" s="18"/>
      <c r="IJT604" s="17"/>
      <c r="IJY604" s="14"/>
      <c r="IJZ604" s="18"/>
      <c r="IKJ604" s="17"/>
      <c r="IKO604" s="14"/>
      <c r="IKP604" s="18"/>
      <c r="IKZ604" s="17"/>
      <c r="ILE604" s="14"/>
      <c r="ILF604" s="18"/>
      <c r="ILP604" s="17"/>
      <c r="ILU604" s="14"/>
      <c r="ILV604" s="18"/>
      <c r="IMF604" s="17"/>
      <c r="IMK604" s="14"/>
      <c r="IML604" s="18"/>
      <c r="IMV604" s="17"/>
      <c r="INA604" s="14"/>
      <c r="INB604" s="18"/>
      <c r="INL604" s="17"/>
      <c r="INQ604" s="14"/>
      <c r="INR604" s="18"/>
      <c r="IOB604" s="17"/>
      <c r="IOG604" s="14"/>
      <c r="IOH604" s="18"/>
      <c r="IOR604" s="17"/>
      <c r="IOW604" s="14"/>
      <c r="IOX604" s="18"/>
      <c r="IPH604" s="17"/>
      <c r="IPM604" s="14"/>
      <c r="IPN604" s="18"/>
      <c r="IPX604" s="17"/>
      <c r="IQC604" s="14"/>
      <c r="IQD604" s="18"/>
      <c r="IQN604" s="17"/>
      <c r="IQS604" s="14"/>
      <c r="IQT604" s="18"/>
      <c r="IRD604" s="17"/>
      <c r="IRI604" s="14"/>
      <c r="IRJ604" s="18"/>
      <c r="IRT604" s="17"/>
      <c r="IRY604" s="14"/>
      <c r="IRZ604" s="18"/>
      <c r="ISJ604" s="17"/>
      <c r="ISO604" s="14"/>
      <c r="ISP604" s="18"/>
      <c r="ISZ604" s="17"/>
      <c r="ITE604" s="14"/>
      <c r="ITF604" s="18"/>
      <c r="ITP604" s="17"/>
      <c r="ITU604" s="14"/>
      <c r="ITV604" s="18"/>
      <c r="IUF604" s="17"/>
      <c r="IUK604" s="14"/>
      <c r="IUL604" s="18"/>
      <c r="IUV604" s="17"/>
      <c r="IVA604" s="14"/>
      <c r="IVB604" s="18"/>
      <c r="IVL604" s="17"/>
      <c r="IVQ604" s="14"/>
      <c r="IVR604" s="18"/>
      <c r="IWB604" s="17"/>
      <c r="IWG604" s="14"/>
      <c r="IWH604" s="18"/>
      <c r="IWR604" s="17"/>
      <c r="IWW604" s="14"/>
      <c r="IWX604" s="18"/>
      <c r="IXH604" s="17"/>
      <c r="IXM604" s="14"/>
      <c r="IXN604" s="18"/>
      <c r="IXX604" s="17"/>
      <c r="IYC604" s="14"/>
      <c r="IYD604" s="18"/>
      <c r="IYN604" s="17"/>
      <c r="IYS604" s="14"/>
      <c r="IYT604" s="18"/>
      <c r="IZD604" s="17"/>
      <c r="IZI604" s="14"/>
      <c r="IZJ604" s="18"/>
      <c r="IZT604" s="17"/>
      <c r="IZY604" s="14"/>
      <c r="IZZ604" s="18"/>
      <c r="JAJ604" s="17"/>
      <c r="JAO604" s="14"/>
      <c r="JAP604" s="18"/>
      <c r="JAZ604" s="17"/>
      <c r="JBE604" s="14"/>
      <c r="JBF604" s="18"/>
      <c r="JBP604" s="17"/>
      <c r="JBU604" s="14"/>
      <c r="JBV604" s="18"/>
      <c r="JCF604" s="17"/>
      <c r="JCK604" s="14"/>
      <c r="JCL604" s="18"/>
      <c r="JCV604" s="17"/>
      <c r="JDA604" s="14"/>
      <c r="JDB604" s="18"/>
      <c r="JDL604" s="17"/>
      <c r="JDQ604" s="14"/>
      <c r="JDR604" s="18"/>
      <c r="JEB604" s="17"/>
      <c r="JEG604" s="14"/>
      <c r="JEH604" s="18"/>
      <c r="JER604" s="17"/>
      <c r="JEW604" s="14"/>
      <c r="JEX604" s="18"/>
      <c r="JFH604" s="17"/>
      <c r="JFM604" s="14"/>
      <c r="JFN604" s="18"/>
      <c r="JFX604" s="17"/>
      <c r="JGC604" s="14"/>
      <c r="JGD604" s="18"/>
      <c r="JGN604" s="17"/>
      <c r="JGS604" s="14"/>
      <c r="JGT604" s="18"/>
      <c r="JHD604" s="17"/>
      <c r="JHI604" s="14"/>
      <c r="JHJ604" s="18"/>
      <c r="JHT604" s="17"/>
      <c r="JHY604" s="14"/>
      <c r="JHZ604" s="18"/>
      <c r="JIJ604" s="17"/>
      <c r="JIO604" s="14"/>
      <c r="JIP604" s="18"/>
      <c r="JIZ604" s="17"/>
      <c r="JJE604" s="14"/>
      <c r="JJF604" s="18"/>
      <c r="JJP604" s="17"/>
      <c r="JJU604" s="14"/>
      <c r="JJV604" s="18"/>
      <c r="JKF604" s="17"/>
      <c r="JKK604" s="14"/>
      <c r="JKL604" s="18"/>
      <c r="JKV604" s="17"/>
      <c r="JLA604" s="14"/>
      <c r="JLB604" s="18"/>
      <c r="JLL604" s="17"/>
      <c r="JLQ604" s="14"/>
      <c r="JLR604" s="18"/>
      <c r="JMB604" s="17"/>
      <c r="JMG604" s="14"/>
      <c r="JMH604" s="18"/>
      <c r="JMR604" s="17"/>
      <c r="JMW604" s="14"/>
      <c r="JMX604" s="18"/>
      <c r="JNH604" s="17"/>
      <c r="JNM604" s="14"/>
      <c r="JNN604" s="18"/>
      <c r="JNX604" s="17"/>
      <c r="JOC604" s="14"/>
      <c r="JOD604" s="18"/>
      <c r="JON604" s="17"/>
      <c r="JOS604" s="14"/>
      <c r="JOT604" s="18"/>
      <c r="JPD604" s="17"/>
      <c r="JPI604" s="14"/>
      <c r="JPJ604" s="18"/>
      <c r="JPT604" s="17"/>
      <c r="JPY604" s="14"/>
      <c r="JPZ604" s="18"/>
      <c r="JQJ604" s="17"/>
      <c r="JQO604" s="14"/>
      <c r="JQP604" s="18"/>
      <c r="JQZ604" s="17"/>
      <c r="JRE604" s="14"/>
      <c r="JRF604" s="18"/>
      <c r="JRP604" s="17"/>
      <c r="JRU604" s="14"/>
      <c r="JRV604" s="18"/>
      <c r="JSF604" s="17"/>
      <c r="JSK604" s="14"/>
      <c r="JSL604" s="18"/>
      <c r="JSV604" s="17"/>
      <c r="JTA604" s="14"/>
      <c r="JTB604" s="18"/>
      <c r="JTL604" s="17"/>
      <c r="JTQ604" s="14"/>
      <c r="JTR604" s="18"/>
      <c r="JUB604" s="17"/>
      <c r="JUG604" s="14"/>
      <c r="JUH604" s="18"/>
      <c r="JUR604" s="17"/>
      <c r="JUW604" s="14"/>
      <c r="JUX604" s="18"/>
      <c r="JVH604" s="17"/>
      <c r="JVM604" s="14"/>
      <c r="JVN604" s="18"/>
      <c r="JVX604" s="17"/>
      <c r="JWC604" s="14"/>
      <c r="JWD604" s="18"/>
      <c r="JWN604" s="17"/>
      <c r="JWS604" s="14"/>
      <c r="JWT604" s="18"/>
      <c r="JXD604" s="17"/>
      <c r="JXI604" s="14"/>
      <c r="JXJ604" s="18"/>
      <c r="JXT604" s="17"/>
      <c r="JXY604" s="14"/>
      <c r="JXZ604" s="18"/>
      <c r="JYJ604" s="17"/>
      <c r="JYO604" s="14"/>
      <c r="JYP604" s="18"/>
      <c r="JYZ604" s="17"/>
      <c r="JZE604" s="14"/>
      <c r="JZF604" s="18"/>
      <c r="JZP604" s="17"/>
      <c r="JZU604" s="14"/>
      <c r="JZV604" s="18"/>
      <c r="KAF604" s="17"/>
      <c r="KAK604" s="14"/>
      <c r="KAL604" s="18"/>
      <c r="KAV604" s="17"/>
      <c r="KBA604" s="14"/>
      <c r="KBB604" s="18"/>
      <c r="KBL604" s="17"/>
      <c r="KBQ604" s="14"/>
      <c r="KBR604" s="18"/>
      <c r="KCB604" s="17"/>
      <c r="KCG604" s="14"/>
      <c r="KCH604" s="18"/>
      <c r="KCR604" s="17"/>
      <c r="KCW604" s="14"/>
      <c r="KCX604" s="18"/>
      <c r="KDH604" s="17"/>
      <c r="KDM604" s="14"/>
      <c r="KDN604" s="18"/>
      <c r="KDX604" s="17"/>
      <c r="KEC604" s="14"/>
      <c r="KED604" s="18"/>
      <c r="KEN604" s="17"/>
      <c r="KES604" s="14"/>
      <c r="KET604" s="18"/>
      <c r="KFD604" s="17"/>
      <c r="KFI604" s="14"/>
      <c r="KFJ604" s="18"/>
      <c r="KFT604" s="17"/>
      <c r="KFY604" s="14"/>
      <c r="KFZ604" s="18"/>
      <c r="KGJ604" s="17"/>
      <c r="KGO604" s="14"/>
      <c r="KGP604" s="18"/>
      <c r="KGZ604" s="17"/>
      <c r="KHE604" s="14"/>
      <c r="KHF604" s="18"/>
      <c r="KHP604" s="17"/>
      <c r="KHU604" s="14"/>
      <c r="KHV604" s="18"/>
      <c r="KIF604" s="17"/>
      <c r="KIK604" s="14"/>
      <c r="KIL604" s="18"/>
      <c r="KIV604" s="17"/>
      <c r="KJA604" s="14"/>
      <c r="KJB604" s="18"/>
      <c r="KJL604" s="17"/>
      <c r="KJQ604" s="14"/>
      <c r="KJR604" s="18"/>
      <c r="KKB604" s="17"/>
      <c r="KKG604" s="14"/>
      <c r="KKH604" s="18"/>
      <c r="KKR604" s="17"/>
      <c r="KKW604" s="14"/>
      <c r="KKX604" s="18"/>
      <c r="KLH604" s="17"/>
      <c r="KLM604" s="14"/>
      <c r="KLN604" s="18"/>
      <c r="KLX604" s="17"/>
      <c r="KMC604" s="14"/>
      <c r="KMD604" s="18"/>
      <c r="KMN604" s="17"/>
      <c r="KMS604" s="14"/>
      <c r="KMT604" s="18"/>
      <c r="KND604" s="17"/>
      <c r="KNI604" s="14"/>
      <c r="KNJ604" s="18"/>
      <c r="KNT604" s="17"/>
      <c r="KNY604" s="14"/>
      <c r="KNZ604" s="18"/>
      <c r="KOJ604" s="17"/>
      <c r="KOO604" s="14"/>
      <c r="KOP604" s="18"/>
      <c r="KOZ604" s="17"/>
      <c r="KPE604" s="14"/>
      <c r="KPF604" s="18"/>
      <c r="KPP604" s="17"/>
      <c r="KPU604" s="14"/>
      <c r="KPV604" s="18"/>
      <c r="KQF604" s="17"/>
      <c r="KQK604" s="14"/>
      <c r="KQL604" s="18"/>
      <c r="KQV604" s="17"/>
      <c r="KRA604" s="14"/>
      <c r="KRB604" s="18"/>
      <c r="KRL604" s="17"/>
      <c r="KRQ604" s="14"/>
      <c r="KRR604" s="18"/>
      <c r="KSB604" s="17"/>
      <c r="KSG604" s="14"/>
      <c r="KSH604" s="18"/>
      <c r="KSR604" s="17"/>
      <c r="KSW604" s="14"/>
      <c r="KSX604" s="18"/>
      <c r="KTH604" s="17"/>
      <c r="KTM604" s="14"/>
      <c r="KTN604" s="18"/>
      <c r="KTX604" s="17"/>
      <c r="KUC604" s="14"/>
      <c r="KUD604" s="18"/>
      <c r="KUN604" s="17"/>
      <c r="KUS604" s="14"/>
      <c r="KUT604" s="18"/>
      <c r="KVD604" s="17"/>
      <c r="KVI604" s="14"/>
      <c r="KVJ604" s="18"/>
      <c r="KVT604" s="17"/>
      <c r="KVY604" s="14"/>
      <c r="KVZ604" s="18"/>
      <c r="KWJ604" s="17"/>
      <c r="KWO604" s="14"/>
      <c r="KWP604" s="18"/>
      <c r="KWZ604" s="17"/>
      <c r="KXE604" s="14"/>
      <c r="KXF604" s="18"/>
      <c r="KXP604" s="17"/>
      <c r="KXU604" s="14"/>
      <c r="KXV604" s="18"/>
      <c r="KYF604" s="17"/>
      <c r="KYK604" s="14"/>
      <c r="KYL604" s="18"/>
      <c r="KYV604" s="17"/>
      <c r="KZA604" s="14"/>
      <c r="KZB604" s="18"/>
      <c r="KZL604" s="17"/>
      <c r="KZQ604" s="14"/>
      <c r="KZR604" s="18"/>
      <c r="LAB604" s="17"/>
      <c r="LAG604" s="14"/>
      <c r="LAH604" s="18"/>
      <c r="LAR604" s="17"/>
      <c r="LAW604" s="14"/>
      <c r="LAX604" s="18"/>
      <c r="LBH604" s="17"/>
      <c r="LBM604" s="14"/>
      <c r="LBN604" s="18"/>
      <c r="LBX604" s="17"/>
      <c r="LCC604" s="14"/>
      <c r="LCD604" s="18"/>
      <c r="LCN604" s="17"/>
      <c r="LCS604" s="14"/>
      <c r="LCT604" s="18"/>
      <c r="LDD604" s="17"/>
      <c r="LDI604" s="14"/>
      <c r="LDJ604" s="18"/>
      <c r="LDT604" s="17"/>
      <c r="LDY604" s="14"/>
      <c r="LDZ604" s="18"/>
      <c r="LEJ604" s="17"/>
      <c r="LEO604" s="14"/>
      <c r="LEP604" s="18"/>
      <c r="LEZ604" s="17"/>
      <c r="LFE604" s="14"/>
      <c r="LFF604" s="18"/>
      <c r="LFP604" s="17"/>
      <c r="LFU604" s="14"/>
      <c r="LFV604" s="18"/>
      <c r="LGF604" s="17"/>
      <c r="LGK604" s="14"/>
      <c r="LGL604" s="18"/>
      <c r="LGV604" s="17"/>
      <c r="LHA604" s="14"/>
      <c r="LHB604" s="18"/>
      <c r="LHL604" s="17"/>
      <c r="LHQ604" s="14"/>
      <c r="LHR604" s="18"/>
      <c r="LIB604" s="17"/>
      <c r="LIG604" s="14"/>
      <c r="LIH604" s="18"/>
      <c r="LIR604" s="17"/>
      <c r="LIW604" s="14"/>
      <c r="LIX604" s="18"/>
      <c r="LJH604" s="17"/>
      <c r="LJM604" s="14"/>
      <c r="LJN604" s="18"/>
      <c r="LJX604" s="17"/>
      <c r="LKC604" s="14"/>
      <c r="LKD604" s="18"/>
      <c r="LKN604" s="17"/>
      <c r="LKS604" s="14"/>
      <c r="LKT604" s="18"/>
      <c r="LLD604" s="17"/>
      <c r="LLI604" s="14"/>
      <c r="LLJ604" s="18"/>
      <c r="LLT604" s="17"/>
      <c r="LLY604" s="14"/>
      <c r="LLZ604" s="18"/>
      <c r="LMJ604" s="17"/>
      <c r="LMO604" s="14"/>
      <c r="LMP604" s="18"/>
      <c r="LMZ604" s="17"/>
      <c r="LNE604" s="14"/>
      <c r="LNF604" s="18"/>
      <c r="LNP604" s="17"/>
      <c r="LNU604" s="14"/>
      <c r="LNV604" s="18"/>
      <c r="LOF604" s="17"/>
      <c r="LOK604" s="14"/>
      <c r="LOL604" s="18"/>
      <c r="LOV604" s="17"/>
      <c r="LPA604" s="14"/>
      <c r="LPB604" s="18"/>
      <c r="LPL604" s="17"/>
      <c r="LPQ604" s="14"/>
      <c r="LPR604" s="18"/>
      <c r="LQB604" s="17"/>
      <c r="LQG604" s="14"/>
      <c r="LQH604" s="18"/>
      <c r="LQR604" s="17"/>
      <c r="LQW604" s="14"/>
      <c r="LQX604" s="18"/>
      <c r="LRH604" s="17"/>
      <c r="LRM604" s="14"/>
      <c r="LRN604" s="18"/>
      <c r="LRX604" s="17"/>
      <c r="LSC604" s="14"/>
      <c r="LSD604" s="18"/>
      <c r="LSN604" s="17"/>
      <c r="LSS604" s="14"/>
      <c r="LST604" s="18"/>
      <c r="LTD604" s="17"/>
      <c r="LTI604" s="14"/>
      <c r="LTJ604" s="18"/>
      <c r="LTT604" s="17"/>
      <c r="LTY604" s="14"/>
      <c r="LTZ604" s="18"/>
      <c r="LUJ604" s="17"/>
      <c r="LUO604" s="14"/>
      <c r="LUP604" s="18"/>
      <c r="LUZ604" s="17"/>
      <c r="LVE604" s="14"/>
      <c r="LVF604" s="18"/>
      <c r="LVP604" s="17"/>
      <c r="LVU604" s="14"/>
      <c r="LVV604" s="18"/>
      <c r="LWF604" s="17"/>
      <c r="LWK604" s="14"/>
      <c r="LWL604" s="18"/>
      <c r="LWV604" s="17"/>
      <c r="LXA604" s="14"/>
      <c r="LXB604" s="18"/>
      <c r="LXL604" s="17"/>
      <c r="LXQ604" s="14"/>
      <c r="LXR604" s="18"/>
      <c r="LYB604" s="17"/>
      <c r="LYG604" s="14"/>
      <c r="LYH604" s="18"/>
      <c r="LYR604" s="17"/>
      <c r="LYW604" s="14"/>
      <c r="LYX604" s="18"/>
      <c r="LZH604" s="17"/>
      <c r="LZM604" s="14"/>
      <c r="LZN604" s="18"/>
      <c r="LZX604" s="17"/>
      <c r="MAC604" s="14"/>
      <c r="MAD604" s="18"/>
      <c r="MAN604" s="17"/>
      <c r="MAS604" s="14"/>
      <c r="MAT604" s="18"/>
      <c r="MBD604" s="17"/>
      <c r="MBI604" s="14"/>
      <c r="MBJ604" s="18"/>
      <c r="MBT604" s="17"/>
      <c r="MBY604" s="14"/>
      <c r="MBZ604" s="18"/>
      <c r="MCJ604" s="17"/>
      <c r="MCO604" s="14"/>
      <c r="MCP604" s="18"/>
      <c r="MCZ604" s="17"/>
      <c r="MDE604" s="14"/>
      <c r="MDF604" s="18"/>
      <c r="MDP604" s="17"/>
      <c r="MDU604" s="14"/>
      <c r="MDV604" s="18"/>
      <c r="MEF604" s="17"/>
      <c r="MEK604" s="14"/>
      <c r="MEL604" s="18"/>
      <c r="MEV604" s="17"/>
      <c r="MFA604" s="14"/>
      <c r="MFB604" s="18"/>
      <c r="MFL604" s="17"/>
      <c r="MFQ604" s="14"/>
      <c r="MFR604" s="18"/>
      <c r="MGB604" s="17"/>
      <c r="MGG604" s="14"/>
      <c r="MGH604" s="18"/>
      <c r="MGR604" s="17"/>
      <c r="MGW604" s="14"/>
      <c r="MGX604" s="18"/>
      <c r="MHH604" s="17"/>
      <c r="MHM604" s="14"/>
      <c r="MHN604" s="18"/>
      <c r="MHX604" s="17"/>
      <c r="MIC604" s="14"/>
      <c r="MID604" s="18"/>
      <c r="MIN604" s="17"/>
      <c r="MIS604" s="14"/>
      <c r="MIT604" s="18"/>
      <c r="MJD604" s="17"/>
      <c r="MJI604" s="14"/>
      <c r="MJJ604" s="18"/>
      <c r="MJT604" s="17"/>
      <c r="MJY604" s="14"/>
      <c r="MJZ604" s="18"/>
      <c r="MKJ604" s="17"/>
      <c r="MKO604" s="14"/>
      <c r="MKP604" s="18"/>
      <c r="MKZ604" s="17"/>
      <c r="MLE604" s="14"/>
      <c r="MLF604" s="18"/>
      <c r="MLP604" s="17"/>
      <c r="MLU604" s="14"/>
      <c r="MLV604" s="18"/>
      <c r="MMF604" s="17"/>
      <c r="MMK604" s="14"/>
      <c r="MML604" s="18"/>
      <c r="MMV604" s="17"/>
      <c r="MNA604" s="14"/>
      <c r="MNB604" s="18"/>
      <c r="MNL604" s="17"/>
      <c r="MNQ604" s="14"/>
      <c r="MNR604" s="18"/>
      <c r="MOB604" s="17"/>
      <c r="MOG604" s="14"/>
      <c r="MOH604" s="18"/>
      <c r="MOR604" s="17"/>
      <c r="MOW604" s="14"/>
      <c r="MOX604" s="18"/>
      <c r="MPH604" s="17"/>
      <c r="MPM604" s="14"/>
      <c r="MPN604" s="18"/>
      <c r="MPX604" s="17"/>
      <c r="MQC604" s="14"/>
      <c r="MQD604" s="18"/>
      <c r="MQN604" s="17"/>
      <c r="MQS604" s="14"/>
      <c r="MQT604" s="18"/>
      <c r="MRD604" s="17"/>
      <c r="MRI604" s="14"/>
      <c r="MRJ604" s="18"/>
      <c r="MRT604" s="17"/>
      <c r="MRY604" s="14"/>
      <c r="MRZ604" s="18"/>
      <c r="MSJ604" s="17"/>
      <c r="MSO604" s="14"/>
      <c r="MSP604" s="18"/>
      <c r="MSZ604" s="17"/>
      <c r="MTE604" s="14"/>
      <c r="MTF604" s="18"/>
      <c r="MTP604" s="17"/>
      <c r="MTU604" s="14"/>
      <c r="MTV604" s="18"/>
      <c r="MUF604" s="17"/>
      <c r="MUK604" s="14"/>
      <c r="MUL604" s="18"/>
      <c r="MUV604" s="17"/>
      <c r="MVA604" s="14"/>
      <c r="MVB604" s="18"/>
      <c r="MVL604" s="17"/>
      <c r="MVQ604" s="14"/>
      <c r="MVR604" s="18"/>
      <c r="MWB604" s="17"/>
      <c r="MWG604" s="14"/>
      <c r="MWH604" s="18"/>
      <c r="MWR604" s="17"/>
      <c r="MWW604" s="14"/>
      <c r="MWX604" s="18"/>
      <c r="MXH604" s="17"/>
      <c r="MXM604" s="14"/>
      <c r="MXN604" s="18"/>
      <c r="MXX604" s="17"/>
      <c r="MYC604" s="14"/>
      <c r="MYD604" s="18"/>
      <c r="MYN604" s="17"/>
      <c r="MYS604" s="14"/>
      <c r="MYT604" s="18"/>
      <c r="MZD604" s="17"/>
      <c r="MZI604" s="14"/>
      <c r="MZJ604" s="18"/>
      <c r="MZT604" s="17"/>
      <c r="MZY604" s="14"/>
      <c r="MZZ604" s="18"/>
      <c r="NAJ604" s="17"/>
      <c r="NAO604" s="14"/>
      <c r="NAP604" s="18"/>
      <c r="NAZ604" s="17"/>
      <c r="NBE604" s="14"/>
      <c r="NBF604" s="18"/>
      <c r="NBP604" s="17"/>
      <c r="NBU604" s="14"/>
      <c r="NBV604" s="18"/>
      <c r="NCF604" s="17"/>
      <c r="NCK604" s="14"/>
      <c r="NCL604" s="18"/>
      <c r="NCV604" s="17"/>
      <c r="NDA604" s="14"/>
      <c r="NDB604" s="18"/>
      <c r="NDL604" s="17"/>
      <c r="NDQ604" s="14"/>
      <c r="NDR604" s="18"/>
      <c r="NEB604" s="17"/>
      <c r="NEG604" s="14"/>
      <c r="NEH604" s="18"/>
      <c r="NER604" s="17"/>
      <c r="NEW604" s="14"/>
      <c r="NEX604" s="18"/>
      <c r="NFH604" s="17"/>
      <c r="NFM604" s="14"/>
      <c r="NFN604" s="18"/>
      <c r="NFX604" s="17"/>
      <c r="NGC604" s="14"/>
      <c r="NGD604" s="18"/>
      <c r="NGN604" s="17"/>
      <c r="NGS604" s="14"/>
      <c r="NGT604" s="18"/>
      <c r="NHD604" s="17"/>
      <c r="NHI604" s="14"/>
      <c r="NHJ604" s="18"/>
      <c r="NHT604" s="17"/>
      <c r="NHY604" s="14"/>
      <c r="NHZ604" s="18"/>
      <c r="NIJ604" s="17"/>
      <c r="NIO604" s="14"/>
      <c r="NIP604" s="18"/>
      <c r="NIZ604" s="17"/>
      <c r="NJE604" s="14"/>
      <c r="NJF604" s="18"/>
      <c r="NJP604" s="17"/>
      <c r="NJU604" s="14"/>
      <c r="NJV604" s="18"/>
      <c r="NKF604" s="17"/>
      <c r="NKK604" s="14"/>
      <c r="NKL604" s="18"/>
      <c r="NKV604" s="17"/>
      <c r="NLA604" s="14"/>
      <c r="NLB604" s="18"/>
      <c r="NLL604" s="17"/>
      <c r="NLQ604" s="14"/>
      <c r="NLR604" s="18"/>
      <c r="NMB604" s="17"/>
      <c r="NMG604" s="14"/>
      <c r="NMH604" s="18"/>
      <c r="NMR604" s="17"/>
      <c r="NMW604" s="14"/>
      <c r="NMX604" s="18"/>
      <c r="NNH604" s="17"/>
      <c r="NNM604" s="14"/>
      <c r="NNN604" s="18"/>
      <c r="NNX604" s="17"/>
      <c r="NOC604" s="14"/>
      <c r="NOD604" s="18"/>
      <c r="NON604" s="17"/>
      <c r="NOS604" s="14"/>
      <c r="NOT604" s="18"/>
      <c r="NPD604" s="17"/>
      <c r="NPI604" s="14"/>
      <c r="NPJ604" s="18"/>
      <c r="NPT604" s="17"/>
      <c r="NPY604" s="14"/>
      <c r="NPZ604" s="18"/>
      <c r="NQJ604" s="17"/>
      <c r="NQO604" s="14"/>
      <c r="NQP604" s="18"/>
      <c r="NQZ604" s="17"/>
      <c r="NRE604" s="14"/>
      <c r="NRF604" s="18"/>
      <c r="NRP604" s="17"/>
      <c r="NRU604" s="14"/>
      <c r="NRV604" s="18"/>
      <c r="NSF604" s="17"/>
      <c r="NSK604" s="14"/>
      <c r="NSL604" s="18"/>
      <c r="NSV604" s="17"/>
      <c r="NTA604" s="14"/>
      <c r="NTB604" s="18"/>
      <c r="NTL604" s="17"/>
      <c r="NTQ604" s="14"/>
      <c r="NTR604" s="18"/>
      <c r="NUB604" s="17"/>
      <c r="NUG604" s="14"/>
      <c r="NUH604" s="18"/>
      <c r="NUR604" s="17"/>
      <c r="NUW604" s="14"/>
      <c r="NUX604" s="18"/>
      <c r="NVH604" s="17"/>
      <c r="NVM604" s="14"/>
      <c r="NVN604" s="18"/>
      <c r="NVX604" s="17"/>
      <c r="NWC604" s="14"/>
      <c r="NWD604" s="18"/>
      <c r="NWN604" s="17"/>
      <c r="NWS604" s="14"/>
      <c r="NWT604" s="18"/>
      <c r="NXD604" s="17"/>
      <c r="NXI604" s="14"/>
      <c r="NXJ604" s="18"/>
      <c r="NXT604" s="17"/>
      <c r="NXY604" s="14"/>
      <c r="NXZ604" s="18"/>
      <c r="NYJ604" s="17"/>
      <c r="NYO604" s="14"/>
      <c r="NYP604" s="18"/>
      <c r="NYZ604" s="17"/>
      <c r="NZE604" s="14"/>
      <c r="NZF604" s="18"/>
      <c r="NZP604" s="17"/>
      <c r="NZU604" s="14"/>
      <c r="NZV604" s="18"/>
      <c r="OAF604" s="17"/>
      <c r="OAK604" s="14"/>
      <c r="OAL604" s="18"/>
      <c r="OAV604" s="17"/>
      <c r="OBA604" s="14"/>
      <c r="OBB604" s="18"/>
      <c r="OBL604" s="17"/>
      <c r="OBQ604" s="14"/>
      <c r="OBR604" s="18"/>
      <c r="OCB604" s="17"/>
      <c r="OCG604" s="14"/>
      <c r="OCH604" s="18"/>
      <c r="OCR604" s="17"/>
      <c r="OCW604" s="14"/>
      <c r="OCX604" s="18"/>
      <c r="ODH604" s="17"/>
      <c r="ODM604" s="14"/>
      <c r="ODN604" s="18"/>
      <c r="ODX604" s="17"/>
      <c r="OEC604" s="14"/>
      <c r="OED604" s="18"/>
      <c r="OEN604" s="17"/>
      <c r="OES604" s="14"/>
      <c r="OET604" s="18"/>
      <c r="OFD604" s="17"/>
      <c r="OFI604" s="14"/>
      <c r="OFJ604" s="18"/>
      <c r="OFT604" s="17"/>
      <c r="OFY604" s="14"/>
      <c r="OFZ604" s="18"/>
      <c r="OGJ604" s="17"/>
      <c r="OGO604" s="14"/>
      <c r="OGP604" s="18"/>
      <c r="OGZ604" s="17"/>
      <c r="OHE604" s="14"/>
      <c r="OHF604" s="18"/>
      <c r="OHP604" s="17"/>
      <c r="OHU604" s="14"/>
      <c r="OHV604" s="18"/>
      <c r="OIF604" s="17"/>
      <c r="OIK604" s="14"/>
      <c r="OIL604" s="18"/>
      <c r="OIV604" s="17"/>
      <c r="OJA604" s="14"/>
      <c r="OJB604" s="18"/>
      <c r="OJL604" s="17"/>
      <c r="OJQ604" s="14"/>
      <c r="OJR604" s="18"/>
      <c r="OKB604" s="17"/>
      <c r="OKG604" s="14"/>
      <c r="OKH604" s="18"/>
      <c r="OKR604" s="17"/>
      <c r="OKW604" s="14"/>
      <c r="OKX604" s="18"/>
      <c r="OLH604" s="17"/>
      <c r="OLM604" s="14"/>
      <c r="OLN604" s="18"/>
      <c r="OLX604" s="17"/>
      <c r="OMC604" s="14"/>
      <c r="OMD604" s="18"/>
      <c r="OMN604" s="17"/>
      <c r="OMS604" s="14"/>
      <c r="OMT604" s="18"/>
      <c r="OND604" s="17"/>
      <c r="ONI604" s="14"/>
      <c r="ONJ604" s="18"/>
      <c r="ONT604" s="17"/>
      <c r="ONY604" s="14"/>
      <c r="ONZ604" s="18"/>
      <c r="OOJ604" s="17"/>
      <c r="OOO604" s="14"/>
      <c r="OOP604" s="18"/>
      <c r="OOZ604" s="17"/>
      <c r="OPE604" s="14"/>
      <c r="OPF604" s="18"/>
      <c r="OPP604" s="17"/>
      <c r="OPU604" s="14"/>
      <c r="OPV604" s="18"/>
      <c r="OQF604" s="17"/>
      <c r="OQK604" s="14"/>
      <c r="OQL604" s="18"/>
      <c r="OQV604" s="17"/>
      <c r="ORA604" s="14"/>
      <c r="ORB604" s="18"/>
      <c r="ORL604" s="17"/>
      <c r="ORQ604" s="14"/>
      <c r="ORR604" s="18"/>
      <c r="OSB604" s="17"/>
      <c r="OSG604" s="14"/>
      <c r="OSH604" s="18"/>
      <c r="OSR604" s="17"/>
      <c r="OSW604" s="14"/>
      <c r="OSX604" s="18"/>
      <c r="OTH604" s="17"/>
      <c r="OTM604" s="14"/>
      <c r="OTN604" s="18"/>
      <c r="OTX604" s="17"/>
      <c r="OUC604" s="14"/>
      <c r="OUD604" s="18"/>
      <c r="OUN604" s="17"/>
      <c r="OUS604" s="14"/>
      <c r="OUT604" s="18"/>
      <c r="OVD604" s="17"/>
      <c r="OVI604" s="14"/>
      <c r="OVJ604" s="18"/>
      <c r="OVT604" s="17"/>
      <c r="OVY604" s="14"/>
      <c r="OVZ604" s="18"/>
      <c r="OWJ604" s="17"/>
      <c r="OWO604" s="14"/>
      <c r="OWP604" s="18"/>
      <c r="OWZ604" s="17"/>
      <c r="OXE604" s="14"/>
      <c r="OXF604" s="18"/>
      <c r="OXP604" s="17"/>
      <c r="OXU604" s="14"/>
      <c r="OXV604" s="18"/>
      <c r="OYF604" s="17"/>
      <c r="OYK604" s="14"/>
      <c r="OYL604" s="18"/>
      <c r="OYV604" s="17"/>
      <c r="OZA604" s="14"/>
      <c r="OZB604" s="18"/>
      <c r="OZL604" s="17"/>
      <c r="OZQ604" s="14"/>
      <c r="OZR604" s="18"/>
      <c r="PAB604" s="17"/>
      <c r="PAG604" s="14"/>
      <c r="PAH604" s="18"/>
      <c r="PAR604" s="17"/>
      <c r="PAW604" s="14"/>
      <c r="PAX604" s="18"/>
      <c r="PBH604" s="17"/>
      <c r="PBM604" s="14"/>
      <c r="PBN604" s="18"/>
      <c r="PBX604" s="17"/>
      <c r="PCC604" s="14"/>
      <c r="PCD604" s="18"/>
      <c r="PCN604" s="17"/>
      <c r="PCS604" s="14"/>
      <c r="PCT604" s="18"/>
      <c r="PDD604" s="17"/>
      <c r="PDI604" s="14"/>
      <c r="PDJ604" s="18"/>
      <c r="PDT604" s="17"/>
      <c r="PDY604" s="14"/>
      <c r="PDZ604" s="18"/>
      <c r="PEJ604" s="17"/>
      <c r="PEO604" s="14"/>
      <c r="PEP604" s="18"/>
      <c r="PEZ604" s="17"/>
      <c r="PFE604" s="14"/>
      <c r="PFF604" s="18"/>
      <c r="PFP604" s="17"/>
      <c r="PFU604" s="14"/>
      <c r="PFV604" s="18"/>
      <c r="PGF604" s="17"/>
      <c r="PGK604" s="14"/>
      <c r="PGL604" s="18"/>
      <c r="PGV604" s="17"/>
      <c r="PHA604" s="14"/>
      <c r="PHB604" s="18"/>
      <c r="PHL604" s="17"/>
      <c r="PHQ604" s="14"/>
      <c r="PHR604" s="18"/>
      <c r="PIB604" s="17"/>
      <c r="PIG604" s="14"/>
      <c r="PIH604" s="18"/>
      <c r="PIR604" s="17"/>
      <c r="PIW604" s="14"/>
      <c r="PIX604" s="18"/>
      <c r="PJH604" s="17"/>
      <c r="PJM604" s="14"/>
      <c r="PJN604" s="18"/>
      <c r="PJX604" s="17"/>
      <c r="PKC604" s="14"/>
      <c r="PKD604" s="18"/>
      <c r="PKN604" s="17"/>
      <c r="PKS604" s="14"/>
      <c r="PKT604" s="18"/>
      <c r="PLD604" s="17"/>
      <c r="PLI604" s="14"/>
      <c r="PLJ604" s="18"/>
      <c r="PLT604" s="17"/>
      <c r="PLY604" s="14"/>
      <c r="PLZ604" s="18"/>
      <c r="PMJ604" s="17"/>
      <c r="PMO604" s="14"/>
      <c r="PMP604" s="18"/>
      <c r="PMZ604" s="17"/>
      <c r="PNE604" s="14"/>
      <c r="PNF604" s="18"/>
      <c r="PNP604" s="17"/>
      <c r="PNU604" s="14"/>
      <c r="PNV604" s="18"/>
      <c r="POF604" s="17"/>
      <c r="POK604" s="14"/>
      <c r="POL604" s="18"/>
      <c r="POV604" s="17"/>
      <c r="PPA604" s="14"/>
      <c r="PPB604" s="18"/>
      <c r="PPL604" s="17"/>
      <c r="PPQ604" s="14"/>
      <c r="PPR604" s="18"/>
      <c r="PQB604" s="17"/>
      <c r="PQG604" s="14"/>
      <c r="PQH604" s="18"/>
      <c r="PQR604" s="17"/>
      <c r="PQW604" s="14"/>
      <c r="PQX604" s="18"/>
      <c r="PRH604" s="17"/>
      <c r="PRM604" s="14"/>
      <c r="PRN604" s="18"/>
      <c r="PRX604" s="17"/>
      <c r="PSC604" s="14"/>
      <c r="PSD604" s="18"/>
      <c r="PSN604" s="17"/>
      <c r="PSS604" s="14"/>
      <c r="PST604" s="18"/>
      <c r="PTD604" s="17"/>
      <c r="PTI604" s="14"/>
      <c r="PTJ604" s="18"/>
      <c r="PTT604" s="17"/>
      <c r="PTY604" s="14"/>
      <c r="PTZ604" s="18"/>
      <c r="PUJ604" s="17"/>
      <c r="PUO604" s="14"/>
      <c r="PUP604" s="18"/>
      <c r="PUZ604" s="17"/>
      <c r="PVE604" s="14"/>
      <c r="PVF604" s="18"/>
      <c r="PVP604" s="17"/>
      <c r="PVU604" s="14"/>
      <c r="PVV604" s="18"/>
      <c r="PWF604" s="17"/>
      <c r="PWK604" s="14"/>
      <c r="PWL604" s="18"/>
      <c r="PWV604" s="17"/>
      <c r="PXA604" s="14"/>
      <c r="PXB604" s="18"/>
      <c r="PXL604" s="17"/>
      <c r="PXQ604" s="14"/>
      <c r="PXR604" s="18"/>
      <c r="PYB604" s="17"/>
      <c r="PYG604" s="14"/>
      <c r="PYH604" s="18"/>
      <c r="PYR604" s="17"/>
      <c r="PYW604" s="14"/>
      <c r="PYX604" s="18"/>
      <c r="PZH604" s="17"/>
      <c r="PZM604" s="14"/>
      <c r="PZN604" s="18"/>
      <c r="PZX604" s="17"/>
      <c r="QAC604" s="14"/>
      <c r="QAD604" s="18"/>
      <c r="QAN604" s="17"/>
      <c r="QAS604" s="14"/>
      <c r="QAT604" s="18"/>
      <c r="QBD604" s="17"/>
      <c r="QBI604" s="14"/>
      <c r="QBJ604" s="18"/>
      <c r="QBT604" s="17"/>
      <c r="QBY604" s="14"/>
      <c r="QBZ604" s="18"/>
      <c r="QCJ604" s="17"/>
      <c r="QCO604" s="14"/>
      <c r="QCP604" s="18"/>
      <c r="QCZ604" s="17"/>
      <c r="QDE604" s="14"/>
      <c r="QDF604" s="18"/>
      <c r="QDP604" s="17"/>
      <c r="QDU604" s="14"/>
      <c r="QDV604" s="18"/>
      <c r="QEF604" s="17"/>
      <c r="QEK604" s="14"/>
      <c r="QEL604" s="18"/>
      <c r="QEV604" s="17"/>
      <c r="QFA604" s="14"/>
      <c r="QFB604" s="18"/>
      <c r="QFL604" s="17"/>
      <c r="QFQ604" s="14"/>
      <c r="QFR604" s="18"/>
      <c r="QGB604" s="17"/>
      <c r="QGG604" s="14"/>
      <c r="QGH604" s="18"/>
      <c r="QGR604" s="17"/>
      <c r="QGW604" s="14"/>
      <c r="QGX604" s="18"/>
      <c r="QHH604" s="17"/>
      <c r="QHM604" s="14"/>
      <c r="QHN604" s="18"/>
      <c r="QHX604" s="17"/>
      <c r="QIC604" s="14"/>
      <c r="QID604" s="18"/>
      <c r="QIN604" s="17"/>
      <c r="QIS604" s="14"/>
      <c r="QIT604" s="18"/>
      <c r="QJD604" s="17"/>
      <c r="QJI604" s="14"/>
      <c r="QJJ604" s="18"/>
      <c r="QJT604" s="17"/>
      <c r="QJY604" s="14"/>
      <c r="QJZ604" s="18"/>
      <c r="QKJ604" s="17"/>
      <c r="QKO604" s="14"/>
      <c r="QKP604" s="18"/>
      <c r="QKZ604" s="17"/>
      <c r="QLE604" s="14"/>
      <c r="QLF604" s="18"/>
      <c r="QLP604" s="17"/>
      <c r="QLU604" s="14"/>
      <c r="QLV604" s="18"/>
      <c r="QMF604" s="17"/>
      <c r="QMK604" s="14"/>
      <c r="QML604" s="18"/>
      <c r="QMV604" s="17"/>
      <c r="QNA604" s="14"/>
      <c r="QNB604" s="18"/>
      <c r="QNL604" s="17"/>
      <c r="QNQ604" s="14"/>
      <c r="QNR604" s="18"/>
      <c r="QOB604" s="17"/>
      <c r="QOG604" s="14"/>
      <c r="QOH604" s="18"/>
      <c r="QOR604" s="17"/>
      <c r="QOW604" s="14"/>
      <c r="QOX604" s="18"/>
      <c r="QPH604" s="17"/>
      <c r="QPM604" s="14"/>
      <c r="QPN604" s="18"/>
      <c r="QPX604" s="17"/>
      <c r="QQC604" s="14"/>
      <c r="QQD604" s="18"/>
      <c r="QQN604" s="17"/>
      <c r="QQS604" s="14"/>
      <c r="QQT604" s="18"/>
      <c r="QRD604" s="17"/>
      <c r="QRI604" s="14"/>
      <c r="QRJ604" s="18"/>
      <c r="QRT604" s="17"/>
      <c r="QRY604" s="14"/>
      <c r="QRZ604" s="18"/>
      <c r="QSJ604" s="17"/>
      <c r="QSO604" s="14"/>
      <c r="QSP604" s="18"/>
      <c r="QSZ604" s="17"/>
      <c r="QTE604" s="14"/>
      <c r="QTF604" s="18"/>
      <c r="QTP604" s="17"/>
      <c r="QTU604" s="14"/>
      <c r="QTV604" s="18"/>
      <c r="QUF604" s="17"/>
      <c r="QUK604" s="14"/>
      <c r="QUL604" s="18"/>
      <c r="QUV604" s="17"/>
      <c r="QVA604" s="14"/>
      <c r="QVB604" s="18"/>
      <c r="QVL604" s="17"/>
      <c r="QVQ604" s="14"/>
      <c r="QVR604" s="18"/>
      <c r="QWB604" s="17"/>
      <c r="QWG604" s="14"/>
      <c r="QWH604" s="18"/>
      <c r="QWR604" s="17"/>
      <c r="QWW604" s="14"/>
      <c r="QWX604" s="18"/>
      <c r="QXH604" s="17"/>
      <c r="QXM604" s="14"/>
      <c r="QXN604" s="18"/>
      <c r="QXX604" s="17"/>
      <c r="QYC604" s="14"/>
      <c r="QYD604" s="18"/>
      <c r="QYN604" s="17"/>
      <c r="QYS604" s="14"/>
      <c r="QYT604" s="18"/>
      <c r="QZD604" s="17"/>
      <c r="QZI604" s="14"/>
      <c r="QZJ604" s="18"/>
      <c r="QZT604" s="17"/>
      <c r="QZY604" s="14"/>
      <c r="QZZ604" s="18"/>
      <c r="RAJ604" s="17"/>
      <c r="RAO604" s="14"/>
      <c r="RAP604" s="18"/>
      <c r="RAZ604" s="17"/>
      <c r="RBE604" s="14"/>
      <c r="RBF604" s="18"/>
      <c r="RBP604" s="17"/>
      <c r="RBU604" s="14"/>
      <c r="RBV604" s="18"/>
      <c r="RCF604" s="17"/>
      <c r="RCK604" s="14"/>
      <c r="RCL604" s="18"/>
      <c r="RCV604" s="17"/>
      <c r="RDA604" s="14"/>
      <c r="RDB604" s="18"/>
      <c r="RDL604" s="17"/>
      <c r="RDQ604" s="14"/>
      <c r="RDR604" s="18"/>
      <c r="REB604" s="17"/>
      <c r="REG604" s="14"/>
      <c r="REH604" s="18"/>
      <c r="RER604" s="17"/>
      <c r="REW604" s="14"/>
      <c r="REX604" s="18"/>
      <c r="RFH604" s="17"/>
      <c r="RFM604" s="14"/>
      <c r="RFN604" s="18"/>
      <c r="RFX604" s="17"/>
      <c r="RGC604" s="14"/>
      <c r="RGD604" s="18"/>
      <c r="RGN604" s="17"/>
      <c r="RGS604" s="14"/>
      <c r="RGT604" s="18"/>
      <c r="RHD604" s="17"/>
      <c r="RHI604" s="14"/>
      <c r="RHJ604" s="18"/>
      <c r="RHT604" s="17"/>
      <c r="RHY604" s="14"/>
      <c r="RHZ604" s="18"/>
      <c r="RIJ604" s="17"/>
      <c r="RIO604" s="14"/>
      <c r="RIP604" s="18"/>
      <c r="RIZ604" s="17"/>
      <c r="RJE604" s="14"/>
      <c r="RJF604" s="18"/>
      <c r="RJP604" s="17"/>
      <c r="RJU604" s="14"/>
      <c r="RJV604" s="18"/>
      <c r="RKF604" s="17"/>
      <c r="RKK604" s="14"/>
      <c r="RKL604" s="18"/>
      <c r="RKV604" s="17"/>
      <c r="RLA604" s="14"/>
      <c r="RLB604" s="18"/>
      <c r="RLL604" s="17"/>
      <c r="RLQ604" s="14"/>
      <c r="RLR604" s="18"/>
      <c r="RMB604" s="17"/>
      <c r="RMG604" s="14"/>
      <c r="RMH604" s="18"/>
      <c r="RMR604" s="17"/>
      <c r="RMW604" s="14"/>
      <c r="RMX604" s="18"/>
      <c r="RNH604" s="17"/>
      <c r="RNM604" s="14"/>
      <c r="RNN604" s="18"/>
      <c r="RNX604" s="17"/>
      <c r="ROC604" s="14"/>
      <c r="ROD604" s="18"/>
      <c r="RON604" s="17"/>
      <c r="ROS604" s="14"/>
      <c r="ROT604" s="18"/>
      <c r="RPD604" s="17"/>
      <c r="RPI604" s="14"/>
      <c r="RPJ604" s="18"/>
      <c r="RPT604" s="17"/>
      <c r="RPY604" s="14"/>
      <c r="RPZ604" s="18"/>
      <c r="RQJ604" s="17"/>
      <c r="RQO604" s="14"/>
      <c r="RQP604" s="18"/>
      <c r="RQZ604" s="17"/>
      <c r="RRE604" s="14"/>
      <c r="RRF604" s="18"/>
      <c r="RRP604" s="17"/>
      <c r="RRU604" s="14"/>
      <c r="RRV604" s="18"/>
      <c r="RSF604" s="17"/>
      <c r="RSK604" s="14"/>
      <c r="RSL604" s="18"/>
      <c r="RSV604" s="17"/>
      <c r="RTA604" s="14"/>
      <c r="RTB604" s="18"/>
      <c r="RTL604" s="17"/>
      <c r="RTQ604" s="14"/>
      <c r="RTR604" s="18"/>
      <c r="RUB604" s="17"/>
      <c r="RUG604" s="14"/>
      <c r="RUH604" s="18"/>
      <c r="RUR604" s="17"/>
      <c r="RUW604" s="14"/>
      <c r="RUX604" s="18"/>
      <c r="RVH604" s="17"/>
      <c r="RVM604" s="14"/>
      <c r="RVN604" s="18"/>
      <c r="RVX604" s="17"/>
      <c r="RWC604" s="14"/>
      <c r="RWD604" s="18"/>
      <c r="RWN604" s="17"/>
      <c r="RWS604" s="14"/>
      <c r="RWT604" s="18"/>
      <c r="RXD604" s="17"/>
      <c r="RXI604" s="14"/>
      <c r="RXJ604" s="18"/>
      <c r="RXT604" s="17"/>
      <c r="RXY604" s="14"/>
      <c r="RXZ604" s="18"/>
      <c r="RYJ604" s="17"/>
      <c r="RYO604" s="14"/>
      <c r="RYP604" s="18"/>
      <c r="RYZ604" s="17"/>
      <c r="RZE604" s="14"/>
      <c r="RZF604" s="18"/>
      <c r="RZP604" s="17"/>
      <c r="RZU604" s="14"/>
      <c r="RZV604" s="18"/>
      <c r="SAF604" s="17"/>
      <c r="SAK604" s="14"/>
      <c r="SAL604" s="18"/>
      <c r="SAV604" s="17"/>
      <c r="SBA604" s="14"/>
      <c r="SBB604" s="18"/>
      <c r="SBL604" s="17"/>
      <c r="SBQ604" s="14"/>
      <c r="SBR604" s="18"/>
      <c r="SCB604" s="17"/>
      <c r="SCG604" s="14"/>
      <c r="SCH604" s="18"/>
      <c r="SCR604" s="17"/>
      <c r="SCW604" s="14"/>
      <c r="SCX604" s="18"/>
      <c r="SDH604" s="17"/>
      <c r="SDM604" s="14"/>
      <c r="SDN604" s="18"/>
      <c r="SDX604" s="17"/>
      <c r="SEC604" s="14"/>
      <c r="SED604" s="18"/>
      <c r="SEN604" s="17"/>
      <c r="SES604" s="14"/>
      <c r="SET604" s="18"/>
      <c r="SFD604" s="17"/>
      <c r="SFI604" s="14"/>
      <c r="SFJ604" s="18"/>
      <c r="SFT604" s="17"/>
      <c r="SFY604" s="14"/>
      <c r="SFZ604" s="18"/>
      <c r="SGJ604" s="17"/>
      <c r="SGO604" s="14"/>
      <c r="SGP604" s="18"/>
      <c r="SGZ604" s="17"/>
      <c r="SHE604" s="14"/>
      <c r="SHF604" s="18"/>
      <c r="SHP604" s="17"/>
      <c r="SHU604" s="14"/>
      <c r="SHV604" s="18"/>
      <c r="SIF604" s="17"/>
      <c r="SIK604" s="14"/>
      <c r="SIL604" s="18"/>
      <c r="SIV604" s="17"/>
      <c r="SJA604" s="14"/>
      <c r="SJB604" s="18"/>
      <c r="SJL604" s="17"/>
      <c r="SJQ604" s="14"/>
      <c r="SJR604" s="18"/>
      <c r="SKB604" s="17"/>
      <c r="SKG604" s="14"/>
      <c r="SKH604" s="18"/>
      <c r="SKR604" s="17"/>
      <c r="SKW604" s="14"/>
      <c r="SKX604" s="18"/>
      <c r="SLH604" s="17"/>
      <c r="SLM604" s="14"/>
      <c r="SLN604" s="18"/>
      <c r="SLX604" s="17"/>
      <c r="SMC604" s="14"/>
      <c r="SMD604" s="18"/>
      <c r="SMN604" s="17"/>
      <c r="SMS604" s="14"/>
      <c r="SMT604" s="18"/>
      <c r="SND604" s="17"/>
      <c r="SNI604" s="14"/>
      <c r="SNJ604" s="18"/>
      <c r="SNT604" s="17"/>
      <c r="SNY604" s="14"/>
      <c r="SNZ604" s="18"/>
      <c r="SOJ604" s="17"/>
      <c r="SOO604" s="14"/>
      <c r="SOP604" s="18"/>
      <c r="SOZ604" s="17"/>
      <c r="SPE604" s="14"/>
      <c r="SPF604" s="18"/>
      <c r="SPP604" s="17"/>
      <c r="SPU604" s="14"/>
      <c r="SPV604" s="18"/>
      <c r="SQF604" s="17"/>
      <c r="SQK604" s="14"/>
      <c r="SQL604" s="18"/>
      <c r="SQV604" s="17"/>
      <c r="SRA604" s="14"/>
      <c r="SRB604" s="18"/>
      <c r="SRL604" s="17"/>
      <c r="SRQ604" s="14"/>
      <c r="SRR604" s="18"/>
      <c r="SSB604" s="17"/>
      <c r="SSG604" s="14"/>
      <c r="SSH604" s="18"/>
      <c r="SSR604" s="17"/>
      <c r="SSW604" s="14"/>
      <c r="SSX604" s="18"/>
      <c r="STH604" s="17"/>
      <c r="STM604" s="14"/>
      <c r="STN604" s="18"/>
      <c r="STX604" s="17"/>
      <c r="SUC604" s="14"/>
      <c r="SUD604" s="18"/>
      <c r="SUN604" s="17"/>
      <c r="SUS604" s="14"/>
      <c r="SUT604" s="18"/>
      <c r="SVD604" s="17"/>
      <c r="SVI604" s="14"/>
      <c r="SVJ604" s="18"/>
      <c r="SVT604" s="17"/>
      <c r="SVY604" s="14"/>
      <c r="SVZ604" s="18"/>
      <c r="SWJ604" s="17"/>
      <c r="SWO604" s="14"/>
      <c r="SWP604" s="18"/>
      <c r="SWZ604" s="17"/>
      <c r="SXE604" s="14"/>
      <c r="SXF604" s="18"/>
      <c r="SXP604" s="17"/>
      <c r="SXU604" s="14"/>
      <c r="SXV604" s="18"/>
      <c r="SYF604" s="17"/>
      <c r="SYK604" s="14"/>
      <c r="SYL604" s="18"/>
      <c r="SYV604" s="17"/>
      <c r="SZA604" s="14"/>
      <c r="SZB604" s="18"/>
      <c r="SZL604" s="17"/>
      <c r="SZQ604" s="14"/>
      <c r="SZR604" s="18"/>
      <c r="TAB604" s="17"/>
      <c r="TAG604" s="14"/>
      <c r="TAH604" s="18"/>
      <c r="TAR604" s="17"/>
      <c r="TAW604" s="14"/>
      <c r="TAX604" s="18"/>
      <c r="TBH604" s="17"/>
      <c r="TBM604" s="14"/>
      <c r="TBN604" s="18"/>
      <c r="TBX604" s="17"/>
      <c r="TCC604" s="14"/>
      <c r="TCD604" s="18"/>
      <c r="TCN604" s="17"/>
      <c r="TCS604" s="14"/>
      <c r="TCT604" s="18"/>
      <c r="TDD604" s="17"/>
      <c r="TDI604" s="14"/>
      <c r="TDJ604" s="18"/>
      <c r="TDT604" s="17"/>
      <c r="TDY604" s="14"/>
      <c r="TDZ604" s="18"/>
      <c r="TEJ604" s="17"/>
      <c r="TEO604" s="14"/>
      <c r="TEP604" s="18"/>
      <c r="TEZ604" s="17"/>
      <c r="TFE604" s="14"/>
      <c r="TFF604" s="18"/>
      <c r="TFP604" s="17"/>
      <c r="TFU604" s="14"/>
      <c r="TFV604" s="18"/>
      <c r="TGF604" s="17"/>
      <c r="TGK604" s="14"/>
      <c r="TGL604" s="18"/>
      <c r="TGV604" s="17"/>
      <c r="THA604" s="14"/>
      <c r="THB604" s="18"/>
      <c r="THL604" s="17"/>
      <c r="THQ604" s="14"/>
      <c r="THR604" s="18"/>
      <c r="TIB604" s="17"/>
      <c r="TIG604" s="14"/>
      <c r="TIH604" s="18"/>
      <c r="TIR604" s="17"/>
      <c r="TIW604" s="14"/>
      <c r="TIX604" s="18"/>
      <c r="TJH604" s="17"/>
      <c r="TJM604" s="14"/>
      <c r="TJN604" s="18"/>
      <c r="TJX604" s="17"/>
      <c r="TKC604" s="14"/>
      <c r="TKD604" s="18"/>
      <c r="TKN604" s="17"/>
      <c r="TKS604" s="14"/>
      <c r="TKT604" s="18"/>
      <c r="TLD604" s="17"/>
      <c r="TLI604" s="14"/>
      <c r="TLJ604" s="18"/>
      <c r="TLT604" s="17"/>
      <c r="TLY604" s="14"/>
      <c r="TLZ604" s="18"/>
      <c r="TMJ604" s="17"/>
      <c r="TMO604" s="14"/>
      <c r="TMP604" s="18"/>
      <c r="TMZ604" s="17"/>
      <c r="TNE604" s="14"/>
      <c r="TNF604" s="18"/>
      <c r="TNP604" s="17"/>
      <c r="TNU604" s="14"/>
      <c r="TNV604" s="18"/>
      <c r="TOF604" s="17"/>
      <c r="TOK604" s="14"/>
      <c r="TOL604" s="18"/>
      <c r="TOV604" s="17"/>
      <c r="TPA604" s="14"/>
      <c r="TPB604" s="18"/>
      <c r="TPL604" s="17"/>
      <c r="TPQ604" s="14"/>
      <c r="TPR604" s="18"/>
      <c r="TQB604" s="17"/>
      <c r="TQG604" s="14"/>
      <c r="TQH604" s="18"/>
      <c r="TQR604" s="17"/>
      <c r="TQW604" s="14"/>
      <c r="TQX604" s="18"/>
      <c r="TRH604" s="17"/>
      <c r="TRM604" s="14"/>
      <c r="TRN604" s="18"/>
      <c r="TRX604" s="17"/>
      <c r="TSC604" s="14"/>
      <c r="TSD604" s="18"/>
      <c r="TSN604" s="17"/>
      <c r="TSS604" s="14"/>
      <c r="TST604" s="18"/>
      <c r="TTD604" s="17"/>
      <c r="TTI604" s="14"/>
      <c r="TTJ604" s="18"/>
      <c r="TTT604" s="17"/>
      <c r="TTY604" s="14"/>
      <c r="TTZ604" s="18"/>
      <c r="TUJ604" s="17"/>
      <c r="TUO604" s="14"/>
      <c r="TUP604" s="18"/>
      <c r="TUZ604" s="17"/>
      <c r="TVE604" s="14"/>
      <c r="TVF604" s="18"/>
      <c r="TVP604" s="17"/>
      <c r="TVU604" s="14"/>
      <c r="TVV604" s="18"/>
      <c r="TWF604" s="17"/>
      <c r="TWK604" s="14"/>
      <c r="TWL604" s="18"/>
      <c r="TWV604" s="17"/>
      <c r="TXA604" s="14"/>
      <c r="TXB604" s="18"/>
      <c r="TXL604" s="17"/>
      <c r="TXQ604" s="14"/>
      <c r="TXR604" s="18"/>
      <c r="TYB604" s="17"/>
      <c r="TYG604" s="14"/>
      <c r="TYH604" s="18"/>
      <c r="TYR604" s="17"/>
      <c r="TYW604" s="14"/>
      <c r="TYX604" s="18"/>
      <c r="TZH604" s="17"/>
      <c r="TZM604" s="14"/>
      <c r="TZN604" s="18"/>
      <c r="TZX604" s="17"/>
      <c r="UAC604" s="14"/>
      <c r="UAD604" s="18"/>
      <c r="UAN604" s="17"/>
      <c r="UAS604" s="14"/>
      <c r="UAT604" s="18"/>
      <c r="UBD604" s="17"/>
      <c r="UBI604" s="14"/>
      <c r="UBJ604" s="18"/>
      <c r="UBT604" s="17"/>
      <c r="UBY604" s="14"/>
      <c r="UBZ604" s="18"/>
      <c r="UCJ604" s="17"/>
      <c r="UCO604" s="14"/>
      <c r="UCP604" s="18"/>
      <c r="UCZ604" s="17"/>
      <c r="UDE604" s="14"/>
      <c r="UDF604" s="18"/>
      <c r="UDP604" s="17"/>
      <c r="UDU604" s="14"/>
      <c r="UDV604" s="18"/>
      <c r="UEF604" s="17"/>
      <c r="UEK604" s="14"/>
      <c r="UEL604" s="18"/>
      <c r="UEV604" s="17"/>
      <c r="UFA604" s="14"/>
      <c r="UFB604" s="18"/>
      <c r="UFL604" s="17"/>
      <c r="UFQ604" s="14"/>
      <c r="UFR604" s="18"/>
      <c r="UGB604" s="17"/>
      <c r="UGG604" s="14"/>
      <c r="UGH604" s="18"/>
      <c r="UGR604" s="17"/>
      <c r="UGW604" s="14"/>
      <c r="UGX604" s="18"/>
      <c r="UHH604" s="17"/>
      <c r="UHM604" s="14"/>
      <c r="UHN604" s="18"/>
      <c r="UHX604" s="17"/>
      <c r="UIC604" s="14"/>
      <c r="UID604" s="18"/>
      <c r="UIN604" s="17"/>
      <c r="UIS604" s="14"/>
      <c r="UIT604" s="18"/>
      <c r="UJD604" s="17"/>
      <c r="UJI604" s="14"/>
      <c r="UJJ604" s="18"/>
      <c r="UJT604" s="17"/>
      <c r="UJY604" s="14"/>
      <c r="UJZ604" s="18"/>
      <c r="UKJ604" s="17"/>
      <c r="UKO604" s="14"/>
      <c r="UKP604" s="18"/>
      <c r="UKZ604" s="17"/>
      <c r="ULE604" s="14"/>
      <c r="ULF604" s="18"/>
      <c r="ULP604" s="17"/>
      <c r="ULU604" s="14"/>
      <c r="ULV604" s="18"/>
      <c r="UMF604" s="17"/>
      <c r="UMK604" s="14"/>
      <c r="UML604" s="18"/>
      <c r="UMV604" s="17"/>
      <c r="UNA604" s="14"/>
      <c r="UNB604" s="18"/>
      <c r="UNL604" s="17"/>
      <c r="UNQ604" s="14"/>
      <c r="UNR604" s="18"/>
      <c r="UOB604" s="17"/>
      <c r="UOG604" s="14"/>
      <c r="UOH604" s="18"/>
      <c r="UOR604" s="17"/>
      <c r="UOW604" s="14"/>
      <c r="UOX604" s="18"/>
      <c r="UPH604" s="17"/>
      <c r="UPM604" s="14"/>
      <c r="UPN604" s="18"/>
      <c r="UPX604" s="17"/>
      <c r="UQC604" s="14"/>
      <c r="UQD604" s="18"/>
      <c r="UQN604" s="17"/>
      <c r="UQS604" s="14"/>
      <c r="UQT604" s="18"/>
      <c r="URD604" s="17"/>
      <c r="URI604" s="14"/>
      <c r="URJ604" s="18"/>
      <c r="URT604" s="17"/>
      <c r="URY604" s="14"/>
      <c r="URZ604" s="18"/>
      <c r="USJ604" s="17"/>
      <c r="USO604" s="14"/>
      <c r="USP604" s="18"/>
      <c r="USZ604" s="17"/>
      <c r="UTE604" s="14"/>
      <c r="UTF604" s="18"/>
      <c r="UTP604" s="17"/>
      <c r="UTU604" s="14"/>
      <c r="UTV604" s="18"/>
      <c r="UUF604" s="17"/>
      <c r="UUK604" s="14"/>
      <c r="UUL604" s="18"/>
      <c r="UUV604" s="17"/>
      <c r="UVA604" s="14"/>
      <c r="UVB604" s="18"/>
      <c r="UVL604" s="17"/>
      <c r="UVQ604" s="14"/>
      <c r="UVR604" s="18"/>
      <c r="UWB604" s="17"/>
      <c r="UWG604" s="14"/>
      <c r="UWH604" s="18"/>
      <c r="UWR604" s="17"/>
      <c r="UWW604" s="14"/>
      <c r="UWX604" s="18"/>
      <c r="UXH604" s="17"/>
      <c r="UXM604" s="14"/>
      <c r="UXN604" s="18"/>
      <c r="UXX604" s="17"/>
      <c r="UYC604" s="14"/>
      <c r="UYD604" s="18"/>
      <c r="UYN604" s="17"/>
      <c r="UYS604" s="14"/>
      <c r="UYT604" s="18"/>
      <c r="UZD604" s="17"/>
      <c r="UZI604" s="14"/>
      <c r="UZJ604" s="18"/>
      <c r="UZT604" s="17"/>
      <c r="UZY604" s="14"/>
      <c r="UZZ604" s="18"/>
      <c r="VAJ604" s="17"/>
      <c r="VAO604" s="14"/>
      <c r="VAP604" s="18"/>
      <c r="VAZ604" s="17"/>
      <c r="VBE604" s="14"/>
      <c r="VBF604" s="18"/>
      <c r="VBP604" s="17"/>
      <c r="VBU604" s="14"/>
      <c r="VBV604" s="18"/>
      <c r="VCF604" s="17"/>
      <c r="VCK604" s="14"/>
      <c r="VCL604" s="18"/>
      <c r="VCV604" s="17"/>
      <c r="VDA604" s="14"/>
      <c r="VDB604" s="18"/>
      <c r="VDL604" s="17"/>
      <c r="VDQ604" s="14"/>
      <c r="VDR604" s="18"/>
      <c r="VEB604" s="17"/>
      <c r="VEG604" s="14"/>
      <c r="VEH604" s="18"/>
      <c r="VER604" s="17"/>
      <c r="VEW604" s="14"/>
      <c r="VEX604" s="18"/>
      <c r="VFH604" s="17"/>
      <c r="VFM604" s="14"/>
      <c r="VFN604" s="18"/>
      <c r="VFX604" s="17"/>
      <c r="VGC604" s="14"/>
      <c r="VGD604" s="18"/>
      <c r="VGN604" s="17"/>
      <c r="VGS604" s="14"/>
      <c r="VGT604" s="18"/>
      <c r="VHD604" s="17"/>
      <c r="VHI604" s="14"/>
      <c r="VHJ604" s="18"/>
      <c r="VHT604" s="17"/>
      <c r="VHY604" s="14"/>
      <c r="VHZ604" s="18"/>
      <c r="VIJ604" s="17"/>
      <c r="VIO604" s="14"/>
      <c r="VIP604" s="18"/>
      <c r="VIZ604" s="17"/>
      <c r="VJE604" s="14"/>
      <c r="VJF604" s="18"/>
      <c r="VJP604" s="17"/>
      <c r="VJU604" s="14"/>
      <c r="VJV604" s="18"/>
      <c r="VKF604" s="17"/>
      <c r="VKK604" s="14"/>
      <c r="VKL604" s="18"/>
      <c r="VKV604" s="17"/>
      <c r="VLA604" s="14"/>
      <c r="VLB604" s="18"/>
      <c r="VLL604" s="17"/>
      <c r="VLQ604" s="14"/>
      <c r="VLR604" s="18"/>
      <c r="VMB604" s="17"/>
      <c r="VMG604" s="14"/>
      <c r="VMH604" s="18"/>
      <c r="VMR604" s="17"/>
      <c r="VMW604" s="14"/>
      <c r="VMX604" s="18"/>
      <c r="VNH604" s="17"/>
      <c r="VNM604" s="14"/>
      <c r="VNN604" s="18"/>
      <c r="VNX604" s="17"/>
      <c r="VOC604" s="14"/>
      <c r="VOD604" s="18"/>
      <c r="VON604" s="17"/>
      <c r="VOS604" s="14"/>
      <c r="VOT604" s="18"/>
      <c r="VPD604" s="17"/>
      <c r="VPI604" s="14"/>
      <c r="VPJ604" s="18"/>
      <c r="VPT604" s="17"/>
      <c r="VPY604" s="14"/>
      <c r="VPZ604" s="18"/>
      <c r="VQJ604" s="17"/>
      <c r="VQO604" s="14"/>
      <c r="VQP604" s="18"/>
      <c r="VQZ604" s="17"/>
      <c r="VRE604" s="14"/>
      <c r="VRF604" s="18"/>
      <c r="VRP604" s="17"/>
      <c r="VRU604" s="14"/>
      <c r="VRV604" s="18"/>
      <c r="VSF604" s="17"/>
      <c r="VSK604" s="14"/>
      <c r="VSL604" s="18"/>
      <c r="VSV604" s="17"/>
      <c r="VTA604" s="14"/>
      <c r="VTB604" s="18"/>
      <c r="VTL604" s="17"/>
      <c r="VTQ604" s="14"/>
      <c r="VTR604" s="18"/>
      <c r="VUB604" s="17"/>
      <c r="VUG604" s="14"/>
      <c r="VUH604" s="18"/>
      <c r="VUR604" s="17"/>
      <c r="VUW604" s="14"/>
      <c r="VUX604" s="18"/>
      <c r="VVH604" s="17"/>
      <c r="VVM604" s="14"/>
      <c r="VVN604" s="18"/>
      <c r="VVX604" s="17"/>
      <c r="VWC604" s="14"/>
      <c r="VWD604" s="18"/>
      <c r="VWN604" s="17"/>
      <c r="VWS604" s="14"/>
      <c r="VWT604" s="18"/>
      <c r="VXD604" s="17"/>
      <c r="VXI604" s="14"/>
      <c r="VXJ604" s="18"/>
      <c r="VXT604" s="17"/>
      <c r="VXY604" s="14"/>
      <c r="VXZ604" s="18"/>
      <c r="VYJ604" s="17"/>
      <c r="VYO604" s="14"/>
      <c r="VYP604" s="18"/>
      <c r="VYZ604" s="17"/>
      <c r="VZE604" s="14"/>
      <c r="VZF604" s="18"/>
      <c r="VZP604" s="17"/>
      <c r="VZU604" s="14"/>
      <c r="VZV604" s="18"/>
      <c r="WAF604" s="17"/>
      <c r="WAK604" s="14"/>
      <c r="WAL604" s="18"/>
      <c r="WAV604" s="17"/>
      <c r="WBA604" s="14"/>
      <c r="WBB604" s="18"/>
      <c r="WBL604" s="17"/>
      <c r="WBQ604" s="14"/>
      <c r="WBR604" s="18"/>
      <c r="WCB604" s="17"/>
      <c r="WCG604" s="14"/>
      <c r="WCH604" s="18"/>
      <c r="WCR604" s="17"/>
      <c r="WCW604" s="14"/>
      <c r="WCX604" s="18"/>
      <c r="WDH604" s="17"/>
      <c r="WDM604" s="14"/>
      <c r="WDN604" s="18"/>
      <c r="WDX604" s="17"/>
      <c r="WEC604" s="14"/>
      <c r="WED604" s="18"/>
      <c r="WEN604" s="17"/>
      <c r="WES604" s="14"/>
      <c r="WET604" s="18"/>
      <c r="WFD604" s="17"/>
      <c r="WFI604" s="14"/>
      <c r="WFJ604" s="18"/>
      <c r="WFT604" s="17"/>
      <c r="WFY604" s="14"/>
      <c r="WFZ604" s="18"/>
      <c r="WGJ604" s="17"/>
      <c r="WGO604" s="14"/>
      <c r="WGP604" s="18"/>
      <c r="WGZ604" s="17"/>
      <c r="WHE604" s="14"/>
      <c r="WHF604" s="18"/>
      <c r="WHP604" s="17"/>
      <c r="WHU604" s="14"/>
      <c r="WHV604" s="18"/>
      <c r="WIF604" s="17"/>
      <c r="WIK604" s="14"/>
      <c r="WIL604" s="18"/>
      <c r="WIV604" s="17"/>
      <c r="WJA604" s="14"/>
      <c r="WJB604" s="18"/>
      <c r="WJL604" s="17"/>
      <c r="WJQ604" s="14"/>
      <c r="WJR604" s="18"/>
      <c r="WKB604" s="17"/>
      <c r="WKG604" s="14"/>
      <c r="WKH604" s="18"/>
      <c r="WKR604" s="17"/>
      <c r="WKW604" s="14"/>
      <c r="WKX604" s="18"/>
      <c r="WLH604" s="17"/>
      <c r="WLM604" s="14"/>
      <c r="WLN604" s="18"/>
      <c r="WLX604" s="17"/>
      <c r="WMC604" s="14"/>
      <c r="WMD604" s="18"/>
      <c r="WMN604" s="17"/>
      <c r="WMS604" s="14"/>
      <c r="WMT604" s="18"/>
      <c r="WND604" s="17"/>
      <c r="WNI604" s="14"/>
      <c r="WNJ604" s="18"/>
      <c r="WNT604" s="17"/>
      <c r="WNY604" s="14"/>
      <c r="WNZ604" s="18"/>
      <c r="WOJ604" s="17"/>
      <c r="WOO604" s="14"/>
      <c r="WOP604" s="18"/>
      <c r="WOZ604" s="17"/>
      <c r="WPE604" s="14"/>
      <c r="WPF604" s="18"/>
      <c r="WPP604" s="17"/>
      <c r="WPU604" s="14"/>
      <c r="WPV604" s="18"/>
      <c r="WQF604" s="17"/>
      <c r="WQK604" s="14"/>
      <c r="WQL604" s="18"/>
      <c r="WQV604" s="17"/>
      <c r="WRA604" s="14"/>
      <c r="WRB604" s="18"/>
      <c r="WRL604" s="17"/>
      <c r="WRQ604" s="14"/>
      <c r="WRR604" s="18"/>
      <c r="WSB604" s="17"/>
      <c r="WSG604" s="14"/>
      <c r="WSH604" s="18"/>
      <c r="WSR604" s="17"/>
      <c r="WSW604" s="14"/>
      <c r="WSX604" s="18"/>
      <c r="WTH604" s="17"/>
      <c r="WTM604" s="14"/>
      <c r="WTN604" s="18"/>
      <c r="WTX604" s="17"/>
      <c r="WUC604" s="14"/>
      <c r="WUD604" s="18"/>
      <c r="WUN604" s="17"/>
      <c r="WUS604" s="14"/>
      <c r="WUT604" s="18"/>
      <c r="WVD604" s="17"/>
      <c r="WVI604" s="14"/>
      <c r="WVJ604" s="18"/>
      <c r="WVT604" s="17"/>
      <c r="WVY604" s="14"/>
      <c r="WVZ604" s="18"/>
      <c r="WWJ604" s="17"/>
      <c r="WWO604" s="14"/>
      <c r="WWP604" s="18"/>
      <c r="WWZ604" s="17"/>
      <c r="WXE604" s="14"/>
      <c r="WXF604" s="18"/>
      <c r="WXP604" s="17"/>
      <c r="WXU604" s="14"/>
      <c r="WXV604" s="18"/>
      <c r="WYF604" s="17"/>
      <c r="WYK604" s="14"/>
      <c r="WYL604" s="18"/>
      <c r="WYV604" s="17"/>
      <c r="WZA604" s="14"/>
      <c r="WZB604" s="18"/>
      <c r="WZL604" s="17"/>
      <c r="WZQ604" s="14"/>
      <c r="WZR604" s="18"/>
      <c r="XAB604" s="17"/>
      <c r="XAG604" s="14"/>
      <c r="XAH604" s="18"/>
      <c r="XAR604" s="17"/>
      <c r="XAW604" s="14"/>
      <c r="XAX604" s="18"/>
      <c r="XBH604" s="17"/>
      <c r="XBM604" s="14"/>
      <c r="XBN604" s="18"/>
      <c r="XBX604" s="17"/>
      <c r="XCC604" s="14"/>
      <c r="XCD604" s="18"/>
      <c r="XCN604" s="17"/>
      <c r="XCS604" s="14"/>
      <c r="XCT604" s="18"/>
      <c r="XDD604" s="17"/>
      <c r="XDI604" s="14"/>
      <c r="XDJ604" s="18"/>
      <c r="XDT604" s="17"/>
      <c r="XDY604" s="14"/>
      <c r="XDZ604" s="18"/>
      <c r="XEJ604" s="17"/>
      <c r="XEO604" s="14"/>
      <c r="XEP604" s="18"/>
      <c r="XEZ604" s="17"/>
    </row>
    <row r="605" spans="1:1020 1025:2044 2049:3068 3073:4092 4097:5116 5121:6140 6145:7164 7169:8188 8193:9212 9217:10236 10241:11260 11265:12284 12289:13308 13313:14332 14337:15356 15361:16380" s="15" customFormat="1" ht="10.15" hidden="1" customHeight="1" x14ac:dyDescent="0.2">
      <c r="A605" s="14">
        <f t="shared" si="49"/>
        <v>602</v>
      </c>
      <c r="B605" s="15" t="s">
        <v>1044</v>
      </c>
      <c r="C605" s="15" t="s">
        <v>1045</v>
      </c>
      <c r="D605" s="15">
        <v>0.9</v>
      </c>
      <c r="E605" s="16">
        <v>0.89289999999999992</v>
      </c>
      <c r="F605" s="15" t="s">
        <v>79</v>
      </c>
      <c r="G605" s="15" t="s">
        <v>70</v>
      </c>
      <c r="H605" s="15" t="s">
        <v>80</v>
      </c>
      <c r="I605" s="15" t="s">
        <v>70</v>
      </c>
      <c r="J605" s="15" t="s">
        <v>70</v>
      </c>
      <c r="K605" s="15" t="s">
        <v>70</v>
      </c>
      <c r="L605" s="15" t="s">
        <v>70</v>
      </c>
      <c r="M605" s="15" t="s">
        <v>70</v>
      </c>
      <c r="N605" s="15" t="s">
        <v>80</v>
      </c>
      <c r="O605" s="15" t="s">
        <v>70</v>
      </c>
      <c r="P605" s="15" t="s">
        <v>79</v>
      </c>
      <c r="Q605" s="6">
        <f t="shared" si="46"/>
        <v>-7.8888888888890563E-3</v>
      </c>
      <c r="R605" s="1" t="str">
        <f t="shared" si="47"/>
        <v>Estimado.rar</v>
      </c>
      <c r="U605" s="15">
        <f t="shared" si="45"/>
        <v>1</v>
      </c>
      <c r="V605" s="1" t="s">
        <v>5409</v>
      </c>
      <c r="W605" s="1" t="str">
        <f t="shared" si="48"/>
        <v>ok</v>
      </c>
      <c r="AB605" s="17"/>
      <c r="AG605" s="14"/>
      <c r="AH605" s="18"/>
      <c r="AR605" s="17"/>
      <c r="AW605" s="14"/>
      <c r="AX605" s="18"/>
      <c r="BH605" s="17"/>
      <c r="BM605" s="14"/>
      <c r="BN605" s="18"/>
      <c r="BX605" s="17"/>
      <c r="CC605" s="14"/>
      <c r="CD605" s="18"/>
      <c r="CN605" s="17"/>
      <c r="CS605" s="14"/>
      <c r="CT605" s="18"/>
      <c r="DD605" s="17"/>
      <c r="DI605" s="14"/>
      <c r="DJ605" s="18"/>
      <c r="DT605" s="17"/>
      <c r="DY605" s="14"/>
      <c r="DZ605" s="18"/>
      <c r="EJ605" s="17"/>
      <c r="EO605" s="14"/>
      <c r="EP605" s="18"/>
      <c r="EZ605" s="17"/>
      <c r="FE605" s="14"/>
      <c r="FF605" s="18"/>
      <c r="FP605" s="17"/>
      <c r="FU605" s="14"/>
      <c r="FV605" s="18"/>
      <c r="GF605" s="17"/>
      <c r="GK605" s="14"/>
      <c r="GL605" s="18"/>
      <c r="GV605" s="17"/>
      <c r="HA605" s="14"/>
      <c r="HB605" s="18"/>
      <c r="HL605" s="17"/>
      <c r="HQ605" s="14"/>
      <c r="HR605" s="18"/>
      <c r="IB605" s="17"/>
      <c r="IG605" s="14"/>
      <c r="IH605" s="18"/>
      <c r="IR605" s="17"/>
      <c r="IW605" s="14"/>
      <c r="IX605" s="18"/>
      <c r="JH605" s="17"/>
      <c r="JM605" s="14"/>
      <c r="JN605" s="18"/>
      <c r="JX605" s="17"/>
      <c r="KC605" s="14"/>
      <c r="KD605" s="18"/>
      <c r="KN605" s="17"/>
      <c r="KS605" s="14"/>
      <c r="KT605" s="18"/>
      <c r="LD605" s="17"/>
      <c r="LI605" s="14"/>
      <c r="LJ605" s="18"/>
      <c r="LT605" s="17"/>
      <c r="LY605" s="14"/>
      <c r="LZ605" s="18"/>
      <c r="MJ605" s="17"/>
      <c r="MO605" s="14"/>
      <c r="MP605" s="18"/>
      <c r="MZ605" s="17"/>
      <c r="NE605" s="14"/>
      <c r="NF605" s="18"/>
      <c r="NP605" s="17"/>
      <c r="NU605" s="14"/>
      <c r="NV605" s="18"/>
      <c r="OF605" s="17"/>
      <c r="OK605" s="14"/>
      <c r="OL605" s="18"/>
      <c r="OV605" s="17"/>
      <c r="PA605" s="14"/>
      <c r="PB605" s="18"/>
      <c r="PL605" s="17"/>
      <c r="PQ605" s="14"/>
      <c r="PR605" s="18"/>
      <c r="QB605" s="17"/>
      <c r="QG605" s="14"/>
      <c r="QH605" s="18"/>
      <c r="QR605" s="17"/>
      <c r="QW605" s="14"/>
      <c r="QX605" s="18"/>
      <c r="RH605" s="17"/>
      <c r="RM605" s="14"/>
      <c r="RN605" s="18"/>
      <c r="RX605" s="17"/>
      <c r="SC605" s="14"/>
      <c r="SD605" s="18"/>
      <c r="SN605" s="17"/>
      <c r="SS605" s="14"/>
      <c r="ST605" s="18"/>
      <c r="TD605" s="17"/>
      <c r="TI605" s="14"/>
      <c r="TJ605" s="18"/>
      <c r="TT605" s="17"/>
      <c r="TY605" s="14"/>
      <c r="TZ605" s="18"/>
      <c r="UJ605" s="17"/>
      <c r="UO605" s="14"/>
      <c r="UP605" s="18"/>
      <c r="UZ605" s="17"/>
      <c r="VE605" s="14"/>
      <c r="VF605" s="18"/>
      <c r="VP605" s="17"/>
      <c r="VU605" s="14"/>
      <c r="VV605" s="18"/>
      <c r="WF605" s="17"/>
      <c r="WK605" s="14"/>
      <c r="WL605" s="18"/>
      <c r="WV605" s="17"/>
      <c r="XA605" s="14"/>
      <c r="XB605" s="18"/>
      <c r="XL605" s="17"/>
      <c r="XQ605" s="14"/>
      <c r="XR605" s="18"/>
      <c r="YB605" s="17"/>
      <c r="YG605" s="14"/>
      <c r="YH605" s="18"/>
      <c r="YR605" s="17"/>
      <c r="YW605" s="14"/>
      <c r="YX605" s="18"/>
      <c r="ZH605" s="17"/>
      <c r="ZM605" s="14"/>
      <c r="ZN605" s="18"/>
      <c r="ZX605" s="17"/>
      <c r="AAC605" s="14"/>
      <c r="AAD605" s="18"/>
      <c r="AAN605" s="17"/>
      <c r="AAS605" s="14"/>
      <c r="AAT605" s="18"/>
      <c r="ABD605" s="17"/>
      <c r="ABI605" s="14"/>
      <c r="ABJ605" s="18"/>
      <c r="ABT605" s="17"/>
      <c r="ABY605" s="14"/>
      <c r="ABZ605" s="18"/>
      <c r="ACJ605" s="17"/>
      <c r="ACO605" s="14"/>
      <c r="ACP605" s="18"/>
      <c r="ACZ605" s="17"/>
      <c r="ADE605" s="14"/>
      <c r="ADF605" s="18"/>
      <c r="ADP605" s="17"/>
      <c r="ADU605" s="14"/>
      <c r="ADV605" s="18"/>
      <c r="AEF605" s="17"/>
      <c r="AEK605" s="14"/>
      <c r="AEL605" s="18"/>
      <c r="AEV605" s="17"/>
      <c r="AFA605" s="14"/>
      <c r="AFB605" s="18"/>
      <c r="AFL605" s="17"/>
      <c r="AFQ605" s="14"/>
      <c r="AFR605" s="18"/>
      <c r="AGB605" s="17"/>
      <c r="AGG605" s="14"/>
      <c r="AGH605" s="18"/>
      <c r="AGR605" s="17"/>
      <c r="AGW605" s="14"/>
      <c r="AGX605" s="18"/>
      <c r="AHH605" s="17"/>
      <c r="AHM605" s="14"/>
      <c r="AHN605" s="18"/>
      <c r="AHX605" s="17"/>
      <c r="AIC605" s="14"/>
      <c r="AID605" s="18"/>
      <c r="AIN605" s="17"/>
      <c r="AIS605" s="14"/>
      <c r="AIT605" s="18"/>
      <c r="AJD605" s="17"/>
      <c r="AJI605" s="14"/>
      <c r="AJJ605" s="18"/>
      <c r="AJT605" s="17"/>
      <c r="AJY605" s="14"/>
      <c r="AJZ605" s="18"/>
      <c r="AKJ605" s="17"/>
      <c r="AKO605" s="14"/>
      <c r="AKP605" s="18"/>
      <c r="AKZ605" s="17"/>
      <c r="ALE605" s="14"/>
      <c r="ALF605" s="18"/>
      <c r="ALP605" s="17"/>
      <c r="ALU605" s="14"/>
      <c r="ALV605" s="18"/>
      <c r="AMF605" s="17"/>
      <c r="AMK605" s="14"/>
      <c r="AML605" s="18"/>
      <c r="AMV605" s="17"/>
      <c r="ANA605" s="14"/>
      <c r="ANB605" s="18"/>
      <c r="ANL605" s="17"/>
      <c r="ANQ605" s="14"/>
      <c r="ANR605" s="18"/>
      <c r="AOB605" s="17"/>
      <c r="AOG605" s="14"/>
      <c r="AOH605" s="18"/>
      <c r="AOR605" s="17"/>
      <c r="AOW605" s="14"/>
      <c r="AOX605" s="18"/>
      <c r="APH605" s="17"/>
      <c r="APM605" s="14"/>
      <c r="APN605" s="18"/>
      <c r="APX605" s="17"/>
      <c r="AQC605" s="14"/>
      <c r="AQD605" s="18"/>
      <c r="AQN605" s="17"/>
      <c r="AQS605" s="14"/>
      <c r="AQT605" s="18"/>
      <c r="ARD605" s="17"/>
      <c r="ARI605" s="14"/>
      <c r="ARJ605" s="18"/>
      <c r="ART605" s="17"/>
      <c r="ARY605" s="14"/>
      <c r="ARZ605" s="18"/>
      <c r="ASJ605" s="17"/>
      <c r="ASO605" s="14"/>
      <c r="ASP605" s="18"/>
      <c r="ASZ605" s="17"/>
      <c r="ATE605" s="14"/>
      <c r="ATF605" s="18"/>
      <c r="ATP605" s="17"/>
      <c r="ATU605" s="14"/>
      <c r="ATV605" s="18"/>
      <c r="AUF605" s="17"/>
      <c r="AUK605" s="14"/>
      <c r="AUL605" s="18"/>
      <c r="AUV605" s="17"/>
      <c r="AVA605" s="14"/>
      <c r="AVB605" s="18"/>
      <c r="AVL605" s="17"/>
      <c r="AVQ605" s="14"/>
      <c r="AVR605" s="18"/>
      <c r="AWB605" s="17"/>
      <c r="AWG605" s="14"/>
      <c r="AWH605" s="18"/>
      <c r="AWR605" s="17"/>
      <c r="AWW605" s="14"/>
      <c r="AWX605" s="18"/>
      <c r="AXH605" s="17"/>
      <c r="AXM605" s="14"/>
      <c r="AXN605" s="18"/>
      <c r="AXX605" s="17"/>
      <c r="AYC605" s="14"/>
      <c r="AYD605" s="18"/>
      <c r="AYN605" s="17"/>
      <c r="AYS605" s="14"/>
      <c r="AYT605" s="18"/>
      <c r="AZD605" s="17"/>
      <c r="AZI605" s="14"/>
      <c r="AZJ605" s="18"/>
      <c r="AZT605" s="17"/>
      <c r="AZY605" s="14"/>
      <c r="AZZ605" s="18"/>
      <c r="BAJ605" s="17"/>
      <c r="BAO605" s="14"/>
      <c r="BAP605" s="18"/>
      <c r="BAZ605" s="17"/>
      <c r="BBE605" s="14"/>
      <c r="BBF605" s="18"/>
      <c r="BBP605" s="17"/>
      <c r="BBU605" s="14"/>
      <c r="BBV605" s="18"/>
      <c r="BCF605" s="17"/>
      <c r="BCK605" s="14"/>
      <c r="BCL605" s="18"/>
      <c r="BCV605" s="17"/>
      <c r="BDA605" s="14"/>
      <c r="BDB605" s="18"/>
      <c r="BDL605" s="17"/>
      <c r="BDQ605" s="14"/>
      <c r="BDR605" s="18"/>
      <c r="BEB605" s="17"/>
      <c r="BEG605" s="14"/>
      <c r="BEH605" s="18"/>
      <c r="BER605" s="17"/>
      <c r="BEW605" s="14"/>
      <c r="BEX605" s="18"/>
      <c r="BFH605" s="17"/>
      <c r="BFM605" s="14"/>
      <c r="BFN605" s="18"/>
      <c r="BFX605" s="17"/>
      <c r="BGC605" s="14"/>
      <c r="BGD605" s="18"/>
      <c r="BGN605" s="17"/>
      <c r="BGS605" s="14"/>
      <c r="BGT605" s="18"/>
      <c r="BHD605" s="17"/>
      <c r="BHI605" s="14"/>
      <c r="BHJ605" s="18"/>
      <c r="BHT605" s="17"/>
      <c r="BHY605" s="14"/>
      <c r="BHZ605" s="18"/>
      <c r="BIJ605" s="17"/>
      <c r="BIO605" s="14"/>
      <c r="BIP605" s="18"/>
      <c r="BIZ605" s="17"/>
      <c r="BJE605" s="14"/>
      <c r="BJF605" s="18"/>
      <c r="BJP605" s="17"/>
      <c r="BJU605" s="14"/>
      <c r="BJV605" s="18"/>
      <c r="BKF605" s="17"/>
      <c r="BKK605" s="14"/>
      <c r="BKL605" s="18"/>
      <c r="BKV605" s="17"/>
      <c r="BLA605" s="14"/>
      <c r="BLB605" s="18"/>
      <c r="BLL605" s="17"/>
      <c r="BLQ605" s="14"/>
      <c r="BLR605" s="18"/>
      <c r="BMB605" s="17"/>
      <c r="BMG605" s="14"/>
      <c r="BMH605" s="18"/>
      <c r="BMR605" s="17"/>
      <c r="BMW605" s="14"/>
      <c r="BMX605" s="18"/>
      <c r="BNH605" s="17"/>
      <c r="BNM605" s="14"/>
      <c r="BNN605" s="18"/>
      <c r="BNX605" s="17"/>
      <c r="BOC605" s="14"/>
      <c r="BOD605" s="18"/>
      <c r="BON605" s="17"/>
      <c r="BOS605" s="14"/>
      <c r="BOT605" s="18"/>
      <c r="BPD605" s="17"/>
      <c r="BPI605" s="14"/>
      <c r="BPJ605" s="18"/>
      <c r="BPT605" s="17"/>
      <c r="BPY605" s="14"/>
      <c r="BPZ605" s="18"/>
      <c r="BQJ605" s="17"/>
      <c r="BQO605" s="14"/>
      <c r="BQP605" s="18"/>
      <c r="BQZ605" s="17"/>
      <c r="BRE605" s="14"/>
      <c r="BRF605" s="18"/>
      <c r="BRP605" s="17"/>
      <c r="BRU605" s="14"/>
      <c r="BRV605" s="18"/>
      <c r="BSF605" s="17"/>
      <c r="BSK605" s="14"/>
      <c r="BSL605" s="18"/>
      <c r="BSV605" s="17"/>
      <c r="BTA605" s="14"/>
      <c r="BTB605" s="18"/>
      <c r="BTL605" s="17"/>
      <c r="BTQ605" s="14"/>
      <c r="BTR605" s="18"/>
      <c r="BUB605" s="17"/>
      <c r="BUG605" s="14"/>
      <c r="BUH605" s="18"/>
      <c r="BUR605" s="17"/>
      <c r="BUW605" s="14"/>
      <c r="BUX605" s="18"/>
      <c r="BVH605" s="17"/>
      <c r="BVM605" s="14"/>
      <c r="BVN605" s="18"/>
      <c r="BVX605" s="17"/>
      <c r="BWC605" s="14"/>
      <c r="BWD605" s="18"/>
      <c r="BWN605" s="17"/>
      <c r="BWS605" s="14"/>
      <c r="BWT605" s="18"/>
      <c r="BXD605" s="17"/>
      <c r="BXI605" s="14"/>
      <c r="BXJ605" s="18"/>
      <c r="BXT605" s="17"/>
      <c r="BXY605" s="14"/>
      <c r="BXZ605" s="18"/>
      <c r="BYJ605" s="17"/>
      <c r="BYO605" s="14"/>
      <c r="BYP605" s="18"/>
      <c r="BYZ605" s="17"/>
      <c r="BZE605" s="14"/>
      <c r="BZF605" s="18"/>
      <c r="BZP605" s="17"/>
      <c r="BZU605" s="14"/>
      <c r="BZV605" s="18"/>
      <c r="CAF605" s="17"/>
      <c r="CAK605" s="14"/>
      <c r="CAL605" s="18"/>
      <c r="CAV605" s="17"/>
      <c r="CBA605" s="14"/>
      <c r="CBB605" s="18"/>
      <c r="CBL605" s="17"/>
      <c r="CBQ605" s="14"/>
      <c r="CBR605" s="18"/>
      <c r="CCB605" s="17"/>
      <c r="CCG605" s="14"/>
      <c r="CCH605" s="18"/>
      <c r="CCR605" s="17"/>
      <c r="CCW605" s="14"/>
      <c r="CCX605" s="18"/>
      <c r="CDH605" s="17"/>
      <c r="CDM605" s="14"/>
      <c r="CDN605" s="18"/>
      <c r="CDX605" s="17"/>
      <c r="CEC605" s="14"/>
      <c r="CED605" s="18"/>
      <c r="CEN605" s="17"/>
      <c r="CES605" s="14"/>
      <c r="CET605" s="18"/>
      <c r="CFD605" s="17"/>
      <c r="CFI605" s="14"/>
      <c r="CFJ605" s="18"/>
      <c r="CFT605" s="17"/>
      <c r="CFY605" s="14"/>
      <c r="CFZ605" s="18"/>
      <c r="CGJ605" s="17"/>
      <c r="CGO605" s="14"/>
      <c r="CGP605" s="18"/>
      <c r="CGZ605" s="17"/>
      <c r="CHE605" s="14"/>
      <c r="CHF605" s="18"/>
      <c r="CHP605" s="17"/>
      <c r="CHU605" s="14"/>
      <c r="CHV605" s="18"/>
      <c r="CIF605" s="17"/>
      <c r="CIK605" s="14"/>
      <c r="CIL605" s="18"/>
      <c r="CIV605" s="17"/>
      <c r="CJA605" s="14"/>
      <c r="CJB605" s="18"/>
      <c r="CJL605" s="17"/>
      <c r="CJQ605" s="14"/>
      <c r="CJR605" s="18"/>
      <c r="CKB605" s="17"/>
      <c r="CKG605" s="14"/>
      <c r="CKH605" s="18"/>
      <c r="CKR605" s="17"/>
      <c r="CKW605" s="14"/>
      <c r="CKX605" s="18"/>
      <c r="CLH605" s="17"/>
      <c r="CLM605" s="14"/>
      <c r="CLN605" s="18"/>
      <c r="CLX605" s="17"/>
      <c r="CMC605" s="14"/>
      <c r="CMD605" s="18"/>
      <c r="CMN605" s="17"/>
      <c r="CMS605" s="14"/>
      <c r="CMT605" s="18"/>
      <c r="CND605" s="17"/>
      <c r="CNI605" s="14"/>
      <c r="CNJ605" s="18"/>
      <c r="CNT605" s="17"/>
      <c r="CNY605" s="14"/>
      <c r="CNZ605" s="18"/>
      <c r="COJ605" s="17"/>
      <c r="COO605" s="14"/>
      <c r="COP605" s="18"/>
      <c r="COZ605" s="17"/>
      <c r="CPE605" s="14"/>
      <c r="CPF605" s="18"/>
      <c r="CPP605" s="17"/>
      <c r="CPU605" s="14"/>
      <c r="CPV605" s="18"/>
      <c r="CQF605" s="17"/>
      <c r="CQK605" s="14"/>
      <c r="CQL605" s="18"/>
      <c r="CQV605" s="17"/>
      <c r="CRA605" s="14"/>
      <c r="CRB605" s="18"/>
      <c r="CRL605" s="17"/>
      <c r="CRQ605" s="14"/>
      <c r="CRR605" s="18"/>
      <c r="CSB605" s="17"/>
      <c r="CSG605" s="14"/>
      <c r="CSH605" s="18"/>
      <c r="CSR605" s="17"/>
      <c r="CSW605" s="14"/>
      <c r="CSX605" s="18"/>
      <c r="CTH605" s="17"/>
      <c r="CTM605" s="14"/>
      <c r="CTN605" s="18"/>
      <c r="CTX605" s="17"/>
      <c r="CUC605" s="14"/>
      <c r="CUD605" s="18"/>
      <c r="CUN605" s="17"/>
      <c r="CUS605" s="14"/>
      <c r="CUT605" s="18"/>
      <c r="CVD605" s="17"/>
      <c r="CVI605" s="14"/>
      <c r="CVJ605" s="18"/>
      <c r="CVT605" s="17"/>
      <c r="CVY605" s="14"/>
      <c r="CVZ605" s="18"/>
      <c r="CWJ605" s="17"/>
      <c r="CWO605" s="14"/>
      <c r="CWP605" s="18"/>
      <c r="CWZ605" s="17"/>
      <c r="CXE605" s="14"/>
      <c r="CXF605" s="18"/>
      <c r="CXP605" s="17"/>
      <c r="CXU605" s="14"/>
      <c r="CXV605" s="18"/>
      <c r="CYF605" s="17"/>
      <c r="CYK605" s="14"/>
      <c r="CYL605" s="18"/>
      <c r="CYV605" s="17"/>
      <c r="CZA605" s="14"/>
      <c r="CZB605" s="18"/>
      <c r="CZL605" s="17"/>
      <c r="CZQ605" s="14"/>
      <c r="CZR605" s="18"/>
      <c r="DAB605" s="17"/>
      <c r="DAG605" s="14"/>
      <c r="DAH605" s="18"/>
      <c r="DAR605" s="17"/>
      <c r="DAW605" s="14"/>
      <c r="DAX605" s="18"/>
      <c r="DBH605" s="17"/>
      <c r="DBM605" s="14"/>
      <c r="DBN605" s="18"/>
      <c r="DBX605" s="17"/>
      <c r="DCC605" s="14"/>
      <c r="DCD605" s="18"/>
      <c r="DCN605" s="17"/>
      <c r="DCS605" s="14"/>
      <c r="DCT605" s="18"/>
      <c r="DDD605" s="17"/>
      <c r="DDI605" s="14"/>
      <c r="DDJ605" s="18"/>
      <c r="DDT605" s="17"/>
      <c r="DDY605" s="14"/>
      <c r="DDZ605" s="18"/>
      <c r="DEJ605" s="17"/>
      <c r="DEO605" s="14"/>
      <c r="DEP605" s="18"/>
      <c r="DEZ605" s="17"/>
      <c r="DFE605" s="14"/>
      <c r="DFF605" s="18"/>
      <c r="DFP605" s="17"/>
      <c r="DFU605" s="14"/>
      <c r="DFV605" s="18"/>
      <c r="DGF605" s="17"/>
      <c r="DGK605" s="14"/>
      <c r="DGL605" s="18"/>
      <c r="DGV605" s="17"/>
      <c r="DHA605" s="14"/>
      <c r="DHB605" s="18"/>
      <c r="DHL605" s="17"/>
      <c r="DHQ605" s="14"/>
      <c r="DHR605" s="18"/>
      <c r="DIB605" s="17"/>
      <c r="DIG605" s="14"/>
      <c r="DIH605" s="18"/>
      <c r="DIR605" s="17"/>
      <c r="DIW605" s="14"/>
      <c r="DIX605" s="18"/>
      <c r="DJH605" s="17"/>
      <c r="DJM605" s="14"/>
      <c r="DJN605" s="18"/>
      <c r="DJX605" s="17"/>
      <c r="DKC605" s="14"/>
      <c r="DKD605" s="18"/>
      <c r="DKN605" s="17"/>
      <c r="DKS605" s="14"/>
      <c r="DKT605" s="18"/>
      <c r="DLD605" s="17"/>
      <c r="DLI605" s="14"/>
      <c r="DLJ605" s="18"/>
      <c r="DLT605" s="17"/>
      <c r="DLY605" s="14"/>
      <c r="DLZ605" s="18"/>
      <c r="DMJ605" s="17"/>
      <c r="DMO605" s="14"/>
      <c r="DMP605" s="18"/>
      <c r="DMZ605" s="17"/>
      <c r="DNE605" s="14"/>
      <c r="DNF605" s="18"/>
      <c r="DNP605" s="17"/>
      <c r="DNU605" s="14"/>
      <c r="DNV605" s="18"/>
      <c r="DOF605" s="17"/>
      <c r="DOK605" s="14"/>
      <c r="DOL605" s="18"/>
      <c r="DOV605" s="17"/>
      <c r="DPA605" s="14"/>
      <c r="DPB605" s="18"/>
      <c r="DPL605" s="17"/>
      <c r="DPQ605" s="14"/>
      <c r="DPR605" s="18"/>
      <c r="DQB605" s="17"/>
      <c r="DQG605" s="14"/>
      <c r="DQH605" s="18"/>
      <c r="DQR605" s="17"/>
      <c r="DQW605" s="14"/>
      <c r="DQX605" s="18"/>
      <c r="DRH605" s="17"/>
      <c r="DRM605" s="14"/>
      <c r="DRN605" s="18"/>
      <c r="DRX605" s="17"/>
      <c r="DSC605" s="14"/>
      <c r="DSD605" s="18"/>
      <c r="DSN605" s="17"/>
      <c r="DSS605" s="14"/>
      <c r="DST605" s="18"/>
      <c r="DTD605" s="17"/>
      <c r="DTI605" s="14"/>
      <c r="DTJ605" s="18"/>
      <c r="DTT605" s="17"/>
      <c r="DTY605" s="14"/>
      <c r="DTZ605" s="18"/>
      <c r="DUJ605" s="17"/>
      <c r="DUO605" s="14"/>
      <c r="DUP605" s="18"/>
      <c r="DUZ605" s="17"/>
      <c r="DVE605" s="14"/>
      <c r="DVF605" s="18"/>
      <c r="DVP605" s="17"/>
      <c r="DVU605" s="14"/>
      <c r="DVV605" s="18"/>
      <c r="DWF605" s="17"/>
      <c r="DWK605" s="14"/>
      <c r="DWL605" s="18"/>
      <c r="DWV605" s="17"/>
      <c r="DXA605" s="14"/>
      <c r="DXB605" s="18"/>
      <c r="DXL605" s="17"/>
      <c r="DXQ605" s="14"/>
      <c r="DXR605" s="18"/>
      <c r="DYB605" s="17"/>
      <c r="DYG605" s="14"/>
      <c r="DYH605" s="18"/>
      <c r="DYR605" s="17"/>
      <c r="DYW605" s="14"/>
      <c r="DYX605" s="18"/>
      <c r="DZH605" s="17"/>
      <c r="DZM605" s="14"/>
      <c r="DZN605" s="18"/>
      <c r="DZX605" s="17"/>
      <c r="EAC605" s="14"/>
      <c r="EAD605" s="18"/>
      <c r="EAN605" s="17"/>
      <c r="EAS605" s="14"/>
      <c r="EAT605" s="18"/>
      <c r="EBD605" s="17"/>
      <c r="EBI605" s="14"/>
      <c r="EBJ605" s="18"/>
      <c r="EBT605" s="17"/>
      <c r="EBY605" s="14"/>
      <c r="EBZ605" s="18"/>
      <c r="ECJ605" s="17"/>
      <c r="ECO605" s="14"/>
      <c r="ECP605" s="18"/>
      <c r="ECZ605" s="17"/>
      <c r="EDE605" s="14"/>
      <c r="EDF605" s="18"/>
      <c r="EDP605" s="17"/>
      <c r="EDU605" s="14"/>
      <c r="EDV605" s="18"/>
      <c r="EEF605" s="17"/>
      <c r="EEK605" s="14"/>
      <c r="EEL605" s="18"/>
      <c r="EEV605" s="17"/>
      <c r="EFA605" s="14"/>
      <c r="EFB605" s="18"/>
      <c r="EFL605" s="17"/>
      <c r="EFQ605" s="14"/>
      <c r="EFR605" s="18"/>
      <c r="EGB605" s="17"/>
      <c r="EGG605" s="14"/>
      <c r="EGH605" s="18"/>
      <c r="EGR605" s="17"/>
      <c r="EGW605" s="14"/>
      <c r="EGX605" s="18"/>
      <c r="EHH605" s="17"/>
      <c r="EHM605" s="14"/>
      <c r="EHN605" s="18"/>
      <c r="EHX605" s="17"/>
      <c r="EIC605" s="14"/>
      <c r="EID605" s="18"/>
      <c r="EIN605" s="17"/>
      <c r="EIS605" s="14"/>
      <c r="EIT605" s="18"/>
      <c r="EJD605" s="17"/>
      <c r="EJI605" s="14"/>
      <c r="EJJ605" s="18"/>
      <c r="EJT605" s="17"/>
      <c r="EJY605" s="14"/>
      <c r="EJZ605" s="18"/>
      <c r="EKJ605" s="17"/>
      <c r="EKO605" s="14"/>
      <c r="EKP605" s="18"/>
      <c r="EKZ605" s="17"/>
      <c r="ELE605" s="14"/>
      <c r="ELF605" s="18"/>
      <c r="ELP605" s="17"/>
      <c r="ELU605" s="14"/>
      <c r="ELV605" s="18"/>
      <c r="EMF605" s="17"/>
      <c r="EMK605" s="14"/>
      <c r="EML605" s="18"/>
      <c r="EMV605" s="17"/>
      <c r="ENA605" s="14"/>
      <c r="ENB605" s="18"/>
      <c r="ENL605" s="17"/>
      <c r="ENQ605" s="14"/>
      <c r="ENR605" s="18"/>
      <c r="EOB605" s="17"/>
      <c r="EOG605" s="14"/>
      <c r="EOH605" s="18"/>
      <c r="EOR605" s="17"/>
      <c r="EOW605" s="14"/>
      <c r="EOX605" s="18"/>
      <c r="EPH605" s="17"/>
      <c r="EPM605" s="14"/>
      <c r="EPN605" s="18"/>
      <c r="EPX605" s="17"/>
      <c r="EQC605" s="14"/>
      <c r="EQD605" s="18"/>
      <c r="EQN605" s="17"/>
      <c r="EQS605" s="14"/>
      <c r="EQT605" s="18"/>
      <c r="ERD605" s="17"/>
      <c r="ERI605" s="14"/>
      <c r="ERJ605" s="18"/>
      <c r="ERT605" s="17"/>
      <c r="ERY605" s="14"/>
      <c r="ERZ605" s="18"/>
      <c r="ESJ605" s="17"/>
      <c r="ESO605" s="14"/>
      <c r="ESP605" s="18"/>
      <c r="ESZ605" s="17"/>
      <c r="ETE605" s="14"/>
      <c r="ETF605" s="18"/>
      <c r="ETP605" s="17"/>
      <c r="ETU605" s="14"/>
      <c r="ETV605" s="18"/>
      <c r="EUF605" s="17"/>
      <c r="EUK605" s="14"/>
      <c r="EUL605" s="18"/>
      <c r="EUV605" s="17"/>
      <c r="EVA605" s="14"/>
      <c r="EVB605" s="18"/>
      <c r="EVL605" s="17"/>
      <c r="EVQ605" s="14"/>
      <c r="EVR605" s="18"/>
      <c r="EWB605" s="17"/>
      <c r="EWG605" s="14"/>
      <c r="EWH605" s="18"/>
      <c r="EWR605" s="17"/>
      <c r="EWW605" s="14"/>
      <c r="EWX605" s="18"/>
      <c r="EXH605" s="17"/>
      <c r="EXM605" s="14"/>
      <c r="EXN605" s="18"/>
      <c r="EXX605" s="17"/>
      <c r="EYC605" s="14"/>
      <c r="EYD605" s="18"/>
      <c r="EYN605" s="17"/>
      <c r="EYS605" s="14"/>
      <c r="EYT605" s="18"/>
      <c r="EZD605" s="17"/>
      <c r="EZI605" s="14"/>
      <c r="EZJ605" s="18"/>
      <c r="EZT605" s="17"/>
      <c r="EZY605" s="14"/>
      <c r="EZZ605" s="18"/>
      <c r="FAJ605" s="17"/>
      <c r="FAO605" s="14"/>
      <c r="FAP605" s="18"/>
      <c r="FAZ605" s="17"/>
      <c r="FBE605" s="14"/>
      <c r="FBF605" s="18"/>
      <c r="FBP605" s="17"/>
      <c r="FBU605" s="14"/>
      <c r="FBV605" s="18"/>
      <c r="FCF605" s="17"/>
      <c r="FCK605" s="14"/>
      <c r="FCL605" s="18"/>
      <c r="FCV605" s="17"/>
      <c r="FDA605" s="14"/>
      <c r="FDB605" s="18"/>
      <c r="FDL605" s="17"/>
      <c r="FDQ605" s="14"/>
      <c r="FDR605" s="18"/>
      <c r="FEB605" s="17"/>
      <c r="FEG605" s="14"/>
      <c r="FEH605" s="18"/>
      <c r="FER605" s="17"/>
      <c r="FEW605" s="14"/>
      <c r="FEX605" s="18"/>
      <c r="FFH605" s="17"/>
      <c r="FFM605" s="14"/>
      <c r="FFN605" s="18"/>
      <c r="FFX605" s="17"/>
      <c r="FGC605" s="14"/>
      <c r="FGD605" s="18"/>
      <c r="FGN605" s="17"/>
      <c r="FGS605" s="14"/>
      <c r="FGT605" s="18"/>
      <c r="FHD605" s="17"/>
      <c r="FHI605" s="14"/>
      <c r="FHJ605" s="18"/>
      <c r="FHT605" s="17"/>
      <c r="FHY605" s="14"/>
      <c r="FHZ605" s="18"/>
      <c r="FIJ605" s="17"/>
      <c r="FIO605" s="14"/>
      <c r="FIP605" s="18"/>
      <c r="FIZ605" s="17"/>
      <c r="FJE605" s="14"/>
      <c r="FJF605" s="18"/>
      <c r="FJP605" s="17"/>
      <c r="FJU605" s="14"/>
      <c r="FJV605" s="18"/>
      <c r="FKF605" s="17"/>
      <c r="FKK605" s="14"/>
      <c r="FKL605" s="18"/>
      <c r="FKV605" s="17"/>
      <c r="FLA605" s="14"/>
      <c r="FLB605" s="18"/>
      <c r="FLL605" s="17"/>
      <c r="FLQ605" s="14"/>
      <c r="FLR605" s="18"/>
      <c r="FMB605" s="17"/>
      <c r="FMG605" s="14"/>
      <c r="FMH605" s="18"/>
      <c r="FMR605" s="17"/>
      <c r="FMW605" s="14"/>
      <c r="FMX605" s="18"/>
      <c r="FNH605" s="17"/>
      <c r="FNM605" s="14"/>
      <c r="FNN605" s="18"/>
      <c r="FNX605" s="17"/>
      <c r="FOC605" s="14"/>
      <c r="FOD605" s="18"/>
      <c r="FON605" s="17"/>
      <c r="FOS605" s="14"/>
      <c r="FOT605" s="18"/>
      <c r="FPD605" s="17"/>
      <c r="FPI605" s="14"/>
      <c r="FPJ605" s="18"/>
      <c r="FPT605" s="17"/>
      <c r="FPY605" s="14"/>
      <c r="FPZ605" s="18"/>
      <c r="FQJ605" s="17"/>
      <c r="FQO605" s="14"/>
      <c r="FQP605" s="18"/>
      <c r="FQZ605" s="17"/>
      <c r="FRE605" s="14"/>
      <c r="FRF605" s="18"/>
      <c r="FRP605" s="17"/>
      <c r="FRU605" s="14"/>
      <c r="FRV605" s="18"/>
      <c r="FSF605" s="17"/>
      <c r="FSK605" s="14"/>
      <c r="FSL605" s="18"/>
      <c r="FSV605" s="17"/>
      <c r="FTA605" s="14"/>
      <c r="FTB605" s="18"/>
      <c r="FTL605" s="17"/>
      <c r="FTQ605" s="14"/>
      <c r="FTR605" s="18"/>
      <c r="FUB605" s="17"/>
      <c r="FUG605" s="14"/>
      <c r="FUH605" s="18"/>
      <c r="FUR605" s="17"/>
      <c r="FUW605" s="14"/>
      <c r="FUX605" s="18"/>
      <c r="FVH605" s="17"/>
      <c r="FVM605" s="14"/>
      <c r="FVN605" s="18"/>
      <c r="FVX605" s="17"/>
      <c r="FWC605" s="14"/>
      <c r="FWD605" s="18"/>
      <c r="FWN605" s="17"/>
      <c r="FWS605" s="14"/>
      <c r="FWT605" s="18"/>
      <c r="FXD605" s="17"/>
      <c r="FXI605" s="14"/>
      <c r="FXJ605" s="18"/>
      <c r="FXT605" s="17"/>
      <c r="FXY605" s="14"/>
      <c r="FXZ605" s="18"/>
      <c r="FYJ605" s="17"/>
      <c r="FYO605" s="14"/>
      <c r="FYP605" s="18"/>
      <c r="FYZ605" s="17"/>
      <c r="FZE605" s="14"/>
      <c r="FZF605" s="18"/>
      <c r="FZP605" s="17"/>
      <c r="FZU605" s="14"/>
      <c r="FZV605" s="18"/>
      <c r="GAF605" s="17"/>
      <c r="GAK605" s="14"/>
      <c r="GAL605" s="18"/>
      <c r="GAV605" s="17"/>
      <c r="GBA605" s="14"/>
      <c r="GBB605" s="18"/>
      <c r="GBL605" s="17"/>
      <c r="GBQ605" s="14"/>
      <c r="GBR605" s="18"/>
      <c r="GCB605" s="17"/>
      <c r="GCG605" s="14"/>
      <c r="GCH605" s="18"/>
      <c r="GCR605" s="17"/>
      <c r="GCW605" s="14"/>
      <c r="GCX605" s="18"/>
      <c r="GDH605" s="17"/>
      <c r="GDM605" s="14"/>
      <c r="GDN605" s="18"/>
      <c r="GDX605" s="17"/>
      <c r="GEC605" s="14"/>
      <c r="GED605" s="18"/>
      <c r="GEN605" s="17"/>
      <c r="GES605" s="14"/>
      <c r="GET605" s="18"/>
      <c r="GFD605" s="17"/>
      <c r="GFI605" s="14"/>
      <c r="GFJ605" s="18"/>
      <c r="GFT605" s="17"/>
      <c r="GFY605" s="14"/>
      <c r="GFZ605" s="18"/>
      <c r="GGJ605" s="17"/>
      <c r="GGO605" s="14"/>
      <c r="GGP605" s="18"/>
      <c r="GGZ605" s="17"/>
      <c r="GHE605" s="14"/>
      <c r="GHF605" s="18"/>
      <c r="GHP605" s="17"/>
      <c r="GHU605" s="14"/>
      <c r="GHV605" s="18"/>
      <c r="GIF605" s="17"/>
      <c r="GIK605" s="14"/>
      <c r="GIL605" s="18"/>
      <c r="GIV605" s="17"/>
      <c r="GJA605" s="14"/>
      <c r="GJB605" s="18"/>
      <c r="GJL605" s="17"/>
      <c r="GJQ605" s="14"/>
      <c r="GJR605" s="18"/>
      <c r="GKB605" s="17"/>
      <c r="GKG605" s="14"/>
      <c r="GKH605" s="18"/>
      <c r="GKR605" s="17"/>
      <c r="GKW605" s="14"/>
      <c r="GKX605" s="18"/>
      <c r="GLH605" s="17"/>
      <c r="GLM605" s="14"/>
      <c r="GLN605" s="18"/>
      <c r="GLX605" s="17"/>
      <c r="GMC605" s="14"/>
      <c r="GMD605" s="18"/>
      <c r="GMN605" s="17"/>
      <c r="GMS605" s="14"/>
      <c r="GMT605" s="18"/>
      <c r="GND605" s="17"/>
      <c r="GNI605" s="14"/>
      <c r="GNJ605" s="18"/>
      <c r="GNT605" s="17"/>
      <c r="GNY605" s="14"/>
      <c r="GNZ605" s="18"/>
      <c r="GOJ605" s="17"/>
      <c r="GOO605" s="14"/>
      <c r="GOP605" s="18"/>
      <c r="GOZ605" s="17"/>
      <c r="GPE605" s="14"/>
      <c r="GPF605" s="18"/>
      <c r="GPP605" s="17"/>
      <c r="GPU605" s="14"/>
      <c r="GPV605" s="18"/>
      <c r="GQF605" s="17"/>
      <c r="GQK605" s="14"/>
      <c r="GQL605" s="18"/>
      <c r="GQV605" s="17"/>
      <c r="GRA605" s="14"/>
      <c r="GRB605" s="18"/>
      <c r="GRL605" s="17"/>
      <c r="GRQ605" s="14"/>
      <c r="GRR605" s="18"/>
      <c r="GSB605" s="17"/>
      <c r="GSG605" s="14"/>
      <c r="GSH605" s="18"/>
      <c r="GSR605" s="17"/>
      <c r="GSW605" s="14"/>
      <c r="GSX605" s="18"/>
      <c r="GTH605" s="17"/>
      <c r="GTM605" s="14"/>
      <c r="GTN605" s="18"/>
      <c r="GTX605" s="17"/>
      <c r="GUC605" s="14"/>
      <c r="GUD605" s="18"/>
      <c r="GUN605" s="17"/>
      <c r="GUS605" s="14"/>
      <c r="GUT605" s="18"/>
      <c r="GVD605" s="17"/>
      <c r="GVI605" s="14"/>
      <c r="GVJ605" s="18"/>
      <c r="GVT605" s="17"/>
      <c r="GVY605" s="14"/>
      <c r="GVZ605" s="18"/>
      <c r="GWJ605" s="17"/>
      <c r="GWO605" s="14"/>
      <c r="GWP605" s="18"/>
      <c r="GWZ605" s="17"/>
      <c r="GXE605" s="14"/>
      <c r="GXF605" s="18"/>
      <c r="GXP605" s="17"/>
      <c r="GXU605" s="14"/>
      <c r="GXV605" s="18"/>
      <c r="GYF605" s="17"/>
      <c r="GYK605" s="14"/>
      <c r="GYL605" s="18"/>
      <c r="GYV605" s="17"/>
      <c r="GZA605" s="14"/>
      <c r="GZB605" s="18"/>
      <c r="GZL605" s="17"/>
      <c r="GZQ605" s="14"/>
      <c r="GZR605" s="18"/>
      <c r="HAB605" s="17"/>
      <c r="HAG605" s="14"/>
      <c r="HAH605" s="18"/>
      <c r="HAR605" s="17"/>
      <c r="HAW605" s="14"/>
      <c r="HAX605" s="18"/>
      <c r="HBH605" s="17"/>
      <c r="HBM605" s="14"/>
      <c r="HBN605" s="18"/>
      <c r="HBX605" s="17"/>
      <c r="HCC605" s="14"/>
      <c r="HCD605" s="18"/>
      <c r="HCN605" s="17"/>
      <c r="HCS605" s="14"/>
      <c r="HCT605" s="18"/>
      <c r="HDD605" s="17"/>
      <c r="HDI605" s="14"/>
      <c r="HDJ605" s="18"/>
      <c r="HDT605" s="17"/>
      <c r="HDY605" s="14"/>
      <c r="HDZ605" s="18"/>
      <c r="HEJ605" s="17"/>
      <c r="HEO605" s="14"/>
      <c r="HEP605" s="18"/>
      <c r="HEZ605" s="17"/>
      <c r="HFE605" s="14"/>
      <c r="HFF605" s="18"/>
      <c r="HFP605" s="17"/>
      <c r="HFU605" s="14"/>
      <c r="HFV605" s="18"/>
      <c r="HGF605" s="17"/>
      <c r="HGK605" s="14"/>
      <c r="HGL605" s="18"/>
      <c r="HGV605" s="17"/>
      <c r="HHA605" s="14"/>
      <c r="HHB605" s="18"/>
      <c r="HHL605" s="17"/>
      <c r="HHQ605" s="14"/>
      <c r="HHR605" s="18"/>
      <c r="HIB605" s="17"/>
      <c r="HIG605" s="14"/>
      <c r="HIH605" s="18"/>
      <c r="HIR605" s="17"/>
      <c r="HIW605" s="14"/>
      <c r="HIX605" s="18"/>
      <c r="HJH605" s="17"/>
      <c r="HJM605" s="14"/>
      <c r="HJN605" s="18"/>
      <c r="HJX605" s="17"/>
      <c r="HKC605" s="14"/>
      <c r="HKD605" s="18"/>
      <c r="HKN605" s="17"/>
      <c r="HKS605" s="14"/>
      <c r="HKT605" s="18"/>
      <c r="HLD605" s="17"/>
      <c r="HLI605" s="14"/>
      <c r="HLJ605" s="18"/>
      <c r="HLT605" s="17"/>
      <c r="HLY605" s="14"/>
      <c r="HLZ605" s="18"/>
      <c r="HMJ605" s="17"/>
      <c r="HMO605" s="14"/>
      <c r="HMP605" s="18"/>
      <c r="HMZ605" s="17"/>
      <c r="HNE605" s="14"/>
      <c r="HNF605" s="18"/>
      <c r="HNP605" s="17"/>
      <c r="HNU605" s="14"/>
      <c r="HNV605" s="18"/>
      <c r="HOF605" s="17"/>
      <c r="HOK605" s="14"/>
      <c r="HOL605" s="18"/>
      <c r="HOV605" s="17"/>
      <c r="HPA605" s="14"/>
      <c r="HPB605" s="18"/>
      <c r="HPL605" s="17"/>
      <c r="HPQ605" s="14"/>
      <c r="HPR605" s="18"/>
      <c r="HQB605" s="17"/>
      <c r="HQG605" s="14"/>
      <c r="HQH605" s="18"/>
      <c r="HQR605" s="17"/>
      <c r="HQW605" s="14"/>
      <c r="HQX605" s="18"/>
      <c r="HRH605" s="17"/>
      <c r="HRM605" s="14"/>
      <c r="HRN605" s="18"/>
      <c r="HRX605" s="17"/>
      <c r="HSC605" s="14"/>
      <c r="HSD605" s="18"/>
      <c r="HSN605" s="17"/>
      <c r="HSS605" s="14"/>
      <c r="HST605" s="18"/>
      <c r="HTD605" s="17"/>
      <c r="HTI605" s="14"/>
      <c r="HTJ605" s="18"/>
      <c r="HTT605" s="17"/>
      <c r="HTY605" s="14"/>
      <c r="HTZ605" s="18"/>
      <c r="HUJ605" s="17"/>
      <c r="HUO605" s="14"/>
      <c r="HUP605" s="18"/>
      <c r="HUZ605" s="17"/>
      <c r="HVE605" s="14"/>
      <c r="HVF605" s="18"/>
      <c r="HVP605" s="17"/>
      <c r="HVU605" s="14"/>
      <c r="HVV605" s="18"/>
      <c r="HWF605" s="17"/>
      <c r="HWK605" s="14"/>
      <c r="HWL605" s="18"/>
      <c r="HWV605" s="17"/>
      <c r="HXA605" s="14"/>
      <c r="HXB605" s="18"/>
      <c r="HXL605" s="17"/>
      <c r="HXQ605" s="14"/>
      <c r="HXR605" s="18"/>
      <c r="HYB605" s="17"/>
      <c r="HYG605" s="14"/>
      <c r="HYH605" s="18"/>
      <c r="HYR605" s="17"/>
      <c r="HYW605" s="14"/>
      <c r="HYX605" s="18"/>
      <c r="HZH605" s="17"/>
      <c r="HZM605" s="14"/>
      <c r="HZN605" s="18"/>
      <c r="HZX605" s="17"/>
      <c r="IAC605" s="14"/>
      <c r="IAD605" s="18"/>
      <c r="IAN605" s="17"/>
      <c r="IAS605" s="14"/>
      <c r="IAT605" s="18"/>
      <c r="IBD605" s="17"/>
      <c r="IBI605" s="14"/>
      <c r="IBJ605" s="18"/>
      <c r="IBT605" s="17"/>
      <c r="IBY605" s="14"/>
      <c r="IBZ605" s="18"/>
      <c r="ICJ605" s="17"/>
      <c r="ICO605" s="14"/>
      <c r="ICP605" s="18"/>
      <c r="ICZ605" s="17"/>
      <c r="IDE605" s="14"/>
      <c r="IDF605" s="18"/>
      <c r="IDP605" s="17"/>
      <c r="IDU605" s="14"/>
      <c r="IDV605" s="18"/>
      <c r="IEF605" s="17"/>
      <c r="IEK605" s="14"/>
      <c r="IEL605" s="18"/>
      <c r="IEV605" s="17"/>
      <c r="IFA605" s="14"/>
      <c r="IFB605" s="18"/>
      <c r="IFL605" s="17"/>
      <c r="IFQ605" s="14"/>
      <c r="IFR605" s="18"/>
      <c r="IGB605" s="17"/>
      <c r="IGG605" s="14"/>
      <c r="IGH605" s="18"/>
      <c r="IGR605" s="17"/>
      <c r="IGW605" s="14"/>
      <c r="IGX605" s="18"/>
      <c r="IHH605" s="17"/>
      <c r="IHM605" s="14"/>
      <c r="IHN605" s="18"/>
      <c r="IHX605" s="17"/>
      <c r="IIC605" s="14"/>
      <c r="IID605" s="18"/>
      <c r="IIN605" s="17"/>
      <c r="IIS605" s="14"/>
      <c r="IIT605" s="18"/>
      <c r="IJD605" s="17"/>
      <c r="IJI605" s="14"/>
      <c r="IJJ605" s="18"/>
      <c r="IJT605" s="17"/>
      <c r="IJY605" s="14"/>
      <c r="IJZ605" s="18"/>
      <c r="IKJ605" s="17"/>
      <c r="IKO605" s="14"/>
      <c r="IKP605" s="18"/>
      <c r="IKZ605" s="17"/>
      <c r="ILE605" s="14"/>
      <c r="ILF605" s="18"/>
      <c r="ILP605" s="17"/>
      <c r="ILU605" s="14"/>
      <c r="ILV605" s="18"/>
      <c r="IMF605" s="17"/>
      <c r="IMK605" s="14"/>
      <c r="IML605" s="18"/>
      <c r="IMV605" s="17"/>
      <c r="INA605" s="14"/>
      <c r="INB605" s="18"/>
      <c r="INL605" s="17"/>
      <c r="INQ605" s="14"/>
      <c r="INR605" s="18"/>
      <c r="IOB605" s="17"/>
      <c r="IOG605" s="14"/>
      <c r="IOH605" s="18"/>
      <c r="IOR605" s="17"/>
      <c r="IOW605" s="14"/>
      <c r="IOX605" s="18"/>
      <c r="IPH605" s="17"/>
      <c r="IPM605" s="14"/>
      <c r="IPN605" s="18"/>
      <c r="IPX605" s="17"/>
      <c r="IQC605" s="14"/>
      <c r="IQD605" s="18"/>
      <c r="IQN605" s="17"/>
      <c r="IQS605" s="14"/>
      <c r="IQT605" s="18"/>
      <c r="IRD605" s="17"/>
      <c r="IRI605" s="14"/>
      <c r="IRJ605" s="18"/>
      <c r="IRT605" s="17"/>
      <c r="IRY605" s="14"/>
      <c r="IRZ605" s="18"/>
      <c r="ISJ605" s="17"/>
      <c r="ISO605" s="14"/>
      <c r="ISP605" s="18"/>
      <c r="ISZ605" s="17"/>
      <c r="ITE605" s="14"/>
      <c r="ITF605" s="18"/>
      <c r="ITP605" s="17"/>
      <c r="ITU605" s="14"/>
      <c r="ITV605" s="18"/>
      <c r="IUF605" s="17"/>
      <c r="IUK605" s="14"/>
      <c r="IUL605" s="18"/>
      <c r="IUV605" s="17"/>
      <c r="IVA605" s="14"/>
      <c r="IVB605" s="18"/>
      <c r="IVL605" s="17"/>
      <c r="IVQ605" s="14"/>
      <c r="IVR605" s="18"/>
      <c r="IWB605" s="17"/>
      <c r="IWG605" s="14"/>
      <c r="IWH605" s="18"/>
      <c r="IWR605" s="17"/>
      <c r="IWW605" s="14"/>
      <c r="IWX605" s="18"/>
      <c r="IXH605" s="17"/>
      <c r="IXM605" s="14"/>
      <c r="IXN605" s="18"/>
      <c r="IXX605" s="17"/>
      <c r="IYC605" s="14"/>
      <c r="IYD605" s="18"/>
      <c r="IYN605" s="17"/>
      <c r="IYS605" s="14"/>
      <c r="IYT605" s="18"/>
      <c r="IZD605" s="17"/>
      <c r="IZI605" s="14"/>
      <c r="IZJ605" s="18"/>
      <c r="IZT605" s="17"/>
      <c r="IZY605" s="14"/>
      <c r="IZZ605" s="18"/>
      <c r="JAJ605" s="17"/>
      <c r="JAO605" s="14"/>
      <c r="JAP605" s="18"/>
      <c r="JAZ605" s="17"/>
      <c r="JBE605" s="14"/>
      <c r="JBF605" s="18"/>
      <c r="JBP605" s="17"/>
      <c r="JBU605" s="14"/>
      <c r="JBV605" s="18"/>
      <c r="JCF605" s="17"/>
      <c r="JCK605" s="14"/>
      <c r="JCL605" s="18"/>
      <c r="JCV605" s="17"/>
      <c r="JDA605" s="14"/>
      <c r="JDB605" s="18"/>
      <c r="JDL605" s="17"/>
      <c r="JDQ605" s="14"/>
      <c r="JDR605" s="18"/>
      <c r="JEB605" s="17"/>
      <c r="JEG605" s="14"/>
      <c r="JEH605" s="18"/>
      <c r="JER605" s="17"/>
      <c r="JEW605" s="14"/>
      <c r="JEX605" s="18"/>
      <c r="JFH605" s="17"/>
      <c r="JFM605" s="14"/>
      <c r="JFN605" s="18"/>
      <c r="JFX605" s="17"/>
      <c r="JGC605" s="14"/>
      <c r="JGD605" s="18"/>
      <c r="JGN605" s="17"/>
      <c r="JGS605" s="14"/>
      <c r="JGT605" s="18"/>
      <c r="JHD605" s="17"/>
      <c r="JHI605" s="14"/>
      <c r="JHJ605" s="18"/>
      <c r="JHT605" s="17"/>
      <c r="JHY605" s="14"/>
      <c r="JHZ605" s="18"/>
      <c r="JIJ605" s="17"/>
      <c r="JIO605" s="14"/>
      <c r="JIP605" s="18"/>
      <c r="JIZ605" s="17"/>
      <c r="JJE605" s="14"/>
      <c r="JJF605" s="18"/>
      <c r="JJP605" s="17"/>
      <c r="JJU605" s="14"/>
      <c r="JJV605" s="18"/>
      <c r="JKF605" s="17"/>
      <c r="JKK605" s="14"/>
      <c r="JKL605" s="18"/>
      <c r="JKV605" s="17"/>
      <c r="JLA605" s="14"/>
      <c r="JLB605" s="18"/>
      <c r="JLL605" s="17"/>
      <c r="JLQ605" s="14"/>
      <c r="JLR605" s="18"/>
      <c r="JMB605" s="17"/>
      <c r="JMG605" s="14"/>
      <c r="JMH605" s="18"/>
      <c r="JMR605" s="17"/>
      <c r="JMW605" s="14"/>
      <c r="JMX605" s="18"/>
      <c r="JNH605" s="17"/>
      <c r="JNM605" s="14"/>
      <c r="JNN605" s="18"/>
      <c r="JNX605" s="17"/>
      <c r="JOC605" s="14"/>
      <c r="JOD605" s="18"/>
      <c r="JON605" s="17"/>
      <c r="JOS605" s="14"/>
      <c r="JOT605" s="18"/>
      <c r="JPD605" s="17"/>
      <c r="JPI605" s="14"/>
      <c r="JPJ605" s="18"/>
      <c r="JPT605" s="17"/>
      <c r="JPY605" s="14"/>
      <c r="JPZ605" s="18"/>
      <c r="JQJ605" s="17"/>
      <c r="JQO605" s="14"/>
      <c r="JQP605" s="18"/>
      <c r="JQZ605" s="17"/>
      <c r="JRE605" s="14"/>
      <c r="JRF605" s="18"/>
      <c r="JRP605" s="17"/>
      <c r="JRU605" s="14"/>
      <c r="JRV605" s="18"/>
      <c r="JSF605" s="17"/>
      <c r="JSK605" s="14"/>
      <c r="JSL605" s="18"/>
      <c r="JSV605" s="17"/>
      <c r="JTA605" s="14"/>
      <c r="JTB605" s="18"/>
      <c r="JTL605" s="17"/>
      <c r="JTQ605" s="14"/>
      <c r="JTR605" s="18"/>
      <c r="JUB605" s="17"/>
      <c r="JUG605" s="14"/>
      <c r="JUH605" s="18"/>
      <c r="JUR605" s="17"/>
      <c r="JUW605" s="14"/>
      <c r="JUX605" s="18"/>
      <c r="JVH605" s="17"/>
      <c r="JVM605" s="14"/>
      <c r="JVN605" s="18"/>
      <c r="JVX605" s="17"/>
      <c r="JWC605" s="14"/>
      <c r="JWD605" s="18"/>
      <c r="JWN605" s="17"/>
      <c r="JWS605" s="14"/>
      <c r="JWT605" s="18"/>
      <c r="JXD605" s="17"/>
      <c r="JXI605" s="14"/>
      <c r="JXJ605" s="18"/>
      <c r="JXT605" s="17"/>
      <c r="JXY605" s="14"/>
      <c r="JXZ605" s="18"/>
      <c r="JYJ605" s="17"/>
      <c r="JYO605" s="14"/>
      <c r="JYP605" s="18"/>
      <c r="JYZ605" s="17"/>
      <c r="JZE605" s="14"/>
      <c r="JZF605" s="18"/>
      <c r="JZP605" s="17"/>
      <c r="JZU605" s="14"/>
      <c r="JZV605" s="18"/>
      <c r="KAF605" s="17"/>
      <c r="KAK605" s="14"/>
      <c r="KAL605" s="18"/>
      <c r="KAV605" s="17"/>
      <c r="KBA605" s="14"/>
      <c r="KBB605" s="18"/>
      <c r="KBL605" s="17"/>
      <c r="KBQ605" s="14"/>
      <c r="KBR605" s="18"/>
      <c r="KCB605" s="17"/>
      <c r="KCG605" s="14"/>
      <c r="KCH605" s="18"/>
      <c r="KCR605" s="17"/>
      <c r="KCW605" s="14"/>
      <c r="KCX605" s="18"/>
      <c r="KDH605" s="17"/>
      <c r="KDM605" s="14"/>
      <c r="KDN605" s="18"/>
      <c r="KDX605" s="17"/>
      <c r="KEC605" s="14"/>
      <c r="KED605" s="18"/>
      <c r="KEN605" s="17"/>
      <c r="KES605" s="14"/>
      <c r="KET605" s="18"/>
      <c r="KFD605" s="17"/>
      <c r="KFI605" s="14"/>
      <c r="KFJ605" s="18"/>
      <c r="KFT605" s="17"/>
      <c r="KFY605" s="14"/>
      <c r="KFZ605" s="18"/>
      <c r="KGJ605" s="17"/>
      <c r="KGO605" s="14"/>
      <c r="KGP605" s="18"/>
      <c r="KGZ605" s="17"/>
      <c r="KHE605" s="14"/>
      <c r="KHF605" s="18"/>
      <c r="KHP605" s="17"/>
      <c r="KHU605" s="14"/>
      <c r="KHV605" s="18"/>
      <c r="KIF605" s="17"/>
      <c r="KIK605" s="14"/>
      <c r="KIL605" s="18"/>
      <c r="KIV605" s="17"/>
      <c r="KJA605" s="14"/>
      <c r="KJB605" s="18"/>
      <c r="KJL605" s="17"/>
      <c r="KJQ605" s="14"/>
      <c r="KJR605" s="18"/>
      <c r="KKB605" s="17"/>
      <c r="KKG605" s="14"/>
      <c r="KKH605" s="18"/>
      <c r="KKR605" s="17"/>
      <c r="KKW605" s="14"/>
      <c r="KKX605" s="18"/>
      <c r="KLH605" s="17"/>
      <c r="KLM605" s="14"/>
      <c r="KLN605" s="18"/>
      <c r="KLX605" s="17"/>
      <c r="KMC605" s="14"/>
      <c r="KMD605" s="18"/>
      <c r="KMN605" s="17"/>
      <c r="KMS605" s="14"/>
      <c r="KMT605" s="18"/>
      <c r="KND605" s="17"/>
      <c r="KNI605" s="14"/>
      <c r="KNJ605" s="18"/>
      <c r="KNT605" s="17"/>
      <c r="KNY605" s="14"/>
      <c r="KNZ605" s="18"/>
      <c r="KOJ605" s="17"/>
      <c r="KOO605" s="14"/>
      <c r="KOP605" s="18"/>
      <c r="KOZ605" s="17"/>
      <c r="KPE605" s="14"/>
      <c r="KPF605" s="18"/>
      <c r="KPP605" s="17"/>
      <c r="KPU605" s="14"/>
      <c r="KPV605" s="18"/>
      <c r="KQF605" s="17"/>
      <c r="KQK605" s="14"/>
      <c r="KQL605" s="18"/>
      <c r="KQV605" s="17"/>
      <c r="KRA605" s="14"/>
      <c r="KRB605" s="18"/>
      <c r="KRL605" s="17"/>
      <c r="KRQ605" s="14"/>
      <c r="KRR605" s="18"/>
      <c r="KSB605" s="17"/>
      <c r="KSG605" s="14"/>
      <c r="KSH605" s="18"/>
      <c r="KSR605" s="17"/>
      <c r="KSW605" s="14"/>
      <c r="KSX605" s="18"/>
      <c r="KTH605" s="17"/>
      <c r="KTM605" s="14"/>
      <c r="KTN605" s="18"/>
      <c r="KTX605" s="17"/>
      <c r="KUC605" s="14"/>
      <c r="KUD605" s="18"/>
      <c r="KUN605" s="17"/>
      <c r="KUS605" s="14"/>
      <c r="KUT605" s="18"/>
      <c r="KVD605" s="17"/>
      <c r="KVI605" s="14"/>
      <c r="KVJ605" s="18"/>
      <c r="KVT605" s="17"/>
      <c r="KVY605" s="14"/>
      <c r="KVZ605" s="18"/>
      <c r="KWJ605" s="17"/>
      <c r="KWO605" s="14"/>
      <c r="KWP605" s="18"/>
      <c r="KWZ605" s="17"/>
      <c r="KXE605" s="14"/>
      <c r="KXF605" s="18"/>
      <c r="KXP605" s="17"/>
      <c r="KXU605" s="14"/>
      <c r="KXV605" s="18"/>
      <c r="KYF605" s="17"/>
      <c r="KYK605" s="14"/>
      <c r="KYL605" s="18"/>
      <c r="KYV605" s="17"/>
      <c r="KZA605" s="14"/>
      <c r="KZB605" s="18"/>
      <c r="KZL605" s="17"/>
      <c r="KZQ605" s="14"/>
      <c r="KZR605" s="18"/>
      <c r="LAB605" s="17"/>
      <c r="LAG605" s="14"/>
      <c r="LAH605" s="18"/>
      <c r="LAR605" s="17"/>
      <c r="LAW605" s="14"/>
      <c r="LAX605" s="18"/>
      <c r="LBH605" s="17"/>
      <c r="LBM605" s="14"/>
      <c r="LBN605" s="18"/>
      <c r="LBX605" s="17"/>
      <c r="LCC605" s="14"/>
      <c r="LCD605" s="18"/>
      <c r="LCN605" s="17"/>
      <c r="LCS605" s="14"/>
      <c r="LCT605" s="18"/>
      <c r="LDD605" s="17"/>
      <c r="LDI605" s="14"/>
      <c r="LDJ605" s="18"/>
      <c r="LDT605" s="17"/>
      <c r="LDY605" s="14"/>
      <c r="LDZ605" s="18"/>
      <c r="LEJ605" s="17"/>
      <c r="LEO605" s="14"/>
      <c r="LEP605" s="18"/>
      <c r="LEZ605" s="17"/>
      <c r="LFE605" s="14"/>
      <c r="LFF605" s="18"/>
      <c r="LFP605" s="17"/>
      <c r="LFU605" s="14"/>
      <c r="LFV605" s="18"/>
      <c r="LGF605" s="17"/>
      <c r="LGK605" s="14"/>
      <c r="LGL605" s="18"/>
      <c r="LGV605" s="17"/>
      <c r="LHA605" s="14"/>
      <c r="LHB605" s="18"/>
      <c r="LHL605" s="17"/>
      <c r="LHQ605" s="14"/>
      <c r="LHR605" s="18"/>
      <c r="LIB605" s="17"/>
      <c r="LIG605" s="14"/>
      <c r="LIH605" s="18"/>
      <c r="LIR605" s="17"/>
      <c r="LIW605" s="14"/>
      <c r="LIX605" s="18"/>
      <c r="LJH605" s="17"/>
      <c r="LJM605" s="14"/>
      <c r="LJN605" s="18"/>
      <c r="LJX605" s="17"/>
      <c r="LKC605" s="14"/>
      <c r="LKD605" s="18"/>
      <c r="LKN605" s="17"/>
      <c r="LKS605" s="14"/>
      <c r="LKT605" s="18"/>
      <c r="LLD605" s="17"/>
      <c r="LLI605" s="14"/>
      <c r="LLJ605" s="18"/>
      <c r="LLT605" s="17"/>
      <c r="LLY605" s="14"/>
      <c r="LLZ605" s="18"/>
      <c r="LMJ605" s="17"/>
      <c r="LMO605" s="14"/>
      <c r="LMP605" s="18"/>
      <c r="LMZ605" s="17"/>
      <c r="LNE605" s="14"/>
      <c r="LNF605" s="18"/>
      <c r="LNP605" s="17"/>
      <c r="LNU605" s="14"/>
      <c r="LNV605" s="18"/>
      <c r="LOF605" s="17"/>
      <c r="LOK605" s="14"/>
      <c r="LOL605" s="18"/>
      <c r="LOV605" s="17"/>
      <c r="LPA605" s="14"/>
      <c r="LPB605" s="18"/>
      <c r="LPL605" s="17"/>
      <c r="LPQ605" s="14"/>
      <c r="LPR605" s="18"/>
      <c r="LQB605" s="17"/>
      <c r="LQG605" s="14"/>
      <c r="LQH605" s="18"/>
      <c r="LQR605" s="17"/>
      <c r="LQW605" s="14"/>
      <c r="LQX605" s="18"/>
      <c r="LRH605" s="17"/>
      <c r="LRM605" s="14"/>
      <c r="LRN605" s="18"/>
      <c r="LRX605" s="17"/>
      <c r="LSC605" s="14"/>
      <c r="LSD605" s="18"/>
      <c r="LSN605" s="17"/>
      <c r="LSS605" s="14"/>
      <c r="LST605" s="18"/>
      <c r="LTD605" s="17"/>
      <c r="LTI605" s="14"/>
      <c r="LTJ605" s="18"/>
      <c r="LTT605" s="17"/>
      <c r="LTY605" s="14"/>
      <c r="LTZ605" s="18"/>
      <c r="LUJ605" s="17"/>
      <c r="LUO605" s="14"/>
      <c r="LUP605" s="18"/>
      <c r="LUZ605" s="17"/>
      <c r="LVE605" s="14"/>
      <c r="LVF605" s="18"/>
      <c r="LVP605" s="17"/>
      <c r="LVU605" s="14"/>
      <c r="LVV605" s="18"/>
      <c r="LWF605" s="17"/>
      <c r="LWK605" s="14"/>
      <c r="LWL605" s="18"/>
      <c r="LWV605" s="17"/>
      <c r="LXA605" s="14"/>
      <c r="LXB605" s="18"/>
      <c r="LXL605" s="17"/>
      <c r="LXQ605" s="14"/>
      <c r="LXR605" s="18"/>
      <c r="LYB605" s="17"/>
      <c r="LYG605" s="14"/>
      <c r="LYH605" s="18"/>
      <c r="LYR605" s="17"/>
      <c r="LYW605" s="14"/>
      <c r="LYX605" s="18"/>
      <c r="LZH605" s="17"/>
      <c r="LZM605" s="14"/>
      <c r="LZN605" s="18"/>
      <c r="LZX605" s="17"/>
      <c r="MAC605" s="14"/>
      <c r="MAD605" s="18"/>
      <c r="MAN605" s="17"/>
      <c r="MAS605" s="14"/>
      <c r="MAT605" s="18"/>
      <c r="MBD605" s="17"/>
      <c r="MBI605" s="14"/>
      <c r="MBJ605" s="18"/>
      <c r="MBT605" s="17"/>
      <c r="MBY605" s="14"/>
      <c r="MBZ605" s="18"/>
      <c r="MCJ605" s="17"/>
      <c r="MCO605" s="14"/>
      <c r="MCP605" s="18"/>
      <c r="MCZ605" s="17"/>
      <c r="MDE605" s="14"/>
      <c r="MDF605" s="18"/>
      <c r="MDP605" s="17"/>
      <c r="MDU605" s="14"/>
      <c r="MDV605" s="18"/>
      <c r="MEF605" s="17"/>
      <c r="MEK605" s="14"/>
      <c r="MEL605" s="18"/>
      <c r="MEV605" s="17"/>
      <c r="MFA605" s="14"/>
      <c r="MFB605" s="18"/>
      <c r="MFL605" s="17"/>
      <c r="MFQ605" s="14"/>
      <c r="MFR605" s="18"/>
      <c r="MGB605" s="17"/>
      <c r="MGG605" s="14"/>
      <c r="MGH605" s="18"/>
      <c r="MGR605" s="17"/>
      <c r="MGW605" s="14"/>
      <c r="MGX605" s="18"/>
      <c r="MHH605" s="17"/>
      <c r="MHM605" s="14"/>
      <c r="MHN605" s="18"/>
      <c r="MHX605" s="17"/>
      <c r="MIC605" s="14"/>
      <c r="MID605" s="18"/>
      <c r="MIN605" s="17"/>
      <c r="MIS605" s="14"/>
      <c r="MIT605" s="18"/>
      <c r="MJD605" s="17"/>
      <c r="MJI605" s="14"/>
      <c r="MJJ605" s="18"/>
      <c r="MJT605" s="17"/>
      <c r="MJY605" s="14"/>
      <c r="MJZ605" s="18"/>
      <c r="MKJ605" s="17"/>
      <c r="MKO605" s="14"/>
      <c r="MKP605" s="18"/>
      <c r="MKZ605" s="17"/>
      <c r="MLE605" s="14"/>
      <c r="MLF605" s="18"/>
      <c r="MLP605" s="17"/>
      <c r="MLU605" s="14"/>
      <c r="MLV605" s="18"/>
      <c r="MMF605" s="17"/>
      <c r="MMK605" s="14"/>
      <c r="MML605" s="18"/>
      <c r="MMV605" s="17"/>
      <c r="MNA605" s="14"/>
      <c r="MNB605" s="18"/>
      <c r="MNL605" s="17"/>
      <c r="MNQ605" s="14"/>
      <c r="MNR605" s="18"/>
      <c r="MOB605" s="17"/>
      <c r="MOG605" s="14"/>
      <c r="MOH605" s="18"/>
      <c r="MOR605" s="17"/>
      <c r="MOW605" s="14"/>
      <c r="MOX605" s="18"/>
      <c r="MPH605" s="17"/>
      <c r="MPM605" s="14"/>
      <c r="MPN605" s="18"/>
      <c r="MPX605" s="17"/>
      <c r="MQC605" s="14"/>
      <c r="MQD605" s="18"/>
      <c r="MQN605" s="17"/>
      <c r="MQS605" s="14"/>
      <c r="MQT605" s="18"/>
      <c r="MRD605" s="17"/>
      <c r="MRI605" s="14"/>
      <c r="MRJ605" s="18"/>
      <c r="MRT605" s="17"/>
      <c r="MRY605" s="14"/>
      <c r="MRZ605" s="18"/>
      <c r="MSJ605" s="17"/>
      <c r="MSO605" s="14"/>
      <c r="MSP605" s="18"/>
      <c r="MSZ605" s="17"/>
      <c r="MTE605" s="14"/>
      <c r="MTF605" s="18"/>
      <c r="MTP605" s="17"/>
      <c r="MTU605" s="14"/>
      <c r="MTV605" s="18"/>
      <c r="MUF605" s="17"/>
      <c r="MUK605" s="14"/>
      <c r="MUL605" s="18"/>
      <c r="MUV605" s="17"/>
      <c r="MVA605" s="14"/>
      <c r="MVB605" s="18"/>
      <c r="MVL605" s="17"/>
      <c r="MVQ605" s="14"/>
      <c r="MVR605" s="18"/>
      <c r="MWB605" s="17"/>
      <c r="MWG605" s="14"/>
      <c r="MWH605" s="18"/>
      <c r="MWR605" s="17"/>
      <c r="MWW605" s="14"/>
      <c r="MWX605" s="18"/>
      <c r="MXH605" s="17"/>
      <c r="MXM605" s="14"/>
      <c r="MXN605" s="18"/>
      <c r="MXX605" s="17"/>
      <c r="MYC605" s="14"/>
      <c r="MYD605" s="18"/>
      <c r="MYN605" s="17"/>
      <c r="MYS605" s="14"/>
      <c r="MYT605" s="18"/>
      <c r="MZD605" s="17"/>
      <c r="MZI605" s="14"/>
      <c r="MZJ605" s="18"/>
      <c r="MZT605" s="17"/>
      <c r="MZY605" s="14"/>
      <c r="MZZ605" s="18"/>
      <c r="NAJ605" s="17"/>
      <c r="NAO605" s="14"/>
      <c r="NAP605" s="18"/>
      <c r="NAZ605" s="17"/>
      <c r="NBE605" s="14"/>
      <c r="NBF605" s="18"/>
      <c r="NBP605" s="17"/>
      <c r="NBU605" s="14"/>
      <c r="NBV605" s="18"/>
      <c r="NCF605" s="17"/>
      <c r="NCK605" s="14"/>
      <c r="NCL605" s="18"/>
      <c r="NCV605" s="17"/>
      <c r="NDA605" s="14"/>
      <c r="NDB605" s="18"/>
      <c r="NDL605" s="17"/>
      <c r="NDQ605" s="14"/>
      <c r="NDR605" s="18"/>
      <c r="NEB605" s="17"/>
      <c r="NEG605" s="14"/>
      <c r="NEH605" s="18"/>
      <c r="NER605" s="17"/>
      <c r="NEW605" s="14"/>
      <c r="NEX605" s="18"/>
      <c r="NFH605" s="17"/>
      <c r="NFM605" s="14"/>
      <c r="NFN605" s="18"/>
      <c r="NFX605" s="17"/>
      <c r="NGC605" s="14"/>
      <c r="NGD605" s="18"/>
      <c r="NGN605" s="17"/>
      <c r="NGS605" s="14"/>
      <c r="NGT605" s="18"/>
      <c r="NHD605" s="17"/>
      <c r="NHI605" s="14"/>
      <c r="NHJ605" s="18"/>
      <c r="NHT605" s="17"/>
      <c r="NHY605" s="14"/>
      <c r="NHZ605" s="18"/>
      <c r="NIJ605" s="17"/>
      <c r="NIO605" s="14"/>
      <c r="NIP605" s="18"/>
      <c r="NIZ605" s="17"/>
      <c r="NJE605" s="14"/>
      <c r="NJF605" s="18"/>
      <c r="NJP605" s="17"/>
      <c r="NJU605" s="14"/>
      <c r="NJV605" s="18"/>
      <c r="NKF605" s="17"/>
      <c r="NKK605" s="14"/>
      <c r="NKL605" s="18"/>
      <c r="NKV605" s="17"/>
      <c r="NLA605" s="14"/>
      <c r="NLB605" s="18"/>
      <c r="NLL605" s="17"/>
      <c r="NLQ605" s="14"/>
      <c r="NLR605" s="18"/>
      <c r="NMB605" s="17"/>
      <c r="NMG605" s="14"/>
      <c r="NMH605" s="18"/>
      <c r="NMR605" s="17"/>
      <c r="NMW605" s="14"/>
      <c r="NMX605" s="18"/>
      <c r="NNH605" s="17"/>
      <c r="NNM605" s="14"/>
      <c r="NNN605" s="18"/>
      <c r="NNX605" s="17"/>
      <c r="NOC605" s="14"/>
      <c r="NOD605" s="18"/>
      <c r="NON605" s="17"/>
      <c r="NOS605" s="14"/>
      <c r="NOT605" s="18"/>
      <c r="NPD605" s="17"/>
      <c r="NPI605" s="14"/>
      <c r="NPJ605" s="18"/>
      <c r="NPT605" s="17"/>
      <c r="NPY605" s="14"/>
      <c r="NPZ605" s="18"/>
      <c r="NQJ605" s="17"/>
      <c r="NQO605" s="14"/>
      <c r="NQP605" s="18"/>
      <c r="NQZ605" s="17"/>
      <c r="NRE605" s="14"/>
      <c r="NRF605" s="18"/>
      <c r="NRP605" s="17"/>
      <c r="NRU605" s="14"/>
      <c r="NRV605" s="18"/>
      <c r="NSF605" s="17"/>
      <c r="NSK605" s="14"/>
      <c r="NSL605" s="18"/>
      <c r="NSV605" s="17"/>
      <c r="NTA605" s="14"/>
      <c r="NTB605" s="18"/>
      <c r="NTL605" s="17"/>
      <c r="NTQ605" s="14"/>
      <c r="NTR605" s="18"/>
      <c r="NUB605" s="17"/>
      <c r="NUG605" s="14"/>
      <c r="NUH605" s="18"/>
      <c r="NUR605" s="17"/>
      <c r="NUW605" s="14"/>
      <c r="NUX605" s="18"/>
      <c r="NVH605" s="17"/>
      <c r="NVM605" s="14"/>
      <c r="NVN605" s="18"/>
      <c r="NVX605" s="17"/>
      <c r="NWC605" s="14"/>
      <c r="NWD605" s="18"/>
      <c r="NWN605" s="17"/>
      <c r="NWS605" s="14"/>
      <c r="NWT605" s="18"/>
      <c r="NXD605" s="17"/>
      <c r="NXI605" s="14"/>
      <c r="NXJ605" s="18"/>
      <c r="NXT605" s="17"/>
      <c r="NXY605" s="14"/>
      <c r="NXZ605" s="18"/>
      <c r="NYJ605" s="17"/>
      <c r="NYO605" s="14"/>
      <c r="NYP605" s="18"/>
      <c r="NYZ605" s="17"/>
      <c r="NZE605" s="14"/>
      <c r="NZF605" s="18"/>
      <c r="NZP605" s="17"/>
      <c r="NZU605" s="14"/>
      <c r="NZV605" s="18"/>
      <c r="OAF605" s="17"/>
      <c r="OAK605" s="14"/>
      <c r="OAL605" s="18"/>
      <c r="OAV605" s="17"/>
      <c r="OBA605" s="14"/>
      <c r="OBB605" s="18"/>
      <c r="OBL605" s="17"/>
      <c r="OBQ605" s="14"/>
      <c r="OBR605" s="18"/>
      <c r="OCB605" s="17"/>
      <c r="OCG605" s="14"/>
      <c r="OCH605" s="18"/>
      <c r="OCR605" s="17"/>
      <c r="OCW605" s="14"/>
      <c r="OCX605" s="18"/>
      <c r="ODH605" s="17"/>
      <c r="ODM605" s="14"/>
      <c r="ODN605" s="18"/>
      <c r="ODX605" s="17"/>
      <c r="OEC605" s="14"/>
      <c r="OED605" s="18"/>
      <c r="OEN605" s="17"/>
      <c r="OES605" s="14"/>
      <c r="OET605" s="18"/>
      <c r="OFD605" s="17"/>
      <c r="OFI605" s="14"/>
      <c r="OFJ605" s="18"/>
      <c r="OFT605" s="17"/>
      <c r="OFY605" s="14"/>
      <c r="OFZ605" s="18"/>
      <c r="OGJ605" s="17"/>
      <c r="OGO605" s="14"/>
      <c r="OGP605" s="18"/>
      <c r="OGZ605" s="17"/>
      <c r="OHE605" s="14"/>
      <c r="OHF605" s="18"/>
      <c r="OHP605" s="17"/>
      <c r="OHU605" s="14"/>
      <c r="OHV605" s="18"/>
      <c r="OIF605" s="17"/>
      <c r="OIK605" s="14"/>
      <c r="OIL605" s="18"/>
      <c r="OIV605" s="17"/>
      <c r="OJA605" s="14"/>
      <c r="OJB605" s="18"/>
      <c r="OJL605" s="17"/>
      <c r="OJQ605" s="14"/>
      <c r="OJR605" s="18"/>
      <c r="OKB605" s="17"/>
      <c r="OKG605" s="14"/>
      <c r="OKH605" s="18"/>
      <c r="OKR605" s="17"/>
      <c r="OKW605" s="14"/>
      <c r="OKX605" s="18"/>
      <c r="OLH605" s="17"/>
      <c r="OLM605" s="14"/>
      <c r="OLN605" s="18"/>
      <c r="OLX605" s="17"/>
      <c r="OMC605" s="14"/>
      <c r="OMD605" s="18"/>
      <c r="OMN605" s="17"/>
      <c r="OMS605" s="14"/>
      <c r="OMT605" s="18"/>
      <c r="OND605" s="17"/>
      <c r="ONI605" s="14"/>
      <c r="ONJ605" s="18"/>
      <c r="ONT605" s="17"/>
      <c r="ONY605" s="14"/>
      <c r="ONZ605" s="18"/>
      <c r="OOJ605" s="17"/>
      <c r="OOO605" s="14"/>
      <c r="OOP605" s="18"/>
      <c r="OOZ605" s="17"/>
      <c r="OPE605" s="14"/>
      <c r="OPF605" s="18"/>
      <c r="OPP605" s="17"/>
      <c r="OPU605" s="14"/>
      <c r="OPV605" s="18"/>
      <c r="OQF605" s="17"/>
      <c r="OQK605" s="14"/>
      <c r="OQL605" s="18"/>
      <c r="OQV605" s="17"/>
      <c r="ORA605" s="14"/>
      <c r="ORB605" s="18"/>
      <c r="ORL605" s="17"/>
      <c r="ORQ605" s="14"/>
      <c r="ORR605" s="18"/>
      <c r="OSB605" s="17"/>
      <c r="OSG605" s="14"/>
      <c r="OSH605" s="18"/>
      <c r="OSR605" s="17"/>
      <c r="OSW605" s="14"/>
      <c r="OSX605" s="18"/>
      <c r="OTH605" s="17"/>
      <c r="OTM605" s="14"/>
      <c r="OTN605" s="18"/>
      <c r="OTX605" s="17"/>
      <c r="OUC605" s="14"/>
      <c r="OUD605" s="18"/>
      <c r="OUN605" s="17"/>
      <c r="OUS605" s="14"/>
      <c r="OUT605" s="18"/>
      <c r="OVD605" s="17"/>
      <c r="OVI605" s="14"/>
      <c r="OVJ605" s="18"/>
      <c r="OVT605" s="17"/>
      <c r="OVY605" s="14"/>
      <c r="OVZ605" s="18"/>
      <c r="OWJ605" s="17"/>
      <c r="OWO605" s="14"/>
      <c r="OWP605" s="18"/>
      <c r="OWZ605" s="17"/>
      <c r="OXE605" s="14"/>
      <c r="OXF605" s="18"/>
      <c r="OXP605" s="17"/>
      <c r="OXU605" s="14"/>
      <c r="OXV605" s="18"/>
      <c r="OYF605" s="17"/>
      <c r="OYK605" s="14"/>
      <c r="OYL605" s="18"/>
      <c r="OYV605" s="17"/>
      <c r="OZA605" s="14"/>
      <c r="OZB605" s="18"/>
      <c r="OZL605" s="17"/>
      <c r="OZQ605" s="14"/>
      <c r="OZR605" s="18"/>
      <c r="PAB605" s="17"/>
      <c r="PAG605" s="14"/>
      <c r="PAH605" s="18"/>
      <c r="PAR605" s="17"/>
      <c r="PAW605" s="14"/>
      <c r="PAX605" s="18"/>
      <c r="PBH605" s="17"/>
      <c r="PBM605" s="14"/>
      <c r="PBN605" s="18"/>
      <c r="PBX605" s="17"/>
      <c r="PCC605" s="14"/>
      <c r="PCD605" s="18"/>
      <c r="PCN605" s="17"/>
      <c r="PCS605" s="14"/>
      <c r="PCT605" s="18"/>
      <c r="PDD605" s="17"/>
      <c r="PDI605" s="14"/>
      <c r="PDJ605" s="18"/>
      <c r="PDT605" s="17"/>
      <c r="PDY605" s="14"/>
      <c r="PDZ605" s="18"/>
      <c r="PEJ605" s="17"/>
      <c r="PEO605" s="14"/>
      <c r="PEP605" s="18"/>
      <c r="PEZ605" s="17"/>
      <c r="PFE605" s="14"/>
      <c r="PFF605" s="18"/>
      <c r="PFP605" s="17"/>
      <c r="PFU605" s="14"/>
      <c r="PFV605" s="18"/>
      <c r="PGF605" s="17"/>
      <c r="PGK605" s="14"/>
      <c r="PGL605" s="18"/>
      <c r="PGV605" s="17"/>
      <c r="PHA605" s="14"/>
      <c r="PHB605" s="18"/>
      <c r="PHL605" s="17"/>
      <c r="PHQ605" s="14"/>
      <c r="PHR605" s="18"/>
      <c r="PIB605" s="17"/>
      <c r="PIG605" s="14"/>
      <c r="PIH605" s="18"/>
      <c r="PIR605" s="17"/>
      <c r="PIW605" s="14"/>
      <c r="PIX605" s="18"/>
      <c r="PJH605" s="17"/>
      <c r="PJM605" s="14"/>
      <c r="PJN605" s="18"/>
      <c r="PJX605" s="17"/>
      <c r="PKC605" s="14"/>
      <c r="PKD605" s="18"/>
      <c r="PKN605" s="17"/>
      <c r="PKS605" s="14"/>
      <c r="PKT605" s="18"/>
      <c r="PLD605" s="17"/>
      <c r="PLI605" s="14"/>
      <c r="PLJ605" s="18"/>
      <c r="PLT605" s="17"/>
      <c r="PLY605" s="14"/>
      <c r="PLZ605" s="18"/>
      <c r="PMJ605" s="17"/>
      <c r="PMO605" s="14"/>
      <c r="PMP605" s="18"/>
      <c r="PMZ605" s="17"/>
      <c r="PNE605" s="14"/>
      <c r="PNF605" s="18"/>
      <c r="PNP605" s="17"/>
      <c r="PNU605" s="14"/>
      <c r="PNV605" s="18"/>
      <c r="POF605" s="17"/>
      <c r="POK605" s="14"/>
      <c r="POL605" s="18"/>
      <c r="POV605" s="17"/>
      <c r="PPA605" s="14"/>
      <c r="PPB605" s="18"/>
      <c r="PPL605" s="17"/>
      <c r="PPQ605" s="14"/>
      <c r="PPR605" s="18"/>
      <c r="PQB605" s="17"/>
      <c r="PQG605" s="14"/>
      <c r="PQH605" s="18"/>
      <c r="PQR605" s="17"/>
      <c r="PQW605" s="14"/>
      <c r="PQX605" s="18"/>
      <c r="PRH605" s="17"/>
      <c r="PRM605" s="14"/>
      <c r="PRN605" s="18"/>
      <c r="PRX605" s="17"/>
      <c r="PSC605" s="14"/>
      <c r="PSD605" s="18"/>
      <c r="PSN605" s="17"/>
      <c r="PSS605" s="14"/>
      <c r="PST605" s="18"/>
      <c r="PTD605" s="17"/>
      <c r="PTI605" s="14"/>
      <c r="PTJ605" s="18"/>
      <c r="PTT605" s="17"/>
      <c r="PTY605" s="14"/>
      <c r="PTZ605" s="18"/>
      <c r="PUJ605" s="17"/>
      <c r="PUO605" s="14"/>
      <c r="PUP605" s="18"/>
      <c r="PUZ605" s="17"/>
      <c r="PVE605" s="14"/>
      <c r="PVF605" s="18"/>
      <c r="PVP605" s="17"/>
      <c r="PVU605" s="14"/>
      <c r="PVV605" s="18"/>
      <c r="PWF605" s="17"/>
      <c r="PWK605" s="14"/>
      <c r="PWL605" s="18"/>
      <c r="PWV605" s="17"/>
      <c r="PXA605" s="14"/>
      <c r="PXB605" s="18"/>
      <c r="PXL605" s="17"/>
      <c r="PXQ605" s="14"/>
      <c r="PXR605" s="18"/>
      <c r="PYB605" s="17"/>
      <c r="PYG605" s="14"/>
      <c r="PYH605" s="18"/>
      <c r="PYR605" s="17"/>
      <c r="PYW605" s="14"/>
      <c r="PYX605" s="18"/>
      <c r="PZH605" s="17"/>
      <c r="PZM605" s="14"/>
      <c r="PZN605" s="18"/>
      <c r="PZX605" s="17"/>
      <c r="QAC605" s="14"/>
      <c r="QAD605" s="18"/>
      <c r="QAN605" s="17"/>
      <c r="QAS605" s="14"/>
      <c r="QAT605" s="18"/>
      <c r="QBD605" s="17"/>
      <c r="QBI605" s="14"/>
      <c r="QBJ605" s="18"/>
      <c r="QBT605" s="17"/>
      <c r="QBY605" s="14"/>
      <c r="QBZ605" s="18"/>
      <c r="QCJ605" s="17"/>
      <c r="QCO605" s="14"/>
      <c r="QCP605" s="18"/>
      <c r="QCZ605" s="17"/>
      <c r="QDE605" s="14"/>
      <c r="QDF605" s="18"/>
      <c r="QDP605" s="17"/>
      <c r="QDU605" s="14"/>
      <c r="QDV605" s="18"/>
      <c r="QEF605" s="17"/>
      <c r="QEK605" s="14"/>
      <c r="QEL605" s="18"/>
      <c r="QEV605" s="17"/>
      <c r="QFA605" s="14"/>
      <c r="QFB605" s="18"/>
      <c r="QFL605" s="17"/>
      <c r="QFQ605" s="14"/>
      <c r="QFR605" s="18"/>
      <c r="QGB605" s="17"/>
      <c r="QGG605" s="14"/>
      <c r="QGH605" s="18"/>
      <c r="QGR605" s="17"/>
      <c r="QGW605" s="14"/>
      <c r="QGX605" s="18"/>
      <c r="QHH605" s="17"/>
      <c r="QHM605" s="14"/>
      <c r="QHN605" s="18"/>
      <c r="QHX605" s="17"/>
      <c r="QIC605" s="14"/>
      <c r="QID605" s="18"/>
      <c r="QIN605" s="17"/>
      <c r="QIS605" s="14"/>
      <c r="QIT605" s="18"/>
      <c r="QJD605" s="17"/>
      <c r="QJI605" s="14"/>
      <c r="QJJ605" s="18"/>
      <c r="QJT605" s="17"/>
      <c r="QJY605" s="14"/>
      <c r="QJZ605" s="18"/>
      <c r="QKJ605" s="17"/>
      <c r="QKO605" s="14"/>
      <c r="QKP605" s="18"/>
      <c r="QKZ605" s="17"/>
      <c r="QLE605" s="14"/>
      <c r="QLF605" s="18"/>
      <c r="QLP605" s="17"/>
      <c r="QLU605" s="14"/>
      <c r="QLV605" s="18"/>
      <c r="QMF605" s="17"/>
      <c r="QMK605" s="14"/>
      <c r="QML605" s="18"/>
      <c r="QMV605" s="17"/>
      <c r="QNA605" s="14"/>
      <c r="QNB605" s="18"/>
      <c r="QNL605" s="17"/>
      <c r="QNQ605" s="14"/>
      <c r="QNR605" s="18"/>
      <c r="QOB605" s="17"/>
      <c r="QOG605" s="14"/>
      <c r="QOH605" s="18"/>
      <c r="QOR605" s="17"/>
      <c r="QOW605" s="14"/>
      <c r="QOX605" s="18"/>
      <c r="QPH605" s="17"/>
      <c r="QPM605" s="14"/>
      <c r="QPN605" s="18"/>
      <c r="QPX605" s="17"/>
      <c r="QQC605" s="14"/>
      <c r="QQD605" s="18"/>
      <c r="QQN605" s="17"/>
      <c r="QQS605" s="14"/>
      <c r="QQT605" s="18"/>
      <c r="QRD605" s="17"/>
      <c r="QRI605" s="14"/>
      <c r="QRJ605" s="18"/>
      <c r="QRT605" s="17"/>
      <c r="QRY605" s="14"/>
      <c r="QRZ605" s="18"/>
      <c r="QSJ605" s="17"/>
      <c r="QSO605" s="14"/>
      <c r="QSP605" s="18"/>
      <c r="QSZ605" s="17"/>
      <c r="QTE605" s="14"/>
      <c r="QTF605" s="18"/>
      <c r="QTP605" s="17"/>
      <c r="QTU605" s="14"/>
      <c r="QTV605" s="18"/>
      <c r="QUF605" s="17"/>
      <c r="QUK605" s="14"/>
      <c r="QUL605" s="18"/>
      <c r="QUV605" s="17"/>
      <c r="QVA605" s="14"/>
      <c r="QVB605" s="18"/>
      <c r="QVL605" s="17"/>
      <c r="QVQ605" s="14"/>
      <c r="QVR605" s="18"/>
      <c r="QWB605" s="17"/>
      <c r="QWG605" s="14"/>
      <c r="QWH605" s="18"/>
      <c r="QWR605" s="17"/>
      <c r="QWW605" s="14"/>
      <c r="QWX605" s="18"/>
      <c r="QXH605" s="17"/>
      <c r="QXM605" s="14"/>
      <c r="QXN605" s="18"/>
      <c r="QXX605" s="17"/>
      <c r="QYC605" s="14"/>
      <c r="QYD605" s="18"/>
      <c r="QYN605" s="17"/>
      <c r="QYS605" s="14"/>
      <c r="QYT605" s="18"/>
      <c r="QZD605" s="17"/>
      <c r="QZI605" s="14"/>
      <c r="QZJ605" s="18"/>
      <c r="QZT605" s="17"/>
      <c r="QZY605" s="14"/>
      <c r="QZZ605" s="18"/>
      <c r="RAJ605" s="17"/>
      <c r="RAO605" s="14"/>
      <c r="RAP605" s="18"/>
      <c r="RAZ605" s="17"/>
      <c r="RBE605" s="14"/>
      <c r="RBF605" s="18"/>
      <c r="RBP605" s="17"/>
      <c r="RBU605" s="14"/>
      <c r="RBV605" s="18"/>
      <c r="RCF605" s="17"/>
      <c r="RCK605" s="14"/>
      <c r="RCL605" s="18"/>
      <c r="RCV605" s="17"/>
      <c r="RDA605" s="14"/>
      <c r="RDB605" s="18"/>
      <c r="RDL605" s="17"/>
      <c r="RDQ605" s="14"/>
      <c r="RDR605" s="18"/>
      <c r="REB605" s="17"/>
      <c r="REG605" s="14"/>
      <c r="REH605" s="18"/>
      <c r="RER605" s="17"/>
      <c r="REW605" s="14"/>
      <c r="REX605" s="18"/>
      <c r="RFH605" s="17"/>
      <c r="RFM605" s="14"/>
      <c r="RFN605" s="18"/>
      <c r="RFX605" s="17"/>
      <c r="RGC605" s="14"/>
      <c r="RGD605" s="18"/>
      <c r="RGN605" s="17"/>
      <c r="RGS605" s="14"/>
      <c r="RGT605" s="18"/>
      <c r="RHD605" s="17"/>
      <c r="RHI605" s="14"/>
      <c r="RHJ605" s="18"/>
      <c r="RHT605" s="17"/>
      <c r="RHY605" s="14"/>
      <c r="RHZ605" s="18"/>
      <c r="RIJ605" s="17"/>
      <c r="RIO605" s="14"/>
      <c r="RIP605" s="18"/>
      <c r="RIZ605" s="17"/>
      <c r="RJE605" s="14"/>
      <c r="RJF605" s="18"/>
      <c r="RJP605" s="17"/>
      <c r="RJU605" s="14"/>
      <c r="RJV605" s="18"/>
      <c r="RKF605" s="17"/>
      <c r="RKK605" s="14"/>
      <c r="RKL605" s="18"/>
      <c r="RKV605" s="17"/>
      <c r="RLA605" s="14"/>
      <c r="RLB605" s="18"/>
      <c r="RLL605" s="17"/>
      <c r="RLQ605" s="14"/>
      <c r="RLR605" s="18"/>
      <c r="RMB605" s="17"/>
      <c r="RMG605" s="14"/>
      <c r="RMH605" s="18"/>
      <c r="RMR605" s="17"/>
      <c r="RMW605" s="14"/>
      <c r="RMX605" s="18"/>
      <c r="RNH605" s="17"/>
      <c r="RNM605" s="14"/>
      <c r="RNN605" s="18"/>
      <c r="RNX605" s="17"/>
      <c r="ROC605" s="14"/>
      <c r="ROD605" s="18"/>
      <c r="RON605" s="17"/>
      <c r="ROS605" s="14"/>
      <c r="ROT605" s="18"/>
      <c r="RPD605" s="17"/>
      <c r="RPI605" s="14"/>
      <c r="RPJ605" s="18"/>
      <c r="RPT605" s="17"/>
      <c r="RPY605" s="14"/>
      <c r="RPZ605" s="18"/>
      <c r="RQJ605" s="17"/>
      <c r="RQO605" s="14"/>
      <c r="RQP605" s="18"/>
      <c r="RQZ605" s="17"/>
      <c r="RRE605" s="14"/>
      <c r="RRF605" s="18"/>
      <c r="RRP605" s="17"/>
      <c r="RRU605" s="14"/>
      <c r="RRV605" s="18"/>
      <c r="RSF605" s="17"/>
      <c r="RSK605" s="14"/>
      <c r="RSL605" s="18"/>
      <c r="RSV605" s="17"/>
      <c r="RTA605" s="14"/>
      <c r="RTB605" s="18"/>
      <c r="RTL605" s="17"/>
      <c r="RTQ605" s="14"/>
      <c r="RTR605" s="18"/>
      <c r="RUB605" s="17"/>
      <c r="RUG605" s="14"/>
      <c r="RUH605" s="18"/>
      <c r="RUR605" s="17"/>
      <c r="RUW605" s="14"/>
      <c r="RUX605" s="18"/>
      <c r="RVH605" s="17"/>
      <c r="RVM605" s="14"/>
      <c r="RVN605" s="18"/>
      <c r="RVX605" s="17"/>
      <c r="RWC605" s="14"/>
      <c r="RWD605" s="18"/>
      <c r="RWN605" s="17"/>
      <c r="RWS605" s="14"/>
      <c r="RWT605" s="18"/>
      <c r="RXD605" s="17"/>
      <c r="RXI605" s="14"/>
      <c r="RXJ605" s="18"/>
      <c r="RXT605" s="17"/>
      <c r="RXY605" s="14"/>
      <c r="RXZ605" s="18"/>
      <c r="RYJ605" s="17"/>
      <c r="RYO605" s="14"/>
      <c r="RYP605" s="18"/>
      <c r="RYZ605" s="17"/>
      <c r="RZE605" s="14"/>
      <c r="RZF605" s="18"/>
      <c r="RZP605" s="17"/>
      <c r="RZU605" s="14"/>
      <c r="RZV605" s="18"/>
      <c r="SAF605" s="17"/>
      <c r="SAK605" s="14"/>
      <c r="SAL605" s="18"/>
      <c r="SAV605" s="17"/>
      <c r="SBA605" s="14"/>
      <c r="SBB605" s="18"/>
      <c r="SBL605" s="17"/>
      <c r="SBQ605" s="14"/>
      <c r="SBR605" s="18"/>
      <c r="SCB605" s="17"/>
      <c r="SCG605" s="14"/>
      <c r="SCH605" s="18"/>
      <c r="SCR605" s="17"/>
      <c r="SCW605" s="14"/>
      <c r="SCX605" s="18"/>
      <c r="SDH605" s="17"/>
      <c r="SDM605" s="14"/>
      <c r="SDN605" s="18"/>
      <c r="SDX605" s="17"/>
      <c r="SEC605" s="14"/>
      <c r="SED605" s="18"/>
      <c r="SEN605" s="17"/>
      <c r="SES605" s="14"/>
      <c r="SET605" s="18"/>
      <c r="SFD605" s="17"/>
      <c r="SFI605" s="14"/>
      <c r="SFJ605" s="18"/>
      <c r="SFT605" s="17"/>
      <c r="SFY605" s="14"/>
      <c r="SFZ605" s="18"/>
      <c r="SGJ605" s="17"/>
      <c r="SGO605" s="14"/>
      <c r="SGP605" s="18"/>
      <c r="SGZ605" s="17"/>
      <c r="SHE605" s="14"/>
      <c r="SHF605" s="18"/>
      <c r="SHP605" s="17"/>
      <c r="SHU605" s="14"/>
      <c r="SHV605" s="18"/>
      <c r="SIF605" s="17"/>
      <c r="SIK605" s="14"/>
      <c r="SIL605" s="18"/>
      <c r="SIV605" s="17"/>
      <c r="SJA605" s="14"/>
      <c r="SJB605" s="18"/>
      <c r="SJL605" s="17"/>
      <c r="SJQ605" s="14"/>
      <c r="SJR605" s="18"/>
      <c r="SKB605" s="17"/>
      <c r="SKG605" s="14"/>
      <c r="SKH605" s="18"/>
      <c r="SKR605" s="17"/>
      <c r="SKW605" s="14"/>
      <c r="SKX605" s="18"/>
      <c r="SLH605" s="17"/>
      <c r="SLM605" s="14"/>
      <c r="SLN605" s="18"/>
      <c r="SLX605" s="17"/>
      <c r="SMC605" s="14"/>
      <c r="SMD605" s="18"/>
      <c r="SMN605" s="17"/>
      <c r="SMS605" s="14"/>
      <c r="SMT605" s="18"/>
      <c r="SND605" s="17"/>
      <c r="SNI605" s="14"/>
      <c r="SNJ605" s="18"/>
      <c r="SNT605" s="17"/>
      <c r="SNY605" s="14"/>
      <c r="SNZ605" s="18"/>
      <c r="SOJ605" s="17"/>
      <c r="SOO605" s="14"/>
      <c r="SOP605" s="18"/>
      <c r="SOZ605" s="17"/>
      <c r="SPE605" s="14"/>
      <c r="SPF605" s="18"/>
      <c r="SPP605" s="17"/>
      <c r="SPU605" s="14"/>
      <c r="SPV605" s="18"/>
      <c r="SQF605" s="17"/>
      <c r="SQK605" s="14"/>
      <c r="SQL605" s="18"/>
      <c r="SQV605" s="17"/>
      <c r="SRA605" s="14"/>
      <c r="SRB605" s="18"/>
      <c r="SRL605" s="17"/>
      <c r="SRQ605" s="14"/>
      <c r="SRR605" s="18"/>
      <c r="SSB605" s="17"/>
      <c r="SSG605" s="14"/>
      <c r="SSH605" s="18"/>
      <c r="SSR605" s="17"/>
      <c r="SSW605" s="14"/>
      <c r="SSX605" s="18"/>
      <c r="STH605" s="17"/>
      <c r="STM605" s="14"/>
      <c r="STN605" s="18"/>
      <c r="STX605" s="17"/>
      <c r="SUC605" s="14"/>
      <c r="SUD605" s="18"/>
      <c r="SUN605" s="17"/>
      <c r="SUS605" s="14"/>
      <c r="SUT605" s="18"/>
      <c r="SVD605" s="17"/>
      <c r="SVI605" s="14"/>
      <c r="SVJ605" s="18"/>
      <c r="SVT605" s="17"/>
      <c r="SVY605" s="14"/>
      <c r="SVZ605" s="18"/>
      <c r="SWJ605" s="17"/>
      <c r="SWO605" s="14"/>
      <c r="SWP605" s="18"/>
      <c r="SWZ605" s="17"/>
      <c r="SXE605" s="14"/>
      <c r="SXF605" s="18"/>
      <c r="SXP605" s="17"/>
      <c r="SXU605" s="14"/>
      <c r="SXV605" s="18"/>
      <c r="SYF605" s="17"/>
      <c r="SYK605" s="14"/>
      <c r="SYL605" s="18"/>
      <c r="SYV605" s="17"/>
      <c r="SZA605" s="14"/>
      <c r="SZB605" s="18"/>
      <c r="SZL605" s="17"/>
      <c r="SZQ605" s="14"/>
      <c r="SZR605" s="18"/>
      <c r="TAB605" s="17"/>
      <c r="TAG605" s="14"/>
      <c r="TAH605" s="18"/>
      <c r="TAR605" s="17"/>
      <c r="TAW605" s="14"/>
      <c r="TAX605" s="18"/>
      <c r="TBH605" s="17"/>
      <c r="TBM605" s="14"/>
      <c r="TBN605" s="18"/>
      <c r="TBX605" s="17"/>
      <c r="TCC605" s="14"/>
      <c r="TCD605" s="18"/>
      <c r="TCN605" s="17"/>
      <c r="TCS605" s="14"/>
      <c r="TCT605" s="18"/>
      <c r="TDD605" s="17"/>
      <c r="TDI605" s="14"/>
      <c r="TDJ605" s="18"/>
      <c r="TDT605" s="17"/>
      <c r="TDY605" s="14"/>
      <c r="TDZ605" s="18"/>
      <c r="TEJ605" s="17"/>
      <c r="TEO605" s="14"/>
      <c r="TEP605" s="18"/>
      <c r="TEZ605" s="17"/>
      <c r="TFE605" s="14"/>
      <c r="TFF605" s="18"/>
      <c r="TFP605" s="17"/>
      <c r="TFU605" s="14"/>
      <c r="TFV605" s="18"/>
      <c r="TGF605" s="17"/>
      <c r="TGK605" s="14"/>
      <c r="TGL605" s="18"/>
      <c r="TGV605" s="17"/>
      <c r="THA605" s="14"/>
      <c r="THB605" s="18"/>
      <c r="THL605" s="17"/>
      <c r="THQ605" s="14"/>
      <c r="THR605" s="18"/>
      <c r="TIB605" s="17"/>
      <c r="TIG605" s="14"/>
      <c r="TIH605" s="18"/>
      <c r="TIR605" s="17"/>
      <c r="TIW605" s="14"/>
      <c r="TIX605" s="18"/>
      <c r="TJH605" s="17"/>
      <c r="TJM605" s="14"/>
      <c r="TJN605" s="18"/>
      <c r="TJX605" s="17"/>
      <c r="TKC605" s="14"/>
      <c r="TKD605" s="18"/>
      <c r="TKN605" s="17"/>
      <c r="TKS605" s="14"/>
      <c r="TKT605" s="18"/>
      <c r="TLD605" s="17"/>
      <c r="TLI605" s="14"/>
      <c r="TLJ605" s="18"/>
      <c r="TLT605" s="17"/>
      <c r="TLY605" s="14"/>
      <c r="TLZ605" s="18"/>
      <c r="TMJ605" s="17"/>
      <c r="TMO605" s="14"/>
      <c r="TMP605" s="18"/>
      <c r="TMZ605" s="17"/>
      <c r="TNE605" s="14"/>
      <c r="TNF605" s="18"/>
      <c r="TNP605" s="17"/>
      <c r="TNU605" s="14"/>
      <c r="TNV605" s="18"/>
      <c r="TOF605" s="17"/>
      <c r="TOK605" s="14"/>
      <c r="TOL605" s="18"/>
      <c r="TOV605" s="17"/>
      <c r="TPA605" s="14"/>
      <c r="TPB605" s="18"/>
      <c r="TPL605" s="17"/>
      <c r="TPQ605" s="14"/>
      <c r="TPR605" s="18"/>
      <c r="TQB605" s="17"/>
      <c r="TQG605" s="14"/>
      <c r="TQH605" s="18"/>
      <c r="TQR605" s="17"/>
      <c r="TQW605" s="14"/>
      <c r="TQX605" s="18"/>
      <c r="TRH605" s="17"/>
      <c r="TRM605" s="14"/>
      <c r="TRN605" s="18"/>
      <c r="TRX605" s="17"/>
      <c r="TSC605" s="14"/>
      <c r="TSD605" s="18"/>
      <c r="TSN605" s="17"/>
      <c r="TSS605" s="14"/>
      <c r="TST605" s="18"/>
      <c r="TTD605" s="17"/>
      <c r="TTI605" s="14"/>
      <c r="TTJ605" s="18"/>
      <c r="TTT605" s="17"/>
      <c r="TTY605" s="14"/>
      <c r="TTZ605" s="18"/>
      <c r="TUJ605" s="17"/>
      <c r="TUO605" s="14"/>
      <c r="TUP605" s="18"/>
      <c r="TUZ605" s="17"/>
      <c r="TVE605" s="14"/>
      <c r="TVF605" s="18"/>
      <c r="TVP605" s="17"/>
      <c r="TVU605" s="14"/>
      <c r="TVV605" s="18"/>
      <c r="TWF605" s="17"/>
      <c r="TWK605" s="14"/>
      <c r="TWL605" s="18"/>
      <c r="TWV605" s="17"/>
      <c r="TXA605" s="14"/>
      <c r="TXB605" s="18"/>
      <c r="TXL605" s="17"/>
      <c r="TXQ605" s="14"/>
      <c r="TXR605" s="18"/>
      <c r="TYB605" s="17"/>
      <c r="TYG605" s="14"/>
      <c r="TYH605" s="18"/>
      <c r="TYR605" s="17"/>
      <c r="TYW605" s="14"/>
      <c r="TYX605" s="18"/>
      <c r="TZH605" s="17"/>
      <c r="TZM605" s="14"/>
      <c r="TZN605" s="18"/>
      <c r="TZX605" s="17"/>
      <c r="UAC605" s="14"/>
      <c r="UAD605" s="18"/>
      <c r="UAN605" s="17"/>
      <c r="UAS605" s="14"/>
      <c r="UAT605" s="18"/>
      <c r="UBD605" s="17"/>
      <c r="UBI605" s="14"/>
      <c r="UBJ605" s="18"/>
      <c r="UBT605" s="17"/>
      <c r="UBY605" s="14"/>
      <c r="UBZ605" s="18"/>
      <c r="UCJ605" s="17"/>
      <c r="UCO605" s="14"/>
      <c r="UCP605" s="18"/>
      <c r="UCZ605" s="17"/>
      <c r="UDE605" s="14"/>
      <c r="UDF605" s="18"/>
      <c r="UDP605" s="17"/>
      <c r="UDU605" s="14"/>
      <c r="UDV605" s="18"/>
      <c r="UEF605" s="17"/>
      <c r="UEK605" s="14"/>
      <c r="UEL605" s="18"/>
      <c r="UEV605" s="17"/>
      <c r="UFA605" s="14"/>
      <c r="UFB605" s="18"/>
      <c r="UFL605" s="17"/>
      <c r="UFQ605" s="14"/>
      <c r="UFR605" s="18"/>
      <c r="UGB605" s="17"/>
      <c r="UGG605" s="14"/>
      <c r="UGH605" s="18"/>
      <c r="UGR605" s="17"/>
      <c r="UGW605" s="14"/>
      <c r="UGX605" s="18"/>
      <c r="UHH605" s="17"/>
      <c r="UHM605" s="14"/>
      <c r="UHN605" s="18"/>
      <c r="UHX605" s="17"/>
      <c r="UIC605" s="14"/>
      <c r="UID605" s="18"/>
      <c r="UIN605" s="17"/>
      <c r="UIS605" s="14"/>
      <c r="UIT605" s="18"/>
      <c r="UJD605" s="17"/>
      <c r="UJI605" s="14"/>
      <c r="UJJ605" s="18"/>
      <c r="UJT605" s="17"/>
      <c r="UJY605" s="14"/>
      <c r="UJZ605" s="18"/>
      <c r="UKJ605" s="17"/>
      <c r="UKO605" s="14"/>
      <c r="UKP605" s="18"/>
      <c r="UKZ605" s="17"/>
      <c r="ULE605" s="14"/>
      <c r="ULF605" s="18"/>
      <c r="ULP605" s="17"/>
      <c r="ULU605" s="14"/>
      <c r="ULV605" s="18"/>
      <c r="UMF605" s="17"/>
      <c r="UMK605" s="14"/>
      <c r="UML605" s="18"/>
      <c r="UMV605" s="17"/>
      <c r="UNA605" s="14"/>
      <c r="UNB605" s="18"/>
      <c r="UNL605" s="17"/>
      <c r="UNQ605" s="14"/>
      <c r="UNR605" s="18"/>
      <c r="UOB605" s="17"/>
      <c r="UOG605" s="14"/>
      <c r="UOH605" s="18"/>
      <c r="UOR605" s="17"/>
      <c r="UOW605" s="14"/>
      <c r="UOX605" s="18"/>
      <c r="UPH605" s="17"/>
      <c r="UPM605" s="14"/>
      <c r="UPN605" s="18"/>
      <c r="UPX605" s="17"/>
      <c r="UQC605" s="14"/>
      <c r="UQD605" s="18"/>
      <c r="UQN605" s="17"/>
      <c r="UQS605" s="14"/>
      <c r="UQT605" s="18"/>
      <c r="URD605" s="17"/>
      <c r="URI605" s="14"/>
      <c r="URJ605" s="18"/>
      <c r="URT605" s="17"/>
      <c r="URY605" s="14"/>
      <c r="URZ605" s="18"/>
      <c r="USJ605" s="17"/>
      <c r="USO605" s="14"/>
      <c r="USP605" s="18"/>
      <c r="USZ605" s="17"/>
      <c r="UTE605" s="14"/>
      <c r="UTF605" s="18"/>
      <c r="UTP605" s="17"/>
      <c r="UTU605" s="14"/>
      <c r="UTV605" s="18"/>
      <c r="UUF605" s="17"/>
      <c r="UUK605" s="14"/>
      <c r="UUL605" s="18"/>
      <c r="UUV605" s="17"/>
      <c r="UVA605" s="14"/>
      <c r="UVB605" s="18"/>
      <c r="UVL605" s="17"/>
      <c r="UVQ605" s="14"/>
      <c r="UVR605" s="18"/>
      <c r="UWB605" s="17"/>
      <c r="UWG605" s="14"/>
      <c r="UWH605" s="18"/>
      <c r="UWR605" s="17"/>
      <c r="UWW605" s="14"/>
      <c r="UWX605" s="18"/>
      <c r="UXH605" s="17"/>
      <c r="UXM605" s="14"/>
      <c r="UXN605" s="18"/>
      <c r="UXX605" s="17"/>
      <c r="UYC605" s="14"/>
      <c r="UYD605" s="18"/>
      <c r="UYN605" s="17"/>
      <c r="UYS605" s="14"/>
      <c r="UYT605" s="18"/>
      <c r="UZD605" s="17"/>
      <c r="UZI605" s="14"/>
      <c r="UZJ605" s="18"/>
      <c r="UZT605" s="17"/>
      <c r="UZY605" s="14"/>
      <c r="UZZ605" s="18"/>
      <c r="VAJ605" s="17"/>
      <c r="VAO605" s="14"/>
      <c r="VAP605" s="18"/>
      <c r="VAZ605" s="17"/>
      <c r="VBE605" s="14"/>
      <c r="VBF605" s="18"/>
      <c r="VBP605" s="17"/>
      <c r="VBU605" s="14"/>
      <c r="VBV605" s="18"/>
      <c r="VCF605" s="17"/>
      <c r="VCK605" s="14"/>
      <c r="VCL605" s="18"/>
      <c r="VCV605" s="17"/>
      <c r="VDA605" s="14"/>
      <c r="VDB605" s="18"/>
      <c r="VDL605" s="17"/>
      <c r="VDQ605" s="14"/>
      <c r="VDR605" s="18"/>
      <c r="VEB605" s="17"/>
      <c r="VEG605" s="14"/>
      <c r="VEH605" s="18"/>
      <c r="VER605" s="17"/>
      <c r="VEW605" s="14"/>
      <c r="VEX605" s="18"/>
      <c r="VFH605" s="17"/>
      <c r="VFM605" s="14"/>
      <c r="VFN605" s="18"/>
      <c r="VFX605" s="17"/>
      <c r="VGC605" s="14"/>
      <c r="VGD605" s="18"/>
      <c r="VGN605" s="17"/>
      <c r="VGS605" s="14"/>
      <c r="VGT605" s="18"/>
      <c r="VHD605" s="17"/>
      <c r="VHI605" s="14"/>
      <c r="VHJ605" s="18"/>
      <c r="VHT605" s="17"/>
      <c r="VHY605" s="14"/>
      <c r="VHZ605" s="18"/>
      <c r="VIJ605" s="17"/>
      <c r="VIO605" s="14"/>
      <c r="VIP605" s="18"/>
      <c r="VIZ605" s="17"/>
      <c r="VJE605" s="14"/>
      <c r="VJF605" s="18"/>
      <c r="VJP605" s="17"/>
      <c r="VJU605" s="14"/>
      <c r="VJV605" s="18"/>
      <c r="VKF605" s="17"/>
      <c r="VKK605" s="14"/>
      <c r="VKL605" s="18"/>
      <c r="VKV605" s="17"/>
      <c r="VLA605" s="14"/>
      <c r="VLB605" s="18"/>
      <c r="VLL605" s="17"/>
      <c r="VLQ605" s="14"/>
      <c r="VLR605" s="18"/>
      <c r="VMB605" s="17"/>
      <c r="VMG605" s="14"/>
      <c r="VMH605" s="18"/>
      <c r="VMR605" s="17"/>
      <c r="VMW605" s="14"/>
      <c r="VMX605" s="18"/>
      <c r="VNH605" s="17"/>
      <c r="VNM605" s="14"/>
      <c r="VNN605" s="18"/>
      <c r="VNX605" s="17"/>
      <c r="VOC605" s="14"/>
      <c r="VOD605" s="18"/>
      <c r="VON605" s="17"/>
      <c r="VOS605" s="14"/>
      <c r="VOT605" s="18"/>
      <c r="VPD605" s="17"/>
      <c r="VPI605" s="14"/>
      <c r="VPJ605" s="18"/>
      <c r="VPT605" s="17"/>
      <c r="VPY605" s="14"/>
      <c r="VPZ605" s="18"/>
      <c r="VQJ605" s="17"/>
      <c r="VQO605" s="14"/>
      <c r="VQP605" s="18"/>
      <c r="VQZ605" s="17"/>
      <c r="VRE605" s="14"/>
      <c r="VRF605" s="18"/>
      <c r="VRP605" s="17"/>
      <c r="VRU605" s="14"/>
      <c r="VRV605" s="18"/>
      <c r="VSF605" s="17"/>
      <c r="VSK605" s="14"/>
      <c r="VSL605" s="18"/>
      <c r="VSV605" s="17"/>
      <c r="VTA605" s="14"/>
      <c r="VTB605" s="18"/>
      <c r="VTL605" s="17"/>
      <c r="VTQ605" s="14"/>
      <c r="VTR605" s="18"/>
      <c r="VUB605" s="17"/>
      <c r="VUG605" s="14"/>
      <c r="VUH605" s="18"/>
      <c r="VUR605" s="17"/>
      <c r="VUW605" s="14"/>
      <c r="VUX605" s="18"/>
      <c r="VVH605" s="17"/>
      <c r="VVM605" s="14"/>
      <c r="VVN605" s="18"/>
      <c r="VVX605" s="17"/>
      <c r="VWC605" s="14"/>
      <c r="VWD605" s="18"/>
      <c r="VWN605" s="17"/>
      <c r="VWS605" s="14"/>
      <c r="VWT605" s="18"/>
      <c r="VXD605" s="17"/>
      <c r="VXI605" s="14"/>
      <c r="VXJ605" s="18"/>
      <c r="VXT605" s="17"/>
      <c r="VXY605" s="14"/>
      <c r="VXZ605" s="18"/>
      <c r="VYJ605" s="17"/>
      <c r="VYO605" s="14"/>
      <c r="VYP605" s="18"/>
      <c r="VYZ605" s="17"/>
      <c r="VZE605" s="14"/>
      <c r="VZF605" s="18"/>
      <c r="VZP605" s="17"/>
      <c r="VZU605" s="14"/>
      <c r="VZV605" s="18"/>
      <c r="WAF605" s="17"/>
      <c r="WAK605" s="14"/>
      <c r="WAL605" s="18"/>
      <c r="WAV605" s="17"/>
      <c r="WBA605" s="14"/>
      <c r="WBB605" s="18"/>
      <c r="WBL605" s="17"/>
      <c r="WBQ605" s="14"/>
      <c r="WBR605" s="18"/>
      <c r="WCB605" s="17"/>
      <c r="WCG605" s="14"/>
      <c r="WCH605" s="18"/>
      <c r="WCR605" s="17"/>
      <c r="WCW605" s="14"/>
      <c r="WCX605" s="18"/>
      <c r="WDH605" s="17"/>
      <c r="WDM605" s="14"/>
      <c r="WDN605" s="18"/>
      <c r="WDX605" s="17"/>
      <c r="WEC605" s="14"/>
      <c r="WED605" s="18"/>
      <c r="WEN605" s="17"/>
      <c r="WES605" s="14"/>
      <c r="WET605" s="18"/>
      <c r="WFD605" s="17"/>
      <c r="WFI605" s="14"/>
      <c r="WFJ605" s="18"/>
      <c r="WFT605" s="17"/>
      <c r="WFY605" s="14"/>
      <c r="WFZ605" s="18"/>
      <c r="WGJ605" s="17"/>
      <c r="WGO605" s="14"/>
      <c r="WGP605" s="18"/>
      <c r="WGZ605" s="17"/>
      <c r="WHE605" s="14"/>
      <c r="WHF605" s="18"/>
      <c r="WHP605" s="17"/>
      <c r="WHU605" s="14"/>
      <c r="WHV605" s="18"/>
      <c r="WIF605" s="17"/>
      <c r="WIK605" s="14"/>
      <c r="WIL605" s="18"/>
      <c r="WIV605" s="17"/>
      <c r="WJA605" s="14"/>
      <c r="WJB605" s="18"/>
      <c r="WJL605" s="17"/>
      <c r="WJQ605" s="14"/>
      <c r="WJR605" s="18"/>
      <c r="WKB605" s="17"/>
      <c r="WKG605" s="14"/>
      <c r="WKH605" s="18"/>
      <c r="WKR605" s="17"/>
      <c r="WKW605" s="14"/>
      <c r="WKX605" s="18"/>
      <c r="WLH605" s="17"/>
      <c r="WLM605" s="14"/>
      <c r="WLN605" s="18"/>
      <c r="WLX605" s="17"/>
      <c r="WMC605" s="14"/>
      <c r="WMD605" s="18"/>
      <c r="WMN605" s="17"/>
      <c r="WMS605" s="14"/>
      <c r="WMT605" s="18"/>
      <c r="WND605" s="17"/>
      <c r="WNI605" s="14"/>
      <c r="WNJ605" s="18"/>
      <c r="WNT605" s="17"/>
      <c r="WNY605" s="14"/>
      <c r="WNZ605" s="18"/>
      <c r="WOJ605" s="17"/>
      <c r="WOO605" s="14"/>
      <c r="WOP605" s="18"/>
      <c r="WOZ605" s="17"/>
      <c r="WPE605" s="14"/>
      <c r="WPF605" s="18"/>
      <c r="WPP605" s="17"/>
      <c r="WPU605" s="14"/>
      <c r="WPV605" s="18"/>
      <c r="WQF605" s="17"/>
      <c r="WQK605" s="14"/>
      <c r="WQL605" s="18"/>
      <c r="WQV605" s="17"/>
      <c r="WRA605" s="14"/>
      <c r="WRB605" s="18"/>
      <c r="WRL605" s="17"/>
      <c r="WRQ605" s="14"/>
      <c r="WRR605" s="18"/>
      <c r="WSB605" s="17"/>
      <c r="WSG605" s="14"/>
      <c r="WSH605" s="18"/>
      <c r="WSR605" s="17"/>
      <c r="WSW605" s="14"/>
      <c r="WSX605" s="18"/>
      <c r="WTH605" s="17"/>
      <c r="WTM605" s="14"/>
      <c r="WTN605" s="18"/>
      <c r="WTX605" s="17"/>
      <c r="WUC605" s="14"/>
      <c r="WUD605" s="18"/>
      <c r="WUN605" s="17"/>
      <c r="WUS605" s="14"/>
      <c r="WUT605" s="18"/>
      <c r="WVD605" s="17"/>
      <c r="WVI605" s="14"/>
      <c r="WVJ605" s="18"/>
      <c r="WVT605" s="17"/>
      <c r="WVY605" s="14"/>
      <c r="WVZ605" s="18"/>
      <c r="WWJ605" s="17"/>
      <c r="WWO605" s="14"/>
      <c r="WWP605" s="18"/>
      <c r="WWZ605" s="17"/>
      <c r="WXE605" s="14"/>
      <c r="WXF605" s="18"/>
      <c r="WXP605" s="17"/>
      <c r="WXU605" s="14"/>
      <c r="WXV605" s="18"/>
      <c r="WYF605" s="17"/>
      <c r="WYK605" s="14"/>
      <c r="WYL605" s="18"/>
      <c r="WYV605" s="17"/>
      <c r="WZA605" s="14"/>
      <c r="WZB605" s="18"/>
      <c r="WZL605" s="17"/>
      <c r="WZQ605" s="14"/>
      <c r="WZR605" s="18"/>
      <c r="XAB605" s="17"/>
      <c r="XAG605" s="14"/>
      <c r="XAH605" s="18"/>
      <c r="XAR605" s="17"/>
      <c r="XAW605" s="14"/>
      <c r="XAX605" s="18"/>
      <c r="XBH605" s="17"/>
      <c r="XBM605" s="14"/>
      <c r="XBN605" s="18"/>
      <c r="XBX605" s="17"/>
      <c r="XCC605" s="14"/>
      <c r="XCD605" s="18"/>
      <c r="XCN605" s="17"/>
      <c r="XCS605" s="14"/>
      <c r="XCT605" s="18"/>
      <c r="XDD605" s="17"/>
      <c r="XDI605" s="14"/>
      <c r="XDJ605" s="18"/>
      <c r="XDT605" s="17"/>
      <c r="XDY605" s="14"/>
      <c r="XDZ605" s="18"/>
      <c r="XEJ605" s="17"/>
      <c r="XEO605" s="14"/>
      <c r="XEP605" s="18"/>
      <c r="XEZ605" s="17"/>
    </row>
    <row r="606" spans="1:1020 1025:2044 2049:3068 3073:4092 4097:5116 5121:6140 6145:7164 7169:8188 8193:9212 9217:10236 10241:11260 11265:12284 12289:13308 13313:14332 14337:15356 15361:16380" s="15" customFormat="1" ht="20.45" hidden="1" customHeight="1" x14ac:dyDescent="0.2">
      <c r="A606" s="14">
        <f t="shared" si="49"/>
        <v>603</v>
      </c>
      <c r="B606" s="15" t="s">
        <v>1046</v>
      </c>
      <c r="C606" s="15" t="s">
        <v>1047</v>
      </c>
      <c r="D606" s="15">
        <v>1.44</v>
      </c>
      <c r="E606" s="16">
        <v>1.33</v>
      </c>
      <c r="F606" s="15" t="s">
        <v>60</v>
      </c>
      <c r="G606" s="15">
        <v>13960</v>
      </c>
      <c r="H606" s="15" t="s">
        <v>615</v>
      </c>
      <c r="I606" s="15" t="s">
        <v>62</v>
      </c>
      <c r="J606" s="15" t="s">
        <v>221</v>
      </c>
      <c r="K606" s="15" t="s">
        <v>616</v>
      </c>
      <c r="L606" s="15">
        <v>43285</v>
      </c>
      <c r="M606" s="15" t="s">
        <v>615</v>
      </c>
      <c r="N606" s="15" t="s">
        <v>65</v>
      </c>
      <c r="O606" s="15">
        <v>13960</v>
      </c>
      <c r="P606" s="15" t="s">
        <v>60</v>
      </c>
      <c r="Q606" s="6">
        <f t="shared" si="46"/>
        <v>-7.638888888888884E-2</v>
      </c>
      <c r="R606" s="1" t="str">
        <f t="shared" si="47"/>
        <v>ORDEN DE COMPRA 1210015271-GELCO</v>
      </c>
      <c r="U606" s="15">
        <f t="shared" si="45"/>
        <v>1</v>
      </c>
      <c r="V606" s="1" t="s">
        <v>615</v>
      </c>
      <c r="W606" s="1" t="str">
        <f t="shared" si="48"/>
        <v>ok</v>
      </c>
      <c r="AB606" s="17"/>
      <c r="AG606" s="14"/>
      <c r="AH606" s="18"/>
      <c r="AR606" s="17"/>
      <c r="AW606" s="14"/>
      <c r="AX606" s="18"/>
      <c r="BH606" s="17"/>
      <c r="BM606" s="14"/>
      <c r="BN606" s="18"/>
      <c r="BX606" s="17"/>
      <c r="CC606" s="14"/>
      <c r="CD606" s="18"/>
      <c r="CN606" s="17"/>
      <c r="CS606" s="14"/>
      <c r="CT606" s="18"/>
      <c r="DD606" s="17"/>
      <c r="DI606" s="14"/>
      <c r="DJ606" s="18"/>
      <c r="DT606" s="17"/>
      <c r="DY606" s="14"/>
      <c r="DZ606" s="18"/>
      <c r="EJ606" s="17"/>
      <c r="EO606" s="14"/>
      <c r="EP606" s="18"/>
      <c r="EZ606" s="17"/>
      <c r="FE606" s="14"/>
      <c r="FF606" s="18"/>
      <c r="FP606" s="17"/>
      <c r="FU606" s="14"/>
      <c r="FV606" s="18"/>
      <c r="GF606" s="17"/>
      <c r="GK606" s="14"/>
      <c r="GL606" s="18"/>
      <c r="GV606" s="17"/>
      <c r="HA606" s="14"/>
      <c r="HB606" s="18"/>
      <c r="HL606" s="17"/>
      <c r="HQ606" s="14"/>
      <c r="HR606" s="18"/>
      <c r="IB606" s="17"/>
      <c r="IG606" s="14"/>
      <c r="IH606" s="18"/>
      <c r="IR606" s="17"/>
      <c r="IW606" s="14"/>
      <c r="IX606" s="18"/>
      <c r="JH606" s="17"/>
      <c r="JM606" s="14"/>
      <c r="JN606" s="18"/>
      <c r="JX606" s="17"/>
      <c r="KC606" s="14"/>
      <c r="KD606" s="18"/>
      <c r="KN606" s="17"/>
      <c r="KS606" s="14"/>
      <c r="KT606" s="18"/>
      <c r="LD606" s="17"/>
      <c r="LI606" s="14"/>
      <c r="LJ606" s="18"/>
      <c r="LT606" s="17"/>
      <c r="LY606" s="14"/>
      <c r="LZ606" s="18"/>
      <c r="MJ606" s="17"/>
      <c r="MO606" s="14"/>
      <c r="MP606" s="18"/>
      <c r="MZ606" s="17"/>
      <c r="NE606" s="14"/>
      <c r="NF606" s="18"/>
      <c r="NP606" s="17"/>
      <c r="NU606" s="14"/>
      <c r="NV606" s="18"/>
      <c r="OF606" s="17"/>
      <c r="OK606" s="14"/>
      <c r="OL606" s="18"/>
      <c r="OV606" s="17"/>
      <c r="PA606" s="14"/>
      <c r="PB606" s="18"/>
      <c r="PL606" s="17"/>
      <c r="PQ606" s="14"/>
      <c r="PR606" s="18"/>
      <c r="QB606" s="17"/>
      <c r="QG606" s="14"/>
      <c r="QH606" s="18"/>
      <c r="QR606" s="17"/>
      <c r="QW606" s="14"/>
      <c r="QX606" s="18"/>
      <c r="RH606" s="17"/>
      <c r="RM606" s="14"/>
      <c r="RN606" s="18"/>
      <c r="RX606" s="17"/>
      <c r="SC606" s="14"/>
      <c r="SD606" s="18"/>
      <c r="SN606" s="17"/>
      <c r="SS606" s="14"/>
      <c r="ST606" s="18"/>
      <c r="TD606" s="17"/>
      <c r="TI606" s="14"/>
      <c r="TJ606" s="18"/>
      <c r="TT606" s="17"/>
      <c r="TY606" s="14"/>
      <c r="TZ606" s="18"/>
      <c r="UJ606" s="17"/>
      <c r="UO606" s="14"/>
      <c r="UP606" s="18"/>
      <c r="UZ606" s="17"/>
      <c r="VE606" s="14"/>
      <c r="VF606" s="18"/>
      <c r="VP606" s="17"/>
      <c r="VU606" s="14"/>
      <c r="VV606" s="18"/>
      <c r="WF606" s="17"/>
      <c r="WK606" s="14"/>
      <c r="WL606" s="18"/>
      <c r="WV606" s="17"/>
      <c r="XA606" s="14"/>
      <c r="XB606" s="18"/>
      <c r="XL606" s="17"/>
      <c r="XQ606" s="14"/>
      <c r="XR606" s="18"/>
      <c r="YB606" s="17"/>
      <c r="YG606" s="14"/>
      <c r="YH606" s="18"/>
      <c r="YR606" s="17"/>
      <c r="YW606" s="14"/>
      <c r="YX606" s="18"/>
      <c r="ZH606" s="17"/>
      <c r="ZM606" s="14"/>
      <c r="ZN606" s="18"/>
      <c r="ZX606" s="17"/>
      <c r="AAC606" s="14"/>
      <c r="AAD606" s="18"/>
      <c r="AAN606" s="17"/>
      <c r="AAS606" s="14"/>
      <c r="AAT606" s="18"/>
      <c r="ABD606" s="17"/>
      <c r="ABI606" s="14"/>
      <c r="ABJ606" s="18"/>
      <c r="ABT606" s="17"/>
      <c r="ABY606" s="14"/>
      <c r="ABZ606" s="18"/>
      <c r="ACJ606" s="17"/>
      <c r="ACO606" s="14"/>
      <c r="ACP606" s="18"/>
      <c r="ACZ606" s="17"/>
      <c r="ADE606" s="14"/>
      <c r="ADF606" s="18"/>
      <c r="ADP606" s="17"/>
      <c r="ADU606" s="14"/>
      <c r="ADV606" s="18"/>
      <c r="AEF606" s="17"/>
      <c r="AEK606" s="14"/>
      <c r="AEL606" s="18"/>
      <c r="AEV606" s="17"/>
      <c r="AFA606" s="14"/>
      <c r="AFB606" s="18"/>
      <c r="AFL606" s="17"/>
      <c r="AFQ606" s="14"/>
      <c r="AFR606" s="18"/>
      <c r="AGB606" s="17"/>
      <c r="AGG606" s="14"/>
      <c r="AGH606" s="18"/>
      <c r="AGR606" s="17"/>
      <c r="AGW606" s="14"/>
      <c r="AGX606" s="18"/>
      <c r="AHH606" s="17"/>
      <c r="AHM606" s="14"/>
      <c r="AHN606" s="18"/>
      <c r="AHX606" s="17"/>
      <c r="AIC606" s="14"/>
      <c r="AID606" s="18"/>
      <c r="AIN606" s="17"/>
      <c r="AIS606" s="14"/>
      <c r="AIT606" s="18"/>
      <c r="AJD606" s="17"/>
      <c r="AJI606" s="14"/>
      <c r="AJJ606" s="18"/>
      <c r="AJT606" s="17"/>
      <c r="AJY606" s="14"/>
      <c r="AJZ606" s="18"/>
      <c r="AKJ606" s="17"/>
      <c r="AKO606" s="14"/>
      <c r="AKP606" s="18"/>
      <c r="AKZ606" s="17"/>
      <c r="ALE606" s="14"/>
      <c r="ALF606" s="18"/>
      <c r="ALP606" s="17"/>
      <c r="ALU606" s="14"/>
      <c r="ALV606" s="18"/>
      <c r="AMF606" s="17"/>
      <c r="AMK606" s="14"/>
      <c r="AML606" s="18"/>
      <c r="AMV606" s="17"/>
      <c r="ANA606" s="14"/>
      <c r="ANB606" s="18"/>
      <c r="ANL606" s="17"/>
      <c r="ANQ606" s="14"/>
      <c r="ANR606" s="18"/>
      <c r="AOB606" s="17"/>
      <c r="AOG606" s="14"/>
      <c r="AOH606" s="18"/>
      <c r="AOR606" s="17"/>
      <c r="AOW606" s="14"/>
      <c r="AOX606" s="18"/>
      <c r="APH606" s="17"/>
      <c r="APM606" s="14"/>
      <c r="APN606" s="18"/>
      <c r="APX606" s="17"/>
      <c r="AQC606" s="14"/>
      <c r="AQD606" s="18"/>
      <c r="AQN606" s="17"/>
      <c r="AQS606" s="14"/>
      <c r="AQT606" s="18"/>
      <c r="ARD606" s="17"/>
      <c r="ARI606" s="14"/>
      <c r="ARJ606" s="18"/>
      <c r="ART606" s="17"/>
      <c r="ARY606" s="14"/>
      <c r="ARZ606" s="18"/>
      <c r="ASJ606" s="17"/>
      <c r="ASO606" s="14"/>
      <c r="ASP606" s="18"/>
      <c r="ASZ606" s="17"/>
      <c r="ATE606" s="14"/>
      <c r="ATF606" s="18"/>
      <c r="ATP606" s="17"/>
      <c r="ATU606" s="14"/>
      <c r="ATV606" s="18"/>
      <c r="AUF606" s="17"/>
      <c r="AUK606" s="14"/>
      <c r="AUL606" s="18"/>
      <c r="AUV606" s="17"/>
      <c r="AVA606" s="14"/>
      <c r="AVB606" s="18"/>
      <c r="AVL606" s="17"/>
      <c r="AVQ606" s="14"/>
      <c r="AVR606" s="18"/>
      <c r="AWB606" s="17"/>
      <c r="AWG606" s="14"/>
      <c r="AWH606" s="18"/>
      <c r="AWR606" s="17"/>
      <c r="AWW606" s="14"/>
      <c r="AWX606" s="18"/>
      <c r="AXH606" s="17"/>
      <c r="AXM606" s="14"/>
      <c r="AXN606" s="18"/>
      <c r="AXX606" s="17"/>
      <c r="AYC606" s="14"/>
      <c r="AYD606" s="18"/>
      <c r="AYN606" s="17"/>
      <c r="AYS606" s="14"/>
      <c r="AYT606" s="18"/>
      <c r="AZD606" s="17"/>
      <c r="AZI606" s="14"/>
      <c r="AZJ606" s="18"/>
      <c r="AZT606" s="17"/>
      <c r="AZY606" s="14"/>
      <c r="AZZ606" s="18"/>
      <c r="BAJ606" s="17"/>
      <c r="BAO606" s="14"/>
      <c r="BAP606" s="18"/>
      <c r="BAZ606" s="17"/>
      <c r="BBE606" s="14"/>
      <c r="BBF606" s="18"/>
      <c r="BBP606" s="17"/>
      <c r="BBU606" s="14"/>
      <c r="BBV606" s="18"/>
      <c r="BCF606" s="17"/>
      <c r="BCK606" s="14"/>
      <c r="BCL606" s="18"/>
      <c r="BCV606" s="17"/>
      <c r="BDA606" s="14"/>
      <c r="BDB606" s="18"/>
      <c r="BDL606" s="17"/>
      <c r="BDQ606" s="14"/>
      <c r="BDR606" s="18"/>
      <c r="BEB606" s="17"/>
      <c r="BEG606" s="14"/>
      <c r="BEH606" s="18"/>
      <c r="BER606" s="17"/>
      <c r="BEW606" s="14"/>
      <c r="BEX606" s="18"/>
      <c r="BFH606" s="17"/>
      <c r="BFM606" s="14"/>
      <c r="BFN606" s="18"/>
      <c r="BFX606" s="17"/>
      <c r="BGC606" s="14"/>
      <c r="BGD606" s="18"/>
      <c r="BGN606" s="17"/>
      <c r="BGS606" s="14"/>
      <c r="BGT606" s="18"/>
      <c r="BHD606" s="17"/>
      <c r="BHI606" s="14"/>
      <c r="BHJ606" s="18"/>
      <c r="BHT606" s="17"/>
      <c r="BHY606" s="14"/>
      <c r="BHZ606" s="18"/>
      <c r="BIJ606" s="17"/>
      <c r="BIO606" s="14"/>
      <c r="BIP606" s="18"/>
      <c r="BIZ606" s="17"/>
      <c r="BJE606" s="14"/>
      <c r="BJF606" s="18"/>
      <c r="BJP606" s="17"/>
      <c r="BJU606" s="14"/>
      <c r="BJV606" s="18"/>
      <c r="BKF606" s="17"/>
      <c r="BKK606" s="14"/>
      <c r="BKL606" s="18"/>
      <c r="BKV606" s="17"/>
      <c r="BLA606" s="14"/>
      <c r="BLB606" s="18"/>
      <c r="BLL606" s="17"/>
      <c r="BLQ606" s="14"/>
      <c r="BLR606" s="18"/>
      <c r="BMB606" s="17"/>
      <c r="BMG606" s="14"/>
      <c r="BMH606" s="18"/>
      <c r="BMR606" s="17"/>
      <c r="BMW606" s="14"/>
      <c r="BMX606" s="18"/>
      <c r="BNH606" s="17"/>
      <c r="BNM606" s="14"/>
      <c r="BNN606" s="18"/>
      <c r="BNX606" s="17"/>
      <c r="BOC606" s="14"/>
      <c r="BOD606" s="18"/>
      <c r="BON606" s="17"/>
      <c r="BOS606" s="14"/>
      <c r="BOT606" s="18"/>
      <c r="BPD606" s="17"/>
      <c r="BPI606" s="14"/>
      <c r="BPJ606" s="18"/>
      <c r="BPT606" s="17"/>
      <c r="BPY606" s="14"/>
      <c r="BPZ606" s="18"/>
      <c r="BQJ606" s="17"/>
      <c r="BQO606" s="14"/>
      <c r="BQP606" s="18"/>
      <c r="BQZ606" s="17"/>
      <c r="BRE606" s="14"/>
      <c r="BRF606" s="18"/>
      <c r="BRP606" s="17"/>
      <c r="BRU606" s="14"/>
      <c r="BRV606" s="18"/>
      <c r="BSF606" s="17"/>
      <c r="BSK606" s="14"/>
      <c r="BSL606" s="18"/>
      <c r="BSV606" s="17"/>
      <c r="BTA606" s="14"/>
      <c r="BTB606" s="18"/>
      <c r="BTL606" s="17"/>
      <c r="BTQ606" s="14"/>
      <c r="BTR606" s="18"/>
      <c r="BUB606" s="17"/>
      <c r="BUG606" s="14"/>
      <c r="BUH606" s="18"/>
      <c r="BUR606" s="17"/>
      <c r="BUW606" s="14"/>
      <c r="BUX606" s="18"/>
      <c r="BVH606" s="17"/>
      <c r="BVM606" s="14"/>
      <c r="BVN606" s="18"/>
      <c r="BVX606" s="17"/>
      <c r="BWC606" s="14"/>
      <c r="BWD606" s="18"/>
      <c r="BWN606" s="17"/>
      <c r="BWS606" s="14"/>
      <c r="BWT606" s="18"/>
      <c r="BXD606" s="17"/>
      <c r="BXI606" s="14"/>
      <c r="BXJ606" s="18"/>
      <c r="BXT606" s="17"/>
      <c r="BXY606" s="14"/>
      <c r="BXZ606" s="18"/>
      <c r="BYJ606" s="17"/>
      <c r="BYO606" s="14"/>
      <c r="BYP606" s="18"/>
      <c r="BYZ606" s="17"/>
      <c r="BZE606" s="14"/>
      <c r="BZF606" s="18"/>
      <c r="BZP606" s="17"/>
      <c r="BZU606" s="14"/>
      <c r="BZV606" s="18"/>
      <c r="CAF606" s="17"/>
      <c r="CAK606" s="14"/>
      <c r="CAL606" s="18"/>
      <c r="CAV606" s="17"/>
      <c r="CBA606" s="14"/>
      <c r="CBB606" s="18"/>
      <c r="CBL606" s="17"/>
      <c r="CBQ606" s="14"/>
      <c r="CBR606" s="18"/>
      <c r="CCB606" s="17"/>
      <c r="CCG606" s="14"/>
      <c r="CCH606" s="18"/>
      <c r="CCR606" s="17"/>
      <c r="CCW606" s="14"/>
      <c r="CCX606" s="18"/>
      <c r="CDH606" s="17"/>
      <c r="CDM606" s="14"/>
      <c r="CDN606" s="18"/>
      <c r="CDX606" s="17"/>
      <c r="CEC606" s="14"/>
      <c r="CED606" s="18"/>
      <c r="CEN606" s="17"/>
      <c r="CES606" s="14"/>
      <c r="CET606" s="18"/>
      <c r="CFD606" s="17"/>
      <c r="CFI606" s="14"/>
      <c r="CFJ606" s="18"/>
      <c r="CFT606" s="17"/>
      <c r="CFY606" s="14"/>
      <c r="CFZ606" s="18"/>
      <c r="CGJ606" s="17"/>
      <c r="CGO606" s="14"/>
      <c r="CGP606" s="18"/>
      <c r="CGZ606" s="17"/>
      <c r="CHE606" s="14"/>
      <c r="CHF606" s="18"/>
      <c r="CHP606" s="17"/>
      <c r="CHU606" s="14"/>
      <c r="CHV606" s="18"/>
      <c r="CIF606" s="17"/>
      <c r="CIK606" s="14"/>
      <c r="CIL606" s="18"/>
      <c r="CIV606" s="17"/>
      <c r="CJA606" s="14"/>
      <c r="CJB606" s="18"/>
      <c r="CJL606" s="17"/>
      <c r="CJQ606" s="14"/>
      <c r="CJR606" s="18"/>
      <c r="CKB606" s="17"/>
      <c r="CKG606" s="14"/>
      <c r="CKH606" s="18"/>
      <c r="CKR606" s="17"/>
      <c r="CKW606" s="14"/>
      <c r="CKX606" s="18"/>
      <c r="CLH606" s="17"/>
      <c r="CLM606" s="14"/>
      <c r="CLN606" s="18"/>
      <c r="CLX606" s="17"/>
      <c r="CMC606" s="14"/>
      <c r="CMD606" s="18"/>
      <c r="CMN606" s="17"/>
      <c r="CMS606" s="14"/>
      <c r="CMT606" s="18"/>
      <c r="CND606" s="17"/>
      <c r="CNI606" s="14"/>
      <c r="CNJ606" s="18"/>
      <c r="CNT606" s="17"/>
      <c r="CNY606" s="14"/>
      <c r="CNZ606" s="18"/>
      <c r="COJ606" s="17"/>
      <c r="COO606" s="14"/>
      <c r="COP606" s="18"/>
      <c r="COZ606" s="17"/>
      <c r="CPE606" s="14"/>
      <c r="CPF606" s="18"/>
      <c r="CPP606" s="17"/>
      <c r="CPU606" s="14"/>
      <c r="CPV606" s="18"/>
      <c r="CQF606" s="17"/>
      <c r="CQK606" s="14"/>
      <c r="CQL606" s="18"/>
      <c r="CQV606" s="17"/>
      <c r="CRA606" s="14"/>
      <c r="CRB606" s="18"/>
      <c r="CRL606" s="17"/>
      <c r="CRQ606" s="14"/>
      <c r="CRR606" s="18"/>
      <c r="CSB606" s="17"/>
      <c r="CSG606" s="14"/>
      <c r="CSH606" s="18"/>
      <c r="CSR606" s="17"/>
      <c r="CSW606" s="14"/>
      <c r="CSX606" s="18"/>
      <c r="CTH606" s="17"/>
      <c r="CTM606" s="14"/>
      <c r="CTN606" s="18"/>
      <c r="CTX606" s="17"/>
      <c r="CUC606" s="14"/>
      <c r="CUD606" s="18"/>
      <c r="CUN606" s="17"/>
      <c r="CUS606" s="14"/>
      <c r="CUT606" s="18"/>
      <c r="CVD606" s="17"/>
      <c r="CVI606" s="14"/>
      <c r="CVJ606" s="18"/>
      <c r="CVT606" s="17"/>
      <c r="CVY606" s="14"/>
      <c r="CVZ606" s="18"/>
      <c r="CWJ606" s="17"/>
      <c r="CWO606" s="14"/>
      <c r="CWP606" s="18"/>
      <c r="CWZ606" s="17"/>
      <c r="CXE606" s="14"/>
      <c r="CXF606" s="18"/>
      <c r="CXP606" s="17"/>
      <c r="CXU606" s="14"/>
      <c r="CXV606" s="18"/>
      <c r="CYF606" s="17"/>
      <c r="CYK606" s="14"/>
      <c r="CYL606" s="18"/>
      <c r="CYV606" s="17"/>
      <c r="CZA606" s="14"/>
      <c r="CZB606" s="18"/>
      <c r="CZL606" s="17"/>
      <c r="CZQ606" s="14"/>
      <c r="CZR606" s="18"/>
      <c r="DAB606" s="17"/>
      <c r="DAG606" s="14"/>
      <c r="DAH606" s="18"/>
      <c r="DAR606" s="17"/>
      <c r="DAW606" s="14"/>
      <c r="DAX606" s="18"/>
      <c r="DBH606" s="17"/>
      <c r="DBM606" s="14"/>
      <c r="DBN606" s="18"/>
      <c r="DBX606" s="17"/>
      <c r="DCC606" s="14"/>
      <c r="DCD606" s="18"/>
      <c r="DCN606" s="17"/>
      <c r="DCS606" s="14"/>
      <c r="DCT606" s="18"/>
      <c r="DDD606" s="17"/>
      <c r="DDI606" s="14"/>
      <c r="DDJ606" s="18"/>
      <c r="DDT606" s="17"/>
      <c r="DDY606" s="14"/>
      <c r="DDZ606" s="18"/>
      <c r="DEJ606" s="17"/>
      <c r="DEO606" s="14"/>
      <c r="DEP606" s="18"/>
      <c r="DEZ606" s="17"/>
      <c r="DFE606" s="14"/>
      <c r="DFF606" s="18"/>
      <c r="DFP606" s="17"/>
      <c r="DFU606" s="14"/>
      <c r="DFV606" s="18"/>
      <c r="DGF606" s="17"/>
      <c r="DGK606" s="14"/>
      <c r="DGL606" s="18"/>
      <c r="DGV606" s="17"/>
      <c r="DHA606" s="14"/>
      <c r="DHB606" s="18"/>
      <c r="DHL606" s="17"/>
      <c r="DHQ606" s="14"/>
      <c r="DHR606" s="18"/>
      <c r="DIB606" s="17"/>
      <c r="DIG606" s="14"/>
      <c r="DIH606" s="18"/>
      <c r="DIR606" s="17"/>
      <c r="DIW606" s="14"/>
      <c r="DIX606" s="18"/>
      <c r="DJH606" s="17"/>
      <c r="DJM606" s="14"/>
      <c r="DJN606" s="18"/>
      <c r="DJX606" s="17"/>
      <c r="DKC606" s="14"/>
      <c r="DKD606" s="18"/>
      <c r="DKN606" s="17"/>
      <c r="DKS606" s="14"/>
      <c r="DKT606" s="18"/>
      <c r="DLD606" s="17"/>
      <c r="DLI606" s="14"/>
      <c r="DLJ606" s="18"/>
      <c r="DLT606" s="17"/>
      <c r="DLY606" s="14"/>
      <c r="DLZ606" s="18"/>
      <c r="DMJ606" s="17"/>
      <c r="DMO606" s="14"/>
      <c r="DMP606" s="18"/>
      <c r="DMZ606" s="17"/>
      <c r="DNE606" s="14"/>
      <c r="DNF606" s="18"/>
      <c r="DNP606" s="17"/>
      <c r="DNU606" s="14"/>
      <c r="DNV606" s="18"/>
      <c r="DOF606" s="17"/>
      <c r="DOK606" s="14"/>
      <c r="DOL606" s="18"/>
      <c r="DOV606" s="17"/>
      <c r="DPA606" s="14"/>
      <c r="DPB606" s="18"/>
      <c r="DPL606" s="17"/>
      <c r="DPQ606" s="14"/>
      <c r="DPR606" s="18"/>
      <c r="DQB606" s="17"/>
      <c r="DQG606" s="14"/>
      <c r="DQH606" s="18"/>
      <c r="DQR606" s="17"/>
      <c r="DQW606" s="14"/>
      <c r="DQX606" s="18"/>
      <c r="DRH606" s="17"/>
      <c r="DRM606" s="14"/>
      <c r="DRN606" s="18"/>
      <c r="DRX606" s="17"/>
      <c r="DSC606" s="14"/>
      <c r="DSD606" s="18"/>
      <c r="DSN606" s="17"/>
      <c r="DSS606" s="14"/>
      <c r="DST606" s="18"/>
      <c r="DTD606" s="17"/>
      <c r="DTI606" s="14"/>
      <c r="DTJ606" s="18"/>
      <c r="DTT606" s="17"/>
      <c r="DTY606" s="14"/>
      <c r="DTZ606" s="18"/>
      <c r="DUJ606" s="17"/>
      <c r="DUO606" s="14"/>
      <c r="DUP606" s="18"/>
      <c r="DUZ606" s="17"/>
      <c r="DVE606" s="14"/>
      <c r="DVF606" s="18"/>
      <c r="DVP606" s="17"/>
      <c r="DVU606" s="14"/>
      <c r="DVV606" s="18"/>
      <c r="DWF606" s="17"/>
      <c r="DWK606" s="14"/>
      <c r="DWL606" s="18"/>
      <c r="DWV606" s="17"/>
      <c r="DXA606" s="14"/>
      <c r="DXB606" s="18"/>
      <c r="DXL606" s="17"/>
      <c r="DXQ606" s="14"/>
      <c r="DXR606" s="18"/>
      <c r="DYB606" s="17"/>
      <c r="DYG606" s="14"/>
      <c r="DYH606" s="18"/>
      <c r="DYR606" s="17"/>
      <c r="DYW606" s="14"/>
      <c r="DYX606" s="18"/>
      <c r="DZH606" s="17"/>
      <c r="DZM606" s="14"/>
      <c r="DZN606" s="18"/>
      <c r="DZX606" s="17"/>
      <c r="EAC606" s="14"/>
      <c r="EAD606" s="18"/>
      <c r="EAN606" s="17"/>
      <c r="EAS606" s="14"/>
      <c r="EAT606" s="18"/>
      <c r="EBD606" s="17"/>
      <c r="EBI606" s="14"/>
      <c r="EBJ606" s="18"/>
      <c r="EBT606" s="17"/>
      <c r="EBY606" s="14"/>
      <c r="EBZ606" s="18"/>
      <c r="ECJ606" s="17"/>
      <c r="ECO606" s="14"/>
      <c r="ECP606" s="18"/>
      <c r="ECZ606" s="17"/>
      <c r="EDE606" s="14"/>
      <c r="EDF606" s="18"/>
      <c r="EDP606" s="17"/>
      <c r="EDU606" s="14"/>
      <c r="EDV606" s="18"/>
      <c r="EEF606" s="17"/>
      <c r="EEK606" s="14"/>
      <c r="EEL606" s="18"/>
      <c r="EEV606" s="17"/>
      <c r="EFA606" s="14"/>
      <c r="EFB606" s="18"/>
      <c r="EFL606" s="17"/>
      <c r="EFQ606" s="14"/>
      <c r="EFR606" s="18"/>
      <c r="EGB606" s="17"/>
      <c r="EGG606" s="14"/>
      <c r="EGH606" s="18"/>
      <c r="EGR606" s="17"/>
      <c r="EGW606" s="14"/>
      <c r="EGX606" s="18"/>
      <c r="EHH606" s="17"/>
      <c r="EHM606" s="14"/>
      <c r="EHN606" s="18"/>
      <c r="EHX606" s="17"/>
      <c r="EIC606" s="14"/>
      <c r="EID606" s="18"/>
      <c r="EIN606" s="17"/>
      <c r="EIS606" s="14"/>
      <c r="EIT606" s="18"/>
      <c r="EJD606" s="17"/>
      <c r="EJI606" s="14"/>
      <c r="EJJ606" s="18"/>
      <c r="EJT606" s="17"/>
      <c r="EJY606" s="14"/>
      <c r="EJZ606" s="18"/>
      <c r="EKJ606" s="17"/>
      <c r="EKO606" s="14"/>
      <c r="EKP606" s="18"/>
      <c r="EKZ606" s="17"/>
      <c r="ELE606" s="14"/>
      <c r="ELF606" s="18"/>
      <c r="ELP606" s="17"/>
      <c r="ELU606" s="14"/>
      <c r="ELV606" s="18"/>
      <c r="EMF606" s="17"/>
      <c r="EMK606" s="14"/>
      <c r="EML606" s="18"/>
      <c r="EMV606" s="17"/>
      <c r="ENA606" s="14"/>
      <c r="ENB606" s="18"/>
      <c r="ENL606" s="17"/>
      <c r="ENQ606" s="14"/>
      <c r="ENR606" s="18"/>
      <c r="EOB606" s="17"/>
      <c r="EOG606" s="14"/>
      <c r="EOH606" s="18"/>
      <c r="EOR606" s="17"/>
      <c r="EOW606" s="14"/>
      <c r="EOX606" s="18"/>
      <c r="EPH606" s="17"/>
      <c r="EPM606" s="14"/>
      <c r="EPN606" s="18"/>
      <c r="EPX606" s="17"/>
      <c r="EQC606" s="14"/>
      <c r="EQD606" s="18"/>
      <c r="EQN606" s="17"/>
      <c r="EQS606" s="14"/>
      <c r="EQT606" s="18"/>
      <c r="ERD606" s="17"/>
      <c r="ERI606" s="14"/>
      <c r="ERJ606" s="18"/>
      <c r="ERT606" s="17"/>
      <c r="ERY606" s="14"/>
      <c r="ERZ606" s="18"/>
      <c r="ESJ606" s="17"/>
      <c r="ESO606" s="14"/>
      <c r="ESP606" s="18"/>
      <c r="ESZ606" s="17"/>
      <c r="ETE606" s="14"/>
      <c r="ETF606" s="18"/>
      <c r="ETP606" s="17"/>
      <c r="ETU606" s="14"/>
      <c r="ETV606" s="18"/>
      <c r="EUF606" s="17"/>
      <c r="EUK606" s="14"/>
      <c r="EUL606" s="18"/>
      <c r="EUV606" s="17"/>
      <c r="EVA606" s="14"/>
      <c r="EVB606" s="18"/>
      <c r="EVL606" s="17"/>
      <c r="EVQ606" s="14"/>
      <c r="EVR606" s="18"/>
      <c r="EWB606" s="17"/>
      <c r="EWG606" s="14"/>
      <c r="EWH606" s="18"/>
      <c r="EWR606" s="17"/>
      <c r="EWW606" s="14"/>
      <c r="EWX606" s="18"/>
      <c r="EXH606" s="17"/>
      <c r="EXM606" s="14"/>
      <c r="EXN606" s="18"/>
      <c r="EXX606" s="17"/>
      <c r="EYC606" s="14"/>
      <c r="EYD606" s="18"/>
      <c r="EYN606" s="17"/>
      <c r="EYS606" s="14"/>
      <c r="EYT606" s="18"/>
      <c r="EZD606" s="17"/>
      <c r="EZI606" s="14"/>
      <c r="EZJ606" s="18"/>
      <c r="EZT606" s="17"/>
      <c r="EZY606" s="14"/>
      <c r="EZZ606" s="18"/>
      <c r="FAJ606" s="17"/>
      <c r="FAO606" s="14"/>
      <c r="FAP606" s="18"/>
      <c r="FAZ606" s="17"/>
      <c r="FBE606" s="14"/>
      <c r="FBF606" s="18"/>
      <c r="FBP606" s="17"/>
      <c r="FBU606" s="14"/>
      <c r="FBV606" s="18"/>
      <c r="FCF606" s="17"/>
      <c r="FCK606" s="14"/>
      <c r="FCL606" s="18"/>
      <c r="FCV606" s="17"/>
      <c r="FDA606" s="14"/>
      <c r="FDB606" s="18"/>
      <c r="FDL606" s="17"/>
      <c r="FDQ606" s="14"/>
      <c r="FDR606" s="18"/>
      <c r="FEB606" s="17"/>
      <c r="FEG606" s="14"/>
      <c r="FEH606" s="18"/>
      <c r="FER606" s="17"/>
      <c r="FEW606" s="14"/>
      <c r="FEX606" s="18"/>
      <c r="FFH606" s="17"/>
      <c r="FFM606" s="14"/>
      <c r="FFN606" s="18"/>
      <c r="FFX606" s="17"/>
      <c r="FGC606" s="14"/>
      <c r="FGD606" s="18"/>
      <c r="FGN606" s="17"/>
      <c r="FGS606" s="14"/>
      <c r="FGT606" s="18"/>
      <c r="FHD606" s="17"/>
      <c r="FHI606" s="14"/>
      <c r="FHJ606" s="18"/>
      <c r="FHT606" s="17"/>
      <c r="FHY606" s="14"/>
      <c r="FHZ606" s="18"/>
      <c r="FIJ606" s="17"/>
      <c r="FIO606" s="14"/>
      <c r="FIP606" s="18"/>
      <c r="FIZ606" s="17"/>
      <c r="FJE606" s="14"/>
      <c r="FJF606" s="18"/>
      <c r="FJP606" s="17"/>
      <c r="FJU606" s="14"/>
      <c r="FJV606" s="18"/>
      <c r="FKF606" s="17"/>
      <c r="FKK606" s="14"/>
      <c r="FKL606" s="18"/>
      <c r="FKV606" s="17"/>
      <c r="FLA606" s="14"/>
      <c r="FLB606" s="18"/>
      <c r="FLL606" s="17"/>
      <c r="FLQ606" s="14"/>
      <c r="FLR606" s="18"/>
      <c r="FMB606" s="17"/>
      <c r="FMG606" s="14"/>
      <c r="FMH606" s="18"/>
      <c r="FMR606" s="17"/>
      <c r="FMW606" s="14"/>
      <c r="FMX606" s="18"/>
      <c r="FNH606" s="17"/>
      <c r="FNM606" s="14"/>
      <c r="FNN606" s="18"/>
      <c r="FNX606" s="17"/>
      <c r="FOC606" s="14"/>
      <c r="FOD606" s="18"/>
      <c r="FON606" s="17"/>
      <c r="FOS606" s="14"/>
      <c r="FOT606" s="18"/>
      <c r="FPD606" s="17"/>
      <c r="FPI606" s="14"/>
      <c r="FPJ606" s="18"/>
      <c r="FPT606" s="17"/>
      <c r="FPY606" s="14"/>
      <c r="FPZ606" s="18"/>
      <c r="FQJ606" s="17"/>
      <c r="FQO606" s="14"/>
      <c r="FQP606" s="18"/>
      <c r="FQZ606" s="17"/>
      <c r="FRE606" s="14"/>
      <c r="FRF606" s="18"/>
      <c r="FRP606" s="17"/>
      <c r="FRU606" s="14"/>
      <c r="FRV606" s="18"/>
      <c r="FSF606" s="17"/>
      <c r="FSK606" s="14"/>
      <c r="FSL606" s="18"/>
      <c r="FSV606" s="17"/>
      <c r="FTA606" s="14"/>
      <c r="FTB606" s="18"/>
      <c r="FTL606" s="17"/>
      <c r="FTQ606" s="14"/>
      <c r="FTR606" s="18"/>
      <c r="FUB606" s="17"/>
      <c r="FUG606" s="14"/>
      <c r="FUH606" s="18"/>
      <c r="FUR606" s="17"/>
      <c r="FUW606" s="14"/>
      <c r="FUX606" s="18"/>
      <c r="FVH606" s="17"/>
      <c r="FVM606" s="14"/>
      <c r="FVN606" s="18"/>
      <c r="FVX606" s="17"/>
      <c r="FWC606" s="14"/>
      <c r="FWD606" s="18"/>
      <c r="FWN606" s="17"/>
      <c r="FWS606" s="14"/>
      <c r="FWT606" s="18"/>
      <c r="FXD606" s="17"/>
      <c r="FXI606" s="14"/>
      <c r="FXJ606" s="18"/>
      <c r="FXT606" s="17"/>
      <c r="FXY606" s="14"/>
      <c r="FXZ606" s="18"/>
      <c r="FYJ606" s="17"/>
      <c r="FYO606" s="14"/>
      <c r="FYP606" s="18"/>
      <c r="FYZ606" s="17"/>
      <c r="FZE606" s="14"/>
      <c r="FZF606" s="18"/>
      <c r="FZP606" s="17"/>
      <c r="FZU606" s="14"/>
      <c r="FZV606" s="18"/>
      <c r="GAF606" s="17"/>
      <c r="GAK606" s="14"/>
      <c r="GAL606" s="18"/>
      <c r="GAV606" s="17"/>
      <c r="GBA606" s="14"/>
      <c r="GBB606" s="18"/>
      <c r="GBL606" s="17"/>
      <c r="GBQ606" s="14"/>
      <c r="GBR606" s="18"/>
      <c r="GCB606" s="17"/>
      <c r="GCG606" s="14"/>
      <c r="GCH606" s="18"/>
      <c r="GCR606" s="17"/>
      <c r="GCW606" s="14"/>
      <c r="GCX606" s="18"/>
      <c r="GDH606" s="17"/>
      <c r="GDM606" s="14"/>
      <c r="GDN606" s="18"/>
      <c r="GDX606" s="17"/>
      <c r="GEC606" s="14"/>
      <c r="GED606" s="18"/>
      <c r="GEN606" s="17"/>
      <c r="GES606" s="14"/>
      <c r="GET606" s="18"/>
      <c r="GFD606" s="17"/>
      <c r="GFI606" s="14"/>
      <c r="GFJ606" s="18"/>
      <c r="GFT606" s="17"/>
      <c r="GFY606" s="14"/>
      <c r="GFZ606" s="18"/>
      <c r="GGJ606" s="17"/>
      <c r="GGO606" s="14"/>
      <c r="GGP606" s="18"/>
      <c r="GGZ606" s="17"/>
      <c r="GHE606" s="14"/>
      <c r="GHF606" s="18"/>
      <c r="GHP606" s="17"/>
      <c r="GHU606" s="14"/>
      <c r="GHV606" s="18"/>
      <c r="GIF606" s="17"/>
      <c r="GIK606" s="14"/>
      <c r="GIL606" s="18"/>
      <c r="GIV606" s="17"/>
      <c r="GJA606" s="14"/>
      <c r="GJB606" s="18"/>
      <c r="GJL606" s="17"/>
      <c r="GJQ606" s="14"/>
      <c r="GJR606" s="18"/>
      <c r="GKB606" s="17"/>
      <c r="GKG606" s="14"/>
      <c r="GKH606" s="18"/>
      <c r="GKR606" s="17"/>
      <c r="GKW606" s="14"/>
      <c r="GKX606" s="18"/>
      <c r="GLH606" s="17"/>
      <c r="GLM606" s="14"/>
      <c r="GLN606" s="18"/>
      <c r="GLX606" s="17"/>
      <c r="GMC606" s="14"/>
      <c r="GMD606" s="18"/>
      <c r="GMN606" s="17"/>
      <c r="GMS606" s="14"/>
      <c r="GMT606" s="18"/>
      <c r="GND606" s="17"/>
      <c r="GNI606" s="14"/>
      <c r="GNJ606" s="18"/>
      <c r="GNT606" s="17"/>
      <c r="GNY606" s="14"/>
      <c r="GNZ606" s="18"/>
      <c r="GOJ606" s="17"/>
      <c r="GOO606" s="14"/>
      <c r="GOP606" s="18"/>
      <c r="GOZ606" s="17"/>
      <c r="GPE606" s="14"/>
      <c r="GPF606" s="18"/>
      <c r="GPP606" s="17"/>
      <c r="GPU606" s="14"/>
      <c r="GPV606" s="18"/>
      <c r="GQF606" s="17"/>
      <c r="GQK606" s="14"/>
      <c r="GQL606" s="18"/>
      <c r="GQV606" s="17"/>
      <c r="GRA606" s="14"/>
      <c r="GRB606" s="18"/>
      <c r="GRL606" s="17"/>
      <c r="GRQ606" s="14"/>
      <c r="GRR606" s="18"/>
      <c r="GSB606" s="17"/>
      <c r="GSG606" s="14"/>
      <c r="GSH606" s="18"/>
      <c r="GSR606" s="17"/>
      <c r="GSW606" s="14"/>
      <c r="GSX606" s="18"/>
      <c r="GTH606" s="17"/>
      <c r="GTM606" s="14"/>
      <c r="GTN606" s="18"/>
      <c r="GTX606" s="17"/>
      <c r="GUC606" s="14"/>
      <c r="GUD606" s="18"/>
      <c r="GUN606" s="17"/>
      <c r="GUS606" s="14"/>
      <c r="GUT606" s="18"/>
      <c r="GVD606" s="17"/>
      <c r="GVI606" s="14"/>
      <c r="GVJ606" s="18"/>
      <c r="GVT606" s="17"/>
      <c r="GVY606" s="14"/>
      <c r="GVZ606" s="18"/>
      <c r="GWJ606" s="17"/>
      <c r="GWO606" s="14"/>
      <c r="GWP606" s="18"/>
      <c r="GWZ606" s="17"/>
      <c r="GXE606" s="14"/>
      <c r="GXF606" s="18"/>
      <c r="GXP606" s="17"/>
      <c r="GXU606" s="14"/>
      <c r="GXV606" s="18"/>
      <c r="GYF606" s="17"/>
      <c r="GYK606" s="14"/>
      <c r="GYL606" s="18"/>
      <c r="GYV606" s="17"/>
      <c r="GZA606" s="14"/>
      <c r="GZB606" s="18"/>
      <c r="GZL606" s="17"/>
      <c r="GZQ606" s="14"/>
      <c r="GZR606" s="18"/>
      <c r="HAB606" s="17"/>
      <c r="HAG606" s="14"/>
      <c r="HAH606" s="18"/>
      <c r="HAR606" s="17"/>
      <c r="HAW606" s="14"/>
      <c r="HAX606" s="18"/>
      <c r="HBH606" s="17"/>
      <c r="HBM606" s="14"/>
      <c r="HBN606" s="18"/>
      <c r="HBX606" s="17"/>
      <c r="HCC606" s="14"/>
      <c r="HCD606" s="18"/>
      <c r="HCN606" s="17"/>
      <c r="HCS606" s="14"/>
      <c r="HCT606" s="18"/>
      <c r="HDD606" s="17"/>
      <c r="HDI606" s="14"/>
      <c r="HDJ606" s="18"/>
      <c r="HDT606" s="17"/>
      <c r="HDY606" s="14"/>
      <c r="HDZ606" s="18"/>
      <c r="HEJ606" s="17"/>
      <c r="HEO606" s="14"/>
      <c r="HEP606" s="18"/>
      <c r="HEZ606" s="17"/>
      <c r="HFE606" s="14"/>
      <c r="HFF606" s="18"/>
      <c r="HFP606" s="17"/>
      <c r="HFU606" s="14"/>
      <c r="HFV606" s="18"/>
      <c r="HGF606" s="17"/>
      <c r="HGK606" s="14"/>
      <c r="HGL606" s="18"/>
      <c r="HGV606" s="17"/>
      <c r="HHA606" s="14"/>
      <c r="HHB606" s="18"/>
      <c r="HHL606" s="17"/>
      <c r="HHQ606" s="14"/>
      <c r="HHR606" s="18"/>
      <c r="HIB606" s="17"/>
      <c r="HIG606" s="14"/>
      <c r="HIH606" s="18"/>
      <c r="HIR606" s="17"/>
      <c r="HIW606" s="14"/>
      <c r="HIX606" s="18"/>
      <c r="HJH606" s="17"/>
      <c r="HJM606" s="14"/>
      <c r="HJN606" s="18"/>
      <c r="HJX606" s="17"/>
      <c r="HKC606" s="14"/>
      <c r="HKD606" s="18"/>
      <c r="HKN606" s="17"/>
      <c r="HKS606" s="14"/>
      <c r="HKT606" s="18"/>
      <c r="HLD606" s="17"/>
      <c r="HLI606" s="14"/>
      <c r="HLJ606" s="18"/>
      <c r="HLT606" s="17"/>
      <c r="HLY606" s="14"/>
      <c r="HLZ606" s="18"/>
      <c r="HMJ606" s="17"/>
      <c r="HMO606" s="14"/>
      <c r="HMP606" s="18"/>
      <c r="HMZ606" s="17"/>
      <c r="HNE606" s="14"/>
      <c r="HNF606" s="18"/>
      <c r="HNP606" s="17"/>
      <c r="HNU606" s="14"/>
      <c r="HNV606" s="18"/>
      <c r="HOF606" s="17"/>
      <c r="HOK606" s="14"/>
      <c r="HOL606" s="18"/>
      <c r="HOV606" s="17"/>
      <c r="HPA606" s="14"/>
      <c r="HPB606" s="18"/>
      <c r="HPL606" s="17"/>
      <c r="HPQ606" s="14"/>
      <c r="HPR606" s="18"/>
      <c r="HQB606" s="17"/>
      <c r="HQG606" s="14"/>
      <c r="HQH606" s="18"/>
      <c r="HQR606" s="17"/>
      <c r="HQW606" s="14"/>
      <c r="HQX606" s="18"/>
      <c r="HRH606" s="17"/>
      <c r="HRM606" s="14"/>
      <c r="HRN606" s="18"/>
      <c r="HRX606" s="17"/>
      <c r="HSC606" s="14"/>
      <c r="HSD606" s="18"/>
      <c r="HSN606" s="17"/>
      <c r="HSS606" s="14"/>
      <c r="HST606" s="18"/>
      <c r="HTD606" s="17"/>
      <c r="HTI606" s="14"/>
      <c r="HTJ606" s="18"/>
      <c r="HTT606" s="17"/>
      <c r="HTY606" s="14"/>
      <c r="HTZ606" s="18"/>
      <c r="HUJ606" s="17"/>
      <c r="HUO606" s="14"/>
      <c r="HUP606" s="18"/>
      <c r="HUZ606" s="17"/>
      <c r="HVE606" s="14"/>
      <c r="HVF606" s="18"/>
      <c r="HVP606" s="17"/>
      <c r="HVU606" s="14"/>
      <c r="HVV606" s="18"/>
      <c r="HWF606" s="17"/>
      <c r="HWK606" s="14"/>
      <c r="HWL606" s="18"/>
      <c r="HWV606" s="17"/>
      <c r="HXA606" s="14"/>
      <c r="HXB606" s="18"/>
      <c r="HXL606" s="17"/>
      <c r="HXQ606" s="14"/>
      <c r="HXR606" s="18"/>
      <c r="HYB606" s="17"/>
      <c r="HYG606" s="14"/>
      <c r="HYH606" s="18"/>
      <c r="HYR606" s="17"/>
      <c r="HYW606" s="14"/>
      <c r="HYX606" s="18"/>
      <c r="HZH606" s="17"/>
      <c r="HZM606" s="14"/>
      <c r="HZN606" s="18"/>
      <c r="HZX606" s="17"/>
      <c r="IAC606" s="14"/>
      <c r="IAD606" s="18"/>
      <c r="IAN606" s="17"/>
      <c r="IAS606" s="14"/>
      <c r="IAT606" s="18"/>
      <c r="IBD606" s="17"/>
      <c r="IBI606" s="14"/>
      <c r="IBJ606" s="18"/>
      <c r="IBT606" s="17"/>
      <c r="IBY606" s="14"/>
      <c r="IBZ606" s="18"/>
      <c r="ICJ606" s="17"/>
      <c r="ICO606" s="14"/>
      <c r="ICP606" s="18"/>
      <c r="ICZ606" s="17"/>
      <c r="IDE606" s="14"/>
      <c r="IDF606" s="18"/>
      <c r="IDP606" s="17"/>
      <c r="IDU606" s="14"/>
      <c r="IDV606" s="18"/>
      <c r="IEF606" s="17"/>
      <c r="IEK606" s="14"/>
      <c r="IEL606" s="18"/>
      <c r="IEV606" s="17"/>
      <c r="IFA606" s="14"/>
      <c r="IFB606" s="18"/>
      <c r="IFL606" s="17"/>
      <c r="IFQ606" s="14"/>
      <c r="IFR606" s="18"/>
      <c r="IGB606" s="17"/>
      <c r="IGG606" s="14"/>
      <c r="IGH606" s="18"/>
      <c r="IGR606" s="17"/>
      <c r="IGW606" s="14"/>
      <c r="IGX606" s="18"/>
      <c r="IHH606" s="17"/>
      <c r="IHM606" s="14"/>
      <c r="IHN606" s="18"/>
      <c r="IHX606" s="17"/>
      <c r="IIC606" s="14"/>
      <c r="IID606" s="18"/>
      <c r="IIN606" s="17"/>
      <c r="IIS606" s="14"/>
      <c r="IIT606" s="18"/>
      <c r="IJD606" s="17"/>
      <c r="IJI606" s="14"/>
      <c r="IJJ606" s="18"/>
      <c r="IJT606" s="17"/>
      <c r="IJY606" s="14"/>
      <c r="IJZ606" s="18"/>
      <c r="IKJ606" s="17"/>
      <c r="IKO606" s="14"/>
      <c r="IKP606" s="18"/>
      <c r="IKZ606" s="17"/>
      <c r="ILE606" s="14"/>
      <c r="ILF606" s="18"/>
      <c r="ILP606" s="17"/>
      <c r="ILU606" s="14"/>
      <c r="ILV606" s="18"/>
      <c r="IMF606" s="17"/>
      <c r="IMK606" s="14"/>
      <c r="IML606" s="18"/>
      <c r="IMV606" s="17"/>
      <c r="INA606" s="14"/>
      <c r="INB606" s="18"/>
      <c r="INL606" s="17"/>
      <c r="INQ606" s="14"/>
      <c r="INR606" s="18"/>
      <c r="IOB606" s="17"/>
      <c r="IOG606" s="14"/>
      <c r="IOH606" s="18"/>
      <c r="IOR606" s="17"/>
      <c r="IOW606" s="14"/>
      <c r="IOX606" s="18"/>
      <c r="IPH606" s="17"/>
      <c r="IPM606" s="14"/>
      <c r="IPN606" s="18"/>
      <c r="IPX606" s="17"/>
      <c r="IQC606" s="14"/>
      <c r="IQD606" s="18"/>
      <c r="IQN606" s="17"/>
      <c r="IQS606" s="14"/>
      <c r="IQT606" s="18"/>
      <c r="IRD606" s="17"/>
      <c r="IRI606" s="14"/>
      <c r="IRJ606" s="18"/>
      <c r="IRT606" s="17"/>
      <c r="IRY606" s="14"/>
      <c r="IRZ606" s="18"/>
      <c r="ISJ606" s="17"/>
      <c r="ISO606" s="14"/>
      <c r="ISP606" s="18"/>
      <c r="ISZ606" s="17"/>
      <c r="ITE606" s="14"/>
      <c r="ITF606" s="18"/>
      <c r="ITP606" s="17"/>
      <c r="ITU606" s="14"/>
      <c r="ITV606" s="18"/>
      <c r="IUF606" s="17"/>
      <c r="IUK606" s="14"/>
      <c r="IUL606" s="18"/>
      <c r="IUV606" s="17"/>
      <c r="IVA606" s="14"/>
      <c r="IVB606" s="18"/>
      <c r="IVL606" s="17"/>
      <c r="IVQ606" s="14"/>
      <c r="IVR606" s="18"/>
      <c r="IWB606" s="17"/>
      <c r="IWG606" s="14"/>
      <c r="IWH606" s="18"/>
      <c r="IWR606" s="17"/>
      <c r="IWW606" s="14"/>
      <c r="IWX606" s="18"/>
      <c r="IXH606" s="17"/>
      <c r="IXM606" s="14"/>
      <c r="IXN606" s="18"/>
      <c r="IXX606" s="17"/>
      <c r="IYC606" s="14"/>
      <c r="IYD606" s="18"/>
      <c r="IYN606" s="17"/>
      <c r="IYS606" s="14"/>
      <c r="IYT606" s="18"/>
      <c r="IZD606" s="17"/>
      <c r="IZI606" s="14"/>
      <c r="IZJ606" s="18"/>
      <c r="IZT606" s="17"/>
      <c r="IZY606" s="14"/>
      <c r="IZZ606" s="18"/>
      <c r="JAJ606" s="17"/>
      <c r="JAO606" s="14"/>
      <c r="JAP606" s="18"/>
      <c r="JAZ606" s="17"/>
      <c r="JBE606" s="14"/>
      <c r="JBF606" s="18"/>
      <c r="JBP606" s="17"/>
      <c r="JBU606" s="14"/>
      <c r="JBV606" s="18"/>
      <c r="JCF606" s="17"/>
      <c r="JCK606" s="14"/>
      <c r="JCL606" s="18"/>
      <c r="JCV606" s="17"/>
      <c r="JDA606" s="14"/>
      <c r="JDB606" s="18"/>
      <c r="JDL606" s="17"/>
      <c r="JDQ606" s="14"/>
      <c r="JDR606" s="18"/>
      <c r="JEB606" s="17"/>
      <c r="JEG606" s="14"/>
      <c r="JEH606" s="18"/>
      <c r="JER606" s="17"/>
      <c r="JEW606" s="14"/>
      <c r="JEX606" s="18"/>
      <c r="JFH606" s="17"/>
      <c r="JFM606" s="14"/>
      <c r="JFN606" s="18"/>
      <c r="JFX606" s="17"/>
      <c r="JGC606" s="14"/>
      <c r="JGD606" s="18"/>
      <c r="JGN606" s="17"/>
      <c r="JGS606" s="14"/>
      <c r="JGT606" s="18"/>
      <c r="JHD606" s="17"/>
      <c r="JHI606" s="14"/>
      <c r="JHJ606" s="18"/>
      <c r="JHT606" s="17"/>
      <c r="JHY606" s="14"/>
      <c r="JHZ606" s="18"/>
      <c r="JIJ606" s="17"/>
      <c r="JIO606" s="14"/>
      <c r="JIP606" s="18"/>
      <c r="JIZ606" s="17"/>
      <c r="JJE606" s="14"/>
      <c r="JJF606" s="18"/>
      <c r="JJP606" s="17"/>
      <c r="JJU606" s="14"/>
      <c r="JJV606" s="18"/>
      <c r="JKF606" s="17"/>
      <c r="JKK606" s="14"/>
      <c r="JKL606" s="18"/>
      <c r="JKV606" s="17"/>
      <c r="JLA606" s="14"/>
      <c r="JLB606" s="18"/>
      <c r="JLL606" s="17"/>
      <c r="JLQ606" s="14"/>
      <c r="JLR606" s="18"/>
      <c r="JMB606" s="17"/>
      <c r="JMG606" s="14"/>
      <c r="JMH606" s="18"/>
      <c r="JMR606" s="17"/>
      <c r="JMW606" s="14"/>
      <c r="JMX606" s="18"/>
      <c r="JNH606" s="17"/>
      <c r="JNM606" s="14"/>
      <c r="JNN606" s="18"/>
      <c r="JNX606" s="17"/>
      <c r="JOC606" s="14"/>
      <c r="JOD606" s="18"/>
      <c r="JON606" s="17"/>
      <c r="JOS606" s="14"/>
      <c r="JOT606" s="18"/>
      <c r="JPD606" s="17"/>
      <c r="JPI606" s="14"/>
      <c r="JPJ606" s="18"/>
      <c r="JPT606" s="17"/>
      <c r="JPY606" s="14"/>
      <c r="JPZ606" s="18"/>
      <c r="JQJ606" s="17"/>
      <c r="JQO606" s="14"/>
      <c r="JQP606" s="18"/>
      <c r="JQZ606" s="17"/>
      <c r="JRE606" s="14"/>
      <c r="JRF606" s="18"/>
      <c r="JRP606" s="17"/>
      <c r="JRU606" s="14"/>
      <c r="JRV606" s="18"/>
      <c r="JSF606" s="17"/>
      <c r="JSK606" s="14"/>
      <c r="JSL606" s="18"/>
      <c r="JSV606" s="17"/>
      <c r="JTA606" s="14"/>
      <c r="JTB606" s="18"/>
      <c r="JTL606" s="17"/>
      <c r="JTQ606" s="14"/>
      <c r="JTR606" s="18"/>
      <c r="JUB606" s="17"/>
      <c r="JUG606" s="14"/>
      <c r="JUH606" s="18"/>
      <c r="JUR606" s="17"/>
      <c r="JUW606" s="14"/>
      <c r="JUX606" s="18"/>
      <c r="JVH606" s="17"/>
      <c r="JVM606" s="14"/>
      <c r="JVN606" s="18"/>
      <c r="JVX606" s="17"/>
      <c r="JWC606" s="14"/>
      <c r="JWD606" s="18"/>
      <c r="JWN606" s="17"/>
      <c r="JWS606" s="14"/>
      <c r="JWT606" s="18"/>
      <c r="JXD606" s="17"/>
      <c r="JXI606" s="14"/>
      <c r="JXJ606" s="18"/>
      <c r="JXT606" s="17"/>
      <c r="JXY606" s="14"/>
      <c r="JXZ606" s="18"/>
      <c r="JYJ606" s="17"/>
      <c r="JYO606" s="14"/>
      <c r="JYP606" s="18"/>
      <c r="JYZ606" s="17"/>
      <c r="JZE606" s="14"/>
      <c r="JZF606" s="18"/>
      <c r="JZP606" s="17"/>
      <c r="JZU606" s="14"/>
      <c r="JZV606" s="18"/>
      <c r="KAF606" s="17"/>
      <c r="KAK606" s="14"/>
      <c r="KAL606" s="18"/>
      <c r="KAV606" s="17"/>
      <c r="KBA606" s="14"/>
      <c r="KBB606" s="18"/>
      <c r="KBL606" s="17"/>
      <c r="KBQ606" s="14"/>
      <c r="KBR606" s="18"/>
      <c r="KCB606" s="17"/>
      <c r="KCG606" s="14"/>
      <c r="KCH606" s="18"/>
      <c r="KCR606" s="17"/>
      <c r="KCW606" s="14"/>
      <c r="KCX606" s="18"/>
      <c r="KDH606" s="17"/>
      <c r="KDM606" s="14"/>
      <c r="KDN606" s="18"/>
      <c r="KDX606" s="17"/>
      <c r="KEC606" s="14"/>
      <c r="KED606" s="18"/>
      <c r="KEN606" s="17"/>
      <c r="KES606" s="14"/>
      <c r="KET606" s="18"/>
      <c r="KFD606" s="17"/>
      <c r="KFI606" s="14"/>
      <c r="KFJ606" s="18"/>
      <c r="KFT606" s="17"/>
      <c r="KFY606" s="14"/>
      <c r="KFZ606" s="18"/>
      <c r="KGJ606" s="17"/>
      <c r="KGO606" s="14"/>
      <c r="KGP606" s="18"/>
      <c r="KGZ606" s="17"/>
      <c r="KHE606" s="14"/>
      <c r="KHF606" s="18"/>
      <c r="KHP606" s="17"/>
      <c r="KHU606" s="14"/>
      <c r="KHV606" s="18"/>
      <c r="KIF606" s="17"/>
      <c r="KIK606" s="14"/>
      <c r="KIL606" s="18"/>
      <c r="KIV606" s="17"/>
      <c r="KJA606" s="14"/>
      <c r="KJB606" s="18"/>
      <c r="KJL606" s="17"/>
      <c r="KJQ606" s="14"/>
      <c r="KJR606" s="18"/>
      <c r="KKB606" s="17"/>
      <c r="KKG606" s="14"/>
      <c r="KKH606" s="18"/>
      <c r="KKR606" s="17"/>
      <c r="KKW606" s="14"/>
      <c r="KKX606" s="18"/>
      <c r="KLH606" s="17"/>
      <c r="KLM606" s="14"/>
      <c r="KLN606" s="18"/>
      <c r="KLX606" s="17"/>
      <c r="KMC606" s="14"/>
      <c r="KMD606" s="18"/>
      <c r="KMN606" s="17"/>
      <c r="KMS606" s="14"/>
      <c r="KMT606" s="18"/>
      <c r="KND606" s="17"/>
      <c r="KNI606" s="14"/>
      <c r="KNJ606" s="18"/>
      <c r="KNT606" s="17"/>
      <c r="KNY606" s="14"/>
      <c r="KNZ606" s="18"/>
      <c r="KOJ606" s="17"/>
      <c r="KOO606" s="14"/>
      <c r="KOP606" s="18"/>
      <c r="KOZ606" s="17"/>
      <c r="KPE606" s="14"/>
      <c r="KPF606" s="18"/>
      <c r="KPP606" s="17"/>
      <c r="KPU606" s="14"/>
      <c r="KPV606" s="18"/>
      <c r="KQF606" s="17"/>
      <c r="KQK606" s="14"/>
      <c r="KQL606" s="18"/>
      <c r="KQV606" s="17"/>
      <c r="KRA606" s="14"/>
      <c r="KRB606" s="18"/>
      <c r="KRL606" s="17"/>
      <c r="KRQ606" s="14"/>
      <c r="KRR606" s="18"/>
      <c r="KSB606" s="17"/>
      <c r="KSG606" s="14"/>
      <c r="KSH606" s="18"/>
      <c r="KSR606" s="17"/>
      <c r="KSW606" s="14"/>
      <c r="KSX606" s="18"/>
      <c r="KTH606" s="17"/>
      <c r="KTM606" s="14"/>
      <c r="KTN606" s="18"/>
      <c r="KTX606" s="17"/>
      <c r="KUC606" s="14"/>
      <c r="KUD606" s="18"/>
      <c r="KUN606" s="17"/>
      <c r="KUS606" s="14"/>
      <c r="KUT606" s="18"/>
      <c r="KVD606" s="17"/>
      <c r="KVI606" s="14"/>
      <c r="KVJ606" s="18"/>
      <c r="KVT606" s="17"/>
      <c r="KVY606" s="14"/>
      <c r="KVZ606" s="18"/>
      <c r="KWJ606" s="17"/>
      <c r="KWO606" s="14"/>
      <c r="KWP606" s="18"/>
      <c r="KWZ606" s="17"/>
      <c r="KXE606" s="14"/>
      <c r="KXF606" s="18"/>
      <c r="KXP606" s="17"/>
      <c r="KXU606" s="14"/>
      <c r="KXV606" s="18"/>
      <c r="KYF606" s="17"/>
      <c r="KYK606" s="14"/>
      <c r="KYL606" s="18"/>
      <c r="KYV606" s="17"/>
      <c r="KZA606" s="14"/>
      <c r="KZB606" s="18"/>
      <c r="KZL606" s="17"/>
      <c r="KZQ606" s="14"/>
      <c r="KZR606" s="18"/>
      <c r="LAB606" s="17"/>
      <c r="LAG606" s="14"/>
      <c r="LAH606" s="18"/>
      <c r="LAR606" s="17"/>
      <c r="LAW606" s="14"/>
      <c r="LAX606" s="18"/>
      <c r="LBH606" s="17"/>
      <c r="LBM606" s="14"/>
      <c r="LBN606" s="18"/>
      <c r="LBX606" s="17"/>
      <c r="LCC606" s="14"/>
      <c r="LCD606" s="18"/>
      <c r="LCN606" s="17"/>
      <c r="LCS606" s="14"/>
      <c r="LCT606" s="18"/>
      <c r="LDD606" s="17"/>
      <c r="LDI606" s="14"/>
      <c r="LDJ606" s="18"/>
      <c r="LDT606" s="17"/>
      <c r="LDY606" s="14"/>
      <c r="LDZ606" s="18"/>
      <c r="LEJ606" s="17"/>
      <c r="LEO606" s="14"/>
      <c r="LEP606" s="18"/>
      <c r="LEZ606" s="17"/>
      <c r="LFE606" s="14"/>
      <c r="LFF606" s="18"/>
      <c r="LFP606" s="17"/>
      <c r="LFU606" s="14"/>
      <c r="LFV606" s="18"/>
      <c r="LGF606" s="17"/>
      <c r="LGK606" s="14"/>
      <c r="LGL606" s="18"/>
      <c r="LGV606" s="17"/>
      <c r="LHA606" s="14"/>
      <c r="LHB606" s="18"/>
      <c r="LHL606" s="17"/>
      <c r="LHQ606" s="14"/>
      <c r="LHR606" s="18"/>
      <c r="LIB606" s="17"/>
      <c r="LIG606" s="14"/>
      <c r="LIH606" s="18"/>
      <c r="LIR606" s="17"/>
      <c r="LIW606" s="14"/>
      <c r="LIX606" s="18"/>
      <c r="LJH606" s="17"/>
      <c r="LJM606" s="14"/>
      <c r="LJN606" s="18"/>
      <c r="LJX606" s="17"/>
      <c r="LKC606" s="14"/>
      <c r="LKD606" s="18"/>
      <c r="LKN606" s="17"/>
      <c r="LKS606" s="14"/>
      <c r="LKT606" s="18"/>
      <c r="LLD606" s="17"/>
      <c r="LLI606" s="14"/>
      <c r="LLJ606" s="18"/>
      <c r="LLT606" s="17"/>
      <c r="LLY606" s="14"/>
      <c r="LLZ606" s="18"/>
      <c r="LMJ606" s="17"/>
      <c r="LMO606" s="14"/>
      <c r="LMP606" s="18"/>
      <c r="LMZ606" s="17"/>
      <c r="LNE606" s="14"/>
      <c r="LNF606" s="18"/>
      <c r="LNP606" s="17"/>
      <c r="LNU606" s="14"/>
      <c r="LNV606" s="18"/>
      <c r="LOF606" s="17"/>
      <c r="LOK606" s="14"/>
      <c r="LOL606" s="18"/>
      <c r="LOV606" s="17"/>
      <c r="LPA606" s="14"/>
      <c r="LPB606" s="18"/>
      <c r="LPL606" s="17"/>
      <c r="LPQ606" s="14"/>
      <c r="LPR606" s="18"/>
      <c r="LQB606" s="17"/>
      <c r="LQG606" s="14"/>
      <c r="LQH606" s="18"/>
      <c r="LQR606" s="17"/>
      <c r="LQW606" s="14"/>
      <c r="LQX606" s="18"/>
      <c r="LRH606" s="17"/>
      <c r="LRM606" s="14"/>
      <c r="LRN606" s="18"/>
      <c r="LRX606" s="17"/>
      <c r="LSC606" s="14"/>
      <c r="LSD606" s="18"/>
      <c r="LSN606" s="17"/>
      <c r="LSS606" s="14"/>
      <c r="LST606" s="18"/>
      <c r="LTD606" s="17"/>
      <c r="LTI606" s="14"/>
      <c r="LTJ606" s="18"/>
      <c r="LTT606" s="17"/>
      <c r="LTY606" s="14"/>
      <c r="LTZ606" s="18"/>
      <c r="LUJ606" s="17"/>
      <c r="LUO606" s="14"/>
      <c r="LUP606" s="18"/>
      <c r="LUZ606" s="17"/>
      <c r="LVE606" s="14"/>
      <c r="LVF606" s="18"/>
      <c r="LVP606" s="17"/>
      <c r="LVU606" s="14"/>
      <c r="LVV606" s="18"/>
      <c r="LWF606" s="17"/>
      <c r="LWK606" s="14"/>
      <c r="LWL606" s="18"/>
      <c r="LWV606" s="17"/>
      <c r="LXA606" s="14"/>
      <c r="LXB606" s="18"/>
      <c r="LXL606" s="17"/>
      <c r="LXQ606" s="14"/>
      <c r="LXR606" s="18"/>
      <c r="LYB606" s="17"/>
      <c r="LYG606" s="14"/>
      <c r="LYH606" s="18"/>
      <c r="LYR606" s="17"/>
      <c r="LYW606" s="14"/>
      <c r="LYX606" s="18"/>
      <c r="LZH606" s="17"/>
      <c r="LZM606" s="14"/>
      <c r="LZN606" s="18"/>
      <c r="LZX606" s="17"/>
      <c r="MAC606" s="14"/>
      <c r="MAD606" s="18"/>
      <c r="MAN606" s="17"/>
      <c r="MAS606" s="14"/>
      <c r="MAT606" s="18"/>
      <c r="MBD606" s="17"/>
      <c r="MBI606" s="14"/>
      <c r="MBJ606" s="18"/>
      <c r="MBT606" s="17"/>
      <c r="MBY606" s="14"/>
      <c r="MBZ606" s="18"/>
      <c r="MCJ606" s="17"/>
      <c r="MCO606" s="14"/>
      <c r="MCP606" s="18"/>
      <c r="MCZ606" s="17"/>
      <c r="MDE606" s="14"/>
      <c r="MDF606" s="18"/>
      <c r="MDP606" s="17"/>
      <c r="MDU606" s="14"/>
      <c r="MDV606" s="18"/>
      <c r="MEF606" s="17"/>
      <c r="MEK606" s="14"/>
      <c r="MEL606" s="18"/>
      <c r="MEV606" s="17"/>
      <c r="MFA606" s="14"/>
      <c r="MFB606" s="18"/>
      <c r="MFL606" s="17"/>
      <c r="MFQ606" s="14"/>
      <c r="MFR606" s="18"/>
      <c r="MGB606" s="17"/>
      <c r="MGG606" s="14"/>
      <c r="MGH606" s="18"/>
      <c r="MGR606" s="17"/>
      <c r="MGW606" s="14"/>
      <c r="MGX606" s="18"/>
      <c r="MHH606" s="17"/>
      <c r="MHM606" s="14"/>
      <c r="MHN606" s="18"/>
      <c r="MHX606" s="17"/>
      <c r="MIC606" s="14"/>
      <c r="MID606" s="18"/>
      <c r="MIN606" s="17"/>
      <c r="MIS606" s="14"/>
      <c r="MIT606" s="18"/>
      <c r="MJD606" s="17"/>
      <c r="MJI606" s="14"/>
      <c r="MJJ606" s="18"/>
      <c r="MJT606" s="17"/>
      <c r="MJY606" s="14"/>
      <c r="MJZ606" s="18"/>
      <c r="MKJ606" s="17"/>
      <c r="MKO606" s="14"/>
      <c r="MKP606" s="18"/>
      <c r="MKZ606" s="17"/>
      <c r="MLE606" s="14"/>
      <c r="MLF606" s="18"/>
      <c r="MLP606" s="17"/>
      <c r="MLU606" s="14"/>
      <c r="MLV606" s="18"/>
      <c r="MMF606" s="17"/>
      <c r="MMK606" s="14"/>
      <c r="MML606" s="18"/>
      <c r="MMV606" s="17"/>
      <c r="MNA606" s="14"/>
      <c r="MNB606" s="18"/>
      <c r="MNL606" s="17"/>
      <c r="MNQ606" s="14"/>
      <c r="MNR606" s="18"/>
      <c r="MOB606" s="17"/>
      <c r="MOG606" s="14"/>
      <c r="MOH606" s="18"/>
      <c r="MOR606" s="17"/>
      <c r="MOW606" s="14"/>
      <c r="MOX606" s="18"/>
      <c r="MPH606" s="17"/>
      <c r="MPM606" s="14"/>
      <c r="MPN606" s="18"/>
      <c r="MPX606" s="17"/>
      <c r="MQC606" s="14"/>
      <c r="MQD606" s="18"/>
      <c r="MQN606" s="17"/>
      <c r="MQS606" s="14"/>
      <c r="MQT606" s="18"/>
      <c r="MRD606" s="17"/>
      <c r="MRI606" s="14"/>
      <c r="MRJ606" s="18"/>
      <c r="MRT606" s="17"/>
      <c r="MRY606" s="14"/>
      <c r="MRZ606" s="18"/>
      <c r="MSJ606" s="17"/>
      <c r="MSO606" s="14"/>
      <c r="MSP606" s="18"/>
      <c r="MSZ606" s="17"/>
      <c r="MTE606" s="14"/>
      <c r="MTF606" s="18"/>
      <c r="MTP606" s="17"/>
      <c r="MTU606" s="14"/>
      <c r="MTV606" s="18"/>
      <c r="MUF606" s="17"/>
      <c r="MUK606" s="14"/>
      <c r="MUL606" s="18"/>
      <c r="MUV606" s="17"/>
      <c r="MVA606" s="14"/>
      <c r="MVB606" s="18"/>
      <c r="MVL606" s="17"/>
      <c r="MVQ606" s="14"/>
      <c r="MVR606" s="18"/>
      <c r="MWB606" s="17"/>
      <c r="MWG606" s="14"/>
      <c r="MWH606" s="18"/>
      <c r="MWR606" s="17"/>
      <c r="MWW606" s="14"/>
      <c r="MWX606" s="18"/>
      <c r="MXH606" s="17"/>
      <c r="MXM606" s="14"/>
      <c r="MXN606" s="18"/>
      <c r="MXX606" s="17"/>
      <c r="MYC606" s="14"/>
      <c r="MYD606" s="18"/>
      <c r="MYN606" s="17"/>
      <c r="MYS606" s="14"/>
      <c r="MYT606" s="18"/>
      <c r="MZD606" s="17"/>
      <c r="MZI606" s="14"/>
      <c r="MZJ606" s="18"/>
      <c r="MZT606" s="17"/>
      <c r="MZY606" s="14"/>
      <c r="MZZ606" s="18"/>
      <c r="NAJ606" s="17"/>
      <c r="NAO606" s="14"/>
      <c r="NAP606" s="18"/>
      <c r="NAZ606" s="17"/>
      <c r="NBE606" s="14"/>
      <c r="NBF606" s="18"/>
      <c r="NBP606" s="17"/>
      <c r="NBU606" s="14"/>
      <c r="NBV606" s="18"/>
      <c r="NCF606" s="17"/>
      <c r="NCK606" s="14"/>
      <c r="NCL606" s="18"/>
      <c r="NCV606" s="17"/>
      <c r="NDA606" s="14"/>
      <c r="NDB606" s="18"/>
      <c r="NDL606" s="17"/>
      <c r="NDQ606" s="14"/>
      <c r="NDR606" s="18"/>
      <c r="NEB606" s="17"/>
      <c r="NEG606" s="14"/>
      <c r="NEH606" s="18"/>
      <c r="NER606" s="17"/>
      <c r="NEW606" s="14"/>
      <c r="NEX606" s="18"/>
      <c r="NFH606" s="17"/>
      <c r="NFM606" s="14"/>
      <c r="NFN606" s="18"/>
      <c r="NFX606" s="17"/>
      <c r="NGC606" s="14"/>
      <c r="NGD606" s="18"/>
      <c r="NGN606" s="17"/>
      <c r="NGS606" s="14"/>
      <c r="NGT606" s="18"/>
      <c r="NHD606" s="17"/>
      <c r="NHI606" s="14"/>
      <c r="NHJ606" s="18"/>
      <c r="NHT606" s="17"/>
      <c r="NHY606" s="14"/>
      <c r="NHZ606" s="18"/>
      <c r="NIJ606" s="17"/>
      <c r="NIO606" s="14"/>
      <c r="NIP606" s="18"/>
      <c r="NIZ606" s="17"/>
      <c r="NJE606" s="14"/>
      <c r="NJF606" s="18"/>
      <c r="NJP606" s="17"/>
      <c r="NJU606" s="14"/>
      <c r="NJV606" s="18"/>
      <c r="NKF606" s="17"/>
      <c r="NKK606" s="14"/>
      <c r="NKL606" s="18"/>
      <c r="NKV606" s="17"/>
      <c r="NLA606" s="14"/>
      <c r="NLB606" s="18"/>
      <c r="NLL606" s="17"/>
      <c r="NLQ606" s="14"/>
      <c r="NLR606" s="18"/>
      <c r="NMB606" s="17"/>
      <c r="NMG606" s="14"/>
      <c r="NMH606" s="18"/>
      <c r="NMR606" s="17"/>
      <c r="NMW606" s="14"/>
      <c r="NMX606" s="18"/>
      <c r="NNH606" s="17"/>
      <c r="NNM606" s="14"/>
      <c r="NNN606" s="18"/>
      <c r="NNX606" s="17"/>
      <c r="NOC606" s="14"/>
      <c r="NOD606" s="18"/>
      <c r="NON606" s="17"/>
      <c r="NOS606" s="14"/>
      <c r="NOT606" s="18"/>
      <c r="NPD606" s="17"/>
      <c r="NPI606" s="14"/>
      <c r="NPJ606" s="18"/>
      <c r="NPT606" s="17"/>
      <c r="NPY606" s="14"/>
      <c r="NPZ606" s="18"/>
      <c r="NQJ606" s="17"/>
      <c r="NQO606" s="14"/>
      <c r="NQP606" s="18"/>
      <c r="NQZ606" s="17"/>
      <c r="NRE606" s="14"/>
      <c r="NRF606" s="18"/>
      <c r="NRP606" s="17"/>
      <c r="NRU606" s="14"/>
      <c r="NRV606" s="18"/>
      <c r="NSF606" s="17"/>
      <c r="NSK606" s="14"/>
      <c r="NSL606" s="18"/>
      <c r="NSV606" s="17"/>
      <c r="NTA606" s="14"/>
      <c r="NTB606" s="18"/>
      <c r="NTL606" s="17"/>
      <c r="NTQ606" s="14"/>
      <c r="NTR606" s="18"/>
      <c r="NUB606" s="17"/>
      <c r="NUG606" s="14"/>
      <c r="NUH606" s="18"/>
      <c r="NUR606" s="17"/>
      <c r="NUW606" s="14"/>
      <c r="NUX606" s="18"/>
      <c r="NVH606" s="17"/>
      <c r="NVM606" s="14"/>
      <c r="NVN606" s="18"/>
      <c r="NVX606" s="17"/>
      <c r="NWC606" s="14"/>
      <c r="NWD606" s="18"/>
      <c r="NWN606" s="17"/>
      <c r="NWS606" s="14"/>
      <c r="NWT606" s="18"/>
      <c r="NXD606" s="17"/>
      <c r="NXI606" s="14"/>
      <c r="NXJ606" s="18"/>
      <c r="NXT606" s="17"/>
      <c r="NXY606" s="14"/>
      <c r="NXZ606" s="18"/>
      <c r="NYJ606" s="17"/>
      <c r="NYO606" s="14"/>
      <c r="NYP606" s="18"/>
      <c r="NYZ606" s="17"/>
      <c r="NZE606" s="14"/>
      <c r="NZF606" s="18"/>
      <c r="NZP606" s="17"/>
      <c r="NZU606" s="14"/>
      <c r="NZV606" s="18"/>
      <c r="OAF606" s="17"/>
      <c r="OAK606" s="14"/>
      <c r="OAL606" s="18"/>
      <c r="OAV606" s="17"/>
      <c r="OBA606" s="14"/>
      <c r="OBB606" s="18"/>
      <c r="OBL606" s="17"/>
      <c r="OBQ606" s="14"/>
      <c r="OBR606" s="18"/>
      <c r="OCB606" s="17"/>
      <c r="OCG606" s="14"/>
      <c r="OCH606" s="18"/>
      <c r="OCR606" s="17"/>
      <c r="OCW606" s="14"/>
      <c r="OCX606" s="18"/>
      <c r="ODH606" s="17"/>
      <c r="ODM606" s="14"/>
      <c r="ODN606" s="18"/>
      <c r="ODX606" s="17"/>
      <c r="OEC606" s="14"/>
      <c r="OED606" s="18"/>
      <c r="OEN606" s="17"/>
      <c r="OES606" s="14"/>
      <c r="OET606" s="18"/>
      <c r="OFD606" s="17"/>
      <c r="OFI606" s="14"/>
      <c r="OFJ606" s="18"/>
      <c r="OFT606" s="17"/>
      <c r="OFY606" s="14"/>
      <c r="OFZ606" s="18"/>
      <c r="OGJ606" s="17"/>
      <c r="OGO606" s="14"/>
      <c r="OGP606" s="18"/>
      <c r="OGZ606" s="17"/>
      <c r="OHE606" s="14"/>
      <c r="OHF606" s="18"/>
      <c r="OHP606" s="17"/>
      <c r="OHU606" s="14"/>
      <c r="OHV606" s="18"/>
      <c r="OIF606" s="17"/>
      <c r="OIK606" s="14"/>
      <c r="OIL606" s="18"/>
      <c r="OIV606" s="17"/>
      <c r="OJA606" s="14"/>
      <c r="OJB606" s="18"/>
      <c r="OJL606" s="17"/>
      <c r="OJQ606" s="14"/>
      <c r="OJR606" s="18"/>
      <c r="OKB606" s="17"/>
      <c r="OKG606" s="14"/>
      <c r="OKH606" s="18"/>
      <c r="OKR606" s="17"/>
      <c r="OKW606" s="14"/>
      <c r="OKX606" s="18"/>
      <c r="OLH606" s="17"/>
      <c r="OLM606" s="14"/>
      <c r="OLN606" s="18"/>
      <c r="OLX606" s="17"/>
      <c r="OMC606" s="14"/>
      <c r="OMD606" s="18"/>
      <c r="OMN606" s="17"/>
      <c r="OMS606" s="14"/>
      <c r="OMT606" s="18"/>
      <c r="OND606" s="17"/>
      <c r="ONI606" s="14"/>
      <c r="ONJ606" s="18"/>
      <c r="ONT606" s="17"/>
      <c r="ONY606" s="14"/>
      <c r="ONZ606" s="18"/>
      <c r="OOJ606" s="17"/>
      <c r="OOO606" s="14"/>
      <c r="OOP606" s="18"/>
      <c r="OOZ606" s="17"/>
      <c r="OPE606" s="14"/>
      <c r="OPF606" s="18"/>
      <c r="OPP606" s="17"/>
      <c r="OPU606" s="14"/>
      <c r="OPV606" s="18"/>
      <c r="OQF606" s="17"/>
      <c r="OQK606" s="14"/>
      <c r="OQL606" s="18"/>
      <c r="OQV606" s="17"/>
      <c r="ORA606" s="14"/>
      <c r="ORB606" s="18"/>
      <c r="ORL606" s="17"/>
      <c r="ORQ606" s="14"/>
      <c r="ORR606" s="18"/>
      <c r="OSB606" s="17"/>
      <c r="OSG606" s="14"/>
      <c r="OSH606" s="18"/>
      <c r="OSR606" s="17"/>
      <c r="OSW606" s="14"/>
      <c r="OSX606" s="18"/>
      <c r="OTH606" s="17"/>
      <c r="OTM606" s="14"/>
      <c r="OTN606" s="18"/>
      <c r="OTX606" s="17"/>
      <c r="OUC606" s="14"/>
      <c r="OUD606" s="18"/>
      <c r="OUN606" s="17"/>
      <c r="OUS606" s="14"/>
      <c r="OUT606" s="18"/>
      <c r="OVD606" s="17"/>
      <c r="OVI606" s="14"/>
      <c r="OVJ606" s="18"/>
      <c r="OVT606" s="17"/>
      <c r="OVY606" s="14"/>
      <c r="OVZ606" s="18"/>
      <c r="OWJ606" s="17"/>
      <c r="OWO606" s="14"/>
      <c r="OWP606" s="18"/>
      <c r="OWZ606" s="17"/>
      <c r="OXE606" s="14"/>
      <c r="OXF606" s="18"/>
      <c r="OXP606" s="17"/>
      <c r="OXU606" s="14"/>
      <c r="OXV606" s="18"/>
      <c r="OYF606" s="17"/>
      <c r="OYK606" s="14"/>
      <c r="OYL606" s="18"/>
      <c r="OYV606" s="17"/>
      <c r="OZA606" s="14"/>
      <c r="OZB606" s="18"/>
      <c r="OZL606" s="17"/>
      <c r="OZQ606" s="14"/>
      <c r="OZR606" s="18"/>
      <c r="PAB606" s="17"/>
      <c r="PAG606" s="14"/>
      <c r="PAH606" s="18"/>
      <c r="PAR606" s="17"/>
      <c r="PAW606" s="14"/>
      <c r="PAX606" s="18"/>
      <c r="PBH606" s="17"/>
      <c r="PBM606" s="14"/>
      <c r="PBN606" s="18"/>
      <c r="PBX606" s="17"/>
      <c r="PCC606" s="14"/>
      <c r="PCD606" s="18"/>
      <c r="PCN606" s="17"/>
      <c r="PCS606" s="14"/>
      <c r="PCT606" s="18"/>
      <c r="PDD606" s="17"/>
      <c r="PDI606" s="14"/>
      <c r="PDJ606" s="18"/>
      <c r="PDT606" s="17"/>
      <c r="PDY606" s="14"/>
      <c r="PDZ606" s="18"/>
      <c r="PEJ606" s="17"/>
      <c r="PEO606" s="14"/>
      <c r="PEP606" s="18"/>
      <c r="PEZ606" s="17"/>
      <c r="PFE606" s="14"/>
      <c r="PFF606" s="18"/>
      <c r="PFP606" s="17"/>
      <c r="PFU606" s="14"/>
      <c r="PFV606" s="18"/>
      <c r="PGF606" s="17"/>
      <c r="PGK606" s="14"/>
      <c r="PGL606" s="18"/>
      <c r="PGV606" s="17"/>
      <c r="PHA606" s="14"/>
      <c r="PHB606" s="18"/>
      <c r="PHL606" s="17"/>
      <c r="PHQ606" s="14"/>
      <c r="PHR606" s="18"/>
      <c r="PIB606" s="17"/>
      <c r="PIG606" s="14"/>
      <c r="PIH606" s="18"/>
      <c r="PIR606" s="17"/>
      <c r="PIW606" s="14"/>
      <c r="PIX606" s="18"/>
      <c r="PJH606" s="17"/>
      <c r="PJM606" s="14"/>
      <c r="PJN606" s="18"/>
      <c r="PJX606" s="17"/>
      <c r="PKC606" s="14"/>
      <c r="PKD606" s="18"/>
      <c r="PKN606" s="17"/>
      <c r="PKS606" s="14"/>
      <c r="PKT606" s="18"/>
      <c r="PLD606" s="17"/>
      <c r="PLI606" s="14"/>
      <c r="PLJ606" s="18"/>
      <c r="PLT606" s="17"/>
      <c r="PLY606" s="14"/>
      <c r="PLZ606" s="18"/>
      <c r="PMJ606" s="17"/>
      <c r="PMO606" s="14"/>
      <c r="PMP606" s="18"/>
      <c r="PMZ606" s="17"/>
      <c r="PNE606" s="14"/>
      <c r="PNF606" s="18"/>
      <c r="PNP606" s="17"/>
      <c r="PNU606" s="14"/>
      <c r="PNV606" s="18"/>
      <c r="POF606" s="17"/>
      <c r="POK606" s="14"/>
      <c r="POL606" s="18"/>
      <c r="POV606" s="17"/>
      <c r="PPA606" s="14"/>
      <c r="PPB606" s="18"/>
      <c r="PPL606" s="17"/>
      <c r="PPQ606" s="14"/>
      <c r="PPR606" s="18"/>
      <c r="PQB606" s="17"/>
      <c r="PQG606" s="14"/>
      <c r="PQH606" s="18"/>
      <c r="PQR606" s="17"/>
      <c r="PQW606" s="14"/>
      <c r="PQX606" s="18"/>
      <c r="PRH606" s="17"/>
      <c r="PRM606" s="14"/>
      <c r="PRN606" s="18"/>
      <c r="PRX606" s="17"/>
      <c r="PSC606" s="14"/>
      <c r="PSD606" s="18"/>
      <c r="PSN606" s="17"/>
      <c r="PSS606" s="14"/>
      <c r="PST606" s="18"/>
      <c r="PTD606" s="17"/>
      <c r="PTI606" s="14"/>
      <c r="PTJ606" s="18"/>
      <c r="PTT606" s="17"/>
      <c r="PTY606" s="14"/>
      <c r="PTZ606" s="18"/>
      <c r="PUJ606" s="17"/>
      <c r="PUO606" s="14"/>
      <c r="PUP606" s="18"/>
      <c r="PUZ606" s="17"/>
      <c r="PVE606" s="14"/>
      <c r="PVF606" s="18"/>
      <c r="PVP606" s="17"/>
      <c r="PVU606" s="14"/>
      <c r="PVV606" s="18"/>
      <c r="PWF606" s="17"/>
      <c r="PWK606" s="14"/>
      <c r="PWL606" s="18"/>
      <c r="PWV606" s="17"/>
      <c r="PXA606" s="14"/>
      <c r="PXB606" s="18"/>
      <c r="PXL606" s="17"/>
      <c r="PXQ606" s="14"/>
      <c r="PXR606" s="18"/>
      <c r="PYB606" s="17"/>
      <c r="PYG606" s="14"/>
      <c r="PYH606" s="18"/>
      <c r="PYR606" s="17"/>
      <c r="PYW606" s="14"/>
      <c r="PYX606" s="18"/>
      <c r="PZH606" s="17"/>
      <c r="PZM606" s="14"/>
      <c r="PZN606" s="18"/>
      <c r="PZX606" s="17"/>
      <c r="QAC606" s="14"/>
      <c r="QAD606" s="18"/>
      <c r="QAN606" s="17"/>
      <c r="QAS606" s="14"/>
      <c r="QAT606" s="18"/>
      <c r="QBD606" s="17"/>
      <c r="QBI606" s="14"/>
      <c r="QBJ606" s="18"/>
      <c r="QBT606" s="17"/>
      <c r="QBY606" s="14"/>
      <c r="QBZ606" s="18"/>
      <c r="QCJ606" s="17"/>
      <c r="QCO606" s="14"/>
      <c r="QCP606" s="18"/>
      <c r="QCZ606" s="17"/>
      <c r="QDE606" s="14"/>
      <c r="QDF606" s="18"/>
      <c r="QDP606" s="17"/>
      <c r="QDU606" s="14"/>
      <c r="QDV606" s="18"/>
      <c r="QEF606" s="17"/>
      <c r="QEK606" s="14"/>
      <c r="QEL606" s="18"/>
      <c r="QEV606" s="17"/>
      <c r="QFA606" s="14"/>
      <c r="QFB606" s="18"/>
      <c r="QFL606" s="17"/>
      <c r="QFQ606" s="14"/>
      <c r="QFR606" s="18"/>
      <c r="QGB606" s="17"/>
      <c r="QGG606" s="14"/>
      <c r="QGH606" s="18"/>
      <c r="QGR606" s="17"/>
      <c r="QGW606" s="14"/>
      <c r="QGX606" s="18"/>
      <c r="QHH606" s="17"/>
      <c r="QHM606" s="14"/>
      <c r="QHN606" s="18"/>
      <c r="QHX606" s="17"/>
      <c r="QIC606" s="14"/>
      <c r="QID606" s="18"/>
      <c r="QIN606" s="17"/>
      <c r="QIS606" s="14"/>
      <c r="QIT606" s="18"/>
      <c r="QJD606" s="17"/>
      <c r="QJI606" s="14"/>
      <c r="QJJ606" s="18"/>
      <c r="QJT606" s="17"/>
      <c r="QJY606" s="14"/>
      <c r="QJZ606" s="18"/>
      <c r="QKJ606" s="17"/>
      <c r="QKO606" s="14"/>
      <c r="QKP606" s="18"/>
      <c r="QKZ606" s="17"/>
      <c r="QLE606" s="14"/>
      <c r="QLF606" s="18"/>
      <c r="QLP606" s="17"/>
      <c r="QLU606" s="14"/>
      <c r="QLV606" s="18"/>
      <c r="QMF606" s="17"/>
      <c r="QMK606" s="14"/>
      <c r="QML606" s="18"/>
      <c r="QMV606" s="17"/>
      <c r="QNA606" s="14"/>
      <c r="QNB606" s="18"/>
      <c r="QNL606" s="17"/>
      <c r="QNQ606" s="14"/>
      <c r="QNR606" s="18"/>
      <c r="QOB606" s="17"/>
      <c r="QOG606" s="14"/>
      <c r="QOH606" s="18"/>
      <c r="QOR606" s="17"/>
      <c r="QOW606" s="14"/>
      <c r="QOX606" s="18"/>
      <c r="QPH606" s="17"/>
      <c r="QPM606" s="14"/>
      <c r="QPN606" s="18"/>
      <c r="QPX606" s="17"/>
      <c r="QQC606" s="14"/>
      <c r="QQD606" s="18"/>
      <c r="QQN606" s="17"/>
      <c r="QQS606" s="14"/>
      <c r="QQT606" s="18"/>
      <c r="QRD606" s="17"/>
      <c r="QRI606" s="14"/>
      <c r="QRJ606" s="18"/>
      <c r="QRT606" s="17"/>
      <c r="QRY606" s="14"/>
      <c r="QRZ606" s="18"/>
      <c r="QSJ606" s="17"/>
      <c r="QSO606" s="14"/>
      <c r="QSP606" s="18"/>
      <c r="QSZ606" s="17"/>
      <c r="QTE606" s="14"/>
      <c r="QTF606" s="18"/>
      <c r="QTP606" s="17"/>
      <c r="QTU606" s="14"/>
      <c r="QTV606" s="18"/>
      <c r="QUF606" s="17"/>
      <c r="QUK606" s="14"/>
      <c r="QUL606" s="18"/>
      <c r="QUV606" s="17"/>
      <c r="QVA606" s="14"/>
      <c r="QVB606" s="18"/>
      <c r="QVL606" s="17"/>
      <c r="QVQ606" s="14"/>
      <c r="QVR606" s="18"/>
      <c r="QWB606" s="17"/>
      <c r="QWG606" s="14"/>
      <c r="QWH606" s="18"/>
      <c r="QWR606" s="17"/>
      <c r="QWW606" s="14"/>
      <c r="QWX606" s="18"/>
      <c r="QXH606" s="17"/>
      <c r="QXM606" s="14"/>
      <c r="QXN606" s="18"/>
      <c r="QXX606" s="17"/>
      <c r="QYC606" s="14"/>
      <c r="QYD606" s="18"/>
      <c r="QYN606" s="17"/>
      <c r="QYS606" s="14"/>
      <c r="QYT606" s="18"/>
      <c r="QZD606" s="17"/>
      <c r="QZI606" s="14"/>
      <c r="QZJ606" s="18"/>
      <c r="QZT606" s="17"/>
      <c r="QZY606" s="14"/>
      <c r="QZZ606" s="18"/>
      <c r="RAJ606" s="17"/>
      <c r="RAO606" s="14"/>
      <c r="RAP606" s="18"/>
      <c r="RAZ606" s="17"/>
      <c r="RBE606" s="14"/>
      <c r="RBF606" s="18"/>
      <c r="RBP606" s="17"/>
      <c r="RBU606" s="14"/>
      <c r="RBV606" s="18"/>
      <c r="RCF606" s="17"/>
      <c r="RCK606" s="14"/>
      <c r="RCL606" s="18"/>
      <c r="RCV606" s="17"/>
      <c r="RDA606" s="14"/>
      <c r="RDB606" s="18"/>
      <c r="RDL606" s="17"/>
      <c r="RDQ606" s="14"/>
      <c r="RDR606" s="18"/>
      <c r="REB606" s="17"/>
      <c r="REG606" s="14"/>
      <c r="REH606" s="18"/>
      <c r="RER606" s="17"/>
      <c r="REW606" s="14"/>
      <c r="REX606" s="18"/>
      <c r="RFH606" s="17"/>
      <c r="RFM606" s="14"/>
      <c r="RFN606" s="18"/>
      <c r="RFX606" s="17"/>
      <c r="RGC606" s="14"/>
      <c r="RGD606" s="18"/>
      <c r="RGN606" s="17"/>
      <c r="RGS606" s="14"/>
      <c r="RGT606" s="18"/>
      <c r="RHD606" s="17"/>
      <c r="RHI606" s="14"/>
      <c r="RHJ606" s="18"/>
      <c r="RHT606" s="17"/>
      <c r="RHY606" s="14"/>
      <c r="RHZ606" s="18"/>
      <c r="RIJ606" s="17"/>
      <c r="RIO606" s="14"/>
      <c r="RIP606" s="18"/>
      <c r="RIZ606" s="17"/>
      <c r="RJE606" s="14"/>
      <c r="RJF606" s="18"/>
      <c r="RJP606" s="17"/>
      <c r="RJU606" s="14"/>
      <c r="RJV606" s="18"/>
      <c r="RKF606" s="17"/>
      <c r="RKK606" s="14"/>
      <c r="RKL606" s="18"/>
      <c r="RKV606" s="17"/>
      <c r="RLA606" s="14"/>
      <c r="RLB606" s="18"/>
      <c r="RLL606" s="17"/>
      <c r="RLQ606" s="14"/>
      <c r="RLR606" s="18"/>
      <c r="RMB606" s="17"/>
      <c r="RMG606" s="14"/>
      <c r="RMH606" s="18"/>
      <c r="RMR606" s="17"/>
      <c r="RMW606" s="14"/>
      <c r="RMX606" s="18"/>
      <c r="RNH606" s="17"/>
      <c r="RNM606" s="14"/>
      <c r="RNN606" s="18"/>
      <c r="RNX606" s="17"/>
      <c r="ROC606" s="14"/>
      <c r="ROD606" s="18"/>
      <c r="RON606" s="17"/>
      <c r="ROS606" s="14"/>
      <c r="ROT606" s="18"/>
      <c r="RPD606" s="17"/>
      <c r="RPI606" s="14"/>
      <c r="RPJ606" s="18"/>
      <c r="RPT606" s="17"/>
      <c r="RPY606" s="14"/>
      <c r="RPZ606" s="18"/>
      <c r="RQJ606" s="17"/>
      <c r="RQO606" s="14"/>
      <c r="RQP606" s="18"/>
      <c r="RQZ606" s="17"/>
      <c r="RRE606" s="14"/>
      <c r="RRF606" s="18"/>
      <c r="RRP606" s="17"/>
      <c r="RRU606" s="14"/>
      <c r="RRV606" s="18"/>
      <c r="RSF606" s="17"/>
      <c r="RSK606" s="14"/>
      <c r="RSL606" s="18"/>
      <c r="RSV606" s="17"/>
      <c r="RTA606" s="14"/>
      <c r="RTB606" s="18"/>
      <c r="RTL606" s="17"/>
      <c r="RTQ606" s="14"/>
      <c r="RTR606" s="18"/>
      <c r="RUB606" s="17"/>
      <c r="RUG606" s="14"/>
      <c r="RUH606" s="18"/>
      <c r="RUR606" s="17"/>
      <c r="RUW606" s="14"/>
      <c r="RUX606" s="18"/>
      <c r="RVH606" s="17"/>
      <c r="RVM606" s="14"/>
      <c r="RVN606" s="18"/>
      <c r="RVX606" s="17"/>
      <c r="RWC606" s="14"/>
      <c r="RWD606" s="18"/>
      <c r="RWN606" s="17"/>
      <c r="RWS606" s="14"/>
      <c r="RWT606" s="18"/>
      <c r="RXD606" s="17"/>
      <c r="RXI606" s="14"/>
      <c r="RXJ606" s="18"/>
      <c r="RXT606" s="17"/>
      <c r="RXY606" s="14"/>
      <c r="RXZ606" s="18"/>
      <c r="RYJ606" s="17"/>
      <c r="RYO606" s="14"/>
      <c r="RYP606" s="18"/>
      <c r="RYZ606" s="17"/>
      <c r="RZE606" s="14"/>
      <c r="RZF606" s="18"/>
      <c r="RZP606" s="17"/>
      <c r="RZU606" s="14"/>
      <c r="RZV606" s="18"/>
      <c r="SAF606" s="17"/>
      <c r="SAK606" s="14"/>
      <c r="SAL606" s="18"/>
      <c r="SAV606" s="17"/>
      <c r="SBA606" s="14"/>
      <c r="SBB606" s="18"/>
      <c r="SBL606" s="17"/>
      <c r="SBQ606" s="14"/>
      <c r="SBR606" s="18"/>
      <c r="SCB606" s="17"/>
      <c r="SCG606" s="14"/>
      <c r="SCH606" s="18"/>
      <c r="SCR606" s="17"/>
      <c r="SCW606" s="14"/>
      <c r="SCX606" s="18"/>
      <c r="SDH606" s="17"/>
      <c r="SDM606" s="14"/>
      <c r="SDN606" s="18"/>
      <c r="SDX606" s="17"/>
      <c r="SEC606" s="14"/>
      <c r="SED606" s="18"/>
      <c r="SEN606" s="17"/>
      <c r="SES606" s="14"/>
      <c r="SET606" s="18"/>
      <c r="SFD606" s="17"/>
      <c r="SFI606" s="14"/>
      <c r="SFJ606" s="18"/>
      <c r="SFT606" s="17"/>
      <c r="SFY606" s="14"/>
      <c r="SFZ606" s="18"/>
      <c r="SGJ606" s="17"/>
      <c r="SGO606" s="14"/>
      <c r="SGP606" s="18"/>
      <c r="SGZ606" s="17"/>
      <c r="SHE606" s="14"/>
      <c r="SHF606" s="18"/>
      <c r="SHP606" s="17"/>
      <c r="SHU606" s="14"/>
      <c r="SHV606" s="18"/>
      <c r="SIF606" s="17"/>
      <c r="SIK606" s="14"/>
      <c r="SIL606" s="18"/>
      <c r="SIV606" s="17"/>
      <c r="SJA606" s="14"/>
      <c r="SJB606" s="18"/>
      <c r="SJL606" s="17"/>
      <c r="SJQ606" s="14"/>
      <c r="SJR606" s="18"/>
      <c r="SKB606" s="17"/>
      <c r="SKG606" s="14"/>
      <c r="SKH606" s="18"/>
      <c r="SKR606" s="17"/>
      <c r="SKW606" s="14"/>
      <c r="SKX606" s="18"/>
      <c r="SLH606" s="17"/>
      <c r="SLM606" s="14"/>
      <c r="SLN606" s="18"/>
      <c r="SLX606" s="17"/>
      <c r="SMC606" s="14"/>
      <c r="SMD606" s="18"/>
      <c r="SMN606" s="17"/>
      <c r="SMS606" s="14"/>
      <c r="SMT606" s="18"/>
      <c r="SND606" s="17"/>
      <c r="SNI606" s="14"/>
      <c r="SNJ606" s="18"/>
      <c r="SNT606" s="17"/>
      <c r="SNY606" s="14"/>
      <c r="SNZ606" s="18"/>
      <c r="SOJ606" s="17"/>
      <c r="SOO606" s="14"/>
      <c r="SOP606" s="18"/>
      <c r="SOZ606" s="17"/>
      <c r="SPE606" s="14"/>
      <c r="SPF606" s="18"/>
      <c r="SPP606" s="17"/>
      <c r="SPU606" s="14"/>
      <c r="SPV606" s="18"/>
      <c r="SQF606" s="17"/>
      <c r="SQK606" s="14"/>
      <c r="SQL606" s="18"/>
      <c r="SQV606" s="17"/>
      <c r="SRA606" s="14"/>
      <c r="SRB606" s="18"/>
      <c r="SRL606" s="17"/>
      <c r="SRQ606" s="14"/>
      <c r="SRR606" s="18"/>
      <c r="SSB606" s="17"/>
      <c r="SSG606" s="14"/>
      <c r="SSH606" s="18"/>
      <c r="SSR606" s="17"/>
      <c r="SSW606" s="14"/>
      <c r="SSX606" s="18"/>
      <c r="STH606" s="17"/>
      <c r="STM606" s="14"/>
      <c r="STN606" s="18"/>
      <c r="STX606" s="17"/>
      <c r="SUC606" s="14"/>
      <c r="SUD606" s="18"/>
      <c r="SUN606" s="17"/>
      <c r="SUS606" s="14"/>
      <c r="SUT606" s="18"/>
      <c r="SVD606" s="17"/>
      <c r="SVI606" s="14"/>
      <c r="SVJ606" s="18"/>
      <c r="SVT606" s="17"/>
      <c r="SVY606" s="14"/>
      <c r="SVZ606" s="18"/>
      <c r="SWJ606" s="17"/>
      <c r="SWO606" s="14"/>
      <c r="SWP606" s="18"/>
      <c r="SWZ606" s="17"/>
      <c r="SXE606" s="14"/>
      <c r="SXF606" s="18"/>
      <c r="SXP606" s="17"/>
      <c r="SXU606" s="14"/>
      <c r="SXV606" s="18"/>
      <c r="SYF606" s="17"/>
      <c r="SYK606" s="14"/>
      <c r="SYL606" s="18"/>
      <c r="SYV606" s="17"/>
      <c r="SZA606" s="14"/>
      <c r="SZB606" s="18"/>
      <c r="SZL606" s="17"/>
      <c r="SZQ606" s="14"/>
      <c r="SZR606" s="18"/>
      <c r="TAB606" s="17"/>
      <c r="TAG606" s="14"/>
      <c r="TAH606" s="18"/>
      <c r="TAR606" s="17"/>
      <c r="TAW606" s="14"/>
      <c r="TAX606" s="18"/>
      <c r="TBH606" s="17"/>
      <c r="TBM606" s="14"/>
      <c r="TBN606" s="18"/>
      <c r="TBX606" s="17"/>
      <c r="TCC606" s="14"/>
      <c r="TCD606" s="18"/>
      <c r="TCN606" s="17"/>
      <c r="TCS606" s="14"/>
      <c r="TCT606" s="18"/>
      <c r="TDD606" s="17"/>
      <c r="TDI606" s="14"/>
      <c r="TDJ606" s="18"/>
      <c r="TDT606" s="17"/>
      <c r="TDY606" s="14"/>
      <c r="TDZ606" s="18"/>
      <c r="TEJ606" s="17"/>
      <c r="TEO606" s="14"/>
      <c r="TEP606" s="18"/>
      <c r="TEZ606" s="17"/>
      <c r="TFE606" s="14"/>
      <c r="TFF606" s="18"/>
      <c r="TFP606" s="17"/>
      <c r="TFU606" s="14"/>
      <c r="TFV606" s="18"/>
      <c r="TGF606" s="17"/>
      <c r="TGK606" s="14"/>
      <c r="TGL606" s="18"/>
      <c r="TGV606" s="17"/>
      <c r="THA606" s="14"/>
      <c r="THB606" s="18"/>
      <c r="THL606" s="17"/>
      <c r="THQ606" s="14"/>
      <c r="THR606" s="18"/>
      <c r="TIB606" s="17"/>
      <c r="TIG606" s="14"/>
      <c r="TIH606" s="18"/>
      <c r="TIR606" s="17"/>
      <c r="TIW606" s="14"/>
      <c r="TIX606" s="18"/>
      <c r="TJH606" s="17"/>
      <c r="TJM606" s="14"/>
      <c r="TJN606" s="18"/>
      <c r="TJX606" s="17"/>
      <c r="TKC606" s="14"/>
      <c r="TKD606" s="18"/>
      <c r="TKN606" s="17"/>
      <c r="TKS606" s="14"/>
      <c r="TKT606" s="18"/>
      <c r="TLD606" s="17"/>
      <c r="TLI606" s="14"/>
      <c r="TLJ606" s="18"/>
      <c r="TLT606" s="17"/>
      <c r="TLY606" s="14"/>
      <c r="TLZ606" s="18"/>
      <c r="TMJ606" s="17"/>
      <c r="TMO606" s="14"/>
      <c r="TMP606" s="18"/>
      <c r="TMZ606" s="17"/>
      <c r="TNE606" s="14"/>
      <c r="TNF606" s="18"/>
      <c r="TNP606" s="17"/>
      <c r="TNU606" s="14"/>
      <c r="TNV606" s="18"/>
      <c r="TOF606" s="17"/>
      <c r="TOK606" s="14"/>
      <c r="TOL606" s="18"/>
      <c r="TOV606" s="17"/>
      <c r="TPA606" s="14"/>
      <c r="TPB606" s="18"/>
      <c r="TPL606" s="17"/>
      <c r="TPQ606" s="14"/>
      <c r="TPR606" s="18"/>
      <c r="TQB606" s="17"/>
      <c r="TQG606" s="14"/>
      <c r="TQH606" s="18"/>
      <c r="TQR606" s="17"/>
      <c r="TQW606" s="14"/>
      <c r="TQX606" s="18"/>
      <c r="TRH606" s="17"/>
      <c r="TRM606" s="14"/>
      <c r="TRN606" s="18"/>
      <c r="TRX606" s="17"/>
      <c r="TSC606" s="14"/>
      <c r="TSD606" s="18"/>
      <c r="TSN606" s="17"/>
      <c r="TSS606" s="14"/>
      <c r="TST606" s="18"/>
      <c r="TTD606" s="17"/>
      <c r="TTI606" s="14"/>
      <c r="TTJ606" s="18"/>
      <c r="TTT606" s="17"/>
      <c r="TTY606" s="14"/>
      <c r="TTZ606" s="18"/>
      <c r="TUJ606" s="17"/>
      <c r="TUO606" s="14"/>
      <c r="TUP606" s="18"/>
      <c r="TUZ606" s="17"/>
      <c r="TVE606" s="14"/>
      <c r="TVF606" s="18"/>
      <c r="TVP606" s="17"/>
      <c r="TVU606" s="14"/>
      <c r="TVV606" s="18"/>
      <c r="TWF606" s="17"/>
      <c r="TWK606" s="14"/>
      <c r="TWL606" s="18"/>
      <c r="TWV606" s="17"/>
      <c r="TXA606" s="14"/>
      <c r="TXB606" s="18"/>
      <c r="TXL606" s="17"/>
      <c r="TXQ606" s="14"/>
      <c r="TXR606" s="18"/>
      <c r="TYB606" s="17"/>
      <c r="TYG606" s="14"/>
      <c r="TYH606" s="18"/>
      <c r="TYR606" s="17"/>
      <c r="TYW606" s="14"/>
      <c r="TYX606" s="18"/>
      <c r="TZH606" s="17"/>
      <c r="TZM606" s="14"/>
      <c r="TZN606" s="18"/>
      <c r="TZX606" s="17"/>
      <c r="UAC606" s="14"/>
      <c r="UAD606" s="18"/>
      <c r="UAN606" s="17"/>
      <c r="UAS606" s="14"/>
      <c r="UAT606" s="18"/>
      <c r="UBD606" s="17"/>
      <c r="UBI606" s="14"/>
      <c r="UBJ606" s="18"/>
      <c r="UBT606" s="17"/>
      <c r="UBY606" s="14"/>
      <c r="UBZ606" s="18"/>
      <c r="UCJ606" s="17"/>
      <c r="UCO606" s="14"/>
      <c r="UCP606" s="18"/>
      <c r="UCZ606" s="17"/>
      <c r="UDE606" s="14"/>
      <c r="UDF606" s="18"/>
      <c r="UDP606" s="17"/>
      <c r="UDU606" s="14"/>
      <c r="UDV606" s="18"/>
      <c r="UEF606" s="17"/>
      <c r="UEK606" s="14"/>
      <c r="UEL606" s="18"/>
      <c r="UEV606" s="17"/>
      <c r="UFA606" s="14"/>
      <c r="UFB606" s="18"/>
      <c r="UFL606" s="17"/>
      <c r="UFQ606" s="14"/>
      <c r="UFR606" s="18"/>
      <c r="UGB606" s="17"/>
      <c r="UGG606" s="14"/>
      <c r="UGH606" s="18"/>
      <c r="UGR606" s="17"/>
      <c r="UGW606" s="14"/>
      <c r="UGX606" s="18"/>
      <c r="UHH606" s="17"/>
      <c r="UHM606" s="14"/>
      <c r="UHN606" s="18"/>
      <c r="UHX606" s="17"/>
      <c r="UIC606" s="14"/>
      <c r="UID606" s="18"/>
      <c r="UIN606" s="17"/>
      <c r="UIS606" s="14"/>
      <c r="UIT606" s="18"/>
      <c r="UJD606" s="17"/>
      <c r="UJI606" s="14"/>
      <c r="UJJ606" s="18"/>
      <c r="UJT606" s="17"/>
      <c r="UJY606" s="14"/>
      <c r="UJZ606" s="18"/>
      <c r="UKJ606" s="17"/>
      <c r="UKO606" s="14"/>
      <c r="UKP606" s="18"/>
      <c r="UKZ606" s="17"/>
      <c r="ULE606" s="14"/>
      <c r="ULF606" s="18"/>
      <c r="ULP606" s="17"/>
      <c r="ULU606" s="14"/>
      <c r="ULV606" s="18"/>
      <c r="UMF606" s="17"/>
      <c r="UMK606" s="14"/>
      <c r="UML606" s="18"/>
      <c r="UMV606" s="17"/>
      <c r="UNA606" s="14"/>
      <c r="UNB606" s="18"/>
      <c r="UNL606" s="17"/>
      <c r="UNQ606" s="14"/>
      <c r="UNR606" s="18"/>
      <c r="UOB606" s="17"/>
      <c r="UOG606" s="14"/>
      <c r="UOH606" s="18"/>
      <c r="UOR606" s="17"/>
      <c r="UOW606" s="14"/>
      <c r="UOX606" s="18"/>
      <c r="UPH606" s="17"/>
      <c r="UPM606" s="14"/>
      <c r="UPN606" s="18"/>
      <c r="UPX606" s="17"/>
      <c r="UQC606" s="14"/>
      <c r="UQD606" s="18"/>
      <c r="UQN606" s="17"/>
      <c r="UQS606" s="14"/>
      <c r="UQT606" s="18"/>
      <c r="URD606" s="17"/>
      <c r="URI606" s="14"/>
      <c r="URJ606" s="18"/>
      <c r="URT606" s="17"/>
      <c r="URY606" s="14"/>
      <c r="URZ606" s="18"/>
      <c r="USJ606" s="17"/>
      <c r="USO606" s="14"/>
      <c r="USP606" s="18"/>
      <c r="USZ606" s="17"/>
      <c r="UTE606" s="14"/>
      <c r="UTF606" s="18"/>
      <c r="UTP606" s="17"/>
      <c r="UTU606" s="14"/>
      <c r="UTV606" s="18"/>
      <c r="UUF606" s="17"/>
      <c r="UUK606" s="14"/>
      <c r="UUL606" s="18"/>
      <c r="UUV606" s="17"/>
      <c r="UVA606" s="14"/>
      <c r="UVB606" s="18"/>
      <c r="UVL606" s="17"/>
      <c r="UVQ606" s="14"/>
      <c r="UVR606" s="18"/>
      <c r="UWB606" s="17"/>
      <c r="UWG606" s="14"/>
      <c r="UWH606" s="18"/>
      <c r="UWR606" s="17"/>
      <c r="UWW606" s="14"/>
      <c r="UWX606" s="18"/>
      <c r="UXH606" s="17"/>
      <c r="UXM606" s="14"/>
      <c r="UXN606" s="18"/>
      <c r="UXX606" s="17"/>
      <c r="UYC606" s="14"/>
      <c r="UYD606" s="18"/>
      <c r="UYN606" s="17"/>
      <c r="UYS606" s="14"/>
      <c r="UYT606" s="18"/>
      <c r="UZD606" s="17"/>
      <c r="UZI606" s="14"/>
      <c r="UZJ606" s="18"/>
      <c r="UZT606" s="17"/>
      <c r="UZY606" s="14"/>
      <c r="UZZ606" s="18"/>
      <c r="VAJ606" s="17"/>
      <c r="VAO606" s="14"/>
      <c r="VAP606" s="18"/>
      <c r="VAZ606" s="17"/>
      <c r="VBE606" s="14"/>
      <c r="VBF606" s="18"/>
      <c r="VBP606" s="17"/>
      <c r="VBU606" s="14"/>
      <c r="VBV606" s="18"/>
      <c r="VCF606" s="17"/>
      <c r="VCK606" s="14"/>
      <c r="VCL606" s="18"/>
      <c r="VCV606" s="17"/>
      <c r="VDA606" s="14"/>
      <c r="VDB606" s="18"/>
      <c r="VDL606" s="17"/>
      <c r="VDQ606" s="14"/>
      <c r="VDR606" s="18"/>
      <c r="VEB606" s="17"/>
      <c r="VEG606" s="14"/>
      <c r="VEH606" s="18"/>
      <c r="VER606" s="17"/>
      <c r="VEW606" s="14"/>
      <c r="VEX606" s="18"/>
      <c r="VFH606" s="17"/>
      <c r="VFM606" s="14"/>
      <c r="VFN606" s="18"/>
      <c r="VFX606" s="17"/>
      <c r="VGC606" s="14"/>
      <c r="VGD606" s="18"/>
      <c r="VGN606" s="17"/>
      <c r="VGS606" s="14"/>
      <c r="VGT606" s="18"/>
      <c r="VHD606" s="17"/>
      <c r="VHI606" s="14"/>
      <c r="VHJ606" s="18"/>
      <c r="VHT606" s="17"/>
      <c r="VHY606" s="14"/>
      <c r="VHZ606" s="18"/>
      <c r="VIJ606" s="17"/>
      <c r="VIO606" s="14"/>
      <c r="VIP606" s="18"/>
      <c r="VIZ606" s="17"/>
      <c r="VJE606" s="14"/>
      <c r="VJF606" s="18"/>
      <c r="VJP606" s="17"/>
      <c r="VJU606" s="14"/>
      <c r="VJV606" s="18"/>
      <c r="VKF606" s="17"/>
      <c r="VKK606" s="14"/>
      <c r="VKL606" s="18"/>
      <c r="VKV606" s="17"/>
      <c r="VLA606" s="14"/>
      <c r="VLB606" s="18"/>
      <c r="VLL606" s="17"/>
      <c r="VLQ606" s="14"/>
      <c r="VLR606" s="18"/>
      <c r="VMB606" s="17"/>
      <c r="VMG606" s="14"/>
      <c r="VMH606" s="18"/>
      <c r="VMR606" s="17"/>
      <c r="VMW606" s="14"/>
      <c r="VMX606" s="18"/>
      <c r="VNH606" s="17"/>
      <c r="VNM606" s="14"/>
      <c r="VNN606" s="18"/>
      <c r="VNX606" s="17"/>
      <c r="VOC606" s="14"/>
      <c r="VOD606" s="18"/>
      <c r="VON606" s="17"/>
      <c r="VOS606" s="14"/>
      <c r="VOT606" s="18"/>
      <c r="VPD606" s="17"/>
      <c r="VPI606" s="14"/>
      <c r="VPJ606" s="18"/>
      <c r="VPT606" s="17"/>
      <c r="VPY606" s="14"/>
      <c r="VPZ606" s="18"/>
      <c r="VQJ606" s="17"/>
      <c r="VQO606" s="14"/>
      <c r="VQP606" s="18"/>
      <c r="VQZ606" s="17"/>
      <c r="VRE606" s="14"/>
      <c r="VRF606" s="18"/>
      <c r="VRP606" s="17"/>
      <c r="VRU606" s="14"/>
      <c r="VRV606" s="18"/>
      <c r="VSF606" s="17"/>
      <c r="VSK606" s="14"/>
      <c r="VSL606" s="18"/>
      <c r="VSV606" s="17"/>
      <c r="VTA606" s="14"/>
      <c r="VTB606" s="18"/>
      <c r="VTL606" s="17"/>
      <c r="VTQ606" s="14"/>
      <c r="VTR606" s="18"/>
      <c r="VUB606" s="17"/>
      <c r="VUG606" s="14"/>
      <c r="VUH606" s="18"/>
      <c r="VUR606" s="17"/>
      <c r="VUW606" s="14"/>
      <c r="VUX606" s="18"/>
      <c r="VVH606" s="17"/>
      <c r="VVM606" s="14"/>
      <c r="VVN606" s="18"/>
      <c r="VVX606" s="17"/>
      <c r="VWC606" s="14"/>
      <c r="VWD606" s="18"/>
      <c r="VWN606" s="17"/>
      <c r="VWS606" s="14"/>
      <c r="VWT606" s="18"/>
      <c r="VXD606" s="17"/>
      <c r="VXI606" s="14"/>
      <c r="VXJ606" s="18"/>
      <c r="VXT606" s="17"/>
      <c r="VXY606" s="14"/>
      <c r="VXZ606" s="18"/>
      <c r="VYJ606" s="17"/>
      <c r="VYO606" s="14"/>
      <c r="VYP606" s="18"/>
      <c r="VYZ606" s="17"/>
      <c r="VZE606" s="14"/>
      <c r="VZF606" s="18"/>
      <c r="VZP606" s="17"/>
      <c r="VZU606" s="14"/>
      <c r="VZV606" s="18"/>
      <c r="WAF606" s="17"/>
      <c r="WAK606" s="14"/>
      <c r="WAL606" s="18"/>
      <c r="WAV606" s="17"/>
      <c r="WBA606" s="14"/>
      <c r="WBB606" s="18"/>
      <c r="WBL606" s="17"/>
      <c r="WBQ606" s="14"/>
      <c r="WBR606" s="18"/>
      <c r="WCB606" s="17"/>
      <c r="WCG606" s="14"/>
      <c r="WCH606" s="18"/>
      <c r="WCR606" s="17"/>
      <c r="WCW606" s="14"/>
      <c r="WCX606" s="18"/>
      <c r="WDH606" s="17"/>
      <c r="WDM606" s="14"/>
      <c r="WDN606" s="18"/>
      <c r="WDX606" s="17"/>
      <c r="WEC606" s="14"/>
      <c r="WED606" s="18"/>
      <c r="WEN606" s="17"/>
      <c r="WES606" s="14"/>
      <c r="WET606" s="18"/>
      <c r="WFD606" s="17"/>
      <c r="WFI606" s="14"/>
      <c r="WFJ606" s="18"/>
      <c r="WFT606" s="17"/>
      <c r="WFY606" s="14"/>
      <c r="WFZ606" s="18"/>
      <c r="WGJ606" s="17"/>
      <c r="WGO606" s="14"/>
      <c r="WGP606" s="18"/>
      <c r="WGZ606" s="17"/>
      <c r="WHE606" s="14"/>
      <c r="WHF606" s="18"/>
      <c r="WHP606" s="17"/>
      <c r="WHU606" s="14"/>
      <c r="WHV606" s="18"/>
      <c r="WIF606" s="17"/>
      <c r="WIK606" s="14"/>
      <c r="WIL606" s="18"/>
      <c r="WIV606" s="17"/>
      <c r="WJA606" s="14"/>
      <c r="WJB606" s="18"/>
      <c r="WJL606" s="17"/>
      <c r="WJQ606" s="14"/>
      <c r="WJR606" s="18"/>
      <c r="WKB606" s="17"/>
      <c r="WKG606" s="14"/>
      <c r="WKH606" s="18"/>
      <c r="WKR606" s="17"/>
      <c r="WKW606" s="14"/>
      <c r="WKX606" s="18"/>
      <c r="WLH606" s="17"/>
      <c r="WLM606" s="14"/>
      <c r="WLN606" s="18"/>
      <c r="WLX606" s="17"/>
      <c r="WMC606" s="14"/>
      <c r="WMD606" s="18"/>
      <c r="WMN606" s="17"/>
      <c r="WMS606" s="14"/>
      <c r="WMT606" s="18"/>
      <c r="WND606" s="17"/>
      <c r="WNI606" s="14"/>
      <c r="WNJ606" s="18"/>
      <c r="WNT606" s="17"/>
      <c r="WNY606" s="14"/>
      <c r="WNZ606" s="18"/>
      <c r="WOJ606" s="17"/>
      <c r="WOO606" s="14"/>
      <c r="WOP606" s="18"/>
      <c r="WOZ606" s="17"/>
      <c r="WPE606" s="14"/>
      <c r="WPF606" s="18"/>
      <c r="WPP606" s="17"/>
      <c r="WPU606" s="14"/>
      <c r="WPV606" s="18"/>
      <c r="WQF606" s="17"/>
      <c r="WQK606" s="14"/>
      <c r="WQL606" s="18"/>
      <c r="WQV606" s="17"/>
      <c r="WRA606" s="14"/>
      <c r="WRB606" s="18"/>
      <c r="WRL606" s="17"/>
      <c r="WRQ606" s="14"/>
      <c r="WRR606" s="18"/>
      <c r="WSB606" s="17"/>
      <c r="WSG606" s="14"/>
      <c r="WSH606" s="18"/>
      <c r="WSR606" s="17"/>
      <c r="WSW606" s="14"/>
      <c r="WSX606" s="18"/>
      <c r="WTH606" s="17"/>
      <c r="WTM606" s="14"/>
      <c r="WTN606" s="18"/>
      <c r="WTX606" s="17"/>
      <c r="WUC606" s="14"/>
      <c r="WUD606" s="18"/>
      <c r="WUN606" s="17"/>
      <c r="WUS606" s="14"/>
      <c r="WUT606" s="18"/>
      <c r="WVD606" s="17"/>
      <c r="WVI606" s="14"/>
      <c r="WVJ606" s="18"/>
      <c r="WVT606" s="17"/>
      <c r="WVY606" s="14"/>
      <c r="WVZ606" s="18"/>
      <c r="WWJ606" s="17"/>
      <c r="WWO606" s="14"/>
      <c r="WWP606" s="18"/>
      <c r="WWZ606" s="17"/>
      <c r="WXE606" s="14"/>
      <c r="WXF606" s="18"/>
      <c r="WXP606" s="17"/>
      <c r="WXU606" s="14"/>
      <c r="WXV606" s="18"/>
      <c r="WYF606" s="17"/>
      <c r="WYK606" s="14"/>
      <c r="WYL606" s="18"/>
      <c r="WYV606" s="17"/>
      <c r="WZA606" s="14"/>
      <c r="WZB606" s="18"/>
      <c r="WZL606" s="17"/>
      <c r="WZQ606" s="14"/>
      <c r="WZR606" s="18"/>
      <c r="XAB606" s="17"/>
      <c r="XAG606" s="14"/>
      <c r="XAH606" s="18"/>
      <c r="XAR606" s="17"/>
      <c r="XAW606" s="14"/>
      <c r="XAX606" s="18"/>
      <c r="XBH606" s="17"/>
      <c r="XBM606" s="14"/>
      <c r="XBN606" s="18"/>
      <c r="XBX606" s="17"/>
      <c r="XCC606" s="14"/>
      <c r="XCD606" s="18"/>
      <c r="XCN606" s="17"/>
      <c r="XCS606" s="14"/>
      <c r="XCT606" s="18"/>
      <c r="XDD606" s="17"/>
      <c r="XDI606" s="14"/>
      <c r="XDJ606" s="18"/>
      <c r="XDT606" s="17"/>
      <c r="XDY606" s="14"/>
      <c r="XDZ606" s="18"/>
      <c r="XEJ606" s="17"/>
      <c r="XEO606" s="14"/>
      <c r="XEP606" s="18"/>
      <c r="XEZ606" s="17"/>
    </row>
    <row r="607" spans="1:1020 1025:2044 2049:3068 3073:4092 4097:5116 5121:6140 6145:7164 7169:8188 8193:9212 9217:10236 10241:11260 11265:12284 12289:13308 13313:14332 14337:15356 15361:16380" s="15" customFormat="1" ht="10.15" hidden="1" customHeight="1" x14ac:dyDescent="0.2">
      <c r="A607" s="14">
        <f t="shared" si="49"/>
        <v>604</v>
      </c>
      <c r="B607" s="15" t="s">
        <v>1048</v>
      </c>
      <c r="C607" s="15" t="s">
        <v>1049</v>
      </c>
      <c r="D607" s="15">
        <v>1.55</v>
      </c>
      <c r="E607" s="16">
        <v>1.9158999999999999</v>
      </c>
      <c r="F607" s="15" t="s">
        <v>79</v>
      </c>
      <c r="G607" s="15" t="s">
        <v>70</v>
      </c>
      <c r="H607" s="15" t="s">
        <v>80</v>
      </c>
      <c r="I607" s="15" t="s">
        <v>70</v>
      </c>
      <c r="J607" s="15" t="s">
        <v>70</v>
      </c>
      <c r="K607" s="15" t="s">
        <v>70</v>
      </c>
      <c r="L607" s="15" t="s">
        <v>70</v>
      </c>
      <c r="M607" s="15" t="s">
        <v>70</v>
      </c>
      <c r="N607" s="15" t="s">
        <v>80</v>
      </c>
      <c r="O607" s="15" t="s">
        <v>70</v>
      </c>
      <c r="P607" s="15" t="s">
        <v>79</v>
      </c>
      <c r="Q607" s="6">
        <f t="shared" si="46"/>
        <v>0.23606451612903223</v>
      </c>
      <c r="R607" s="1" t="str">
        <f t="shared" si="47"/>
        <v>Estimado.rar</v>
      </c>
      <c r="U607" s="15">
        <f t="shared" si="45"/>
        <v>1</v>
      </c>
      <c r="V607" s="1" t="s">
        <v>5409</v>
      </c>
      <c r="W607" s="1" t="str">
        <f t="shared" si="48"/>
        <v>ok</v>
      </c>
      <c r="AB607" s="17"/>
      <c r="AG607" s="14"/>
      <c r="AH607" s="18"/>
      <c r="AR607" s="17"/>
      <c r="AW607" s="14"/>
      <c r="AX607" s="18"/>
      <c r="BH607" s="17"/>
      <c r="BM607" s="14"/>
      <c r="BN607" s="18"/>
      <c r="BX607" s="17"/>
      <c r="CC607" s="14"/>
      <c r="CD607" s="18"/>
      <c r="CN607" s="17"/>
      <c r="CS607" s="14"/>
      <c r="CT607" s="18"/>
      <c r="DD607" s="17"/>
      <c r="DI607" s="14"/>
      <c r="DJ607" s="18"/>
      <c r="DT607" s="17"/>
      <c r="DY607" s="14"/>
      <c r="DZ607" s="18"/>
      <c r="EJ607" s="17"/>
      <c r="EO607" s="14"/>
      <c r="EP607" s="18"/>
      <c r="EZ607" s="17"/>
      <c r="FE607" s="14"/>
      <c r="FF607" s="18"/>
      <c r="FP607" s="17"/>
      <c r="FU607" s="14"/>
      <c r="FV607" s="18"/>
      <c r="GF607" s="17"/>
      <c r="GK607" s="14"/>
      <c r="GL607" s="18"/>
      <c r="GV607" s="17"/>
      <c r="HA607" s="14"/>
      <c r="HB607" s="18"/>
      <c r="HL607" s="17"/>
      <c r="HQ607" s="14"/>
      <c r="HR607" s="18"/>
      <c r="IB607" s="17"/>
      <c r="IG607" s="14"/>
      <c r="IH607" s="18"/>
      <c r="IR607" s="17"/>
      <c r="IW607" s="14"/>
      <c r="IX607" s="18"/>
      <c r="JH607" s="17"/>
      <c r="JM607" s="14"/>
      <c r="JN607" s="18"/>
      <c r="JX607" s="17"/>
      <c r="KC607" s="14"/>
      <c r="KD607" s="18"/>
      <c r="KN607" s="17"/>
      <c r="KS607" s="14"/>
      <c r="KT607" s="18"/>
      <c r="LD607" s="17"/>
      <c r="LI607" s="14"/>
      <c r="LJ607" s="18"/>
      <c r="LT607" s="17"/>
      <c r="LY607" s="14"/>
      <c r="LZ607" s="18"/>
      <c r="MJ607" s="17"/>
      <c r="MO607" s="14"/>
      <c r="MP607" s="18"/>
      <c r="MZ607" s="17"/>
      <c r="NE607" s="14"/>
      <c r="NF607" s="18"/>
      <c r="NP607" s="17"/>
      <c r="NU607" s="14"/>
      <c r="NV607" s="18"/>
      <c r="OF607" s="17"/>
      <c r="OK607" s="14"/>
      <c r="OL607" s="18"/>
      <c r="OV607" s="17"/>
      <c r="PA607" s="14"/>
      <c r="PB607" s="18"/>
      <c r="PL607" s="17"/>
      <c r="PQ607" s="14"/>
      <c r="PR607" s="18"/>
      <c r="QB607" s="17"/>
      <c r="QG607" s="14"/>
      <c r="QH607" s="18"/>
      <c r="QR607" s="17"/>
      <c r="QW607" s="14"/>
      <c r="QX607" s="18"/>
      <c r="RH607" s="17"/>
      <c r="RM607" s="14"/>
      <c r="RN607" s="18"/>
      <c r="RX607" s="17"/>
      <c r="SC607" s="14"/>
      <c r="SD607" s="18"/>
      <c r="SN607" s="17"/>
      <c r="SS607" s="14"/>
      <c r="ST607" s="18"/>
      <c r="TD607" s="17"/>
      <c r="TI607" s="14"/>
      <c r="TJ607" s="18"/>
      <c r="TT607" s="17"/>
      <c r="TY607" s="14"/>
      <c r="TZ607" s="18"/>
      <c r="UJ607" s="17"/>
      <c r="UO607" s="14"/>
      <c r="UP607" s="18"/>
      <c r="UZ607" s="17"/>
      <c r="VE607" s="14"/>
      <c r="VF607" s="18"/>
      <c r="VP607" s="17"/>
      <c r="VU607" s="14"/>
      <c r="VV607" s="18"/>
      <c r="WF607" s="17"/>
      <c r="WK607" s="14"/>
      <c r="WL607" s="18"/>
      <c r="WV607" s="17"/>
      <c r="XA607" s="14"/>
      <c r="XB607" s="18"/>
      <c r="XL607" s="17"/>
      <c r="XQ607" s="14"/>
      <c r="XR607" s="18"/>
      <c r="YB607" s="17"/>
      <c r="YG607" s="14"/>
      <c r="YH607" s="18"/>
      <c r="YR607" s="17"/>
      <c r="YW607" s="14"/>
      <c r="YX607" s="18"/>
      <c r="ZH607" s="17"/>
      <c r="ZM607" s="14"/>
      <c r="ZN607" s="18"/>
      <c r="ZX607" s="17"/>
      <c r="AAC607" s="14"/>
      <c r="AAD607" s="18"/>
      <c r="AAN607" s="17"/>
      <c r="AAS607" s="14"/>
      <c r="AAT607" s="18"/>
      <c r="ABD607" s="17"/>
      <c r="ABI607" s="14"/>
      <c r="ABJ607" s="18"/>
      <c r="ABT607" s="17"/>
      <c r="ABY607" s="14"/>
      <c r="ABZ607" s="18"/>
      <c r="ACJ607" s="17"/>
      <c r="ACO607" s="14"/>
      <c r="ACP607" s="18"/>
      <c r="ACZ607" s="17"/>
      <c r="ADE607" s="14"/>
      <c r="ADF607" s="18"/>
      <c r="ADP607" s="17"/>
      <c r="ADU607" s="14"/>
      <c r="ADV607" s="18"/>
      <c r="AEF607" s="17"/>
      <c r="AEK607" s="14"/>
      <c r="AEL607" s="18"/>
      <c r="AEV607" s="17"/>
      <c r="AFA607" s="14"/>
      <c r="AFB607" s="18"/>
      <c r="AFL607" s="17"/>
      <c r="AFQ607" s="14"/>
      <c r="AFR607" s="18"/>
      <c r="AGB607" s="17"/>
      <c r="AGG607" s="14"/>
      <c r="AGH607" s="18"/>
      <c r="AGR607" s="17"/>
      <c r="AGW607" s="14"/>
      <c r="AGX607" s="18"/>
      <c r="AHH607" s="17"/>
      <c r="AHM607" s="14"/>
      <c r="AHN607" s="18"/>
      <c r="AHX607" s="17"/>
      <c r="AIC607" s="14"/>
      <c r="AID607" s="18"/>
      <c r="AIN607" s="17"/>
      <c r="AIS607" s="14"/>
      <c r="AIT607" s="18"/>
      <c r="AJD607" s="17"/>
      <c r="AJI607" s="14"/>
      <c r="AJJ607" s="18"/>
      <c r="AJT607" s="17"/>
      <c r="AJY607" s="14"/>
      <c r="AJZ607" s="18"/>
      <c r="AKJ607" s="17"/>
      <c r="AKO607" s="14"/>
      <c r="AKP607" s="18"/>
      <c r="AKZ607" s="17"/>
      <c r="ALE607" s="14"/>
      <c r="ALF607" s="18"/>
      <c r="ALP607" s="17"/>
      <c r="ALU607" s="14"/>
      <c r="ALV607" s="18"/>
      <c r="AMF607" s="17"/>
      <c r="AMK607" s="14"/>
      <c r="AML607" s="18"/>
      <c r="AMV607" s="17"/>
      <c r="ANA607" s="14"/>
      <c r="ANB607" s="18"/>
      <c r="ANL607" s="17"/>
      <c r="ANQ607" s="14"/>
      <c r="ANR607" s="18"/>
      <c r="AOB607" s="17"/>
      <c r="AOG607" s="14"/>
      <c r="AOH607" s="18"/>
      <c r="AOR607" s="17"/>
      <c r="AOW607" s="14"/>
      <c r="AOX607" s="18"/>
      <c r="APH607" s="17"/>
      <c r="APM607" s="14"/>
      <c r="APN607" s="18"/>
      <c r="APX607" s="17"/>
      <c r="AQC607" s="14"/>
      <c r="AQD607" s="18"/>
      <c r="AQN607" s="17"/>
      <c r="AQS607" s="14"/>
      <c r="AQT607" s="18"/>
      <c r="ARD607" s="17"/>
      <c r="ARI607" s="14"/>
      <c r="ARJ607" s="18"/>
      <c r="ART607" s="17"/>
      <c r="ARY607" s="14"/>
      <c r="ARZ607" s="18"/>
      <c r="ASJ607" s="17"/>
      <c r="ASO607" s="14"/>
      <c r="ASP607" s="18"/>
      <c r="ASZ607" s="17"/>
      <c r="ATE607" s="14"/>
      <c r="ATF607" s="18"/>
      <c r="ATP607" s="17"/>
      <c r="ATU607" s="14"/>
      <c r="ATV607" s="18"/>
      <c r="AUF607" s="17"/>
      <c r="AUK607" s="14"/>
      <c r="AUL607" s="18"/>
      <c r="AUV607" s="17"/>
      <c r="AVA607" s="14"/>
      <c r="AVB607" s="18"/>
      <c r="AVL607" s="17"/>
      <c r="AVQ607" s="14"/>
      <c r="AVR607" s="18"/>
      <c r="AWB607" s="17"/>
      <c r="AWG607" s="14"/>
      <c r="AWH607" s="18"/>
      <c r="AWR607" s="17"/>
      <c r="AWW607" s="14"/>
      <c r="AWX607" s="18"/>
      <c r="AXH607" s="17"/>
      <c r="AXM607" s="14"/>
      <c r="AXN607" s="18"/>
      <c r="AXX607" s="17"/>
      <c r="AYC607" s="14"/>
      <c r="AYD607" s="18"/>
      <c r="AYN607" s="17"/>
      <c r="AYS607" s="14"/>
      <c r="AYT607" s="18"/>
      <c r="AZD607" s="17"/>
      <c r="AZI607" s="14"/>
      <c r="AZJ607" s="18"/>
      <c r="AZT607" s="17"/>
      <c r="AZY607" s="14"/>
      <c r="AZZ607" s="18"/>
      <c r="BAJ607" s="17"/>
      <c r="BAO607" s="14"/>
      <c r="BAP607" s="18"/>
      <c r="BAZ607" s="17"/>
      <c r="BBE607" s="14"/>
      <c r="BBF607" s="18"/>
      <c r="BBP607" s="17"/>
      <c r="BBU607" s="14"/>
      <c r="BBV607" s="18"/>
      <c r="BCF607" s="17"/>
      <c r="BCK607" s="14"/>
      <c r="BCL607" s="18"/>
      <c r="BCV607" s="17"/>
      <c r="BDA607" s="14"/>
      <c r="BDB607" s="18"/>
      <c r="BDL607" s="17"/>
      <c r="BDQ607" s="14"/>
      <c r="BDR607" s="18"/>
      <c r="BEB607" s="17"/>
      <c r="BEG607" s="14"/>
      <c r="BEH607" s="18"/>
      <c r="BER607" s="17"/>
      <c r="BEW607" s="14"/>
      <c r="BEX607" s="18"/>
      <c r="BFH607" s="17"/>
      <c r="BFM607" s="14"/>
      <c r="BFN607" s="18"/>
      <c r="BFX607" s="17"/>
      <c r="BGC607" s="14"/>
      <c r="BGD607" s="18"/>
      <c r="BGN607" s="17"/>
      <c r="BGS607" s="14"/>
      <c r="BGT607" s="18"/>
      <c r="BHD607" s="17"/>
      <c r="BHI607" s="14"/>
      <c r="BHJ607" s="18"/>
      <c r="BHT607" s="17"/>
      <c r="BHY607" s="14"/>
      <c r="BHZ607" s="18"/>
      <c r="BIJ607" s="17"/>
      <c r="BIO607" s="14"/>
      <c r="BIP607" s="18"/>
      <c r="BIZ607" s="17"/>
      <c r="BJE607" s="14"/>
      <c r="BJF607" s="18"/>
      <c r="BJP607" s="17"/>
      <c r="BJU607" s="14"/>
      <c r="BJV607" s="18"/>
      <c r="BKF607" s="17"/>
      <c r="BKK607" s="14"/>
      <c r="BKL607" s="18"/>
      <c r="BKV607" s="17"/>
      <c r="BLA607" s="14"/>
      <c r="BLB607" s="18"/>
      <c r="BLL607" s="17"/>
      <c r="BLQ607" s="14"/>
      <c r="BLR607" s="18"/>
      <c r="BMB607" s="17"/>
      <c r="BMG607" s="14"/>
      <c r="BMH607" s="18"/>
      <c r="BMR607" s="17"/>
      <c r="BMW607" s="14"/>
      <c r="BMX607" s="18"/>
      <c r="BNH607" s="17"/>
      <c r="BNM607" s="14"/>
      <c r="BNN607" s="18"/>
      <c r="BNX607" s="17"/>
      <c r="BOC607" s="14"/>
      <c r="BOD607" s="18"/>
      <c r="BON607" s="17"/>
      <c r="BOS607" s="14"/>
      <c r="BOT607" s="18"/>
      <c r="BPD607" s="17"/>
      <c r="BPI607" s="14"/>
      <c r="BPJ607" s="18"/>
      <c r="BPT607" s="17"/>
      <c r="BPY607" s="14"/>
      <c r="BPZ607" s="18"/>
      <c r="BQJ607" s="17"/>
      <c r="BQO607" s="14"/>
      <c r="BQP607" s="18"/>
      <c r="BQZ607" s="17"/>
      <c r="BRE607" s="14"/>
      <c r="BRF607" s="18"/>
      <c r="BRP607" s="17"/>
      <c r="BRU607" s="14"/>
      <c r="BRV607" s="18"/>
      <c r="BSF607" s="17"/>
      <c r="BSK607" s="14"/>
      <c r="BSL607" s="18"/>
      <c r="BSV607" s="17"/>
      <c r="BTA607" s="14"/>
      <c r="BTB607" s="18"/>
      <c r="BTL607" s="17"/>
      <c r="BTQ607" s="14"/>
      <c r="BTR607" s="18"/>
      <c r="BUB607" s="17"/>
      <c r="BUG607" s="14"/>
      <c r="BUH607" s="18"/>
      <c r="BUR607" s="17"/>
      <c r="BUW607" s="14"/>
      <c r="BUX607" s="18"/>
      <c r="BVH607" s="17"/>
      <c r="BVM607" s="14"/>
      <c r="BVN607" s="18"/>
      <c r="BVX607" s="17"/>
      <c r="BWC607" s="14"/>
      <c r="BWD607" s="18"/>
      <c r="BWN607" s="17"/>
      <c r="BWS607" s="14"/>
      <c r="BWT607" s="18"/>
      <c r="BXD607" s="17"/>
      <c r="BXI607" s="14"/>
      <c r="BXJ607" s="18"/>
      <c r="BXT607" s="17"/>
      <c r="BXY607" s="14"/>
      <c r="BXZ607" s="18"/>
      <c r="BYJ607" s="17"/>
      <c r="BYO607" s="14"/>
      <c r="BYP607" s="18"/>
      <c r="BYZ607" s="17"/>
      <c r="BZE607" s="14"/>
      <c r="BZF607" s="18"/>
      <c r="BZP607" s="17"/>
      <c r="BZU607" s="14"/>
      <c r="BZV607" s="18"/>
      <c r="CAF607" s="17"/>
      <c r="CAK607" s="14"/>
      <c r="CAL607" s="18"/>
      <c r="CAV607" s="17"/>
      <c r="CBA607" s="14"/>
      <c r="CBB607" s="18"/>
      <c r="CBL607" s="17"/>
      <c r="CBQ607" s="14"/>
      <c r="CBR607" s="18"/>
      <c r="CCB607" s="17"/>
      <c r="CCG607" s="14"/>
      <c r="CCH607" s="18"/>
      <c r="CCR607" s="17"/>
      <c r="CCW607" s="14"/>
      <c r="CCX607" s="18"/>
      <c r="CDH607" s="17"/>
      <c r="CDM607" s="14"/>
      <c r="CDN607" s="18"/>
      <c r="CDX607" s="17"/>
      <c r="CEC607" s="14"/>
      <c r="CED607" s="18"/>
      <c r="CEN607" s="17"/>
      <c r="CES607" s="14"/>
      <c r="CET607" s="18"/>
      <c r="CFD607" s="17"/>
      <c r="CFI607" s="14"/>
      <c r="CFJ607" s="18"/>
      <c r="CFT607" s="17"/>
      <c r="CFY607" s="14"/>
      <c r="CFZ607" s="18"/>
      <c r="CGJ607" s="17"/>
      <c r="CGO607" s="14"/>
      <c r="CGP607" s="18"/>
      <c r="CGZ607" s="17"/>
      <c r="CHE607" s="14"/>
      <c r="CHF607" s="18"/>
      <c r="CHP607" s="17"/>
      <c r="CHU607" s="14"/>
      <c r="CHV607" s="18"/>
      <c r="CIF607" s="17"/>
      <c r="CIK607" s="14"/>
      <c r="CIL607" s="18"/>
      <c r="CIV607" s="17"/>
      <c r="CJA607" s="14"/>
      <c r="CJB607" s="18"/>
      <c r="CJL607" s="17"/>
      <c r="CJQ607" s="14"/>
      <c r="CJR607" s="18"/>
      <c r="CKB607" s="17"/>
      <c r="CKG607" s="14"/>
      <c r="CKH607" s="18"/>
      <c r="CKR607" s="17"/>
      <c r="CKW607" s="14"/>
      <c r="CKX607" s="18"/>
      <c r="CLH607" s="17"/>
      <c r="CLM607" s="14"/>
      <c r="CLN607" s="18"/>
      <c r="CLX607" s="17"/>
      <c r="CMC607" s="14"/>
      <c r="CMD607" s="18"/>
      <c r="CMN607" s="17"/>
      <c r="CMS607" s="14"/>
      <c r="CMT607" s="18"/>
      <c r="CND607" s="17"/>
      <c r="CNI607" s="14"/>
      <c r="CNJ607" s="18"/>
      <c r="CNT607" s="17"/>
      <c r="CNY607" s="14"/>
      <c r="CNZ607" s="18"/>
      <c r="COJ607" s="17"/>
      <c r="COO607" s="14"/>
      <c r="COP607" s="18"/>
      <c r="COZ607" s="17"/>
      <c r="CPE607" s="14"/>
      <c r="CPF607" s="18"/>
      <c r="CPP607" s="17"/>
      <c r="CPU607" s="14"/>
      <c r="CPV607" s="18"/>
      <c r="CQF607" s="17"/>
      <c r="CQK607" s="14"/>
      <c r="CQL607" s="18"/>
      <c r="CQV607" s="17"/>
      <c r="CRA607" s="14"/>
      <c r="CRB607" s="18"/>
      <c r="CRL607" s="17"/>
      <c r="CRQ607" s="14"/>
      <c r="CRR607" s="18"/>
      <c r="CSB607" s="17"/>
      <c r="CSG607" s="14"/>
      <c r="CSH607" s="18"/>
      <c r="CSR607" s="17"/>
      <c r="CSW607" s="14"/>
      <c r="CSX607" s="18"/>
      <c r="CTH607" s="17"/>
      <c r="CTM607" s="14"/>
      <c r="CTN607" s="18"/>
      <c r="CTX607" s="17"/>
      <c r="CUC607" s="14"/>
      <c r="CUD607" s="18"/>
      <c r="CUN607" s="17"/>
      <c r="CUS607" s="14"/>
      <c r="CUT607" s="18"/>
      <c r="CVD607" s="17"/>
      <c r="CVI607" s="14"/>
      <c r="CVJ607" s="18"/>
      <c r="CVT607" s="17"/>
      <c r="CVY607" s="14"/>
      <c r="CVZ607" s="18"/>
      <c r="CWJ607" s="17"/>
      <c r="CWO607" s="14"/>
      <c r="CWP607" s="18"/>
      <c r="CWZ607" s="17"/>
      <c r="CXE607" s="14"/>
      <c r="CXF607" s="18"/>
      <c r="CXP607" s="17"/>
      <c r="CXU607" s="14"/>
      <c r="CXV607" s="18"/>
      <c r="CYF607" s="17"/>
      <c r="CYK607" s="14"/>
      <c r="CYL607" s="18"/>
      <c r="CYV607" s="17"/>
      <c r="CZA607" s="14"/>
      <c r="CZB607" s="18"/>
      <c r="CZL607" s="17"/>
      <c r="CZQ607" s="14"/>
      <c r="CZR607" s="18"/>
      <c r="DAB607" s="17"/>
      <c r="DAG607" s="14"/>
      <c r="DAH607" s="18"/>
      <c r="DAR607" s="17"/>
      <c r="DAW607" s="14"/>
      <c r="DAX607" s="18"/>
      <c r="DBH607" s="17"/>
      <c r="DBM607" s="14"/>
      <c r="DBN607" s="18"/>
      <c r="DBX607" s="17"/>
      <c r="DCC607" s="14"/>
      <c r="DCD607" s="18"/>
      <c r="DCN607" s="17"/>
      <c r="DCS607" s="14"/>
      <c r="DCT607" s="18"/>
      <c r="DDD607" s="17"/>
      <c r="DDI607" s="14"/>
      <c r="DDJ607" s="18"/>
      <c r="DDT607" s="17"/>
      <c r="DDY607" s="14"/>
      <c r="DDZ607" s="18"/>
      <c r="DEJ607" s="17"/>
      <c r="DEO607" s="14"/>
      <c r="DEP607" s="18"/>
      <c r="DEZ607" s="17"/>
      <c r="DFE607" s="14"/>
      <c r="DFF607" s="18"/>
      <c r="DFP607" s="17"/>
      <c r="DFU607" s="14"/>
      <c r="DFV607" s="18"/>
      <c r="DGF607" s="17"/>
      <c r="DGK607" s="14"/>
      <c r="DGL607" s="18"/>
      <c r="DGV607" s="17"/>
      <c r="DHA607" s="14"/>
      <c r="DHB607" s="18"/>
      <c r="DHL607" s="17"/>
      <c r="DHQ607" s="14"/>
      <c r="DHR607" s="18"/>
      <c r="DIB607" s="17"/>
      <c r="DIG607" s="14"/>
      <c r="DIH607" s="18"/>
      <c r="DIR607" s="17"/>
      <c r="DIW607" s="14"/>
      <c r="DIX607" s="18"/>
      <c r="DJH607" s="17"/>
      <c r="DJM607" s="14"/>
      <c r="DJN607" s="18"/>
      <c r="DJX607" s="17"/>
      <c r="DKC607" s="14"/>
      <c r="DKD607" s="18"/>
      <c r="DKN607" s="17"/>
      <c r="DKS607" s="14"/>
      <c r="DKT607" s="18"/>
      <c r="DLD607" s="17"/>
      <c r="DLI607" s="14"/>
      <c r="DLJ607" s="18"/>
      <c r="DLT607" s="17"/>
      <c r="DLY607" s="14"/>
      <c r="DLZ607" s="18"/>
      <c r="DMJ607" s="17"/>
      <c r="DMO607" s="14"/>
      <c r="DMP607" s="18"/>
      <c r="DMZ607" s="17"/>
      <c r="DNE607" s="14"/>
      <c r="DNF607" s="18"/>
      <c r="DNP607" s="17"/>
      <c r="DNU607" s="14"/>
      <c r="DNV607" s="18"/>
      <c r="DOF607" s="17"/>
      <c r="DOK607" s="14"/>
      <c r="DOL607" s="18"/>
      <c r="DOV607" s="17"/>
      <c r="DPA607" s="14"/>
      <c r="DPB607" s="18"/>
      <c r="DPL607" s="17"/>
      <c r="DPQ607" s="14"/>
      <c r="DPR607" s="18"/>
      <c r="DQB607" s="17"/>
      <c r="DQG607" s="14"/>
      <c r="DQH607" s="18"/>
      <c r="DQR607" s="17"/>
      <c r="DQW607" s="14"/>
      <c r="DQX607" s="18"/>
      <c r="DRH607" s="17"/>
      <c r="DRM607" s="14"/>
      <c r="DRN607" s="18"/>
      <c r="DRX607" s="17"/>
      <c r="DSC607" s="14"/>
      <c r="DSD607" s="18"/>
      <c r="DSN607" s="17"/>
      <c r="DSS607" s="14"/>
      <c r="DST607" s="18"/>
      <c r="DTD607" s="17"/>
      <c r="DTI607" s="14"/>
      <c r="DTJ607" s="18"/>
      <c r="DTT607" s="17"/>
      <c r="DTY607" s="14"/>
      <c r="DTZ607" s="18"/>
      <c r="DUJ607" s="17"/>
      <c r="DUO607" s="14"/>
      <c r="DUP607" s="18"/>
      <c r="DUZ607" s="17"/>
      <c r="DVE607" s="14"/>
      <c r="DVF607" s="18"/>
      <c r="DVP607" s="17"/>
      <c r="DVU607" s="14"/>
      <c r="DVV607" s="18"/>
      <c r="DWF607" s="17"/>
      <c r="DWK607" s="14"/>
      <c r="DWL607" s="18"/>
      <c r="DWV607" s="17"/>
      <c r="DXA607" s="14"/>
      <c r="DXB607" s="18"/>
      <c r="DXL607" s="17"/>
      <c r="DXQ607" s="14"/>
      <c r="DXR607" s="18"/>
      <c r="DYB607" s="17"/>
      <c r="DYG607" s="14"/>
      <c r="DYH607" s="18"/>
      <c r="DYR607" s="17"/>
      <c r="DYW607" s="14"/>
      <c r="DYX607" s="18"/>
      <c r="DZH607" s="17"/>
      <c r="DZM607" s="14"/>
      <c r="DZN607" s="18"/>
      <c r="DZX607" s="17"/>
      <c r="EAC607" s="14"/>
      <c r="EAD607" s="18"/>
      <c r="EAN607" s="17"/>
      <c r="EAS607" s="14"/>
      <c r="EAT607" s="18"/>
      <c r="EBD607" s="17"/>
      <c r="EBI607" s="14"/>
      <c r="EBJ607" s="18"/>
      <c r="EBT607" s="17"/>
      <c r="EBY607" s="14"/>
      <c r="EBZ607" s="18"/>
      <c r="ECJ607" s="17"/>
      <c r="ECO607" s="14"/>
      <c r="ECP607" s="18"/>
      <c r="ECZ607" s="17"/>
      <c r="EDE607" s="14"/>
      <c r="EDF607" s="18"/>
      <c r="EDP607" s="17"/>
      <c r="EDU607" s="14"/>
      <c r="EDV607" s="18"/>
      <c r="EEF607" s="17"/>
      <c r="EEK607" s="14"/>
      <c r="EEL607" s="18"/>
      <c r="EEV607" s="17"/>
      <c r="EFA607" s="14"/>
      <c r="EFB607" s="18"/>
      <c r="EFL607" s="17"/>
      <c r="EFQ607" s="14"/>
      <c r="EFR607" s="18"/>
      <c r="EGB607" s="17"/>
      <c r="EGG607" s="14"/>
      <c r="EGH607" s="18"/>
      <c r="EGR607" s="17"/>
      <c r="EGW607" s="14"/>
      <c r="EGX607" s="18"/>
      <c r="EHH607" s="17"/>
      <c r="EHM607" s="14"/>
      <c r="EHN607" s="18"/>
      <c r="EHX607" s="17"/>
      <c r="EIC607" s="14"/>
      <c r="EID607" s="18"/>
      <c r="EIN607" s="17"/>
      <c r="EIS607" s="14"/>
      <c r="EIT607" s="18"/>
      <c r="EJD607" s="17"/>
      <c r="EJI607" s="14"/>
      <c r="EJJ607" s="18"/>
      <c r="EJT607" s="17"/>
      <c r="EJY607" s="14"/>
      <c r="EJZ607" s="18"/>
      <c r="EKJ607" s="17"/>
      <c r="EKO607" s="14"/>
      <c r="EKP607" s="18"/>
      <c r="EKZ607" s="17"/>
      <c r="ELE607" s="14"/>
      <c r="ELF607" s="18"/>
      <c r="ELP607" s="17"/>
      <c r="ELU607" s="14"/>
      <c r="ELV607" s="18"/>
      <c r="EMF607" s="17"/>
      <c r="EMK607" s="14"/>
      <c r="EML607" s="18"/>
      <c r="EMV607" s="17"/>
      <c r="ENA607" s="14"/>
      <c r="ENB607" s="18"/>
      <c r="ENL607" s="17"/>
      <c r="ENQ607" s="14"/>
      <c r="ENR607" s="18"/>
      <c r="EOB607" s="17"/>
      <c r="EOG607" s="14"/>
      <c r="EOH607" s="18"/>
      <c r="EOR607" s="17"/>
      <c r="EOW607" s="14"/>
      <c r="EOX607" s="18"/>
      <c r="EPH607" s="17"/>
      <c r="EPM607" s="14"/>
      <c r="EPN607" s="18"/>
      <c r="EPX607" s="17"/>
      <c r="EQC607" s="14"/>
      <c r="EQD607" s="18"/>
      <c r="EQN607" s="17"/>
      <c r="EQS607" s="14"/>
      <c r="EQT607" s="18"/>
      <c r="ERD607" s="17"/>
      <c r="ERI607" s="14"/>
      <c r="ERJ607" s="18"/>
      <c r="ERT607" s="17"/>
      <c r="ERY607" s="14"/>
      <c r="ERZ607" s="18"/>
      <c r="ESJ607" s="17"/>
      <c r="ESO607" s="14"/>
      <c r="ESP607" s="18"/>
      <c r="ESZ607" s="17"/>
      <c r="ETE607" s="14"/>
      <c r="ETF607" s="18"/>
      <c r="ETP607" s="17"/>
      <c r="ETU607" s="14"/>
      <c r="ETV607" s="18"/>
      <c r="EUF607" s="17"/>
      <c r="EUK607" s="14"/>
      <c r="EUL607" s="18"/>
      <c r="EUV607" s="17"/>
      <c r="EVA607" s="14"/>
      <c r="EVB607" s="18"/>
      <c r="EVL607" s="17"/>
      <c r="EVQ607" s="14"/>
      <c r="EVR607" s="18"/>
      <c r="EWB607" s="17"/>
      <c r="EWG607" s="14"/>
      <c r="EWH607" s="18"/>
      <c r="EWR607" s="17"/>
      <c r="EWW607" s="14"/>
      <c r="EWX607" s="18"/>
      <c r="EXH607" s="17"/>
      <c r="EXM607" s="14"/>
      <c r="EXN607" s="18"/>
      <c r="EXX607" s="17"/>
      <c r="EYC607" s="14"/>
      <c r="EYD607" s="18"/>
      <c r="EYN607" s="17"/>
      <c r="EYS607" s="14"/>
      <c r="EYT607" s="18"/>
      <c r="EZD607" s="17"/>
      <c r="EZI607" s="14"/>
      <c r="EZJ607" s="18"/>
      <c r="EZT607" s="17"/>
      <c r="EZY607" s="14"/>
      <c r="EZZ607" s="18"/>
      <c r="FAJ607" s="17"/>
      <c r="FAO607" s="14"/>
      <c r="FAP607" s="18"/>
      <c r="FAZ607" s="17"/>
      <c r="FBE607" s="14"/>
      <c r="FBF607" s="18"/>
      <c r="FBP607" s="17"/>
      <c r="FBU607" s="14"/>
      <c r="FBV607" s="18"/>
      <c r="FCF607" s="17"/>
      <c r="FCK607" s="14"/>
      <c r="FCL607" s="18"/>
      <c r="FCV607" s="17"/>
      <c r="FDA607" s="14"/>
      <c r="FDB607" s="18"/>
      <c r="FDL607" s="17"/>
      <c r="FDQ607" s="14"/>
      <c r="FDR607" s="18"/>
      <c r="FEB607" s="17"/>
      <c r="FEG607" s="14"/>
      <c r="FEH607" s="18"/>
      <c r="FER607" s="17"/>
      <c r="FEW607" s="14"/>
      <c r="FEX607" s="18"/>
      <c r="FFH607" s="17"/>
      <c r="FFM607" s="14"/>
      <c r="FFN607" s="18"/>
      <c r="FFX607" s="17"/>
      <c r="FGC607" s="14"/>
      <c r="FGD607" s="18"/>
      <c r="FGN607" s="17"/>
      <c r="FGS607" s="14"/>
      <c r="FGT607" s="18"/>
      <c r="FHD607" s="17"/>
      <c r="FHI607" s="14"/>
      <c r="FHJ607" s="18"/>
      <c r="FHT607" s="17"/>
      <c r="FHY607" s="14"/>
      <c r="FHZ607" s="18"/>
      <c r="FIJ607" s="17"/>
      <c r="FIO607" s="14"/>
      <c r="FIP607" s="18"/>
      <c r="FIZ607" s="17"/>
      <c r="FJE607" s="14"/>
      <c r="FJF607" s="18"/>
      <c r="FJP607" s="17"/>
      <c r="FJU607" s="14"/>
      <c r="FJV607" s="18"/>
      <c r="FKF607" s="17"/>
      <c r="FKK607" s="14"/>
      <c r="FKL607" s="18"/>
      <c r="FKV607" s="17"/>
      <c r="FLA607" s="14"/>
      <c r="FLB607" s="18"/>
      <c r="FLL607" s="17"/>
      <c r="FLQ607" s="14"/>
      <c r="FLR607" s="18"/>
      <c r="FMB607" s="17"/>
      <c r="FMG607" s="14"/>
      <c r="FMH607" s="18"/>
      <c r="FMR607" s="17"/>
      <c r="FMW607" s="14"/>
      <c r="FMX607" s="18"/>
      <c r="FNH607" s="17"/>
      <c r="FNM607" s="14"/>
      <c r="FNN607" s="18"/>
      <c r="FNX607" s="17"/>
      <c r="FOC607" s="14"/>
      <c r="FOD607" s="18"/>
      <c r="FON607" s="17"/>
      <c r="FOS607" s="14"/>
      <c r="FOT607" s="18"/>
      <c r="FPD607" s="17"/>
      <c r="FPI607" s="14"/>
      <c r="FPJ607" s="18"/>
      <c r="FPT607" s="17"/>
      <c r="FPY607" s="14"/>
      <c r="FPZ607" s="18"/>
      <c r="FQJ607" s="17"/>
      <c r="FQO607" s="14"/>
      <c r="FQP607" s="18"/>
      <c r="FQZ607" s="17"/>
      <c r="FRE607" s="14"/>
      <c r="FRF607" s="18"/>
      <c r="FRP607" s="17"/>
      <c r="FRU607" s="14"/>
      <c r="FRV607" s="18"/>
      <c r="FSF607" s="17"/>
      <c r="FSK607" s="14"/>
      <c r="FSL607" s="18"/>
      <c r="FSV607" s="17"/>
      <c r="FTA607" s="14"/>
      <c r="FTB607" s="18"/>
      <c r="FTL607" s="17"/>
      <c r="FTQ607" s="14"/>
      <c r="FTR607" s="18"/>
      <c r="FUB607" s="17"/>
      <c r="FUG607" s="14"/>
      <c r="FUH607" s="18"/>
      <c r="FUR607" s="17"/>
      <c r="FUW607" s="14"/>
      <c r="FUX607" s="18"/>
      <c r="FVH607" s="17"/>
      <c r="FVM607" s="14"/>
      <c r="FVN607" s="18"/>
      <c r="FVX607" s="17"/>
      <c r="FWC607" s="14"/>
      <c r="FWD607" s="18"/>
      <c r="FWN607" s="17"/>
      <c r="FWS607" s="14"/>
      <c r="FWT607" s="18"/>
      <c r="FXD607" s="17"/>
      <c r="FXI607" s="14"/>
      <c r="FXJ607" s="18"/>
      <c r="FXT607" s="17"/>
      <c r="FXY607" s="14"/>
      <c r="FXZ607" s="18"/>
      <c r="FYJ607" s="17"/>
      <c r="FYO607" s="14"/>
      <c r="FYP607" s="18"/>
      <c r="FYZ607" s="17"/>
      <c r="FZE607" s="14"/>
      <c r="FZF607" s="18"/>
      <c r="FZP607" s="17"/>
      <c r="FZU607" s="14"/>
      <c r="FZV607" s="18"/>
      <c r="GAF607" s="17"/>
      <c r="GAK607" s="14"/>
      <c r="GAL607" s="18"/>
      <c r="GAV607" s="17"/>
      <c r="GBA607" s="14"/>
      <c r="GBB607" s="18"/>
      <c r="GBL607" s="17"/>
      <c r="GBQ607" s="14"/>
      <c r="GBR607" s="18"/>
      <c r="GCB607" s="17"/>
      <c r="GCG607" s="14"/>
      <c r="GCH607" s="18"/>
      <c r="GCR607" s="17"/>
      <c r="GCW607" s="14"/>
      <c r="GCX607" s="18"/>
      <c r="GDH607" s="17"/>
      <c r="GDM607" s="14"/>
      <c r="GDN607" s="18"/>
      <c r="GDX607" s="17"/>
      <c r="GEC607" s="14"/>
      <c r="GED607" s="18"/>
      <c r="GEN607" s="17"/>
      <c r="GES607" s="14"/>
      <c r="GET607" s="18"/>
      <c r="GFD607" s="17"/>
      <c r="GFI607" s="14"/>
      <c r="GFJ607" s="18"/>
      <c r="GFT607" s="17"/>
      <c r="GFY607" s="14"/>
      <c r="GFZ607" s="18"/>
      <c r="GGJ607" s="17"/>
      <c r="GGO607" s="14"/>
      <c r="GGP607" s="18"/>
      <c r="GGZ607" s="17"/>
      <c r="GHE607" s="14"/>
      <c r="GHF607" s="18"/>
      <c r="GHP607" s="17"/>
      <c r="GHU607" s="14"/>
      <c r="GHV607" s="18"/>
      <c r="GIF607" s="17"/>
      <c r="GIK607" s="14"/>
      <c r="GIL607" s="18"/>
      <c r="GIV607" s="17"/>
      <c r="GJA607" s="14"/>
      <c r="GJB607" s="18"/>
      <c r="GJL607" s="17"/>
      <c r="GJQ607" s="14"/>
      <c r="GJR607" s="18"/>
      <c r="GKB607" s="17"/>
      <c r="GKG607" s="14"/>
      <c r="GKH607" s="18"/>
      <c r="GKR607" s="17"/>
      <c r="GKW607" s="14"/>
      <c r="GKX607" s="18"/>
      <c r="GLH607" s="17"/>
      <c r="GLM607" s="14"/>
      <c r="GLN607" s="18"/>
      <c r="GLX607" s="17"/>
      <c r="GMC607" s="14"/>
      <c r="GMD607" s="18"/>
      <c r="GMN607" s="17"/>
      <c r="GMS607" s="14"/>
      <c r="GMT607" s="18"/>
      <c r="GND607" s="17"/>
      <c r="GNI607" s="14"/>
      <c r="GNJ607" s="18"/>
      <c r="GNT607" s="17"/>
      <c r="GNY607" s="14"/>
      <c r="GNZ607" s="18"/>
      <c r="GOJ607" s="17"/>
      <c r="GOO607" s="14"/>
      <c r="GOP607" s="18"/>
      <c r="GOZ607" s="17"/>
      <c r="GPE607" s="14"/>
      <c r="GPF607" s="18"/>
      <c r="GPP607" s="17"/>
      <c r="GPU607" s="14"/>
      <c r="GPV607" s="18"/>
      <c r="GQF607" s="17"/>
      <c r="GQK607" s="14"/>
      <c r="GQL607" s="18"/>
      <c r="GQV607" s="17"/>
      <c r="GRA607" s="14"/>
      <c r="GRB607" s="18"/>
      <c r="GRL607" s="17"/>
      <c r="GRQ607" s="14"/>
      <c r="GRR607" s="18"/>
      <c r="GSB607" s="17"/>
      <c r="GSG607" s="14"/>
      <c r="GSH607" s="18"/>
      <c r="GSR607" s="17"/>
      <c r="GSW607" s="14"/>
      <c r="GSX607" s="18"/>
      <c r="GTH607" s="17"/>
      <c r="GTM607" s="14"/>
      <c r="GTN607" s="18"/>
      <c r="GTX607" s="17"/>
      <c r="GUC607" s="14"/>
      <c r="GUD607" s="18"/>
      <c r="GUN607" s="17"/>
      <c r="GUS607" s="14"/>
      <c r="GUT607" s="18"/>
      <c r="GVD607" s="17"/>
      <c r="GVI607" s="14"/>
      <c r="GVJ607" s="18"/>
      <c r="GVT607" s="17"/>
      <c r="GVY607" s="14"/>
      <c r="GVZ607" s="18"/>
      <c r="GWJ607" s="17"/>
      <c r="GWO607" s="14"/>
      <c r="GWP607" s="18"/>
      <c r="GWZ607" s="17"/>
      <c r="GXE607" s="14"/>
      <c r="GXF607" s="18"/>
      <c r="GXP607" s="17"/>
      <c r="GXU607" s="14"/>
      <c r="GXV607" s="18"/>
      <c r="GYF607" s="17"/>
      <c r="GYK607" s="14"/>
      <c r="GYL607" s="18"/>
      <c r="GYV607" s="17"/>
      <c r="GZA607" s="14"/>
      <c r="GZB607" s="18"/>
      <c r="GZL607" s="17"/>
      <c r="GZQ607" s="14"/>
      <c r="GZR607" s="18"/>
      <c r="HAB607" s="17"/>
      <c r="HAG607" s="14"/>
      <c r="HAH607" s="18"/>
      <c r="HAR607" s="17"/>
      <c r="HAW607" s="14"/>
      <c r="HAX607" s="18"/>
      <c r="HBH607" s="17"/>
      <c r="HBM607" s="14"/>
      <c r="HBN607" s="18"/>
      <c r="HBX607" s="17"/>
      <c r="HCC607" s="14"/>
      <c r="HCD607" s="18"/>
      <c r="HCN607" s="17"/>
      <c r="HCS607" s="14"/>
      <c r="HCT607" s="18"/>
      <c r="HDD607" s="17"/>
      <c r="HDI607" s="14"/>
      <c r="HDJ607" s="18"/>
      <c r="HDT607" s="17"/>
      <c r="HDY607" s="14"/>
      <c r="HDZ607" s="18"/>
      <c r="HEJ607" s="17"/>
      <c r="HEO607" s="14"/>
      <c r="HEP607" s="18"/>
      <c r="HEZ607" s="17"/>
      <c r="HFE607" s="14"/>
      <c r="HFF607" s="18"/>
      <c r="HFP607" s="17"/>
      <c r="HFU607" s="14"/>
      <c r="HFV607" s="18"/>
      <c r="HGF607" s="17"/>
      <c r="HGK607" s="14"/>
      <c r="HGL607" s="18"/>
      <c r="HGV607" s="17"/>
      <c r="HHA607" s="14"/>
      <c r="HHB607" s="18"/>
      <c r="HHL607" s="17"/>
      <c r="HHQ607" s="14"/>
      <c r="HHR607" s="18"/>
      <c r="HIB607" s="17"/>
      <c r="HIG607" s="14"/>
      <c r="HIH607" s="18"/>
      <c r="HIR607" s="17"/>
      <c r="HIW607" s="14"/>
      <c r="HIX607" s="18"/>
      <c r="HJH607" s="17"/>
      <c r="HJM607" s="14"/>
      <c r="HJN607" s="18"/>
      <c r="HJX607" s="17"/>
      <c r="HKC607" s="14"/>
      <c r="HKD607" s="18"/>
      <c r="HKN607" s="17"/>
      <c r="HKS607" s="14"/>
      <c r="HKT607" s="18"/>
      <c r="HLD607" s="17"/>
      <c r="HLI607" s="14"/>
      <c r="HLJ607" s="18"/>
      <c r="HLT607" s="17"/>
      <c r="HLY607" s="14"/>
      <c r="HLZ607" s="18"/>
      <c r="HMJ607" s="17"/>
      <c r="HMO607" s="14"/>
      <c r="HMP607" s="18"/>
      <c r="HMZ607" s="17"/>
      <c r="HNE607" s="14"/>
      <c r="HNF607" s="18"/>
      <c r="HNP607" s="17"/>
      <c r="HNU607" s="14"/>
      <c r="HNV607" s="18"/>
      <c r="HOF607" s="17"/>
      <c r="HOK607" s="14"/>
      <c r="HOL607" s="18"/>
      <c r="HOV607" s="17"/>
      <c r="HPA607" s="14"/>
      <c r="HPB607" s="18"/>
      <c r="HPL607" s="17"/>
      <c r="HPQ607" s="14"/>
      <c r="HPR607" s="18"/>
      <c r="HQB607" s="17"/>
      <c r="HQG607" s="14"/>
      <c r="HQH607" s="18"/>
      <c r="HQR607" s="17"/>
      <c r="HQW607" s="14"/>
      <c r="HQX607" s="18"/>
      <c r="HRH607" s="17"/>
      <c r="HRM607" s="14"/>
      <c r="HRN607" s="18"/>
      <c r="HRX607" s="17"/>
      <c r="HSC607" s="14"/>
      <c r="HSD607" s="18"/>
      <c r="HSN607" s="17"/>
      <c r="HSS607" s="14"/>
      <c r="HST607" s="18"/>
      <c r="HTD607" s="17"/>
      <c r="HTI607" s="14"/>
      <c r="HTJ607" s="18"/>
      <c r="HTT607" s="17"/>
      <c r="HTY607" s="14"/>
      <c r="HTZ607" s="18"/>
      <c r="HUJ607" s="17"/>
      <c r="HUO607" s="14"/>
      <c r="HUP607" s="18"/>
      <c r="HUZ607" s="17"/>
      <c r="HVE607" s="14"/>
      <c r="HVF607" s="18"/>
      <c r="HVP607" s="17"/>
      <c r="HVU607" s="14"/>
      <c r="HVV607" s="18"/>
      <c r="HWF607" s="17"/>
      <c r="HWK607" s="14"/>
      <c r="HWL607" s="18"/>
      <c r="HWV607" s="17"/>
      <c r="HXA607" s="14"/>
      <c r="HXB607" s="18"/>
      <c r="HXL607" s="17"/>
      <c r="HXQ607" s="14"/>
      <c r="HXR607" s="18"/>
      <c r="HYB607" s="17"/>
      <c r="HYG607" s="14"/>
      <c r="HYH607" s="18"/>
      <c r="HYR607" s="17"/>
      <c r="HYW607" s="14"/>
      <c r="HYX607" s="18"/>
      <c r="HZH607" s="17"/>
      <c r="HZM607" s="14"/>
      <c r="HZN607" s="18"/>
      <c r="HZX607" s="17"/>
      <c r="IAC607" s="14"/>
      <c r="IAD607" s="18"/>
      <c r="IAN607" s="17"/>
      <c r="IAS607" s="14"/>
      <c r="IAT607" s="18"/>
      <c r="IBD607" s="17"/>
      <c r="IBI607" s="14"/>
      <c r="IBJ607" s="18"/>
      <c r="IBT607" s="17"/>
      <c r="IBY607" s="14"/>
      <c r="IBZ607" s="18"/>
      <c r="ICJ607" s="17"/>
      <c r="ICO607" s="14"/>
      <c r="ICP607" s="18"/>
      <c r="ICZ607" s="17"/>
      <c r="IDE607" s="14"/>
      <c r="IDF607" s="18"/>
      <c r="IDP607" s="17"/>
      <c r="IDU607" s="14"/>
      <c r="IDV607" s="18"/>
      <c r="IEF607" s="17"/>
      <c r="IEK607" s="14"/>
      <c r="IEL607" s="18"/>
      <c r="IEV607" s="17"/>
      <c r="IFA607" s="14"/>
      <c r="IFB607" s="18"/>
      <c r="IFL607" s="17"/>
      <c r="IFQ607" s="14"/>
      <c r="IFR607" s="18"/>
      <c r="IGB607" s="17"/>
      <c r="IGG607" s="14"/>
      <c r="IGH607" s="18"/>
      <c r="IGR607" s="17"/>
      <c r="IGW607" s="14"/>
      <c r="IGX607" s="18"/>
      <c r="IHH607" s="17"/>
      <c r="IHM607" s="14"/>
      <c r="IHN607" s="18"/>
      <c r="IHX607" s="17"/>
      <c r="IIC607" s="14"/>
      <c r="IID607" s="18"/>
      <c r="IIN607" s="17"/>
      <c r="IIS607" s="14"/>
      <c r="IIT607" s="18"/>
      <c r="IJD607" s="17"/>
      <c r="IJI607" s="14"/>
      <c r="IJJ607" s="18"/>
      <c r="IJT607" s="17"/>
      <c r="IJY607" s="14"/>
      <c r="IJZ607" s="18"/>
      <c r="IKJ607" s="17"/>
      <c r="IKO607" s="14"/>
      <c r="IKP607" s="18"/>
      <c r="IKZ607" s="17"/>
      <c r="ILE607" s="14"/>
      <c r="ILF607" s="18"/>
      <c r="ILP607" s="17"/>
      <c r="ILU607" s="14"/>
      <c r="ILV607" s="18"/>
      <c r="IMF607" s="17"/>
      <c r="IMK607" s="14"/>
      <c r="IML607" s="18"/>
      <c r="IMV607" s="17"/>
      <c r="INA607" s="14"/>
      <c r="INB607" s="18"/>
      <c r="INL607" s="17"/>
      <c r="INQ607" s="14"/>
      <c r="INR607" s="18"/>
      <c r="IOB607" s="17"/>
      <c r="IOG607" s="14"/>
      <c r="IOH607" s="18"/>
      <c r="IOR607" s="17"/>
      <c r="IOW607" s="14"/>
      <c r="IOX607" s="18"/>
      <c r="IPH607" s="17"/>
      <c r="IPM607" s="14"/>
      <c r="IPN607" s="18"/>
      <c r="IPX607" s="17"/>
      <c r="IQC607" s="14"/>
      <c r="IQD607" s="18"/>
      <c r="IQN607" s="17"/>
      <c r="IQS607" s="14"/>
      <c r="IQT607" s="18"/>
      <c r="IRD607" s="17"/>
      <c r="IRI607" s="14"/>
      <c r="IRJ607" s="18"/>
      <c r="IRT607" s="17"/>
      <c r="IRY607" s="14"/>
      <c r="IRZ607" s="18"/>
      <c r="ISJ607" s="17"/>
      <c r="ISO607" s="14"/>
      <c r="ISP607" s="18"/>
      <c r="ISZ607" s="17"/>
      <c r="ITE607" s="14"/>
      <c r="ITF607" s="18"/>
      <c r="ITP607" s="17"/>
      <c r="ITU607" s="14"/>
      <c r="ITV607" s="18"/>
      <c r="IUF607" s="17"/>
      <c r="IUK607" s="14"/>
      <c r="IUL607" s="18"/>
      <c r="IUV607" s="17"/>
      <c r="IVA607" s="14"/>
      <c r="IVB607" s="18"/>
      <c r="IVL607" s="17"/>
      <c r="IVQ607" s="14"/>
      <c r="IVR607" s="18"/>
      <c r="IWB607" s="17"/>
      <c r="IWG607" s="14"/>
      <c r="IWH607" s="18"/>
      <c r="IWR607" s="17"/>
      <c r="IWW607" s="14"/>
      <c r="IWX607" s="18"/>
      <c r="IXH607" s="17"/>
      <c r="IXM607" s="14"/>
      <c r="IXN607" s="18"/>
      <c r="IXX607" s="17"/>
      <c r="IYC607" s="14"/>
      <c r="IYD607" s="18"/>
      <c r="IYN607" s="17"/>
      <c r="IYS607" s="14"/>
      <c r="IYT607" s="18"/>
      <c r="IZD607" s="17"/>
      <c r="IZI607" s="14"/>
      <c r="IZJ607" s="18"/>
      <c r="IZT607" s="17"/>
      <c r="IZY607" s="14"/>
      <c r="IZZ607" s="18"/>
      <c r="JAJ607" s="17"/>
      <c r="JAO607" s="14"/>
      <c r="JAP607" s="18"/>
      <c r="JAZ607" s="17"/>
      <c r="JBE607" s="14"/>
      <c r="JBF607" s="18"/>
      <c r="JBP607" s="17"/>
      <c r="JBU607" s="14"/>
      <c r="JBV607" s="18"/>
      <c r="JCF607" s="17"/>
      <c r="JCK607" s="14"/>
      <c r="JCL607" s="18"/>
      <c r="JCV607" s="17"/>
      <c r="JDA607" s="14"/>
      <c r="JDB607" s="18"/>
      <c r="JDL607" s="17"/>
      <c r="JDQ607" s="14"/>
      <c r="JDR607" s="18"/>
      <c r="JEB607" s="17"/>
      <c r="JEG607" s="14"/>
      <c r="JEH607" s="18"/>
      <c r="JER607" s="17"/>
      <c r="JEW607" s="14"/>
      <c r="JEX607" s="18"/>
      <c r="JFH607" s="17"/>
      <c r="JFM607" s="14"/>
      <c r="JFN607" s="18"/>
      <c r="JFX607" s="17"/>
      <c r="JGC607" s="14"/>
      <c r="JGD607" s="18"/>
      <c r="JGN607" s="17"/>
      <c r="JGS607" s="14"/>
      <c r="JGT607" s="18"/>
      <c r="JHD607" s="17"/>
      <c r="JHI607" s="14"/>
      <c r="JHJ607" s="18"/>
      <c r="JHT607" s="17"/>
      <c r="JHY607" s="14"/>
      <c r="JHZ607" s="18"/>
      <c r="JIJ607" s="17"/>
      <c r="JIO607" s="14"/>
      <c r="JIP607" s="18"/>
      <c r="JIZ607" s="17"/>
      <c r="JJE607" s="14"/>
      <c r="JJF607" s="18"/>
      <c r="JJP607" s="17"/>
      <c r="JJU607" s="14"/>
      <c r="JJV607" s="18"/>
      <c r="JKF607" s="17"/>
      <c r="JKK607" s="14"/>
      <c r="JKL607" s="18"/>
      <c r="JKV607" s="17"/>
      <c r="JLA607" s="14"/>
      <c r="JLB607" s="18"/>
      <c r="JLL607" s="17"/>
      <c r="JLQ607" s="14"/>
      <c r="JLR607" s="18"/>
      <c r="JMB607" s="17"/>
      <c r="JMG607" s="14"/>
      <c r="JMH607" s="18"/>
      <c r="JMR607" s="17"/>
      <c r="JMW607" s="14"/>
      <c r="JMX607" s="18"/>
      <c r="JNH607" s="17"/>
      <c r="JNM607" s="14"/>
      <c r="JNN607" s="18"/>
      <c r="JNX607" s="17"/>
      <c r="JOC607" s="14"/>
      <c r="JOD607" s="18"/>
      <c r="JON607" s="17"/>
      <c r="JOS607" s="14"/>
      <c r="JOT607" s="18"/>
      <c r="JPD607" s="17"/>
      <c r="JPI607" s="14"/>
      <c r="JPJ607" s="18"/>
      <c r="JPT607" s="17"/>
      <c r="JPY607" s="14"/>
      <c r="JPZ607" s="18"/>
      <c r="JQJ607" s="17"/>
      <c r="JQO607" s="14"/>
      <c r="JQP607" s="18"/>
      <c r="JQZ607" s="17"/>
      <c r="JRE607" s="14"/>
      <c r="JRF607" s="18"/>
      <c r="JRP607" s="17"/>
      <c r="JRU607" s="14"/>
      <c r="JRV607" s="18"/>
      <c r="JSF607" s="17"/>
      <c r="JSK607" s="14"/>
      <c r="JSL607" s="18"/>
      <c r="JSV607" s="17"/>
      <c r="JTA607" s="14"/>
      <c r="JTB607" s="18"/>
      <c r="JTL607" s="17"/>
      <c r="JTQ607" s="14"/>
      <c r="JTR607" s="18"/>
      <c r="JUB607" s="17"/>
      <c r="JUG607" s="14"/>
      <c r="JUH607" s="18"/>
      <c r="JUR607" s="17"/>
      <c r="JUW607" s="14"/>
      <c r="JUX607" s="18"/>
      <c r="JVH607" s="17"/>
      <c r="JVM607" s="14"/>
      <c r="JVN607" s="18"/>
      <c r="JVX607" s="17"/>
      <c r="JWC607" s="14"/>
      <c r="JWD607" s="18"/>
      <c r="JWN607" s="17"/>
      <c r="JWS607" s="14"/>
      <c r="JWT607" s="18"/>
      <c r="JXD607" s="17"/>
      <c r="JXI607" s="14"/>
      <c r="JXJ607" s="18"/>
      <c r="JXT607" s="17"/>
      <c r="JXY607" s="14"/>
      <c r="JXZ607" s="18"/>
      <c r="JYJ607" s="17"/>
      <c r="JYO607" s="14"/>
      <c r="JYP607" s="18"/>
      <c r="JYZ607" s="17"/>
      <c r="JZE607" s="14"/>
      <c r="JZF607" s="18"/>
      <c r="JZP607" s="17"/>
      <c r="JZU607" s="14"/>
      <c r="JZV607" s="18"/>
      <c r="KAF607" s="17"/>
      <c r="KAK607" s="14"/>
      <c r="KAL607" s="18"/>
      <c r="KAV607" s="17"/>
      <c r="KBA607" s="14"/>
      <c r="KBB607" s="18"/>
      <c r="KBL607" s="17"/>
      <c r="KBQ607" s="14"/>
      <c r="KBR607" s="18"/>
      <c r="KCB607" s="17"/>
      <c r="KCG607" s="14"/>
      <c r="KCH607" s="18"/>
      <c r="KCR607" s="17"/>
      <c r="KCW607" s="14"/>
      <c r="KCX607" s="18"/>
      <c r="KDH607" s="17"/>
      <c r="KDM607" s="14"/>
      <c r="KDN607" s="18"/>
      <c r="KDX607" s="17"/>
      <c r="KEC607" s="14"/>
      <c r="KED607" s="18"/>
      <c r="KEN607" s="17"/>
      <c r="KES607" s="14"/>
      <c r="KET607" s="18"/>
      <c r="KFD607" s="17"/>
      <c r="KFI607" s="14"/>
      <c r="KFJ607" s="18"/>
      <c r="KFT607" s="17"/>
      <c r="KFY607" s="14"/>
      <c r="KFZ607" s="18"/>
      <c r="KGJ607" s="17"/>
      <c r="KGO607" s="14"/>
      <c r="KGP607" s="18"/>
      <c r="KGZ607" s="17"/>
      <c r="KHE607" s="14"/>
      <c r="KHF607" s="18"/>
      <c r="KHP607" s="17"/>
      <c r="KHU607" s="14"/>
      <c r="KHV607" s="18"/>
      <c r="KIF607" s="17"/>
      <c r="KIK607" s="14"/>
      <c r="KIL607" s="18"/>
      <c r="KIV607" s="17"/>
      <c r="KJA607" s="14"/>
      <c r="KJB607" s="18"/>
      <c r="KJL607" s="17"/>
      <c r="KJQ607" s="14"/>
      <c r="KJR607" s="18"/>
      <c r="KKB607" s="17"/>
      <c r="KKG607" s="14"/>
      <c r="KKH607" s="18"/>
      <c r="KKR607" s="17"/>
      <c r="KKW607" s="14"/>
      <c r="KKX607" s="18"/>
      <c r="KLH607" s="17"/>
      <c r="KLM607" s="14"/>
      <c r="KLN607" s="18"/>
      <c r="KLX607" s="17"/>
      <c r="KMC607" s="14"/>
      <c r="KMD607" s="18"/>
      <c r="KMN607" s="17"/>
      <c r="KMS607" s="14"/>
      <c r="KMT607" s="18"/>
      <c r="KND607" s="17"/>
      <c r="KNI607" s="14"/>
      <c r="KNJ607" s="18"/>
      <c r="KNT607" s="17"/>
      <c r="KNY607" s="14"/>
      <c r="KNZ607" s="18"/>
      <c r="KOJ607" s="17"/>
      <c r="KOO607" s="14"/>
      <c r="KOP607" s="18"/>
      <c r="KOZ607" s="17"/>
      <c r="KPE607" s="14"/>
      <c r="KPF607" s="18"/>
      <c r="KPP607" s="17"/>
      <c r="KPU607" s="14"/>
      <c r="KPV607" s="18"/>
      <c r="KQF607" s="17"/>
      <c r="KQK607" s="14"/>
      <c r="KQL607" s="18"/>
      <c r="KQV607" s="17"/>
      <c r="KRA607" s="14"/>
      <c r="KRB607" s="18"/>
      <c r="KRL607" s="17"/>
      <c r="KRQ607" s="14"/>
      <c r="KRR607" s="18"/>
      <c r="KSB607" s="17"/>
      <c r="KSG607" s="14"/>
      <c r="KSH607" s="18"/>
      <c r="KSR607" s="17"/>
      <c r="KSW607" s="14"/>
      <c r="KSX607" s="18"/>
      <c r="KTH607" s="17"/>
      <c r="KTM607" s="14"/>
      <c r="KTN607" s="18"/>
      <c r="KTX607" s="17"/>
      <c r="KUC607" s="14"/>
      <c r="KUD607" s="18"/>
      <c r="KUN607" s="17"/>
      <c r="KUS607" s="14"/>
      <c r="KUT607" s="18"/>
      <c r="KVD607" s="17"/>
      <c r="KVI607" s="14"/>
      <c r="KVJ607" s="18"/>
      <c r="KVT607" s="17"/>
      <c r="KVY607" s="14"/>
      <c r="KVZ607" s="18"/>
      <c r="KWJ607" s="17"/>
      <c r="KWO607" s="14"/>
      <c r="KWP607" s="18"/>
      <c r="KWZ607" s="17"/>
      <c r="KXE607" s="14"/>
      <c r="KXF607" s="18"/>
      <c r="KXP607" s="17"/>
      <c r="KXU607" s="14"/>
      <c r="KXV607" s="18"/>
      <c r="KYF607" s="17"/>
      <c r="KYK607" s="14"/>
      <c r="KYL607" s="18"/>
      <c r="KYV607" s="17"/>
      <c r="KZA607" s="14"/>
      <c r="KZB607" s="18"/>
      <c r="KZL607" s="17"/>
      <c r="KZQ607" s="14"/>
      <c r="KZR607" s="18"/>
      <c r="LAB607" s="17"/>
      <c r="LAG607" s="14"/>
      <c r="LAH607" s="18"/>
      <c r="LAR607" s="17"/>
      <c r="LAW607" s="14"/>
      <c r="LAX607" s="18"/>
      <c r="LBH607" s="17"/>
      <c r="LBM607" s="14"/>
      <c r="LBN607" s="18"/>
      <c r="LBX607" s="17"/>
      <c r="LCC607" s="14"/>
      <c r="LCD607" s="18"/>
      <c r="LCN607" s="17"/>
      <c r="LCS607" s="14"/>
      <c r="LCT607" s="18"/>
      <c r="LDD607" s="17"/>
      <c r="LDI607" s="14"/>
      <c r="LDJ607" s="18"/>
      <c r="LDT607" s="17"/>
      <c r="LDY607" s="14"/>
      <c r="LDZ607" s="18"/>
      <c r="LEJ607" s="17"/>
      <c r="LEO607" s="14"/>
      <c r="LEP607" s="18"/>
      <c r="LEZ607" s="17"/>
      <c r="LFE607" s="14"/>
      <c r="LFF607" s="18"/>
      <c r="LFP607" s="17"/>
      <c r="LFU607" s="14"/>
      <c r="LFV607" s="18"/>
      <c r="LGF607" s="17"/>
      <c r="LGK607" s="14"/>
      <c r="LGL607" s="18"/>
      <c r="LGV607" s="17"/>
      <c r="LHA607" s="14"/>
      <c r="LHB607" s="18"/>
      <c r="LHL607" s="17"/>
      <c r="LHQ607" s="14"/>
      <c r="LHR607" s="18"/>
      <c r="LIB607" s="17"/>
      <c r="LIG607" s="14"/>
      <c r="LIH607" s="18"/>
      <c r="LIR607" s="17"/>
      <c r="LIW607" s="14"/>
      <c r="LIX607" s="18"/>
      <c r="LJH607" s="17"/>
      <c r="LJM607" s="14"/>
      <c r="LJN607" s="18"/>
      <c r="LJX607" s="17"/>
      <c r="LKC607" s="14"/>
      <c r="LKD607" s="18"/>
      <c r="LKN607" s="17"/>
      <c r="LKS607" s="14"/>
      <c r="LKT607" s="18"/>
      <c r="LLD607" s="17"/>
      <c r="LLI607" s="14"/>
      <c r="LLJ607" s="18"/>
      <c r="LLT607" s="17"/>
      <c r="LLY607" s="14"/>
      <c r="LLZ607" s="18"/>
      <c r="LMJ607" s="17"/>
      <c r="LMO607" s="14"/>
      <c r="LMP607" s="18"/>
      <c r="LMZ607" s="17"/>
      <c r="LNE607" s="14"/>
      <c r="LNF607" s="18"/>
      <c r="LNP607" s="17"/>
      <c r="LNU607" s="14"/>
      <c r="LNV607" s="18"/>
      <c r="LOF607" s="17"/>
      <c r="LOK607" s="14"/>
      <c r="LOL607" s="18"/>
      <c r="LOV607" s="17"/>
      <c r="LPA607" s="14"/>
      <c r="LPB607" s="18"/>
      <c r="LPL607" s="17"/>
      <c r="LPQ607" s="14"/>
      <c r="LPR607" s="18"/>
      <c r="LQB607" s="17"/>
      <c r="LQG607" s="14"/>
      <c r="LQH607" s="18"/>
      <c r="LQR607" s="17"/>
      <c r="LQW607" s="14"/>
      <c r="LQX607" s="18"/>
      <c r="LRH607" s="17"/>
      <c r="LRM607" s="14"/>
      <c r="LRN607" s="18"/>
      <c r="LRX607" s="17"/>
      <c r="LSC607" s="14"/>
      <c r="LSD607" s="18"/>
      <c r="LSN607" s="17"/>
      <c r="LSS607" s="14"/>
      <c r="LST607" s="18"/>
      <c r="LTD607" s="17"/>
      <c r="LTI607" s="14"/>
      <c r="LTJ607" s="18"/>
      <c r="LTT607" s="17"/>
      <c r="LTY607" s="14"/>
      <c r="LTZ607" s="18"/>
      <c r="LUJ607" s="17"/>
      <c r="LUO607" s="14"/>
      <c r="LUP607" s="18"/>
      <c r="LUZ607" s="17"/>
      <c r="LVE607" s="14"/>
      <c r="LVF607" s="18"/>
      <c r="LVP607" s="17"/>
      <c r="LVU607" s="14"/>
      <c r="LVV607" s="18"/>
      <c r="LWF607" s="17"/>
      <c r="LWK607" s="14"/>
      <c r="LWL607" s="18"/>
      <c r="LWV607" s="17"/>
      <c r="LXA607" s="14"/>
      <c r="LXB607" s="18"/>
      <c r="LXL607" s="17"/>
      <c r="LXQ607" s="14"/>
      <c r="LXR607" s="18"/>
      <c r="LYB607" s="17"/>
      <c r="LYG607" s="14"/>
      <c r="LYH607" s="18"/>
      <c r="LYR607" s="17"/>
      <c r="LYW607" s="14"/>
      <c r="LYX607" s="18"/>
      <c r="LZH607" s="17"/>
      <c r="LZM607" s="14"/>
      <c r="LZN607" s="18"/>
      <c r="LZX607" s="17"/>
      <c r="MAC607" s="14"/>
      <c r="MAD607" s="18"/>
      <c r="MAN607" s="17"/>
      <c r="MAS607" s="14"/>
      <c r="MAT607" s="18"/>
      <c r="MBD607" s="17"/>
      <c r="MBI607" s="14"/>
      <c r="MBJ607" s="18"/>
      <c r="MBT607" s="17"/>
      <c r="MBY607" s="14"/>
      <c r="MBZ607" s="18"/>
      <c r="MCJ607" s="17"/>
      <c r="MCO607" s="14"/>
      <c r="MCP607" s="18"/>
      <c r="MCZ607" s="17"/>
      <c r="MDE607" s="14"/>
      <c r="MDF607" s="18"/>
      <c r="MDP607" s="17"/>
      <c r="MDU607" s="14"/>
      <c r="MDV607" s="18"/>
      <c r="MEF607" s="17"/>
      <c r="MEK607" s="14"/>
      <c r="MEL607" s="18"/>
      <c r="MEV607" s="17"/>
      <c r="MFA607" s="14"/>
      <c r="MFB607" s="18"/>
      <c r="MFL607" s="17"/>
      <c r="MFQ607" s="14"/>
      <c r="MFR607" s="18"/>
      <c r="MGB607" s="17"/>
      <c r="MGG607" s="14"/>
      <c r="MGH607" s="18"/>
      <c r="MGR607" s="17"/>
      <c r="MGW607" s="14"/>
      <c r="MGX607" s="18"/>
      <c r="MHH607" s="17"/>
      <c r="MHM607" s="14"/>
      <c r="MHN607" s="18"/>
      <c r="MHX607" s="17"/>
      <c r="MIC607" s="14"/>
      <c r="MID607" s="18"/>
      <c r="MIN607" s="17"/>
      <c r="MIS607" s="14"/>
      <c r="MIT607" s="18"/>
      <c r="MJD607" s="17"/>
      <c r="MJI607" s="14"/>
      <c r="MJJ607" s="18"/>
      <c r="MJT607" s="17"/>
      <c r="MJY607" s="14"/>
      <c r="MJZ607" s="18"/>
      <c r="MKJ607" s="17"/>
      <c r="MKO607" s="14"/>
      <c r="MKP607" s="18"/>
      <c r="MKZ607" s="17"/>
      <c r="MLE607" s="14"/>
      <c r="MLF607" s="18"/>
      <c r="MLP607" s="17"/>
      <c r="MLU607" s="14"/>
      <c r="MLV607" s="18"/>
      <c r="MMF607" s="17"/>
      <c r="MMK607" s="14"/>
      <c r="MML607" s="18"/>
      <c r="MMV607" s="17"/>
      <c r="MNA607" s="14"/>
      <c r="MNB607" s="18"/>
      <c r="MNL607" s="17"/>
      <c r="MNQ607" s="14"/>
      <c r="MNR607" s="18"/>
      <c r="MOB607" s="17"/>
      <c r="MOG607" s="14"/>
      <c r="MOH607" s="18"/>
      <c r="MOR607" s="17"/>
      <c r="MOW607" s="14"/>
      <c r="MOX607" s="18"/>
      <c r="MPH607" s="17"/>
      <c r="MPM607" s="14"/>
      <c r="MPN607" s="18"/>
      <c r="MPX607" s="17"/>
      <c r="MQC607" s="14"/>
      <c r="MQD607" s="18"/>
      <c r="MQN607" s="17"/>
      <c r="MQS607" s="14"/>
      <c r="MQT607" s="18"/>
      <c r="MRD607" s="17"/>
      <c r="MRI607" s="14"/>
      <c r="MRJ607" s="18"/>
      <c r="MRT607" s="17"/>
      <c r="MRY607" s="14"/>
      <c r="MRZ607" s="18"/>
      <c r="MSJ607" s="17"/>
      <c r="MSO607" s="14"/>
      <c r="MSP607" s="18"/>
      <c r="MSZ607" s="17"/>
      <c r="MTE607" s="14"/>
      <c r="MTF607" s="18"/>
      <c r="MTP607" s="17"/>
      <c r="MTU607" s="14"/>
      <c r="MTV607" s="18"/>
      <c r="MUF607" s="17"/>
      <c r="MUK607" s="14"/>
      <c r="MUL607" s="18"/>
      <c r="MUV607" s="17"/>
      <c r="MVA607" s="14"/>
      <c r="MVB607" s="18"/>
      <c r="MVL607" s="17"/>
      <c r="MVQ607" s="14"/>
      <c r="MVR607" s="18"/>
      <c r="MWB607" s="17"/>
      <c r="MWG607" s="14"/>
      <c r="MWH607" s="18"/>
      <c r="MWR607" s="17"/>
      <c r="MWW607" s="14"/>
      <c r="MWX607" s="18"/>
      <c r="MXH607" s="17"/>
      <c r="MXM607" s="14"/>
      <c r="MXN607" s="18"/>
      <c r="MXX607" s="17"/>
      <c r="MYC607" s="14"/>
      <c r="MYD607" s="18"/>
      <c r="MYN607" s="17"/>
      <c r="MYS607" s="14"/>
      <c r="MYT607" s="18"/>
      <c r="MZD607" s="17"/>
      <c r="MZI607" s="14"/>
      <c r="MZJ607" s="18"/>
      <c r="MZT607" s="17"/>
      <c r="MZY607" s="14"/>
      <c r="MZZ607" s="18"/>
      <c r="NAJ607" s="17"/>
      <c r="NAO607" s="14"/>
      <c r="NAP607" s="18"/>
      <c r="NAZ607" s="17"/>
      <c r="NBE607" s="14"/>
      <c r="NBF607" s="18"/>
      <c r="NBP607" s="17"/>
      <c r="NBU607" s="14"/>
      <c r="NBV607" s="18"/>
      <c r="NCF607" s="17"/>
      <c r="NCK607" s="14"/>
      <c r="NCL607" s="18"/>
      <c r="NCV607" s="17"/>
      <c r="NDA607" s="14"/>
      <c r="NDB607" s="18"/>
      <c r="NDL607" s="17"/>
      <c r="NDQ607" s="14"/>
      <c r="NDR607" s="18"/>
      <c r="NEB607" s="17"/>
      <c r="NEG607" s="14"/>
      <c r="NEH607" s="18"/>
      <c r="NER607" s="17"/>
      <c r="NEW607" s="14"/>
      <c r="NEX607" s="18"/>
      <c r="NFH607" s="17"/>
      <c r="NFM607" s="14"/>
      <c r="NFN607" s="18"/>
      <c r="NFX607" s="17"/>
      <c r="NGC607" s="14"/>
      <c r="NGD607" s="18"/>
      <c r="NGN607" s="17"/>
      <c r="NGS607" s="14"/>
      <c r="NGT607" s="18"/>
      <c r="NHD607" s="17"/>
      <c r="NHI607" s="14"/>
      <c r="NHJ607" s="18"/>
      <c r="NHT607" s="17"/>
      <c r="NHY607" s="14"/>
      <c r="NHZ607" s="18"/>
      <c r="NIJ607" s="17"/>
      <c r="NIO607" s="14"/>
      <c r="NIP607" s="18"/>
      <c r="NIZ607" s="17"/>
      <c r="NJE607" s="14"/>
      <c r="NJF607" s="18"/>
      <c r="NJP607" s="17"/>
      <c r="NJU607" s="14"/>
      <c r="NJV607" s="18"/>
      <c r="NKF607" s="17"/>
      <c r="NKK607" s="14"/>
      <c r="NKL607" s="18"/>
      <c r="NKV607" s="17"/>
      <c r="NLA607" s="14"/>
      <c r="NLB607" s="18"/>
      <c r="NLL607" s="17"/>
      <c r="NLQ607" s="14"/>
      <c r="NLR607" s="18"/>
      <c r="NMB607" s="17"/>
      <c r="NMG607" s="14"/>
      <c r="NMH607" s="18"/>
      <c r="NMR607" s="17"/>
      <c r="NMW607" s="14"/>
      <c r="NMX607" s="18"/>
      <c r="NNH607" s="17"/>
      <c r="NNM607" s="14"/>
      <c r="NNN607" s="18"/>
      <c r="NNX607" s="17"/>
      <c r="NOC607" s="14"/>
      <c r="NOD607" s="18"/>
      <c r="NON607" s="17"/>
      <c r="NOS607" s="14"/>
      <c r="NOT607" s="18"/>
      <c r="NPD607" s="17"/>
      <c r="NPI607" s="14"/>
      <c r="NPJ607" s="18"/>
      <c r="NPT607" s="17"/>
      <c r="NPY607" s="14"/>
      <c r="NPZ607" s="18"/>
      <c r="NQJ607" s="17"/>
      <c r="NQO607" s="14"/>
      <c r="NQP607" s="18"/>
      <c r="NQZ607" s="17"/>
      <c r="NRE607" s="14"/>
      <c r="NRF607" s="18"/>
      <c r="NRP607" s="17"/>
      <c r="NRU607" s="14"/>
      <c r="NRV607" s="18"/>
      <c r="NSF607" s="17"/>
      <c r="NSK607" s="14"/>
      <c r="NSL607" s="18"/>
      <c r="NSV607" s="17"/>
      <c r="NTA607" s="14"/>
      <c r="NTB607" s="18"/>
      <c r="NTL607" s="17"/>
      <c r="NTQ607" s="14"/>
      <c r="NTR607" s="18"/>
      <c r="NUB607" s="17"/>
      <c r="NUG607" s="14"/>
      <c r="NUH607" s="18"/>
      <c r="NUR607" s="17"/>
      <c r="NUW607" s="14"/>
      <c r="NUX607" s="18"/>
      <c r="NVH607" s="17"/>
      <c r="NVM607" s="14"/>
      <c r="NVN607" s="18"/>
      <c r="NVX607" s="17"/>
      <c r="NWC607" s="14"/>
      <c r="NWD607" s="18"/>
      <c r="NWN607" s="17"/>
      <c r="NWS607" s="14"/>
      <c r="NWT607" s="18"/>
      <c r="NXD607" s="17"/>
      <c r="NXI607" s="14"/>
      <c r="NXJ607" s="18"/>
      <c r="NXT607" s="17"/>
      <c r="NXY607" s="14"/>
      <c r="NXZ607" s="18"/>
      <c r="NYJ607" s="17"/>
      <c r="NYO607" s="14"/>
      <c r="NYP607" s="18"/>
      <c r="NYZ607" s="17"/>
      <c r="NZE607" s="14"/>
      <c r="NZF607" s="18"/>
      <c r="NZP607" s="17"/>
      <c r="NZU607" s="14"/>
      <c r="NZV607" s="18"/>
      <c r="OAF607" s="17"/>
      <c r="OAK607" s="14"/>
      <c r="OAL607" s="18"/>
      <c r="OAV607" s="17"/>
      <c r="OBA607" s="14"/>
      <c r="OBB607" s="18"/>
      <c r="OBL607" s="17"/>
      <c r="OBQ607" s="14"/>
      <c r="OBR607" s="18"/>
      <c r="OCB607" s="17"/>
      <c r="OCG607" s="14"/>
      <c r="OCH607" s="18"/>
      <c r="OCR607" s="17"/>
      <c r="OCW607" s="14"/>
      <c r="OCX607" s="18"/>
      <c r="ODH607" s="17"/>
      <c r="ODM607" s="14"/>
      <c r="ODN607" s="18"/>
      <c r="ODX607" s="17"/>
      <c r="OEC607" s="14"/>
      <c r="OED607" s="18"/>
      <c r="OEN607" s="17"/>
      <c r="OES607" s="14"/>
      <c r="OET607" s="18"/>
      <c r="OFD607" s="17"/>
      <c r="OFI607" s="14"/>
      <c r="OFJ607" s="18"/>
      <c r="OFT607" s="17"/>
      <c r="OFY607" s="14"/>
      <c r="OFZ607" s="18"/>
      <c r="OGJ607" s="17"/>
      <c r="OGO607" s="14"/>
      <c r="OGP607" s="18"/>
      <c r="OGZ607" s="17"/>
      <c r="OHE607" s="14"/>
      <c r="OHF607" s="18"/>
      <c r="OHP607" s="17"/>
      <c r="OHU607" s="14"/>
      <c r="OHV607" s="18"/>
      <c r="OIF607" s="17"/>
      <c r="OIK607" s="14"/>
      <c r="OIL607" s="18"/>
      <c r="OIV607" s="17"/>
      <c r="OJA607" s="14"/>
      <c r="OJB607" s="18"/>
      <c r="OJL607" s="17"/>
      <c r="OJQ607" s="14"/>
      <c r="OJR607" s="18"/>
      <c r="OKB607" s="17"/>
      <c r="OKG607" s="14"/>
      <c r="OKH607" s="18"/>
      <c r="OKR607" s="17"/>
      <c r="OKW607" s="14"/>
      <c r="OKX607" s="18"/>
      <c r="OLH607" s="17"/>
      <c r="OLM607" s="14"/>
      <c r="OLN607" s="18"/>
      <c r="OLX607" s="17"/>
      <c r="OMC607" s="14"/>
      <c r="OMD607" s="18"/>
      <c r="OMN607" s="17"/>
      <c r="OMS607" s="14"/>
      <c r="OMT607" s="18"/>
      <c r="OND607" s="17"/>
      <c r="ONI607" s="14"/>
      <c r="ONJ607" s="18"/>
      <c r="ONT607" s="17"/>
      <c r="ONY607" s="14"/>
      <c r="ONZ607" s="18"/>
      <c r="OOJ607" s="17"/>
      <c r="OOO607" s="14"/>
      <c r="OOP607" s="18"/>
      <c r="OOZ607" s="17"/>
      <c r="OPE607" s="14"/>
      <c r="OPF607" s="18"/>
      <c r="OPP607" s="17"/>
      <c r="OPU607" s="14"/>
      <c r="OPV607" s="18"/>
      <c r="OQF607" s="17"/>
      <c r="OQK607" s="14"/>
      <c r="OQL607" s="18"/>
      <c r="OQV607" s="17"/>
      <c r="ORA607" s="14"/>
      <c r="ORB607" s="18"/>
      <c r="ORL607" s="17"/>
      <c r="ORQ607" s="14"/>
      <c r="ORR607" s="18"/>
      <c r="OSB607" s="17"/>
      <c r="OSG607" s="14"/>
      <c r="OSH607" s="18"/>
      <c r="OSR607" s="17"/>
      <c r="OSW607" s="14"/>
      <c r="OSX607" s="18"/>
      <c r="OTH607" s="17"/>
      <c r="OTM607" s="14"/>
      <c r="OTN607" s="18"/>
      <c r="OTX607" s="17"/>
      <c r="OUC607" s="14"/>
      <c r="OUD607" s="18"/>
      <c r="OUN607" s="17"/>
      <c r="OUS607" s="14"/>
      <c r="OUT607" s="18"/>
      <c r="OVD607" s="17"/>
      <c r="OVI607" s="14"/>
      <c r="OVJ607" s="18"/>
      <c r="OVT607" s="17"/>
      <c r="OVY607" s="14"/>
      <c r="OVZ607" s="18"/>
      <c r="OWJ607" s="17"/>
      <c r="OWO607" s="14"/>
      <c r="OWP607" s="18"/>
      <c r="OWZ607" s="17"/>
      <c r="OXE607" s="14"/>
      <c r="OXF607" s="18"/>
      <c r="OXP607" s="17"/>
      <c r="OXU607" s="14"/>
      <c r="OXV607" s="18"/>
      <c r="OYF607" s="17"/>
      <c r="OYK607" s="14"/>
      <c r="OYL607" s="18"/>
      <c r="OYV607" s="17"/>
      <c r="OZA607" s="14"/>
      <c r="OZB607" s="18"/>
      <c r="OZL607" s="17"/>
      <c r="OZQ607" s="14"/>
      <c r="OZR607" s="18"/>
      <c r="PAB607" s="17"/>
      <c r="PAG607" s="14"/>
      <c r="PAH607" s="18"/>
      <c r="PAR607" s="17"/>
      <c r="PAW607" s="14"/>
      <c r="PAX607" s="18"/>
      <c r="PBH607" s="17"/>
      <c r="PBM607" s="14"/>
      <c r="PBN607" s="18"/>
      <c r="PBX607" s="17"/>
      <c r="PCC607" s="14"/>
      <c r="PCD607" s="18"/>
      <c r="PCN607" s="17"/>
      <c r="PCS607" s="14"/>
      <c r="PCT607" s="18"/>
      <c r="PDD607" s="17"/>
      <c r="PDI607" s="14"/>
      <c r="PDJ607" s="18"/>
      <c r="PDT607" s="17"/>
      <c r="PDY607" s="14"/>
      <c r="PDZ607" s="18"/>
      <c r="PEJ607" s="17"/>
      <c r="PEO607" s="14"/>
      <c r="PEP607" s="18"/>
      <c r="PEZ607" s="17"/>
      <c r="PFE607" s="14"/>
      <c r="PFF607" s="18"/>
      <c r="PFP607" s="17"/>
      <c r="PFU607" s="14"/>
      <c r="PFV607" s="18"/>
      <c r="PGF607" s="17"/>
      <c r="PGK607" s="14"/>
      <c r="PGL607" s="18"/>
      <c r="PGV607" s="17"/>
      <c r="PHA607" s="14"/>
      <c r="PHB607" s="18"/>
      <c r="PHL607" s="17"/>
      <c r="PHQ607" s="14"/>
      <c r="PHR607" s="18"/>
      <c r="PIB607" s="17"/>
      <c r="PIG607" s="14"/>
      <c r="PIH607" s="18"/>
      <c r="PIR607" s="17"/>
      <c r="PIW607" s="14"/>
      <c r="PIX607" s="18"/>
      <c r="PJH607" s="17"/>
      <c r="PJM607" s="14"/>
      <c r="PJN607" s="18"/>
      <c r="PJX607" s="17"/>
      <c r="PKC607" s="14"/>
      <c r="PKD607" s="18"/>
      <c r="PKN607" s="17"/>
      <c r="PKS607" s="14"/>
      <c r="PKT607" s="18"/>
      <c r="PLD607" s="17"/>
      <c r="PLI607" s="14"/>
      <c r="PLJ607" s="18"/>
      <c r="PLT607" s="17"/>
      <c r="PLY607" s="14"/>
      <c r="PLZ607" s="18"/>
      <c r="PMJ607" s="17"/>
      <c r="PMO607" s="14"/>
      <c r="PMP607" s="18"/>
      <c r="PMZ607" s="17"/>
      <c r="PNE607" s="14"/>
      <c r="PNF607" s="18"/>
      <c r="PNP607" s="17"/>
      <c r="PNU607" s="14"/>
      <c r="PNV607" s="18"/>
      <c r="POF607" s="17"/>
      <c r="POK607" s="14"/>
      <c r="POL607" s="18"/>
      <c r="POV607" s="17"/>
      <c r="PPA607" s="14"/>
      <c r="PPB607" s="18"/>
      <c r="PPL607" s="17"/>
      <c r="PPQ607" s="14"/>
      <c r="PPR607" s="18"/>
      <c r="PQB607" s="17"/>
      <c r="PQG607" s="14"/>
      <c r="PQH607" s="18"/>
      <c r="PQR607" s="17"/>
      <c r="PQW607" s="14"/>
      <c r="PQX607" s="18"/>
      <c r="PRH607" s="17"/>
      <c r="PRM607" s="14"/>
      <c r="PRN607" s="18"/>
      <c r="PRX607" s="17"/>
      <c r="PSC607" s="14"/>
      <c r="PSD607" s="18"/>
      <c r="PSN607" s="17"/>
      <c r="PSS607" s="14"/>
      <c r="PST607" s="18"/>
      <c r="PTD607" s="17"/>
      <c r="PTI607" s="14"/>
      <c r="PTJ607" s="18"/>
      <c r="PTT607" s="17"/>
      <c r="PTY607" s="14"/>
      <c r="PTZ607" s="18"/>
      <c r="PUJ607" s="17"/>
      <c r="PUO607" s="14"/>
      <c r="PUP607" s="18"/>
      <c r="PUZ607" s="17"/>
      <c r="PVE607" s="14"/>
      <c r="PVF607" s="18"/>
      <c r="PVP607" s="17"/>
      <c r="PVU607" s="14"/>
      <c r="PVV607" s="18"/>
      <c r="PWF607" s="17"/>
      <c r="PWK607" s="14"/>
      <c r="PWL607" s="18"/>
      <c r="PWV607" s="17"/>
      <c r="PXA607" s="14"/>
      <c r="PXB607" s="18"/>
      <c r="PXL607" s="17"/>
      <c r="PXQ607" s="14"/>
      <c r="PXR607" s="18"/>
      <c r="PYB607" s="17"/>
      <c r="PYG607" s="14"/>
      <c r="PYH607" s="18"/>
      <c r="PYR607" s="17"/>
      <c r="PYW607" s="14"/>
      <c r="PYX607" s="18"/>
      <c r="PZH607" s="17"/>
      <c r="PZM607" s="14"/>
      <c r="PZN607" s="18"/>
      <c r="PZX607" s="17"/>
      <c r="QAC607" s="14"/>
      <c r="QAD607" s="18"/>
      <c r="QAN607" s="17"/>
      <c r="QAS607" s="14"/>
      <c r="QAT607" s="18"/>
      <c r="QBD607" s="17"/>
      <c r="QBI607" s="14"/>
      <c r="QBJ607" s="18"/>
      <c r="QBT607" s="17"/>
      <c r="QBY607" s="14"/>
      <c r="QBZ607" s="18"/>
      <c r="QCJ607" s="17"/>
      <c r="QCO607" s="14"/>
      <c r="QCP607" s="18"/>
      <c r="QCZ607" s="17"/>
      <c r="QDE607" s="14"/>
      <c r="QDF607" s="18"/>
      <c r="QDP607" s="17"/>
      <c r="QDU607" s="14"/>
      <c r="QDV607" s="18"/>
      <c r="QEF607" s="17"/>
      <c r="QEK607" s="14"/>
      <c r="QEL607" s="18"/>
      <c r="QEV607" s="17"/>
      <c r="QFA607" s="14"/>
      <c r="QFB607" s="18"/>
      <c r="QFL607" s="17"/>
      <c r="QFQ607" s="14"/>
      <c r="QFR607" s="18"/>
      <c r="QGB607" s="17"/>
      <c r="QGG607" s="14"/>
      <c r="QGH607" s="18"/>
      <c r="QGR607" s="17"/>
      <c r="QGW607" s="14"/>
      <c r="QGX607" s="18"/>
      <c r="QHH607" s="17"/>
      <c r="QHM607" s="14"/>
      <c r="QHN607" s="18"/>
      <c r="QHX607" s="17"/>
      <c r="QIC607" s="14"/>
      <c r="QID607" s="18"/>
      <c r="QIN607" s="17"/>
      <c r="QIS607" s="14"/>
      <c r="QIT607" s="18"/>
      <c r="QJD607" s="17"/>
      <c r="QJI607" s="14"/>
      <c r="QJJ607" s="18"/>
      <c r="QJT607" s="17"/>
      <c r="QJY607" s="14"/>
      <c r="QJZ607" s="18"/>
      <c r="QKJ607" s="17"/>
      <c r="QKO607" s="14"/>
      <c r="QKP607" s="18"/>
      <c r="QKZ607" s="17"/>
      <c r="QLE607" s="14"/>
      <c r="QLF607" s="18"/>
      <c r="QLP607" s="17"/>
      <c r="QLU607" s="14"/>
      <c r="QLV607" s="18"/>
      <c r="QMF607" s="17"/>
      <c r="QMK607" s="14"/>
      <c r="QML607" s="18"/>
      <c r="QMV607" s="17"/>
      <c r="QNA607" s="14"/>
      <c r="QNB607" s="18"/>
      <c r="QNL607" s="17"/>
      <c r="QNQ607" s="14"/>
      <c r="QNR607" s="18"/>
      <c r="QOB607" s="17"/>
      <c r="QOG607" s="14"/>
      <c r="QOH607" s="18"/>
      <c r="QOR607" s="17"/>
      <c r="QOW607" s="14"/>
      <c r="QOX607" s="18"/>
      <c r="QPH607" s="17"/>
      <c r="QPM607" s="14"/>
      <c r="QPN607" s="18"/>
      <c r="QPX607" s="17"/>
      <c r="QQC607" s="14"/>
      <c r="QQD607" s="18"/>
      <c r="QQN607" s="17"/>
      <c r="QQS607" s="14"/>
      <c r="QQT607" s="18"/>
      <c r="QRD607" s="17"/>
      <c r="QRI607" s="14"/>
      <c r="QRJ607" s="18"/>
      <c r="QRT607" s="17"/>
      <c r="QRY607" s="14"/>
      <c r="QRZ607" s="18"/>
      <c r="QSJ607" s="17"/>
      <c r="QSO607" s="14"/>
      <c r="QSP607" s="18"/>
      <c r="QSZ607" s="17"/>
      <c r="QTE607" s="14"/>
      <c r="QTF607" s="18"/>
      <c r="QTP607" s="17"/>
      <c r="QTU607" s="14"/>
      <c r="QTV607" s="18"/>
      <c r="QUF607" s="17"/>
      <c r="QUK607" s="14"/>
      <c r="QUL607" s="18"/>
      <c r="QUV607" s="17"/>
      <c r="QVA607" s="14"/>
      <c r="QVB607" s="18"/>
      <c r="QVL607" s="17"/>
      <c r="QVQ607" s="14"/>
      <c r="QVR607" s="18"/>
      <c r="QWB607" s="17"/>
      <c r="QWG607" s="14"/>
      <c r="QWH607" s="18"/>
      <c r="QWR607" s="17"/>
      <c r="QWW607" s="14"/>
      <c r="QWX607" s="18"/>
      <c r="QXH607" s="17"/>
      <c r="QXM607" s="14"/>
      <c r="QXN607" s="18"/>
      <c r="QXX607" s="17"/>
      <c r="QYC607" s="14"/>
      <c r="QYD607" s="18"/>
      <c r="QYN607" s="17"/>
      <c r="QYS607" s="14"/>
      <c r="QYT607" s="18"/>
      <c r="QZD607" s="17"/>
      <c r="QZI607" s="14"/>
      <c r="QZJ607" s="18"/>
      <c r="QZT607" s="17"/>
      <c r="QZY607" s="14"/>
      <c r="QZZ607" s="18"/>
      <c r="RAJ607" s="17"/>
      <c r="RAO607" s="14"/>
      <c r="RAP607" s="18"/>
      <c r="RAZ607" s="17"/>
      <c r="RBE607" s="14"/>
      <c r="RBF607" s="18"/>
      <c r="RBP607" s="17"/>
      <c r="RBU607" s="14"/>
      <c r="RBV607" s="18"/>
      <c r="RCF607" s="17"/>
      <c r="RCK607" s="14"/>
      <c r="RCL607" s="18"/>
      <c r="RCV607" s="17"/>
      <c r="RDA607" s="14"/>
      <c r="RDB607" s="18"/>
      <c r="RDL607" s="17"/>
      <c r="RDQ607" s="14"/>
      <c r="RDR607" s="18"/>
      <c r="REB607" s="17"/>
      <c r="REG607" s="14"/>
      <c r="REH607" s="18"/>
      <c r="RER607" s="17"/>
      <c r="REW607" s="14"/>
      <c r="REX607" s="18"/>
      <c r="RFH607" s="17"/>
      <c r="RFM607" s="14"/>
      <c r="RFN607" s="18"/>
      <c r="RFX607" s="17"/>
      <c r="RGC607" s="14"/>
      <c r="RGD607" s="18"/>
      <c r="RGN607" s="17"/>
      <c r="RGS607" s="14"/>
      <c r="RGT607" s="18"/>
      <c r="RHD607" s="17"/>
      <c r="RHI607" s="14"/>
      <c r="RHJ607" s="18"/>
      <c r="RHT607" s="17"/>
      <c r="RHY607" s="14"/>
      <c r="RHZ607" s="18"/>
      <c r="RIJ607" s="17"/>
      <c r="RIO607" s="14"/>
      <c r="RIP607" s="18"/>
      <c r="RIZ607" s="17"/>
      <c r="RJE607" s="14"/>
      <c r="RJF607" s="18"/>
      <c r="RJP607" s="17"/>
      <c r="RJU607" s="14"/>
      <c r="RJV607" s="18"/>
      <c r="RKF607" s="17"/>
      <c r="RKK607" s="14"/>
      <c r="RKL607" s="18"/>
      <c r="RKV607" s="17"/>
      <c r="RLA607" s="14"/>
      <c r="RLB607" s="18"/>
      <c r="RLL607" s="17"/>
      <c r="RLQ607" s="14"/>
      <c r="RLR607" s="18"/>
      <c r="RMB607" s="17"/>
      <c r="RMG607" s="14"/>
      <c r="RMH607" s="18"/>
      <c r="RMR607" s="17"/>
      <c r="RMW607" s="14"/>
      <c r="RMX607" s="18"/>
      <c r="RNH607" s="17"/>
      <c r="RNM607" s="14"/>
      <c r="RNN607" s="18"/>
      <c r="RNX607" s="17"/>
      <c r="ROC607" s="14"/>
      <c r="ROD607" s="18"/>
      <c r="RON607" s="17"/>
      <c r="ROS607" s="14"/>
      <c r="ROT607" s="18"/>
      <c r="RPD607" s="17"/>
      <c r="RPI607" s="14"/>
      <c r="RPJ607" s="18"/>
      <c r="RPT607" s="17"/>
      <c r="RPY607" s="14"/>
      <c r="RPZ607" s="18"/>
      <c r="RQJ607" s="17"/>
      <c r="RQO607" s="14"/>
      <c r="RQP607" s="18"/>
      <c r="RQZ607" s="17"/>
      <c r="RRE607" s="14"/>
      <c r="RRF607" s="18"/>
      <c r="RRP607" s="17"/>
      <c r="RRU607" s="14"/>
      <c r="RRV607" s="18"/>
      <c r="RSF607" s="17"/>
      <c r="RSK607" s="14"/>
      <c r="RSL607" s="18"/>
      <c r="RSV607" s="17"/>
      <c r="RTA607" s="14"/>
      <c r="RTB607" s="18"/>
      <c r="RTL607" s="17"/>
      <c r="RTQ607" s="14"/>
      <c r="RTR607" s="18"/>
      <c r="RUB607" s="17"/>
      <c r="RUG607" s="14"/>
      <c r="RUH607" s="18"/>
      <c r="RUR607" s="17"/>
      <c r="RUW607" s="14"/>
      <c r="RUX607" s="18"/>
      <c r="RVH607" s="17"/>
      <c r="RVM607" s="14"/>
      <c r="RVN607" s="18"/>
      <c r="RVX607" s="17"/>
      <c r="RWC607" s="14"/>
      <c r="RWD607" s="18"/>
      <c r="RWN607" s="17"/>
      <c r="RWS607" s="14"/>
      <c r="RWT607" s="18"/>
      <c r="RXD607" s="17"/>
      <c r="RXI607" s="14"/>
      <c r="RXJ607" s="18"/>
      <c r="RXT607" s="17"/>
      <c r="RXY607" s="14"/>
      <c r="RXZ607" s="18"/>
      <c r="RYJ607" s="17"/>
      <c r="RYO607" s="14"/>
      <c r="RYP607" s="18"/>
      <c r="RYZ607" s="17"/>
      <c r="RZE607" s="14"/>
      <c r="RZF607" s="18"/>
      <c r="RZP607" s="17"/>
      <c r="RZU607" s="14"/>
      <c r="RZV607" s="18"/>
      <c r="SAF607" s="17"/>
      <c r="SAK607" s="14"/>
      <c r="SAL607" s="18"/>
      <c r="SAV607" s="17"/>
      <c r="SBA607" s="14"/>
      <c r="SBB607" s="18"/>
      <c r="SBL607" s="17"/>
      <c r="SBQ607" s="14"/>
      <c r="SBR607" s="18"/>
      <c r="SCB607" s="17"/>
      <c r="SCG607" s="14"/>
      <c r="SCH607" s="18"/>
      <c r="SCR607" s="17"/>
      <c r="SCW607" s="14"/>
      <c r="SCX607" s="18"/>
      <c r="SDH607" s="17"/>
      <c r="SDM607" s="14"/>
      <c r="SDN607" s="18"/>
      <c r="SDX607" s="17"/>
      <c r="SEC607" s="14"/>
      <c r="SED607" s="18"/>
      <c r="SEN607" s="17"/>
      <c r="SES607" s="14"/>
      <c r="SET607" s="18"/>
      <c r="SFD607" s="17"/>
      <c r="SFI607" s="14"/>
      <c r="SFJ607" s="18"/>
      <c r="SFT607" s="17"/>
      <c r="SFY607" s="14"/>
      <c r="SFZ607" s="18"/>
      <c r="SGJ607" s="17"/>
      <c r="SGO607" s="14"/>
      <c r="SGP607" s="18"/>
      <c r="SGZ607" s="17"/>
      <c r="SHE607" s="14"/>
      <c r="SHF607" s="18"/>
      <c r="SHP607" s="17"/>
      <c r="SHU607" s="14"/>
      <c r="SHV607" s="18"/>
      <c r="SIF607" s="17"/>
      <c r="SIK607" s="14"/>
      <c r="SIL607" s="18"/>
      <c r="SIV607" s="17"/>
      <c r="SJA607" s="14"/>
      <c r="SJB607" s="18"/>
      <c r="SJL607" s="17"/>
      <c r="SJQ607" s="14"/>
      <c r="SJR607" s="18"/>
      <c r="SKB607" s="17"/>
      <c r="SKG607" s="14"/>
      <c r="SKH607" s="18"/>
      <c r="SKR607" s="17"/>
      <c r="SKW607" s="14"/>
      <c r="SKX607" s="18"/>
      <c r="SLH607" s="17"/>
      <c r="SLM607" s="14"/>
      <c r="SLN607" s="18"/>
      <c r="SLX607" s="17"/>
      <c r="SMC607" s="14"/>
      <c r="SMD607" s="18"/>
      <c r="SMN607" s="17"/>
      <c r="SMS607" s="14"/>
      <c r="SMT607" s="18"/>
      <c r="SND607" s="17"/>
      <c r="SNI607" s="14"/>
      <c r="SNJ607" s="18"/>
      <c r="SNT607" s="17"/>
      <c r="SNY607" s="14"/>
      <c r="SNZ607" s="18"/>
      <c r="SOJ607" s="17"/>
      <c r="SOO607" s="14"/>
      <c r="SOP607" s="18"/>
      <c r="SOZ607" s="17"/>
      <c r="SPE607" s="14"/>
      <c r="SPF607" s="18"/>
      <c r="SPP607" s="17"/>
      <c r="SPU607" s="14"/>
      <c r="SPV607" s="18"/>
      <c r="SQF607" s="17"/>
      <c r="SQK607" s="14"/>
      <c r="SQL607" s="18"/>
      <c r="SQV607" s="17"/>
      <c r="SRA607" s="14"/>
      <c r="SRB607" s="18"/>
      <c r="SRL607" s="17"/>
      <c r="SRQ607" s="14"/>
      <c r="SRR607" s="18"/>
      <c r="SSB607" s="17"/>
      <c r="SSG607" s="14"/>
      <c r="SSH607" s="18"/>
      <c r="SSR607" s="17"/>
      <c r="SSW607" s="14"/>
      <c r="SSX607" s="18"/>
      <c r="STH607" s="17"/>
      <c r="STM607" s="14"/>
      <c r="STN607" s="18"/>
      <c r="STX607" s="17"/>
      <c r="SUC607" s="14"/>
      <c r="SUD607" s="18"/>
      <c r="SUN607" s="17"/>
      <c r="SUS607" s="14"/>
      <c r="SUT607" s="18"/>
      <c r="SVD607" s="17"/>
      <c r="SVI607" s="14"/>
      <c r="SVJ607" s="18"/>
      <c r="SVT607" s="17"/>
      <c r="SVY607" s="14"/>
      <c r="SVZ607" s="18"/>
      <c r="SWJ607" s="17"/>
      <c r="SWO607" s="14"/>
      <c r="SWP607" s="18"/>
      <c r="SWZ607" s="17"/>
      <c r="SXE607" s="14"/>
      <c r="SXF607" s="18"/>
      <c r="SXP607" s="17"/>
      <c r="SXU607" s="14"/>
      <c r="SXV607" s="18"/>
      <c r="SYF607" s="17"/>
      <c r="SYK607" s="14"/>
      <c r="SYL607" s="18"/>
      <c r="SYV607" s="17"/>
      <c r="SZA607" s="14"/>
      <c r="SZB607" s="18"/>
      <c r="SZL607" s="17"/>
      <c r="SZQ607" s="14"/>
      <c r="SZR607" s="18"/>
      <c r="TAB607" s="17"/>
      <c r="TAG607" s="14"/>
      <c r="TAH607" s="18"/>
      <c r="TAR607" s="17"/>
      <c r="TAW607" s="14"/>
      <c r="TAX607" s="18"/>
      <c r="TBH607" s="17"/>
      <c r="TBM607" s="14"/>
      <c r="TBN607" s="18"/>
      <c r="TBX607" s="17"/>
      <c r="TCC607" s="14"/>
      <c r="TCD607" s="18"/>
      <c r="TCN607" s="17"/>
      <c r="TCS607" s="14"/>
      <c r="TCT607" s="18"/>
      <c r="TDD607" s="17"/>
      <c r="TDI607" s="14"/>
      <c r="TDJ607" s="18"/>
      <c r="TDT607" s="17"/>
      <c r="TDY607" s="14"/>
      <c r="TDZ607" s="18"/>
      <c r="TEJ607" s="17"/>
      <c r="TEO607" s="14"/>
      <c r="TEP607" s="18"/>
      <c r="TEZ607" s="17"/>
      <c r="TFE607" s="14"/>
      <c r="TFF607" s="18"/>
      <c r="TFP607" s="17"/>
      <c r="TFU607" s="14"/>
      <c r="TFV607" s="18"/>
      <c r="TGF607" s="17"/>
      <c r="TGK607" s="14"/>
      <c r="TGL607" s="18"/>
      <c r="TGV607" s="17"/>
      <c r="THA607" s="14"/>
      <c r="THB607" s="18"/>
      <c r="THL607" s="17"/>
      <c r="THQ607" s="14"/>
      <c r="THR607" s="18"/>
      <c r="TIB607" s="17"/>
      <c r="TIG607" s="14"/>
      <c r="TIH607" s="18"/>
      <c r="TIR607" s="17"/>
      <c r="TIW607" s="14"/>
      <c r="TIX607" s="18"/>
      <c r="TJH607" s="17"/>
      <c r="TJM607" s="14"/>
      <c r="TJN607" s="18"/>
      <c r="TJX607" s="17"/>
      <c r="TKC607" s="14"/>
      <c r="TKD607" s="18"/>
      <c r="TKN607" s="17"/>
      <c r="TKS607" s="14"/>
      <c r="TKT607" s="18"/>
      <c r="TLD607" s="17"/>
      <c r="TLI607" s="14"/>
      <c r="TLJ607" s="18"/>
      <c r="TLT607" s="17"/>
      <c r="TLY607" s="14"/>
      <c r="TLZ607" s="18"/>
      <c r="TMJ607" s="17"/>
      <c r="TMO607" s="14"/>
      <c r="TMP607" s="18"/>
      <c r="TMZ607" s="17"/>
      <c r="TNE607" s="14"/>
      <c r="TNF607" s="18"/>
      <c r="TNP607" s="17"/>
      <c r="TNU607" s="14"/>
      <c r="TNV607" s="18"/>
      <c r="TOF607" s="17"/>
      <c r="TOK607" s="14"/>
      <c r="TOL607" s="18"/>
      <c r="TOV607" s="17"/>
      <c r="TPA607" s="14"/>
      <c r="TPB607" s="18"/>
      <c r="TPL607" s="17"/>
      <c r="TPQ607" s="14"/>
      <c r="TPR607" s="18"/>
      <c r="TQB607" s="17"/>
      <c r="TQG607" s="14"/>
      <c r="TQH607" s="18"/>
      <c r="TQR607" s="17"/>
      <c r="TQW607" s="14"/>
      <c r="TQX607" s="18"/>
      <c r="TRH607" s="17"/>
      <c r="TRM607" s="14"/>
      <c r="TRN607" s="18"/>
      <c r="TRX607" s="17"/>
      <c r="TSC607" s="14"/>
      <c r="TSD607" s="18"/>
      <c r="TSN607" s="17"/>
      <c r="TSS607" s="14"/>
      <c r="TST607" s="18"/>
      <c r="TTD607" s="17"/>
      <c r="TTI607" s="14"/>
      <c r="TTJ607" s="18"/>
      <c r="TTT607" s="17"/>
      <c r="TTY607" s="14"/>
      <c r="TTZ607" s="18"/>
      <c r="TUJ607" s="17"/>
      <c r="TUO607" s="14"/>
      <c r="TUP607" s="18"/>
      <c r="TUZ607" s="17"/>
      <c r="TVE607" s="14"/>
      <c r="TVF607" s="18"/>
      <c r="TVP607" s="17"/>
      <c r="TVU607" s="14"/>
      <c r="TVV607" s="18"/>
      <c r="TWF607" s="17"/>
      <c r="TWK607" s="14"/>
      <c r="TWL607" s="18"/>
      <c r="TWV607" s="17"/>
      <c r="TXA607" s="14"/>
      <c r="TXB607" s="18"/>
      <c r="TXL607" s="17"/>
      <c r="TXQ607" s="14"/>
      <c r="TXR607" s="18"/>
      <c r="TYB607" s="17"/>
      <c r="TYG607" s="14"/>
      <c r="TYH607" s="18"/>
      <c r="TYR607" s="17"/>
      <c r="TYW607" s="14"/>
      <c r="TYX607" s="18"/>
      <c r="TZH607" s="17"/>
      <c r="TZM607" s="14"/>
      <c r="TZN607" s="18"/>
      <c r="TZX607" s="17"/>
      <c r="UAC607" s="14"/>
      <c r="UAD607" s="18"/>
      <c r="UAN607" s="17"/>
      <c r="UAS607" s="14"/>
      <c r="UAT607" s="18"/>
      <c r="UBD607" s="17"/>
      <c r="UBI607" s="14"/>
      <c r="UBJ607" s="18"/>
      <c r="UBT607" s="17"/>
      <c r="UBY607" s="14"/>
      <c r="UBZ607" s="18"/>
      <c r="UCJ607" s="17"/>
      <c r="UCO607" s="14"/>
      <c r="UCP607" s="18"/>
      <c r="UCZ607" s="17"/>
      <c r="UDE607" s="14"/>
      <c r="UDF607" s="18"/>
      <c r="UDP607" s="17"/>
      <c r="UDU607" s="14"/>
      <c r="UDV607" s="18"/>
      <c r="UEF607" s="17"/>
      <c r="UEK607" s="14"/>
      <c r="UEL607" s="18"/>
      <c r="UEV607" s="17"/>
      <c r="UFA607" s="14"/>
      <c r="UFB607" s="18"/>
      <c r="UFL607" s="17"/>
      <c r="UFQ607" s="14"/>
      <c r="UFR607" s="18"/>
      <c r="UGB607" s="17"/>
      <c r="UGG607" s="14"/>
      <c r="UGH607" s="18"/>
      <c r="UGR607" s="17"/>
      <c r="UGW607" s="14"/>
      <c r="UGX607" s="18"/>
      <c r="UHH607" s="17"/>
      <c r="UHM607" s="14"/>
      <c r="UHN607" s="18"/>
      <c r="UHX607" s="17"/>
      <c r="UIC607" s="14"/>
      <c r="UID607" s="18"/>
      <c r="UIN607" s="17"/>
      <c r="UIS607" s="14"/>
      <c r="UIT607" s="18"/>
      <c r="UJD607" s="17"/>
      <c r="UJI607" s="14"/>
      <c r="UJJ607" s="18"/>
      <c r="UJT607" s="17"/>
      <c r="UJY607" s="14"/>
      <c r="UJZ607" s="18"/>
      <c r="UKJ607" s="17"/>
      <c r="UKO607" s="14"/>
      <c r="UKP607" s="18"/>
      <c r="UKZ607" s="17"/>
      <c r="ULE607" s="14"/>
      <c r="ULF607" s="18"/>
      <c r="ULP607" s="17"/>
      <c r="ULU607" s="14"/>
      <c r="ULV607" s="18"/>
      <c r="UMF607" s="17"/>
      <c r="UMK607" s="14"/>
      <c r="UML607" s="18"/>
      <c r="UMV607" s="17"/>
      <c r="UNA607" s="14"/>
      <c r="UNB607" s="18"/>
      <c r="UNL607" s="17"/>
      <c r="UNQ607" s="14"/>
      <c r="UNR607" s="18"/>
      <c r="UOB607" s="17"/>
      <c r="UOG607" s="14"/>
      <c r="UOH607" s="18"/>
      <c r="UOR607" s="17"/>
      <c r="UOW607" s="14"/>
      <c r="UOX607" s="18"/>
      <c r="UPH607" s="17"/>
      <c r="UPM607" s="14"/>
      <c r="UPN607" s="18"/>
      <c r="UPX607" s="17"/>
      <c r="UQC607" s="14"/>
      <c r="UQD607" s="18"/>
      <c r="UQN607" s="17"/>
      <c r="UQS607" s="14"/>
      <c r="UQT607" s="18"/>
      <c r="URD607" s="17"/>
      <c r="URI607" s="14"/>
      <c r="URJ607" s="18"/>
      <c r="URT607" s="17"/>
      <c r="URY607" s="14"/>
      <c r="URZ607" s="18"/>
      <c r="USJ607" s="17"/>
      <c r="USO607" s="14"/>
      <c r="USP607" s="18"/>
      <c r="USZ607" s="17"/>
      <c r="UTE607" s="14"/>
      <c r="UTF607" s="18"/>
      <c r="UTP607" s="17"/>
      <c r="UTU607" s="14"/>
      <c r="UTV607" s="18"/>
      <c r="UUF607" s="17"/>
      <c r="UUK607" s="14"/>
      <c r="UUL607" s="18"/>
      <c r="UUV607" s="17"/>
      <c r="UVA607" s="14"/>
      <c r="UVB607" s="18"/>
      <c r="UVL607" s="17"/>
      <c r="UVQ607" s="14"/>
      <c r="UVR607" s="18"/>
      <c r="UWB607" s="17"/>
      <c r="UWG607" s="14"/>
      <c r="UWH607" s="18"/>
      <c r="UWR607" s="17"/>
      <c r="UWW607" s="14"/>
      <c r="UWX607" s="18"/>
      <c r="UXH607" s="17"/>
      <c r="UXM607" s="14"/>
      <c r="UXN607" s="18"/>
      <c r="UXX607" s="17"/>
      <c r="UYC607" s="14"/>
      <c r="UYD607" s="18"/>
      <c r="UYN607" s="17"/>
      <c r="UYS607" s="14"/>
      <c r="UYT607" s="18"/>
      <c r="UZD607" s="17"/>
      <c r="UZI607" s="14"/>
      <c r="UZJ607" s="18"/>
      <c r="UZT607" s="17"/>
      <c r="UZY607" s="14"/>
      <c r="UZZ607" s="18"/>
      <c r="VAJ607" s="17"/>
      <c r="VAO607" s="14"/>
      <c r="VAP607" s="18"/>
      <c r="VAZ607" s="17"/>
      <c r="VBE607" s="14"/>
      <c r="VBF607" s="18"/>
      <c r="VBP607" s="17"/>
      <c r="VBU607" s="14"/>
      <c r="VBV607" s="18"/>
      <c r="VCF607" s="17"/>
      <c r="VCK607" s="14"/>
      <c r="VCL607" s="18"/>
      <c r="VCV607" s="17"/>
      <c r="VDA607" s="14"/>
      <c r="VDB607" s="18"/>
      <c r="VDL607" s="17"/>
      <c r="VDQ607" s="14"/>
      <c r="VDR607" s="18"/>
      <c r="VEB607" s="17"/>
      <c r="VEG607" s="14"/>
      <c r="VEH607" s="18"/>
      <c r="VER607" s="17"/>
      <c r="VEW607" s="14"/>
      <c r="VEX607" s="18"/>
      <c r="VFH607" s="17"/>
      <c r="VFM607" s="14"/>
      <c r="VFN607" s="18"/>
      <c r="VFX607" s="17"/>
      <c r="VGC607" s="14"/>
      <c r="VGD607" s="18"/>
      <c r="VGN607" s="17"/>
      <c r="VGS607" s="14"/>
      <c r="VGT607" s="18"/>
      <c r="VHD607" s="17"/>
      <c r="VHI607" s="14"/>
      <c r="VHJ607" s="18"/>
      <c r="VHT607" s="17"/>
      <c r="VHY607" s="14"/>
      <c r="VHZ607" s="18"/>
      <c r="VIJ607" s="17"/>
      <c r="VIO607" s="14"/>
      <c r="VIP607" s="18"/>
      <c r="VIZ607" s="17"/>
      <c r="VJE607" s="14"/>
      <c r="VJF607" s="18"/>
      <c r="VJP607" s="17"/>
      <c r="VJU607" s="14"/>
      <c r="VJV607" s="18"/>
      <c r="VKF607" s="17"/>
      <c r="VKK607" s="14"/>
      <c r="VKL607" s="18"/>
      <c r="VKV607" s="17"/>
      <c r="VLA607" s="14"/>
      <c r="VLB607" s="18"/>
      <c r="VLL607" s="17"/>
      <c r="VLQ607" s="14"/>
      <c r="VLR607" s="18"/>
      <c r="VMB607" s="17"/>
      <c r="VMG607" s="14"/>
      <c r="VMH607" s="18"/>
      <c r="VMR607" s="17"/>
      <c r="VMW607" s="14"/>
      <c r="VMX607" s="18"/>
      <c r="VNH607" s="17"/>
      <c r="VNM607" s="14"/>
      <c r="VNN607" s="18"/>
      <c r="VNX607" s="17"/>
      <c r="VOC607" s="14"/>
      <c r="VOD607" s="18"/>
      <c r="VON607" s="17"/>
      <c r="VOS607" s="14"/>
      <c r="VOT607" s="18"/>
      <c r="VPD607" s="17"/>
      <c r="VPI607" s="14"/>
      <c r="VPJ607" s="18"/>
      <c r="VPT607" s="17"/>
      <c r="VPY607" s="14"/>
      <c r="VPZ607" s="18"/>
      <c r="VQJ607" s="17"/>
      <c r="VQO607" s="14"/>
      <c r="VQP607" s="18"/>
      <c r="VQZ607" s="17"/>
      <c r="VRE607" s="14"/>
      <c r="VRF607" s="18"/>
      <c r="VRP607" s="17"/>
      <c r="VRU607" s="14"/>
      <c r="VRV607" s="18"/>
      <c r="VSF607" s="17"/>
      <c r="VSK607" s="14"/>
      <c r="VSL607" s="18"/>
      <c r="VSV607" s="17"/>
      <c r="VTA607" s="14"/>
      <c r="VTB607" s="18"/>
      <c r="VTL607" s="17"/>
      <c r="VTQ607" s="14"/>
      <c r="VTR607" s="18"/>
      <c r="VUB607" s="17"/>
      <c r="VUG607" s="14"/>
      <c r="VUH607" s="18"/>
      <c r="VUR607" s="17"/>
      <c r="VUW607" s="14"/>
      <c r="VUX607" s="18"/>
      <c r="VVH607" s="17"/>
      <c r="VVM607" s="14"/>
      <c r="VVN607" s="18"/>
      <c r="VVX607" s="17"/>
      <c r="VWC607" s="14"/>
      <c r="VWD607" s="18"/>
      <c r="VWN607" s="17"/>
      <c r="VWS607" s="14"/>
      <c r="VWT607" s="18"/>
      <c r="VXD607" s="17"/>
      <c r="VXI607" s="14"/>
      <c r="VXJ607" s="18"/>
      <c r="VXT607" s="17"/>
      <c r="VXY607" s="14"/>
      <c r="VXZ607" s="18"/>
      <c r="VYJ607" s="17"/>
      <c r="VYO607" s="14"/>
      <c r="VYP607" s="18"/>
      <c r="VYZ607" s="17"/>
      <c r="VZE607" s="14"/>
      <c r="VZF607" s="18"/>
      <c r="VZP607" s="17"/>
      <c r="VZU607" s="14"/>
      <c r="VZV607" s="18"/>
      <c r="WAF607" s="17"/>
      <c r="WAK607" s="14"/>
      <c r="WAL607" s="18"/>
      <c r="WAV607" s="17"/>
      <c r="WBA607" s="14"/>
      <c r="WBB607" s="18"/>
      <c r="WBL607" s="17"/>
      <c r="WBQ607" s="14"/>
      <c r="WBR607" s="18"/>
      <c r="WCB607" s="17"/>
      <c r="WCG607" s="14"/>
      <c r="WCH607" s="18"/>
      <c r="WCR607" s="17"/>
      <c r="WCW607" s="14"/>
      <c r="WCX607" s="18"/>
      <c r="WDH607" s="17"/>
      <c r="WDM607" s="14"/>
      <c r="WDN607" s="18"/>
      <c r="WDX607" s="17"/>
      <c r="WEC607" s="14"/>
      <c r="WED607" s="18"/>
      <c r="WEN607" s="17"/>
      <c r="WES607" s="14"/>
      <c r="WET607" s="18"/>
      <c r="WFD607" s="17"/>
      <c r="WFI607" s="14"/>
      <c r="WFJ607" s="18"/>
      <c r="WFT607" s="17"/>
      <c r="WFY607" s="14"/>
      <c r="WFZ607" s="18"/>
      <c r="WGJ607" s="17"/>
      <c r="WGO607" s="14"/>
      <c r="WGP607" s="18"/>
      <c r="WGZ607" s="17"/>
      <c r="WHE607" s="14"/>
      <c r="WHF607" s="18"/>
      <c r="WHP607" s="17"/>
      <c r="WHU607" s="14"/>
      <c r="WHV607" s="18"/>
      <c r="WIF607" s="17"/>
      <c r="WIK607" s="14"/>
      <c r="WIL607" s="18"/>
      <c r="WIV607" s="17"/>
      <c r="WJA607" s="14"/>
      <c r="WJB607" s="18"/>
      <c r="WJL607" s="17"/>
      <c r="WJQ607" s="14"/>
      <c r="WJR607" s="18"/>
      <c r="WKB607" s="17"/>
      <c r="WKG607" s="14"/>
      <c r="WKH607" s="18"/>
      <c r="WKR607" s="17"/>
      <c r="WKW607" s="14"/>
      <c r="WKX607" s="18"/>
      <c r="WLH607" s="17"/>
      <c r="WLM607" s="14"/>
      <c r="WLN607" s="18"/>
      <c r="WLX607" s="17"/>
      <c r="WMC607" s="14"/>
      <c r="WMD607" s="18"/>
      <c r="WMN607" s="17"/>
      <c r="WMS607" s="14"/>
      <c r="WMT607" s="18"/>
      <c r="WND607" s="17"/>
      <c r="WNI607" s="14"/>
      <c r="WNJ607" s="18"/>
      <c r="WNT607" s="17"/>
      <c r="WNY607" s="14"/>
      <c r="WNZ607" s="18"/>
      <c r="WOJ607" s="17"/>
      <c r="WOO607" s="14"/>
      <c r="WOP607" s="18"/>
      <c r="WOZ607" s="17"/>
      <c r="WPE607" s="14"/>
      <c r="WPF607" s="18"/>
      <c r="WPP607" s="17"/>
      <c r="WPU607" s="14"/>
      <c r="WPV607" s="18"/>
      <c r="WQF607" s="17"/>
      <c r="WQK607" s="14"/>
      <c r="WQL607" s="18"/>
      <c r="WQV607" s="17"/>
      <c r="WRA607" s="14"/>
      <c r="WRB607" s="18"/>
      <c r="WRL607" s="17"/>
      <c r="WRQ607" s="14"/>
      <c r="WRR607" s="18"/>
      <c r="WSB607" s="17"/>
      <c r="WSG607" s="14"/>
      <c r="WSH607" s="18"/>
      <c r="WSR607" s="17"/>
      <c r="WSW607" s="14"/>
      <c r="WSX607" s="18"/>
      <c r="WTH607" s="17"/>
      <c r="WTM607" s="14"/>
      <c r="WTN607" s="18"/>
      <c r="WTX607" s="17"/>
      <c r="WUC607" s="14"/>
      <c r="WUD607" s="18"/>
      <c r="WUN607" s="17"/>
      <c r="WUS607" s="14"/>
      <c r="WUT607" s="18"/>
      <c r="WVD607" s="17"/>
      <c r="WVI607" s="14"/>
      <c r="WVJ607" s="18"/>
      <c r="WVT607" s="17"/>
      <c r="WVY607" s="14"/>
      <c r="WVZ607" s="18"/>
      <c r="WWJ607" s="17"/>
      <c r="WWO607" s="14"/>
      <c r="WWP607" s="18"/>
      <c r="WWZ607" s="17"/>
      <c r="WXE607" s="14"/>
      <c r="WXF607" s="18"/>
      <c r="WXP607" s="17"/>
      <c r="WXU607" s="14"/>
      <c r="WXV607" s="18"/>
      <c r="WYF607" s="17"/>
      <c r="WYK607" s="14"/>
      <c r="WYL607" s="18"/>
      <c r="WYV607" s="17"/>
      <c r="WZA607" s="14"/>
      <c r="WZB607" s="18"/>
      <c r="WZL607" s="17"/>
      <c r="WZQ607" s="14"/>
      <c r="WZR607" s="18"/>
      <c r="XAB607" s="17"/>
      <c r="XAG607" s="14"/>
      <c r="XAH607" s="18"/>
      <c r="XAR607" s="17"/>
      <c r="XAW607" s="14"/>
      <c r="XAX607" s="18"/>
      <c r="XBH607" s="17"/>
      <c r="XBM607" s="14"/>
      <c r="XBN607" s="18"/>
      <c r="XBX607" s="17"/>
      <c r="XCC607" s="14"/>
      <c r="XCD607" s="18"/>
      <c r="XCN607" s="17"/>
      <c r="XCS607" s="14"/>
      <c r="XCT607" s="18"/>
      <c r="XDD607" s="17"/>
      <c r="XDI607" s="14"/>
      <c r="XDJ607" s="18"/>
      <c r="XDT607" s="17"/>
      <c r="XDY607" s="14"/>
      <c r="XDZ607" s="18"/>
      <c r="XEJ607" s="17"/>
      <c r="XEO607" s="14"/>
      <c r="XEP607" s="18"/>
      <c r="XEZ607" s="17"/>
    </row>
    <row r="608" spans="1:1020 1025:2044 2049:3068 3073:4092 4097:5116 5121:6140 6145:7164 7169:8188 8193:9212 9217:10236 10241:11260 11265:12284 12289:13308 13313:14332 14337:15356 15361:16380" s="15" customFormat="1" ht="10.15" hidden="1" customHeight="1" x14ac:dyDescent="0.2">
      <c r="A608" s="14">
        <f t="shared" si="49"/>
        <v>605</v>
      </c>
      <c r="B608" s="15" t="s">
        <v>1050</v>
      </c>
      <c r="C608" s="15" t="s">
        <v>1051</v>
      </c>
      <c r="D608" s="15">
        <v>2.5499999999999998</v>
      </c>
      <c r="E608" s="16">
        <v>2.5499999999999998</v>
      </c>
      <c r="F608" s="15" t="s">
        <v>60</v>
      </c>
      <c r="G608" s="15">
        <v>14000</v>
      </c>
      <c r="H608" s="15" t="s">
        <v>1031</v>
      </c>
      <c r="I608" s="15" t="s">
        <v>62</v>
      </c>
      <c r="J608" s="15" t="s">
        <v>172</v>
      </c>
      <c r="K608" s="15" t="s">
        <v>582</v>
      </c>
      <c r="L608" s="15">
        <v>42885</v>
      </c>
      <c r="M608" s="15" t="s">
        <v>1031</v>
      </c>
      <c r="N608" s="15" t="s">
        <v>65</v>
      </c>
      <c r="O608" s="15">
        <v>14000</v>
      </c>
      <c r="P608" s="15" t="s">
        <v>60</v>
      </c>
      <c r="Q608" s="6">
        <f t="shared" si="46"/>
        <v>0</v>
      </c>
      <c r="R608" s="1" t="str">
        <f t="shared" si="47"/>
        <v>EDPE Factura F024-00046043</v>
      </c>
      <c r="U608" s="15">
        <f t="shared" si="45"/>
        <v>1</v>
      </c>
      <c r="V608" s="1" t="s">
        <v>1031</v>
      </c>
      <c r="W608" s="1" t="str">
        <f t="shared" si="48"/>
        <v>ok</v>
      </c>
      <c r="AB608" s="17"/>
      <c r="AG608" s="14"/>
      <c r="AH608" s="18"/>
      <c r="AR608" s="17"/>
      <c r="AW608" s="14"/>
      <c r="AX608" s="18"/>
      <c r="BH608" s="17"/>
      <c r="BM608" s="14"/>
      <c r="BN608" s="18"/>
      <c r="BX608" s="17"/>
      <c r="CC608" s="14"/>
      <c r="CD608" s="18"/>
      <c r="CN608" s="17"/>
      <c r="CS608" s="14"/>
      <c r="CT608" s="18"/>
      <c r="DD608" s="17"/>
      <c r="DI608" s="14"/>
      <c r="DJ608" s="18"/>
      <c r="DT608" s="17"/>
      <c r="DY608" s="14"/>
      <c r="DZ608" s="18"/>
      <c r="EJ608" s="17"/>
      <c r="EO608" s="14"/>
      <c r="EP608" s="18"/>
      <c r="EZ608" s="17"/>
      <c r="FE608" s="14"/>
      <c r="FF608" s="18"/>
      <c r="FP608" s="17"/>
      <c r="FU608" s="14"/>
      <c r="FV608" s="18"/>
      <c r="GF608" s="17"/>
      <c r="GK608" s="14"/>
      <c r="GL608" s="18"/>
      <c r="GV608" s="17"/>
      <c r="HA608" s="14"/>
      <c r="HB608" s="18"/>
      <c r="HL608" s="17"/>
      <c r="HQ608" s="14"/>
      <c r="HR608" s="18"/>
      <c r="IB608" s="17"/>
      <c r="IG608" s="14"/>
      <c r="IH608" s="18"/>
      <c r="IR608" s="17"/>
      <c r="IW608" s="14"/>
      <c r="IX608" s="18"/>
      <c r="JH608" s="17"/>
      <c r="JM608" s="14"/>
      <c r="JN608" s="18"/>
      <c r="JX608" s="17"/>
      <c r="KC608" s="14"/>
      <c r="KD608" s="18"/>
      <c r="KN608" s="17"/>
      <c r="KS608" s="14"/>
      <c r="KT608" s="18"/>
      <c r="LD608" s="17"/>
      <c r="LI608" s="14"/>
      <c r="LJ608" s="18"/>
      <c r="LT608" s="17"/>
      <c r="LY608" s="14"/>
      <c r="LZ608" s="18"/>
      <c r="MJ608" s="17"/>
      <c r="MO608" s="14"/>
      <c r="MP608" s="18"/>
      <c r="MZ608" s="17"/>
      <c r="NE608" s="14"/>
      <c r="NF608" s="18"/>
      <c r="NP608" s="17"/>
      <c r="NU608" s="14"/>
      <c r="NV608" s="18"/>
      <c r="OF608" s="17"/>
      <c r="OK608" s="14"/>
      <c r="OL608" s="18"/>
      <c r="OV608" s="17"/>
      <c r="PA608" s="14"/>
      <c r="PB608" s="18"/>
      <c r="PL608" s="17"/>
      <c r="PQ608" s="14"/>
      <c r="PR608" s="18"/>
      <c r="QB608" s="17"/>
      <c r="QG608" s="14"/>
      <c r="QH608" s="18"/>
      <c r="QR608" s="17"/>
      <c r="QW608" s="14"/>
      <c r="QX608" s="18"/>
      <c r="RH608" s="17"/>
      <c r="RM608" s="14"/>
      <c r="RN608" s="18"/>
      <c r="RX608" s="17"/>
      <c r="SC608" s="14"/>
      <c r="SD608" s="18"/>
      <c r="SN608" s="17"/>
      <c r="SS608" s="14"/>
      <c r="ST608" s="18"/>
      <c r="TD608" s="17"/>
      <c r="TI608" s="14"/>
      <c r="TJ608" s="18"/>
      <c r="TT608" s="17"/>
      <c r="TY608" s="14"/>
      <c r="TZ608" s="18"/>
      <c r="UJ608" s="17"/>
      <c r="UO608" s="14"/>
      <c r="UP608" s="18"/>
      <c r="UZ608" s="17"/>
      <c r="VE608" s="14"/>
      <c r="VF608" s="18"/>
      <c r="VP608" s="17"/>
      <c r="VU608" s="14"/>
      <c r="VV608" s="18"/>
      <c r="WF608" s="17"/>
      <c r="WK608" s="14"/>
      <c r="WL608" s="18"/>
      <c r="WV608" s="17"/>
      <c r="XA608" s="14"/>
      <c r="XB608" s="18"/>
      <c r="XL608" s="17"/>
      <c r="XQ608" s="14"/>
      <c r="XR608" s="18"/>
      <c r="YB608" s="17"/>
      <c r="YG608" s="14"/>
      <c r="YH608" s="18"/>
      <c r="YR608" s="17"/>
      <c r="YW608" s="14"/>
      <c r="YX608" s="18"/>
      <c r="ZH608" s="17"/>
      <c r="ZM608" s="14"/>
      <c r="ZN608" s="18"/>
      <c r="ZX608" s="17"/>
      <c r="AAC608" s="14"/>
      <c r="AAD608" s="18"/>
      <c r="AAN608" s="17"/>
      <c r="AAS608" s="14"/>
      <c r="AAT608" s="18"/>
      <c r="ABD608" s="17"/>
      <c r="ABI608" s="14"/>
      <c r="ABJ608" s="18"/>
      <c r="ABT608" s="17"/>
      <c r="ABY608" s="14"/>
      <c r="ABZ608" s="18"/>
      <c r="ACJ608" s="17"/>
      <c r="ACO608" s="14"/>
      <c r="ACP608" s="18"/>
      <c r="ACZ608" s="17"/>
      <c r="ADE608" s="14"/>
      <c r="ADF608" s="18"/>
      <c r="ADP608" s="17"/>
      <c r="ADU608" s="14"/>
      <c r="ADV608" s="18"/>
      <c r="AEF608" s="17"/>
      <c r="AEK608" s="14"/>
      <c r="AEL608" s="18"/>
      <c r="AEV608" s="17"/>
      <c r="AFA608" s="14"/>
      <c r="AFB608" s="18"/>
      <c r="AFL608" s="17"/>
      <c r="AFQ608" s="14"/>
      <c r="AFR608" s="18"/>
      <c r="AGB608" s="17"/>
      <c r="AGG608" s="14"/>
      <c r="AGH608" s="18"/>
      <c r="AGR608" s="17"/>
      <c r="AGW608" s="14"/>
      <c r="AGX608" s="18"/>
      <c r="AHH608" s="17"/>
      <c r="AHM608" s="14"/>
      <c r="AHN608" s="18"/>
      <c r="AHX608" s="17"/>
      <c r="AIC608" s="14"/>
      <c r="AID608" s="18"/>
      <c r="AIN608" s="17"/>
      <c r="AIS608" s="14"/>
      <c r="AIT608" s="18"/>
      <c r="AJD608" s="17"/>
      <c r="AJI608" s="14"/>
      <c r="AJJ608" s="18"/>
      <c r="AJT608" s="17"/>
      <c r="AJY608" s="14"/>
      <c r="AJZ608" s="18"/>
      <c r="AKJ608" s="17"/>
      <c r="AKO608" s="14"/>
      <c r="AKP608" s="18"/>
      <c r="AKZ608" s="17"/>
      <c r="ALE608" s="14"/>
      <c r="ALF608" s="18"/>
      <c r="ALP608" s="17"/>
      <c r="ALU608" s="14"/>
      <c r="ALV608" s="18"/>
      <c r="AMF608" s="17"/>
      <c r="AMK608" s="14"/>
      <c r="AML608" s="18"/>
      <c r="AMV608" s="17"/>
      <c r="ANA608" s="14"/>
      <c r="ANB608" s="18"/>
      <c r="ANL608" s="17"/>
      <c r="ANQ608" s="14"/>
      <c r="ANR608" s="18"/>
      <c r="AOB608" s="17"/>
      <c r="AOG608" s="14"/>
      <c r="AOH608" s="18"/>
      <c r="AOR608" s="17"/>
      <c r="AOW608" s="14"/>
      <c r="AOX608" s="18"/>
      <c r="APH608" s="17"/>
      <c r="APM608" s="14"/>
      <c r="APN608" s="18"/>
      <c r="APX608" s="17"/>
      <c r="AQC608" s="14"/>
      <c r="AQD608" s="18"/>
      <c r="AQN608" s="17"/>
      <c r="AQS608" s="14"/>
      <c r="AQT608" s="18"/>
      <c r="ARD608" s="17"/>
      <c r="ARI608" s="14"/>
      <c r="ARJ608" s="18"/>
      <c r="ART608" s="17"/>
      <c r="ARY608" s="14"/>
      <c r="ARZ608" s="18"/>
      <c r="ASJ608" s="17"/>
      <c r="ASO608" s="14"/>
      <c r="ASP608" s="18"/>
      <c r="ASZ608" s="17"/>
      <c r="ATE608" s="14"/>
      <c r="ATF608" s="18"/>
      <c r="ATP608" s="17"/>
      <c r="ATU608" s="14"/>
      <c r="ATV608" s="18"/>
      <c r="AUF608" s="17"/>
      <c r="AUK608" s="14"/>
      <c r="AUL608" s="18"/>
      <c r="AUV608" s="17"/>
      <c r="AVA608" s="14"/>
      <c r="AVB608" s="18"/>
      <c r="AVL608" s="17"/>
      <c r="AVQ608" s="14"/>
      <c r="AVR608" s="18"/>
      <c r="AWB608" s="17"/>
      <c r="AWG608" s="14"/>
      <c r="AWH608" s="18"/>
      <c r="AWR608" s="17"/>
      <c r="AWW608" s="14"/>
      <c r="AWX608" s="18"/>
      <c r="AXH608" s="17"/>
      <c r="AXM608" s="14"/>
      <c r="AXN608" s="18"/>
      <c r="AXX608" s="17"/>
      <c r="AYC608" s="14"/>
      <c r="AYD608" s="18"/>
      <c r="AYN608" s="17"/>
      <c r="AYS608" s="14"/>
      <c r="AYT608" s="18"/>
      <c r="AZD608" s="17"/>
      <c r="AZI608" s="14"/>
      <c r="AZJ608" s="18"/>
      <c r="AZT608" s="17"/>
      <c r="AZY608" s="14"/>
      <c r="AZZ608" s="18"/>
      <c r="BAJ608" s="17"/>
      <c r="BAO608" s="14"/>
      <c r="BAP608" s="18"/>
      <c r="BAZ608" s="17"/>
      <c r="BBE608" s="14"/>
      <c r="BBF608" s="18"/>
      <c r="BBP608" s="17"/>
      <c r="BBU608" s="14"/>
      <c r="BBV608" s="18"/>
      <c r="BCF608" s="17"/>
      <c r="BCK608" s="14"/>
      <c r="BCL608" s="18"/>
      <c r="BCV608" s="17"/>
      <c r="BDA608" s="14"/>
      <c r="BDB608" s="18"/>
      <c r="BDL608" s="17"/>
      <c r="BDQ608" s="14"/>
      <c r="BDR608" s="18"/>
      <c r="BEB608" s="17"/>
      <c r="BEG608" s="14"/>
      <c r="BEH608" s="18"/>
      <c r="BER608" s="17"/>
      <c r="BEW608" s="14"/>
      <c r="BEX608" s="18"/>
      <c r="BFH608" s="17"/>
      <c r="BFM608" s="14"/>
      <c r="BFN608" s="18"/>
      <c r="BFX608" s="17"/>
      <c r="BGC608" s="14"/>
      <c r="BGD608" s="18"/>
      <c r="BGN608" s="17"/>
      <c r="BGS608" s="14"/>
      <c r="BGT608" s="18"/>
      <c r="BHD608" s="17"/>
      <c r="BHI608" s="14"/>
      <c r="BHJ608" s="18"/>
      <c r="BHT608" s="17"/>
      <c r="BHY608" s="14"/>
      <c r="BHZ608" s="18"/>
      <c r="BIJ608" s="17"/>
      <c r="BIO608" s="14"/>
      <c r="BIP608" s="18"/>
      <c r="BIZ608" s="17"/>
      <c r="BJE608" s="14"/>
      <c r="BJF608" s="18"/>
      <c r="BJP608" s="17"/>
      <c r="BJU608" s="14"/>
      <c r="BJV608" s="18"/>
      <c r="BKF608" s="17"/>
      <c r="BKK608" s="14"/>
      <c r="BKL608" s="18"/>
      <c r="BKV608" s="17"/>
      <c r="BLA608" s="14"/>
      <c r="BLB608" s="18"/>
      <c r="BLL608" s="17"/>
      <c r="BLQ608" s="14"/>
      <c r="BLR608" s="18"/>
      <c r="BMB608" s="17"/>
      <c r="BMG608" s="14"/>
      <c r="BMH608" s="18"/>
      <c r="BMR608" s="17"/>
      <c r="BMW608" s="14"/>
      <c r="BMX608" s="18"/>
      <c r="BNH608" s="17"/>
      <c r="BNM608" s="14"/>
      <c r="BNN608" s="18"/>
      <c r="BNX608" s="17"/>
      <c r="BOC608" s="14"/>
      <c r="BOD608" s="18"/>
      <c r="BON608" s="17"/>
      <c r="BOS608" s="14"/>
      <c r="BOT608" s="18"/>
      <c r="BPD608" s="17"/>
      <c r="BPI608" s="14"/>
      <c r="BPJ608" s="18"/>
      <c r="BPT608" s="17"/>
      <c r="BPY608" s="14"/>
      <c r="BPZ608" s="18"/>
      <c r="BQJ608" s="17"/>
      <c r="BQO608" s="14"/>
      <c r="BQP608" s="18"/>
      <c r="BQZ608" s="17"/>
      <c r="BRE608" s="14"/>
      <c r="BRF608" s="18"/>
      <c r="BRP608" s="17"/>
      <c r="BRU608" s="14"/>
      <c r="BRV608" s="18"/>
      <c r="BSF608" s="17"/>
      <c r="BSK608" s="14"/>
      <c r="BSL608" s="18"/>
      <c r="BSV608" s="17"/>
      <c r="BTA608" s="14"/>
      <c r="BTB608" s="18"/>
      <c r="BTL608" s="17"/>
      <c r="BTQ608" s="14"/>
      <c r="BTR608" s="18"/>
      <c r="BUB608" s="17"/>
      <c r="BUG608" s="14"/>
      <c r="BUH608" s="18"/>
      <c r="BUR608" s="17"/>
      <c r="BUW608" s="14"/>
      <c r="BUX608" s="18"/>
      <c r="BVH608" s="17"/>
      <c r="BVM608" s="14"/>
      <c r="BVN608" s="18"/>
      <c r="BVX608" s="17"/>
      <c r="BWC608" s="14"/>
      <c r="BWD608" s="18"/>
      <c r="BWN608" s="17"/>
      <c r="BWS608" s="14"/>
      <c r="BWT608" s="18"/>
      <c r="BXD608" s="17"/>
      <c r="BXI608" s="14"/>
      <c r="BXJ608" s="18"/>
      <c r="BXT608" s="17"/>
      <c r="BXY608" s="14"/>
      <c r="BXZ608" s="18"/>
      <c r="BYJ608" s="17"/>
      <c r="BYO608" s="14"/>
      <c r="BYP608" s="18"/>
      <c r="BYZ608" s="17"/>
      <c r="BZE608" s="14"/>
      <c r="BZF608" s="18"/>
      <c r="BZP608" s="17"/>
      <c r="BZU608" s="14"/>
      <c r="BZV608" s="18"/>
      <c r="CAF608" s="17"/>
      <c r="CAK608" s="14"/>
      <c r="CAL608" s="18"/>
      <c r="CAV608" s="17"/>
      <c r="CBA608" s="14"/>
      <c r="CBB608" s="18"/>
      <c r="CBL608" s="17"/>
      <c r="CBQ608" s="14"/>
      <c r="CBR608" s="18"/>
      <c r="CCB608" s="17"/>
      <c r="CCG608" s="14"/>
      <c r="CCH608" s="18"/>
      <c r="CCR608" s="17"/>
      <c r="CCW608" s="14"/>
      <c r="CCX608" s="18"/>
      <c r="CDH608" s="17"/>
      <c r="CDM608" s="14"/>
      <c r="CDN608" s="18"/>
      <c r="CDX608" s="17"/>
      <c r="CEC608" s="14"/>
      <c r="CED608" s="18"/>
      <c r="CEN608" s="17"/>
      <c r="CES608" s="14"/>
      <c r="CET608" s="18"/>
      <c r="CFD608" s="17"/>
      <c r="CFI608" s="14"/>
      <c r="CFJ608" s="18"/>
      <c r="CFT608" s="17"/>
      <c r="CFY608" s="14"/>
      <c r="CFZ608" s="18"/>
      <c r="CGJ608" s="17"/>
      <c r="CGO608" s="14"/>
      <c r="CGP608" s="18"/>
      <c r="CGZ608" s="17"/>
      <c r="CHE608" s="14"/>
      <c r="CHF608" s="18"/>
      <c r="CHP608" s="17"/>
      <c r="CHU608" s="14"/>
      <c r="CHV608" s="18"/>
      <c r="CIF608" s="17"/>
      <c r="CIK608" s="14"/>
      <c r="CIL608" s="18"/>
      <c r="CIV608" s="17"/>
      <c r="CJA608" s="14"/>
      <c r="CJB608" s="18"/>
      <c r="CJL608" s="17"/>
      <c r="CJQ608" s="14"/>
      <c r="CJR608" s="18"/>
      <c r="CKB608" s="17"/>
      <c r="CKG608" s="14"/>
      <c r="CKH608" s="18"/>
      <c r="CKR608" s="17"/>
      <c r="CKW608" s="14"/>
      <c r="CKX608" s="18"/>
      <c r="CLH608" s="17"/>
      <c r="CLM608" s="14"/>
      <c r="CLN608" s="18"/>
      <c r="CLX608" s="17"/>
      <c r="CMC608" s="14"/>
      <c r="CMD608" s="18"/>
      <c r="CMN608" s="17"/>
      <c r="CMS608" s="14"/>
      <c r="CMT608" s="18"/>
      <c r="CND608" s="17"/>
      <c r="CNI608" s="14"/>
      <c r="CNJ608" s="18"/>
      <c r="CNT608" s="17"/>
      <c r="CNY608" s="14"/>
      <c r="CNZ608" s="18"/>
      <c r="COJ608" s="17"/>
      <c r="COO608" s="14"/>
      <c r="COP608" s="18"/>
      <c r="COZ608" s="17"/>
      <c r="CPE608" s="14"/>
      <c r="CPF608" s="18"/>
      <c r="CPP608" s="17"/>
      <c r="CPU608" s="14"/>
      <c r="CPV608" s="18"/>
      <c r="CQF608" s="17"/>
      <c r="CQK608" s="14"/>
      <c r="CQL608" s="18"/>
      <c r="CQV608" s="17"/>
      <c r="CRA608" s="14"/>
      <c r="CRB608" s="18"/>
      <c r="CRL608" s="17"/>
      <c r="CRQ608" s="14"/>
      <c r="CRR608" s="18"/>
      <c r="CSB608" s="17"/>
      <c r="CSG608" s="14"/>
      <c r="CSH608" s="18"/>
      <c r="CSR608" s="17"/>
      <c r="CSW608" s="14"/>
      <c r="CSX608" s="18"/>
      <c r="CTH608" s="17"/>
      <c r="CTM608" s="14"/>
      <c r="CTN608" s="18"/>
      <c r="CTX608" s="17"/>
      <c r="CUC608" s="14"/>
      <c r="CUD608" s="18"/>
      <c r="CUN608" s="17"/>
      <c r="CUS608" s="14"/>
      <c r="CUT608" s="18"/>
      <c r="CVD608" s="17"/>
      <c r="CVI608" s="14"/>
      <c r="CVJ608" s="18"/>
      <c r="CVT608" s="17"/>
      <c r="CVY608" s="14"/>
      <c r="CVZ608" s="18"/>
      <c r="CWJ608" s="17"/>
      <c r="CWO608" s="14"/>
      <c r="CWP608" s="18"/>
      <c r="CWZ608" s="17"/>
      <c r="CXE608" s="14"/>
      <c r="CXF608" s="18"/>
      <c r="CXP608" s="17"/>
      <c r="CXU608" s="14"/>
      <c r="CXV608" s="18"/>
      <c r="CYF608" s="17"/>
      <c r="CYK608" s="14"/>
      <c r="CYL608" s="18"/>
      <c r="CYV608" s="17"/>
      <c r="CZA608" s="14"/>
      <c r="CZB608" s="18"/>
      <c r="CZL608" s="17"/>
      <c r="CZQ608" s="14"/>
      <c r="CZR608" s="18"/>
      <c r="DAB608" s="17"/>
      <c r="DAG608" s="14"/>
      <c r="DAH608" s="18"/>
      <c r="DAR608" s="17"/>
      <c r="DAW608" s="14"/>
      <c r="DAX608" s="18"/>
      <c r="DBH608" s="17"/>
      <c r="DBM608" s="14"/>
      <c r="DBN608" s="18"/>
      <c r="DBX608" s="17"/>
      <c r="DCC608" s="14"/>
      <c r="DCD608" s="18"/>
      <c r="DCN608" s="17"/>
      <c r="DCS608" s="14"/>
      <c r="DCT608" s="18"/>
      <c r="DDD608" s="17"/>
      <c r="DDI608" s="14"/>
      <c r="DDJ608" s="18"/>
      <c r="DDT608" s="17"/>
      <c r="DDY608" s="14"/>
      <c r="DDZ608" s="18"/>
      <c r="DEJ608" s="17"/>
      <c r="DEO608" s="14"/>
      <c r="DEP608" s="18"/>
      <c r="DEZ608" s="17"/>
      <c r="DFE608" s="14"/>
      <c r="DFF608" s="18"/>
      <c r="DFP608" s="17"/>
      <c r="DFU608" s="14"/>
      <c r="DFV608" s="18"/>
      <c r="DGF608" s="17"/>
      <c r="DGK608" s="14"/>
      <c r="DGL608" s="18"/>
      <c r="DGV608" s="17"/>
      <c r="DHA608" s="14"/>
      <c r="DHB608" s="18"/>
      <c r="DHL608" s="17"/>
      <c r="DHQ608" s="14"/>
      <c r="DHR608" s="18"/>
      <c r="DIB608" s="17"/>
      <c r="DIG608" s="14"/>
      <c r="DIH608" s="18"/>
      <c r="DIR608" s="17"/>
      <c r="DIW608" s="14"/>
      <c r="DIX608" s="18"/>
      <c r="DJH608" s="17"/>
      <c r="DJM608" s="14"/>
      <c r="DJN608" s="18"/>
      <c r="DJX608" s="17"/>
      <c r="DKC608" s="14"/>
      <c r="DKD608" s="18"/>
      <c r="DKN608" s="17"/>
      <c r="DKS608" s="14"/>
      <c r="DKT608" s="18"/>
      <c r="DLD608" s="17"/>
      <c r="DLI608" s="14"/>
      <c r="DLJ608" s="18"/>
      <c r="DLT608" s="17"/>
      <c r="DLY608" s="14"/>
      <c r="DLZ608" s="18"/>
      <c r="DMJ608" s="17"/>
      <c r="DMO608" s="14"/>
      <c r="DMP608" s="18"/>
      <c r="DMZ608" s="17"/>
      <c r="DNE608" s="14"/>
      <c r="DNF608" s="18"/>
      <c r="DNP608" s="17"/>
      <c r="DNU608" s="14"/>
      <c r="DNV608" s="18"/>
      <c r="DOF608" s="17"/>
      <c r="DOK608" s="14"/>
      <c r="DOL608" s="18"/>
      <c r="DOV608" s="17"/>
      <c r="DPA608" s="14"/>
      <c r="DPB608" s="18"/>
      <c r="DPL608" s="17"/>
      <c r="DPQ608" s="14"/>
      <c r="DPR608" s="18"/>
      <c r="DQB608" s="17"/>
      <c r="DQG608" s="14"/>
      <c r="DQH608" s="18"/>
      <c r="DQR608" s="17"/>
      <c r="DQW608" s="14"/>
      <c r="DQX608" s="18"/>
      <c r="DRH608" s="17"/>
      <c r="DRM608" s="14"/>
      <c r="DRN608" s="18"/>
      <c r="DRX608" s="17"/>
      <c r="DSC608" s="14"/>
      <c r="DSD608" s="18"/>
      <c r="DSN608" s="17"/>
      <c r="DSS608" s="14"/>
      <c r="DST608" s="18"/>
      <c r="DTD608" s="17"/>
      <c r="DTI608" s="14"/>
      <c r="DTJ608" s="18"/>
      <c r="DTT608" s="17"/>
      <c r="DTY608" s="14"/>
      <c r="DTZ608" s="18"/>
      <c r="DUJ608" s="17"/>
      <c r="DUO608" s="14"/>
      <c r="DUP608" s="18"/>
      <c r="DUZ608" s="17"/>
      <c r="DVE608" s="14"/>
      <c r="DVF608" s="18"/>
      <c r="DVP608" s="17"/>
      <c r="DVU608" s="14"/>
      <c r="DVV608" s="18"/>
      <c r="DWF608" s="17"/>
      <c r="DWK608" s="14"/>
      <c r="DWL608" s="18"/>
      <c r="DWV608" s="17"/>
      <c r="DXA608" s="14"/>
      <c r="DXB608" s="18"/>
      <c r="DXL608" s="17"/>
      <c r="DXQ608" s="14"/>
      <c r="DXR608" s="18"/>
      <c r="DYB608" s="17"/>
      <c r="DYG608" s="14"/>
      <c r="DYH608" s="18"/>
      <c r="DYR608" s="17"/>
      <c r="DYW608" s="14"/>
      <c r="DYX608" s="18"/>
      <c r="DZH608" s="17"/>
      <c r="DZM608" s="14"/>
      <c r="DZN608" s="18"/>
      <c r="DZX608" s="17"/>
      <c r="EAC608" s="14"/>
      <c r="EAD608" s="18"/>
      <c r="EAN608" s="17"/>
      <c r="EAS608" s="14"/>
      <c r="EAT608" s="18"/>
      <c r="EBD608" s="17"/>
      <c r="EBI608" s="14"/>
      <c r="EBJ608" s="18"/>
      <c r="EBT608" s="17"/>
      <c r="EBY608" s="14"/>
      <c r="EBZ608" s="18"/>
      <c r="ECJ608" s="17"/>
      <c r="ECO608" s="14"/>
      <c r="ECP608" s="18"/>
      <c r="ECZ608" s="17"/>
      <c r="EDE608" s="14"/>
      <c r="EDF608" s="18"/>
      <c r="EDP608" s="17"/>
      <c r="EDU608" s="14"/>
      <c r="EDV608" s="18"/>
      <c r="EEF608" s="17"/>
      <c r="EEK608" s="14"/>
      <c r="EEL608" s="18"/>
      <c r="EEV608" s="17"/>
      <c r="EFA608" s="14"/>
      <c r="EFB608" s="18"/>
      <c r="EFL608" s="17"/>
      <c r="EFQ608" s="14"/>
      <c r="EFR608" s="18"/>
      <c r="EGB608" s="17"/>
      <c r="EGG608" s="14"/>
      <c r="EGH608" s="18"/>
      <c r="EGR608" s="17"/>
      <c r="EGW608" s="14"/>
      <c r="EGX608" s="18"/>
      <c r="EHH608" s="17"/>
      <c r="EHM608" s="14"/>
      <c r="EHN608" s="18"/>
      <c r="EHX608" s="17"/>
      <c r="EIC608" s="14"/>
      <c r="EID608" s="18"/>
      <c r="EIN608" s="17"/>
      <c r="EIS608" s="14"/>
      <c r="EIT608" s="18"/>
      <c r="EJD608" s="17"/>
      <c r="EJI608" s="14"/>
      <c r="EJJ608" s="18"/>
      <c r="EJT608" s="17"/>
      <c r="EJY608" s="14"/>
      <c r="EJZ608" s="18"/>
      <c r="EKJ608" s="17"/>
      <c r="EKO608" s="14"/>
      <c r="EKP608" s="18"/>
      <c r="EKZ608" s="17"/>
      <c r="ELE608" s="14"/>
      <c r="ELF608" s="18"/>
      <c r="ELP608" s="17"/>
      <c r="ELU608" s="14"/>
      <c r="ELV608" s="18"/>
      <c r="EMF608" s="17"/>
      <c r="EMK608" s="14"/>
      <c r="EML608" s="18"/>
      <c r="EMV608" s="17"/>
      <c r="ENA608" s="14"/>
      <c r="ENB608" s="18"/>
      <c r="ENL608" s="17"/>
      <c r="ENQ608" s="14"/>
      <c r="ENR608" s="18"/>
      <c r="EOB608" s="17"/>
      <c r="EOG608" s="14"/>
      <c r="EOH608" s="18"/>
      <c r="EOR608" s="17"/>
      <c r="EOW608" s="14"/>
      <c r="EOX608" s="18"/>
      <c r="EPH608" s="17"/>
      <c r="EPM608" s="14"/>
      <c r="EPN608" s="18"/>
      <c r="EPX608" s="17"/>
      <c r="EQC608" s="14"/>
      <c r="EQD608" s="18"/>
      <c r="EQN608" s="17"/>
      <c r="EQS608" s="14"/>
      <c r="EQT608" s="18"/>
      <c r="ERD608" s="17"/>
      <c r="ERI608" s="14"/>
      <c r="ERJ608" s="18"/>
      <c r="ERT608" s="17"/>
      <c r="ERY608" s="14"/>
      <c r="ERZ608" s="18"/>
      <c r="ESJ608" s="17"/>
      <c r="ESO608" s="14"/>
      <c r="ESP608" s="18"/>
      <c r="ESZ608" s="17"/>
      <c r="ETE608" s="14"/>
      <c r="ETF608" s="18"/>
      <c r="ETP608" s="17"/>
      <c r="ETU608" s="14"/>
      <c r="ETV608" s="18"/>
      <c r="EUF608" s="17"/>
      <c r="EUK608" s="14"/>
      <c r="EUL608" s="18"/>
      <c r="EUV608" s="17"/>
      <c r="EVA608" s="14"/>
      <c r="EVB608" s="18"/>
      <c r="EVL608" s="17"/>
      <c r="EVQ608" s="14"/>
      <c r="EVR608" s="18"/>
      <c r="EWB608" s="17"/>
      <c r="EWG608" s="14"/>
      <c r="EWH608" s="18"/>
      <c r="EWR608" s="17"/>
      <c r="EWW608" s="14"/>
      <c r="EWX608" s="18"/>
      <c r="EXH608" s="17"/>
      <c r="EXM608" s="14"/>
      <c r="EXN608" s="18"/>
      <c r="EXX608" s="17"/>
      <c r="EYC608" s="14"/>
      <c r="EYD608" s="18"/>
      <c r="EYN608" s="17"/>
      <c r="EYS608" s="14"/>
      <c r="EYT608" s="18"/>
      <c r="EZD608" s="17"/>
      <c r="EZI608" s="14"/>
      <c r="EZJ608" s="18"/>
      <c r="EZT608" s="17"/>
      <c r="EZY608" s="14"/>
      <c r="EZZ608" s="18"/>
      <c r="FAJ608" s="17"/>
      <c r="FAO608" s="14"/>
      <c r="FAP608" s="18"/>
      <c r="FAZ608" s="17"/>
      <c r="FBE608" s="14"/>
      <c r="FBF608" s="18"/>
      <c r="FBP608" s="17"/>
      <c r="FBU608" s="14"/>
      <c r="FBV608" s="18"/>
      <c r="FCF608" s="17"/>
      <c r="FCK608" s="14"/>
      <c r="FCL608" s="18"/>
      <c r="FCV608" s="17"/>
      <c r="FDA608" s="14"/>
      <c r="FDB608" s="18"/>
      <c r="FDL608" s="17"/>
      <c r="FDQ608" s="14"/>
      <c r="FDR608" s="18"/>
      <c r="FEB608" s="17"/>
      <c r="FEG608" s="14"/>
      <c r="FEH608" s="18"/>
      <c r="FER608" s="17"/>
      <c r="FEW608" s="14"/>
      <c r="FEX608" s="18"/>
      <c r="FFH608" s="17"/>
      <c r="FFM608" s="14"/>
      <c r="FFN608" s="18"/>
      <c r="FFX608" s="17"/>
      <c r="FGC608" s="14"/>
      <c r="FGD608" s="18"/>
      <c r="FGN608" s="17"/>
      <c r="FGS608" s="14"/>
      <c r="FGT608" s="18"/>
      <c r="FHD608" s="17"/>
      <c r="FHI608" s="14"/>
      <c r="FHJ608" s="18"/>
      <c r="FHT608" s="17"/>
      <c r="FHY608" s="14"/>
      <c r="FHZ608" s="18"/>
      <c r="FIJ608" s="17"/>
      <c r="FIO608" s="14"/>
      <c r="FIP608" s="18"/>
      <c r="FIZ608" s="17"/>
      <c r="FJE608" s="14"/>
      <c r="FJF608" s="18"/>
      <c r="FJP608" s="17"/>
      <c r="FJU608" s="14"/>
      <c r="FJV608" s="18"/>
      <c r="FKF608" s="17"/>
      <c r="FKK608" s="14"/>
      <c r="FKL608" s="18"/>
      <c r="FKV608" s="17"/>
      <c r="FLA608" s="14"/>
      <c r="FLB608" s="18"/>
      <c r="FLL608" s="17"/>
      <c r="FLQ608" s="14"/>
      <c r="FLR608" s="18"/>
      <c r="FMB608" s="17"/>
      <c r="FMG608" s="14"/>
      <c r="FMH608" s="18"/>
      <c r="FMR608" s="17"/>
      <c r="FMW608" s="14"/>
      <c r="FMX608" s="18"/>
      <c r="FNH608" s="17"/>
      <c r="FNM608" s="14"/>
      <c r="FNN608" s="18"/>
      <c r="FNX608" s="17"/>
      <c r="FOC608" s="14"/>
      <c r="FOD608" s="18"/>
      <c r="FON608" s="17"/>
      <c r="FOS608" s="14"/>
      <c r="FOT608" s="18"/>
      <c r="FPD608" s="17"/>
      <c r="FPI608" s="14"/>
      <c r="FPJ608" s="18"/>
      <c r="FPT608" s="17"/>
      <c r="FPY608" s="14"/>
      <c r="FPZ608" s="18"/>
      <c r="FQJ608" s="17"/>
      <c r="FQO608" s="14"/>
      <c r="FQP608" s="18"/>
      <c r="FQZ608" s="17"/>
      <c r="FRE608" s="14"/>
      <c r="FRF608" s="18"/>
      <c r="FRP608" s="17"/>
      <c r="FRU608" s="14"/>
      <c r="FRV608" s="18"/>
      <c r="FSF608" s="17"/>
      <c r="FSK608" s="14"/>
      <c r="FSL608" s="18"/>
      <c r="FSV608" s="17"/>
      <c r="FTA608" s="14"/>
      <c r="FTB608" s="18"/>
      <c r="FTL608" s="17"/>
      <c r="FTQ608" s="14"/>
      <c r="FTR608" s="18"/>
      <c r="FUB608" s="17"/>
      <c r="FUG608" s="14"/>
      <c r="FUH608" s="18"/>
      <c r="FUR608" s="17"/>
      <c r="FUW608" s="14"/>
      <c r="FUX608" s="18"/>
      <c r="FVH608" s="17"/>
      <c r="FVM608" s="14"/>
      <c r="FVN608" s="18"/>
      <c r="FVX608" s="17"/>
      <c r="FWC608" s="14"/>
      <c r="FWD608" s="18"/>
      <c r="FWN608" s="17"/>
      <c r="FWS608" s="14"/>
      <c r="FWT608" s="18"/>
      <c r="FXD608" s="17"/>
      <c r="FXI608" s="14"/>
      <c r="FXJ608" s="18"/>
      <c r="FXT608" s="17"/>
      <c r="FXY608" s="14"/>
      <c r="FXZ608" s="18"/>
      <c r="FYJ608" s="17"/>
      <c r="FYO608" s="14"/>
      <c r="FYP608" s="18"/>
      <c r="FYZ608" s="17"/>
      <c r="FZE608" s="14"/>
      <c r="FZF608" s="18"/>
      <c r="FZP608" s="17"/>
      <c r="FZU608" s="14"/>
      <c r="FZV608" s="18"/>
      <c r="GAF608" s="17"/>
      <c r="GAK608" s="14"/>
      <c r="GAL608" s="18"/>
      <c r="GAV608" s="17"/>
      <c r="GBA608" s="14"/>
      <c r="GBB608" s="18"/>
      <c r="GBL608" s="17"/>
      <c r="GBQ608" s="14"/>
      <c r="GBR608" s="18"/>
      <c r="GCB608" s="17"/>
      <c r="GCG608" s="14"/>
      <c r="GCH608" s="18"/>
      <c r="GCR608" s="17"/>
      <c r="GCW608" s="14"/>
      <c r="GCX608" s="18"/>
      <c r="GDH608" s="17"/>
      <c r="GDM608" s="14"/>
      <c r="GDN608" s="18"/>
      <c r="GDX608" s="17"/>
      <c r="GEC608" s="14"/>
      <c r="GED608" s="18"/>
      <c r="GEN608" s="17"/>
      <c r="GES608" s="14"/>
      <c r="GET608" s="18"/>
      <c r="GFD608" s="17"/>
      <c r="GFI608" s="14"/>
      <c r="GFJ608" s="18"/>
      <c r="GFT608" s="17"/>
      <c r="GFY608" s="14"/>
      <c r="GFZ608" s="18"/>
      <c r="GGJ608" s="17"/>
      <c r="GGO608" s="14"/>
      <c r="GGP608" s="18"/>
      <c r="GGZ608" s="17"/>
      <c r="GHE608" s="14"/>
      <c r="GHF608" s="18"/>
      <c r="GHP608" s="17"/>
      <c r="GHU608" s="14"/>
      <c r="GHV608" s="18"/>
      <c r="GIF608" s="17"/>
      <c r="GIK608" s="14"/>
      <c r="GIL608" s="18"/>
      <c r="GIV608" s="17"/>
      <c r="GJA608" s="14"/>
      <c r="GJB608" s="18"/>
      <c r="GJL608" s="17"/>
      <c r="GJQ608" s="14"/>
      <c r="GJR608" s="18"/>
      <c r="GKB608" s="17"/>
      <c r="GKG608" s="14"/>
      <c r="GKH608" s="18"/>
      <c r="GKR608" s="17"/>
      <c r="GKW608" s="14"/>
      <c r="GKX608" s="18"/>
      <c r="GLH608" s="17"/>
      <c r="GLM608" s="14"/>
      <c r="GLN608" s="18"/>
      <c r="GLX608" s="17"/>
      <c r="GMC608" s="14"/>
      <c r="GMD608" s="18"/>
      <c r="GMN608" s="17"/>
      <c r="GMS608" s="14"/>
      <c r="GMT608" s="18"/>
      <c r="GND608" s="17"/>
      <c r="GNI608" s="14"/>
      <c r="GNJ608" s="18"/>
      <c r="GNT608" s="17"/>
      <c r="GNY608" s="14"/>
      <c r="GNZ608" s="18"/>
      <c r="GOJ608" s="17"/>
      <c r="GOO608" s="14"/>
      <c r="GOP608" s="18"/>
      <c r="GOZ608" s="17"/>
      <c r="GPE608" s="14"/>
      <c r="GPF608" s="18"/>
      <c r="GPP608" s="17"/>
      <c r="GPU608" s="14"/>
      <c r="GPV608" s="18"/>
      <c r="GQF608" s="17"/>
      <c r="GQK608" s="14"/>
      <c r="GQL608" s="18"/>
      <c r="GQV608" s="17"/>
      <c r="GRA608" s="14"/>
      <c r="GRB608" s="18"/>
      <c r="GRL608" s="17"/>
      <c r="GRQ608" s="14"/>
      <c r="GRR608" s="18"/>
      <c r="GSB608" s="17"/>
      <c r="GSG608" s="14"/>
      <c r="GSH608" s="18"/>
      <c r="GSR608" s="17"/>
      <c r="GSW608" s="14"/>
      <c r="GSX608" s="18"/>
      <c r="GTH608" s="17"/>
      <c r="GTM608" s="14"/>
      <c r="GTN608" s="18"/>
      <c r="GTX608" s="17"/>
      <c r="GUC608" s="14"/>
      <c r="GUD608" s="18"/>
      <c r="GUN608" s="17"/>
      <c r="GUS608" s="14"/>
      <c r="GUT608" s="18"/>
      <c r="GVD608" s="17"/>
      <c r="GVI608" s="14"/>
      <c r="GVJ608" s="18"/>
      <c r="GVT608" s="17"/>
      <c r="GVY608" s="14"/>
      <c r="GVZ608" s="18"/>
      <c r="GWJ608" s="17"/>
      <c r="GWO608" s="14"/>
      <c r="GWP608" s="18"/>
      <c r="GWZ608" s="17"/>
      <c r="GXE608" s="14"/>
      <c r="GXF608" s="18"/>
      <c r="GXP608" s="17"/>
      <c r="GXU608" s="14"/>
      <c r="GXV608" s="18"/>
      <c r="GYF608" s="17"/>
      <c r="GYK608" s="14"/>
      <c r="GYL608" s="18"/>
      <c r="GYV608" s="17"/>
      <c r="GZA608" s="14"/>
      <c r="GZB608" s="18"/>
      <c r="GZL608" s="17"/>
      <c r="GZQ608" s="14"/>
      <c r="GZR608" s="18"/>
      <c r="HAB608" s="17"/>
      <c r="HAG608" s="14"/>
      <c r="HAH608" s="18"/>
      <c r="HAR608" s="17"/>
      <c r="HAW608" s="14"/>
      <c r="HAX608" s="18"/>
      <c r="HBH608" s="17"/>
      <c r="HBM608" s="14"/>
      <c r="HBN608" s="18"/>
      <c r="HBX608" s="17"/>
      <c r="HCC608" s="14"/>
      <c r="HCD608" s="18"/>
      <c r="HCN608" s="17"/>
      <c r="HCS608" s="14"/>
      <c r="HCT608" s="18"/>
      <c r="HDD608" s="17"/>
      <c r="HDI608" s="14"/>
      <c r="HDJ608" s="18"/>
      <c r="HDT608" s="17"/>
      <c r="HDY608" s="14"/>
      <c r="HDZ608" s="18"/>
      <c r="HEJ608" s="17"/>
      <c r="HEO608" s="14"/>
      <c r="HEP608" s="18"/>
      <c r="HEZ608" s="17"/>
      <c r="HFE608" s="14"/>
      <c r="HFF608" s="18"/>
      <c r="HFP608" s="17"/>
      <c r="HFU608" s="14"/>
      <c r="HFV608" s="18"/>
      <c r="HGF608" s="17"/>
      <c r="HGK608" s="14"/>
      <c r="HGL608" s="18"/>
      <c r="HGV608" s="17"/>
      <c r="HHA608" s="14"/>
      <c r="HHB608" s="18"/>
      <c r="HHL608" s="17"/>
      <c r="HHQ608" s="14"/>
      <c r="HHR608" s="18"/>
      <c r="HIB608" s="17"/>
      <c r="HIG608" s="14"/>
      <c r="HIH608" s="18"/>
      <c r="HIR608" s="17"/>
      <c r="HIW608" s="14"/>
      <c r="HIX608" s="18"/>
      <c r="HJH608" s="17"/>
      <c r="HJM608" s="14"/>
      <c r="HJN608" s="18"/>
      <c r="HJX608" s="17"/>
      <c r="HKC608" s="14"/>
      <c r="HKD608" s="18"/>
      <c r="HKN608" s="17"/>
      <c r="HKS608" s="14"/>
      <c r="HKT608" s="18"/>
      <c r="HLD608" s="17"/>
      <c r="HLI608" s="14"/>
      <c r="HLJ608" s="18"/>
      <c r="HLT608" s="17"/>
      <c r="HLY608" s="14"/>
      <c r="HLZ608" s="18"/>
      <c r="HMJ608" s="17"/>
      <c r="HMO608" s="14"/>
      <c r="HMP608" s="18"/>
      <c r="HMZ608" s="17"/>
      <c r="HNE608" s="14"/>
      <c r="HNF608" s="18"/>
      <c r="HNP608" s="17"/>
      <c r="HNU608" s="14"/>
      <c r="HNV608" s="18"/>
      <c r="HOF608" s="17"/>
      <c r="HOK608" s="14"/>
      <c r="HOL608" s="18"/>
      <c r="HOV608" s="17"/>
      <c r="HPA608" s="14"/>
      <c r="HPB608" s="18"/>
      <c r="HPL608" s="17"/>
      <c r="HPQ608" s="14"/>
      <c r="HPR608" s="18"/>
      <c r="HQB608" s="17"/>
      <c r="HQG608" s="14"/>
      <c r="HQH608" s="18"/>
      <c r="HQR608" s="17"/>
      <c r="HQW608" s="14"/>
      <c r="HQX608" s="18"/>
      <c r="HRH608" s="17"/>
      <c r="HRM608" s="14"/>
      <c r="HRN608" s="18"/>
      <c r="HRX608" s="17"/>
      <c r="HSC608" s="14"/>
      <c r="HSD608" s="18"/>
      <c r="HSN608" s="17"/>
      <c r="HSS608" s="14"/>
      <c r="HST608" s="18"/>
      <c r="HTD608" s="17"/>
      <c r="HTI608" s="14"/>
      <c r="HTJ608" s="18"/>
      <c r="HTT608" s="17"/>
      <c r="HTY608" s="14"/>
      <c r="HTZ608" s="18"/>
      <c r="HUJ608" s="17"/>
      <c r="HUO608" s="14"/>
      <c r="HUP608" s="18"/>
      <c r="HUZ608" s="17"/>
      <c r="HVE608" s="14"/>
      <c r="HVF608" s="18"/>
      <c r="HVP608" s="17"/>
      <c r="HVU608" s="14"/>
      <c r="HVV608" s="18"/>
      <c r="HWF608" s="17"/>
      <c r="HWK608" s="14"/>
      <c r="HWL608" s="18"/>
      <c r="HWV608" s="17"/>
      <c r="HXA608" s="14"/>
      <c r="HXB608" s="18"/>
      <c r="HXL608" s="17"/>
      <c r="HXQ608" s="14"/>
      <c r="HXR608" s="18"/>
      <c r="HYB608" s="17"/>
      <c r="HYG608" s="14"/>
      <c r="HYH608" s="18"/>
      <c r="HYR608" s="17"/>
      <c r="HYW608" s="14"/>
      <c r="HYX608" s="18"/>
      <c r="HZH608" s="17"/>
      <c r="HZM608" s="14"/>
      <c r="HZN608" s="18"/>
      <c r="HZX608" s="17"/>
      <c r="IAC608" s="14"/>
      <c r="IAD608" s="18"/>
      <c r="IAN608" s="17"/>
      <c r="IAS608" s="14"/>
      <c r="IAT608" s="18"/>
      <c r="IBD608" s="17"/>
      <c r="IBI608" s="14"/>
      <c r="IBJ608" s="18"/>
      <c r="IBT608" s="17"/>
      <c r="IBY608" s="14"/>
      <c r="IBZ608" s="18"/>
      <c r="ICJ608" s="17"/>
      <c r="ICO608" s="14"/>
      <c r="ICP608" s="18"/>
      <c r="ICZ608" s="17"/>
      <c r="IDE608" s="14"/>
      <c r="IDF608" s="18"/>
      <c r="IDP608" s="17"/>
      <c r="IDU608" s="14"/>
      <c r="IDV608" s="18"/>
      <c r="IEF608" s="17"/>
      <c r="IEK608" s="14"/>
      <c r="IEL608" s="18"/>
      <c r="IEV608" s="17"/>
      <c r="IFA608" s="14"/>
      <c r="IFB608" s="18"/>
      <c r="IFL608" s="17"/>
      <c r="IFQ608" s="14"/>
      <c r="IFR608" s="18"/>
      <c r="IGB608" s="17"/>
      <c r="IGG608" s="14"/>
      <c r="IGH608" s="18"/>
      <c r="IGR608" s="17"/>
      <c r="IGW608" s="14"/>
      <c r="IGX608" s="18"/>
      <c r="IHH608" s="17"/>
      <c r="IHM608" s="14"/>
      <c r="IHN608" s="18"/>
      <c r="IHX608" s="17"/>
      <c r="IIC608" s="14"/>
      <c r="IID608" s="18"/>
      <c r="IIN608" s="17"/>
      <c r="IIS608" s="14"/>
      <c r="IIT608" s="18"/>
      <c r="IJD608" s="17"/>
      <c r="IJI608" s="14"/>
      <c r="IJJ608" s="18"/>
      <c r="IJT608" s="17"/>
      <c r="IJY608" s="14"/>
      <c r="IJZ608" s="18"/>
      <c r="IKJ608" s="17"/>
      <c r="IKO608" s="14"/>
      <c r="IKP608" s="18"/>
      <c r="IKZ608" s="17"/>
      <c r="ILE608" s="14"/>
      <c r="ILF608" s="18"/>
      <c r="ILP608" s="17"/>
      <c r="ILU608" s="14"/>
      <c r="ILV608" s="18"/>
      <c r="IMF608" s="17"/>
      <c r="IMK608" s="14"/>
      <c r="IML608" s="18"/>
      <c r="IMV608" s="17"/>
      <c r="INA608" s="14"/>
      <c r="INB608" s="18"/>
      <c r="INL608" s="17"/>
      <c r="INQ608" s="14"/>
      <c r="INR608" s="18"/>
      <c r="IOB608" s="17"/>
      <c r="IOG608" s="14"/>
      <c r="IOH608" s="18"/>
      <c r="IOR608" s="17"/>
      <c r="IOW608" s="14"/>
      <c r="IOX608" s="18"/>
      <c r="IPH608" s="17"/>
      <c r="IPM608" s="14"/>
      <c r="IPN608" s="18"/>
      <c r="IPX608" s="17"/>
      <c r="IQC608" s="14"/>
      <c r="IQD608" s="18"/>
      <c r="IQN608" s="17"/>
      <c r="IQS608" s="14"/>
      <c r="IQT608" s="18"/>
      <c r="IRD608" s="17"/>
      <c r="IRI608" s="14"/>
      <c r="IRJ608" s="18"/>
      <c r="IRT608" s="17"/>
      <c r="IRY608" s="14"/>
      <c r="IRZ608" s="18"/>
      <c r="ISJ608" s="17"/>
      <c r="ISO608" s="14"/>
      <c r="ISP608" s="18"/>
      <c r="ISZ608" s="17"/>
      <c r="ITE608" s="14"/>
      <c r="ITF608" s="18"/>
      <c r="ITP608" s="17"/>
      <c r="ITU608" s="14"/>
      <c r="ITV608" s="18"/>
      <c r="IUF608" s="17"/>
      <c r="IUK608" s="14"/>
      <c r="IUL608" s="18"/>
      <c r="IUV608" s="17"/>
      <c r="IVA608" s="14"/>
      <c r="IVB608" s="18"/>
      <c r="IVL608" s="17"/>
      <c r="IVQ608" s="14"/>
      <c r="IVR608" s="18"/>
      <c r="IWB608" s="17"/>
      <c r="IWG608" s="14"/>
      <c r="IWH608" s="18"/>
      <c r="IWR608" s="17"/>
      <c r="IWW608" s="14"/>
      <c r="IWX608" s="18"/>
      <c r="IXH608" s="17"/>
      <c r="IXM608" s="14"/>
      <c r="IXN608" s="18"/>
      <c r="IXX608" s="17"/>
      <c r="IYC608" s="14"/>
      <c r="IYD608" s="18"/>
      <c r="IYN608" s="17"/>
      <c r="IYS608" s="14"/>
      <c r="IYT608" s="18"/>
      <c r="IZD608" s="17"/>
      <c r="IZI608" s="14"/>
      <c r="IZJ608" s="18"/>
      <c r="IZT608" s="17"/>
      <c r="IZY608" s="14"/>
      <c r="IZZ608" s="18"/>
      <c r="JAJ608" s="17"/>
      <c r="JAO608" s="14"/>
      <c r="JAP608" s="18"/>
      <c r="JAZ608" s="17"/>
      <c r="JBE608" s="14"/>
      <c r="JBF608" s="18"/>
      <c r="JBP608" s="17"/>
      <c r="JBU608" s="14"/>
      <c r="JBV608" s="18"/>
      <c r="JCF608" s="17"/>
      <c r="JCK608" s="14"/>
      <c r="JCL608" s="18"/>
      <c r="JCV608" s="17"/>
      <c r="JDA608" s="14"/>
      <c r="JDB608" s="18"/>
      <c r="JDL608" s="17"/>
      <c r="JDQ608" s="14"/>
      <c r="JDR608" s="18"/>
      <c r="JEB608" s="17"/>
      <c r="JEG608" s="14"/>
      <c r="JEH608" s="18"/>
      <c r="JER608" s="17"/>
      <c r="JEW608" s="14"/>
      <c r="JEX608" s="18"/>
      <c r="JFH608" s="17"/>
      <c r="JFM608" s="14"/>
      <c r="JFN608" s="18"/>
      <c r="JFX608" s="17"/>
      <c r="JGC608" s="14"/>
      <c r="JGD608" s="18"/>
      <c r="JGN608" s="17"/>
      <c r="JGS608" s="14"/>
      <c r="JGT608" s="18"/>
      <c r="JHD608" s="17"/>
      <c r="JHI608" s="14"/>
      <c r="JHJ608" s="18"/>
      <c r="JHT608" s="17"/>
      <c r="JHY608" s="14"/>
      <c r="JHZ608" s="18"/>
      <c r="JIJ608" s="17"/>
      <c r="JIO608" s="14"/>
      <c r="JIP608" s="18"/>
      <c r="JIZ608" s="17"/>
      <c r="JJE608" s="14"/>
      <c r="JJF608" s="18"/>
      <c r="JJP608" s="17"/>
      <c r="JJU608" s="14"/>
      <c r="JJV608" s="18"/>
      <c r="JKF608" s="17"/>
      <c r="JKK608" s="14"/>
      <c r="JKL608" s="18"/>
      <c r="JKV608" s="17"/>
      <c r="JLA608" s="14"/>
      <c r="JLB608" s="18"/>
      <c r="JLL608" s="17"/>
      <c r="JLQ608" s="14"/>
      <c r="JLR608" s="18"/>
      <c r="JMB608" s="17"/>
      <c r="JMG608" s="14"/>
      <c r="JMH608" s="18"/>
      <c r="JMR608" s="17"/>
      <c r="JMW608" s="14"/>
      <c r="JMX608" s="18"/>
      <c r="JNH608" s="17"/>
      <c r="JNM608" s="14"/>
      <c r="JNN608" s="18"/>
      <c r="JNX608" s="17"/>
      <c r="JOC608" s="14"/>
      <c r="JOD608" s="18"/>
      <c r="JON608" s="17"/>
      <c r="JOS608" s="14"/>
      <c r="JOT608" s="18"/>
      <c r="JPD608" s="17"/>
      <c r="JPI608" s="14"/>
      <c r="JPJ608" s="18"/>
      <c r="JPT608" s="17"/>
      <c r="JPY608" s="14"/>
      <c r="JPZ608" s="18"/>
      <c r="JQJ608" s="17"/>
      <c r="JQO608" s="14"/>
      <c r="JQP608" s="18"/>
      <c r="JQZ608" s="17"/>
      <c r="JRE608" s="14"/>
      <c r="JRF608" s="18"/>
      <c r="JRP608" s="17"/>
      <c r="JRU608" s="14"/>
      <c r="JRV608" s="18"/>
      <c r="JSF608" s="17"/>
      <c r="JSK608" s="14"/>
      <c r="JSL608" s="18"/>
      <c r="JSV608" s="17"/>
      <c r="JTA608" s="14"/>
      <c r="JTB608" s="18"/>
      <c r="JTL608" s="17"/>
      <c r="JTQ608" s="14"/>
      <c r="JTR608" s="18"/>
      <c r="JUB608" s="17"/>
      <c r="JUG608" s="14"/>
      <c r="JUH608" s="18"/>
      <c r="JUR608" s="17"/>
      <c r="JUW608" s="14"/>
      <c r="JUX608" s="18"/>
      <c r="JVH608" s="17"/>
      <c r="JVM608" s="14"/>
      <c r="JVN608" s="18"/>
      <c r="JVX608" s="17"/>
      <c r="JWC608" s="14"/>
      <c r="JWD608" s="18"/>
      <c r="JWN608" s="17"/>
      <c r="JWS608" s="14"/>
      <c r="JWT608" s="18"/>
      <c r="JXD608" s="17"/>
      <c r="JXI608" s="14"/>
      <c r="JXJ608" s="18"/>
      <c r="JXT608" s="17"/>
      <c r="JXY608" s="14"/>
      <c r="JXZ608" s="18"/>
      <c r="JYJ608" s="17"/>
      <c r="JYO608" s="14"/>
      <c r="JYP608" s="18"/>
      <c r="JYZ608" s="17"/>
      <c r="JZE608" s="14"/>
      <c r="JZF608" s="18"/>
      <c r="JZP608" s="17"/>
      <c r="JZU608" s="14"/>
      <c r="JZV608" s="18"/>
      <c r="KAF608" s="17"/>
      <c r="KAK608" s="14"/>
      <c r="KAL608" s="18"/>
      <c r="KAV608" s="17"/>
      <c r="KBA608" s="14"/>
      <c r="KBB608" s="18"/>
      <c r="KBL608" s="17"/>
      <c r="KBQ608" s="14"/>
      <c r="KBR608" s="18"/>
      <c r="KCB608" s="17"/>
      <c r="KCG608" s="14"/>
      <c r="KCH608" s="18"/>
      <c r="KCR608" s="17"/>
      <c r="KCW608" s="14"/>
      <c r="KCX608" s="18"/>
      <c r="KDH608" s="17"/>
      <c r="KDM608" s="14"/>
      <c r="KDN608" s="18"/>
      <c r="KDX608" s="17"/>
      <c r="KEC608" s="14"/>
      <c r="KED608" s="18"/>
      <c r="KEN608" s="17"/>
      <c r="KES608" s="14"/>
      <c r="KET608" s="18"/>
      <c r="KFD608" s="17"/>
      <c r="KFI608" s="14"/>
      <c r="KFJ608" s="18"/>
      <c r="KFT608" s="17"/>
      <c r="KFY608" s="14"/>
      <c r="KFZ608" s="18"/>
      <c r="KGJ608" s="17"/>
      <c r="KGO608" s="14"/>
      <c r="KGP608" s="18"/>
      <c r="KGZ608" s="17"/>
      <c r="KHE608" s="14"/>
      <c r="KHF608" s="18"/>
      <c r="KHP608" s="17"/>
      <c r="KHU608" s="14"/>
      <c r="KHV608" s="18"/>
      <c r="KIF608" s="17"/>
      <c r="KIK608" s="14"/>
      <c r="KIL608" s="18"/>
      <c r="KIV608" s="17"/>
      <c r="KJA608" s="14"/>
      <c r="KJB608" s="18"/>
      <c r="KJL608" s="17"/>
      <c r="KJQ608" s="14"/>
      <c r="KJR608" s="18"/>
      <c r="KKB608" s="17"/>
      <c r="KKG608" s="14"/>
      <c r="KKH608" s="18"/>
      <c r="KKR608" s="17"/>
      <c r="KKW608" s="14"/>
      <c r="KKX608" s="18"/>
      <c r="KLH608" s="17"/>
      <c r="KLM608" s="14"/>
      <c r="KLN608" s="18"/>
      <c r="KLX608" s="17"/>
      <c r="KMC608" s="14"/>
      <c r="KMD608" s="18"/>
      <c r="KMN608" s="17"/>
      <c r="KMS608" s="14"/>
      <c r="KMT608" s="18"/>
      <c r="KND608" s="17"/>
      <c r="KNI608" s="14"/>
      <c r="KNJ608" s="18"/>
      <c r="KNT608" s="17"/>
      <c r="KNY608" s="14"/>
      <c r="KNZ608" s="18"/>
      <c r="KOJ608" s="17"/>
      <c r="KOO608" s="14"/>
      <c r="KOP608" s="18"/>
      <c r="KOZ608" s="17"/>
      <c r="KPE608" s="14"/>
      <c r="KPF608" s="18"/>
      <c r="KPP608" s="17"/>
      <c r="KPU608" s="14"/>
      <c r="KPV608" s="18"/>
      <c r="KQF608" s="17"/>
      <c r="KQK608" s="14"/>
      <c r="KQL608" s="18"/>
      <c r="KQV608" s="17"/>
      <c r="KRA608" s="14"/>
      <c r="KRB608" s="18"/>
      <c r="KRL608" s="17"/>
      <c r="KRQ608" s="14"/>
      <c r="KRR608" s="18"/>
      <c r="KSB608" s="17"/>
      <c r="KSG608" s="14"/>
      <c r="KSH608" s="18"/>
      <c r="KSR608" s="17"/>
      <c r="KSW608" s="14"/>
      <c r="KSX608" s="18"/>
      <c r="KTH608" s="17"/>
      <c r="KTM608" s="14"/>
      <c r="KTN608" s="18"/>
      <c r="KTX608" s="17"/>
      <c r="KUC608" s="14"/>
      <c r="KUD608" s="18"/>
      <c r="KUN608" s="17"/>
      <c r="KUS608" s="14"/>
      <c r="KUT608" s="18"/>
      <c r="KVD608" s="17"/>
      <c r="KVI608" s="14"/>
      <c r="KVJ608" s="18"/>
      <c r="KVT608" s="17"/>
      <c r="KVY608" s="14"/>
      <c r="KVZ608" s="18"/>
      <c r="KWJ608" s="17"/>
      <c r="KWO608" s="14"/>
      <c r="KWP608" s="18"/>
      <c r="KWZ608" s="17"/>
      <c r="KXE608" s="14"/>
      <c r="KXF608" s="18"/>
      <c r="KXP608" s="17"/>
      <c r="KXU608" s="14"/>
      <c r="KXV608" s="18"/>
      <c r="KYF608" s="17"/>
      <c r="KYK608" s="14"/>
      <c r="KYL608" s="18"/>
      <c r="KYV608" s="17"/>
      <c r="KZA608" s="14"/>
      <c r="KZB608" s="18"/>
      <c r="KZL608" s="17"/>
      <c r="KZQ608" s="14"/>
      <c r="KZR608" s="18"/>
      <c r="LAB608" s="17"/>
      <c r="LAG608" s="14"/>
      <c r="LAH608" s="18"/>
      <c r="LAR608" s="17"/>
      <c r="LAW608" s="14"/>
      <c r="LAX608" s="18"/>
      <c r="LBH608" s="17"/>
      <c r="LBM608" s="14"/>
      <c r="LBN608" s="18"/>
      <c r="LBX608" s="17"/>
      <c r="LCC608" s="14"/>
      <c r="LCD608" s="18"/>
      <c r="LCN608" s="17"/>
      <c r="LCS608" s="14"/>
      <c r="LCT608" s="18"/>
      <c r="LDD608" s="17"/>
      <c r="LDI608" s="14"/>
      <c r="LDJ608" s="18"/>
      <c r="LDT608" s="17"/>
      <c r="LDY608" s="14"/>
      <c r="LDZ608" s="18"/>
      <c r="LEJ608" s="17"/>
      <c r="LEO608" s="14"/>
      <c r="LEP608" s="18"/>
      <c r="LEZ608" s="17"/>
      <c r="LFE608" s="14"/>
      <c r="LFF608" s="18"/>
      <c r="LFP608" s="17"/>
      <c r="LFU608" s="14"/>
      <c r="LFV608" s="18"/>
      <c r="LGF608" s="17"/>
      <c r="LGK608" s="14"/>
      <c r="LGL608" s="18"/>
      <c r="LGV608" s="17"/>
      <c r="LHA608" s="14"/>
      <c r="LHB608" s="18"/>
      <c r="LHL608" s="17"/>
      <c r="LHQ608" s="14"/>
      <c r="LHR608" s="18"/>
      <c r="LIB608" s="17"/>
      <c r="LIG608" s="14"/>
      <c r="LIH608" s="18"/>
      <c r="LIR608" s="17"/>
      <c r="LIW608" s="14"/>
      <c r="LIX608" s="18"/>
      <c r="LJH608" s="17"/>
      <c r="LJM608" s="14"/>
      <c r="LJN608" s="18"/>
      <c r="LJX608" s="17"/>
      <c r="LKC608" s="14"/>
      <c r="LKD608" s="18"/>
      <c r="LKN608" s="17"/>
      <c r="LKS608" s="14"/>
      <c r="LKT608" s="18"/>
      <c r="LLD608" s="17"/>
      <c r="LLI608" s="14"/>
      <c r="LLJ608" s="18"/>
      <c r="LLT608" s="17"/>
      <c r="LLY608" s="14"/>
      <c r="LLZ608" s="18"/>
      <c r="LMJ608" s="17"/>
      <c r="LMO608" s="14"/>
      <c r="LMP608" s="18"/>
      <c r="LMZ608" s="17"/>
      <c r="LNE608" s="14"/>
      <c r="LNF608" s="18"/>
      <c r="LNP608" s="17"/>
      <c r="LNU608" s="14"/>
      <c r="LNV608" s="18"/>
      <c r="LOF608" s="17"/>
      <c r="LOK608" s="14"/>
      <c r="LOL608" s="18"/>
      <c r="LOV608" s="17"/>
      <c r="LPA608" s="14"/>
      <c r="LPB608" s="18"/>
      <c r="LPL608" s="17"/>
      <c r="LPQ608" s="14"/>
      <c r="LPR608" s="18"/>
      <c r="LQB608" s="17"/>
      <c r="LQG608" s="14"/>
      <c r="LQH608" s="18"/>
      <c r="LQR608" s="17"/>
      <c r="LQW608" s="14"/>
      <c r="LQX608" s="18"/>
      <c r="LRH608" s="17"/>
      <c r="LRM608" s="14"/>
      <c r="LRN608" s="18"/>
      <c r="LRX608" s="17"/>
      <c r="LSC608" s="14"/>
      <c r="LSD608" s="18"/>
      <c r="LSN608" s="17"/>
      <c r="LSS608" s="14"/>
      <c r="LST608" s="18"/>
      <c r="LTD608" s="17"/>
      <c r="LTI608" s="14"/>
      <c r="LTJ608" s="18"/>
      <c r="LTT608" s="17"/>
      <c r="LTY608" s="14"/>
      <c r="LTZ608" s="18"/>
      <c r="LUJ608" s="17"/>
      <c r="LUO608" s="14"/>
      <c r="LUP608" s="18"/>
      <c r="LUZ608" s="17"/>
      <c r="LVE608" s="14"/>
      <c r="LVF608" s="18"/>
      <c r="LVP608" s="17"/>
      <c r="LVU608" s="14"/>
      <c r="LVV608" s="18"/>
      <c r="LWF608" s="17"/>
      <c r="LWK608" s="14"/>
      <c r="LWL608" s="18"/>
      <c r="LWV608" s="17"/>
      <c r="LXA608" s="14"/>
      <c r="LXB608" s="18"/>
      <c r="LXL608" s="17"/>
      <c r="LXQ608" s="14"/>
      <c r="LXR608" s="18"/>
      <c r="LYB608" s="17"/>
      <c r="LYG608" s="14"/>
      <c r="LYH608" s="18"/>
      <c r="LYR608" s="17"/>
      <c r="LYW608" s="14"/>
      <c r="LYX608" s="18"/>
      <c r="LZH608" s="17"/>
      <c r="LZM608" s="14"/>
      <c r="LZN608" s="18"/>
      <c r="LZX608" s="17"/>
      <c r="MAC608" s="14"/>
      <c r="MAD608" s="18"/>
      <c r="MAN608" s="17"/>
      <c r="MAS608" s="14"/>
      <c r="MAT608" s="18"/>
      <c r="MBD608" s="17"/>
      <c r="MBI608" s="14"/>
      <c r="MBJ608" s="18"/>
      <c r="MBT608" s="17"/>
      <c r="MBY608" s="14"/>
      <c r="MBZ608" s="18"/>
      <c r="MCJ608" s="17"/>
      <c r="MCO608" s="14"/>
      <c r="MCP608" s="18"/>
      <c r="MCZ608" s="17"/>
      <c r="MDE608" s="14"/>
      <c r="MDF608" s="18"/>
      <c r="MDP608" s="17"/>
      <c r="MDU608" s="14"/>
      <c r="MDV608" s="18"/>
      <c r="MEF608" s="17"/>
      <c r="MEK608" s="14"/>
      <c r="MEL608" s="18"/>
      <c r="MEV608" s="17"/>
      <c r="MFA608" s="14"/>
      <c r="MFB608" s="18"/>
      <c r="MFL608" s="17"/>
      <c r="MFQ608" s="14"/>
      <c r="MFR608" s="18"/>
      <c r="MGB608" s="17"/>
      <c r="MGG608" s="14"/>
      <c r="MGH608" s="18"/>
      <c r="MGR608" s="17"/>
      <c r="MGW608" s="14"/>
      <c r="MGX608" s="18"/>
      <c r="MHH608" s="17"/>
      <c r="MHM608" s="14"/>
      <c r="MHN608" s="18"/>
      <c r="MHX608" s="17"/>
      <c r="MIC608" s="14"/>
      <c r="MID608" s="18"/>
      <c r="MIN608" s="17"/>
      <c r="MIS608" s="14"/>
      <c r="MIT608" s="18"/>
      <c r="MJD608" s="17"/>
      <c r="MJI608" s="14"/>
      <c r="MJJ608" s="18"/>
      <c r="MJT608" s="17"/>
      <c r="MJY608" s="14"/>
      <c r="MJZ608" s="18"/>
      <c r="MKJ608" s="17"/>
      <c r="MKO608" s="14"/>
      <c r="MKP608" s="18"/>
      <c r="MKZ608" s="17"/>
      <c r="MLE608" s="14"/>
      <c r="MLF608" s="18"/>
      <c r="MLP608" s="17"/>
      <c r="MLU608" s="14"/>
      <c r="MLV608" s="18"/>
      <c r="MMF608" s="17"/>
      <c r="MMK608" s="14"/>
      <c r="MML608" s="18"/>
      <c r="MMV608" s="17"/>
      <c r="MNA608" s="14"/>
      <c r="MNB608" s="18"/>
      <c r="MNL608" s="17"/>
      <c r="MNQ608" s="14"/>
      <c r="MNR608" s="18"/>
      <c r="MOB608" s="17"/>
      <c r="MOG608" s="14"/>
      <c r="MOH608" s="18"/>
      <c r="MOR608" s="17"/>
      <c r="MOW608" s="14"/>
      <c r="MOX608" s="18"/>
      <c r="MPH608" s="17"/>
      <c r="MPM608" s="14"/>
      <c r="MPN608" s="18"/>
      <c r="MPX608" s="17"/>
      <c r="MQC608" s="14"/>
      <c r="MQD608" s="18"/>
      <c r="MQN608" s="17"/>
      <c r="MQS608" s="14"/>
      <c r="MQT608" s="18"/>
      <c r="MRD608" s="17"/>
      <c r="MRI608" s="14"/>
      <c r="MRJ608" s="18"/>
      <c r="MRT608" s="17"/>
      <c r="MRY608" s="14"/>
      <c r="MRZ608" s="18"/>
      <c r="MSJ608" s="17"/>
      <c r="MSO608" s="14"/>
      <c r="MSP608" s="18"/>
      <c r="MSZ608" s="17"/>
      <c r="MTE608" s="14"/>
      <c r="MTF608" s="18"/>
      <c r="MTP608" s="17"/>
      <c r="MTU608" s="14"/>
      <c r="MTV608" s="18"/>
      <c r="MUF608" s="17"/>
      <c r="MUK608" s="14"/>
      <c r="MUL608" s="18"/>
      <c r="MUV608" s="17"/>
      <c r="MVA608" s="14"/>
      <c r="MVB608" s="18"/>
      <c r="MVL608" s="17"/>
      <c r="MVQ608" s="14"/>
      <c r="MVR608" s="18"/>
      <c r="MWB608" s="17"/>
      <c r="MWG608" s="14"/>
      <c r="MWH608" s="18"/>
      <c r="MWR608" s="17"/>
      <c r="MWW608" s="14"/>
      <c r="MWX608" s="18"/>
      <c r="MXH608" s="17"/>
      <c r="MXM608" s="14"/>
      <c r="MXN608" s="18"/>
      <c r="MXX608" s="17"/>
      <c r="MYC608" s="14"/>
      <c r="MYD608" s="18"/>
      <c r="MYN608" s="17"/>
      <c r="MYS608" s="14"/>
      <c r="MYT608" s="18"/>
      <c r="MZD608" s="17"/>
      <c r="MZI608" s="14"/>
      <c r="MZJ608" s="18"/>
      <c r="MZT608" s="17"/>
      <c r="MZY608" s="14"/>
      <c r="MZZ608" s="18"/>
      <c r="NAJ608" s="17"/>
      <c r="NAO608" s="14"/>
      <c r="NAP608" s="18"/>
      <c r="NAZ608" s="17"/>
      <c r="NBE608" s="14"/>
      <c r="NBF608" s="18"/>
      <c r="NBP608" s="17"/>
      <c r="NBU608" s="14"/>
      <c r="NBV608" s="18"/>
      <c r="NCF608" s="17"/>
      <c r="NCK608" s="14"/>
      <c r="NCL608" s="18"/>
      <c r="NCV608" s="17"/>
      <c r="NDA608" s="14"/>
      <c r="NDB608" s="18"/>
      <c r="NDL608" s="17"/>
      <c r="NDQ608" s="14"/>
      <c r="NDR608" s="18"/>
      <c r="NEB608" s="17"/>
      <c r="NEG608" s="14"/>
      <c r="NEH608" s="18"/>
      <c r="NER608" s="17"/>
      <c r="NEW608" s="14"/>
      <c r="NEX608" s="18"/>
      <c r="NFH608" s="17"/>
      <c r="NFM608" s="14"/>
      <c r="NFN608" s="18"/>
      <c r="NFX608" s="17"/>
      <c r="NGC608" s="14"/>
      <c r="NGD608" s="18"/>
      <c r="NGN608" s="17"/>
      <c r="NGS608" s="14"/>
      <c r="NGT608" s="18"/>
      <c r="NHD608" s="17"/>
      <c r="NHI608" s="14"/>
      <c r="NHJ608" s="18"/>
      <c r="NHT608" s="17"/>
      <c r="NHY608" s="14"/>
      <c r="NHZ608" s="18"/>
      <c r="NIJ608" s="17"/>
      <c r="NIO608" s="14"/>
      <c r="NIP608" s="18"/>
      <c r="NIZ608" s="17"/>
      <c r="NJE608" s="14"/>
      <c r="NJF608" s="18"/>
      <c r="NJP608" s="17"/>
      <c r="NJU608" s="14"/>
      <c r="NJV608" s="18"/>
      <c r="NKF608" s="17"/>
      <c r="NKK608" s="14"/>
      <c r="NKL608" s="18"/>
      <c r="NKV608" s="17"/>
      <c r="NLA608" s="14"/>
      <c r="NLB608" s="18"/>
      <c r="NLL608" s="17"/>
      <c r="NLQ608" s="14"/>
      <c r="NLR608" s="18"/>
      <c r="NMB608" s="17"/>
      <c r="NMG608" s="14"/>
      <c r="NMH608" s="18"/>
      <c r="NMR608" s="17"/>
      <c r="NMW608" s="14"/>
      <c r="NMX608" s="18"/>
      <c r="NNH608" s="17"/>
      <c r="NNM608" s="14"/>
      <c r="NNN608" s="18"/>
      <c r="NNX608" s="17"/>
      <c r="NOC608" s="14"/>
      <c r="NOD608" s="18"/>
      <c r="NON608" s="17"/>
      <c r="NOS608" s="14"/>
      <c r="NOT608" s="18"/>
      <c r="NPD608" s="17"/>
      <c r="NPI608" s="14"/>
      <c r="NPJ608" s="18"/>
      <c r="NPT608" s="17"/>
      <c r="NPY608" s="14"/>
      <c r="NPZ608" s="18"/>
      <c r="NQJ608" s="17"/>
      <c r="NQO608" s="14"/>
      <c r="NQP608" s="18"/>
      <c r="NQZ608" s="17"/>
      <c r="NRE608" s="14"/>
      <c r="NRF608" s="18"/>
      <c r="NRP608" s="17"/>
      <c r="NRU608" s="14"/>
      <c r="NRV608" s="18"/>
      <c r="NSF608" s="17"/>
      <c r="NSK608" s="14"/>
      <c r="NSL608" s="18"/>
      <c r="NSV608" s="17"/>
      <c r="NTA608" s="14"/>
      <c r="NTB608" s="18"/>
      <c r="NTL608" s="17"/>
      <c r="NTQ608" s="14"/>
      <c r="NTR608" s="18"/>
      <c r="NUB608" s="17"/>
      <c r="NUG608" s="14"/>
      <c r="NUH608" s="18"/>
      <c r="NUR608" s="17"/>
      <c r="NUW608" s="14"/>
      <c r="NUX608" s="18"/>
      <c r="NVH608" s="17"/>
      <c r="NVM608" s="14"/>
      <c r="NVN608" s="18"/>
      <c r="NVX608" s="17"/>
      <c r="NWC608" s="14"/>
      <c r="NWD608" s="18"/>
      <c r="NWN608" s="17"/>
      <c r="NWS608" s="14"/>
      <c r="NWT608" s="18"/>
      <c r="NXD608" s="17"/>
      <c r="NXI608" s="14"/>
      <c r="NXJ608" s="18"/>
      <c r="NXT608" s="17"/>
      <c r="NXY608" s="14"/>
      <c r="NXZ608" s="18"/>
      <c r="NYJ608" s="17"/>
      <c r="NYO608" s="14"/>
      <c r="NYP608" s="18"/>
      <c r="NYZ608" s="17"/>
      <c r="NZE608" s="14"/>
      <c r="NZF608" s="18"/>
      <c r="NZP608" s="17"/>
      <c r="NZU608" s="14"/>
      <c r="NZV608" s="18"/>
      <c r="OAF608" s="17"/>
      <c r="OAK608" s="14"/>
      <c r="OAL608" s="18"/>
      <c r="OAV608" s="17"/>
      <c r="OBA608" s="14"/>
      <c r="OBB608" s="18"/>
      <c r="OBL608" s="17"/>
      <c r="OBQ608" s="14"/>
      <c r="OBR608" s="18"/>
      <c r="OCB608" s="17"/>
      <c r="OCG608" s="14"/>
      <c r="OCH608" s="18"/>
      <c r="OCR608" s="17"/>
      <c r="OCW608" s="14"/>
      <c r="OCX608" s="18"/>
      <c r="ODH608" s="17"/>
      <c r="ODM608" s="14"/>
      <c r="ODN608" s="18"/>
      <c r="ODX608" s="17"/>
      <c r="OEC608" s="14"/>
      <c r="OED608" s="18"/>
      <c r="OEN608" s="17"/>
      <c r="OES608" s="14"/>
      <c r="OET608" s="18"/>
      <c r="OFD608" s="17"/>
      <c r="OFI608" s="14"/>
      <c r="OFJ608" s="18"/>
      <c r="OFT608" s="17"/>
      <c r="OFY608" s="14"/>
      <c r="OFZ608" s="18"/>
      <c r="OGJ608" s="17"/>
      <c r="OGO608" s="14"/>
      <c r="OGP608" s="18"/>
      <c r="OGZ608" s="17"/>
      <c r="OHE608" s="14"/>
      <c r="OHF608" s="18"/>
      <c r="OHP608" s="17"/>
      <c r="OHU608" s="14"/>
      <c r="OHV608" s="18"/>
      <c r="OIF608" s="17"/>
      <c r="OIK608" s="14"/>
      <c r="OIL608" s="18"/>
      <c r="OIV608" s="17"/>
      <c r="OJA608" s="14"/>
      <c r="OJB608" s="18"/>
      <c r="OJL608" s="17"/>
      <c r="OJQ608" s="14"/>
      <c r="OJR608" s="18"/>
      <c r="OKB608" s="17"/>
      <c r="OKG608" s="14"/>
      <c r="OKH608" s="18"/>
      <c r="OKR608" s="17"/>
      <c r="OKW608" s="14"/>
      <c r="OKX608" s="18"/>
      <c r="OLH608" s="17"/>
      <c r="OLM608" s="14"/>
      <c r="OLN608" s="18"/>
      <c r="OLX608" s="17"/>
      <c r="OMC608" s="14"/>
      <c r="OMD608" s="18"/>
      <c r="OMN608" s="17"/>
      <c r="OMS608" s="14"/>
      <c r="OMT608" s="18"/>
      <c r="OND608" s="17"/>
      <c r="ONI608" s="14"/>
      <c r="ONJ608" s="18"/>
      <c r="ONT608" s="17"/>
      <c r="ONY608" s="14"/>
      <c r="ONZ608" s="18"/>
      <c r="OOJ608" s="17"/>
      <c r="OOO608" s="14"/>
      <c r="OOP608" s="18"/>
      <c r="OOZ608" s="17"/>
      <c r="OPE608" s="14"/>
      <c r="OPF608" s="18"/>
      <c r="OPP608" s="17"/>
      <c r="OPU608" s="14"/>
      <c r="OPV608" s="18"/>
      <c r="OQF608" s="17"/>
      <c r="OQK608" s="14"/>
      <c r="OQL608" s="18"/>
      <c r="OQV608" s="17"/>
      <c r="ORA608" s="14"/>
      <c r="ORB608" s="18"/>
      <c r="ORL608" s="17"/>
      <c r="ORQ608" s="14"/>
      <c r="ORR608" s="18"/>
      <c r="OSB608" s="17"/>
      <c r="OSG608" s="14"/>
      <c r="OSH608" s="18"/>
      <c r="OSR608" s="17"/>
      <c r="OSW608" s="14"/>
      <c r="OSX608" s="18"/>
      <c r="OTH608" s="17"/>
      <c r="OTM608" s="14"/>
      <c r="OTN608" s="18"/>
      <c r="OTX608" s="17"/>
      <c r="OUC608" s="14"/>
      <c r="OUD608" s="18"/>
      <c r="OUN608" s="17"/>
      <c r="OUS608" s="14"/>
      <c r="OUT608" s="18"/>
      <c r="OVD608" s="17"/>
      <c r="OVI608" s="14"/>
      <c r="OVJ608" s="18"/>
      <c r="OVT608" s="17"/>
      <c r="OVY608" s="14"/>
      <c r="OVZ608" s="18"/>
      <c r="OWJ608" s="17"/>
      <c r="OWO608" s="14"/>
      <c r="OWP608" s="18"/>
      <c r="OWZ608" s="17"/>
      <c r="OXE608" s="14"/>
      <c r="OXF608" s="18"/>
      <c r="OXP608" s="17"/>
      <c r="OXU608" s="14"/>
      <c r="OXV608" s="18"/>
      <c r="OYF608" s="17"/>
      <c r="OYK608" s="14"/>
      <c r="OYL608" s="18"/>
      <c r="OYV608" s="17"/>
      <c r="OZA608" s="14"/>
      <c r="OZB608" s="18"/>
      <c r="OZL608" s="17"/>
      <c r="OZQ608" s="14"/>
      <c r="OZR608" s="18"/>
      <c r="PAB608" s="17"/>
      <c r="PAG608" s="14"/>
      <c r="PAH608" s="18"/>
      <c r="PAR608" s="17"/>
      <c r="PAW608" s="14"/>
      <c r="PAX608" s="18"/>
      <c r="PBH608" s="17"/>
      <c r="PBM608" s="14"/>
      <c r="PBN608" s="18"/>
      <c r="PBX608" s="17"/>
      <c r="PCC608" s="14"/>
      <c r="PCD608" s="18"/>
      <c r="PCN608" s="17"/>
      <c r="PCS608" s="14"/>
      <c r="PCT608" s="18"/>
      <c r="PDD608" s="17"/>
      <c r="PDI608" s="14"/>
      <c r="PDJ608" s="18"/>
      <c r="PDT608" s="17"/>
      <c r="PDY608" s="14"/>
      <c r="PDZ608" s="18"/>
      <c r="PEJ608" s="17"/>
      <c r="PEO608" s="14"/>
      <c r="PEP608" s="18"/>
      <c r="PEZ608" s="17"/>
      <c r="PFE608" s="14"/>
      <c r="PFF608" s="18"/>
      <c r="PFP608" s="17"/>
      <c r="PFU608" s="14"/>
      <c r="PFV608" s="18"/>
      <c r="PGF608" s="17"/>
      <c r="PGK608" s="14"/>
      <c r="PGL608" s="18"/>
      <c r="PGV608" s="17"/>
      <c r="PHA608" s="14"/>
      <c r="PHB608" s="18"/>
      <c r="PHL608" s="17"/>
      <c r="PHQ608" s="14"/>
      <c r="PHR608" s="18"/>
      <c r="PIB608" s="17"/>
      <c r="PIG608" s="14"/>
      <c r="PIH608" s="18"/>
      <c r="PIR608" s="17"/>
      <c r="PIW608" s="14"/>
      <c r="PIX608" s="18"/>
      <c r="PJH608" s="17"/>
      <c r="PJM608" s="14"/>
      <c r="PJN608" s="18"/>
      <c r="PJX608" s="17"/>
      <c r="PKC608" s="14"/>
      <c r="PKD608" s="18"/>
      <c r="PKN608" s="17"/>
      <c r="PKS608" s="14"/>
      <c r="PKT608" s="18"/>
      <c r="PLD608" s="17"/>
      <c r="PLI608" s="14"/>
      <c r="PLJ608" s="18"/>
      <c r="PLT608" s="17"/>
      <c r="PLY608" s="14"/>
      <c r="PLZ608" s="18"/>
      <c r="PMJ608" s="17"/>
      <c r="PMO608" s="14"/>
      <c r="PMP608" s="18"/>
      <c r="PMZ608" s="17"/>
      <c r="PNE608" s="14"/>
      <c r="PNF608" s="18"/>
      <c r="PNP608" s="17"/>
      <c r="PNU608" s="14"/>
      <c r="PNV608" s="18"/>
      <c r="POF608" s="17"/>
      <c r="POK608" s="14"/>
      <c r="POL608" s="18"/>
      <c r="POV608" s="17"/>
      <c r="PPA608" s="14"/>
      <c r="PPB608" s="18"/>
      <c r="PPL608" s="17"/>
      <c r="PPQ608" s="14"/>
      <c r="PPR608" s="18"/>
      <c r="PQB608" s="17"/>
      <c r="PQG608" s="14"/>
      <c r="PQH608" s="18"/>
      <c r="PQR608" s="17"/>
      <c r="PQW608" s="14"/>
      <c r="PQX608" s="18"/>
      <c r="PRH608" s="17"/>
      <c r="PRM608" s="14"/>
      <c r="PRN608" s="18"/>
      <c r="PRX608" s="17"/>
      <c r="PSC608" s="14"/>
      <c r="PSD608" s="18"/>
      <c r="PSN608" s="17"/>
      <c r="PSS608" s="14"/>
      <c r="PST608" s="18"/>
      <c r="PTD608" s="17"/>
      <c r="PTI608" s="14"/>
      <c r="PTJ608" s="18"/>
      <c r="PTT608" s="17"/>
      <c r="PTY608" s="14"/>
      <c r="PTZ608" s="18"/>
      <c r="PUJ608" s="17"/>
      <c r="PUO608" s="14"/>
      <c r="PUP608" s="18"/>
      <c r="PUZ608" s="17"/>
      <c r="PVE608" s="14"/>
      <c r="PVF608" s="18"/>
      <c r="PVP608" s="17"/>
      <c r="PVU608" s="14"/>
      <c r="PVV608" s="18"/>
      <c r="PWF608" s="17"/>
      <c r="PWK608" s="14"/>
      <c r="PWL608" s="18"/>
      <c r="PWV608" s="17"/>
      <c r="PXA608" s="14"/>
      <c r="PXB608" s="18"/>
      <c r="PXL608" s="17"/>
      <c r="PXQ608" s="14"/>
      <c r="PXR608" s="18"/>
      <c r="PYB608" s="17"/>
      <c r="PYG608" s="14"/>
      <c r="PYH608" s="18"/>
      <c r="PYR608" s="17"/>
      <c r="PYW608" s="14"/>
      <c r="PYX608" s="18"/>
      <c r="PZH608" s="17"/>
      <c r="PZM608" s="14"/>
      <c r="PZN608" s="18"/>
      <c r="PZX608" s="17"/>
      <c r="QAC608" s="14"/>
      <c r="QAD608" s="18"/>
      <c r="QAN608" s="17"/>
      <c r="QAS608" s="14"/>
      <c r="QAT608" s="18"/>
      <c r="QBD608" s="17"/>
      <c r="QBI608" s="14"/>
      <c r="QBJ608" s="18"/>
      <c r="QBT608" s="17"/>
      <c r="QBY608" s="14"/>
      <c r="QBZ608" s="18"/>
      <c r="QCJ608" s="17"/>
      <c r="QCO608" s="14"/>
      <c r="QCP608" s="18"/>
      <c r="QCZ608" s="17"/>
      <c r="QDE608" s="14"/>
      <c r="QDF608" s="18"/>
      <c r="QDP608" s="17"/>
      <c r="QDU608" s="14"/>
      <c r="QDV608" s="18"/>
      <c r="QEF608" s="17"/>
      <c r="QEK608" s="14"/>
      <c r="QEL608" s="18"/>
      <c r="QEV608" s="17"/>
      <c r="QFA608" s="14"/>
      <c r="QFB608" s="18"/>
      <c r="QFL608" s="17"/>
      <c r="QFQ608" s="14"/>
      <c r="QFR608" s="18"/>
      <c r="QGB608" s="17"/>
      <c r="QGG608" s="14"/>
      <c r="QGH608" s="18"/>
      <c r="QGR608" s="17"/>
      <c r="QGW608" s="14"/>
      <c r="QGX608" s="18"/>
      <c r="QHH608" s="17"/>
      <c r="QHM608" s="14"/>
      <c r="QHN608" s="18"/>
      <c r="QHX608" s="17"/>
      <c r="QIC608" s="14"/>
      <c r="QID608" s="18"/>
      <c r="QIN608" s="17"/>
      <c r="QIS608" s="14"/>
      <c r="QIT608" s="18"/>
      <c r="QJD608" s="17"/>
      <c r="QJI608" s="14"/>
      <c r="QJJ608" s="18"/>
      <c r="QJT608" s="17"/>
      <c r="QJY608" s="14"/>
      <c r="QJZ608" s="18"/>
      <c r="QKJ608" s="17"/>
      <c r="QKO608" s="14"/>
      <c r="QKP608" s="18"/>
      <c r="QKZ608" s="17"/>
      <c r="QLE608" s="14"/>
      <c r="QLF608" s="18"/>
      <c r="QLP608" s="17"/>
      <c r="QLU608" s="14"/>
      <c r="QLV608" s="18"/>
      <c r="QMF608" s="17"/>
      <c r="QMK608" s="14"/>
      <c r="QML608" s="18"/>
      <c r="QMV608" s="17"/>
      <c r="QNA608" s="14"/>
      <c r="QNB608" s="18"/>
      <c r="QNL608" s="17"/>
      <c r="QNQ608" s="14"/>
      <c r="QNR608" s="18"/>
      <c r="QOB608" s="17"/>
      <c r="QOG608" s="14"/>
      <c r="QOH608" s="18"/>
      <c r="QOR608" s="17"/>
      <c r="QOW608" s="14"/>
      <c r="QOX608" s="18"/>
      <c r="QPH608" s="17"/>
      <c r="QPM608" s="14"/>
      <c r="QPN608" s="18"/>
      <c r="QPX608" s="17"/>
      <c r="QQC608" s="14"/>
      <c r="QQD608" s="18"/>
      <c r="QQN608" s="17"/>
      <c r="QQS608" s="14"/>
      <c r="QQT608" s="18"/>
      <c r="QRD608" s="17"/>
      <c r="QRI608" s="14"/>
      <c r="QRJ608" s="18"/>
      <c r="QRT608" s="17"/>
      <c r="QRY608" s="14"/>
      <c r="QRZ608" s="18"/>
      <c r="QSJ608" s="17"/>
      <c r="QSO608" s="14"/>
      <c r="QSP608" s="18"/>
      <c r="QSZ608" s="17"/>
      <c r="QTE608" s="14"/>
      <c r="QTF608" s="18"/>
      <c r="QTP608" s="17"/>
      <c r="QTU608" s="14"/>
      <c r="QTV608" s="18"/>
      <c r="QUF608" s="17"/>
      <c r="QUK608" s="14"/>
      <c r="QUL608" s="18"/>
      <c r="QUV608" s="17"/>
      <c r="QVA608" s="14"/>
      <c r="QVB608" s="18"/>
      <c r="QVL608" s="17"/>
      <c r="QVQ608" s="14"/>
      <c r="QVR608" s="18"/>
      <c r="QWB608" s="17"/>
      <c r="QWG608" s="14"/>
      <c r="QWH608" s="18"/>
      <c r="QWR608" s="17"/>
      <c r="QWW608" s="14"/>
      <c r="QWX608" s="18"/>
      <c r="QXH608" s="17"/>
      <c r="QXM608" s="14"/>
      <c r="QXN608" s="18"/>
      <c r="QXX608" s="17"/>
      <c r="QYC608" s="14"/>
      <c r="QYD608" s="18"/>
      <c r="QYN608" s="17"/>
      <c r="QYS608" s="14"/>
      <c r="QYT608" s="18"/>
      <c r="QZD608" s="17"/>
      <c r="QZI608" s="14"/>
      <c r="QZJ608" s="18"/>
      <c r="QZT608" s="17"/>
      <c r="QZY608" s="14"/>
      <c r="QZZ608" s="18"/>
      <c r="RAJ608" s="17"/>
      <c r="RAO608" s="14"/>
      <c r="RAP608" s="18"/>
      <c r="RAZ608" s="17"/>
      <c r="RBE608" s="14"/>
      <c r="RBF608" s="18"/>
      <c r="RBP608" s="17"/>
      <c r="RBU608" s="14"/>
      <c r="RBV608" s="18"/>
      <c r="RCF608" s="17"/>
      <c r="RCK608" s="14"/>
      <c r="RCL608" s="18"/>
      <c r="RCV608" s="17"/>
      <c r="RDA608" s="14"/>
      <c r="RDB608" s="18"/>
      <c r="RDL608" s="17"/>
      <c r="RDQ608" s="14"/>
      <c r="RDR608" s="18"/>
      <c r="REB608" s="17"/>
      <c r="REG608" s="14"/>
      <c r="REH608" s="18"/>
      <c r="RER608" s="17"/>
      <c r="REW608" s="14"/>
      <c r="REX608" s="18"/>
      <c r="RFH608" s="17"/>
      <c r="RFM608" s="14"/>
      <c r="RFN608" s="18"/>
      <c r="RFX608" s="17"/>
      <c r="RGC608" s="14"/>
      <c r="RGD608" s="18"/>
      <c r="RGN608" s="17"/>
      <c r="RGS608" s="14"/>
      <c r="RGT608" s="18"/>
      <c r="RHD608" s="17"/>
      <c r="RHI608" s="14"/>
      <c r="RHJ608" s="18"/>
      <c r="RHT608" s="17"/>
      <c r="RHY608" s="14"/>
      <c r="RHZ608" s="18"/>
      <c r="RIJ608" s="17"/>
      <c r="RIO608" s="14"/>
      <c r="RIP608" s="18"/>
      <c r="RIZ608" s="17"/>
      <c r="RJE608" s="14"/>
      <c r="RJF608" s="18"/>
      <c r="RJP608" s="17"/>
      <c r="RJU608" s="14"/>
      <c r="RJV608" s="18"/>
      <c r="RKF608" s="17"/>
      <c r="RKK608" s="14"/>
      <c r="RKL608" s="18"/>
      <c r="RKV608" s="17"/>
      <c r="RLA608" s="14"/>
      <c r="RLB608" s="18"/>
      <c r="RLL608" s="17"/>
      <c r="RLQ608" s="14"/>
      <c r="RLR608" s="18"/>
      <c r="RMB608" s="17"/>
      <c r="RMG608" s="14"/>
      <c r="RMH608" s="18"/>
      <c r="RMR608" s="17"/>
      <c r="RMW608" s="14"/>
      <c r="RMX608" s="18"/>
      <c r="RNH608" s="17"/>
      <c r="RNM608" s="14"/>
      <c r="RNN608" s="18"/>
      <c r="RNX608" s="17"/>
      <c r="ROC608" s="14"/>
      <c r="ROD608" s="18"/>
      <c r="RON608" s="17"/>
      <c r="ROS608" s="14"/>
      <c r="ROT608" s="18"/>
      <c r="RPD608" s="17"/>
      <c r="RPI608" s="14"/>
      <c r="RPJ608" s="18"/>
      <c r="RPT608" s="17"/>
      <c r="RPY608" s="14"/>
      <c r="RPZ608" s="18"/>
      <c r="RQJ608" s="17"/>
      <c r="RQO608" s="14"/>
      <c r="RQP608" s="18"/>
      <c r="RQZ608" s="17"/>
      <c r="RRE608" s="14"/>
      <c r="RRF608" s="18"/>
      <c r="RRP608" s="17"/>
      <c r="RRU608" s="14"/>
      <c r="RRV608" s="18"/>
      <c r="RSF608" s="17"/>
      <c r="RSK608" s="14"/>
      <c r="RSL608" s="18"/>
      <c r="RSV608" s="17"/>
      <c r="RTA608" s="14"/>
      <c r="RTB608" s="18"/>
      <c r="RTL608" s="17"/>
      <c r="RTQ608" s="14"/>
      <c r="RTR608" s="18"/>
      <c r="RUB608" s="17"/>
      <c r="RUG608" s="14"/>
      <c r="RUH608" s="18"/>
      <c r="RUR608" s="17"/>
      <c r="RUW608" s="14"/>
      <c r="RUX608" s="18"/>
      <c r="RVH608" s="17"/>
      <c r="RVM608" s="14"/>
      <c r="RVN608" s="18"/>
      <c r="RVX608" s="17"/>
      <c r="RWC608" s="14"/>
      <c r="RWD608" s="18"/>
      <c r="RWN608" s="17"/>
      <c r="RWS608" s="14"/>
      <c r="RWT608" s="18"/>
      <c r="RXD608" s="17"/>
      <c r="RXI608" s="14"/>
      <c r="RXJ608" s="18"/>
      <c r="RXT608" s="17"/>
      <c r="RXY608" s="14"/>
      <c r="RXZ608" s="18"/>
      <c r="RYJ608" s="17"/>
      <c r="RYO608" s="14"/>
      <c r="RYP608" s="18"/>
      <c r="RYZ608" s="17"/>
      <c r="RZE608" s="14"/>
      <c r="RZF608" s="18"/>
      <c r="RZP608" s="17"/>
      <c r="RZU608" s="14"/>
      <c r="RZV608" s="18"/>
      <c r="SAF608" s="17"/>
      <c r="SAK608" s="14"/>
      <c r="SAL608" s="18"/>
      <c r="SAV608" s="17"/>
      <c r="SBA608" s="14"/>
      <c r="SBB608" s="18"/>
      <c r="SBL608" s="17"/>
      <c r="SBQ608" s="14"/>
      <c r="SBR608" s="18"/>
      <c r="SCB608" s="17"/>
      <c r="SCG608" s="14"/>
      <c r="SCH608" s="18"/>
      <c r="SCR608" s="17"/>
      <c r="SCW608" s="14"/>
      <c r="SCX608" s="18"/>
      <c r="SDH608" s="17"/>
      <c r="SDM608" s="14"/>
      <c r="SDN608" s="18"/>
      <c r="SDX608" s="17"/>
      <c r="SEC608" s="14"/>
      <c r="SED608" s="18"/>
      <c r="SEN608" s="17"/>
      <c r="SES608" s="14"/>
      <c r="SET608" s="18"/>
      <c r="SFD608" s="17"/>
      <c r="SFI608" s="14"/>
      <c r="SFJ608" s="18"/>
      <c r="SFT608" s="17"/>
      <c r="SFY608" s="14"/>
      <c r="SFZ608" s="18"/>
      <c r="SGJ608" s="17"/>
      <c r="SGO608" s="14"/>
      <c r="SGP608" s="18"/>
      <c r="SGZ608" s="17"/>
      <c r="SHE608" s="14"/>
      <c r="SHF608" s="18"/>
      <c r="SHP608" s="17"/>
      <c r="SHU608" s="14"/>
      <c r="SHV608" s="18"/>
      <c r="SIF608" s="17"/>
      <c r="SIK608" s="14"/>
      <c r="SIL608" s="18"/>
      <c r="SIV608" s="17"/>
      <c r="SJA608" s="14"/>
      <c r="SJB608" s="18"/>
      <c r="SJL608" s="17"/>
      <c r="SJQ608" s="14"/>
      <c r="SJR608" s="18"/>
      <c r="SKB608" s="17"/>
      <c r="SKG608" s="14"/>
      <c r="SKH608" s="18"/>
      <c r="SKR608" s="17"/>
      <c r="SKW608" s="14"/>
      <c r="SKX608" s="18"/>
      <c r="SLH608" s="17"/>
      <c r="SLM608" s="14"/>
      <c r="SLN608" s="18"/>
      <c r="SLX608" s="17"/>
      <c r="SMC608" s="14"/>
      <c r="SMD608" s="18"/>
      <c r="SMN608" s="17"/>
      <c r="SMS608" s="14"/>
      <c r="SMT608" s="18"/>
      <c r="SND608" s="17"/>
      <c r="SNI608" s="14"/>
      <c r="SNJ608" s="18"/>
      <c r="SNT608" s="17"/>
      <c r="SNY608" s="14"/>
      <c r="SNZ608" s="18"/>
      <c r="SOJ608" s="17"/>
      <c r="SOO608" s="14"/>
      <c r="SOP608" s="18"/>
      <c r="SOZ608" s="17"/>
      <c r="SPE608" s="14"/>
      <c r="SPF608" s="18"/>
      <c r="SPP608" s="17"/>
      <c r="SPU608" s="14"/>
      <c r="SPV608" s="18"/>
      <c r="SQF608" s="17"/>
      <c r="SQK608" s="14"/>
      <c r="SQL608" s="18"/>
      <c r="SQV608" s="17"/>
      <c r="SRA608" s="14"/>
      <c r="SRB608" s="18"/>
      <c r="SRL608" s="17"/>
      <c r="SRQ608" s="14"/>
      <c r="SRR608" s="18"/>
      <c r="SSB608" s="17"/>
      <c r="SSG608" s="14"/>
      <c r="SSH608" s="18"/>
      <c r="SSR608" s="17"/>
      <c r="SSW608" s="14"/>
      <c r="SSX608" s="18"/>
      <c r="STH608" s="17"/>
      <c r="STM608" s="14"/>
      <c r="STN608" s="18"/>
      <c r="STX608" s="17"/>
      <c r="SUC608" s="14"/>
      <c r="SUD608" s="18"/>
      <c r="SUN608" s="17"/>
      <c r="SUS608" s="14"/>
      <c r="SUT608" s="18"/>
      <c r="SVD608" s="17"/>
      <c r="SVI608" s="14"/>
      <c r="SVJ608" s="18"/>
      <c r="SVT608" s="17"/>
      <c r="SVY608" s="14"/>
      <c r="SVZ608" s="18"/>
      <c r="SWJ608" s="17"/>
      <c r="SWO608" s="14"/>
      <c r="SWP608" s="18"/>
      <c r="SWZ608" s="17"/>
      <c r="SXE608" s="14"/>
      <c r="SXF608" s="18"/>
      <c r="SXP608" s="17"/>
      <c r="SXU608" s="14"/>
      <c r="SXV608" s="18"/>
      <c r="SYF608" s="17"/>
      <c r="SYK608" s="14"/>
      <c r="SYL608" s="18"/>
      <c r="SYV608" s="17"/>
      <c r="SZA608" s="14"/>
      <c r="SZB608" s="18"/>
      <c r="SZL608" s="17"/>
      <c r="SZQ608" s="14"/>
      <c r="SZR608" s="18"/>
      <c r="TAB608" s="17"/>
      <c r="TAG608" s="14"/>
      <c r="TAH608" s="18"/>
      <c r="TAR608" s="17"/>
      <c r="TAW608" s="14"/>
      <c r="TAX608" s="18"/>
      <c r="TBH608" s="17"/>
      <c r="TBM608" s="14"/>
      <c r="TBN608" s="18"/>
      <c r="TBX608" s="17"/>
      <c r="TCC608" s="14"/>
      <c r="TCD608" s="18"/>
      <c r="TCN608" s="17"/>
      <c r="TCS608" s="14"/>
      <c r="TCT608" s="18"/>
      <c r="TDD608" s="17"/>
      <c r="TDI608" s="14"/>
      <c r="TDJ608" s="18"/>
      <c r="TDT608" s="17"/>
      <c r="TDY608" s="14"/>
      <c r="TDZ608" s="18"/>
      <c r="TEJ608" s="17"/>
      <c r="TEO608" s="14"/>
      <c r="TEP608" s="18"/>
      <c r="TEZ608" s="17"/>
      <c r="TFE608" s="14"/>
      <c r="TFF608" s="18"/>
      <c r="TFP608" s="17"/>
      <c r="TFU608" s="14"/>
      <c r="TFV608" s="18"/>
      <c r="TGF608" s="17"/>
      <c r="TGK608" s="14"/>
      <c r="TGL608" s="18"/>
      <c r="TGV608" s="17"/>
      <c r="THA608" s="14"/>
      <c r="THB608" s="18"/>
      <c r="THL608" s="17"/>
      <c r="THQ608" s="14"/>
      <c r="THR608" s="18"/>
      <c r="TIB608" s="17"/>
      <c r="TIG608" s="14"/>
      <c r="TIH608" s="18"/>
      <c r="TIR608" s="17"/>
      <c r="TIW608" s="14"/>
      <c r="TIX608" s="18"/>
      <c r="TJH608" s="17"/>
      <c r="TJM608" s="14"/>
      <c r="TJN608" s="18"/>
      <c r="TJX608" s="17"/>
      <c r="TKC608" s="14"/>
      <c r="TKD608" s="18"/>
      <c r="TKN608" s="17"/>
      <c r="TKS608" s="14"/>
      <c r="TKT608" s="18"/>
      <c r="TLD608" s="17"/>
      <c r="TLI608" s="14"/>
      <c r="TLJ608" s="18"/>
      <c r="TLT608" s="17"/>
      <c r="TLY608" s="14"/>
      <c r="TLZ608" s="18"/>
      <c r="TMJ608" s="17"/>
      <c r="TMO608" s="14"/>
      <c r="TMP608" s="18"/>
      <c r="TMZ608" s="17"/>
      <c r="TNE608" s="14"/>
      <c r="TNF608" s="18"/>
      <c r="TNP608" s="17"/>
      <c r="TNU608" s="14"/>
      <c r="TNV608" s="18"/>
      <c r="TOF608" s="17"/>
      <c r="TOK608" s="14"/>
      <c r="TOL608" s="18"/>
      <c r="TOV608" s="17"/>
      <c r="TPA608" s="14"/>
      <c r="TPB608" s="18"/>
      <c r="TPL608" s="17"/>
      <c r="TPQ608" s="14"/>
      <c r="TPR608" s="18"/>
      <c r="TQB608" s="17"/>
      <c r="TQG608" s="14"/>
      <c r="TQH608" s="18"/>
      <c r="TQR608" s="17"/>
      <c r="TQW608" s="14"/>
      <c r="TQX608" s="18"/>
      <c r="TRH608" s="17"/>
      <c r="TRM608" s="14"/>
      <c r="TRN608" s="18"/>
      <c r="TRX608" s="17"/>
      <c r="TSC608" s="14"/>
      <c r="TSD608" s="18"/>
      <c r="TSN608" s="17"/>
      <c r="TSS608" s="14"/>
      <c r="TST608" s="18"/>
      <c r="TTD608" s="17"/>
      <c r="TTI608" s="14"/>
      <c r="TTJ608" s="18"/>
      <c r="TTT608" s="17"/>
      <c r="TTY608" s="14"/>
      <c r="TTZ608" s="18"/>
      <c r="TUJ608" s="17"/>
      <c r="TUO608" s="14"/>
      <c r="TUP608" s="18"/>
      <c r="TUZ608" s="17"/>
      <c r="TVE608" s="14"/>
      <c r="TVF608" s="18"/>
      <c r="TVP608" s="17"/>
      <c r="TVU608" s="14"/>
      <c r="TVV608" s="18"/>
      <c r="TWF608" s="17"/>
      <c r="TWK608" s="14"/>
      <c r="TWL608" s="18"/>
      <c r="TWV608" s="17"/>
      <c r="TXA608" s="14"/>
      <c r="TXB608" s="18"/>
      <c r="TXL608" s="17"/>
      <c r="TXQ608" s="14"/>
      <c r="TXR608" s="18"/>
      <c r="TYB608" s="17"/>
      <c r="TYG608" s="14"/>
      <c r="TYH608" s="18"/>
      <c r="TYR608" s="17"/>
      <c r="TYW608" s="14"/>
      <c r="TYX608" s="18"/>
      <c r="TZH608" s="17"/>
      <c r="TZM608" s="14"/>
      <c r="TZN608" s="18"/>
      <c r="TZX608" s="17"/>
      <c r="UAC608" s="14"/>
      <c r="UAD608" s="18"/>
      <c r="UAN608" s="17"/>
      <c r="UAS608" s="14"/>
      <c r="UAT608" s="18"/>
      <c r="UBD608" s="17"/>
      <c r="UBI608" s="14"/>
      <c r="UBJ608" s="18"/>
      <c r="UBT608" s="17"/>
      <c r="UBY608" s="14"/>
      <c r="UBZ608" s="18"/>
      <c r="UCJ608" s="17"/>
      <c r="UCO608" s="14"/>
      <c r="UCP608" s="18"/>
      <c r="UCZ608" s="17"/>
      <c r="UDE608" s="14"/>
      <c r="UDF608" s="18"/>
      <c r="UDP608" s="17"/>
      <c r="UDU608" s="14"/>
      <c r="UDV608" s="18"/>
      <c r="UEF608" s="17"/>
      <c r="UEK608" s="14"/>
      <c r="UEL608" s="18"/>
      <c r="UEV608" s="17"/>
      <c r="UFA608" s="14"/>
      <c r="UFB608" s="18"/>
      <c r="UFL608" s="17"/>
      <c r="UFQ608" s="14"/>
      <c r="UFR608" s="18"/>
      <c r="UGB608" s="17"/>
      <c r="UGG608" s="14"/>
      <c r="UGH608" s="18"/>
      <c r="UGR608" s="17"/>
      <c r="UGW608" s="14"/>
      <c r="UGX608" s="18"/>
      <c r="UHH608" s="17"/>
      <c r="UHM608" s="14"/>
      <c r="UHN608" s="18"/>
      <c r="UHX608" s="17"/>
      <c r="UIC608" s="14"/>
      <c r="UID608" s="18"/>
      <c r="UIN608" s="17"/>
      <c r="UIS608" s="14"/>
      <c r="UIT608" s="18"/>
      <c r="UJD608" s="17"/>
      <c r="UJI608" s="14"/>
      <c r="UJJ608" s="18"/>
      <c r="UJT608" s="17"/>
      <c r="UJY608" s="14"/>
      <c r="UJZ608" s="18"/>
      <c r="UKJ608" s="17"/>
      <c r="UKO608" s="14"/>
      <c r="UKP608" s="18"/>
      <c r="UKZ608" s="17"/>
      <c r="ULE608" s="14"/>
      <c r="ULF608" s="18"/>
      <c r="ULP608" s="17"/>
      <c r="ULU608" s="14"/>
      <c r="ULV608" s="18"/>
      <c r="UMF608" s="17"/>
      <c r="UMK608" s="14"/>
      <c r="UML608" s="18"/>
      <c r="UMV608" s="17"/>
      <c r="UNA608" s="14"/>
      <c r="UNB608" s="18"/>
      <c r="UNL608" s="17"/>
      <c r="UNQ608" s="14"/>
      <c r="UNR608" s="18"/>
      <c r="UOB608" s="17"/>
      <c r="UOG608" s="14"/>
      <c r="UOH608" s="18"/>
      <c r="UOR608" s="17"/>
      <c r="UOW608" s="14"/>
      <c r="UOX608" s="18"/>
      <c r="UPH608" s="17"/>
      <c r="UPM608" s="14"/>
      <c r="UPN608" s="18"/>
      <c r="UPX608" s="17"/>
      <c r="UQC608" s="14"/>
      <c r="UQD608" s="18"/>
      <c r="UQN608" s="17"/>
      <c r="UQS608" s="14"/>
      <c r="UQT608" s="18"/>
      <c r="URD608" s="17"/>
      <c r="URI608" s="14"/>
      <c r="URJ608" s="18"/>
      <c r="URT608" s="17"/>
      <c r="URY608" s="14"/>
      <c r="URZ608" s="18"/>
      <c r="USJ608" s="17"/>
      <c r="USO608" s="14"/>
      <c r="USP608" s="18"/>
      <c r="USZ608" s="17"/>
      <c r="UTE608" s="14"/>
      <c r="UTF608" s="18"/>
      <c r="UTP608" s="17"/>
      <c r="UTU608" s="14"/>
      <c r="UTV608" s="18"/>
      <c r="UUF608" s="17"/>
      <c r="UUK608" s="14"/>
      <c r="UUL608" s="18"/>
      <c r="UUV608" s="17"/>
      <c r="UVA608" s="14"/>
      <c r="UVB608" s="18"/>
      <c r="UVL608" s="17"/>
      <c r="UVQ608" s="14"/>
      <c r="UVR608" s="18"/>
      <c r="UWB608" s="17"/>
      <c r="UWG608" s="14"/>
      <c r="UWH608" s="18"/>
      <c r="UWR608" s="17"/>
      <c r="UWW608" s="14"/>
      <c r="UWX608" s="18"/>
      <c r="UXH608" s="17"/>
      <c r="UXM608" s="14"/>
      <c r="UXN608" s="18"/>
      <c r="UXX608" s="17"/>
      <c r="UYC608" s="14"/>
      <c r="UYD608" s="18"/>
      <c r="UYN608" s="17"/>
      <c r="UYS608" s="14"/>
      <c r="UYT608" s="18"/>
      <c r="UZD608" s="17"/>
      <c r="UZI608" s="14"/>
      <c r="UZJ608" s="18"/>
      <c r="UZT608" s="17"/>
      <c r="UZY608" s="14"/>
      <c r="UZZ608" s="18"/>
      <c r="VAJ608" s="17"/>
      <c r="VAO608" s="14"/>
      <c r="VAP608" s="18"/>
      <c r="VAZ608" s="17"/>
      <c r="VBE608" s="14"/>
      <c r="VBF608" s="18"/>
      <c r="VBP608" s="17"/>
      <c r="VBU608" s="14"/>
      <c r="VBV608" s="18"/>
      <c r="VCF608" s="17"/>
      <c r="VCK608" s="14"/>
      <c r="VCL608" s="18"/>
      <c r="VCV608" s="17"/>
      <c r="VDA608" s="14"/>
      <c r="VDB608" s="18"/>
      <c r="VDL608" s="17"/>
      <c r="VDQ608" s="14"/>
      <c r="VDR608" s="18"/>
      <c r="VEB608" s="17"/>
      <c r="VEG608" s="14"/>
      <c r="VEH608" s="18"/>
      <c r="VER608" s="17"/>
      <c r="VEW608" s="14"/>
      <c r="VEX608" s="18"/>
      <c r="VFH608" s="17"/>
      <c r="VFM608" s="14"/>
      <c r="VFN608" s="18"/>
      <c r="VFX608" s="17"/>
      <c r="VGC608" s="14"/>
      <c r="VGD608" s="18"/>
      <c r="VGN608" s="17"/>
      <c r="VGS608" s="14"/>
      <c r="VGT608" s="18"/>
      <c r="VHD608" s="17"/>
      <c r="VHI608" s="14"/>
      <c r="VHJ608" s="18"/>
      <c r="VHT608" s="17"/>
      <c r="VHY608" s="14"/>
      <c r="VHZ608" s="18"/>
      <c r="VIJ608" s="17"/>
      <c r="VIO608" s="14"/>
      <c r="VIP608" s="18"/>
      <c r="VIZ608" s="17"/>
      <c r="VJE608" s="14"/>
      <c r="VJF608" s="18"/>
      <c r="VJP608" s="17"/>
      <c r="VJU608" s="14"/>
      <c r="VJV608" s="18"/>
      <c r="VKF608" s="17"/>
      <c r="VKK608" s="14"/>
      <c r="VKL608" s="18"/>
      <c r="VKV608" s="17"/>
      <c r="VLA608" s="14"/>
      <c r="VLB608" s="18"/>
      <c r="VLL608" s="17"/>
      <c r="VLQ608" s="14"/>
      <c r="VLR608" s="18"/>
      <c r="VMB608" s="17"/>
      <c r="VMG608" s="14"/>
      <c r="VMH608" s="18"/>
      <c r="VMR608" s="17"/>
      <c r="VMW608" s="14"/>
      <c r="VMX608" s="18"/>
      <c r="VNH608" s="17"/>
      <c r="VNM608" s="14"/>
      <c r="VNN608" s="18"/>
      <c r="VNX608" s="17"/>
      <c r="VOC608" s="14"/>
      <c r="VOD608" s="18"/>
      <c r="VON608" s="17"/>
      <c r="VOS608" s="14"/>
      <c r="VOT608" s="18"/>
      <c r="VPD608" s="17"/>
      <c r="VPI608" s="14"/>
      <c r="VPJ608" s="18"/>
      <c r="VPT608" s="17"/>
      <c r="VPY608" s="14"/>
      <c r="VPZ608" s="18"/>
      <c r="VQJ608" s="17"/>
      <c r="VQO608" s="14"/>
      <c r="VQP608" s="18"/>
      <c r="VQZ608" s="17"/>
      <c r="VRE608" s="14"/>
      <c r="VRF608" s="18"/>
      <c r="VRP608" s="17"/>
      <c r="VRU608" s="14"/>
      <c r="VRV608" s="18"/>
      <c r="VSF608" s="17"/>
      <c r="VSK608" s="14"/>
      <c r="VSL608" s="18"/>
      <c r="VSV608" s="17"/>
      <c r="VTA608" s="14"/>
      <c r="VTB608" s="18"/>
      <c r="VTL608" s="17"/>
      <c r="VTQ608" s="14"/>
      <c r="VTR608" s="18"/>
      <c r="VUB608" s="17"/>
      <c r="VUG608" s="14"/>
      <c r="VUH608" s="18"/>
      <c r="VUR608" s="17"/>
      <c r="VUW608" s="14"/>
      <c r="VUX608" s="18"/>
      <c r="VVH608" s="17"/>
      <c r="VVM608" s="14"/>
      <c r="VVN608" s="18"/>
      <c r="VVX608" s="17"/>
      <c r="VWC608" s="14"/>
      <c r="VWD608" s="18"/>
      <c r="VWN608" s="17"/>
      <c r="VWS608" s="14"/>
      <c r="VWT608" s="18"/>
      <c r="VXD608" s="17"/>
      <c r="VXI608" s="14"/>
      <c r="VXJ608" s="18"/>
      <c r="VXT608" s="17"/>
      <c r="VXY608" s="14"/>
      <c r="VXZ608" s="18"/>
      <c r="VYJ608" s="17"/>
      <c r="VYO608" s="14"/>
      <c r="VYP608" s="18"/>
      <c r="VYZ608" s="17"/>
      <c r="VZE608" s="14"/>
      <c r="VZF608" s="18"/>
      <c r="VZP608" s="17"/>
      <c r="VZU608" s="14"/>
      <c r="VZV608" s="18"/>
      <c r="WAF608" s="17"/>
      <c r="WAK608" s="14"/>
      <c r="WAL608" s="18"/>
      <c r="WAV608" s="17"/>
      <c r="WBA608" s="14"/>
      <c r="WBB608" s="18"/>
      <c r="WBL608" s="17"/>
      <c r="WBQ608" s="14"/>
      <c r="WBR608" s="18"/>
      <c r="WCB608" s="17"/>
      <c r="WCG608" s="14"/>
      <c r="WCH608" s="18"/>
      <c r="WCR608" s="17"/>
      <c r="WCW608" s="14"/>
      <c r="WCX608" s="18"/>
      <c r="WDH608" s="17"/>
      <c r="WDM608" s="14"/>
      <c r="WDN608" s="18"/>
      <c r="WDX608" s="17"/>
      <c r="WEC608" s="14"/>
      <c r="WED608" s="18"/>
      <c r="WEN608" s="17"/>
      <c r="WES608" s="14"/>
      <c r="WET608" s="18"/>
      <c r="WFD608" s="17"/>
      <c r="WFI608" s="14"/>
      <c r="WFJ608" s="18"/>
      <c r="WFT608" s="17"/>
      <c r="WFY608" s="14"/>
      <c r="WFZ608" s="18"/>
      <c r="WGJ608" s="17"/>
      <c r="WGO608" s="14"/>
      <c r="WGP608" s="18"/>
      <c r="WGZ608" s="17"/>
      <c r="WHE608" s="14"/>
      <c r="WHF608" s="18"/>
      <c r="WHP608" s="17"/>
      <c r="WHU608" s="14"/>
      <c r="WHV608" s="18"/>
      <c r="WIF608" s="17"/>
      <c r="WIK608" s="14"/>
      <c r="WIL608" s="18"/>
      <c r="WIV608" s="17"/>
      <c r="WJA608" s="14"/>
      <c r="WJB608" s="18"/>
      <c r="WJL608" s="17"/>
      <c r="WJQ608" s="14"/>
      <c r="WJR608" s="18"/>
      <c r="WKB608" s="17"/>
      <c r="WKG608" s="14"/>
      <c r="WKH608" s="18"/>
      <c r="WKR608" s="17"/>
      <c r="WKW608" s="14"/>
      <c r="WKX608" s="18"/>
      <c r="WLH608" s="17"/>
      <c r="WLM608" s="14"/>
      <c r="WLN608" s="18"/>
      <c r="WLX608" s="17"/>
      <c r="WMC608" s="14"/>
      <c r="WMD608" s="18"/>
      <c r="WMN608" s="17"/>
      <c r="WMS608" s="14"/>
      <c r="WMT608" s="18"/>
      <c r="WND608" s="17"/>
      <c r="WNI608" s="14"/>
      <c r="WNJ608" s="18"/>
      <c r="WNT608" s="17"/>
      <c r="WNY608" s="14"/>
      <c r="WNZ608" s="18"/>
      <c r="WOJ608" s="17"/>
      <c r="WOO608" s="14"/>
      <c r="WOP608" s="18"/>
      <c r="WOZ608" s="17"/>
      <c r="WPE608" s="14"/>
      <c r="WPF608" s="18"/>
      <c r="WPP608" s="17"/>
      <c r="WPU608" s="14"/>
      <c r="WPV608" s="18"/>
      <c r="WQF608" s="17"/>
      <c r="WQK608" s="14"/>
      <c r="WQL608" s="18"/>
      <c r="WQV608" s="17"/>
      <c r="WRA608" s="14"/>
      <c r="WRB608" s="18"/>
      <c r="WRL608" s="17"/>
      <c r="WRQ608" s="14"/>
      <c r="WRR608" s="18"/>
      <c r="WSB608" s="17"/>
      <c r="WSG608" s="14"/>
      <c r="WSH608" s="18"/>
      <c r="WSR608" s="17"/>
      <c r="WSW608" s="14"/>
      <c r="WSX608" s="18"/>
      <c r="WTH608" s="17"/>
      <c r="WTM608" s="14"/>
      <c r="WTN608" s="18"/>
      <c r="WTX608" s="17"/>
      <c r="WUC608" s="14"/>
      <c r="WUD608" s="18"/>
      <c r="WUN608" s="17"/>
      <c r="WUS608" s="14"/>
      <c r="WUT608" s="18"/>
      <c r="WVD608" s="17"/>
      <c r="WVI608" s="14"/>
      <c r="WVJ608" s="18"/>
      <c r="WVT608" s="17"/>
      <c r="WVY608" s="14"/>
      <c r="WVZ608" s="18"/>
      <c r="WWJ608" s="17"/>
      <c r="WWO608" s="14"/>
      <c r="WWP608" s="18"/>
      <c r="WWZ608" s="17"/>
      <c r="WXE608" s="14"/>
      <c r="WXF608" s="18"/>
      <c r="WXP608" s="17"/>
      <c r="WXU608" s="14"/>
      <c r="WXV608" s="18"/>
      <c r="WYF608" s="17"/>
      <c r="WYK608" s="14"/>
      <c r="WYL608" s="18"/>
      <c r="WYV608" s="17"/>
      <c r="WZA608" s="14"/>
      <c r="WZB608" s="18"/>
      <c r="WZL608" s="17"/>
      <c r="WZQ608" s="14"/>
      <c r="WZR608" s="18"/>
      <c r="XAB608" s="17"/>
      <c r="XAG608" s="14"/>
      <c r="XAH608" s="18"/>
      <c r="XAR608" s="17"/>
      <c r="XAW608" s="14"/>
      <c r="XAX608" s="18"/>
      <c r="XBH608" s="17"/>
      <c r="XBM608" s="14"/>
      <c r="XBN608" s="18"/>
      <c r="XBX608" s="17"/>
      <c r="XCC608" s="14"/>
      <c r="XCD608" s="18"/>
      <c r="XCN608" s="17"/>
      <c r="XCS608" s="14"/>
      <c r="XCT608" s="18"/>
      <c r="XDD608" s="17"/>
      <c r="XDI608" s="14"/>
      <c r="XDJ608" s="18"/>
      <c r="XDT608" s="17"/>
      <c r="XDY608" s="14"/>
      <c r="XDZ608" s="18"/>
      <c r="XEJ608" s="17"/>
      <c r="XEO608" s="14"/>
      <c r="XEP608" s="18"/>
      <c r="XEZ608" s="17"/>
    </row>
    <row r="609" spans="1:1020 1025:2044 2049:3068 3073:4092 4097:5116 5121:6140 6145:7164 7169:8188 8193:9212 9217:10236 10241:11260 11265:12284 12289:13308 13313:14332 14337:15356 15361:16380" s="15" customFormat="1" ht="10.15" hidden="1" customHeight="1" x14ac:dyDescent="0.2">
      <c r="A609" s="14">
        <f t="shared" si="49"/>
        <v>606</v>
      </c>
      <c r="B609" s="15" t="s">
        <v>1052</v>
      </c>
      <c r="C609" s="15" t="s">
        <v>1053</v>
      </c>
      <c r="D609" s="15">
        <v>4.29</v>
      </c>
      <c r="E609" s="16">
        <v>4.29</v>
      </c>
      <c r="F609" s="15" t="s">
        <v>60</v>
      </c>
      <c r="G609" s="15">
        <v>1</v>
      </c>
      <c r="H609" s="15" t="s">
        <v>1054</v>
      </c>
      <c r="I609" s="15" t="s">
        <v>62</v>
      </c>
      <c r="J609" s="15" t="s">
        <v>89</v>
      </c>
      <c r="K609" s="15" t="s">
        <v>1055</v>
      </c>
      <c r="L609" s="15">
        <v>43110</v>
      </c>
      <c r="M609" s="15" t="s">
        <v>1054</v>
      </c>
      <c r="N609" s="15" t="s">
        <v>65</v>
      </c>
      <c r="O609" s="15">
        <v>1</v>
      </c>
      <c r="P609" s="15" t="s">
        <v>60</v>
      </c>
      <c r="Q609" s="6">
        <f t="shared" si="46"/>
        <v>0</v>
      </c>
      <c r="R609" s="1" t="str">
        <f t="shared" si="47"/>
        <v>ELC Orden de Compra 4210010264</v>
      </c>
      <c r="U609" s="15">
        <f t="shared" si="45"/>
        <v>1</v>
      </c>
      <c r="V609" s="1" t="s">
        <v>1054</v>
      </c>
      <c r="W609" s="1" t="str">
        <f t="shared" si="48"/>
        <v>ok</v>
      </c>
      <c r="AB609" s="17"/>
      <c r="AG609" s="14"/>
      <c r="AH609" s="18"/>
      <c r="AR609" s="17"/>
      <c r="AW609" s="14"/>
      <c r="AX609" s="18"/>
      <c r="BH609" s="17"/>
      <c r="BM609" s="14"/>
      <c r="BN609" s="18"/>
      <c r="BX609" s="17"/>
      <c r="CC609" s="14"/>
      <c r="CD609" s="18"/>
      <c r="CN609" s="17"/>
      <c r="CS609" s="14"/>
      <c r="CT609" s="18"/>
      <c r="DD609" s="17"/>
      <c r="DI609" s="14"/>
      <c r="DJ609" s="18"/>
      <c r="DT609" s="17"/>
      <c r="DY609" s="14"/>
      <c r="DZ609" s="18"/>
      <c r="EJ609" s="17"/>
      <c r="EO609" s="14"/>
      <c r="EP609" s="18"/>
      <c r="EZ609" s="17"/>
      <c r="FE609" s="14"/>
      <c r="FF609" s="18"/>
      <c r="FP609" s="17"/>
      <c r="FU609" s="14"/>
      <c r="FV609" s="18"/>
      <c r="GF609" s="17"/>
      <c r="GK609" s="14"/>
      <c r="GL609" s="18"/>
      <c r="GV609" s="17"/>
      <c r="HA609" s="14"/>
      <c r="HB609" s="18"/>
      <c r="HL609" s="17"/>
      <c r="HQ609" s="14"/>
      <c r="HR609" s="18"/>
      <c r="IB609" s="17"/>
      <c r="IG609" s="14"/>
      <c r="IH609" s="18"/>
      <c r="IR609" s="17"/>
      <c r="IW609" s="14"/>
      <c r="IX609" s="18"/>
      <c r="JH609" s="17"/>
      <c r="JM609" s="14"/>
      <c r="JN609" s="18"/>
      <c r="JX609" s="17"/>
      <c r="KC609" s="14"/>
      <c r="KD609" s="18"/>
      <c r="KN609" s="17"/>
      <c r="KS609" s="14"/>
      <c r="KT609" s="18"/>
      <c r="LD609" s="17"/>
      <c r="LI609" s="14"/>
      <c r="LJ609" s="18"/>
      <c r="LT609" s="17"/>
      <c r="LY609" s="14"/>
      <c r="LZ609" s="18"/>
      <c r="MJ609" s="17"/>
      <c r="MO609" s="14"/>
      <c r="MP609" s="18"/>
      <c r="MZ609" s="17"/>
      <c r="NE609" s="14"/>
      <c r="NF609" s="18"/>
      <c r="NP609" s="17"/>
      <c r="NU609" s="14"/>
      <c r="NV609" s="18"/>
      <c r="OF609" s="17"/>
      <c r="OK609" s="14"/>
      <c r="OL609" s="18"/>
      <c r="OV609" s="17"/>
      <c r="PA609" s="14"/>
      <c r="PB609" s="18"/>
      <c r="PL609" s="17"/>
      <c r="PQ609" s="14"/>
      <c r="PR609" s="18"/>
      <c r="QB609" s="17"/>
      <c r="QG609" s="14"/>
      <c r="QH609" s="18"/>
      <c r="QR609" s="17"/>
      <c r="QW609" s="14"/>
      <c r="QX609" s="18"/>
      <c r="RH609" s="17"/>
      <c r="RM609" s="14"/>
      <c r="RN609" s="18"/>
      <c r="RX609" s="17"/>
      <c r="SC609" s="14"/>
      <c r="SD609" s="18"/>
      <c r="SN609" s="17"/>
      <c r="SS609" s="14"/>
      <c r="ST609" s="18"/>
      <c r="TD609" s="17"/>
      <c r="TI609" s="14"/>
      <c r="TJ609" s="18"/>
      <c r="TT609" s="17"/>
      <c r="TY609" s="14"/>
      <c r="TZ609" s="18"/>
      <c r="UJ609" s="17"/>
      <c r="UO609" s="14"/>
      <c r="UP609" s="18"/>
      <c r="UZ609" s="17"/>
      <c r="VE609" s="14"/>
      <c r="VF609" s="18"/>
      <c r="VP609" s="17"/>
      <c r="VU609" s="14"/>
      <c r="VV609" s="18"/>
      <c r="WF609" s="17"/>
      <c r="WK609" s="14"/>
      <c r="WL609" s="18"/>
      <c r="WV609" s="17"/>
      <c r="XA609" s="14"/>
      <c r="XB609" s="18"/>
      <c r="XL609" s="17"/>
      <c r="XQ609" s="14"/>
      <c r="XR609" s="18"/>
      <c r="YB609" s="17"/>
      <c r="YG609" s="14"/>
      <c r="YH609" s="18"/>
      <c r="YR609" s="17"/>
      <c r="YW609" s="14"/>
      <c r="YX609" s="18"/>
      <c r="ZH609" s="17"/>
      <c r="ZM609" s="14"/>
      <c r="ZN609" s="18"/>
      <c r="ZX609" s="17"/>
      <c r="AAC609" s="14"/>
      <c r="AAD609" s="18"/>
      <c r="AAN609" s="17"/>
      <c r="AAS609" s="14"/>
      <c r="AAT609" s="18"/>
      <c r="ABD609" s="17"/>
      <c r="ABI609" s="14"/>
      <c r="ABJ609" s="18"/>
      <c r="ABT609" s="17"/>
      <c r="ABY609" s="14"/>
      <c r="ABZ609" s="18"/>
      <c r="ACJ609" s="17"/>
      <c r="ACO609" s="14"/>
      <c r="ACP609" s="18"/>
      <c r="ACZ609" s="17"/>
      <c r="ADE609" s="14"/>
      <c r="ADF609" s="18"/>
      <c r="ADP609" s="17"/>
      <c r="ADU609" s="14"/>
      <c r="ADV609" s="18"/>
      <c r="AEF609" s="17"/>
      <c r="AEK609" s="14"/>
      <c r="AEL609" s="18"/>
      <c r="AEV609" s="17"/>
      <c r="AFA609" s="14"/>
      <c r="AFB609" s="18"/>
      <c r="AFL609" s="17"/>
      <c r="AFQ609" s="14"/>
      <c r="AFR609" s="18"/>
      <c r="AGB609" s="17"/>
      <c r="AGG609" s="14"/>
      <c r="AGH609" s="18"/>
      <c r="AGR609" s="17"/>
      <c r="AGW609" s="14"/>
      <c r="AGX609" s="18"/>
      <c r="AHH609" s="17"/>
      <c r="AHM609" s="14"/>
      <c r="AHN609" s="18"/>
      <c r="AHX609" s="17"/>
      <c r="AIC609" s="14"/>
      <c r="AID609" s="18"/>
      <c r="AIN609" s="17"/>
      <c r="AIS609" s="14"/>
      <c r="AIT609" s="18"/>
      <c r="AJD609" s="17"/>
      <c r="AJI609" s="14"/>
      <c r="AJJ609" s="18"/>
      <c r="AJT609" s="17"/>
      <c r="AJY609" s="14"/>
      <c r="AJZ609" s="18"/>
      <c r="AKJ609" s="17"/>
      <c r="AKO609" s="14"/>
      <c r="AKP609" s="18"/>
      <c r="AKZ609" s="17"/>
      <c r="ALE609" s="14"/>
      <c r="ALF609" s="18"/>
      <c r="ALP609" s="17"/>
      <c r="ALU609" s="14"/>
      <c r="ALV609" s="18"/>
      <c r="AMF609" s="17"/>
      <c r="AMK609" s="14"/>
      <c r="AML609" s="18"/>
      <c r="AMV609" s="17"/>
      <c r="ANA609" s="14"/>
      <c r="ANB609" s="18"/>
      <c r="ANL609" s="17"/>
      <c r="ANQ609" s="14"/>
      <c r="ANR609" s="18"/>
      <c r="AOB609" s="17"/>
      <c r="AOG609" s="14"/>
      <c r="AOH609" s="18"/>
      <c r="AOR609" s="17"/>
      <c r="AOW609" s="14"/>
      <c r="AOX609" s="18"/>
      <c r="APH609" s="17"/>
      <c r="APM609" s="14"/>
      <c r="APN609" s="18"/>
      <c r="APX609" s="17"/>
      <c r="AQC609" s="14"/>
      <c r="AQD609" s="18"/>
      <c r="AQN609" s="17"/>
      <c r="AQS609" s="14"/>
      <c r="AQT609" s="18"/>
      <c r="ARD609" s="17"/>
      <c r="ARI609" s="14"/>
      <c r="ARJ609" s="18"/>
      <c r="ART609" s="17"/>
      <c r="ARY609" s="14"/>
      <c r="ARZ609" s="18"/>
      <c r="ASJ609" s="17"/>
      <c r="ASO609" s="14"/>
      <c r="ASP609" s="18"/>
      <c r="ASZ609" s="17"/>
      <c r="ATE609" s="14"/>
      <c r="ATF609" s="18"/>
      <c r="ATP609" s="17"/>
      <c r="ATU609" s="14"/>
      <c r="ATV609" s="18"/>
      <c r="AUF609" s="17"/>
      <c r="AUK609" s="14"/>
      <c r="AUL609" s="18"/>
      <c r="AUV609" s="17"/>
      <c r="AVA609" s="14"/>
      <c r="AVB609" s="18"/>
      <c r="AVL609" s="17"/>
      <c r="AVQ609" s="14"/>
      <c r="AVR609" s="18"/>
      <c r="AWB609" s="17"/>
      <c r="AWG609" s="14"/>
      <c r="AWH609" s="18"/>
      <c r="AWR609" s="17"/>
      <c r="AWW609" s="14"/>
      <c r="AWX609" s="18"/>
      <c r="AXH609" s="17"/>
      <c r="AXM609" s="14"/>
      <c r="AXN609" s="18"/>
      <c r="AXX609" s="17"/>
      <c r="AYC609" s="14"/>
      <c r="AYD609" s="18"/>
      <c r="AYN609" s="17"/>
      <c r="AYS609" s="14"/>
      <c r="AYT609" s="18"/>
      <c r="AZD609" s="17"/>
      <c r="AZI609" s="14"/>
      <c r="AZJ609" s="18"/>
      <c r="AZT609" s="17"/>
      <c r="AZY609" s="14"/>
      <c r="AZZ609" s="18"/>
      <c r="BAJ609" s="17"/>
      <c r="BAO609" s="14"/>
      <c r="BAP609" s="18"/>
      <c r="BAZ609" s="17"/>
      <c r="BBE609" s="14"/>
      <c r="BBF609" s="18"/>
      <c r="BBP609" s="17"/>
      <c r="BBU609" s="14"/>
      <c r="BBV609" s="18"/>
      <c r="BCF609" s="17"/>
      <c r="BCK609" s="14"/>
      <c r="BCL609" s="18"/>
      <c r="BCV609" s="17"/>
      <c r="BDA609" s="14"/>
      <c r="BDB609" s="18"/>
      <c r="BDL609" s="17"/>
      <c r="BDQ609" s="14"/>
      <c r="BDR609" s="18"/>
      <c r="BEB609" s="17"/>
      <c r="BEG609" s="14"/>
      <c r="BEH609" s="18"/>
      <c r="BER609" s="17"/>
      <c r="BEW609" s="14"/>
      <c r="BEX609" s="18"/>
      <c r="BFH609" s="17"/>
      <c r="BFM609" s="14"/>
      <c r="BFN609" s="18"/>
      <c r="BFX609" s="17"/>
      <c r="BGC609" s="14"/>
      <c r="BGD609" s="18"/>
      <c r="BGN609" s="17"/>
      <c r="BGS609" s="14"/>
      <c r="BGT609" s="18"/>
      <c r="BHD609" s="17"/>
      <c r="BHI609" s="14"/>
      <c r="BHJ609" s="18"/>
      <c r="BHT609" s="17"/>
      <c r="BHY609" s="14"/>
      <c r="BHZ609" s="18"/>
      <c r="BIJ609" s="17"/>
      <c r="BIO609" s="14"/>
      <c r="BIP609" s="18"/>
      <c r="BIZ609" s="17"/>
      <c r="BJE609" s="14"/>
      <c r="BJF609" s="18"/>
      <c r="BJP609" s="17"/>
      <c r="BJU609" s="14"/>
      <c r="BJV609" s="18"/>
      <c r="BKF609" s="17"/>
      <c r="BKK609" s="14"/>
      <c r="BKL609" s="18"/>
      <c r="BKV609" s="17"/>
      <c r="BLA609" s="14"/>
      <c r="BLB609" s="18"/>
      <c r="BLL609" s="17"/>
      <c r="BLQ609" s="14"/>
      <c r="BLR609" s="18"/>
      <c r="BMB609" s="17"/>
      <c r="BMG609" s="14"/>
      <c r="BMH609" s="18"/>
      <c r="BMR609" s="17"/>
      <c r="BMW609" s="14"/>
      <c r="BMX609" s="18"/>
      <c r="BNH609" s="17"/>
      <c r="BNM609" s="14"/>
      <c r="BNN609" s="18"/>
      <c r="BNX609" s="17"/>
      <c r="BOC609" s="14"/>
      <c r="BOD609" s="18"/>
      <c r="BON609" s="17"/>
      <c r="BOS609" s="14"/>
      <c r="BOT609" s="18"/>
      <c r="BPD609" s="17"/>
      <c r="BPI609" s="14"/>
      <c r="BPJ609" s="18"/>
      <c r="BPT609" s="17"/>
      <c r="BPY609" s="14"/>
      <c r="BPZ609" s="18"/>
      <c r="BQJ609" s="17"/>
      <c r="BQO609" s="14"/>
      <c r="BQP609" s="18"/>
      <c r="BQZ609" s="17"/>
      <c r="BRE609" s="14"/>
      <c r="BRF609" s="18"/>
      <c r="BRP609" s="17"/>
      <c r="BRU609" s="14"/>
      <c r="BRV609" s="18"/>
      <c r="BSF609" s="17"/>
      <c r="BSK609" s="14"/>
      <c r="BSL609" s="18"/>
      <c r="BSV609" s="17"/>
      <c r="BTA609" s="14"/>
      <c r="BTB609" s="18"/>
      <c r="BTL609" s="17"/>
      <c r="BTQ609" s="14"/>
      <c r="BTR609" s="18"/>
      <c r="BUB609" s="17"/>
      <c r="BUG609" s="14"/>
      <c r="BUH609" s="18"/>
      <c r="BUR609" s="17"/>
      <c r="BUW609" s="14"/>
      <c r="BUX609" s="18"/>
      <c r="BVH609" s="17"/>
      <c r="BVM609" s="14"/>
      <c r="BVN609" s="18"/>
      <c r="BVX609" s="17"/>
      <c r="BWC609" s="14"/>
      <c r="BWD609" s="18"/>
      <c r="BWN609" s="17"/>
      <c r="BWS609" s="14"/>
      <c r="BWT609" s="18"/>
      <c r="BXD609" s="17"/>
      <c r="BXI609" s="14"/>
      <c r="BXJ609" s="18"/>
      <c r="BXT609" s="17"/>
      <c r="BXY609" s="14"/>
      <c r="BXZ609" s="18"/>
      <c r="BYJ609" s="17"/>
      <c r="BYO609" s="14"/>
      <c r="BYP609" s="18"/>
      <c r="BYZ609" s="17"/>
      <c r="BZE609" s="14"/>
      <c r="BZF609" s="18"/>
      <c r="BZP609" s="17"/>
      <c r="BZU609" s="14"/>
      <c r="BZV609" s="18"/>
      <c r="CAF609" s="17"/>
      <c r="CAK609" s="14"/>
      <c r="CAL609" s="18"/>
      <c r="CAV609" s="17"/>
      <c r="CBA609" s="14"/>
      <c r="CBB609" s="18"/>
      <c r="CBL609" s="17"/>
      <c r="CBQ609" s="14"/>
      <c r="CBR609" s="18"/>
      <c r="CCB609" s="17"/>
      <c r="CCG609" s="14"/>
      <c r="CCH609" s="18"/>
      <c r="CCR609" s="17"/>
      <c r="CCW609" s="14"/>
      <c r="CCX609" s="18"/>
      <c r="CDH609" s="17"/>
      <c r="CDM609" s="14"/>
      <c r="CDN609" s="18"/>
      <c r="CDX609" s="17"/>
      <c r="CEC609" s="14"/>
      <c r="CED609" s="18"/>
      <c r="CEN609" s="17"/>
      <c r="CES609" s="14"/>
      <c r="CET609" s="18"/>
      <c r="CFD609" s="17"/>
      <c r="CFI609" s="14"/>
      <c r="CFJ609" s="18"/>
      <c r="CFT609" s="17"/>
      <c r="CFY609" s="14"/>
      <c r="CFZ609" s="18"/>
      <c r="CGJ609" s="17"/>
      <c r="CGO609" s="14"/>
      <c r="CGP609" s="18"/>
      <c r="CGZ609" s="17"/>
      <c r="CHE609" s="14"/>
      <c r="CHF609" s="18"/>
      <c r="CHP609" s="17"/>
      <c r="CHU609" s="14"/>
      <c r="CHV609" s="18"/>
      <c r="CIF609" s="17"/>
      <c r="CIK609" s="14"/>
      <c r="CIL609" s="18"/>
      <c r="CIV609" s="17"/>
      <c r="CJA609" s="14"/>
      <c r="CJB609" s="18"/>
      <c r="CJL609" s="17"/>
      <c r="CJQ609" s="14"/>
      <c r="CJR609" s="18"/>
      <c r="CKB609" s="17"/>
      <c r="CKG609" s="14"/>
      <c r="CKH609" s="18"/>
      <c r="CKR609" s="17"/>
      <c r="CKW609" s="14"/>
      <c r="CKX609" s="18"/>
      <c r="CLH609" s="17"/>
      <c r="CLM609" s="14"/>
      <c r="CLN609" s="18"/>
      <c r="CLX609" s="17"/>
      <c r="CMC609" s="14"/>
      <c r="CMD609" s="18"/>
      <c r="CMN609" s="17"/>
      <c r="CMS609" s="14"/>
      <c r="CMT609" s="18"/>
      <c r="CND609" s="17"/>
      <c r="CNI609" s="14"/>
      <c r="CNJ609" s="18"/>
      <c r="CNT609" s="17"/>
      <c r="CNY609" s="14"/>
      <c r="CNZ609" s="18"/>
      <c r="COJ609" s="17"/>
      <c r="COO609" s="14"/>
      <c r="COP609" s="18"/>
      <c r="COZ609" s="17"/>
      <c r="CPE609" s="14"/>
      <c r="CPF609" s="18"/>
      <c r="CPP609" s="17"/>
      <c r="CPU609" s="14"/>
      <c r="CPV609" s="18"/>
      <c r="CQF609" s="17"/>
      <c r="CQK609" s="14"/>
      <c r="CQL609" s="18"/>
      <c r="CQV609" s="17"/>
      <c r="CRA609" s="14"/>
      <c r="CRB609" s="18"/>
      <c r="CRL609" s="17"/>
      <c r="CRQ609" s="14"/>
      <c r="CRR609" s="18"/>
      <c r="CSB609" s="17"/>
      <c r="CSG609" s="14"/>
      <c r="CSH609" s="18"/>
      <c r="CSR609" s="17"/>
      <c r="CSW609" s="14"/>
      <c r="CSX609" s="18"/>
      <c r="CTH609" s="17"/>
      <c r="CTM609" s="14"/>
      <c r="CTN609" s="18"/>
      <c r="CTX609" s="17"/>
      <c r="CUC609" s="14"/>
      <c r="CUD609" s="18"/>
      <c r="CUN609" s="17"/>
      <c r="CUS609" s="14"/>
      <c r="CUT609" s="18"/>
      <c r="CVD609" s="17"/>
      <c r="CVI609" s="14"/>
      <c r="CVJ609" s="18"/>
      <c r="CVT609" s="17"/>
      <c r="CVY609" s="14"/>
      <c r="CVZ609" s="18"/>
      <c r="CWJ609" s="17"/>
      <c r="CWO609" s="14"/>
      <c r="CWP609" s="18"/>
      <c r="CWZ609" s="17"/>
      <c r="CXE609" s="14"/>
      <c r="CXF609" s="18"/>
      <c r="CXP609" s="17"/>
      <c r="CXU609" s="14"/>
      <c r="CXV609" s="18"/>
      <c r="CYF609" s="17"/>
      <c r="CYK609" s="14"/>
      <c r="CYL609" s="18"/>
      <c r="CYV609" s="17"/>
      <c r="CZA609" s="14"/>
      <c r="CZB609" s="18"/>
      <c r="CZL609" s="17"/>
      <c r="CZQ609" s="14"/>
      <c r="CZR609" s="18"/>
      <c r="DAB609" s="17"/>
      <c r="DAG609" s="14"/>
      <c r="DAH609" s="18"/>
      <c r="DAR609" s="17"/>
      <c r="DAW609" s="14"/>
      <c r="DAX609" s="18"/>
      <c r="DBH609" s="17"/>
      <c r="DBM609" s="14"/>
      <c r="DBN609" s="18"/>
      <c r="DBX609" s="17"/>
      <c r="DCC609" s="14"/>
      <c r="DCD609" s="18"/>
      <c r="DCN609" s="17"/>
      <c r="DCS609" s="14"/>
      <c r="DCT609" s="18"/>
      <c r="DDD609" s="17"/>
      <c r="DDI609" s="14"/>
      <c r="DDJ609" s="18"/>
      <c r="DDT609" s="17"/>
      <c r="DDY609" s="14"/>
      <c r="DDZ609" s="18"/>
      <c r="DEJ609" s="17"/>
      <c r="DEO609" s="14"/>
      <c r="DEP609" s="18"/>
      <c r="DEZ609" s="17"/>
      <c r="DFE609" s="14"/>
      <c r="DFF609" s="18"/>
      <c r="DFP609" s="17"/>
      <c r="DFU609" s="14"/>
      <c r="DFV609" s="18"/>
      <c r="DGF609" s="17"/>
      <c r="DGK609" s="14"/>
      <c r="DGL609" s="18"/>
      <c r="DGV609" s="17"/>
      <c r="DHA609" s="14"/>
      <c r="DHB609" s="18"/>
      <c r="DHL609" s="17"/>
      <c r="DHQ609" s="14"/>
      <c r="DHR609" s="18"/>
      <c r="DIB609" s="17"/>
      <c r="DIG609" s="14"/>
      <c r="DIH609" s="18"/>
      <c r="DIR609" s="17"/>
      <c r="DIW609" s="14"/>
      <c r="DIX609" s="18"/>
      <c r="DJH609" s="17"/>
      <c r="DJM609" s="14"/>
      <c r="DJN609" s="18"/>
      <c r="DJX609" s="17"/>
      <c r="DKC609" s="14"/>
      <c r="DKD609" s="18"/>
      <c r="DKN609" s="17"/>
      <c r="DKS609" s="14"/>
      <c r="DKT609" s="18"/>
      <c r="DLD609" s="17"/>
      <c r="DLI609" s="14"/>
      <c r="DLJ609" s="18"/>
      <c r="DLT609" s="17"/>
      <c r="DLY609" s="14"/>
      <c r="DLZ609" s="18"/>
      <c r="DMJ609" s="17"/>
      <c r="DMO609" s="14"/>
      <c r="DMP609" s="18"/>
      <c r="DMZ609" s="17"/>
      <c r="DNE609" s="14"/>
      <c r="DNF609" s="18"/>
      <c r="DNP609" s="17"/>
      <c r="DNU609" s="14"/>
      <c r="DNV609" s="18"/>
      <c r="DOF609" s="17"/>
      <c r="DOK609" s="14"/>
      <c r="DOL609" s="18"/>
      <c r="DOV609" s="17"/>
      <c r="DPA609" s="14"/>
      <c r="DPB609" s="18"/>
      <c r="DPL609" s="17"/>
      <c r="DPQ609" s="14"/>
      <c r="DPR609" s="18"/>
      <c r="DQB609" s="17"/>
      <c r="DQG609" s="14"/>
      <c r="DQH609" s="18"/>
      <c r="DQR609" s="17"/>
      <c r="DQW609" s="14"/>
      <c r="DQX609" s="18"/>
      <c r="DRH609" s="17"/>
      <c r="DRM609" s="14"/>
      <c r="DRN609" s="18"/>
      <c r="DRX609" s="17"/>
      <c r="DSC609" s="14"/>
      <c r="DSD609" s="18"/>
      <c r="DSN609" s="17"/>
      <c r="DSS609" s="14"/>
      <c r="DST609" s="18"/>
      <c r="DTD609" s="17"/>
      <c r="DTI609" s="14"/>
      <c r="DTJ609" s="18"/>
      <c r="DTT609" s="17"/>
      <c r="DTY609" s="14"/>
      <c r="DTZ609" s="18"/>
      <c r="DUJ609" s="17"/>
      <c r="DUO609" s="14"/>
      <c r="DUP609" s="18"/>
      <c r="DUZ609" s="17"/>
      <c r="DVE609" s="14"/>
      <c r="DVF609" s="18"/>
      <c r="DVP609" s="17"/>
      <c r="DVU609" s="14"/>
      <c r="DVV609" s="18"/>
      <c r="DWF609" s="17"/>
      <c r="DWK609" s="14"/>
      <c r="DWL609" s="18"/>
      <c r="DWV609" s="17"/>
      <c r="DXA609" s="14"/>
      <c r="DXB609" s="18"/>
      <c r="DXL609" s="17"/>
      <c r="DXQ609" s="14"/>
      <c r="DXR609" s="18"/>
      <c r="DYB609" s="17"/>
      <c r="DYG609" s="14"/>
      <c r="DYH609" s="18"/>
      <c r="DYR609" s="17"/>
      <c r="DYW609" s="14"/>
      <c r="DYX609" s="18"/>
      <c r="DZH609" s="17"/>
      <c r="DZM609" s="14"/>
      <c r="DZN609" s="18"/>
      <c r="DZX609" s="17"/>
      <c r="EAC609" s="14"/>
      <c r="EAD609" s="18"/>
      <c r="EAN609" s="17"/>
      <c r="EAS609" s="14"/>
      <c r="EAT609" s="18"/>
      <c r="EBD609" s="17"/>
      <c r="EBI609" s="14"/>
      <c r="EBJ609" s="18"/>
      <c r="EBT609" s="17"/>
      <c r="EBY609" s="14"/>
      <c r="EBZ609" s="18"/>
      <c r="ECJ609" s="17"/>
      <c r="ECO609" s="14"/>
      <c r="ECP609" s="18"/>
      <c r="ECZ609" s="17"/>
      <c r="EDE609" s="14"/>
      <c r="EDF609" s="18"/>
      <c r="EDP609" s="17"/>
      <c r="EDU609" s="14"/>
      <c r="EDV609" s="18"/>
      <c r="EEF609" s="17"/>
      <c r="EEK609" s="14"/>
      <c r="EEL609" s="18"/>
      <c r="EEV609" s="17"/>
      <c r="EFA609" s="14"/>
      <c r="EFB609" s="18"/>
      <c r="EFL609" s="17"/>
      <c r="EFQ609" s="14"/>
      <c r="EFR609" s="18"/>
      <c r="EGB609" s="17"/>
      <c r="EGG609" s="14"/>
      <c r="EGH609" s="18"/>
      <c r="EGR609" s="17"/>
      <c r="EGW609" s="14"/>
      <c r="EGX609" s="18"/>
      <c r="EHH609" s="17"/>
      <c r="EHM609" s="14"/>
      <c r="EHN609" s="18"/>
      <c r="EHX609" s="17"/>
      <c r="EIC609" s="14"/>
      <c r="EID609" s="18"/>
      <c r="EIN609" s="17"/>
      <c r="EIS609" s="14"/>
      <c r="EIT609" s="18"/>
      <c r="EJD609" s="17"/>
      <c r="EJI609" s="14"/>
      <c r="EJJ609" s="18"/>
      <c r="EJT609" s="17"/>
      <c r="EJY609" s="14"/>
      <c r="EJZ609" s="18"/>
      <c r="EKJ609" s="17"/>
      <c r="EKO609" s="14"/>
      <c r="EKP609" s="18"/>
      <c r="EKZ609" s="17"/>
      <c r="ELE609" s="14"/>
      <c r="ELF609" s="18"/>
      <c r="ELP609" s="17"/>
      <c r="ELU609" s="14"/>
      <c r="ELV609" s="18"/>
      <c r="EMF609" s="17"/>
      <c r="EMK609" s="14"/>
      <c r="EML609" s="18"/>
      <c r="EMV609" s="17"/>
      <c r="ENA609" s="14"/>
      <c r="ENB609" s="18"/>
      <c r="ENL609" s="17"/>
      <c r="ENQ609" s="14"/>
      <c r="ENR609" s="18"/>
      <c r="EOB609" s="17"/>
      <c r="EOG609" s="14"/>
      <c r="EOH609" s="18"/>
      <c r="EOR609" s="17"/>
      <c r="EOW609" s="14"/>
      <c r="EOX609" s="18"/>
      <c r="EPH609" s="17"/>
      <c r="EPM609" s="14"/>
      <c r="EPN609" s="18"/>
      <c r="EPX609" s="17"/>
      <c r="EQC609" s="14"/>
      <c r="EQD609" s="18"/>
      <c r="EQN609" s="17"/>
      <c r="EQS609" s="14"/>
      <c r="EQT609" s="18"/>
      <c r="ERD609" s="17"/>
      <c r="ERI609" s="14"/>
      <c r="ERJ609" s="18"/>
      <c r="ERT609" s="17"/>
      <c r="ERY609" s="14"/>
      <c r="ERZ609" s="18"/>
      <c r="ESJ609" s="17"/>
      <c r="ESO609" s="14"/>
      <c r="ESP609" s="18"/>
      <c r="ESZ609" s="17"/>
      <c r="ETE609" s="14"/>
      <c r="ETF609" s="18"/>
      <c r="ETP609" s="17"/>
      <c r="ETU609" s="14"/>
      <c r="ETV609" s="18"/>
      <c r="EUF609" s="17"/>
      <c r="EUK609" s="14"/>
      <c r="EUL609" s="18"/>
      <c r="EUV609" s="17"/>
      <c r="EVA609" s="14"/>
      <c r="EVB609" s="18"/>
      <c r="EVL609" s="17"/>
      <c r="EVQ609" s="14"/>
      <c r="EVR609" s="18"/>
      <c r="EWB609" s="17"/>
      <c r="EWG609" s="14"/>
      <c r="EWH609" s="18"/>
      <c r="EWR609" s="17"/>
      <c r="EWW609" s="14"/>
      <c r="EWX609" s="18"/>
      <c r="EXH609" s="17"/>
      <c r="EXM609" s="14"/>
      <c r="EXN609" s="18"/>
      <c r="EXX609" s="17"/>
      <c r="EYC609" s="14"/>
      <c r="EYD609" s="18"/>
      <c r="EYN609" s="17"/>
      <c r="EYS609" s="14"/>
      <c r="EYT609" s="18"/>
      <c r="EZD609" s="17"/>
      <c r="EZI609" s="14"/>
      <c r="EZJ609" s="18"/>
      <c r="EZT609" s="17"/>
      <c r="EZY609" s="14"/>
      <c r="EZZ609" s="18"/>
      <c r="FAJ609" s="17"/>
      <c r="FAO609" s="14"/>
      <c r="FAP609" s="18"/>
      <c r="FAZ609" s="17"/>
      <c r="FBE609" s="14"/>
      <c r="FBF609" s="18"/>
      <c r="FBP609" s="17"/>
      <c r="FBU609" s="14"/>
      <c r="FBV609" s="18"/>
      <c r="FCF609" s="17"/>
      <c r="FCK609" s="14"/>
      <c r="FCL609" s="18"/>
      <c r="FCV609" s="17"/>
      <c r="FDA609" s="14"/>
      <c r="FDB609" s="18"/>
      <c r="FDL609" s="17"/>
      <c r="FDQ609" s="14"/>
      <c r="FDR609" s="18"/>
      <c r="FEB609" s="17"/>
      <c r="FEG609" s="14"/>
      <c r="FEH609" s="18"/>
      <c r="FER609" s="17"/>
      <c r="FEW609" s="14"/>
      <c r="FEX609" s="18"/>
      <c r="FFH609" s="17"/>
      <c r="FFM609" s="14"/>
      <c r="FFN609" s="18"/>
      <c r="FFX609" s="17"/>
      <c r="FGC609" s="14"/>
      <c r="FGD609" s="18"/>
      <c r="FGN609" s="17"/>
      <c r="FGS609" s="14"/>
      <c r="FGT609" s="18"/>
      <c r="FHD609" s="17"/>
      <c r="FHI609" s="14"/>
      <c r="FHJ609" s="18"/>
      <c r="FHT609" s="17"/>
      <c r="FHY609" s="14"/>
      <c r="FHZ609" s="18"/>
      <c r="FIJ609" s="17"/>
      <c r="FIO609" s="14"/>
      <c r="FIP609" s="18"/>
      <c r="FIZ609" s="17"/>
      <c r="FJE609" s="14"/>
      <c r="FJF609" s="18"/>
      <c r="FJP609" s="17"/>
      <c r="FJU609" s="14"/>
      <c r="FJV609" s="18"/>
      <c r="FKF609" s="17"/>
      <c r="FKK609" s="14"/>
      <c r="FKL609" s="18"/>
      <c r="FKV609" s="17"/>
      <c r="FLA609" s="14"/>
      <c r="FLB609" s="18"/>
      <c r="FLL609" s="17"/>
      <c r="FLQ609" s="14"/>
      <c r="FLR609" s="18"/>
      <c r="FMB609" s="17"/>
      <c r="FMG609" s="14"/>
      <c r="FMH609" s="18"/>
      <c r="FMR609" s="17"/>
      <c r="FMW609" s="14"/>
      <c r="FMX609" s="18"/>
      <c r="FNH609" s="17"/>
      <c r="FNM609" s="14"/>
      <c r="FNN609" s="18"/>
      <c r="FNX609" s="17"/>
      <c r="FOC609" s="14"/>
      <c r="FOD609" s="18"/>
      <c r="FON609" s="17"/>
      <c r="FOS609" s="14"/>
      <c r="FOT609" s="18"/>
      <c r="FPD609" s="17"/>
      <c r="FPI609" s="14"/>
      <c r="FPJ609" s="18"/>
      <c r="FPT609" s="17"/>
      <c r="FPY609" s="14"/>
      <c r="FPZ609" s="18"/>
      <c r="FQJ609" s="17"/>
      <c r="FQO609" s="14"/>
      <c r="FQP609" s="18"/>
      <c r="FQZ609" s="17"/>
      <c r="FRE609" s="14"/>
      <c r="FRF609" s="18"/>
      <c r="FRP609" s="17"/>
      <c r="FRU609" s="14"/>
      <c r="FRV609" s="18"/>
      <c r="FSF609" s="17"/>
      <c r="FSK609" s="14"/>
      <c r="FSL609" s="18"/>
      <c r="FSV609" s="17"/>
      <c r="FTA609" s="14"/>
      <c r="FTB609" s="18"/>
      <c r="FTL609" s="17"/>
      <c r="FTQ609" s="14"/>
      <c r="FTR609" s="18"/>
      <c r="FUB609" s="17"/>
      <c r="FUG609" s="14"/>
      <c r="FUH609" s="18"/>
      <c r="FUR609" s="17"/>
      <c r="FUW609" s="14"/>
      <c r="FUX609" s="18"/>
      <c r="FVH609" s="17"/>
      <c r="FVM609" s="14"/>
      <c r="FVN609" s="18"/>
      <c r="FVX609" s="17"/>
      <c r="FWC609" s="14"/>
      <c r="FWD609" s="18"/>
      <c r="FWN609" s="17"/>
      <c r="FWS609" s="14"/>
      <c r="FWT609" s="18"/>
      <c r="FXD609" s="17"/>
      <c r="FXI609" s="14"/>
      <c r="FXJ609" s="18"/>
      <c r="FXT609" s="17"/>
      <c r="FXY609" s="14"/>
      <c r="FXZ609" s="18"/>
      <c r="FYJ609" s="17"/>
      <c r="FYO609" s="14"/>
      <c r="FYP609" s="18"/>
      <c r="FYZ609" s="17"/>
      <c r="FZE609" s="14"/>
      <c r="FZF609" s="18"/>
      <c r="FZP609" s="17"/>
      <c r="FZU609" s="14"/>
      <c r="FZV609" s="18"/>
      <c r="GAF609" s="17"/>
      <c r="GAK609" s="14"/>
      <c r="GAL609" s="18"/>
      <c r="GAV609" s="17"/>
      <c r="GBA609" s="14"/>
      <c r="GBB609" s="18"/>
      <c r="GBL609" s="17"/>
      <c r="GBQ609" s="14"/>
      <c r="GBR609" s="18"/>
      <c r="GCB609" s="17"/>
      <c r="GCG609" s="14"/>
      <c r="GCH609" s="18"/>
      <c r="GCR609" s="17"/>
      <c r="GCW609" s="14"/>
      <c r="GCX609" s="18"/>
      <c r="GDH609" s="17"/>
      <c r="GDM609" s="14"/>
      <c r="GDN609" s="18"/>
      <c r="GDX609" s="17"/>
      <c r="GEC609" s="14"/>
      <c r="GED609" s="18"/>
      <c r="GEN609" s="17"/>
      <c r="GES609" s="14"/>
      <c r="GET609" s="18"/>
      <c r="GFD609" s="17"/>
      <c r="GFI609" s="14"/>
      <c r="GFJ609" s="18"/>
      <c r="GFT609" s="17"/>
      <c r="GFY609" s="14"/>
      <c r="GFZ609" s="18"/>
      <c r="GGJ609" s="17"/>
      <c r="GGO609" s="14"/>
      <c r="GGP609" s="18"/>
      <c r="GGZ609" s="17"/>
      <c r="GHE609" s="14"/>
      <c r="GHF609" s="18"/>
      <c r="GHP609" s="17"/>
      <c r="GHU609" s="14"/>
      <c r="GHV609" s="18"/>
      <c r="GIF609" s="17"/>
      <c r="GIK609" s="14"/>
      <c r="GIL609" s="18"/>
      <c r="GIV609" s="17"/>
      <c r="GJA609" s="14"/>
      <c r="GJB609" s="18"/>
      <c r="GJL609" s="17"/>
      <c r="GJQ609" s="14"/>
      <c r="GJR609" s="18"/>
      <c r="GKB609" s="17"/>
      <c r="GKG609" s="14"/>
      <c r="GKH609" s="18"/>
      <c r="GKR609" s="17"/>
      <c r="GKW609" s="14"/>
      <c r="GKX609" s="18"/>
      <c r="GLH609" s="17"/>
      <c r="GLM609" s="14"/>
      <c r="GLN609" s="18"/>
      <c r="GLX609" s="17"/>
      <c r="GMC609" s="14"/>
      <c r="GMD609" s="18"/>
      <c r="GMN609" s="17"/>
      <c r="GMS609" s="14"/>
      <c r="GMT609" s="18"/>
      <c r="GND609" s="17"/>
      <c r="GNI609" s="14"/>
      <c r="GNJ609" s="18"/>
      <c r="GNT609" s="17"/>
      <c r="GNY609" s="14"/>
      <c r="GNZ609" s="18"/>
      <c r="GOJ609" s="17"/>
      <c r="GOO609" s="14"/>
      <c r="GOP609" s="18"/>
      <c r="GOZ609" s="17"/>
      <c r="GPE609" s="14"/>
      <c r="GPF609" s="18"/>
      <c r="GPP609" s="17"/>
      <c r="GPU609" s="14"/>
      <c r="GPV609" s="18"/>
      <c r="GQF609" s="17"/>
      <c r="GQK609" s="14"/>
      <c r="GQL609" s="18"/>
      <c r="GQV609" s="17"/>
      <c r="GRA609" s="14"/>
      <c r="GRB609" s="18"/>
      <c r="GRL609" s="17"/>
      <c r="GRQ609" s="14"/>
      <c r="GRR609" s="18"/>
      <c r="GSB609" s="17"/>
      <c r="GSG609" s="14"/>
      <c r="GSH609" s="18"/>
      <c r="GSR609" s="17"/>
      <c r="GSW609" s="14"/>
      <c r="GSX609" s="18"/>
      <c r="GTH609" s="17"/>
      <c r="GTM609" s="14"/>
      <c r="GTN609" s="18"/>
      <c r="GTX609" s="17"/>
      <c r="GUC609" s="14"/>
      <c r="GUD609" s="18"/>
      <c r="GUN609" s="17"/>
      <c r="GUS609" s="14"/>
      <c r="GUT609" s="18"/>
      <c r="GVD609" s="17"/>
      <c r="GVI609" s="14"/>
      <c r="GVJ609" s="18"/>
      <c r="GVT609" s="17"/>
      <c r="GVY609" s="14"/>
      <c r="GVZ609" s="18"/>
      <c r="GWJ609" s="17"/>
      <c r="GWO609" s="14"/>
      <c r="GWP609" s="18"/>
      <c r="GWZ609" s="17"/>
      <c r="GXE609" s="14"/>
      <c r="GXF609" s="18"/>
      <c r="GXP609" s="17"/>
      <c r="GXU609" s="14"/>
      <c r="GXV609" s="18"/>
      <c r="GYF609" s="17"/>
      <c r="GYK609" s="14"/>
      <c r="GYL609" s="18"/>
      <c r="GYV609" s="17"/>
      <c r="GZA609" s="14"/>
      <c r="GZB609" s="18"/>
      <c r="GZL609" s="17"/>
      <c r="GZQ609" s="14"/>
      <c r="GZR609" s="18"/>
      <c r="HAB609" s="17"/>
      <c r="HAG609" s="14"/>
      <c r="HAH609" s="18"/>
      <c r="HAR609" s="17"/>
      <c r="HAW609" s="14"/>
      <c r="HAX609" s="18"/>
      <c r="HBH609" s="17"/>
      <c r="HBM609" s="14"/>
      <c r="HBN609" s="18"/>
      <c r="HBX609" s="17"/>
      <c r="HCC609" s="14"/>
      <c r="HCD609" s="18"/>
      <c r="HCN609" s="17"/>
      <c r="HCS609" s="14"/>
      <c r="HCT609" s="18"/>
      <c r="HDD609" s="17"/>
      <c r="HDI609" s="14"/>
      <c r="HDJ609" s="18"/>
      <c r="HDT609" s="17"/>
      <c r="HDY609" s="14"/>
      <c r="HDZ609" s="18"/>
      <c r="HEJ609" s="17"/>
      <c r="HEO609" s="14"/>
      <c r="HEP609" s="18"/>
      <c r="HEZ609" s="17"/>
      <c r="HFE609" s="14"/>
      <c r="HFF609" s="18"/>
      <c r="HFP609" s="17"/>
      <c r="HFU609" s="14"/>
      <c r="HFV609" s="18"/>
      <c r="HGF609" s="17"/>
      <c r="HGK609" s="14"/>
      <c r="HGL609" s="18"/>
      <c r="HGV609" s="17"/>
      <c r="HHA609" s="14"/>
      <c r="HHB609" s="18"/>
      <c r="HHL609" s="17"/>
      <c r="HHQ609" s="14"/>
      <c r="HHR609" s="18"/>
      <c r="HIB609" s="17"/>
      <c r="HIG609" s="14"/>
      <c r="HIH609" s="18"/>
      <c r="HIR609" s="17"/>
      <c r="HIW609" s="14"/>
      <c r="HIX609" s="18"/>
      <c r="HJH609" s="17"/>
      <c r="HJM609" s="14"/>
      <c r="HJN609" s="18"/>
      <c r="HJX609" s="17"/>
      <c r="HKC609" s="14"/>
      <c r="HKD609" s="18"/>
      <c r="HKN609" s="17"/>
      <c r="HKS609" s="14"/>
      <c r="HKT609" s="18"/>
      <c r="HLD609" s="17"/>
      <c r="HLI609" s="14"/>
      <c r="HLJ609" s="18"/>
      <c r="HLT609" s="17"/>
      <c r="HLY609" s="14"/>
      <c r="HLZ609" s="18"/>
      <c r="HMJ609" s="17"/>
      <c r="HMO609" s="14"/>
      <c r="HMP609" s="18"/>
      <c r="HMZ609" s="17"/>
      <c r="HNE609" s="14"/>
      <c r="HNF609" s="18"/>
      <c r="HNP609" s="17"/>
      <c r="HNU609" s="14"/>
      <c r="HNV609" s="18"/>
      <c r="HOF609" s="17"/>
      <c r="HOK609" s="14"/>
      <c r="HOL609" s="18"/>
      <c r="HOV609" s="17"/>
      <c r="HPA609" s="14"/>
      <c r="HPB609" s="18"/>
      <c r="HPL609" s="17"/>
      <c r="HPQ609" s="14"/>
      <c r="HPR609" s="18"/>
      <c r="HQB609" s="17"/>
      <c r="HQG609" s="14"/>
      <c r="HQH609" s="18"/>
      <c r="HQR609" s="17"/>
      <c r="HQW609" s="14"/>
      <c r="HQX609" s="18"/>
      <c r="HRH609" s="17"/>
      <c r="HRM609" s="14"/>
      <c r="HRN609" s="18"/>
      <c r="HRX609" s="17"/>
      <c r="HSC609" s="14"/>
      <c r="HSD609" s="18"/>
      <c r="HSN609" s="17"/>
      <c r="HSS609" s="14"/>
      <c r="HST609" s="18"/>
      <c r="HTD609" s="17"/>
      <c r="HTI609" s="14"/>
      <c r="HTJ609" s="18"/>
      <c r="HTT609" s="17"/>
      <c r="HTY609" s="14"/>
      <c r="HTZ609" s="18"/>
      <c r="HUJ609" s="17"/>
      <c r="HUO609" s="14"/>
      <c r="HUP609" s="18"/>
      <c r="HUZ609" s="17"/>
      <c r="HVE609" s="14"/>
      <c r="HVF609" s="18"/>
      <c r="HVP609" s="17"/>
      <c r="HVU609" s="14"/>
      <c r="HVV609" s="18"/>
      <c r="HWF609" s="17"/>
      <c r="HWK609" s="14"/>
      <c r="HWL609" s="18"/>
      <c r="HWV609" s="17"/>
      <c r="HXA609" s="14"/>
      <c r="HXB609" s="18"/>
      <c r="HXL609" s="17"/>
      <c r="HXQ609" s="14"/>
      <c r="HXR609" s="18"/>
      <c r="HYB609" s="17"/>
      <c r="HYG609" s="14"/>
      <c r="HYH609" s="18"/>
      <c r="HYR609" s="17"/>
      <c r="HYW609" s="14"/>
      <c r="HYX609" s="18"/>
      <c r="HZH609" s="17"/>
      <c r="HZM609" s="14"/>
      <c r="HZN609" s="18"/>
      <c r="HZX609" s="17"/>
      <c r="IAC609" s="14"/>
      <c r="IAD609" s="18"/>
      <c r="IAN609" s="17"/>
      <c r="IAS609" s="14"/>
      <c r="IAT609" s="18"/>
      <c r="IBD609" s="17"/>
      <c r="IBI609" s="14"/>
      <c r="IBJ609" s="18"/>
      <c r="IBT609" s="17"/>
      <c r="IBY609" s="14"/>
      <c r="IBZ609" s="18"/>
      <c r="ICJ609" s="17"/>
      <c r="ICO609" s="14"/>
      <c r="ICP609" s="18"/>
      <c r="ICZ609" s="17"/>
      <c r="IDE609" s="14"/>
      <c r="IDF609" s="18"/>
      <c r="IDP609" s="17"/>
      <c r="IDU609" s="14"/>
      <c r="IDV609" s="18"/>
      <c r="IEF609" s="17"/>
      <c r="IEK609" s="14"/>
      <c r="IEL609" s="18"/>
      <c r="IEV609" s="17"/>
      <c r="IFA609" s="14"/>
      <c r="IFB609" s="18"/>
      <c r="IFL609" s="17"/>
      <c r="IFQ609" s="14"/>
      <c r="IFR609" s="18"/>
      <c r="IGB609" s="17"/>
      <c r="IGG609" s="14"/>
      <c r="IGH609" s="18"/>
      <c r="IGR609" s="17"/>
      <c r="IGW609" s="14"/>
      <c r="IGX609" s="18"/>
      <c r="IHH609" s="17"/>
      <c r="IHM609" s="14"/>
      <c r="IHN609" s="18"/>
      <c r="IHX609" s="17"/>
      <c r="IIC609" s="14"/>
      <c r="IID609" s="18"/>
      <c r="IIN609" s="17"/>
      <c r="IIS609" s="14"/>
      <c r="IIT609" s="18"/>
      <c r="IJD609" s="17"/>
      <c r="IJI609" s="14"/>
      <c r="IJJ609" s="18"/>
      <c r="IJT609" s="17"/>
      <c r="IJY609" s="14"/>
      <c r="IJZ609" s="18"/>
      <c r="IKJ609" s="17"/>
      <c r="IKO609" s="14"/>
      <c r="IKP609" s="18"/>
      <c r="IKZ609" s="17"/>
      <c r="ILE609" s="14"/>
      <c r="ILF609" s="18"/>
      <c r="ILP609" s="17"/>
      <c r="ILU609" s="14"/>
      <c r="ILV609" s="18"/>
      <c r="IMF609" s="17"/>
      <c r="IMK609" s="14"/>
      <c r="IML609" s="18"/>
      <c r="IMV609" s="17"/>
      <c r="INA609" s="14"/>
      <c r="INB609" s="18"/>
      <c r="INL609" s="17"/>
      <c r="INQ609" s="14"/>
      <c r="INR609" s="18"/>
      <c r="IOB609" s="17"/>
      <c r="IOG609" s="14"/>
      <c r="IOH609" s="18"/>
      <c r="IOR609" s="17"/>
      <c r="IOW609" s="14"/>
      <c r="IOX609" s="18"/>
      <c r="IPH609" s="17"/>
      <c r="IPM609" s="14"/>
      <c r="IPN609" s="18"/>
      <c r="IPX609" s="17"/>
      <c r="IQC609" s="14"/>
      <c r="IQD609" s="18"/>
      <c r="IQN609" s="17"/>
      <c r="IQS609" s="14"/>
      <c r="IQT609" s="18"/>
      <c r="IRD609" s="17"/>
      <c r="IRI609" s="14"/>
      <c r="IRJ609" s="18"/>
      <c r="IRT609" s="17"/>
      <c r="IRY609" s="14"/>
      <c r="IRZ609" s="18"/>
      <c r="ISJ609" s="17"/>
      <c r="ISO609" s="14"/>
      <c r="ISP609" s="18"/>
      <c r="ISZ609" s="17"/>
      <c r="ITE609" s="14"/>
      <c r="ITF609" s="18"/>
      <c r="ITP609" s="17"/>
      <c r="ITU609" s="14"/>
      <c r="ITV609" s="18"/>
      <c r="IUF609" s="17"/>
      <c r="IUK609" s="14"/>
      <c r="IUL609" s="18"/>
      <c r="IUV609" s="17"/>
      <c r="IVA609" s="14"/>
      <c r="IVB609" s="18"/>
      <c r="IVL609" s="17"/>
      <c r="IVQ609" s="14"/>
      <c r="IVR609" s="18"/>
      <c r="IWB609" s="17"/>
      <c r="IWG609" s="14"/>
      <c r="IWH609" s="18"/>
      <c r="IWR609" s="17"/>
      <c r="IWW609" s="14"/>
      <c r="IWX609" s="18"/>
      <c r="IXH609" s="17"/>
      <c r="IXM609" s="14"/>
      <c r="IXN609" s="18"/>
      <c r="IXX609" s="17"/>
      <c r="IYC609" s="14"/>
      <c r="IYD609" s="18"/>
      <c r="IYN609" s="17"/>
      <c r="IYS609" s="14"/>
      <c r="IYT609" s="18"/>
      <c r="IZD609" s="17"/>
      <c r="IZI609" s="14"/>
      <c r="IZJ609" s="18"/>
      <c r="IZT609" s="17"/>
      <c r="IZY609" s="14"/>
      <c r="IZZ609" s="18"/>
      <c r="JAJ609" s="17"/>
      <c r="JAO609" s="14"/>
      <c r="JAP609" s="18"/>
      <c r="JAZ609" s="17"/>
      <c r="JBE609" s="14"/>
      <c r="JBF609" s="18"/>
      <c r="JBP609" s="17"/>
      <c r="JBU609" s="14"/>
      <c r="JBV609" s="18"/>
      <c r="JCF609" s="17"/>
      <c r="JCK609" s="14"/>
      <c r="JCL609" s="18"/>
      <c r="JCV609" s="17"/>
      <c r="JDA609" s="14"/>
      <c r="JDB609" s="18"/>
      <c r="JDL609" s="17"/>
      <c r="JDQ609" s="14"/>
      <c r="JDR609" s="18"/>
      <c r="JEB609" s="17"/>
      <c r="JEG609" s="14"/>
      <c r="JEH609" s="18"/>
      <c r="JER609" s="17"/>
      <c r="JEW609" s="14"/>
      <c r="JEX609" s="18"/>
      <c r="JFH609" s="17"/>
      <c r="JFM609" s="14"/>
      <c r="JFN609" s="18"/>
      <c r="JFX609" s="17"/>
      <c r="JGC609" s="14"/>
      <c r="JGD609" s="18"/>
      <c r="JGN609" s="17"/>
      <c r="JGS609" s="14"/>
      <c r="JGT609" s="18"/>
      <c r="JHD609" s="17"/>
      <c r="JHI609" s="14"/>
      <c r="JHJ609" s="18"/>
      <c r="JHT609" s="17"/>
      <c r="JHY609" s="14"/>
      <c r="JHZ609" s="18"/>
      <c r="JIJ609" s="17"/>
      <c r="JIO609" s="14"/>
      <c r="JIP609" s="18"/>
      <c r="JIZ609" s="17"/>
      <c r="JJE609" s="14"/>
      <c r="JJF609" s="18"/>
      <c r="JJP609" s="17"/>
      <c r="JJU609" s="14"/>
      <c r="JJV609" s="18"/>
      <c r="JKF609" s="17"/>
      <c r="JKK609" s="14"/>
      <c r="JKL609" s="18"/>
      <c r="JKV609" s="17"/>
      <c r="JLA609" s="14"/>
      <c r="JLB609" s="18"/>
      <c r="JLL609" s="17"/>
      <c r="JLQ609" s="14"/>
      <c r="JLR609" s="18"/>
      <c r="JMB609" s="17"/>
      <c r="JMG609" s="14"/>
      <c r="JMH609" s="18"/>
      <c r="JMR609" s="17"/>
      <c r="JMW609" s="14"/>
      <c r="JMX609" s="18"/>
      <c r="JNH609" s="17"/>
      <c r="JNM609" s="14"/>
      <c r="JNN609" s="18"/>
      <c r="JNX609" s="17"/>
      <c r="JOC609" s="14"/>
      <c r="JOD609" s="18"/>
      <c r="JON609" s="17"/>
      <c r="JOS609" s="14"/>
      <c r="JOT609" s="18"/>
      <c r="JPD609" s="17"/>
      <c r="JPI609" s="14"/>
      <c r="JPJ609" s="18"/>
      <c r="JPT609" s="17"/>
      <c r="JPY609" s="14"/>
      <c r="JPZ609" s="18"/>
      <c r="JQJ609" s="17"/>
      <c r="JQO609" s="14"/>
      <c r="JQP609" s="18"/>
      <c r="JQZ609" s="17"/>
      <c r="JRE609" s="14"/>
      <c r="JRF609" s="18"/>
      <c r="JRP609" s="17"/>
      <c r="JRU609" s="14"/>
      <c r="JRV609" s="18"/>
      <c r="JSF609" s="17"/>
      <c r="JSK609" s="14"/>
      <c r="JSL609" s="18"/>
      <c r="JSV609" s="17"/>
      <c r="JTA609" s="14"/>
      <c r="JTB609" s="18"/>
      <c r="JTL609" s="17"/>
      <c r="JTQ609" s="14"/>
      <c r="JTR609" s="18"/>
      <c r="JUB609" s="17"/>
      <c r="JUG609" s="14"/>
      <c r="JUH609" s="18"/>
      <c r="JUR609" s="17"/>
      <c r="JUW609" s="14"/>
      <c r="JUX609" s="18"/>
      <c r="JVH609" s="17"/>
      <c r="JVM609" s="14"/>
      <c r="JVN609" s="18"/>
      <c r="JVX609" s="17"/>
      <c r="JWC609" s="14"/>
      <c r="JWD609" s="18"/>
      <c r="JWN609" s="17"/>
      <c r="JWS609" s="14"/>
      <c r="JWT609" s="18"/>
      <c r="JXD609" s="17"/>
      <c r="JXI609" s="14"/>
      <c r="JXJ609" s="18"/>
      <c r="JXT609" s="17"/>
      <c r="JXY609" s="14"/>
      <c r="JXZ609" s="18"/>
      <c r="JYJ609" s="17"/>
      <c r="JYO609" s="14"/>
      <c r="JYP609" s="18"/>
      <c r="JYZ609" s="17"/>
      <c r="JZE609" s="14"/>
      <c r="JZF609" s="18"/>
      <c r="JZP609" s="17"/>
      <c r="JZU609" s="14"/>
      <c r="JZV609" s="18"/>
      <c r="KAF609" s="17"/>
      <c r="KAK609" s="14"/>
      <c r="KAL609" s="18"/>
      <c r="KAV609" s="17"/>
      <c r="KBA609" s="14"/>
      <c r="KBB609" s="18"/>
      <c r="KBL609" s="17"/>
      <c r="KBQ609" s="14"/>
      <c r="KBR609" s="18"/>
      <c r="KCB609" s="17"/>
      <c r="KCG609" s="14"/>
      <c r="KCH609" s="18"/>
      <c r="KCR609" s="17"/>
      <c r="KCW609" s="14"/>
      <c r="KCX609" s="18"/>
      <c r="KDH609" s="17"/>
      <c r="KDM609" s="14"/>
      <c r="KDN609" s="18"/>
      <c r="KDX609" s="17"/>
      <c r="KEC609" s="14"/>
      <c r="KED609" s="18"/>
      <c r="KEN609" s="17"/>
      <c r="KES609" s="14"/>
      <c r="KET609" s="18"/>
      <c r="KFD609" s="17"/>
      <c r="KFI609" s="14"/>
      <c r="KFJ609" s="18"/>
      <c r="KFT609" s="17"/>
      <c r="KFY609" s="14"/>
      <c r="KFZ609" s="18"/>
      <c r="KGJ609" s="17"/>
      <c r="KGO609" s="14"/>
      <c r="KGP609" s="18"/>
      <c r="KGZ609" s="17"/>
      <c r="KHE609" s="14"/>
      <c r="KHF609" s="18"/>
      <c r="KHP609" s="17"/>
      <c r="KHU609" s="14"/>
      <c r="KHV609" s="18"/>
      <c r="KIF609" s="17"/>
      <c r="KIK609" s="14"/>
      <c r="KIL609" s="18"/>
      <c r="KIV609" s="17"/>
      <c r="KJA609" s="14"/>
      <c r="KJB609" s="18"/>
      <c r="KJL609" s="17"/>
      <c r="KJQ609" s="14"/>
      <c r="KJR609" s="18"/>
      <c r="KKB609" s="17"/>
      <c r="KKG609" s="14"/>
      <c r="KKH609" s="18"/>
      <c r="KKR609" s="17"/>
      <c r="KKW609" s="14"/>
      <c r="KKX609" s="18"/>
      <c r="KLH609" s="17"/>
      <c r="KLM609" s="14"/>
      <c r="KLN609" s="18"/>
      <c r="KLX609" s="17"/>
      <c r="KMC609" s="14"/>
      <c r="KMD609" s="18"/>
      <c r="KMN609" s="17"/>
      <c r="KMS609" s="14"/>
      <c r="KMT609" s="18"/>
      <c r="KND609" s="17"/>
      <c r="KNI609" s="14"/>
      <c r="KNJ609" s="18"/>
      <c r="KNT609" s="17"/>
      <c r="KNY609" s="14"/>
      <c r="KNZ609" s="18"/>
      <c r="KOJ609" s="17"/>
      <c r="KOO609" s="14"/>
      <c r="KOP609" s="18"/>
      <c r="KOZ609" s="17"/>
      <c r="KPE609" s="14"/>
      <c r="KPF609" s="18"/>
      <c r="KPP609" s="17"/>
      <c r="KPU609" s="14"/>
      <c r="KPV609" s="18"/>
      <c r="KQF609" s="17"/>
      <c r="KQK609" s="14"/>
      <c r="KQL609" s="18"/>
      <c r="KQV609" s="17"/>
      <c r="KRA609" s="14"/>
      <c r="KRB609" s="18"/>
      <c r="KRL609" s="17"/>
      <c r="KRQ609" s="14"/>
      <c r="KRR609" s="18"/>
      <c r="KSB609" s="17"/>
      <c r="KSG609" s="14"/>
      <c r="KSH609" s="18"/>
      <c r="KSR609" s="17"/>
      <c r="KSW609" s="14"/>
      <c r="KSX609" s="18"/>
      <c r="KTH609" s="17"/>
      <c r="KTM609" s="14"/>
      <c r="KTN609" s="18"/>
      <c r="KTX609" s="17"/>
      <c r="KUC609" s="14"/>
      <c r="KUD609" s="18"/>
      <c r="KUN609" s="17"/>
      <c r="KUS609" s="14"/>
      <c r="KUT609" s="18"/>
      <c r="KVD609" s="17"/>
      <c r="KVI609" s="14"/>
      <c r="KVJ609" s="18"/>
      <c r="KVT609" s="17"/>
      <c r="KVY609" s="14"/>
      <c r="KVZ609" s="18"/>
      <c r="KWJ609" s="17"/>
      <c r="KWO609" s="14"/>
      <c r="KWP609" s="18"/>
      <c r="KWZ609" s="17"/>
      <c r="KXE609" s="14"/>
      <c r="KXF609" s="18"/>
      <c r="KXP609" s="17"/>
      <c r="KXU609" s="14"/>
      <c r="KXV609" s="18"/>
      <c r="KYF609" s="17"/>
      <c r="KYK609" s="14"/>
      <c r="KYL609" s="18"/>
      <c r="KYV609" s="17"/>
      <c r="KZA609" s="14"/>
      <c r="KZB609" s="18"/>
      <c r="KZL609" s="17"/>
      <c r="KZQ609" s="14"/>
      <c r="KZR609" s="18"/>
      <c r="LAB609" s="17"/>
      <c r="LAG609" s="14"/>
      <c r="LAH609" s="18"/>
      <c r="LAR609" s="17"/>
      <c r="LAW609" s="14"/>
      <c r="LAX609" s="18"/>
      <c r="LBH609" s="17"/>
      <c r="LBM609" s="14"/>
      <c r="LBN609" s="18"/>
      <c r="LBX609" s="17"/>
      <c r="LCC609" s="14"/>
      <c r="LCD609" s="18"/>
      <c r="LCN609" s="17"/>
      <c r="LCS609" s="14"/>
      <c r="LCT609" s="18"/>
      <c r="LDD609" s="17"/>
      <c r="LDI609" s="14"/>
      <c r="LDJ609" s="18"/>
      <c r="LDT609" s="17"/>
      <c r="LDY609" s="14"/>
      <c r="LDZ609" s="18"/>
      <c r="LEJ609" s="17"/>
      <c r="LEO609" s="14"/>
      <c r="LEP609" s="18"/>
      <c r="LEZ609" s="17"/>
      <c r="LFE609" s="14"/>
      <c r="LFF609" s="18"/>
      <c r="LFP609" s="17"/>
      <c r="LFU609" s="14"/>
      <c r="LFV609" s="18"/>
      <c r="LGF609" s="17"/>
      <c r="LGK609" s="14"/>
      <c r="LGL609" s="18"/>
      <c r="LGV609" s="17"/>
      <c r="LHA609" s="14"/>
      <c r="LHB609" s="18"/>
      <c r="LHL609" s="17"/>
      <c r="LHQ609" s="14"/>
      <c r="LHR609" s="18"/>
      <c r="LIB609" s="17"/>
      <c r="LIG609" s="14"/>
      <c r="LIH609" s="18"/>
      <c r="LIR609" s="17"/>
      <c r="LIW609" s="14"/>
      <c r="LIX609" s="18"/>
      <c r="LJH609" s="17"/>
      <c r="LJM609" s="14"/>
      <c r="LJN609" s="18"/>
      <c r="LJX609" s="17"/>
      <c r="LKC609" s="14"/>
      <c r="LKD609" s="18"/>
      <c r="LKN609" s="17"/>
      <c r="LKS609" s="14"/>
      <c r="LKT609" s="18"/>
      <c r="LLD609" s="17"/>
      <c r="LLI609" s="14"/>
      <c r="LLJ609" s="18"/>
      <c r="LLT609" s="17"/>
      <c r="LLY609" s="14"/>
      <c r="LLZ609" s="18"/>
      <c r="LMJ609" s="17"/>
      <c r="LMO609" s="14"/>
      <c r="LMP609" s="18"/>
      <c r="LMZ609" s="17"/>
      <c r="LNE609" s="14"/>
      <c r="LNF609" s="18"/>
      <c r="LNP609" s="17"/>
      <c r="LNU609" s="14"/>
      <c r="LNV609" s="18"/>
      <c r="LOF609" s="17"/>
      <c r="LOK609" s="14"/>
      <c r="LOL609" s="18"/>
      <c r="LOV609" s="17"/>
      <c r="LPA609" s="14"/>
      <c r="LPB609" s="18"/>
      <c r="LPL609" s="17"/>
      <c r="LPQ609" s="14"/>
      <c r="LPR609" s="18"/>
      <c r="LQB609" s="17"/>
      <c r="LQG609" s="14"/>
      <c r="LQH609" s="18"/>
      <c r="LQR609" s="17"/>
      <c r="LQW609" s="14"/>
      <c r="LQX609" s="18"/>
      <c r="LRH609" s="17"/>
      <c r="LRM609" s="14"/>
      <c r="LRN609" s="18"/>
      <c r="LRX609" s="17"/>
      <c r="LSC609" s="14"/>
      <c r="LSD609" s="18"/>
      <c r="LSN609" s="17"/>
      <c r="LSS609" s="14"/>
      <c r="LST609" s="18"/>
      <c r="LTD609" s="17"/>
      <c r="LTI609" s="14"/>
      <c r="LTJ609" s="18"/>
      <c r="LTT609" s="17"/>
      <c r="LTY609" s="14"/>
      <c r="LTZ609" s="18"/>
      <c r="LUJ609" s="17"/>
      <c r="LUO609" s="14"/>
      <c r="LUP609" s="18"/>
      <c r="LUZ609" s="17"/>
      <c r="LVE609" s="14"/>
      <c r="LVF609" s="18"/>
      <c r="LVP609" s="17"/>
      <c r="LVU609" s="14"/>
      <c r="LVV609" s="18"/>
      <c r="LWF609" s="17"/>
      <c r="LWK609" s="14"/>
      <c r="LWL609" s="18"/>
      <c r="LWV609" s="17"/>
      <c r="LXA609" s="14"/>
      <c r="LXB609" s="18"/>
      <c r="LXL609" s="17"/>
      <c r="LXQ609" s="14"/>
      <c r="LXR609" s="18"/>
      <c r="LYB609" s="17"/>
      <c r="LYG609" s="14"/>
      <c r="LYH609" s="18"/>
      <c r="LYR609" s="17"/>
      <c r="LYW609" s="14"/>
      <c r="LYX609" s="18"/>
      <c r="LZH609" s="17"/>
      <c r="LZM609" s="14"/>
      <c r="LZN609" s="18"/>
      <c r="LZX609" s="17"/>
      <c r="MAC609" s="14"/>
      <c r="MAD609" s="18"/>
      <c r="MAN609" s="17"/>
      <c r="MAS609" s="14"/>
      <c r="MAT609" s="18"/>
      <c r="MBD609" s="17"/>
      <c r="MBI609" s="14"/>
      <c r="MBJ609" s="18"/>
      <c r="MBT609" s="17"/>
      <c r="MBY609" s="14"/>
      <c r="MBZ609" s="18"/>
      <c r="MCJ609" s="17"/>
      <c r="MCO609" s="14"/>
      <c r="MCP609" s="18"/>
      <c r="MCZ609" s="17"/>
      <c r="MDE609" s="14"/>
      <c r="MDF609" s="18"/>
      <c r="MDP609" s="17"/>
      <c r="MDU609" s="14"/>
      <c r="MDV609" s="18"/>
      <c r="MEF609" s="17"/>
      <c r="MEK609" s="14"/>
      <c r="MEL609" s="18"/>
      <c r="MEV609" s="17"/>
      <c r="MFA609" s="14"/>
      <c r="MFB609" s="18"/>
      <c r="MFL609" s="17"/>
      <c r="MFQ609" s="14"/>
      <c r="MFR609" s="18"/>
      <c r="MGB609" s="17"/>
      <c r="MGG609" s="14"/>
      <c r="MGH609" s="18"/>
      <c r="MGR609" s="17"/>
      <c r="MGW609" s="14"/>
      <c r="MGX609" s="18"/>
      <c r="MHH609" s="17"/>
      <c r="MHM609" s="14"/>
      <c r="MHN609" s="18"/>
      <c r="MHX609" s="17"/>
      <c r="MIC609" s="14"/>
      <c r="MID609" s="18"/>
      <c r="MIN609" s="17"/>
      <c r="MIS609" s="14"/>
      <c r="MIT609" s="18"/>
      <c r="MJD609" s="17"/>
      <c r="MJI609" s="14"/>
      <c r="MJJ609" s="18"/>
      <c r="MJT609" s="17"/>
      <c r="MJY609" s="14"/>
      <c r="MJZ609" s="18"/>
      <c r="MKJ609" s="17"/>
      <c r="MKO609" s="14"/>
      <c r="MKP609" s="18"/>
      <c r="MKZ609" s="17"/>
      <c r="MLE609" s="14"/>
      <c r="MLF609" s="18"/>
      <c r="MLP609" s="17"/>
      <c r="MLU609" s="14"/>
      <c r="MLV609" s="18"/>
      <c r="MMF609" s="17"/>
      <c r="MMK609" s="14"/>
      <c r="MML609" s="18"/>
      <c r="MMV609" s="17"/>
      <c r="MNA609" s="14"/>
      <c r="MNB609" s="18"/>
      <c r="MNL609" s="17"/>
      <c r="MNQ609" s="14"/>
      <c r="MNR609" s="18"/>
      <c r="MOB609" s="17"/>
      <c r="MOG609" s="14"/>
      <c r="MOH609" s="18"/>
      <c r="MOR609" s="17"/>
      <c r="MOW609" s="14"/>
      <c r="MOX609" s="18"/>
      <c r="MPH609" s="17"/>
      <c r="MPM609" s="14"/>
      <c r="MPN609" s="18"/>
      <c r="MPX609" s="17"/>
      <c r="MQC609" s="14"/>
      <c r="MQD609" s="18"/>
      <c r="MQN609" s="17"/>
      <c r="MQS609" s="14"/>
      <c r="MQT609" s="18"/>
      <c r="MRD609" s="17"/>
      <c r="MRI609" s="14"/>
      <c r="MRJ609" s="18"/>
      <c r="MRT609" s="17"/>
      <c r="MRY609" s="14"/>
      <c r="MRZ609" s="18"/>
      <c r="MSJ609" s="17"/>
      <c r="MSO609" s="14"/>
      <c r="MSP609" s="18"/>
      <c r="MSZ609" s="17"/>
      <c r="MTE609" s="14"/>
      <c r="MTF609" s="18"/>
      <c r="MTP609" s="17"/>
      <c r="MTU609" s="14"/>
      <c r="MTV609" s="18"/>
      <c r="MUF609" s="17"/>
      <c r="MUK609" s="14"/>
      <c r="MUL609" s="18"/>
      <c r="MUV609" s="17"/>
      <c r="MVA609" s="14"/>
      <c r="MVB609" s="18"/>
      <c r="MVL609" s="17"/>
      <c r="MVQ609" s="14"/>
      <c r="MVR609" s="18"/>
      <c r="MWB609" s="17"/>
      <c r="MWG609" s="14"/>
      <c r="MWH609" s="18"/>
      <c r="MWR609" s="17"/>
      <c r="MWW609" s="14"/>
      <c r="MWX609" s="18"/>
      <c r="MXH609" s="17"/>
      <c r="MXM609" s="14"/>
      <c r="MXN609" s="18"/>
      <c r="MXX609" s="17"/>
      <c r="MYC609" s="14"/>
      <c r="MYD609" s="18"/>
      <c r="MYN609" s="17"/>
      <c r="MYS609" s="14"/>
      <c r="MYT609" s="18"/>
      <c r="MZD609" s="17"/>
      <c r="MZI609" s="14"/>
      <c r="MZJ609" s="18"/>
      <c r="MZT609" s="17"/>
      <c r="MZY609" s="14"/>
      <c r="MZZ609" s="18"/>
      <c r="NAJ609" s="17"/>
      <c r="NAO609" s="14"/>
      <c r="NAP609" s="18"/>
      <c r="NAZ609" s="17"/>
      <c r="NBE609" s="14"/>
      <c r="NBF609" s="18"/>
      <c r="NBP609" s="17"/>
      <c r="NBU609" s="14"/>
      <c r="NBV609" s="18"/>
      <c r="NCF609" s="17"/>
      <c r="NCK609" s="14"/>
      <c r="NCL609" s="18"/>
      <c r="NCV609" s="17"/>
      <c r="NDA609" s="14"/>
      <c r="NDB609" s="18"/>
      <c r="NDL609" s="17"/>
      <c r="NDQ609" s="14"/>
      <c r="NDR609" s="18"/>
      <c r="NEB609" s="17"/>
      <c r="NEG609" s="14"/>
      <c r="NEH609" s="18"/>
      <c r="NER609" s="17"/>
      <c r="NEW609" s="14"/>
      <c r="NEX609" s="18"/>
      <c r="NFH609" s="17"/>
      <c r="NFM609" s="14"/>
      <c r="NFN609" s="18"/>
      <c r="NFX609" s="17"/>
      <c r="NGC609" s="14"/>
      <c r="NGD609" s="18"/>
      <c r="NGN609" s="17"/>
      <c r="NGS609" s="14"/>
      <c r="NGT609" s="18"/>
      <c r="NHD609" s="17"/>
      <c r="NHI609" s="14"/>
      <c r="NHJ609" s="18"/>
      <c r="NHT609" s="17"/>
      <c r="NHY609" s="14"/>
      <c r="NHZ609" s="18"/>
      <c r="NIJ609" s="17"/>
      <c r="NIO609" s="14"/>
      <c r="NIP609" s="18"/>
      <c r="NIZ609" s="17"/>
      <c r="NJE609" s="14"/>
      <c r="NJF609" s="18"/>
      <c r="NJP609" s="17"/>
      <c r="NJU609" s="14"/>
      <c r="NJV609" s="18"/>
      <c r="NKF609" s="17"/>
      <c r="NKK609" s="14"/>
      <c r="NKL609" s="18"/>
      <c r="NKV609" s="17"/>
      <c r="NLA609" s="14"/>
      <c r="NLB609" s="18"/>
      <c r="NLL609" s="17"/>
      <c r="NLQ609" s="14"/>
      <c r="NLR609" s="18"/>
      <c r="NMB609" s="17"/>
      <c r="NMG609" s="14"/>
      <c r="NMH609" s="18"/>
      <c r="NMR609" s="17"/>
      <c r="NMW609" s="14"/>
      <c r="NMX609" s="18"/>
      <c r="NNH609" s="17"/>
      <c r="NNM609" s="14"/>
      <c r="NNN609" s="18"/>
      <c r="NNX609" s="17"/>
      <c r="NOC609" s="14"/>
      <c r="NOD609" s="18"/>
      <c r="NON609" s="17"/>
      <c r="NOS609" s="14"/>
      <c r="NOT609" s="18"/>
      <c r="NPD609" s="17"/>
      <c r="NPI609" s="14"/>
      <c r="NPJ609" s="18"/>
      <c r="NPT609" s="17"/>
      <c r="NPY609" s="14"/>
      <c r="NPZ609" s="18"/>
      <c r="NQJ609" s="17"/>
      <c r="NQO609" s="14"/>
      <c r="NQP609" s="18"/>
      <c r="NQZ609" s="17"/>
      <c r="NRE609" s="14"/>
      <c r="NRF609" s="18"/>
      <c r="NRP609" s="17"/>
      <c r="NRU609" s="14"/>
      <c r="NRV609" s="18"/>
      <c r="NSF609" s="17"/>
      <c r="NSK609" s="14"/>
      <c r="NSL609" s="18"/>
      <c r="NSV609" s="17"/>
      <c r="NTA609" s="14"/>
      <c r="NTB609" s="18"/>
      <c r="NTL609" s="17"/>
      <c r="NTQ609" s="14"/>
      <c r="NTR609" s="18"/>
      <c r="NUB609" s="17"/>
      <c r="NUG609" s="14"/>
      <c r="NUH609" s="18"/>
      <c r="NUR609" s="17"/>
      <c r="NUW609" s="14"/>
      <c r="NUX609" s="18"/>
      <c r="NVH609" s="17"/>
      <c r="NVM609" s="14"/>
      <c r="NVN609" s="18"/>
      <c r="NVX609" s="17"/>
      <c r="NWC609" s="14"/>
      <c r="NWD609" s="18"/>
      <c r="NWN609" s="17"/>
      <c r="NWS609" s="14"/>
      <c r="NWT609" s="18"/>
      <c r="NXD609" s="17"/>
      <c r="NXI609" s="14"/>
      <c r="NXJ609" s="18"/>
      <c r="NXT609" s="17"/>
      <c r="NXY609" s="14"/>
      <c r="NXZ609" s="18"/>
      <c r="NYJ609" s="17"/>
      <c r="NYO609" s="14"/>
      <c r="NYP609" s="18"/>
      <c r="NYZ609" s="17"/>
      <c r="NZE609" s="14"/>
      <c r="NZF609" s="18"/>
      <c r="NZP609" s="17"/>
      <c r="NZU609" s="14"/>
      <c r="NZV609" s="18"/>
      <c r="OAF609" s="17"/>
      <c r="OAK609" s="14"/>
      <c r="OAL609" s="18"/>
      <c r="OAV609" s="17"/>
      <c r="OBA609" s="14"/>
      <c r="OBB609" s="18"/>
      <c r="OBL609" s="17"/>
      <c r="OBQ609" s="14"/>
      <c r="OBR609" s="18"/>
      <c r="OCB609" s="17"/>
      <c r="OCG609" s="14"/>
      <c r="OCH609" s="18"/>
      <c r="OCR609" s="17"/>
      <c r="OCW609" s="14"/>
      <c r="OCX609" s="18"/>
      <c r="ODH609" s="17"/>
      <c r="ODM609" s="14"/>
      <c r="ODN609" s="18"/>
      <c r="ODX609" s="17"/>
      <c r="OEC609" s="14"/>
      <c r="OED609" s="18"/>
      <c r="OEN609" s="17"/>
      <c r="OES609" s="14"/>
      <c r="OET609" s="18"/>
      <c r="OFD609" s="17"/>
      <c r="OFI609" s="14"/>
      <c r="OFJ609" s="18"/>
      <c r="OFT609" s="17"/>
      <c r="OFY609" s="14"/>
      <c r="OFZ609" s="18"/>
      <c r="OGJ609" s="17"/>
      <c r="OGO609" s="14"/>
      <c r="OGP609" s="18"/>
      <c r="OGZ609" s="17"/>
      <c r="OHE609" s="14"/>
      <c r="OHF609" s="18"/>
      <c r="OHP609" s="17"/>
      <c r="OHU609" s="14"/>
      <c r="OHV609" s="18"/>
      <c r="OIF609" s="17"/>
      <c r="OIK609" s="14"/>
      <c r="OIL609" s="18"/>
      <c r="OIV609" s="17"/>
      <c r="OJA609" s="14"/>
      <c r="OJB609" s="18"/>
      <c r="OJL609" s="17"/>
      <c r="OJQ609" s="14"/>
      <c r="OJR609" s="18"/>
      <c r="OKB609" s="17"/>
      <c r="OKG609" s="14"/>
      <c r="OKH609" s="18"/>
      <c r="OKR609" s="17"/>
      <c r="OKW609" s="14"/>
      <c r="OKX609" s="18"/>
      <c r="OLH609" s="17"/>
      <c r="OLM609" s="14"/>
      <c r="OLN609" s="18"/>
      <c r="OLX609" s="17"/>
      <c r="OMC609" s="14"/>
      <c r="OMD609" s="18"/>
      <c r="OMN609" s="17"/>
      <c r="OMS609" s="14"/>
      <c r="OMT609" s="18"/>
      <c r="OND609" s="17"/>
      <c r="ONI609" s="14"/>
      <c r="ONJ609" s="18"/>
      <c r="ONT609" s="17"/>
      <c r="ONY609" s="14"/>
      <c r="ONZ609" s="18"/>
      <c r="OOJ609" s="17"/>
      <c r="OOO609" s="14"/>
      <c r="OOP609" s="18"/>
      <c r="OOZ609" s="17"/>
      <c r="OPE609" s="14"/>
      <c r="OPF609" s="18"/>
      <c r="OPP609" s="17"/>
      <c r="OPU609" s="14"/>
      <c r="OPV609" s="18"/>
      <c r="OQF609" s="17"/>
      <c r="OQK609" s="14"/>
      <c r="OQL609" s="18"/>
      <c r="OQV609" s="17"/>
      <c r="ORA609" s="14"/>
      <c r="ORB609" s="18"/>
      <c r="ORL609" s="17"/>
      <c r="ORQ609" s="14"/>
      <c r="ORR609" s="18"/>
      <c r="OSB609" s="17"/>
      <c r="OSG609" s="14"/>
      <c r="OSH609" s="18"/>
      <c r="OSR609" s="17"/>
      <c r="OSW609" s="14"/>
      <c r="OSX609" s="18"/>
      <c r="OTH609" s="17"/>
      <c r="OTM609" s="14"/>
      <c r="OTN609" s="18"/>
      <c r="OTX609" s="17"/>
      <c r="OUC609" s="14"/>
      <c r="OUD609" s="18"/>
      <c r="OUN609" s="17"/>
      <c r="OUS609" s="14"/>
      <c r="OUT609" s="18"/>
      <c r="OVD609" s="17"/>
      <c r="OVI609" s="14"/>
      <c r="OVJ609" s="18"/>
      <c r="OVT609" s="17"/>
      <c r="OVY609" s="14"/>
      <c r="OVZ609" s="18"/>
      <c r="OWJ609" s="17"/>
      <c r="OWO609" s="14"/>
      <c r="OWP609" s="18"/>
      <c r="OWZ609" s="17"/>
      <c r="OXE609" s="14"/>
      <c r="OXF609" s="18"/>
      <c r="OXP609" s="17"/>
      <c r="OXU609" s="14"/>
      <c r="OXV609" s="18"/>
      <c r="OYF609" s="17"/>
      <c r="OYK609" s="14"/>
      <c r="OYL609" s="18"/>
      <c r="OYV609" s="17"/>
      <c r="OZA609" s="14"/>
      <c r="OZB609" s="18"/>
      <c r="OZL609" s="17"/>
      <c r="OZQ609" s="14"/>
      <c r="OZR609" s="18"/>
      <c r="PAB609" s="17"/>
      <c r="PAG609" s="14"/>
      <c r="PAH609" s="18"/>
      <c r="PAR609" s="17"/>
      <c r="PAW609" s="14"/>
      <c r="PAX609" s="18"/>
      <c r="PBH609" s="17"/>
      <c r="PBM609" s="14"/>
      <c r="PBN609" s="18"/>
      <c r="PBX609" s="17"/>
      <c r="PCC609" s="14"/>
      <c r="PCD609" s="18"/>
      <c r="PCN609" s="17"/>
      <c r="PCS609" s="14"/>
      <c r="PCT609" s="18"/>
      <c r="PDD609" s="17"/>
      <c r="PDI609" s="14"/>
      <c r="PDJ609" s="18"/>
      <c r="PDT609" s="17"/>
      <c r="PDY609" s="14"/>
      <c r="PDZ609" s="18"/>
      <c r="PEJ609" s="17"/>
      <c r="PEO609" s="14"/>
      <c r="PEP609" s="18"/>
      <c r="PEZ609" s="17"/>
      <c r="PFE609" s="14"/>
      <c r="PFF609" s="18"/>
      <c r="PFP609" s="17"/>
      <c r="PFU609" s="14"/>
      <c r="PFV609" s="18"/>
      <c r="PGF609" s="17"/>
      <c r="PGK609" s="14"/>
      <c r="PGL609" s="18"/>
      <c r="PGV609" s="17"/>
      <c r="PHA609" s="14"/>
      <c r="PHB609" s="18"/>
      <c r="PHL609" s="17"/>
      <c r="PHQ609" s="14"/>
      <c r="PHR609" s="18"/>
      <c r="PIB609" s="17"/>
      <c r="PIG609" s="14"/>
      <c r="PIH609" s="18"/>
      <c r="PIR609" s="17"/>
      <c r="PIW609" s="14"/>
      <c r="PIX609" s="18"/>
      <c r="PJH609" s="17"/>
      <c r="PJM609" s="14"/>
      <c r="PJN609" s="18"/>
      <c r="PJX609" s="17"/>
      <c r="PKC609" s="14"/>
      <c r="PKD609" s="18"/>
      <c r="PKN609" s="17"/>
      <c r="PKS609" s="14"/>
      <c r="PKT609" s="18"/>
      <c r="PLD609" s="17"/>
      <c r="PLI609" s="14"/>
      <c r="PLJ609" s="18"/>
      <c r="PLT609" s="17"/>
      <c r="PLY609" s="14"/>
      <c r="PLZ609" s="18"/>
      <c r="PMJ609" s="17"/>
      <c r="PMO609" s="14"/>
      <c r="PMP609" s="18"/>
      <c r="PMZ609" s="17"/>
      <c r="PNE609" s="14"/>
      <c r="PNF609" s="18"/>
      <c r="PNP609" s="17"/>
      <c r="PNU609" s="14"/>
      <c r="PNV609" s="18"/>
      <c r="POF609" s="17"/>
      <c r="POK609" s="14"/>
      <c r="POL609" s="18"/>
      <c r="POV609" s="17"/>
      <c r="PPA609" s="14"/>
      <c r="PPB609" s="18"/>
      <c r="PPL609" s="17"/>
      <c r="PPQ609" s="14"/>
      <c r="PPR609" s="18"/>
      <c r="PQB609" s="17"/>
      <c r="PQG609" s="14"/>
      <c r="PQH609" s="18"/>
      <c r="PQR609" s="17"/>
      <c r="PQW609" s="14"/>
      <c r="PQX609" s="18"/>
      <c r="PRH609" s="17"/>
      <c r="PRM609" s="14"/>
      <c r="PRN609" s="18"/>
      <c r="PRX609" s="17"/>
      <c r="PSC609" s="14"/>
      <c r="PSD609" s="18"/>
      <c r="PSN609" s="17"/>
      <c r="PSS609" s="14"/>
      <c r="PST609" s="18"/>
      <c r="PTD609" s="17"/>
      <c r="PTI609" s="14"/>
      <c r="PTJ609" s="18"/>
      <c r="PTT609" s="17"/>
      <c r="PTY609" s="14"/>
      <c r="PTZ609" s="18"/>
      <c r="PUJ609" s="17"/>
      <c r="PUO609" s="14"/>
      <c r="PUP609" s="18"/>
      <c r="PUZ609" s="17"/>
      <c r="PVE609" s="14"/>
      <c r="PVF609" s="18"/>
      <c r="PVP609" s="17"/>
      <c r="PVU609" s="14"/>
      <c r="PVV609" s="18"/>
      <c r="PWF609" s="17"/>
      <c r="PWK609" s="14"/>
      <c r="PWL609" s="18"/>
      <c r="PWV609" s="17"/>
      <c r="PXA609" s="14"/>
      <c r="PXB609" s="18"/>
      <c r="PXL609" s="17"/>
      <c r="PXQ609" s="14"/>
      <c r="PXR609" s="18"/>
      <c r="PYB609" s="17"/>
      <c r="PYG609" s="14"/>
      <c r="PYH609" s="18"/>
      <c r="PYR609" s="17"/>
      <c r="PYW609" s="14"/>
      <c r="PYX609" s="18"/>
      <c r="PZH609" s="17"/>
      <c r="PZM609" s="14"/>
      <c r="PZN609" s="18"/>
      <c r="PZX609" s="17"/>
      <c r="QAC609" s="14"/>
      <c r="QAD609" s="18"/>
      <c r="QAN609" s="17"/>
      <c r="QAS609" s="14"/>
      <c r="QAT609" s="18"/>
      <c r="QBD609" s="17"/>
      <c r="QBI609" s="14"/>
      <c r="QBJ609" s="18"/>
      <c r="QBT609" s="17"/>
      <c r="QBY609" s="14"/>
      <c r="QBZ609" s="18"/>
      <c r="QCJ609" s="17"/>
      <c r="QCO609" s="14"/>
      <c r="QCP609" s="18"/>
      <c r="QCZ609" s="17"/>
      <c r="QDE609" s="14"/>
      <c r="QDF609" s="18"/>
      <c r="QDP609" s="17"/>
      <c r="QDU609" s="14"/>
      <c r="QDV609" s="18"/>
      <c r="QEF609" s="17"/>
      <c r="QEK609" s="14"/>
      <c r="QEL609" s="18"/>
      <c r="QEV609" s="17"/>
      <c r="QFA609" s="14"/>
      <c r="QFB609" s="18"/>
      <c r="QFL609" s="17"/>
      <c r="QFQ609" s="14"/>
      <c r="QFR609" s="18"/>
      <c r="QGB609" s="17"/>
      <c r="QGG609" s="14"/>
      <c r="QGH609" s="18"/>
      <c r="QGR609" s="17"/>
      <c r="QGW609" s="14"/>
      <c r="QGX609" s="18"/>
      <c r="QHH609" s="17"/>
      <c r="QHM609" s="14"/>
      <c r="QHN609" s="18"/>
      <c r="QHX609" s="17"/>
      <c r="QIC609" s="14"/>
      <c r="QID609" s="18"/>
      <c r="QIN609" s="17"/>
      <c r="QIS609" s="14"/>
      <c r="QIT609" s="18"/>
      <c r="QJD609" s="17"/>
      <c r="QJI609" s="14"/>
      <c r="QJJ609" s="18"/>
      <c r="QJT609" s="17"/>
      <c r="QJY609" s="14"/>
      <c r="QJZ609" s="18"/>
      <c r="QKJ609" s="17"/>
      <c r="QKO609" s="14"/>
      <c r="QKP609" s="18"/>
      <c r="QKZ609" s="17"/>
      <c r="QLE609" s="14"/>
      <c r="QLF609" s="18"/>
      <c r="QLP609" s="17"/>
      <c r="QLU609" s="14"/>
      <c r="QLV609" s="18"/>
      <c r="QMF609" s="17"/>
      <c r="QMK609" s="14"/>
      <c r="QML609" s="18"/>
      <c r="QMV609" s="17"/>
      <c r="QNA609" s="14"/>
      <c r="QNB609" s="18"/>
      <c r="QNL609" s="17"/>
      <c r="QNQ609" s="14"/>
      <c r="QNR609" s="18"/>
      <c r="QOB609" s="17"/>
      <c r="QOG609" s="14"/>
      <c r="QOH609" s="18"/>
      <c r="QOR609" s="17"/>
      <c r="QOW609" s="14"/>
      <c r="QOX609" s="18"/>
      <c r="QPH609" s="17"/>
      <c r="QPM609" s="14"/>
      <c r="QPN609" s="18"/>
      <c r="QPX609" s="17"/>
      <c r="QQC609" s="14"/>
      <c r="QQD609" s="18"/>
      <c r="QQN609" s="17"/>
      <c r="QQS609" s="14"/>
      <c r="QQT609" s="18"/>
      <c r="QRD609" s="17"/>
      <c r="QRI609" s="14"/>
      <c r="QRJ609" s="18"/>
      <c r="QRT609" s="17"/>
      <c r="QRY609" s="14"/>
      <c r="QRZ609" s="18"/>
      <c r="QSJ609" s="17"/>
      <c r="QSO609" s="14"/>
      <c r="QSP609" s="18"/>
      <c r="QSZ609" s="17"/>
      <c r="QTE609" s="14"/>
      <c r="QTF609" s="18"/>
      <c r="QTP609" s="17"/>
      <c r="QTU609" s="14"/>
      <c r="QTV609" s="18"/>
      <c r="QUF609" s="17"/>
      <c r="QUK609" s="14"/>
      <c r="QUL609" s="18"/>
      <c r="QUV609" s="17"/>
      <c r="QVA609" s="14"/>
      <c r="QVB609" s="18"/>
      <c r="QVL609" s="17"/>
      <c r="QVQ609" s="14"/>
      <c r="QVR609" s="18"/>
      <c r="QWB609" s="17"/>
      <c r="QWG609" s="14"/>
      <c r="QWH609" s="18"/>
      <c r="QWR609" s="17"/>
      <c r="QWW609" s="14"/>
      <c r="QWX609" s="18"/>
      <c r="QXH609" s="17"/>
      <c r="QXM609" s="14"/>
      <c r="QXN609" s="18"/>
      <c r="QXX609" s="17"/>
      <c r="QYC609" s="14"/>
      <c r="QYD609" s="18"/>
      <c r="QYN609" s="17"/>
      <c r="QYS609" s="14"/>
      <c r="QYT609" s="18"/>
      <c r="QZD609" s="17"/>
      <c r="QZI609" s="14"/>
      <c r="QZJ609" s="18"/>
      <c r="QZT609" s="17"/>
      <c r="QZY609" s="14"/>
      <c r="QZZ609" s="18"/>
      <c r="RAJ609" s="17"/>
      <c r="RAO609" s="14"/>
      <c r="RAP609" s="18"/>
      <c r="RAZ609" s="17"/>
      <c r="RBE609" s="14"/>
      <c r="RBF609" s="18"/>
      <c r="RBP609" s="17"/>
      <c r="RBU609" s="14"/>
      <c r="RBV609" s="18"/>
      <c r="RCF609" s="17"/>
      <c r="RCK609" s="14"/>
      <c r="RCL609" s="18"/>
      <c r="RCV609" s="17"/>
      <c r="RDA609" s="14"/>
      <c r="RDB609" s="18"/>
      <c r="RDL609" s="17"/>
      <c r="RDQ609" s="14"/>
      <c r="RDR609" s="18"/>
      <c r="REB609" s="17"/>
      <c r="REG609" s="14"/>
      <c r="REH609" s="18"/>
      <c r="RER609" s="17"/>
      <c r="REW609" s="14"/>
      <c r="REX609" s="18"/>
      <c r="RFH609" s="17"/>
      <c r="RFM609" s="14"/>
      <c r="RFN609" s="18"/>
      <c r="RFX609" s="17"/>
      <c r="RGC609" s="14"/>
      <c r="RGD609" s="18"/>
      <c r="RGN609" s="17"/>
      <c r="RGS609" s="14"/>
      <c r="RGT609" s="18"/>
      <c r="RHD609" s="17"/>
      <c r="RHI609" s="14"/>
      <c r="RHJ609" s="18"/>
      <c r="RHT609" s="17"/>
      <c r="RHY609" s="14"/>
      <c r="RHZ609" s="18"/>
      <c r="RIJ609" s="17"/>
      <c r="RIO609" s="14"/>
      <c r="RIP609" s="18"/>
      <c r="RIZ609" s="17"/>
      <c r="RJE609" s="14"/>
      <c r="RJF609" s="18"/>
      <c r="RJP609" s="17"/>
      <c r="RJU609" s="14"/>
      <c r="RJV609" s="18"/>
      <c r="RKF609" s="17"/>
      <c r="RKK609" s="14"/>
      <c r="RKL609" s="18"/>
      <c r="RKV609" s="17"/>
      <c r="RLA609" s="14"/>
      <c r="RLB609" s="18"/>
      <c r="RLL609" s="17"/>
      <c r="RLQ609" s="14"/>
      <c r="RLR609" s="18"/>
      <c r="RMB609" s="17"/>
      <c r="RMG609" s="14"/>
      <c r="RMH609" s="18"/>
      <c r="RMR609" s="17"/>
      <c r="RMW609" s="14"/>
      <c r="RMX609" s="18"/>
      <c r="RNH609" s="17"/>
      <c r="RNM609" s="14"/>
      <c r="RNN609" s="18"/>
      <c r="RNX609" s="17"/>
      <c r="ROC609" s="14"/>
      <c r="ROD609" s="18"/>
      <c r="RON609" s="17"/>
      <c r="ROS609" s="14"/>
      <c r="ROT609" s="18"/>
      <c r="RPD609" s="17"/>
      <c r="RPI609" s="14"/>
      <c r="RPJ609" s="18"/>
      <c r="RPT609" s="17"/>
      <c r="RPY609" s="14"/>
      <c r="RPZ609" s="18"/>
      <c r="RQJ609" s="17"/>
      <c r="RQO609" s="14"/>
      <c r="RQP609" s="18"/>
      <c r="RQZ609" s="17"/>
      <c r="RRE609" s="14"/>
      <c r="RRF609" s="18"/>
      <c r="RRP609" s="17"/>
      <c r="RRU609" s="14"/>
      <c r="RRV609" s="18"/>
      <c r="RSF609" s="17"/>
      <c r="RSK609" s="14"/>
      <c r="RSL609" s="18"/>
      <c r="RSV609" s="17"/>
      <c r="RTA609" s="14"/>
      <c r="RTB609" s="18"/>
      <c r="RTL609" s="17"/>
      <c r="RTQ609" s="14"/>
      <c r="RTR609" s="18"/>
      <c r="RUB609" s="17"/>
      <c r="RUG609" s="14"/>
      <c r="RUH609" s="18"/>
      <c r="RUR609" s="17"/>
      <c r="RUW609" s="14"/>
      <c r="RUX609" s="18"/>
      <c r="RVH609" s="17"/>
      <c r="RVM609" s="14"/>
      <c r="RVN609" s="18"/>
      <c r="RVX609" s="17"/>
      <c r="RWC609" s="14"/>
      <c r="RWD609" s="18"/>
      <c r="RWN609" s="17"/>
      <c r="RWS609" s="14"/>
      <c r="RWT609" s="18"/>
      <c r="RXD609" s="17"/>
      <c r="RXI609" s="14"/>
      <c r="RXJ609" s="18"/>
      <c r="RXT609" s="17"/>
      <c r="RXY609" s="14"/>
      <c r="RXZ609" s="18"/>
      <c r="RYJ609" s="17"/>
      <c r="RYO609" s="14"/>
      <c r="RYP609" s="18"/>
      <c r="RYZ609" s="17"/>
      <c r="RZE609" s="14"/>
      <c r="RZF609" s="18"/>
      <c r="RZP609" s="17"/>
      <c r="RZU609" s="14"/>
      <c r="RZV609" s="18"/>
      <c r="SAF609" s="17"/>
      <c r="SAK609" s="14"/>
      <c r="SAL609" s="18"/>
      <c r="SAV609" s="17"/>
      <c r="SBA609" s="14"/>
      <c r="SBB609" s="18"/>
      <c r="SBL609" s="17"/>
      <c r="SBQ609" s="14"/>
      <c r="SBR609" s="18"/>
      <c r="SCB609" s="17"/>
      <c r="SCG609" s="14"/>
      <c r="SCH609" s="18"/>
      <c r="SCR609" s="17"/>
      <c r="SCW609" s="14"/>
      <c r="SCX609" s="18"/>
      <c r="SDH609" s="17"/>
      <c r="SDM609" s="14"/>
      <c r="SDN609" s="18"/>
      <c r="SDX609" s="17"/>
      <c r="SEC609" s="14"/>
      <c r="SED609" s="18"/>
      <c r="SEN609" s="17"/>
      <c r="SES609" s="14"/>
      <c r="SET609" s="18"/>
      <c r="SFD609" s="17"/>
      <c r="SFI609" s="14"/>
      <c r="SFJ609" s="18"/>
      <c r="SFT609" s="17"/>
      <c r="SFY609" s="14"/>
      <c r="SFZ609" s="18"/>
      <c r="SGJ609" s="17"/>
      <c r="SGO609" s="14"/>
      <c r="SGP609" s="18"/>
      <c r="SGZ609" s="17"/>
      <c r="SHE609" s="14"/>
      <c r="SHF609" s="18"/>
      <c r="SHP609" s="17"/>
      <c r="SHU609" s="14"/>
      <c r="SHV609" s="18"/>
      <c r="SIF609" s="17"/>
      <c r="SIK609" s="14"/>
      <c r="SIL609" s="18"/>
      <c r="SIV609" s="17"/>
      <c r="SJA609" s="14"/>
      <c r="SJB609" s="18"/>
      <c r="SJL609" s="17"/>
      <c r="SJQ609" s="14"/>
      <c r="SJR609" s="18"/>
      <c r="SKB609" s="17"/>
      <c r="SKG609" s="14"/>
      <c r="SKH609" s="18"/>
      <c r="SKR609" s="17"/>
      <c r="SKW609" s="14"/>
      <c r="SKX609" s="18"/>
      <c r="SLH609" s="17"/>
      <c r="SLM609" s="14"/>
      <c r="SLN609" s="18"/>
      <c r="SLX609" s="17"/>
      <c r="SMC609" s="14"/>
      <c r="SMD609" s="18"/>
      <c r="SMN609" s="17"/>
      <c r="SMS609" s="14"/>
      <c r="SMT609" s="18"/>
      <c r="SND609" s="17"/>
      <c r="SNI609" s="14"/>
      <c r="SNJ609" s="18"/>
      <c r="SNT609" s="17"/>
      <c r="SNY609" s="14"/>
      <c r="SNZ609" s="18"/>
      <c r="SOJ609" s="17"/>
      <c r="SOO609" s="14"/>
      <c r="SOP609" s="18"/>
      <c r="SOZ609" s="17"/>
      <c r="SPE609" s="14"/>
      <c r="SPF609" s="18"/>
      <c r="SPP609" s="17"/>
      <c r="SPU609" s="14"/>
      <c r="SPV609" s="18"/>
      <c r="SQF609" s="17"/>
      <c r="SQK609" s="14"/>
      <c r="SQL609" s="18"/>
      <c r="SQV609" s="17"/>
      <c r="SRA609" s="14"/>
      <c r="SRB609" s="18"/>
      <c r="SRL609" s="17"/>
      <c r="SRQ609" s="14"/>
      <c r="SRR609" s="18"/>
      <c r="SSB609" s="17"/>
      <c r="SSG609" s="14"/>
      <c r="SSH609" s="18"/>
      <c r="SSR609" s="17"/>
      <c r="SSW609" s="14"/>
      <c r="SSX609" s="18"/>
      <c r="STH609" s="17"/>
      <c r="STM609" s="14"/>
      <c r="STN609" s="18"/>
      <c r="STX609" s="17"/>
      <c r="SUC609" s="14"/>
      <c r="SUD609" s="18"/>
      <c r="SUN609" s="17"/>
      <c r="SUS609" s="14"/>
      <c r="SUT609" s="18"/>
      <c r="SVD609" s="17"/>
      <c r="SVI609" s="14"/>
      <c r="SVJ609" s="18"/>
      <c r="SVT609" s="17"/>
      <c r="SVY609" s="14"/>
      <c r="SVZ609" s="18"/>
      <c r="SWJ609" s="17"/>
      <c r="SWO609" s="14"/>
      <c r="SWP609" s="18"/>
      <c r="SWZ609" s="17"/>
      <c r="SXE609" s="14"/>
      <c r="SXF609" s="18"/>
      <c r="SXP609" s="17"/>
      <c r="SXU609" s="14"/>
      <c r="SXV609" s="18"/>
      <c r="SYF609" s="17"/>
      <c r="SYK609" s="14"/>
      <c r="SYL609" s="18"/>
      <c r="SYV609" s="17"/>
      <c r="SZA609" s="14"/>
      <c r="SZB609" s="18"/>
      <c r="SZL609" s="17"/>
      <c r="SZQ609" s="14"/>
      <c r="SZR609" s="18"/>
      <c r="TAB609" s="17"/>
      <c r="TAG609" s="14"/>
      <c r="TAH609" s="18"/>
      <c r="TAR609" s="17"/>
      <c r="TAW609" s="14"/>
      <c r="TAX609" s="18"/>
      <c r="TBH609" s="17"/>
      <c r="TBM609" s="14"/>
      <c r="TBN609" s="18"/>
      <c r="TBX609" s="17"/>
      <c r="TCC609" s="14"/>
      <c r="TCD609" s="18"/>
      <c r="TCN609" s="17"/>
      <c r="TCS609" s="14"/>
      <c r="TCT609" s="18"/>
      <c r="TDD609" s="17"/>
      <c r="TDI609" s="14"/>
      <c r="TDJ609" s="18"/>
      <c r="TDT609" s="17"/>
      <c r="TDY609" s="14"/>
      <c r="TDZ609" s="18"/>
      <c r="TEJ609" s="17"/>
      <c r="TEO609" s="14"/>
      <c r="TEP609" s="18"/>
      <c r="TEZ609" s="17"/>
      <c r="TFE609" s="14"/>
      <c r="TFF609" s="18"/>
      <c r="TFP609" s="17"/>
      <c r="TFU609" s="14"/>
      <c r="TFV609" s="18"/>
      <c r="TGF609" s="17"/>
      <c r="TGK609" s="14"/>
      <c r="TGL609" s="18"/>
      <c r="TGV609" s="17"/>
      <c r="THA609" s="14"/>
      <c r="THB609" s="18"/>
      <c r="THL609" s="17"/>
      <c r="THQ609" s="14"/>
      <c r="THR609" s="18"/>
      <c r="TIB609" s="17"/>
      <c r="TIG609" s="14"/>
      <c r="TIH609" s="18"/>
      <c r="TIR609" s="17"/>
      <c r="TIW609" s="14"/>
      <c r="TIX609" s="18"/>
      <c r="TJH609" s="17"/>
      <c r="TJM609" s="14"/>
      <c r="TJN609" s="18"/>
      <c r="TJX609" s="17"/>
      <c r="TKC609" s="14"/>
      <c r="TKD609" s="18"/>
      <c r="TKN609" s="17"/>
      <c r="TKS609" s="14"/>
      <c r="TKT609" s="18"/>
      <c r="TLD609" s="17"/>
      <c r="TLI609" s="14"/>
      <c r="TLJ609" s="18"/>
      <c r="TLT609" s="17"/>
      <c r="TLY609" s="14"/>
      <c r="TLZ609" s="18"/>
      <c r="TMJ609" s="17"/>
      <c r="TMO609" s="14"/>
      <c r="TMP609" s="18"/>
      <c r="TMZ609" s="17"/>
      <c r="TNE609" s="14"/>
      <c r="TNF609" s="18"/>
      <c r="TNP609" s="17"/>
      <c r="TNU609" s="14"/>
      <c r="TNV609" s="18"/>
      <c r="TOF609" s="17"/>
      <c r="TOK609" s="14"/>
      <c r="TOL609" s="18"/>
      <c r="TOV609" s="17"/>
      <c r="TPA609" s="14"/>
      <c r="TPB609" s="18"/>
      <c r="TPL609" s="17"/>
      <c r="TPQ609" s="14"/>
      <c r="TPR609" s="18"/>
      <c r="TQB609" s="17"/>
      <c r="TQG609" s="14"/>
      <c r="TQH609" s="18"/>
      <c r="TQR609" s="17"/>
      <c r="TQW609" s="14"/>
      <c r="TQX609" s="18"/>
      <c r="TRH609" s="17"/>
      <c r="TRM609" s="14"/>
      <c r="TRN609" s="18"/>
      <c r="TRX609" s="17"/>
      <c r="TSC609" s="14"/>
      <c r="TSD609" s="18"/>
      <c r="TSN609" s="17"/>
      <c r="TSS609" s="14"/>
      <c r="TST609" s="18"/>
      <c r="TTD609" s="17"/>
      <c r="TTI609" s="14"/>
      <c r="TTJ609" s="18"/>
      <c r="TTT609" s="17"/>
      <c r="TTY609" s="14"/>
      <c r="TTZ609" s="18"/>
      <c r="TUJ609" s="17"/>
      <c r="TUO609" s="14"/>
      <c r="TUP609" s="18"/>
      <c r="TUZ609" s="17"/>
      <c r="TVE609" s="14"/>
      <c r="TVF609" s="18"/>
      <c r="TVP609" s="17"/>
      <c r="TVU609" s="14"/>
      <c r="TVV609" s="18"/>
      <c r="TWF609" s="17"/>
      <c r="TWK609" s="14"/>
      <c r="TWL609" s="18"/>
      <c r="TWV609" s="17"/>
      <c r="TXA609" s="14"/>
      <c r="TXB609" s="18"/>
      <c r="TXL609" s="17"/>
      <c r="TXQ609" s="14"/>
      <c r="TXR609" s="18"/>
      <c r="TYB609" s="17"/>
      <c r="TYG609" s="14"/>
      <c r="TYH609" s="18"/>
      <c r="TYR609" s="17"/>
      <c r="TYW609" s="14"/>
      <c r="TYX609" s="18"/>
      <c r="TZH609" s="17"/>
      <c r="TZM609" s="14"/>
      <c r="TZN609" s="18"/>
      <c r="TZX609" s="17"/>
      <c r="UAC609" s="14"/>
      <c r="UAD609" s="18"/>
      <c r="UAN609" s="17"/>
      <c r="UAS609" s="14"/>
      <c r="UAT609" s="18"/>
      <c r="UBD609" s="17"/>
      <c r="UBI609" s="14"/>
      <c r="UBJ609" s="18"/>
      <c r="UBT609" s="17"/>
      <c r="UBY609" s="14"/>
      <c r="UBZ609" s="18"/>
      <c r="UCJ609" s="17"/>
      <c r="UCO609" s="14"/>
      <c r="UCP609" s="18"/>
      <c r="UCZ609" s="17"/>
      <c r="UDE609" s="14"/>
      <c r="UDF609" s="18"/>
      <c r="UDP609" s="17"/>
      <c r="UDU609" s="14"/>
      <c r="UDV609" s="18"/>
      <c r="UEF609" s="17"/>
      <c r="UEK609" s="14"/>
      <c r="UEL609" s="18"/>
      <c r="UEV609" s="17"/>
      <c r="UFA609" s="14"/>
      <c r="UFB609" s="18"/>
      <c r="UFL609" s="17"/>
      <c r="UFQ609" s="14"/>
      <c r="UFR609" s="18"/>
      <c r="UGB609" s="17"/>
      <c r="UGG609" s="14"/>
      <c r="UGH609" s="18"/>
      <c r="UGR609" s="17"/>
      <c r="UGW609" s="14"/>
      <c r="UGX609" s="18"/>
      <c r="UHH609" s="17"/>
      <c r="UHM609" s="14"/>
      <c r="UHN609" s="18"/>
      <c r="UHX609" s="17"/>
      <c r="UIC609" s="14"/>
      <c r="UID609" s="18"/>
      <c r="UIN609" s="17"/>
      <c r="UIS609" s="14"/>
      <c r="UIT609" s="18"/>
      <c r="UJD609" s="17"/>
      <c r="UJI609" s="14"/>
      <c r="UJJ609" s="18"/>
      <c r="UJT609" s="17"/>
      <c r="UJY609" s="14"/>
      <c r="UJZ609" s="18"/>
      <c r="UKJ609" s="17"/>
      <c r="UKO609" s="14"/>
      <c r="UKP609" s="18"/>
      <c r="UKZ609" s="17"/>
      <c r="ULE609" s="14"/>
      <c r="ULF609" s="18"/>
      <c r="ULP609" s="17"/>
      <c r="ULU609" s="14"/>
      <c r="ULV609" s="18"/>
      <c r="UMF609" s="17"/>
      <c r="UMK609" s="14"/>
      <c r="UML609" s="18"/>
      <c r="UMV609" s="17"/>
      <c r="UNA609" s="14"/>
      <c r="UNB609" s="18"/>
      <c r="UNL609" s="17"/>
      <c r="UNQ609" s="14"/>
      <c r="UNR609" s="18"/>
      <c r="UOB609" s="17"/>
      <c r="UOG609" s="14"/>
      <c r="UOH609" s="18"/>
      <c r="UOR609" s="17"/>
      <c r="UOW609" s="14"/>
      <c r="UOX609" s="18"/>
      <c r="UPH609" s="17"/>
      <c r="UPM609" s="14"/>
      <c r="UPN609" s="18"/>
      <c r="UPX609" s="17"/>
      <c r="UQC609" s="14"/>
      <c r="UQD609" s="18"/>
      <c r="UQN609" s="17"/>
      <c r="UQS609" s="14"/>
      <c r="UQT609" s="18"/>
      <c r="URD609" s="17"/>
      <c r="URI609" s="14"/>
      <c r="URJ609" s="18"/>
      <c r="URT609" s="17"/>
      <c r="URY609" s="14"/>
      <c r="URZ609" s="18"/>
      <c r="USJ609" s="17"/>
      <c r="USO609" s="14"/>
      <c r="USP609" s="18"/>
      <c r="USZ609" s="17"/>
      <c r="UTE609" s="14"/>
      <c r="UTF609" s="18"/>
      <c r="UTP609" s="17"/>
      <c r="UTU609" s="14"/>
      <c r="UTV609" s="18"/>
      <c r="UUF609" s="17"/>
      <c r="UUK609" s="14"/>
      <c r="UUL609" s="18"/>
      <c r="UUV609" s="17"/>
      <c r="UVA609" s="14"/>
      <c r="UVB609" s="18"/>
      <c r="UVL609" s="17"/>
      <c r="UVQ609" s="14"/>
      <c r="UVR609" s="18"/>
      <c r="UWB609" s="17"/>
      <c r="UWG609" s="14"/>
      <c r="UWH609" s="18"/>
      <c r="UWR609" s="17"/>
      <c r="UWW609" s="14"/>
      <c r="UWX609" s="18"/>
      <c r="UXH609" s="17"/>
      <c r="UXM609" s="14"/>
      <c r="UXN609" s="18"/>
      <c r="UXX609" s="17"/>
      <c r="UYC609" s="14"/>
      <c r="UYD609" s="18"/>
      <c r="UYN609" s="17"/>
      <c r="UYS609" s="14"/>
      <c r="UYT609" s="18"/>
      <c r="UZD609" s="17"/>
      <c r="UZI609" s="14"/>
      <c r="UZJ609" s="18"/>
      <c r="UZT609" s="17"/>
      <c r="UZY609" s="14"/>
      <c r="UZZ609" s="18"/>
      <c r="VAJ609" s="17"/>
      <c r="VAO609" s="14"/>
      <c r="VAP609" s="18"/>
      <c r="VAZ609" s="17"/>
      <c r="VBE609" s="14"/>
      <c r="VBF609" s="18"/>
      <c r="VBP609" s="17"/>
      <c r="VBU609" s="14"/>
      <c r="VBV609" s="18"/>
      <c r="VCF609" s="17"/>
      <c r="VCK609" s="14"/>
      <c r="VCL609" s="18"/>
      <c r="VCV609" s="17"/>
      <c r="VDA609" s="14"/>
      <c r="VDB609" s="18"/>
      <c r="VDL609" s="17"/>
      <c r="VDQ609" s="14"/>
      <c r="VDR609" s="18"/>
      <c r="VEB609" s="17"/>
      <c r="VEG609" s="14"/>
      <c r="VEH609" s="18"/>
      <c r="VER609" s="17"/>
      <c r="VEW609" s="14"/>
      <c r="VEX609" s="18"/>
      <c r="VFH609" s="17"/>
      <c r="VFM609" s="14"/>
      <c r="VFN609" s="18"/>
      <c r="VFX609" s="17"/>
      <c r="VGC609" s="14"/>
      <c r="VGD609" s="18"/>
      <c r="VGN609" s="17"/>
      <c r="VGS609" s="14"/>
      <c r="VGT609" s="18"/>
      <c r="VHD609" s="17"/>
      <c r="VHI609" s="14"/>
      <c r="VHJ609" s="18"/>
      <c r="VHT609" s="17"/>
      <c r="VHY609" s="14"/>
      <c r="VHZ609" s="18"/>
      <c r="VIJ609" s="17"/>
      <c r="VIO609" s="14"/>
      <c r="VIP609" s="18"/>
      <c r="VIZ609" s="17"/>
      <c r="VJE609" s="14"/>
      <c r="VJF609" s="18"/>
      <c r="VJP609" s="17"/>
      <c r="VJU609" s="14"/>
      <c r="VJV609" s="18"/>
      <c r="VKF609" s="17"/>
      <c r="VKK609" s="14"/>
      <c r="VKL609" s="18"/>
      <c r="VKV609" s="17"/>
      <c r="VLA609" s="14"/>
      <c r="VLB609" s="18"/>
      <c r="VLL609" s="17"/>
      <c r="VLQ609" s="14"/>
      <c r="VLR609" s="18"/>
      <c r="VMB609" s="17"/>
      <c r="VMG609" s="14"/>
      <c r="VMH609" s="18"/>
      <c r="VMR609" s="17"/>
      <c r="VMW609" s="14"/>
      <c r="VMX609" s="18"/>
      <c r="VNH609" s="17"/>
      <c r="VNM609" s="14"/>
      <c r="VNN609" s="18"/>
      <c r="VNX609" s="17"/>
      <c r="VOC609" s="14"/>
      <c r="VOD609" s="18"/>
      <c r="VON609" s="17"/>
      <c r="VOS609" s="14"/>
      <c r="VOT609" s="18"/>
      <c r="VPD609" s="17"/>
      <c r="VPI609" s="14"/>
      <c r="VPJ609" s="18"/>
      <c r="VPT609" s="17"/>
      <c r="VPY609" s="14"/>
      <c r="VPZ609" s="18"/>
      <c r="VQJ609" s="17"/>
      <c r="VQO609" s="14"/>
      <c r="VQP609" s="18"/>
      <c r="VQZ609" s="17"/>
      <c r="VRE609" s="14"/>
      <c r="VRF609" s="18"/>
      <c r="VRP609" s="17"/>
      <c r="VRU609" s="14"/>
      <c r="VRV609" s="18"/>
      <c r="VSF609" s="17"/>
      <c r="VSK609" s="14"/>
      <c r="VSL609" s="18"/>
      <c r="VSV609" s="17"/>
      <c r="VTA609" s="14"/>
      <c r="VTB609" s="18"/>
      <c r="VTL609" s="17"/>
      <c r="VTQ609" s="14"/>
      <c r="VTR609" s="18"/>
      <c r="VUB609" s="17"/>
      <c r="VUG609" s="14"/>
      <c r="VUH609" s="18"/>
      <c r="VUR609" s="17"/>
      <c r="VUW609" s="14"/>
      <c r="VUX609" s="18"/>
      <c r="VVH609" s="17"/>
      <c r="VVM609" s="14"/>
      <c r="VVN609" s="18"/>
      <c r="VVX609" s="17"/>
      <c r="VWC609" s="14"/>
      <c r="VWD609" s="18"/>
      <c r="VWN609" s="17"/>
      <c r="VWS609" s="14"/>
      <c r="VWT609" s="18"/>
      <c r="VXD609" s="17"/>
      <c r="VXI609" s="14"/>
      <c r="VXJ609" s="18"/>
      <c r="VXT609" s="17"/>
      <c r="VXY609" s="14"/>
      <c r="VXZ609" s="18"/>
      <c r="VYJ609" s="17"/>
      <c r="VYO609" s="14"/>
      <c r="VYP609" s="18"/>
      <c r="VYZ609" s="17"/>
      <c r="VZE609" s="14"/>
      <c r="VZF609" s="18"/>
      <c r="VZP609" s="17"/>
      <c r="VZU609" s="14"/>
      <c r="VZV609" s="18"/>
      <c r="WAF609" s="17"/>
      <c r="WAK609" s="14"/>
      <c r="WAL609" s="18"/>
      <c r="WAV609" s="17"/>
      <c r="WBA609" s="14"/>
      <c r="WBB609" s="18"/>
      <c r="WBL609" s="17"/>
      <c r="WBQ609" s="14"/>
      <c r="WBR609" s="18"/>
      <c r="WCB609" s="17"/>
      <c r="WCG609" s="14"/>
      <c r="WCH609" s="18"/>
      <c r="WCR609" s="17"/>
      <c r="WCW609" s="14"/>
      <c r="WCX609" s="18"/>
      <c r="WDH609" s="17"/>
      <c r="WDM609" s="14"/>
      <c r="WDN609" s="18"/>
      <c r="WDX609" s="17"/>
      <c r="WEC609" s="14"/>
      <c r="WED609" s="18"/>
      <c r="WEN609" s="17"/>
      <c r="WES609" s="14"/>
      <c r="WET609" s="18"/>
      <c r="WFD609" s="17"/>
      <c r="WFI609" s="14"/>
      <c r="WFJ609" s="18"/>
      <c r="WFT609" s="17"/>
      <c r="WFY609" s="14"/>
      <c r="WFZ609" s="18"/>
      <c r="WGJ609" s="17"/>
      <c r="WGO609" s="14"/>
      <c r="WGP609" s="18"/>
      <c r="WGZ609" s="17"/>
      <c r="WHE609" s="14"/>
      <c r="WHF609" s="18"/>
      <c r="WHP609" s="17"/>
      <c r="WHU609" s="14"/>
      <c r="WHV609" s="18"/>
      <c r="WIF609" s="17"/>
      <c r="WIK609" s="14"/>
      <c r="WIL609" s="18"/>
      <c r="WIV609" s="17"/>
      <c r="WJA609" s="14"/>
      <c r="WJB609" s="18"/>
      <c r="WJL609" s="17"/>
      <c r="WJQ609" s="14"/>
      <c r="WJR609" s="18"/>
      <c r="WKB609" s="17"/>
      <c r="WKG609" s="14"/>
      <c r="WKH609" s="18"/>
      <c r="WKR609" s="17"/>
      <c r="WKW609" s="14"/>
      <c r="WKX609" s="18"/>
      <c r="WLH609" s="17"/>
      <c r="WLM609" s="14"/>
      <c r="WLN609" s="18"/>
      <c r="WLX609" s="17"/>
      <c r="WMC609" s="14"/>
      <c r="WMD609" s="18"/>
      <c r="WMN609" s="17"/>
      <c r="WMS609" s="14"/>
      <c r="WMT609" s="18"/>
      <c r="WND609" s="17"/>
      <c r="WNI609" s="14"/>
      <c r="WNJ609" s="18"/>
      <c r="WNT609" s="17"/>
      <c r="WNY609" s="14"/>
      <c r="WNZ609" s="18"/>
      <c r="WOJ609" s="17"/>
      <c r="WOO609" s="14"/>
      <c r="WOP609" s="18"/>
      <c r="WOZ609" s="17"/>
      <c r="WPE609" s="14"/>
      <c r="WPF609" s="18"/>
      <c r="WPP609" s="17"/>
      <c r="WPU609" s="14"/>
      <c r="WPV609" s="18"/>
      <c r="WQF609" s="17"/>
      <c r="WQK609" s="14"/>
      <c r="WQL609" s="18"/>
      <c r="WQV609" s="17"/>
      <c r="WRA609" s="14"/>
      <c r="WRB609" s="18"/>
      <c r="WRL609" s="17"/>
      <c r="WRQ609" s="14"/>
      <c r="WRR609" s="18"/>
      <c r="WSB609" s="17"/>
      <c r="WSG609" s="14"/>
      <c r="WSH609" s="18"/>
      <c r="WSR609" s="17"/>
      <c r="WSW609" s="14"/>
      <c r="WSX609" s="18"/>
      <c r="WTH609" s="17"/>
      <c r="WTM609" s="14"/>
      <c r="WTN609" s="18"/>
      <c r="WTX609" s="17"/>
      <c r="WUC609" s="14"/>
      <c r="WUD609" s="18"/>
      <c r="WUN609" s="17"/>
      <c r="WUS609" s="14"/>
      <c r="WUT609" s="18"/>
      <c r="WVD609" s="17"/>
      <c r="WVI609" s="14"/>
      <c r="WVJ609" s="18"/>
      <c r="WVT609" s="17"/>
      <c r="WVY609" s="14"/>
      <c r="WVZ609" s="18"/>
      <c r="WWJ609" s="17"/>
      <c r="WWO609" s="14"/>
      <c r="WWP609" s="18"/>
      <c r="WWZ609" s="17"/>
      <c r="WXE609" s="14"/>
      <c r="WXF609" s="18"/>
      <c r="WXP609" s="17"/>
      <c r="WXU609" s="14"/>
      <c r="WXV609" s="18"/>
      <c r="WYF609" s="17"/>
      <c r="WYK609" s="14"/>
      <c r="WYL609" s="18"/>
      <c r="WYV609" s="17"/>
      <c r="WZA609" s="14"/>
      <c r="WZB609" s="18"/>
      <c r="WZL609" s="17"/>
      <c r="WZQ609" s="14"/>
      <c r="WZR609" s="18"/>
      <c r="XAB609" s="17"/>
      <c r="XAG609" s="14"/>
      <c r="XAH609" s="18"/>
      <c r="XAR609" s="17"/>
      <c r="XAW609" s="14"/>
      <c r="XAX609" s="18"/>
      <c r="XBH609" s="17"/>
      <c r="XBM609" s="14"/>
      <c r="XBN609" s="18"/>
      <c r="XBX609" s="17"/>
      <c r="XCC609" s="14"/>
      <c r="XCD609" s="18"/>
      <c r="XCN609" s="17"/>
      <c r="XCS609" s="14"/>
      <c r="XCT609" s="18"/>
      <c r="XDD609" s="17"/>
      <c r="XDI609" s="14"/>
      <c r="XDJ609" s="18"/>
      <c r="XDT609" s="17"/>
      <c r="XDY609" s="14"/>
      <c r="XDZ609" s="18"/>
      <c r="XEJ609" s="17"/>
      <c r="XEO609" s="14"/>
      <c r="XEP609" s="18"/>
      <c r="XEZ609" s="17"/>
    </row>
    <row r="610" spans="1:1020 1025:2044 2049:3068 3073:4092 4097:5116 5121:6140 6145:7164 7169:8188 8193:9212 9217:10236 10241:11260 11265:12284 12289:13308 13313:14332 14337:15356 15361:16380" s="15" customFormat="1" ht="10.15" hidden="1" customHeight="1" x14ac:dyDescent="0.2">
      <c r="A610" s="14">
        <f t="shared" si="49"/>
        <v>607</v>
      </c>
      <c r="B610" s="15" t="s">
        <v>1056</v>
      </c>
      <c r="C610" s="15" t="s">
        <v>1057</v>
      </c>
      <c r="D610" s="15">
        <v>5.09</v>
      </c>
      <c r="E610" s="16">
        <v>4.9848999999999997</v>
      </c>
      <c r="F610" s="15" t="s">
        <v>79</v>
      </c>
      <c r="G610" s="15" t="s">
        <v>70</v>
      </c>
      <c r="H610" s="15" t="s">
        <v>80</v>
      </c>
      <c r="I610" s="15" t="s">
        <v>70</v>
      </c>
      <c r="J610" s="15" t="s">
        <v>70</v>
      </c>
      <c r="K610" s="15" t="s">
        <v>70</v>
      </c>
      <c r="L610" s="15" t="s">
        <v>70</v>
      </c>
      <c r="M610" s="15" t="s">
        <v>70</v>
      </c>
      <c r="N610" s="15" t="s">
        <v>80</v>
      </c>
      <c r="O610" s="15" t="s">
        <v>70</v>
      </c>
      <c r="P610" s="15" t="s">
        <v>79</v>
      </c>
      <c r="Q610" s="6">
        <f t="shared" si="46"/>
        <v>-2.0648330058939179E-2</v>
      </c>
      <c r="R610" s="1" t="str">
        <f t="shared" si="47"/>
        <v>Estimado.rar</v>
      </c>
      <c r="U610" s="15">
        <f t="shared" si="45"/>
        <v>1</v>
      </c>
      <c r="V610" s="1" t="s">
        <v>5409</v>
      </c>
      <c r="W610" s="1" t="str">
        <f t="shared" si="48"/>
        <v>ok</v>
      </c>
      <c r="AB610" s="17"/>
      <c r="AG610" s="14"/>
      <c r="AH610" s="18"/>
      <c r="AR610" s="17"/>
      <c r="AW610" s="14"/>
      <c r="AX610" s="18"/>
      <c r="BH610" s="17"/>
      <c r="BM610" s="14"/>
      <c r="BN610" s="18"/>
      <c r="BX610" s="17"/>
      <c r="CC610" s="14"/>
      <c r="CD610" s="18"/>
      <c r="CN610" s="17"/>
      <c r="CS610" s="14"/>
      <c r="CT610" s="18"/>
      <c r="DD610" s="17"/>
      <c r="DI610" s="14"/>
      <c r="DJ610" s="18"/>
      <c r="DT610" s="17"/>
      <c r="DY610" s="14"/>
      <c r="DZ610" s="18"/>
      <c r="EJ610" s="17"/>
      <c r="EO610" s="14"/>
      <c r="EP610" s="18"/>
      <c r="EZ610" s="17"/>
      <c r="FE610" s="14"/>
      <c r="FF610" s="18"/>
      <c r="FP610" s="17"/>
      <c r="FU610" s="14"/>
      <c r="FV610" s="18"/>
      <c r="GF610" s="17"/>
      <c r="GK610" s="14"/>
      <c r="GL610" s="18"/>
      <c r="GV610" s="17"/>
      <c r="HA610" s="14"/>
      <c r="HB610" s="18"/>
      <c r="HL610" s="17"/>
      <c r="HQ610" s="14"/>
      <c r="HR610" s="18"/>
      <c r="IB610" s="17"/>
      <c r="IG610" s="14"/>
      <c r="IH610" s="18"/>
      <c r="IR610" s="17"/>
      <c r="IW610" s="14"/>
      <c r="IX610" s="18"/>
      <c r="JH610" s="17"/>
      <c r="JM610" s="14"/>
      <c r="JN610" s="18"/>
      <c r="JX610" s="17"/>
      <c r="KC610" s="14"/>
      <c r="KD610" s="18"/>
      <c r="KN610" s="17"/>
      <c r="KS610" s="14"/>
      <c r="KT610" s="18"/>
      <c r="LD610" s="17"/>
      <c r="LI610" s="14"/>
      <c r="LJ610" s="18"/>
      <c r="LT610" s="17"/>
      <c r="LY610" s="14"/>
      <c r="LZ610" s="18"/>
      <c r="MJ610" s="17"/>
      <c r="MO610" s="14"/>
      <c r="MP610" s="18"/>
      <c r="MZ610" s="17"/>
      <c r="NE610" s="14"/>
      <c r="NF610" s="18"/>
      <c r="NP610" s="17"/>
      <c r="NU610" s="14"/>
      <c r="NV610" s="18"/>
      <c r="OF610" s="17"/>
      <c r="OK610" s="14"/>
      <c r="OL610" s="18"/>
      <c r="OV610" s="17"/>
      <c r="PA610" s="14"/>
      <c r="PB610" s="18"/>
      <c r="PL610" s="17"/>
      <c r="PQ610" s="14"/>
      <c r="PR610" s="18"/>
      <c r="QB610" s="17"/>
      <c r="QG610" s="14"/>
      <c r="QH610" s="18"/>
      <c r="QR610" s="17"/>
      <c r="QW610" s="14"/>
      <c r="QX610" s="18"/>
      <c r="RH610" s="17"/>
      <c r="RM610" s="14"/>
      <c r="RN610" s="18"/>
      <c r="RX610" s="17"/>
      <c r="SC610" s="14"/>
      <c r="SD610" s="18"/>
      <c r="SN610" s="17"/>
      <c r="SS610" s="14"/>
      <c r="ST610" s="18"/>
      <c r="TD610" s="17"/>
      <c r="TI610" s="14"/>
      <c r="TJ610" s="18"/>
      <c r="TT610" s="17"/>
      <c r="TY610" s="14"/>
      <c r="TZ610" s="18"/>
      <c r="UJ610" s="17"/>
      <c r="UO610" s="14"/>
      <c r="UP610" s="18"/>
      <c r="UZ610" s="17"/>
      <c r="VE610" s="14"/>
      <c r="VF610" s="18"/>
      <c r="VP610" s="17"/>
      <c r="VU610" s="14"/>
      <c r="VV610" s="18"/>
      <c r="WF610" s="17"/>
      <c r="WK610" s="14"/>
      <c r="WL610" s="18"/>
      <c r="WV610" s="17"/>
      <c r="XA610" s="14"/>
      <c r="XB610" s="18"/>
      <c r="XL610" s="17"/>
      <c r="XQ610" s="14"/>
      <c r="XR610" s="18"/>
      <c r="YB610" s="17"/>
      <c r="YG610" s="14"/>
      <c r="YH610" s="18"/>
      <c r="YR610" s="17"/>
      <c r="YW610" s="14"/>
      <c r="YX610" s="18"/>
      <c r="ZH610" s="17"/>
      <c r="ZM610" s="14"/>
      <c r="ZN610" s="18"/>
      <c r="ZX610" s="17"/>
      <c r="AAC610" s="14"/>
      <c r="AAD610" s="18"/>
      <c r="AAN610" s="17"/>
      <c r="AAS610" s="14"/>
      <c r="AAT610" s="18"/>
      <c r="ABD610" s="17"/>
      <c r="ABI610" s="14"/>
      <c r="ABJ610" s="18"/>
      <c r="ABT610" s="17"/>
      <c r="ABY610" s="14"/>
      <c r="ABZ610" s="18"/>
      <c r="ACJ610" s="17"/>
      <c r="ACO610" s="14"/>
      <c r="ACP610" s="18"/>
      <c r="ACZ610" s="17"/>
      <c r="ADE610" s="14"/>
      <c r="ADF610" s="18"/>
      <c r="ADP610" s="17"/>
      <c r="ADU610" s="14"/>
      <c r="ADV610" s="18"/>
      <c r="AEF610" s="17"/>
      <c r="AEK610" s="14"/>
      <c r="AEL610" s="18"/>
      <c r="AEV610" s="17"/>
      <c r="AFA610" s="14"/>
      <c r="AFB610" s="18"/>
      <c r="AFL610" s="17"/>
      <c r="AFQ610" s="14"/>
      <c r="AFR610" s="18"/>
      <c r="AGB610" s="17"/>
      <c r="AGG610" s="14"/>
      <c r="AGH610" s="18"/>
      <c r="AGR610" s="17"/>
      <c r="AGW610" s="14"/>
      <c r="AGX610" s="18"/>
      <c r="AHH610" s="17"/>
      <c r="AHM610" s="14"/>
      <c r="AHN610" s="18"/>
      <c r="AHX610" s="17"/>
      <c r="AIC610" s="14"/>
      <c r="AID610" s="18"/>
      <c r="AIN610" s="17"/>
      <c r="AIS610" s="14"/>
      <c r="AIT610" s="18"/>
      <c r="AJD610" s="17"/>
      <c r="AJI610" s="14"/>
      <c r="AJJ610" s="18"/>
      <c r="AJT610" s="17"/>
      <c r="AJY610" s="14"/>
      <c r="AJZ610" s="18"/>
      <c r="AKJ610" s="17"/>
      <c r="AKO610" s="14"/>
      <c r="AKP610" s="18"/>
      <c r="AKZ610" s="17"/>
      <c r="ALE610" s="14"/>
      <c r="ALF610" s="18"/>
      <c r="ALP610" s="17"/>
      <c r="ALU610" s="14"/>
      <c r="ALV610" s="18"/>
      <c r="AMF610" s="17"/>
      <c r="AMK610" s="14"/>
      <c r="AML610" s="18"/>
      <c r="AMV610" s="17"/>
      <c r="ANA610" s="14"/>
      <c r="ANB610" s="18"/>
      <c r="ANL610" s="17"/>
      <c r="ANQ610" s="14"/>
      <c r="ANR610" s="18"/>
      <c r="AOB610" s="17"/>
      <c r="AOG610" s="14"/>
      <c r="AOH610" s="18"/>
      <c r="AOR610" s="17"/>
      <c r="AOW610" s="14"/>
      <c r="AOX610" s="18"/>
      <c r="APH610" s="17"/>
      <c r="APM610" s="14"/>
      <c r="APN610" s="18"/>
      <c r="APX610" s="17"/>
      <c r="AQC610" s="14"/>
      <c r="AQD610" s="18"/>
      <c r="AQN610" s="17"/>
      <c r="AQS610" s="14"/>
      <c r="AQT610" s="18"/>
      <c r="ARD610" s="17"/>
      <c r="ARI610" s="14"/>
      <c r="ARJ610" s="18"/>
      <c r="ART610" s="17"/>
      <c r="ARY610" s="14"/>
      <c r="ARZ610" s="18"/>
      <c r="ASJ610" s="17"/>
      <c r="ASO610" s="14"/>
      <c r="ASP610" s="18"/>
      <c r="ASZ610" s="17"/>
      <c r="ATE610" s="14"/>
      <c r="ATF610" s="18"/>
      <c r="ATP610" s="17"/>
      <c r="ATU610" s="14"/>
      <c r="ATV610" s="18"/>
      <c r="AUF610" s="17"/>
      <c r="AUK610" s="14"/>
      <c r="AUL610" s="18"/>
      <c r="AUV610" s="17"/>
      <c r="AVA610" s="14"/>
      <c r="AVB610" s="18"/>
      <c r="AVL610" s="17"/>
      <c r="AVQ610" s="14"/>
      <c r="AVR610" s="18"/>
      <c r="AWB610" s="17"/>
      <c r="AWG610" s="14"/>
      <c r="AWH610" s="18"/>
      <c r="AWR610" s="17"/>
      <c r="AWW610" s="14"/>
      <c r="AWX610" s="18"/>
      <c r="AXH610" s="17"/>
      <c r="AXM610" s="14"/>
      <c r="AXN610" s="18"/>
      <c r="AXX610" s="17"/>
      <c r="AYC610" s="14"/>
      <c r="AYD610" s="18"/>
      <c r="AYN610" s="17"/>
      <c r="AYS610" s="14"/>
      <c r="AYT610" s="18"/>
      <c r="AZD610" s="17"/>
      <c r="AZI610" s="14"/>
      <c r="AZJ610" s="18"/>
      <c r="AZT610" s="17"/>
      <c r="AZY610" s="14"/>
      <c r="AZZ610" s="18"/>
      <c r="BAJ610" s="17"/>
      <c r="BAO610" s="14"/>
      <c r="BAP610" s="18"/>
      <c r="BAZ610" s="17"/>
      <c r="BBE610" s="14"/>
      <c r="BBF610" s="18"/>
      <c r="BBP610" s="17"/>
      <c r="BBU610" s="14"/>
      <c r="BBV610" s="18"/>
      <c r="BCF610" s="17"/>
      <c r="BCK610" s="14"/>
      <c r="BCL610" s="18"/>
      <c r="BCV610" s="17"/>
      <c r="BDA610" s="14"/>
      <c r="BDB610" s="18"/>
      <c r="BDL610" s="17"/>
      <c r="BDQ610" s="14"/>
      <c r="BDR610" s="18"/>
      <c r="BEB610" s="17"/>
      <c r="BEG610" s="14"/>
      <c r="BEH610" s="18"/>
      <c r="BER610" s="17"/>
      <c r="BEW610" s="14"/>
      <c r="BEX610" s="18"/>
      <c r="BFH610" s="17"/>
      <c r="BFM610" s="14"/>
      <c r="BFN610" s="18"/>
      <c r="BFX610" s="17"/>
      <c r="BGC610" s="14"/>
      <c r="BGD610" s="18"/>
      <c r="BGN610" s="17"/>
      <c r="BGS610" s="14"/>
      <c r="BGT610" s="18"/>
      <c r="BHD610" s="17"/>
      <c r="BHI610" s="14"/>
      <c r="BHJ610" s="18"/>
      <c r="BHT610" s="17"/>
      <c r="BHY610" s="14"/>
      <c r="BHZ610" s="18"/>
      <c r="BIJ610" s="17"/>
      <c r="BIO610" s="14"/>
      <c r="BIP610" s="18"/>
      <c r="BIZ610" s="17"/>
      <c r="BJE610" s="14"/>
      <c r="BJF610" s="18"/>
      <c r="BJP610" s="17"/>
      <c r="BJU610" s="14"/>
      <c r="BJV610" s="18"/>
      <c r="BKF610" s="17"/>
      <c r="BKK610" s="14"/>
      <c r="BKL610" s="18"/>
      <c r="BKV610" s="17"/>
      <c r="BLA610" s="14"/>
      <c r="BLB610" s="18"/>
      <c r="BLL610" s="17"/>
      <c r="BLQ610" s="14"/>
      <c r="BLR610" s="18"/>
      <c r="BMB610" s="17"/>
      <c r="BMG610" s="14"/>
      <c r="BMH610" s="18"/>
      <c r="BMR610" s="17"/>
      <c r="BMW610" s="14"/>
      <c r="BMX610" s="18"/>
      <c r="BNH610" s="17"/>
      <c r="BNM610" s="14"/>
      <c r="BNN610" s="18"/>
      <c r="BNX610" s="17"/>
      <c r="BOC610" s="14"/>
      <c r="BOD610" s="18"/>
      <c r="BON610" s="17"/>
      <c r="BOS610" s="14"/>
      <c r="BOT610" s="18"/>
      <c r="BPD610" s="17"/>
      <c r="BPI610" s="14"/>
      <c r="BPJ610" s="18"/>
      <c r="BPT610" s="17"/>
      <c r="BPY610" s="14"/>
      <c r="BPZ610" s="18"/>
      <c r="BQJ610" s="17"/>
      <c r="BQO610" s="14"/>
      <c r="BQP610" s="18"/>
      <c r="BQZ610" s="17"/>
      <c r="BRE610" s="14"/>
      <c r="BRF610" s="18"/>
      <c r="BRP610" s="17"/>
      <c r="BRU610" s="14"/>
      <c r="BRV610" s="18"/>
      <c r="BSF610" s="17"/>
      <c r="BSK610" s="14"/>
      <c r="BSL610" s="18"/>
      <c r="BSV610" s="17"/>
      <c r="BTA610" s="14"/>
      <c r="BTB610" s="18"/>
      <c r="BTL610" s="17"/>
      <c r="BTQ610" s="14"/>
      <c r="BTR610" s="18"/>
      <c r="BUB610" s="17"/>
      <c r="BUG610" s="14"/>
      <c r="BUH610" s="18"/>
      <c r="BUR610" s="17"/>
      <c r="BUW610" s="14"/>
      <c r="BUX610" s="18"/>
      <c r="BVH610" s="17"/>
      <c r="BVM610" s="14"/>
      <c r="BVN610" s="18"/>
      <c r="BVX610" s="17"/>
      <c r="BWC610" s="14"/>
      <c r="BWD610" s="18"/>
      <c r="BWN610" s="17"/>
      <c r="BWS610" s="14"/>
      <c r="BWT610" s="18"/>
      <c r="BXD610" s="17"/>
      <c r="BXI610" s="14"/>
      <c r="BXJ610" s="18"/>
      <c r="BXT610" s="17"/>
      <c r="BXY610" s="14"/>
      <c r="BXZ610" s="18"/>
      <c r="BYJ610" s="17"/>
      <c r="BYO610" s="14"/>
      <c r="BYP610" s="18"/>
      <c r="BYZ610" s="17"/>
      <c r="BZE610" s="14"/>
      <c r="BZF610" s="18"/>
      <c r="BZP610" s="17"/>
      <c r="BZU610" s="14"/>
      <c r="BZV610" s="18"/>
      <c r="CAF610" s="17"/>
      <c r="CAK610" s="14"/>
      <c r="CAL610" s="18"/>
      <c r="CAV610" s="17"/>
      <c r="CBA610" s="14"/>
      <c r="CBB610" s="18"/>
      <c r="CBL610" s="17"/>
      <c r="CBQ610" s="14"/>
      <c r="CBR610" s="18"/>
      <c r="CCB610" s="17"/>
      <c r="CCG610" s="14"/>
      <c r="CCH610" s="18"/>
      <c r="CCR610" s="17"/>
      <c r="CCW610" s="14"/>
      <c r="CCX610" s="18"/>
      <c r="CDH610" s="17"/>
      <c r="CDM610" s="14"/>
      <c r="CDN610" s="18"/>
      <c r="CDX610" s="17"/>
      <c r="CEC610" s="14"/>
      <c r="CED610" s="18"/>
      <c r="CEN610" s="17"/>
      <c r="CES610" s="14"/>
      <c r="CET610" s="18"/>
      <c r="CFD610" s="17"/>
      <c r="CFI610" s="14"/>
      <c r="CFJ610" s="18"/>
      <c r="CFT610" s="17"/>
      <c r="CFY610" s="14"/>
      <c r="CFZ610" s="18"/>
      <c r="CGJ610" s="17"/>
      <c r="CGO610" s="14"/>
      <c r="CGP610" s="18"/>
      <c r="CGZ610" s="17"/>
      <c r="CHE610" s="14"/>
      <c r="CHF610" s="18"/>
      <c r="CHP610" s="17"/>
      <c r="CHU610" s="14"/>
      <c r="CHV610" s="18"/>
      <c r="CIF610" s="17"/>
      <c r="CIK610" s="14"/>
      <c r="CIL610" s="18"/>
      <c r="CIV610" s="17"/>
      <c r="CJA610" s="14"/>
      <c r="CJB610" s="18"/>
      <c r="CJL610" s="17"/>
      <c r="CJQ610" s="14"/>
      <c r="CJR610" s="18"/>
      <c r="CKB610" s="17"/>
      <c r="CKG610" s="14"/>
      <c r="CKH610" s="18"/>
      <c r="CKR610" s="17"/>
      <c r="CKW610" s="14"/>
      <c r="CKX610" s="18"/>
      <c r="CLH610" s="17"/>
      <c r="CLM610" s="14"/>
      <c r="CLN610" s="18"/>
      <c r="CLX610" s="17"/>
      <c r="CMC610" s="14"/>
      <c r="CMD610" s="18"/>
      <c r="CMN610" s="17"/>
      <c r="CMS610" s="14"/>
      <c r="CMT610" s="18"/>
      <c r="CND610" s="17"/>
      <c r="CNI610" s="14"/>
      <c r="CNJ610" s="18"/>
      <c r="CNT610" s="17"/>
      <c r="CNY610" s="14"/>
      <c r="CNZ610" s="18"/>
      <c r="COJ610" s="17"/>
      <c r="COO610" s="14"/>
      <c r="COP610" s="18"/>
      <c r="COZ610" s="17"/>
      <c r="CPE610" s="14"/>
      <c r="CPF610" s="18"/>
      <c r="CPP610" s="17"/>
      <c r="CPU610" s="14"/>
      <c r="CPV610" s="18"/>
      <c r="CQF610" s="17"/>
      <c r="CQK610" s="14"/>
      <c r="CQL610" s="18"/>
      <c r="CQV610" s="17"/>
      <c r="CRA610" s="14"/>
      <c r="CRB610" s="18"/>
      <c r="CRL610" s="17"/>
      <c r="CRQ610" s="14"/>
      <c r="CRR610" s="18"/>
      <c r="CSB610" s="17"/>
      <c r="CSG610" s="14"/>
      <c r="CSH610" s="18"/>
      <c r="CSR610" s="17"/>
      <c r="CSW610" s="14"/>
      <c r="CSX610" s="18"/>
      <c r="CTH610" s="17"/>
      <c r="CTM610" s="14"/>
      <c r="CTN610" s="18"/>
      <c r="CTX610" s="17"/>
      <c r="CUC610" s="14"/>
      <c r="CUD610" s="18"/>
      <c r="CUN610" s="17"/>
      <c r="CUS610" s="14"/>
      <c r="CUT610" s="18"/>
      <c r="CVD610" s="17"/>
      <c r="CVI610" s="14"/>
      <c r="CVJ610" s="18"/>
      <c r="CVT610" s="17"/>
      <c r="CVY610" s="14"/>
      <c r="CVZ610" s="18"/>
      <c r="CWJ610" s="17"/>
      <c r="CWO610" s="14"/>
      <c r="CWP610" s="18"/>
      <c r="CWZ610" s="17"/>
      <c r="CXE610" s="14"/>
      <c r="CXF610" s="18"/>
      <c r="CXP610" s="17"/>
      <c r="CXU610" s="14"/>
      <c r="CXV610" s="18"/>
      <c r="CYF610" s="17"/>
      <c r="CYK610" s="14"/>
      <c r="CYL610" s="18"/>
      <c r="CYV610" s="17"/>
      <c r="CZA610" s="14"/>
      <c r="CZB610" s="18"/>
      <c r="CZL610" s="17"/>
      <c r="CZQ610" s="14"/>
      <c r="CZR610" s="18"/>
      <c r="DAB610" s="17"/>
      <c r="DAG610" s="14"/>
      <c r="DAH610" s="18"/>
      <c r="DAR610" s="17"/>
      <c r="DAW610" s="14"/>
      <c r="DAX610" s="18"/>
      <c r="DBH610" s="17"/>
      <c r="DBM610" s="14"/>
      <c r="DBN610" s="18"/>
      <c r="DBX610" s="17"/>
      <c r="DCC610" s="14"/>
      <c r="DCD610" s="18"/>
      <c r="DCN610" s="17"/>
      <c r="DCS610" s="14"/>
      <c r="DCT610" s="18"/>
      <c r="DDD610" s="17"/>
      <c r="DDI610" s="14"/>
      <c r="DDJ610" s="18"/>
      <c r="DDT610" s="17"/>
      <c r="DDY610" s="14"/>
      <c r="DDZ610" s="18"/>
      <c r="DEJ610" s="17"/>
      <c r="DEO610" s="14"/>
      <c r="DEP610" s="18"/>
      <c r="DEZ610" s="17"/>
      <c r="DFE610" s="14"/>
      <c r="DFF610" s="18"/>
      <c r="DFP610" s="17"/>
      <c r="DFU610" s="14"/>
      <c r="DFV610" s="18"/>
      <c r="DGF610" s="17"/>
      <c r="DGK610" s="14"/>
      <c r="DGL610" s="18"/>
      <c r="DGV610" s="17"/>
      <c r="DHA610" s="14"/>
      <c r="DHB610" s="18"/>
      <c r="DHL610" s="17"/>
      <c r="DHQ610" s="14"/>
      <c r="DHR610" s="18"/>
      <c r="DIB610" s="17"/>
      <c r="DIG610" s="14"/>
      <c r="DIH610" s="18"/>
      <c r="DIR610" s="17"/>
      <c r="DIW610" s="14"/>
      <c r="DIX610" s="18"/>
      <c r="DJH610" s="17"/>
      <c r="DJM610" s="14"/>
      <c r="DJN610" s="18"/>
      <c r="DJX610" s="17"/>
      <c r="DKC610" s="14"/>
      <c r="DKD610" s="18"/>
      <c r="DKN610" s="17"/>
      <c r="DKS610" s="14"/>
      <c r="DKT610" s="18"/>
      <c r="DLD610" s="17"/>
      <c r="DLI610" s="14"/>
      <c r="DLJ610" s="18"/>
      <c r="DLT610" s="17"/>
      <c r="DLY610" s="14"/>
      <c r="DLZ610" s="18"/>
      <c r="DMJ610" s="17"/>
      <c r="DMO610" s="14"/>
      <c r="DMP610" s="18"/>
      <c r="DMZ610" s="17"/>
      <c r="DNE610" s="14"/>
      <c r="DNF610" s="18"/>
      <c r="DNP610" s="17"/>
      <c r="DNU610" s="14"/>
      <c r="DNV610" s="18"/>
      <c r="DOF610" s="17"/>
      <c r="DOK610" s="14"/>
      <c r="DOL610" s="18"/>
      <c r="DOV610" s="17"/>
      <c r="DPA610" s="14"/>
      <c r="DPB610" s="18"/>
      <c r="DPL610" s="17"/>
      <c r="DPQ610" s="14"/>
      <c r="DPR610" s="18"/>
      <c r="DQB610" s="17"/>
      <c r="DQG610" s="14"/>
      <c r="DQH610" s="18"/>
      <c r="DQR610" s="17"/>
      <c r="DQW610" s="14"/>
      <c r="DQX610" s="18"/>
      <c r="DRH610" s="17"/>
      <c r="DRM610" s="14"/>
      <c r="DRN610" s="18"/>
      <c r="DRX610" s="17"/>
      <c r="DSC610" s="14"/>
      <c r="DSD610" s="18"/>
      <c r="DSN610" s="17"/>
      <c r="DSS610" s="14"/>
      <c r="DST610" s="18"/>
      <c r="DTD610" s="17"/>
      <c r="DTI610" s="14"/>
      <c r="DTJ610" s="18"/>
      <c r="DTT610" s="17"/>
      <c r="DTY610" s="14"/>
      <c r="DTZ610" s="18"/>
      <c r="DUJ610" s="17"/>
      <c r="DUO610" s="14"/>
      <c r="DUP610" s="18"/>
      <c r="DUZ610" s="17"/>
      <c r="DVE610" s="14"/>
      <c r="DVF610" s="18"/>
      <c r="DVP610" s="17"/>
      <c r="DVU610" s="14"/>
      <c r="DVV610" s="18"/>
      <c r="DWF610" s="17"/>
      <c r="DWK610" s="14"/>
      <c r="DWL610" s="18"/>
      <c r="DWV610" s="17"/>
      <c r="DXA610" s="14"/>
      <c r="DXB610" s="18"/>
      <c r="DXL610" s="17"/>
      <c r="DXQ610" s="14"/>
      <c r="DXR610" s="18"/>
      <c r="DYB610" s="17"/>
      <c r="DYG610" s="14"/>
      <c r="DYH610" s="18"/>
      <c r="DYR610" s="17"/>
      <c r="DYW610" s="14"/>
      <c r="DYX610" s="18"/>
      <c r="DZH610" s="17"/>
      <c r="DZM610" s="14"/>
      <c r="DZN610" s="18"/>
      <c r="DZX610" s="17"/>
      <c r="EAC610" s="14"/>
      <c r="EAD610" s="18"/>
      <c r="EAN610" s="17"/>
      <c r="EAS610" s="14"/>
      <c r="EAT610" s="18"/>
      <c r="EBD610" s="17"/>
      <c r="EBI610" s="14"/>
      <c r="EBJ610" s="18"/>
      <c r="EBT610" s="17"/>
      <c r="EBY610" s="14"/>
      <c r="EBZ610" s="18"/>
      <c r="ECJ610" s="17"/>
      <c r="ECO610" s="14"/>
      <c r="ECP610" s="18"/>
      <c r="ECZ610" s="17"/>
      <c r="EDE610" s="14"/>
      <c r="EDF610" s="18"/>
      <c r="EDP610" s="17"/>
      <c r="EDU610" s="14"/>
      <c r="EDV610" s="18"/>
      <c r="EEF610" s="17"/>
      <c r="EEK610" s="14"/>
      <c r="EEL610" s="18"/>
      <c r="EEV610" s="17"/>
      <c r="EFA610" s="14"/>
      <c r="EFB610" s="18"/>
      <c r="EFL610" s="17"/>
      <c r="EFQ610" s="14"/>
      <c r="EFR610" s="18"/>
      <c r="EGB610" s="17"/>
      <c r="EGG610" s="14"/>
      <c r="EGH610" s="18"/>
      <c r="EGR610" s="17"/>
      <c r="EGW610" s="14"/>
      <c r="EGX610" s="18"/>
      <c r="EHH610" s="17"/>
      <c r="EHM610" s="14"/>
      <c r="EHN610" s="18"/>
      <c r="EHX610" s="17"/>
      <c r="EIC610" s="14"/>
      <c r="EID610" s="18"/>
      <c r="EIN610" s="17"/>
      <c r="EIS610" s="14"/>
      <c r="EIT610" s="18"/>
      <c r="EJD610" s="17"/>
      <c r="EJI610" s="14"/>
      <c r="EJJ610" s="18"/>
      <c r="EJT610" s="17"/>
      <c r="EJY610" s="14"/>
      <c r="EJZ610" s="18"/>
      <c r="EKJ610" s="17"/>
      <c r="EKO610" s="14"/>
      <c r="EKP610" s="18"/>
      <c r="EKZ610" s="17"/>
      <c r="ELE610" s="14"/>
      <c r="ELF610" s="18"/>
      <c r="ELP610" s="17"/>
      <c r="ELU610" s="14"/>
      <c r="ELV610" s="18"/>
      <c r="EMF610" s="17"/>
      <c r="EMK610" s="14"/>
      <c r="EML610" s="18"/>
      <c r="EMV610" s="17"/>
      <c r="ENA610" s="14"/>
      <c r="ENB610" s="18"/>
      <c r="ENL610" s="17"/>
      <c r="ENQ610" s="14"/>
      <c r="ENR610" s="18"/>
      <c r="EOB610" s="17"/>
      <c r="EOG610" s="14"/>
      <c r="EOH610" s="18"/>
      <c r="EOR610" s="17"/>
      <c r="EOW610" s="14"/>
      <c r="EOX610" s="18"/>
      <c r="EPH610" s="17"/>
      <c r="EPM610" s="14"/>
      <c r="EPN610" s="18"/>
      <c r="EPX610" s="17"/>
      <c r="EQC610" s="14"/>
      <c r="EQD610" s="18"/>
      <c r="EQN610" s="17"/>
      <c r="EQS610" s="14"/>
      <c r="EQT610" s="18"/>
      <c r="ERD610" s="17"/>
      <c r="ERI610" s="14"/>
      <c r="ERJ610" s="18"/>
      <c r="ERT610" s="17"/>
      <c r="ERY610" s="14"/>
      <c r="ERZ610" s="18"/>
      <c r="ESJ610" s="17"/>
      <c r="ESO610" s="14"/>
      <c r="ESP610" s="18"/>
      <c r="ESZ610" s="17"/>
      <c r="ETE610" s="14"/>
      <c r="ETF610" s="18"/>
      <c r="ETP610" s="17"/>
      <c r="ETU610" s="14"/>
      <c r="ETV610" s="18"/>
      <c r="EUF610" s="17"/>
      <c r="EUK610" s="14"/>
      <c r="EUL610" s="18"/>
      <c r="EUV610" s="17"/>
      <c r="EVA610" s="14"/>
      <c r="EVB610" s="18"/>
      <c r="EVL610" s="17"/>
      <c r="EVQ610" s="14"/>
      <c r="EVR610" s="18"/>
      <c r="EWB610" s="17"/>
      <c r="EWG610" s="14"/>
      <c r="EWH610" s="18"/>
      <c r="EWR610" s="17"/>
      <c r="EWW610" s="14"/>
      <c r="EWX610" s="18"/>
      <c r="EXH610" s="17"/>
      <c r="EXM610" s="14"/>
      <c r="EXN610" s="18"/>
      <c r="EXX610" s="17"/>
      <c r="EYC610" s="14"/>
      <c r="EYD610" s="18"/>
      <c r="EYN610" s="17"/>
      <c r="EYS610" s="14"/>
      <c r="EYT610" s="18"/>
      <c r="EZD610" s="17"/>
      <c r="EZI610" s="14"/>
      <c r="EZJ610" s="18"/>
      <c r="EZT610" s="17"/>
      <c r="EZY610" s="14"/>
      <c r="EZZ610" s="18"/>
      <c r="FAJ610" s="17"/>
      <c r="FAO610" s="14"/>
      <c r="FAP610" s="18"/>
      <c r="FAZ610" s="17"/>
      <c r="FBE610" s="14"/>
      <c r="FBF610" s="18"/>
      <c r="FBP610" s="17"/>
      <c r="FBU610" s="14"/>
      <c r="FBV610" s="18"/>
      <c r="FCF610" s="17"/>
      <c r="FCK610" s="14"/>
      <c r="FCL610" s="18"/>
      <c r="FCV610" s="17"/>
      <c r="FDA610" s="14"/>
      <c r="FDB610" s="18"/>
      <c r="FDL610" s="17"/>
      <c r="FDQ610" s="14"/>
      <c r="FDR610" s="18"/>
      <c r="FEB610" s="17"/>
      <c r="FEG610" s="14"/>
      <c r="FEH610" s="18"/>
      <c r="FER610" s="17"/>
      <c r="FEW610" s="14"/>
      <c r="FEX610" s="18"/>
      <c r="FFH610" s="17"/>
      <c r="FFM610" s="14"/>
      <c r="FFN610" s="18"/>
      <c r="FFX610" s="17"/>
      <c r="FGC610" s="14"/>
      <c r="FGD610" s="18"/>
      <c r="FGN610" s="17"/>
      <c r="FGS610" s="14"/>
      <c r="FGT610" s="18"/>
      <c r="FHD610" s="17"/>
      <c r="FHI610" s="14"/>
      <c r="FHJ610" s="18"/>
      <c r="FHT610" s="17"/>
      <c r="FHY610" s="14"/>
      <c r="FHZ610" s="18"/>
      <c r="FIJ610" s="17"/>
      <c r="FIO610" s="14"/>
      <c r="FIP610" s="18"/>
      <c r="FIZ610" s="17"/>
      <c r="FJE610" s="14"/>
      <c r="FJF610" s="18"/>
      <c r="FJP610" s="17"/>
      <c r="FJU610" s="14"/>
      <c r="FJV610" s="18"/>
      <c r="FKF610" s="17"/>
      <c r="FKK610" s="14"/>
      <c r="FKL610" s="18"/>
      <c r="FKV610" s="17"/>
      <c r="FLA610" s="14"/>
      <c r="FLB610" s="18"/>
      <c r="FLL610" s="17"/>
      <c r="FLQ610" s="14"/>
      <c r="FLR610" s="18"/>
      <c r="FMB610" s="17"/>
      <c r="FMG610" s="14"/>
      <c r="FMH610" s="18"/>
      <c r="FMR610" s="17"/>
      <c r="FMW610" s="14"/>
      <c r="FMX610" s="18"/>
      <c r="FNH610" s="17"/>
      <c r="FNM610" s="14"/>
      <c r="FNN610" s="18"/>
      <c r="FNX610" s="17"/>
      <c r="FOC610" s="14"/>
      <c r="FOD610" s="18"/>
      <c r="FON610" s="17"/>
      <c r="FOS610" s="14"/>
      <c r="FOT610" s="18"/>
      <c r="FPD610" s="17"/>
      <c r="FPI610" s="14"/>
      <c r="FPJ610" s="18"/>
      <c r="FPT610" s="17"/>
      <c r="FPY610" s="14"/>
      <c r="FPZ610" s="18"/>
      <c r="FQJ610" s="17"/>
      <c r="FQO610" s="14"/>
      <c r="FQP610" s="18"/>
      <c r="FQZ610" s="17"/>
      <c r="FRE610" s="14"/>
      <c r="FRF610" s="18"/>
      <c r="FRP610" s="17"/>
      <c r="FRU610" s="14"/>
      <c r="FRV610" s="18"/>
      <c r="FSF610" s="17"/>
      <c r="FSK610" s="14"/>
      <c r="FSL610" s="18"/>
      <c r="FSV610" s="17"/>
      <c r="FTA610" s="14"/>
      <c r="FTB610" s="18"/>
      <c r="FTL610" s="17"/>
      <c r="FTQ610" s="14"/>
      <c r="FTR610" s="18"/>
      <c r="FUB610" s="17"/>
      <c r="FUG610" s="14"/>
      <c r="FUH610" s="18"/>
      <c r="FUR610" s="17"/>
      <c r="FUW610" s="14"/>
      <c r="FUX610" s="18"/>
      <c r="FVH610" s="17"/>
      <c r="FVM610" s="14"/>
      <c r="FVN610" s="18"/>
      <c r="FVX610" s="17"/>
      <c r="FWC610" s="14"/>
      <c r="FWD610" s="18"/>
      <c r="FWN610" s="17"/>
      <c r="FWS610" s="14"/>
      <c r="FWT610" s="18"/>
      <c r="FXD610" s="17"/>
      <c r="FXI610" s="14"/>
      <c r="FXJ610" s="18"/>
      <c r="FXT610" s="17"/>
      <c r="FXY610" s="14"/>
      <c r="FXZ610" s="18"/>
      <c r="FYJ610" s="17"/>
      <c r="FYO610" s="14"/>
      <c r="FYP610" s="18"/>
      <c r="FYZ610" s="17"/>
      <c r="FZE610" s="14"/>
      <c r="FZF610" s="18"/>
      <c r="FZP610" s="17"/>
      <c r="FZU610" s="14"/>
      <c r="FZV610" s="18"/>
      <c r="GAF610" s="17"/>
      <c r="GAK610" s="14"/>
      <c r="GAL610" s="18"/>
      <c r="GAV610" s="17"/>
      <c r="GBA610" s="14"/>
      <c r="GBB610" s="18"/>
      <c r="GBL610" s="17"/>
      <c r="GBQ610" s="14"/>
      <c r="GBR610" s="18"/>
      <c r="GCB610" s="17"/>
      <c r="GCG610" s="14"/>
      <c r="GCH610" s="18"/>
      <c r="GCR610" s="17"/>
      <c r="GCW610" s="14"/>
      <c r="GCX610" s="18"/>
      <c r="GDH610" s="17"/>
      <c r="GDM610" s="14"/>
      <c r="GDN610" s="18"/>
      <c r="GDX610" s="17"/>
      <c r="GEC610" s="14"/>
      <c r="GED610" s="18"/>
      <c r="GEN610" s="17"/>
      <c r="GES610" s="14"/>
      <c r="GET610" s="18"/>
      <c r="GFD610" s="17"/>
      <c r="GFI610" s="14"/>
      <c r="GFJ610" s="18"/>
      <c r="GFT610" s="17"/>
      <c r="GFY610" s="14"/>
      <c r="GFZ610" s="18"/>
      <c r="GGJ610" s="17"/>
      <c r="GGO610" s="14"/>
      <c r="GGP610" s="18"/>
      <c r="GGZ610" s="17"/>
      <c r="GHE610" s="14"/>
      <c r="GHF610" s="18"/>
      <c r="GHP610" s="17"/>
      <c r="GHU610" s="14"/>
      <c r="GHV610" s="18"/>
      <c r="GIF610" s="17"/>
      <c r="GIK610" s="14"/>
      <c r="GIL610" s="18"/>
      <c r="GIV610" s="17"/>
      <c r="GJA610" s="14"/>
      <c r="GJB610" s="18"/>
      <c r="GJL610" s="17"/>
      <c r="GJQ610" s="14"/>
      <c r="GJR610" s="18"/>
      <c r="GKB610" s="17"/>
      <c r="GKG610" s="14"/>
      <c r="GKH610" s="18"/>
      <c r="GKR610" s="17"/>
      <c r="GKW610" s="14"/>
      <c r="GKX610" s="18"/>
      <c r="GLH610" s="17"/>
      <c r="GLM610" s="14"/>
      <c r="GLN610" s="18"/>
      <c r="GLX610" s="17"/>
      <c r="GMC610" s="14"/>
      <c r="GMD610" s="18"/>
      <c r="GMN610" s="17"/>
      <c r="GMS610" s="14"/>
      <c r="GMT610" s="18"/>
      <c r="GND610" s="17"/>
      <c r="GNI610" s="14"/>
      <c r="GNJ610" s="18"/>
      <c r="GNT610" s="17"/>
      <c r="GNY610" s="14"/>
      <c r="GNZ610" s="18"/>
      <c r="GOJ610" s="17"/>
      <c r="GOO610" s="14"/>
      <c r="GOP610" s="18"/>
      <c r="GOZ610" s="17"/>
      <c r="GPE610" s="14"/>
      <c r="GPF610" s="18"/>
      <c r="GPP610" s="17"/>
      <c r="GPU610" s="14"/>
      <c r="GPV610" s="18"/>
      <c r="GQF610" s="17"/>
      <c r="GQK610" s="14"/>
      <c r="GQL610" s="18"/>
      <c r="GQV610" s="17"/>
      <c r="GRA610" s="14"/>
      <c r="GRB610" s="18"/>
      <c r="GRL610" s="17"/>
      <c r="GRQ610" s="14"/>
      <c r="GRR610" s="18"/>
      <c r="GSB610" s="17"/>
      <c r="GSG610" s="14"/>
      <c r="GSH610" s="18"/>
      <c r="GSR610" s="17"/>
      <c r="GSW610" s="14"/>
      <c r="GSX610" s="18"/>
      <c r="GTH610" s="17"/>
      <c r="GTM610" s="14"/>
      <c r="GTN610" s="18"/>
      <c r="GTX610" s="17"/>
      <c r="GUC610" s="14"/>
      <c r="GUD610" s="18"/>
      <c r="GUN610" s="17"/>
      <c r="GUS610" s="14"/>
      <c r="GUT610" s="18"/>
      <c r="GVD610" s="17"/>
      <c r="GVI610" s="14"/>
      <c r="GVJ610" s="18"/>
      <c r="GVT610" s="17"/>
      <c r="GVY610" s="14"/>
      <c r="GVZ610" s="18"/>
      <c r="GWJ610" s="17"/>
      <c r="GWO610" s="14"/>
      <c r="GWP610" s="18"/>
      <c r="GWZ610" s="17"/>
      <c r="GXE610" s="14"/>
      <c r="GXF610" s="18"/>
      <c r="GXP610" s="17"/>
      <c r="GXU610" s="14"/>
      <c r="GXV610" s="18"/>
      <c r="GYF610" s="17"/>
      <c r="GYK610" s="14"/>
      <c r="GYL610" s="18"/>
      <c r="GYV610" s="17"/>
      <c r="GZA610" s="14"/>
      <c r="GZB610" s="18"/>
      <c r="GZL610" s="17"/>
      <c r="GZQ610" s="14"/>
      <c r="GZR610" s="18"/>
      <c r="HAB610" s="17"/>
      <c r="HAG610" s="14"/>
      <c r="HAH610" s="18"/>
      <c r="HAR610" s="17"/>
      <c r="HAW610" s="14"/>
      <c r="HAX610" s="18"/>
      <c r="HBH610" s="17"/>
      <c r="HBM610" s="14"/>
      <c r="HBN610" s="18"/>
      <c r="HBX610" s="17"/>
      <c r="HCC610" s="14"/>
      <c r="HCD610" s="18"/>
      <c r="HCN610" s="17"/>
      <c r="HCS610" s="14"/>
      <c r="HCT610" s="18"/>
      <c r="HDD610" s="17"/>
      <c r="HDI610" s="14"/>
      <c r="HDJ610" s="18"/>
      <c r="HDT610" s="17"/>
      <c r="HDY610" s="14"/>
      <c r="HDZ610" s="18"/>
      <c r="HEJ610" s="17"/>
      <c r="HEO610" s="14"/>
      <c r="HEP610" s="18"/>
      <c r="HEZ610" s="17"/>
      <c r="HFE610" s="14"/>
      <c r="HFF610" s="18"/>
      <c r="HFP610" s="17"/>
      <c r="HFU610" s="14"/>
      <c r="HFV610" s="18"/>
      <c r="HGF610" s="17"/>
      <c r="HGK610" s="14"/>
      <c r="HGL610" s="18"/>
      <c r="HGV610" s="17"/>
      <c r="HHA610" s="14"/>
      <c r="HHB610" s="18"/>
      <c r="HHL610" s="17"/>
      <c r="HHQ610" s="14"/>
      <c r="HHR610" s="18"/>
      <c r="HIB610" s="17"/>
      <c r="HIG610" s="14"/>
      <c r="HIH610" s="18"/>
      <c r="HIR610" s="17"/>
      <c r="HIW610" s="14"/>
      <c r="HIX610" s="18"/>
      <c r="HJH610" s="17"/>
      <c r="HJM610" s="14"/>
      <c r="HJN610" s="18"/>
      <c r="HJX610" s="17"/>
      <c r="HKC610" s="14"/>
      <c r="HKD610" s="18"/>
      <c r="HKN610" s="17"/>
      <c r="HKS610" s="14"/>
      <c r="HKT610" s="18"/>
      <c r="HLD610" s="17"/>
      <c r="HLI610" s="14"/>
      <c r="HLJ610" s="18"/>
      <c r="HLT610" s="17"/>
      <c r="HLY610" s="14"/>
      <c r="HLZ610" s="18"/>
      <c r="HMJ610" s="17"/>
      <c r="HMO610" s="14"/>
      <c r="HMP610" s="18"/>
      <c r="HMZ610" s="17"/>
      <c r="HNE610" s="14"/>
      <c r="HNF610" s="18"/>
      <c r="HNP610" s="17"/>
      <c r="HNU610" s="14"/>
      <c r="HNV610" s="18"/>
      <c r="HOF610" s="17"/>
      <c r="HOK610" s="14"/>
      <c r="HOL610" s="18"/>
      <c r="HOV610" s="17"/>
      <c r="HPA610" s="14"/>
      <c r="HPB610" s="18"/>
      <c r="HPL610" s="17"/>
      <c r="HPQ610" s="14"/>
      <c r="HPR610" s="18"/>
      <c r="HQB610" s="17"/>
      <c r="HQG610" s="14"/>
      <c r="HQH610" s="18"/>
      <c r="HQR610" s="17"/>
      <c r="HQW610" s="14"/>
      <c r="HQX610" s="18"/>
      <c r="HRH610" s="17"/>
      <c r="HRM610" s="14"/>
      <c r="HRN610" s="18"/>
      <c r="HRX610" s="17"/>
      <c r="HSC610" s="14"/>
      <c r="HSD610" s="18"/>
      <c r="HSN610" s="17"/>
      <c r="HSS610" s="14"/>
      <c r="HST610" s="18"/>
      <c r="HTD610" s="17"/>
      <c r="HTI610" s="14"/>
      <c r="HTJ610" s="18"/>
      <c r="HTT610" s="17"/>
      <c r="HTY610" s="14"/>
      <c r="HTZ610" s="18"/>
      <c r="HUJ610" s="17"/>
      <c r="HUO610" s="14"/>
      <c r="HUP610" s="18"/>
      <c r="HUZ610" s="17"/>
      <c r="HVE610" s="14"/>
      <c r="HVF610" s="18"/>
      <c r="HVP610" s="17"/>
      <c r="HVU610" s="14"/>
      <c r="HVV610" s="18"/>
      <c r="HWF610" s="17"/>
      <c r="HWK610" s="14"/>
      <c r="HWL610" s="18"/>
      <c r="HWV610" s="17"/>
      <c r="HXA610" s="14"/>
      <c r="HXB610" s="18"/>
      <c r="HXL610" s="17"/>
      <c r="HXQ610" s="14"/>
      <c r="HXR610" s="18"/>
      <c r="HYB610" s="17"/>
      <c r="HYG610" s="14"/>
      <c r="HYH610" s="18"/>
      <c r="HYR610" s="17"/>
      <c r="HYW610" s="14"/>
      <c r="HYX610" s="18"/>
      <c r="HZH610" s="17"/>
      <c r="HZM610" s="14"/>
      <c r="HZN610" s="18"/>
      <c r="HZX610" s="17"/>
      <c r="IAC610" s="14"/>
      <c r="IAD610" s="18"/>
      <c r="IAN610" s="17"/>
      <c r="IAS610" s="14"/>
      <c r="IAT610" s="18"/>
      <c r="IBD610" s="17"/>
      <c r="IBI610" s="14"/>
      <c r="IBJ610" s="18"/>
      <c r="IBT610" s="17"/>
      <c r="IBY610" s="14"/>
      <c r="IBZ610" s="18"/>
      <c r="ICJ610" s="17"/>
      <c r="ICO610" s="14"/>
      <c r="ICP610" s="18"/>
      <c r="ICZ610" s="17"/>
      <c r="IDE610" s="14"/>
      <c r="IDF610" s="18"/>
      <c r="IDP610" s="17"/>
      <c r="IDU610" s="14"/>
      <c r="IDV610" s="18"/>
      <c r="IEF610" s="17"/>
      <c r="IEK610" s="14"/>
      <c r="IEL610" s="18"/>
      <c r="IEV610" s="17"/>
      <c r="IFA610" s="14"/>
      <c r="IFB610" s="18"/>
      <c r="IFL610" s="17"/>
      <c r="IFQ610" s="14"/>
      <c r="IFR610" s="18"/>
      <c r="IGB610" s="17"/>
      <c r="IGG610" s="14"/>
      <c r="IGH610" s="18"/>
      <c r="IGR610" s="17"/>
      <c r="IGW610" s="14"/>
      <c r="IGX610" s="18"/>
      <c r="IHH610" s="17"/>
      <c r="IHM610" s="14"/>
      <c r="IHN610" s="18"/>
      <c r="IHX610" s="17"/>
      <c r="IIC610" s="14"/>
      <c r="IID610" s="18"/>
      <c r="IIN610" s="17"/>
      <c r="IIS610" s="14"/>
      <c r="IIT610" s="18"/>
      <c r="IJD610" s="17"/>
      <c r="IJI610" s="14"/>
      <c r="IJJ610" s="18"/>
      <c r="IJT610" s="17"/>
      <c r="IJY610" s="14"/>
      <c r="IJZ610" s="18"/>
      <c r="IKJ610" s="17"/>
      <c r="IKO610" s="14"/>
      <c r="IKP610" s="18"/>
      <c r="IKZ610" s="17"/>
      <c r="ILE610" s="14"/>
      <c r="ILF610" s="18"/>
      <c r="ILP610" s="17"/>
      <c r="ILU610" s="14"/>
      <c r="ILV610" s="18"/>
      <c r="IMF610" s="17"/>
      <c r="IMK610" s="14"/>
      <c r="IML610" s="18"/>
      <c r="IMV610" s="17"/>
      <c r="INA610" s="14"/>
      <c r="INB610" s="18"/>
      <c r="INL610" s="17"/>
      <c r="INQ610" s="14"/>
      <c r="INR610" s="18"/>
      <c r="IOB610" s="17"/>
      <c r="IOG610" s="14"/>
      <c r="IOH610" s="18"/>
      <c r="IOR610" s="17"/>
      <c r="IOW610" s="14"/>
      <c r="IOX610" s="18"/>
      <c r="IPH610" s="17"/>
      <c r="IPM610" s="14"/>
      <c r="IPN610" s="18"/>
      <c r="IPX610" s="17"/>
      <c r="IQC610" s="14"/>
      <c r="IQD610" s="18"/>
      <c r="IQN610" s="17"/>
      <c r="IQS610" s="14"/>
      <c r="IQT610" s="18"/>
      <c r="IRD610" s="17"/>
      <c r="IRI610" s="14"/>
      <c r="IRJ610" s="18"/>
      <c r="IRT610" s="17"/>
      <c r="IRY610" s="14"/>
      <c r="IRZ610" s="18"/>
      <c r="ISJ610" s="17"/>
      <c r="ISO610" s="14"/>
      <c r="ISP610" s="18"/>
      <c r="ISZ610" s="17"/>
      <c r="ITE610" s="14"/>
      <c r="ITF610" s="18"/>
      <c r="ITP610" s="17"/>
      <c r="ITU610" s="14"/>
      <c r="ITV610" s="18"/>
      <c r="IUF610" s="17"/>
      <c r="IUK610" s="14"/>
      <c r="IUL610" s="18"/>
      <c r="IUV610" s="17"/>
      <c r="IVA610" s="14"/>
      <c r="IVB610" s="18"/>
      <c r="IVL610" s="17"/>
      <c r="IVQ610" s="14"/>
      <c r="IVR610" s="18"/>
      <c r="IWB610" s="17"/>
      <c r="IWG610" s="14"/>
      <c r="IWH610" s="18"/>
      <c r="IWR610" s="17"/>
      <c r="IWW610" s="14"/>
      <c r="IWX610" s="18"/>
      <c r="IXH610" s="17"/>
      <c r="IXM610" s="14"/>
      <c r="IXN610" s="18"/>
      <c r="IXX610" s="17"/>
      <c r="IYC610" s="14"/>
      <c r="IYD610" s="18"/>
      <c r="IYN610" s="17"/>
      <c r="IYS610" s="14"/>
      <c r="IYT610" s="18"/>
      <c r="IZD610" s="17"/>
      <c r="IZI610" s="14"/>
      <c r="IZJ610" s="18"/>
      <c r="IZT610" s="17"/>
      <c r="IZY610" s="14"/>
      <c r="IZZ610" s="18"/>
      <c r="JAJ610" s="17"/>
      <c r="JAO610" s="14"/>
      <c r="JAP610" s="18"/>
      <c r="JAZ610" s="17"/>
      <c r="JBE610" s="14"/>
      <c r="JBF610" s="18"/>
      <c r="JBP610" s="17"/>
      <c r="JBU610" s="14"/>
      <c r="JBV610" s="18"/>
      <c r="JCF610" s="17"/>
      <c r="JCK610" s="14"/>
      <c r="JCL610" s="18"/>
      <c r="JCV610" s="17"/>
      <c r="JDA610" s="14"/>
      <c r="JDB610" s="18"/>
      <c r="JDL610" s="17"/>
      <c r="JDQ610" s="14"/>
      <c r="JDR610" s="18"/>
      <c r="JEB610" s="17"/>
      <c r="JEG610" s="14"/>
      <c r="JEH610" s="18"/>
      <c r="JER610" s="17"/>
      <c r="JEW610" s="14"/>
      <c r="JEX610" s="18"/>
      <c r="JFH610" s="17"/>
      <c r="JFM610" s="14"/>
      <c r="JFN610" s="18"/>
      <c r="JFX610" s="17"/>
      <c r="JGC610" s="14"/>
      <c r="JGD610" s="18"/>
      <c r="JGN610" s="17"/>
      <c r="JGS610" s="14"/>
      <c r="JGT610" s="18"/>
      <c r="JHD610" s="17"/>
      <c r="JHI610" s="14"/>
      <c r="JHJ610" s="18"/>
      <c r="JHT610" s="17"/>
      <c r="JHY610" s="14"/>
      <c r="JHZ610" s="18"/>
      <c r="JIJ610" s="17"/>
      <c r="JIO610" s="14"/>
      <c r="JIP610" s="18"/>
      <c r="JIZ610" s="17"/>
      <c r="JJE610" s="14"/>
      <c r="JJF610" s="18"/>
      <c r="JJP610" s="17"/>
      <c r="JJU610" s="14"/>
      <c r="JJV610" s="18"/>
      <c r="JKF610" s="17"/>
      <c r="JKK610" s="14"/>
      <c r="JKL610" s="18"/>
      <c r="JKV610" s="17"/>
      <c r="JLA610" s="14"/>
      <c r="JLB610" s="18"/>
      <c r="JLL610" s="17"/>
      <c r="JLQ610" s="14"/>
      <c r="JLR610" s="18"/>
      <c r="JMB610" s="17"/>
      <c r="JMG610" s="14"/>
      <c r="JMH610" s="18"/>
      <c r="JMR610" s="17"/>
      <c r="JMW610" s="14"/>
      <c r="JMX610" s="18"/>
      <c r="JNH610" s="17"/>
      <c r="JNM610" s="14"/>
      <c r="JNN610" s="18"/>
      <c r="JNX610" s="17"/>
      <c r="JOC610" s="14"/>
      <c r="JOD610" s="18"/>
      <c r="JON610" s="17"/>
      <c r="JOS610" s="14"/>
      <c r="JOT610" s="18"/>
      <c r="JPD610" s="17"/>
      <c r="JPI610" s="14"/>
      <c r="JPJ610" s="18"/>
      <c r="JPT610" s="17"/>
      <c r="JPY610" s="14"/>
      <c r="JPZ610" s="18"/>
      <c r="JQJ610" s="17"/>
      <c r="JQO610" s="14"/>
      <c r="JQP610" s="18"/>
      <c r="JQZ610" s="17"/>
      <c r="JRE610" s="14"/>
      <c r="JRF610" s="18"/>
      <c r="JRP610" s="17"/>
      <c r="JRU610" s="14"/>
      <c r="JRV610" s="18"/>
      <c r="JSF610" s="17"/>
      <c r="JSK610" s="14"/>
      <c r="JSL610" s="18"/>
      <c r="JSV610" s="17"/>
      <c r="JTA610" s="14"/>
      <c r="JTB610" s="18"/>
      <c r="JTL610" s="17"/>
      <c r="JTQ610" s="14"/>
      <c r="JTR610" s="18"/>
      <c r="JUB610" s="17"/>
      <c r="JUG610" s="14"/>
      <c r="JUH610" s="18"/>
      <c r="JUR610" s="17"/>
      <c r="JUW610" s="14"/>
      <c r="JUX610" s="18"/>
      <c r="JVH610" s="17"/>
      <c r="JVM610" s="14"/>
      <c r="JVN610" s="18"/>
      <c r="JVX610" s="17"/>
      <c r="JWC610" s="14"/>
      <c r="JWD610" s="18"/>
      <c r="JWN610" s="17"/>
      <c r="JWS610" s="14"/>
      <c r="JWT610" s="18"/>
      <c r="JXD610" s="17"/>
      <c r="JXI610" s="14"/>
      <c r="JXJ610" s="18"/>
      <c r="JXT610" s="17"/>
      <c r="JXY610" s="14"/>
      <c r="JXZ610" s="18"/>
      <c r="JYJ610" s="17"/>
      <c r="JYO610" s="14"/>
      <c r="JYP610" s="18"/>
      <c r="JYZ610" s="17"/>
      <c r="JZE610" s="14"/>
      <c r="JZF610" s="18"/>
      <c r="JZP610" s="17"/>
      <c r="JZU610" s="14"/>
      <c r="JZV610" s="18"/>
      <c r="KAF610" s="17"/>
      <c r="KAK610" s="14"/>
      <c r="KAL610" s="18"/>
      <c r="KAV610" s="17"/>
      <c r="KBA610" s="14"/>
      <c r="KBB610" s="18"/>
      <c r="KBL610" s="17"/>
      <c r="KBQ610" s="14"/>
      <c r="KBR610" s="18"/>
      <c r="KCB610" s="17"/>
      <c r="KCG610" s="14"/>
      <c r="KCH610" s="18"/>
      <c r="KCR610" s="17"/>
      <c r="KCW610" s="14"/>
      <c r="KCX610" s="18"/>
      <c r="KDH610" s="17"/>
      <c r="KDM610" s="14"/>
      <c r="KDN610" s="18"/>
      <c r="KDX610" s="17"/>
      <c r="KEC610" s="14"/>
      <c r="KED610" s="18"/>
      <c r="KEN610" s="17"/>
      <c r="KES610" s="14"/>
      <c r="KET610" s="18"/>
      <c r="KFD610" s="17"/>
      <c r="KFI610" s="14"/>
      <c r="KFJ610" s="18"/>
      <c r="KFT610" s="17"/>
      <c r="KFY610" s="14"/>
      <c r="KFZ610" s="18"/>
      <c r="KGJ610" s="17"/>
      <c r="KGO610" s="14"/>
      <c r="KGP610" s="18"/>
      <c r="KGZ610" s="17"/>
      <c r="KHE610" s="14"/>
      <c r="KHF610" s="18"/>
      <c r="KHP610" s="17"/>
      <c r="KHU610" s="14"/>
      <c r="KHV610" s="18"/>
      <c r="KIF610" s="17"/>
      <c r="KIK610" s="14"/>
      <c r="KIL610" s="18"/>
      <c r="KIV610" s="17"/>
      <c r="KJA610" s="14"/>
      <c r="KJB610" s="18"/>
      <c r="KJL610" s="17"/>
      <c r="KJQ610" s="14"/>
      <c r="KJR610" s="18"/>
      <c r="KKB610" s="17"/>
      <c r="KKG610" s="14"/>
      <c r="KKH610" s="18"/>
      <c r="KKR610" s="17"/>
      <c r="KKW610" s="14"/>
      <c r="KKX610" s="18"/>
      <c r="KLH610" s="17"/>
      <c r="KLM610" s="14"/>
      <c r="KLN610" s="18"/>
      <c r="KLX610" s="17"/>
      <c r="KMC610" s="14"/>
      <c r="KMD610" s="18"/>
      <c r="KMN610" s="17"/>
      <c r="KMS610" s="14"/>
      <c r="KMT610" s="18"/>
      <c r="KND610" s="17"/>
      <c r="KNI610" s="14"/>
      <c r="KNJ610" s="18"/>
      <c r="KNT610" s="17"/>
      <c r="KNY610" s="14"/>
      <c r="KNZ610" s="18"/>
      <c r="KOJ610" s="17"/>
      <c r="KOO610" s="14"/>
      <c r="KOP610" s="18"/>
      <c r="KOZ610" s="17"/>
      <c r="KPE610" s="14"/>
      <c r="KPF610" s="18"/>
      <c r="KPP610" s="17"/>
      <c r="KPU610" s="14"/>
      <c r="KPV610" s="18"/>
      <c r="KQF610" s="17"/>
      <c r="KQK610" s="14"/>
      <c r="KQL610" s="18"/>
      <c r="KQV610" s="17"/>
      <c r="KRA610" s="14"/>
      <c r="KRB610" s="18"/>
      <c r="KRL610" s="17"/>
      <c r="KRQ610" s="14"/>
      <c r="KRR610" s="18"/>
      <c r="KSB610" s="17"/>
      <c r="KSG610" s="14"/>
      <c r="KSH610" s="18"/>
      <c r="KSR610" s="17"/>
      <c r="KSW610" s="14"/>
      <c r="KSX610" s="18"/>
      <c r="KTH610" s="17"/>
      <c r="KTM610" s="14"/>
      <c r="KTN610" s="18"/>
      <c r="KTX610" s="17"/>
      <c r="KUC610" s="14"/>
      <c r="KUD610" s="18"/>
      <c r="KUN610" s="17"/>
      <c r="KUS610" s="14"/>
      <c r="KUT610" s="18"/>
      <c r="KVD610" s="17"/>
      <c r="KVI610" s="14"/>
      <c r="KVJ610" s="18"/>
      <c r="KVT610" s="17"/>
      <c r="KVY610" s="14"/>
      <c r="KVZ610" s="18"/>
      <c r="KWJ610" s="17"/>
      <c r="KWO610" s="14"/>
      <c r="KWP610" s="18"/>
      <c r="KWZ610" s="17"/>
      <c r="KXE610" s="14"/>
      <c r="KXF610" s="18"/>
      <c r="KXP610" s="17"/>
      <c r="KXU610" s="14"/>
      <c r="KXV610" s="18"/>
      <c r="KYF610" s="17"/>
      <c r="KYK610" s="14"/>
      <c r="KYL610" s="18"/>
      <c r="KYV610" s="17"/>
      <c r="KZA610" s="14"/>
      <c r="KZB610" s="18"/>
      <c r="KZL610" s="17"/>
      <c r="KZQ610" s="14"/>
      <c r="KZR610" s="18"/>
      <c r="LAB610" s="17"/>
      <c r="LAG610" s="14"/>
      <c r="LAH610" s="18"/>
      <c r="LAR610" s="17"/>
      <c r="LAW610" s="14"/>
      <c r="LAX610" s="18"/>
      <c r="LBH610" s="17"/>
      <c r="LBM610" s="14"/>
      <c r="LBN610" s="18"/>
      <c r="LBX610" s="17"/>
      <c r="LCC610" s="14"/>
      <c r="LCD610" s="18"/>
      <c r="LCN610" s="17"/>
      <c r="LCS610" s="14"/>
      <c r="LCT610" s="18"/>
      <c r="LDD610" s="17"/>
      <c r="LDI610" s="14"/>
      <c r="LDJ610" s="18"/>
      <c r="LDT610" s="17"/>
      <c r="LDY610" s="14"/>
      <c r="LDZ610" s="18"/>
      <c r="LEJ610" s="17"/>
      <c r="LEO610" s="14"/>
      <c r="LEP610" s="18"/>
      <c r="LEZ610" s="17"/>
      <c r="LFE610" s="14"/>
      <c r="LFF610" s="18"/>
      <c r="LFP610" s="17"/>
      <c r="LFU610" s="14"/>
      <c r="LFV610" s="18"/>
      <c r="LGF610" s="17"/>
      <c r="LGK610" s="14"/>
      <c r="LGL610" s="18"/>
      <c r="LGV610" s="17"/>
      <c r="LHA610" s="14"/>
      <c r="LHB610" s="18"/>
      <c r="LHL610" s="17"/>
      <c r="LHQ610" s="14"/>
      <c r="LHR610" s="18"/>
      <c r="LIB610" s="17"/>
      <c r="LIG610" s="14"/>
      <c r="LIH610" s="18"/>
      <c r="LIR610" s="17"/>
      <c r="LIW610" s="14"/>
      <c r="LIX610" s="18"/>
      <c r="LJH610" s="17"/>
      <c r="LJM610" s="14"/>
      <c r="LJN610" s="18"/>
      <c r="LJX610" s="17"/>
      <c r="LKC610" s="14"/>
      <c r="LKD610" s="18"/>
      <c r="LKN610" s="17"/>
      <c r="LKS610" s="14"/>
      <c r="LKT610" s="18"/>
      <c r="LLD610" s="17"/>
      <c r="LLI610" s="14"/>
      <c r="LLJ610" s="18"/>
      <c r="LLT610" s="17"/>
      <c r="LLY610" s="14"/>
      <c r="LLZ610" s="18"/>
      <c r="LMJ610" s="17"/>
      <c r="LMO610" s="14"/>
      <c r="LMP610" s="18"/>
      <c r="LMZ610" s="17"/>
      <c r="LNE610" s="14"/>
      <c r="LNF610" s="18"/>
      <c r="LNP610" s="17"/>
      <c r="LNU610" s="14"/>
      <c r="LNV610" s="18"/>
      <c r="LOF610" s="17"/>
      <c r="LOK610" s="14"/>
      <c r="LOL610" s="18"/>
      <c r="LOV610" s="17"/>
      <c r="LPA610" s="14"/>
      <c r="LPB610" s="18"/>
      <c r="LPL610" s="17"/>
      <c r="LPQ610" s="14"/>
      <c r="LPR610" s="18"/>
      <c r="LQB610" s="17"/>
      <c r="LQG610" s="14"/>
      <c r="LQH610" s="18"/>
      <c r="LQR610" s="17"/>
      <c r="LQW610" s="14"/>
      <c r="LQX610" s="18"/>
      <c r="LRH610" s="17"/>
      <c r="LRM610" s="14"/>
      <c r="LRN610" s="18"/>
      <c r="LRX610" s="17"/>
      <c r="LSC610" s="14"/>
      <c r="LSD610" s="18"/>
      <c r="LSN610" s="17"/>
      <c r="LSS610" s="14"/>
      <c r="LST610" s="18"/>
      <c r="LTD610" s="17"/>
      <c r="LTI610" s="14"/>
      <c r="LTJ610" s="18"/>
      <c r="LTT610" s="17"/>
      <c r="LTY610" s="14"/>
      <c r="LTZ610" s="18"/>
      <c r="LUJ610" s="17"/>
      <c r="LUO610" s="14"/>
      <c r="LUP610" s="18"/>
      <c r="LUZ610" s="17"/>
      <c r="LVE610" s="14"/>
      <c r="LVF610" s="18"/>
      <c r="LVP610" s="17"/>
      <c r="LVU610" s="14"/>
      <c r="LVV610" s="18"/>
      <c r="LWF610" s="17"/>
      <c r="LWK610" s="14"/>
      <c r="LWL610" s="18"/>
      <c r="LWV610" s="17"/>
      <c r="LXA610" s="14"/>
      <c r="LXB610" s="18"/>
      <c r="LXL610" s="17"/>
      <c r="LXQ610" s="14"/>
      <c r="LXR610" s="18"/>
      <c r="LYB610" s="17"/>
      <c r="LYG610" s="14"/>
      <c r="LYH610" s="18"/>
      <c r="LYR610" s="17"/>
      <c r="LYW610" s="14"/>
      <c r="LYX610" s="18"/>
      <c r="LZH610" s="17"/>
      <c r="LZM610" s="14"/>
      <c r="LZN610" s="18"/>
      <c r="LZX610" s="17"/>
      <c r="MAC610" s="14"/>
      <c r="MAD610" s="18"/>
      <c r="MAN610" s="17"/>
      <c r="MAS610" s="14"/>
      <c r="MAT610" s="18"/>
      <c r="MBD610" s="17"/>
      <c r="MBI610" s="14"/>
      <c r="MBJ610" s="18"/>
      <c r="MBT610" s="17"/>
      <c r="MBY610" s="14"/>
      <c r="MBZ610" s="18"/>
      <c r="MCJ610" s="17"/>
      <c r="MCO610" s="14"/>
      <c r="MCP610" s="18"/>
      <c r="MCZ610" s="17"/>
      <c r="MDE610" s="14"/>
      <c r="MDF610" s="18"/>
      <c r="MDP610" s="17"/>
      <c r="MDU610" s="14"/>
      <c r="MDV610" s="18"/>
      <c r="MEF610" s="17"/>
      <c r="MEK610" s="14"/>
      <c r="MEL610" s="18"/>
      <c r="MEV610" s="17"/>
      <c r="MFA610" s="14"/>
      <c r="MFB610" s="18"/>
      <c r="MFL610" s="17"/>
      <c r="MFQ610" s="14"/>
      <c r="MFR610" s="18"/>
      <c r="MGB610" s="17"/>
      <c r="MGG610" s="14"/>
      <c r="MGH610" s="18"/>
      <c r="MGR610" s="17"/>
      <c r="MGW610" s="14"/>
      <c r="MGX610" s="18"/>
      <c r="MHH610" s="17"/>
      <c r="MHM610" s="14"/>
      <c r="MHN610" s="18"/>
      <c r="MHX610" s="17"/>
      <c r="MIC610" s="14"/>
      <c r="MID610" s="18"/>
      <c r="MIN610" s="17"/>
      <c r="MIS610" s="14"/>
      <c r="MIT610" s="18"/>
      <c r="MJD610" s="17"/>
      <c r="MJI610" s="14"/>
      <c r="MJJ610" s="18"/>
      <c r="MJT610" s="17"/>
      <c r="MJY610" s="14"/>
      <c r="MJZ610" s="18"/>
      <c r="MKJ610" s="17"/>
      <c r="MKO610" s="14"/>
      <c r="MKP610" s="18"/>
      <c r="MKZ610" s="17"/>
      <c r="MLE610" s="14"/>
      <c r="MLF610" s="18"/>
      <c r="MLP610" s="17"/>
      <c r="MLU610" s="14"/>
      <c r="MLV610" s="18"/>
      <c r="MMF610" s="17"/>
      <c r="MMK610" s="14"/>
      <c r="MML610" s="18"/>
      <c r="MMV610" s="17"/>
      <c r="MNA610" s="14"/>
      <c r="MNB610" s="18"/>
      <c r="MNL610" s="17"/>
      <c r="MNQ610" s="14"/>
      <c r="MNR610" s="18"/>
      <c r="MOB610" s="17"/>
      <c r="MOG610" s="14"/>
      <c r="MOH610" s="18"/>
      <c r="MOR610" s="17"/>
      <c r="MOW610" s="14"/>
      <c r="MOX610" s="18"/>
      <c r="MPH610" s="17"/>
      <c r="MPM610" s="14"/>
      <c r="MPN610" s="18"/>
      <c r="MPX610" s="17"/>
      <c r="MQC610" s="14"/>
      <c r="MQD610" s="18"/>
      <c r="MQN610" s="17"/>
      <c r="MQS610" s="14"/>
      <c r="MQT610" s="18"/>
      <c r="MRD610" s="17"/>
      <c r="MRI610" s="14"/>
      <c r="MRJ610" s="18"/>
      <c r="MRT610" s="17"/>
      <c r="MRY610" s="14"/>
      <c r="MRZ610" s="18"/>
      <c r="MSJ610" s="17"/>
      <c r="MSO610" s="14"/>
      <c r="MSP610" s="18"/>
      <c r="MSZ610" s="17"/>
      <c r="MTE610" s="14"/>
      <c r="MTF610" s="18"/>
      <c r="MTP610" s="17"/>
      <c r="MTU610" s="14"/>
      <c r="MTV610" s="18"/>
      <c r="MUF610" s="17"/>
      <c r="MUK610" s="14"/>
      <c r="MUL610" s="18"/>
      <c r="MUV610" s="17"/>
      <c r="MVA610" s="14"/>
      <c r="MVB610" s="18"/>
      <c r="MVL610" s="17"/>
      <c r="MVQ610" s="14"/>
      <c r="MVR610" s="18"/>
      <c r="MWB610" s="17"/>
      <c r="MWG610" s="14"/>
      <c r="MWH610" s="18"/>
      <c r="MWR610" s="17"/>
      <c r="MWW610" s="14"/>
      <c r="MWX610" s="18"/>
      <c r="MXH610" s="17"/>
      <c r="MXM610" s="14"/>
      <c r="MXN610" s="18"/>
      <c r="MXX610" s="17"/>
      <c r="MYC610" s="14"/>
      <c r="MYD610" s="18"/>
      <c r="MYN610" s="17"/>
      <c r="MYS610" s="14"/>
      <c r="MYT610" s="18"/>
      <c r="MZD610" s="17"/>
      <c r="MZI610" s="14"/>
      <c r="MZJ610" s="18"/>
      <c r="MZT610" s="17"/>
      <c r="MZY610" s="14"/>
      <c r="MZZ610" s="18"/>
      <c r="NAJ610" s="17"/>
      <c r="NAO610" s="14"/>
      <c r="NAP610" s="18"/>
      <c r="NAZ610" s="17"/>
      <c r="NBE610" s="14"/>
      <c r="NBF610" s="18"/>
      <c r="NBP610" s="17"/>
      <c r="NBU610" s="14"/>
      <c r="NBV610" s="18"/>
      <c r="NCF610" s="17"/>
      <c r="NCK610" s="14"/>
      <c r="NCL610" s="18"/>
      <c r="NCV610" s="17"/>
      <c r="NDA610" s="14"/>
      <c r="NDB610" s="18"/>
      <c r="NDL610" s="17"/>
      <c r="NDQ610" s="14"/>
      <c r="NDR610" s="18"/>
      <c r="NEB610" s="17"/>
      <c r="NEG610" s="14"/>
      <c r="NEH610" s="18"/>
      <c r="NER610" s="17"/>
      <c r="NEW610" s="14"/>
      <c r="NEX610" s="18"/>
      <c r="NFH610" s="17"/>
      <c r="NFM610" s="14"/>
      <c r="NFN610" s="18"/>
      <c r="NFX610" s="17"/>
      <c r="NGC610" s="14"/>
      <c r="NGD610" s="18"/>
      <c r="NGN610" s="17"/>
      <c r="NGS610" s="14"/>
      <c r="NGT610" s="18"/>
      <c r="NHD610" s="17"/>
      <c r="NHI610" s="14"/>
      <c r="NHJ610" s="18"/>
      <c r="NHT610" s="17"/>
      <c r="NHY610" s="14"/>
      <c r="NHZ610" s="18"/>
      <c r="NIJ610" s="17"/>
      <c r="NIO610" s="14"/>
      <c r="NIP610" s="18"/>
      <c r="NIZ610" s="17"/>
      <c r="NJE610" s="14"/>
      <c r="NJF610" s="18"/>
      <c r="NJP610" s="17"/>
      <c r="NJU610" s="14"/>
      <c r="NJV610" s="18"/>
      <c r="NKF610" s="17"/>
      <c r="NKK610" s="14"/>
      <c r="NKL610" s="18"/>
      <c r="NKV610" s="17"/>
      <c r="NLA610" s="14"/>
      <c r="NLB610" s="18"/>
      <c r="NLL610" s="17"/>
      <c r="NLQ610" s="14"/>
      <c r="NLR610" s="18"/>
      <c r="NMB610" s="17"/>
      <c r="NMG610" s="14"/>
      <c r="NMH610" s="18"/>
      <c r="NMR610" s="17"/>
      <c r="NMW610" s="14"/>
      <c r="NMX610" s="18"/>
      <c r="NNH610" s="17"/>
      <c r="NNM610" s="14"/>
      <c r="NNN610" s="18"/>
      <c r="NNX610" s="17"/>
      <c r="NOC610" s="14"/>
      <c r="NOD610" s="18"/>
      <c r="NON610" s="17"/>
      <c r="NOS610" s="14"/>
      <c r="NOT610" s="18"/>
      <c r="NPD610" s="17"/>
      <c r="NPI610" s="14"/>
      <c r="NPJ610" s="18"/>
      <c r="NPT610" s="17"/>
      <c r="NPY610" s="14"/>
      <c r="NPZ610" s="18"/>
      <c r="NQJ610" s="17"/>
      <c r="NQO610" s="14"/>
      <c r="NQP610" s="18"/>
      <c r="NQZ610" s="17"/>
      <c r="NRE610" s="14"/>
      <c r="NRF610" s="18"/>
      <c r="NRP610" s="17"/>
      <c r="NRU610" s="14"/>
      <c r="NRV610" s="18"/>
      <c r="NSF610" s="17"/>
      <c r="NSK610" s="14"/>
      <c r="NSL610" s="18"/>
      <c r="NSV610" s="17"/>
      <c r="NTA610" s="14"/>
      <c r="NTB610" s="18"/>
      <c r="NTL610" s="17"/>
      <c r="NTQ610" s="14"/>
      <c r="NTR610" s="18"/>
      <c r="NUB610" s="17"/>
      <c r="NUG610" s="14"/>
      <c r="NUH610" s="18"/>
      <c r="NUR610" s="17"/>
      <c r="NUW610" s="14"/>
      <c r="NUX610" s="18"/>
      <c r="NVH610" s="17"/>
      <c r="NVM610" s="14"/>
      <c r="NVN610" s="18"/>
      <c r="NVX610" s="17"/>
      <c r="NWC610" s="14"/>
      <c r="NWD610" s="18"/>
      <c r="NWN610" s="17"/>
      <c r="NWS610" s="14"/>
      <c r="NWT610" s="18"/>
      <c r="NXD610" s="17"/>
      <c r="NXI610" s="14"/>
      <c r="NXJ610" s="18"/>
      <c r="NXT610" s="17"/>
      <c r="NXY610" s="14"/>
      <c r="NXZ610" s="18"/>
      <c r="NYJ610" s="17"/>
      <c r="NYO610" s="14"/>
      <c r="NYP610" s="18"/>
      <c r="NYZ610" s="17"/>
      <c r="NZE610" s="14"/>
      <c r="NZF610" s="18"/>
      <c r="NZP610" s="17"/>
      <c r="NZU610" s="14"/>
      <c r="NZV610" s="18"/>
      <c r="OAF610" s="17"/>
      <c r="OAK610" s="14"/>
      <c r="OAL610" s="18"/>
      <c r="OAV610" s="17"/>
      <c r="OBA610" s="14"/>
      <c r="OBB610" s="18"/>
      <c r="OBL610" s="17"/>
      <c r="OBQ610" s="14"/>
      <c r="OBR610" s="18"/>
      <c r="OCB610" s="17"/>
      <c r="OCG610" s="14"/>
      <c r="OCH610" s="18"/>
      <c r="OCR610" s="17"/>
      <c r="OCW610" s="14"/>
      <c r="OCX610" s="18"/>
      <c r="ODH610" s="17"/>
      <c r="ODM610" s="14"/>
      <c r="ODN610" s="18"/>
      <c r="ODX610" s="17"/>
      <c r="OEC610" s="14"/>
      <c r="OED610" s="18"/>
      <c r="OEN610" s="17"/>
      <c r="OES610" s="14"/>
      <c r="OET610" s="18"/>
      <c r="OFD610" s="17"/>
      <c r="OFI610" s="14"/>
      <c r="OFJ610" s="18"/>
      <c r="OFT610" s="17"/>
      <c r="OFY610" s="14"/>
      <c r="OFZ610" s="18"/>
      <c r="OGJ610" s="17"/>
      <c r="OGO610" s="14"/>
      <c r="OGP610" s="18"/>
      <c r="OGZ610" s="17"/>
      <c r="OHE610" s="14"/>
      <c r="OHF610" s="18"/>
      <c r="OHP610" s="17"/>
      <c r="OHU610" s="14"/>
      <c r="OHV610" s="18"/>
      <c r="OIF610" s="17"/>
      <c r="OIK610" s="14"/>
      <c r="OIL610" s="18"/>
      <c r="OIV610" s="17"/>
      <c r="OJA610" s="14"/>
      <c r="OJB610" s="18"/>
      <c r="OJL610" s="17"/>
      <c r="OJQ610" s="14"/>
      <c r="OJR610" s="18"/>
      <c r="OKB610" s="17"/>
      <c r="OKG610" s="14"/>
      <c r="OKH610" s="18"/>
      <c r="OKR610" s="17"/>
      <c r="OKW610" s="14"/>
      <c r="OKX610" s="18"/>
      <c r="OLH610" s="17"/>
      <c r="OLM610" s="14"/>
      <c r="OLN610" s="18"/>
      <c r="OLX610" s="17"/>
      <c r="OMC610" s="14"/>
      <c r="OMD610" s="18"/>
      <c r="OMN610" s="17"/>
      <c r="OMS610" s="14"/>
      <c r="OMT610" s="18"/>
      <c r="OND610" s="17"/>
      <c r="ONI610" s="14"/>
      <c r="ONJ610" s="18"/>
      <c r="ONT610" s="17"/>
      <c r="ONY610" s="14"/>
      <c r="ONZ610" s="18"/>
      <c r="OOJ610" s="17"/>
      <c r="OOO610" s="14"/>
      <c r="OOP610" s="18"/>
      <c r="OOZ610" s="17"/>
      <c r="OPE610" s="14"/>
      <c r="OPF610" s="18"/>
      <c r="OPP610" s="17"/>
      <c r="OPU610" s="14"/>
      <c r="OPV610" s="18"/>
      <c r="OQF610" s="17"/>
      <c r="OQK610" s="14"/>
      <c r="OQL610" s="18"/>
      <c r="OQV610" s="17"/>
      <c r="ORA610" s="14"/>
      <c r="ORB610" s="18"/>
      <c r="ORL610" s="17"/>
      <c r="ORQ610" s="14"/>
      <c r="ORR610" s="18"/>
      <c r="OSB610" s="17"/>
      <c r="OSG610" s="14"/>
      <c r="OSH610" s="18"/>
      <c r="OSR610" s="17"/>
      <c r="OSW610" s="14"/>
      <c r="OSX610" s="18"/>
      <c r="OTH610" s="17"/>
      <c r="OTM610" s="14"/>
      <c r="OTN610" s="18"/>
      <c r="OTX610" s="17"/>
      <c r="OUC610" s="14"/>
      <c r="OUD610" s="18"/>
      <c r="OUN610" s="17"/>
      <c r="OUS610" s="14"/>
      <c r="OUT610" s="18"/>
      <c r="OVD610" s="17"/>
      <c r="OVI610" s="14"/>
      <c r="OVJ610" s="18"/>
      <c r="OVT610" s="17"/>
      <c r="OVY610" s="14"/>
      <c r="OVZ610" s="18"/>
      <c r="OWJ610" s="17"/>
      <c r="OWO610" s="14"/>
      <c r="OWP610" s="18"/>
      <c r="OWZ610" s="17"/>
      <c r="OXE610" s="14"/>
      <c r="OXF610" s="18"/>
      <c r="OXP610" s="17"/>
      <c r="OXU610" s="14"/>
      <c r="OXV610" s="18"/>
      <c r="OYF610" s="17"/>
      <c r="OYK610" s="14"/>
      <c r="OYL610" s="18"/>
      <c r="OYV610" s="17"/>
      <c r="OZA610" s="14"/>
      <c r="OZB610" s="18"/>
      <c r="OZL610" s="17"/>
      <c r="OZQ610" s="14"/>
      <c r="OZR610" s="18"/>
      <c r="PAB610" s="17"/>
      <c r="PAG610" s="14"/>
      <c r="PAH610" s="18"/>
      <c r="PAR610" s="17"/>
      <c r="PAW610" s="14"/>
      <c r="PAX610" s="18"/>
      <c r="PBH610" s="17"/>
      <c r="PBM610" s="14"/>
      <c r="PBN610" s="18"/>
      <c r="PBX610" s="17"/>
      <c r="PCC610" s="14"/>
      <c r="PCD610" s="18"/>
      <c r="PCN610" s="17"/>
      <c r="PCS610" s="14"/>
      <c r="PCT610" s="18"/>
      <c r="PDD610" s="17"/>
      <c r="PDI610" s="14"/>
      <c r="PDJ610" s="18"/>
      <c r="PDT610" s="17"/>
      <c r="PDY610" s="14"/>
      <c r="PDZ610" s="18"/>
      <c r="PEJ610" s="17"/>
      <c r="PEO610" s="14"/>
      <c r="PEP610" s="18"/>
      <c r="PEZ610" s="17"/>
      <c r="PFE610" s="14"/>
      <c r="PFF610" s="18"/>
      <c r="PFP610" s="17"/>
      <c r="PFU610" s="14"/>
      <c r="PFV610" s="18"/>
      <c r="PGF610" s="17"/>
      <c r="PGK610" s="14"/>
      <c r="PGL610" s="18"/>
      <c r="PGV610" s="17"/>
      <c r="PHA610" s="14"/>
      <c r="PHB610" s="18"/>
      <c r="PHL610" s="17"/>
      <c r="PHQ610" s="14"/>
      <c r="PHR610" s="18"/>
      <c r="PIB610" s="17"/>
      <c r="PIG610" s="14"/>
      <c r="PIH610" s="18"/>
      <c r="PIR610" s="17"/>
      <c r="PIW610" s="14"/>
      <c r="PIX610" s="18"/>
      <c r="PJH610" s="17"/>
      <c r="PJM610" s="14"/>
      <c r="PJN610" s="18"/>
      <c r="PJX610" s="17"/>
      <c r="PKC610" s="14"/>
      <c r="PKD610" s="18"/>
      <c r="PKN610" s="17"/>
      <c r="PKS610" s="14"/>
      <c r="PKT610" s="18"/>
      <c r="PLD610" s="17"/>
      <c r="PLI610" s="14"/>
      <c r="PLJ610" s="18"/>
      <c r="PLT610" s="17"/>
      <c r="PLY610" s="14"/>
      <c r="PLZ610" s="18"/>
      <c r="PMJ610" s="17"/>
      <c r="PMO610" s="14"/>
      <c r="PMP610" s="18"/>
      <c r="PMZ610" s="17"/>
      <c r="PNE610" s="14"/>
      <c r="PNF610" s="18"/>
      <c r="PNP610" s="17"/>
      <c r="PNU610" s="14"/>
      <c r="PNV610" s="18"/>
      <c r="POF610" s="17"/>
      <c r="POK610" s="14"/>
      <c r="POL610" s="18"/>
      <c r="POV610" s="17"/>
      <c r="PPA610" s="14"/>
      <c r="PPB610" s="18"/>
      <c r="PPL610" s="17"/>
      <c r="PPQ610" s="14"/>
      <c r="PPR610" s="18"/>
      <c r="PQB610" s="17"/>
      <c r="PQG610" s="14"/>
      <c r="PQH610" s="18"/>
      <c r="PQR610" s="17"/>
      <c r="PQW610" s="14"/>
      <c r="PQX610" s="18"/>
      <c r="PRH610" s="17"/>
      <c r="PRM610" s="14"/>
      <c r="PRN610" s="18"/>
      <c r="PRX610" s="17"/>
      <c r="PSC610" s="14"/>
      <c r="PSD610" s="18"/>
      <c r="PSN610" s="17"/>
      <c r="PSS610" s="14"/>
      <c r="PST610" s="18"/>
      <c r="PTD610" s="17"/>
      <c r="PTI610" s="14"/>
      <c r="PTJ610" s="18"/>
      <c r="PTT610" s="17"/>
      <c r="PTY610" s="14"/>
      <c r="PTZ610" s="18"/>
      <c r="PUJ610" s="17"/>
      <c r="PUO610" s="14"/>
      <c r="PUP610" s="18"/>
      <c r="PUZ610" s="17"/>
      <c r="PVE610" s="14"/>
      <c r="PVF610" s="18"/>
      <c r="PVP610" s="17"/>
      <c r="PVU610" s="14"/>
      <c r="PVV610" s="18"/>
      <c r="PWF610" s="17"/>
      <c r="PWK610" s="14"/>
      <c r="PWL610" s="18"/>
      <c r="PWV610" s="17"/>
      <c r="PXA610" s="14"/>
      <c r="PXB610" s="18"/>
      <c r="PXL610" s="17"/>
      <c r="PXQ610" s="14"/>
      <c r="PXR610" s="18"/>
      <c r="PYB610" s="17"/>
      <c r="PYG610" s="14"/>
      <c r="PYH610" s="18"/>
      <c r="PYR610" s="17"/>
      <c r="PYW610" s="14"/>
      <c r="PYX610" s="18"/>
      <c r="PZH610" s="17"/>
      <c r="PZM610" s="14"/>
      <c r="PZN610" s="18"/>
      <c r="PZX610" s="17"/>
      <c r="QAC610" s="14"/>
      <c r="QAD610" s="18"/>
      <c r="QAN610" s="17"/>
      <c r="QAS610" s="14"/>
      <c r="QAT610" s="18"/>
      <c r="QBD610" s="17"/>
      <c r="QBI610" s="14"/>
      <c r="QBJ610" s="18"/>
      <c r="QBT610" s="17"/>
      <c r="QBY610" s="14"/>
      <c r="QBZ610" s="18"/>
      <c r="QCJ610" s="17"/>
      <c r="QCO610" s="14"/>
      <c r="QCP610" s="18"/>
      <c r="QCZ610" s="17"/>
      <c r="QDE610" s="14"/>
      <c r="QDF610" s="18"/>
      <c r="QDP610" s="17"/>
      <c r="QDU610" s="14"/>
      <c r="QDV610" s="18"/>
      <c r="QEF610" s="17"/>
      <c r="QEK610" s="14"/>
      <c r="QEL610" s="18"/>
      <c r="QEV610" s="17"/>
      <c r="QFA610" s="14"/>
      <c r="QFB610" s="18"/>
      <c r="QFL610" s="17"/>
      <c r="QFQ610" s="14"/>
      <c r="QFR610" s="18"/>
      <c r="QGB610" s="17"/>
      <c r="QGG610" s="14"/>
      <c r="QGH610" s="18"/>
      <c r="QGR610" s="17"/>
      <c r="QGW610" s="14"/>
      <c r="QGX610" s="18"/>
      <c r="QHH610" s="17"/>
      <c r="QHM610" s="14"/>
      <c r="QHN610" s="18"/>
      <c r="QHX610" s="17"/>
      <c r="QIC610" s="14"/>
      <c r="QID610" s="18"/>
      <c r="QIN610" s="17"/>
      <c r="QIS610" s="14"/>
      <c r="QIT610" s="18"/>
      <c r="QJD610" s="17"/>
      <c r="QJI610" s="14"/>
      <c r="QJJ610" s="18"/>
      <c r="QJT610" s="17"/>
      <c r="QJY610" s="14"/>
      <c r="QJZ610" s="18"/>
      <c r="QKJ610" s="17"/>
      <c r="QKO610" s="14"/>
      <c r="QKP610" s="18"/>
      <c r="QKZ610" s="17"/>
      <c r="QLE610" s="14"/>
      <c r="QLF610" s="18"/>
      <c r="QLP610" s="17"/>
      <c r="QLU610" s="14"/>
      <c r="QLV610" s="18"/>
      <c r="QMF610" s="17"/>
      <c r="QMK610" s="14"/>
      <c r="QML610" s="18"/>
      <c r="QMV610" s="17"/>
      <c r="QNA610" s="14"/>
      <c r="QNB610" s="18"/>
      <c r="QNL610" s="17"/>
      <c r="QNQ610" s="14"/>
      <c r="QNR610" s="18"/>
      <c r="QOB610" s="17"/>
      <c r="QOG610" s="14"/>
      <c r="QOH610" s="18"/>
      <c r="QOR610" s="17"/>
      <c r="QOW610" s="14"/>
      <c r="QOX610" s="18"/>
      <c r="QPH610" s="17"/>
      <c r="QPM610" s="14"/>
      <c r="QPN610" s="18"/>
      <c r="QPX610" s="17"/>
      <c r="QQC610" s="14"/>
      <c r="QQD610" s="18"/>
      <c r="QQN610" s="17"/>
      <c r="QQS610" s="14"/>
      <c r="QQT610" s="18"/>
      <c r="QRD610" s="17"/>
      <c r="QRI610" s="14"/>
      <c r="QRJ610" s="18"/>
      <c r="QRT610" s="17"/>
      <c r="QRY610" s="14"/>
      <c r="QRZ610" s="18"/>
      <c r="QSJ610" s="17"/>
      <c r="QSO610" s="14"/>
      <c r="QSP610" s="18"/>
      <c r="QSZ610" s="17"/>
      <c r="QTE610" s="14"/>
      <c r="QTF610" s="18"/>
      <c r="QTP610" s="17"/>
      <c r="QTU610" s="14"/>
      <c r="QTV610" s="18"/>
      <c r="QUF610" s="17"/>
      <c r="QUK610" s="14"/>
      <c r="QUL610" s="18"/>
      <c r="QUV610" s="17"/>
      <c r="QVA610" s="14"/>
      <c r="QVB610" s="18"/>
      <c r="QVL610" s="17"/>
      <c r="QVQ610" s="14"/>
      <c r="QVR610" s="18"/>
      <c r="QWB610" s="17"/>
      <c r="QWG610" s="14"/>
      <c r="QWH610" s="18"/>
      <c r="QWR610" s="17"/>
      <c r="QWW610" s="14"/>
      <c r="QWX610" s="18"/>
      <c r="QXH610" s="17"/>
      <c r="QXM610" s="14"/>
      <c r="QXN610" s="18"/>
      <c r="QXX610" s="17"/>
      <c r="QYC610" s="14"/>
      <c r="QYD610" s="18"/>
      <c r="QYN610" s="17"/>
      <c r="QYS610" s="14"/>
      <c r="QYT610" s="18"/>
      <c r="QZD610" s="17"/>
      <c r="QZI610" s="14"/>
      <c r="QZJ610" s="18"/>
      <c r="QZT610" s="17"/>
      <c r="QZY610" s="14"/>
      <c r="QZZ610" s="18"/>
      <c r="RAJ610" s="17"/>
      <c r="RAO610" s="14"/>
      <c r="RAP610" s="18"/>
      <c r="RAZ610" s="17"/>
      <c r="RBE610" s="14"/>
      <c r="RBF610" s="18"/>
      <c r="RBP610" s="17"/>
      <c r="RBU610" s="14"/>
      <c r="RBV610" s="18"/>
      <c r="RCF610" s="17"/>
      <c r="RCK610" s="14"/>
      <c r="RCL610" s="18"/>
      <c r="RCV610" s="17"/>
      <c r="RDA610" s="14"/>
      <c r="RDB610" s="18"/>
      <c r="RDL610" s="17"/>
      <c r="RDQ610" s="14"/>
      <c r="RDR610" s="18"/>
      <c r="REB610" s="17"/>
      <c r="REG610" s="14"/>
      <c r="REH610" s="18"/>
      <c r="RER610" s="17"/>
      <c r="REW610" s="14"/>
      <c r="REX610" s="18"/>
      <c r="RFH610" s="17"/>
      <c r="RFM610" s="14"/>
      <c r="RFN610" s="18"/>
      <c r="RFX610" s="17"/>
      <c r="RGC610" s="14"/>
      <c r="RGD610" s="18"/>
      <c r="RGN610" s="17"/>
      <c r="RGS610" s="14"/>
      <c r="RGT610" s="18"/>
      <c r="RHD610" s="17"/>
      <c r="RHI610" s="14"/>
      <c r="RHJ610" s="18"/>
      <c r="RHT610" s="17"/>
      <c r="RHY610" s="14"/>
      <c r="RHZ610" s="18"/>
      <c r="RIJ610" s="17"/>
      <c r="RIO610" s="14"/>
      <c r="RIP610" s="18"/>
      <c r="RIZ610" s="17"/>
      <c r="RJE610" s="14"/>
      <c r="RJF610" s="18"/>
      <c r="RJP610" s="17"/>
      <c r="RJU610" s="14"/>
      <c r="RJV610" s="18"/>
      <c r="RKF610" s="17"/>
      <c r="RKK610" s="14"/>
      <c r="RKL610" s="18"/>
      <c r="RKV610" s="17"/>
      <c r="RLA610" s="14"/>
      <c r="RLB610" s="18"/>
      <c r="RLL610" s="17"/>
      <c r="RLQ610" s="14"/>
      <c r="RLR610" s="18"/>
      <c r="RMB610" s="17"/>
      <c r="RMG610" s="14"/>
      <c r="RMH610" s="18"/>
      <c r="RMR610" s="17"/>
      <c r="RMW610" s="14"/>
      <c r="RMX610" s="18"/>
      <c r="RNH610" s="17"/>
      <c r="RNM610" s="14"/>
      <c r="RNN610" s="18"/>
      <c r="RNX610" s="17"/>
      <c r="ROC610" s="14"/>
      <c r="ROD610" s="18"/>
      <c r="RON610" s="17"/>
      <c r="ROS610" s="14"/>
      <c r="ROT610" s="18"/>
      <c r="RPD610" s="17"/>
      <c r="RPI610" s="14"/>
      <c r="RPJ610" s="18"/>
      <c r="RPT610" s="17"/>
      <c r="RPY610" s="14"/>
      <c r="RPZ610" s="18"/>
      <c r="RQJ610" s="17"/>
      <c r="RQO610" s="14"/>
      <c r="RQP610" s="18"/>
      <c r="RQZ610" s="17"/>
      <c r="RRE610" s="14"/>
      <c r="RRF610" s="18"/>
      <c r="RRP610" s="17"/>
      <c r="RRU610" s="14"/>
      <c r="RRV610" s="18"/>
      <c r="RSF610" s="17"/>
      <c r="RSK610" s="14"/>
      <c r="RSL610" s="18"/>
      <c r="RSV610" s="17"/>
      <c r="RTA610" s="14"/>
      <c r="RTB610" s="18"/>
      <c r="RTL610" s="17"/>
      <c r="RTQ610" s="14"/>
      <c r="RTR610" s="18"/>
      <c r="RUB610" s="17"/>
      <c r="RUG610" s="14"/>
      <c r="RUH610" s="18"/>
      <c r="RUR610" s="17"/>
      <c r="RUW610" s="14"/>
      <c r="RUX610" s="18"/>
      <c r="RVH610" s="17"/>
      <c r="RVM610" s="14"/>
      <c r="RVN610" s="18"/>
      <c r="RVX610" s="17"/>
      <c r="RWC610" s="14"/>
      <c r="RWD610" s="18"/>
      <c r="RWN610" s="17"/>
      <c r="RWS610" s="14"/>
      <c r="RWT610" s="18"/>
      <c r="RXD610" s="17"/>
      <c r="RXI610" s="14"/>
      <c r="RXJ610" s="18"/>
      <c r="RXT610" s="17"/>
      <c r="RXY610" s="14"/>
      <c r="RXZ610" s="18"/>
      <c r="RYJ610" s="17"/>
      <c r="RYO610" s="14"/>
      <c r="RYP610" s="18"/>
      <c r="RYZ610" s="17"/>
      <c r="RZE610" s="14"/>
      <c r="RZF610" s="18"/>
      <c r="RZP610" s="17"/>
      <c r="RZU610" s="14"/>
      <c r="RZV610" s="18"/>
      <c r="SAF610" s="17"/>
      <c r="SAK610" s="14"/>
      <c r="SAL610" s="18"/>
      <c r="SAV610" s="17"/>
      <c r="SBA610" s="14"/>
      <c r="SBB610" s="18"/>
      <c r="SBL610" s="17"/>
      <c r="SBQ610" s="14"/>
      <c r="SBR610" s="18"/>
      <c r="SCB610" s="17"/>
      <c r="SCG610" s="14"/>
      <c r="SCH610" s="18"/>
      <c r="SCR610" s="17"/>
      <c r="SCW610" s="14"/>
      <c r="SCX610" s="18"/>
      <c r="SDH610" s="17"/>
      <c r="SDM610" s="14"/>
      <c r="SDN610" s="18"/>
      <c r="SDX610" s="17"/>
      <c r="SEC610" s="14"/>
      <c r="SED610" s="18"/>
      <c r="SEN610" s="17"/>
      <c r="SES610" s="14"/>
      <c r="SET610" s="18"/>
      <c r="SFD610" s="17"/>
      <c r="SFI610" s="14"/>
      <c r="SFJ610" s="18"/>
      <c r="SFT610" s="17"/>
      <c r="SFY610" s="14"/>
      <c r="SFZ610" s="18"/>
      <c r="SGJ610" s="17"/>
      <c r="SGO610" s="14"/>
      <c r="SGP610" s="18"/>
      <c r="SGZ610" s="17"/>
      <c r="SHE610" s="14"/>
      <c r="SHF610" s="18"/>
      <c r="SHP610" s="17"/>
      <c r="SHU610" s="14"/>
      <c r="SHV610" s="18"/>
      <c r="SIF610" s="17"/>
      <c r="SIK610" s="14"/>
      <c r="SIL610" s="18"/>
      <c r="SIV610" s="17"/>
      <c r="SJA610" s="14"/>
      <c r="SJB610" s="18"/>
      <c r="SJL610" s="17"/>
      <c r="SJQ610" s="14"/>
      <c r="SJR610" s="18"/>
      <c r="SKB610" s="17"/>
      <c r="SKG610" s="14"/>
      <c r="SKH610" s="18"/>
      <c r="SKR610" s="17"/>
      <c r="SKW610" s="14"/>
      <c r="SKX610" s="18"/>
      <c r="SLH610" s="17"/>
      <c r="SLM610" s="14"/>
      <c r="SLN610" s="18"/>
      <c r="SLX610" s="17"/>
      <c r="SMC610" s="14"/>
      <c r="SMD610" s="18"/>
      <c r="SMN610" s="17"/>
      <c r="SMS610" s="14"/>
      <c r="SMT610" s="18"/>
      <c r="SND610" s="17"/>
      <c r="SNI610" s="14"/>
      <c r="SNJ610" s="18"/>
      <c r="SNT610" s="17"/>
      <c r="SNY610" s="14"/>
      <c r="SNZ610" s="18"/>
      <c r="SOJ610" s="17"/>
      <c r="SOO610" s="14"/>
      <c r="SOP610" s="18"/>
      <c r="SOZ610" s="17"/>
      <c r="SPE610" s="14"/>
      <c r="SPF610" s="18"/>
      <c r="SPP610" s="17"/>
      <c r="SPU610" s="14"/>
      <c r="SPV610" s="18"/>
      <c r="SQF610" s="17"/>
      <c r="SQK610" s="14"/>
      <c r="SQL610" s="18"/>
      <c r="SQV610" s="17"/>
      <c r="SRA610" s="14"/>
      <c r="SRB610" s="18"/>
      <c r="SRL610" s="17"/>
      <c r="SRQ610" s="14"/>
      <c r="SRR610" s="18"/>
      <c r="SSB610" s="17"/>
      <c r="SSG610" s="14"/>
      <c r="SSH610" s="18"/>
      <c r="SSR610" s="17"/>
      <c r="SSW610" s="14"/>
      <c r="SSX610" s="18"/>
      <c r="STH610" s="17"/>
      <c r="STM610" s="14"/>
      <c r="STN610" s="18"/>
      <c r="STX610" s="17"/>
      <c r="SUC610" s="14"/>
      <c r="SUD610" s="18"/>
      <c r="SUN610" s="17"/>
      <c r="SUS610" s="14"/>
      <c r="SUT610" s="18"/>
      <c r="SVD610" s="17"/>
      <c r="SVI610" s="14"/>
      <c r="SVJ610" s="18"/>
      <c r="SVT610" s="17"/>
      <c r="SVY610" s="14"/>
      <c r="SVZ610" s="18"/>
      <c r="SWJ610" s="17"/>
      <c r="SWO610" s="14"/>
      <c r="SWP610" s="18"/>
      <c r="SWZ610" s="17"/>
      <c r="SXE610" s="14"/>
      <c r="SXF610" s="18"/>
      <c r="SXP610" s="17"/>
      <c r="SXU610" s="14"/>
      <c r="SXV610" s="18"/>
      <c r="SYF610" s="17"/>
      <c r="SYK610" s="14"/>
      <c r="SYL610" s="18"/>
      <c r="SYV610" s="17"/>
      <c r="SZA610" s="14"/>
      <c r="SZB610" s="18"/>
      <c r="SZL610" s="17"/>
      <c r="SZQ610" s="14"/>
      <c r="SZR610" s="18"/>
      <c r="TAB610" s="17"/>
      <c r="TAG610" s="14"/>
      <c r="TAH610" s="18"/>
      <c r="TAR610" s="17"/>
      <c r="TAW610" s="14"/>
      <c r="TAX610" s="18"/>
      <c r="TBH610" s="17"/>
      <c r="TBM610" s="14"/>
      <c r="TBN610" s="18"/>
      <c r="TBX610" s="17"/>
      <c r="TCC610" s="14"/>
      <c r="TCD610" s="18"/>
      <c r="TCN610" s="17"/>
      <c r="TCS610" s="14"/>
      <c r="TCT610" s="18"/>
      <c r="TDD610" s="17"/>
      <c r="TDI610" s="14"/>
      <c r="TDJ610" s="18"/>
      <c r="TDT610" s="17"/>
      <c r="TDY610" s="14"/>
      <c r="TDZ610" s="18"/>
      <c r="TEJ610" s="17"/>
      <c r="TEO610" s="14"/>
      <c r="TEP610" s="18"/>
      <c r="TEZ610" s="17"/>
      <c r="TFE610" s="14"/>
      <c r="TFF610" s="18"/>
      <c r="TFP610" s="17"/>
      <c r="TFU610" s="14"/>
      <c r="TFV610" s="18"/>
      <c r="TGF610" s="17"/>
      <c r="TGK610" s="14"/>
      <c r="TGL610" s="18"/>
      <c r="TGV610" s="17"/>
      <c r="THA610" s="14"/>
      <c r="THB610" s="18"/>
      <c r="THL610" s="17"/>
      <c r="THQ610" s="14"/>
      <c r="THR610" s="18"/>
      <c r="TIB610" s="17"/>
      <c r="TIG610" s="14"/>
      <c r="TIH610" s="18"/>
      <c r="TIR610" s="17"/>
      <c r="TIW610" s="14"/>
      <c r="TIX610" s="18"/>
      <c r="TJH610" s="17"/>
      <c r="TJM610" s="14"/>
      <c r="TJN610" s="18"/>
      <c r="TJX610" s="17"/>
      <c r="TKC610" s="14"/>
      <c r="TKD610" s="18"/>
      <c r="TKN610" s="17"/>
      <c r="TKS610" s="14"/>
      <c r="TKT610" s="18"/>
      <c r="TLD610" s="17"/>
      <c r="TLI610" s="14"/>
      <c r="TLJ610" s="18"/>
      <c r="TLT610" s="17"/>
      <c r="TLY610" s="14"/>
      <c r="TLZ610" s="18"/>
      <c r="TMJ610" s="17"/>
      <c r="TMO610" s="14"/>
      <c r="TMP610" s="18"/>
      <c r="TMZ610" s="17"/>
      <c r="TNE610" s="14"/>
      <c r="TNF610" s="18"/>
      <c r="TNP610" s="17"/>
      <c r="TNU610" s="14"/>
      <c r="TNV610" s="18"/>
      <c r="TOF610" s="17"/>
      <c r="TOK610" s="14"/>
      <c r="TOL610" s="18"/>
      <c r="TOV610" s="17"/>
      <c r="TPA610" s="14"/>
      <c r="TPB610" s="18"/>
      <c r="TPL610" s="17"/>
      <c r="TPQ610" s="14"/>
      <c r="TPR610" s="18"/>
      <c r="TQB610" s="17"/>
      <c r="TQG610" s="14"/>
      <c r="TQH610" s="18"/>
      <c r="TQR610" s="17"/>
      <c r="TQW610" s="14"/>
      <c r="TQX610" s="18"/>
      <c r="TRH610" s="17"/>
      <c r="TRM610" s="14"/>
      <c r="TRN610" s="18"/>
      <c r="TRX610" s="17"/>
      <c r="TSC610" s="14"/>
      <c r="TSD610" s="18"/>
      <c r="TSN610" s="17"/>
      <c r="TSS610" s="14"/>
      <c r="TST610" s="18"/>
      <c r="TTD610" s="17"/>
      <c r="TTI610" s="14"/>
      <c r="TTJ610" s="18"/>
      <c r="TTT610" s="17"/>
      <c r="TTY610" s="14"/>
      <c r="TTZ610" s="18"/>
      <c r="TUJ610" s="17"/>
      <c r="TUO610" s="14"/>
      <c r="TUP610" s="18"/>
      <c r="TUZ610" s="17"/>
      <c r="TVE610" s="14"/>
      <c r="TVF610" s="18"/>
      <c r="TVP610" s="17"/>
      <c r="TVU610" s="14"/>
      <c r="TVV610" s="18"/>
      <c r="TWF610" s="17"/>
      <c r="TWK610" s="14"/>
      <c r="TWL610" s="18"/>
      <c r="TWV610" s="17"/>
      <c r="TXA610" s="14"/>
      <c r="TXB610" s="18"/>
      <c r="TXL610" s="17"/>
      <c r="TXQ610" s="14"/>
      <c r="TXR610" s="18"/>
      <c r="TYB610" s="17"/>
      <c r="TYG610" s="14"/>
      <c r="TYH610" s="18"/>
      <c r="TYR610" s="17"/>
      <c r="TYW610" s="14"/>
      <c r="TYX610" s="18"/>
      <c r="TZH610" s="17"/>
      <c r="TZM610" s="14"/>
      <c r="TZN610" s="18"/>
      <c r="TZX610" s="17"/>
      <c r="UAC610" s="14"/>
      <c r="UAD610" s="18"/>
      <c r="UAN610" s="17"/>
      <c r="UAS610" s="14"/>
      <c r="UAT610" s="18"/>
      <c r="UBD610" s="17"/>
      <c r="UBI610" s="14"/>
      <c r="UBJ610" s="18"/>
      <c r="UBT610" s="17"/>
      <c r="UBY610" s="14"/>
      <c r="UBZ610" s="18"/>
      <c r="UCJ610" s="17"/>
      <c r="UCO610" s="14"/>
      <c r="UCP610" s="18"/>
      <c r="UCZ610" s="17"/>
      <c r="UDE610" s="14"/>
      <c r="UDF610" s="18"/>
      <c r="UDP610" s="17"/>
      <c r="UDU610" s="14"/>
      <c r="UDV610" s="18"/>
      <c r="UEF610" s="17"/>
      <c r="UEK610" s="14"/>
      <c r="UEL610" s="18"/>
      <c r="UEV610" s="17"/>
      <c r="UFA610" s="14"/>
      <c r="UFB610" s="18"/>
      <c r="UFL610" s="17"/>
      <c r="UFQ610" s="14"/>
      <c r="UFR610" s="18"/>
      <c r="UGB610" s="17"/>
      <c r="UGG610" s="14"/>
      <c r="UGH610" s="18"/>
      <c r="UGR610" s="17"/>
      <c r="UGW610" s="14"/>
      <c r="UGX610" s="18"/>
      <c r="UHH610" s="17"/>
      <c r="UHM610" s="14"/>
      <c r="UHN610" s="18"/>
      <c r="UHX610" s="17"/>
      <c r="UIC610" s="14"/>
      <c r="UID610" s="18"/>
      <c r="UIN610" s="17"/>
      <c r="UIS610" s="14"/>
      <c r="UIT610" s="18"/>
      <c r="UJD610" s="17"/>
      <c r="UJI610" s="14"/>
      <c r="UJJ610" s="18"/>
      <c r="UJT610" s="17"/>
      <c r="UJY610" s="14"/>
      <c r="UJZ610" s="18"/>
      <c r="UKJ610" s="17"/>
      <c r="UKO610" s="14"/>
      <c r="UKP610" s="18"/>
      <c r="UKZ610" s="17"/>
      <c r="ULE610" s="14"/>
      <c r="ULF610" s="18"/>
      <c r="ULP610" s="17"/>
      <c r="ULU610" s="14"/>
      <c r="ULV610" s="18"/>
      <c r="UMF610" s="17"/>
      <c r="UMK610" s="14"/>
      <c r="UML610" s="18"/>
      <c r="UMV610" s="17"/>
      <c r="UNA610" s="14"/>
      <c r="UNB610" s="18"/>
      <c r="UNL610" s="17"/>
      <c r="UNQ610" s="14"/>
      <c r="UNR610" s="18"/>
      <c r="UOB610" s="17"/>
      <c r="UOG610" s="14"/>
      <c r="UOH610" s="18"/>
      <c r="UOR610" s="17"/>
      <c r="UOW610" s="14"/>
      <c r="UOX610" s="18"/>
      <c r="UPH610" s="17"/>
      <c r="UPM610" s="14"/>
      <c r="UPN610" s="18"/>
      <c r="UPX610" s="17"/>
      <c r="UQC610" s="14"/>
      <c r="UQD610" s="18"/>
      <c r="UQN610" s="17"/>
      <c r="UQS610" s="14"/>
      <c r="UQT610" s="18"/>
      <c r="URD610" s="17"/>
      <c r="URI610" s="14"/>
      <c r="URJ610" s="18"/>
      <c r="URT610" s="17"/>
      <c r="URY610" s="14"/>
      <c r="URZ610" s="18"/>
      <c r="USJ610" s="17"/>
      <c r="USO610" s="14"/>
      <c r="USP610" s="18"/>
      <c r="USZ610" s="17"/>
      <c r="UTE610" s="14"/>
      <c r="UTF610" s="18"/>
      <c r="UTP610" s="17"/>
      <c r="UTU610" s="14"/>
      <c r="UTV610" s="18"/>
      <c r="UUF610" s="17"/>
      <c r="UUK610" s="14"/>
      <c r="UUL610" s="18"/>
      <c r="UUV610" s="17"/>
      <c r="UVA610" s="14"/>
      <c r="UVB610" s="18"/>
      <c r="UVL610" s="17"/>
      <c r="UVQ610" s="14"/>
      <c r="UVR610" s="18"/>
      <c r="UWB610" s="17"/>
      <c r="UWG610" s="14"/>
      <c r="UWH610" s="18"/>
      <c r="UWR610" s="17"/>
      <c r="UWW610" s="14"/>
      <c r="UWX610" s="18"/>
      <c r="UXH610" s="17"/>
      <c r="UXM610" s="14"/>
      <c r="UXN610" s="18"/>
      <c r="UXX610" s="17"/>
      <c r="UYC610" s="14"/>
      <c r="UYD610" s="18"/>
      <c r="UYN610" s="17"/>
      <c r="UYS610" s="14"/>
      <c r="UYT610" s="18"/>
      <c r="UZD610" s="17"/>
      <c r="UZI610" s="14"/>
      <c r="UZJ610" s="18"/>
      <c r="UZT610" s="17"/>
      <c r="UZY610" s="14"/>
      <c r="UZZ610" s="18"/>
      <c r="VAJ610" s="17"/>
      <c r="VAO610" s="14"/>
      <c r="VAP610" s="18"/>
      <c r="VAZ610" s="17"/>
      <c r="VBE610" s="14"/>
      <c r="VBF610" s="18"/>
      <c r="VBP610" s="17"/>
      <c r="VBU610" s="14"/>
      <c r="VBV610" s="18"/>
      <c r="VCF610" s="17"/>
      <c r="VCK610" s="14"/>
      <c r="VCL610" s="18"/>
      <c r="VCV610" s="17"/>
      <c r="VDA610" s="14"/>
      <c r="VDB610" s="18"/>
      <c r="VDL610" s="17"/>
      <c r="VDQ610" s="14"/>
      <c r="VDR610" s="18"/>
      <c r="VEB610" s="17"/>
      <c r="VEG610" s="14"/>
      <c r="VEH610" s="18"/>
      <c r="VER610" s="17"/>
      <c r="VEW610" s="14"/>
      <c r="VEX610" s="18"/>
      <c r="VFH610" s="17"/>
      <c r="VFM610" s="14"/>
      <c r="VFN610" s="18"/>
      <c r="VFX610" s="17"/>
      <c r="VGC610" s="14"/>
      <c r="VGD610" s="18"/>
      <c r="VGN610" s="17"/>
      <c r="VGS610" s="14"/>
      <c r="VGT610" s="18"/>
      <c r="VHD610" s="17"/>
      <c r="VHI610" s="14"/>
      <c r="VHJ610" s="18"/>
      <c r="VHT610" s="17"/>
      <c r="VHY610" s="14"/>
      <c r="VHZ610" s="18"/>
      <c r="VIJ610" s="17"/>
      <c r="VIO610" s="14"/>
      <c r="VIP610" s="18"/>
      <c r="VIZ610" s="17"/>
      <c r="VJE610" s="14"/>
      <c r="VJF610" s="18"/>
      <c r="VJP610" s="17"/>
      <c r="VJU610" s="14"/>
      <c r="VJV610" s="18"/>
      <c r="VKF610" s="17"/>
      <c r="VKK610" s="14"/>
      <c r="VKL610" s="18"/>
      <c r="VKV610" s="17"/>
      <c r="VLA610" s="14"/>
      <c r="VLB610" s="18"/>
      <c r="VLL610" s="17"/>
      <c r="VLQ610" s="14"/>
      <c r="VLR610" s="18"/>
      <c r="VMB610" s="17"/>
      <c r="VMG610" s="14"/>
      <c r="VMH610" s="18"/>
      <c r="VMR610" s="17"/>
      <c r="VMW610" s="14"/>
      <c r="VMX610" s="18"/>
      <c r="VNH610" s="17"/>
      <c r="VNM610" s="14"/>
      <c r="VNN610" s="18"/>
      <c r="VNX610" s="17"/>
      <c r="VOC610" s="14"/>
      <c r="VOD610" s="18"/>
      <c r="VON610" s="17"/>
      <c r="VOS610" s="14"/>
      <c r="VOT610" s="18"/>
      <c r="VPD610" s="17"/>
      <c r="VPI610" s="14"/>
      <c r="VPJ610" s="18"/>
      <c r="VPT610" s="17"/>
      <c r="VPY610" s="14"/>
      <c r="VPZ610" s="18"/>
      <c r="VQJ610" s="17"/>
      <c r="VQO610" s="14"/>
      <c r="VQP610" s="18"/>
      <c r="VQZ610" s="17"/>
      <c r="VRE610" s="14"/>
      <c r="VRF610" s="18"/>
      <c r="VRP610" s="17"/>
      <c r="VRU610" s="14"/>
      <c r="VRV610" s="18"/>
      <c r="VSF610" s="17"/>
      <c r="VSK610" s="14"/>
      <c r="VSL610" s="18"/>
      <c r="VSV610" s="17"/>
      <c r="VTA610" s="14"/>
      <c r="VTB610" s="18"/>
      <c r="VTL610" s="17"/>
      <c r="VTQ610" s="14"/>
      <c r="VTR610" s="18"/>
      <c r="VUB610" s="17"/>
      <c r="VUG610" s="14"/>
      <c r="VUH610" s="18"/>
      <c r="VUR610" s="17"/>
      <c r="VUW610" s="14"/>
      <c r="VUX610" s="18"/>
      <c r="VVH610" s="17"/>
      <c r="VVM610" s="14"/>
      <c r="VVN610" s="18"/>
      <c r="VVX610" s="17"/>
      <c r="VWC610" s="14"/>
      <c r="VWD610" s="18"/>
      <c r="VWN610" s="17"/>
      <c r="VWS610" s="14"/>
      <c r="VWT610" s="18"/>
      <c r="VXD610" s="17"/>
      <c r="VXI610" s="14"/>
      <c r="VXJ610" s="18"/>
      <c r="VXT610" s="17"/>
      <c r="VXY610" s="14"/>
      <c r="VXZ610" s="18"/>
      <c r="VYJ610" s="17"/>
      <c r="VYO610" s="14"/>
      <c r="VYP610" s="18"/>
      <c r="VYZ610" s="17"/>
      <c r="VZE610" s="14"/>
      <c r="VZF610" s="18"/>
      <c r="VZP610" s="17"/>
      <c r="VZU610" s="14"/>
      <c r="VZV610" s="18"/>
      <c r="WAF610" s="17"/>
      <c r="WAK610" s="14"/>
      <c r="WAL610" s="18"/>
      <c r="WAV610" s="17"/>
      <c r="WBA610" s="14"/>
      <c r="WBB610" s="18"/>
      <c r="WBL610" s="17"/>
      <c r="WBQ610" s="14"/>
      <c r="WBR610" s="18"/>
      <c r="WCB610" s="17"/>
      <c r="WCG610" s="14"/>
      <c r="WCH610" s="18"/>
      <c r="WCR610" s="17"/>
      <c r="WCW610" s="14"/>
      <c r="WCX610" s="18"/>
      <c r="WDH610" s="17"/>
      <c r="WDM610" s="14"/>
      <c r="WDN610" s="18"/>
      <c r="WDX610" s="17"/>
      <c r="WEC610" s="14"/>
      <c r="WED610" s="18"/>
      <c r="WEN610" s="17"/>
      <c r="WES610" s="14"/>
      <c r="WET610" s="18"/>
      <c r="WFD610" s="17"/>
      <c r="WFI610" s="14"/>
      <c r="WFJ610" s="18"/>
      <c r="WFT610" s="17"/>
      <c r="WFY610" s="14"/>
      <c r="WFZ610" s="18"/>
      <c r="WGJ610" s="17"/>
      <c r="WGO610" s="14"/>
      <c r="WGP610" s="18"/>
      <c r="WGZ610" s="17"/>
      <c r="WHE610" s="14"/>
      <c r="WHF610" s="18"/>
      <c r="WHP610" s="17"/>
      <c r="WHU610" s="14"/>
      <c r="WHV610" s="18"/>
      <c r="WIF610" s="17"/>
      <c r="WIK610" s="14"/>
      <c r="WIL610" s="18"/>
      <c r="WIV610" s="17"/>
      <c r="WJA610" s="14"/>
      <c r="WJB610" s="18"/>
      <c r="WJL610" s="17"/>
      <c r="WJQ610" s="14"/>
      <c r="WJR610" s="18"/>
      <c r="WKB610" s="17"/>
      <c r="WKG610" s="14"/>
      <c r="WKH610" s="18"/>
      <c r="WKR610" s="17"/>
      <c r="WKW610" s="14"/>
      <c r="WKX610" s="18"/>
      <c r="WLH610" s="17"/>
      <c r="WLM610" s="14"/>
      <c r="WLN610" s="18"/>
      <c r="WLX610" s="17"/>
      <c r="WMC610" s="14"/>
      <c r="WMD610" s="18"/>
      <c r="WMN610" s="17"/>
      <c r="WMS610" s="14"/>
      <c r="WMT610" s="18"/>
      <c r="WND610" s="17"/>
      <c r="WNI610" s="14"/>
      <c r="WNJ610" s="18"/>
      <c r="WNT610" s="17"/>
      <c r="WNY610" s="14"/>
      <c r="WNZ610" s="18"/>
      <c r="WOJ610" s="17"/>
      <c r="WOO610" s="14"/>
      <c r="WOP610" s="18"/>
      <c r="WOZ610" s="17"/>
      <c r="WPE610" s="14"/>
      <c r="WPF610" s="18"/>
      <c r="WPP610" s="17"/>
      <c r="WPU610" s="14"/>
      <c r="WPV610" s="18"/>
      <c r="WQF610" s="17"/>
      <c r="WQK610" s="14"/>
      <c r="WQL610" s="18"/>
      <c r="WQV610" s="17"/>
      <c r="WRA610" s="14"/>
      <c r="WRB610" s="18"/>
      <c r="WRL610" s="17"/>
      <c r="WRQ610" s="14"/>
      <c r="WRR610" s="18"/>
      <c r="WSB610" s="17"/>
      <c r="WSG610" s="14"/>
      <c r="WSH610" s="18"/>
      <c r="WSR610" s="17"/>
      <c r="WSW610" s="14"/>
      <c r="WSX610" s="18"/>
      <c r="WTH610" s="17"/>
      <c r="WTM610" s="14"/>
      <c r="WTN610" s="18"/>
      <c r="WTX610" s="17"/>
      <c r="WUC610" s="14"/>
      <c r="WUD610" s="18"/>
      <c r="WUN610" s="17"/>
      <c r="WUS610" s="14"/>
      <c r="WUT610" s="18"/>
      <c r="WVD610" s="17"/>
      <c r="WVI610" s="14"/>
      <c r="WVJ610" s="18"/>
      <c r="WVT610" s="17"/>
      <c r="WVY610" s="14"/>
      <c r="WVZ610" s="18"/>
      <c r="WWJ610" s="17"/>
      <c r="WWO610" s="14"/>
      <c r="WWP610" s="18"/>
      <c r="WWZ610" s="17"/>
      <c r="WXE610" s="14"/>
      <c r="WXF610" s="18"/>
      <c r="WXP610" s="17"/>
      <c r="WXU610" s="14"/>
      <c r="WXV610" s="18"/>
      <c r="WYF610" s="17"/>
      <c r="WYK610" s="14"/>
      <c r="WYL610" s="18"/>
      <c r="WYV610" s="17"/>
      <c r="WZA610" s="14"/>
      <c r="WZB610" s="18"/>
      <c r="WZL610" s="17"/>
      <c r="WZQ610" s="14"/>
      <c r="WZR610" s="18"/>
      <c r="XAB610" s="17"/>
      <c r="XAG610" s="14"/>
      <c r="XAH610" s="18"/>
      <c r="XAR610" s="17"/>
      <c r="XAW610" s="14"/>
      <c r="XAX610" s="18"/>
      <c r="XBH610" s="17"/>
      <c r="XBM610" s="14"/>
      <c r="XBN610" s="18"/>
      <c r="XBX610" s="17"/>
      <c r="XCC610" s="14"/>
      <c r="XCD610" s="18"/>
      <c r="XCN610" s="17"/>
      <c r="XCS610" s="14"/>
      <c r="XCT610" s="18"/>
      <c r="XDD610" s="17"/>
      <c r="XDI610" s="14"/>
      <c r="XDJ610" s="18"/>
      <c r="XDT610" s="17"/>
      <c r="XDY610" s="14"/>
      <c r="XDZ610" s="18"/>
      <c r="XEJ610" s="17"/>
      <c r="XEO610" s="14"/>
      <c r="XEP610" s="18"/>
      <c r="XEZ610" s="17"/>
    </row>
    <row r="611" spans="1:1020 1025:2044 2049:3068 3073:4092 4097:5116 5121:6140 6145:7164 7169:8188 8193:9212 9217:10236 10241:11260 11265:12284 12289:13308 13313:14332 14337:15356 15361:16380" s="15" customFormat="1" ht="10.15" hidden="1" customHeight="1" x14ac:dyDescent="0.2">
      <c r="A611" s="14">
        <f t="shared" si="49"/>
        <v>608</v>
      </c>
      <c r="B611" s="15" t="s">
        <v>1058</v>
      </c>
      <c r="C611" s="15" t="s">
        <v>1059</v>
      </c>
      <c r="D611" s="15">
        <v>6.83</v>
      </c>
      <c r="E611" s="16">
        <v>6.6898999999999997</v>
      </c>
      <c r="F611" s="15" t="s">
        <v>79</v>
      </c>
      <c r="G611" s="15" t="s">
        <v>70</v>
      </c>
      <c r="H611" s="15" t="s">
        <v>80</v>
      </c>
      <c r="I611" s="15" t="s">
        <v>70</v>
      </c>
      <c r="J611" s="15" t="s">
        <v>70</v>
      </c>
      <c r="K611" s="15" t="s">
        <v>70</v>
      </c>
      <c r="L611" s="15" t="s">
        <v>70</v>
      </c>
      <c r="M611" s="15" t="s">
        <v>70</v>
      </c>
      <c r="N611" s="15" t="s">
        <v>80</v>
      </c>
      <c r="O611" s="15" t="s">
        <v>70</v>
      </c>
      <c r="P611" s="15" t="s">
        <v>79</v>
      </c>
      <c r="Q611" s="6">
        <f t="shared" si="46"/>
        <v>-2.0512445095168474E-2</v>
      </c>
      <c r="R611" s="1" t="str">
        <f t="shared" si="47"/>
        <v>Estimado.rar</v>
      </c>
      <c r="U611" s="15">
        <f t="shared" si="45"/>
        <v>1</v>
      </c>
      <c r="V611" s="1" t="s">
        <v>5409</v>
      </c>
      <c r="W611" s="1" t="str">
        <f t="shared" si="48"/>
        <v>ok</v>
      </c>
      <c r="AB611" s="17"/>
      <c r="AG611" s="14"/>
      <c r="AH611" s="18"/>
      <c r="AR611" s="17"/>
      <c r="AW611" s="14"/>
      <c r="AX611" s="18"/>
      <c r="BH611" s="17"/>
      <c r="BM611" s="14"/>
      <c r="BN611" s="18"/>
      <c r="BX611" s="17"/>
      <c r="CC611" s="14"/>
      <c r="CD611" s="18"/>
      <c r="CN611" s="17"/>
      <c r="CS611" s="14"/>
      <c r="CT611" s="18"/>
      <c r="DD611" s="17"/>
      <c r="DI611" s="14"/>
      <c r="DJ611" s="18"/>
      <c r="DT611" s="17"/>
      <c r="DY611" s="14"/>
      <c r="DZ611" s="18"/>
      <c r="EJ611" s="17"/>
      <c r="EO611" s="14"/>
      <c r="EP611" s="18"/>
      <c r="EZ611" s="17"/>
      <c r="FE611" s="14"/>
      <c r="FF611" s="18"/>
      <c r="FP611" s="17"/>
      <c r="FU611" s="14"/>
      <c r="FV611" s="18"/>
      <c r="GF611" s="17"/>
      <c r="GK611" s="14"/>
      <c r="GL611" s="18"/>
      <c r="GV611" s="17"/>
      <c r="HA611" s="14"/>
      <c r="HB611" s="18"/>
      <c r="HL611" s="17"/>
      <c r="HQ611" s="14"/>
      <c r="HR611" s="18"/>
      <c r="IB611" s="17"/>
      <c r="IG611" s="14"/>
      <c r="IH611" s="18"/>
      <c r="IR611" s="17"/>
      <c r="IW611" s="14"/>
      <c r="IX611" s="18"/>
      <c r="JH611" s="17"/>
      <c r="JM611" s="14"/>
      <c r="JN611" s="18"/>
      <c r="JX611" s="17"/>
      <c r="KC611" s="14"/>
      <c r="KD611" s="18"/>
      <c r="KN611" s="17"/>
      <c r="KS611" s="14"/>
      <c r="KT611" s="18"/>
      <c r="LD611" s="17"/>
      <c r="LI611" s="14"/>
      <c r="LJ611" s="18"/>
      <c r="LT611" s="17"/>
      <c r="LY611" s="14"/>
      <c r="LZ611" s="18"/>
      <c r="MJ611" s="17"/>
      <c r="MO611" s="14"/>
      <c r="MP611" s="18"/>
      <c r="MZ611" s="17"/>
      <c r="NE611" s="14"/>
      <c r="NF611" s="18"/>
      <c r="NP611" s="17"/>
      <c r="NU611" s="14"/>
      <c r="NV611" s="18"/>
      <c r="OF611" s="17"/>
      <c r="OK611" s="14"/>
      <c r="OL611" s="18"/>
      <c r="OV611" s="17"/>
      <c r="PA611" s="14"/>
      <c r="PB611" s="18"/>
      <c r="PL611" s="17"/>
      <c r="PQ611" s="14"/>
      <c r="PR611" s="18"/>
      <c r="QB611" s="17"/>
      <c r="QG611" s="14"/>
      <c r="QH611" s="18"/>
      <c r="QR611" s="17"/>
      <c r="QW611" s="14"/>
      <c r="QX611" s="18"/>
      <c r="RH611" s="17"/>
      <c r="RM611" s="14"/>
      <c r="RN611" s="18"/>
      <c r="RX611" s="17"/>
      <c r="SC611" s="14"/>
      <c r="SD611" s="18"/>
      <c r="SN611" s="17"/>
      <c r="SS611" s="14"/>
      <c r="ST611" s="18"/>
      <c r="TD611" s="17"/>
      <c r="TI611" s="14"/>
      <c r="TJ611" s="18"/>
      <c r="TT611" s="17"/>
      <c r="TY611" s="14"/>
      <c r="TZ611" s="18"/>
      <c r="UJ611" s="17"/>
      <c r="UO611" s="14"/>
      <c r="UP611" s="18"/>
      <c r="UZ611" s="17"/>
      <c r="VE611" s="14"/>
      <c r="VF611" s="18"/>
      <c r="VP611" s="17"/>
      <c r="VU611" s="14"/>
      <c r="VV611" s="18"/>
      <c r="WF611" s="17"/>
      <c r="WK611" s="14"/>
      <c r="WL611" s="18"/>
      <c r="WV611" s="17"/>
      <c r="XA611" s="14"/>
      <c r="XB611" s="18"/>
      <c r="XL611" s="17"/>
      <c r="XQ611" s="14"/>
      <c r="XR611" s="18"/>
      <c r="YB611" s="17"/>
      <c r="YG611" s="14"/>
      <c r="YH611" s="18"/>
      <c r="YR611" s="17"/>
      <c r="YW611" s="14"/>
      <c r="YX611" s="18"/>
      <c r="ZH611" s="17"/>
      <c r="ZM611" s="14"/>
      <c r="ZN611" s="18"/>
      <c r="ZX611" s="17"/>
      <c r="AAC611" s="14"/>
      <c r="AAD611" s="18"/>
      <c r="AAN611" s="17"/>
      <c r="AAS611" s="14"/>
      <c r="AAT611" s="18"/>
      <c r="ABD611" s="17"/>
      <c r="ABI611" s="14"/>
      <c r="ABJ611" s="18"/>
      <c r="ABT611" s="17"/>
      <c r="ABY611" s="14"/>
      <c r="ABZ611" s="18"/>
      <c r="ACJ611" s="17"/>
      <c r="ACO611" s="14"/>
      <c r="ACP611" s="18"/>
      <c r="ACZ611" s="17"/>
      <c r="ADE611" s="14"/>
      <c r="ADF611" s="18"/>
      <c r="ADP611" s="17"/>
      <c r="ADU611" s="14"/>
      <c r="ADV611" s="18"/>
      <c r="AEF611" s="17"/>
      <c r="AEK611" s="14"/>
      <c r="AEL611" s="18"/>
      <c r="AEV611" s="17"/>
      <c r="AFA611" s="14"/>
      <c r="AFB611" s="18"/>
      <c r="AFL611" s="17"/>
      <c r="AFQ611" s="14"/>
      <c r="AFR611" s="18"/>
      <c r="AGB611" s="17"/>
      <c r="AGG611" s="14"/>
      <c r="AGH611" s="18"/>
      <c r="AGR611" s="17"/>
      <c r="AGW611" s="14"/>
      <c r="AGX611" s="18"/>
      <c r="AHH611" s="17"/>
      <c r="AHM611" s="14"/>
      <c r="AHN611" s="18"/>
      <c r="AHX611" s="17"/>
      <c r="AIC611" s="14"/>
      <c r="AID611" s="18"/>
      <c r="AIN611" s="17"/>
      <c r="AIS611" s="14"/>
      <c r="AIT611" s="18"/>
      <c r="AJD611" s="17"/>
      <c r="AJI611" s="14"/>
      <c r="AJJ611" s="18"/>
      <c r="AJT611" s="17"/>
      <c r="AJY611" s="14"/>
      <c r="AJZ611" s="18"/>
      <c r="AKJ611" s="17"/>
      <c r="AKO611" s="14"/>
      <c r="AKP611" s="18"/>
      <c r="AKZ611" s="17"/>
      <c r="ALE611" s="14"/>
      <c r="ALF611" s="18"/>
      <c r="ALP611" s="17"/>
      <c r="ALU611" s="14"/>
      <c r="ALV611" s="18"/>
      <c r="AMF611" s="17"/>
      <c r="AMK611" s="14"/>
      <c r="AML611" s="18"/>
      <c r="AMV611" s="17"/>
      <c r="ANA611" s="14"/>
      <c r="ANB611" s="18"/>
      <c r="ANL611" s="17"/>
      <c r="ANQ611" s="14"/>
      <c r="ANR611" s="18"/>
      <c r="AOB611" s="17"/>
      <c r="AOG611" s="14"/>
      <c r="AOH611" s="18"/>
      <c r="AOR611" s="17"/>
      <c r="AOW611" s="14"/>
      <c r="AOX611" s="18"/>
      <c r="APH611" s="17"/>
      <c r="APM611" s="14"/>
      <c r="APN611" s="18"/>
      <c r="APX611" s="17"/>
      <c r="AQC611" s="14"/>
      <c r="AQD611" s="18"/>
      <c r="AQN611" s="17"/>
      <c r="AQS611" s="14"/>
      <c r="AQT611" s="18"/>
      <c r="ARD611" s="17"/>
      <c r="ARI611" s="14"/>
      <c r="ARJ611" s="18"/>
      <c r="ART611" s="17"/>
      <c r="ARY611" s="14"/>
      <c r="ARZ611" s="18"/>
      <c r="ASJ611" s="17"/>
      <c r="ASO611" s="14"/>
      <c r="ASP611" s="18"/>
      <c r="ASZ611" s="17"/>
      <c r="ATE611" s="14"/>
      <c r="ATF611" s="18"/>
      <c r="ATP611" s="17"/>
      <c r="ATU611" s="14"/>
      <c r="ATV611" s="18"/>
      <c r="AUF611" s="17"/>
      <c r="AUK611" s="14"/>
      <c r="AUL611" s="18"/>
      <c r="AUV611" s="17"/>
      <c r="AVA611" s="14"/>
      <c r="AVB611" s="18"/>
      <c r="AVL611" s="17"/>
      <c r="AVQ611" s="14"/>
      <c r="AVR611" s="18"/>
      <c r="AWB611" s="17"/>
      <c r="AWG611" s="14"/>
      <c r="AWH611" s="18"/>
      <c r="AWR611" s="17"/>
      <c r="AWW611" s="14"/>
      <c r="AWX611" s="18"/>
      <c r="AXH611" s="17"/>
      <c r="AXM611" s="14"/>
      <c r="AXN611" s="18"/>
      <c r="AXX611" s="17"/>
      <c r="AYC611" s="14"/>
      <c r="AYD611" s="18"/>
      <c r="AYN611" s="17"/>
      <c r="AYS611" s="14"/>
      <c r="AYT611" s="18"/>
      <c r="AZD611" s="17"/>
      <c r="AZI611" s="14"/>
      <c r="AZJ611" s="18"/>
      <c r="AZT611" s="17"/>
      <c r="AZY611" s="14"/>
      <c r="AZZ611" s="18"/>
      <c r="BAJ611" s="17"/>
      <c r="BAO611" s="14"/>
      <c r="BAP611" s="18"/>
      <c r="BAZ611" s="17"/>
      <c r="BBE611" s="14"/>
      <c r="BBF611" s="18"/>
      <c r="BBP611" s="17"/>
      <c r="BBU611" s="14"/>
      <c r="BBV611" s="18"/>
      <c r="BCF611" s="17"/>
      <c r="BCK611" s="14"/>
      <c r="BCL611" s="18"/>
      <c r="BCV611" s="17"/>
      <c r="BDA611" s="14"/>
      <c r="BDB611" s="18"/>
      <c r="BDL611" s="17"/>
      <c r="BDQ611" s="14"/>
      <c r="BDR611" s="18"/>
      <c r="BEB611" s="17"/>
      <c r="BEG611" s="14"/>
      <c r="BEH611" s="18"/>
      <c r="BER611" s="17"/>
      <c r="BEW611" s="14"/>
      <c r="BEX611" s="18"/>
      <c r="BFH611" s="17"/>
      <c r="BFM611" s="14"/>
      <c r="BFN611" s="18"/>
      <c r="BFX611" s="17"/>
      <c r="BGC611" s="14"/>
      <c r="BGD611" s="18"/>
      <c r="BGN611" s="17"/>
      <c r="BGS611" s="14"/>
      <c r="BGT611" s="18"/>
      <c r="BHD611" s="17"/>
      <c r="BHI611" s="14"/>
      <c r="BHJ611" s="18"/>
      <c r="BHT611" s="17"/>
      <c r="BHY611" s="14"/>
      <c r="BHZ611" s="18"/>
      <c r="BIJ611" s="17"/>
      <c r="BIO611" s="14"/>
      <c r="BIP611" s="18"/>
      <c r="BIZ611" s="17"/>
      <c r="BJE611" s="14"/>
      <c r="BJF611" s="18"/>
      <c r="BJP611" s="17"/>
      <c r="BJU611" s="14"/>
      <c r="BJV611" s="18"/>
      <c r="BKF611" s="17"/>
      <c r="BKK611" s="14"/>
      <c r="BKL611" s="18"/>
      <c r="BKV611" s="17"/>
      <c r="BLA611" s="14"/>
      <c r="BLB611" s="18"/>
      <c r="BLL611" s="17"/>
      <c r="BLQ611" s="14"/>
      <c r="BLR611" s="18"/>
      <c r="BMB611" s="17"/>
      <c r="BMG611" s="14"/>
      <c r="BMH611" s="18"/>
      <c r="BMR611" s="17"/>
      <c r="BMW611" s="14"/>
      <c r="BMX611" s="18"/>
      <c r="BNH611" s="17"/>
      <c r="BNM611" s="14"/>
      <c r="BNN611" s="18"/>
      <c r="BNX611" s="17"/>
      <c r="BOC611" s="14"/>
      <c r="BOD611" s="18"/>
      <c r="BON611" s="17"/>
      <c r="BOS611" s="14"/>
      <c r="BOT611" s="18"/>
      <c r="BPD611" s="17"/>
      <c r="BPI611" s="14"/>
      <c r="BPJ611" s="18"/>
      <c r="BPT611" s="17"/>
      <c r="BPY611" s="14"/>
      <c r="BPZ611" s="18"/>
      <c r="BQJ611" s="17"/>
      <c r="BQO611" s="14"/>
      <c r="BQP611" s="18"/>
      <c r="BQZ611" s="17"/>
      <c r="BRE611" s="14"/>
      <c r="BRF611" s="18"/>
      <c r="BRP611" s="17"/>
      <c r="BRU611" s="14"/>
      <c r="BRV611" s="18"/>
      <c r="BSF611" s="17"/>
      <c r="BSK611" s="14"/>
      <c r="BSL611" s="18"/>
      <c r="BSV611" s="17"/>
      <c r="BTA611" s="14"/>
      <c r="BTB611" s="18"/>
      <c r="BTL611" s="17"/>
      <c r="BTQ611" s="14"/>
      <c r="BTR611" s="18"/>
      <c r="BUB611" s="17"/>
      <c r="BUG611" s="14"/>
      <c r="BUH611" s="18"/>
      <c r="BUR611" s="17"/>
      <c r="BUW611" s="14"/>
      <c r="BUX611" s="18"/>
      <c r="BVH611" s="17"/>
      <c r="BVM611" s="14"/>
      <c r="BVN611" s="18"/>
      <c r="BVX611" s="17"/>
      <c r="BWC611" s="14"/>
      <c r="BWD611" s="18"/>
      <c r="BWN611" s="17"/>
      <c r="BWS611" s="14"/>
      <c r="BWT611" s="18"/>
      <c r="BXD611" s="17"/>
      <c r="BXI611" s="14"/>
      <c r="BXJ611" s="18"/>
      <c r="BXT611" s="17"/>
      <c r="BXY611" s="14"/>
      <c r="BXZ611" s="18"/>
      <c r="BYJ611" s="17"/>
      <c r="BYO611" s="14"/>
      <c r="BYP611" s="18"/>
      <c r="BYZ611" s="17"/>
      <c r="BZE611" s="14"/>
      <c r="BZF611" s="18"/>
      <c r="BZP611" s="17"/>
      <c r="BZU611" s="14"/>
      <c r="BZV611" s="18"/>
      <c r="CAF611" s="17"/>
      <c r="CAK611" s="14"/>
      <c r="CAL611" s="18"/>
      <c r="CAV611" s="17"/>
      <c r="CBA611" s="14"/>
      <c r="CBB611" s="18"/>
      <c r="CBL611" s="17"/>
      <c r="CBQ611" s="14"/>
      <c r="CBR611" s="18"/>
      <c r="CCB611" s="17"/>
      <c r="CCG611" s="14"/>
      <c r="CCH611" s="18"/>
      <c r="CCR611" s="17"/>
      <c r="CCW611" s="14"/>
      <c r="CCX611" s="18"/>
      <c r="CDH611" s="17"/>
      <c r="CDM611" s="14"/>
      <c r="CDN611" s="18"/>
      <c r="CDX611" s="17"/>
      <c r="CEC611" s="14"/>
      <c r="CED611" s="18"/>
      <c r="CEN611" s="17"/>
      <c r="CES611" s="14"/>
      <c r="CET611" s="18"/>
      <c r="CFD611" s="17"/>
      <c r="CFI611" s="14"/>
      <c r="CFJ611" s="18"/>
      <c r="CFT611" s="17"/>
      <c r="CFY611" s="14"/>
      <c r="CFZ611" s="18"/>
      <c r="CGJ611" s="17"/>
      <c r="CGO611" s="14"/>
      <c r="CGP611" s="18"/>
      <c r="CGZ611" s="17"/>
      <c r="CHE611" s="14"/>
      <c r="CHF611" s="18"/>
      <c r="CHP611" s="17"/>
      <c r="CHU611" s="14"/>
      <c r="CHV611" s="18"/>
      <c r="CIF611" s="17"/>
      <c r="CIK611" s="14"/>
      <c r="CIL611" s="18"/>
      <c r="CIV611" s="17"/>
      <c r="CJA611" s="14"/>
      <c r="CJB611" s="18"/>
      <c r="CJL611" s="17"/>
      <c r="CJQ611" s="14"/>
      <c r="CJR611" s="18"/>
      <c r="CKB611" s="17"/>
      <c r="CKG611" s="14"/>
      <c r="CKH611" s="18"/>
      <c r="CKR611" s="17"/>
      <c r="CKW611" s="14"/>
      <c r="CKX611" s="18"/>
      <c r="CLH611" s="17"/>
      <c r="CLM611" s="14"/>
      <c r="CLN611" s="18"/>
      <c r="CLX611" s="17"/>
      <c r="CMC611" s="14"/>
      <c r="CMD611" s="18"/>
      <c r="CMN611" s="17"/>
      <c r="CMS611" s="14"/>
      <c r="CMT611" s="18"/>
      <c r="CND611" s="17"/>
      <c r="CNI611" s="14"/>
      <c r="CNJ611" s="18"/>
      <c r="CNT611" s="17"/>
      <c r="CNY611" s="14"/>
      <c r="CNZ611" s="18"/>
      <c r="COJ611" s="17"/>
      <c r="COO611" s="14"/>
      <c r="COP611" s="18"/>
      <c r="COZ611" s="17"/>
      <c r="CPE611" s="14"/>
      <c r="CPF611" s="18"/>
      <c r="CPP611" s="17"/>
      <c r="CPU611" s="14"/>
      <c r="CPV611" s="18"/>
      <c r="CQF611" s="17"/>
      <c r="CQK611" s="14"/>
      <c r="CQL611" s="18"/>
      <c r="CQV611" s="17"/>
      <c r="CRA611" s="14"/>
      <c r="CRB611" s="18"/>
      <c r="CRL611" s="17"/>
      <c r="CRQ611" s="14"/>
      <c r="CRR611" s="18"/>
      <c r="CSB611" s="17"/>
      <c r="CSG611" s="14"/>
      <c r="CSH611" s="18"/>
      <c r="CSR611" s="17"/>
      <c r="CSW611" s="14"/>
      <c r="CSX611" s="18"/>
      <c r="CTH611" s="17"/>
      <c r="CTM611" s="14"/>
      <c r="CTN611" s="18"/>
      <c r="CTX611" s="17"/>
      <c r="CUC611" s="14"/>
      <c r="CUD611" s="18"/>
      <c r="CUN611" s="17"/>
      <c r="CUS611" s="14"/>
      <c r="CUT611" s="18"/>
      <c r="CVD611" s="17"/>
      <c r="CVI611" s="14"/>
      <c r="CVJ611" s="18"/>
      <c r="CVT611" s="17"/>
      <c r="CVY611" s="14"/>
      <c r="CVZ611" s="18"/>
      <c r="CWJ611" s="17"/>
      <c r="CWO611" s="14"/>
      <c r="CWP611" s="18"/>
      <c r="CWZ611" s="17"/>
      <c r="CXE611" s="14"/>
      <c r="CXF611" s="18"/>
      <c r="CXP611" s="17"/>
      <c r="CXU611" s="14"/>
      <c r="CXV611" s="18"/>
      <c r="CYF611" s="17"/>
      <c r="CYK611" s="14"/>
      <c r="CYL611" s="18"/>
      <c r="CYV611" s="17"/>
      <c r="CZA611" s="14"/>
      <c r="CZB611" s="18"/>
      <c r="CZL611" s="17"/>
      <c r="CZQ611" s="14"/>
      <c r="CZR611" s="18"/>
      <c r="DAB611" s="17"/>
      <c r="DAG611" s="14"/>
      <c r="DAH611" s="18"/>
      <c r="DAR611" s="17"/>
      <c r="DAW611" s="14"/>
      <c r="DAX611" s="18"/>
      <c r="DBH611" s="17"/>
      <c r="DBM611" s="14"/>
      <c r="DBN611" s="18"/>
      <c r="DBX611" s="17"/>
      <c r="DCC611" s="14"/>
      <c r="DCD611" s="18"/>
      <c r="DCN611" s="17"/>
      <c r="DCS611" s="14"/>
      <c r="DCT611" s="18"/>
      <c r="DDD611" s="17"/>
      <c r="DDI611" s="14"/>
      <c r="DDJ611" s="18"/>
      <c r="DDT611" s="17"/>
      <c r="DDY611" s="14"/>
      <c r="DDZ611" s="18"/>
      <c r="DEJ611" s="17"/>
      <c r="DEO611" s="14"/>
      <c r="DEP611" s="18"/>
      <c r="DEZ611" s="17"/>
      <c r="DFE611" s="14"/>
      <c r="DFF611" s="18"/>
      <c r="DFP611" s="17"/>
      <c r="DFU611" s="14"/>
      <c r="DFV611" s="18"/>
      <c r="DGF611" s="17"/>
      <c r="DGK611" s="14"/>
      <c r="DGL611" s="18"/>
      <c r="DGV611" s="17"/>
      <c r="DHA611" s="14"/>
      <c r="DHB611" s="18"/>
      <c r="DHL611" s="17"/>
      <c r="DHQ611" s="14"/>
      <c r="DHR611" s="18"/>
      <c r="DIB611" s="17"/>
      <c r="DIG611" s="14"/>
      <c r="DIH611" s="18"/>
      <c r="DIR611" s="17"/>
      <c r="DIW611" s="14"/>
      <c r="DIX611" s="18"/>
      <c r="DJH611" s="17"/>
      <c r="DJM611" s="14"/>
      <c r="DJN611" s="18"/>
      <c r="DJX611" s="17"/>
      <c r="DKC611" s="14"/>
      <c r="DKD611" s="18"/>
      <c r="DKN611" s="17"/>
      <c r="DKS611" s="14"/>
      <c r="DKT611" s="18"/>
      <c r="DLD611" s="17"/>
      <c r="DLI611" s="14"/>
      <c r="DLJ611" s="18"/>
      <c r="DLT611" s="17"/>
      <c r="DLY611" s="14"/>
      <c r="DLZ611" s="18"/>
      <c r="DMJ611" s="17"/>
      <c r="DMO611" s="14"/>
      <c r="DMP611" s="18"/>
      <c r="DMZ611" s="17"/>
      <c r="DNE611" s="14"/>
      <c r="DNF611" s="18"/>
      <c r="DNP611" s="17"/>
      <c r="DNU611" s="14"/>
      <c r="DNV611" s="18"/>
      <c r="DOF611" s="17"/>
      <c r="DOK611" s="14"/>
      <c r="DOL611" s="18"/>
      <c r="DOV611" s="17"/>
      <c r="DPA611" s="14"/>
      <c r="DPB611" s="18"/>
      <c r="DPL611" s="17"/>
      <c r="DPQ611" s="14"/>
      <c r="DPR611" s="18"/>
      <c r="DQB611" s="17"/>
      <c r="DQG611" s="14"/>
      <c r="DQH611" s="18"/>
      <c r="DQR611" s="17"/>
      <c r="DQW611" s="14"/>
      <c r="DQX611" s="18"/>
      <c r="DRH611" s="17"/>
      <c r="DRM611" s="14"/>
      <c r="DRN611" s="18"/>
      <c r="DRX611" s="17"/>
      <c r="DSC611" s="14"/>
      <c r="DSD611" s="18"/>
      <c r="DSN611" s="17"/>
      <c r="DSS611" s="14"/>
      <c r="DST611" s="18"/>
      <c r="DTD611" s="17"/>
      <c r="DTI611" s="14"/>
      <c r="DTJ611" s="18"/>
      <c r="DTT611" s="17"/>
      <c r="DTY611" s="14"/>
      <c r="DTZ611" s="18"/>
      <c r="DUJ611" s="17"/>
      <c r="DUO611" s="14"/>
      <c r="DUP611" s="18"/>
      <c r="DUZ611" s="17"/>
      <c r="DVE611" s="14"/>
      <c r="DVF611" s="18"/>
      <c r="DVP611" s="17"/>
      <c r="DVU611" s="14"/>
      <c r="DVV611" s="18"/>
      <c r="DWF611" s="17"/>
      <c r="DWK611" s="14"/>
      <c r="DWL611" s="18"/>
      <c r="DWV611" s="17"/>
      <c r="DXA611" s="14"/>
      <c r="DXB611" s="18"/>
      <c r="DXL611" s="17"/>
      <c r="DXQ611" s="14"/>
      <c r="DXR611" s="18"/>
      <c r="DYB611" s="17"/>
      <c r="DYG611" s="14"/>
      <c r="DYH611" s="18"/>
      <c r="DYR611" s="17"/>
      <c r="DYW611" s="14"/>
      <c r="DYX611" s="18"/>
      <c r="DZH611" s="17"/>
      <c r="DZM611" s="14"/>
      <c r="DZN611" s="18"/>
      <c r="DZX611" s="17"/>
      <c r="EAC611" s="14"/>
      <c r="EAD611" s="18"/>
      <c r="EAN611" s="17"/>
      <c r="EAS611" s="14"/>
      <c r="EAT611" s="18"/>
      <c r="EBD611" s="17"/>
      <c r="EBI611" s="14"/>
      <c r="EBJ611" s="18"/>
      <c r="EBT611" s="17"/>
      <c r="EBY611" s="14"/>
      <c r="EBZ611" s="18"/>
      <c r="ECJ611" s="17"/>
      <c r="ECO611" s="14"/>
      <c r="ECP611" s="18"/>
      <c r="ECZ611" s="17"/>
      <c r="EDE611" s="14"/>
      <c r="EDF611" s="18"/>
      <c r="EDP611" s="17"/>
      <c r="EDU611" s="14"/>
      <c r="EDV611" s="18"/>
      <c r="EEF611" s="17"/>
      <c r="EEK611" s="14"/>
      <c r="EEL611" s="18"/>
      <c r="EEV611" s="17"/>
      <c r="EFA611" s="14"/>
      <c r="EFB611" s="18"/>
      <c r="EFL611" s="17"/>
      <c r="EFQ611" s="14"/>
      <c r="EFR611" s="18"/>
      <c r="EGB611" s="17"/>
      <c r="EGG611" s="14"/>
      <c r="EGH611" s="18"/>
      <c r="EGR611" s="17"/>
      <c r="EGW611" s="14"/>
      <c r="EGX611" s="18"/>
      <c r="EHH611" s="17"/>
      <c r="EHM611" s="14"/>
      <c r="EHN611" s="18"/>
      <c r="EHX611" s="17"/>
      <c r="EIC611" s="14"/>
      <c r="EID611" s="18"/>
      <c r="EIN611" s="17"/>
      <c r="EIS611" s="14"/>
      <c r="EIT611" s="18"/>
      <c r="EJD611" s="17"/>
      <c r="EJI611" s="14"/>
      <c r="EJJ611" s="18"/>
      <c r="EJT611" s="17"/>
      <c r="EJY611" s="14"/>
      <c r="EJZ611" s="18"/>
      <c r="EKJ611" s="17"/>
      <c r="EKO611" s="14"/>
      <c r="EKP611" s="18"/>
      <c r="EKZ611" s="17"/>
      <c r="ELE611" s="14"/>
      <c r="ELF611" s="18"/>
      <c r="ELP611" s="17"/>
      <c r="ELU611" s="14"/>
      <c r="ELV611" s="18"/>
      <c r="EMF611" s="17"/>
      <c r="EMK611" s="14"/>
      <c r="EML611" s="18"/>
      <c r="EMV611" s="17"/>
      <c r="ENA611" s="14"/>
      <c r="ENB611" s="18"/>
      <c r="ENL611" s="17"/>
      <c r="ENQ611" s="14"/>
      <c r="ENR611" s="18"/>
      <c r="EOB611" s="17"/>
      <c r="EOG611" s="14"/>
      <c r="EOH611" s="18"/>
      <c r="EOR611" s="17"/>
      <c r="EOW611" s="14"/>
      <c r="EOX611" s="18"/>
      <c r="EPH611" s="17"/>
      <c r="EPM611" s="14"/>
      <c r="EPN611" s="18"/>
      <c r="EPX611" s="17"/>
      <c r="EQC611" s="14"/>
      <c r="EQD611" s="18"/>
      <c r="EQN611" s="17"/>
      <c r="EQS611" s="14"/>
      <c r="EQT611" s="18"/>
      <c r="ERD611" s="17"/>
      <c r="ERI611" s="14"/>
      <c r="ERJ611" s="18"/>
      <c r="ERT611" s="17"/>
      <c r="ERY611" s="14"/>
      <c r="ERZ611" s="18"/>
      <c r="ESJ611" s="17"/>
      <c r="ESO611" s="14"/>
      <c r="ESP611" s="18"/>
      <c r="ESZ611" s="17"/>
      <c r="ETE611" s="14"/>
      <c r="ETF611" s="18"/>
      <c r="ETP611" s="17"/>
      <c r="ETU611" s="14"/>
      <c r="ETV611" s="18"/>
      <c r="EUF611" s="17"/>
      <c r="EUK611" s="14"/>
      <c r="EUL611" s="18"/>
      <c r="EUV611" s="17"/>
      <c r="EVA611" s="14"/>
      <c r="EVB611" s="18"/>
      <c r="EVL611" s="17"/>
      <c r="EVQ611" s="14"/>
      <c r="EVR611" s="18"/>
      <c r="EWB611" s="17"/>
      <c r="EWG611" s="14"/>
      <c r="EWH611" s="18"/>
      <c r="EWR611" s="17"/>
      <c r="EWW611" s="14"/>
      <c r="EWX611" s="18"/>
      <c r="EXH611" s="17"/>
      <c r="EXM611" s="14"/>
      <c r="EXN611" s="18"/>
      <c r="EXX611" s="17"/>
      <c r="EYC611" s="14"/>
      <c r="EYD611" s="18"/>
      <c r="EYN611" s="17"/>
      <c r="EYS611" s="14"/>
      <c r="EYT611" s="18"/>
      <c r="EZD611" s="17"/>
      <c r="EZI611" s="14"/>
      <c r="EZJ611" s="18"/>
      <c r="EZT611" s="17"/>
      <c r="EZY611" s="14"/>
      <c r="EZZ611" s="18"/>
      <c r="FAJ611" s="17"/>
      <c r="FAO611" s="14"/>
      <c r="FAP611" s="18"/>
      <c r="FAZ611" s="17"/>
      <c r="FBE611" s="14"/>
      <c r="FBF611" s="18"/>
      <c r="FBP611" s="17"/>
      <c r="FBU611" s="14"/>
      <c r="FBV611" s="18"/>
      <c r="FCF611" s="17"/>
      <c r="FCK611" s="14"/>
      <c r="FCL611" s="18"/>
      <c r="FCV611" s="17"/>
      <c r="FDA611" s="14"/>
      <c r="FDB611" s="18"/>
      <c r="FDL611" s="17"/>
      <c r="FDQ611" s="14"/>
      <c r="FDR611" s="18"/>
      <c r="FEB611" s="17"/>
      <c r="FEG611" s="14"/>
      <c r="FEH611" s="18"/>
      <c r="FER611" s="17"/>
      <c r="FEW611" s="14"/>
      <c r="FEX611" s="18"/>
      <c r="FFH611" s="17"/>
      <c r="FFM611" s="14"/>
      <c r="FFN611" s="18"/>
      <c r="FFX611" s="17"/>
      <c r="FGC611" s="14"/>
      <c r="FGD611" s="18"/>
      <c r="FGN611" s="17"/>
      <c r="FGS611" s="14"/>
      <c r="FGT611" s="18"/>
      <c r="FHD611" s="17"/>
      <c r="FHI611" s="14"/>
      <c r="FHJ611" s="18"/>
      <c r="FHT611" s="17"/>
      <c r="FHY611" s="14"/>
      <c r="FHZ611" s="18"/>
      <c r="FIJ611" s="17"/>
      <c r="FIO611" s="14"/>
      <c r="FIP611" s="18"/>
      <c r="FIZ611" s="17"/>
      <c r="FJE611" s="14"/>
      <c r="FJF611" s="18"/>
      <c r="FJP611" s="17"/>
      <c r="FJU611" s="14"/>
      <c r="FJV611" s="18"/>
      <c r="FKF611" s="17"/>
      <c r="FKK611" s="14"/>
      <c r="FKL611" s="18"/>
      <c r="FKV611" s="17"/>
      <c r="FLA611" s="14"/>
      <c r="FLB611" s="18"/>
      <c r="FLL611" s="17"/>
      <c r="FLQ611" s="14"/>
      <c r="FLR611" s="18"/>
      <c r="FMB611" s="17"/>
      <c r="FMG611" s="14"/>
      <c r="FMH611" s="18"/>
      <c r="FMR611" s="17"/>
      <c r="FMW611" s="14"/>
      <c r="FMX611" s="18"/>
      <c r="FNH611" s="17"/>
      <c r="FNM611" s="14"/>
      <c r="FNN611" s="18"/>
      <c r="FNX611" s="17"/>
      <c r="FOC611" s="14"/>
      <c r="FOD611" s="18"/>
      <c r="FON611" s="17"/>
      <c r="FOS611" s="14"/>
      <c r="FOT611" s="18"/>
      <c r="FPD611" s="17"/>
      <c r="FPI611" s="14"/>
      <c r="FPJ611" s="18"/>
      <c r="FPT611" s="17"/>
      <c r="FPY611" s="14"/>
      <c r="FPZ611" s="18"/>
      <c r="FQJ611" s="17"/>
      <c r="FQO611" s="14"/>
      <c r="FQP611" s="18"/>
      <c r="FQZ611" s="17"/>
      <c r="FRE611" s="14"/>
      <c r="FRF611" s="18"/>
      <c r="FRP611" s="17"/>
      <c r="FRU611" s="14"/>
      <c r="FRV611" s="18"/>
      <c r="FSF611" s="17"/>
      <c r="FSK611" s="14"/>
      <c r="FSL611" s="18"/>
      <c r="FSV611" s="17"/>
      <c r="FTA611" s="14"/>
      <c r="FTB611" s="18"/>
      <c r="FTL611" s="17"/>
      <c r="FTQ611" s="14"/>
      <c r="FTR611" s="18"/>
      <c r="FUB611" s="17"/>
      <c r="FUG611" s="14"/>
      <c r="FUH611" s="18"/>
      <c r="FUR611" s="17"/>
      <c r="FUW611" s="14"/>
      <c r="FUX611" s="18"/>
      <c r="FVH611" s="17"/>
      <c r="FVM611" s="14"/>
      <c r="FVN611" s="18"/>
      <c r="FVX611" s="17"/>
      <c r="FWC611" s="14"/>
      <c r="FWD611" s="18"/>
      <c r="FWN611" s="17"/>
      <c r="FWS611" s="14"/>
      <c r="FWT611" s="18"/>
      <c r="FXD611" s="17"/>
      <c r="FXI611" s="14"/>
      <c r="FXJ611" s="18"/>
      <c r="FXT611" s="17"/>
      <c r="FXY611" s="14"/>
      <c r="FXZ611" s="18"/>
      <c r="FYJ611" s="17"/>
      <c r="FYO611" s="14"/>
      <c r="FYP611" s="18"/>
      <c r="FYZ611" s="17"/>
      <c r="FZE611" s="14"/>
      <c r="FZF611" s="18"/>
      <c r="FZP611" s="17"/>
      <c r="FZU611" s="14"/>
      <c r="FZV611" s="18"/>
      <c r="GAF611" s="17"/>
      <c r="GAK611" s="14"/>
      <c r="GAL611" s="18"/>
      <c r="GAV611" s="17"/>
      <c r="GBA611" s="14"/>
      <c r="GBB611" s="18"/>
      <c r="GBL611" s="17"/>
      <c r="GBQ611" s="14"/>
      <c r="GBR611" s="18"/>
      <c r="GCB611" s="17"/>
      <c r="GCG611" s="14"/>
      <c r="GCH611" s="18"/>
      <c r="GCR611" s="17"/>
      <c r="GCW611" s="14"/>
      <c r="GCX611" s="18"/>
      <c r="GDH611" s="17"/>
      <c r="GDM611" s="14"/>
      <c r="GDN611" s="18"/>
      <c r="GDX611" s="17"/>
      <c r="GEC611" s="14"/>
      <c r="GED611" s="18"/>
      <c r="GEN611" s="17"/>
      <c r="GES611" s="14"/>
      <c r="GET611" s="18"/>
      <c r="GFD611" s="17"/>
      <c r="GFI611" s="14"/>
      <c r="GFJ611" s="18"/>
      <c r="GFT611" s="17"/>
      <c r="GFY611" s="14"/>
      <c r="GFZ611" s="18"/>
      <c r="GGJ611" s="17"/>
      <c r="GGO611" s="14"/>
      <c r="GGP611" s="18"/>
      <c r="GGZ611" s="17"/>
      <c r="GHE611" s="14"/>
      <c r="GHF611" s="18"/>
      <c r="GHP611" s="17"/>
      <c r="GHU611" s="14"/>
      <c r="GHV611" s="18"/>
      <c r="GIF611" s="17"/>
      <c r="GIK611" s="14"/>
      <c r="GIL611" s="18"/>
      <c r="GIV611" s="17"/>
      <c r="GJA611" s="14"/>
      <c r="GJB611" s="18"/>
      <c r="GJL611" s="17"/>
      <c r="GJQ611" s="14"/>
      <c r="GJR611" s="18"/>
      <c r="GKB611" s="17"/>
      <c r="GKG611" s="14"/>
      <c r="GKH611" s="18"/>
      <c r="GKR611" s="17"/>
      <c r="GKW611" s="14"/>
      <c r="GKX611" s="18"/>
      <c r="GLH611" s="17"/>
      <c r="GLM611" s="14"/>
      <c r="GLN611" s="18"/>
      <c r="GLX611" s="17"/>
      <c r="GMC611" s="14"/>
      <c r="GMD611" s="18"/>
      <c r="GMN611" s="17"/>
      <c r="GMS611" s="14"/>
      <c r="GMT611" s="18"/>
      <c r="GND611" s="17"/>
      <c r="GNI611" s="14"/>
      <c r="GNJ611" s="18"/>
      <c r="GNT611" s="17"/>
      <c r="GNY611" s="14"/>
      <c r="GNZ611" s="18"/>
      <c r="GOJ611" s="17"/>
      <c r="GOO611" s="14"/>
      <c r="GOP611" s="18"/>
      <c r="GOZ611" s="17"/>
      <c r="GPE611" s="14"/>
      <c r="GPF611" s="18"/>
      <c r="GPP611" s="17"/>
      <c r="GPU611" s="14"/>
      <c r="GPV611" s="18"/>
      <c r="GQF611" s="17"/>
      <c r="GQK611" s="14"/>
      <c r="GQL611" s="18"/>
      <c r="GQV611" s="17"/>
      <c r="GRA611" s="14"/>
      <c r="GRB611" s="18"/>
      <c r="GRL611" s="17"/>
      <c r="GRQ611" s="14"/>
      <c r="GRR611" s="18"/>
      <c r="GSB611" s="17"/>
      <c r="GSG611" s="14"/>
      <c r="GSH611" s="18"/>
      <c r="GSR611" s="17"/>
      <c r="GSW611" s="14"/>
      <c r="GSX611" s="18"/>
      <c r="GTH611" s="17"/>
      <c r="GTM611" s="14"/>
      <c r="GTN611" s="18"/>
      <c r="GTX611" s="17"/>
      <c r="GUC611" s="14"/>
      <c r="GUD611" s="18"/>
      <c r="GUN611" s="17"/>
      <c r="GUS611" s="14"/>
      <c r="GUT611" s="18"/>
      <c r="GVD611" s="17"/>
      <c r="GVI611" s="14"/>
      <c r="GVJ611" s="18"/>
      <c r="GVT611" s="17"/>
      <c r="GVY611" s="14"/>
      <c r="GVZ611" s="18"/>
      <c r="GWJ611" s="17"/>
      <c r="GWO611" s="14"/>
      <c r="GWP611" s="18"/>
      <c r="GWZ611" s="17"/>
      <c r="GXE611" s="14"/>
      <c r="GXF611" s="18"/>
      <c r="GXP611" s="17"/>
      <c r="GXU611" s="14"/>
      <c r="GXV611" s="18"/>
      <c r="GYF611" s="17"/>
      <c r="GYK611" s="14"/>
      <c r="GYL611" s="18"/>
      <c r="GYV611" s="17"/>
      <c r="GZA611" s="14"/>
      <c r="GZB611" s="18"/>
      <c r="GZL611" s="17"/>
      <c r="GZQ611" s="14"/>
      <c r="GZR611" s="18"/>
      <c r="HAB611" s="17"/>
      <c r="HAG611" s="14"/>
      <c r="HAH611" s="18"/>
      <c r="HAR611" s="17"/>
      <c r="HAW611" s="14"/>
      <c r="HAX611" s="18"/>
      <c r="HBH611" s="17"/>
      <c r="HBM611" s="14"/>
      <c r="HBN611" s="18"/>
      <c r="HBX611" s="17"/>
      <c r="HCC611" s="14"/>
      <c r="HCD611" s="18"/>
      <c r="HCN611" s="17"/>
      <c r="HCS611" s="14"/>
      <c r="HCT611" s="18"/>
      <c r="HDD611" s="17"/>
      <c r="HDI611" s="14"/>
      <c r="HDJ611" s="18"/>
      <c r="HDT611" s="17"/>
      <c r="HDY611" s="14"/>
      <c r="HDZ611" s="18"/>
      <c r="HEJ611" s="17"/>
      <c r="HEO611" s="14"/>
      <c r="HEP611" s="18"/>
      <c r="HEZ611" s="17"/>
      <c r="HFE611" s="14"/>
      <c r="HFF611" s="18"/>
      <c r="HFP611" s="17"/>
      <c r="HFU611" s="14"/>
      <c r="HFV611" s="18"/>
      <c r="HGF611" s="17"/>
      <c r="HGK611" s="14"/>
      <c r="HGL611" s="18"/>
      <c r="HGV611" s="17"/>
      <c r="HHA611" s="14"/>
      <c r="HHB611" s="18"/>
      <c r="HHL611" s="17"/>
      <c r="HHQ611" s="14"/>
      <c r="HHR611" s="18"/>
      <c r="HIB611" s="17"/>
      <c r="HIG611" s="14"/>
      <c r="HIH611" s="18"/>
      <c r="HIR611" s="17"/>
      <c r="HIW611" s="14"/>
      <c r="HIX611" s="18"/>
      <c r="HJH611" s="17"/>
      <c r="HJM611" s="14"/>
      <c r="HJN611" s="18"/>
      <c r="HJX611" s="17"/>
      <c r="HKC611" s="14"/>
      <c r="HKD611" s="18"/>
      <c r="HKN611" s="17"/>
      <c r="HKS611" s="14"/>
      <c r="HKT611" s="18"/>
      <c r="HLD611" s="17"/>
      <c r="HLI611" s="14"/>
      <c r="HLJ611" s="18"/>
      <c r="HLT611" s="17"/>
      <c r="HLY611" s="14"/>
      <c r="HLZ611" s="18"/>
      <c r="HMJ611" s="17"/>
      <c r="HMO611" s="14"/>
      <c r="HMP611" s="18"/>
      <c r="HMZ611" s="17"/>
      <c r="HNE611" s="14"/>
      <c r="HNF611" s="18"/>
      <c r="HNP611" s="17"/>
      <c r="HNU611" s="14"/>
      <c r="HNV611" s="18"/>
      <c r="HOF611" s="17"/>
      <c r="HOK611" s="14"/>
      <c r="HOL611" s="18"/>
      <c r="HOV611" s="17"/>
      <c r="HPA611" s="14"/>
      <c r="HPB611" s="18"/>
      <c r="HPL611" s="17"/>
      <c r="HPQ611" s="14"/>
      <c r="HPR611" s="18"/>
      <c r="HQB611" s="17"/>
      <c r="HQG611" s="14"/>
      <c r="HQH611" s="18"/>
      <c r="HQR611" s="17"/>
      <c r="HQW611" s="14"/>
      <c r="HQX611" s="18"/>
      <c r="HRH611" s="17"/>
      <c r="HRM611" s="14"/>
      <c r="HRN611" s="18"/>
      <c r="HRX611" s="17"/>
      <c r="HSC611" s="14"/>
      <c r="HSD611" s="18"/>
      <c r="HSN611" s="17"/>
      <c r="HSS611" s="14"/>
      <c r="HST611" s="18"/>
      <c r="HTD611" s="17"/>
      <c r="HTI611" s="14"/>
      <c r="HTJ611" s="18"/>
      <c r="HTT611" s="17"/>
      <c r="HTY611" s="14"/>
      <c r="HTZ611" s="18"/>
      <c r="HUJ611" s="17"/>
      <c r="HUO611" s="14"/>
      <c r="HUP611" s="18"/>
      <c r="HUZ611" s="17"/>
      <c r="HVE611" s="14"/>
      <c r="HVF611" s="18"/>
      <c r="HVP611" s="17"/>
      <c r="HVU611" s="14"/>
      <c r="HVV611" s="18"/>
      <c r="HWF611" s="17"/>
      <c r="HWK611" s="14"/>
      <c r="HWL611" s="18"/>
      <c r="HWV611" s="17"/>
      <c r="HXA611" s="14"/>
      <c r="HXB611" s="18"/>
      <c r="HXL611" s="17"/>
      <c r="HXQ611" s="14"/>
      <c r="HXR611" s="18"/>
      <c r="HYB611" s="17"/>
      <c r="HYG611" s="14"/>
      <c r="HYH611" s="18"/>
      <c r="HYR611" s="17"/>
      <c r="HYW611" s="14"/>
      <c r="HYX611" s="18"/>
      <c r="HZH611" s="17"/>
      <c r="HZM611" s="14"/>
      <c r="HZN611" s="18"/>
      <c r="HZX611" s="17"/>
      <c r="IAC611" s="14"/>
      <c r="IAD611" s="18"/>
      <c r="IAN611" s="17"/>
      <c r="IAS611" s="14"/>
      <c r="IAT611" s="18"/>
      <c r="IBD611" s="17"/>
      <c r="IBI611" s="14"/>
      <c r="IBJ611" s="18"/>
      <c r="IBT611" s="17"/>
      <c r="IBY611" s="14"/>
      <c r="IBZ611" s="18"/>
      <c r="ICJ611" s="17"/>
      <c r="ICO611" s="14"/>
      <c r="ICP611" s="18"/>
      <c r="ICZ611" s="17"/>
      <c r="IDE611" s="14"/>
      <c r="IDF611" s="18"/>
      <c r="IDP611" s="17"/>
      <c r="IDU611" s="14"/>
      <c r="IDV611" s="18"/>
      <c r="IEF611" s="17"/>
      <c r="IEK611" s="14"/>
      <c r="IEL611" s="18"/>
      <c r="IEV611" s="17"/>
      <c r="IFA611" s="14"/>
      <c r="IFB611" s="18"/>
      <c r="IFL611" s="17"/>
      <c r="IFQ611" s="14"/>
      <c r="IFR611" s="18"/>
      <c r="IGB611" s="17"/>
      <c r="IGG611" s="14"/>
      <c r="IGH611" s="18"/>
      <c r="IGR611" s="17"/>
      <c r="IGW611" s="14"/>
      <c r="IGX611" s="18"/>
      <c r="IHH611" s="17"/>
      <c r="IHM611" s="14"/>
      <c r="IHN611" s="18"/>
      <c r="IHX611" s="17"/>
      <c r="IIC611" s="14"/>
      <c r="IID611" s="18"/>
      <c r="IIN611" s="17"/>
      <c r="IIS611" s="14"/>
      <c r="IIT611" s="18"/>
      <c r="IJD611" s="17"/>
      <c r="IJI611" s="14"/>
      <c r="IJJ611" s="18"/>
      <c r="IJT611" s="17"/>
      <c r="IJY611" s="14"/>
      <c r="IJZ611" s="18"/>
      <c r="IKJ611" s="17"/>
      <c r="IKO611" s="14"/>
      <c r="IKP611" s="18"/>
      <c r="IKZ611" s="17"/>
      <c r="ILE611" s="14"/>
      <c r="ILF611" s="18"/>
      <c r="ILP611" s="17"/>
      <c r="ILU611" s="14"/>
      <c r="ILV611" s="18"/>
      <c r="IMF611" s="17"/>
      <c r="IMK611" s="14"/>
      <c r="IML611" s="18"/>
      <c r="IMV611" s="17"/>
      <c r="INA611" s="14"/>
      <c r="INB611" s="18"/>
      <c r="INL611" s="17"/>
      <c r="INQ611" s="14"/>
      <c r="INR611" s="18"/>
      <c r="IOB611" s="17"/>
      <c r="IOG611" s="14"/>
      <c r="IOH611" s="18"/>
      <c r="IOR611" s="17"/>
      <c r="IOW611" s="14"/>
      <c r="IOX611" s="18"/>
      <c r="IPH611" s="17"/>
      <c r="IPM611" s="14"/>
      <c r="IPN611" s="18"/>
      <c r="IPX611" s="17"/>
      <c r="IQC611" s="14"/>
      <c r="IQD611" s="18"/>
      <c r="IQN611" s="17"/>
      <c r="IQS611" s="14"/>
      <c r="IQT611" s="18"/>
      <c r="IRD611" s="17"/>
      <c r="IRI611" s="14"/>
      <c r="IRJ611" s="18"/>
      <c r="IRT611" s="17"/>
      <c r="IRY611" s="14"/>
      <c r="IRZ611" s="18"/>
      <c r="ISJ611" s="17"/>
      <c r="ISO611" s="14"/>
      <c r="ISP611" s="18"/>
      <c r="ISZ611" s="17"/>
      <c r="ITE611" s="14"/>
      <c r="ITF611" s="18"/>
      <c r="ITP611" s="17"/>
      <c r="ITU611" s="14"/>
      <c r="ITV611" s="18"/>
      <c r="IUF611" s="17"/>
      <c r="IUK611" s="14"/>
      <c r="IUL611" s="18"/>
      <c r="IUV611" s="17"/>
      <c r="IVA611" s="14"/>
      <c r="IVB611" s="18"/>
      <c r="IVL611" s="17"/>
      <c r="IVQ611" s="14"/>
      <c r="IVR611" s="18"/>
      <c r="IWB611" s="17"/>
      <c r="IWG611" s="14"/>
      <c r="IWH611" s="18"/>
      <c r="IWR611" s="17"/>
      <c r="IWW611" s="14"/>
      <c r="IWX611" s="18"/>
      <c r="IXH611" s="17"/>
      <c r="IXM611" s="14"/>
      <c r="IXN611" s="18"/>
      <c r="IXX611" s="17"/>
      <c r="IYC611" s="14"/>
      <c r="IYD611" s="18"/>
      <c r="IYN611" s="17"/>
      <c r="IYS611" s="14"/>
      <c r="IYT611" s="18"/>
      <c r="IZD611" s="17"/>
      <c r="IZI611" s="14"/>
      <c r="IZJ611" s="18"/>
      <c r="IZT611" s="17"/>
      <c r="IZY611" s="14"/>
      <c r="IZZ611" s="18"/>
      <c r="JAJ611" s="17"/>
      <c r="JAO611" s="14"/>
      <c r="JAP611" s="18"/>
      <c r="JAZ611" s="17"/>
      <c r="JBE611" s="14"/>
      <c r="JBF611" s="18"/>
      <c r="JBP611" s="17"/>
      <c r="JBU611" s="14"/>
      <c r="JBV611" s="18"/>
      <c r="JCF611" s="17"/>
      <c r="JCK611" s="14"/>
      <c r="JCL611" s="18"/>
      <c r="JCV611" s="17"/>
      <c r="JDA611" s="14"/>
      <c r="JDB611" s="18"/>
      <c r="JDL611" s="17"/>
      <c r="JDQ611" s="14"/>
      <c r="JDR611" s="18"/>
      <c r="JEB611" s="17"/>
      <c r="JEG611" s="14"/>
      <c r="JEH611" s="18"/>
      <c r="JER611" s="17"/>
      <c r="JEW611" s="14"/>
      <c r="JEX611" s="18"/>
      <c r="JFH611" s="17"/>
      <c r="JFM611" s="14"/>
      <c r="JFN611" s="18"/>
      <c r="JFX611" s="17"/>
      <c r="JGC611" s="14"/>
      <c r="JGD611" s="18"/>
      <c r="JGN611" s="17"/>
      <c r="JGS611" s="14"/>
      <c r="JGT611" s="18"/>
      <c r="JHD611" s="17"/>
      <c r="JHI611" s="14"/>
      <c r="JHJ611" s="18"/>
      <c r="JHT611" s="17"/>
      <c r="JHY611" s="14"/>
      <c r="JHZ611" s="18"/>
      <c r="JIJ611" s="17"/>
      <c r="JIO611" s="14"/>
      <c r="JIP611" s="18"/>
      <c r="JIZ611" s="17"/>
      <c r="JJE611" s="14"/>
      <c r="JJF611" s="18"/>
      <c r="JJP611" s="17"/>
      <c r="JJU611" s="14"/>
      <c r="JJV611" s="18"/>
      <c r="JKF611" s="17"/>
      <c r="JKK611" s="14"/>
      <c r="JKL611" s="18"/>
      <c r="JKV611" s="17"/>
      <c r="JLA611" s="14"/>
      <c r="JLB611" s="18"/>
      <c r="JLL611" s="17"/>
      <c r="JLQ611" s="14"/>
      <c r="JLR611" s="18"/>
      <c r="JMB611" s="17"/>
      <c r="JMG611" s="14"/>
      <c r="JMH611" s="18"/>
      <c r="JMR611" s="17"/>
      <c r="JMW611" s="14"/>
      <c r="JMX611" s="18"/>
      <c r="JNH611" s="17"/>
      <c r="JNM611" s="14"/>
      <c r="JNN611" s="18"/>
      <c r="JNX611" s="17"/>
      <c r="JOC611" s="14"/>
      <c r="JOD611" s="18"/>
      <c r="JON611" s="17"/>
      <c r="JOS611" s="14"/>
      <c r="JOT611" s="18"/>
      <c r="JPD611" s="17"/>
      <c r="JPI611" s="14"/>
      <c r="JPJ611" s="18"/>
      <c r="JPT611" s="17"/>
      <c r="JPY611" s="14"/>
      <c r="JPZ611" s="18"/>
      <c r="JQJ611" s="17"/>
      <c r="JQO611" s="14"/>
      <c r="JQP611" s="18"/>
      <c r="JQZ611" s="17"/>
      <c r="JRE611" s="14"/>
      <c r="JRF611" s="18"/>
      <c r="JRP611" s="17"/>
      <c r="JRU611" s="14"/>
      <c r="JRV611" s="18"/>
      <c r="JSF611" s="17"/>
      <c r="JSK611" s="14"/>
      <c r="JSL611" s="18"/>
      <c r="JSV611" s="17"/>
      <c r="JTA611" s="14"/>
      <c r="JTB611" s="18"/>
      <c r="JTL611" s="17"/>
      <c r="JTQ611" s="14"/>
      <c r="JTR611" s="18"/>
      <c r="JUB611" s="17"/>
      <c r="JUG611" s="14"/>
      <c r="JUH611" s="18"/>
      <c r="JUR611" s="17"/>
      <c r="JUW611" s="14"/>
      <c r="JUX611" s="18"/>
      <c r="JVH611" s="17"/>
      <c r="JVM611" s="14"/>
      <c r="JVN611" s="18"/>
      <c r="JVX611" s="17"/>
      <c r="JWC611" s="14"/>
      <c r="JWD611" s="18"/>
      <c r="JWN611" s="17"/>
      <c r="JWS611" s="14"/>
      <c r="JWT611" s="18"/>
      <c r="JXD611" s="17"/>
      <c r="JXI611" s="14"/>
      <c r="JXJ611" s="18"/>
      <c r="JXT611" s="17"/>
      <c r="JXY611" s="14"/>
      <c r="JXZ611" s="18"/>
      <c r="JYJ611" s="17"/>
      <c r="JYO611" s="14"/>
      <c r="JYP611" s="18"/>
      <c r="JYZ611" s="17"/>
      <c r="JZE611" s="14"/>
      <c r="JZF611" s="18"/>
      <c r="JZP611" s="17"/>
      <c r="JZU611" s="14"/>
      <c r="JZV611" s="18"/>
      <c r="KAF611" s="17"/>
      <c r="KAK611" s="14"/>
      <c r="KAL611" s="18"/>
      <c r="KAV611" s="17"/>
      <c r="KBA611" s="14"/>
      <c r="KBB611" s="18"/>
      <c r="KBL611" s="17"/>
      <c r="KBQ611" s="14"/>
      <c r="KBR611" s="18"/>
      <c r="KCB611" s="17"/>
      <c r="KCG611" s="14"/>
      <c r="KCH611" s="18"/>
      <c r="KCR611" s="17"/>
      <c r="KCW611" s="14"/>
      <c r="KCX611" s="18"/>
      <c r="KDH611" s="17"/>
      <c r="KDM611" s="14"/>
      <c r="KDN611" s="18"/>
      <c r="KDX611" s="17"/>
      <c r="KEC611" s="14"/>
      <c r="KED611" s="18"/>
      <c r="KEN611" s="17"/>
      <c r="KES611" s="14"/>
      <c r="KET611" s="18"/>
      <c r="KFD611" s="17"/>
      <c r="KFI611" s="14"/>
      <c r="KFJ611" s="18"/>
      <c r="KFT611" s="17"/>
      <c r="KFY611" s="14"/>
      <c r="KFZ611" s="18"/>
      <c r="KGJ611" s="17"/>
      <c r="KGO611" s="14"/>
      <c r="KGP611" s="18"/>
      <c r="KGZ611" s="17"/>
      <c r="KHE611" s="14"/>
      <c r="KHF611" s="18"/>
      <c r="KHP611" s="17"/>
      <c r="KHU611" s="14"/>
      <c r="KHV611" s="18"/>
      <c r="KIF611" s="17"/>
      <c r="KIK611" s="14"/>
      <c r="KIL611" s="18"/>
      <c r="KIV611" s="17"/>
      <c r="KJA611" s="14"/>
      <c r="KJB611" s="18"/>
      <c r="KJL611" s="17"/>
      <c r="KJQ611" s="14"/>
      <c r="KJR611" s="18"/>
      <c r="KKB611" s="17"/>
      <c r="KKG611" s="14"/>
      <c r="KKH611" s="18"/>
      <c r="KKR611" s="17"/>
      <c r="KKW611" s="14"/>
      <c r="KKX611" s="18"/>
      <c r="KLH611" s="17"/>
      <c r="KLM611" s="14"/>
      <c r="KLN611" s="18"/>
      <c r="KLX611" s="17"/>
      <c r="KMC611" s="14"/>
      <c r="KMD611" s="18"/>
      <c r="KMN611" s="17"/>
      <c r="KMS611" s="14"/>
      <c r="KMT611" s="18"/>
      <c r="KND611" s="17"/>
      <c r="KNI611" s="14"/>
      <c r="KNJ611" s="18"/>
      <c r="KNT611" s="17"/>
      <c r="KNY611" s="14"/>
      <c r="KNZ611" s="18"/>
      <c r="KOJ611" s="17"/>
      <c r="KOO611" s="14"/>
      <c r="KOP611" s="18"/>
      <c r="KOZ611" s="17"/>
      <c r="KPE611" s="14"/>
      <c r="KPF611" s="18"/>
      <c r="KPP611" s="17"/>
      <c r="KPU611" s="14"/>
      <c r="KPV611" s="18"/>
      <c r="KQF611" s="17"/>
      <c r="KQK611" s="14"/>
      <c r="KQL611" s="18"/>
      <c r="KQV611" s="17"/>
      <c r="KRA611" s="14"/>
      <c r="KRB611" s="18"/>
      <c r="KRL611" s="17"/>
      <c r="KRQ611" s="14"/>
      <c r="KRR611" s="18"/>
      <c r="KSB611" s="17"/>
      <c r="KSG611" s="14"/>
      <c r="KSH611" s="18"/>
      <c r="KSR611" s="17"/>
      <c r="KSW611" s="14"/>
      <c r="KSX611" s="18"/>
      <c r="KTH611" s="17"/>
      <c r="KTM611" s="14"/>
      <c r="KTN611" s="18"/>
      <c r="KTX611" s="17"/>
      <c r="KUC611" s="14"/>
      <c r="KUD611" s="18"/>
      <c r="KUN611" s="17"/>
      <c r="KUS611" s="14"/>
      <c r="KUT611" s="18"/>
      <c r="KVD611" s="17"/>
      <c r="KVI611" s="14"/>
      <c r="KVJ611" s="18"/>
      <c r="KVT611" s="17"/>
      <c r="KVY611" s="14"/>
      <c r="KVZ611" s="18"/>
      <c r="KWJ611" s="17"/>
      <c r="KWO611" s="14"/>
      <c r="KWP611" s="18"/>
      <c r="KWZ611" s="17"/>
      <c r="KXE611" s="14"/>
      <c r="KXF611" s="18"/>
      <c r="KXP611" s="17"/>
      <c r="KXU611" s="14"/>
      <c r="KXV611" s="18"/>
      <c r="KYF611" s="17"/>
      <c r="KYK611" s="14"/>
      <c r="KYL611" s="18"/>
      <c r="KYV611" s="17"/>
      <c r="KZA611" s="14"/>
      <c r="KZB611" s="18"/>
      <c r="KZL611" s="17"/>
      <c r="KZQ611" s="14"/>
      <c r="KZR611" s="18"/>
      <c r="LAB611" s="17"/>
      <c r="LAG611" s="14"/>
      <c r="LAH611" s="18"/>
      <c r="LAR611" s="17"/>
      <c r="LAW611" s="14"/>
      <c r="LAX611" s="18"/>
      <c r="LBH611" s="17"/>
      <c r="LBM611" s="14"/>
      <c r="LBN611" s="18"/>
      <c r="LBX611" s="17"/>
      <c r="LCC611" s="14"/>
      <c r="LCD611" s="18"/>
      <c r="LCN611" s="17"/>
      <c r="LCS611" s="14"/>
      <c r="LCT611" s="18"/>
      <c r="LDD611" s="17"/>
      <c r="LDI611" s="14"/>
      <c r="LDJ611" s="18"/>
      <c r="LDT611" s="17"/>
      <c r="LDY611" s="14"/>
      <c r="LDZ611" s="18"/>
      <c r="LEJ611" s="17"/>
      <c r="LEO611" s="14"/>
      <c r="LEP611" s="18"/>
      <c r="LEZ611" s="17"/>
      <c r="LFE611" s="14"/>
      <c r="LFF611" s="18"/>
      <c r="LFP611" s="17"/>
      <c r="LFU611" s="14"/>
      <c r="LFV611" s="18"/>
      <c r="LGF611" s="17"/>
      <c r="LGK611" s="14"/>
      <c r="LGL611" s="18"/>
      <c r="LGV611" s="17"/>
      <c r="LHA611" s="14"/>
      <c r="LHB611" s="18"/>
      <c r="LHL611" s="17"/>
      <c r="LHQ611" s="14"/>
      <c r="LHR611" s="18"/>
      <c r="LIB611" s="17"/>
      <c r="LIG611" s="14"/>
      <c r="LIH611" s="18"/>
      <c r="LIR611" s="17"/>
      <c r="LIW611" s="14"/>
      <c r="LIX611" s="18"/>
      <c r="LJH611" s="17"/>
      <c r="LJM611" s="14"/>
      <c r="LJN611" s="18"/>
      <c r="LJX611" s="17"/>
      <c r="LKC611" s="14"/>
      <c r="LKD611" s="18"/>
      <c r="LKN611" s="17"/>
      <c r="LKS611" s="14"/>
      <c r="LKT611" s="18"/>
      <c r="LLD611" s="17"/>
      <c r="LLI611" s="14"/>
      <c r="LLJ611" s="18"/>
      <c r="LLT611" s="17"/>
      <c r="LLY611" s="14"/>
      <c r="LLZ611" s="18"/>
      <c r="LMJ611" s="17"/>
      <c r="LMO611" s="14"/>
      <c r="LMP611" s="18"/>
      <c r="LMZ611" s="17"/>
      <c r="LNE611" s="14"/>
      <c r="LNF611" s="18"/>
      <c r="LNP611" s="17"/>
      <c r="LNU611" s="14"/>
      <c r="LNV611" s="18"/>
      <c r="LOF611" s="17"/>
      <c r="LOK611" s="14"/>
      <c r="LOL611" s="18"/>
      <c r="LOV611" s="17"/>
      <c r="LPA611" s="14"/>
      <c r="LPB611" s="18"/>
      <c r="LPL611" s="17"/>
      <c r="LPQ611" s="14"/>
      <c r="LPR611" s="18"/>
      <c r="LQB611" s="17"/>
      <c r="LQG611" s="14"/>
      <c r="LQH611" s="18"/>
      <c r="LQR611" s="17"/>
      <c r="LQW611" s="14"/>
      <c r="LQX611" s="18"/>
      <c r="LRH611" s="17"/>
      <c r="LRM611" s="14"/>
      <c r="LRN611" s="18"/>
      <c r="LRX611" s="17"/>
      <c r="LSC611" s="14"/>
      <c r="LSD611" s="18"/>
      <c r="LSN611" s="17"/>
      <c r="LSS611" s="14"/>
      <c r="LST611" s="18"/>
      <c r="LTD611" s="17"/>
      <c r="LTI611" s="14"/>
      <c r="LTJ611" s="18"/>
      <c r="LTT611" s="17"/>
      <c r="LTY611" s="14"/>
      <c r="LTZ611" s="18"/>
      <c r="LUJ611" s="17"/>
      <c r="LUO611" s="14"/>
      <c r="LUP611" s="18"/>
      <c r="LUZ611" s="17"/>
      <c r="LVE611" s="14"/>
      <c r="LVF611" s="18"/>
      <c r="LVP611" s="17"/>
      <c r="LVU611" s="14"/>
      <c r="LVV611" s="18"/>
      <c r="LWF611" s="17"/>
      <c r="LWK611" s="14"/>
      <c r="LWL611" s="18"/>
      <c r="LWV611" s="17"/>
      <c r="LXA611" s="14"/>
      <c r="LXB611" s="18"/>
      <c r="LXL611" s="17"/>
      <c r="LXQ611" s="14"/>
      <c r="LXR611" s="18"/>
      <c r="LYB611" s="17"/>
      <c r="LYG611" s="14"/>
      <c r="LYH611" s="18"/>
      <c r="LYR611" s="17"/>
      <c r="LYW611" s="14"/>
      <c r="LYX611" s="18"/>
      <c r="LZH611" s="17"/>
      <c r="LZM611" s="14"/>
      <c r="LZN611" s="18"/>
      <c r="LZX611" s="17"/>
      <c r="MAC611" s="14"/>
      <c r="MAD611" s="18"/>
      <c r="MAN611" s="17"/>
      <c r="MAS611" s="14"/>
      <c r="MAT611" s="18"/>
      <c r="MBD611" s="17"/>
      <c r="MBI611" s="14"/>
      <c r="MBJ611" s="18"/>
      <c r="MBT611" s="17"/>
      <c r="MBY611" s="14"/>
      <c r="MBZ611" s="18"/>
      <c r="MCJ611" s="17"/>
      <c r="MCO611" s="14"/>
      <c r="MCP611" s="18"/>
      <c r="MCZ611" s="17"/>
      <c r="MDE611" s="14"/>
      <c r="MDF611" s="18"/>
      <c r="MDP611" s="17"/>
      <c r="MDU611" s="14"/>
      <c r="MDV611" s="18"/>
      <c r="MEF611" s="17"/>
      <c r="MEK611" s="14"/>
      <c r="MEL611" s="18"/>
      <c r="MEV611" s="17"/>
      <c r="MFA611" s="14"/>
      <c r="MFB611" s="18"/>
      <c r="MFL611" s="17"/>
      <c r="MFQ611" s="14"/>
      <c r="MFR611" s="18"/>
      <c r="MGB611" s="17"/>
      <c r="MGG611" s="14"/>
      <c r="MGH611" s="18"/>
      <c r="MGR611" s="17"/>
      <c r="MGW611" s="14"/>
      <c r="MGX611" s="18"/>
      <c r="MHH611" s="17"/>
      <c r="MHM611" s="14"/>
      <c r="MHN611" s="18"/>
      <c r="MHX611" s="17"/>
      <c r="MIC611" s="14"/>
      <c r="MID611" s="18"/>
      <c r="MIN611" s="17"/>
      <c r="MIS611" s="14"/>
      <c r="MIT611" s="18"/>
      <c r="MJD611" s="17"/>
      <c r="MJI611" s="14"/>
      <c r="MJJ611" s="18"/>
      <c r="MJT611" s="17"/>
      <c r="MJY611" s="14"/>
      <c r="MJZ611" s="18"/>
      <c r="MKJ611" s="17"/>
      <c r="MKO611" s="14"/>
      <c r="MKP611" s="18"/>
      <c r="MKZ611" s="17"/>
      <c r="MLE611" s="14"/>
      <c r="MLF611" s="18"/>
      <c r="MLP611" s="17"/>
      <c r="MLU611" s="14"/>
      <c r="MLV611" s="18"/>
      <c r="MMF611" s="17"/>
      <c r="MMK611" s="14"/>
      <c r="MML611" s="18"/>
      <c r="MMV611" s="17"/>
      <c r="MNA611" s="14"/>
      <c r="MNB611" s="18"/>
      <c r="MNL611" s="17"/>
      <c r="MNQ611" s="14"/>
      <c r="MNR611" s="18"/>
      <c r="MOB611" s="17"/>
      <c r="MOG611" s="14"/>
      <c r="MOH611" s="18"/>
      <c r="MOR611" s="17"/>
      <c r="MOW611" s="14"/>
      <c r="MOX611" s="18"/>
      <c r="MPH611" s="17"/>
      <c r="MPM611" s="14"/>
      <c r="MPN611" s="18"/>
      <c r="MPX611" s="17"/>
      <c r="MQC611" s="14"/>
      <c r="MQD611" s="18"/>
      <c r="MQN611" s="17"/>
      <c r="MQS611" s="14"/>
      <c r="MQT611" s="18"/>
      <c r="MRD611" s="17"/>
      <c r="MRI611" s="14"/>
      <c r="MRJ611" s="18"/>
      <c r="MRT611" s="17"/>
      <c r="MRY611" s="14"/>
      <c r="MRZ611" s="18"/>
      <c r="MSJ611" s="17"/>
      <c r="MSO611" s="14"/>
      <c r="MSP611" s="18"/>
      <c r="MSZ611" s="17"/>
      <c r="MTE611" s="14"/>
      <c r="MTF611" s="18"/>
      <c r="MTP611" s="17"/>
      <c r="MTU611" s="14"/>
      <c r="MTV611" s="18"/>
      <c r="MUF611" s="17"/>
      <c r="MUK611" s="14"/>
      <c r="MUL611" s="18"/>
      <c r="MUV611" s="17"/>
      <c r="MVA611" s="14"/>
      <c r="MVB611" s="18"/>
      <c r="MVL611" s="17"/>
      <c r="MVQ611" s="14"/>
      <c r="MVR611" s="18"/>
      <c r="MWB611" s="17"/>
      <c r="MWG611" s="14"/>
      <c r="MWH611" s="18"/>
      <c r="MWR611" s="17"/>
      <c r="MWW611" s="14"/>
      <c r="MWX611" s="18"/>
      <c r="MXH611" s="17"/>
      <c r="MXM611" s="14"/>
      <c r="MXN611" s="18"/>
      <c r="MXX611" s="17"/>
      <c r="MYC611" s="14"/>
      <c r="MYD611" s="18"/>
      <c r="MYN611" s="17"/>
      <c r="MYS611" s="14"/>
      <c r="MYT611" s="18"/>
      <c r="MZD611" s="17"/>
      <c r="MZI611" s="14"/>
      <c r="MZJ611" s="18"/>
      <c r="MZT611" s="17"/>
      <c r="MZY611" s="14"/>
      <c r="MZZ611" s="18"/>
      <c r="NAJ611" s="17"/>
      <c r="NAO611" s="14"/>
      <c r="NAP611" s="18"/>
      <c r="NAZ611" s="17"/>
      <c r="NBE611" s="14"/>
      <c r="NBF611" s="18"/>
      <c r="NBP611" s="17"/>
      <c r="NBU611" s="14"/>
      <c r="NBV611" s="18"/>
      <c r="NCF611" s="17"/>
      <c r="NCK611" s="14"/>
      <c r="NCL611" s="18"/>
      <c r="NCV611" s="17"/>
      <c r="NDA611" s="14"/>
      <c r="NDB611" s="18"/>
      <c r="NDL611" s="17"/>
      <c r="NDQ611" s="14"/>
      <c r="NDR611" s="18"/>
      <c r="NEB611" s="17"/>
      <c r="NEG611" s="14"/>
      <c r="NEH611" s="18"/>
      <c r="NER611" s="17"/>
      <c r="NEW611" s="14"/>
      <c r="NEX611" s="18"/>
      <c r="NFH611" s="17"/>
      <c r="NFM611" s="14"/>
      <c r="NFN611" s="18"/>
      <c r="NFX611" s="17"/>
      <c r="NGC611" s="14"/>
      <c r="NGD611" s="18"/>
      <c r="NGN611" s="17"/>
      <c r="NGS611" s="14"/>
      <c r="NGT611" s="18"/>
      <c r="NHD611" s="17"/>
      <c r="NHI611" s="14"/>
      <c r="NHJ611" s="18"/>
      <c r="NHT611" s="17"/>
      <c r="NHY611" s="14"/>
      <c r="NHZ611" s="18"/>
      <c r="NIJ611" s="17"/>
      <c r="NIO611" s="14"/>
      <c r="NIP611" s="18"/>
      <c r="NIZ611" s="17"/>
      <c r="NJE611" s="14"/>
      <c r="NJF611" s="18"/>
      <c r="NJP611" s="17"/>
      <c r="NJU611" s="14"/>
      <c r="NJV611" s="18"/>
      <c r="NKF611" s="17"/>
      <c r="NKK611" s="14"/>
      <c r="NKL611" s="18"/>
      <c r="NKV611" s="17"/>
      <c r="NLA611" s="14"/>
      <c r="NLB611" s="18"/>
      <c r="NLL611" s="17"/>
      <c r="NLQ611" s="14"/>
      <c r="NLR611" s="18"/>
      <c r="NMB611" s="17"/>
      <c r="NMG611" s="14"/>
      <c r="NMH611" s="18"/>
      <c r="NMR611" s="17"/>
      <c r="NMW611" s="14"/>
      <c r="NMX611" s="18"/>
      <c r="NNH611" s="17"/>
      <c r="NNM611" s="14"/>
      <c r="NNN611" s="18"/>
      <c r="NNX611" s="17"/>
      <c r="NOC611" s="14"/>
      <c r="NOD611" s="18"/>
      <c r="NON611" s="17"/>
      <c r="NOS611" s="14"/>
      <c r="NOT611" s="18"/>
      <c r="NPD611" s="17"/>
      <c r="NPI611" s="14"/>
      <c r="NPJ611" s="18"/>
      <c r="NPT611" s="17"/>
      <c r="NPY611" s="14"/>
      <c r="NPZ611" s="18"/>
      <c r="NQJ611" s="17"/>
      <c r="NQO611" s="14"/>
      <c r="NQP611" s="18"/>
      <c r="NQZ611" s="17"/>
      <c r="NRE611" s="14"/>
      <c r="NRF611" s="18"/>
      <c r="NRP611" s="17"/>
      <c r="NRU611" s="14"/>
      <c r="NRV611" s="18"/>
      <c r="NSF611" s="17"/>
      <c r="NSK611" s="14"/>
      <c r="NSL611" s="18"/>
      <c r="NSV611" s="17"/>
      <c r="NTA611" s="14"/>
      <c r="NTB611" s="18"/>
      <c r="NTL611" s="17"/>
      <c r="NTQ611" s="14"/>
      <c r="NTR611" s="18"/>
      <c r="NUB611" s="17"/>
      <c r="NUG611" s="14"/>
      <c r="NUH611" s="18"/>
      <c r="NUR611" s="17"/>
      <c r="NUW611" s="14"/>
      <c r="NUX611" s="18"/>
      <c r="NVH611" s="17"/>
      <c r="NVM611" s="14"/>
      <c r="NVN611" s="18"/>
      <c r="NVX611" s="17"/>
      <c r="NWC611" s="14"/>
      <c r="NWD611" s="18"/>
      <c r="NWN611" s="17"/>
      <c r="NWS611" s="14"/>
      <c r="NWT611" s="18"/>
      <c r="NXD611" s="17"/>
      <c r="NXI611" s="14"/>
      <c r="NXJ611" s="18"/>
      <c r="NXT611" s="17"/>
      <c r="NXY611" s="14"/>
      <c r="NXZ611" s="18"/>
      <c r="NYJ611" s="17"/>
      <c r="NYO611" s="14"/>
      <c r="NYP611" s="18"/>
      <c r="NYZ611" s="17"/>
      <c r="NZE611" s="14"/>
      <c r="NZF611" s="18"/>
      <c r="NZP611" s="17"/>
      <c r="NZU611" s="14"/>
      <c r="NZV611" s="18"/>
      <c r="OAF611" s="17"/>
      <c r="OAK611" s="14"/>
      <c r="OAL611" s="18"/>
      <c r="OAV611" s="17"/>
      <c r="OBA611" s="14"/>
      <c r="OBB611" s="18"/>
      <c r="OBL611" s="17"/>
      <c r="OBQ611" s="14"/>
      <c r="OBR611" s="18"/>
      <c r="OCB611" s="17"/>
      <c r="OCG611" s="14"/>
      <c r="OCH611" s="18"/>
      <c r="OCR611" s="17"/>
      <c r="OCW611" s="14"/>
      <c r="OCX611" s="18"/>
      <c r="ODH611" s="17"/>
      <c r="ODM611" s="14"/>
      <c r="ODN611" s="18"/>
      <c r="ODX611" s="17"/>
      <c r="OEC611" s="14"/>
      <c r="OED611" s="18"/>
      <c r="OEN611" s="17"/>
      <c r="OES611" s="14"/>
      <c r="OET611" s="18"/>
      <c r="OFD611" s="17"/>
      <c r="OFI611" s="14"/>
      <c r="OFJ611" s="18"/>
      <c r="OFT611" s="17"/>
      <c r="OFY611" s="14"/>
      <c r="OFZ611" s="18"/>
      <c r="OGJ611" s="17"/>
      <c r="OGO611" s="14"/>
      <c r="OGP611" s="18"/>
      <c r="OGZ611" s="17"/>
      <c r="OHE611" s="14"/>
      <c r="OHF611" s="18"/>
      <c r="OHP611" s="17"/>
      <c r="OHU611" s="14"/>
      <c r="OHV611" s="18"/>
      <c r="OIF611" s="17"/>
      <c r="OIK611" s="14"/>
      <c r="OIL611" s="18"/>
      <c r="OIV611" s="17"/>
      <c r="OJA611" s="14"/>
      <c r="OJB611" s="18"/>
      <c r="OJL611" s="17"/>
      <c r="OJQ611" s="14"/>
      <c r="OJR611" s="18"/>
      <c r="OKB611" s="17"/>
      <c r="OKG611" s="14"/>
      <c r="OKH611" s="18"/>
      <c r="OKR611" s="17"/>
      <c r="OKW611" s="14"/>
      <c r="OKX611" s="18"/>
      <c r="OLH611" s="17"/>
      <c r="OLM611" s="14"/>
      <c r="OLN611" s="18"/>
      <c r="OLX611" s="17"/>
      <c r="OMC611" s="14"/>
      <c r="OMD611" s="18"/>
      <c r="OMN611" s="17"/>
      <c r="OMS611" s="14"/>
      <c r="OMT611" s="18"/>
      <c r="OND611" s="17"/>
      <c r="ONI611" s="14"/>
      <c r="ONJ611" s="18"/>
      <c r="ONT611" s="17"/>
      <c r="ONY611" s="14"/>
      <c r="ONZ611" s="18"/>
      <c r="OOJ611" s="17"/>
      <c r="OOO611" s="14"/>
      <c r="OOP611" s="18"/>
      <c r="OOZ611" s="17"/>
      <c r="OPE611" s="14"/>
      <c r="OPF611" s="18"/>
      <c r="OPP611" s="17"/>
      <c r="OPU611" s="14"/>
      <c r="OPV611" s="18"/>
      <c r="OQF611" s="17"/>
      <c r="OQK611" s="14"/>
      <c r="OQL611" s="18"/>
      <c r="OQV611" s="17"/>
      <c r="ORA611" s="14"/>
      <c r="ORB611" s="18"/>
      <c r="ORL611" s="17"/>
      <c r="ORQ611" s="14"/>
      <c r="ORR611" s="18"/>
      <c r="OSB611" s="17"/>
      <c r="OSG611" s="14"/>
      <c r="OSH611" s="18"/>
      <c r="OSR611" s="17"/>
      <c r="OSW611" s="14"/>
      <c r="OSX611" s="18"/>
      <c r="OTH611" s="17"/>
      <c r="OTM611" s="14"/>
      <c r="OTN611" s="18"/>
      <c r="OTX611" s="17"/>
      <c r="OUC611" s="14"/>
      <c r="OUD611" s="18"/>
      <c r="OUN611" s="17"/>
      <c r="OUS611" s="14"/>
      <c r="OUT611" s="18"/>
      <c r="OVD611" s="17"/>
      <c r="OVI611" s="14"/>
      <c r="OVJ611" s="18"/>
      <c r="OVT611" s="17"/>
      <c r="OVY611" s="14"/>
      <c r="OVZ611" s="18"/>
      <c r="OWJ611" s="17"/>
      <c r="OWO611" s="14"/>
      <c r="OWP611" s="18"/>
      <c r="OWZ611" s="17"/>
      <c r="OXE611" s="14"/>
      <c r="OXF611" s="18"/>
      <c r="OXP611" s="17"/>
      <c r="OXU611" s="14"/>
      <c r="OXV611" s="18"/>
      <c r="OYF611" s="17"/>
      <c r="OYK611" s="14"/>
      <c r="OYL611" s="18"/>
      <c r="OYV611" s="17"/>
      <c r="OZA611" s="14"/>
      <c r="OZB611" s="18"/>
      <c r="OZL611" s="17"/>
      <c r="OZQ611" s="14"/>
      <c r="OZR611" s="18"/>
      <c r="PAB611" s="17"/>
      <c r="PAG611" s="14"/>
      <c r="PAH611" s="18"/>
      <c r="PAR611" s="17"/>
      <c r="PAW611" s="14"/>
      <c r="PAX611" s="18"/>
      <c r="PBH611" s="17"/>
      <c r="PBM611" s="14"/>
      <c r="PBN611" s="18"/>
      <c r="PBX611" s="17"/>
      <c r="PCC611" s="14"/>
      <c r="PCD611" s="18"/>
      <c r="PCN611" s="17"/>
      <c r="PCS611" s="14"/>
      <c r="PCT611" s="18"/>
      <c r="PDD611" s="17"/>
      <c r="PDI611" s="14"/>
      <c r="PDJ611" s="18"/>
      <c r="PDT611" s="17"/>
      <c r="PDY611" s="14"/>
      <c r="PDZ611" s="18"/>
      <c r="PEJ611" s="17"/>
      <c r="PEO611" s="14"/>
      <c r="PEP611" s="18"/>
      <c r="PEZ611" s="17"/>
      <c r="PFE611" s="14"/>
      <c r="PFF611" s="18"/>
      <c r="PFP611" s="17"/>
      <c r="PFU611" s="14"/>
      <c r="PFV611" s="18"/>
      <c r="PGF611" s="17"/>
      <c r="PGK611" s="14"/>
      <c r="PGL611" s="18"/>
      <c r="PGV611" s="17"/>
      <c r="PHA611" s="14"/>
      <c r="PHB611" s="18"/>
      <c r="PHL611" s="17"/>
      <c r="PHQ611" s="14"/>
      <c r="PHR611" s="18"/>
      <c r="PIB611" s="17"/>
      <c r="PIG611" s="14"/>
      <c r="PIH611" s="18"/>
      <c r="PIR611" s="17"/>
      <c r="PIW611" s="14"/>
      <c r="PIX611" s="18"/>
      <c r="PJH611" s="17"/>
      <c r="PJM611" s="14"/>
      <c r="PJN611" s="18"/>
      <c r="PJX611" s="17"/>
      <c r="PKC611" s="14"/>
      <c r="PKD611" s="18"/>
      <c r="PKN611" s="17"/>
      <c r="PKS611" s="14"/>
      <c r="PKT611" s="18"/>
      <c r="PLD611" s="17"/>
      <c r="PLI611" s="14"/>
      <c r="PLJ611" s="18"/>
      <c r="PLT611" s="17"/>
      <c r="PLY611" s="14"/>
      <c r="PLZ611" s="18"/>
      <c r="PMJ611" s="17"/>
      <c r="PMO611" s="14"/>
      <c r="PMP611" s="18"/>
      <c r="PMZ611" s="17"/>
      <c r="PNE611" s="14"/>
      <c r="PNF611" s="18"/>
      <c r="PNP611" s="17"/>
      <c r="PNU611" s="14"/>
      <c r="PNV611" s="18"/>
      <c r="POF611" s="17"/>
      <c r="POK611" s="14"/>
      <c r="POL611" s="18"/>
      <c r="POV611" s="17"/>
      <c r="PPA611" s="14"/>
      <c r="PPB611" s="18"/>
      <c r="PPL611" s="17"/>
      <c r="PPQ611" s="14"/>
      <c r="PPR611" s="18"/>
      <c r="PQB611" s="17"/>
      <c r="PQG611" s="14"/>
      <c r="PQH611" s="18"/>
      <c r="PQR611" s="17"/>
      <c r="PQW611" s="14"/>
      <c r="PQX611" s="18"/>
      <c r="PRH611" s="17"/>
      <c r="PRM611" s="14"/>
      <c r="PRN611" s="18"/>
      <c r="PRX611" s="17"/>
      <c r="PSC611" s="14"/>
      <c r="PSD611" s="18"/>
      <c r="PSN611" s="17"/>
      <c r="PSS611" s="14"/>
      <c r="PST611" s="18"/>
      <c r="PTD611" s="17"/>
      <c r="PTI611" s="14"/>
      <c r="PTJ611" s="18"/>
      <c r="PTT611" s="17"/>
      <c r="PTY611" s="14"/>
      <c r="PTZ611" s="18"/>
      <c r="PUJ611" s="17"/>
      <c r="PUO611" s="14"/>
      <c r="PUP611" s="18"/>
      <c r="PUZ611" s="17"/>
      <c r="PVE611" s="14"/>
      <c r="PVF611" s="18"/>
      <c r="PVP611" s="17"/>
      <c r="PVU611" s="14"/>
      <c r="PVV611" s="18"/>
      <c r="PWF611" s="17"/>
      <c r="PWK611" s="14"/>
      <c r="PWL611" s="18"/>
      <c r="PWV611" s="17"/>
      <c r="PXA611" s="14"/>
      <c r="PXB611" s="18"/>
      <c r="PXL611" s="17"/>
      <c r="PXQ611" s="14"/>
      <c r="PXR611" s="18"/>
      <c r="PYB611" s="17"/>
      <c r="PYG611" s="14"/>
      <c r="PYH611" s="18"/>
      <c r="PYR611" s="17"/>
      <c r="PYW611" s="14"/>
      <c r="PYX611" s="18"/>
      <c r="PZH611" s="17"/>
      <c r="PZM611" s="14"/>
      <c r="PZN611" s="18"/>
      <c r="PZX611" s="17"/>
      <c r="QAC611" s="14"/>
      <c r="QAD611" s="18"/>
      <c r="QAN611" s="17"/>
      <c r="QAS611" s="14"/>
      <c r="QAT611" s="18"/>
      <c r="QBD611" s="17"/>
      <c r="QBI611" s="14"/>
      <c r="QBJ611" s="18"/>
      <c r="QBT611" s="17"/>
      <c r="QBY611" s="14"/>
      <c r="QBZ611" s="18"/>
      <c r="QCJ611" s="17"/>
      <c r="QCO611" s="14"/>
      <c r="QCP611" s="18"/>
      <c r="QCZ611" s="17"/>
      <c r="QDE611" s="14"/>
      <c r="QDF611" s="18"/>
      <c r="QDP611" s="17"/>
      <c r="QDU611" s="14"/>
      <c r="QDV611" s="18"/>
      <c r="QEF611" s="17"/>
      <c r="QEK611" s="14"/>
      <c r="QEL611" s="18"/>
      <c r="QEV611" s="17"/>
      <c r="QFA611" s="14"/>
      <c r="QFB611" s="18"/>
      <c r="QFL611" s="17"/>
      <c r="QFQ611" s="14"/>
      <c r="QFR611" s="18"/>
      <c r="QGB611" s="17"/>
      <c r="QGG611" s="14"/>
      <c r="QGH611" s="18"/>
      <c r="QGR611" s="17"/>
      <c r="QGW611" s="14"/>
      <c r="QGX611" s="18"/>
      <c r="QHH611" s="17"/>
      <c r="QHM611" s="14"/>
      <c r="QHN611" s="18"/>
      <c r="QHX611" s="17"/>
      <c r="QIC611" s="14"/>
      <c r="QID611" s="18"/>
      <c r="QIN611" s="17"/>
      <c r="QIS611" s="14"/>
      <c r="QIT611" s="18"/>
      <c r="QJD611" s="17"/>
      <c r="QJI611" s="14"/>
      <c r="QJJ611" s="18"/>
      <c r="QJT611" s="17"/>
      <c r="QJY611" s="14"/>
      <c r="QJZ611" s="18"/>
      <c r="QKJ611" s="17"/>
      <c r="QKO611" s="14"/>
      <c r="QKP611" s="18"/>
      <c r="QKZ611" s="17"/>
      <c r="QLE611" s="14"/>
      <c r="QLF611" s="18"/>
      <c r="QLP611" s="17"/>
      <c r="QLU611" s="14"/>
      <c r="QLV611" s="18"/>
      <c r="QMF611" s="17"/>
      <c r="QMK611" s="14"/>
      <c r="QML611" s="18"/>
      <c r="QMV611" s="17"/>
      <c r="QNA611" s="14"/>
      <c r="QNB611" s="18"/>
      <c r="QNL611" s="17"/>
      <c r="QNQ611" s="14"/>
      <c r="QNR611" s="18"/>
      <c r="QOB611" s="17"/>
      <c r="QOG611" s="14"/>
      <c r="QOH611" s="18"/>
      <c r="QOR611" s="17"/>
      <c r="QOW611" s="14"/>
      <c r="QOX611" s="18"/>
      <c r="QPH611" s="17"/>
      <c r="QPM611" s="14"/>
      <c r="QPN611" s="18"/>
      <c r="QPX611" s="17"/>
      <c r="QQC611" s="14"/>
      <c r="QQD611" s="18"/>
      <c r="QQN611" s="17"/>
      <c r="QQS611" s="14"/>
      <c r="QQT611" s="18"/>
      <c r="QRD611" s="17"/>
      <c r="QRI611" s="14"/>
      <c r="QRJ611" s="18"/>
      <c r="QRT611" s="17"/>
      <c r="QRY611" s="14"/>
      <c r="QRZ611" s="18"/>
      <c r="QSJ611" s="17"/>
      <c r="QSO611" s="14"/>
      <c r="QSP611" s="18"/>
      <c r="QSZ611" s="17"/>
      <c r="QTE611" s="14"/>
      <c r="QTF611" s="18"/>
      <c r="QTP611" s="17"/>
      <c r="QTU611" s="14"/>
      <c r="QTV611" s="18"/>
      <c r="QUF611" s="17"/>
      <c r="QUK611" s="14"/>
      <c r="QUL611" s="18"/>
      <c r="QUV611" s="17"/>
      <c r="QVA611" s="14"/>
      <c r="QVB611" s="18"/>
      <c r="QVL611" s="17"/>
      <c r="QVQ611" s="14"/>
      <c r="QVR611" s="18"/>
      <c r="QWB611" s="17"/>
      <c r="QWG611" s="14"/>
      <c r="QWH611" s="18"/>
      <c r="QWR611" s="17"/>
      <c r="QWW611" s="14"/>
      <c r="QWX611" s="18"/>
      <c r="QXH611" s="17"/>
      <c r="QXM611" s="14"/>
      <c r="QXN611" s="18"/>
      <c r="QXX611" s="17"/>
      <c r="QYC611" s="14"/>
      <c r="QYD611" s="18"/>
      <c r="QYN611" s="17"/>
      <c r="QYS611" s="14"/>
      <c r="QYT611" s="18"/>
      <c r="QZD611" s="17"/>
      <c r="QZI611" s="14"/>
      <c r="QZJ611" s="18"/>
      <c r="QZT611" s="17"/>
      <c r="QZY611" s="14"/>
      <c r="QZZ611" s="18"/>
      <c r="RAJ611" s="17"/>
      <c r="RAO611" s="14"/>
      <c r="RAP611" s="18"/>
      <c r="RAZ611" s="17"/>
      <c r="RBE611" s="14"/>
      <c r="RBF611" s="18"/>
      <c r="RBP611" s="17"/>
      <c r="RBU611" s="14"/>
      <c r="RBV611" s="18"/>
      <c r="RCF611" s="17"/>
      <c r="RCK611" s="14"/>
      <c r="RCL611" s="18"/>
      <c r="RCV611" s="17"/>
      <c r="RDA611" s="14"/>
      <c r="RDB611" s="18"/>
      <c r="RDL611" s="17"/>
      <c r="RDQ611" s="14"/>
      <c r="RDR611" s="18"/>
      <c r="REB611" s="17"/>
      <c r="REG611" s="14"/>
      <c r="REH611" s="18"/>
      <c r="RER611" s="17"/>
      <c r="REW611" s="14"/>
      <c r="REX611" s="18"/>
      <c r="RFH611" s="17"/>
      <c r="RFM611" s="14"/>
      <c r="RFN611" s="18"/>
      <c r="RFX611" s="17"/>
      <c r="RGC611" s="14"/>
      <c r="RGD611" s="18"/>
      <c r="RGN611" s="17"/>
      <c r="RGS611" s="14"/>
      <c r="RGT611" s="18"/>
      <c r="RHD611" s="17"/>
      <c r="RHI611" s="14"/>
      <c r="RHJ611" s="18"/>
      <c r="RHT611" s="17"/>
      <c r="RHY611" s="14"/>
      <c r="RHZ611" s="18"/>
      <c r="RIJ611" s="17"/>
      <c r="RIO611" s="14"/>
      <c r="RIP611" s="18"/>
      <c r="RIZ611" s="17"/>
      <c r="RJE611" s="14"/>
      <c r="RJF611" s="18"/>
      <c r="RJP611" s="17"/>
      <c r="RJU611" s="14"/>
      <c r="RJV611" s="18"/>
      <c r="RKF611" s="17"/>
      <c r="RKK611" s="14"/>
      <c r="RKL611" s="18"/>
      <c r="RKV611" s="17"/>
      <c r="RLA611" s="14"/>
      <c r="RLB611" s="18"/>
      <c r="RLL611" s="17"/>
      <c r="RLQ611" s="14"/>
      <c r="RLR611" s="18"/>
      <c r="RMB611" s="17"/>
      <c r="RMG611" s="14"/>
      <c r="RMH611" s="18"/>
      <c r="RMR611" s="17"/>
      <c r="RMW611" s="14"/>
      <c r="RMX611" s="18"/>
      <c r="RNH611" s="17"/>
      <c r="RNM611" s="14"/>
      <c r="RNN611" s="18"/>
      <c r="RNX611" s="17"/>
      <c r="ROC611" s="14"/>
      <c r="ROD611" s="18"/>
      <c r="RON611" s="17"/>
      <c r="ROS611" s="14"/>
      <c r="ROT611" s="18"/>
      <c r="RPD611" s="17"/>
      <c r="RPI611" s="14"/>
      <c r="RPJ611" s="18"/>
      <c r="RPT611" s="17"/>
      <c r="RPY611" s="14"/>
      <c r="RPZ611" s="18"/>
      <c r="RQJ611" s="17"/>
      <c r="RQO611" s="14"/>
      <c r="RQP611" s="18"/>
      <c r="RQZ611" s="17"/>
      <c r="RRE611" s="14"/>
      <c r="RRF611" s="18"/>
      <c r="RRP611" s="17"/>
      <c r="RRU611" s="14"/>
      <c r="RRV611" s="18"/>
      <c r="RSF611" s="17"/>
      <c r="RSK611" s="14"/>
      <c r="RSL611" s="18"/>
      <c r="RSV611" s="17"/>
      <c r="RTA611" s="14"/>
      <c r="RTB611" s="18"/>
      <c r="RTL611" s="17"/>
      <c r="RTQ611" s="14"/>
      <c r="RTR611" s="18"/>
      <c r="RUB611" s="17"/>
      <c r="RUG611" s="14"/>
      <c r="RUH611" s="18"/>
      <c r="RUR611" s="17"/>
      <c r="RUW611" s="14"/>
      <c r="RUX611" s="18"/>
      <c r="RVH611" s="17"/>
      <c r="RVM611" s="14"/>
      <c r="RVN611" s="18"/>
      <c r="RVX611" s="17"/>
      <c r="RWC611" s="14"/>
      <c r="RWD611" s="18"/>
      <c r="RWN611" s="17"/>
      <c r="RWS611" s="14"/>
      <c r="RWT611" s="18"/>
      <c r="RXD611" s="17"/>
      <c r="RXI611" s="14"/>
      <c r="RXJ611" s="18"/>
      <c r="RXT611" s="17"/>
      <c r="RXY611" s="14"/>
      <c r="RXZ611" s="18"/>
      <c r="RYJ611" s="17"/>
      <c r="RYO611" s="14"/>
      <c r="RYP611" s="18"/>
      <c r="RYZ611" s="17"/>
      <c r="RZE611" s="14"/>
      <c r="RZF611" s="18"/>
      <c r="RZP611" s="17"/>
      <c r="RZU611" s="14"/>
      <c r="RZV611" s="18"/>
      <c r="SAF611" s="17"/>
      <c r="SAK611" s="14"/>
      <c r="SAL611" s="18"/>
      <c r="SAV611" s="17"/>
      <c r="SBA611" s="14"/>
      <c r="SBB611" s="18"/>
      <c r="SBL611" s="17"/>
      <c r="SBQ611" s="14"/>
      <c r="SBR611" s="18"/>
      <c r="SCB611" s="17"/>
      <c r="SCG611" s="14"/>
      <c r="SCH611" s="18"/>
      <c r="SCR611" s="17"/>
      <c r="SCW611" s="14"/>
      <c r="SCX611" s="18"/>
      <c r="SDH611" s="17"/>
      <c r="SDM611" s="14"/>
      <c r="SDN611" s="18"/>
      <c r="SDX611" s="17"/>
      <c r="SEC611" s="14"/>
      <c r="SED611" s="18"/>
      <c r="SEN611" s="17"/>
      <c r="SES611" s="14"/>
      <c r="SET611" s="18"/>
      <c r="SFD611" s="17"/>
      <c r="SFI611" s="14"/>
      <c r="SFJ611" s="18"/>
      <c r="SFT611" s="17"/>
      <c r="SFY611" s="14"/>
      <c r="SFZ611" s="18"/>
      <c r="SGJ611" s="17"/>
      <c r="SGO611" s="14"/>
      <c r="SGP611" s="18"/>
      <c r="SGZ611" s="17"/>
      <c r="SHE611" s="14"/>
      <c r="SHF611" s="18"/>
      <c r="SHP611" s="17"/>
      <c r="SHU611" s="14"/>
      <c r="SHV611" s="18"/>
      <c r="SIF611" s="17"/>
      <c r="SIK611" s="14"/>
      <c r="SIL611" s="18"/>
      <c r="SIV611" s="17"/>
      <c r="SJA611" s="14"/>
      <c r="SJB611" s="18"/>
      <c r="SJL611" s="17"/>
      <c r="SJQ611" s="14"/>
      <c r="SJR611" s="18"/>
      <c r="SKB611" s="17"/>
      <c r="SKG611" s="14"/>
      <c r="SKH611" s="18"/>
      <c r="SKR611" s="17"/>
      <c r="SKW611" s="14"/>
      <c r="SKX611" s="18"/>
      <c r="SLH611" s="17"/>
      <c r="SLM611" s="14"/>
      <c r="SLN611" s="18"/>
      <c r="SLX611" s="17"/>
      <c r="SMC611" s="14"/>
      <c r="SMD611" s="18"/>
      <c r="SMN611" s="17"/>
      <c r="SMS611" s="14"/>
      <c r="SMT611" s="18"/>
      <c r="SND611" s="17"/>
      <c r="SNI611" s="14"/>
      <c r="SNJ611" s="18"/>
      <c r="SNT611" s="17"/>
      <c r="SNY611" s="14"/>
      <c r="SNZ611" s="18"/>
      <c r="SOJ611" s="17"/>
      <c r="SOO611" s="14"/>
      <c r="SOP611" s="18"/>
      <c r="SOZ611" s="17"/>
      <c r="SPE611" s="14"/>
      <c r="SPF611" s="18"/>
      <c r="SPP611" s="17"/>
      <c r="SPU611" s="14"/>
      <c r="SPV611" s="18"/>
      <c r="SQF611" s="17"/>
      <c r="SQK611" s="14"/>
      <c r="SQL611" s="18"/>
      <c r="SQV611" s="17"/>
      <c r="SRA611" s="14"/>
      <c r="SRB611" s="18"/>
      <c r="SRL611" s="17"/>
      <c r="SRQ611" s="14"/>
      <c r="SRR611" s="18"/>
      <c r="SSB611" s="17"/>
      <c r="SSG611" s="14"/>
      <c r="SSH611" s="18"/>
      <c r="SSR611" s="17"/>
      <c r="SSW611" s="14"/>
      <c r="SSX611" s="18"/>
      <c r="STH611" s="17"/>
      <c r="STM611" s="14"/>
      <c r="STN611" s="18"/>
      <c r="STX611" s="17"/>
      <c r="SUC611" s="14"/>
      <c r="SUD611" s="18"/>
      <c r="SUN611" s="17"/>
      <c r="SUS611" s="14"/>
      <c r="SUT611" s="18"/>
      <c r="SVD611" s="17"/>
      <c r="SVI611" s="14"/>
      <c r="SVJ611" s="18"/>
      <c r="SVT611" s="17"/>
      <c r="SVY611" s="14"/>
      <c r="SVZ611" s="18"/>
      <c r="SWJ611" s="17"/>
      <c r="SWO611" s="14"/>
      <c r="SWP611" s="18"/>
      <c r="SWZ611" s="17"/>
      <c r="SXE611" s="14"/>
      <c r="SXF611" s="18"/>
      <c r="SXP611" s="17"/>
      <c r="SXU611" s="14"/>
      <c r="SXV611" s="18"/>
      <c r="SYF611" s="17"/>
      <c r="SYK611" s="14"/>
      <c r="SYL611" s="18"/>
      <c r="SYV611" s="17"/>
      <c r="SZA611" s="14"/>
      <c r="SZB611" s="18"/>
      <c r="SZL611" s="17"/>
      <c r="SZQ611" s="14"/>
      <c r="SZR611" s="18"/>
      <c r="TAB611" s="17"/>
      <c r="TAG611" s="14"/>
      <c r="TAH611" s="18"/>
      <c r="TAR611" s="17"/>
      <c r="TAW611" s="14"/>
      <c r="TAX611" s="18"/>
      <c r="TBH611" s="17"/>
      <c r="TBM611" s="14"/>
      <c r="TBN611" s="18"/>
      <c r="TBX611" s="17"/>
      <c r="TCC611" s="14"/>
      <c r="TCD611" s="18"/>
      <c r="TCN611" s="17"/>
      <c r="TCS611" s="14"/>
      <c r="TCT611" s="18"/>
      <c r="TDD611" s="17"/>
      <c r="TDI611" s="14"/>
      <c r="TDJ611" s="18"/>
      <c r="TDT611" s="17"/>
      <c r="TDY611" s="14"/>
      <c r="TDZ611" s="18"/>
      <c r="TEJ611" s="17"/>
      <c r="TEO611" s="14"/>
      <c r="TEP611" s="18"/>
      <c r="TEZ611" s="17"/>
      <c r="TFE611" s="14"/>
      <c r="TFF611" s="18"/>
      <c r="TFP611" s="17"/>
      <c r="TFU611" s="14"/>
      <c r="TFV611" s="18"/>
      <c r="TGF611" s="17"/>
      <c r="TGK611" s="14"/>
      <c r="TGL611" s="18"/>
      <c r="TGV611" s="17"/>
      <c r="THA611" s="14"/>
      <c r="THB611" s="18"/>
      <c r="THL611" s="17"/>
      <c r="THQ611" s="14"/>
      <c r="THR611" s="18"/>
      <c r="TIB611" s="17"/>
      <c r="TIG611" s="14"/>
      <c r="TIH611" s="18"/>
      <c r="TIR611" s="17"/>
      <c r="TIW611" s="14"/>
      <c r="TIX611" s="18"/>
      <c r="TJH611" s="17"/>
      <c r="TJM611" s="14"/>
      <c r="TJN611" s="18"/>
      <c r="TJX611" s="17"/>
      <c r="TKC611" s="14"/>
      <c r="TKD611" s="18"/>
      <c r="TKN611" s="17"/>
      <c r="TKS611" s="14"/>
      <c r="TKT611" s="18"/>
      <c r="TLD611" s="17"/>
      <c r="TLI611" s="14"/>
      <c r="TLJ611" s="18"/>
      <c r="TLT611" s="17"/>
      <c r="TLY611" s="14"/>
      <c r="TLZ611" s="18"/>
      <c r="TMJ611" s="17"/>
      <c r="TMO611" s="14"/>
      <c r="TMP611" s="18"/>
      <c r="TMZ611" s="17"/>
      <c r="TNE611" s="14"/>
      <c r="TNF611" s="18"/>
      <c r="TNP611" s="17"/>
      <c r="TNU611" s="14"/>
      <c r="TNV611" s="18"/>
      <c r="TOF611" s="17"/>
      <c r="TOK611" s="14"/>
      <c r="TOL611" s="18"/>
      <c r="TOV611" s="17"/>
      <c r="TPA611" s="14"/>
      <c r="TPB611" s="18"/>
      <c r="TPL611" s="17"/>
      <c r="TPQ611" s="14"/>
      <c r="TPR611" s="18"/>
      <c r="TQB611" s="17"/>
      <c r="TQG611" s="14"/>
      <c r="TQH611" s="18"/>
      <c r="TQR611" s="17"/>
      <c r="TQW611" s="14"/>
      <c r="TQX611" s="18"/>
      <c r="TRH611" s="17"/>
      <c r="TRM611" s="14"/>
      <c r="TRN611" s="18"/>
      <c r="TRX611" s="17"/>
      <c r="TSC611" s="14"/>
      <c r="TSD611" s="18"/>
      <c r="TSN611" s="17"/>
      <c r="TSS611" s="14"/>
      <c r="TST611" s="18"/>
      <c r="TTD611" s="17"/>
      <c r="TTI611" s="14"/>
      <c r="TTJ611" s="18"/>
      <c r="TTT611" s="17"/>
      <c r="TTY611" s="14"/>
      <c r="TTZ611" s="18"/>
      <c r="TUJ611" s="17"/>
      <c r="TUO611" s="14"/>
      <c r="TUP611" s="18"/>
      <c r="TUZ611" s="17"/>
      <c r="TVE611" s="14"/>
      <c r="TVF611" s="18"/>
      <c r="TVP611" s="17"/>
      <c r="TVU611" s="14"/>
      <c r="TVV611" s="18"/>
      <c r="TWF611" s="17"/>
      <c r="TWK611" s="14"/>
      <c r="TWL611" s="18"/>
      <c r="TWV611" s="17"/>
      <c r="TXA611" s="14"/>
      <c r="TXB611" s="18"/>
      <c r="TXL611" s="17"/>
      <c r="TXQ611" s="14"/>
      <c r="TXR611" s="18"/>
      <c r="TYB611" s="17"/>
      <c r="TYG611" s="14"/>
      <c r="TYH611" s="18"/>
      <c r="TYR611" s="17"/>
      <c r="TYW611" s="14"/>
      <c r="TYX611" s="18"/>
      <c r="TZH611" s="17"/>
      <c r="TZM611" s="14"/>
      <c r="TZN611" s="18"/>
      <c r="TZX611" s="17"/>
      <c r="UAC611" s="14"/>
      <c r="UAD611" s="18"/>
      <c r="UAN611" s="17"/>
      <c r="UAS611" s="14"/>
      <c r="UAT611" s="18"/>
      <c r="UBD611" s="17"/>
      <c r="UBI611" s="14"/>
      <c r="UBJ611" s="18"/>
      <c r="UBT611" s="17"/>
      <c r="UBY611" s="14"/>
      <c r="UBZ611" s="18"/>
      <c r="UCJ611" s="17"/>
      <c r="UCO611" s="14"/>
      <c r="UCP611" s="18"/>
      <c r="UCZ611" s="17"/>
      <c r="UDE611" s="14"/>
      <c r="UDF611" s="18"/>
      <c r="UDP611" s="17"/>
      <c r="UDU611" s="14"/>
      <c r="UDV611" s="18"/>
      <c r="UEF611" s="17"/>
      <c r="UEK611" s="14"/>
      <c r="UEL611" s="18"/>
      <c r="UEV611" s="17"/>
      <c r="UFA611" s="14"/>
      <c r="UFB611" s="18"/>
      <c r="UFL611" s="17"/>
      <c r="UFQ611" s="14"/>
      <c r="UFR611" s="18"/>
      <c r="UGB611" s="17"/>
      <c r="UGG611" s="14"/>
      <c r="UGH611" s="18"/>
      <c r="UGR611" s="17"/>
      <c r="UGW611" s="14"/>
      <c r="UGX611" s="18"/>
      <c r="UHH611" s="17"/>
      <c r="UHM611" s="14"/>
      <c r="UHN611" s="18"/>
      <c r="UHX611" s="17"/>
      <c r="UIC611" s="14"/>
      <c r="UID611" s="18"/>
      <c r="UIN611" s="17"/>
      <c r="UIS611" s="14"/>
      <c r="UIT611" s="18"/>
      <c r="UJD611" s="17"/>
      <c r="UJI611" s="14"/>
      <c r="UJJ611" s="18"/>
      <c r="UJT611" s="17"/>
      <c r="UJY611" s="14"/>
      <c r="UJZ611" s="18"/>
      <c r="UKJ611" s="17"/>
      <c r="UKO611" s="14"/>
      <c r="UKP611" s="18"/>
      <c r="UKZ611" s="17"/>
      <c r="ULE611" s="14"/>
      <c r="ULF611" s="18"/>
      <c r="ULP611" s="17"/>
      <c r="ULU611" s="14"/>
      <c r="ULV611" s="18"/>
      <c r="UMF611" s="17"/>
      <c r="UMK611" s="14"/>
      <c r="UML611" s="18"/>
      <c r="UMV611" s="17"/>
      <c r="UNA611" s="14"/>
      <c r="UNB611" s="18"/>
      <c r="UNL611" s="17"/>
      <c r="UNQ611" s="14"/>
      <c r="UNR611" s="18"/>
      <c r="UOB611" s="17"/>
      <c r="UOG611" s="14"/>
      <c r="UOH611" s="18"/>
      <c r="UOR611" s="17"/>
      <c r="UOW611" s="14"/>
      <c r="UOX611" s="18"/>
      <c r="UPH611" s="17"/>
      <c r="UPM611" s="14"/>
      <c r="UPN611" s="18"/>
      <c r="UPX611" s="17"/>
      <c r="UQC611" s="14"/>
      <c r="UQD611" s="18"/>
      <c r="UQN611" s="17"/>
      <c r="UQS611" s="14"/>
      <c r="UQT611" s="18"/>
      <c r="URD611" s="17"/>
      <c r="URI611" s="14"/>
      <c r="URJ611" s="18"/>
      <c r="URT611" s="17"/>
      <c r="URY611" s="14"/>
      <c r="URZ611" s="18"/>
      <c r="USJ611" s="17"/>
      <c r="USO611" s="14"/>
      <c r="USP611" s="18"/>
      <c r="USZ611" s="17"/>
      <c r="UTE611" s="14"/>
      <c r="UTF611" s="18"/>
      <c r="UTP611" s="17"/>
      <c r="UTU611" s="14"/>
      <c r="UTV611" s="18"/>
      <c r="UUF611" s="17"/>
      <c r="UUK611" s="14"/>
      <c r="UUL611" s="18"/>
      <c r="UUV611" s="17"/>
      <c r="UVA611" s="14"/>
      <c r="UVB611" s="18"/>
      <c r="UVL611" s="17"/>
      <c r="UVQ611" s="14"/>
      <c r="UVR611" s="18"/>
      <c r="UWB611" s="17"/>
      <c r="UWG611" s="14"/>
      <c r="UWH611" s="18"/>
      <c r="UWR611" s="17"/>
      <c r="UWW611" s="14"/>
      <c r="UWX611" s="18"/>
      <c r="UXH611" s="17"/>
      <c r="UXM611" s="14"/>
      <c r="UXN611" s="18"/>
      <c r="UXX611" s="17"/>
      <c r="UYC611" s="14"/>
      <c r="UYD611" s="18"/>
      <c r="UYN611" s="17"/>
      <c r="UYS611" s="14"/>
      <c r="UYT611" s="18"/>
      <c r="UZD611" s="17"/>
      <c r="UZI611" s="14"/>
      <c r="UZJ611" s="18"/>
      <c r="UZT611" s="17"/>
      <c r="UZY611" s="14"/>
      <c r="UZZ611" s="18"/>
      <c r="VAJ611" s="17"/>
      <c r="VAO611" s="14"/>
      <c r="VAP611" s="18"/>
      <c r="VAZ611" s="17"/>
      <c r="VBE611" s="14"/>
      <c r="VBF611" s="18"/>
      <c r="VBP611" s="17"/>
      <c r="VBU611" s="14"/>
      <c r="VBV611" s="18"/>
      <c r="VCF611" s="17"/>
      <c r="VCK611" s="14"/>
      <c r="VCL611" s="18"/>
      <c r="VCV611" s="17"/>
      <c r="VDA611" s="14"/>
      <c r="VDB611" s="18"/>
      <c r="VDL611" s="17"/>
      <c r="VDQ611" s="14"/>
      <c r="VDR611" s="18"/>
      <c r="VEB611" s="17"/>
      <c r="VEG611" s="14"/>
      <c r="VEH611" s="18"/>
      <c r="VER611" s="17"/>
      <c r="VEW611" s="14"/>
      <c r="VEX611" s="18"/>
      <c r="VFH611" s="17"/>
      <c r="VFM611" s="14"/>
      <c r="VFN611" s="18"/>
      <c r="VFX611" s="17"/>
      <c r="VGC611" s="14"/>
      <c r="VGD611" s="18"/>
      <c r="VGN611" s="17"/>
      <c r="VGS611" s="14"/>
      <c r="VGT611" s="18"/>
      <c r="VHD611" s="17"/>
      <c r="VHI611" s="14"/>
      <c r="VHJ611" s="18"/>
      <c r="VHT611" s="17"/>
      <c r="VHY611" s="14"/>
      <c r="VHZ611" s="18"/>
      <c r="VIJ611" s="17"/>
      <c r="VIO611" s="14"/>
      <c r="VIP611" s="18"/>
      <c r="VIZ611" s="17"/>
      <c r="VJE611" s="14"/>
      <c r="VJF611" s="18"/>
      <c r="VJP611" s="17"/>
      <c r="VJU611" s="14"/>
      <c r="VJV611" s="18"/>
      <c r="VKF611" s="17"/>
      <c r="VKK611" s="14"/>
      <c r="VKL611" s="18"/>
      <c r="VKV611" s="17"/>
      <c r="VLA611" s="14"/>
      <c r="VLB611" s="18"/>
      <c r="VLL611" s="17"/>
      <c r="VLQ611" s="14"/>
      <c r="VLR611" s="18"/>
      <c r="VMB611" s="17"/>
      <c r="VMG611" s="14"/>
      <c r="VMH611" s="18"/>
      <c r="VMR611" s="17"/>
      <c r="VMW611" s="14"/>
      <c r="VMX611" s="18"/>
      <c r="VNH611" s="17"/>
      <c r="VNM611" s="14"/>
      <c r="VNN611" s="18"/>
      <c r="VNX611" s="17"/>
      <c r="VOC611" s="14"/>
      <c r="VOD611" s="18"/>
      <c r="VON611" s="17"/>
      <c r="VOS611" s="14"/>
      <c r="VOT611" s="18"/>
      <c r="VPD611" s="17"/>
      <c r="VPI611" s="14"/>
      <c r="VPJ611" s="18"/>
      <c r="VPT611" s="17"/>
      <c r="VPY611" s="14"/>
      <c r="VPZ611" s="18"/>
      <c r="VQJ611" s="17"/>
      <c r="VQO611" s="14"/>
      <c r="VQP611" s="18"/>
      <c r="VQZ611" s="17"/>
      <c r="VRE611" s="14"/>
      <c r="VRF611" s="18"/>
      <c r="VRP611" s="17"/>
      <c r="VRU611" s="14"/>
      <c r="VRV611" s="18"/>
      <c r="VSF611" s="17"/>
      <c r="VSK611" s="14"/>
      <c r="VSL611" s="18"/>
      <c r="VSV611" s="17"/>
      <c r="VTA611" s="14"/>
      <c r="VTB611" s="18"/>
      <c r="VTL611" s="17"/>
      <c r="VTQ611" s="14"/>
      <c r="VTR611" s="18"/>
      <c r="VUB611" s="17"/>
      <c r="VUG611" s="14"/>
      <c r="VUH611" s="18"/>
      <c r="VUR611" s="17"/>
      <c r="VUW611" s="14"/>
      <c r="VUX611" s="18"/>
      <c r="VVH611" s="17"/>
      <c r="VVM611" s="14"/>
      <c r="VVN611" s="18"/>
      <c r="VVX611" s="17"/>
      <c r="VWC611" s="14"/>
      <c r="VWD611" s="18"/>
      <c r="VWN611" s="17"/>
      <c r="VWS611" s="14"/>
      <c r="VWT611" s="18"/>
      <c r="VXD611" s="17"/>
      <c r="VXI611" s="14"/>
      <c r="VXJ611" s="18"/>
      <c r="VXT611" s="17"/>
      <c r="VXY611" s="14"/>
      <c r="VXZ611" s="18"/>
      <c r="VYJ611" s="17"/>
      <c r="VYO611" s="14"/>
      <c r="VYP611" s="18"/>
      <c r="VYZ611" s="17"/>
      <c r="VZE611" s="14"/>
      <c r="VZF611" s="18"/>
      <c r="VZP611" s="17"/>
      <c r="VZU611" s="14"/>
      <c r="VZV611" s="18"/>
      <c r="WAF611" s="17"/>
      <c r="WAK611" s="14"/>
      <c r="WAL611" s="18"/>
      <c r="WAV611" s="17"/>
      <c r="WBA611" s="14"/>
      <c r="WBB611" s="18"/>
      <c r="WBL611" s="17"/>
      <c r="WBQ611" s="14"/>
      <c r="WBR611" s="18"/>
      <c r="WCB611" s="17"/>
      <c r="WCG611" s="14"/>
      <c r="WCH611" s="18"/>
      <c r="WCR611" s="17"/>
      <c r="WCW611" s="14"/>
      <c r="WCX611" s="18"/>
      <c r="WDH611" s="17"/>
      <c r="WDM611" s="14"/>
      <c r="WDN611" s="18"/>
      <c r="WDX611" s="17"/>
      <c r="WEC611" s="14"/>
      <c r="WED611" s="18"/>
      <c r="WEN611" s="17"/>
      <c r="WES611" s="14"/>
      <c r="WET611" s="18"/>
      <c r="WFD611" s="17"/>
      <c r="WFI611" s="14"/>
      <c r="WFJ611" s="18"/>
      <c r="WFT611" s="17"/>
      <c r="WFY611" s="14"/>
      <c r="WFZ611" s="18"/>
      <c r="WGJ611" s="17"/>
      <c r="WGO611" s="14"/>
      <c r="WGP611" s="18"/>
      <c r="WGZ611" s="17"/>
      <c r="WHE611" s="14"/>
      <c r="WHF611" s="18"/>
      <c r="WHP611" s="17"/>
      <c r="WHU611" s="14"/>
      <c r="WHV611" s="18"/>
      <c r="WIF611" s="17"/>
      <c r="WIK611" s="14"/>
      <c r="WIL611" s="18"/>
      <c r="WIV611" s="17"/>
      <c r="WJA611" s="14"/>
      <c r="WJB611" s="18"/>
      <c r="WJL611" s="17"/>
      <c r="WJQ611" s="14"/>
      <c r="WJR611" s="18"/>
      <c r="WKB611" s="17"/>
      <c r="WKG611" s="14"/>
      <c r="WKH611" s="18"/>
      <c r="WKR611" s="17"/>
      <c r="WKW611" s="14"/>
      <c r="WKX611" s="18"/>
      <c r="WLH611" s="17"/>
      <c r="WLM611" s="14"/>
      <c r="WLN611" s="18"/>
      <c r="WLX611" s="17"/>
      <c r="WMC611" s="14"/>
      <c r="WMD611" s="18"/>
      <c r="WMN611" s="17"/>
      <c r="WMS611" s="14"/>
      <c r="WMT611" s="18"/>
      <c r="WND611" s="17"/>
      <c r="WNI611" s="14"/>
      <c r="WNJ611" s="18"/>
      <c r="WNT611" s="17"/>
      <c r="WNY611" s="14"/>
      <c r="WNZ611" s="18"/>
      <c r="WOJ611" s="17"/>
      <c r="WOO611" s="14"/>
      <c r="WOP611" s="18"/>
      <c r="WOZ611" s="17"/>
      <c r="WPE611" s="14"/>
      <c r="WPF611" s="18"/>
      <c r="WPP611" s="17"/>
      <c r="WPU611" s="14"/>
      <c r="WPV611" s="18"/>
      <c r="WQF611" s="17"/>
      <c r="WQK611" s="14"/>
      <c r="WQL611" s="18"/>
      <c r="WQV611" s="17"/>
      <c r="WRA611" s="14"/>
      <c r="WRB611" s="18"/>
      <c r="WRL611" s="17"/>
      <c r="WRQ611" s="14"/>
      <c r="WRR611" s="18"/>
      <c r="WSB611" s="17"/>
      <c r="WSG611" s="14"/>
      <c r="WSH611" s="18"/>
      <c r="WSR611" s="17"/>
      <c r="WSW611" s="14"/>
      <c r="WSX611" s="18"/>
      <c r="WTH611" s="17"/>
      <c r="WTM611" s="14"/>
      <c r="WTN611" s="18"/>
      <c r="WTX611" s="17"/>
      <c r="WUC611" s="14"/>
      <c r="WUD611" s="18"/>
      <c r="WUN611" s="17"/>
      <c r="WUS611" s="14"/>
      <c r="WUT611" s="18"/>
      <c r="WVD611" s="17"/>
      <c r="WVI611" s="14"/>
      <c r="WVJ611" s="18"/>
      <c r="WVT611" s="17"/>
      <c r="WVY611" s="14"/>
      <c r="WVZ611" s="18"/>
      <c r="WWJ611" s="17"/>
      <c r="WWO611" s="14"/>
      <c r="WWP611" s="18"/>
      <c r="WWZ611" s="17"/>
      <c r="WXE611" s="14"/>
      <c r="WXF611" s="18"/>
      <c r="WXP611" s="17"/>
      <c r="WXU611" s="14"/>
      <c r="WXV611" s="18"/>
      <c r="WYF611" s="17"/>
      <c r="WYK611" s="14"/>
      <c r="WYL611" s="18"/>
      <c r="WYV611" s="17"/>
      <c r="WZA611" s="14"/>
      <c r="WZB611" s="18"/>
      <c r="WZL611" s="17"/>
      <c r="WZQ611" s="14"/>
      <c r="WZR611" s="18"/>
      <c r="XAB611" s="17"/>
      <c r="XAG611" s="14"/>
      <c r="XAH611" s="18"/>
      <c r="XAR611" s="17"/>
      <c r="XAW611" s="14"/>
      <c r="XAX611" s="18"/>
      <c r="XBH611" s="17"/>
      <c r="XBM611" s="14"/>
      <c r="XBN611" s="18"/>
      <c r="XBX611" s="17"/>
      <c r="XCC611" s="14"/>
      <c r="XCD611" s="18"/>
      <c r="XCN611" s="17"/>
      <c r="XCS611" s="14"/>
      <c r="XCT611" s="18"/>
      <c r="XDD611" s="17"/>
      <c r="XDI611" s="14"/>
      <c r="XDJ611" s="18"/>
      <c r="XDT611" s="17"/>
      <c r="XDY611" s="14"/>
      <c r="XDZ611" s="18"/>
      <c r="XEJ611" s="17"/>
      <c r="XEO611" s="14"/>
      <c r="XEP611" s="18"/>
      <c r="XEZ611" s="17"/>
    </row>
    <row r="612" spans="1:1020 1025:2044 2049:3068 3073:4092 4097:5116 5121:6140 6145:7164 7169:8188 8193:9212 9217:10236 10241:11260 11265:12284 12289:13308 13313:14332 14337:15356 15361:16380" s="15" customFormat="1" ht="10.15" hidden="1" customHeight="1" x14ac:dyDescent="0.2">
      <c r="A612" s="14">
        <f t="shared" si="49"/>
        <v>609</v>
      </c>
      <c r="B612" s="15" t="s">
        <v>1060</v>
      </c>
      <c r="C612" s="15" t="s">
        <v>1061</v>
      </c>
      <c r="D612" s="15">
        <v>8.57</v>
      </c>
      <c r="E612" s="16">
        <v>8.3948999999999998</v>
      </c>
      <c r="F612" s="15" t="s">
        <v>79</v>
      </c>
      <c r="G612" s="15" t="s">
        <v>70</v>
      </c>
      <c r="H612" s="15" t="s">
        <v>80</v>
      </c>
      <c r="I612" s="15" t="s">
        <v>70</v>
      </c>
      <c r="J612" s="15" t="s">
        <v>70</v>
      </c>
      <c r="K612" s="15" t="s">
        <v>70</v>
      </c>
      <c r="L612" s="15" t="s">
        <v>70</v>
      </c>
      <c r="M612" s="15" t="s">
        <v>70</v>
      </c>
      <c r="N612" s="15" t="s">
        <v>80</v>
      </c>
      <c r="O612" s="15" t="s">
        <v>70</v>
      </c>
      <c r="P612" s="15" t="s">
        <v>79</v>
      </c>
      <c r="Q612" s="6">
        <f t="shared" si="46"/>
        <v>-2.0431738623103879E-2</v>
      </c>
      <c r="R612" s="1" t="str">
        <f t="shared" si="47"/>
        <v>Estimado.rar</v>
      </c>
      <c r="U612" s="15">
        <f t="shared" si="45"/>
        <v>1</v>
      </c>
      <c r="V612" s="1" t="s">
        <v>5409</v>
      </c>
      <c r="W612" s="1" t="str">
        <f t="shared" si="48"/>
        <v>ok</v>
      </c>
      <c r="AB612" s="17"/>
      <c r="AG612" s="14"/>
      <c r="AH612" s="18"/>
      <c r="AR612" s="17"/>
      <c r="AW612" s="14"/>
      <c r="AX612" s="18"/>
      <c r="BH612" s="17"/>
      <c r="BM612" s="14"/>
      <c r="BN612" s="18"/>
      <c r="BX612" s="17"/>
      <c r="CC612" s="14"/>
      <c r="CD612" s="18"/>
      <c r="CN612" s="17"/>
      <c r="CS612" s="14"/>
      <c r="CT612" s="18"/>
      <c r="DD612" s="17"/>
      <c r="DI612" s="14"/>
      <c r="DJ612" s="18"/>
      <c r="DT612" s="17"/>
      <c r="DY612" s="14"/>
      <c r="DZ612" s="18"/>
      <c r="EJ612" s="17"/>
      <c r="EO612" s="14"/>
      <c r="EP612" s="18"/>
      <c r="EZ612" s="17"/>
      <c r="FE612" s="14"/>
      <c r="FF612" s="18"/>
      <c r="FP612" s="17"/>
      <c r="FU612" s="14"/>
      <c r="FV612" s="18"/>
      <c r="GF612" s="17"/>
      <c r="GK612" s="14"/>
      <c r="GL612" s="18"/>
      <c r="GV612" s="17"/>
      <c r="HA612" s="14"/>
      <c r="HB612" s="18"/>
      <c r="HL612" s="17"/>
      <c r="HQ612" s="14"/>
      <c r="HR612" s="18"/>
      <c r="IB612" s="17"/>
      <c r="IG612" s="14"/>
      <c r="IH612" s="18"/>
      <c r="IR612" s="17"/>
      <c r="IW612" s="14"/>
      <c r="IX612" s="18"/>
      <c r="JH612" s="17"/>
      <c r="JM612" s="14"/>
      <c r="JN612" s="18"/>
      <c r="JX612" s="17"/>
      <c r="KC612" s="14"/>
      <c r="KD612" s="18"/>
      <c r="KN612" s="17"/>
      <c r="KS612" s="14"/>
      <c r="KT612" s="18"/>
      <c r="LD612" s="17"/>
      <c r="LI612" s="14"/>
      <c r="LJ612" s="18"/>
      <c r="LT612" s="17"/>
      <c r="LY612" s="14"/>
      <c r="LZ612" s="18"/>
      <c r="MJ612" s="17"/>
      <c r="MO612" s="14"/>
      <c r="MP612" s="18"/>
      <c r="MZ612" s="17"/>
      <c r="NE612" s="14"/>
      <c r="NF612" s="18"/>
      <c r="NP612" s="17"/>
      <c r="NU612" s="14"/>
      <c r="NV612" s="18"/>
      <c r="OF612" s="17"/>
      <c r="OK612" s="14"/>
      <c r="OL612" s="18"/>
      <c r="OV612" s="17"/>
      <c r="PA612" s="14"/>
      <c r="PB612" s="18"/>
      <c r="PL612" s="17"/>
      <c r="PQ612" s="14"/>
      <c r="PR612" s="18"/>
      <c r="QB612" s="17"/>
      <c r="QG612" s="14"/>
      <c r="QH612" s="18"/>
      <c r="QR612" s="17"/>
      <c r="QW612" s="14"/>
      <c r="QX612" s="18"/>
      <c r="RH612" s="17"/>
      <c r="RM612" s="14"/>
      <c r="RN612" s="18"/>
      <c r="RX612" s="17"/>
      <c r="SC612" s="14"/>
      <c r="SD612" s="18"/>
      <c r="SN612" s="17"/>
      <c r="SS612" s="14"/>
      <c r="ST612" s="18"/>
      <c r="TD612" s="17"/>
      <c r="TI612" s="14"/>
      <c r="TJ612" s="18"/>
      <c r="TT612" s="17"/>
      <c r="TY612" s="14"/>
      <c r="TZ612" s="18"/>
      <c r="UJ612" s="17"/>
      <c r="UO612" s="14"/>
      <c r="UP612" s="18"/>
      <c r="UZ612" s="17"/>
      <c r="VE612" s="14"/>
      <c r="VF612" s="18"/>
      <c r="VP612" s="17"/>
      <c r="VU612" s="14"/>
      <c r="VV612" s="18"/>
      <c r="WF612" s="17"/>
      <c r="WK612" s="14"/>
      <c r="WL612" s="18"/>
      <c r="WV612" s="17"/>
      <c r="XA612" s="14"/>
      <c r="XB612" s="18"/>
      <c r="XL612" s="17"/>
      <c r="XQ612" s="14"/>
      <c r="XR612" s="18"/>
      <c r="YB612" s="17"/>
      <c r="YG612" s="14"/>
      <c r="YH612" s="18"/>
      <c r="YR612" s="17"/>
      <c r="YW612" s="14"/>
      <c r="YX612" s="18"/>
      <c r="ZH612" s="17"/>
      <c r="ZM612" s="14"/>
      <c r="ZN612" s="18"/>
      <c r="ZX612" s="17"/>
      <c r="AAC612" s="14"/>
      <c r="AAD612" s="18"/>
      <c r="AAN612" s="17"/>
      <c r="AAS612" s="14"/>
      <c r="AAT612" s="18"/>
      <c r="ABD612" s="17"/>
      <c r="ABI612" s="14"/>
      <c r="ABJ612" s="18"/>
      <c r="ABT612" s="17"/>
      <c r="ABY612" s="14"/>
      <c r="ABZ612" s="18"/>
      <c r="ACJ612" s="17"/>
      <c r="ACO612" s="14"/>
      <c r="ACP612" s="18"/>
      <c r="ACZ612" s="17"/>
      <c r="ADE612" s="14"/>
      <c r="ADF612" s="18"/>
      <c r="ADP612" s="17"/>
      <c r="ADU612" s="14"/>
      <c r="ADV612" s="18"/>
      <c r="AEF612" s="17"/>
      <c r="AEK612" s="14"/>
      <c r="AEL612" s="18"/>
      <c r="AEV612" s="17"/>
      <c r="AFA612" s="14"/>
      <c r="AFB612" s="18"/>
      <c r="AFL612" s="17"/>
      <c r="AFQ612" s="14"/>
      <c r="AFR612" s="18"/>
      <c r="AGB612" s="17"/>
      <c r="AGG612" s="14"/>
      <c r="AGH612" s="18"/>
      <c r="AGR612" s="17"/>
      <c r="AGW612" s="14"/>
      <c r="AGX612" s="18"/>
      <c r="AHH612" s="17"/>
      <c r="AHM612" s="14"/>
      <c r="AHN612" s="18"/>
      <c r="AHX612" s="17"/>
      <c r="AIC612" s="14"/>
      <c r="AID612" s="18"/>
      <c r="AIN612" s="17"/>
      <c r="AIS612" s="14"/>
      <c r="AIT612" s="18"/>
      <c r="AJD612" s="17"/>
      <c r="AJI612" s="14"/>
      <c r="AJJ612" s="18"/>
      <c r="AJT612" s="17"/>
      <c r="AJY612" s="14"/>
      <c r="AJZ612" s="18"/>
      <c r="AKJ612" s="17"/>
      <c r="AKO612" s="14"/>
      <c r="AKP612" s="18"/>
      <c r="AKZ612" s="17"/>
      <c r="ALE612" s="14"/>
      <c r="ALF612" s="18"/>
      <c r="ALP612" s="17"/>
      <c r="ALU612" s="14"/>
      <c r="ALV612" s="18"/>
      <c r="AMF612" s="17"/>
      <c r="AMK612" s="14"/>
      <c r="AML612" s="18"/>
      <c r="AMV612" s="17"/>
      <c r="ANA612" s="14"/>
      <c r="ANB612" s="18"/>
      <c r="ANL612" s="17"/>
      <c r="ANQ612" s="14"/>
      <c r="ANR612" s="18"/>
      <c r="AOB612" s="17"/>
      <c r="AOG612" s="14"/>
      <c r="AOH612" s="18"/>
      <c r="AOR612" s="17"/>
      <c r="AOW612" s="14"/>
      <c r="AOX612" s="18"/>
      <c r="APH612" s="17"/>
      <c r="APM612" s="14"/>
      <c r="APN612" s="18"/>
      <c r="APX612" s="17"/>
      <c r="AQC612" s="14"/>
      <c r="AQD612" s="18"/>
      <c r="AQN612" s="17"/>
      <c r="AQS612" s="14"/>
      <c r="AQT612" s="18"/>
      <c r="ARD612" s="17"/>
      <c r="ARI612" s="14"/>
      <c r="ARJ612" s="18"/>
      <c r="ART612" s="17"/>
      <c r="ARY612" s="14"/>
      <c r="ARZ612" s="18"/>
      <c r="ASJ612" s="17"/>
      <c r="ASO612" s="14"/>
      <c r="ASP612" s="18"/>
      <c r="ASZ612" s="17"/>
      <c r="ATE612" s="14"/>
      <c r="ATF612" s="18"/>
      <c r="ATP612" s="17"/>
      <c r="ATU612" s="14"/>
      <c r="ATV612" s="18"/>
      <c r="AUF612" s="17"/>
      <c r="AUK612" s="14"/>
      <c r="AUL612" s="18"/>
      <c r="AUV612" s="17"/>
      <c r="AVA612" s="14"/>
      <c r="AVB612" s="18"/>
      <c r="AVL612" s="17"/>
      <c r="AVQ612" s="14"/>
      <c r="AVR612" s="18"/>
      <c r="AWB612" s="17"/>
      <c r="AWG612" s="14"/>
      <c r="AWH612" s="18"/>
      <c r="AWR612" s="17"/>
      <c r="AWW612" s="14"/>
      <c r="AWX612" s="18"/>
      <c r="AXH612" s="17"/>
      <c r="AXM612" s="14"/>
      <c r="AXN612" s="18"/>
      <c r="AXX612" s="17"/>
      <c r="AYC612" s="14"/>
      <c r="AYD612" s="18"/>
      <c r="AYN612" s="17"/>
      <c r="AYS612" s="14"/>
      <c r="AYT612" s="18"/>
      <c r="AZD612" s="17"/>
      <c r="AZI612" s="14"/>
      <c r="AZJ612" s="18"/>
      <c r="AZT612" s="17"/>
      <c r="AZY612" s="14"/>
      <c r="AZZ612" s="18"/>
      <c r="BAJ612" s="17"/>
      <c r="BAO612" s="14"/>
      <c r="BAP612" s="18"/>
      <c r="BAZ612" s="17"/>
      <c r="BBE612" s="14"/>
      <c r="BBF612" s="18"/>
      <c r="BBP612" s="17"/>
      <c r="BBU612" s="14"/>
      <c r="BBV612" s="18"/>
      <c r="BCF612" s="17"/>
      <c r="BCK612" s="14"/>
      <c r="BCL612" s="18"/>
      <c r="BCV612" s="17"/>
      <c r="BDA612" s="14"/>
      <c r="BDB612" s="18"/>
      <c r="BDL612" s="17"/>
      <c r="BDQ612" s="14"/>
      <c r="BDR612" s="18"/>
      <c r="BEB612" s="17"/>
      <c r="BEG612" s="14"/>
      <c r="BEH612" s="18"/>
      <c r="BER612" s="17"/>
      <c r="BEW612" s="14"/>
      <c r="BEX612" s="18"/>
      <c r="BFH612" s="17"/>
      <c r="BFM612" s="14"/>
      <c r="BFN612" s="18"/>
      <c r="BFX612" s="17"/>
      <c r="BGC612" s="14"/>
      <c r="BGD612" s="18"/>
      <c r="BGN612" s="17"/>
      <c r="BGS612" s="14"/>
      <c r="BGT612" s="18"/>
      <c r="BHD612" s="17"/>
      <c r="BHI612" s="14"/>
      <c r="BHJ612" s="18"/>
      <c r="BHT612" s="17"/>
      <c r="BHY612" s="14"/>
      <c r="BHZ612" s="18"/>
      <c r="BIJ612" s="17"/>
      <c r="BIO612" s="14"/>
      <c r="BIP612" s="18"/>
      <c r="BIZ612" s="17"/>
      <c r="BJE612" s="14"/>
      <c r="BJF612" s="18"/>
      <c r="BJP612" s="17"/>
      <c r="BJU612" s="14"/>
      <c r="BJV612" s="18"/>
      <c r="BKF612" s="17"/>
      <c r="BKK612" s="14"/>
      <c r="BKL612" s="18"/>
      <c r="BKV612" s="17"/>
      <c r="BLA612" s="14"/>
      <c r="BLB612" s="18"/>
      <c r="BLL612" s="17"/>
      <c r="BLQ612" s="14"/>
      <c r="BLR612" s="18"/>
      <c r="BMB612" s="17"/>
      <c r="BMG612" s="14"/>
      <c r="BMH612" s="18"/>
      <c r="BMR612" s="17"/>
      <c r="BMW612" s="14"/>
      <c r="BMX612" s="18"/>
      <c r="BNH612" s="17"/>
      <c r="BNM612" s="14"/>
      <c r="BNN612" s="18"/>
      <c r="BNX612" s="17"/>
      <c r="BOC612" s="14"/>
      <c r="BOD612" s="18"/>
      <c r="BON612" s="17"/>
      <c r="BOS612" s="14"/>
      <c r="BOT612" s="18"/>
      <c r="BPD612" s="17"/>
      <c r="BPI612" s="14"/>
      <c r="BPJ612" s="18"/>
      <c r="BPT612" s="17"/>
      <c r="BPY612" s="14"/>
      <c r="BPZ612" s="18"/>
      <c r="BQJ612" s="17"/>
      <c r="BQO612" s="14"/>
      <c r="BQP612" s="18"/>
      <c r="BQZ612" s="17"/>
      <c r="BRE612" s="14"/>
      <c r="BRF612" s="18"/>
      <c r="BRP612" s="17"/>
      <c r="BRU612" s="14"/>
      <c r="BRV612" s="18"/>
      <c r="BSF612" s="17"/>
      <c r="BSK612" s="14"/>
      <c r="BSL612" s="18"/>
      <c r="BSV612" s="17"/>
      <c r="BTA612" s="14"/>
      <c r="BTB612" s="18"/>
      <c r="BTL612" s="17"/>
      <c r="BTQ612" s="14"/>
      <c r="BTR612" s="18"/>
      <c r="BUB612" s="17"/>
      <c r="BUG612" s="14"/>
      <c r="BUH612" s="18"/>
      <c r="BUR612" s="17"/>
      <c r="BUW612" s="14"/>
      <c r="BUX612" s="18"/>
      <c r="BVH612" s="17"/>
      <c r="BVM612" s="14"/>
      <c r="BVN612" s="18"/>
      <c r="BVX612" s="17"/>
      <c r="BWC612" s="14"/>
      <c r="BWD612" s="18"/>
      <c r="BWN612" s="17"/>
      <c r="BWS612" s="14"/>
      <c r="BWT612" s="18"/>
      <c r="BXD612" s="17"/>
      <c r="BXI612" s="14"/>
      <c r="BXJ612" s="18"/>
      <c r="BXT612" s="17"/>
      <c r="BXY612" s="14"/>
      <c r="BXZ612" s="18"/>
      <c r="BYJ612" s="17"/>
      <c r="BYO612" s="14"/>
      <c r="BYP612" s="18"/>
      <c r="BYZ612" s="17"/>
      <c r="BZE612" s="14"/>
      <c r="BZF612" s="18"/>
      <c r="BZP612" s="17"/>
      <c r="BZU612" s="14"/>
      <c r="BZV612" s="18"/>
      <c r="CAF612" s="17"/>
      <c r="CAK612" s="14"/>
      <c r="CAL612" s="18"/>
      <c r="CAV612" s="17"/>
      <c r="CBA612" s="14"/>
      <c r="CBB612" s="18"/>
      <c r="CBL612" s="17"/>
      <c r="CBQ612" s="14"/>
      <c r="CBR612" s="18"/>
      <c r="CCB612" s="17"/>
      <c r="CCG612" s="14"/>
      <c r="CCH612" s="18"/>
      <c r="CCR612" s="17"/>
      <c r="CCW612" s="14"/>
      <c r="CCX612" s="18"/>
      <c r="CDH612" s="17"/>
      <c r="CDM612" s="14"/>
      <c r="CDN612" s="18"/>
      <c r="CDX612" s="17"/>
      <c r="CEC612" s="14"/>
      <c r="CED612" s="18"/>
      <c r="CEN612" s="17"/>
      <c r="CES612" s="14"/>
      <c r="CET612" s="18"/>
      <c r="CFD612" s="17"/>
      <c r="CFI612" s="14"/>
      <c r="CFJ612" s="18"/>
      <c r="CFT612" s="17"/>
      <c r="CFY612" s="14"/>
      <c r="CFZ612" s="18"/>
      <c r="CGJ612" s="17"/>
      <c r="CGO612" s="14"/>
      <c r="CGP612" s="18"/>
      <c r="CGZ612" s="17"/>
      <c r="CHE612" s="14"/>
      <c r="CHF612" s="18"/>
      <c r="CHP612" s="17"/>
      <c r="CHU612" s="14"/>
      <c r="CHV612" s="18"/>
      <c r="CIF612" s="17"/>
      <c r="CIK612" s="14"/>
      <c r="CIL612" s="18"/>
      <c r="CIV612" s="17"/>
      <c r="CJA612" s="14"/>
      <c r="CJB612" s="18"/>
      <c r="CJL612" s="17"/>
      <c r="CJQ612" s="14"/>
      <c r="CJR612" s="18"/>
      <c r="CKB612" s="17"/>
      <c r="CKG612" s="14"/>
      <c r="CKH612" s="18"/>
      <c r="CKR612" s="17"/>
      <c r="CKW612" s="14"/>
      <c r="CKX612" s="18"/>
      <c r="CLH612" s="17"/>
      <c r="CLM612" s="14"/>
      <c r="CLN612" s="18"/>
      <c r="CLX612" s="17"/>
      <c r="CMC612" s="14"/>
      <c r="CMD612" s="18"/>
      <c r="CMN612" s="17"/>
      <c r="CMS612" s="14"/>
      <c r="CMT612" s="18"/>
      <c r="CND612" s="17"/>
      <c r="CNI612" s="14"/>
      <c r="CNJ612" s="18"/>
      <c r="CNT612" s="17"/>
      <c r="CNY612" s="14"/>
      <c r="CNZ612" s="18"/>
      <c r="COJ612" s="17"/>
      <c r="COO612" s="14"/>
      <c r="COP612" s="18"/>
      <c r="COZ612" s="17"/>
      <c r="CPE612" s="14"/>
      <c r="CPF612" s="18"/>
      <c r="CPP612" s="17"/>
      <c r="CPU612" s="14"/>
      <c r="CPV612" s="18"/>
      <c r="CQF612" s="17"/>
      <c r="CQK612" s="14"/>
      <c r="CQL612" s="18"/>
      <c r="CQV612" s="17"/>
      <c r="CRA612" s="14"/>
      <c r="CRB612" s="18"/>
      <c r="CRL612" s="17"/>
      <c r="CRQ612" s="14"/>
      <c r="CRR612" s="18"/>
      <c r="CSB612" s="17"/>
      <c r="CSG612" s="14"/>
      <c r="CSH612" s="18"/>
      <c r="CSR612" s="17"/>
      <c r="CSW612" s="14"/>
      <c r="CSX612" s="18"/>
      <c r="CTH612" s="17"/>
      <c r="CTM612" s="14"/>
      <c r="CTN612" s="18"/>
      <c r="CTX612" s="17"/>
      <c r="CUC612" s="14"/>
      <c r="CUD612" s="18"/>
      <c r="CUN612" s="17"/>
      <c r="CUS612" s="14"/>
      <c r="CUT612" s="18"/>
      <c r="CVD612" s="17"/>
      <c r="CVI612" s="14"/>
      <c r="CVJ612" s="18"/>
      <c r="CVT612" s="17"/>
      <c r="CVY612" s="14"/>
      <c r="CVZ612" s="18"/>
      <c r="CWJ612" s="17"/>
      <c r="CWO612" s="14"/>
      <c r="CWP612" s="18"/>
      <c r="CWZ612" s="17"/>
      <c r="CXE612" s="14"/>
      <c r="CXF612" s="18"/>
      <c r="CXP612" s="17"/>
      <c r="CXU612" s="14"/>
      <c r="CXV612" s="18"/>
      <c r="CYF612" s="17"/>
      <c r="CYK612" s="14"/>
      <c r="CYL612" s="18"/>
      <c r="CYV612" s="17"/>
      <c r="CZA612" s="14"/>
      <c r="CZB612" s="18"/>
      <c r="CZL612" s="17"/>
      <c r="CZQ612" s="14"/>
      <c r="CZR612" s="18"/>
      <c r="DAB612" s="17"/>
      <c r="DAG612" s="14"/>
      <c r="DAH612" s="18"/>
      <c r="DAR612" s="17"/>
      <c r="DAW612" s="14"/>
      <c r="DAX612" s="18"/>
      <c r="DBH612" s="17"/>
      <c r="DBM612" s="14"/>
      <c r="DBN612" s="18"/>
      <c r="DBX612" s="17"/>
      <c r="DCC612" s="14"/>
      <c r="DCD612" s="18"/>
      <c r="DCN612" s="17"/>
      <c r="DCS612" s="14"/>
      <c r="DCT612" s="18"/>
      <c r="DDD612" s="17"/>
      <c r="DDI612" s="14"/>
      <c r="DDJ612" s="18"/>
      <c r="DDT612" s="17"/>
      <c r="DDY612" s="14"/>
      <c r="DDZ612" s="18"/>
      <c r="DEJ612" s="17"/>
      <c r="DEO612" s="14"/>
      <c r="DEP612" s="18"/>
      <c r="DEZ612" s="17"/>
      <c r="DFE612" s="14"/>
      <c r="DFF612" s="18"/>
      <c r="DFP612" s="17"/>
      <c r="DFU612" s="14"/>
      <c r="DFV612" s="18"/>
      <c r="DGF612" s="17"/>
      <c r="DGK612" s="14"/>
      <c r="DGL612" s="18"/>
      <c r="DGV612" s="17"/>
      <c r="DHA612" s="14"/>
      <c r="DHB612" s="18"/>
      <c r="DHL612" s="17"/>
      <c r="DHQ612" s="14"/>
      <c r="DHR612" s="18"/>
      <c r="DIB612" s="17"/>
      <c r="DIG612" s="14"/>
      <c r="DIH612" s="18"/>
      <c r="DIR612" s="17"/>
      <c r="DIW612" s="14"/>
      <c r="DIX612" s="18"/>
      <c r="DJH612" s="17"/>
      <c r="DJM612" s="14"/>
      <c r="DJN612" s="18"/>
      <c r="DJX612" s="17"/>
      <c r="DKC612" s="14"/>
      <c r="DKD612" s="18"/>
      <c r="DKN612" s="17"/>
      <c r="DKS612" s="14"/>
      <c r="DKT612" s="18"/>
      <c r="DLD612" s="17"/>
      <c r="DLI612" s="14"/>
      <c r="DLJ612" s="18"/>
      <c r="DLT612" s="17"/>
      <c r="DLY612" s="14"/>
      <c r="DLZ612" s="18"/>
      <c r="DMJ612" s="17"/>
      <c r="DMO612" s="14"/>
      <c r="DMP612" s="18"/>
      <c r="DMZ612" s="17"/>
      <c r="DNE612" s="14"/>
      <c r="DNF612" s="18"/>
      <c r="DNP612" s="17"/>
      <c r="DNU612" s="14"/>
      <c r="DNV612" s="18"/>
      <c r="DOF612" s="17"/>
      <c r="DOK612" s="14"/>
      <c r="DOL612" s="18"/>
      <c r="DOV612" s="17"/>
      <c r="DPA612" s="14"/>
      <c r="DPB612" s="18"/>
      <c r="DPL612" s="17"/>
      <c r="DPQ612" s="14"/>
      <c r="DPR612" s="18"/>
      <c r="DQB612" s="17"/>
      <c r="DQG612" s="14"/>
      <c r="DQH612" s="18"/>
      <c r="DQR612" s="17"/>
      <c r="DQW612" s="14"/>
      <c r="DQX612" s="18"/>
      <c r="DRH612" s="17"/>
      <c r="DRM612" s="14"/>
      <c r="DRN612" s="18"/>
      <c r="DRX612" s="17"/>
      <c r="DSC612" s="14"/>
      <c r="DSD612" s="18"/>
      <c r="DSN612" s="17"/>
      <c r="DSS612" s="14"/>
      <c r="DST612" s="18"/>
      <c r="DTD612" s="17"/>
      <c r="DTI612" s="14"/>
      <c r="DTJ612" s="18"/>
      <c r="DTT612" s="17"/>
      <c r="DTY612" s="14"/>
      <c r="DTZ612" s="18"/>
      <c r="DUJ612" s="17"/>
      <c r="DUO612" s="14"/>
      <c r="DUP612" s="18"/>
      <c r="DUZ612" s="17"/>
      <c r="DVE612" s="14"/>
      <c r="DVF612" s="18"/>
      <c r="DVP612" s="17"/>
      <c r="DVU612" s="14"/>
      <c r="DVV612" s="18"/>
      <c r="DWF612" s="17"/>
      <c r="DWK612" s="14"/>
      <c r="DWL612" s="18"/>
      <c r="DWV612" s="17"/>
      <c r="DXA612" s="14"/>
      <c r="DXB612" s="18"/>
      <c r="DXL612" s="17"/>
      <c r="DXQ612" s="14"/>
      <c r="DXR612" s="18"/>
      <c r="DYB612" s="17"/>
      <c r="DYG612" s="14"/>
      <c r="DYH612" s="18"/>
      <c r="DYR612" s="17"/>
      <c r="DYW612" s="14"/>
      <c r="DYX612" s="18"/>
      <c r="DZH612" s="17"/>
      <c r="DZM612" s="14"/>
      <c r="DZN612" s="18"/>
      <c r="DZX612" s="17"/>
      <c r="EAC612" s="14"/>
      <c r="EAD612" s="18"/>
      <c r="EAN612" s="17"/>
      <c r="EAS612" s="14"/>
      <c r="EAT612" s="18"/>
      <c r="EBD612" s="17"/>
      <c r="EBI612" s="14"/>
      <c r="EBJ612" s="18"/>
      <c r="EBT612" s="17"/>
      <c r="EBY612" s="14"/>
      <c r="EBZ612" s="18"/>
      <c r="ECJ612" s="17"/>
      <c r="ECO612" s="14"/>
      <c r="ECP612" s="18"/>
      <c r="ECZ612" s="17"/>
      <c r="EDE612" s="14"/>
      <c r="EDF612" s="18"/>
      <c r="EDP612" s="17"/>
      <c r="EDU612" s="14"/>
      <c r="EDV612" s="18"/>
      <c r="EEF612" s="17"/>
      <c r="EEK612" s="14"/>
      <c r="EEL612" s="18"/>
      <c r="EEV612" s="17"/>
      <c r="EFA612" s="14"/>
      <c r="EFB612" s="18"/>
      <c r="EFL612" s="17"/>
      <c r="EFQ612" s="14"/>
      <c r="EFR612" s="18"/>
      <c r="EGB612" s="17"/>
      <c r="EGG612" s="14"/>
      <c r="EGH612" s="18"/>
      <c r="EGR612" s="17"/>
      <c r="EGW612" s="14"/>
      <c r="EGX612" s="18"/>
      <c r="EHH612" s="17"/>
      <c r="EHM612" s="14"/>
      <c r="EHN612" s="18"/>
      <c r="EHX612" s="17"/>
      <c r="EIC612" s="14"/>
      <c r="EID612" s="18"/>
      <c r="EIN612" s="17"/>
      <c r="EIS612" s="14"/>
      <c r="EIT612" s="18"/>
      <c r="EJD612" s="17"/>
      <c r="EJI612" s="14"/>
      <c r="EJJ612" s="18"/>
      <c r="EJT612" s="17"/>
      <c r="EJY612" s="14"/>
      <c r="EJZ612" s="18"/>
      <c r="EKJ612" s="17"/>
      <c r="EKO612" s="14"/>
      <c r="EKP612" s="18"/>
      <c r="EKZ612" s="17"/>
      <c r="ELE612" s="14"/>
      <c r="ELF612" s="18"/>
      <c r="ELP612" s="17"/>
      <c r="ELU612" s="14"/>
      <c r="ELV612" s="18"/>
      <c r="EMF612" s="17"/>
      <c r="EMK612" s="14"/>
      <c r="EML612" s="18"/>
      <c r="EMV612" s="17"/>
      <c r="ENA612" s="14"/>
      <c r="ENB612" s="18"/>
      <c r="ENL612" s="17"/>
      <c r="ENQ612" s="14"/>
      <c r="ENR612" s="18"/>
      <c r="EOB612" s="17"/>
      <c r="EOG612" s="14"/>
      <c r="EOH612" s="18"/>
      <c r="EOR612" s="17"/>
      <c r="EOW612" s="14"/>
      <c r="EOX612" s="18"/>
      <c r="EPH612" s="17"/>
      <c r="EPM612" s="14"/>
      <c r="EPN612" s="18"/>
      <c r="EPX612" s="17"/>
      <c r="EQC612" s="14"/>
      <c r="EQD612" s="18"/>
      <c r="EQN612" s="17"/>
      <c r="EQS612" s="14"/>
      <c r="EQT612" s="18"/>
      <c r="ERD612" s="17"/>
      <c r="ERI612" s="14"/>
      <c r="ERJ612" s="18"/>
      <c r="ERT612" s="17"/>
      <c r="ERY612" s="14"/>
      <c r="ERZ612" s="18"/>
      <c r="ESJ612" s="17"/>
      <c r="ESO612" s="14"/>
      <c r="ESP612" s="18"/>
      <c r="ESZ612" s="17"/>
      <c r="ETE612" s="14"/>
      <c r="ETF612" s="18"/>
      <c r="ETP612" s="17"/>
      <c r="ETU612" s="14"/>
      <c r="ETV612" s="18"/>
      <c r="EUF612" s="17"/>
      <c r="EUK612" s="14"/>
      <c r="EUL612" s="18"/>
      <c r="EUV612" s="17"/>
      <c r="EVA612" s="14"/>
      <c r="EVB612" s="18"/>
      <c r="EVL612" s="17"/>
      <c r="EVQ612" s="14"/>
      <c r="EVR612" s="18"/>
      <c r="EWB612" s="17"/>
      <c r="EWG612" s="14"/>
      <c r="EWH612" s="18"/>
      <c r="EWR612" s="17"/>
      <c r="EWW612" s="14"/>
      <c r="EWX612" s="18"/>
      <c r="EXH612" s="17"/>
      <c r="EXM612" s="14"/>
      <c r="EXN612" s="18"/>
      <c r="EXX612" s="17"/>
      <c r="EYC612" s="14"/>
      <c r="EYD612" s="18"/>
      <c r="EYN612" s="17"/>
      <c r="EYS612" s="14"/>
      <c r="EYT612" s="18"/>
      <c r="EZD612" s="17"/>
      <c r="EZI612" s="14"/>
      <c r="EZJ612" s="18"/>
      <c r="EZT612" s="17"/>
      <c r="EZY612" s="14"/>
      <c r="EZZ612" s="18"/>
      <c r="FAJ612" s="17"/>
      <c r="FAO612" s="14"/>
      <c r="FAP612" s="18"/>
      <c r="FAZ612" s="17"/>
      <c r="FBE612" s="14"/>
      <c r="FBF612" s="18"/>
      <c r="FBP612" s="17"/>
      <c r="FBU612" s="14"/>
      <c r="FBV612" s="18"/>
      <c r="FCF612" s="17"/>
      <c r="FCK612" s="14"/>
      <c r="FCL612" s="18"/>
      <c r="FCV612" s="17"/>
      <c r="FDA612" s="14"/>
      <c r="FDB612" s="18"/>
      <c r="FDL612" s="17"/>
      <c r="FDQ612" s="14"/>
      <c r="FDR612" s="18"/>
      <c r="FEB612" s="17"/>
      <c r="FEG612" s="14"/>
      <c r="FEH612" s="18"/>
      <c r="FER612" s="17"/>
      <c r="FEW612" s="14"/>
      <c r="FEX612" s="18"/>
      <c r="FFH612" s="17"/>
      <c r="FFM612" s="14"/>
      <c r="FFN612" s="18"/>
      <c r="FFX612" s="17"/>
      <c r="FGC612" s="14"/>
      <c r="FGD612" s="18"/>
      <c r="FGN612" s="17"/>
      <c r="FGS612" s="14"/>
      <c r="FGT612" s="18"/>
      <c r="FHD612" s="17"/>
      <c r="FHI612" s="14"/>
      <c r="FHJ612" s="18"/>
      <c r="FHT612" s="17"/>
      <c r="FHY612" s="14"/>
      <c r="FHZ612" s="18"/>
      <c r="FIJ612" s="17"/>
      <c r="FIO612" s="14"/>
      <c r="FIP612" s="18"/>
      <c r="FIZ612" s="17"/>
      <c r="FJE612" s="14"/>
      <c r="FJF612" s="18"/>
      <c r="FJP612" s="17"/>
      <c r="FJU612" s="14"/>
      <c r="FJV612" s="18"/>
      <c r="FKF612" s="17"/>
      <c r="FKK612" s="14"/>
      <c r="FKL612" s="18"/>
      <c r="FKV612" s="17"/>
      <c r="FLA612" s="14"/>
      <c r="FLB612" s="18"/>
      <c r="FLL612" s="17"/>
      <c r="FLQ612" s="14"/>
      <c r="FLR612" s="18"/>
      <c r="FMB612" s="17"/>
      <c r="FMG612" s="14"/>
      <c r="FMH612" s="18"/>
      <c r="FMR612" s="17"/>
      <c r="FMW612" s="14"/>
      <c r="FMX612" s="18"/>
      <c r="FNH612" s="17"/>
      <c r="FNM612" s="14"/>
      <c r="FNN612" s="18"/>
      <c r="FNX612" s="17"/>
      <c r="FOC612" s="14"/>
      <c r="FOD612" s="18"/>
      <c r="FON612" s="17"/>
      <c r="FOS612" s="14"/>
      <c r="FOT612" s="18"/>
      <c r="FPD612" s="17"/>
      <c r="FPI612" s="14"/>
      <c r="FPJ612" s="18"/>
      <c r="FPT612" s="17"/>
      <c r="FPY612" s="14"/>
      <c r="FPZ612" s="18"/>
      <c r="FQJ612" s="17"/>
      <c r="FQO612" s="14"/>
      <c r="FQP612" s="18"/>
      <c r="FQZ612" s="17"/>
      <c r="FRE612" s="14"/>
      <c r="FRF612" s="18"/>
      <c r="FRP612" s="17"/>
      <c r="FRU612" s="14"/>
      <c r="FRV612" s="18"/>
      <c r="FSF612" s="17"/>
      <c r="FSK612" s="14"/>
      <c r="FSL612" s="18"/>
      <c r="FSV612" s="17"/>
      <c r="FTA612" s="14"/>
      <c r="FTB612" s="18"/>
      <c r="FTL612" s="17"/>
      <c r="FTQ612" s="14"/>
      <c r="FTR612" s="18"/>
      <c r="FUB612" s="17"/>
      <c r="FUG612" s="14"/>
      <c r="FUH612" s="18"/>
      <c r="FUR612" s="17"/>
      <c r="FUW612" s="14"/>
      <c r="FUX612" s="18"/>
      <c r="FVH612" s="17"/>
      <c r="FVM612" s="14"/>
      <c r="FVN612" s="18"/>
      <c r="FVX612" s="17"/>
      <c r="FWC612" s="14"/>
      <c r="FWD612" s="18"/>
      <c r="FWN612" s="17"/>
      <c r="FWS612" s="14"/>
      <c r="FWT612" s="18"/>
      <c r="FXD612" s="17"/>
      <c r="FXI612" s="14"/>
      <c r="FXJ612" s="18"/>
      <c r="FXT612" s="17"/>
      <c r="FXY612" s="14"/>
      <c r="FXZ612" s="18"/>
      <c r="FYJ612" s="17"/>
      <c r="FYO612" s="14"/>
      <c r="FYP612" s="18"/>
      <c r="FYZ612" s="17"/>
      <c r="FZE612" s="14"/>
      <c r="FZF612" s="18"/>
      <c r="FZP612" s="17"/>
      <c r="FZU612" s="14"/>
      <c r="FZV612" s="18"/>
      <c r="GAF612" s="17"/>
      <c r="GAK612" s="14"/>
      <c r="GAL612" s="18"/>
      <c r="GAV612" s="17"/>
      <c r="GBA612" s="14"/>
      <c r="GBB612" s="18"/>
      <c r="GBL612" s="17"/>
      <c r="GBQ612" s="14"/>
      <c r="GBR612" s="18"/>
      <c r="GCB612" s="17"/>
      <c r="GCG612" s="14"/>
      <c r="GCH612" s="18"/>
      <c r="GCR612" s="17"/>
      <c r="GCW612" s="14"/>
      <c r="GCX612" s="18"/>
      <c r="GDH612" s="17"/>
      <c r="GDM612" s="14"/>
      <c r="GDN612" s="18"/>
      <c r="GDX612" s="17"/>
      <c r="GEC612" s="14"/>
      <c r="GED612" s="18"/>
      <c r="GEN612" s="17"/>
      <c r="GES612" s="14"/>
      <c r="GET612" s="18"/>
      <c r="GFD612" s="17"/>
      <c r="GFI612" s="14"/>
      <c r="GFJ612" s="18"/>
      <c r="GFT612" s="17"/>
      <c r="GFY612" s="14"/>
      <c r="GFZ612" s="18"/>
      <c r="GGJ612" s="17"/>
      <c r="GGO612" s="14"/>
      <c r="GGP612" s="18"/>
      <c r="GGZ612" s="17"/>
      <c r="GHE612" s="14"/>
      <c r="GHF612" s="18"/>
      <c r="GHP612" s="17"/>
      <c r="GHU612" s="14"/>
      <c r="GHV612" s="18"/>
      <c r="GIF612" s="17"/>
      <c r="GIK612" s="14"/>
      <c r="GIL612" s="18"/>
      <c r="GIV612" s="17"/>
      <c r="GJA612" s="14"/>
      <c r="GJB612" s="18"/>
      <c r="GJL612" s="17"/>
      <c r="GJQ612" s="14"/>
      <c r="GJR612" s="18"/>
      <c r="GKB612" s="17"/>
      <c r="GKG612" s="14"/>
      <c r="GKH612" s="18"/>
      <c r="GKR612" s="17"/>
      <c r="GKW612" s="14"/>
      <c r="GKX612" s="18"/>
      <c r="GLH612" s="17"/>
      <c r="GLM612" s="14"/>
      <c r="GLN612" s="18"/>
      <c r="GLX612" s="17"/>
      <c r="GMC612" s="14"/>
      <c r="GMD612" s="18"/>
      <c r="GMN612" s="17"/>
      <c r="GMS612" s="14"/>
      <c r="GMT612" s="18"/>
      <c r="GND612" s="17"/>
      <c r="GNI612" s="14"/>
      <c r="GNJ612" s="18"/>
      <c r="GNT612" s="17"/>
      <c r="GNY612" s="14"/>
      <c r="GNZ612" s="18"/>
      <c r="GOJ612" s="17"/>
      <c r="GOO612" s="14"/>
      <c r="GOP612" s="18"/>
      <c r="GOZ612" s="17"/>
      <c r="GPE612" s="14"/>
      <c r="GPF612" s="18"/>
      <c r="GPP612" s="17"/>
      <c r="GPU612" s="14"/>
      <c r="GPV612" s="18"/>
      <c r="GQF612" s="17"/>
      <c r="GQK612" s="14"/>
      <c r="GQL612" s="18"/>
      <c r="GQV612" s="17"/>
      <c r="GRA612" s="14"/>
      <c r="GRB612" s="18"/>
      <c r="GRL612" s="17"/>
      <c r="GRQ612" s="14"/>
      <c r="GRR612" s="18"/>
      <c r="GSB612" s="17"/>
      <c r="GSG612" s="14"/>
      <c r="GSH612" s="18"/>
      <c r="GSR612" s="17"/>
      <c r="GSW612" s="14"/>
      <c r="GSX612" s="18"/>
      <c r="GTH612" s="17"/>
      <c r="GTM612" s="14"/>
      <c r="GTN612" s="18"/>
      <c r="GTX612" s="17"/>
      <c r="GUC612" s="14"/>
      <c r="GUD612" s="18"/>
      <c r="GUN612" s="17"/>
      <c r="GUS612" s="14"/>
      <c r="GUT612" s="18"/>
      <c r="GVD612" s="17"/>
      <c r="GVI612" s="14"/>
      <c r="GVJ612" s="18"/>
      <c r="GVT612" s="17"/>
      <c r="GVY612" s="14"/>
      <c r="GVZ612" s="18"/>
      <c r="GWJ612" s="17"/>
      <c r="GWO612" s="14"/>
      <c r="GWP612" s="18"/>
      <c r="GWZ612" s="17"/>
      <c r="GXE612" s="14"/>
      <c r="GXF612" s="18"/>
      <c r="GXP612" s="17"/>
      <c r="GXU612" s="14"/>
      <c r="GXV612" s="18"/>
      <c r="GYF612" s="17"/>
      <c r="GYK612" s="14"/>
      <c r="GYL612" s="18"/>
      <c r="GYV612" s="17"/>
      <c r="GZA612" s="14"/>
      <c r="GZB612" s="18"/>
      <c r="GZL612" s="17"/>
      <c r="GZQ612" s="14"/>
      <c r="GZR612" s="18"/>
      <c r="HAB612" s="17"/>
      <c r="HAG612" s="14"/>
      <c r="HAH612" s="18"/>
      <c r="HAR612" s="17"/>
      <c r="HAW612" s="14"/>
      <c r="HAX612" s="18"/>
      <c r="HBH612" s="17"/>
      <c r="HBM612" s="14"/>
      <c r="HBN612" s="18"/>
      <c r="HBX612" s="17"/>
      <c r="HCC612" s="14"/>
      <c r="HCD612" s="18"/>
      <c r="HCN612" s="17"/>
      <c r="HCS612" s="14"/>
      <c r="HCT612" s="18"/>
      <c r="HDD612" s="17"/>
      <c r="HDI612" s="14"/>
      <c r="HDJ612" s="18"/>
      <c r="HDT612" s="17"/>
      <c r="HDY612" s="14"/>
      <c r="HDZ612" s="18"/>
      <c r="HEJ612" s="17"/>
      <c r="HEO612" s="14"/>
      <c r="HEP612" s="18"/>
      <c r="HEZ612" s="17"/>
      <c r="HFE612" s="14"/>
      <c r="HFF612" s="18"/>
      <c r="HFP612" s="17"/>
      <c r="HFU612" s="14"/>
      <c r="HFV612" s="18"/>
      <c r="HGF612" s="17"/>
      <c r="HGK612" s="14"/>
      <c r="HGL612" s="18"/>
      <c r="HGV612" s="17"/>
      <c r="HHA612" s="14"/>
      <c r="HHB612" s="18"/>
      <c r="HHL612" s="17"/>
      <c r="HHQ612" s="14"/>
      <c r="HHR612" s="18"/>
      <c r="HIB612" s="17"/>
      <c r="HIG612" s="14"/>
      <c r="HIH612" s="18"/>
      <c r="HIR612" s="17"/>
      <c r="HIW612" s="14"/>
      <c r="HIX612" s="18"/>
      <c r="HJH612" s="17"/>
      <c r="HJM612" s="14"/>
      <c r="HJN612" s="18"/>
      <c r="HJX612" s="17"/>
      <c r="HKC612" s="14"/>
      <c r="HKD612" s="18"/>
      <c r="HKN612" s="17"/>
      <c r="HKS612" s="14"/>
      <c r="HKT612" s="18"/>
      <c r="HLD612" s="17"/>
      <c r="HLI612" s="14"/>
      <c r="HLJ612" s="18"/>
      <c r="HLT612" s="17"/>
      <c r="HLY612" s="14"/>
      <c r="HLZ612" s="18"/>
      <c r="HMJ612" s="17"/>
      <c r="HMO612" s="14"/>
      <c r="HMP612" s="18"/>
      <c r="HMZ612" s="17"/>
      <c r="HNE612" s="14"/>
      <c r="HNF612" s="18"/>
      <c r="HNP612" s="17"/>
      <c r="HNU612" s="14"/>
      <c r="HNV612" s="18"/>
      <c r="HOF612" s="17"/>
      <c r="HOK612" s="14"/>
      <c r="HOL612" s="18"/>
      <c r="HOV612" s="17"/>
      <c r="HPA612" s="14"/>
      <c r="HPB612" s="18"/>
      <c r="HPL612" s="17"/>
      <c r="HPQ612" s="14"/>
      <c r="HPR612" s="18"/>
      <c r="HQB612" s="17"/>
      <c r="HQG612" s="14"/>
      <c r="HQH612" s="18"/>
      <c r="HQR612" s="17"/>
      <c r="HQW612" s="14"/>
      <c r="HQX612" s="18"/>
      <c r="HRH612" s="17"/>
      <c r="HRM612" s="14"/>
      <c r="HRN612" s="18"/>
      <c r="HRX612" s="17"/>
      <c r="HSC612" s="14"/>
      <c r="HSD612" s="18"/>
      <c r="HSN612" s="17"/>
      <c r="HSS612" s="14"/>
      <c r="HST612" s="18"/>
      <c r="HTD612" s="17"/>
      <c r="HTI612" s="14"/>
      <c r="HTJ612" s="18"/>
      <c r="HTT612" s="17"/>
      <c r="HTY612" s="14"/>
      <c r="HTZ612" s="18"/>
      <c r="HUJ612" s="17"/>
      <c r="HUO612" s="14"/>
      <c r="HUP612" s="18"/>
      <c r="HUZ612" s="17"/>
      <c r="HVE612" s="14"/>
      <c r="HVF612" s="18"/>
      <c r="HVP612" s="17"/>
      <c r="HVU612" s="14"/>
      <c r="HVV612" s="18"/>
      <c r="HWF612" s="17"/>
      <c r="HWK612" s="14"/>
      <c r="HWL612" s="18"/>
      <c r="HWV612" s="17"/>
      <c r="HXA612" s="14"/>
      <c r="HXB612" s="18"/>
      <c r="HXL612" s="17"/>
      <c r="HXQ612" s="14"/>
      <c r="HXR612" s="18"/>
      <c r="HYB612" s="17"/>
      <c r="HYG612" s="14"/>
      <c r="HYH612" s="18"/>
      <c r="HYR612" s="17"/>
      <c r="HYW612" s="14"/>
      <c r="HYX612" s="18"/>
      <c r="HZH612" s="17"/>
      <c r="HZM612" s="14"/>
      <c r="HZN612" s="18"/>
      <c r="HZX612" s="17"/>
      <c r="IAC612" s="14"/>
      <c r="IAD612" s="18"/>
      <c r="IAN612" s="17"/>
      <c r="IAS612" s="14"/>
      <c r="IAT612" s="18"/>
      <c r="IBD612" s="17"/>
      <c r="IBI612" s="14"/>
      <c r="IBJ612" s="18"/>
      <c r="IBT612" s="17"/>
      <c r="IBY612" s="14"/>
      <c r="IBZ612" s="18"/>
      <c r="ICJ612" s="17"/>
      <c r="ICO612" s="14"/>
      <c r="ICP612" s="18"/>
      <c r="ICZ612" s="17"/>
      <c r="IDE612" s="14"/>
      <c r="IDF612" s="18"/>
      <c r="IDP612" s="17"/>
      <c r="IDU612" s="14"/>
      <c r="IDV612" s="18"/>
      <c r="IEF612" s="17"/>
      <c r="IEK612" s="14"/>
      <c r="IEL612" s="18"/>
      <c r="IEV612" s="17"/>
      <c r="IFA612" s="14"/>
      <c r="IFB612" s="18"/>
      <c r="IFL612" s="17"/>
      <c r="IFQ612" s="14"/>
      <c r="IFR612" s="18"/>
      <c r="IGB612" s="17"/>
      <c r="IGG612" s="14"/>
      <c r="IGH612" s="18"/>
      <c r="IGR612" s="17"/>
      <c r="IGW612" s="14"/>
      <c r="IGX612" s="18"/>
      <c r="IHH612" s="17"/>
      <c r="IHM612" s="14"/>
      <c r="IHN612" s="18"/>
      <c r="IHX612" s="17"/>
      <c r="IIC612" s="14"/>
      <c r="IID612" s="18"/>
      <c r="IIN612" s="17"/>
      <c r="IIS612" s="14"/>
      <c r="IIT612" s="18"/>
      <c r="IJD612" s="17"/>
      <c r="IJI612" s="14"/>
      <c r="IJJ612" s="18"/>
      <c r="IJT612" s="17"/>
      <c r="IJY612" s="14"/>
      <c r="IJZ612" s="18"/>
      <c r="IKJ612" s="17"/>
      <c r="IKO612" s="14"/>
      <c r="IKP612" s="18"/>
      <c r="IKZ612" s="17"/>
      <c r="ILE612" s="14"/>
      <c r="ILF612" s="18"/>
      <c r="ILP612" s="17"/>
      <c r="ILU612" s="14"/>
      <c r="ILV612" s="18"/>
      <c r="IMF612" s="17"/>
      <c r="IMK612" s="14"/>
      <c r="IML612" s="18"/>
      <c r="IMV612" s="17"/>
      <c r="INA612" s="14"/>
      <c r="INB612" s="18"/>
      <c r="INL612" s="17"/>
      <c r="INQ612" s="14"/>
      <c r="INR612" s="18"/>
      <c r="IOB612" s="17"/>
      <c r="IOG612" s="14"/>
      <c r="IOH612" s="18"/>
      <c r="IOR612" s="17"/>
      <c r="IOW612" s="14"/>
      <c r="IOX612" s="18"/>
      <c r="IPH612" s="17"/>
      <c r="IPM612" s="14"/>
      <c r="IPN612" s="18"/>
      <c r="IPX612" s="17"/>
      <c r="IQC612" s="14"/>
      <c r="IQD612" s="18"/>
      <c r="IQN612" s="17"/>
      <c r="IQS612" s="14"/>
      <c r="IQT612" s="18"/>
      <c r="IRD612" s="17"/>
      <c r="IRI612" s="14"/>
      <c r="IRJ612" s="18"/>
      <c r="IRT612" s="17"/>
      <c r="IRY612" s="14"/>
      <c r="IRZ612" s="18"/>
      <c r="ISJ612" s="17"/>
      <c r="ISO612" s="14"/>
      <c r="ISP612" s="18"/>
      <c r="ISZ612" s="17"/>
      <c r="ITE612" s="14"/>
      <c r="ITF612" s="18"/>
      <c r="ITP612" s="17"/>
      <c r="ITU612" s="14"/>
      <c r="ITV612" s="18"/>
      <c r="IUF612" s="17"/>
      <c r="IUK612" s="14"/>
      <c r="IUL612" s="18"/>
      <c r="IUV612" s="17"/>
      <c r="IVA612" s="14"/>
      <c r="IVB612" s="18"/>
      <c r="IVL612" s="17"/>
      <c r="IVQ612" s="14"/>
      <c r="IVR612" s="18"/>
      <c r="IWB612" s="17"/>
      <c r="IWG612" s="14"/>
      <c r="IWH612" s="18"/>
      <c r="IWR612" s="17"/>
      <c r="IWW612" s="14"/>
      <c r="IWX612" s="18"/>
      <c r="IXH612" s="17"/>
      <c r="IXM612" s="14"/>
      <c r="IXN612" s="18"/>
      <c r="IXX612" s="17"/>
      <c r="IYC612" s="14"/>
      <c r="IYD612" s="18"/>
      <c r="IYN612" s="17"/>
      <c r="IYS612" s="14"/>
      <c r="IYT612" s="18"/>
      <c r="IZD612" s="17"/>
      <c r="IZI612" s="14"/>
      <c r="IZJ612" s="18"/>
      <c r="IZT612" s="17"/>
      <c r="IZY612" s="14"/>
      <c r="IZZ612" s="18"/>
      <c r="JAJ612" s="17"/>
      <c r="JAO612" s="14"/>
      <c r="JAP612" s="18"/>
      <c r="JAZ612" s="17"/>
      <c r="JBE612" s="14"/>
      <c r="JBF612" s="18"/>
      <c r="JBP612" s="17"/>
      <c r="JBU612" s="14"/>
      <c r="JBV612" s="18"/>
      <c r="JCF612" s="17"/>
      <c r="JCK612" s="14"/>
      <c r="JCL612" s="18"/>
      <c r="JCV612" s="17"/>
      <c r="JDA612" s="14"/>
      <c r="JDB612" s="18"/>
      <c r="JDL612" s="17"/>
      <c r="JDQ612" s="14"/>
      <c r="JDR612" s="18"/>
      <c r="JEB612" s="17"/>
      <c r="JEG612" s="14"/>
      <c r="JEH612" s="18"/>
      <c r="JER612" s="17"/>
      <c r="JEW612" s="14"/>
      <c r="JEX612" s="18"/>
      <c r="JFH612" s="17"/>
      <c r="JFM612" s="14"/>
      <c r="JFN612" s="18"/>
      <c r="JFX612" s="17"/>
      <c r="JGC612" s="14"/>
      <c r="JGD612" s="18"/>
      <c r="JGN612" s="17"/>
      <c r="JGS612" s="14"/>
      <c r="JGT612" s="18"/>
      <c r="JHD612" s="17"/>
      <c r="JHI612" s="14"/>
      <c r="JHJ612" s="18"/>
      <c r="JHT612" s="17"/>
      <c r="JHY612" s="14"/>
      <c r="JHZ612" s="18"/>
      <c r="JIJ612" s="17"/>
      <c r="JIO612" s="14"/>
      <c r="JIP612" s="18"/>
      <c r="JIZ612" s="17"/>
      <c r="JJE612" s="14"/>
      <c r="JJF612" s="18"/>
      <c r="JJP612" s="17"/>
      <c r="JJU612" s="14"/>
      <c r="JJV612" s="18"/>
      <c r="JKF612" s="17"/>
      <c r="JKK612" s="14"/>
      <c r="JKL612" s="18"/>
      <c r="JKV612" s="17"/>
      <c r="JLA612" s="14"/>
      <c r="JLB612" s="18"/>
      <c r="JLL612" s="17"/>
      <c r="JLQ612" s="14"/>
      <c r="JLR612" s="18"/>
      <c r="JMB612" s="17"/>
      <c r="JMG612" s="14"/>
      <c r="JMH612" s="18"/>
      <c r="JMR612" s="17"/>
      <c r="JMW612" s="14"/>
      <c r="JMX612" s="18"/>
      <c r="JNH612" s="17"/>
      <c r="JNM612" s="14"/>
      <c r="JNN612" s="18"/>
      <c r="JNX612" s="17"/>
      <c r="JOC612" s="14"/>
      <c r="JOD612" s="18"/>
      <c r="JON612" s="17"/>
      <c r="JOS612" s="14"/>
      <c r="JOT612" s="18"/>
      <c r="JPD612" s="17"/>
      <c r="JPI612" s="14"/>
      <c r="JPJ612" s="18"/>
      <c r="JPT612" s="17"/>
      <c r="JPY612" s="14"/>
      <c r="JPZ612" s="18"/>
      <c r="JQJ612" s="17"/>
      <c r="JQO612" s="14"/>
      <c r="JQP612" s="18"/>
      <c r="JQZ612" s="17"/>
      <c r="JRE612" s="14"/>
      <c r="JRF612" s="18"/>
      <c r="JRP612" s="17"/>
      <c r="JRU612" s="14"/>
      <c r="JRV612" s="18"/>
      <c r="JSF612" s="17"/>
      <c r="JSK612" s="14"/>
      <c r="JSL612" s="18"/>
      <c r="JSV612" s="17"/>
      <c r="JTA612" s="14"/>
      <c r="JTB612" s="18"/>
      <c r="JTL612" s="17"/>
      <c r="JTQ612" s="14"/>
      <c r="JTR612" s="18"/>
      <c r="JUB612" s="17"/>
      <c r="JUG612" s="14"/>
      <c r="JUH612" s="18"/>
      <c r="JUR612" s="17"/>
      <c r="JUW612" s="14"/>
      <c r="JUX612" s="18"/>
      <c r="JVH612" s="17"/>
      <c r="JVM612" s="14"/>
      <c r="JVN612" s="18"/>
      <c r="JVX612" s="17"/>
      <c r="JWC612" s="14"/>
      <c r="JWD612" s="18"/>
      <c r="JWN612" s="17"/>
      <c r="JWS612" s="14"/>
      <c r="JWT612" s="18"/>
      <c r="JXD612" s="17"/>
      <c r="JXI612" s="14"/>
      <c r="JXJ612" s="18"/>
      <c r="JXT612" s="17"/>
      <c r="JXY612" s="14"/>
      <c r="JXZ612" s="18"/>
      <c r="JYJ612" s="17"/>
      <c r="JYO612" s="14"/>
      <c r="JYP612" s="18"/>
      <c r="JYZ612" s="17"/>
      <c r="JZE612" s="14"/>
      <c r="JZF612" s="18"/>
      <c r="JZP612" s="17"/>
      <c r="JZU612" s="14"/>
      <c r="JZV612" s="18"/>
      <c r="KAF612" s="17"/>
      <c r="KAK612" s="14"/>
      <c r="KAL612" s="18"/>
      <c r="KAV612" s="17"/>
      <c r="KBA612" s="14"/>
      <c r="KBB612" s="18"/>
      <c r="KBL612" s="17"/>
      <c r="KBQ612" s="14"/>
      <c r="KBR612" s="18"/>
      <c r="KCB612" s="17"/>
      <c r="KCG612" s="14"/>
      <c r="KCH612" s="18"/>
      <c r="KCR612" s="17"/>
      <c r="KCW612" s="14"/>
      <c r="KCX612" s="18"/>
      <c r="KDH612" s="17"/>
      <c r="KDM612" s="14"/>
      <c r="KDN612" s="18"/>
      <c r="KDX612" s="17"/>
      <c r="KEC612" s="14"/>
      <c r="KED612" s="18"/>
      <c r="KEN612" s="17"/>
      <c r="KES612" s="14"/>
      <c r="KET612" s="18"/>
      <c r="KFD612" s="17"/>
      <c r="KFI612" s="14"/>
      <c r="KFJ612" s="18"/>
      <c r="KFT612" s="17"/>
      <c r="KFY612" s="14"/>
      <c r="KFZ612" s="18"/>
      <c r="KGJ612" s="17"/>
      <c r="KGO612" s="14"/>
      <c r="KGP612" s="18"/>
      <c r="KGZ612" s="17"/>
      <c r="KHE612" s="14"/>
      <c r="KHF612" s="18"/>
      <c r="KHP612" s="17"/>
      <c r="KHU612" s="14"/>
      <c r="KHV612" s="18"/>
      <c r="KIF612" s="17"/>
      <c r="KIK612" s="14"/>
      <c r="KIL612" s="18"/>
      <c r="KIV612" s="17"/>
      <c r="KJA612" s="14"/>
      <c r="KJB612" s="18"/>
      <c r="KJL612" s="17"/>
      <c r="KJQ612" s="14"/>
      <c r="KJR612" s="18"/>
      <c r="KKB612" s="17"/>
      <c r="KKG612" s="14"/>
      <c r="KKH612" s="18"/>
      <c r="KKR612" s="17"/>
      <c r="KKW612" s="14"/>
      <c r="KKX612" s="18"/>
      <c r="KLH612" s="17"/>
      <c r="KLM612" s="14"/>
      <c r="KLN612" s="18"/>
      <c r="KLX612" s="17"/>
      <c r="KMC612" s="14"/>
      <c r="KMD612" s="18"/>
      <c r="KMN612" s="17"/>
      <c r="KMS612" s="14"/>
      <c r="KMT612" s="18"/>
      <c r="KND612" s="17"/>
      <c r="KNI612" s="14"/>
      <c r="KNJ612" s="18"/>
      <c r="KNT612" s="17"/>
      <c r="KNY612" s="14"/>
      <c r="KNZ612" s="18"/>
      <c r="KOJ612" s="17"/>
      <c r="KOO612" s="14"/>
      <c r="KOP612" s="18"/>
      <c r="KOZ612" s="17"/>
      <c r="KPE612" s="14"/>
      <c r="KPF612" s="18"/>
      <c r="KPP612" s="17"/>
      <c r="KPU612" s="14"/>
      <c r="KPV612" s="18"/>
      <c r="KQF612" s="17"/>
      <c r="KQK612" s="14"/>
      <c r="KQL612" s="18"/>
      <c r="KQV612" s="17"/>
      <c r="KRA612" s="14"/>
      <c r="KRB612" s="18"/>
      <c r="KRL612" s="17"/>
      <c r="KRQ612" s="14"/>
      <c r="KRR612" s="18"/>
      <c r="KSB612" s="17"/>
      <c r="KSG612" s="14"/>
      <c r="KSH612" s="18"/>
      <c r="KSR612" s="17"/>
      <c r="KSW612" s="14"/>
      <c r="KSX612" s="18"/>
      <c r="KTH612" s="17"/>
      <c r="KTM612" s="14"/>
      <c r="KTN612" s="18"/>
      <c r="KTX612" s="17"/>
      <c r="KUC612" s="14"/>
      <c r="KUD612" s="18"/>
      <c r="KUN612" s="17"/>
      <c r="KUS612" s="14"/>
      <c r="KUT612" s="18"/>
      <c r="KVD612" s="17"/>
      <c r="KVI612" s="14"/>
      <c r="KVJ612" s="18"/>
      <c r="KVT612" s="17"/>
      <c r="KVY612" s="14"/>
      <c r="KVZ612" s="18"/>
      <c r="KWJ612" s="17"/>
      <c r="KWO612" s="14"/>
      <c r="KWP612" s="18"/>
      <c r="KWZ612" s="17"/>
      <c r="KXE612" s="14"/>
      <c r="KXF612" s="18"/>
      <c r="KXP612" s="17"/>
      <c r="KXU612" s="14"/>
      <c r="KXV612" s="18"/>
      <c r="KYF612" s="17"/>
      <c r="KYK612" s="14"/>
      <c r="KYL612" s="18"/>
      <c r="KYV612" s="17"/>
      <c r="KZA612" s="14"/>
      <c r="KZB612" s="18"/>
      <c r="KZL612" s="17"/>
      <c r="KZQ612" s="14"/>
      <c r="KZR612" s="18"/>
      <c r="LAB612" s="17"/>
      <c r="LAG612" s="14"/>
      <c r="LAH612" s="18"/>
      <c r="LAR612" s="17"/>
      <c r="LAW612" s="14"/>
      <c r="LAX612" s="18"/>
      <c r="LBH612" s="17"/>
      <c r="LBM612" s="14"/>
      <c r="LBN612" s="18"/>
      <c r="LBX612" s="17"/>
      <c r="LCC612" s="14"/>
      <c r="LCD612" s="18"/>
      <c r="LCN612" s="17"/>
      <c r="LCS612" s="14"/>
      <c r="LCT612" s="18"/>
      <c r="LDD612" s="17"/>
      <c r="LDI612" s="14"/>
      <c r="LDJ612" s="18"/>
      <c r="LDT612" s="17"/>
      <c r="LDY612" s="14"/>
      <c r="LDZ612" s="18"/>
      <c r="LEJ612" s="17"/>
      <c r="LEO612" s="14"/>
      <c r="LEP612" s="18"/>
      <c r="LEZ612" s="17"/>
      <c r="LFE612" s="14"/>
      <c r="LFF612" s="18"/>
      <c r="LFP612" s="17"/>
      <c r="LFU612" s="14"/>
      <c r="LFV612" s="18"/>
      <c r="LGF612" s="17"/>
      <c r="LGK612" s="14"/>
      <c r="LGL612" s="18"/>
      <c r="LGV612" s="17"/>
      <c r="LHA612" s="14"/>
      <c r="LHB612" s="18"/>
      <c r="LHL612" s="17"/>
      <c r="LHQ612" s="14"/>
      <c r="LHR612" s="18"/>
      <c r="LIB612" s="17"/>
      <c r="LIG612" s="14"/>
      <c r="LIH612" s="18"/>
      <c r="LIR612" s="17"/>
      <c r="LIW612" s="14"/>
      <c r="LIX612" s="18"/>
      <c r="LJH612" s="17"/>
      <c r="LJM612" s="14"/>
      <c r="LJN612" s="18"/>
      <c r="LJX612" s="17"/>
      <c r="LKC612" s="14"/>
      <c r="LKD612" s="18"/>
      <c r="LKN612" s="17"/>
      <c r="LKS612" s="14"/>
      <c r="LKT612" s="18"/>
      <c r="LLD612" s="17"/>
      <c r="LLI612" s="14"/>
      <c r="LLJ612" s="18"/>
      <c r="LLT612" s="17"/>
      <c r="LLY612" s="14"/>
      <c r="LLZ612" s="18"/>
      <c r="LMJ612" s="17"/>
      <c r="LMO612" s="14"/>
      <c r="LMP612" s="18"/>
      <c r="LMZ612" s="17"/>
      <c r="LNE612" s="14"/>
      <c r="LNF612" s="18"/>
      <c r="LNP612" s="17"/>
      <c r="LNU612" s="14"/>
      <c r="LNV612" s="18"/>
      <c r="LOF612" s="17"/>
      <c r="LOK612" s="14"/>
      <c r="LOL612" s="18"/>
      <c r="LOV612" s="17"/>
      <c r="LPA612" s="14"/>
      <c r="LPB612" s="18"/>
      <c r="LPL612" s="17"/>
      <c r="LPQ612" s="14"/>
      <c r="LPR612" s="18"/>
      <c r="LQB612" s="17"/>
      <c r="LQG612" s="14"/>
      <c r="LQH612" s="18"/>
      <c r="LQR612" s="17"/>
      <c r="LQW612" s="14"/>
      <c r="LQX612" s="18"/>
      <c r="LRH612" s="17"/>
      <c r="LRM612" s="14"/>
      <c r="LRN612" s="18"/>
      <c r="LRX612" s="17"/>
      <c r="LSC612" s="14"/>
      <c r="LSD612" s="18"/>
      <c r="LSN612" s="17"/>
      <c r="LSS612" s="14"/>
      <c r="LST612" s="18"/>
      <c r="LTD612" s="17"/>
      <c r="LTI612" s="14"/>
      <c r="LTJ612" s="18"/>
      <c r="LTT612" s="17"/>
      <c r="LTY612" s="14"/>
      <c r="LTZ612" s="18"/>
      <c r="LUJ612" s="17"/>
      <c r="LUO612" s="14"/>
      <c r="LUP612" s="18"/>
      <c r="LUZ612" s="17"/>
      <c r="LVE612" s="14"/>
      <c r="LVF612" s="18"/>
      <c r="LVP612" s="17"/>
      <c r="LVU612" s="14"/>
      <c r="LVV612" s="18"/>
      <c r="LWF612" s="17"/>
      <c r="LWK612" s="14"/>
      <c r="LWL612" s="18"/>
      <c r="LWV612" s="17"/>
      <c r="LXA612" s="14"/>
      <c r="LXB612" s="18"/>
      <c r="LXL612" s="17"/>
      <c r="LXQ612" s="14"/>
      <c r="LXR612" s="18"/>
      <c r="LYB612" s="17"/>
      <c r="LYG612" s="14"/>
      <c r="LYH612" s="18"/>
      <c r="LYR612" s="17"/>
      <c r="LYW612" s="14"/>
      <c r="LYX612" s="18"/>
      <c r="LZH612" s="17"/>
      <c r="LZM612" s="14"/>
      <c r="LZN612" s="18"/>
      <c r="LZX612" s="17"/>
      <c r="MAC612" s="14"/>
      <c r="MAD612" s="18"/>
      <c r="MAN612" s="17"/>
      <c r="MAS612" s="14"/>
      <c r="MAT612" s="18"/>
      <c r="MBD612" s="17"/>
      <c r="MBI612" s="14"/>
      <c r="MBJ612" s="18"/>
      <c r="MBT612" s="17"/>
      <c r="MBY612" s="14"/>
      <c r="MBZ612" s="18"/>
      <c r="MCJ612" s="17"/>
      <c r="MCO612" s="14"/>
      <c r="MCP612" s="18"/>
      <c r="MCZ612" s="17"/>
      <c r="MDE612" s="14"/>
      <c r="MDF612" s="18"/>
      <c r="MDP612" s="17"/>
      <c r="MDU612" s="14"/>
      <c r="MDV612" s="18"/>
      <c r="MEF612" s="17"/>
      <c r="MEK612" s="14"/>
      <c r="MEL612" s="18"/>
      <c r="MEV612" s="17"/>
      <c r="MFA612" s="14"/>
      <c r="MFB612" s="18"/>
      <c r="MFL612" s="17"/>
      <c r="MFQ612" s="14"/>
      <c r="MFR612" s="18"/>
      <c r="MGB612" s="17"/>
      <c r="MGG612" s="14"/>
      <c r="MGH612" s="18"/>
      <c r="MGR612" s="17"/>
      <c r="MGW612" s="14"/>
      <c r="MGX612" s="18"/>
      <c r="MHH612" s="17"/>
      <c r="MHM612" s="14"/>
      <c r="MHN612" s="18"/>
      <c r="MHX612" s="17"/>
      <c r="MIC612" s="14"/>
      <c r="MID612" s="18"/>
      <c r="MIN612" s="17"/>
      <c r="MIS612" s="14"/>
      <c r="MIT612" s="18"/>
      <c r="MJD612" s="17"/>
      <c r="MJI612" s="14"/>
      <c r="MJJ612" s="18"/>
      <c r="MJT612" s="17"/>
      <c r="MJY612" s="14"/>
      <c r="MJZ612" s="18"/>
      <c r="MKJ612" s="17"/>
      <c r="MKO612" s="14"/>
      <c r="MKP612" s="18"/>
      <c r="MKZ612" s="17"/>
      <c r="MLE612" s="14"/>
      <c r="MLF612" s="18"/>
      <c r="MLP612" s="17"/>
      <c r="MLU612" s="14"/>
      <c r="MLV612" s="18"/>
      <c r="MMF612" s="17"/>
      <c r="MMK612" s="14"/>
      <c r="MML612" s="18"/>
      <c r="MMV612" s="17"/>
      <c r="MNA612" s="14"/>
      <c r="MNB612" s="18"/>
      <c r="MNL612" s="17"/>
      <c r="MNQ612" s="14"/>
      <c r="MNR612" s="18"/>
      <c r="MOB612" s="17"/>
      <c r="MOG612" s="14"/>
      <c r="MOH612" s="18"/>
      <c r="MOR612" s="17"/>
      <c r="MOW612" s="14"/>
      <c r="MOX612" s="18"/>
      <c r="MPH612" s="17"/>
      <c r="MPM612" s="14"/>
      <c r="MPN612" s="18"/>
      <c r="MPX612" s="17"/>
      <c r="MQC612" s="14"/>
      <c r="MQD612" s="18"/>
      <c r="MQN612" s="17"/>
      <c r="MQS612" s="14"/>
      <c r="MQT612" s="18"/>
      <c r="MRD612" s="17"/>
      <c r="MRI612" s="14"/>
      <c r="MRJ612" s="18"/>
      <c r="MRT612" s="17"/>
      <c r="MRY612" s="14"/>
      <c r="MRZ612" s="18"/>
      <c r="MSJ612" s="17"/>
      <c r="MSO612" s="14"/>
      <c r="MSP612" s="18"/>
      <c r="MSZ612" s="17"/>
      <c r="MTE612" s="14"/>
      <c r="MTF612" s="18"/>
      <c r="MTP612" s="17"/>
      <c r="MTU612" s="14"/>
      <c r="MTV612" s="18"/>
      <c r="MUF612" s="17"/>
      <c r="MUK612" s="14"/>
      <c r="MUL612" s="18"/>
      <c r="MUV612" s="17"/>
      <c r="MVA612" s="14"/>
      <c r="MVB612" s="18"/>
      <c r="MVL612" s="17"/>
      <c r="MVQ612" s="14"/>
      <c r="MVR612" s="18"/>
      <c r="MWB612" s="17"/>
      <c r="MWG612" s="14"/>
      <c r="MWH612" s="18"/>
      <c r="MWR612" s="17"/>
      <c r="MWW612" s="14"/>
      <c r="MWX612" s="18"/>
      <c r="MXH612" s="17"/>
      <c r="MXM612" s="14"/>
      <c r="MXN612" s="18"/>
      <c r="MXX612" s="17"/>
      <c r="MYC612" s="14"/>
      <c r="MYD612" s="18"/>
      <c r="MYN612" s="17"/>
      <c r="MYS612" s="14"/>
      <c r="MYT612" s="18"/>
      <c r="MZD612" s="17"/>
      <c r="MZI612" s="14"/>
      <c r="MZJ612" s="18"/>
      <c r="MZT612" s="17"/>
      <c r="MZY612" s="14"/>
      <c r="MZZ612" s="18"/>
      <c r="NAJ612" s="17"/>
      <c r="NAO612" s="14"/>
      <c r="NAP612" s="18"/>
      <c r="NAZ612" s="17"/>
      <c r="NBE612" s="14"/>
      <c r="NBF612" s="18"/>
      <c r="NBP612" s="17"/>
      <c r="NBU612" s="14"/>
      <c r="NBV612" s="18"/>
      <c r="NCF612" s="17"/>
      <c r="NCK612" s="14"/>
      <c r="NCL612" s="18"/>
      <c r="NCV612" s="17"/>
      <c r="NDA612" s="14"/>
      <c r="NDB612" s="18"/>
      <c r="NDL612" s="17"/>
      <c r="NDQ612" s="14"/>
      <c r="NDR612" s="18"/>
      <c r="NEB612" s="17"/>
      <c r="NEG612" s="14"/>
      <c r="NEH612" s="18"/>
      <c r="NER612" s="17"/>
      <c r="NEW612" s="14"/>
      <c r="NEX612" s="18"/>
      <c r="NFH612" s="17"/>
      <c r="NFM612" s="14"/>
      <c r="NFN612" s="18"/>
      <c r="NFX612" s="17"/>
      <c r="NGC612" s="14"/>
      <c r="NGD612" s="18"/>
      <c r="NGN612" s="17"/>
      <c r="NGS612" s="14"/>
      <c r="NGT612" s="18"/>
      <c r="NHD612" s="17"/>
      <c r="NHI612" s="14"/>
      <c r="NHJ612" s="18"/>
      <c r="NHT612" s="17"/>
      <c r="NHY612" s="14"/>
      <c r="NHZ612" s="18"/>
      <c r="NIJ612" s="17"/>
      <c r="NIO612" s="14"/>
      <c r="NIP612" s="18"/>
      <c r="NIZ612" s="17"/>
      <c r="NJE612" s="14"/>
      <c r="NJF612" s="18"/>
      <c r="NJP612" s="17"/>
      <c r="NJU612" s="14"/>
      <c r="NJV612" s="18"/>
      <c r="NKF612" s="17"/>
      <c r="NKK612" s="14"/>
      <c r="NKL612" s="18"/>
      <c r="NKV612" s="17"/>
      <c r="NLA612" s="14"/>
      <c r="NLB612" s="18"/>
      <c r="NLL612" s="17"/>
      <c r="NLQ612" s="14"/>
      <c r="NLR612" s="18"/>
      <c r="NMB612" s="17"/>
      <c r="NMG612" s="14"/>
      <c r="NMH612" s="18"/>
      <c r="NMR612" s="17"/>
      <c r="NMW612" s="14"/>
      <c r="NMX612" s="18"/>
      <c r="NNH612" s="17"/>
      <c r="NNM612" s="14"/>
      <c r="NNN612" s="18"/>
      <c r="NNX612" s="17"/>
      <c r="NOC612" s="14"/>
      <c r="NOD612" s="18"/>
      <c r="NON612" s="17"/>
      <c r="NOS612" s="14"/>
      <c r="NOT612" s="18"/>
      <c r="NPD612" s="17"/>
      <c r="NPI612" s="14"/>
      <c r="NPJ612" s="18"/>
      <c r="NPT612" s="17"/>
      <c r="NPY612" s="14"/>
      <c r="NPZ612" s="18"/>
      <c r="NQJ612" s="17"/>
      <c r="NQO612" s="14"/>
      <c r="NQP612" s="18"/>
      <c r="NQZ612" s="17"/>
      <c r="NRE612" s="14"/>
      <c r="NRF612" s="18"/>
      <c r="NRP612" s="17"/>
      <c r="NRU612" s="14"/>
      <c r="NRV612" s="18"/>
      <c r="NSF612" s="17"/>
      <c r="NSK612" s="14"/>
      <c r="NSL612" s="18"/>
      <c r="NSV612" s="17"/>
      <c r="NTA612" s="14"/>
      <c r="NTB612" s="18"/>
      <c r="NTL612" s="17"/>
      <c r="NTQ612" s="14"/>
      <c r="NTR612" s="18"/>
      <c r="NUB612" s="17"/>
      <c r="NUG612" s="14"/>
      <c r="NUH612" s="18"/>
      <c r="NUR612" s="17"/>
      <c r="NUW612" s="14"/>
      <c r="NUX612" s="18"/>
      <c r="NVH612" s="17"/>
      <c r="NVM612" s="14"/>
      <c r="NVN612" s="18"/>
      <c r="NVX612" s="17"/>
      <c r="NWC612" s="14"/>
      <c r="NWD612" s="18"/>
      <c r="NWN612" s="17"/>
      <c r="NWS612" s="14"/>
      <c r="NWT612" s="18"/>
      <c r="NXD612" s="17"/>
      <c r="NXI612" s="14"/>
      <c r="NXJ612" s="18"/>
      <c r="NXT612" s="17"/>
      <c r="NXY612" s="14"/>
      <c r="NXZ612" s="18"/>
      <c r="NYJ612" s="17"/>
      <c r="NYO612" s="14"/>
      <c r="NYP612" s="18"/>
      <c r="NYZ612" s="17"/>
      <c r="NZE612" s="14"/>
      <c r="NZF612" s="18"/>
      <c r="NZP612" s="17"/>
      <c r="NZU612" s="14"/>
      <c r="NZV612" s="18"/>
      <c r="OAF612" s="17"/>
      <c r="OAK612" s="14"/>
      <c r="OAL612" s="18"/>
      <c r="OAV612" s="17"/>
      <c r="OBA612" s="14"/>
      <c r="OBB612" s="18"/>
      <c r="OBL612" s="17"/>
      <c r="OBQ612" s="14"/>
      <c r="OBR612" s="18"/>
      <c r="OCB612" s="17"/>
      <c r="OCG612" s="14"/>
      <c r="OCH612" s="18"/>
      <c r="OCR612" s="17"/>
      <c r="OCW612" s="14"/>
      <c r="OCX612" s="18"/>
      <c r="ODH612" s="17"/>
      <c r="ODM612" s="14"/>
      <c r="ODN612" s="18"/>
      <c r="ODX612" s="17"/>
      <c r="OEC612" s="14"/>
      <c r="OED612" s="18"/>
      <c r="OEN612" s="17"/>
      <c r="OES612" s="14"/>
      <c r="OET612" s="18"/>
      <c r="OFD612" s="17"/>
      <c r="OFI612" s="14"/>
      <c r="OFJ612" s="18"/>
      <c r="OFT612" s="17"/>
      <c r="OFY612" s="14"/>
      <c r="OFZ612" s="18"/>
      <c r="OGJ612" s="17"/>
      <c r="OGO612" s="14"/>
      <c r="OGP612" s="18"/>
      <c r="OGZ612" s="17"/>
      <c r="OHE612" s="14"/>
      <c r="OHF612" s="18"/>
      <c r="OHP612" s="17"/>
      <c r="OHU612" s="14"/>
      <c r="OHV612" s="18"/>
      <c r="OIF612" s="17"/>
      <c r="OIK612" s="14"/>
      <c r="OIL612" s="18"/>
      <c r="OIV612" s="17"/>
      <c r="OJA612" s="14"/>
      <c r="OJB612" s="18"/>
      <c r="OJL612" s="17"/>
      <c r="OJQ612" s="14"/>
      <c r="OJR612" s="18"/>
      <c r="OKB612" s="17"/>
      <c r="OKG612" s="14"/>
      <c r="OKH612" s="18"/>
      <c r="OKR612" s="17"/>
      <c r="OKW612" s="14"/>
      <c r="OKX612" s="18"/>
      <c r="OLH612" s="17"/>
      <c r="OLM612" s="14"/>
      <c r="OLN612" s="18"/>
      <c r="OLX612" s="17"/>
      <c r="OMC612" s="14"/>
      <c r="OMD612" s="18"/>
      <c r="OMN612" s="17"/>
      <c r="OMS612" s="14"/>
      <c r="OMT612" s="18"/>
      <c r="OND612" s="17"/>
      <c r="ONI612" s="14"/>
      <c r="ONJ612" s="18"/>
      <c r="ONT612" s="17"/>
      <c r="ONY612" s="14"/>
      <c r="ONZ612" s="18"/>
      <c r="OOJ612" s="17"/>
      <c r="OOO612" s="14"/>
      <c r="OOP612" s="18"/>
      <c r="OOZ612" s="17"/>
      <c r="OPE612" s="14"/>
      <c r="OPF612" s="18"/>
      <c r="OPP612" s="17"/>
      <c r="OPU612" s="14"/>
      <c r="OPV612" s="18"/>
      <c r="OQF612" s="17"/>
      <c r="OQK612" s="14"/>
      <c r="OQL612" s="18"/>
      <c r="OQV612" s="17"/>
      <c r="ORA612" s="14"/>
      <c r="ORB612" s="18"/>
      <c r="ORL612" s="17"/>
      <c r="ORQ612" s="14"/>
      <c r="ORR612" s="18"/>
      <c r="OSB612" s="17"/>
      <c r="OSG612" s="14"/>
      <c r="OSH612" s="18"/>
      <c r="OSR612" s="17"/>
      <c r="OSW612" s="14"/>
      <c r="OSX612" s="18"/>
      <c r="OTH612" s="17"/>
      <c r="OTM612" s="14"/>
      <c r="OTN612" s="18"/>
      <c r="OTX612" s="17"/>
      <c r="OUC612" s="14"/>
      <c r="OUD612" s="18"/>
      <c r="OUN612" s="17"/>
      <c r="OUS612" s="14"/>
      <c r="OUT612" s="18"/>
      <c r="OVD612" s="17"/>
      <c r="OVI612" s="14"/>
      <c r="OVJ612" s="18"/>
      <c r="OVT612" s="17"/>
      <c r="OVY612" s="14"/>
      <c r="OVZ612" s="18"/>
      <c r="OWJ612" s="17"/>
      <c r="OWO612" s="14"/>
      <c r="OWP612" s="18"/>
      <c r="OWZ612" s="17"/>
      <c r="OXE612" s="14"/>
      <c r="OXF612" s="18"/>
      <c r="OXP612" s="17"/>
      <c r="OXU612" s="14"/>
      <c r="OXV612" s="18"/>
      <c r="OYF612" s="17"/>
      <c r="OYK612" s="14"/>
      <c r="OYL612" s="18"/>
      <c r="OYV612" s="17"/>
      <c r="OZA612" s="14"/>
      <c r="OZB612" s="18"/>
      <c r="OZL612" s="17"/>
      <c r="OZQ612" s="14"/>
      <c r="OZR612" s="18"/>
      <c r="PAB612" s="17"/>
      <c r="PAG612" s="14"/>
      <c r="PAH612" s="18"/>
      <c r="PAR612" s="17"/>
      <c r="PAW612" s="14"/>
      <c r="PAX612" s="18"/>
      <c r="PBH612" s="17"/>
      <c r="PBM612" s="14"/>
      <c r="PBN612" s="18"/>
      <c r="PBX612" s="17"/>
      <c r="PCC612" s="14"/>
      <c r="PCD612" s="18"/>
      <c r="PCN612" s="17"/>
      <c r="PCS612" s="14"/>
      <c r="PCT612" s="18"/>
      <c r="PDD612" s="17"/>
      <c r="PDI612" s="14"/>
      <c r="PDJ612" s="18"/>
      <c r="PDT612" s="17"/>
      <c r="PDY612" s="14"/>
      <c r="PDZ612" s="18"/>
      <c r="PEJ612" s="17"/>
      <c r="PEO612" s="14"/>
      <c r="PEP612" s="18"/>
      <c r="PEZ612" s="17"/>
      <c r="PFE612" s="14"/>
      <c r="PFF612" s="18"/>
      <c r="PFP612" s="17"/>
      <c r="PFU612" s="14"/>
      <c r="PFV612" s="18"/>
      <c r="PGF612" s="17"/>
      <c r="PGK612" s="14"/>
      <c r="PGL612" s="18"/>
      <c r="PGV612" s="17"/>
      <c r="PHA612" s="14"/>
      <c r="PHB612" s="18"/>
      <c r="PHL612" s="17"/>
      <c r="PHQ612" s="14"/>
      <c r="PHR612" s="18"/>
      <c r="PIB612" s="17"/>
      <c r="PIG612" s="14"/>
      <c r="PIH612" s="18"/>
      <c r="PIR612" s="17"/>
      <c r="PIW612" s="14"/>
      <c r="PIX612" s="18"/>
      <c r="PJH612" s="17"/>
      <c r="PJM612" s="14"/>
      <c r="PJN612" s="18"/>
      <c r="PJX612" s="17"/>
      <c r="PKC612" s="14"/>
      <c r="PKD612" s="18"/>
      <c r="PKN612" s="17"/>
      <c r="PKS612" s="14"/>
      <c r="PKT612" s="18"/>
      <c r="PLD612" s="17"/>
      <c r="PLI612" s="14"/>
      <c r="PLJ612" s="18"/>
      <c r="PLT612" s="17"/>
      <c r="PLY612" s="14"/>
      <c r="PLZ612" s="18"/>
      <c r="PMJ612" s="17"/>
      <c r="PMO612" s="14"/>
      <c r="PMP612" s="18"/>
      <c r="PMZ612" s="17"/>
      <c r="PNE612" s="14"/>
      <c r="PNF612" s="18"/>
      <c r="PNP612" s="17"/>
      <c r="PNU612" s="14"/>
      <c r="PNV612" s="18"/>
      <c r="POF612" s="17"/>
      <c r="POK612" s="14"/>
      <c r="POL612" s="18"/>
      <c r="POV612" s="17"/>
      <c r="PPA612" s="14"/>
      <c r="PPB612" s="18"/>
      <c r="PPL612" s="17"/>
      <c r="PPQ612" s="14"/>
      <c r="PPR612" s="18"/>
      <c r="PQB612" s="17"/>
      <c r="PQG612" s="14"/>
      <c r="PQH612" s="18"/>
      <c r="PQR612" s="17"/>
      <c r="PQW612" s="14"/>
      <c r="PQX612" s="18"/>
      <c r="PRH612" s="17"/>
      <c r="PRM612" s="14"/>
      <c r="PRN612" s="18"/>
      <c r="PRX612" s="17"/>
      <c r="PSC612" s="14"/>
      <c r="PSD612" s="18"/>
      <c r="PSN612" s="17"/>
      <c r="PSS612" s="14"/>
      <c r="PST612" s="18"/>
      <c r="PTD612" s="17"/>
      <c r="PTI612" s="14"/>
      <c r="PTJ612" s="18"/>
      <c r="PTT612" s="17"/>
      <c r="PTY612" s="14"/>
      <c r="PTZ612" s="18"/>
      <c r="PUJ612" s="17"/>
      <c r="PUO612" s="14"/>
      <c r="PUP612" s="18"/>
      <c r="PUZ612" s="17"/>
      <c r="PVE612" s="14"/>
      <c r="PVF612" s="18"/>
      <c r="PVP612" s="17"/>
      <c r="PVU612" s="14"/>
      <c r="PVV612" s="18"/>
      <c r="PWF612" s="17"/>
      <c r="PWK612" s="14"/>
      <c r="PWL612" s="18"/>
      <c r="PWV612" s="17"/>
      <c r="PXA612" s="14"/>
      <c r="PXB612" s="18"/>
      <c r="PXL612" s="17"/>
      <c r="PXQ612" s="14"/>
      <c r="PXR612" s="18"/>
      <c r="PYB612" s="17"/>
      <c r="PYG612" s="14"/>
      <c r="PYH612" s="18"/>
      <c r="PYR612" s="17"/>
      <c r="PYW612" s="14"/>
      <c r="PYX612" s="18"/>
      <c r="PZH612" s="17"/>
      <c r="PZM612" s="14"/>
      <c r="PZN612" s="18"/>
      <c r="PZX612" s="17"/>
      <c r="QAC612" s="14"/>
      <c r="QAD612" s="18"/>
      <c r="QAN612" s="17"/>
      <c r="QAS612" s="14"/>
      <c r="QAT612" s="18"/>
      <c r="QBD612" s="17"/>
      <c r="QBI612" s="14"/>
      <c r="QBJ612" s="18"/>
      <c r="QBT612" s="17"/>
      <c r="QBY612" s="14"/>
      <c r="QBZ612" s="18"/>
      <c r="QCJ612" s="17"/>
      <c r="QCO612" s="14"/>
      <c r="QCP612" s="18"/>
      <c r="QCZ612" s="17"/>
      <c r="QDE612" s="14"/>
      <c r="QDF612" s="18"/>
      <c r="QDP612" s="17"/>
      <c r="QDU612" s="14"/>
      <c r="QDV612" s="18"/>
      <c r="QEF612" s="17"/>
      <c r="QEK612" s="14"/>
      <c r="QEL612" s="18"/>
      <c r="QEV612" s="17"/>
      <c r="QFA612" s="14"/>
      <c r="QFB612" s="18"/>
      <c r="QFL612" s="17"/>
      <c r="QFQ612" s="14"/>
      <c r="QFR612" s="18"/>
      <c r="QGB612" s="17"/>
      <c r="QGG612" s="14"/>
      <c r="QGH612" s="18"/>
      <c r="QGR612" s="17"/>
      <c r="QGW612" s="14"/>
      <c r="QGX612" s="18"/>
      <c r="QHH612" s="17"/>
      <c r="QHM612" s="14"/>
      <c r="QHN612" s="18"/>
      <c r="QHX612" s="17"/>
      <c r="QIC612" s="14"/>
      <c r="QID612" s="18"/>
      <c r="QIN612" s="17"/>
      <c r="QIS612" s="14"/>
      <c r="QIT612" s="18"/>
      <c r="QJD612" s="17"/>
      <c r="QJI612" s="14"/>
      <c r="QJJ612" s="18"/>
      <c r="QJT612" s="17"/>
      <c r="QJY612" s="14"/>
      <c r="QJZ612" s="18"/>
      <c r="QKJ612" s="17"/>
      <c r="QKO612" s="14"/>
      <c r="QKP612" s="18"/>
      <c r="QKZ612" s="17"/>
      <c r="QLE612" s="14"/>
      <c r="QLF612" s="18"/>
      <c r="QLP612" s="17"/>
      <c r="QLU612" s="14"/>
      <c r="QLV612" s="18"/>
      <c r="QMF612" s="17"/>
      <c r="QMK612" s="14"/>
      <c r="QML612" s="18"/>
      <c r="QMV612" s="17"/>
      <c r="QNA612" s="14"/>
      <c r="QNB612" s="18"/>
      <c r="QNL612" s="17"/>
      <c r="QNQ612" s="14"/>
      <c r="QNR612" s="18"/>
      <c r="QOB612" s="17"/>
      <c r="QOG612" s="14"/>
      <c r="QOH612" s="18"/>
      <c r="QOR612" s="17"/>
      <c r="QOW612" s="14"/>
      <c r="QOX612" s="18"/>
      <c r="QPH612" s="17"/>
      <c r="QPM612" s="14"/>
      <c r="QPN612" s="18"/>
      <c r="QPX612" s="17"/>
      <c r="QQC612" s="14"/>
      <c r="QQD612" s="18"/>
      <c r="QQN612" s="17"/>
      <c r="QQS612" s="14"/>
      <c r="QQT612" s="18"/>
      <c r="QRD612" s="17"/>
      <c r="QRI612" s="14"/>
      <c r="QRJ612" s="18"/>
      <c r="QRT612" s="17"/>
      <c r="QRY612" s="14"/>
      <c r="QRZ612" s="18"/>
      <c r="QSJ612" s="17"/>
      <c r="QSO612" s="14"/>
      <c r="QSP612" s="18"/>
      <c r="QSZ612" s="17"/>
      <c r="QTE612" s="14"/>
      <c r="QTF612" s="18"/>
      <c r="QTP612" s="17"/>
      <c r="QTU612" s="14"/>
      <c r="QTV612" s="18"/>
      <c r="QUF612" s="17"/>
      <c r="QUK612" s="14"/>
      <c r="QUL612" s="18"/>
      <c r="QUV612" s="17"/>
      <c r="QVA612" s="14"/>
      <c r="QVB612" s="18"/>
      <c r="QVL612" s="17"/>
      <c r="QVQ612" s="14"/>
      <c r="QVR612" s="18"/>
      <c r="QWB612" s="17"/>
      <c r="QWG612" s="14"/>
      <c r="QWH612" s="18"/>
      <c r="QWR612" s="17"/>
      <c r="QWW612" s="14"/>
      <c r="QWX612" s="18"/>
      <c r="QXH612" s="17"/>
      <c r="QXM612" s="14"/>
      <c r="QXN612" s="18"/>
      <c r="QXX612" s="17"/>
      <c r="QYC612" s="14"/>
      <c r="QYD612" s="18"/>
      <c r="QYN612" s="17"/>
      <c r="QYS612" s="14"/>
      <c r="QYT612" s="18"/>
      <c r="QZD612" s="17"/>
      <c r="QZI612" s="14"/>
      <c r="QZJ612" s="18"/>
      <c r="QZT612" s="17"/>
      <c r="QZY612" s="14"/>
      <c r="QZZ612" s="18"/>
      <c r="RAJ612" s="17"/>
      <c r="RAO612" s="14"/>
      <c r="RAP612" s="18"/>
      <c r="RAZ612" s="17"/>
      <c r="RBE612" s="14"/>
      <c r="RBF612" s="18"/>
      <c r="RBP612" s="17"/>
      <c r="RBU612" s="14"/>
      <c r="RBV612" s="18"/>
      <c r="RCF612" s="17"/>
      <c r="RCK612" s="14"/>
      <c r="RCL612" s="18"/>
      <c r="RCV612" s="17"/>
      <c r="RDA612" s="14"/>
      <c r="RDB612" s="18"/>
      <c r="RDL612" s="17"/>
      <c r="RDQ612" s="14"/>
      <c r="RDR612" s="18"/>
      <c r="REB612" s="17"/>
      <c r="REG612" s="14"/>
      <c r="REH612" s="18"/>
      <c r="RER612" s="17"/>
      <c r="REW612" s="14"/>
      <c r="REX612" s="18"/>
      <c r="RFH612" s="17"/>
      <c r="RFM612" s="14"/>
      <c r="RFN612" s="18"/>
      <c r="RFX612" s="17"/>
      <c r="RGC612" s="14"/>
      <c r="RGD612" s="18"/>
      <c r="RGN612" s="17"/>
      <c r="RGS612" s="14"/>
      <c r="RGT612" s="18"/>
      <c r="RHD612" s="17"/>
      <c r="RHI612" s="14"/>
      <c r="RHJ612" s="18"/>
      <c r="RHT612" s="17"/>
      <c r="RHY612" s="14"/>
      <c r="RHZ612" s="18"/>
      <c r="RIJ612" s="17"/>
      <c r="RIO612" s="14"/>
      <c r="RIP612" s="18"/>
      <c r="RIZ612" s="17"/>
      <c r="RJE612" s="14"/>
      <c r="RJF612" s="18"/>
      <c r="RJP612" s="17"/>
      <c r="RJU612" s="14"/>
      <c r="RJV612" s="18"/>
      <c r="RKF612" s="17"/>
      <c r="RKK612" s="14"/>
      <c r="RKL612" s="18"/>
      <c r="RKV612" s="17"/>
      <c r="RLA612" s="14"/>
      <c r="RLB612" s="18"/>
      <c r="RLL612" s="17"/>
      <c r="RLQ612" s="14"/>
      <c r="RLR612" s="18"/>
      <c r="RMB612" s="17"/>
      <c r="RMG612" s="14"/>
      <c r="RMH612" s="18"/>
      <c r="RMR612" s="17"/>
      <c r="RMW612" s="14"/>
      <c r="RMX612" s="18"/>
      <c r="RNH612" s="17"/>
      <c r="RNM612" s="14"/>
      <c r="RNN612" s="18"/>
      <c r="RNX612" s="17"/>
      <c r="ROC612" s="14"/>
      <c r="ROD612" s="18"/>
      <c r="RON612" s="17"/>
      <c r="ROS612" s="14"/>
      <c r="ROT612" s="18"/>
      <c r="RPD612" s="17"/>
      <c r="RPI612" s="14"/>
      <c r="RPJ612" s="18"/>
      <c r="RPT612" s="17"/>
      <c r="RPY612" s="14"/>
      <c r="RPZ612" s="18"/>
      <c r="RQJ612" s="17"/>
      <c r="RQO612" s="14"/>
      <c r="RQP612" s="18"/>
      <c r="RQZ612" s="17"/>
      <c r="RRE612" s="14"/>
      <c r="RRF612" s="18"/>
      <c r="RRP612" s="17"/>
      <c r="RRU612" s="14"/>
      <c r="RRV612" s="18"/>
      <c r="RSF612" s="17"/>
      <c r="RSK612" s="14"/>
      <c r="RSL612" s="18"/>
      <c r="RSV612" s="17"/>
      <c r="RTA612" s="14"/>
      <c r="RTB612" s="18"/>
      <c r="RTL612" s="17"/>
      <c r="RTQ612" s="14"/>
      <c r="RTR612" s="18"/>
      <c r="RUB612" s="17"/>
      <c r="RUG612" s="14"/>
      <c r="RUH612" s="18"/>
      <c r="RUR612" s="17"/>
      <c r="RUW612" s="14"/>
      <c r="RUX612" s="18"/>
      <c r="RVH612" s="17"/>
      <c r="RVM612" s="14"/>
      <c r="RVN612" s="18"/>
      <c r="RVX612" s="17"/>
      <c r="RWC612" s="14"/>
      <c r="RWD612" s="18"/>
      <c r="RWN612" s="17"/>
      <c r="RWS612" s="14"/>
      <c r="RWT612" s="18"/>
      <c r="RXD612" s="17"/>
      <c r="RXI612" s="14"/>
      <c r="RXJ612" s="18"/>
      <c r="RXT612" s="17"/>
      <c r="RXY612" s="14"/>
      <c r="RXZ612" s="18"/>
      <c r="RYJ612" s="17"/>
      <c r="RYO612" s="14"/>
      <c r="RYP612" s="18"/>
      <c r="RYZ612" s="17"/>
      <c r="RZE612" s="14"/>
      <c r="RZF612" s="18"/>
      <c r="RZP612" s="17"/>
      <c r="RZU612" s="14"/>
      <c r="RZV612" s="18"/>
      <c r="SAF612" s="17"/>
      <c r="SAK612" s="14"/>
      <c r="SAL612" s="18"/>
      <c r="SAV612" s="17"/>
      <c r="SBA612" s="14"/>
      <c r="SBB612" s="18"/>
      <c r="SBL612" s="17"/>
      <c r="SBQ612" s="14"/>
      <c r="SBR612" s="18"/>
      <c r="SCB612" s="17"/>
      <c r="SCG612" s="14"/>
      <c r="SCH612" s="18"/>
      <c r="SCR612" s="17"/>
      <c r="SCW612" s="14"/>
      <c r="SCX612" s="18"/>
      <c r="SDH612" s="17"/>
      <c r="SDM612" s="14"/>
      <c r="SDN612" s="18"/>
      <c r="SDX612" s="17"/>
      <c r="SEC612" s="14"/>
      <c r="SED612" s="18"/>
      <c r="SEN612" s="17"/>
      <c r="SES612" s="14"/>
      <c r="SET612" s="18"/>
      <c r="SFD612" s="17"/>
      <c r="SFI612" s="14"/>
      <c r="SFJ612" s="18"/>
      <c r="SFT612" s="17"/>
      <c r="SFY612" s="14"/>
      <c r="SFZ612" s="18"/>
      <c r="SGJ612" s="17"/>
      <c r="SGO612" s="14"/>
      <c r="SGP612" s="18"/>
      <c r="SGZ612" s="17"/>
      <c r="SHE612" s="14"/>
      <c r="SHF612" s="18"/>
      <c r="SHP612" s="17"/>
      <c r="SHU612" s="14"/>
      <c r="SHV612" s="18"/>
      <c r="SIF612" s="17"/>
      <c r="SIK612" s="14"/>
      <c r="SIL612" s="18"/>
      <c r="SIV612" s="17"/>
      <c r="SJA612" s="14"/>
      <c r="SJB612" s="18"/>
      <c r="SJL612" s="17"/>
      <c r="SJQ612" s="14"/>
      <c r="SJR612" s="18"/>
      <c r="SKB612" s="17"/>
      <c r="SKG612" s="14"/>
      <c r="SKH612" s="18"/>
      <c r="SKR612" s="17"/>
      <c r="SKW612" s="14"/>
      <c r="SKX612" s="18"/>
      <c r="SLH612" s="17"/>
      <c r="SLM612" s="14"/>
      <c r="SLN612" s="18"/>
      <c r="SLX612" s="17"/>
      <c r="SMC612" s="14"/>
      <c r="SMD612" s="18"/>
      <c r="SMN612" s="17"/>
      <c r="SMS612" s="14"/>
      <c r="SMT612" s="18"/>
      <c r="SND612" s="17"/>
      <c r="SNI612" s="14"/>
      <c r="SNJ612" s="18"/>
      <c r="SNT612" s="17"/>
      <c r="SNY612" s="14"/>
      <c r="SNZ612" s="18"/>
      <c r="SOJ612" s="17"/>
      <c r="SOO612" s="14"/>
      <c r="SOP612" s="18"/>
      <c r="SOZ612" s="17"/>
      <c r="SPE612" s="14"/>
      <c r="SPF612" s="18"/>
      <c r="SPP612" s="17"/>
      <c r="SPU612" s="14"/>
      <c r="SPV612" s="18"/>
      <c r="SQF612" s="17"/>
      <c r="SQK612" s="14"/>
      <c r="SQL612" s="18"/>
      <c r="SQV612" s="17"/>
      <c r="SRA612" s="14"/>
      <c r="SRB612" s="18"/>
      <c r="SRL612" s="17"/>
      <c r="SRQ612" s="14"/>
      <c r="SRR612" s="18"/>
      <c r="SSB612" s="17"/>
      <c r="SSG612" s="14"/>
      <c r="SSH612" s="18"/>
      <c r="SSR612" s="17"/>
      <c r="SSW612" s="14"/>
      <c r="SSX612" s="18"/>
      <c r="STH612" s="17"/>
      <c r="STM612" s="14"/>
      <c r="STN612" s="18"/>
      <c r="STX612" s="17"/>
      <c r="SUC612" s="14"/>
      <c r="SUD612" s="18"/>
      <c r="SUN612" s="17"/>
      <c r="SUS612" s="14"/>
      <c r="SUT612" s="18"/>
      <c r="SVD612" s="17"/>
      <c r="SVI612" s="14"/>
      <c r="SVJ612" s="18"/>
      <c r="SVT612" s="17"/>
      <c r="SVY612" s="14"/>
      <c r="SVZ612" s="18"/>
      <c r="SWJ612" s="17"/>
      <c r="SWO612" s="14"/>
      <c r="SWP612" s="18"/>
      <c r="SWZ612" s="17"/>
      <c r="SXE612" s="14"/>
      <c r="SXF612" s="18"/>
      <c r="SXP612" s="17"/>
      <c r="SXU612" s="14"/>
      <c r="SXV612" s="18"/>
      <c r="SYF612" s="17"/>
      <c r="SYK612" s="14"/>
      <c r="SYL612" s="18"/>
      <c r="SYV612" s="17"/>
      <c r="SZA612" s="14"/>
      <c r="SZB612" s="18"/>
      <c r="SZL612" s="17"/>
      <c r="SZQ612" s="14"/>
      <c r="SZR612" s="18"/>
      <c r="TAB612" s="17"/>
      <c r="TAG612" s="14"/>
      <c r="TAH612" s="18"/>
      <c r="TAR612" s="17"/>
      <c r="TAW612" s="14"/>
      <c r="TAX612" s="18"/>
      <c r="TBH612" s="17"/>
      <c r="TBM612" s="14"/>
      <c r="TBN612" s="18"/>
      <c r="TBX612" s="17"/>
      <c r="TCC612" s="14"/>
      <c r="TCD612" s="18"/>
      <c r="TCN612" s="17"/>
      <c r="TCS612" s="14"/>
      <c r="TCT612" s="18"/>
      <c r="TDD612" s="17"/>
      <c r="TDI612" s="14"/>
      <c r="TDJ612" s="18"/>
      <c r="TDT612" s="17"/>
      <c r="TDY612" s="14"/>
      <c r="TDZ612" s="18"/>
      <c r="TEJ612" s="17"/>
      <c r="TEO612" s="14"/>
      <c r="TEP612" s="18"/>
      <c r="TEZ612" s="17"/>
      <c r="TFE612" s="14"/>
      <c r="TFF612" s="18"/>
      <c r="TFP612" s="17"/>
      <c r="TFU612" s="14"/>
      <c r="TFV612" s="18"/>
      <c r="TGF612" s="17"/>
      <c r="TGK612" s="14"/>
      <c r="TGL612" s="18"/>
      <c r="TGV612" s="17"/>
      <c r="THA612" s="14"/>
      <c r="THB612" s="18"/>
      <c r="THL612" s="17"/>
      <c r="THQ612" s="14"/>
      <c r="THR612" s="18"/>
      <c r="TIB612" s="17"/>
      <c r="TIG612" s="14"/>
      <c r="TIH612" s="18"/>
      <c r="TIR612" s="17"/>
      <c r="TIW612" s="14"/>
      <c r="TIX612" s="18"/>
      <c r="TJH612" s="17"/>
      <c r="TJM612" s="14"/>
      <c r="TJN612" s="18"/>
      <c r="TJX612" s="17"/>
      <c r="TKC612" s="14"/>
      <c r="TKD612" s="18"/>
      <c r="TKN612" s="17"/>
      <c r="TKS612" s="14"/>
      <c r="TKT612" s="18"/>
      <c r="TLD612" s="17"/>
      <c r="TLI612" s="14"/>
      <c r="TLJ612" s="18"/>
      <c r="TLT612" s="17"/>
      <c r="TLY612" s="14"/>
      <c r="TLZ612" s="18"/>
      <c r="TMJ612" s="17"/>
      <c r="TMO612" s="14"/>
      <c r="TMP612" s="18"/>
      <c r="TMZ612" s="17"/>
      <c r="TNE612" s="14"/>
      <c r="TNF612" s="18"/>
      <c r="TNP612" s="17"/>
      <c r="TNU612" s="14"/>
      <c r="TNV612" s="18"/>
      <c r="TOF612" s="17"/>
      <c r="TOK612" s="14"/>
      <c r="TOL612" s="18"/>
      <c r="TOV612" s="17"/>
      <c r="TPA612" s="14"/>
      <c r="TPB612" s="18"/>
      <c r="TPL612" s="17"/>
      <c r="TPQ612" s="14"/>
      <c r="TPR612" s="18"/>
      <c r="TQB612" s="17"/>
      <c r="TQG612" s="14"/>
      <c r="TQH612" s="18"/>
      <c r="TQR612" s="17"/>
      <c r="TQW612" s="14"/>
      <c r="TQX612" s="18"/>
      <c r="TRH612" s="17"/>
      <c r="TRM612" s="14"/>
      <c r="TRN612" s="18"/>
      <c r="TRX612" s="17"/>
      <c r="TSC612" s="14"/>
      <c r="TSD612" s="18"/>
      <c r="TSN612" s="17"/>
      <c r="TSS612" s="14"/>
      <c r="TST612" s="18"/>
      <c r="TTD612" s="17"/>
      <c r="TTI612" s="14"/>
      <c r="TTJ612" s="18"/>
      <c r="TTT612" s="17"/>
      <c r="TTY612" s="14"/>
      <c r="TTZ612" s="18"/>
      <c r="TUJ612" s="17"/>
      <c r="TUO612" s="14"/>
      <c r="TUP612" s="18"/>
      <c r="TUZ612" s="17"/>
      <c r="TVE612" s="14"/>
      <c r="TVF612" s="18"/>
      <c r="TVP612" s="17"/>
      <c r="TVU612" s="14"/>
      <c r="TVV612" s="18"/>
      <c r="TWF612" s="17"/>
      <c r="TWK612" s="14"/>
      <c r="TWL612" s="18"/>
      <c r="TWV612" s="17"/>
      <c r="TXA612" s="14"/>
      <c r="TXB612" s="18"/>
      <c r="TXL612" s="17"/>
      <c r="TXQ612" s="14"/>
      <c r="TXR612" s="18"/>
      <c r="TYB612" s="17"/>
      <c r="TYG612" s="14"/>
      <c r="TYH612" s="18"/>
      <c r="TYR612" s="17"/>
      <c r="TYW612" s="14"/>
      <c r="TYX612" s="18"/>
      <c r="TZH612" s="17"/>
      <c r="TZM612" s="14"/>
      <c r="TZN612" s="18"/>
      <c r="TZX612" s="17"/>
      <c r="UAC612" s="14"/>
      <c r="UAD612" s="18"/>
      <c r="UAN612" s="17"/>
      <c r="UAS612" s="14"/>
      <c r="UAT612" s="18"/>
      <c r="UBD612" s="17"/>
      <c r="UBI612" s="14"/>
      <c r="UBJ612" s="18"/>
      <c r="UBT612" s="17"/>
      <c r="UBY612" s="14"/>
      <c r="UBZ612" s="18"/>
      <c r="UCJ612" s="17"/>
      <c r="UCO612" s="14"/>
      <c r="UCP612" s="18"/>
      <c r="UCZ612" s="17"/>
      <c r="UDE612" s="14"/>
      <c r="UDF612" s="18"/>
      <c r="UDP612" s="17"/>
      <c r="UDU612" s="14"/>
      <c r="UDV612" s="18"/>
      <c r="UEF612" s="17"/>
      <c r="UEK612" s="14"/>
      <c r="UEL612" s="18"/>
      <c r="UEV612" s="17"/>
      <c r="UFA612" s="14"/>
      <c r="UFB612" s="18"/>
      <c r="UFL612" s="17"/>
      <c r="UFQ612" s="14"/>
      <c r="UFR612" s="18"/>
      <c r="UGB612" s="17"/>
      <c r="UGG612" s="14"/>
      <c r="UGH612" s="18"/>
      <c r="UGR612" s="17"/>
      <c r="UGW612" s="14"/>
      <c r="UGX612" s="18"/>
      <c r="UHH612" s="17"/>
      <c r="UHM612" s="14"/>
      <c r="UHN612" s="18"/>
      <c r="UHX612" s="17"/>
      <c r="UIC612" s="14"/>
      <c r="UID612" s="18"/>
      <c r="UIN612" s="17"/>
      <c r="UIS612" s="14"/>
      <c r="UIT612" s="18"/>
      <c r="UJD612" s="17"/>
      <c r="UJI612" s="14"/>
      <c r="UJJ612" s="18"/>
      <c r="UJT612" s="17"/>
      <c r="UJY612" s="14"/>
      <c r="UJZ612" s="18"/>
      <c r="UKJ612" s="17"/>
      <c r="UKO612" s="14"/>
      <c r="UKP612" s="18"/>
      <c r="UKZ612" s="17"/>
      <c r="ULE612" s="14"/>
      <c r="ULF612" s="18"/>
      <c r="ULP612" s="17"/>
      <c r="ULU612" s="14"/>
      <c r="ULV612" s="18"/>
      <c r="UMF612" s="17"/>
      <c r="UMK612" s="14"/>
      <c r="UML612" s="18"/>
      <c r="UMV612" s="17"/>
      <c r="UNA612" s="14"/>
      <c r="UNB612" s="18"/>
      <c r="UNL612" s="17"/>
      <c r="UNQ612" s="14"/>
      <c r="UNR612" s="18"/>
      <c r="UOB612" s="17"/>
      <c r="UOG612" s="14"/>
      <c r="UOH612" s="18"/>
      <c r="UOR612" s="17"/>
      <c r="UOW612" s="14"/>
      <c r="UOX612" s="18"/>
      <c r="UPH612" s="17"/>
      <c r="UPM612" s="14"/>
      <c r="UPN612" s="18"/>
      <c r="UPX612" s="17"/>
      <c r="UQC612" s="14"/>
      <c r="UQD612" s="18"/>
      <c r="UQN612" s="17"/>
      <c r="UQS612" s="14"/>
      <c r="UQT612" s="18"/>
      <c r="URD612" s="17"/>
      <c r="URI612" s="14"/>
      <c r="URJ612" s="18"/>
      <c r="URT612" s="17"/>
      <c r="URY612" s="14"/>
      <c r="URZ612" s="18"/>
      <c r="USJ612" s="17"/>
      <c r="USO612" s="14"/>
      <c r="USP612" s="18"/>
      <c r="USZ612" s="17"/>
      <c r="UTE612" s="14"/>
      <c r="UTF612" s="18"/>
      <c r="UTP612" s="17"/>
      <c r="UTU612" s="14"/>
      <c r="UTV612" s="18"/>
      <c r="UUF612" s="17"/>
      <c r="UUK612" s="14"/>
      <c r="UUL612" s="18"/>
      <c r="UUV612" s="17"/>
      <c r="UVA612" s="14"/>
      <c r="UVB612" s="18"/>
      <c r="UVL612" s="17"/>
      <c r="UVQ612" s="14"/>
      <c r="UVR612" s="18"/>
      <c r="UWB612" s="17"/>
      <c r="UWG612" s="14"/>
      <c r="UWH612" s="18"/>
      <c r="UWR612" s="17"/>
      <c r="UWW612" s="14"/>
      <c r="UWX612" s="18"/>
      <c r="UXH612" s="17"/>
      <c r="UXM612" s="14"/>
      <c r="UXN612" s="18"/>
      <c r="UXX612" s="17"/>
      <c r="UYC612" s="14"/>
      <c r="UYD612" s="18"/>
      <c r="UYN612" s="17"/>
      <c r="UYS612" s="14"/>
      <c r="UYT612" s="18"/>
      <c r="UZD612" s="17"/>
      <c r="UZI612" s="14"/>
      <c r="UZJ612" s="18"/>
      <c r="UZT612" s="17"/>
      <c r="UZY612" s="14"/>
      <c r="UZZ612" s="18"/>
      <c r="VAJ612" s="17"/>
      <c r="VAO612" s="14"/>
      <c r="VAP612" s="18"/>
      <c r="VAZ612" s="17"/>
      <c r="VBE612" s="14"/>
      <c r="VBF612" s="18"/>
      <c r="VBP612" s="17"/>
      <c r="VBU612" s="14"/>
      <c r="VBV612" s="18"/>
      <c r="VCF612" s="17"/>
      <c r="VCK612" s="14"/>
      <c r="VCL612" s="18"/>
      <c r="VCV612" s="17"/>
      <c r="VDA612" s="14"/>
      <c r="VDB612" s="18"/>
      <c r="VDL612" s="17"/>
      <c r="VDQ612" s="14"/>
      <c r="VDR612" s="18"/>
      <c r="VEB612" s="17"/>
      <c r="VEG612" s="14"/>
      <c r="VEH612" s="18"/>
      <c r="VER612" s="17"/>
      <c r="VEW612" s="14"/>
      <c r="VEX612" s="18"/>
      <c r="VFH612" s="17"/>
      <c r="VFM612" s="14"/>
      <c r="VFN612" s="18"/>
      <c r="VFX612" s="17"/>
      <c r="VGC612" s="14"/>
      <c r="VGD612" s="18"/>
      <c r="VGN612" s="17"/>
      <c r="VGS612" s="14"/>
      <c r="VGT612" s="18"/>
      <c r="VHD612" s="17"/>
      <c r="VHI612" s="14"/>
      <c r="VHJ612" s="18"/>
      <c r="VHT612" s="17"/>
      <c r="VHY612" s="14"/>
      <c r="VHZ612" s="18"/>
      <c r="VIJ612" s="17"/>
      <c r="VIO612" s="14"/>
      <c r="VIP612" s="18"/>
      <c r="VIZ612" s="17"/>
      <c r="VJE612" s="14"/>
      <c r="VJF612" s="18"/>
      <c r="VJP612" s="17"/>
      <c r="VJU612" s="14"/>
      <c r="VJV612" s="18"/>
      <c r="VKF612" s="17"/>
      <c r="VKK612" s="14"/>
      <c r="VKL612" s="18"/>
      <c r="VKV612" s="17"/>
      <c r="VLA612" s="14"/>
      <c r="VLB612" s="18"/>
      <c r="VLL612" s="17"/>
      <c r="VLQ612" s="14"/>
      <c r="VLR612" s="18"/>
      <c r="VMB612" s="17"/>
      <c r="VMG612" s="14"/>
      <c r="VMH612" s="18"/>
      <c r="VMR612" s="17"/>
      <c r="VMW612" s="14"/>
      <c r="VMX612" s="18"/>
      <c r="VNH612" s="17"/>
      <c r="VNM612" s="14"/>
      <c r="VNN612" s="18"/>
      <c r="VNX612" s="17"/>
      <c r="VOC612" s="14"/>
      <c r="VOD612" s="18"/>
      <c r="VON612" s="17"/>
      <c r="VOS612" s="14"/>
      <c r="VOT612" s="18"/>
      <c r="VPD612" s="17"/>
      <c r="VPI612" s="14"/>
      <c r="VPJ612" s="18"/>
      <c r="VPT612" s="17"/>
      <c r="VPY612" s="14"/>
      <c r="VPZ612" s="18"/>
      <c r="VQJ612" s="17"/>
      <c r="VQO612" s="14"/>
      <c r="VQP612" s="18"/>
      <c r="VQZ612" s="17"/>
      <c r="VRE612" s="14"/>
      <c r="VRF612" s="18"/>
      <c r="VRP612" s="17"/>
      <c r="VRU612" s="14"/>
      <c r="VRV612" s="18"/>
      <c r="VSF612" s="17"/>
      <c r="VSK612" s="14"/>
      <c r="VSL612" s="18"/>
      <c r="VSV612" s="17"/>
      <c r="VTA612" s="14"/>
      <c r="VTB612" s="18"/>
      <c r="VTL612" s="17"/>
      <c r="VTQ612" s="14"/>
      <c r="VTR612" s="18"/>
      <c r="VUB612" s="17"/>
      <c r="VUG612" s="14"/>
      <c r="VUH612" s="18"/>
      <c r="VUR612" s="17"/>
      <c r="VUW612" s="14"/>
      <c r="VUX612" s="18"/>
      <c r="VVH612" s="17"/>
      <c r="VVM612" s="14"/>
      <c r="VVN612" s="18"/>
      <c r="VVX612" s="17"/>
      <c r="VWC612" s="14"/>
      <c r="VWD612" s="18"/>
      <c r="VWN612" s="17"/>
      <c r="VWS612" s="14"/>
      <c r="VWT612" s="18"/>
      <c r="VXD612" s="17"/>
      <c r="VXI612" s="14"/>
      <c r="VXJ612" s="18"/>
      <c r="VXT612" s="17"/>
      <c r="VXY612" s="14"/>
      <c r="VXZ612" s="18"/>
      <c r="VYJ612" s="17"/>
      <c r="VYO612" s="14"/>
      <c r="VYP612" s="18"/>
      <c r="VYZ612" s="17"/>
      <c r="VZE612" s="14"/>
      <c r="VZF612" s="18"/>
      <c r="VZP612" s="17"/>
      <c r="VZU612" s="14"/>
      <c r="VZV612" s="18"/>
      <c r="WAF612" s="17"/>
      <c r="WAK612" s="14"/>
      <c r="WAL612" s="18"/>
      <c r="WAV612" s="17"/>
      <c r="WBA612" s="14"/>
      <c r="WBB612" s="18"/>
      <c r="WBL612" s="17"/>
      <c r="WBQ612" s="14"/>
      <c r="WBR612" s="18"/>
      <c r="WCB612" s="17"/>
      <c r="WCG612" s="14"/>
      <c r="WCH612" s="18"/>
      <c r="WCR612" s="17"/>
      <c r="WCW612" s="14"/>
      <c r="WCX612" s="18"/>
      <c r="WDH612" s="17"/>
      <c r="WDM612" s="14"/>
      <c r="WDN612" s="18"/>
      <c r="WDX612" s="17"/>
      <c r="WEC612" s="14"/>
      <c r="WED612" s="18"/>
      <c r="WEN612" s="17"/>
      <c r="WES612" s="14"/>
      <c r="WET612" s="18"/>
      <c r="WFD612" s="17"/>
      <c r="WFI612" s="14"/>
      <c r="WFJ612" s="18"/>
      <c r="WFT612" s="17"/>
      <c r="WFY612" s="14"/>
      <c r="WFZ612" s="18"/>
      <c r="WGJ612" s="17"/>
      <c r="WGO612" s="14"/>
      <c r="WGP612" s="18"/>
      <c r="WGZ612" s="17"/>
      <c r="WHE612" s="14"/>
      <c r="WHF612" s="18"/>
      <c r="WHP612" s="17"/>
      <c r="WHU612" s="14"/>
      <c r="WHV612" s="18"/>
      <c r="WIF612" s="17"/>
      <c r="WIK612" s="14"/>
      <c r="WIL612" s="18"/>
      <c r="WIV612" s="17"/>
      <c r="WJA612" s="14"/>
      <c r="WJB612" s="18"/>
      <c r="WJL612" s="17"/>
      <c r="WJQ612" s="14"/>
      <c r="WJR612" s="18"/>
      <c r="WKB612" s="17"/>
      <c r="WKG612" s="14"/>
      <c r="WKH612" s="18"/>
      <c r="WKR612" s="17"/>
      <c r="WKW612" s="14"/>
      <c r="WKX612" s="18"/>
      <c r="WLH612" s="17"/>
      <c r="WLM612" s="14"/>
      <c r="WLN612" s="18"/>
      <c r="WLX612" s="17"/>
      <c r="WMC612" s="14"/>
      <c r="WMD612" s="18"/>
      <c r="WMN612" s="17"/>
      <c r="WMS612" s="14"/>
      <c r="WMT612" s="18"/>
      <c r="WND612" s="17"/>
      <c r="WNI612" s="14"/>
      <c r="WNJ612" s="18"/>
      <c r="WNT612" s="17"/>
      <c r="WNY612" s="14"/>
      <c r="WNZ612" s="18"/>
      <c r="WOJ612" s="17"/>
      <c r="WOO612" s="14"/>
      <c r="WOP612" s="18"/>
      <c r="WOZ612" s="17"/>
      <c r="WPE612" s="14"/>
      <c r="WPF612" s="18"/>
      <c r="WPP612" s="17"/>
      <c r="WPU612" s="14"/>
      <c r="WPV612" s="18"/>
      <c r="WQF612" s="17"/>
      <c r="WQK612" s="14"/>
      <c r="WQL612" s="18"/>
      <c r="WQV612" s="17"/>
      <c r="WRA612" s="14"/>
      <c r="WRB612" s="18"/>
      <c r="WRL612" s="17"/>
      <c r="WRQ612" s="14"/>
      <c r="WRR612" s="18"/>
      <c r="WSB612" s="17"/>
      <c r="WSG612" s="14"/>
      <c r="WSH612" s="18"/>
      <c r="WSR612" s="17"/>
      <c r="WSW612" s="14"/>
      <c r="WSX612" s="18"/>
      <c r="WTH612" s="17"/>
      <c r="WTM612" s="14"/>
      <c r="WTN612" s="18"/>
      <c r="WTX612" s="17"/>
      <c r="WUC612" s="14"/>
      <c r="WUD612" s="18"/>
      <c r="WUN612" s="17"/>
      <c r="WUS612" s="14"/>
      <c r="WUT612" s="18"/>
      <c r="WVD612" s="17"/>
      <c r="WVI612" s="14"/>
      <c r="WVJ612" s="18"/>
      <c r="WVT612" s="17"/>
      <c r="WVY612" s="14"/>
      <c r="WVZ612" s="18"/>
      <c r="WWJ612" s="17"/>
      <c r="WWO612" s="14"/>
      <c r="WWP612" s="18"/>
      <c r="WWZ612" s="17"/>
      <c r="WXE612" s="14"/>
      <c r="WXF612" s="18"/>
      <c r="WXP612" s="17"/>
      <c r="WXU612" s="14"/>
      <c r="WXV612" s="18"/>
      <c r="WYF612" s="17"/>
      <c r="WYK612" s="14"/>
      <c r="WYL612" s="18"/>
      <c r="WYV612" s="17"/>
      <c r="WZA612" s="14"/>
      <c r="WZB612" s="18"/>
      <c r="WZL612" s="17"/>
      <c r="WZQ612" s="14"/>
      <c r="WZR612" s="18"/>
      <c r="XAB612" s="17"/>
      <c r="XAG612" s="14"/>
      <c r="XAH612" s="18"/>
      <c r="XAR612" s="17"/>
      <c r="XAW612" s="14"/>
      <c r="XAX612" s="18"/>
      <c r="XBH612" s="17"/>
      <c r="XBM612" s="14"/>
      <c r="XBN612" s="18"/>
      <c r="XBX612" s="17"/>
      <c r="XCC612" s="14"/>
      <c r="XCD612" s="18"/>
      <c r="XCN612" s="17"/>
      <c r="XCS612" s="14"/>
      <c r="XCT612" s="18"/>
      <c r="XDD612" s="17"/>
      <c r="XDI612" s="14"/>
      <c r="XDJ612" s="18"/>
      <c r="XDT612" s="17"/>
      <c r="XDY612" s="14"/>
      <c r="XDZ612" s="18"/>
      <c r="XEJ612" s="17"/>
      <c r="XEO612" s="14"/>
      <c r="XEP612" s="18"/>
      <c r="XEZ612" s="17"/>
    </row>
    <row r="613" spans="1:1020 1025:2044 2049:3068 3073:4092 4097:5116 5121:6140 6145:7164 7169:8188 8193:9212 9217:10236 10241:11260 11265:12284 12289:13308 13313:14332 14337:15356 15361:16380" s="15" customFormat="1" ht="10.15" hidden="1" customHeight="1" x14ac:dyDescent="0.2">
      <c r="A613" s="14">
        <f t="shared" si="49"/>
        <v>610</v>
      </c>
      <c r="B613" s="15" t="s">
        <v>1062</v>
      </c>
      <c r="C613" s="15" t="s">
        <v>1063</v>
      </c>
      <c r="D613" s="15">
        <v>10.66</v>
      </c>
      <c r="E613" s="16">
        <v>14.617259999999998</v>
      </c>
      <c r="F613" s="15" t="s">
        <v>79</v>
      </c>
      <c r="G613" s="15" t="s">
        <v>70</v>
      </c>
      <c r="H613" s="15" t="s">
        <v>80</v>
      </c>
      <c r="I613" s="15" t="s">
        <v>70</v>
      </c>
      <c r="J613" s="15" t="s">
        <v>70</v>
      </c>
      <c r="K613" s="15" t="s">
        <v>70</v>
      </c>
      <c r="L613" s="15" t="s">
        <v>70</v>
      </c>
      <c r="M613" s="15" t="s">
        <v>70</v>
      </c>
      <c r="N613" s="15" t="s">
        <v>80</v>
      </c>
      <c r="O613" s="15" t="s">
        <v>70</v>
      </c>
      <c r="P613" s="15" t="s">
        <v>79</v>
      </c>
      <c r="Q613" s="6">
        <f t="shared" si="46"/>
        <v>0.37122514071294543</v>
      </c>
      <c r="R613" s="1" t="str">
        <f t="shared" si="47"/>
        <v>Estimado.rar</v>
      </c>
      <c r="U613" s="15">
        <f t="shared" si="45"/>
        <v>1</v>
      </c>
      <c r="V613" s="1" t="s">
        <v>5409</v>
      </c>
      <c r="W613" s="1" t="str">
        <f t="shared" si="48"/>
        <v>ok</v>
      </c>
      <c r="AB613" s="17"/>
      <c r="AG613" s="14"/>
      <c r="AH613" s="18"/>
      <c r="AR613" s="17"/>
      <c r="AW613" s="14"/>
      <c r="AX613" s="18"/>
      <c r="BH613" s="17"/>
      <c r="BM613" s="14"/>
      <c r="BN613" s="18"/>
      <c r="BX613" s="17"/>
      <c r="CC613" s="14"/>
      <c r="CD613" s="18"/>
      <c r="CN613" s="17"/>
      <c r="CS613" s="14"/>
      <c r="CT613" s="18"/>
      <c r="DD613" s="17"/>
      <c r="DI613" s="14"/>
      <c r="DJ613" s="18"/>
      <c r="DT613" s="17"/>
      <c r="DY613" s="14"/>
      <c r="DZ613" s="18"/>
      <c r="EJ613" s="17"/>
      <c r="EO613" s="14"/>
      <c r="EP613" s="18"/>
      <c r="EZ613" s="17"/>
      <c r="FE613" s="14"/>
      <c r="FF613" s="18"/>
      <c r="FP613" s="17"/>
      <c r="FU613" s="14"/>
      <c r="FV613" s="18"/>
      <c r="GF613" s="17"/>
      <c r="GK613" s="14"/>
      <c r="GL613" s="18"/>
      <c r="GV613" s="17"/>
      <c r="HA613" s="14"/>
      <c r="HB613" s="18"/>
      <c r="HL613" s="17"/>
      <c r="HQ613" s="14"/>
      <c r="HR613" s="18"/>
      <c r="IB613" s="17"/>
      <c r="IG613" s="14"/>
      <c r="IH613" s="18"/>
      <c r="IR613" s="17"/>
      <c r="IW613" s="14"/>
      <c r="IX613" s="18"/>
      <c r="JH613" s="17"/>
      <c r="JM613" s="14"/>
      <c r="JN613" s="18"/>
      <c r="JX613" s="17"/>
      <c r="KC613" s="14"/>
      <c r="KD613" s="18"/>
      <c r="KN613" s="17"/>
      <c r="KS613" s="14"/>
      <c r="KT613" s="18"/>
      <c r="LD613" s="17"/>
      <c r="LI613" s="14"/>
      <c r="LJ613" s="18"/>
      <c r="LT613" s="17"/>
      <c r="LY613" s="14"/>
      <c r="LZ613" s="18"/>
      <c r="MJ613" s="17"/>
      <c r="MO613" s="14"/>
      <c r="MP613" s="18"/>
      <c r="MZ613" s="17"/>
      <c r="NE613" s="14"/>
      <c r="NF613" s="18"/>
      <c r="NP613" s="17"/>
      <c r="NU613" s="14"/>
      <c r="NV613" s="18"/>
      <c r="OF613" s="17"/>
      <c r="OK613" s="14"/>
      <c r="OL613" s="18"/>
      <c r="OV613" s="17"/>
      <c r="PA613" s="14"/>
      <c r="PB613" s="18"/>
      <c r="PL613" s="17"/>
      <c r="PQ613" s="14"/>
      <c r="PR613" s="18"/>
      <c r="QB613" s="17"/>
      <c r="QG613" s="14"/>
      <c r="QH613" s="18"/>
      <c r="QR613" s="17"/>
      <c r="QW613" s="14"/>
      <c r="QX613" s="18"/>
      <c r="RH613" s="17"/>
      <c r="RM613" s="14"/>
      <c r="RN613" s="18"/>
      <c r="RX613" s="17"/>
      <c r="SC613" s="14"/>
      <c r="SD613" s="18"/>
      <c r="SN613" s="17"/>
      <c r="SS613" s="14"/>
      <c r="ST613" s="18"/>
      <c r="TD613" s="17"/>
      <c r="TI613" s="14"/>
      <c r="TJ613" s="18"/>
      <c r="TT613" s="17"/>
      <c r="TY613" s="14"/>
      <c r="TZ613" s="18"/>
      <c r="UJ613" s="17"/>
      <c r="UO613" s="14"/>
      <c r="UP613" s="18"/>
      <c r="UZ613" s="17"/>
      <c r="VE613" s="14"/>
      <c r="VF613" s="18"/>
      <c r="VP613" s="17"/>
      <c r="VU613" s="14"/>
      <c r="VV613" s="18"/>
      <c r="WF613" s="17"/>
      <c r="WK613" s="14"/>
      <c r="WL613" s="18"/>
      <c r="WV613" s="17"/>
      <c r="XA613" s="14"/>
      <c r="XB613" s="18"/>
      <c r="XL613" s="17"/>
      <c r="XQ613" s="14"/>
      <c r="XR613" s="18"/>
      <c r="YB613" s="17"/>
      <c r="YG613" s="14"/>
      <c r="YH613" s="18"/>
      <c r="YR613" s="17"/>
      <c r="YW613" s="14"/>
      <c r="YX613" s="18"/>
      <c r="ZH613" s="17"/>
      <c r="ZM613" s="14"/>
      <c r="ZN613" s="18"/>
      <c r="ZX613" s="17"/>
      <c r="AAC613" s="14"/>
      <c r="AAD613" s="18"/>
      <c r="AAN613" s="17"/>
      <c r="AAS613" s="14"/>
      <c r="AAT613" s="18"/>
      <c r="ABD613" s="17"/>
      <c r="ABI613" s="14"/>
      <c r="ABJ613" s="18"/>
      <c r="ABT613" s="17"/>
      <c r="ABY613" s="14"/>
      <c r="ABZ613" s="18"/>
      <c r="ACJ613" s="17"/>
      <c r="ACO613" s="14"/>
      <c r="ACP613" s="18"/>
      <c r="ACZ613" s="17"/>
      <c r="ADE613" s="14"/>
      <c r="ADF613" s="18"/>
      <c r="ADP613" s="17"/>
      <c r="ADU613" s="14"/>
      <c r="ADV613" s="18"/>
      <c r="AEF613" s="17"/>
      <c r="AEK613" s="14"/>
      <c r="AEL613" s="18"/>
      <c r="AEV613" s="17"/>
      <c r="AFA613" s="14"/>
      <c r="AFB613" s="18"/>
      <c r="AFL613" s="17"/>
      <c r="AFQ613" s="14"/>
      <c r="AFR613" s="18"/>
      <c r="AGB613" s="17"/>
      <c r="AGG613" s="14"/>
      <c r="AGH613" s="18"/>
      <c r="AGR613" s="17"/>
      <c r="AGW613" s="14"/>
      <c r="AGX613" s="18"/>
      <c r="AHH613" s="17"/>
      <c r="AHM613" s="14"/>
      <c r="AHN613" s="18"/>
      <c r="AHX613" s="17"/>
      <c r="AIC613" s="14"/>
      <c r="AID613" s="18"/>
      <c r="AIN613" s="17"/>
      <c r="AIS613" s="14"/>
      <c r="AIT613" s="18"/>
      <c r="AJD613" s="17"/>
      <c r="AJI613" s="14"/>
      <c r="AJJ613" s="18"/>
      <c r="AJT613" s="17"/>
      <c r="AJY613" s="14"/>
      <c r="AJZ613" s="18"/>
      <c r="AKJ613" s="17"/>
      <c r="AKO613" s="14"/>
      <c r="AKP613" s="18"/>
      <c r="AKZ613" s="17"/>
      <c r="ALE613" s="14"/>
      <c r="ALF613" s="18"/>
      <c r="ALP613" s="17"/>
      <c r="ALU613" s="14"/>
      <c r="ALV613" s="18"/>
      <c r="AMF613" s="17"/>
      <c r="AMK613" s="14"/>
      <c r="AML613" s="18"/>
      <c r="AMV613" s="17"/>
      <c r="ANA613" s="14"/>
      <c r="ANB613" s="18"/>
      <c r="ANL613" s="17"/>
      <c r="ANQ613" s="14"/>
      <c r="ANR613" s="18"/>
      <c r="AOB613" s="17"/>
      <c r="AOG613" s="14"/>
      <c r="AOH613" s="18"/>
      <c r="AOR613" s="17"/>
      <c r="AOW613" s="14"/>
      <c r="AOX613" s="18"/>
      <c r="APH613" s="17"/>
      <c r="APM613" s="14"/>
      <c r="APN613" s="18"/>
      <c r="APX613" s="17"/>
      <c r="AQC613" s="14"/>
      <c r="AQD613" s="18"/>
      <c r="AQN613" s="17"/>
      <c r="AQS613" s="14"/>
      <c r="AQT613" s="18"/>
      <c r="ARD613" s="17"/>
      <c r="ARI613" s="14"/>
      <c r="ARJ613" s="18"/>
      <c r="ART613" s="17"/>
      <c r="ARY613" s="14"/>
      <c r="ARZ613" s="18"/>
      <c r="ASJ613" s="17"/>
      <c r="ASO613" s="14"/>
      <c r="ASP613" s="18"/>
      <c r="ASZ613" s="17"/>
      <c r="ATE613" s="14"/>
      <c r="ATF613" s="18"/>
      <c r="ATP613" s="17"/>
      <c r="ATU613" s="14"/>
      <c r="ATV613" s="18"/>
      <c r="AUF613" s="17"/>
      <c r="AUK613" s="14"/>
      <c r="AUL613" s="18"/>
      <c r="AUV613" s="17"/>
      <c r="AVA613" s="14"/>
      <c r="AVB613" s="18"/>
      <c r="AVL613" s="17"/>
      <c r="AVQ613" s="14"/>
      <c r="AVR613" s="18"/>
      <c r="AWB613" s="17"/>
      <c r="AWG613" s="14"/>
      <c r="AWH613" s="18"/>
      <c r="AWR613" s="17"/>
      <c r="AWW613" s="14"/>
      <c r="AWX613" s="18"/>
      <c r="AXH613" s="17"/>
      <c r="AXM613" s="14"/>
      <c r="AXN613" s="18"/>
      <c r="AXX613" s="17"/>
      <c r="AYC613" s="14"/>
      <c r="AYD613" s="18"/>
      <c r="AYN613" s="17"/>
      <c r="AYS613" s="14"/>
      <c r="AYT613" s="18"/>
      <c r="AZD613" s="17"/>
      <c r="AZI613" s="14"/>
      <c r="AZJ613" s="18"/>
      <c r="AZT613" s="17"/>
      <c r="AZY613" s="14"/>
      <c r="AZZ613" s="18"/>
      <c r="BAJ613" s="17"/>
      <c r="BAO613" s="14"/>
      <c r="BAP613" s="18"/>
      <c r="BAZ613" s="17"/>
      <c r="BBE613" s="14"/>
      <c r="BBF613" s="18"/>
      <c r="BBP613" s="17"/>
      <c r="BBU613" s="14"/>
      <c r="BBV613" s="18"/>
      <c r="BCF613" s="17"/>
      <c r="BCK613" s="14"/>
      <c r="BCL613" s="18"/>
      <c r="BCV613" s="17"/>
      <c r="BDA613" s="14"/>
      <c r="BDB613" s="18"/>
      <c r="BDL613" s="17"/>
      <c r="BDQ613" s="14"/>
      <c r="BDR613" s="18"/>
      <c r="BEB613" s="17"/>
      <c r="BEG613" s="14"/>
      <c r="BEH613" s="18"/>
      <c r="BER613" s="17"/>
      <c r="BEW613" s="14"/>
      <c r="BEX613" s="18"/>
      <c r="BFH613" s="17"/>
      <c r="BFM613" s="14"/>
      <c r="BFN613" s="18"/>
      <c r="BFX613" s="17"/>
      <c r="BGC613" s="14"/>
      <c r="BGD613" s="18"/>
      <c r="BGN613" s="17"/>
      <c r="BGS613" s="14"/>
      <c r="BGT613" s="18"/>
      <c r="BHD613" s="17"/>
      <c r="BHI613" s="14"/>
      <c r="BHJ613" s="18"/>
      <c r="BHT613" s="17"/>
      <c r="BHY613" s="14"/>
      <c r="BHZ613" s="18"/>
      <c r="BIJ613" s="17"/>
      <c r="BIO613" s="14"/>
      <c r="BIP613" s="18"/>
      <c r="BIZ613" s="17"/>
      <c r="BJE613" s="14"/>
      <c r="BJF613" s="18"/>
      <c r="BJP613" s="17"/>
      <c r="BJU613" s="14"/>
      <c r="BJV613" s="18"/>
      <c r="BKF613" s="17"/>
      <c r="BKK613" s="14"/>
      <c r="BKL613" s="18"/>
      <c r="BKV613" s="17"/>
      <c r="BLA613" s="14"/>
      <c r="BLB613" s="18"/>
      <c r="BLL613" s="17"/>
      <c r="BLQ613" s="14"/>
      <c r="BLR613" s="18"/>
      <c r="BMB613" s="17"/>
      <c r="BMG613" s="14"/>
      <c r="BMH613" s="18"/>
      <c r="BMR613" s="17"/>
      <c r="BMW613" s="14"/>
      <c r="BMX613" s="18"/>
      <c r="BNH613" s="17"/>
      <c r="BNM613" s="14"/>
      <c r="BNN613" s="18"/>
      <c r="BNX613" s="17"/>
      <c r="BOC613" s="14"/>
      <c r="BOD613" s="18"/>
      <c r="BON613" s="17"/>
      <c r="BOS613" s="14"/>
      <c r="BOT613" s="18"/>
      <c r="BPD613" s="17"/>
      <c r="BPI613" s="14"/>
      <c r="BPJ613" s="18"/>
      <c r="BPT613" s="17"/>
      <c r="BPY613" s="14"/>
      <c r="BPZ613" s="18"/>
      <c r="BQJ613" s="17"/>
      <c r="BQO613" s="14"/>
      <c r="BQP613" s="18"/>
      <c r="BQZ613" s="17"/>
      <c r="BRE613" s="14"/>
      <c r="BRF613" s="18"/>
      <c r="BRP613" s="17"/>
      <c r="BRU613" s="14"/>
      <c r="BRV613" s="18"/>
      <c r="BSF613" s="17"/>
      <c r="BSK613" s="14"/>
      <c r="BSL613" s="18"/>
      <c r="BSV613" s="17"/>
      <c r="BTA613" s="14"/>
      <c r="BTB613" s="18"/>
      <c r="BTL613" s="17"/>
      <c r="BTQ613" s="14"/>
      <c r="BTR613" s="18"/>
      <c r="BUB613" s="17"/>
      <c r="BUG613" s="14"/>
      <c r="BUH613" s="18"/>
      <c r="BUR613" s="17"/>
      <c r="BUW613" s="14"/>
      <c r="BUX613" s="18"/>
      <c r="BVH613" s="17"/>
      <c r="BVM613" s="14"/>
      <c r="BVN613" s="18"/>
      <c r="BVX613" s="17"/>
      <c r="BWC613" s="14"/>
      <c r="BWD613" s="18"/>
      <c r="BWN613" s="17"/>
      <c r="BWS613" s="14"/>
      <c r="BWT613" s="18"/>
      <c r="BXD613" s="17"/>
      <c r="BXI613" s="14"/>
      <c r="BXJ613" s="18"/>
      <c r="BXT613" s="17"/>
      <c r="BXY613" s="14"/>
      <c r="BXZ613" s="18"/>
      <c r="BYJ613" s="17"/>
      <c r="BYO613" s="14"/>
      <c r="BYP613" s="18"/>
      <c r="BYZ613" s="17"/>
      <c r="BZE613" s="14"/>
      <c r="BZF613" s="18"/>
      <c r="BZP613" s="17"/>
      <c r="BZU613" s="14"/>
      <c r="BZV613" s="18"/>
      <c r="CAF613" s="17"/>
      <c r="CAK613" s="14"/>
      <c r="CAL613" s="18"/>
      <c r="CAV613" s="17"/>
      <c r="CBA613" s="14"/>
      <c r="CBB613" s="18"/>
      <c r="CBL613" s="17"/>
      <c r="CBQ613" s="14"/>
      <c r="CBR613" s="18"/>
      <c r="CCB613" s="17"/>
      <c r="CCG613" s="14"/>
      <c r="CCH613" s="18"/>
      <c r="CCR613" s="17"/>
      <c r="CCW613" s="14"/>
      <c r="CCX613" s="18"/>
      <c r="CDH613" s="17"/>
      <c r="CDM613" s="14"/>
      <c r="CDN613" s="18"/>
      <c r="CDX613" s="17"/>
      <c r="CEC613" s="14"/>
      <c r="CED613" s="18"/>
      <c r="CEN613" s="17"/>
      <c r="CES613" s="14"/>
      <c r="CET613" s="18"/>
      <c r="CFD613" s="17"/>
      <c r="CFI613" s="14"/>
      <c r="CFJ613" s="18"/>
      <c r="CFT613" s="17"/>
      <c r="CFY613" s="14"/>
      <c r="CFZ613" s="18"/>
      <c r="CGJ613" s="17"/>
      <c r="CGO613" s="14"/>
      <c r="CGP613" s="18"/>
      <c r="CGZ613" s="17"/>
      <c r="CHE613" s="14"/>
      <c r="CHF613" s="18"/>
      <c r="CHP613" s="17"/>
      <c r="CHU613" s="14"/>
      <c r="CHV613" s="18"/>
      <c r="CIF613" s="17"/>
      <c r="CIK613" s="14"/>
      <c r="CIL613" s="18"/>
      <c r="CIV613" s="17"/>
      <c r="CJA613" s="14"/>
      <c r="CJB613" s="18"/>
      <c r="CJL613" s="17"/>
      <c r="CJQ613" s="14"/>
      <c r="CJR613" s="18"/>
      <c r="CKB613" s="17"/>
      <c r="CKG613" s="14"/>
      <c r="CKH613" s="18"/>
      <c r="CKR613" s="17"/>
      <c r="CKW613" s="14"/>
      <c r="CKX613" s="18"/>
      <c r="CLH613" s="17"/>
      <c r="CLM613" s="14"/>
      <c r="CLN613" s="18"/>
      <c r="CLX613" s="17"/>
      <c r="CMC613" s="14"/>
      <c r="CMD613" s="18"/>
      <c r="CMN613" s="17"/>
      <c r="CMS613" s="14"/>
      <c r="CMT613" s="18"/>
      <c r="CND613" s="17"/>
      <c r="CNI613" s="14"/>
      <c r="CNJ613" s="18"/>
      <c r="CNT613" s="17"/>
      <c r="CNY613" s="14"/>
      <c r="CNZ613" s="18"/>
      <c r="COJ613" s="17"/>
      <c r="COO613" s="14"/>
      <c r="COP613" s="18"/>
      <c r="COZ613" s="17"/>
      <c r="CPE613" s="14"/>
      <c r="CPF613" s="18"/>
      <c r="CPP613" s="17"/>
      <c r="CPU613" s="14"/>
      <c r="CPV613" s="18"/>
      <c r="CQF613" s="17"/>
      <c r="CQK613" s="14"/>
      <c r="CQL613" s="18"/>
      <c r="CQV613" s="17"/>
      <c r="CRA613" s="14"/>
      <c r="CRB613" s="18"/>
      <c r="CRL613" s="17"/>
      <c r="CRQ613" s="14"/>
      <c r="CRR613" s="18"/>
      <c r="CSB613" s="17"/>
      <c r="CSG613" s="14"/>
      <c r="CSH613" s="18"/>
      <c r="CSR613" s="17"/>
      <c r="CSW613" s="14"/>
      <c r="CSX613" s="18"/>
      <c r="CTH613" s="17"/>
      <c r="CTM613" s="14"/>
      <c r="CTN613" s="18"/>
      <c r="CTX613" s="17"/>
      <c r="CUC613" s="14"/>
      <c r="CUD613" s="18"/>
      <c r="CUN613" s="17"/>
      <c r="CUS613" s="14"/>
      <c r="CUT613" s="18"/>
      <c r="CVD613" s="17"/>
      <c r="CVI613" s="14"/>
      <c r="CVJ613" s="18"/>
      <c r="CVT613" s="17"/>
      <c r="CVY613" s="14"/>
      <c r="CVZ613" s="18"/>
      <c r="CWJ613" s="17"/>
      <c r="CWO613" s="14"/>
      <c r="CWP613" s="18"/>
      <c r="CWZ613" s="17"/>
      <c r="CXE613" s="14"/>
      <c r="CXF613" s="18"/>
      <c r="CXP613" s="17"/>
      <c r="CXU613" s="14"/>
      <c r="CXV613" s="18"/>
      <c r="CYF613" s="17"/>
      <c r="CYK613" s="14"/>
      <c r="CYL613" s="18"/>
      <c r="CYV613" s="17"/>
      <c r="CZA613" s="14"/>
      <c r="CZB613" s="18"/>
      <c r="CZL613" s="17"/>
      <c r="CZQ613" s="14"/>
      <c r="CZR613" s="18"/>
      <c r="DAB613" s="17"/>
      <c r="DAG613" s="14"/>
      <c r="DAH613" s="18"/>
      <c r="DAR613" s="17"/>
      <c r="DAW613" s="14"/>
      <c r="DAX613" s="18"/>
      <c r="DBH613" s="17"/>
      <c r="DBM613" s="14"/>
      <c r="DBN613" s="18"/>
      <c r="DBX613" s="17"/>
      <c r="DCC613" s="14"/>
      <c r="DCD613" s="18"/>
      <c r="DCN613" s="17"/>
      <c r="DCS613" s="14"/>
      <c r="DCT613" s="18"/>
      <c r="DDD613" s="17"/>
      <c r="DDI613" s="14"/>
      <c r="DDJ613" s="18"/>
      <c r="DDT613" s="17"/>
      <c r="DDY613" s="14"/>
      <c r="DDZ613" s="18"/>
      <c r="DEJ613" s="17"/>
      <c r="DEO613" s="14"/>
      <c r="DEP613" s="18"/>
      <c r="DEZ613" s="17"/>
      <c r="DFE613" s="14"/>
      <c r="DFF613" s="18"/>
      <c r="DFP613" s="17"/>
      <c r="DFU613" s="14"/>
      <c r="DFV613" s="18"/>
      <c r="DGF613" s="17"/>
      <c r="DGK613" s="14"/>
      <c r="DGL613" s="18"/>
      <c r="DGV613" s="17"/>
      <c r="DHA613" s="14"/>
      <c r="DHB613" s="18"/>
      <c r="DHL613" s="17"/>
      <c r="DHQ613" s="14"/>
      <c r="DHR613" s="18"/>
      <c r="DIB613" s="17"/>
      <c r="DIG613" s="14"/>
      <c r="DIH613" s="18"/>
      <c r="DIR613" s="17"/>
      <c r="DIW613" s="14"/>
      <c r="DIX613" s="18"/>
      <c r="DJH613" s="17"/>
      <c r="DJM613" s="14"/>
      <c r="DJN613" s="18"/>
      <c r="DJX613" s="17"/>
      <c r="DKC613" s="14"/>
      <c r="DKD613" s="18"/>
      <c r="DKN613" s="17"/>
      <c r="DKS613" s="14"/>
      <c r="DKT613" s="18"/>
      <c r="DLD613" s="17"/>
      <c r="DLI613" s="14"/>
      <c r="DLJ613" s="18"/>
      <c r="DLT613" s="17"/>
      <c r="DLY613" s="14"/>
      <c r="DLZ613" s="18"/>
      <c r="DMJ613" s="17"/>
      <c r="DMO613" s="14"/>
      <c r="DMP613" s="18"/>
      <c r="DMZ613" s="17"/>
      <c r="DNE613" s="14"/>
      <c r="DNF613" s="18"/>
      <c r="DNP613" s="17"/>
      <c r="DNU613" s="14"/>
      <c r="DNV613" s="18"/>
      <c r="DOF613" s="17"/>
      <c r="DOK613" s="14"/>
      <c r="DOL613" s="18"/>
      <c r="DOV613" s="17"/>
      <c r="DPA613" s="14"/>
      <c r="DPB613" s="18"/>
      <c r="DPL613" s="17"/>
      <c r="DPQ613" s="14"/>
      <c r="DPR613" s="18"/>
      <c r="DQB613" s="17"/>
      <c r="DQG613" s="14"/>
      <c r="DQH613" s="18"/>
      <c r="DQR613" s="17"/>
      <c r="DQW613" s="14"/>
      <c r="DQX613" s="18"/>
      <c r="DRH613" s="17"/>
      <c r="DRM613" s="14"/>
      <c r="DRN613" s="18"/>
      <c r="DRX613" s="17"/>
      <c r="DSC613" s="14"/>
      <c r="DSD613" s="18"/>
      <c r="DSN613" s="17"/>
      <c r="DSS613" s="14"/>
      <c r="DST613" s="18"/>
      <c r="DTD613" s="17"/>
      <c r="DTI613" s="14"/>
      <c r="DTJ613" s="18"/>
      <c r="DTT613" s="17"/>
      <c r="DTY613" s="14"/>
      <c r="DTZ613" s="18"/>
      <c r="DUJ613" s="17"/>
      <c r="DUO613" s="14"/>
      <c r="DUP613" s="18"/>
      <c r="DUZ613" s="17"/>
      <c r="DVE613" s="14"/>
      <c r="DVF613" s="18"/>
      <c r="DVP613" s="17"/>
      <c r="DVU613" s="14"/>
      <c r="DVV613" s="18"/>
      <c r="DWF613" s="17"/>
      <c r="DWK613" s="14"/>
      <c r="DWL613" s="18"/>
      <c r="DWV613" s="17"/>
      <c r="DXA613" s="14"/>
      <c r="DXB613" s="18"/>
      <c r="DXL613" s="17"/>
      <c r="DXQ613" s="14"/>
      <c r="DXR613" s="18"/>
      <c r="DYB613" s="17"/>
      <c r="DYG613" s="14"/>
      <c r="DYH613" s="18"/>
      <c r="DYR613" s="17"/>
      <c r="DYW613" s="14"/>
      <c r="DYX613" s="18"/>
      <c r="DZH613" s="17"/>
      <c r="DZM613" s="14"/>
      <c r="DZN613" s="18"/>
      <c r="DZX613" s="17"/>
      <c r="EAC613" s="14"/>
      <c r="EAD613" s="18"/>
      <c r="EAN613" s="17"/>
      <c r="EAS613" s="14"/>
      <c r="EAT613" s="18"/>
      <c r="EBD613" s="17"/>
      <c r="EBI613" s="14"/>
      <c r="EBJ613" s="18"/>
      <c r="EBT613" s="17"/>
      <c r="EBY613" s="14"/>
      <c r="EBZ613" s="18"/>
      <c r="ECJ613" s="17"/>
      <c r="ECO613" s="14"/>
      <c r="ECP613" s="18"/>
      <c r="ECZ613" s="17"/>
      <c r="EDE613" s="14"/>
      <c r="EDF613" s="18"/>
      <c r="EDP613" s="17"/>
      <c r="EDU613" s="14"/>
      <c r="EDV613" s="18"/>
      <c r="EEF613" s="17"/>
      <c r="EEK613" s="14"/>
      <c r="EEL613" s="18"/>
      <c r="EEV613" s="17"/>
      <c r="EFA613" s="14"/>
      <c r="EFB613" s="18"/>
      <c r="EFL613" s="17"/>
      <c r="EFQ613" s="14"/>
      <c r="EFR613" s="18"/>
      <c r="EGB613" s="17"/>
      <c r="EGG613" s="14"/>
      <c r="EGH613" s="18"/>
      <c r="EGR613" s="17"/>
      <c r="EGW613" s="14"/>
      <c r="EGX613" s="18"/>
      <c r="EHH613" s="17"/>
      <c r="EHM613" s="14"/>
      <c r="EHN613" s="18"/>
      <c r="EHX613" s="17"/>
      <c r="EIC613" s="14"/>
      <c r="EID613" s="18"/>
      <c r="EIN613" s="17"/>
      <c r="EIS613" s="14"/>
      <c r="EIT613" s="18"/>
      <c r="EJD613" s="17"/>
      <c r="EJI613" s="14"/>
      <c r="EJJ613" s="18"/>
      <c r="EJT613" s="17"/>
      <c r="EJY613" s="14"/>
      <c r="EJZ613" s="18"/>
      <c r="EKJ613" s="17"/>
      <c r="EKO613" s="14"/>
      <c r="EKP613" s="18"/>
      <c r="EKZ613" s="17"/>
      <c r="ELE613" s="14"/>
      <c r="ELF613" s="18"/>
      <c r="ELP613" s="17"/>
      <c r="ELU613" s="14"/>
      <c r="ELV613" s="18"/>
      <c r="EMF613" s="17"/>
      <c r="EMK613" s="14"/>
      <c r="EML613" s="18"/>
      <c r="EMV613" s="17"/>
      <c r="ENA613" s="14"/>
      <c r="ENB613" s="18"/>
      <c r="ENL613" s="17"/>
      <c r="ENQ613" s="14"/>
      <c r="ENR613" s="18"/>
      <c r="EOB613" s="17"/>
      <c r="EOG613" s="14"/>
      <c r="EOH613" s="18"/>
      <c r="EOR613" s="17"/>
      <c r="EOW613" s="14"/>
      <c r="EOX613" s="18"/>
      <c r="EPH613" s="17"/>
      <c r="EPM613" s="14"/>
      <c r="EPN613" s="18"/>
      <c r="EPX613" s="17"/>
      <c r="EQC613" s="14"/>
      <c r="EQD613" s="18"/>
      <c r="EQN613" s="17"/>
      <c r="EQS613" s="14"/>
      <c r="EQT613" s="18"/>
      <c r="ERD613" s="17"/>
      <c r="ERI613" s="14"/>
      <c r="ERJ613" s="18"/>
      <c r="ERT613" s="17"/>
      <c r="ERY613" s="14"/>
      <c r="ERZ613" s="18"/>
      <c r="ESJ613" s="17"/>
      <c r="ESO613" s="14"/>
      <c r="ESP613" s="18"/>
      <c r="ESZ613" s="17"/>
      <c r="ETE613" s="14"/>
      <c r="ETF613" s="18"/>
      <c r="ETP613" s="17"/>
      <c r="ETU613" s="14"/>
      <c r="ETV613" s="18"/>
      <c r="EUF613" s="17"/>
      <c r="EUK613" s="14"/>
      <c r="EUL613" s="18"/>
      <c r="EUV613" s="17"/>
      <c r="EVA613" s="14"/>
      <c r="EVB613" s="18"/>
      <c r="EVL613" s="17"/>
      <c r="EVQ613" s="14"/>
      <c r="EVR613" s="18"/>
      <c r="EWB613" s="17"/>
      <c r="EWG613" s="14"/>
      <c r="EWH613" s="18"/>
      <c r="EWR613" s="17"/>
      <c r="EWW613" s="14"/>
      <c r="EWX613" s="18"/>
      <c r="EXH613" s="17"/>
      <c r="EXM613" s="14"/>
      <c r="EXN613" s="18"/>
      <c r="EXX613" s="17"/>
      <c r="EYC613" s="14"/>
      <c r="EYD613" s="18"/>
      <c r="EYN613" s="17"/>
      <c r="EYS613" s="14"/>
      <c r="EYT613" s="18"/>
      <c r="EZD613" s="17"/>
      <c r="EZI613" s="14"/>
      <c r="EZJ613" s="18"/>
      <c r="EZT613" s="17"/>
      <c r="EZY613" s="14"/>
      <c r="EZZ613" s="18"/>
      <c r="FAJ613" s="17"/>
      <c r="FAO613" s="14"/>
      <c r="FAP613" s="18"/>
      <c r="FAZ613" s="17"/>
      <c r="FBE613" s="14"/>
      <c r="FBF613" s="18"/>
      <c r="FBP613" s="17"/>
      <c r="FBU613" s="14"/>
      <c r="FBV613" s="18"/>
      <c r="FCF613" s="17"/>
      <c r="FCK613" s="14"/>
      <c r="FCL613" s="18"/>
      <c r="FCV613" s="17"/>
      <c r="FDA613" s="14"/>
      <c r="FDB613" s="18"/>
      <c r="FDL613" s="17"/>
      <c r="FDQ613" s="14"/>
      <c r="FDR613" s="18"/>
      <c r="FEB613" s="17"/>
      <c r="FEG613" s="14"/>
      <c r="FEH613" s="18"/>
      <c r="FER613" s="17"/>
      <c r="FEW613" s="14"/>
      <c r="FEX613" s="18"/>
      <c r="FFH613" s="17"/>
      <c r="FFM613" s="14"/>
      <c r="FFN613" s="18"/>
      <c r="FFX613" s="17"/>
      <c r="FGC613" s="14"/>
      <c r="FGD613" s="18"/>
      <c r="FGN613" s="17"/>
      <c r="FGS613" s="14"/>
      <c r="FGT613" s="18"/>
      <c r="FHD613" s="17"/>
      <c r="FHI613" s="14"/>
      <c r="FHJ613" s="18"/>
      <c r="FHT613" s="17"/>
      <c r="FHY613" s="14"/>
      <c r="FHZ613" s="18"/>
      <c r="FIJ613" s="17"/>
      <c r="FIO613" s="14"/>
      <c r="FIP613" s="18"/>
      <c r="FIZ613" s="17"/>
      <c r="FJE613" s="14"/>
      <c r="FJF613" s="18"/>
      <c r="FJP613" s="17"/>
      <c r="FJU613" s="14"/>
      <c r="FJV613" s="18"/>
      <c r="FKF613" s="17"/>
      <c r="FKK613" s="14"/>
      <c r="FKL613" s="18"/>
      <c r="FKV613" s="17"/>
      <c r="FLA613" s="14"/>
      <c r="FLB613" s="18"/>
      <c r="FLL613" s="17"/>
      <c r="FLQ613" s="14"/>
      <c r="FLR613" s="18"/>
      <c r="FMB613" s="17"/>
      <c r="FMG613" s="14"/>
      <c r="FMH613" s="18"/>
      <c r="FMR613" s="17"/>
      <c r="FMW613" s="14"/>
      <c r="FMX613" s="18"/>
      <c r="FNH613" s="17"/>
      <c r="FNM613" s="14"/>
      <c r="FNN613" s="18"/>
      <c r="FNX613" s="17"/>
      <c r="FOC613" s="14"/>
      <c r="FOD613" s="18"/>
      <c r="FON613" s="17"/>
      <c r="FOS613" s="14"/>
      <c r="FOT613" s="18"/>
      <c r="FPD613" s="17"/>
      <c r="FPI613" s="14"/>
      <c r="FPJ613" s="18"/>
      <c r="FPT613" s="17"/>
      <c r="FPY613" s="14"/>
      <c r="FPZ613" s="18"/>
      <c r="FQJ613" s="17"/>
      <c r="FQO613" s="14"/>
      <c r="FQP613" s="18"/>
      <c r="FQZ613" s="17"/>
      <c r="FRE613" s="14"/>
      <c r="FRF613" s="18"/>
      <c r="FRP613" s="17"/>
      <c r="FRU613" s="14"/>
      <c r="FRV613" s="18"/>
      <c r="FSF613" s="17"/>
      <c r="FSK613" s="14"/>
      <c r="FSL613" s="18"/>
      <c r="FSV613" s="17"/>
      <c r="FTA613" s="14"/>
      <c r="FTB613" s="18"/>
      <c r="FTL613" s="17"/>
      <c r="FTQ613" s="14"/>
      <c r="FTR613" s="18"/>
      <c r="FUB613" s="17"/>
      <c r="FUG613" s="14"/>
      <c r="FUH613" s="18"/>
      <c r="FUR613" s="17"/>
      <c r="FUW613" s="14"/>
      <c r="FUX613" s="18"/>
      <c r="FVH613" s="17"/>
      <c r="FVM613" s="14"/>
      <c r="FVN613" s="18"/>
      <c r="FVX613" s="17"/>
      <c r="FWC613" s="14"/>
      <c r="FWD613" s="18"/>
      <c r="FWN613" s="17"/>
      <c r="FWS613" s="14"/>
      <c r="FWT613" s="18"/>
      <c r="FXD613" s="17"/>
      <c r="FXI613" s="14"/>
      <c r="FXJ613" s="18"/>
      <c r="FXT613" s="17"/>
      <c r="FXY613" s="14"/>
      <c r="FXZ613" s="18"/>
      <c r="FYJ613" s="17"/>
      <c r="FYO613" s="14"/>
      <c r="FYP613" s="18"/>
      <c r="FYZ613" s="17"/>
      <c r="FZE613" s="14"/>
      <c r="FZF613" s="18"/>
      <c r="FZP613" s="17"/>
      <c r="FZU613" s="14"/>
      <c r="FZV613" s="18"/>
      <c r="GAF613" s="17"/>
      <c r="GAK613" s="14"/>
      <c r="GAL613" s="18"/>
      <c r="GAV613" s="17"/>
      <c r="GBA613" s="14"/>
      <c r="GBB613" s="18"/>
      <c r="GBL613" s="17"/>
      <c r="GBQ613" s="14"/>
      <c r="GBR613" s="18"/>
      <c r="GCB613" s="17"/>
      <c r="GCG613" s="14"/>
      <c r="GCH613" s="18"/>
      <c r="GCR613" s="17"/>
      <c r="GCW613" s="14"/>
      <c r="GCX613" s="18"/>
      <c r="GDH613" s="17"/>
      <c r="GDM613" s="14"/>
      <c r="GDN613" s="18"/>
      <c r="GDX613" s="17"/>
      <c r="GEC613" s="14"/>
      <c r="GED613" s="18"/>
      <c r="GEN613" s="17"/>
      <c r="GES613" s="14"/>
      <c r="GET613" s="18"/>
      <c r="GFD613" s="17"/>
      <c r="GFI613" s="14"/>
      <c r="GFJ613" s="18"/>
      <c r="GFT613" s="17"/>
      <c r="GFY613" s="14"/>
      <c r="GFZ613" s="18"/>
      <c r="GGJ613" s="17"/>
      <c r="GGO613" s="14"/>
      <c r="GGP613" s="18"/>
      <c r="GGZ613" s="17"/>
      <c r="GHE613" s="14"/>
      <c r="GHF613" s="18"/>
      <c r="GHP613" s="17"/>
      <c r="GHU613" s="14"/>
      <c r="GHV613" s="18"/>
      <c r="GIF613" s="17"/>
      <c r="GIK613" s="14"/>
      <c r="GIL613" s="18"/>
      <c r="GIV613" s="17"/>
      <c r="GJA613" s="14"/>
      <c r="GJB613" s="18"/>
      <c r="GJL613" s="17"/>
      <c r="GJQ613" s="14"/>
      <c r="GJR613" s="18"/>
      <c r="GKB613" s="17"/>
      <c r="GKG613" s="14"/>
      <c r="GKH613" s="18"/>
      <c r="GKR613" s="17"/>
      <c r="GKW613" s="14"/>
      <c r="GKX613" s="18"/>
      <c r="GLH613" s="17"/>
      <c r="GLM613" s="14"/>
      <c r="GLN613" s="18"/>
      <c r="GLX613" s="17"/>
      <c r="GMC613" s="14"/>
      <c r="GMD613" s="18"/>
      <c r="GMN613" s="17"/>
      <c r="GMS613" s="14"/>
      <c r="GMT613" s="18"/>
      <c r="GND613" s="17"/>
      <c r="GNI613" s="14"/>
      <c r="GNJ613" s="18"/>
      <c r="GNT613" s="17"/>
      <c r="GNY613" s="14"/>
      <c r="GNZ613" s="18"/>
      <c r="GOJ613" s="17"/>
      <c r="GOO613" s="14"/>
      <c r="GOP613" s="18"/>
      <c r="GOZ613" s="17"/>
      <c r="GPE613" s="14"/>
      <c r="GPF613" s="18"/>
      <c r="GPP613" s="17"/>
      <c r="GPU613" s="14"/>
      <c r="GPV613" s="18"/>
      <c r="GQF613" s="17"/>
      <c r="GQK613" s="14"/>
      <c r="GQL613" s="18"/>
      <c r="GQV613" s="17"/>
      <c r="GRA613" s="14"/>
      <c r="GRB613" s="18"/>
      <c r="GRL613" s="17"/>
      <c r="GRQ613" s="14"/>
      <c r="GRR613" s="18"/>
      <c r="GSB613" s="17"/>
      <c r="GSG613" s="14"/>
      <c r="GSH613" s="18"/>
      <c r="GSR613" s="17"/>
      <c r="GSW613" s="14"/>
      <c r="GSX613" s="18"/>
      <c r="GTH613" s="17"/>
      <c r="GTM613" s="14"/>
      <c r="GTN613" s="18"/>
      <c r="GTX613" s="17"/>
      <c r="GUC613" s="14"/>
      <c r="GUD613" s="18"/>
      <c r="GUN613" s="17"/>
      <c r="GUS613" s="14"/>
      <c r="GUT613" s="18"/>
      <c r="GVD613" s="17"/>
      <c r="GVI613" s="14"/>
      <c r="GVJ613" s="18"/>
      <c r="GVT613" s="17"/>
      <c r="GVY613" s="14"/>
      <c r="GVZ613" s="18"/>
      <c r="GWJ613" s="17"/>
      <c r="GWO613" s="14"/>
      <c r="GWP613" s="18"/>
      <c r="GWZ613" s="17"/>
      <c r="GXE613" s="14"/>
      <c r="GXF613" s="18"/>
      <c r="GXP613" s="17"/>
      <c r="GXU613" s="14"/>
      <c r="GXV613" s="18"/>
      <c r="GYF613" s="17"/>
      <c r="GYK613" s="14"/>
      <c r="GYL613" s="18"/>
      <c r="GYV613" s="17"/>
      <c r="GZA613" s="14"/>
      <c r="GZB613" s="18"/>
      <c r="GZL613" s="17"/>
      <c r="GZQ613" s="14"/>
      <c r="GZR613" s="18"/>
      <c r="HAB613" s="17"/>
      <c r="HAG613" s="14"/>
      <c r="HAH613" s="18"/>
      <c r="HAR613" s="17"/>
      <c r="HAW613" s="14"/>
      <c r="HAX613" s="18"/>
      <c r="HBH613" s="17"/>
      <c r="HBM613" s="14"/>
      <c r="HBN613" s="18"/>
      <c r="HBX613" s="17"/>
      <c r="HCC613" s="14"/>
      <c r="HCD613" s="18"/>
      <c r="HCN613" s="17"/>
      <c r="HCS613" s="14"/>
      <c r="HCT613" s="18"/>
      <c r="HDD613" s="17"/>
      <c r="HDI613" s="14"/>
      <c r="HDJ613" s="18"/>
      <c r="HDT613" s="17"/>
      <c r="HDY613" s="14"/>
      <c r="HDZ613" s="18"/>
      <c r="HEJ613" s="17"/>
      <c r="HEO613" s="14"/>
      <c r="HEP613" s="18"/>
      <c r="HEZ613" s="17"/>
      <c r="HFE613" s="14"/>
      <c r="HFF613" s="18"/>
      <c r="HFP613" s="17"/>
      <c r="HFU613" s="14"/>
      <c r="HFV613" s="18"/>
      <c r="HGF613" s="17"/>
      <c r="HGK613" s="14"/>
      <c r="HGL613" s="18"/>
      <c r="HGV613" s="17"/>
      <c r="HHA613" s="14"/>
      <c r="HHB613" s="18"/>
      <c r="HHL613" s="17"/>
      <c r="HHQ613" s="14"/>
      <c r="HHR613" s="18"/>
      <c r="HIB613" s="17"/>
      <c r="HIG613" s="14"/>
      <c r="HIH613" s="18"/>
      <c r="HIR613" s="17"/>
      <c r="HIW613" s="14"/>
      <c r="HIX613" s="18"/>
      <c r="HJH613" s="17"/>
      <c r="HJM613" s="14"/>
      <c r="HJN613" s="18"/>
      <c r="HJX613" s="17"/>
      <c r="HKC613" s="14"/>
      <c r="HKD613" s="18"/>
      <c r="HKN613" s="17"/>
      <c r="HKS613" s="14"/>
      <c r="HKT613" s="18"/>
      <c r="HLD613" s="17"/>
      <c r="HLI613" s="14"/>
      <c r="HLJ613" s="18"/>
      <c r="HLT613" s="17"/>
      <c r="HLY613" s="14"/>
      <c r="HLZ613" s="18"/>
      <c r="HMJ613" s="17"/>
      <c r="HMO613" s="14"/>
      <c r="HMP613" s="18"/>
      <c r="HMZ613" s="17"/>
      <c r="HNE613" s="14"/>
      <c r="HNF613" s="18"/>
      <c r="HNP613" s="17"/>
      <c r="HNU613" s="14"/>
      <c r="HNV613" s="18"/>
      <c r="HOF613" s="17"/>
      <c r="HOK613" s="14"/>
      <c r="HOL613" s="18"/>
      <c r="HOV613" s="17"/>
      <c r="HPA613" s="14"/>
      <c r="HPB613" s="18"/>
      <c r="HPL613" s="17"/>
      <c r="HPQ613" s="14"/>
      <c r="HPR613" s="18"/>
      <c r="HQB613" s="17"/>
      <c r="HQG613" s="14"/>
      <c r="HQH613" s="18"/>
      <c r="HQR613" s="17"/>
      <c r="HQW613" s="14"/>
      <c r="HQX613" s="18"/>
      <c r="HRH613" s="17"/>
      <c r="HRM613" s="14"/>
      <c r="HRN613" s="18"/>
      <c r="HRX613" s="17"/>
      <c r="HSC613" s="14"/>
      <c r="HSD613" s="18"/>
      <c r="HSN613" s="17"/>
      <c r="HSS613" s="14"/>
      <c r="HST613" s="18"/>
      <c r="HTD613" s="17"/>
      <c r="HTI613" s="14"/>
      <c r="HTJ613" s="18"/>
      <c r="HTT613" s="17"/>
      <c r="HTY613" s="14"/>
      <c r="HTZ613" s="18"/>
      <c r="HUJ613" s="17"/>
      <c r="HUO613" s="14"/>
      <c r="HUP613" s="18"/>
      <c r="HUZ613" s="17"/>
      <c r="HVE613" s="14"/>
      <c r="HVF613" s="18"/>
      <c r="HVP613" s="17"/>
      <c r="HVU613" s="14"/>
      <c r="HVV613" s="18"/>
      <c r="HWF613" s="17"/>
      <c r="HWK613" s="14"/>
      <c r="HWL613" s="18"/>
      <c r="HWV613" s="17"/>
      <c r="HXA613" s="14"/>
      <c r="HXB613" s="18"/>
      <c r="HXL613" s="17"/>
      <c r="HXQ613" s="14"/>
      <c r="HXR613" s="18"/>
      <c r="HYB613" s="17"/>
      <c r="HYG613" s="14"/>
      <c r="HYH613" s="18"/>
      <c r="HYR613" s="17"/>
      <c r="HYW613" s="14"/>
      <c r="HYX613" s="18"/>
      <c r="HZH613" s="17"/>
      <c r="HZM613" s="14"/>
      <c r="HZN613" s="18"/>
      <c r="HZX613" s="17"/>
      <c r="IAC613" s="14"/>
      <c r="IAD613" s="18"/>
      <c r="IAN613" s="17"/>
      <c r="IAS613" s="14"/>
      <c r="IAT613" s="18"/>
      <c r="IBD613" s="17"/>
      <c r="IBI613" s="14"/>
      <c r="IBJ613" s="18"/>
      <c r="IBT613" s="17"/>
      <c r="IBY613" s="14"/>
      <c r="IBZ613" s="18"/>
      <c r="ICJ613" s="17"/>
      <c r="ICO613" s="14"/>
      <c r="ICP613" s="18"/>
      <c r="ICZ613" s="17"/>
      <c r="IDE613" s="14"/>
      <c r="IDF613" s="18"/>
      <c r="IDP613" s="17"/>
      <c r="IDU613" s="14"/>
      <c r="IDV613" s="18"/>
      <c r="IEF613" s="17"/>
      <c r="IEK613" s="14"/>
      <c r="IEL613" s="18"/>
      <c r="IEV613" s="17"/>
      <c r="IFA613" s="14"/>
      <c r="IFB613" s="18"/>
      <c r="IFL613" s="17"/>
      <c r="IFQ613" s="14"/>
      <c r="IFR613" s="18"/>
      <c r="IGB613" s="17"/>
      <c r="IGG613" s="14"/>
      <c r="IGH613" s="18"/>
      <c r="IGR613" s="17"/>
      <c r="IGW613" s="14"/>
      <c r="IGX613" s="18"/>
      <c r="IHH613" s="17"/>
      <c r="IHM613" s="14"/>
      <c r="IHN613" s="18"/>
      <c r="IHX613" s="17"/>
      <c r="IIC613" s="14"/>
      <c r="IID613" s="18"/>
      <c r="IIN613" s="17"/>
      <c r="IIS613" s="14"/>
      <c r="IIT613" s="18"/>
      <c r="IJD613" s="17"/>
      <c r="IJI613" s="14"/>
      <c r="IJJ613" s="18"/>
      <c r="IJT613" s="17"/>
      <c r="IJY613" s="14"/>
      <c r="IJZ613" s="18"/>
      <c r="IKJ613" s="17"/>
      <c r="IKO613" s="14"/>
      <c r="IKP613" s="18"/>
      <c r="IKZ613" s="17"/>
      <c r="ILE613" s="14"/>
      <c r="ILF613" s="18"/>
      <c r="ILP613" s="17"/>
      <c r="ILU613" s="14"/>
      <c r="ILV613" s="18"/>
      <c r="IMF613" s="17"/>
      <c r="IMK613" s="14"/>
      <c r="IML613" s="18"/>
      <c r="IMV613" s="17"/>
      <c r="INA613" s="14"/>
      <c r="INB613" s="18"/>
      <c r="INL613" s="17"/>
      <c r="INQ613" s="14"/>
      <c r="INR613" s="18"/>
      <c r="IOB613" s="17"/>
      <c r="IOG613" s="14"/>
      <c r="IOH613" s="18"/>
      <c r="IOR613" s="17"/>
      <c r="IOW613" s="14"/>
      <c r="IOX613" s="18"/>
      <c r="IPH613" s="17"/>
      <c r="IPM613" s="14"/>
      <c r="IPN613" s="18"/>
      <c r="IPX613" s="17"/>
      <c r="IQC613" s="14"/>
      <c r="IQD613" s="18"/>
      <c r="IQN613" s="17"/>
      <c r="IQS613" s="14"/>
      <c r="IQT613" s="18"/>
      <c r="IRD613" s="17"/>
      <c r="IRI613" s="14"/>
      <c r="IRJ613" s="18"/>
      <c r="IRT613" s="17"/>
      <c r="IRY613" s="14"/>
      <c r="IRZ613" s="18"/>
      <c r="ISJ613" s="17"/>
      <c r="ISO613" s="14"/>
      <c r="ISP613" s="18"/>
      <c r="ISZ613" s="17"/>
      <c r="ITE613" s="14"/>
      <c r="ITF613" s="18"/>
      <c r="ITP613" s="17"/>
      <c r="ITU613" s="14"/>
      <c r="ITV613" s="18"/>
      <c r="IUF613" s="17"/>
      <c r="IUK613" s="14"/>
      <c r="IUL613" s="18"/>
      <c r="IUV613" s="17"/>
      <c r="IVA613" s="14"/>
      <c r="IVB613" s="18"/>
      <c r="IVL613" s="17"/>
      <c r="IVQ613" s="14"/>
      <c r="IVR613" s="18"/>
      <c r="IWB613" s="17"/>
      <c r="IWG613" s="14"/>
      <c r="IWH613" s="18"/>
      <c r="IWR613" s="17"/>
      <c r="IWW613" s="14"/>
      <c r="IWX613" s="18"/>
      <c r="IXH613" s="17"/>
      <c r="IXM613" s="14"/>
      <c r="IXN613" s="18"/>
      <c r="IXX613" s="17"/>
      <c r="IYC613" s="14"/>
      <c r="IYD613" s="18"/>
      <c r="IYN613" s="17"/>
      <c r="IYS613" s="14"/>
      <c r="IYT613" s="18"/>
      <c r="IZD613" s="17"/>
      <c r="IZI613" s="14"/>
      <c r="IZJ613" s="18"/>
      <c r="IZT613" s="17"/>
      <c r="IZY613" s="14"/>
      <c r="IZZ613" s="18"/>
      <c r="JAJ613" s="17"/>
      <c r="JAO613" s="14"/>
      <c r="JAP613" s="18"/>
      <c r="JAZ613" s="17"/>
      <c r="JBE613" s="14"/>
      <c r="JBF613" s="18"/>
      <c r="JBP613" s="17"/>
      <c r="JBU613" s="14"/>
      <c r="JBV613" s="18"/>
      <c r="JCF613" s="17"/>
      <c r="JCK613" s="14"/>
      <c r="JCL613" s="18"/>
      <c r="JCV613" s="17"/>
      <c r="JDA613" s="14"/>
      <c r="JDB613" s="18"/>
      <c r="JDL613" s="17"/>
      <c r="JDQ613" s="14"/>
      <c r="JDR613" s="18"/>
      <c r="JEB613" s="17"/>
      <c r="JEG613" s="14"/>
      <c r="JEH613" s="18"/>
      <c r="JER613" s="17"/>
      <c r="JEW613" s="14"/>
      <c r="JEX613" s="18"/>
      <c r="JFH613" s="17"/>
      <c r="JFM613" s="14"/>
      <c r="JFN613" s="18"/>
      <c r="JFX613" s="17"/>
      <c r="JGC613" s="14"/>
      <c r="JGD613" s="18"/>
      <c r="JGN613" s="17"/>
      <c r="JGS613" s="14"/>
      <c r="JGT613" s="18"/>
      <c r="JHD613" s="17"/>
      <c r="JHI613" s="14"/>
      <c r="JHJ613" s="18"/>
      <c r="JHT613" s="17"/>
      <c r="JHY613" s="14"/>
      <c r="JHZ613" s="18"/>
      <c r="JIJ613" s="17"/>
      <c r="JIO613" s="14"/>
      <c r="JIP613" s="18"/>
      <c r="JIZ613" s="17"/>
      <c r="JJE613" s="14"/>
      <c r="JJF613" s="18"/>
      <c r="JJP613" s="17"/>
      <c r="JJU613" s="14"/>
      <c r="JJV613" s="18"/>
      <c r="JKF613" s="17"/>
      <c r="JKK613" s="14"/>
      <c r="JKL613" s="18"/>
      <c r="JKV613" s="17"/>
      <c r="JLA613" s="14"/>
      <c r="JLB613" s="18"/>
      <c r="JLL613" s="17"/>
      <c r="JLQ613" s="14"/>
      <c r="JLR613" s="18"/>
      <c r="JMB613" s="17"/>
      <c r="JMG613" s="14"/>
      <c r="JMH613" s="18"/>
      <c r="JMR613" s="17"/>
      <c r="JMW613" s="14"/>
      <c r="JMX613" s="18"/>
      <c r="JNH613" s="17"/>
      <c r="JNM613" s="14"/>
      <c r="JNN613" s="18"/>
      <c r="JNX613" s="17"/>
      <c r="JOC613" s="14"/>
      <c r="JOD613" s="18"/>
      <c r="JON613" s="17"/>
      <c r="JOS613" s="14"/>
      <c r="JOT613" s="18"/>
      <c r="JPD613" s="17"/>
      <c r="JPI613" s="14"/>
      <c r="JPJ613" s="18"/>
      <c r="JPT613" s="17"/>
      <c r="JPY613" s="14"/>
      <c r="JPZ613" s="18"/>
      <c r="JQJ613" s="17"/>
      <c r="JQO613" s="14"/>
      <c r="JQP613" s="18"/>
      <c r="JQZ613" s="17"/>
      <c r="JRE613" s="14"/>
      <c r="JRF613" s="18"/>
      <c r="JRP613" s="17"/>
      <c r="JRU613" s="14"/>
      <c r="JRV613" s="18"/>
      <c r="JSF613" s="17"/>
      <c r="JSK613" s="14"/>
      <c r="JSL613" s="18"/>
      <c r="JSV613" s="17"/>
      <c r="JTA613" s="14"/>
      <c r="JTB613" s="18"/>
      <c r="JTL613" s="17"/>
      <c r="JTQ613" s="14"/>
      <c r="JTR613" s="18"/>
      <c r="JUB613" s="17"/>
      <c r="JUG613" s="14"/>
      <c r="JUH613" s="18"/>
      <c r="JUR613" s="17"/>
      <c r="JUW613" s="14"/>
      <c r="JUX613" s="18"/>
      <c r="JVH613" s="17"/>
      <c r="JVM613" s="14"/>
      <c r="JVN613" s="18"/>
      <c r="JVX613" s="17"/>
      <c r="JWC613" s="14"/>
      <c r="JWD613" s="18"/>
      <c r="JWN613" s="17"/>
      <c r="JWS613" s="14"/>
      <c r="JWT613" s="18"/>
      <c r="JXD613" s="17"/>
      <c r="JXI613" s="14"/>
      <c r="JXJ613" s="18"/>
      <c r="JXT613" s="17"/>
      <c r="JXY613" s="14"/>
      <c r="JXZ613" s="18"/>
      <c r="JYJ613" s="17"/>
      <c r="JYO613" s="14"/>
      <c r="JYP613" s="18"/>
      <c r="JYZ613" s="17"/>
      <c r="JZE613" s="14"/>
      <c r="JZF613" s="18"/>
      <c r="JZP613" s="17"/>
      <c r="JZU613" s="14"/>
      <c r="JZV613" s="18"/>
      <c r="KAF613" s="17"/>
      <c r="KAK613" s="14"/>
      <c r="KAL613" s="18"/>
      <c r="KAV613" s="17"/>
      <c r="KBA613" s="14"/>
      <c r="KBB613" s="18"/>
      <c r="KBL613" s="17"/>
      <c r="KBQ613" s="14"/>
      <c r="KBR613" s="18"/>
      <c r="KCB613" s="17"/>
      <c r="KCG613" s="14"/>
      <c r="KCH613" s="18"/>
      <c r="KCR613" s="17"/>
      <c r="KCW613" s="14"/>
      <c r="KCX613" s="18"/>
      <c r="KDH613" s="17"/>
      <c r="KDM613" s="14"/>
      <c r="KDN613" s="18"/>
      <c r="KDX613" s="17"/>
      <c r="KEC613" s="14"/>
      <c r="KED613" s="18"/>
      <c r="KEN613" s="17"/>
      <c r="KES613" s="14"/>
      <c r="KET613" s="18"/>
      <c r="KFD613" s="17"/>
      <c r="KFI613" s="14"/>
      <c r="KFJ613" s="18"/>
      <c r="KFT613" s="17"/>
      <c r="KFY613" s="14"/>
      <c r="KFZ613" s="18"/>
      <c r="KGJ613" s="17"/>
      <c r="KGO613" s="14"/>
      <c r="KGP613" s="18"/>
      <c r="KGZ613" s="17"/>
      <c r="KHE613" s="14"/>
      <c r="KHF613" s="18"/>
      <c r="KHP613" s="17"/>
      <c r="KHU613" s="14"/>
      <c r="KHV613" s="18"/>
      <c r="KIF613" s="17"/>
      <c r="KIK613" s="14"/>
      <c r="KIL613" s="18"/>
      <c r="KIV613" s="17"/>
      <c r="KJA613" s="14"/>
      <c r="KJB613" s="18"/>
      <c r="KJL613" s="17"/>
      <c r="KJQ613" s="14"/>
      <c r="KJR613" s="18"/>
      <c r="KKB613" s="17"/>
      <c r="KKG613" s="14"/>
      <c r="KKH613" s="18"/>
      <c r="KKR613" s="17"/>
      <c r="KKW613" s="14"/>
      <c r="KKX613" s="18"/>
      <c r="KLH613" s="17"/>
      <c r="KLM613" s="14"/>
      <c r="KLN613" s="18"/>
      <c r="KLX613" s="17"/>
      <c r="KMC613" s="14"/>
      <c r="KMD613" s="18"/>
      <c r="KMN613" s="17"/>
      <c r="KMS613" s="14"/>
      <c r="KMT613" s="18"/>
      <c r="KND613" s="17"/>
      <c r="KNI613" s="14"/>
      <c r="KNJ613" s="18"/>
      <c r="KNT613" s="17"/>
      <c r="KNY613" s="14"/>
      <c r="KNZ613" s="18"/>
      <c r="KOJ613" s="17"/>
      <c r="KOO613" s="14"/>
      <c r="KOP613" s="18"/>
      <c r="KOZ613" s="17"/>
      <c r="KPE613" s="14"/>
      <c r="KPF613" s="18"/>
      <c r="KPP613" s="17"/>
      <c r="KPU613" s="14"/>
      <c r="KPV613" s="18"/>
      <c r="KQF613" s="17"/>
      <c r="KQK613" s="14"/>
      <c r="KQL613" s="18"/>
      <c r="KQV613" s="17"/>
      <c r="KRA613" s="14"/>
      <c r="KRB613" s="18"/>
      <c r="KRL613" s="17"/>
      <c r="KRQ613" s="14"/>
      <c r="KRR613" s="18"/>
      <c r="KSB613" s="17"/>
      <c r="KSG613" s="14"/>
      <c r="KSH613" s="18"/>
      <c r="KSR613" s="17"/>
      <c r="KSW613" s="14"/>
      <c r="KSX613" s="18"/>
      <c r="KTH613" s="17"/>
      <c r="KTM613" s="14"/>
      <c r="KTN613" s="18"/>
      <c r="KTX613" s="17"/>
      <c r="KUC613" s="14"/>
      <c r="KUD613" s="18"/>
      <c r="KUN613" s="17"/>
      <c r="KUS613" s="14"/>
      <c r="KUT613" s="18"/>
      <c r="KVD613" s="17"/>
      <c r="KVI613" s="14"/>
      <c r="KVJ613" s="18"/>
      <c r="KVT613" s="17"/>
      <c r="KVY613" s="14"/>
      <c r="KVZ613" s="18"/>
      <c r="KWJ613" s="17"/>
      <c r="KWO613" s="14"/>
      <c r="KWP613" s="18"/>
      <c r="KWZ613" s="17"/>
      <c r="KXE613" s="14"/>
      <c r="KXF613" s="18"/>
      <c r="KXP613" s="17"/>
      <c r="KXU613" s="14"/>
      <c r="KXV613" s="18"/>
      <c r="KYF613" s="17"/>
      <c r="KYK613" s="14"/>
      <c r="KYL613" s="18"/>
      <c r="KYV613" s="17"/>
      <c r="KZA613" s="14"/>
      <c r="KZB613" s="18"/>
      <c r="KZL613" s="17"/>
      <c r="KZQ613" s="14"/>
      <c r="KZR613" s="18"/>
      <c r="LAB613" s="17"/>
      <c r="LAG613" s="14"/>
      <c r="LAH613" s="18"/>
      <c r="LAR613" s="17"/>
      <c r="LAW613" s="14"/>
      <c r="LAX613" s="18"/>
      <c r="LBH613" s="17"/>
      <c r="LBM613" s="14"/>
      <c r="LBN613" s="18"/>
      <c r="LBX613" s="17"/>
      <c r="LCC613" s="14"/>
      <c r="LCD613" s="18"/>
      <c r="LCN613" s="17"/>
      <c r="LCS613" s="14"/>
      <c r="LCT613" s="18"/>
      <c r="LDD613" s="17"/>
      <c r="LDI613" s="14"/>
      <c r="LDJ613" s="18"/>
      <c r="LDT613" s="17"/>
      <c r="LDY613" s="14"/>
      <c r="LDZ613" s="18"/>
      <c r="LEJ613" s="17"/>
      <c r="LEO613" s="14"/>
      <c r="LEP613" s="18"/>
      <c r="LEZ613" s="17"/>
      <c r="LFE613" s="14"/>
      <c r="LFF613" s="18"/>
      <c r="LFP613" s="17"/>
      <c r="LFU613" s="14"/>
      <c r="LFV613" s="18"/>
      <c r="LGF613" s="17"/>
      <c r="LGK613" s="14"/>
      <c r="LGL613" s="18"/>
      <c r="LGV613" s="17"/>
      <c r="LHA613" s="14"/>
      <c r="LHB613" s="18"/>
      <c r="LHL613" s="17"/>
      <c r="LHQ613" s="14"/>
      <c r="LHR613" s="18"/>
      <c r="LIB613" s="17"/>
      <c r="LIG613" s="14"/>
      <c r="LIH613" s="18"/>
      <c r="LIR613" s="17"/>
      <c r="LIW613" s="14"/>
      <c r="LIX613" s="18"/>
      <c r="LJH613" s="17"/>
      <c r="LJM613" s="14"/>
      <c r="LJN613" s="18"/>
      <c r="LJX613" s="17"/>
      <c r="LKC613" s="14"/>
      <c r="LKD613" s="18"/>
      <c r="LKN613" s="17"/>
      <c r="LKS613" s="14"/>
      <c r="LKT613" s="18"/>
      <c r="LLD613" s="17"/>
      <c r="LLI613" s="14"/>
      <c r="LLJ613" s="18"/>
      <c r="LLT613" s="17"/>
      <c r="LLY613" s="14"/>
      <c r="LLZ613" s="18"/>
      <c r="LMJ613" s="17"/>
      <c r="LMO613" s="14"/>
      <c r="LMP613" s="18"/>
      <c r="LMZ613" s="17"/>
      <c r="LNE613" s="14"/>
      <c r="LNF613" s="18"/>
      <c r="LNP613" s="17"/>
      <c r="LNU613" s="14"/>
      <c r="LNV613" s="18"/>
      <c r="LOF613" s="17"/>
      <c r="LOK613" s="14"/>
      <c r="LOL613" s="18"/>
      <c r="LOV613" s="17"/>
      <c r="LPA613" s="14"/>
      <c r="LPB613" s="18"/>
      <c r="LPL613" s="17"/>
      <c r="LPQ613" s="14"/>
      <c r="LPR613" s="18"/>
      <c r="LQB613" s="17"/>
      <c r="LQG613" s="14"/>
      <c r="LQH613" s="18"/>
      <c r="LQR613" s="17"/>
      <c r="LQW613" s="14"/>
      <c r="LQX613" s="18"/>
      <c r="LRH613" s="17"/>
      <c r="LRM613" s="14"/>
      <c r="LRN613" s="18"/>
      <c r="LRX613" s="17"/>
      <c r="LSC613" s="14"/>
      <c r="LSD613" s="18"/>
      <c r="LSN613" s="17"/>
      <c r="LSS613" s="14"/>
      <c r="LST613" s="18"/>
      <c r="LTD613" s="17"/>
      <c r="LTI613" s="14"/>
      <c r="LTJ613" s="18"/>
      <c r="LTT613" s="17"/>
      <c r="LTY613" s="14"/>
      <c r="LTZ613" s="18"/>
      <c r="LUJ613" s="17"/>
      <c r="LUO613" s="14"/>
      <c r="LUP613" s="18"/>
      <c r="LUZ613" s="17"/>
      <c r="LVE613" s="14"/>
      <c r="LVF613" s="18"/>
      <c r="LVP613" s="17"/>
      <c r="LVU613" s="14"/>
      <c r="LVV613" s="18"/>
      <c r="LWF613" s="17"/>
      <c r="LWK613" s="14"/>
      <c r="LWL613" s="18"/>
      <c r="LWV613" s="17"/>
      <c r="LXA613" s="14"/>
      <c r="LXB613" s="18"/>
      <c r="LXL613" s="17"/>
      <c r="LXQ613" s="14"/>
      <c r="LXR613" s="18"/>
      <c r="LYB613" s="17"/>
      <c r="LYG613" s="14"/>
      <c r="LYH613" s="18"/>
      <c r="LYR613" s="17"/>
      <c r="LYW613" s="14"/>
      <c r="LYX613" s="18"/>
      <c r="LZH613" s="17"/>
      <c r="LZM613" s="14"/>
      <c r="LZN613" s="18"/>
      <c r="LZX613" s="17"/>
      <c r="MAC613" s="14"/>
      <c r="MAD613" s="18"/>
      <c r="MAN613" s="17"/>
      <c r="MAS613" s="14"/>
      <c r="MAT613" s="18"/>
      <c r="MBD613" s="17"/>
      <c r="MBI613" s="14"/>
      <c r="MBJ613" s="18"/>
      <c r="MBT613" s="17"/>
      <c r="MBY613" s="14"/>
      <c r="MBZ613" s="18"/>
      <c r="MCJ613" s="17"/>
      <c r="MCO613" s="14"/>
      <c r="MCP613" s="18"/>
      <c r="MCZ613" s="17"/>
      <c r="MDE613" s="14"/>
      <c r="MDF613" s="18"/>
      <c r="MDP613" s="17"/>
      <c r="MDU613" s="14"/>
      <c r="MDV613" s="18"/>
      <c r="MEF613" s="17"/>
      <c r="MEK613" s="14"/>
      <c r="MEL613" s="18"/>
      <c r="MEV613" s="17"/>
      <c r="MFA613" s="14"/>
      <c r="MFB613" s="18"/>
      <c r="MFL613" s="17"/>
      <c r="MFQ613" s="14"/>
      <c r="MFR613" s="18"/>
      <c r="MGB613" s="17"/>
      <c r="MGG613" s="14"/>
      <c r="MGH613" s="18"/>
      <c r="MGR613" s="17"/>
      <c r="MGW613" s="14"/>
      <c r="MGX613" s="18"/>
      <c r="MHH613" s="17"/>
      <c r="MHM613" s="14"/>
      <c r="MHN613" s="18"/>
      <c r="MHX613" s="17"/>
      <c r="MIC613" s="14"/>
      <c r="MID613" s="18"/>
      <c r="MIN613" s="17"/>
      <c r="MIS613" s="14"/>
      <c r="MIT613" s="18"/>
      <c r="MJD613" s="17"/>
      <c r="MJI613" s="14"/>
      <c r="MJJ613" s="18"/>
      <c r="MJT613" s="17"/>
      <c r="MJY613" s="14"/>
      <c r="MJZ613" s="18"/>
      <c r="MKJ613" s="17"/>
      <c r="MKO613" s="14"/>
      <c r="MKP613" s="18"/>
      <c r="MKZ613" s="17"/>
      <c r="MLE613" s="14"/>
      <c r="MLF613" s="18"/>
      <c r="MLP613" s="17"/>
      <c r="MLU613" s="14"/>
      <c r="MLV613" s="18"/>
      <c r="MMF613" s="17"/>
      <c r="MMK613" s="14"/>
      <c r="MML613" s="18"/>
      <c r="MMV613" s="17"/>
      <c r="MNA613" s="14"/>
      <c r="MNB613" s="18"/>
      <c r="MNL613" s="17"/>
      <c r="MNQ613" s="14"/>
      <c r="MNR613" s="18"/>
      <c r="MOB613" s="17"/>
      <c r="MOG613" s="14"/>
      <c r="MOH613" s="18"/>
      <c r="MOR613" s="17"/>
      <c r="MOW613" s="14"/>
      <c r="MOX613" s="18"/>
      <c r="MPH613" s="17"/>
      <c r="MPM613" s="14"/>
      <c r="MPN613" s="18"/>
      <c r="MPX613" s="17"/>
      <c r="MQC613" s="14"/>
      <c r="MQD613" s="18"/>
      <c r="MQN613" s="17"/>
      <c r="MQS613" s="14"/>
      <c r="MQT613" s="18"/>
      <c r="MRD613" s="17"/>
      <c r="MRI613" s="14"/>
      <c r="MRJ613" s="18"/>
      <c r="MRT613" s="17"/>
      <c r="MRY613" s="14"/>
      <c r="MRZ613" s="18"/>
      <c r="MSJ613" s="17"/>
      <c r="MSO613" s="14"/>
      <c r="MSP613" s="18"/>
      <c r="MSZ613" s="17"/>
      <c r="MTE613" s="14"/>
      <c r="MTF613" s="18"/>
      <c r="MTP613" s="17"/>
      <c r="MTU613" s="14"/>
      <c r="MTV613" s="18"/>
      <c r="MUF613" s="17"/>
      <c r="MUK613" s="14"/>
      <c r="MUL613" s="18"/>
      <c r="MUV613" s="17"/>
      <c r="MVA613" s="14"/>
      <c r="MVB613" s="18"/>
      <c r="MVL613" s="17"/>
      <c r="MVQ613" s="14"/>
      <c r="MVR613" s="18"/>
      <c r="MWB613" s="17"/>
      <c r="MWG613" s="14"/>
      <c r="MWH613" s="18"/>
      <c r="MWR613" s="17"/>
      <c r="MWW613" s="14"/>
      <c r="MWX613" s="18"/>
      <c r="MXH613" s="17"/>
      <c r="MXM613" s="14"/>
      <c r="MXN613" s="18"/>
      <c r="MXX613" s="17"/>
      <c r="MYC613" s="14"/>
      <c r="MYD613" s="18"/>
      <c r="MYN613" s="17"/>
      <c r="MYS613" s="14"/>
      <c r="MYT613" s="18"/>
      <c r="MZD613" s="17"/>
      <c r="MZI613" s="14"/>
      <c r="MZJ613" s="18"/>
      <c r="MZT613" s="17"/>
      <c r="MZY613" s="14"/>
      <c r="MZZ613" s="18"/>
      <c r="NAJ613" s="17"/>
      <c r="NAO613" s="14"/>
      <c r="NAP613" s="18"/>
      <c r="NAZ613" s="17"/>
      <c r="NBE613" s="14"/>
      <c r="NBF613" s="18"/>
      <c r="NBP613" s="17"/>
      <c r="NBU613" s="14"/>
      <c r="NBV613" s="18"/>
      <c r="NCF613" s="17"/>
      <c r="NCK613" s="14"/>
      <c r="NCL613" s="18"/>
      <c r="NCV613" s="17"/>
      <c r="NDA613" s="14"/>
      <c r="NDB613" s="18"/>
      <c r="NDL613" s="17"/>
      <c r="NDQ613" s="14"/>
      <c r="NDR613" s="18"/>
      <c r="NEB613" s="17"/>
      <c r="NEG613" s="14"/>
      <c r="NEH613" s="18"/>
      <c r="NER613" s="17"/>
      <c r="NEW613" s="14"/>
      <c r="NEX613" s="18"/>
      <c r="NFH613" s="17"/>
      <c r="NFM613" s="14"/>
      <c r="NFN613" s="18"/>
      <c r="NFX613" s="17"/>
      <c r="NGC613" s="14"/>
      <c r="NGD613" s="18"/>
      <c r="NGN613" s="17"/>
      <c r="NGS613" s="14"/>
      <c r="NGT613" s="18"/>
      <c r="NHD613" s="17"/>
      <c r="NHI613" s="14"/>
      <c r="NHJ613" s="18"/>
      <c r="NHT613" s="17"/>
      <c r="NHY613" s="14"/>
      <c r="NHZ613" s="18"/>
      <c r="NIJ613" s="17"/>
      <c r="NIO613" s="14"/>
      <c r="NIP613" s="18"/>
      <c r="NIZ613" s="17"/>
      <c r="NJE613" s="14"/>
      <c r="NJF613" s="18"/>
      <c r="NJP613" s="17"/>
      <c r="NJU613" s="14"/>
      <c r="NJV613" s="18"/>
      <c r="NKF613" s="17"/>
      <c r="NKK613" s="14"/>
      <c r="NKL613" s="18"/>
      <c r="NKV613" s="17"/>
      <c r="NLA613" s="14"/>
      <c r="NLB613" s="18"/>
      <c r="NLL613" s="17"/>
      <c r="NLQ613" s="14"/>
      <c r="NLR613" s="18"/>
      <c r="NMB613" s="17"/>
      <c r="NMG613" s="14"/>
      <c r="NMH613" s="18"/>
      <c r="NMR613" s="17"/>
      <c r="NMW613" s="14"/>
      <c r="NMX613" s="18"/>
      <c r="NNH613" s="17"/>
      <c r="NNM613" s="14"/>
      <c r="NNN613" s="18"/>
      <c r="NNX613" s="17"/>
      <c r="NOC613" s="14"/>
      <c r="NOD613" s="18"/>
      <c r="NON613" s="17"/>
      <c r="NOS613" s="14"/>
      <c r="NOT613" s="18"/>
      <c r="NPD613" s="17"/>
      <c r="NPI613" s="14"/>
      <c r="NPJ613" s="18"/>
      <c r="NPT613" s="17"/>
      <c r="NPY613" s="14"/>
      <c r="NPZ613" s="18"/>
      <c r="NQJ613" s="17"/>
      <c r="NQO613" s="14"/>
      <c r="NQP613" s="18"/>
      <c r="NQZ613" s="17"/>
      <c r="NRE613" s="14"/>
      <c r="NRF613" s="18"/>
      <c r="NRP613" s="17"/>
      <c r="NRU613" s="14"/>
      <c r="NRV613" s="18"/>
      <c r="NSF613" s="17"/>
      <c r="NSK613" s="14"/>
      <c r="NSL613" s="18"/>
      <c r="NSV613" s="17"/>
      <c r="NTA613" s="14"/>
      <c r="NTB613" s="18"/>
      <c r="NTL613" s="17"/>
      <c r="NTQ613" s="14"/>
      <c r="NTR613" s="18"/>
      <c r="NUB613" s="17"/>
      <c r="NUG613" s="14"/>
      <c r="NUH613" s="18"/>
      <c r="NUR613" s="17"/>
      <c r="NUW613" s="14"/>
      <c r="NUX613" s="18"/>
      <c r="NVH613" s="17"/>
      <c r="NVM613" s="14"/>
      <c r="NVN613" s="18"/>
      <c r="NVX613" s="17"/>
      <c r="NWC613" s="14"/>
      <c r="NWD613" s="18"/>
      <c r="NWN613" s="17"/>
      <c r="NWS613" s="14"/>
      <c r="NWT613" s="18"/>
      <c r="NXD613" s="17"/>
      <c r="NXI613" s="14"/>
      <c r="NXJ613" s="18"/>
      <c r="NXT613" s="17"/>
      <c r="NXY613" s="14"/>
      <c r="NXZ613" s="18"/>
      <c r="NYJ613" s="17"/>
      <c r="NYO613" s="14"/>
      <c r="NYP613" s="18"/>
      <c r="NYZ613" s="17"/>
      <c r="NZE613" s="14"/>
      <c r="NZF613" s="18"/>
      <c r="NZP613" s="17"/>
      <c r="NZU613" s="14"/>
      <c r="NZV613" s="18"/>
      <c r="OAF613" s="17"/>
      <c r="OAK613" s="14"/>
      <c r="OAL613" s="18"/>
      <c r="OAV613" s="17"/>
      <c r="OBA613" s="14"/>
      <c r="OBB613" s="18"/>
      <c r="OBL613" s="17"/>
      <c r="OBQ613" s="14"/>
      <c r="OBR613" s="18"/>
      <c r="OCB613" s="17"/>
      <c r="OCG613" s="14"/>
      <c r="OCH613" s="18"/>
      <c r="OCR613" s="17"/>
      <c r="OCW613" s="14"/>
      <c r="OCX613" s="18"/>
      <c r="ODH613" s="17"/>
      <c r="ODM613" s="14"/>
      <c r="ODN613" s="18"/>
      <c r="ODX613" s="17"/>
      <c r="OEC613" s="14"/>
      <c r="OED613" s="18"/>
      <c r="OEN613" s="17"/>
      <c r="OES613" s="14"/>
      <c r="OET613" s="18"/>
      <c r="OFD613" s="17"/>
      <c r="OFI613" s="14"/>
      <c r="OFJ613" s="18"/>
      <c r="OFT613" s="17"/>
      <c r="OFY613" s="14"/>
      <c r="OFZ613" s="18"/>
      <c r="OGJ613" s="17"/>
      <c r="OGO613" s="14"/>
      <c r="OGP613" s="18"/>
      <c r="OGZ613" s="17"/>
      <c r="OHE613" s="14"/>
      <c r="OHF613" s="18"/>
      <c r="OHP613" s="17"/>
      <c r="OHU613" s="14"/>
      <c r="OHV613" s="18"/>
      <c r="OIF613" s="17"/>
      <c r="OIK613" s="14"/>
      <c r="OIL613" s="18"/>
      <c r="OIV613" s="17"/>
      <c r="OJA613" s="14"/>
      <c r="OJB613" s="18"/>
      <c r="OJL613" s="17"/>
      <c r="OJQ613" s="14"/>
      <c r="OJR613" s="18"/>
      <c r="OKB613" s="17"/>
      <c r="OKG613" s="14"/>
      <c r="OKH613" s="18"/>
      <c r="OKR613" s="17"/>
      <c r="OKW613" s="14"/>
      <c r="OKX613" s="18"/>
      <c r="OLH613" s="17"/>
      <c r="OLM613" s="14"/>
      <c r="OLN613" s="18"/>
      <c r="OLX613" s="17"/>
      <c r="OMC613" s="14"/>
      <c r="OMD613" s="18"/>
      <c r="OMN613" s="17"/>
      <c r="OMS613" s="14"/>
      <c r="OMT613" s="18"/>
      <c r="OND613" s="17"/>
      <c r="ONI613" s="14"/>
      <c r="ONJ613" s="18"/>
      <c r="ONT613" s="17"/>
      <c r="ONY613" s="14"/>
      <c r="ONZ613" s="18"/>
      <c r="OOJ613" s="17"/>
      <c r="OOO613" s="14"/>
      <c r="OOP613" s="18"/>
      <c r="OOZ613" s="17"/>
      <c r="OPE613" s="14"/>
      <c r="OPF613" s="18"/>
      <c r="OPP613" s="17"/>
      <c r="OPU613" s="14"/>
      <c r="OPV613" s="18"/>
      <c r="OQF613" s="17"/>
      <c r="OQK613" s="14"/>
      <c r="OQL613" s="18"/>
      <c r="OQV613" s="17"/>
      <c r="ORA613" s="14"/>
      <c r="ORB613" s="18"/>
      <c r="ORL613" s="17"/>
      <c r="ORQ613" s="14"/>
      <c r="ORR613" s="18"/>
      <c r="OSB613" s="17"/>
      <c r="OSG613" s="14"/>
      <c r="OSH613" s="18"/>
      <c r="OSR613" s="17"/>
      <c r="OSW613" s="14"/>
      <c r="OSX613" s="18"/>
      <c r="OTH613" s="17"/>
      <c r="OTM613" s="14"/>
      <c r="OTN613" s="18"/>
      <c r="OTX613" s="17"/>
      <c r="OUC613" s="14"/>
      <c r="OUD613" s="18"/>
      <c r="OUN613" s="17"/>
      <c r="OUS613" s="14"/>
      <c r="OUT613" s="18"/>
      <c r="OVD613" s="17"/>
      <c r="OVI613" s="14"/>
      <c r="OVJ613" s="18"/>
      <c r="OVT613" s="17"/>
      <c r="OVY613" s="14"/>
      <c r="OVZ613" s="18"/>
      <c r="OWJ613" s="17"/>
      <c r="OWO613" s="14"/>
      <c r="OWP613" s="18"/>
      <c r="OWZ613" s="17"/>
      <c r="OXE613" s="14"/>
      <c r="OXF613" s="18"/>
      <c r="OXP613" s="17"/>
      <c r="OXU613" s="14"/>
      <c r="OXV613" s="18"/>
      <c r="OYF613" s="17"/>
      <c r="OYK613" s="14"/>
      <c r="OYL613" s="18"/>
      <c r="OYV613" s="17"/>
      <c r="OZA613" s="14"/>
      <c r="OZB613" s="18"/>
      <c r="OZL613" s="17"/>
      <c r="OZQ613" s="14"/>
      <c r="OZR613" s="18"/>
      <c r="PAB613" s="17"/>
      <c r="PAG613" s="14"/>
      <c r="PAH613" s="18"/>
      <c r="PAR613" s="17"/>
      <c r="PAW613" s="14"/>
      <c r="PAX613" s="18"/>
      <c r="PBH613" s="17"/>
      <c r="PBM613" s="14"/>
      <c r="PBN613" s="18"/>
      <c r="PBX613" s="17"/>
      <c r="PCC613" s="14"/>
      <c r="PCD613" s="18"/>
      <c r="PCN613" s="17"/>
      <c r="PCS613" s="14"/>
      <c r="PCT613" s="18"/>
      <c r="PDD613" s="17"/>
      <c r="PDI613" s="14"/>
      <c r="PDJ613" s="18"/>
      <c r="PDT613" s="17"/>
      <c r="PDY613" s="14"/>
      <c r="PDZ613" s="18"/>
      <c r="PEJ613" s="17"/>
      <c r="PEO613" s="14"/>
      <c r="PEP613" s="18"/>
      <c r="PEZ613" s="17"/>
      <c r="PFE613" s="14"/>
      <c r="PFF613" s="18"/>
      <c r="PFP613" s="17"/>
      <c r="PFU613" s="14"/>
      <c r="PFV613" s="18"/>
      <c r="PGF613" s="17"/>
      <c r="PGK613" s="14"/>
      <c r="PGL613" s="18"/>
      <c r="PGV613" s="17"/>
      <c r="PHA613" s="14"/>
      <c r="PHB613" s="18"/>
      <c r="PHL613" s="17"/>
      <c r="PHQ613" s="14"/>
      <c r="PHR613" s="18"/>
      <c r="PIB613" s="17"/>
      <c r="PIG613" s="14"/>
      <c r="PIH613" s="18"/>
      <c r="PIR613" s="17"/>
      <c r="PIW613" s="14"/>
      <c r="PIX613" s="18"/>
      <c r="PJH613" s="17"/>
      <c r="PJM613" s="14"/>
      <c r="PJN613" s="18"/>
      <c r="PJX613" s="17"/>
      <c r="PKC613" s="14"/>
      <c r="PKD613" s="18"/>
      <c r="PKN613" s="17"/>
      <c r="PKS613" s="14"/>
      <c r="PKT613" s="18"/>
      <c r="PLD613" s="17"/>
      <c r="PLI613" s="14"/>
      <c r="PLJ613" s="18"/>
      <c r="PLT613" s="17"/>
      <c r="PLY613" s="14"/>
      <c r="PLZ613" s="18"/>
      <c r="PMJ613" s="17"/>
      <c r="PMO613" s="14"/>
      <c r="PMP613" s="18"/>
      <c r="PMZ613" s="17"/>
      <c r="PNE613" s="14"/>
      <c r="PNF613" s="18"/>
      <c r="PNP613" s="17"/>
      <c r="PNU613" s="14"/>
      <c r="PNV613" s="18"/>
      <c r="POF613" s="17"/>
      <c r="POK613" s="14"/>
      <c r="POL613" s="18"/>
      <c r="POV613" s="17"/>
      <c r="PPA613" s="14"/>
      <c r="PPB613" s="18"/>
      <c r="PPL613" s="17"/>
      <c r="PPQ613" s="14"/>
      <c r="PPR613" s="18"/>
      <c r="PQB613" s="17"/>
      <c r="PQG613" s="14"/>
      <c r="PQH613" s="18"/>
      <c r="PQR613" s="17"/>
      <c r="PQW613" s="14"/>
      <c r="PQX613" s="18"/>
      <c r="PRH613" s="17"/>
      <c r="PRM613" s="14"/>
      <c r="PRN613" s="18"/>
      <c r="PRX613" s="17"/>
      <c r="PSC613" s="14"/>
      <c r="PSD613" s="18"/>
      <c r="PSN613" s="17"/>
      <c r="PSS613" s="14"/>
      <c r="PST613" s="18"/>
      <c r="PTD613" s="17"/>
      <c r="PTI613" s="14"/>
      <c r="PTJ613" s="18"/>
      <c r="PTT613" s="17"/>
      <c r="PTY613" s="14"/>
      <c r="PTZ613" s="18"/>
      <c r="PUJ613" s="17"/>
      <c r="PUO613" s="14"/>
      <c r="PUP613" s="18"/>
      <c r="PUZ613" s="17"/>
      <c r="PVE613" s="14"/>
      <c r="PVF613" s="18"/>
      <c r="PVP613" s="17"/>
      <c r="PVU613" s="14"/>
      <c r="PVV613" s="18"/>
      <c r="PWF613" s="17"/>
      <c r="PWK613" s="14"/>
      <c r="PWL613" s="18"/>
      <c r="PWV613" s="17"/>
      <c r="PXA613" s="14"/>
      <c r="PXB613" s="18"/>
      <c r="PXL613" s="17"/>
      <c r="PXQ613" s="14"/>
      <c r="PXR613" s="18"/>
      <c r="PYB613" s="17"/>
      <c r="PYG613" s="14"/>
      <c r="PYH613" s="18"/>
      <c r="PYR613" s="17"/>
      <c r="PYW613" s="14"/>
      <c r="PYX613" s="18"/>
      <c r="PZH613" s="17"/>
      <c r="PZM613" s="14"/>
      <c r="PZN613" s="18"/>
      <c r="PZX613" s="17"/>
      <c r="QAC613" s="14"/>
      <c r="QAD613" s="18"/>
      <c r="QAN613" s="17"/>
      <c r="QAS613" s="14"/>
      <c r="QAT613" s="18"/>
      <c r="QBD613" s="17"/>
      <c r="QBI613" s="14"/>
      <c r="QBJ613" s="18"/>
      <c r="QBT613" s="17"/>
      <c r="QBY613" s="14"/>
      <c r="QBZ613" s="18"/>
      <c r="QCJ613" s="17"/>
      <c r="QCO613" s="14"/>
      <c r="QCP613" s="18"/>
      <c r="QCZ613" s="17"/>
      <c r="QDE613" s="14"/>
      <c r="QDF613" s="18"/>
      <c r="QDP613" s="17"/>
      <c r="QDU613" s="14"/>
      <c r="QDV613" s="18"/>
      <c r="QEF613" s="17"/>
      <c r="QEK613" s="14"/>
      <c r="QEL613" s="18"/>
      <c r="QEV613" s="17"/>
      <c r="QFA613" s="14"/>
      <c r="QFB613" s="18"/>
      <c r="QFL613" s="17"/>
      <c r="QFQ613" s="14"/>
      <c r="QFR613" s="18"/>
      <c r="QGB613" s="17"/>
      <c r="QGG613" s="14"/>
      <c r="QGH613" s="18"/>
      <c r="QGR613" s="17"/>
      <c r="QGW613" s="14"/>
      <c r="QGX613" s="18"/>
      <c r="QHH613" s="17"/>
      <c r="QHM613" s="14"/>
      <c r="QHN613" s="18"/>
      <c r="QHX613" s="17"/>
      <c r="QIC613" s="14"/>
      <c r="QID613" s="18"/>
      <c r="QIN613" s="17"/>
      <c r="QIS613" s="14"/>
      <c r="QIT613" s="18"/>
      <c r="QJD613" s="17"/>
      <c r="QJI613" s="14"/>
      <c r="QJJ613" s="18"/>
      <c r="QJT613" s="17"/>
      <c r="QJY613" s="14"/>
      <c r="QJZ613" s="18"/>
      <c r="QKJ613" s="17"/>
      <c r="QKO613" s="14"/>
      <c r="QKP613" s="18"/>
      <c r="QKZ613" s="17"/>
      <c r="QLE613" s="14"/>
      <c r="QLF613" s="18"/>
      <c r="QLP613" s="17"/>
      <c r="QLU613" s="14"/>
      <c r="QLV613" s="18"/>
      <c r="QMF613" s="17"/>
      <c r="QMK613" s="14"/>
      <c r="QML613" s="18"/>
      <c r="QMV613" s="17"/>
      <c r="QNA613" s="14"/>
      <c r="QNB613" s="18"/>
      <c r="QNL613" s="17"/>
      <c r="QNQ613" s="14"/>
      <c r="QNR613" s="18"/>
      <c r="QOB613" s="17"/>
      <c r="QOG613" s="14"/>
      <c r="QOH613" s="18"/>
      <c r="QOR613" s="17"/>
      <c r="QOW613" s="14"/>
      <c r="QOX613" s="18"/>
      <c r="QPH613" s="17"/>
      <c r="QPM613" s="14"/>
      <c r="QPN613" s="18"/>
      <c r="QPX613" s="17"/>
      <c r="QQC613" s="14"/>
      <c r="QQD613" s="18"/>
      <c r="QQN613" s="17"/>
      <c r="QQS613" s="14"/>
      <c r="QQT613" s="18"/>
      <c r="QRD613" s="17"/>
      <c r="QRI613" s="14"/>
      <c r="QRJ613" s="18"/>
      <c r="QRT613" s="17"/>
      <c r="QRY613" s="14"/>
      <c r="QRZ613" s="18"/>
      <c r="QSJ613" s="17"/>
      <c r="QSO613" s="14"/>
      <c r="QSP613" s="18"/>
      <c r="QSZ613" s="17"/>
      <c r="QTE613" s="14"/>
      <c r="QTF613" s="18"/>
      <c r="QTP613" s="17"/>
      <c r="QTU613" s="14"/>
      <c r="QTV613" s="18"/>
      <c r="QUF613" s="17"/>
      <c r="QUK613" s="14"/>
      <c r="QUL613" s="18"/>
      <c r="QUV613" s="17"/>
      <c r="QVA613" s="14"/>
      <c r="QVB613" s="18"/>
      <c r="QVL613" s="17"/>
      <c r="QVQ613" s="14"/>
      <c r="QVR613" s="18"/>
      <c r="QWB613" s="17"/>
      <c r="QWG613" s="14"/>
      <c r="QWH613" s="18"/>
      <c r="QWR613" s="17"/>
      <c r="QWW613" s="14"/>
      <c r="QWX613" s="18"/>
      <c r="QXH613" s="17"/>
      <c r="QXM613" s="14"/>
      <c r="QXN613" s="18"/>
      <c r="QXX613" s="17"/>
      <c r="QYC613" s="14"/>
      <c r="QYD613" s="18"/>
      <c r="QYN613" s="17"/>
      <c r="QYS613" s="14"/>
      <c r="QYT613" s="18"/>
      <c r="QZD613" s="17"/>
      <c r="QZI613" s="14"/>
      <c r="QZJ613" s="18"/>
      <c r="QZT613" s="17"/>
      <c r="QZY613" s="14"/>
      <c r="QZZ613" s="18"/>
      <c r="RAJ613" s="17"/>
      <c r="RAO613" s="14"/>
      <c r="RAP613" s="18"/>
      <c r="RAZ613" s="17"/>
      <c r="RBE613" s="14"/>
      <c r="RBF613" s="18"/>
      <c r="RBP613" s="17"/>
      <c r="RBU613" s="14"/>
      <c r="RBV613" s="18"/>
      <c r="RCF613" s="17"/>
      <c r="RCK613" s="14"/>
      <c r="RCL613" s="18"/>
      <c r="RCV613" s="17"/>
      <c r="RDA613" s="14"/>
      <c r="RDB613" s="18"/>
      <c r="RDL613" s="17"/>
      <c r="RDQ613" s="14"/>
      <c r="RDR613" s="18"/>
      <c r="REB613" s="17"/>
      <c r="REG613" s="14"/>
      <c r="REH613" s="18"/>
      <c r="RER613" s="17"/>
      <c r="REW613" s="14"/>
      <c r="REX613" s="18"/>
      <c r="RFH613" s="17"/>
      <c r="RFM613" s="14"/>
      <c r="RFN613" s="18"/>
      <c r="RFX613" s="17"/>
      <c r="RGC613" s="14"/>
      <c r="RGD613" s="18"/>
      <c r="RGN613" s="17"/>
      <c r="RGS613" s="14"/>
      <c r="RGT613" s="18"/>
      <c r="RHD613" s="17"/>
      <c r="RHI613" s="14"/>
      <c r="RHJ613" s="18"/>
      <c r="RHT613" s="17"/>
      <c r="RHY613" s="14"/>
      <c r="RHZ613" s="18"/>
      <c r="RIJ613" s="17"/>
      <c r="RIO613" s="14"/>
      <c r="RIP613" s="18"/>
      <c r="RIZ613" s="17"/>
      <c r="RJE613" s="14"/>
      <c r="RJF613" s="18"/>
      <c r="RJP613" s="17"/>
      <c r="RJU613" s="14"/>
      <c r="RJV613" s="18"/>
      <c r="RKF613" s="17"/>
      <c r="RKK613" s="14"/>
      <c r="RKL613" s="18"/>
      <c r="RKV613" s="17"/>
      <c r="RLA613" s="14"/>
      <c r="RLB613" s="18"/>
      <c r="RLL613" s="17"/>
      <c r="RLQ613" s="14"/>
      <c r="RLR613" s="18"/>
      <c r="RMB613" s="17"/>
      <c r="RMG613" s="14"/>
      <c r="RMH613" s="18"/>
      <c r="RMR613" s="17"/>
      <c r="RMW613" s="14"/>
      <c r="RMX613" s="18"/>
      <c r="RNH613" s="17"/>
      <c r="RNM613" s="14"/>
      <c r="RNN613" s="18"/>
      <c r="RNX613" s="17"/>
      <c r="ROC613" s="14"/>
      <c r="ROD613" s="18"/>
      <c r="RON613" s="17"/>
      <c r="ROS613" s="14"/>
      <c r="ROT613" s="18"/>
      <c r="RPD613" s="17"/>
      <c r="RPI613" s="14"/>
      <c r="RPJ613" s="18"/>
      <c r="RPT613" s="17"/>
      <c r="RPY613" s="14"/>
      <c r="RPZ613" s="18"/>
      <c r="RQJ613" s="17"/>
      <c r="RQO613" s="14"/>
      <c r="RQP613" s="18"/>
      <c r="RQZ613" s="17"/>
      <c r="RRE613" s="14"/>
      <c r="RRF613" s="18"/>
      <c r="RRP613" s="17"/>
      <c r="RRU613" s="14"/>
      <c r="RRV613" s="18"/>
      <c r="RSF613" s="17"/>
      <c r="RSK613" s="14"/>
      <c r="RSL613" s="18"/>
      <c r="RSV613" s="17"/>
      <c r="RTA613" s="14"/>
      <c r="RTB613" s="18"/>
      <c r="RTL613" s="17"/>
      <c r="RTQ613" s="14"/>
      <c r="RTR613" s="18"/>
      <c r="RUB613" s="17"/>
      <c r="RUG613" s="14"/>
      <c r="RUH613" s="18"/>
      <c r="RUR613" s="17"/>
      <c r="RUW613" s="14"/>
      <c r="RUX613" s="18"/>
      <c r="RVH613" s="17"/>
      <c r="RVM613" s="14"/>
      <c r="RVN613" s="18"/>
      <c r="RVX613" s="17"/>
      <c r="RWC613" s="14"/>
      <c r="RWD613" s="18"/>
      <c r="RWN613" s="17"/>
      <c r="RWS613" s="14"/>
      <c r="RWT613" s="18"/>
      <c r="RXD613" s="17"/>
      <c r="RXI613" s="14"/>
      <c r="RXJ613" s="18"/>
      <c r="RXT613" s="17"/>
      <c r="RXY613" s="14"/>
      <c r="RXZ613" s="18"/>
      <c r="RYJ613" s="17"/>
      <c r="RYO613" s="14"/>
      <c r="RYP613" s="18"/>
      <c r="RYZ613" s="17"/>
      <c r="RZE613" s="14"/>
      <c r="RZF613" s="18"/>
      <c r="RZP613" s="17"/>
      <c r="RZU613" s="14"/>
      <c r="RZV613" s="18"/>
      <c r="SAF613" s="17"/>
      <c r="SAK613" s="14"/>
      <c r="SAL613" s="18"/>
      <c r="SAV613" s="17"/>
      <c r="SBA613" s="14"/>
      <c r="SBB613" s="18"/>
      <c r="SBL613" s="17"/>
      <c r="SBQ613" s="14"/>
      <c r="SBR613" s="18"/>
      <c r="SCB613" s="17"/>
      <c r="SCG613" s="14"/>
      <c r="SCH613" s="18"/>
      <c r="SCR613" s="17"/>
      <c r="SCW613" s="14"/>
      <c r="SCX613" s="18"/>
      <c r="SDH613" s="17"/>
      <c r="SDM613" s="14"/>
      <c r="SDN613" s="18"/>
      <c r="SDX613" s="17"/>
      <c r="SEC613" s="14"/>
      <c r="SED613" s="18"/>
      <c r="SEN613" s="17"/>
      <c r="SES613" s="14"/>
      <c r="SET613" s="18"/>
      <c r="SFD613" s="17"/>
      <c r="SFI613" s="14"/>
      <c r="SFJ613" s="18"/>
      <c r="SFT613" s="17"/>
      <c r="SFY613" s="14"/>
      <c r="SFZ613" s="18"/>
      <c r="SGJ613" s="17"/>
      <c r="SGO613" s="14"/>
      <c r="SGP613" s="18"/>
      <c r="SGZ613" s="17"/>
      <c r="SHE613" s="14"/>
      <c r="SHF613" s="18"/>
      <c r="SHP613" s="17"/>
      <c r="SHU613" s="14"/>
      <c r="SHV613" s="18"/>
      <c r="SIF613" s="17"/>
      <c r="SIK613" s="14"/>
      <c r="SIL613" s="18"/>
      <c r="SIV613" s="17"/>
      <c r="SJA613" s="14"/>
      <c r="SJB613" s="18"/>
      <c r="SJL613" s="17"/>
      <c r="SJQ613" s="14"/>
      <c r="SJR613" s="18"/>
      <c r="SKB613" s="17"/>
      <c r="SKG613" s="14"/>
      <c r="SKH613" s="18"/>
      <c r="SKR613" s="17"/>
      <c r="SKW613" s="14"/>
      <c r="SKX613" s="18"/>
      <c r="SLH613" s="17"/>
      <c r="SLM613" s="14"/>
      <c r="SLN613" s="18"/>
      <c r="SLX613" s="17"/>
      <c r="SMC613" s="14"/>
      <c r="SMD613" s="18"/>
      <c r="SMN613" s="17"/>
      <c r="SMS613" s="14"/>
      <c r="SMT613" s="18"/>
      <c r="SND613" s="17"/>
      <c r="SNI613" s="14"/>
      <c r="SNJ613" s="18"/>
      <c r="SNT613" s="17"/>
      <c r="SNY613" s="14"/>
      <c r="SNZ613" s="18"/>
      <c r="SOJ613" s="17"/>
      <c r="SOO613" s="14"/>
      <c r="SOP613" s="18"/>
      <c r="SOZ613" s="17"/>
      <c r="SPE613" s="14"/>
      <c r="SPF613" s="18"/>
      <c r="SPP613" s="17"/>
      <c r="SPU613" s="14"/>
      <c r="SPV613" s="18"/>
      <c r="SQF613" s="17"/>
      <c r="SQK613" s="14"/>
      <c r="SQL613" s="18"/>
      <c r="SQV613" s="17"/>
      <c r="SRA613" s="14"/>
      <c r="SRB613" s="18"/>
      <c r="SRL613" s="17"/>
      <c r="SRQ613" s="14"/>
      <c r="SRR613" s="18"/>
      <c r="SSB613" s="17"/>
      <c r="SSG613" s="14"/>
      <c r="SSH613" s="18"/>
      <c r="SSR613" s="17"/>
      <c r="SSW613" s="14"/>
      <c r="SSX613" s="18"/>
      <c r="STH613" s="17"/>
      <c r="STM613" s="14"/>
      <c r="STN613" s="18"/>
      <c r="STX613" s="17"/>
      <c r="SUC613" s="14"/>
      <c r="SUD613" s="18"/>
      <c r="SUN613" s="17"/>
      <c r="SUS613" s="14"/>
      <c r="SUT613" s="18"/>
      <c r="SVD613" s="17"/>
      <c r="SVI613" s="14"/>
      <c r="SVJ613" s="18"/>
      <c r="SVT613" s="17"/>
      <c r="SVY613" s="14"/>
      <c r="SVZ613" s="18"/>
      <c r="SWJ613" s="17"/>
      <c r="SWO613" s="14"/>
      <c r="SWP613" s="18"/>
      <c r="SWZ613" s="17"/>
      <c r="SXE613" s="14"/>
      <c r="SXF613" s="18"/>
      <c r="SXP613" s="17"/>
      <c r="SXU613" s="14"/>
      <c r="SXV613" s="18"/>
      <c r="SYF613" s="17"/>
      <c r="SYK613" s="14"/>
      <c r="SYL613" s="18"/>
      <c r="SYV613" s="17"/>
      <c r="SZA613" s="14"/>
      <c r="SZB613" s="18"/>
      <c r="SZL613" s="17"/>
      <c r="SZQ613" s="14"/>
      <c r="SZR613" s="18"/>
      <c r="TAB613" s="17"/>
      <c r="TAG613" s="14"/>
      <c r="TAH613" s="18"/>
      <c r="TAR613" s="17"/>
      <c r="TAW613" s="14"/>
      <c r="TAX613" s="18"/>
      <c r="TBH613" s="17"/>
      <c r="TBM613" s="14"/>
      <c r="TBN613" s="18"/>
      <c r="TBX613" s="17"/>
      <c r="TCC613" s="14"/>
      <c r="TCD613" s="18"/>
      <c r="TCN613" s="17"/>
      <c r="TCS613" s="14"/>
      <c r="TCT613" s="18"/>
      <c r="TDD613" s="17"/>
      <c r="TDI613" s="14"/>
      <c r="TDJ613" s="18"/>
      <c r="TDT613" s="17"/>
      <c r="TDY613" s="14"/>
      <c r="TDZ613" s="18"/>
      <c r="TEJ613" s="17"/>
      <c r="TEO613" s="14"/>
      <c r="TEP613" s="18"/>
      <c r="TEZ613" s="17"/>
      <c r="TFE613" s="14"/>
      <c r="TFF613" s="18"/>
      <c r="TFP613" s="17"/>
      <c r="TFU613" s="14"/>
      <c r="TFV613" s="18"/>
      <c r="TGF613" s="17"/>
      <c r="TGK613" s="14"/>
      <c r="TGL613" s="18"/>
      <c r="TGV613" s="17"/>
      <c r="THA613" s="14"/>
      <c r="THB613" s="18"/>
      <c r="THL613" s="17"/>
      <c r="THQ613" s="14"/>
      <c r="THR613" s="18"/>
      <c r="TIB613" s="17"/>
      <c r="TIG613" s="14"/>
      <c r="TIH613" s="18"/>
      <c r="TIR613" s="17"/>
      <c r="TIW613" s="14"/>
      <c r="TIX613" s="18"/>
      <c r="TJH613" s="17"/>
      <c r="TJM613" s="14"/>
      <c r="TJN613" s="18"/>
      <c r="TJX613" s="17"/>
      <c r="TKC613" s="14"/>
      <c r="TKD613" s="18"/>
      <c r="TKN613" s="17"/>
      <c r="TKS613" s="14"/>
      <c r="TKT613" s="18"/>
      <c r="TLD613" s="17"/>
      <c r="TLI613" s="14"/>
      <c r="TLJ613" s="18"/>
      <c r="TLT613" s="17"/>
      <c r="TLY613" s="14"/>
      <c r="TLZ613" s="18"/>
      <c r="TMJ613" s="17"/>
      <c r="TMO613" s="14"/>
      <c r="TMP613" s="18"/>
      <c r="TMZ613" s="17"/>
      <c r="TNE613" s="14"/>
      <c r="TNF613" s="18"/>
      <c r="TNP613" s="17"/>
      <c r="TNU613" s="14"/>
      <c r="TNV613" s="18"/>
      <c r="TOF613" s="17"/>
      <c r="TOK613" s="14"/>
      <c r="TOL613" s="18"/>
      <c r="TOV613" s="17"/>
      <c r="TPA613" s="14"/>
      <c r="TPB613" s="18"/>
      <c r="TPL613" s="17"/>
      <c r="TPQ613" s="14"/>
      <c r="TPR613" s="18"/>
      <c r="TQB613" s="17"/>
      <c r="TQG613" s="14"/>
      <c r="TQH613" s="18"/>
      <c r="TQR613" s="17"/>
      <c r="TQW613" s="14"/>
      <c r="TQX613" s="18"/>
      <c r="TRH613" s="17"/>
      <c r="TRM613" s="14"/>
      <c r="TRN613" s="18"/>
      <c r="TRX613" s="17"/>
      <c r="TSC613" s="14"/>
      <c r="TSD613" s="18"/>
      <c r="TSN613" s="17"/>
      <c r="TSS613" s="14"/>
      <c r="TST613" s="18"/>
      <c r="TTD613" s="17"/>
      <c r="TTI613" s="14"/>
      <c r="TTJ613" s="18"/>
      <c r="TTT613" s="17"/>
      <c r="TTY613" s="14"/>
      <c r="TTZ613" s="18"/>
      <c r="TUJ613" s="17"/>
      <c r="TUO613" s="14"/>
      <c r="TUP613" s="18"/>
      <c r="TUZ613" s="17"/>
      <c r="TVE613" s="14"/>
      <c r="TVF613" s="18"/>
      <c r="TVP613" s="17"/>
      <c r="TVU613" s="14"/>
      <c r="TVV613" s="18"/>
      <c r="TWF613" s="17"/>
      <c r="TWK613" s="14"/>
      <c r="TWL613" s="18"/>
      <c r="TWV613" s="17"/>
      <c r="TXA613" s="14"/>
      <c r="TXB613" s="18"/>
      <c r="TXL613" s="17"/>
      <c r="TXQ613" s="14"/>
      <c r="TXR613" s="18"/>
      <c r="TYB613" s="17"/>
      <c r="TYG613" s="14"/>
      <c r="TYH613" s="18"/>
      <c r="TYR613" s="17"/>
      <c r="TYW613" s="14"/>
      <c r="TYX613" s="18"/>
      <c r="TZH613" s="17"/>
      <c r="TZM613" s="14"/>
      <c r="TZN613" s="18"/>
      <c r="TZX613" s="17"/>
      <c r="UAC613" s="14"/>
      <c r="UAD613" s="18"/>
      <c r="UAN613" s="17"/>
      <c r="UAS613" s="14"/>
      <c r="UAT613" s="18"/>
      <c r="UBD613" s="17"/>
      <c r="UBI613" s="14"/>
      <c r="UBJ613" s="18"/>
      <c r="UBT613" s="17"/>
      <c r="UBY613" s="14"/>
      <c r="UBZ613" s="18"/>
      <c r="UCJ613" s="17"/>
      <c r="UCO613" s="14"/>
      <c r="UCP613" s="18"/>
      <c r="UCZ613" s="17"/>
      <c r="UDE613" s="14"/>
      <c r="UDF613" s="18"/>
      <c r="UDP613" s="17"/>
      <c r="UDU613" s="14"/>
      <c r="UDV613" s="18"/>
      <c r="UEF613" s="17"/>
      <c r="UEK613" s="14"/>
      <c r="UEL613" s="18"/>
      <c r="UEV613" s="17"/>
      <c r="UFA613" s="14"/>
      <c r="UFB613" s="18"/>
      <c r="UFL613" s="17"/>
      <c r="UFQ613" s="14"/>
      <c r="UFR613" s="18"/>
      <c r="UGB613" s="17"/>
      <c r="UGG613" s="14"/>
      <c r="UGH613" s="18"/>
      <c r="UGR613" s="17"/>
      <c r="UGW613" s="14"/>
      <c r="UGX613" s="18"/>
      <c r="UHH613" s="17"/>
      <c r="UHM613" s="14"/>
      <c r="UHN613" s="18"/>
      <c r="UHX613" s="17"/>
      <c r="UIC613" s="14"/>
      <c r="UID613" s="18"/>
      <c r="UIN613" s="17"/>
      <c r="UIS613" s="14"/>
      <c r="UIT613" s="18"/>
      <c r="UJD613" s="17"/>
      <c r="UJI613" s="14"/>
      <c r="UJJ613" s="18"/>
      <c r="UJT613" s="17"/>
      <c r="UJY613" s="14"/>
      <c r="UJZ613" s="18"/>
      <c r="UKJ613" s="17"/>
      <c r="UKO613" s="14"/>
      <c r="UKP613" s="18"/>
      <c r="UKZ613" s="17"/>
      <c r="ULE613" s="14"/>
      <c r="ULF613" s="18"/>
      <c r="ULP613" s="17"/>
      <c r="ULU613" s="14"/>
      <c r="ULV613" s="18"/>
      <c r="UMF613" s="17"/>
      <c r="UMK613" s="14"/>
      <c r="UML613" s="18"/>
      <c r="UMV613" s="17"/>
      <c r="UNA613" s="14"/>
      <c r="UNB613" s="18"/>
      <c r="UNL613" s="17"/>
      <c r="UNQ613" s="14"/>
      <c r="UNR613" s="18"/>
      <c r="UOB613" s="17"/>
      <c r="UOG613" s="14"/>
      <c r="UOH613" s="18"/>
      <c r="UOR613" s="17"/>
      <c r="UOW613" s="14"/>
      <c r="UOX613" s="18"/>
      <c r="UPH613" s="17"/>
      <c r="UPM613" s="14"/>
      <c r="UPN613" s="18"/>
      <c r="UPX613" s="17"/>
      <c r="UQC613" s="14"/>
      <c r="UQD613" s="18"/>
      <c r="UQN613" s="17"/>
      <c r="UQS613" s="14"/>
      <c r="UQT613" s="18"/>
      <c r="URD613" s="17"/>
      <c r="URI613" s="14"/>
      <c r="URJ613" s="18"/>
      <c r="URT613" s="17"/>
      <c r="URY613" s="14"/>
      <c r="URZ613" s="18"/>
      <c r="USJ613" s="17"/>
      <c r="USO613" s="14"/>
      <c r="USP613" s="18"/>
      <c r="USZ613" s="17"/>
      <c r="UTE613" s="14"/>
      <c r="UTF613" s="18"/>
      <c r="UTP613" s="17"/>
      <c r="UTU613" s="14"/>
      <c r="UTV613" s="18"/>
      <c r="UUF613" s="17"/>
      <c r="UUK613" s="14"/>
      <c r="UUL613" s="18"/>
      <c r="UUV613" s="17"/>
      <c r="UVA613" s="14"/>
      <c r="UVB613" s="18"/>
      <c r="UVL613" s="17"/>
      <c r="UVQ613" s="14"/>
      <c r="UVR613" s="18"/>
      <c r="UWB613" s="17"/>
      <c r="UWG613" s="14"/>
      <c r="UWH613" s="18"/>
      <c r="UWR613" s="17"/>
      <c r="UWW613" s="14"/>
      <c r="UWX613" s="18"/>
      <c r="UXH613" s="17"/>
      <c r="UXM613" s="14"/>
      <c r="UXN613" s="18"/>
      <c r="UXX613" s="17"/>
      <c r="UYC613" s="14"/>
      <c r="UYD613" s="18"/>
      <c r="UYN613" s="17"/>
      <c r="UYS613" s="14"/>
      <c r="UYT613" s="18"/>
      <c r="UZD613" s="17"/>
      <c r="UZI613" s="14"/>
      <c r="UZJ613" s="18"/>
      <c r="UZT613" s="17"/>
      <c r="UZY613" s="14"/>
      <c r="UZZ613" s="18"/>
      <c r="VAJ613" s="17"/>
      <c r="VAO613" s="14"/>
      <c r="VAP613" s="18"/>
      <c r="VAZ613" s="17"/>
      <c r="VBE613" s="14"/>
      <c r="VBF613" s="18"/>
      <c r="VBP613" s="17"/>
      <c r="VBU613" s="14"/>
      <c r="VBV613" s="18"/>
      <c r="VCF613" s="17"/>
      <c r="VCK613" s="14"/>
      <c r="VCL613" s="18"/>
      <c r="VCV613" s="17"/>
      <c r="VDA613" s="14"/>
      <c r="VDB613" s="18"/>
      <c r="VDL613" s="17"/>
      <c r="VDQ613" s="14"/>
      <c r="VDR613" s="18"/>
      <c r="VEB613" s="17"/>
      <c r="VEG613" s="14"/>
      <c r="VEH613" s="18"/>
      <c r="VER613" s="17"/>
      <c r="VEW613" s="14"/>
      <c r="VEX613" s="18"/>
      <c r="VFH613" s="17"/>
      <c r="VFM613" s="14"/>
      <c r="VFN613" s="18"/>
      <c r="VFX613" s="17"/>
      <c r="VGC613" s="14"/>
      <c r="VGD613" s="18"/>
      <c r="VGN613" s="17"/>
      <c r="VGS613" s="14"/>
      <c r="VGT613" s="18"/>
      <c r="VHD613" s="17"/>
      <c r="VHI613" s="14"/>
      <c r="VHJ613" s="18"/>
      <c r="VHT613" s="17"/>
      <c r="VHY613" s="14"/>
      <c r="VHZ613" s="18"/>
      <c r="VIJ613" s="17"/>
      <c r="VIO613" s="14"/>
      <c r="VIP613" s="18"/>
      <c r="VIZ613" s="17"/>
      <c r="VJE613" s="14"/>
      <c r="VJF613" s="18"/>
      <c r="VJP613" s="17"/>
      <c r="VJU613" s="14"/>
      <c r="VJV613" s="18"/>
      <c r="VKF613" s="17"/>
      <c r="VKK613" s="14"/>
      <c r="VKL613" s="18"/>
      <c r="VKV613" s="17"/>
      <c r="VLA613" s="14"/>
      <c r="VLB613" s="18"/>
      <c r="VLL613" s="17"/>
      <c r="VLQ613" s="14"/>
      <c r="VLR613" s="18"/>
      <c r="VMB613" s="17"/>
      <c r="VMG613" s="14"/>
      <c r="VMH613" s="18"/>
      <c r="VMR613" s="17"/>
      <c r="VMW613" s="14"/>
      <c r="VMX613" s="18"/>
      <c r="VNH613" s="17"/>
      <c r="VNM613" s="14"/>
      <c r="VNN613" s="18"/>
      <c r="VNX613" s="17"/>
      <c r="VOC613" s="14"/>
      <c r="VOD613" s="18"/>
      <c r="VON613" s="17"/>
      <c r="VOS613" s="14"/>
      <c r="VOT613" s="18"/>
      <c r="VPD613" s="17"/>
      <c r="VPI613" s="14"/>
      <c r="VPJ613" s="18"/>
      <c r="VPT613" s="17"/>
      <c r="VPY613" s="14"/>
      <c r="VPZ613" s="18"/>
      <c r="VQJ613" s="17"/>
      <c r="VQO613" s="14"/>
      <c r="VQP613" s="18"/>
      <c r="VQZ613" s="17"/>
      <c r="VRE613" s="14"/>
      <c r="VRF613" s="18"/>
      <c r="VRP613" s="17"/>
      <c r="VRU613" s="14"/>
      <c r="VRV613" s="18"/>
      <c r="VSF613" s="17"/>
      <c r="VSK613" s="14"/>
      <c r="VSL613" s="18"/>
      <c r="VSV613" s="17"/>
      <c r="VTA613" s="14"/>
      <c r="VTB613" s="18"/>
      <c r="VTL613" s="17"/>
      <c r="VTQ613" s="14"/>
      <c r="VTR613" s="18"/>
      <c r="VUB613" s="17"/>
      <c r="VUG613" s="14"/>
      <c r="VUH613" s="18"/>
      <c r="VUR613" s="17"/>
      <c r="VUW613" s="14"/>
      <c r="VUX613" s="18"/>
      <c r="VVH613" s="17"/>
      <c r="VVM613" s="14"/>
      <c r="VVN613" s="18"/>
      <c r="VVX613" s="17"/>
      <c r="VWC613" s="14"/>
      <c r="VWD613" s="18"/>
      <c r="VWN613" s="17"/>
      <c r="VWS613" s="14"/>
      <c r="VWT613" s="18"/>
      <c r="VXD613" s="17"/>
      <c r="VXI613" s="14"/>
      <c r="VXJ613" s="18"/>
      <c r="VXT613" s="17"/>
      <c r="VXY613" s="14"/>
      <c r="VXZ613" s="18"/>
      <c r="VYJ613" s="17"/>
      <c r="VYO613" s="14"/>
      <c r="VYP613" s="18"/>
      <c r="VYZ613" s="17"/>
      <c r="VZE613" s="14"/>
      <c r="VZF613" s="18"/>
      <c r="VZP613" s="17"/>
      <c r="VZU613" s="14"/>
      <c r="VZV613" s="18"/>
      <c r="WAF613" s="17"/>
      <c r="WAK613" s="14"/>
      <c r="WAL613" s="18"/>
      <c r="WAV613" s="17"/>
      <c r="WBA613" s="14"/>
      <c r="WBB613" s="18"/>
      <c r="WBL613" s="17"/>
      <c r="WBQ613" s="14"/>
      <c r="WBR613" s="18"/>
      <c r="WCB613" s="17"/>
      <c r="WCG613" s="14"/>
      <c r="WCH613" s="18"/>
      <c r="WCR613" s="17"/>
      <c r="WCW613" s="14"/>
      <c r="WCX613" s="18"/>
      <c r="WDH613" s="17"/>
      <c r="WDM613" s="14"/>
      <c r="WDN613" s="18"/>
      <c r="WDX613" s="17"/>
      <c r="WEC613" s="14"/>
      <c r="WED613" s="18"/>
      <c r="WEN613" s="17"/>
      <c r="WES613" s="14"/>
      <c r="WET613" s="18"/>
      <c r="WFD613" s="17"/>
      <c r="WFI613" s="14"/>
      <c r="WFJ613" s="18"/>
      <c r="WFT613" s="17"/>
      <c r="WFY613" s="14"/>
      <c r="WFZ613" s="18"/>
      <c r="WGJ613" s="17"/>
      <c r="WGO613" s="14"/>
      <c r="WGP613" s="18"/>
      <c r="WGZ613" s="17"/>
      <c r="WHE613" s="14"/>
      <c r="WHF613" s="18"/>
      <c r="WHP613" s="17"/>
      <c r="WHU613" s="14"/>
      <c r="WHV613" s="18"/>
      <c r="WIF613" s="17"/>
      <c r="WIK613" s="14"/>
      <c r="WIL613" s="18"/>
      <c r="WIV613" s="17"/>
      <c r="WJA613" s="14"/>
      <c r="WJB613" s="18"/>
      <c r="WJL613" s="17"/>
      <c r="WJQ613" s="14"/>
      <c r="WJR613" s="18"/>
      <c r="WKB613" s="17"/>
      <c r="WKG613" s="14"/>
      <c r="WKH613" s="18"/>
      <c r="WKR613" s="17"/>
      <c r="WKW613" s="14"/>
      <c r="WKX613" s="18"/>
      <c r="WLH613" s="17"/>
      <c r="WLM613" s="14"/>
      <c r="WLN613" s="18"/>
      <c r="WLX613" s="17"/>
      <c r="WMC613" s="14"/>
      <c r="WMD613" s="18"/>
      <c r="WMN613" s="17"/>
      <c r="WMS613" s="14"/>
      <c r="WMT613" s="18"/>
      <c r="WND613" s="17"/>
      <c r="WNI613" s="14"/>
      <c r="WNJ613" s="18"/>
      <c r="WNT613" s="17"/>
      <c r="WNY613" s="14"/>
      <c r="WNZ613" s="18"/>
      <c r="WOJ613" s="17"/>
      <c r="WOO613" s="14"/>
      <c r="WOP613" s="18"/>
      <c r="WOZ613" s="17"/>
      <c r="WPE613" s="14"/>
      <c r="WPF613" s="18"/>
      <c r="WPP613" s="17"/>
      <c r="WPU613" s="14"/>
      <c r="WPV613" s="18"/>
      <c r="WQF613" s="17"/>
      <c r="WQK613" s="14"/>
      <c r="WQL613" s="18"/>
      <c r="WQV613" s="17"/>
      <c r="WRA613" s="14"/>
      <c r="WRB613" s="18"/>
      <c r="WRL613" s="17"/>
      <c r="WRQ613" s="14"/>
      <c r="WRR613" s="18"/>
      <c r="WSB613" s="17"/>
      <c r="WSG613" s="14"/>
      <c r="WSH613" s="18"/>
      <c r="WSR613" s="17"/>
      <c r="WSW613" s="14"/>
      <c r="WSX613" s="18"/>
      <c r="WTH613" s="17"/>
      <c r="WTM613" s="14"/>
      <c r="WTN613" s="18"/>
      <c r="WTX613" s="17"/>
      <c r="WUC613" s="14"/>
      <c r="WUD613" s="18"/>
      <c r="WUN613" s="17"/>
      <c r="WUS613" s="14"/>
      <c r="WUT613" s="18"/>
      <c r="WVD613" s="17"/>
      <c r="WVI613" s="14"/>
      <c r="WVJ613" s="18"/>
      <c r="WVT613" s="17"/>
      <c r="WVY613" s="14"/>
      <c r="WVZ613" s="18"/>
      <c r="WWJ613" s="17"/>
      <c r="WWO613" s="14"/>
      <c r="WWP613" s="18"/>
      <c r="WWZ613" s="17"/>
      <c r="WXE613" s="14"/>
      <c r="WXF613" s="18"/>
      <c r="WXP613" s="17"/>
      <c r="WXU613" s="14"/>
      <c r="WXV613" s="18"/>
      <c r="WYF613" s="17"/>
      <c r="WYK613" s="14"/>
      <c r="WYL613" s="18"/>
      <c r="WYV613" s="17"/>
      <c r="WZA613" s="14"/>
      <c r="WZB613" s="18"/>
      <c r="WZL613" s="17"/>
      <c r="WZQ613" s="14"/>
      <c r="WZR613" s="18"/>
      <c r="XAB613" s="17"/>
      <c r="XAG613" s="14"/>
      <c r="XAH613" s="18"/>
      <c r="XAR613" s="17"/>
      <c r="XAW613" s="14"/>
      <c r="XAX613" s="18"/>
      <c r="XBH613" s="17"/>
      <c r="XBM613" s="14"/>
      <c r="XBN613" s="18"/>
      <c r="XBX613" s="17"/>
      <c r="XCC613" s="14"/>
      <c r="XCD613" s="18"/>
      <c r="XCN613" s="17"/>
      <c r="XCS613" s="14"/>
      <c r="XCT613" s="18"/>
      <c r="XDD613" s="17"/>
      <c r="XDI613" s="14"/>
      <c r="XDJ613" s="18"/>
      <c r="XDT613" s="17"/>
      <c r="XDY613" s="14"/>
      <c r="XDZ613" s="18"/>
      <c r="XEJ613" s="17"/>
      <c r="XEO613" s="14"/>
      <c r="XEP613" s="18"/>
      <c r="XEZ613" s="17"/>
    </row>
    <row r="614" spans="1:1020 1025:2044 2049:3068 3073:4092 4097:5116 5121:6140 6145:7164 7169:8188 8193:9212 9217:10236 10241:11260 11265:12284 12289:13308 13313:14332 14337:15356 15361:16380" s="15" customFormat="1" ht="10.15" hidden="1" customHeight="1" x14ac:dyDescent="0.2">
      <c r="A614" s="14">
        <f t="shared" si="49"/>
        <v>611</v>
      </c>
      <c r="B614" s="15" t="s">
        <v>1064</v>
      </c>
      <c r="C614" s="15" t="s">
        <v>1065</v>
      </c>
      <c r="D614" s="15">
        <v>0.41</v>
      </c>
      <c r="E614" s="16">
        <v>0.49267693299356352</v>
      </c>
      <c r="F614" s="15" t="s">
        <v>79</v>
      </c>
      <c r="G614" s="15" t="s">
        <v>70</v>
      </c>
      <c r="H614" s="15" t="s">
        <v>80</v>
      </c>
      <c r="I614" s="15" t="s">
        <v>70</v>
      </c>
      <c r="J614" s="15" t="s">
        <v>70</v>
      </c>
      <c r="K614" s="15" t="s">
        <v>70</v>
      </c>
      <c r="L614" s="15" t="s">
        <v>70</v>
      </c>
      <c r="M614" s="15" t="s">
        <v>70</v>
      </c>
      <c r="N614" s="15" t="s">
        <v>80</v>
      </c>
      <c r="O614" s="15" t="s">
        <v>70</v>
      </c>
      <c r="P614" s="15" t="s">
        <v>79</v>
      </c>
      <c r="Q614" s="6">
        <f t="shared" si="46"/>
        <v>0.20165105608186229</v>
      </c>
      <c r="R614" s="1" t="str">
        <f t="shared" si="47"/>
        <v>Estimado.rar</v>
      </c>
      <c r="U614" s="15">
        <f t="shared" si="45"/>
        <v>1</v>
      </c>
      <c r="V614" s="1" t="s">
        <v>5409</v>
      </c>
      <c r="W614" s="1" t="str">
        <f t="shared" si="48"/>
        <v>ok</v>
      </c>
      <c r="AB614" s="17"/>
      <c r="AG614" s="14"/>
      <c r="AH614" s="18"/>
      <c r="AR614" s="17"/>
      <c r="AW614" s="14"/>
      <c r="AX614" s="18"/>
      <c r="BH614" s="17"/>
      <c r="BM614" s="14"/>
      <c r="BN614" s="18"/>
      <c r="BX614" s="17"/>
      <c r="CC614" s="14"/>
      <c r="CD614" s="18"/>
      <c r="CN614" s="17"/>
      <c r="CS614" s="14"/>
      <c r="CT614" s="18"/>
      <c r="DD614" s="17"/>
      <c r="DI614" s="14"/>
      <c r="DJ614" s="18"/>
      <c r="DT614" s="17"/>
      <c r="DY614" s="14"/>
      <c r="DZ614" s="18"/>
      <c r="EJ614" s="17"/>
      <c r="EO614" s="14"/>
      <c r="EP614" s="18"/>
      <c r="EZ614" s="17"/>
      <c r="FE614" s="14"/>
      <c r="FF614" s="18"/>
      <c r="FP614" s="17"/>
      <c r="FU614" s="14"/>
      <c r="FV614" s="18"/>
      <c r="GF614" s="17"/>
      <c r="GK614" s="14"/>
      <c r="GL614" s="18"/>
      <c r="GV614" s="17"/>
      <c r="HA614" s="14"/>
      <c r="HB614" s="18"/>
      <c r="HL614" s="17"/>
      <c r="HQ614" s="14"/>
      <c r="HR614" s="18"/>
      <c r="IB614" s="17"/>
      <c r="IG614" s="14"/>
      <c r="IH614" s="18"/>
      <c r="IR614" s="17"/>
      <c r="IW614" s="14"/>
      <c r="IX614" s="18"/>
      <c r="JH614" s="17"/>
      <c r="JM614" s="14"/>
      <c r="JN614" s="18"/>
      <c r="JX614" s="17"/>
      <c r="KC614" s="14"/>
      <c r="KD614" s="18"/>
      <c r="KN614" s="17"/>
      <c r="KS614" s="14"/>
      <c r="KT614" s="18"/>
      <c r="LD614" s="17"/>
      <c r="LI614" s="14"/>
      <c r="LJ614" s="18"/>
      <c r="LT614" s="17"/>
      <c r="LY614" s="14"/>
      <c r="LZ614" s="18"/>
      <c r="MJ614" s="17"/>
      <c r="MO614" s="14"/>
      <c r="MP614" s="18"/>
      <c r="MZ614" s="17"/>
      <c r="NE614" s="14"/>
      <c r="NF614" s="18"/>
      <c r="NP614" s="17"/>
      <c r="NU614" s="14"/>
      <c r="NV614" s="18"/>
      <c r="OF614" s="17"/>
      <c r="OK614" s="14"/>
      <c r="OL614" s="18"/>
      <c r="OV614" s="17"/>
      <c r="PA614" s="14"/>
      <c r="PB614" s="18"/>
      <c r="PL614" s="17"/>
      <c r="PQ614" s="14"/>
      <c r="PR614" s="18"/>
      <c r="QB614" s="17"/>
      <c r="QG614" s="14"/>
      <c r="QH614" s="18"/>
      <c r="QR614" s="17"/>
      <c r="QW614" s="14"/>
      <c r="QX614" s="18"/>
      <c r="RH614" s="17"/>
      <c r="RM614" s="14"/>
      <c r="RN614" s="18"/>
      <c r="RX614" s="17"/>
      <c r="SC614" s="14"/>
      <c r="SD614" s="18"/>
      <c r="SN614" s="17"/>
      <c r="SS614" s="14"/>
      <c r="ST614" s="18"/>
      <c r="TD614" s="17"/>
      <c r="TI614" s="14"/>
      <c r="TJ614" s="18"/>
      <c r="TT614" s="17"/>
      <c r="TY614" s="14"/>
      <c r="TZ614" s="18"/>
      <c r="UJ614" s="17"/>
      <c r="UO614" s="14"/>
      <c r="UP614" s="18"/>
      <c r="UZ614" s="17"/>
      <c r="VE614" s="14"/>
      <c r="VF614" s="18"/>
      <c r="VP614" s="17"/>
      <c r="VU614" s="14"/>
      <c r="VV614" s="18"/>
      <c r="WF614" s="17"/>
      <c r="WK614" s="14"/>
      <c r="WL614" s="18"/>
      <c r="WV614" s="17"/>
      <c r="XA614" s="14"/>
      <c r="XB614" s="18"/>
      <c r="XL614" s="17"/>
      <c r="XQ614" s="14"/>
      <c r="XR614" s="18"/>
      <c r="YB614" s="17"/>
      <c r="YG614" s="14"/>
      <c r="YH614" s="18"/>
      <c r="YR614" s="17"/>
      <c r="YW614" s="14"/>
      <c r="YX614" s="18"/>
      <c r="ZH614" s="17"/>
      <c r="ZM614" s="14"/>
      <c r="ZN614" s="18"/>
      <c r="ZX614" s="17"/>
      <c r="AAC614" s="14"/>
      <c r="AAD614" s="18"/>
      <c r="AAN614" s="17"/>
      <c r="AAS614" s="14"/>
      <c r="AAT614" s="18"/>
      <c r="ABD614" s="17"/>
      <c r="ABI614" s="14"/>
      <c r="ABJ614" s="18"/>
      <c r="ABT614" s="17"/>
      <c r="ABY614" s="14"/>
      <c r="ABZ614" s="18"/>
      <c r="ACJ614" s="17"/>
      <c r="ACO614" s="14"/>
      <c r="ACP614" s="18"/>
      <c r="ACZ614" s="17"/>
      <c r="ADE614" s="14"/>
      <c r="ADF614" s="18"/>
      <c r="ADP614" s="17"/>
      <c r="ADU614" s="14"/>
      <c r="ADV614" s="18"/>
      <c r="AEF614" s="17"/>
      <c r="AEK614" s="14"/>
      <c r="AEL614" s="18"/>
      <c r="AEV614" s="17"/>
      <c r="AFA614" s="14"/>
      <c r="AFB614" s="18"/>
      <c r="AFL614" s="17"/>
      <c r="AFQ614" s="14"/>
      <c r="AFR614" s="18"/>
      <c r="AGB614" s="17"/>
      <c r="AGG614" s="14"/>
      <c r="AGH614" s="18"/>
      <c r="AGR614" s="17"/>
      <c r="AGW614" s="14"/>
      <c r="AGX614" s="18"/>
      <c r="AHH614" s="17"/>
      <c r="AHM614" s="14"/>
      <c r="AHN614" s="18"/>
      <c r="AHX614" s="17"/>
      <c r="AIC614" s="14"/>
      <c r="AID614" s="18"/>
      <c r="AIN614" s="17"/>
      <c r="AIS614" s="14"/>
      <c r="AIT614" s="18"/>
      <c r="AJD614" s="17"/>
      <c r="AJI614" s="14"/>
      <c r="AJJ614" s="18"/>
      <c r="AJT614" s="17"/>
      <c r="AJY614" s="14"/>
      <c r="AJZ614" s="18"/>
      <c r="AKJ614" s="17"/>
      <c r="AKO614" s="14"/>
      <c r="AKP614" s="18"/>
      <c r="AKZ614" s="17"/>
      <c r="ALE614" s="14"/>
      <c r="ALF614" s="18"/>
      <c r="ALP614" s="17"/>
      <c r="ALU614" s="14"/>
      <c r="ALV614" s="18"/>
      <c r="AMF614" s="17"/>
      <c r="AMK614" s="14"/>
      <c r="AML614" s="18"/>
      <c r="AMV614" s="17"/>
      <c r="ANA614" s="14"/>
      <c r="ANB614" s="18"/>
      <c r="ANL614" s="17"/>
      <c r="ANQ614" s="14"/>
      <c r="ANR614" s="18"/>
      <c r="AOB614" s="17"/>
      <c r="AOG614" s="14"/>
      <c r="AOH614" s="18"/>
      <c r="AOR614" s="17"/>
      <c r="AOW614" s="14"/>
      <c r="AOX614" s="18"/>
      <c r="APH614" s="17"/>
      <c r="APM614" s="14"/>
      <c r="APN614" s="18"/>
      <c r="APX614" s="17"/>
      <c r="AQC614" s="14"/>
      <c r="AQD614" s="18"/>
      <c r="AQN614" s="17"/>
      <c r="AQS614" s="14"/>
      <c r="AQT614" s="18"/>
      <c r="ARD614" s="17"/>
      <c r="ARI614" s="14"/>
      <c r="ARJ614" s="18"/>
      <c r="ART614" s="17"/>
      <c r="ARY614" s="14"/>
      <c r="ARZ614" s="18"/>
      <c r="ASJ614" s="17"/>
      <c r="ASO614" s="14"/>
      <c r="ASP614" s="18"/>
      <c r="ASZ614" s="17"/>
      <c r="ATE614" s="14"/>
      <c r="ATF614" s="18"/>
      <c r="ATP614" s="17"/>
      <c r="ATU614" s="14"/>
      <c r="ATV614" s="18"/>
      <c r="AUF614" s="17"/>
      <c r="AUK614" s="14"/>
      <c r="AUL614" s="18"/>
      <c r="AUV614" s="17"/>
      <c r="AVA614" s="14"/>
      <c r="AVB614" s="18"/>
      <c r="AVL614" s="17"/>
      <c r="AVQ614" s="14"/>
      <c r="AVR614" s="18"/>
      <c r="AWB614" s="17"/>
      <c r="AWG614" s="14"/>
      <c r="AWH614" s="18"/>
      <c r="AWR614" s="17"/>
      <c r="AWW614" s="14"/>
      <c r="AWX614" s="18"/>
      <c r="AXH614" s="17"/>
      <c r="AXM614" s="14"/>
      <c r="AXN614" s="18"/>
      <c r="AXX614" s="17"/>
      <c r="AYC614" s="14"/>
      <c r="AYD614" s="18"/>
      <c r="AYN614" s="17"/>
      <c r="AYS614" s="14"/>
      <c r="AYT614" s="18"/>
      <c r="AZD614" s="17"/>
      <c r="AZI614" s="14"/>
      <c r="AZJ614" s="18"/>
      <c r="AZT614" s="17"/>
      <c r="AZY614" s="14"/>
      <c r="AZZ614" s="18"/>
      <c r="BAJ614" s="17"/>
      <c r="BAO614" s="14"/>
      <c r="BAP614" s="18"/>
      <c r="BAZ614" s="17"/>
      <c r="BBE614" s="14"/>
      <c r="BBF614" s="18"/>
      <c r="BBP614" s="17"/>
      <c r="BBU614" s="14"/>
      <c r="BBV614" s="18"/>
      <c r="BCF614" s="17"/>
      <c r="BCK614" s="14"/>
      <c r="BCL614" s="18"/>
      <c r="BCV614" s="17"/>
      <c r="BDA614" s="14"/>
      <c r="BDB614" s="18"/>
      <c r="BDL614" s="17"/>
      <c r="BDQ614" s="14"/>
      <c r="BDR614" s="18"/>
      <c r="BEB614" s="17"/>
      <c r="BEG614" s="14"/>
      <c r="BEH614" s="18"/>
      <c r="BER614" s="17"/>
      <c r="BEW614" s="14"/>
      <c r="BEX614" s="18"/>
      <c r="BFH614" s="17"/>
      <c r="BFM614" s="14"/>
      <c r="BFN614" s="18"/>
      <c r="BFX614" s="17"/>
      <c r="BGC614" s="14"/>
      <c r="BGD614" s="18"/>
      <c r="BGN614" s="17"/>
      <c r="BGS614" s="14"/>
      <c r="BGT614" s="18"/>
      <c r="BHD614" s="17"/>
      <c r="BHI614" s="14"/>
      <c r="BHJ614" s="18"/>
      <c r="BHT614" s="17"/>
      <c r="BHY614" s="14"/>
      <c r="BHZ614" s="18"/>
      <c r="BIJ614" s="17"/>
      <c r="BIO614" s="14"/>
      <c r="BIP614" s="18"/>
      <c r="BIZ614" s="17"/>
      <c r="BJE614" s="14"/>
      <c r="BJF614" s="18"/>
      <c r="BJP614" s="17"/>
      <c r="BJU614" s="14"/>
      <c r="BJV614" s="18"/>
      <c r="BKF614" s="17"/>
      <c r="BKK614" s="14"/>
      <c r="BKL614" s="18"/>
      <c r="BKV614" s="17"/>
      <c r="BLA614" s="14"/>
      <c r="BLB614" s="18"/>
      <c r="BLL614" s="17"/>
      <c r="BLQ614" s="14"/>
      <c r="BLR614" s="18"/>
      <c r="BMB614" s="17"/>
      <c r="BMG614" s="14"/>
      <c r="BMH614" s="18"/>
      <c r="BMR614" s="17"/>
      <c r="BMW614" s="14"/>
      <c r="BMX614" s="18"/>
      <c r="BNH614" s="17"/>
      <c r="BNM614" s="14"/>
      <c r="BNN614" s="18"/>
      <c r="BNX614" s="17"/>
      <c r="BOC614" s="14"/>
      <c r="BOD614" s="18"/>
      <c r="BON614" s="17"/>
      <c r="BOS614" s="14"/>
      <c r="BOT614" s="18"/>
      <c r="BPD614" s="17"/>
      <c r="BPI614" s="14"/>
      <c r="BPJ614" s="18"/>
      <c r="BPT614" s="17"/>
      <c r="BPY614" s="14"/>
      <c r="BPZ614" s="18"/>
      <c r="BQJ614" s="17"/>
      <c r="BQO614" s="14"/>
      <c r="BQP614" s="18"/>
      <c r="BQZ614" s="17"/>
      <c r="BRE614" s="14"/>
      <c r="BRF614" s="18"/>
      <c r="BRP614" s="17"/>
      <c r="BRU614" s="14"/>
      <c r="BRV614" s="18"/>
      <c r="BSF614" s="17"/>
      <c r="BSK614" s="14"/>
      <c r="BSL614" s="18"/>
      <c r="BSV614" s="17"/>
      <c r="BTA614" s="14"/>
      <c r="BTB614" s="18"/>
      <c r="BTL614" s="17"/>
      <c r="BTQ614" s="14"/>
      <c r="BTR614" s="18"/>
      <c r="BUB614" s="17"/>
      <c r="BUG614" s="14"/>
      <c r="BUH614" s="18"/>
      <c r="BUR614" s="17"/>
      <c r="BUW614" s="14"/>
      <c r="BUX614" s="18"/>
      <c r="BVH614" s="17"/>
      <c r="BVM614" s="14"/>
      <c r="BVN614" s="18"/>
      <c r="BVX614" s="17"/>
      <c r="BWC614" s="14"/>
      <c r="BWD614" s="18"/>
      <c r="BWN614" s="17"/>
      <c r="BWS614" s="14"/>
      <c r="BWT614" s="18"/>
      <c r="BXD614" s="17"/>
      <c r="BXI614" s="14"/>
      <c r="BXJ614" s="18"/>
      <c r="BXT614" s="17"/>
      <c r="BXY614" s="14"/>
      <c r="BXZ614" s="18"/>
      <c r="BYJ614" s="17"/>
      <c r="BYO614" s="14"/>
      <c r="BYP614" s="18"/>
      <c r="BYZ614" s="17"/>
      <c r="BZE614" s="14"/>
      <c r="BZF614" s="18"/>
      <c r="BZP614" s="17"/>
      <c r="BZU614" s="14"/>
      <c r="BZV614" s="18"/>
      <c r="CAF614" s="17"/>
      <c r="CAK614" s="14"/>
      <c r="CAL614" s="18"/>
      <c r="CAV614" s="17"/>
      <c r="CBA614" s="14"/>
      <c r="CBB614" s="18"/>
      <c r="CBL614" s="17"/>
      <c r="CBQ614" s="14"/>
      <c r="CBR614" s="18"/>
      <c r="CCB614" s="17"/>
      <c r="CCG614" s="14"/>
      <c r="CCH614" s="18"/>
      <c r="CCR614" s="17"/>
      <c r="CCW614" s="14"/>
      <c r="CCX614" s="18"/>
      <c r="CDH614" s="17"/>
      <c r="CDM614" s="14"/>
      <c r="CDN614" s="18"/>
      <c r="CDX614" s="17"/>
      <c r="CEC614" s="14"/>
      <c r="CED614" s="18"/>
      <c r="CEN614" s="17"/>
      <c r="CES614" s="14"/>
      <c r="CET614" s="18"/>
      <c r="CFD614" s="17"/>
      <c r="CFI614" s="14"/>
      <c r="CFJ614" s="18"/>
      <c r="CFT614" s="17"/>
      <c r="CFY614" s="14"/>
      <c r="CFZ614" s="18"/>
      <c r="CGJ614" s="17"/>
      <c r="CGO614" s="14"/>
      <c r="CGP614" s="18"/>
      <c r="CGZ614" s="17"/>
      <c r="CHE614" s="14"/>
      <c r="CHF614" s="18"/>
      <c r="CHP614" s="17"/>
      <c r="CHU614" s="14"/>
      <c r="CHV614" s="18"/>
      <c r="CIF614" s="17"/>
      <c r="CIK614" s="14"/>
      <c r="CIL614" s="18"/>
      <c r="CIV614" s="17"/>
      <c r="CJA614" s="14"/>
      <c r="CJB614" s="18"/>
      <c r="CJL614" s="17"/>
      <c r="CJQ614" s="14"/>
      <c r="CJR614" s="18"/>
      <c r="CKB614" s="17"/>
      <c r="CKG614" s="14"/>
      <c r="CKH614" s="18"/>
      <c r="CKR614" s="17"/>
      <c r="CKW614" s="14"/>
      <c r="CKX614" s="18"/>
      <c r="CLH614" s="17"/>
      <c r="CLM614" s="14"/>
      <c r="CLN614" s="18"/>
      <c r="CLX614" s="17"/>
      <c r="CMC614" s="14"/>
      <c r="CMD614" s="18"/>
      <c r="CMN614" s="17"/>
      <c r="CMS614" s="14"/>
      <c r="CMT614" s="18"/>
      <c r="CND614" s="17"/>
      <c r="CNI614" s="14"/>
      <c r="CNJ614" s="18"/>
      <c r="CNT614" s="17"/>
      <c r="CNY614" s="14"/>
      <c r="CNZ614" s="18"/>
      <c r="COJ614" s="17"/>
      <c r="COO614" s="14"/>
      <c r="COP614" s="18"/>
      <c r="COZ614" s="17"/>
      <c r="CPE614" s="14"/>
      <c r="CPF614" s="18"/>
      <c r="CPP614" s="17"/>
      <c r="CPU614" s="14"/>
      <c r="CPV614" s="18"/>
      <c r="CQF614" s="17"/>
      <c r="CQK614" s="14"/>
      <c r="CQL614" s="18"/>
      <c r="CQV614" s="17"/>
      <c r="CRA614" s="14"/>
      <c r="CRB614" s="18"/>
      <c r="CRL614" s="17"/>
      <c r="CRQ614" s="14"/>
      <c r="CRR614" s="18"/>
      <c r="CSB614" s="17"/>
      <c r="CSG614" s="14"/>
      <c r="CSH614" s="18"/>
      <c r="CSR614" s="17"/>
      <c r="CSW614" s="14"/>
      <c r="CSX614" s="18"/>
      <c r="CTH614" s="17"/>
      <c r="CTM614" s="14"/>
      <c r="CTN614" s="18"/>
      <c r="CTX614" s="17"/>
      <c r="CUC614" s="14"/>
      <c r="CUD614" s="18"/>
      <c r="CUN614" s="17"/>
      <c r="CUS614" s="14"/>
      <c r="CUT614" s="18"/>
      <c r="CVD614" s="17"/>
      <c r="CVI614" s="14"/>
      <c r="CVJ614" s="18"/>
      <c r="CVT614" s="17"/>
      <c r="CVY614" s="14"/>
      <c r="CVZ614" s="18"/>
      <c r="CWJ614" s="17"/>
      <c r="CWO614" s="14"/>
      <c r="CWP614" s="18"/>
      <c r="CWZ614" s="17"/>
      <c r="CXE614" s="14"/>
      <c r="CXF614" s="18"/>
      <c r="CXP614" s="17"/>
      <c r="CXU614" s="14"/>
      <c r="CXV614" s="18"/>
      <c r="CYF614" s="17"/>
      <c r="CYK614" s="14"/>
      <c r="CYL614" s="18"/>
      <c r="CYV614" s="17"/>
      <c r="CZA614" s="14"/>
      <c r="CZB614" s="18"/>
      <c r="CZL614" s="17"/>
      <c r="CZQ614" s="14"/>
      <c r="CZR614" s="18"/>
      <c r="DAB614" s="17"/>
      <c r="DAG614" s="14"/>
      <c r="DAH614" s="18"/>
      <c r="DAR614" s="17"/>
      <c r="DAW614" s="14"/>
      <c r="DAX614" s="18"/>
      <c r="DBH614" s="17"/>
      <c r="DBM614" s="14"/>
      <c r="DBN614" s="18"/>
      <c r="DBX614" s="17"/>
      <c r="DCC614" s="14"/>
      <c r="DCD614" s="18"/>
      <c r="DCN614" s="17"/>
      <c r="DCS614" s="14"/>
      <c r="DCT614" s="18"/>
      <c r="DDD614" s="17"/>
      <c r="DDI614" s="14"/>
      <c r="DDJ614" s="18"/>
      <c r="DDT614" s="17"/>
      <c r="DDY614" s="14"/>
      <c r="DDZ614" s="18"/>
      <c r="DEJ614" s="17"/>
      <c r="DEO614" s="14"/>
      <c r="DEP614" s="18"/>
      <c r="DEZ614" s="17"/>
      <c r="DFE614" s="14"/>
      <c r="DFF614" s="18"/>
      <c r="DFP614" s="17"/>
      <c r="DFU614" s="14"/>
      <c r="DFV614" s="18"/>
      <c r="DGF614" s="17"/>
      <c r="DGK614" s="14"/>
      <c r="DGL614" s="18"/>
      <c r="DGV614" s="17"/>
      <c r="DHA614" s="14"/>
      <c r="DHB614" s="18"/>
      <c r="DHL614" s="17"/>
      <c r="DHQ614" s="14"/>
      <c r="DHR614" s="18"/>
      <c r="DIB614" s="17"/>
      <c r="DIG614" s="14"/>
      <c r="DIH614" s="18"/>
      <c r="DIR614" s="17"/>
      <c r="DIW614" s="14"/>
      <c r="DIX614" s="18"/>
      <c r="DJH614" s="17"/>
      <c r="DJM614" s="14"/>
      <c r="DJN614" s="18"/>
      <c r="DJX614" s="17"/>
      <c r="DKC614" s="14"/>
      <c r="DKD614" s="18"/>
      <c r="DKN614" s="17"/>
      <c r="DKS614" s="14"/>
      <c r="DKT614" s="18"/>
      <c r="DLD614" s="17"/>
      <c r="DLI614" s="14"/>
      <c r="DLJ614" s="18"/>
      <c r="DLT614" s="17"/>
      <c r="DLY614" s="14"/>
      <c r="DLZ614" s="18"/>
      <c r="DMJ614" s="17"/>
      <c r="DMO614" s="14"/>
      <c r="DMP614" s="18"/>
      <c r="DMZ614" s="17"/>
      <c r="DNE614" s="14"/>
      <c r="DNF614" s="18"/>
      <c r="DNP614" s="17"/>
      <c r="DNU614" s="14"/>
      <c r="DNV614" s="18"/>
      <c r="DOF614" s="17"/>
      <c r="DOK614" s="14"/>
      <c r="DOL614" s="18"/>
      <c r="DOV614" s="17"/>
      <c r="DPA614" s="14"/>
      <c r="DPB614" s="18"/>
      <c r="DPL614" s="17"/>
      <c r="DPQ614" s="14"/>
      <c r="DPR614" s="18"/>
      <c r="DQB614" s="17"/>
      <c r="DQG614" s="14"/>
      <c r="DQH614" s="18"/>
      <c r="DQR614" s="17"/>
      <c r="DQW614" s="14"/>
      <c r="DQX614" s="18"/>
      <c r="DRH614" s="17"/>
      <c r="DRM614" s="14"/>
      <c r="DRN614" s="18"/>
      <c r="DRX614" s="17"/>
      <c r="DSC614" s="14"/>
      <c r="DSD614" s="18"/>
      <c r="DSN614" s="17"/>
      <c r="DSS614" s="14"/>
      <c r="DST614" s="18"/>
      <c r="DTD614" s="17"/>
      <c r="DTI614" s="14"/>
      <c r="DTJ614" s="18"/>
      <c r="DTT614" s="17"/>
      <c r="DTY614" s="14"/>
      <c r="DTZ614" s="18"/>
      <c r="DUJ614" s="17"/>
      <c r="DUO614" s="14"/>
      <c r="DUP614" s="18"/>
      <c r="DUZ614" s="17"/>
      <c r="DVE614" s="14"/>
      <c r="DVF614" s="18"/>
      <c r="DVP614" s="17"/>
      <c r="DVU614" s="14"/>
      <c r="DVV614" s="18"/>
      <c r="DWF614" s="17"/>
      <c r="DWK614" s="14"/>
      <c r="DWL614" s="18"/>
      <c r="DWV614" s="17"/>
      <c r="DXA614" s="14"/>
      <c r="DXB614" s="18"/>
      <c r="DXL614" s="17"/>
      <c r="DXQ614" s="14"/>
      <c r="DXR614" s="18"/>
      <c r="DYB614" s="17"/>
      <c r="DYG614" s="14"/>
      <c r="DYH614" s="18"/>
      <c r="DYR614" s="17"/>
      <c r="DYW614" s="14"/>
      <c r="DYX614" s="18"/>
      <c r="DZH614" s="17"/>
      <c r="DZM614" s="14"/>
      <c r="DZN614" s="18"/>
      <c r="DZX614" s="17"/>
      <c r="EAC614" s="14"/>
      <c r="EAD614" s="18"/>
      <c r="EAN614" s="17"/>
      <c r="EAS614" s="14"/>
      <c r="EAT614" s="18"/>
      <c r="EBD614" s="17"/>
      <c r="EBI614" s="14"/>
      <c r="EBJ614" s="18"/>
      <c r="EBT614" s="17"/>
      <c r="EBY614" s="14"/>
      <c r="EBZ614" s="18"/>
      <c r="ECJ614" s="17"/>
      <c r="ECO614" s="14"/>
      <c r="ECP614" s="18"/>
      <c r="ECZ614" s="17"/>
      <c r="EDE614" s="14"/>
      <c r="EDF614" s="18"/>
      <c r="EDP614" s="17"/>
      <c r="EDU614" s="14"/>
      <c r="EDV614" s="18"/>
      <c r="EEF614" s="17"/>
      <c r="EEK614" s="14"/>
      <c r="EEL614" s="18"/>
      <c r="EEV614" s="17"/>
      <c r="EFA614" s="14"/>
      <c r="EFB614" s="18"/>
      <c r="EFL614" s="17"/>
      <c r="EFQ614" s="14"/>
      <c r="EFR614" s="18"/>
      <c r="EGB614" s="17"/>
      <c r="EGG614" s="14"/>
      <c r="EGH614" s="18"/>
      <c r="EGR614" s="17"/>
      <c r="EGW614" s="14"/>
      <c r="EGX614" s="18"/>
      <c r="EHH614" s="17"/>
      <c r="EHM614" s="14"/>
      <c r="EHN614" s="18"/>
      <c r="EHX614" s="17"/>
      <c r="EIC614" s="14"/>
      <c r="EID614" s="18"/>
      <c r="EIN614" s="17"/>
      <c r="EIS614" s="14"/>
      <c r="EIT614" s="18"/>
      <c r="EJD614" s="17"/>
      <c r="EJI614" s="14"/>
      <c r="EJJ614" s="18"/>
      <c r="EJT614" s="17"/>
      <c r="EJY614" s="14"/>
      <c r="EJZ614" s="18"/>
      <c r="EKJ614" s="17"/>
      <c r="EKO614" s="14"/>
      <c r="EKP614" s="18"/>
      <c r="EKZ614" s="17"/>
      <c r="ELE614" s="14"/>
      <c r="ELF614" s="18"/>
      <c r="ELP614" s="17"/>
      <c r="ELU614" s="14"/>
      <c r="ELV614" s="18"/>
      <c r="EMF614" s="17"/>
      <c r="EMK614" s="14"/>
      <c r="EML614" s="18"/>
      <c r="EMV614" s="17"/>
      <c r="ENA614" s="14"/>
      <c r="ENB614" s="18"/>
      <c r="ENL614" s="17"/>
      <c r="ENQ614" s="14"/>
      <c r="ENR614" s="18"/>
      <c r="EOB614" s="17"/>
      <c r="EOG614" s="14"/>
      <c r="EOH614" s="18"/>
      <c r="EOR614" s="17"/>
      <c r="EOW614" s="14"/>
      <c r="EOX614" s="18"/>
      <c r="EPH614" s="17"/>
      <c r="EPM614" s="14"/>
      <c r="EPN614" s="18"/>
      <c r="EPX614" s="17"/>
      <c r="EQC614" s="14"/>
      <c r="EQD614" s="18"/>
      <c r="EQN614" s="17"/>
      <c r="EQS614" s="14"/>
      <c r="EQT614" s="18"/>
      <c r="ERD614" s="17"/>
      <c r="ERI614" s="14"/>
      <c r="ERJ614" s="18"/>
      <c r="ERT614" s="17"/>
      <c r="ERY614" s="14"/>
      <c r="ERZ614" s="18"/>
      <c r="ESJ614" s="17"/>
      <c r="ESO614" s="14"/>
      <c r="ESP614" s="18"/>
      <c r="ESZ614" s="17"/>
      <c r="ETE614" s="14"/>
      <c r="ETF614" s="18"/>
      <c r="ETP614" s="17"/>
      <c r="ETU614" s="14"/>
      <c r="ETV614" s="18"/>
      <c r="EUF614" s="17"/>
      <c r="EUK614" s="14"/>
      <c r="EUL614" s="18"/>
      <c r="EUV614" s="17"/>
      <c r="EVA614" s="14"/>
      <c r="EVB614" s="18"/>
      <c r="EVL614" s="17"/>
      <c r="EVQ614" s="14"/>
      <c r="EVR614" s="18"/>
      <c r="EWB614" s="17"/>
      <c r="EWG614" s="14"/>
      <c r="EWH614" s="18"/>
      <c r="EWR614" s="17"/>
      <c r="EWW614" s="14"/>
      <c r="EWX614" s="18"/>
      <c r="EXH614" s="17"/>
      <c r="EXM614" s="14"/>
      <c r="EXN614" s="18"/>
      <c r="EXX614" s="17"/>
      <c r="EYC614" s="14"/>
      <c r="EYD614" s="18"/>
      <c r="EYN614" s="17"/>
      <c r="EYS614" s="14"/>
      <c r="EYT614" s="18"/>
      <c r="EZD614" s="17"/>
      <c r="EZI614" s="14"/>
      <c r="EZJ614" s="18"/>
      <c r="EZT614" s="17"/>
      <c r="EZY614" s="14"/>
      <c r="EZZ614" s="18"/>
      <c r="FAJ614" s="17"/>
      <c r="FAO614" s="14"/>
      <c r="FAP614" s="18"/>
      <c r="FAZ614" s="17"/>
      <c r="FBE614" s="14"/>
      <c r="FBF614" s="18"/>
      <c r="FBP614" s="17"/>
      <c r="FBU614" s="14"/>
      <c r="FBV614" s="18"/>
      <c r="FCF614" s="17"/>
      <c r="FCK614" s="14"/>
      <c r="FCL614" s="18"/>
      <c r="FCV614" s="17"/>
      <c r="FDA614" s="14"/>
      <c r="FDB614" s="18"/>
      <c r="FDL614" s="17"/>
      <c r="FDQ614" s="14"/>
      <c r="FDR614" s="18"/>
      <c r="FEB614" s="17"/>
      <c r="FEG614" s="14"/>
      <c r="FEH614" s="18"/>
      <c r="FER614" s="17"/>
      <c r="FEW614" s="14"/>
      <c r="FEX614" s="18"/>
      <c r="FFH614" s="17"/>
      <c r="FFM614" s="14"/>
      <c r="FFN614" s="18"/>
      <c r="FFX614" s="17"/>
      <c r="FGC614" s="14"/>
      <c r="FGD614" s="18"/>
      <c r="FGN614" s="17"/>
      <c r="FGS614" s="14"/>
      <c r="FGT614" s="18"/>
      <c r="FHD614" s="17"/>
      <c r="FHI614" s="14"/>
      <c r="FHJ614" s="18"/>
      <c r="FHT614" s="17"/>
      <c r="FHY614" s="14"/>
      <c r="FHZ614" s="18"/>
      <c r="FIJ614" s="17"/>
      <c r="FIO614" s="14"/>
      <c r="FIP614" s="18"/>
      <c r="FIZ614" s="17"/>
      <c r="FJE614" s="14"/>
      <c r="FJF614" s="18"/>
      <c r="FJP614" s="17"/>
      <c r="FJU614" s="14"/>
      <c r="FJV614" s="18"/>
      <c r="FKF614" s="17"/>
      <c r="FKK614" s="14"/>
      <c r="FKL614" s="18"/>
      <c r="FKV614" s="17"/>
      <c r="FLA614" s="14"/>
      <c r="FLB614" s="18"/>
      <c r="FLL614" s="17"/>
      <c r="FLQ614" s="14"/>
      <c r="FLR614" s="18"/>
      <c r="FMB614" s="17"/>
      <c r="FMG614" s="14"/>
      <c r="FMH614" s="18"/>
      <c r="FMR614" s="17"/>
      <c r="FMW614" s="14"/>
      <c r="FMX614" s="18"/>
      <c r="FNH614" s="17"/>
      <c r="FNM614" s="14"/>
      <c r="FNN614" s="18"/>
      <c r="FNX614" s="17"/>
      <c r="FOC614" s="14"/>
      <c r="FOD614" s="18"/>
      <c r="FON614" s="17"/>
      <c r="FOS614" s="14"/>
      <c r="FOT614" s="18"/>
      <c r="FPD614" s="17"/>
      <c r="FPI614" s="14"/>
      <c r="FPJ614" s="18"/>
      <c r="FPT614" s="17"/>
      <c r="FPY614" s="14"/>
      <c r="FPZ614" s="18"/>
      <c r="FQJ614" s="17"/>
      <c r="FQO614" s="14"/>
      <c r="FQP614" s="18"/>
      <c r="FQZ614" s="17"/>
      <c r="FRE614" s="14"/>
      <c r="FRF614" s="18"/>
      <c r="FRP614" s="17"/>
      <c r="FRU614" s="14"/>
      <c r="FRV614" s="18"/>
      <c r="FSF614" s="17"/>
      <c r="FSK614" s="14"/>
      <c r="FSL614" s="18"/>
      <c r="FSV614" s="17"/>
      <c r="FTA614" s="14"/>
      <c r="FTB614" s="18"/>
      <c r="FTL614" s="17"/>
      <c r="FTQ614" s="14"/>
      <c r="FTR614" s="18"/>
      <c r="FUB614" s="17"/>
      <c r="FUG614" s="14"/>
      <c r="FUH614" s="18"/>
      <c r="FUR614" s="17"/>
      <c r="FUW614" s="14"/>
      <c r="FUX614" s="18"/>
      <c r="FVH614" s="17"/>
      <c r="FVM614" s="14"/>
      <c r="FVN614" s="18"/>
      <c r="FVX614" s="17"/>
      <c r="FWC614" s="14"/>
      <c r="FWD614" s="18"/>
      <c r="FWN614" s="17"/>
      <c r="FWS614" s="14"/>
      <c r="FWT614" s="18"/>
      <c r="FXD614" s="17"/>
      <c r="FXI614" s="14"/>
      <c r="FXJ614" s="18"/>
      <c r="FXT614" s="17"/>
      <c r="FXY614" s="14"/>
      <c r="FXZ614" s="18"/>
      <c r="FYJ614" s="17"/>
      <c r="FYO614" s="14"/>
      <c r="FYP614" s="18"/>
      <c r="FYZ614" s="17"/>
      <c r="FZE614" s="14"/>
      <c r="FZF614" s="18"/>
      <c r="FZP614" s="17"/>
      <c r="FZU614" s="14"/>
      <c r="FZV614" s="18"/>
      <c r="GAF614" s="17"/>
      <c r="GAK614" s="14"/>
      <c r="GAL614" s="18"/>
      <c r="GAV614" s="17"/>
      <c r="GBA614" s="14"/>
      <c r="GBB614" s="18"/>
      <c r="GBL614" s="17"/>
      <c r="GBQ614" s="14"/>
      <c r="GBR614" s="18"/>
      <c r="GCB614" s="17"/>
      <c r="GCG614" s="14"/>
      <c r="GCH614" s="18"/>
      <c r="GCR614" s="17"/>
      <c r="GCW614" s="14"/>
      <c r="GCX614" s="18"/>
      <c r="GDH614" s="17"/>
      <c r="GDM614" s="14"/>
      <c r="GDN614" s="18"/>
      <c r="GDX614" s="17"/>
      <c r="GEC614" s="14"/>
      <c r="GED614" s="18"/>
      <c r="GEN614" s="17"/>
      <c r="GES614" s="14"/>
      <c r="GET614" s="18"/>
      <c r="GFD614" s="17"/>
      <c r="GFI614" s="14"/>
      <c r="GFJ614" s="18"/>
      <c r="GFT614" s="17"/>
      <c r="GFY614" s="14"/>
      <c r="GFZ614" s="18"/>
      <c r="GGJ614" s="17"/>
      <c r="GGO614" s="14"/>
      <c r="GGP614" s="18"/>
      <c r="GGZ614" s="17"/>
      <c r="GHE614" s="14"/>
      <c r="GHF614" s="18"/>
      <c r="GHP614" s="17"/>
      <c r="GHU614" s="14"/>
      <c r="GHV614" s="18"/>
      <c r="GIF614" s="17"/>
      <c r="GIK614" s="14"/>
      <c r="GIL614" s="18"/>
      <c r="GIV614" s="17"/>
      <c r="GJA614" s="14"/>
      <c r="GJB614" s="18"/>
      <c r="GJL614" s="17"/>
      <c r="GJQ614" s="14"/>
      <c r="GJR614" s="18"/>
      <c r="GKB614" s="17"/>
      <c r="GKG614" s="14"/>
      <c r="GKH614" s="18"/>
      <c r="GKR614" s="17"/>
      <c r="GKW614" s="14"/>
      <c r="GKX614" s="18"/>
      <c r="GLH614" s="17"/>
      <c r="GLM614" s="14"/>
      <c r="GLN614" s="18"/>
      <c r="GLX614" s="17"/>
      <c r="GMC614" s="14"/>
      <c r="GMD614" s="18"/>
      <c r="GMN614" s="17"/>
      <c r="GMS614" s="14"/>
      <c r="GMT614" s="18"/>
      <c r="GND614" s="17"/>
      <c r="GNI614" s="14"/>
      <c r="GNJ614" s="18"/>
      <c r="GNT614" s="17"/>
      <c r="GNY614" s="14"/>
      <c r="GNZ614" s="18"/>
      <c r="GOJ614" s="17"/>
      <c r="GOO614" s="14"/>
      <c r="GOP614" s="18"/>
      <c r="GOZ614" s="17"/>
      <c r="GPE614" s="14"/>
      <c r="GPF614" s="18"/>
      <c r="GPP614" s="17"/>
      <c r="GPU614" s="14"/>
      <c r="GPV614" s="18"/>
      <c r="GQF614" s="17"/>
      <c r="GQK614" s="14"/>
      <c r="GQL614" s="18"/>
      <c r="GQV614" s="17"/>
      <c r="GRA614" s="14"/>
      <c r="GRB614" s="18"/>
      <c r="GRL614" s="17"/>
      <c r="GRQ614" s="14"/>
      <c r="GRR614" s="18"/>
      <c r="GSB614" s="17"/>
      <c r="GSG614" s="14"/>
      <c r="GSH614" s="18"/>
      <c r="GSR614" s="17"/>
      <c r="GSW614" s="14"/>
      <c r="GSX614" s="18"/>
      <c r="GTH614" s="17"/>
      <c r="GTM614" s="14"/>
      <c r="GTN614" s="18"/>
      <c r="GTX614" s="17"/>
      <c r="GUC614" s="14"/>
      <c r="GUD614" s="18"/>
      <c r="GUN614" s="17"/>
      <c r="GUS614" s="14"/>
      <c r="GUT614" s="18"/>
      <c r="GVD614" s="17"/>
      <c r="GVI614" s="14"/>
      <c r="GVJ614" s="18"/>
      <c r="GVT614" s="17"/>
      <c r="GVY614" s="14"/>
      <c r="GVZ614" s="18"/>
      <c r="GWJ614" s="17"/>
      <c r="GWO614" s="14"/>
      <c r="GWP614" s="18"/>
      <c r="GWZ614" s="17"/>
      <c r="GXE614" s="14"/>
      <c r="GXF614" s="18"/>
      <c r="GXP614" s="17"/>
      <c r="GXU614" s="14"/>
      <c r="GXV614" s="18"/>
      <c r="GYF614" s="17"/>
      <c r="GYK614" s="14"/>
      <c r="GYL614" s="18"/>
      <c r="GYV614" s="17"/>
      <c r="GZA614" s="14"/>
      <c r="GZB614" s="18"/>
      <c r="GZL614" s="17"/>
      <c r="GZQ614" s="14"/>
      <c r="GZR614" s="18"/>
      <c r="HAB614" s="17"/>
      <c r="HAG614" s="14"/>
      <c r="HAH614" s="18"/>
      <c r="HAR614" s="17"/>
      <c r="HAW614" s="14"/>
      <c r="HAX614" s="18"/>
      <c r="HBH614" s="17"/>
      <c r="HBM614" s="14"/>
      <c r="HBN614" s="18"/>
      <c r="HBX614" s="17"/>
      <c r="HCC614" s="14"/>
      <c r="HCD614" s="18"/>
      <c r="HCN614" s="17"/>
      <c r="HCS614" s="14"/>
      <c r="HCT614" s="18"/>
      <c r="HDD614" s="17"/>
      <c r="HDI614" s="14"/>
      <c r="HDJ614" s="18"/>
      <c r="HDT614" s="17"/>
      <c r="HDY614" s="14"/>
      <c r="HDZ614" s="18"/>
      <c r="HEJ614" s="17"/>
      <c r="HEO614" s="14"/>
      <c r="HEP614" s="18"/>
      <c r="HEZ614" s="17"/>
      <c r="HFE614" s="14"/>
      <c r="HFF614" s="18"/>
      <c r="HFP614" s="17"/>
      <c r="HFU614" s="14"/>
      <c r="HFV614" s="18"/>
      <c r="HGF614" s="17"/>
      <c r="HGK614" s="14"/>
      <c r="HGL614" s="18"/>
      <c r="HGV614" s="17"/>
      <c r="HHA614" s="14"/>
      <c r="HHB614" s="18"/>
      <c r="HHL614" s="17"/>
      <c r="HHQ614" s="14"/>
      <c r="HHR614" s="18"/>
      <c r="HIB614" s="17"/>
      <c r="HIG614" s="14"/>
      <c r="HIH614" s="18"/>
      <c r="HIR614" s="17"/>
      <c r="HIW614" s="14"/>
      <c r="HIX614" s="18"/>
      <c r="HJH614" s="17"/>
      <c r="HJM614" s="14"/>
      <c r="HJN614" s="18"/>
      <c r="HJX614" s="17"/>
      <c r="HKC614" s="14"/>
      <c r="HKD614" s="18"/>
      <c r="HKN614" s="17"/>
      <c r="HKS614" s="14"/>
      <c r="HKT614" s="18"/>
      <c r="HLD614" s="17"/>
      <c r="HLI614" s="14"/>
      <c r="HLJ614" s="18"/>
      <c r="HLT614" s="17"/>
      <c r="HLY614" s="14"/>
      <c r="HLZ614" s="18"/>
      <c r="HMJ614" s="17"/>
      <c r="HMO614" s="14"/>
      <c r="HMP614" s="18"/>
      <c r="HMZ614" s="17"/>
      <c r="HNE614" s="14"/>
      <c r="HNF614" s="18"/>
      <c r="HNP614" s="17"/>
      <c r="HNU614" s="14"/>
      <c r="HNV614" s="18"/>
      <c r="HOF614" s="17"/>
      <c r="HOK614" s="14"/>
      <c r="HOL614" s="18"/>
      <c r="HOV614" s="17"/>
      <c r="HPA614" s="14"/>
      <c r="HPB614" s="18"/>
      <c r="HPL614" s="17"/>
      <c r="HPQ614" s="14"/>
      <c r="HPR614" s="18"/>
      <c r="HQB614" s="17"/>
      <c r="HQG614" s="14"/>
      <c r="HQH614" s="18"/>
      <c r="HQR614" s="17"/>
      <c r="HQW614" s="14"/>
      <c r="HQX614" s="18"/>
      <c r="HRH614" s="17"/>
      <c r="HRM614" s="14"/>
      <c r="HRN614" s="18"/>
      <c r="HRX614" s="17"/>
      <c r="HSC614" s="14"/>
      <c r="HSD614" s="18"/>
      <c r="HSN614" s="17"/>
      <c r="HSS614" s="14"/>
      <c r="HST614" s="18"/>
      <c r="HTD614" s="17"/>
      <c r="HTI614" s="14"/>
      <c r="HTJ614" s="18"/>
      <c r="HTT614" s="17"/>
      <c r="HTY614" s="14"/>
      <c r="HTZ614" s="18"/>
      <c r="HUJ614" s="17"/>
      <c r="HUO614" s="14"/>
      <c r="HUP614" s="18"/>
      <c r="HUZ614" s="17"/>
      <c r="HVE614" s="14"/>
      <c r="HVF614" s="18"/>
      <c r="HVP614" s="17"/>
      <c r="HVU614" s="14"/>
      <c r="HVV614" s="18"/>
      <c r="HWF614" s="17"/>
      <c r="HWK614" s="14"/>
      <c r="HWL614" s="18"/>
      <c r="HWV614" s="17"/>
      <c r="HXA614" s="14"/>
      <c r="HXB614" s="18"/>
      <c r="HXL614" s="17"/>
      <c r="HXQ614" s="14"/>
      <c r="HXR614" s="18"/>
      <c r="HYB614" s="17"/>
      <c r="HYG614" s="14"/>
      <c r="HYH614" s="18"/>
      <c r="HYR614" s="17"/>
      <c r="HYW614" s="14"/>
      <c r="HYX614" s="18"/>
      <c r="HZH614" s="17"/>
      <c r="HZM614" s="14"/>
      <c r="HZN614" s="18"/>
      <c r="HZX614" s="17"/>
      <c r="IAC614" s="14"/>
      <c r="IAD614" s="18"/>
      <c r="IAN614" s="17"/>
      <c r="IAS614" s="14"/>
      <c r="IAT614" s="18"/>
      <c r="IBD614" s="17"/>
      <c r="IBI614" s="14"/>
      <c r="IBJ614" s="18"/>
      <c r="IBT614" s="17"/>
      <c r="IBY614" s="14"/>
      <c r="IBZ614" s="18"/>
      <c r="ICJ614" s="17"/>
      <c r="ICO614" s="14"/>
      <c r="ICP614" s="18"/>
      <c r="ICZ614" s="17"/>
      <c r="IDE614" s="14"/>
      <c r="IDF614" s="18"/>
      <c r="IDP614" s="17"/>
      <c r="IDU614" s="14"/>
      <c r="IDV614" s="18"/>
      <c r="IEF614" s="17"/>
      <c r="IEK614" s="14"/>
      <c r="IEL614" s="18"/>
      <c r="IEV614" s="17"/>
      <c r="IFA614" s="14"/>
      <c r="IFB614" s="18"/>
      <c r="IFL614" s="17"/>
      <c r="IFQ614" s="14"/>
      <c r="IFR614" s="18"/>
      <c r="IGB614" s="17"/>
      <c r="IGG614" s="14"/>
      <c r="IGH614" s="18"/>
      <c r="IGR614" s="17"/>
      <c r="IGW614" s="14"/>
      <c r="IGX614" s="18"/>
      <c r="IHH614" s="17"/>
      <c r="IHM614" s="14"/>
      <c r="IHN614" s="18"/>
      <c r="IHX614" s="17"/>
      <c r="IIC614" s="14"/>
      <c r="IID614" s="18"/>
      <c r="IIN614" s="17"/>
      <c r="IIS614" s="14"/>
      <c r="IIT614" s="18"/>
      <c r="IJD614" s="17"/>
      <c r="IJI614" s="14"/>
      <c r="IJJ614" s="18"/>
      <c r="IJT614" s="17"/>
      <c r="IJY614" s="14"/>
      <c r="IJZ614" s="18"/>
      <c r="IKJ614" s="17"/>
      <c r="IKO614" s="14"/>
      <c r="IKP614" s="18"/>
      <c r="IKZ614" s="17"/>
      <c r="ILE614" s="14"/>
      <c r="ILF614" s="18"/>
      <c r="ILP614" s="17"/>
      <c r="ILU614" s="14"/>
      <c r="ILV614" s="18"/>
      <c r="IMF614" s="17"/>
      <c r="IMK614" s="14"/>
      <c r="IML614" s="18"/>
      <c r="IMV614" s="17"/>
      <c r="INA614" s="14"/>
      <c r="INB614" s="18"/>
      <c r="INL614" s="17"/>
      <c r="INQ614" s="14"/>
      <c r="INR614" s="18"/>
      <c r="IOB614" s="17"/>
      <c r="IOG614" s="14"/>
      <c r="IOH614" s="18"/>
      <c r="IOR614" s="17"/>
      <c r="IOW614" s="14"/>
      <c r="IOX614" s="18"/>
      <c r="IPH614" s="17"/>
      <c r="IPM614" s="14"/>
      <c r="IPN614" s="18"/>
      <c r="IPX614" s="17"/>
      <c r="IQC614" s="14"/>
      <c r="IQD614" s="18"/>
      <c r="IQN614" s="17"/>
      <c r="IQS614" s="14"/>
      <c r="IQT614" s="18"/>
      <c r="IRD614" s="17"/>
      <c r="IRI614" s="14"/>
      <c r="IRJ614" s="18"/>
      <c r="IRT614" s="17"/>
      <c r="IRY614" s="14"/>
      <c r="IRZ614" s="18"/>
      <c r="ISJ614" s="17"/>
      <c r="ISO614" s="14"/>
      <c r="ISP614" s="18"/>
      <c r="ISZ614" s="17"/>
      <c r="ITE614" s="14"/>
      <c r="ITF614" s="18"/>
      <c r="ITP614" s="17"/>
      <c r="ITU614" s="14"/>
      <c r="ITV614" s="18"/>
      <c r="IUF614" s="17"/>
      <c r="IUK614" s="14"/>
      <c r="IUL614" s="18"/>
      <c r="IUV614" s="17"/>
      <c r="IVA614" s="14"/>
      <c r="IVB614" s="18"/>
      <c r="IVL614" s="17"/>
      <c r="IVQ614" s="14"/>
      <c r="IVR614" s="18"/>
      <c r="IWB614" s="17"/>
      <c r="IWG614" s="14"/>
      <c r="IWH614" s="18"/>
      <c r="IWR614" s="17"/>
      <c r="IWW614" s="14"/>
      <c r="IWX614" s="18"/>
      <c r="IXH614" s="17"/>
      <c r="IXM614" s="14"/>
      <c r="IXN614" s="18"/>
      <c r="IXX614" s="17"/>
      <c r="IYC614" s="14"/>
      <c r="IYD614" s="18"/>
      <c r="IYN614" s="17"/>
      <c r="IYS614" s="14"/>
      <c r="IYT614" s="18"/>
      <c r="IZD614" s="17"/>
      <c r="IZI614" s="14"/>
      <c r="IZJ614" s="18"/>
      <c r="IZT614" s="17"/>
      <c r="IZY614" s="14"/>
      <c r="IZZ614" s="18"/>
      <c r="JAJ614" s="17"/>
      <c r="JAO614" s="14"/>
      <c r="JAP614" s="18"/>
      <c r="JAZ614" s="17"/>
      <c r="JBE614" s="14"/>
      <c r="JBF614" s="18"/>
      <c r="JBP614" s="17"/>
      <c r="JBU614" s="14"/>
      <c r="JBV614" s="18"/>
      <c r="JCF614" s="17"/>
      <c r="JCK614" s="14"/>
      <c r="JCL614" s="18"/>
      <c r="JCV614" s="17"/>
      <c r="JDA614" s="14"/>
      <c r="JDB614" s="18"/>
      <c r="JDL614" s="17"/>
      <c r="JDQ614" s="14"/>
      <c r="JDR614" s="18"/>
      <c r="JEB614" s="17"/>
      <c r="JEG614" s="14"/>
      <c r="JEH614" s="18"/>
      <c r="JER614" s="17"/>
      <c r="JEW614" s="14"/>
      <c r="JEX614" s="18"/>
      <c r="JFH614" s="17"/>
      <c r="JFM614" s="14"/>
      <c r="JFN614" s="18"/>
      <c r="JFX614" s="17"/>
      <c r="JGC614" s="14"/>
      <c r="JGD614" s="18"/>
      <c r="JGN614" s="17"/>
      <c r="JGS614" s="14"/>
      <c r="JGT614" s="18"/>
      <c r="JHD614" s="17"/>
      <c r="JHI614" s="14"/>
      <c r="JHJ614" s="18"/>
      <c r="JHT614" s="17"/>
      <c r="JHY614" s="14"/>
      <c r="JHZ614" s="18"/>
      <c r="JIJ614" s="17"/>
      <c r="JIO614" s="14"/>
      <c r="JIP614" s="18"/>
      <c r="JIZ614" s="17"/>
      <c r="JJE614" s="14"/>
      <c r="JJF614" s="18"/>
      <c r="JJP614" s="17"/>
      <c r="JJU614" s="14"/>
      <c r="JJV614" s="18"/>
      <c r="JKF614" s="17"/>
      <c r="JKK614" s="14"/>
      <c r="JKL614" s="18"/>
      <c r="JKV614" s="17"/>
      <c r="JLA614" s="14"/>
      <c r="JLB614" s="18"/>
      <c r="JLL614" s="17"/>
      <c r="JLQ614" s="14"/>
      <c r="JLR614" s="18"/>
      <c r="JMB614" s="17"/>
      <c r="JMG614" s="14"/>
      <c r="JMH614" s="18"/>
      <c r="JMR614" s="17"/>
      <c r="JMW614" s="14"/>
      <c r="JMX614" s="18"/>
      <c r="JNH614" s="17"/>
      <c r="JNM614" s="14"/>
      <c r="JNN614" s="18"/>
      <c r="JNX614" s="17"/>
      <c r="JOC614" s="14"/>
      <c r="JOD614" s="18"/>
      <c r="JON614" s="17"/>
      <c r="JOS614" s="14"/>
      <c r="JOT614" s="18"/>
      <c r="JPD614" s="17"/>
      <c r="JPI614" s="14"/>
      <c r="JPJ614" s="18"/>
      <c r="JPT614" s="17"/>
      <c r="JPY614" s="14"/>
      <c r="JPZ614" s="18"/>
      <c r="JQJ614" s="17"/>
      <c r="JQO614" s="14"/>
      <c r="JQP614" s="18"/>
      <c r="JQZ614" s="17"/>
      <c r="JRE614" s="14"/>
      <c r="JRF614" s="18"/>
      <c r="JRP614" s="17"/>
      <c r="JRU614" s="14"/>
      <c r="JRV614" s="18"/>
      <c r="JSF614" s="17"/>
      <c r="JSK614" s="14"/>
      <c r="JSL614" s="18"/>
      <c r="JSV614" s="17"/>
      <c r="JTA614" s="14"/>
      <c r="JTB614" s="18"/>
      <c r="JTL614" s="17"/>
      <c r="JTQ614" s="14"/>
      <c r="JTR614" s="18"/>
      <c r="JUB614" s="17"/>
      <c r="JUG614" s="14"/>
      <c r="JUH614" s="18"/>
      <c r="JUR614" s="17"/>
      <c r="JUW614" s="14"/>
      <c r="JUX614" s="18"/>
      <c r="JVH614" s="17"/>
      <c r="JVM614" s="14"/>
      <c r="JVN614" s="18"/>
      <c r="JVX614" s="17"/>
      <c r="JWC614" s="14"/>
      <c r="JWD614" s="18"/>
      <c r="JWN614" s="17"/>
      <c r="JWS614" s="14"/>
      <c r="JWT614" s="18"/>
      <c r="JXD614" s="17"/>
      <c r="JXI614" s="14"/>
      <c r="JXJ614" s="18"/>
      <c r="JXT614" s="17"/>
      <c r="JXY614" s="14"/>
      <c r="JXZ614" s="18"/>
      <c r="JYJ614" s="17"/>
      <c r="JYO614" s="14"/>
      <c r="JYP614" s="18"/>
      <c r="JYZ614" s="17"/>
      <c r="JZE614" s="14"/>
      <c r="JZF614" s="18"/>
      <c r="JZP614" s="17"/>
      <c r="JZU614" s="14"/>
      <c r="JZV614" s="18"/>
      <c r="KAF614" s="17"/>
      <c r="KAK614" s="14"/>
      <c r="KAL614" s="18"/>
      <c r="KAV614" s="17"/>
      <c r="KBA614" s="14"/>
      <c r="KBB614" s="18"/>
      <c r="KBL614" s="17"/>
      <c r="KBQ614" s="14"/>
      <c r="KBR614" s="18"/>
      <c r="KCB614" s="17"/>
      <c r="KCG614" s="14"/>
      <c r="KCH614" s="18"/>
      <c r="KCR614" s="17"/>
      <c r="KCW614" s="14"/>
      <c r="KCX614" s="18"/>
      <c r="KDH614" s="17"/>
      <c r="KDM614" s="14"/>
      <c r="KDN614" s="18"/>
      <c r="KDX614" s="17"/>
      <c r="KEC614" s="14"/>
      <c r="KED614" s="18"/>
      <c r="KEN614" s="17"/>
      <c r="KES614" s="14"/>
      <c r="KET614" s="18"/>
      <c r="KFD614" s="17"/>
      <c r="KFI614" s="14"/>
      <c r="KFJ614" s="18"/>
      <c r="KFT614" s="17"/>
      <c r="KFY614" s="14"/>
      <c r="KFZ614" s="18"/>
      <c r="KGJ614" s="17"/>
      <c r="KGO614" s="14"/>
      <c r="KGP614" s="18"/>
      <c r="KGZ614" s="17"/>
      <c r="KHE614" s="14"/>
      <c r="KHF614" s="18"/>
      <c r="KHP614" s="17"/>
      <c r="KHU614" s="14"/>
      <c r="KHV614" s="18"/>
      <c r="KIF614" s="17"/>
      <c r="KIK614" s="14"/>
      <c r="KIL614" s="18"/>
      <c r="KIV614" s="17"/>
      <c r="KJA614" s="14"/>
      <c r="KJB614" s="18"/>
      <c r="KJL614" s="17"/>
      <c r="KJQ614" s="14"/>
      <c r="KJR614" s="18"/>
      <c r="KKB614" s="17"/>
      <c r="KKG614" s="14"/>
      <c r="KKH614" s="18"/>
      <c r="KKR614" s="17"/>
      <c r="KKW614" s="14"/>
      <c r="KKX614" s="18"/>
      <c r="KLH614" s="17"/>
      <c r="KLM614" s="14"/>
      <c r="KLN614" s="18"/>
      <c r="KLX614" s="17"/>
      <c r="KMC614" s="14"/>
      <c r="KMD614" s="18"/>
      <c r="KMN614" s="17"/>
      <c r="KMS614" s="14"/>
      <c r="KMT614" s="18"/>
      <c r="KND614" s="17"/>
      <c r="KNI614" s="14"/>
      <c r="KNJ614" s="18"/>
      <c r="KNT614" s="17"/>
      <c r="KNY614" s="14"/>
      <c r="KNZ614" s="18"/>
      <c r="KOJ614" s="17"/>
      <c r="KOO614" s="14"/>
      <c r="KOP614" s="18"/>
      <c r="KOZ614" s="17"/>
      <c r="KPE614" s="14"/>
      <c r="KPF614" s="18"/>
      <c r="KPP614" s="17"/>
      <c r="KPU614" s="14"/>
      <c r="KPV614" s="18"/>
      <c r="KQF614" s="17"/>
      <c r="KQK614" s="14"/>
      <c r="KQL614" s="18"/>
      <c r="KQV614" s="17"/>
      <c r="KRA614" s="14"/>
      <c r="KRB614" s="18"/>
      <c r="KRL614" s="17"/>
      <c r="KRQ614" s="14"/>
      <c r="KRR614" s="18"/>
      <c r="KSB614" s="17"/>
      <c r="KSG614" s="14"/>
      <c r="KSH614" s="18"/>
      <c r="KSR614" s="17"/>
      <c r="KSW614" s="14"/>
      <c r="KSX614" s="18"/>
      <c r="KTH614" s="17"/>
      <c r="KTM614" s="14"/>
      <c r="KTN614" s="18"/>
      <c r="KTX614" s="17"/>
      <c r="KUC614" s="14"/>
      <c r="KUD614" s="18"/>
      <c r="KUN614" s="17"/>
      <c r="KUS614" s="14"/>
      <c r="KUT614" s="18"/>
      <c r="KVD614" s="17"/>
      <c r="KVI614" s="14"/>
      <c r="KVJ614" s="18"/>
      <c r="KVT614" s="17"/>
      <c r="KVY614" s="14"/>
      <c r="KVZ614" s="18"/>
      <c r="KWJ614" s="17"/>
      <c r="KWO614" s="14"/>
      <c r="KWP614" s="18"/>
      <c r="KWZ614" s="17"/>
      <c r="KXE614" s="14"/>
      <c r="KXF614" s="18"/>
      <c r="KXP614" s="17"/>
      <c r="KXU614" s="14"/>
      <c r="KXV614" s="18"/>
      <c r="KYF614" s="17"/>
      <c r="KYK614" s="14"/>
      <c r="KYL614" s="18"/>
      <c r="KYV614" s="17"/>
      <c r="KZA614" s="14"/>
      <c r="KZB614" s="18"/>
      <c r="KZL614" s="17"/>
      <c r="KZQ614" s="14"/>
      <c r="KZR614" s="18"/>
      <c r="LAB614" s="17"/>
      <c r="LAG614" s="14"/>
      <c r="LAH614" s="18"/>
      <c r="LAR614" s="17"/>
      <c r="LAW614" s="14"/>
      <c r="LAX614" s="18"/>
      <c r="LBH614" s="17"/>
      <c r="LBM614" s="14"/>
      <c r="LBN614" s="18"/>
      <c r="LBX614" s="17"/>
      <c r="LCC614" s="14"/>
      <c r="LCD614" s="18"/>
      <c r="LCN614" s="17"/>
      <c r="LCS614" s="14"/>
      <c r="LCT614" s="18"/>
      <c r="LDD614" s="17"/>
      <c r="LDI614" s="14"/>
      <c r="LDJ614" s="18"/>
      <c r="LDT614" s="17"/>
      <c r="LDY614" s="14"/>
      <c r="LDZ614" s="18"/>
      <c r="LEJ614" s="17"/>
      <c r="LEO614" s="14"/>
      <c r="LEP614" s="18"/>
      <c r="LEZ614" s="17"/>
      <c r="LFE614" s="14"/>
      <c r="LFF614" s="18"/>
      <c r="LFP614" s="17"/>
      <c r="LFU614" s="14"/>
      <c r="LFV614" s="18"/>
      <c r="LGF614" s="17"/>
      <c r="LGK614" s="14"/>
      <c r="LGL614" s="18"/>
      <c r="LGV614" s="17"/>
      <c r="LHA614" s="14"/>
      <c r="LHB614" s="18"/>
      <c r="LHL614" s="17"/>
      <c r="LHQ614" s="14"/>
      <c r="LHR614" s="18"/>
      <c r="LIB614" s="17"/>
      <c r="LIG614" s="14"/>
      <c r="LIH614" s="18"/>
      <c r="LIR614" s="17"/>
      <c r="LIW614" s="14"/>
      <c r="LIX614" s="18"/>
      <c r="LJH614" s="17"/>
      <c r="LJM614" s="14"/>
      <c r="LJN614" s="18"/>
      <c r="LJX614" s="17"/>
      <c r="LKC614" s="14"/>
      <c r="LKD614" s="18"/>
      <c r="LKN614" s="17"/>
      <c r="LKS614" s="14"/>
      <c r="LKT614" s="18"/>
      <c r="LLD614" s="17"/>
      <c r="LLI614" s="14"/>
      <c r="LLJ614" s="18"/>
      <c r="LLT614" s="17"/>
      <c r="LLY614" s="14"/>
      <c r="LLZ614" s="18"/>
      <c r="LMJ614" s="17"/>
      <c r="LMO614" s="14"/>
      <c r="LMP614" s="18"/>
      <c r="LMZ614" s="17"/>
      <c r="LNE614" s="14"/>
      <c r="LNF614" s="18"/>
      <c r="LNP614" s="17"/>
      <c r="LNU614" s="14"/>
      <c r="LNV614" s="18"/>
      <c r="LOF614" s="17"/>
      <c r="LOK614" s="14"/>
      <c r="LOL614" s="18"/>
      <c r="LOV614" s="17"/>
      <c r="LPA614" s="14"/>
      <c r="LPB614" s="18"/>
      <c r="LPL614" s="17"/>
      <c r="LPQ614" s="14"/>
      <c r="LPR614" s="18"/>
      <c r="LQB614" s="17"/>
      <c r="LQG614" s="14"/>
      <c r="LQH614" s="18"/>
      <c r="LQR614" s="17"/>
      <c r="LQW614" s="14"/>
      <c r="LQX614" s="18"/>
      <c r="LRH614" s="17"/>
      <c r="LRM614" s="14"/>
      <c r="LRN614" s="18"/>
      <c r="LRX614" s="17"/>
      <c r="LSC614" s="14"/>
      <c r="LSD614" s="18"/>
      <c r="LSN614" s="17"/>
      <c r="LSS614" s="14"/>
      <c r="LST614" s="18"/>
      <c r="LTD614" s="17"/>
      <c r="LTI614" s="14"/>
      <c r="LTJ614" s="18"/>
      <c r="LTT614" s="17"/>
      <c r="LTY614" s="14"/>
      <c r="LTZ614" s="18"/>
      <c r="LUJ614" s="17"/>
      <c r="LUO614" s="14"/>
      <c r="LUP614" s="18"/>
      <c r="LUZ614" s="17"/>
      <c r="LVE614" s="14"/>
      <c r="LVF614" s="18"/>
      <c r="LVP614" s="17"/>
      <c r="LVU614" s="14"/>
      <c r="LVV614" s="18"/>
      <c r="LWF614" s="17"/>
      <c r="LWK614" s="14"/>
      <c r="LWL614" s="18"/>
      <c r="LWV614" s="17"/>
      <c r="LXA614" s="14"/>
      <c r="LXB614" s="18"/>
      <c r="LXL614" s="17"/>
      <c r="LXQ614" s="14"/>
      <c r="LXR614" s="18"/>
      <c r="LYB614" s="17"/>
      <c r="LYG614" s="14"/>
      <c r="LYH614" s="18"/>
      <c r="LYR614" s="17"/>
      <c r="LYW614" s="14"/>
      <c r="LYX614" s="18"/>
      <c r="LZH614" s="17"/>
      <c r="LZM614" s="14"/>
      <c r="LZN614" s="18"/>
      <c r="LZX614" s="17"/>
      <c r="MAC614" s="14"/>
      <c r="MAD614" s="18"/>
      <c r="MAN614" s="17"/>
      <c r="MAS614" s="14"/>
      <c r="MAT614" s="18"/>
      <c r="MBD614" s="17"/>
      <c r="MBI614" s="14"/>
      <c r="MBJ614" s="18"/>
      <c r="MBT614" s="17"/>
      <c r="MBY614" s="14"/>
      <c r="MBZ614" s="18"/>
      <c r="MCJ614" s="17"/>
      <c r="MCO614" s="14"/>
      <c r="MCP614" s="18"/>
      <c r="MCZ614" s="17"/>
      <c r="MDE614" s="14"/>
      <c r="MDF614" s="18"/>
      <c r="MDP614" s="17"/>
      <c r="MDU614" s="14"/>
      <c r="MDV614" s="18"/>
      <c r="MEF614" s="17"/>
      <c r="MEK614" s="14"/>
      <c r="MEL614" s="18"/>
      <c r="MEV614" s="17"/>
      <c r="MFA614" s="14"/>
      <c r="MFB614" s="18"/>
      <c r="MFL614" s="17"/>
      <c r="MFQ614" s="14"/>
      <c r="MFR614" s="18"/>
      <c r="MGB614" s="17"/>
      <c r="MGG614" s="14"/>
      <c r="MGH614" s="18"/>
      <c r="MGR614" s="17"/>
      <c r="MGW614" s="14"/>
      <c r="MGX614" s="18"/>
      <c r="MHH614" s="17"/>
      <c r="MHM614" s="14"/>
      <c r="MHN614" s="18"/>
      <c r="MHX614" s="17"/>
      <c r="MIC614" s="14"/>
      <c r="MID614" s="18"/>
      <c r="MIN614" s="17"/>
      <c r="MIS614" s="14"/>
      <c r="MIT614" s="18"/>
      <c r="MJD614" s="17"/>
      <c r="MJI614" s="14"/>
      <c r="MJJ614" s="18"/>
      <c r="MJT614" s="17"/>
      <c r="MJY614" s="14"/>
      <c r="MJZ614" s="18"/>
      <c r="MKJ614" s="17"/>
      <c r="MKO614" s="14"/>
      <c r="MKP614" s="18"/>
      <c r="MKZ614" s="17"/>
      <c r="MLE614" s="14"/>
      <c r="MLF614" s="18"/>
      <c r="MLP614" s="17"/>
      <c r="MLU614" s="14"/>
      <c r="MLV614" s="18"/>
      <c r="MMF614" s="17"/>
      <c r="MMK614" s="14"/>
      <c r="MML614" s="18"/>
      <c r="MMV614" s="17"/>
      <c r="MNA614" s="14"/>
      <c r="MNB614" s="18"/>
      <c r="MNL614" s="17"/>
      <c r="MNQ614" s="14"/>
      <c r="MNR614" s="18"/>
      <c r="MOB614" s="17"/>
      <c r="MOG614" s="14"/>
      <c r="MOH614" s="18"/>
      <c r="MOR614" s="17"/>
      <c r="MOW614" s="14"/>
      <c r="MOX614" s="18"/>
      <c r="MPH614" s="17"/>
      <c r="MPM614" s="14"/>
      <c r="MPN614" s="18"/>
      <c r="MPX614" s="17"/>
      <c r="MQC614" s="14"/>
      <c r="MQD614" s="18"/>
      <c r="MQN614" s="17"/>
      <c r="MQS614" s="14"/>
      <c r="MQT614" s="18"/>
      <c r="MRD614" s="17"/>
      <c r="MRI614" s="14"/>
      <c r="MRJ614" s="18"/>
      <c r="MRT614" s="17"/>
      <c r="MRY614" s="14"/>
      <c r="MRZ614" s="18"/>
      <c r="MSJ614" s="17"/>
      <c r="MSO614" s="14"/>
      <c r="MSP614" s="18"/>
      <c r="MSZ614" s="17"/>
      <c r="MTE614" s="14"/>
      <c r="MTF614" s="18"/>
      <c r="MTP614" s="17"/>
      <c r="MTU614" s="14"/>
      <c r="MTV614" s="18"/>
      <c r="MUF614" s="17"/>
      <c r="MUK614" s="14"/>
      <c r="MUL614" s="18"/>
      <c r="MUV614" s="17"/>
      <c r="MVA614" s="14"/>
      <c r="MVB614" s="18"/>
      <c r="MVL614" s="17"/>
      <c r="MVQ614" s="14"/>
      <c r="MVR614" s="18"/>
      <c r="MWB614" s="17"/>
      <c r="MWG614" s="14"/>
      <c r="MWH614" s="18"/>
      <c r="MWR614" s="17"/>
      <c r="MWW614" s="14"/>
      <c r="MWX614" s="18"/>
      <c r="MXH614" s="17"/>
      <c r="MXM614" s="14"/>
      <c r="MXN614" s="18"/>
      <c r="MXX614" s="17"/>
      <c r="MYC614" s="14"/>
      <c r="MYD614" s="18"/>
      <c r="MYN614" s="17"/>
      <c r="MYS614" s="14"/>
      <c r="MYT614" s="18"/>
      <c r="MZD614" s="17"/>
      <c r="MZI614" s="14"/>
      <c r="MZJ614" s="18"/>
      <c r="MZT614" s="17"/>
      <c r="MZY614" s="14"/>
      <c r="MZZ614" s="18"/>
      <c r="NAJ614" s="17"/>
      <c r="NAO614" s="14"/>
      <c r="NAP614" s="18"/>
      <c r="NAZ614" s="17"/>
      <c r="NBE614" s="14"/>
      <c r="NBF614" s="18"/>
      <c r="NBP614" s="17"/>
      <c r="NBU614" s="14"/>
      <c r="NBV614" s="18"/>
      <c r="NCF614" s="17"/>
      <c r="NCK614" s="14"/>
      <c r="NCL614" s="18"/>
      <c r="NCV614" s="17"/>
      <c r="NDA614" s="14"/>
      <c r="NDB614" s="18"/>
      <c r="NDL614" s="17"/>
      <c r="NDQ614" s="14"/>
      <c r="NDR614" s="18"/>
      <c r="NEB614" s="17"/>
      <c r="NEG614" s="14"/>
      <c r="NEH614" s="18"/>
      <c r="NER614" s="17"/>
      <c r="NEW614" s="14"/>
      <c r="NEX614" s="18"/>
      <c r="NFH614" s="17"/>
      <c r="NFM614" s="14"/>
      <c r="NFN614" s="18"/>
      <c r="NFX614" s="17"/>
      <c r="NGC614" s="14"/>
      <c r="NGD614" s="18"/>
      <c r="NGN614" s="17"/>
      <c r="NGS614" s="14"/>
      <c r="NGT614" s="18"/>
      <c r="NHD614" s="17"/>
      <c r="NHI614" s="14"/>
      <c r="NHJ614" s="18"/>
      <c r="NHT614" s="17"/>
      <c r="NHY614" s="14"/>
      <c r="NHZ614" s="18"/>
      <c r="NIJ614" s="17"/>
      <c r="NIO614" s="14"/>
      <c r="NIP614" s="18"/>
      <c r="NIZ614" s="17"/>
      <c r="NJE614" s="14"/>
      <c r="NJF614" s="18"/>
      <c r="NJP614" s="17"/>
      <c r="NJU614" s="14"/>
      <c r="NJV614" s="18"/>
      <c r="NKF614" s="17"/>
      <c r="NKK614" s="14"/>
      <c r="NKL614" s="18"/>
      <c r="NKV614" s="17"/>
      <c r="NLA614" s="14"/>
      <c r="NLB614" s="18"/>
      <c r="NLL614" s="17"/>
      <c r="NLQ614" s="14"/>
      <c r="NLR614" s="18"/>
      <c r="NMB614" s="17"/>
      <c r="NMG614" s="14"/>
      <c r="NMH614" s="18"/>
      <c r="NMR614" s="17"/>
      <c r="NMW614" s="14"/>
      <c r="NMX614" s="18"/>
      <c r="NNH614" s="17"/>
      <c r="NNM614" s="14"/>
      <c r="NNN614" s="18"/>
      <c r="NNX614" s="17"/>
      <c r="NOC614" s="14"/>
      <c r="NOD614" s="18"/>
      <c r="NON614" s="17"/>
      <c r="NOS614" s="14"/>
      <c r="NOT614" s="18"/>
      <c r="NPD614" s="17"/>
      <c r="NPI614" s="14"/>
      <c r="NPJ614" s="18"/>
      <c r="NPT614" s="17"/>
      <c r="NPY614" s="14"/>
      <c r="NPZ614" s="18"/>
      <c r="NQJ614" s="17"/>
      <c r="NQO614" s="14"/>
      <c r="NQP614" s="18"/>
      <c r="NQZ614" s="17"/>
      <c r="NRE614" s="14"/>
      <c r="NRF614" s="18"/>
      <c r="NRP614" s="17"/>
      <c r="NRU614" s="14"/>
      <c r="NRV614" s="18"/>
      <c r="NSF614" s="17"/>
      <c r="NSK614" s="14"/>
      <c r="NSL614" s="18"/>
      <c r="NSV614" s="17"/>
      <c r="NTA614" s="14"/>
      <c r="NTB614" s="18"/>
      <c r="NTL614" s="17"/>
      <c r="NTQ614" s="14"/>
      <c r="NTR614" s="18"/>
      <c r="NUB614" s="17"/>
      <c r="NUG614" s="14"/>
      <c r="NUH614" s="18"/>
      <c r="NUR614" s="17"/>
      <c r="NUW614" s="14"/>
      <c r="NUX614" s="18"/>
      <c r="NVH614" s="17"/>
      <c r="NVM614" s="14"/>
      <c r="NVN614" s="18"/>
      <c r="NVX614" s="17"/>
      <c r="NWC614" s="14"/>
      <c r="NWD614" s="18"/>
      <c r="NWN614" s="17"/>
      <c r="NWS614" s="14"/>
      <c r="NWT614" s="18"/>
      <c r="NXD614" s="17"/>
      <c r="NXI614" s="14"/>
      <c r="NXJ614" s="18"/>
      <c r="NXT614" s="17"/>
      <c r="NXY614" s="14"/>
      <c r="NXZ614" s="18"/>
      <c r="NYJ614" s="17"/>
      <c r="NYO614" s="14"/>
      <c r="NYP614" s="18"/>
      <c r="NYZ614" s="17"/>
      <c r="NZE614" s="14"/>
      <c r="NZF614" s="18"/>
      <c r="NZP614" s="17"/>
      <c r="NZU614" s="14"/>
      <c r="NZV614" s="18"/>
      <c r="OAF614" s="17"/>
      <c r="OAK614" s="14"/>
      <c r="OAL614" s="18"/>
      <c r="OAV614" s="17"/>
      <c r="OBA614" s="14"/>
      <c r="OBB614" s="18"/>
      <c r="OBL614" s="17"/>
      <c r="OBQ614" s="14"/>
      <c r="OBR614" s="18"/>
      <c r="OCB614" s="17"/>
      <c r="OCG614" s="14"/>
      <c r="OCH614" s="18"/>
      <c r="OCR614" s="17"/>
      <c r="OCW614" s="14"/>
      <c r="OCX614" s="18"/>
      <c r="ODH614" s="17"/>
      <c r="ODM614" s="14"/>
      <c r="ODN614" s="18"/>
      <c r="ODX614" s="17"/>
      <c r="OEC614" s="14"/>
      <c r="OED614" s="18"/>
      <c r="OEN614" s="17"/>
      <c r="OES614" s="14"/>
      <c r="OET614" s="18"/>
      <c r="OFD614" s="17"/>
      <c r="OFI614" s="14"/>
      <c r="OFJ614" s="18"/>
      <c r="OFT614" s="17"/>
      <c r="OFY614" s="14"/>
      <c r="OFZ614" s="18"/>
      <c r="OGJ614" s="17"/>
      <c r="OGO614" s="14"/>
      <c r="OGP614" s="18"/>
      <c r="OGZ614" s="17"/>
      <c r="OHE614" s="14"/>
      <c r="OHF614" s="18"/>
      <c r="OHP614" s="17"/>
      <c r="OHU614" s="14"/>
      <c r="OHV614" s="18"/>
      <c r="OIF614" s="17"/>
      <c r="OIK614" s="14"/>
      <c r="OIL614" s="18"/>
      <c r="OIV614" s="17"/>
      <c r="OJA614" s="14"/>
      <c r="OJB614" s="18"/>
      <c r="OJL614" s="17"/>
      <c r="OJQ614" s="14"/>
      <c r="OJR614" s="18"/>
      <c r="OKB614" s="17"/>
      <c r="OKG614" s="14"/>
      <c r="OKH614" s="18"/>
      <c r="OKR614" s="17"/>
      <c r="OKW614" s="14"/>
      <c r="OKX614" s="18"/>
      <c r="OLH614" s="17"/>
      <c r="OLM614" s="14"/>
      <c r="OLN614" s="18"/>
      <c r="OLX614" s="17"/>
      <c r="OMC614" s="14"/>
      <c r="OMD614" s="18"/>
      <c r="OMN614" s="17"/>
      <c r="OMS614" s="14"/>
      <c r="OMT614" s="18"/>
      <c r="OND614" s="17"/>
      <c r="ONI614" s="14"/>
      <c r="ONJ614" s="18"/>
      <c r="ONT614" s="17"/>
      <c r="ONY614" s="14"/>
      <c r="ONZ614" s="18"/>
      <c r="OOJ614" s="17"/>
      <c r="OOO614" s="14"/>
      <c r="OOP614" s="18"/>
      <c r="OOZ614" s="17"/>
      <c r="OPE614" s="14"/>
      <c r="OPF614" s="18"/>
      <c r="OPP614" s="17"/>
      <c r="OPU614" s="14"/>
      <c r="OPV614" s="18"/>
      <c r="OQF614" s="17"/>
      <c r="OQK614" s="14"/>
      <c r="OQL614" s="18"/>
      <c r="OQV614" s="17"/>
      <c r="ORA614" s="14"/>
      <c r="ORB614" s="18"/>
      <c r="ORL614" s="17"/>
      <c r="ORQ614" s="14"/>
      <c r="ORR614" s="18"/>
      <c r="OSB614" s="17"/>
      <c r="OSG614" s="14"/>
      <c r="OSH614" s="18"/>
      <c r="OSR614" s="17"/>
      <c r="OSW614" s="14"/>
      <c r="OSX614" s="18"/>
      <c r="OTH614" s="17"/>
      <c r="OTM614" s="14"/>
      <c r="OTN614" s="18"/>
      <c r="OTX614" s="17"/>
      <c r="OUC614" s="14"/>
      <c r="OUD614" s="18"/>
      <c r="OUN614" s="17"/>
      <c r="OUS614" s="14"/>
      <c r="OUT614" s="18"/>
      <c r="OVD614" s="17"/>
      <c r="OVI614" s="14"/>
      <c r="OVJ614" s="18"/>
      <c r="OVT614" s="17"/>
      <c r="OVY614" s="14"/>
      <c r="OVZ614" s="18"/>
      <c r="OWJ614" s="17"/>
      <c r="OWO614" s="14"/>
      <c r="OWP614" s="18"/>
      <c r="OWZ614" s="17"/>
      <c r="OXE614" s="14"/>
      <c r="OXF614" s="18"/>
      <c r="OXP614" s="17"/>
      <c r="OXU614" s="14"/>
      <c r="OXV614" s="18"/>
      <c r="OYF614" s="17"/>
      <c r="OYK614" s="14"/>
      <c r="OYL614" s="18"/>
      <c r="OYV614" s="17"/>
      <c r="OZA614" s="14"/>
      <c r="OZB614" s="18"/>
      <c r="OZL614" s="17"/>
      <c r="OZQ614" s="14"/>
      <c r="OZR614" s="18"/>
      <c r="PAB614" s="17"/>
      <c r="PAG614" s="14"/>
      <c r="PAH614" s="18"/>
      <c r="PAR614" s="17"/>
      <c r="PAW614" s="14"/>
      <c r="PAX614" s="18"/>
      <c r="PBH614" s="17"/>
      <c r="PBM614" s="14"/>
      <c r="PBN614" s="18"/>
      <c r="PBX614" s="17"/>
      <c r="PCC614" s="14"/>
      <c r="PCD614" s="18"/>
      <c r="PCN614" s="17"/>
      <c r="PCS614" s="14"/>
      <c r="PCT614" s="18"/>
      <c r="PDD614" s="17"/>
      <c r="PDI614" s="14"/>
      <c r="PDJ614" s="18"/>
      <c r="PDT614" s="17"/>
      <c r="PDY614" s="14"/>
      <c r="PDZ614" s="18"/>
      <c r="PEJ614" s="17"/>
      <c r="PEO614" s="14"/>
      <c r="PEP614" s="18"/>
      <c r="PEZ614" s="17"/>
      <c r="PFE614" s="14"/>
      <c r="PFF614" s="18"/>
      <c r="PFP614" s="17"/>
      <c r="PFU614" s="14"/>
      <c r="PFV614" s="18"/>
      <c r="PGF614" s="17"/>
      <c r="PGK614" s="14"/>
      <c r="PGL614" s="18"/>
      <c r="PGV614" s="17"/>
      <c r="PHA614" s="14"/>
      <c r="PHB614" s="18"/>
      <c r="PHL614" s="17"/>
      <c r="PHQ614" s="14"/>
      <c r="PHR614" s="18"/>
      <c r="PIB614" s="17"/>
      <c r="PIG614" s="14"/>
      <c r="PIH614" s="18"/>
      <c r="PIR614" s="17"/>
      <c r="PIW614" s="14"/>
      <c r="PIX614" s="18"/>
      <c r="PJH614" s="17"/>
      <c r="PJM614" s="14"/>
      <c r="PJN614" s="18"/>
      <c r="PJX614" s="17"/>
      <c r="PKC614" s="14"/>
      <c r="PKD614" s="18"/>
      <c r="PKN614" s="17"/>
      <c r="PKS614" s="14"/>
      <c r="PKT614" s="18"/>
      <c r="PLD614" s="17"/>
      <c r="PLI614" s="14"/>
      <c r="PLJ614" s="18"/>
      <c r="PLT614" s="17"/>
      <c r="PLY614" s="14"/>
      <c r="PLZ614" s="18"/>
      <c r="PMJ614" s="17"/>
      <c r="PMO614" s="14"/>
      <c r="PMP614" s="18"/>
      <c r="PMZ614" s="17"/>
      <c r="PNE614" s="14"/>
      <c r="PNF614" s="18"/>
      <c r="PNP614" s="17"/>
      <c r="PNU614" s="14"/>
      <c r="PNV614" s="18"/>
      <c r="POF614" s="17"/>
      <c r="POK614" s="14"/>
      <c r="POL614" s="18"/>
      <c r="POV614" s="17"/>
      <c r="PPA614" s="14"/>
      <c r="PPB614" s="18"/>
      <c r="PPL614" s="17"/>
      <c r="PPQ614" s="14"/>
      <c r="PPR614" s="18"/>
      <c r="PQB614" s="17"/>
      <c r="PQG614" s="14"/>
      <c r="PQH614" s="18"/>
      <c r="PQR614" s="17"/>
      <c r="PQW614" s="14"/>
      <c r="PQX614" s="18"/>
      <c r="PRH614" s="17"/>
      <c r="PRM614" s="14"/>
      <c r="PRN614" s="18"/>
      <c r="PRX614" s="17"/>
      <c r="PSC614" s="14"/>
      <c r="PSD614" s="18"/>
      <c r="PSN614" s="17"/>
      <c r="PSS614" s="14"/>
      <c r="PST614" s="18"/>
      <c r="PTD614" s="17"/>
      <c r="PTI614" s="14"/>
      <c r="PTJ614" s="18"/>
      <c r="PTT614" s="17"/>
      <c r="PTY614" s="14"/>
      <c r="PTZ614" s="18"/>
      <c r="PUJ614" s="17"/>
      <c r="PUO614" s="14"/>
      <c r="PUP614" s="18"/>
      <c r="PUZ614" s="17"/>
      <c r="PVE614" s="14"/>
      <c r="PVF614" s="18"/>
      <c r="PVP614" s="17"/>
      <c r="PVU614" s="14"/>
      <c r="PVV614" s="18"/>
      <c r="PWF614" s="17"/>
      <c r="PWK614" s="14"/>
      <c r="PWL614" s="18"/>
      <c r="PWV614" s="17"/>
      <c r="PXA614" s="14"/>
      <c r="PXB614" s="18"/>
      <c r="PXL614" s="17"/>
      <c r="PXQ614" s="14"/>
      <c r="PXR614" s="18"/>
      <c r="PYB614" s="17"/>
      <c r="PYG614" s="14"/>
      <c r="PYH614" s="18"/>
      <c r="PYR614" s="17"/>
      <c r="PYW614" s="14"/>
      <c r="PYX614" s="18"/>
      <c r="PZH614" s="17"/>
      <c r="PZM614" s="14"/>
      <c r="PZN614" s="18"/>
      <c r="PZX614" s="17"/>
      <c r="QAC614" s="14"/>
      <c r="QAD614" s="18"/>
      <c r="QAN614" s="17"/>
      <c r="QAS614" s="14"/>
      <c r="QAT614" s="18"/>
      <c r="QBD614" s="17"/>
      <c r="QBI614" s="14"/>
      <c r="QBJ614" s="18"/>
      <c r="QBT614" s="17"/>
      <c r="QBY614" s="14"/>
      <c r="QBZ614" s="18"/>
      <c r="QCJ614" s="17"/>
      <c r="QCO614" s="14"/>
      <c r="QCP614" s="18"/>
      <c r="QCZ614" s="17"/>
      <c r="QDE614" s="14"/>
      <c r="QDF614" s="18"/>
      <c r="QDP614" s="17"/>
      <c r="QDU614" s="14"/>
      <c r="QDV614" s="18"/>
      <c r="QEF614" s="17"/>
      <c r="QEK614" s="14"/>
      <c r="QEL614" s="18"/>
      <c r="QEV614" s="17"/>
      <c r="QFA614" s="14"/>
      <c r="QFB614" s="18"/>
      <c r="QFL614" s="17"/>
      <c r="QFQ614" s="14"/>
      <c r="QFR614" s="18"/>
      <c r="QGB614" s="17"/>
      <c r="QGG614" s="14"/>
      <c r="QGH614" s="18"/>
      <c r="QGR614" s="17"/>
      <c r="QGW614" s="14"/>
      <c r="QGX614" s="18"/>
      <c r="QHH614" s="17"/>
      <c r="QHM614" s="14"/>
      <c r="QHN614" s="18"/>
      <c r="QHX614" s="17"/>
      <c r="QIC614" s="14"/>
      <c r="QID614" s="18"/>
      <c r="QIN614" s="17"/>
      <c r="QIS614" s="14"/>
      <c r="QIT614" s="18"/>
      <c r="QJD614" s="17"/>
      <c r="QJI614" s="14"/>
      <c r="QJJ614" s="18"/>
      <c r="QJT614" s="17"/>
      <c r="QJY614" s="14"/>
      <c r="QJZ614" s="18"/>
      <c r="QKJ614" s="17"/>
      <c r="QKO614" s="14"/>
      <c r="QKP614" s="18"/>
      <c r="QKZ614" s="17"/>
      <c r="QLE614" s="14"/>
      <c r="QLF614" s="18"/>
      <c r="QLP614" s="17"/>
      <c r="QLU614" s="14"/>
      <c r="QLV614" s="18"/>
      <c r="QMF614" s="17"/>
      <c r="QMK614" s="14"/>
      <c r="QML614" s="18"/>
      <c r="QMV614" s="17"/>
      <c r="QNA614" s="14"/>
      <c r="QNB614" s="18"/>
      <c r="QNL614" s="17"/>
      <c r="QNQ614" s="14"/>
      <c r="QNR614" s="18"/>
      <c r="QOB614" s="17"/>
      <c r="QOG614" s="14"/>
      <c r="QOH614" s="18"/>
      <c r="QOR614" s="17"/>
      <c r="QOW614" s="14"/>
      <c r="QOX614" s="18"/>
      <c r="QPH614" s="17"/>
      <c r="QPM614" s="14"/>
      <c r="QPN614" s="18"/>
      <c r="QPX614" s="17"/>
      <c r="QQC614" s="14"/>
      <c r="QQD614" s="18"/>
      <c r="QQN614" s="17"/>
      <c r="QQS614" s="14"/>
      <c r="QQT614" s="18"/>
      <c r="QRD614" s="17"/>
      <c r="QRI614" s="14"/>
      <c r="QRJ614" s="18"/>
      <c r="QRT614" s="17"/>
      <c r="QRY614" s="14"/>
      <c r="QRZ614" s="18"/>
      <c r="QSJ614" s="17"/>
      <c r="QSO614" s="14"/>
      <c r="QSP614" s="18"/>
      <c r="QSZ614" s="17"/>
      <c r="QTE614" s="14"/>
      <c r="QTF614" s="18"/>
      <c r="QTP614" s="17"/>
      <c r="QTU614" s="14"/>
      <c r="QTV614" s="18"/>
      <c r="QUF614" s="17"/>
      <c r="QUK614" s="14"/>
      <c r="QUL614" s="18"/>
      <c r="QUV614" s="17"/>
      <c r="QVA614" s="14"/>
      <c r="QVB614" s="18"/>
      <c r="QVL614" s="17"/>
      <c r="QVQ614" s="14"/>
      <c r="QVR614" s="18"/>
      <c r="QWB614" s="17"/>
      <c r="QWG614" s="14"/>
      <c r="QWH614" s="18"/>
      <c r="QWR614" s="17"/>
      <c r="QWW614" s="14"/>
      <c r="QWX614" s="18"/>
      <c r="QXH614" s="17"/>
      <c r="QXM614" s="14"/>
      <c r="QXN614" s="18"/>
      <c r="QXX614" s="17"/>
      <c r="QYC614" s="14"/>
      <c r="QYD614" s="18"/>
      <c r="QYN614" s="17"/>
      <c r="QYS614" s="14"/>
      <c r="QYT614" s="18"/>
      <c r="QZD614" s="17"/>
      <c r="QZI614" s="14"/>
      <c r="QZJ614" s="18"/>
      <c r="QZT614" s="17"/>
      <c r="QZY614" s="14"/>
      <c r="QZZ614" s="18"/>
      <c r="RAJ614" s="17"/>
      <c r="RAO614" s="14"/>
      <c r="RAP614" s="18"/>
      <c r="RAZ614" s="17"/>
      <c r="RBE614" s="14"/>
      <c r="RBF614" s="18"/>
      <c r="RBP614" s="17"/>
      <c r="RBU614" s="14"/>
      <c r="RBV614" s="18"/>
      <c r="RCF614" s="17"/>
      <c r="RCK614" s="14"/>
      <c r="RCL614" s="18"/>
      <c r="RCV614" s="17"/>
      <c r="RDA614" s="14"/>
      <c r="RDB614" s="18"/>
      <c r="RDL614" s="17"/>
      <c r="RDQ614" s="14"/>
      <c r="RDR614" s="18"/>
      <c r="REB614" s="17"/>
      <c r="REG614" s="14"/>
      <c r="REH614" s="18"/>
      <c r="RER614" s="17"/>
      <c r="REW614" s="14"/>
      <c r="REX614" s="18"/>
      <c r="RFH614" s="17"/>
      <c r="RFM614" s="14"/>
      <c r="RFN614" s="18"/>
      <c r="RFX614" s="17"/>
      <c r="RGC614" s="14"/>
      <c r="RGD614" s="18"/>
      <c r="RGN614" s="17"/>
      <c r="RGS614" s="14"/>
      <c r="RGT614" s="18"/>
      <c r="RHD614" s="17"/>
      <c r="RHI614" s="14"/>
      <c r="RHJ614" s="18"/>
      <c r="RHT614" s="17"/>
      <c r="RHY614" s="14"/>
      <c r="RHZ614" s="18"/>
      <c r="RIJ614" s="17"/>
      <c r="RIO614" s="14"/>
      <c r="RIP614" s="18"/>
      <c r="RIZ614" s="17"/>
      <c r="RJE614" s="14"/>
      <c r="RJF614" s="18"/>
      <c r="RJP614" s="17"/>
      <c r="RJU614" s="14"/>
      <c r="RJV614" s="18"/>
      <c r="RKF614" s="17"/>
      <c r="RKK614" s="14"/>
      <c r="RKL614" s="18"/>
      <c r="RKV614" s="17"/>
      <c r="RLA614" s="14"/>
      <c r="RLB614" s="18"/>
      <c r="RLL614" s="17"/>
      <c r="RLQ614" s="14"/>
      <c r="RLR614" s="18"/>
      <c r="RMB614" s="17"/>
      <c r="RMG614" s="14"/>
      <c r="RMH614" s="18"/>
      <c r="RMR614" s="17"/>
      <c r="RMW614" s="14"/>
      <c r="RMX614" s="18"/>
      <c r="RNH614" s="17"/>
      <c r="RNM614" s="14"/>
      <c r="RNN614" s="18"/>
      <c r="RNX614" s="17"/>
      <c r="ROC614" s="14"/>
      <c r="ROD614" s="18"/>
      <c r="RON614" s="17"/>
      <c r="ROS614" s="14"/>
      <c r="ROT614" s="18"/>
      <c r="RPD614" s="17"/>
      <c r="RPI614" s="14"/>
      <c r="RPJ614" s="18"/>
      <c r="RPT614" s="17"/>
      <c r="RPY614" s="14"/>
      <c r="RPZ614" s="18"/>
      <c r="RQJ614" s="17"/>
      <c r="RQO614" s="14"/>
      <c r="RQP614" s="18"/>
      <c r="RQZ614" s="17"/>
      <c r="RRE614" s="14"/>
      <c r="RRF614" s="18"/>
      <c r="RRP614" s="17"/>
      <c r="RRU614" s="14"/>
      <c r="RRV614" s="18"/>
      <c r="RSF614" s="17"/>
      <c r="RSK614" s="14"/>
      <c r="RSL614" s="18"/>
      <c r="RSV614" s="17"/>
      <c r="RTA614" s="14"/>
      <c r="RTB614" s="18"/>
      <c r="RTL614" s="17"/>
      <c r="RTQ614" s="14"/>
      <c r="RTR614" s="18"/>
      <c r="RUB614" s="17"/>
      <c r="RUG614" s="14"/>
      <c r="RUH614" s="18"/>
      <c r="RUR614" s="17"/>
      <c r="RUW614" s="14"/>
      <c r="RUX614" s="18"/>
      <c r="RVH614" s="17"/>
      <c r="RVM614" s="14"/>
      <c r="RVN614" s="18"/>
      <c r="RVX614" s="17"/>
      <c r="RWC614" s="14"/>
      <c r="RWD614" s="18"/>
      <c r="RWN614" s="17"/>
      <c r="RWS614" s="14"/>
      <c r="RWT614" s="18"/>
      <c r="RXD614" s="17"/>
      <c r="RXI614" s="14"/>
      <c r="RXJ614" s="18"/>
      <c r="RXT614" s="17"/>
      <c r="RXY614" s="14"/>
      <c r="RXZ614" s="18"/>
      <c r="RYJ614" s="17"/>
      <c r="RYO614" s="14"/>
      <c r="RYP614" s="18"/>
      <c r="RYZ614" s="17"/>
      <c r="RZE614" s="14"/>
      <c r="RZF614" s="18"/>
      <c r="RZP614" s="17"/>
      <c r="RZU614" s="14"/>
      <c r="RZV614" s="18"/>
      <c r="SAF614" s="17"/>
      <c r="SAK614" s="14"/>
      <c r="SAL614" s="18"/>
      <c r="SAV614" s="17"/>
      <c r="SBA614" s="14"/>
      <c r="SBB614" s="18"/>
      <c r="SBL614" s="17"/>
      <c r="SBQ614" s="14"/>
      <c r="SBR614" s="18"/>
      <c r="SCB614" s="17"/>
      <c r="SCG614" s="14"/>
      <c r="SCH614" s="18"/>
      <c r="SCR614" s="17"/>
      <c r="SCW614" s="14"/>
      <c r="SCX614" s="18"/>
      <c r="SDH614" s="17"/>
      <c r="SDM614" s="14"/>
      <c r="SDN614" s="18"/>
      <c r="SDX614" s="17"/>
      <c r="SEC614" s="14"/>
      <c r="SED614" s="18"/>
      <c r="SEN614" s="17"/>
      <c r="SES614" s="14"/>
      <c r="SET614" s="18"/>
      <c r="SFD614" s="17"/>
      <c r="SFI614" s="14"/>
      <c r="SFJ614" s="18"/>
      <c r="SFT614" s="17"/>
      <c r="SFY614" s="14"/>
      <c r="SFZ614" s="18"/>
      <c r="SGJ614" s="17"/>
      <c r="SGO614" s="14"/>
      <c r="SGP614" s="18"/>
      <c r="SGZ614" s="17"/>
      <c r="SHE614" s="14"/>
      <c r="SHF614" s="18"/>
      <c r="SHP614" s="17"/>
      <c r="SHU614" s="14"/>
      <c r="SHV614" s="18"/>
      <c r="SIF614" s="17"/>
      <c r="SIK614" s="14"/>
      <c r="SIL614" s="18"/>
      <c r="SIV614" s="17"/>
      <c r="SJA614" s="14"/>
      <c r="SJB614" s="18"/>
      <c r="SJL614" s="17"/>
      <c r="SJQ614" s="14"/>
      <c r="SJR614" s="18"/>
      <c r="SKB614" s="17"/>
      <c r="SKG614" s="14"/>
      <c r="SKH614" s="18"/>
      <c r="SKR614" s="17"/>
      <c r="SKW614" s="14"/>
      <c r="SKX614" s="18"/>
      <c r="SLH614" s="17"/>
      <c r="SLM614" s="14"/>
      <c r="SLN614" s="18"/>
      <c r="SLX614" s="17"/>
      <c r="SMC614" s="14"/>
      <c r="SMD614" s="18"/>
      <c r="SMN614" s="17"/>
      <c r="SMS614" s="14"/>
      <c r="SMT614" s="18"/>
      <c r="SND614" s="17"/>
      <c r="SNI614" s="14"/>
      <c r="SNJ614" s="18"/>
      <c r="SNT614" s="17"/>
      <c r="SNY614" s="14"/>
      <c r="SNZ614" s="18"/>
      <c r="SOJ614" s="17"/>
      <c r="SOO614" s="14"/>
      <c r="SOP614" s="18"/>
      <c r="SOZ614" s="17"/>
      <c r="SPE614" s="14"/>
      <c r="SPF614" s="18"/>
      <c r="SPP614" s="17"/>
      <c r="SPU614" s="14"/>
      <c r="SPV614" s="18"/>
      <c r="SQF614" s="17"/>
      <c r="SQK614" s="14"/>
      <c r="SQL614" s="18"/>
      <c r="SQV614" s="17"/>
      <c r="SRA614" s="14"/>
      <c r="SRB614" s="18"/>
      <c r="SRL614" s="17"/>
      <c r="SRQ614" s="14"/>
      <c r="SRR614" s="18"/>
      <c r="SSB614" s="17"/>
      <c r="SSG614" s="14"/>
      <c r="SSH614" s="18"/>
      <c r="SSR614" s="17"/>
      <c r="SSW614" s="14"/>
      <c r="SSX614" s="18"/>
      <c r="STH614" s="17"/>
      <c r="STM614" s="14"/>
      <c r="STN614" s="18"/>
      <c r="STX614" s="17"/>
      <c r="SUC614" s="14"/>
      <c r="SUD614" s="18"/>
      <c r="SUN614" s="17"/>
      <c r="SUS614" s="14"/>
      <c r="SUT614" s="18"/>
      <c r="SVD614" s="17"/>
      <c r="SVI614" s="14"/>
      <c r="SVJ614" s="18"/>
      <c r="SVT614" s="17"/>
      <c r="SVY614" s="14"/>
      <c r="SVZ614" s="18"/>
      <c r="SWJ614" s="17"/>
      <c r="SWO614" s="14"/>
      <c r="SWP614" s="18"/>
      <c r="SWZ614" s="17"/>
      <c r="SXE614" s="14"/>
      <c r="SXF614" s="18"/>
      <c r="SXP614" s="17"/>
      <c r="SXU614" s="14"/>
      <c r="SXV614" s="18"/>
      <c r="SYF614" s="17"/>
      <c r="SYK614" s="14"/>
      <c r="SYL614" s="18"/>
      <c r="SYV614" s="17"/>
      <c r="SZA614" s="14"/>
      <c r="SZB614" s="18"/>
      <c r="SZL614" s="17"/>
      <c r="SZQ614" s="14"/>
      <c r="SZR614" s="18"/>
      <c r="TAB614" s="17"/>
      <c r="TAG614" s="14"/>
      <c r="TAH614" s="18"/>
      <c r="TAR614" s="17"/>
      <c r="TAW614" s="14"/>
      <c r="TAX614" s="18"/>
      <c r="TBH614" s="17"/>
      <c r="TBM614" s="14"/>
      <c r="TBN614" s="18"/>
      <c r="TBX614" s="17"/>
      <c r="TCC614" s="14"/>
      <c r="TCD614" s="18"/>
      <c r="TCN614" s="17"/>
      <c r="TCS614" s="14"/>
      <c r="TCT614" s="18"/>
      <c r="TDD614" s="17"/>
      <c r="TDI614" s="14"/>
      <c r="TDJ614" s="18"/>
      <c r="TDT614" s="17"/>
      <c r="TDY614" s="14"/>
      <c r="TDZ614" s="18"/>
      <c r="TEJ614" s="17"/>
      <c r="TEO614" s="14"/>
      <c r="TEP614" s="18"/>
      <c r="TEZ614" s="17"/>
      <c r="TFE614" s="14"/>
      <c r="TFF614" s="18"/>
      <c r="TFP614" s="17"/>
      <c r="TFU614" s="14"/>
      <c r="TFV614" s="18"/>
      <c r="TGF614" s="17"/>
      <c r="TGK614" s="14"/>
      <c r="TGL614" s="18"/>
      <c r="TGV614" s="17"/>
      <c r="THA614" s="14"/>
      <c r="THB614" s="18"/>
      <c r="THL614" s="17"/>
      <c r="THQ614" s="14"/>
      <c r="THR614" s="18"/>
      <c r="TIB614" s="17"/>
      <c r="TIG614" s="14"/>
      <c r="TIH614" s="18"/>
      <c r="TIR614" s="17"/>
      <c r="TIW614" s="14"/>
      <c r="TIX614" s="18"/>
      <c r="TJH614" s="17"/>
      <c r="TJM614" s="14"/>
      <c r="TJN614" s="18"/>
      <c r="TJX614" s="17"/>
      <c r="TKC614" s="14"/>
      <c r="TKD614" s="18"/>
      <c r="TKN614" s="17"/>
      <c r="TKS614" s="14"/>
      <c r="TKT614" s="18"/>
      <c r="TLD614" s="17"/>
      <c r="TLI614" s="14"/>
      <c r="TLJ614" s="18"/>
      <c r="TLT614" s="17"/>
      <c r="TLY614" s="14"/>
      <c r="TLZ614" s="18"/>
      <c r="TMJ614" s="17"/>
      <c r="TMO614" s="14"/>
      <c r="TMP614" s="18"/>
      <c r="TMZ614" s="17"/>
      <c r="TNE614" s="14"/>
      <c r="TNF614" s="18"/>
      <c r="TNP614" s="17"/>
      <c r="TNU614" s="14"/>
      <c r="TNV614" s="18"/>
      <c r="TOF614" s="17"/>
      <c r="TOK614" s="14"/>
      <c r="TOL614" s="18"/>
      <c r="TOV614" s="17"/>
      <c r="TPA614" s="14"/>
      <c r="TPB614" s="18"/>
      <c r="TPL614" s="17"/>
      <c r="TPQ614" s="14"/>
      <c r="TPR614" s="18"/>
      <c r="TQB614" s="17"/>
      <c r="TQG614" s="14"/>
      <c r="TQH614" s="18"/>
      <c r="TQR614" s="17"/>
      <c r="TQW614" s="14"/>
      <c r="TQX614" s="18"/>
      <c r="TRH614" s="17"/>
      <c r="TRM614" s="14"/>
      <c r="TRN614" s="18"/>
      <c r="TRX614" s="17"/>
      <c r="TSC614" s="14"/>
      <c r="TSD614" s="18"/>
      <c r="TSN614" s="17"/>
      <c r="TSS614" s="14"/>
      <c r="TST614" s="18"/>
      <c r="TTD614" s="17"/>
      <c r="TTI614" s="14"/>
      <c r="TTJ614" s="18"/>
      <c r="TTT614" s="17"/>
      <c r="TTY614" s="14"/>
      <c r="TTZ614" s="18"/>
      <c r="TUJ614" s="17"/>
      <c r="TUO614" s="14"/>
      <c r="TUP614" s="18"/>
      <c r="TUZ614" s="17"/>
      <c r="TVE614" s="14"/>
      <c r="TVF614" s="18"/>
      <c r="TVP614" s="17"/>
      <c r="TVU614" s="14"/>
      <c r="TVV614" s="18"/>
      <c r="TWF614" s="17"/>
      <c r="TWK614" s="14"/>
      <c r="TWL614" s="18"/>
      <c r="TWV614" s="17"/>
      <c r="TXA614" s="14"/>
      <c r="TXB614" s="18"/>
      <c r="TXL614" s="17"/>
      <c r="TXQ614" s="14"/>
      <c r="TXR614" s="18"/>
      <c r="TYB614" s="17"/>
      <c r="TYG614" s="14"/>
      <c r="TYH614" s="18"/>
      <c r="TYR614" s="17"/>
      <c r="TYW614" s="14"/>
      <c r="TYX614" s="18"/>
      <c r="TZH614" s="17"/>
      <c r="TZM614" s="14"/>
      <c r="TZN614" s="18"/>
      <c r="TZX614" s="17"/>
      <c r="UAC614" s="14"/>
      <c r="UAD614" s="18"/>
      <c r="UAN614" s="17"/>
      <c r="UAS614" s="14"/>
      <c r="UAT614" s="18"/>
      <c r="UBD614" s="17"/>
      <c r="UBI614" s="14"/>
      <c r="UBJ614" s="18"/>
      <c r="UBT614" s="17"/>
      <c r="UBY614" s="14"/>
      <c r="UBZ614" s="18"/>
      <c r="UCJ614" s="17"/>
      <c r="UCO614" s="14"/>
      <c r="UCP614" s="18"/>
      <c r="UCZ614" s="17"/>
      <c r="UDE614" s="14"/>
      <c r="UDF614" s="18"/>
      <c r="UDP614" s="17"/>
      <c r="UDU614" s="14"/>
      <c r="UDV614" s="18"/>
      <c r="UEF614" s="17"/>
      <c r="UEK614" s="14"/>
      <c r="UEL614" s="18"/>
      <c r="UEV614" s="17"/>
      <c r="UFA614" s="14"/>
      <c r="UFB614" s="18"/>
      <c r="UFL614" s="17"/>
      <c r="UFQ614" s="14"/>
      <c r="UFR614" s="18"/>
      <c r="UGB614" s="17"/>
      <c r="UGG614" s="14"/>
      <c r="UGH614" s="18"/>
      <c r="UGR614" s="17"/>
      <c r="UGW614" s="14"/>
      <c r="UGX614" s="18"/>
      <c r="UHH614" s="17"/>
      <c r="UHM614" s="14"/>
      <c r="UHN614" s="18"/>
      <c r="UHX614" s="17"/>
      <c r="UIC614" s="14"/>
      <c r="UID614" s="18"/>
      <c r="UIN614" s="17"/>
      <c r="UIS614" s="14"/>
      <c r="UIT614" s="18"/>
      <c r="UJD614" s="17"/>
      <c r="UJI614" s="14"/>
      <c r="UJJ614" s="18"/>
      <c r="UJT614" s="17"/>
      <c r="UJY614" s="14"/>
      <c r="UJZ614" s="18"/>
      <c r="UKJ614" s="17"/>
      <c r="UKO614" s="14"/>
      <c r="UKP614" s="18"/>
      <c r="UKZ614" s="17"/>
      <c r="ULE614" s="14"/>
      <c r="ULF614" s="18"/>
      <c r="ULP614" s="17"/>
      <c r="ULU614" s="14"/>
      <c r="ULV614" s="18"/>
      <c r="UMF614" s="17"/>
      <c r="UMK614" s="14"/>
      <c r="UML614" s="18"/>
      <c r="UMV614" s="17"/>
      <c r="UNA614" s="14"/>
      <c r="UNB614" s="18"/>
      <c r="UNL614" s="17"/>
      <c r="UNQ614" s="14"/>
      <c r="UNR614" s="18"/>
      <c r="UOB614" s="17"/>
      <c r="UOG614" s="14"/>
      <c r="UOH614" s="18"/>
      <c r="UOR614" s="17"/>
      <c r="UOW614" s="14"/>
      <c r="UOX614" s="18"/>
      <c r="UPH614" s="17"/>
      <c r="UPM614" s="14"/>
      <c r="UPN614" s="18"/>
      <c r="UPX614" s="17"/>
      <c r="UQC614" s="14"/>
      <c r="UQD614" s="18"/>
      <c r="UQN614" s="17"/>
      <c r="UQS614" s="14"/>
      <c r="UQT614" s="18"/>
      <c r="URD614" s="17"/>
      <c r="URI614" s="14"/>
      <c r="URJ614" s="18"/>
      <c r="URT614" s="17"/>
      <c r="URY614" s="14"/>
      <c r="URZ614" s="18"/>
      <c r="USJ614" s="17"/>
      <c r="USO614" s="14"/>
      <c r="USP614" s="18"/>
      <c r="USZ614" s="17"/>
      <c r="UTE614" s="14"/>
      <c r="UTF614" s="18"/>
      <c r="UTP614" s="17"/>
      <c r="UTU614" s="14"/>
      <c r="UTV614" s="18"/>
      <c r="UUF614" s="17"/>
      <c r="UUK614" s="14"/>
      <c r="UUL614" s="18"/>
      <c r="UUV614" s="17"/>
      <c r="UVA614" s="14"/>
      <c r="UVB614" s="18"/>
      <c r="UVL614" s="17"/>
      <c r="UVQ614" s="14"/>
      <c r="UVR614" s="18"/>
      <c r="UWB614" s="17"/>
      <c r="UWG614" s="14"/>
      <c r="UWH614" s="18"/>
      <c r="UWR614" s="17"/>
      <c r="UWW614" s="14"/>
      <c r="UWX614" s="18"/>
      <c r="UXH614" s="17"/>
      <c r="UXM614" s="14"/>
      <c r="UXN614" s="18"/>
      <c r="UXX614" s="17"/>
      <c r="UYC614" s="14"/>
      <c r="UYD614" s="18"/>
      <c r="UYN614" s="17"/>
      <c r="UYS614" s="14"/>
      <c r="UYT614" s="18"/>
      <c r="UZD614" s="17"/>
      <c r="UZI614" s="14"/>
      <c r="UZJ614" s="18"/>
      <c r="UZT614" s="17"/>
      <c r="UZY614" s="14"/>
      <c r="UZZ614" s="18"/>
      <c r="VAJ614" s="17"/>
      <c r="VAO614" s="14"/>
      <c r="VAP614" s="18"/>
      <c r="VAZ614" s="17"/>
      <c r="VBE614" s="14"/>
      <c r="VBF614" s="18"/>
      <c r="VBP614" s="17"/>
      <c r="VBU614" s="14"/>
      <c r="VBV614" s="18"/>
      <c r="VCF614" s="17"/>
      <c r="VCK614" s="14"/>
      <c r="VCL614" s="18"/>
      <c r="VCV614" s="17"/>
      <c r="VDA614" s="14"/>
      <c r="VDB614" s="18"/>
      <c r="VDL614" s="17"/>
      <c r="VDQ614" s="14"/>
      <c r="VDR614" s="18"/>
      <c r="VEB614" s="17"/>
      <c r="VEG614" s="14"/>
      <c r="VEH614" s="18"/>
      <c r="VER614" s="17"/>
      <c r="VEW614" s="14"/>
      <c r="VEX614" s="18"/>
      <c r="VFH614" s="17"/>
      <c r="VFM614" s="14"/>
      <c r="VFN614" s="18"/>
      <c r="VFX614" s="17"/>
      <c r="VGC614" s="14"/>
      <c r="VGD614" s="18"/>
      <c r="VGN614" s="17"/>
      <c r="VGS614" s="14"/>
      <c r="VGT614" s="18"/>
      <c r="VHD614" s="17"/>
      <c r="VHI614" s="14"/>
      <c r="VHJ614" s="18"/>
      <c r="VHT614" s="17"/>
      <c r="VHY614" s="14"/>
      <c r="VHZ614" s="18"/>
      <c r="VIJ614" s="17"/>
      <c r="VIO614" s="14"/>
      <c r="VIP614" s="18"/>
      <c r="VIZ614" s="17"/>
      <c r="VJE614" s="14"/>
      <c r="VJF614" s="18"/>
      <c r="VJP614" s="17"/>
      <c r="VJU614" s="14"/>
      <c r="VJV614" s="18"/>
      <c r="VKF614" s="17"/>
      <c r="VKK614" s="14"/>
      <c r="VKL614" s="18"/>
      <c r="VKV614" s="17"/>
      <c r="VLA614" s="14"/>
      <c r="VLB614" s="18"/>
      <c r="VLL614" s="17"/>
      <c r="VLQ614" s="14"/>
      <c r="VLR614" s="18"/>
      <c r="VMB614" s="17"/>
      <c r="VMG614" s="14"/>
      <c r="VMH614" s="18"/>
      <c r="VMR614" s="17"/>
      <c r="VMW614" s="14"/>
      <c r="VMX614" s="18"/>
      <c r="VNH614" s="17"/>
      <c r="VNM614" s="14"/>
      <c r="VNN614" s="18"/>
      <c r="VNX614" s="17"/>
      <c r="VOC614" s="14"/>
      <c r="VOD614" s="18"/>
      <c r="VON614" s="17"/>
      <c r="VOS614" s="14"/>
      <c r="VOT614" s="18"/>
      <c r="VPD614" s="17"/>
      <c r="VPI614" s="14"/>
      <c r="VPJ614" s="18"/>
      <c r="VPT614" s="17"/>
      <c r="VPY614" s="14"/>
      <c r="VPZ614" s="18"/>
      <c r="VQJ614" s="17"/>
      <c r="VQO614" s="14"/>
      <c r="VQP614" s="18"/>
      <c r="VQZ614" s="17"/>
      <c r="VRE614" s="14"/>
      <c r="VRF614" s="18"/>
      <c r="VRP614" s="17"/>
      <c r="VRU614" s="14"/>
      <c r="VRV614" s="18"/>
      <c r="VSF614" s="17"/>
      <c r="VSK614" s="14"/>
      <c r="VSL614" s="18"/>
      <c r="VSV614" s="17"/>
      <c r="VTA614" s="14"/>
      <c r="VTB614" s="18"/>
      <c r="VTL614" s="17"/>
      <c r="VTQ614" s="14"/>
      <c r="VTR614" s="18"/>
      <c r="VUB614" s="17"/>
      <c r="VUG614" s="14"/>
      <c r="VUH614" s="18"/>
      <c r="VUR614" s="17"/>
      <c r="VUW614" s="14"/>
      <c r="VUX614" s="18"/>
      <c r="VVH614" s="17"/>
      <c r="VVM614" s="14"/>
      <c r="VVN614" s="18"/>
      <c r="VVX614" s="17"/>
      <c r="VWC614" s="14"/>
      <c r="VWD614" s="18"/>
      <c r="VWN614" s="17"/>
      <c r="VWS614" s="14"/>
      <c r="VWT614" s="18"/>
      <c r="VXD614" s="17"/>
      <c r="VXI614" s="14"/>
      <c r="VXJ614" s="18"/>
      <c r="VXT614" s="17"/>
      <c r="VXY614" s="14"/>
      <c r="VXZ614" s="18"/>
      <c r="VYJ614" s="17"/>
      <c r="VYO614" s="14"/>
      <c r="VYP614" s="18"/>
      <c r="VYZ614" s="17"/>
      <c r="VZE614" s="14"/>
      <c r="VZF614" s="18"/>
      <c r="VZP614" s="17"/>
      <c r="VZU614" s="14"/>
      <c r="VZV614" s="18"/>
      <c r="WAF614" s="17"/>
      <c r="WAK614" s="14"/>
      <c r="WAL614" s="18"/>
      <c r="WAV614" s="17"/>
      <c r="WBA614" s="14"/>
      <c r="WBB614" s="18"/>
      <c r="WBL614" s="17"/>
      <c r="WBQ614" s="14"/>
      <c r="WBR614" s="18"/>
      <c r="WCB614" s="17"/>
      <c r="WCG614" s="14"/>
      <c r="WCH614" s="18"/>
      <c r="WCR614" s="17"/>
      <c r="WCW614" s="14"/>
      <c r="WCX614" s="18"/>
      <c r="WDH614" s="17"/>
      <c r="WDM614" s="14"/>
      <c r="WDN614" s="18"/>
      <c r="WDX614" s="17"/>
      <c r="WEC614" s="14"/>
      <c r="WED614" s="18"/>
      <c r="WEN614" s="17"/>
      <c r="WES614" s="14"/>
      <c r="WET614" s="18"/>
      <c r="WFD614" s="17"/>
      <c r="WFI614" s="14"/>
      <c r="WFJ614" s="18"/>
      <c r="WFT614" s="17"/>
      <c r="WFY614" s="14"/>
      <c r="WFZ614" s="18"/>
      <c r="WGJ614" s="17"/>
      <c r="WGO614" s="14"/>
      <c r="WGP614" s="18"/>
      <c r="WGZ614" s="17"/>
      <c r="WHE614" s="14"/>
      <c r="WHF614" s="18"/>
      <c r="WHP614" s="17"/>
      <c r="WHU614" s="14"/>
      <c r="WHV614" s="18"/>
      <c r="WIF614" s="17"/>
      <c r="WIK614" s="14"/>
      <c r="WIL614" s="18"/>
      <c r="WIV614" s="17"/>
      <c r="WJA614" s="14"/>
      <c r="WJB614" s="18"/>
      <c r="WJL614" s="17"/>
      <c r="WJQ614" s="14"/>
      <c r="WJR614" s="18"/>
      <c r="WKB614" s="17"/>
      <c r="WKG614" s="14"/>
      <c r="WKH614" s="18"/>
      <c r="WKR614" s="17"/>
      <c r="WKW614" s="14"/>
      <c r="WKX614" s="18"/>
      <c r="WLH614" s="17"/>
      <c r="WLM614" s="14"/>
      <c r="WLN614" s="18"/>
      <c r="WLX614" s="17"/>
      <c r="WMC614" s="14"/>
      <c r="WMD614" s="18"/>
      <c r="WMN614" s="17"/>
      <c r="WMS614" s="14"/>
      <c r="WMT614" s="18"/>
      <c r="WND614" s="17"/>
      <c r="WNI614" s="14"/>
      <c r="WNJ614" s="18"/>
      <c r="WNT614" s="17"/>
      <c r="WNY614" s="14"/>
      <c r="WNZ614" s="18"/>
      <c r="WOJ614" s="17"/>
      <c r="WOO614" s="14"/>
      <c r="WOP614" s="18"/>
      <c r="WOZ614" s="17"/>
      <c r="WPE614" s="14"/>
      <c r="WPF614" s="18"/>
      <c r="WPP614" s="17"/>
      <c r="WPU614" s="14"/>
      <c r="WPV614" s="18"/>
      <c r="WQF614" s="17"/>
      <c r="WQK614" s="14"/>
      <c r="WQL614" s="18"/>
      <c r="WQV614" s="17"/>
      <c r="WRA614" s="14"/>
      <c r="WRB614" s="18"/>
      <c r="WRL614" s="17"/>
      <c r="WRQ614" s="14"/>
      <c r="WRR614" s="18"/>
      <c r="WSB614" s="17"/>
      <c r="WSG614" s="14"/>
      <c r="WSH614" s="18"/>
      <c r="WSR614" s="17"/>
      <c r="WSW614" s="14"/>
      <c r="WSX614" s="18"/>
      <c r="WTH614" s="17"/>
      <c r="WTM614" s="14"/>
      <c r="WTN614" s="18"/>
      <c r="WTX614" s="17"/>
      <c r="WUC614" s="14"/>
      <c r="WUD614" s="18"/>
      <c r="WUN614" s="17"/>
      <c r="WUS614" s="14"/>
      <c r="WUT614" s="18"/>
      <c r="WVD614" s="17"/>
      <c r="WVI614" s="14"/>
      <c r="WVJ614" s="18"/>
      <c r="WVT614" s="17"/>
      <c r="WVY614" s="14"/>
      <c r="WVZ614" s="18"/>
      <c r="WWJ614" s="17"/>
      <c r="WWO614" s="14"/>
      <c r="WWP614" s="18"/>
      <c r="WWZ614" s="17"/>
      <c r="WXE614" s="14"/>
      <c r="WXF614" s="18"/>
      <c r="WXP614" s="17"/>
      <c r="WXU614" s="14"/>
      <c r="WXV614" s="18"/>
      <c r="WYF614" s="17"/>
      <c r="WYK614" s="14"/>
      <c r="WYL614" s="18"/>
      <c r="WYV614" s="17"/>
      <c r="WZA614" s="14"/>
      <c r="WZB614" s="18"/>
      <c r="WZL614" s="17"/>
      <c r="WZQ614" s="14"/>
      <c r="WZR614" s="18"/>
      <c r="XAB614" s="17"/>
      <c r="XAG614" s="14"/>
      <c r="XAH614" s="18"/>
      <c r="XAR614" s="17"/>
      <c r="XAW614" s="14"/>
      <c r="XAX614" s="18"/>
      <c r="XBH614" s="17"/>
      <c r="XBM614" s="14"/>
      <c r="XBN614" s="18"/>
      <c r="XBX614" s="17"/>
      <c r="XCC614" s="14"/>
      <c r="XCD614" s="18"/>
      <c r="XCN614" s="17"/>
      <c r="XCS614" s="14"/>
      <c r="XCT614" s="18"/>
      <c r="XDD614" s="17"/>
      <c r="XDI614" s="14"/>
      <c r="XDJ614" s="18"/>
      <c r="XDT614" s="17"/>
      <c r="XDY614" s="14"/>
      <c r="XDZ614" s="18"/>
      <c r="XEJ614" s="17"/>
      <c r="XEO614" s="14"/>
      <c r="XEP614" s="18"/>
      <c r="XEZ614" s="17"/>
    </row>
    <row r="615" spans="1:1020 1025:2044 2049:3068 3073:4092 4097:5116 5121:6140 6145:7164 7169:8188 8193:9212 9217:10236 10241:11260 11265:12284 12289:13308 13313:14332 14337:15356 15361:16380" s="15" customFormat="1" ht="10.15" hidden="1" customHeight="1" x14ac:dyDescent="0.2">
      <c r="A615" s="14">
        <f t="shared" si="49"/>
        <v>612</v>
      </c>
      <c r="B615" s="15" t="s">
        <v>1066</v>
      </c>
      <c r="C615" s="15" t="s">
        <v>1067</v>
      </c>
      <c r="D615" s="15">
        <v>0.41</v>
      </c>
      <c r="E615" s="16">
        <v>0.49267693299356352</v>
      </c>
      <c r="F615" s="15" t="s">
        <v>79</v>
      </c>
      <c r="G615" s="15" t="s">
        <v>70</v>
      </c>
      <c r="H615" s="15" t="s">
        <v>80</v>
      </c>
      <c r="I615" s="15" t="s">
        <v>70</v>
      </c>
      <c r="J615" s="15" t="s">
        <v>70</v>
      </c>
      <c r="K615" s="15" t="s">
        <v>70</v>
      </c>
      <c r="L615" s="15" t="s">
        <v>70</v>
      </c>
      <c r="M615" s="15" t="s">
        <v>70</v>
      </c>
      <c r="N615" s="15" t="s">
        <v>80</v>
      </c>
      <c r="O615" s="15" t="s">
        <v>70</v>
      </c>
      <c r="P615" s="15" t="s">
        <v>79</v>
      </c>
      <c r="Q615" s="6">
        <f t="shared" si="46"/>
        <v>0.20165105608186229</v>
      </c>
      <c r="R615" s="1" t="str">
        <f t="shared" si="47"/>
        <v>Estimado.rar</v>
      </c>
      <c r="U615" s="15">
        <f t="shared" si="45"/>
        <v>1</v>
      </c>
      <c r="V615" s="1" t="s">
        <v>5409</v>
      </c>
      <c r="W615" s="1" t="str">
        <f t="shared" si="48"/>
        <v>ok</v>
      </c>
      <c r="AB615" s="17"/>
      <c r="AG615" s="14"/>
      <c r="AH615" s="18"/>
      <c r="AR615" s="17"/>
      <c r="AW615" s="14"/>
      <c r="AX615" s="18"/>
      <c r="BH615" s="17"/>
      <c r="BM615" s="14"/>
      <c r="BN615" s="18"/>
      <c r="BX615" s="17"/>
      <c r="CC615" s="14"/>
      <c r="CD615" s="18"/>
      <c r="CN615" s="17"/>
      <c r="CS615" s="14"/>
      <c r="CT615" s="18"/>
      <c r="DD615" s="17"/>
      <c r="DI615" s="14"/>
      <c r="DJ615" s="18"/>
      <c r="DT615" s="17"/>
      <c r="DY615" s="14"/>
      <c r="DZ615" s="18"/>
      <c r="EJ615" s="17"/>
      <c r="EO615" s="14"/>
      <c r="EP615" s="18"/>
      <c r="EZ615" s="17"/>
      <c r="FE615" s="14"/>
      <c r="FF615" s="18"/>
      <c r="FP615" s="17"/>
      <c r="FU615" s="14"/>
      <c r="FV615" s="18"/>
      <c r="GF615" s="17"/>
      <c r="GK615" s="14"/>
      <c r="GL615" s="18"/>
      <c r="GV615" s="17"/>
      <c r="HA615" s="14"/>
      <c r="HB615" s="18"/>
      <c r="HL615" s="17"/>
      <c r="HQ615" s="14"/>
      <c r="HR615" s="18"/>
      <c r="IB615" s="17"/>
      <c r="IG615" s="14"/>
      <c r="IH615" s="18"/>
      <c r="IR615" s="17"/>
      <c r="IW615" s="14"/>
      <c r="IX615" s="18"/>
      <c r="JH615" s="17"/>
      <c r="JM615" s="14"/>
      <c r="JN615" s="18"/>
      <c r="JX615" s="17"/>
      <c r="KC615" s="14"/>
      <c r="KD615" s="18"/>
      <c r="KN615" s="17"/>
      <c r="KS615" s="14"/>
      <c r="KT615" s="18"/>
      <c r="LD615" s="17"/>
      <c r="LI615" s="14"/>
      <c r="LJ615" s="18"/>
      <c r="LT615" s="17"/>
      <c r="LY615" s="14"/>
      <c r="LZ615" s="18"/>
      <c r="MJ615" s="17"/>
      <c r="MO615" s="14"/>
      <c r="MP615" s="18"/>
      <c r="MZ615" s="17"/>
      <c r="NE615" s="14"/>
      <c r="NF615" s="18"/>
      <c r="NP615" s="17"/>
      <c r="NU615" s="14"/>
      <c r="NV615" s="18"/>
      <c r="OF615" s="17"/>
      <c r="OK615" s="14"/>
      <c r="OL615" s="18"/>
      <c r="OV615" s="17"/>
      <c r="PA615" s="14"/>
      <c r="PB615" s="18"/>
      <c r="PL615" s="17"/>
      <c r="PQ615" s="14"/>
      <c r="PR615" s="18"/>
      <c r="QB615" s="17"/>
      <c r="QG615" s="14"/>
      <c r="QH615" s="18"/>
      <c r="QR615" s="17"/>
      <c r="QW615" s="14"/>
      <c r="QX615" s="18"/>
      <c r="RH615" s="17"/>
      <c r="RM615" s="14"/>
      <c r="RN615" s="18"/>
      <c r="RX615" s="17"/>
      <c r="SC615" s="14"/>
      <c r="SD615" s="18"/>
      <c r="SN615" s="17"/>
      <c r="SS615" s="14"/>
      <c r="ST615" s="18"/>
      <c r="TD615" s="17"/>
      <c r="TI615" s="14"/>
      <c r="TJ615" s="18"/>
      <c r="TT615" s="17"/>
      <c r="TY615" s="14"/>
      <c r="TZ615" s="18"/>
      <c r="UJ615" s="17"/>
      <c r="UO615" s="14"/>
      <c r="UP615" s="18"/>
      <c r="UZ615" s="17"/>
      <c r="VE615" s="14"/>
      <c r="VF615" s="18"/>
      <c r="VP615" s="17"/>
      <c r="VU615" s="14"/>
      <c r="VV615" s="18"/>
      <c r="WF615" s="17"/>
      <c r="WK615" s="14"/>
      <c r="WL615" s="18"/>
      <c r="WV615" s="17"/>
      <c r="XA615" s="14"/>
      <c r="XB615" s="18"/>
      <c r="XL615" s="17"/>
      <c r="XQ615" s="14"/>
      <c r="XR615" s="18"/>
      <c r="YB615" s="17"/>
      <c r="YG615" s="14"/>
      <c r="YH615" s="18"/>
      <c r="YR615" s="17"/>
      <c r="YW615" s="14"/>
      <c r="YX615" s="18"/>
      <c r="ZH615" s="17"/>
      <c r="ZM615" s="14"/>
      <c r="ZN615" s="18"/>
      <c r="ZX615" s="17"/>
      <c r="AAC615" s="14"/>
      <c r="AAD615" s="18"/>
      <c r="AAN615" s="17"/>
      <c r="AAS615" s="14"/>
      <c r="AAT615" s="18"/>
      <c r="ABD615" s="17"/>
      <c r="ABI615" s="14"/>
      <c r="ABJ615" s="18"/>
      <c r="ABT615" s="17"/>
      <c r="ABY615" s="14"/>
      <c r="ABZ615" s="18"/>
      <c r="ACJ615" s="17"/>
      <c r="ACO615" s="14"/>
      <c r="ACP615" s="18"/>
      <c r="ACZ615" s="17"/>
      <c r="ADE615" s="14"/>
      <c r="ADF615" s="18"/>
      <c r="ADP615" s="17"/>
      <c r="ADU615" s="14"/>
      <c r="ADV615" s="18"/>
      <c r="AEF615" s="17"/>
      <c r="AEK615" s="14"/>
      <c r="AEL615" s="18"/>
      <c r="AEV615" s="17"/>
      <c r="AFA615" s="14"/>
      <c r="AFB615" s="18"/>
      <c r="AFL615" s="17"/>
      <c r="AFQ615" s="14"/>
      <c r="AFR615" s="18"/>
      <c r="AGB615" s="17"/>
      <c r="AGG615" s="14"/>
      <c r="AGH615" s="18"/>
      <c r="AGR615" s="17"/>
      <c r="AGW615" s="14"/>
      <c r="AGX615" s="18"/>
      <c r="AHH615" s="17"/>
      <c r="AHM615" s="14"/>
      <c r="AHN615" s="18"/>
      <c r="AHX615" s="17"/>
      <c r="AIC615" s="14"/>
      <c r="AID615" s="18"/>
      <c r="AIN615" s="17"/>
      <c r="AIS615" s="14"/>
      <c r="AIT615" s="18"/>
      <c r="AJD615" s="17"/>
      <c r="AJI615" s="14"/>
      <c r="AJJ615" s="18"/>
      <c r="AJT615" s="17"/>
      <c r="AJY615" s="14"/>
      <c r="AJZ615" s="18"/>
      <c r="AKJ615" s="17"/>
      <c r="AKO615" s="14"/>
      <c r="AKP615" s="18"/>
      <c r="AKZ615" s="17"/>
      <c r="ALE615" s="14"/>
      <c r="ALF615" s="18"/>
      <c r="ALP615" s="17"/>
      <c r="ALU615" s="14"/>
      <c r="ALV615" s="18"/>
      <c r="AMF615" s="17"/>
      <c r="AMK615" s="14"/>
      <c r="AML615" s="18"/>
      <c r="AMV615" s="17"/>
      <c r="ANA615" s="14"/>
      <c r="ANB615" s="18"/>
      <c r="ANL615" s="17"/>
      <c r="ANQ615" s="14"/>
      <c r="ANR615" s="18"/>
      <c r="AOB615" s="17"/>
      <c r="AOG615" s="14"/>
      <c r="AOH615" s="18"/>
      <c r="AOR615" s="17"/>
      <c r="AOW615" s="14"/>
      <c r="AOX615" s="18"/>
      <c r="APH615" s="17"/>
      <c r="APM615" s="14"/>
      <c r="APN615" s="18"/>
      <c r="APX615" s="17"/>
      <c r="AQC615" s="14"/>
      <c r="AQD615" s="18"/>
      <c r="AQN615" s="17"/>
      <c r="AQS615" s="14"/>
      <c r="AQT615" s="18"/>
      <c r="ARD615" s="17"/>
      <c r="ARI615" s="14"/>
      <c r="ARJ615" s="18"/>
      <c r="ART615" s="17"/>
      <c r="ARY615" s="14"/>
      <c r="ARZ615" s="18"/>
      <c r="ASJ615" s="17"/>
      <c r="ASO615" s="14"/>
      <c r="ASP615" s="18"/>
      <c r="ASZ615" s="17"/>
      <c r="ATE615" s="14"/>
      <c r="ATF615" s="18"/>
      <c r="ATP615" s="17"/>
      <c r="ATU615" s="14"/>
      <c r="ATV615" s="18"/>
      <c r="AUF615" s="17"/>
      <c r="AUK615" s="14"/>
      <c r="AUL615" s="18"/>
      <c r="AUV615" s="17"/>
      <c r="AVA615" s="14"/>
      <c r="AVB615" s="18"/>
      <c r="AVL615" s="17"/>
      <c r="AVQ615" s="14"/>
      <c r="AVR615" s="18"/>
      <c r="AWB615" s="17"/>
      <c r="AWG615" s="14"/>
      <c r="AWH615" s="18"/>
      <c r="AWR615" s="17"/>
      <c r="AWW615" s="14"/>
      <c r="AWX615" s="18"/>
      <c r="AXH615" s="17"/>
      <c r="AXM615" s="14"/>
      <c r="AXN615" s="18"/>
      <c r="AXX615" s="17"/>
      <c r="AYC615" s="14"/>
      <c r="AYD615" s="18"/>
      <c r="AYN615" s="17"/>
      <c r="AYS615" s="14"/>
      <c r="AYT615" s="18"/>
      <c r="AZD615" s="17"/>
      <c r="AZI615" s="14"/>
      <c r="AZJ615" s="18"/>
      <c r="AZT615" s="17"/>
      <c r="AZY615" s="14"/>
      <c r="AZZ615" s="18"/>
      <c r="BAJ615" s="17"/>
      <c r="BAO615" s="14"/>
      <c r="BAP615" s="18"/>
      <c r="BAZ615" s="17"/>
      <c r="BBE615" s="14"/>
      <c r="BBF615" s="18"/>
      <c r="BBP615" s="17"/>
      <c r="BBU615" s="14"/>
      <c r="BBV615" s="18"/>
      <c r="BCF615" s="17"/>
      <c r="BCK615" s="14"/>
      <c r="BCL615" s="18"/>
      <c r="BCV615" s="17"/>
      <c r="BDA615" s="14"/>
      <c r="BDB615" s="18"/>
      <c r="BDL615" s="17"/>
      <c r="BDQ615" s="14"/>
      <c r="BDR615" s="18"/>
      <c r="BEB615" s="17"/>
      <c r="BEG615" s="14"/>
      <c r="BEH615" s="18"/>
      <c r="BER615" s="17"/>
      <c r="BEW615" s="14"/>
      <c r="BEX615" s="18"/>
      <c r="BFH615" s="17"/>
      <c r="BFM615" s="14"/>
      <c r="BFN615" s="18"/>
      <c r="BFX615" s="17"/>
      <c r="BGC615" s="14"/>
      <c r="BGD615" s="18"/>
      <c r="BGN615" s="17"/>
      <c r="BGS615" s="14"/>
      <c r="BGT615" s="18"/>
      <c r="BHD615" s="17"/>
      <c r="BHI615" s="14"/>
      <c r="BHJ615" s="18"/>
      <c r="BHT615" s="17"/>
      <c r="BHY615" s="14"/>
      <c r="BHZ615" s="18"/>
      <c r="BIJ615" s="17"/>
      <c r="BIO615" s="14"/>
      <c r="BIP615" s="18"/>
      <c r="BIZ615" s="17"/>
      <c r="BJE615" s="14"/>
      <c r="BJF615" s="18"/>
      <c r="BJP615" s="17"/>
      <c r="BJU615" s="14"/>
      <c r="BJV615" s="18"/>
      <c r="BKF615" s="17"/>
      <c r="BKK615" s="14"/>
      <c r="BKL615" s="18"/>
      <c r="BKV615" s="17"/>
      <c r="BLA615" s="14"/>
      <c r="BLB615" s="18"/>
      <c r="BLL615" s="17"/>
      <c r="BLQ615" s="14"/>
      <c r="BLR615" s="18"/>
      <c r="BMB615" s="17"/>
      <c r="BMG615" s="14"/>
      <c r="BMH615" s="18"/>
      <c r="BMR615" s="17"/>
      <c r="BMW615" s="14"/>
      <c r="BMX615" s="18"/>
      <c r="BNH615" s="17"/>
      <c r="BNM615" s="14"/>
      <c r="BNN615" s="18"/>
      <c r="BNX615" s="17"/>
      <c r="BOC615" s="14"/>
      <c r="BOD615" s="18"/>
      <c r="BON615" s="17"/>
      <c r="BOS615" s="14"/>
      <c r="BOT615" s="18"/>
      <c r="BPD615" s="17"/>
      <c r="BPI615" s="14"/>
      <c r="BPJ615" s="18"/>
      <c r="BPT615" s="17"/>
      <c r="BPY615" s="14"/>
      <c r="BPZ615" s="18"/>
      <c r="BQJ615" s="17"/>
      <c r="BQO615" s="14"/>
      <c r="BQP615" s="18"/>
      <c r="BQZ615" s="17"/>
      <c r="BRE615" s="14"/>
      <c r="BRF615" s="18"/>
      <c r="BRP615" s="17"/>
      <c r="BRU615" s="14"/>
      <c r="BRV615" s="18"/>
      <c r="BSF615" s="17"/>
      <c r="BSK615" s="14"/>
      <c r="BSL615" s="18"/>
      <c r="BSV615" s="17"/>
      <c r="BTA615" s="14"/>
      <c r="BTB615" s="18"/>
      <c r="BTL615" s="17"/>
      <c r="BTQ615" s="14"/>
      <c r="BTR615" s="18"/>
      <c r="BUB615" s="17"/>
      <c r="BUG615" s="14"/>
      <c r="BUH615" s="18"/>
      <c r="BUR615" s="17"/>
      <c r="BUW615" s="14"/>
      <c r="BUX615" s="18"/>
      <c r="BVH615" s="17"/>
      <c r="BVM615" s="14"/>
      <c r="BVN615" s="18"/>
      <c r="BVX615" s="17"/>
      <c r="BWC615" s="14"/>
      <c r="BWD615" s="18"/>
      <c r="BWN615" s="17"/>
      <c r="BWS615" s="14"/>
      <c r="BWT615" s="18"/>
      <c r="BXD615" s="17"/>
      <c r="BXI615" s="14"/>
      <c r="BXJ615" s="18"/>
      <c r="BXT615" s="17"/>
      <c r="BXY615" s="14"/>
      <c r="BXZ615" s="18"/>
      <c r="BYJ615" s="17"/>
      <c r="BYO615" s="14"/>
      <c r="BYP615" s="18"/>
      <c r="BYZ615" s="17"/>
      <c r="BZE615" s="14"/>
      <c r="BZF615" s="18"/>
      <c r="BZP615" s="17"/>
      <c r="BZU615" s="14"/>
      <c r="BZV615" s="18"/>
      <c r="CAF615" s="17"/>
      <c r="CAK615" s="14"/>
      <c r="CAL615" s="18"/>
      <c r="CAV615" s="17"/>
      <c r="CBA615" s="14"/>
      <c r="CBB615" s="18"/>
      <c r="CBL615" s="17"/>
      <c r="CBQ615" s="14"/>
      <c r="CBR615" s="18"/>
      <c r="CCB615" s="17"/>
      <c r="CCG615" s="14"/>
      <c r="CCH615" s="18"/>
      <c r="CCR615" s="17"/>
      <c r="CCW615" s="14"/>
      <c r="CCX615" s="18"/>
      <c r="CDH615" s="17"/>
      <c r="CDM615" s="14"/>
      <c r="CDN615" s="18"/>
      <c r="CDX615" s="17"/>
      <c r="CEC615" s="14"/>
      <c r="CED615" s="18"/>
      <c r="CEN615" s="17"/>
      <c r="CES615" s="14"/>
      <c r="CET615" s="18"/>
      <c r="CFD615" s="17"/>
      <c r="CFI615" s="14"/>
      <c r="CFJ615" s="18"/>
      <c r="CFT615" s="17"/>
      <c r="CFY615" s="14"/>
      <c r="CFZ615" s="18"/>
      <c r="CGJ615" s="17"/>
      <c r="CGO615" s="14"/>
      <c r="CGP615" s="18"/>
      <c r="CGZ615" s="17"/>
      <c r="CHE615" s="14"/>
      <c r="CHF615" s="18"/>
      <c r="CHP615" s="17"/>
      <c r="CHU615" s="14"/>
      <c r="CHV615" s="18"/>
      <c r="CIF615" s="17"/>
      <c r="CIK615" s="14"/>
      <c r="CIL615" s="18"/>
      <c r="CIV615" s="17"/>
      <c r="CJA615" s="14"/>
      <c r="CJB615" s="18"/>
      <c r="CJL615" s="17"/>
      <c r="CJQ615" s="14"/>
      <c r="CJR615" s="18"/>
      <c r="CKB615" s="17"/>
      <c r="CKG615" s="14"/>
      <c r="CKH615" s="18"/>
      <c r="CKR615" s="17"/>
      <c r="CKW615" s="14"/>
      <c r="CKX615" s="18"/>
      <c r="CLH615" s="17"/>
      <c r="CLM615" s="14"/>
      <c r="CLN615" s="18"/>
      <c r="CLX615" s="17"/>
      <c r="CMC615" s="14"/>
      <c r="CMD615" s="18"/>
      <c r="CMN615" s="17"/>
      <c r="CMS615" s="14"/>
      <c r="CMT615" s="18"/>
      <c r="CND615" s="17"/>
      <c r="CNI615" s="14"/>
      <c r="CNJ615" s="18"/>
      <c r="CNT615" s="17"/>
      <c r="CNY615" s="14"/>
      <c r="CNZ615" s="18"/>
      <c r="COJ615" s="17"/>
      <c r="COO615" s="14"/>
      <c r="COP615" s="18"/>
      <c r="COZ615" s="17"/>
      <c r="CPE615" s="14"/>
      <c r="CPF615" s="18"/>
      <c r="CPP615" s="17"/>
      <c r="CPU615" s="14"/>
      <c r="CPV615" s="18"/>
      <c r="CQF615" s="17"/>
      <c r="CQK615" s="14"/>
      <c r="CQL615" s="18"/>
      <c r="CQV615" s="17"/>
      <c r="CRA615" s="14"/>
      <c r="CRB615" s="18"/>
      <c r="CRL615" s="17"/>
      <c r="CRQ615" s="14"/>
      <c r="CRR615" s="18"/>
      <c r="CSB615" s="17"/>
      <c r="CSG615" s="14"/>
      <c r="CSH615" s="18"/>
      <c r="CSR615" s="17"/>
      <c r="CSW615" s="14"/>
      <c r="CSX615" s="18"/>
      <c r="CTH615" s="17"/>
      <c r="CTM615" s="14"/>
      <c r="CTN615" s="18"/>
      <c r="CTX615" s="17"/>
      <c r="CUC615" s="14"/>
      <c r="CUD615" s="18"/>
      <c r="CUN615" s="17"/>
      <c r="CUS615" s="14"/>
      <c r="CUT615" s="18"/>
      <c r="CVD615" s="17"/>
      <c r="CVI615" s="14"/>
      <c r="CVJ615" s="18"/>
      <c r="CVT615" s="17"/>
      <c r="CVY615" s="14"/>
      <c r="CVZ615" s="18"/>
      <c r="CWJ615" s="17"/>
      <c r="CWO615" s="14"/>
      <c r="CWP615" s="18"/>
      <c r="CWZ615" s="17"/>
      <c r="CXE615" s="14"/>
      <c r="CXF615" s="18"/>
      <c r="CXP615" s="17"/>
      <c r="CXU615" s="14"/>
      <c r="CXV615" s="18"/>
      <c r="CYF615" s="17"/>
      <c r="CYK615" s="14"/>
      <c r="CYL615" s="18"/>
      <c r="CYV615" s="17"/>
      <c r="CZA615" s="14"/>
      <c r="CZB615" s="18"/>
      <c r="CZL615" s="17"/>
      <c r="CZQ615" s="14"/>
      <c r="CZR615" s="18"/>
      <c r="DAB615" s="17"/>
      <c r="DAG615" s="14"/>
      <c r="DAH615" s="18"/>
      <c r="DAR615" s="17"/>
      <c r="DAW615" s="14"/>
      <c r="DAX615" s="18"/>
      <c r="DBH615" s="17"/>
      <c r="DBM615" s="14"/>
      <c r="DBN615" s="18"/>
      <c r="DBX615" s="17"/>
      <c r="DCC615" s="14"/>
      <c r="DCD615" s="18"/>
      <c r="DCN615" s="17"/>
      <c r="DCS615" s="14"/>
      <c r="DCT615" s="18"/>
      <c r="DDD615" s="17"/>
      <c r="DDI615" s="14"/>
      <c r="DDJ615" s="18"/>
      <c r="DDT615" s="17"/>
      <c r="DDY615" s="14"/>
      <c r="DDZ615" s="18"/>
      <c r="DEJ615" s="17"/>
      <c r="DEO615" s="14"/>
      <c r="DEP615" s="18"/>
      <c r="DEZ615" s="17"/>
      <c r="DFE615" s="14"/>
      <c r="DFF615" s="18"/>
      <c r="DFP615" s="17"/>
      <c r="DFU615" s="14"/>
      <c r="DFV615" s="18"/>
      <c r="DGF615" s="17"/>
      <c r="DGK615" s="14"/>
      <c r="DGL615" s="18"/>
      <c r="DGV615" s="17"/>
      <c r="DHA615" s="14"/>
      <c r="DHB615" s="18"/>
      <c r="DHL615" s="17"/>
      <c r="DHQ615" s="14"/>
      <c r="DHR615" s="18"/>
      <c r="DIB615" s="17"/>
      <c r="DIG615" s="14"/>
      <c r="DIH615" s="18"/>
      <c r="DIR615" s="17"/>
      <c r="DIW615" s="14"/>
      <c r="DIX615" s="18"/>
      <c r="DJH615" s="17"/>
      <c r="DJM615" s="14"/>
      <c r="DJN615" s="18"/>
      <c r="DJX615" s="17"/>
      <c r="DKC615" s="14"/>
      <c r="DKD615" s="18"/>
      <c r="DKN615" s="17"/>
      <c r="DKS615" s="14"/>
      <c r="DKT615" s="18"/>
      <c r="DLD615" s="17"/>
      <c r="DLI615" s="14"/>
      <c r="DLJ615" s="18"/>
      <c r="DLT615" s="17"/>
      <c r="DLY615" s="14"/>
      <c r="DLZ615" s="18"/>
      <c r="DMJ615" s="17"/>
      <c r="DMO615" s="14"/>
      <c r="DMP615" s="18"/>
      <c r="DMZ615" s="17"/>
      <c r="DNE615" s="14"/>
      <c r="DNF615" s="18"/>
      <c r="DNP615" s="17"/>
      <c r="DNU615" s="14"/>
      <c r="DNV615" s="18"/>
      <c r="DOF615" s="17"/>
      <c r="DOK615" s="14"/>
      <c r="DOL615" s="18"/>
      <c r="DOV615" s="17"/>
      <c r="DPA615" s="14"/>
      <c r="DPB615" s="18"/>
      <c r="DPL615" s="17"/>
      <c r="DPQ615" s="14"/>
      <c r="DPR615" s="18"/>
      <c r="DQB615" s="17"/>
      <c r="DQG615" s="14"/>
      <c r="DQH615" s="18"/>
      <c r="DQR615" s="17"/>
      <c r="DQW615" s="14"/>
      <c r="DQX615" s="18"/>
      <c r="DRH615" s="17"/>
      <c r="DRM615" s="14"/>
      <c r="DRN615" s="18"/>
      <c r="DRX615" s="17"/>
      <c r="DSC615" s="14"/>
      <c r="DSD615" s="18"/>
      <c r="DSN615" s="17"/>
      <c r="DSS615" s="14"/>
      <c r="DST615" s="18"/>
      <c r="DTD615" s="17"/>
      <c r="DTI615" s="14"/>
      <c r="DTJ615" s="18"/>
      <c r="DTT615" s="17"/>
      <c r="DTY615" s="14"/>
      <c r="DTZ615" s="18"/>
      <c r="DUJ615" s="17"/>
      <c r="DUO615" s="14"/>
      <c r="DUP615" s="18"/>
      <c r="DUZ615" s="17"/>
      <c r="DVE615" s="14"/>
      <c r="DVF615" s="18"/>
      <c r="DVP615" s="17"/>
      <c r="DVU615" s="14"/>
      <c r="DVV615" s="18"/>
      <c r="DWF615" s="17"/>
      <c r="DWK615" s="14"/>
      <c r="DWL615" s="18"/>
      <c r="DWV615" s="17"/>
      <c r="DXA615" s="14"/>
      <c r="DXB615" s="18"/>
      <c r="DXL615" s="17"/>
      <c r="DXQ615" s="14"/>
      <c r="DXR615" s="18"/>
      <c r="DYB615" s="17"/>
      <c r="DYG615" s="14"/>
      <c r="DYH615" s="18"/>
      <c r="DYR615" s="17"/>
      <c r="DYW615" s="14"/>
      <c r="DYX615" s="18"/>
      <c r="DZH615" s="17"/>
      <c r="DZM615" s="14"/>
      <c r="DZN615" s="18"/>
      <c r="DZX615" s="17"/>
      <c r="EAC615" s="14"/>
      <c r="EAD615" s="18"/>
      <c r="EAN615" s="17"/>
      <c r="EAS615" s="14"/>
      <c r="EAT615" s="18"/>
      <c r="EBD615" s="17"/>
      <c r="EBI615" s="14"/>
      <c r="EBJ615" s="18"/>
      <c r="EBT615" s="17"/>
      <c r="EBY615" s="14"/>
      <c r="EBZ615" s="18"/>
      <c r="ECJ615" s="17"/>
      <c r="ECO615" s="14"/>
      <c r="ECP615" s="18"/>
      <c r="ECZ615" s="17"/>
      <c r="EDE615" s="14"/>
      <c r="EDF615" s="18"/>
      <c r="EDP615" s="17"/>
      <c r="EDU615" s="14"/>
      <c r="EDV615" s="18"/>
      <c r="EEF615" s="17"/>
      <c r="EEK615" s="14"/>
      <c r="EEL615" s="18"/>
      <c r="EEV615" s="17"/>
      <c r="EFA615" s="14"/>
      <c r="EFB615" s="18"/>
      <c r="EFL615" s="17"/>
      <c r="EFQ615" s="14"/>
      <c r="EFR615" s="18"/>
      <c r="EGB615" s="17"/>
      <c r="EGG615" s="14"/>
      <c r="EGH615" s="18"/>
      <c r="EGR615" s="17"/>
      <c r="EGW615" s="14"/>
      <c r="EGX615" s="18"/>
      <c r="EHH615" s="17"/>
      <c r="EHM615" s="14"/>
      <c r="EHN615" s="18"/>
      <c r="EHX615" s="17"/>
      <c r="EIC615" s="14"/>
      <c r="EID615" s="18"/>
      <c r="EIN615" s="17"/>
      <c r="EIS615" s="14"/>
      <c r="EIT615" s="18"/>
      <c r="EJD615" s="17"/>
      <c r="EJI615" s="14"/>
      <c r="EJJ615" s="18"/>
      <c r="EJT615" s="17"/>
      <c r="EJY615" s="14"/>
      <c r="EJZ615" s="18"/>
      <c r="EKJ615" s="17"/>
      <c r="EKO615" s="14"/>
      <c r="EKP615" s="18"/>
      <c r="EKZ615" s="17"/>
      <c r="ELE615" s="14"/>
      <c r="ELF615" s="18"/>
      <c r="ELP615" s="17"/>
      <c r="ELU615" s="14"/>
      <c r="ELV615" s="18"/>
      <c r="EMF615" s="17"/>
      <c r="EMK615" s="14"/>
      <c r="EML615" s="18"/>
      <c r="EMV615" s="17"/>
      <c r="ENA615" s="14"/>
      <c r="ENB615" s="18"/>
      <c r="ENL615" s="17"/>
      <c r="ENQ615" s="14"/>
      <c r="ENR615" s="18"/>
      <c r="EOB615" s="17"/>
      <c r="EOG615" s="14"/>
      <c r="EOH615" s="18"/>
      <c r="EOR615" s="17"/>
      <c r="EOW615" s="14"/>
      <c r="EOX615" s="18"/>
      <c r="EPH615" s="17"/>
      <c r="EPM615" s="14"/>
      <c r="EPN615" s="18"/>
      <c r="EPX615" s="17"/>
      <c r="EQC615" s="14"/>
      <c r="EQD615" s="18"/>
      <c r="EQN615" s="17"/>
      <c r="EQS615" s="14"/>
      <c r="EQT615" s="18"/>
      <c r="ERD615" s="17"/>
      <c r="ERI615" s="14"/>
      <c r="ERJ615" s="18"/>
      <c r="ERT615" s="17"/>
      <c r="ERY615" s="14"/>
      <c r="ERZ615" s="18"/>
      <c r="ESJ615" s="17"/>
      <c r="ESO615" s="14"/>
      <c r="ESP615" s="18"/>
      <c r="ESZ615" s="17"/>
      <c r="ETE615" s="14"/>
      <c r="ETF615" s="18"/>
      <c r="ETP615" s="17"/>
      <c r="ETU615" s="14"/>
      <c r="ETV615" s="18"/>
      <c r="EUF615" s="17"/>
      <c r="EUK615" s="14"/>
      <c r="EUL615" s="18"/>
      <c r="EUV615" s="17"/>
      <c r="EVA615" s="14"/>
      <c r="EVB615" s="18"/>
      <c r="EVL615" s="17"/>
      <c r="EVQ615" s="14"/>
      <c r="EVR615" s="18"/>
      <c r="EWB615" s="17"/>
      <c r="EWG615" s="14"/>
      <c r="EWH615" s="18"/>
      <c r="EWR615" s="17"/>
      <c r="EWW615" s="14"/>
      <c r="EWX615" s="18"/>
      <c r="EXH615" s="17"/>
      <c r="EXM615" s="14"/>
      <c r="EXN615" s="18"/>
      <c r="EXX615" s="17"/>
      <c r="EYC615" s="14"/>
      <c r="EYD615" s="18"/>
      <c r="EYN615" s="17"/>
      <c r="EYS615" s="14"/>
      <c r="EYT615" s="18"/>
      <c r="EZD615" s="17"/>
      <c r="EZI615" s="14"/>
      <c r="EZJ615" s="18"/>
      <c r="EZT615" s="17"/>
      <c r="EZY615" s="14"/>
      <c r="EZZ615" s="18"/>
      <c r="FAJ615" s="17"/>
      <c r="FAO615" s="14"/>
      <c r="FAP615" s="18"/>
      <c r="FAZ615" s="17"/>
      <c r="FBE615" s="14"/>
      <c r="FBF615" s="18"/>
      <c r="FBP615" s="17"/>
      <c r="FBU615" s="14"/>
      <c r="FBV615" s="18"/>
      <c r="FCF615" s="17"/>
      <c r="FCK615" s="14"/>
      <c r="FCL615" s="18"/>
      <c r="FCV615" s="17"/>
      <c r="FDA615" s="14"/>
      <c r="FDB615" s="18"/>
      <c r="FDL615" s="17"/>
      <c r="FDQ615" s="14"/>
      <c r="FDR615" s="18"/>
      <c r="FEB615" s="17"/>
      <c r="FEG615" s="14"/>
      <c r="FEH615" s="18"/>
      <c r="FER615" s="17"/>
      <c r="FEW615" s="14"/>
      <c r="FEX615" s="18"/>
      <c r="FFH615" s="17"/>
      <c r="FFM615" s="14"/>
      <c r="FFN615" s="18"/>
      <c r="FFX615" s="17"/>
      <c r="FGC615" s="14"/>
      <c r="FGD615" s="18"/>
      <c r="FGN615" s="17"/>
      <c r="FGS615" s="14"/>
      <c r="FGT615" s="18"/>
      <c r="FHD615" s="17"/>
      <c r="FHI615" s="14"/>
      <c r="FHJ615" s="18"/>
      <c r="FHT615" s="17"/>
      <c r="FHY615" s="14"/>
      <c r="FHZ615" s="18"/>
      <c r="FIJ615" s="17"/>
      <c r="FIO615" s="14"/>
      <c r="FIP615" s="18"/>
      <c r="FIZ615" s="17"/>
      <c r="FJE615" s="14"/>
      <c r="FJF615" s="18"/>
      <c r="FJP615" s="17"/>
      <c r="FJU615" s="14"/>
      <c r="FJV615" s="18"/>
      <c r="FKF615" s="17"/>
      <c r="FKK615" s="14"/>
      <c r="FKL615" s="18"/>
      <c r="FKV615" s="17"/>
      <c r="FLA615" s="14"/>
      <c r="FLB615" s="18"/>
      <c r="FLL615" s="17"/>
      <c r="FLQ615" s="14"/>
      <c r="FLR615" s="18"/>
      <c r="FMB615" s="17"/>
      <c r="FMG615" s="14"/>
      <c r="FMH615" s="18"/>
      <c r="FMR615" s="17"/>
      <c r="FMW615" s="14"/>
      <c r="FMX615" s="18"/>
      <c r="FNH615" s="17"/>
      <c r="FNM615" s="14"/>
      <c r="FNN615" s="18"/>
      <c r="FNX615" s="17"/>
      <c r="FOC615" s="14"/>
      <c r="FOD615" s="18"/>
      <c r="FON615" s="17"/>
      <c r="FOS615" s="14"/>
      <c r="FOT615" s="18"/>
      <c r="FPD615" s="17"/>
      <c r="FPI615" s="14"/>
      <c r="FPJ615" s="18"/>
      <c r="FPT615" s="17"/>
      <c r="FPY615" s="14"/>
      <c r="FPZ615" s="18"/>
      <c r="FQJ615" s="17"/>
      <c r="FQO615" s="14"/>
      <c r="FQP615" s="18"/>
      <c r="FQZ615" s="17"/>
      <c r="FRE615" s="14"/>
      <c r="FRF615" s="18"/>
      <c r="FRP615" s="17"/>
      <c r="FRU615" s="14"/>
      <c r="FRV615" s="18"/>
      <c r="FSF615" s="17"/>
      <c r="FSK615" s="14"/>
      <c r="FSL615" s="18"/>
      <c r="FSV615" s="17"/>
      <c r="FTA615" s="14"/>
      <c r="FTB615" s="18"/>
      <c r="FTL615" s="17"/>
      <c r="FTQ615" s="14"/>
      <c r="FTR615" s="18"/>
      <c r="FUB615" s="17"/>
      <c r="FUG615" s="14"/>
      <c r="FUH615" s="18"/>
      <c r="FUR615" s="17"/>
      <c r="FUW615" s="14"/>
      <c r="FUX615" s="18"/>
      <c r="FVH615" s="17"/>
      <c r="FVM615" s="14"/>
      <c r="FVN615" s="18"/>
      <c r="FVX615" s="17"/>
      <c r="FWC615" s="14"/>
      <c r="FWD615" s="18"/>
      <c r="FWN615" s="17"/>
      <c r="FWS615" s="14"/>
      <c r="FWT615" s="18"/>
      <c r="FXD615" s="17"/>
      <c r="FXI615" s="14"/>
      <c r="FXJ615" s="18"/>
      <c r="FXT615" s="17"/>
      <c r="FXY615" s="14"/>
      <c r="FXZ615" s="18"/>
      <c r="FYJ615" s="17"/>
      <c r="FYO615" s="14"/>
      <c r="FYP615" s="18"/>
      <c r="FYZ615" s="17"/>
      <c r="FZE615" s="14"/>
      <c r="FZF615" s="18"/>
      <c r="FZP615" s="17"/>
      <c r="FZU615" s="14"/>
      <c r="FZV615" s="18"/>
      <c r="GAF615" s="17"/>
      <c r="GAK615" s="14"/>
      <c r="GAL615" s="18"/>
      <c r="GAV615" s="17"/>
      <c r="GBA615" s="14"/>
      <c r="GBB615" s="18"/>
      <c r="GBL615" s="17"/>
      <c r="GBQ615" s="14"/>
      <c r="GBR615" s="18"/>
      <c r="GCB615" s="17"/>
      <c r="GCG615" s="14"/>
      <c r="GCH615" s="18"/>
      <c r="GCR615" s="17"/>
      <c r="GCW615" s="14"/>
      <c r="GCX615" s="18"/>
      <c r="GDH615" s="17"/>
      <c r="GDM615" s="14"/>
      <c r="GDN615" s="18"/>
      <c r="GDX615" s="17"/>
      <c r="GEC615" s="14"/>
      <c r="GED615" s="18"/>
      <c r="GEN615" s="17"/>
      <c r="GES615" s="14"/>
      <c r="GET615" s="18"/>
      <c r="GFD615" s="17"/>
      <c r="GFI615" s="14"/>
      <c r="GFJ615" s="18"/>
      <c r="GFT615" s="17"/>
      <c r="GFY615" s="14"/>
      <c r="GFZ615" s="18"/>
      <c r="GGJ615" s="17"/>
      <c r="GGO615" s="14"/>
      <c r="GGP615" s="18"/>
      <c r="GGZ615" s="17"/>
      <c r="GHE615" s="14"/>
      <c r="GHF615" s="18"/>
      <c r="GHP615" s="17"/>
      <c r="GHU615" s="14"/>
      <c r="GHV615" s="18"/>
      <c r="GIF615" s="17"/>
      <c r="GIK615" s="14"/>
      <c r="GIL615" s="18"/>
      <c r="GIV615" s="17"/>
      <c r="GJA615" s="14"/>
      <c r="GJB615" s="18"/>
      <c r="GJL615" s="17"/>
      <c r="GJQ615" s="14"/>
      <c r="GJR615" s="18"/>
      <c r="GKB615" s="17"/>
      <c r="GKG615" s="14"/>
      <c r="GKH615" s="18"/>
      <c r="GKR615" s="17"/>
      <c r="GKW615" s="14"/>
      <c r="GKX615" s="18"/>
      <c r="GLH615" s="17"/>
      <c r="GLM615" s="14"/>
      <c r="GLN615" s="18"/>
      <c r="GLX615" s="17"/>
      <c r="GMC615" s="14"/>
      <c r="GMD615" s="18"/>
      <c r="GMN615" s="17"/>
      <c r="GMS615" s="14"/>
      <c r="GMT615" s="18"/>
      <c r="GND615" s="17"/>
      <c r="GNI615" s="14"/>
      <c r="GNJ615" s="18"/>
      <c r="GNT615" s="17"/>
      <c r="GNY615" s="14"/>
      <c r="GNZ615" s="18"/>
      <c r="GOJ615" s="17"/>
      <c r="GOO615" s="14"/>
      <c r="GOP615" s="18"/>
      <c r="GOZ615" s="17"/>
      <c r="GPE615" s="14"/>
      <c r="GPF615" s="18"/>
      <c r="GPP615" s="17"/>
      <c r="GPU615" s="14"/>
      <c r="GPV615" s="18"/>
      <c r="GQF615" s="17"/>
      <c r="GQK615" s="14"/>
      <c r="GQL615" s="18"/>
      <c r="GQV615" s="17"/>
      <c r="GRA615" s="14"/>
      <c r="GRB615" s="18"/>
      <c r="GRL615" s="17"/>
      <c r="GRQ615" s="14"/>
      <c r="GRR615" s="18"/>
      <c r="GSB615" s="17"/>
      <c r="GSG615" s="14"/>
      <c r="GSH615" s="18"/>
      <c r="GSR615" s="17"/>
      <c r="GSW615" s="14"/>
      <c r="GSX615" s="18"/>
      <c r="GTH615" s="17"/>
      <c r="GTM615" s="14"/>
      <c r="GTN615" s="18"/>
      <c r="GTX615" s="17"/>
      <c r="GUC615" s="14"/>
      <c r="GUD615" s="18"/>
      <c r="GUN615" s="17"/>
      <c r="GUS615" s="14"/>
      <c r="GUT615" s="18"/>
      <c r="GVD615" s="17"/>
      <c r="GVI615" s="14"/>
      <c r="GVJ615" s="18"/>
      <c r="GVT615" s="17"/>
      <c r="GVY615" s="14"/>
      <c r="GVZ615" s="18"/>
      <c r="GWJ615" s="17"/>
      <c r="GWO615" s="14"/>
      <c r="GWP615" s="18"/>
      <c r="GWZ615" s="17"/>
      <c r="GXE615" s="14"/>
      <c r="GXF615" s="18"/>
      <c r="GXP615" s="17"/>
      <c r="GXU615" s="14"/>
      <c r="GXV615" s="18"/>
      <c r="GYF615" s="17"/>
      <c r="GYK615" s="14"/>
      <c r="GYL615" s="18"/>
      <c r="GYV615" s="17"/>
      <c r="GZA615" s="14"/>
      <c r="GZB615" s="18"/>
      <c r="GZL615" s="17"/>
      <c r="GZQ615" s="14"/>
      <c r="GZR615" s="18"/>
      <c r="HAB615" s="17"/>
      <c r="HAG615" s="14"/>
      <c r="HAH615" s="18"/>
      <c r="HAR615" s="17"/>
      <c r="HAW615" s="14"/>
      <c r="HAX615" s="18"/>
      <c r="HBH615" s="17"/>
      <c r="HBM615" s="14"/>
      <c r="HBN615" s="18"/>
      <c r="HBX615" s="17"/>
      <c r="HCC615" s="14"/>
      <c r="HCD615" s="18"/>
      <c r="HCN615" s="17"/>
      <c r="HCS615" s="14"/>
      <c r="HCT615" s="18"/>
      <c r="HDD615" s="17"/>
      <c r="HDI615" s="14"/>
      <c r="HDJ615" s="18"/>
      <c r="HDT615" s="17"/>
      <c r="HDY615" s="14"/>
      <c r="HDZ615" s="18"/>
      <c r="HEJ615" s="17"/>
      <c r="HEO615" s="14"/>
      <c r="HEP615" s="18"/>
      <c r="HEZ615" s="17"/>
      <c r="HFE615" s="14"/>
      <c r="HFF615" s="18"/>
      <c r="HFP615" s="17"/>
      <c r="HFU615" s="14"/>
      <c r="HFV615" s="18"/>
      <c r="HGF615" s="17"/>
      <c r="HGK615" s="14"/>
      <c r="HGL615" s="18"/>
      <c r="HGV615" s="17"/>
      <c r="HHA615" s="14"/>
      <c r="HHB615" s="18"/>
      <c r="HHL615" s="17"/>
      <c r="HHQ615" s="14"/>
      <c r="HHR615" s="18"/>
      <c r="HIB615" s="17"/>
      <c r="HIG615" s="14"/>
      <c r="HIH615" s="18"/>
      <c r="HIR615" s="17"/>
      <c r="HIW615" s="14"/>
      <c r="HIX615" s="18"/>
      <c r="HJH615" s="17"/>
      <c r="HJM615" s="14"/>
      <c r="HJN615" s="18"/>
      <c r="HJX615" s="17"/>
      <c r="HKC615" s="14"/>
      <c r="HKD615" s="18"/>
      <c r="HKN615" s="17"/>
      <c r="HKS615" s="14"/>
      <c r="HKT615" s="18"/>
      <c r="HLD615" s="17"/>
      <c r="HLI615" s="14"/>
      <c r="HLJ615" s="18"/>
      <c r="HLT615" s="17"/>
      <c r="HLY615" s="14"/>
      <c r="HLZ615" s="18"/>
      <c r="HMJ615" s="17"/>
      <c r="HMO615" s="14"/>
      <c r="HMP615" s="18"/>
      <c r="HMZ615" s="17"/>
      <c r="HNE615" s="14"/>
      <c r="HNF615" s="18"/>
      <c r="HNP615" s="17"/>
      <c r="HNU615" s="14"/>
      <c r="HNV615" s="18"/>
      <c r="HOF615" s="17"/>
      <c r="HOK615" s="14"/>
      <c r="HOL615" s="18"/>
      <c r="HOV615" s="17"/>
      <c r="HPA615" s="14"/>
      <c r="HPB615" s="18"/>
      <c r="HPL615" s="17"/>
      <c r="HPQ615" s="14"/>
      <c r="HPR615" s="18"/>
      <c r="HQB615" s="17"/>
      <c r="HQG615" s="14"/>
      <c r="HQH615" s="18"/>
      <c r="HQR615" s="17"/>
      <c r="HQW615" s="14"/>
      <c r="HQX615" s="18"/>
      <c r="HRH615" s="17"/>
      <c r="HRM615" s="14"/>
      <c r="HRN615" s="18"/>
      <c r="HRX615" s="17"/>
      <c r="HSC615" s="14"/>
      <c r="HSD615" s="18"/>
      <c r="HSN615" s="17"/>
      <c r="HSS615" s="14"/>
      <c r="HST615" s="18"/>
      <c r="HTD615" s="17"/>
      <c r="HTI615" s="14"/>
      <c r="HTJ615" s="18"/>
      <c r="HTT615" s="17"/>
      <c r="HTY615" s="14"/>
      <c r="HTZ615" s="18"/>
      <c r="HUJ615" s="17"/>
      <c r="HUO615" s="14"/>
      <c r="HUP615" s="18"/>
      <c r="HUZ615" s="17"/>
      <c r="HVE615" s="14"/>
      <c r="HVF615" s="18"/>
      <c r="HVP615" s="17"/>
      <c r="HVU615" s="14"/>
      <c r="HVV615" s="18"/>
      <c r="HWF615" s="17"/>
      <c r="HWK615" s="14"/>
      <c r="HWL615" s="18"/>
      <c r="HWV615" s="17"/>
      <c r="HXA615" s="14"/>
      <c r="HXB615" s="18"/>
      <c r="HXL615" s="17"/>
      <c r="HXQ615" s="14"/>
      <c r="HXR615" s="18"/>
      <c r="HYB615" s="17"/>
      <c r="HYG615" s="14"/>
      <c r="HYH615" s="18"/>
      <c r="HYR615" s="17"/>
      <c r="HYW615" s="14"/>
      <c r="HYX615" s="18"/>
      <c r="HZH615" s="17"/>
      <c r="HZM615" s="14"/>
      <c r="HZN615" s="18"/>
      <c r="HZX615" s="17"/>
      <c r="IAC615" s="14"/>
      <c r="IAD615" s="18"/>
      <c r="IAN615" s="17"/>
      <c r="IAS615" s="14"/>
      <c r="IAT615" s="18"/>
      <c r="IBD615" s="17"/>
      <c r="IBI615" s="14"/>
      <c r="IBJ615" s="18"/>
      <c r="IBT615" s="17"/>
      <c r="IBY615" s="14"/>
      <c r="IBZ615" s="18"/>
      <c r="ICJ615" s="17"/>
      <c r="ICO615" s="14"/>
      <c r="ICP615" s="18"/>
      <c r="ICZ615" s="17"/>
      <c r="IDE615" s="14"/>
      <c r="IDF615" s="18"/>
      <c r="IDP615" s="17"/>
      <c r="IDU615" s="14"/>
      <c r="IDV615" s="18"/>
      <c r="IEF615" s="17"/>
      <c r="IEK615" s="14"/>
      <c r="IEL615" s="18"/>
      <c r="IEV615" s="17"/>
      <c r="IFA615" s="14"/>
      <c r="IFB615" s="18"/>
      <c r="IFL615" s="17"/>
      <c r="IFQ615" s="14"/>
      <c r="IFR615" s="18"/>
      <c r="IGB615" s="17"/>
      <c r="IGG615" s="14"/>
      <c r="IGH615" s="18"/>
      <c r="IGR615" s="17"/>
      <c r="IGW615" s="14"/>
      <c r="IGX615" s="18"/>
      <c r="IHH615" s="17"/>
      <c r="IHM615" s="14"/>
      <c r="IHN615" s="18"/>
      <c r="IHX615" s="17"/>
      <c r="IIC615" s="14"/>
      <c r="IID615" s="18"/>
      <c r="IIN615" s="17"/>
      <c r="IIS615" s="14"/>
      <c r="IIT615" s="18"/>
      <c r="IJD615" s="17"/>
      <c r="IJI615" s="14"/>
      <c r="IJJ615" s="18"/>
      <c r="IJT615" s="17"/>
      <c r="IJY615" s="14"/>
      <c r="IJZ615" s="18"/>
      <c r="IKJ615" s="17"/>
      <c r="IKO615" s="14"/>
      <c r="IKP615" s="18"/>
      <c r="IKZ615" s="17"/>
      <c r="ILE615" s="14"/>
      <c r="ILF615" s="18"/>
      <c r="ILP615" s="17"/>
      <c r="ILU615" s="14"/>
      <c r="ILV615" s="18"/>
      <c r="IMF615" s="17"/>
      <c r="IMK615" s="14"/>
      <c r="IML615" s="18"/>
      <c r="IMV615" s="17"/>
      <c r="INA615" s="14"/>
      <c r="INB615" s="18"/>
      <c r="INL615" s="17"/>
      <c r="INQ615" s="14"/>
      <c r="INR615" s="18"/>
      <c r="IOB615" s="17"/>
      <c r="IOG615" s="14"/>
      <c r="IOH615" s="18"/>
      <c r="IOR615" s="17"/>
      <c r="IOW615" s="14"/>
      <c r="IOX615" s="18"/>
      <c r="IPH615" s="17"/>
      <c r="IPM615" s="14"/>
      <c r="IPN615" s="18"/>
      <c r="IPX615" s="17"/>
      <c r="IQC615" s="14"/>
      <c r="IQD615" s="18"/>
      <c r="IQN615" s="17"/>
      <c r="IQS615" s="14"/>
      <c r="IQT615" s="18"/>
      <c r="IRD615" s="17"/>
      <c r="IRI615" s="14"/>
      <c r="IRJ615" s="18"/>
      <c r="IRT615" s="17"/>
      <c r="IRY615" s="14"/>
      <c r="IRZ615" s="18"/>
      <c r="ISJ615" s="17"/>
      <c r="ISO615" s="14"/>
      <c r="ISP615" s="18"/>
      <c r="ISZ615" s="17"/>
      <c r="ITE615" s="14"/>
      <c r="ITF615" s="18"/>
      <c r="ITP615" s="17"/>
      <c r="ITU615" s="14"/>
      <c r="ITV615" s="18"/>
      <c r="IUF615" s="17"/>
      <c r="IUK615" s="14"/>
      <c r="IUL615" s="18"/>
      <c r="IUV615" s="17"/>
      <c r="IVA615" s="14"/>
      <c r="IVB615" s="18"/>
      <c r="IVL615" s="17"/>
      <c r="IVQ615" s="14"/>
      <c r="IVR615" s="18"/>
      <c r="IWB615" s="17"/>
      <c r="IWG615" s="14"/>
      <c r="IWH615" s="18"/>
      <c r="IWR615" s="17"/>
      <c r="IWW615" s="14"/>
      <c r="IWX615" s="18"/>
      <c r="IXH615" s="17"/>
      <c r="IXM615" s="14"/>
      <c r="IXN615" s="18"/>
      <c r="IXX615" s="17"/>
      <c r="IYC615" s="14"/>
      <c r="IYD615" s="18"/>
      <c r="IYN615" s="17"/>
      <c r="IYS615" s="14"/>
      <c r="IYT615" s="18"/>
      <c r="IZD615" s="17"/>
      <c r="IZI615" s="14"/>
      <c r="IZJ615" s="18"/>
      <c r="IZT615" s="17"/>
      <c r="IZY615" s="14"/>
      <c r="IZZ615" s="18"/>
      <c r="JAJ615" s="17"/>
      <c r="JAO615" s="14"/>
      <c r="JAP615" s="18"/>
      <c r="JAZ615" s="17"/>
      <c r="JBE615" s="14"/>
      <c r="JBF615" s="18"/>
      <c r="JBP615" s="17"/>
      <c r="JBU615" s="14"/>
      <c r="JBV615" s="18"/>
      <c r="JCF615" s="17"/>
      <c r="JCK615" s="14"/>
      <c r="JCL615" s="18"/>
      <c r="JCV615" s="17"/>
      <c r="JDA615" s="14"/>
      <c r="JDB615" s="18"/>
      <c r="JDL615" s="17"/>
      <c r="JDQ615" s="14"/>
      <c r="JDR615" s="18"/>
      <c r="JEB615" s="17"/>
      <c r="JEG615" s="14"/>
      <c r="JEH615" s="18"/>
      <c r="JER615" s="17"/>
      <c r="JEW615" s="14"/>
      <c r="JEX615" s="18"/>
      <c r="JFH615" s="17"/>
      <c r="JFM615" s="14"/>
      <c r="JFN615" s="18"/>
      <c r="JFX615" s="17"/>
      <c r="JGC615" s="14"/>
      <c r="JGD615" s="18"/>
      <c r="JGN615" s="17"/>
      <c r="JGS615" s="14"/>
      <c r="JGT615" s="18"/>
      <c r="JHD615" s="17"/>
      <c r="JHI615" s="14"/>
      <c r="JHJ615" s="18"/>
      <c r="JHT615" s="17"/>
      <c r="JHY615" s="14"/>
      <c r="JHZ615" s="18"/>
      <c r="JIJ615" s="17"/>
      <c r="JIO615" s="14"/>
      <c r="JIP615" s="18"/>
      <c r="JIZ615" s="17"/>
      <c r="JJE615" s="14"/>
      <c r="JJF615" s="18"/>
      <c r="JJP615" s="17"/>
      <c r="JJU615" s="14"/>
      <c r="JJV615" s="18"/>
      <c r="JKF615" s="17"/>
      <c r="JKK615" s="14"/>
      <c r="JKL615" s="18"/>
      <c r="JKV615" s="17"/>
      <c r="JLA615" s="14"/>
      <c r="JLB615" s="18"/>
      <c r="JLL615" s="17"/>
      <c r="JLQ615" s="14"/>
      <c r="JLR615" s="18"/>
      <c r="JMB615" s="17"/>
      <c r="JMG615" s="14"/>
      <c r="JMH615" s="18"/>
      <c r="JMR615" s="17"/>
      <c r="JMW615" s="14"/>
      <c r="JMX615" s="18"/>
      <c r="JNH615" s="17"/>
      <c r="JNM615" s="14"/>
      <c r="JNN615" s="18"/>
      <c r="JNX615" s="17"/>
      <c r="JOC615" s="14"/>
      <c r="JOD615" s="18"/>
      <c r="JON615" s="17"/>
      <c r="JOS615" s="14"/>
      <c r="JOT615" s="18"/>
      <c r="JPD615" s="17"/>
      <c r="JPI615" s="14"/>
      <c r="JPJ615" s="18"/>
      <c r="JPT615" s="17"/>
      <c r="JPY615" s="14"/>
      <c r="JPZ615" s="18"/>
      <c r="JQJ615" s="17"/>
      <c r="JQO615" s="14"/>
      <c r="JQP615" s="18"/>
      <c r="JQZ615" s="17"/>
      <c r="JRE615" s="14"/>
      <c r="JRF615" s="18"/>
      <c r="JRP615" s="17"/>
      <c r="JRU615" s="14"/>
      <c r="JRV615" s="18"/>
      <c r="JSF615" s="17"/>
      <c r="JSK615" s="14"/>
      <c r="JSL615" s="18"/>
      <c r="JSV615" s="17"/>
      <c r="JTA615" s="14"/>
      <c r="JTB615" s="18"/>
      <c r="JTL615" s="17"/>
      <c r="JTQ615" s="14"/>
      <c r="JTR615" s="18"/>
      <c r="JUB615" s="17"/>
      <c r="JUG615" s="14"/>
      <c r="JUH615" s="18"/>
      <c r="JUR615" s="17"/>
      <c r="JUW615" s="14"/>
      <c r="JUX615" s="18"/>
      <c r="JVH615" s="17"/>
      <c r="JVM615" s="14"/>
      <c r="JVN615" s="18"/>
      <c r="JVX615" s="17"/>
      <c r="JWC615" s="14"/>
      <c r="JWD615" s="18"/>
      <c r="JWN615" s="17"/>
      <c r="JWS615" s="14"/>
      <c r="JWT615" s="18"/>
      <c r="JXD615" s="17"/>
      <c r="JXI615" s="14"/>
      <c r="JXJ615" s="18"/>
      <c r="JXT615" s="17"/>
      <c r="JXY615" s="14"/>
      <c r="JXZ615" s="18"/>
      <c r="JYJ615" s="17"/>
      <c r="JYO615" s="14"/>
      <c r="JYP615" s="18"/>
      <c r="JYZ615" s="17"/>
      <c r="JZE615" s="14"/>
      <c r="JZF615" s="18"/>
      <c r="JZP615" s="17"/>
      <c r="JZU615" s="14"/>
      <c r="JZV615" s="18"/>
      <c r="KAF615" s="17"/>
      <c r="KAK615" s="14"/>
      <c r="KAL615" s="18"/>
      <c r="KAV615" s="17"/>
      <c r="KBA615" s="14"/>
      <c r="KBB615" s="18"/>
      <c r="KBL615" s="17"/>
      <c r="KBQ615" s="14"/>
      <c r="KBR615" s="18"/>
      <c r="KCB615" s="17"/>
      <c r="KCG615" s="14"/>
      <c r="KCH615" s="18"/>
      <c r="KCR615" s="17"/>
      <c r="KCW615" s="14"/>
      <c r="KCX615" s="18"/>
      <c r="KDH615" s="17"/>
      <c r="KDM615" s="14"/>
      <c r="KDN615" s="18"/>
      <c r="KDX615" s="17"/>
      <c r="KEC615" s="14"/>
      <c r="KED615" s="18"/>
      <c r="KEN615" s="17"/>
      <c r="KES615" s="14"/>
      <c r="KET615" s="18"/>
      <c r="KFD615" s="17"/>
      <c r="KFI615" s="14"/>
      <c r="KFJ615" s="18"/>
      <c r="KFT615" s="17"/>
      <c r="KFY615" s="14"/>
      <c r="KFZ615" s="18"/>
      <c r="KGJ615" s="17"/>
      <c r="KGO615" s="14"/>
      <c r="KGP615" s="18"/>
      <c r="KGZ615" s="17"/>
      <c r="KHE615" s="14"/>
      <c r="KHF615" s="18"/>
      <c r="KHP615" s="17"/>
      <c r="KHU615" s="14"/>
      <c r="KHV615" s="18"/>
      <c r="KIF615" s="17"/>
      <c r="KIK615" s="14"/>
      <c r="KIL615" s="18"/>
      <c r="KIV615" s="17"/>
      <c r="KJA615" s="14"/>
      <c r="KJB615" s="18"/>
      <c r="KJL615" s="17"/>
      <c r="KJQ615" s="14"/>
      <c r="KJR615" s="18"/>
      <c r="KKB615" s="17"/>
      <c r="KKG615" s="14"/>
      <c r="KKH615" s="18"/>
      <c r="KKR615" s="17"/>
      <c r="KKW615" s="14"/>
      <c r="KKX615" s="18"/>
      <c r="KLH615" s="17"/>
      <c r="KLM615" s="14"/>
      <c r="KLN615" s="18"/>
      <c r="KLX615" s="17"/>
      <c r="KMC615" s="14"/>
      <c r="KMD615" s="18"/>
      <c r="KMN615" s="17"/>
      <c r="KMS615" s="14"/>
      <c r="KMT615" s="18"/>
      <c r="KND615" s="17"/>
      <c r="KNI615" s="14"/>
      <c r="KNJ615" s="18"/>
      <c r="KNT615" s="17"/>
      <c r="KNY615" s="14"/>
      <c r="KNZ615" s="18"/>
      <c r="KOJ615" s="17"/>
      <c r="KOO615" s="14"/>
      <c r="KOP615" s="18"/>
      <c r="KOZ615" s="17"/>
      <c r="KPE615" s="14"/>
      <c r="KPF615" s="18"/>
      <c r="KPP615" s="17"/>
      <c r="KPU615" s="14"/>
      <c r="KPV615" s="18"/>
      <c r="KQF615" s="17"/>
      <c r="KQK615" s="14"/>
      <c r="KQL615" s="18"/>
      <c r="KQV615" s="17"/>
      <c r="KRA615" s="14"/>
      <c r="KRB615" s="18"/>
      <c r="KRL615" s="17"/>
      <c r="KRQ615" s="14"/>
      <c r="KRR615" s="18"/>
      <c r="KSB615" s="17"/>
      <c r="KSG615" s="14"/>
      <c r="KSH615" s="18"/>
      <c r="KSR615" s="17"/>
      <c r="KSW615" s="14"/>
      <c r="KSX615" s="18"/>
      <c r="KTH615" s="17"/>
      <c r="KTM615" s="14"/>
      <c r="KTN615" s="18"/>
      <c r="KTX615" s="17"/>
      <c r="KUC615" s="14"/>
      <c r="KUD615" s="18"/>
      <c r="KUN615" s="17"/>
      <c r="KUS615" s="14"/>
      <c r="KUT615" s="18"/>
      <c r="KVD615" s="17"/>
      <c r="KVI615" s="14"/>
      <c r="KVJ615" s="18"/>
      <c r="KVT615" s="17"/>
      <c r="KVY615" s="14"/>
      <c r="KVZ615" s="18"/>
      <c r="KWJ615" s="17"/>
      <c r="KWO615" s="14"/>
      <c r="KWP615" s="18"/>
      <c r="KWZ615" s="17"/>
      <c r="KXE615" s="14"/>
      <c r="KXF615" s="18"/>
      <c r="KXP615" s="17"/>
      <c r="KXU615" s="14"/>
      <c r="KXV615" s="18"/>
      <c r="KYF615" s="17"/>
      <c r="KYK615" s="14"/>
      <c r="KYL615" s="18"/>
      <c r="KYV615" s="17"/>
      <c r="KZA615" s="14"/>
      <c r="KZB615" s="18"/>
      <c r="KZL615" s="17"/>
      <c r="KZQ615" s="14"/>
      <c r="KZR615" s="18"/>
      <c r="LAB615" s="17"/>
      <c r="LAG615" s="14"/>
      <c r="LAH615" s="18"/>
      <c r="LAR615" s="17"/>
      <c r="LAW615" s="14"/>
      <c r="LAX615" s="18"/>
      <c r="LBH615" s="17"/>
      <c r="LBM615" s="14"/>
      <c r="LBN615" s="18"/>
      <c r="LBX615" s="17"/>
      <c r="LCC615" s="14"/>
      <c r="LCD615" s="18"/>
      <c r="LCN615" s="17"/>
      <c r="LCS615" s="14"/>
      <c r="LCT615" s="18"/>
      <c r="LDD615" s="17"/>
      <c r="LDI615" s="14"/>
      <c r="LDJ615" s="18"/>
      <c r="LDT615" s="17"/>
      <c r="LDY615" s="14"/>
      <c r="LDZ615" s="18"/>
      <c r="LEJ615" s="17"/>
      <c r="LEO615" s="14"/>
      <c r="LEP615" s="18"/>
      <c r="LEZ615" s="17"/>
      <c r="LFE615" s="14"/>
      <c r="LFF615" s="18"/>
      <c r="LFP615" s="17"/>
      <c r="LFU615" s="14"/>
      <c r="LFV615" s="18"/>
      <c r="LGF615" s="17"/>
      <c r="LGK615" s="14"/>
      <c r="LGL615" s="18"/>
      <c r="LGV615" s="17"/>
      <c r="LHA615" s="14"/>
      <c r="LHB615" s="18"/>
      <c r="LHL615" s="17"/>
      <c r="LHQ615" s="14"/>
      <c r="LHR615" s="18"/>
      <c r="LIB615" s="17"/>
      <c r="LIG615" s="14"/>
      <c r="LIH615" s="18"/>
      <c r="LIR615" s="17"/>
      <c r="LIW615" s="14"/>
      <c r="LIX615" s="18"/>
      <c r="LJH615" s="17"/>
      <c r="LJM615" s="14"/>
      <c r="LJN615" s="18"/>
      <c r="LJX615" s="17"/>
      <c r="LKC615" s="14"/>
      <c r="LKD615" s="18"/>
      <c r="LKN615" s="17"/>
      <c r="LKS615" s="14"/>
      <c r="LKT615" s="18"/>
      <c r="LLD615" s="17"/>
      <c r="LLI615" s="14"/>
      <c r="LLJ615" s="18"/>
      <c r="LLT615" s="17"/>
      <c r="LLY615" s="14"/>
      <c r="LLZ615" s="18"/>
      <c r="LMJ615" s="17"/>
      <c r="LMO615" s="14"/>
      <c r="LMP615" s="18"/>
      <c r="LMZ615" s="17"/>
      <c r="LNE615" s="14"/>
      <c r="LNF615" s="18"/>
      <c r="LNP615" s="17"/>
      <c r="LNU615" s="14"/>
      <c r="LNV615" s="18"/>
      <c r="LOF615" s="17"/>
      <c r="LOK615" s="14"/>
      <c r="LOL615" s="18"/>
      <c r="LOV615" s="17"/>
      <c r="LPA615" s="14"/>
      <c r="LPB615" s="18"/>
      <c r="LPL615" s="17"/>
      <c r="LPQ615" s="14"/>
      <c r="LPR615" s="18"/>
      <c r="LQB615" s="17"/>
      <c r="LQG615" s="14"/>
      <c r="LQH615" s="18"/>
      <c r="LQR615" s="17"/>
      <c r="LQW615" s="14"/>
      <c r="LQX615" s="18"/>
      <c r="LRH615" s="17"/>
      <c r="LRM615" s="14"/>
      <c r="LRN615" s="18"/>
      <c r="LRX615" s="17"/>
      <c r="LSC615" s="14"/>
      <c r="LSD615" s="18"/>
      <c r="LSN615" s="17"/>
      <c r="LSS615" s="14"/>
      <c r="LST615" s="18"/>
      <c r="LTD615" s="17"/>
      <c r="LTI615" s="14"/>
      <c r="LTJ615" s="18"/>
      <c r="LTT615" s="17"/>
      <c r="LTY615" s="14"/>
      <c r="LTZ615" s="18"/>
      <c r="LUJ615" s="17"/>
      <c r="LUO615" s="14"/>
      <c r="LUP615" s="18"/>
      <c r="LUZ615" s="17"/>
      <c r="LVE615" s="14"/>
      <c r="LVF615" s="18"/>
      <c r="LVP615" s="17"/>
      <c r="LVU615" s="14"/>
      <c r="LVV615" s="18"/>
      <c r="LWF615" s="17"/>
      <c r="LWK615" s="14"/>
      <c r="LWL615" s="18"/>
      <c r="LWV615" s="17"/>
      <c r="LXA615" s="14"/>
      <c r="LXB615" s="18"/>
      <c r="LXL615" s="17"/>
      <c r="LXQ615" s="14"/>
      <c r="LXR615" s="18"/>
      <c r="LYB615" s="17"/>
      <c r="LYG615" s="14"/>
      <c r="LYH615" s="18"/>
      <c r="LYR615" s="17"/>
      <c r="LYW615" s="14"/>
      <c r="LYX615" s="18"/>
      <c r="LZH615" s="17"/>
      <c r="LZM615" s="14"/>
      <c r="LZN615" s="18"/>
      <c r="LZX615" s="17"/>
      <c r="MAC615" s="14"/>
      <c r="MAD615" s="18"/>
      <c r="MAN615" s="17"/>
      <c r="MAS615" s="14"/>
      <c r="MAT615" s="18"/>
      <c r="MBD615" s="17"/>
      <c r="MBI615" s="14"/>
      <c r="MBJ615" s="18"/>
      <c r="MBT615" s="17"/>
      <c r="MBY615" s="14"/>
      <c r="MBZ615" s="18"/>
      <c r="MCJ615" s="17"/>
      <c r="MCO615" s="14"/>
      <c r="MCP615" s="18"/>
      <c r="MCZ615" s="17"/>
      <c r="MDE615" s="14"/>
      <c r="MDF615" s="18"/>
      <c r="MDP615" s="17"/>
      <c r="MDU615" s="14"/>
      <c r="MDV615" s="18"/>
      <c r="MEF615" s="17"/>
      <c r="MEK615" s="14"/>
      <c r="MEL615" s="18"/>
      <c r="MEV615" s="17"/>
      <c r="MFA615" s="14"/>
      <c r="MFB615" s="18"/>
      <c r="MFL615" s="17"/>
      <c r="MFQ615" s="14"/>
      <c r="MFR615" s="18"/>
      <c r="MGB615" s="17"/>
      <c r="MGG615" s="14"/>
      <c r="MGH615" s="18"/>
      <c r="MGR615" s="17"/>
      <c r="MGW615" s="14"/>
      <c r="MGX615" s="18"/>
      <c r="MHH615" s="17"/>
      <c r="MHM615" s="14"/>
      <c r="MHN615" s="18"/>
      <c r="MHX615" s="17"/>
      <c r="MIC615" s="14"/>
      <c r="MID615" s="18"/>
      <c r="MIN615" s="17"/>
      <c r="MIS615" s="14"/>
      <c r="MIT615" s="18"/>
      <c r="MJD615" s="17"/>
      <c r="MJI615" s="14"/>
      <c r="MJJ615" s="18"/>
      <c r="MJT615" s="17"/>
      <c r="MJY615" s="14"/>
      <c r="MJZ615" s="18"/>
      <c r="MKJ615" s="17"/>
      <c r="MKO615" s="14"/>
      <c r="MKP615" s="18"/>
      <c r="MKZ615" s="17"/>
      <c r="MLE615" s="14"/>
      <c r="MLF615" s="18"/>
      <c r="MLP615" s="17"/>
      <c r="MLU615" s="14"/>
      <c r="MLV615" s="18"/>
      <c r="MMF615" s="17"/>
      <c r="MMK615" s="14"/>
      <c r="MML615" s="18"/>
      <c r="MMV615" s="17"/>
      <c r="MNA615" s="14"/>
      <c r="MNB615" s="18"/>
      <c r="MNL615" s="17"/>
      <c r="MNQ615" s="14"/>
      <c r="MNR615" s="18"/>
      <c r="MOB615" s="17"/>
      <c r="MOG615" s="14"/>
      <c r="MOH615" s="18"/>
      <c r="MOR615" s="17"/>
      <c r="MOW615" s="14"/>
      <c r="MOX615" s="18"/>
      <c r="MPH615" s="17"/>
      <c r="MPM615" s="14"/>
      <c r="MPN615" s="18"/>
      <c r="MPX615" s="17"/>
      <c r="MQC615" s="14"/>
      <c r="MQD615" s="18"/>
      <c r="MQN615" s="17"/>
      <c r="MQS615" s="14"/>
      <c r="MQT615" s="18"/>
      <c r="MRD615" s="17"/>
      <c r="MRI615" s="14"/>
      <c r="MRJ615" s="18"/>
      <c r="MRT615" s="17"/>
      <c r="MRY615" s="14"/>
      <c r="MRZ615" s="18"/>
      <c r="MSJ615" s="17"/>
      <c r="MSO615" s="14"/>
      <c r="MSP615" s="18"/>
      <c r="MSZ615" s="17"/>
      <c r="MTE615" s="14"/>
      <c r="MTF615" s="18"/>
      <c r="MTP615" s="17"/>
      <c r="MTU615" s="14"/>
      <c r="MTV615" s="18"/>
      <c r="MUF615" s="17"/>
      <c r="MUK615" s="14"/>
      <c r="MUL615" s="18"/>
      <c r="MUV615" s="17"/>
      <c r="MVA615" s="14"/>
      <c r="MVB615" s="18"/>
      <c r="MVL615" s="17"/>
      <c r="MVQ615" s="14"/>
      <c r="MVR615" s="18"/>
      <c r="MWB615" s="17"/>
      <c r="MWG615" s="14"/>
      <c r="MWH615" s="18"/>
      <c r="MWR615" s="17"/>
      <c r="MWW615" s="14"/>
      <c r="MWX615" s="18"/>
      <c r="MXH615" s="17"/>
      <c r="MXM615" s="14"/>
      <c r="MXN615" s="18"/>
      <c r="MXX615" s="17"/>
      <c r="MYC615" s="14"/>
      <c r="MYD615" s="18"/>
      <c r="MYN615" s="17"/>
      <c r="MYS615" s="14"/>
      <c r="MYT615" s="18"/>
      <c r="MZD615" s="17"/>
      <c r="MZI615" s="14"/>
      <c r="MZJ615" s="18"/>
      <c r="MZT615" s="17"/>
      <c r="MZY615" s="14"/>
      <c r="MZZ615" s="18"/>
      <c r="NAJ615" s="17"/>
      <c r="NAO615" s="14"/>
      <c r="NAP615" s="18"/>
      <c r="NAZ615" s="17"/>
      <c r="NBE615" s="14"/>
      <c r="NBF615" s="18"/>
      <c r="NBP615" s="17"/>
      <c r="NBU615" s="14"/>
      <c r="NBV615" s="18"/>
      <c r="NCF615" s="17"/>
      <c r="NCK615" s="14"/>
      <c r="NCL615" s="18"/>
      <c r="NCV615" s="17"/>
      <c r="NDA615" s="14"/>
      <c r="NDB615" s="18"/>
      <c r="NDL615" s="17"/>
      <c r="NDQ615" s="14"/>
      <c r="NDR615" s="18"/>
      <c r="NEB615" s="17"/>
      <c r="NEG615" s="14"/>
      <c r="NEH615" s="18"/>
      <c r="NER615" s="17"/>
      <c r="NEW615" s="14"/>
      <c r="NEX615" s="18"/>
      <c r="NFH615" s="17"/>
      <c r="NFM615" s="14"/>
      <c r="NFN615" s="18"/>
      <c r="NFX615" s="17"/>
      <c r="NGC615" s="14"/>
      <c r="NGD615" s="18"/>
      <c r="NGN615" s="17"/>
      <c r="NGS615" s="14"/>
      <c r="NGT615" s="18"/>
      <c r="NHD615" s="17"/>
      <c r="NHI615" s="14"/>
      <c r="NHJ615" s="18"/>
      <c r="NHT615" s="17"/>
      <c r="NHY615" s="14"/>
      <c r="NHZ615" s="18"/>
      <c r="NIJ615" s="17"/>
      <c r="NIO615" s="14"/>
      <c r="NIP615" s="18"/>
      <c r="NIZ615" s="17"/>
      <c r="NJE615" s="14"/>
      <c r="NJF615" s="18"/>
      <c r="NJP615" s="17"/>
      <c r="NJU615" s="14"/>
      <c r="NJV615" s="18"/>
      <c r="NKF615" s="17"/>
      <c r="NKK615" s="14"/>
      <c r="NKL615" s="18"/>
      <c r="NKV615" s="17"/>
      <c r="NLA615" s="14"/>
      <c r="NLB615" s="18"/>
      <c r="NLL615" s="17"/>
      <c r="NLQ615" s="14"/>
      <c r="NLR615" s="18"/>
      <c r="NMB615" s="17"/>
      <c r="NMG615" s="14"/>
      <c r="NMH615" s="18"/>
      <c r="NMR615" s="17"/>
      <c r="NMW615" s="14"/>
      <c r="NMX615" s="18"/>
      <c r="NNH615" s="17"/>
      <c r="NNM615" s="14"/>
      <c r="NNN615" s="18"/>
      <c r="NNX615" s="17"/>
      <c r="NOC615" s="14"/>
      <c r="NOD615" s="18"/>
      <c r="NON615" s="17"/>
      <c r="NOS615" s="14"/>
      <c r="NOT615" s="18"/>
      <c r="NPD615" s="17"/>
      <c r="NPI615" s="14"/>
      <c r="NPJ615" s="18"/>
      <c r="NPT615" s="17"/>
      <c r="NPY615" s="14"/>
      <c r="NPZ615" s="18"/>
      <c r="NQJ615" s="17"/>
      <c r="NQO615" s="14"/>
      <c r="NQP615" s="18"/>
      <c r="NQZ615" s="17"/>
      <c r="NRE615" s="14"/>
      <c r="NRF615" s="18"/>
      <c r="NRP615" s="17"/>
      <c r="NRU615" s="14"/>
      <c r="NRV615" s="18"/>
      <c r="NSF615" s="17"/>
      <c r="NSK615" s="14"/>
      <c r="NSL615" s="18"/>
      <c r="NSV615" s="17"/>
      <c r="NTA615" s="14"/>
      <c r="NTB615" s="18"/>
      <c r="NTL615" s="17"/>
      <c r="NTQ615" s="14"/>
      <c r="NTR615" s="18"/>
      <c r="NUB615" s="17"/>
      <c r="NUG615" s="14"/>
      <c r="NUH615" s="18"/>
      <c r="NUR615" s="17"/>
      <c r="NUW615" s="14"/>
      <c r="NUX615" s="18"/>
      <c r="NVH615" s="17"/>
      <c r="NVM615" s="14"/>
      <c r="NVN615" s="18"/>
      <c r="NVX615" s="17"/>
      <c r="NWC615" s="14"/>
      <c r="NWD615" s="18"/>
      <c r="NWN615" s="17"/>
      <c r="NWS615" s="14"/>
      <c r="NWT615" s="18"/>
      <c r="NXD615" s="17"/>
      <c r="NXI615" s="14"/>
      <c r="NXJ615" s="18"/>
      <c r="NXT615" s="17"/>
      <c r="NXY615" s="14"/>
      <c r="NXZ615" s="18"/>
      <c r="NYJ615" s="17"/>
      <c r="NYO615" s="14"/>
      <c r="NYP615" s="18"/>
      <c r="NYZ615" s="17"/>
      <c r="NZE615" s="14"/>
      <c r="NZF615" s="18"/>
      <c r="NZP615" s="17"/>
      <c r="NZU615" s="14"/>
      <c r="NZV615" s="18"/>
      <c r="OAF615" s="17"/>
      <c r="OAK615" s="14"/>
      <c r="OAL615" s="18"/>
      <c r="OAV615" s="17"/>
      <c r="OBA615" s="14"/>
      <c r="OBB615" s="18"/>
      <c r="OBL615" s="17"/>
      <c r="OBQ615" s="14"/>
      <c r="OBR615" s="18"/>
      <c r="OCB615" s="17"/>
      <c r="OCG615" s="14"/>
      <c r="OCH615" s="18"/>
      <c r="OCR615" s="17"/>
      <c r="OCW615" s="14"/>
      <c r="OCX615" s="18"/>
      <c r="ODH615" s="17"/>
      <c r="ODM615" s="14"/>
      <c r="ODN615" s="18"/>
      <c r="ODX615" s="17"/>
      <c r="OEC615" s="14"/>
      <c r="OED615" s="18"/>
      <c r="OEN615" s="17"/>
      <c r="OES615" s="14"/>
      <c r="OET615" s="18"/>
      <c r="OFD615" s="17"/>
      <c r="OFI615" s="14"/>
      <c r="OFJ615" s="18"/>
      <c r="OFT615" s="17"/>
      <c r="OFY615" s="14"/>
      <c r="OFZ615" s="18"/>
      <c r="OGJ615" s="17"/>
      <c r="OGO615" s="14"/>
      <c r="OGP615" s="18"/>
      <c r="OGZ615" s="17"/>
      <c r="OHE615" s="14"/>
      <c r="OHF615" s="18"/>
      <c r="OHP615" s="17"/>
      <c r="OHU615" s="14"/>
      <c r="OHV615" s="18"/>
      <c r="OIF615" s="17"/>
      <c r="OIK615" s="14"/>
      <c r="OIL615" s="18"/>
      <c r="OIV615" s="17"/>
      <c r="OJA615" s="14"/>
      <c r="OJB615" s="18"/>
      <c r="OJL615" s="17"/>
      <c r="OJQ615" s="14"/>
      <c r="OJR615" s="18"/>
      <c r="OKB615" s="17"/>
      <c r="OKG615" s="14"/>
      <c r="OKH615" s="18"/>
      <c r="OKR615" s="17"/>
      <c r="OKW615" s="14"/>
      <c r="OKX615" s="18"/>
      <c r="OLH615" s="17"/>
      <c r="OLM615" s="14"/>
      <c r="OLN615" s="18"/>
      <c r="OLX615" s="17"/>
      <c r="OMC615" s="14"/>
      <c r="OMD615" s="18"/>
      <c r="OMN615" s="17"/>
      <c r="OMS615" s="14"/>
      <c r="OMT615" s="18"/>
      <c r="OND615" s="17"/>
      <c r="ONI615" s="14"/>
      <c r="ONJ615" s="18"/>
      <c r="ONT615" s="17"/>
      <c r="ONY615" s="14"/>
      <c r="ONZ615" s="18"/>
      <c r="OOJ615" s="17"/>
      <c r="OOO615" s="14"/>
      <c r="OOP615" s="18"/>
      <c r="OOZ615" s="17"/>
      <c r="OPE615" s="14"/>
      <c r="OPF615" s="18"/>
      <c r="OPP615" s="17"/>
      <c r="OPU615" s="14"/>
      <c r="OPV615" s="18"/>
      <c r="OQF615" s="17"/>
      <c r="OQK615" s="14"/>
      <c r="OQL615" s="18"/>
      <c r="OQV615" s="17"/>
      <c r="ORA615" s="14"/>
      <c r="ORB615" s="18"/>
      <c r="ORL615" s="17"/>
      <c r="ORQ615" s="14"/>
      <c r="ORR615" s="18"/>
      <c r="OSB615" s="17"/>
      <c r="OSG615" s="14"/>
      <c r="OSH615" s="18"/>
      <c r="OSR615" s="17"/>
      <c r="OSW615" s="14"/>
      <c r="OSX615" s="18"/>
      <c r="OTH615" s="17"/>
      <c r="OTM615" s="14"/>
      <c r="OTN615" s="18"/>
      <c r="OTX615" s="17"/>
      <c r="OUC615" s="14"/>
      <c r="OUD615" s="18"/>
      <c r="OUN615" s="17"/>
      <c r="OUS615" s="14"/>
      <c r="OUT615" s="18"/>
      <c r="OVD615" s="17"/>
      <c r="OVI615" s="14"/>
      <c r="OVJ615" s="18"/>
      <c r="OVT615" s="17"/>
      <c r="OVY615" s="14"/>
      <c r="OVZ615" s="18"/>
      <c r="OWJ615" s="17"/>
      <c r="OWO615" s="14"/>
      <c r="OWP615" s="18"/>
      <c r="OWZ615" s="17"/>
      <c r="OXE615" s="14"/>
      <c r="OXF615" s="18"/>
      <c r="OXP615" s="17"/>
      <c r="OXU615" s="14"/>
      <c r="OXV615" s="18"/>
      <c r="OYF615" s="17"/>
      <c r="OYK615" s="14"/>
      <c r="OYL615" s="18"/>
      <c r="OYV615" s="17"/>
      <c r="OZA615" s="14"/>
      <c r="OZB615" s="18"/>
      <c r="OZL615" s="17"/>
      <c r="OZQ615" s="14"/>
      <c r="OZR615" s="18"/>
      <c r="PAB615" s="17"/>
      <c r="PAG615" s="14"/>
      <c r="PAH615" s="18"/>
      <c r="PAR615" s="17"/>
      <c r="PAW615" s="14"/>
      <c r="PAX615" s="18"/>
      <c r="PBH615" s="17"/>
      <c r="PBM615" s="14"/>
      <c r="PBN615" s="18"/>
      <c r="PBX615" s="17"/>
      <c r="PCC615" s="14"/>
      <c r="PCD615" s="18"/>
      <c r="PCN615" s="17"/>
      <c r="PCS615" s="14"/>
      <c r="PCT615" s="18"/>
      <c r="PDD615" s="17"/>
      <c r="PDI615" s="14"/>
      <c r="PDJ615" s="18"/>
      <c r="PDT615" s="17"/>
      <c r="PDY615" s="14"/>
      <c r="PDZ615" s="18"/>
      <c r="PEJ615" s="17"/>
      <c r="PEO615" s="14"/>
      <c r="PEP615" s="18"/>
      <c r="PEZ615" s="17"/>
      <c r="PFE615" s="14"/>
      <c r="PFF615" s="18"/>
      <c r="PFP615" s="17"/>
      <c r="PFU615" s="14"/>
      <c r="PFV615" s="18"/>
      <c r="PGF615" s="17"/>
      <c r="PGK615" s="14"/>
      <c r="PGL615" s="18"/>
      <c r="PGV615" s="17"/>
      <c r="PHA615" s="14"/>
      <c r="PHB615" s="18"/>
      <c r="PHL615" s="17"/>
      <c r="PHQ615" s="14"/>
      <c r="PHR615" s="18"/>
      <c r="PIB615" s="17"/>
      <c r="PIG615" s="14"/>
      <c r="PIH615" s="18"/>
      <c r="PIR615" s="17"/>
      <c r="PIW615" s="14"/>
      <c r="PIX615" s="18"/>
      <c r="PJH615" s="17"/>
      <c r="PJM615" s="14"/>
      <c r="PJN615" s="18"/>
      <c r="PJX615" s="17"/>
      <c r="PKC615" s="14"/>
      <c r="PKD615" s="18"/>
      <c r="PKN615" s="17"/>
      <c r="PKS615" s="14"/>
      <c r="PKT615" s="18"/>
      <c r="PLD615" s="17"/>
      <c r="PLI615" s="14"/>
      <c r="PLJ615" s="18"/>
      <c r="PLT615" s="17"/>
      <c r="PLY615" s="14"/>
      <c r="PLZ615" s="18"/>
      <c r="PMJ615" s="17"/>
      <c r="PMO615" s="14"/>
      <c r="PMP615" s="18"/>
      <c r="PMZ615" s="17"/>
      <c r="PNE615" s="14"/>
      <c r="PNF615" s="18"/>
      <c r="PNP615" s="17"/>
      <c r="PNU615" s="14"/>
      <c r="PNV615" s="18"/>
      <c r="POF615" s="17"/>
      <c r="POK615" s="14"/>
      <c r="POL615" s="18"/>
      <c r="POV615" s="17"/>
      <c r="PPA615" s="14"/>
      <c r="PPB615" s="18"/>
      <c r="PPL615" s="17"/>
      <c r="PPQ615" s="14"/>
      <c r="PPR615" s="18"/>
      <c r="PQB615" s="17"/>
      <c r="PQG615" s="14"/>
      <c r="PQH615" s="18"/>
      <c r="PQR615" s="17"/>
      <c r="PQW615" s="14"/>
      <c r="PQX615" s="18"/>
      <c r="PRH615" s="17"/>
      <c r="PRM615" s="14"/>
      <c r="PRN615" s="18"/>
      <c r="PRX615" s="17"/>
      <c r="PSC615" s="14"/>
      <c r="PSD615" s="18"/>
      <c r="PSN615" s="17"/>
      <c r="PSS615" s="14"/>
      <c r="PST615" s="18"/>
      <c r="PTD615" s="17"/>
      <c r="PTI615" s="14"/>
      <c r="PTJ615" s="18"/>
      <c r="PTT615" s="17"/>
      <c r="PTY615" s="14"/>
      <c r="PTZ615" s="18"/>
      <c r="PUJ615" s="17"/>
      <c r="PUO615" s="14"/>
      <c r="PUP615" s="18"/>
      <c r="PUZ615" s="17"/>
      <c r="PVE615" s="14"/>
      <c r="PVF615" s="18"/>
      <c r="PVP615" s="17"/>
      <c r="PVU615" s="14"/>
      <c r="PVV615" s="18"/>
      <c r="PWF615" s="17"/>
      <c r="PWK615" s="14"/>
      <c r="PWL615" s="18"/>
      <c r="PWV615" s="17"/>
      <c r="PXA615" s="14"/>
      <c r="PXB615" s="18"/>
      <c r="PXL615" s="17"/>
      <c r="PXQ615" s="14"/>
      <c r="PXR615" s="18"/>
      <c r="PYB615" s="17"/>
      <c r="PYG615" s="14"/>
      <c r="PYH615" s="18"/>
      <c r="PYR615" s="17"/>
      <c r="PYW615" s="14"/>
      <c r="PYX615" s="18"/>
      <c r="PZH615" s="17"/>
      <c r="PZM615" s="14"/>
      <c r="PZN615" s="18"/>
      <c r="PZX615" s="17"/>
      <c r="QAC615" s="14"/>
      <c r="QAD615" s="18"/>
      <c r="QAN615" s="17"/>
      <c r="QAS615" s="14"/>
      <c r="QAT615" s="18"/>
      <c r="QBD615" s="17"/>
      <c r="QBI615" s="14"/>
      <c r="QBJ615" s="18"/>
      <c r="QBT615" s="17"/>
      <c r="QBY615" s="14"/>
      <c r="QBZ615" s="18"/>
      <c r="QCJ615" s="17"/>
      <c r="QCO615" s="14"/>
      <c r="QCP615" s="18"/>
      <c r="QCZ615" s="17"/>
      <c r="QDE615" s="14"/>
      <c r="QDF615" s="18"/>
      <c r="QDP615" s="17"/>
      <c r="QDU615" s="14"/>
      <c r="QDV615" s="18"/>
      <c r="QEF615" s="17"/>
      <c r="QEK615" s="14"/>
      <c r="QEL615" s="18"/>
      <c r="QEV615" s="17"/>
      <c r="QFA615" s="14"/>
      <c r="QFB615" s="18"/>
      <c r="QFL615" s="17"/>
      <c r="QFQ615" s="14"/>
      <c r="QFR615" s="18"/>
      <c r="QGB615" s="17"/>
      <c r="QGG615" s="14"/>
      <c r="QGH615" s="18"/>
      <c r="QGR615" s="17"/>
      <c r="QGW615" s="14"/>
      <c r="QGX615" s="18"/>
      <c r="QHH615" s="17"/>
      <c r="QHM615" s="14"/>
      <c r="QHN615" s="18"/>
      <c r="QHX615" s="17"/>
      <c r="QIC615" s="14"/>
      <c r="QID615" s="18"/>
      <c r="QIN615" s="17"/>
      <c r="QIS615" s="14"/>
      <c r="QIT615" s="18"/>
      <c r="QJD615" s="17"/>
      <c r="QJI615" s="14"/>
      <c r="QJJ615" s="18"/>
      <c r="QJT615" s="17"/>
      <c r="QJY615" s="14"/>
      <c r="QJZ615" s="18"/>
      <c r="QKJ615" s="17"/>
      <c r="QKO615" s="14"/>
      <c r="QKP615" s="18"/>
      <c r="QKZ615" s="17"/>
      <c r="QLE615" s="14"/>
      <c r="QLF615" s="18"/>
      <c r="QLP615" s="17"/>
      <c r="QLU615" s="14"/>
      <c r="QLV615" s="18"/>
      <c r="QMF615" s="17"/>
      <c r="QMK615" s="14"/>
      <c r="QML615" s="18"/>
      <c r="QMV615" s="17"/>
      <c r="QNA615" s="14"/>
      <c r="QNB615" s="18"/>
      <c r="QNL615" s="17"/>
      <c r="QNQ615" s="14"/>
      <c r="QNR615" s="18"/>
      <c r="QOB615" s="17"/>
      <c r="QOG615" s="14"/>
      <c r="QOH615" s="18"/>
      <c r="QOR615" s="17"/>
      <c r="QOW615" s="14"/>
      <c r="QOX615" s="18"/>
      <c r="QPH615" s="17"/>
      <c r="QPM615" s="14"/>
      <c r="QPN615" s="18"/>
      <c r="QPX615" s="17"/>
      <c r="QQC615" s="14"/>
      <c r="QQD615" s="18"/>
      <c r="QQN615" s="17"/>
      <c r="QQS615" s="14"/>
      <c r="QQT615" s="18"/>
      <c r="QRD615" s="17"/>
      <c r="QRI615" s="14"/>
      <c r="QRJ615" s="18"/>
      <c r="QRT615" s="17"/>
      <c r="QRY615" s="14"/>
      <c r="QRZ615" s="18"/>
      <c r="QSJ615" s="17"/>
      <c r="QSO615" s="14"/>
      <c r="QSP615" s="18"/>
      <c r="QSZ615" s="17"/>
      <c r="QTE615" s="14"/>
      <c r="QTF615" s="18"/>
      <c r="QTP615" s="17"/>
      <c r="QTU615" s="14"/>
      <c r="QTV615" s="18"/>
      <c r="QUF615" s="17"/>
      <c r="QUK615" s="14"/>
      <c r="QUL615" s="18"/>
      <c r="QUV615" s="17"/>
      <c r="QVA615" s="14"/>
      <c r="QVB615" s="18"/>
      <c r="QVL615" s="17"/>
      <c r="QVQ615" s="14"/>
      <c r="QVR615" s="18"/>
      <c r="QWB615" s="17"/>
      <c r="QWG615" s="14"/>
      <c r="QWH615" s="18"/>
      <c r="QWR615" s="17"/>
      <c r="QWW615" s="14"/>
      <c r="QWX615" s="18"/>
      <c r="QXH615" s="17"/>
      <c r="QXM615" s="14"/>
      <c r="QXN615" s="18"/>
      <c r="QXX615" s="17"/>
      <c r="QYC615" s="14"/>
      <c r="QYD615" s="18"/>
      <c r="QYN615" s="17"/>
      <c r="QYS615" s="14"/>
      <c r="QYT615" s="18"/>
      <c r="QZD615" s="17"/>
      <c r="QZI615" s="14"/>
      <c r="QZJ615" s="18"/>
      <c r="QZT615" s="17"/>
      <c r="QZY615" s="14"/>
      <c r="QZZ615" s="18"/>
      <c r="RAJ615" s="17"/>
      <c r="RAO615" s="14"/>
      <c r="RAP615" s="18"/>
      <c r="RAZ615" s="17"/>
      <c r="RBE615" s="14"/>
      <c r="RBF615" s="18"/>
      <c r="RBP615" s="17"/>
      <c r="RBU615" s="14"/>
      <c r="RBV615" s="18"/>
      <c r="RCF615" s="17"/>
      <c r="RCK615" s="14"/>
      <c r="RCL615" s="18"/>
      <c r="RCV615" s="17"/>
      <c r="RDA615" s="14"/>
      <c r="RDB615" s="18"/>
      <c r="RDL615" s="17"/>
      <c r="RDQ615" s="14"/>
      <c r="RDR615" s="18"/>
      <c r="REB615" s="17"/>
      <c r="REG615" s="14"/>
      <c r="REH615" s="18"/>
      <c r="RER615" s="17"/>
      <c r="REW615" s="14"/>
      <c r="REX615" s="18"/>
      <c r="RFH615" s="17"/>
      <c r="RFM615" s="14"/>
      <c r="RFN615" s="18"/>
      <c r="RFX615" s="17"/>
      <c r="RGC615" s="14"/>
      <c r="RGD615" s="18"/>
      <c r="RGN615" s="17"/>
      <c r="RGS615" s="14"/>
      <c r="RGT615" s="18"/>
      <c r="RHD615" s="17"/>
      <c r="RHI615" s="14"/>
      <c r="RHJ615" s="18"/>
      <c r="RHT615" s="17"/>
      <c r="RHY615" s="14"/>
      <c r="RHZ615" s="18"/>
      <c r="RIJ615" s="17"/>
      <c r="RIO615" s="14"/>
      <c r="RIP615" s="18"/>
      <c r="RIZ615" s="17"/>
      <c r="RJE615" s="14"/>
      <c r="RJF615" s="18"/>
      <c r="RJP615" s="17"/>
      <c r="RJU615" s="14"/>
      <c r="RJV615" s="18"/>
      <c r="RKF615" s="17"/>
      <c r="RKK615" s="14"/>
      <c r="RKL615" s="18"/>
      <c r="RKV615" s="17"/>
      <c r="RLA615" s="14"/>
      <c r="RLB615" s="18"/>
      <c r="RLL615" s="17"/>
      <c r="RLQ615" s="14"/>
      <c r="RLR615" s="18"/>
      <c r="RMB615" s="17"/>
      <c r="RMG615" s="14"/>
      <c r="RMH615" s="18"/>
      <c r="RMR615" s="17"/>
      <c r="RMW615" s="14"/>
      <c r="RMX615" s="18"/>
      <c r="RNH615" s="17"/>
      <c r="RNM615" s="14"/>
      <c r="RNN615" s="18"/>
      <c r="RNX615" s="17"/>
      <c r="ROC615" s="14"/>
      <c r="ROD615" s="18"/>
      <c r="RON615" s="17"/>
      <c r="ROS615" s="14"/>
      <c r="ROT615" s="18"/>
      <c r="RPD615" s="17"/>
      <c r="RPI615" s="14"/>
      <c r="RPJ615" s="18"/>
      <c r="RPT615" s="17"/>
      <c r="RPY615" s="14"/>
      <c r="RPZ615" s="18"/>
      <c r="RQJ615" s="17"/>
      <c r="RQO615" s="14"/>
      <c r="RQP615" s="18"/>
      <c r="RQZ615" s="17"/>
      <c r="RRE615" s="14"/>
      <c r="RRF615" s="18"/>
      <c r="RRP615" s="17"/>
      <c r="RRU615" s="14"/>
      <c r="RRV615" s="18"/>
      <c r="RSF615" s="17"/>
      <c r="RSK615" s="14"/>
      <c r="RSL615" s="18"/>
      <c r="RSV615" s="17"/>
      <c r="RTA615" s="14"/>
      <c r="RTB615" s="18"/>
      <c r="RTL615" s="17"/>
      <c r="RTQ615" s="14"/>
      <c r="RTR615" s="18"/>
      <c r="RUB615" s="17"/>
      <c r="RUG615" s="14"/>
      <c r="RUH615" s="18"/>
      <c r="RUR615" s="17"/>
      <c r="RUW615" s="14"/>
      <c r="RUX615" s="18"/>
      <c r="RVH615" s="17"/>
      <c r="RVM615" s="14"/>
      <c r="RVN615" s="18"/>
      <c r="RVX615" s="17"/>
      <c r="RWC615" s="14"/>
      <c r="RWD615" s="18"/>
      <c r="RWN615" s="17"/>
      <c r="RWS615" s="14"/>
      <c r="RWT615" s="18"/>
      <c r="RXD615" s="17"/>
      <c r="RXI615" s="14"/>
      <c r="RXJ615" s="18"/>
      <c r="RXT615" s="17"/>
      <c r="RXY615" s="14"/>
      <c r="RXZ615" s="18"/>
      <c r="RYJ615" s="17"/>
      <c r="RYO615" s="14"/>
      <c r="RYP615" s="18"/>
      <c r="RYZ615" s="17"/>
      <c r="RZE615" s="14"/>
      <c r="RZF615" s="18"/>
      <c r="RZP615" s="17"/>
      <c r="RZU615" s="14"/>
      <c r="RZV615" s="18"/>
      <c r="SAF615" s="17"/>
      <c r="SAK615" s="14"/>
      <c r="SAL615" s="18"/>
      <c r="SAV615" s="17"/>
      <c r="SBA615" s="14"/>
      <c r="SBB615" s="18"/>
      <c r="SBL615" s="17"/>
      <c r="SBQ615" s="14"/>
      <c r="SBR615" s="18"/>
      <c r="SCB615" s="17"/>
      <c r="SCG615" s="14"/>
      <c r="SCH615" s="18"/>
      <c r="SCR615" s="17"/>
      <c r="SCW615" s="14"/>
      <c r="SCX615" s="18"/>
      <c r="SDH615" s="17"/>
      <c r="SDM615" s="14"/>
      <c r="SDN615" s="18"/>
      <c r="SDX615" s="17"/>
      <c r="SEC615" s="14"/>
      <c r="SED615" s="18"/>
      <c r="SEN615" s="17"/>
      <c r="SES615" s="14"/>
      <c r="SET615" s="18"/>
      <c r="SFD615" s="17"/>
      <c r="SFI615" s="14"/>
      <c r="SFJ615" s="18"/>
      <c r="SFT615" s="17"/>
      <c r="SFY615" s="14"/>
      <c r="SFZ615" s="18"/>
      <c r="SGJ615" s="17"/>
      <c r="SGO615" s="14"/>
      <c r="SGP615" s="18"/>
      <c r="SGZ615" s="17"/>
      <c r="SHE615" s="14"/>
      <c r="SHF615" s="18"/>
      <c r="SHP615" s="17"/>
      <c r="SHU615" s="14"/>
      <c r="SHV615" s="18"/>
      <c r="SIF615" s="17"/>
      <c r="SIK615" s="14"/>
      <c r="SIL615" s="18"/>
      <c r="SIV615" s="17"/>
      <c r="SJA615" s="14"/>
      <c r="SJB615" s="18"/>
      <c r="SJL615" s="17"/>
      <c r="SJQ615" s="14"/>
      <c r="SJR615" s="18"/>
      <c r="SKB615" s="17"/>
      <c r="SKG615" s="14"/>
      <c r="SKH615" s="18"/>
      <c r="SKR615" s="17"/>
      <c r="SKW615" s="14"/>
      <c r="SKX615" s="18"/>
      <c r="SLH615" s="17"/>
      <c r="SLM615" s="14"/>
      <c r="SLN615" s="18"/>
      <c r="SLX615" s="17"/>
      <c r="SMC615" s="14"/>
      <c r="SMD615" s="18"/>
      <c r="SMN615" s="17"/>
      <c r="SMS615" s="14"/>
      <c r="SMT615" s="18"/>
      <c r="SND615" s="17"/>
      <c r="SNI615" s="14"/>
      <c r="SNJ615" s="18"/>
      <c r="SNT615" s="17"/>
      <c r="SNY615" s="14"/>
      <c r="SNZ615" s="18"/>
      <c r="SOJ615" s="17"/>
      <c r="SOO615" s="14"/>
      <c r="SOP615" s="18"/>
      <c r="SOZ615" s="17"/>
      <c r="SPE615" s="14"/>
      <c r="SPF615" s="18"/>
      <c r="SPP615" s="17"/>
      <c r="SPU615" s="14"/>
      <c r="SPV615" s="18"/>
      <c r="SQF615" s="17"/>
      <c r="SQK615" s="14"/>
      <c r="SQL615" s="18"/>
      <c r="SQV615" s="17"/>
      <c r="SRA615" s="14"/>
      <c r="SRB615" s="18"/>
      <c r="SRL615" s="17"/>
      <c r="SRQ615" s="14"/>
      <c r="SRR615" s="18"/>
      <c r="SSB615" s="17"/>
      <c r="SSG615" s="14"/>
      <c r="SSH615" s="18"/>
      <c r="SSR615" s="17"/>
      <c r="SSW615" s="14"/>
      <c r="SSX615" s="18"/>
      <c r="STH615" s="17"/>
      <c r="STM615" s="14"/>
      <c r="STN615" s="18"/>
      <c r="STX615" s="17"/>
      <c r="SUC615" s="14"/>
      <c r="SUD615" s="18"/>
      <c r="SUN615" s="17"/>
      <c r="SUS615" s="14"/>
      <c r="SUT615" s="18"/>
      <c r="SVD615" s="17"/>
      <c r="SVI615" s="14"/>
      <c r="SVJ615" s="18"/>
      <c r="SVT615" s="17"/>
      <c r="SVY615" s="14"/>
      <c r="SVZ615" s="18"/>
      <c r="SWJ615" s="17"/>
      <c r="SWO615" s="14"/>
      <c r="SWP615" s="18"/>
      <c r="SWZ615" s="17"/>
      <c r="SXE615" s="14"/>
      <c r="SXF615" s="18"/>
      <c r="SXP615" s="17"/>
      <c r="SXU615" s="14"/>
      <c r="SXV615" s="18"/>
      <c r="SYF615" s="17"/>
      <c r="SYK615" s="14"/>
      <c r="SYL615" s="18"/>
      <c r="SYV615" s="17"/>
      <c r="SZA615" s="14"/>
      <c r="SZB615" s="18"/>
      <c r="SZL615" s="17"/>
      <c r="SZQ615" s="14"/>
      <c r="SZR615" s="18"/>
      <c r="TAB615" s="17"/>
      <c r="TAG615" s="14"/>
      <c r="TAH615" s="18"/>
      <c r="TAR615" s="17"/>
      <c r="TAW615" s="14"/>
      <c r="TAX615" s="18"/>
      <c r="TBH615" s="17"/>
      <c r="TBM615" s="14"/>
      <c r="TBN615" s="18"/>
      <c r="TBX615" s="17"/>
      <c r="TCC615" s="14"/>
      <c r="TCD615" s="18"/>
      <c r="TCN615" s="17"/>
      <c r="TCS615" s="14"/>
      <c r="TCT615" s="18"/>
      <c r="TDD615" s="17"/>
      <c r="TDI615" s="14"/>
      <c r="TDJ615" s="18"/>
      <c r="TDT615" s="17"/>
      <c r="TDY615" s="14"/>
      <c r="TDZ615" s="18"/>
      <c r="TEJ615" s="17"/>
      <c r="TEO615" s="14"/>
      <c r="TEP615" s="18"/>
      <c r="TEZ615" s="17"/>
      <c r="TFE615" s="14"/>
      <c r="TFF615" s="18"/>
      <c r="TFP615" s="17"/>
      <c r="TFU615" s="14"/>
      <c r="TFV615" s="18"/>
      <c r="TGF615" s="17"/>
      <c r="TGK615" s="14"/>
      <c r="TGL615" s="18"/>
      <c r="TGV615" s="17"/>
      <c r="THA615" s="14"/>
      <c r="THB615" s="18"/>
      <c r="THL615" s="17"/>
      <c r="THQ615" s="14"/>
      <c r="THR615" s="18"/>
      <c r="TIB615" s="17"/>
      <c r="TIG615" s="14"/>
      <c r="TIH615" s="18"/>
      <c r="TIR615" s="17"/>
      <c r="TIW615" s="14"/>
      <c r="TIX615" s="18"/>
      <c r="TJH615" s="17"/>
      <c r="TJM615" s="14"/>
      <c r="TJN615" s="18"/>
      <c r="TJX615" s="17"/>
      <c r="TKC615" s="14"/>
      <c r="TKD615" s="18"/>
      <c r="TKN615" s="17"/>
      <c r="TKS615" s="14"/>
      <c r="TKT615" s="18"/>
      <c r="TLD615" s="17"/>
      <c r="TLI615" s="14"/>
      <c r="TLJ615" s="18"/>
      <c r="TLT615" s="17"/>
      <c r="TLY615" s="14"/>
      <c r="TLZ615" s="18"/>
      <c r="TMJ615" s="17"/>
      <c r="TMO615" s="14"/>
      <c r="TMP615" s="18"/>
      <c r="TMZ615" s="17"/>
      <c r="TNE615" s="14"/>
      <c r="TNF615" s="18"/>
      <c r="TNP615" s="17"/>
      <c r="TNU615" s="14"/>
      <c r="TNV615" s="18"/>
      <c r="TOF615" s="17"/>
      <c r="TOK615" s="14"/>
      <c r="TOL615" s="18"/>
      <c r="TOV615" s="17"/>
      <c r="TPA615" s="14"/>
      <c r="TPB615" s="18"/>
      <c r="TPL615" s="17"/>
      <c r="TPQ615" s="14"/>
      <c r="TPR615" s="18"/>
      <c r="TQB615" s="17"/>
      <c r="TQG615" s="14"/>
      <c r="TQH615" s="18"/>
      <c r="TQR615" s="17"/>
      <c r="TQW615" s="14"/>
      <c r="TQX615" s="18"/>
      <c r="TRH615" s="17"/>
      <c r="TRM615" s="14"/>
      <c r="TRN615" s="18"/>
      <c r="TRX615" s="17"/>
      <c r="TSC615" s="14"/>
      <c r="TSD615" s="18"/>
      <c r="TSN615" s="17"/>
      <c r="TSS615" s="14"/>
      <c r="TST615" s="18"/>
      <c r="TTD615" s="17"/>
      <c r="TTI615" s="14"/>
      <c r="TTJ615" s="18"/>
      <c r="TTT615" s="17"/>
      <c r="TTY615" s="14"/>
      <c r="TTZ615" s="18"/>
      <c r="TUJ615" s="17"/>
      <c r="TUO615" s="14"/>
      <c r="TUP615" s="18"/>
      <c r="TUZ615" s="17"/>
      <c r="TVE615" s="14"/>
      <c r="TVF615" s="18"/>
      <c r="TVP615" s="17"/>
      <c r="TVU615" s="14"/>
      <c r="TVV615" s="18"/>
      <c r="TWF615" s="17"/>
      <c r="TWK615" s="14"/>
      <c r="TWL615" s="18"/>
      <c r="TWV615" s="17"/>
      <c r="TXA615" s="14"/>
      <c r="TXB615" s="18"/>
      <c r="TXL615" s="17"/>
      <c r="TXQ615" s="14"/>
      <c r="TXR615" s="18"/>
      <c r="TYB615" s="17"/>
      <c r="TYG615" s="14"/>
      <c r="TYH615" s="18"/>
      <c r="TYR615" s="17"/>
      <c r="TYW615" s="14"/>
      <c r="TYX615" s="18"/>
      <c r="TZH615" s="17"/>
      <c r="TZM615" s="14"/>
      <c r="TZN615" s="18"/>
      <c r="TZX615" s="17"/>
      <c r="UAC615" s="14"/>
      <c r="UAD615" s="18"/>
      <c r="UAN615" s="17"/>
      <c r="UAS615" s="14"/>
      <c r="UAT615" s="18"/>
      <c r="UBD615" s="17"/>
      <c r="UBI615" s="14"/>
      <c r="UBJ615" s="18"/>
      <c r="UBT615" s="17"/>
      <c r="UBY615" s="14"/>
      <c r="UBZ615" s="18"/>
      <c r="UCJ615" s="17"/>
      <c r="UCO615" s="14"/>
      <c r="UCP615" s="18"/>
      <c r="UCZ615" s="17"/>
      <c r="UDE615" s="14"/>
      <c r="UDF615" s="18"/>
      <c r="UDP615" s="17"/>
      <c r="UDU615" s="14"/>
      <c r="UDV615" s="18"/>
      <c r="UEF615" s="17"/>
      <c r="UEK615" s="14"/>
      <c r="UEL615" s="18"/>
      <c r="UEV615" s="17"/>
      <c r="UFA615" s="14"/>
      <c r="UFB615" s="18"/>
      <c r="UFL615" s="17"/>
      <c r="UFQ615" s="14"/>
      <c r="UFR615" s="18"/>
      <c r="UGB615" s="17"/>
      <c r="UGG615" s="14"/>
      <c r="UGH615" s="18"/>
      <c r="UGR615" s="17"/>
      <c r="UGW615" s="14"/>
      <c r="UGX615" s="18"/>
      <c r="UHH615" s="17"/>
      <c r="UHM615" s="14"/>
      <c r="UHN615" s="18"/>
      <c r="UHX615" s="17"/>
      <c r="UIC615" s="14"/>
      <c r="UID615" s="18"/>
      <c r="UIN615" s="17"/>
      <c r="UIS615" s="14"/>
      <c r="UIT615" s="18"/>
      <c r="UJD615" s="17"/>
      <c r="UJI615" s="14"/>
      <c r="UJJ615" s="18"/>
      <c r="UJT615" s="17"/>
      <c r="UJY615" s="14"/>
      <c r="UJZ615" s="18"/>
      <c r="UKJ615" s="17"/>
      <c r="UKO615" s="14"/>
      <c r="UKP615" s="18"/>
      <c r="UKZ615" s="17"/>
      <c r="ULE615" s="14"/>
      <c r="ULF615" s="18"/>
      <c r="ULP615" s="17"/>
      <c r="ULU615" s="14"/>
      <c r="ULV615" s="18"/>
      <c r="UMF615" s="17"/>
      <c r="UMK615" s="14"/>
      <c r="UML615" s="18"/>
      <c r="UMV615" s="17"/>
      <c r="UNA615" s="14"/>
      <c r="UNB615" s="18"/>
      <c r="UNL615" s="17"/>
      <c r="UNQ615" s="14"/>
      <c r="UNR615" s="18"/>
      <c r="UOB615" s="17"/>
      <c r="UOG615" s="14"/>
      <c r="UOH615" s="18"/>
      <c r="UOR615" s="17"/>
      <c r="UOW615" s="14"/>
      <c r="UOX615" s="18"/>
      <c r="UPH615" s="17"/>
      <c r="UPM615" s="14"/>
      <c r="UPN615" s="18"/>
      <c r="UPX615" s="17"/>
      <c r="UQC615" s="14"/>
      <c r="UQD615" s="18"/>
      <c r="UQN615" s="17"/>
      <c r="UQS615" s="14"/>
      <c r="UQT615" s="18"/>
      <c r="URD615" s="17"/>
      <c r="URI615" s="14"/>
      <c r="URJ615" s="18"/>
      <c r="URT615" s="17"/>
      <c r="URY615" s="14"/>
      <c r="URZ615" s="18"/>
      <c r="USJ615" s="17"/>
      <c r="USO615" s="14"/>
      <c r="USP615" s="18"/>
      <c r="USZ615" s="17"/>
      <c r="UTE615" s="14"/>
      <c r="UTF615" s="18"/>
      <c r="UTP615" s="17"/>
      <c r="UTU615" s="14"/>
      <c r="UTV615" s="18"/>
      <c r="UUF615" s="17"/>
      <c r="UUK615" s="14"/>
      <c r="UUL615" s="18"/>
      <c r="UUV615" s="17"/>
      <c r="UVA615" s="14"/>
      <c r="UVB615" s="18"/>
      <c r="UVL615" s="17"/>
      <c r="UVQ615" s="14"/>
      <c r="UVR615" s="18"/>
      <c r="UWB615" s="17"/>
      <c r="UWG615" s="14"/>
      <c r="UWH615" s="18"/>
      <c r="UWR615" s="17"/>
      <c r="UWW615" s="14"/>
      <c r="UWX615" s="18"/>
      <c r="UXH615" s="17"/>
      <c r="UXM615" s="14"/>
      <c r="UXN615" s="18"/>
      <c r="UXX615" s="17"/>
      <c r="UYC615" s="14"/>
      <c r="UYD615" s="18"/>
      <c r="UYN615" s="17"/>
      <c r="UYS615" s="14"/>
      <c r="UYT615" s="18"/>
      <c r="UZD615" s="17"/>
      <c r="UZI615" s="14"/>
      <c r="UZJ615" s="18"/>
      <c r="UZT615" s="17"/>
      <c r="UZY615" s="14"/>
      <c r="UZZ615" s="18"/>
      <c r="VAJ615" s="17"/>
      <c r="VAO615" s="14"/>
      <c r="VAP615" s="18"/>
      <c r="VAZ615" s="17"/>
      <c r="VBE615" s="14"/>
      <c r="VBF615" s="18"/>
      <c r="VBP615" s="17"/>
      <c r="VBU615" s="14"/>
      <c r="VBV615" s="18"/>
      <c r="VCF615" s="17"/>
      <c r="VCK615" s="14"/>
      <c r="VCL615" s="18"/>
      <c r="VCV615" s="17"/>
      <c r="VDA615" s="14"/>
      <c r="VDB615" s="18"/>
      <c r="VDL615" s="17"/>
      <c r="VDQ615" s="14"/>
      <c r="VDR615" s="18"/>
      <c r="VEB615" s="17"/>
      <c r="VEG615" s="14"/>
      <c r="VEH615" s="18"/>
      <c r="VER615" s="17"/>
      <c r="VEW615" s="14"/>
      <c r="VEX615" s="18"/>
      <c r="VFH615" s="17"/>
      <c r="VFM615" s="14"/>
      <c r="VFN615" s="18"/>
      <c r="VFX615" s="17"/>
      <c r="VGC615" s="14"/>
      <c r="VGD615" s="18"/>
      <c r="VGN615" s="17"/>
      <c r="VGS615" s="14"/>
      <c r="VGT615" s="18"/>
      <c r="VHD615" s="17"/>
      <c r="VHI615" s="14"/>
      <c r="VHJ615" s="18"/>
      <c r="VHT615" s="17"/>
      <c r="VHY615" s="14"/>
      <c r="VHZ615" s="18"/>
      <c r="VIJ615" s="17"/>
      <c r="VIO615" s="14"/>
      <c r="VIP615" s="18"/>
      <c r="VIZ615" s="17"/>
      <c r="VJE615" s="14"/>
      <c r="VJF615" s="18"/>
      <c r="VJP615" s="17"/>
      <c r="VJU615" s="14"/>
      <c r="VJV615" s="18"/>
      <c r="VKF615" s="17"/>
      <c r="VKK615" s="14"/>
      <c r="VKL615" s="18"/>
      <c r="VKV615" s="17"/>
      <c r="VLA615" s="14"/>
      <c r="VLB615" s="18"/>
      <c r="VLL615" s="17"/>
      <c r="VLQ615" s="14"/>
      <c r="VLR615" s="18"/>
      <c r="VMB615" s="17"/>
      <c r="VMG615" s="14"/>
      <c r="VMH615" s="18"/>
      <c r="VMR615" s="17"/>
      <c r="VMW615" s="14"/>
      <c r="VMX615" s="18"/>
      <c r="VNH615" s="17"/>
      <c r="VNM615" s="14"/>
      <c r="VNN615" s="18"/>
      <c r="VNX615" s="17"/>
      <c r="VOC615" s="14"/>
      <c r="VOD615" s="18"/>
      <c r="VON615" s="17"/>
      <c r="VOS615" s="14"/>
      <c r="VOT615" s="18"/>
      <c r="VPD615" s="17"/>
      <c r="VPI615" s="14"/>
      <c r="VPJ615" s="18"/>
      <c r="VPT615" s="17"/>
      <c r="VPY615" s="14"/>
      <c r="VPZ615" s="18"/>
      <c r="VQJ615" s="17"/>
      <c r="VQO615" s="14"/>
      <c r="VQP615" s="18"/>
      <c r="VQZ615" s="17"/>
      <c r="VRE615" s="14"/>
      <c r="VRF615" s="18"/>
      <c r="VRP615" s="17"/>
      <c r="VRU615" s="14"/>
      <c r="VRV615" s="18"/>
      <c r="VSF615" s="17"/>
      <c r="VSK615" s="14"/>
      <c r="VSL615" s="18"/>
      <c r="VSV615" s="17"/>
      <c r="VTA615" s="14"/>
      <c r="VTB615" s="18"/>
      <c r="VTL615" s="17"/>
      <c r="VTQ615" s="14"/>
      <c r="VTR615" s="18"/>
      <c r="VUB615" s="17"/>
      <c r="VUG615" s="14"/>
      <c r="VUH615" s="18"/>
      <c r="VUR615" s="17"/>
      <c r="VUW615" s="14"/>
      <c r="VUX615" s="18"/>
      <c r="VVH615" s="17"/>
      <c r="VVM615" s="14"/>
      <c r="VVN615" s="18"/>
      <c r="VVX615" s="17"/>
      <c r="VWC615" s="14"/>
      <c r="VWD615" s="18"/>
      <c r="VWN615" s="17"/>
      <c r="VWS615" s="14"/>
      <c r="VWT615" s="18"/>
      <c r="VXD615" s="17"/>
      <c r="VXI615" s="14"/>
      <c r="VXJ615" s="18"/>
      <c r="VXT615" s="17"/>
      <c r="VXY615" s="14"/>
      <c r="VXZ615" s="18"/>
      <c r="VYJ615" s="17"/>
      <c r="VYO615" s="14"/>
      <c r="VYP615" s="18"/>
      <c r="VYZ615" s="17"/>
      <c r="VZE615" s="14"/>
      <c r="VZF615" s="18"/>
      <c r="VZP615" s="17"/>
      <c r="VZU615" s="14"/>
      <c r="VZV615" s="18"/>
      <c r="WAF615" s="17"/>
      <c r="WAK615" s="14"/>
      <c r="WAL615" s="18"/>
      <c r="WAV615" s="17"/>
      <c r="WBA615" s="14"/>
      <c r="WBB615" s="18"/>
      <c r="WBL615" s="17"/>
      <c r="WBQ615" s="14"/>
      <c r="WBR615" s="18"/>
      <c r="WCB615" s="17"/>
      <c r="WCG615" s="14"/>
      <c r="WCH615" s="18"/>
      <c r="WCR615" s="17"/>
      <c r="WCW615" s="14"/>
      <c r="WCX615" s="18"/>
      <c r="WDH615" s="17"/>
      <c r="WDM615" s="14"/>
      <c r="WDN615" s="18"/>
      <c r="WDX615" s="17"/>
      <c r="WEC615" s="14"/>
      <c r="WED615" s="18"/>
      <c r="WEN615" s="17"/>
      <c r="WES615" s="14"/>
      <c r="WET615" s="18"/>
      <c r="WFD615" s="17"/>
      <c r="WFI615" s="14"/>
      <c r="WFJ615" s="18"/>
      <c r="WFT615" s="17"/>
      <c r="WFY615" s="14"/>
      <c r="WFZ615" s="18"/>
      <c r="WGJ615" s="17"/>
      <c r="WGO615" s="14"/>
      <c r="WGP615" s="18"/>
      <c r="WGZ615" s="17"/>
      <c r="WHE615" s="14"/>
      <c r="WHF615" s="18"/>
      <c r="WHP615" s="17"/>
      <c r="WHU615" s="14"/>
      <c r="WHV615" s="18"/>
      <c r="WIF615" s="17"/>
      <c r="WIK615" s="14"/>
      <c r="WIL615" s="18"/>
      <c r="WIV615" s="17"/>
      <c r="WJA615" s="14"/>
      <c r="WJB615" s="18"/>
      <c r="WJL615" s="17"/>
      <c r="WJQ615" s="14"/>
      <c r="WJR615" s="18"/>
      <c r="WKB615" s="17"/>
      <c r="WKG615" s="14"/>
      <c r="WKH615" s="18"/>
      <c r="WKR615" s="17"/>
      <c r="WKW615" s="14"/>
      <c r="WKX615" s="18"/>
      <c r="WLH615" s="17"/>
      <c r="WLM615" s="14"/>
      <c r="WLN615" s="18"/>
      <c r="WLX615" s="17"/>
      <c r="WMC615" s="14"/>
      <c r="WMD615" s="18"/>
      <c r="WMN615" s="17"/>
      <c r="WMS615" s="14"/>
      <c r="WMT615" s="18"/>
      <c r="WND615" s="17"/>
      <c r="WNI615" s="14"/>
      <c r="WNJ615" s="18"/>
      <c r="WNT615" s="17"/>
      <c r="WNY615" s="14"/>
      <c r="WNZ615" s="18"/>
      <c r="WOJ615" s="17"/>
      <c r="WOO615" s="14"/>
      <c r="WOP615" s="18"/>
      <c r="WOZ615" s="17"/>
      <c r="WPE615" s="14"/>
      <c r="WPF615" s="18"/>
      <c r="WPP615" s="17"/>
      <c r="WPU615" s="14"/>
      <c r="WPV615" s="18"/>
      <c r="WQF615" s="17"/>
      <c r="WQK615" s="14"/>
      <c r="WQL615" s="18"/>
      <c r="WQV615" s="17"/>
      <c r="WRA615" s="14"/>
      <c r="WRB615" s="18"/>
      <c r="WRL615" s="17"/>
      <c r="WRQ615" s="14"/>
      <c r="WRR615" s="18"/>
      <c r="WSB615" s="17"/>
      <c r="WSG615" s="14"/>
      <c r="WSH615" s="18"/>
      <c r="WSR615" s="17"/>
      <c r="WSW615" s="14"/>
      <c r="WSX615" s="18"/>
      <c r="WTH615" s="17"/>
      <c r="WTM615" s="14"/>
      <c r="WTN615" s="18"/>
      <c r="WTX615" s="17"/>
      <c r="WUC615" s="14"/>
      <c r="WUD615" s="18"/>
      <c r="WUN615" s="17"/>
      <c r="WUS615" s="14"/>
      <c r="WUT615" s="18"/>
      <c r="WVD615" s="17"/>
      <c r="WVI615" s="14"/>
      <c r="WVJ615" s="18"/>
      <c r="WVT615" s="17"/>
      <c r="WVY615" s="14"/>
      <c r="WVZ615" s="18"/>
      <c r="WWJ615" s="17"/>
      <c r="WWO615" s="14"/>
      <c r="WWP615" s="18"/>
      <c r="WWZ615" s="17"/>
      <c r="WXE615" s="14"/>
      <c r="WXF615" s="18"/>
      <c r="WXP615" s="17"/>
      <c r="WXU615" s="14"/>
      <c r="WXV615" s="18"/>
      <c r="WYF615" s="17"/>
      <c r="WYK615" s="14"/>
      <c r="WYL615" s="18"/>
      <c r="WYV615" s="17"/>
      <c r="WZA615" s="14"/>
      <c r="WZB615" s="18"/>
      <c r="WZL615" s="17"/>
      <c r="WZQ615" s="14"/>
      <c r="WZR615" s="18"/>
      <c r="XAB615" s="17"/>
      <c r="XAG615" s="14"/>
      <c r="XAH615" s="18"/>
      <c r="XAR615" s="17"/>
      <c r="XAW615" s="14"/>
      <c r="XAX615" s="18"/>
      <c r="XBH615" s="17"/>
      <c r="XBM615" s="14"/>
      <c r="XBN615" s="18"/>
      <c r="XBX615" s="17"/>
      <c r="XCC615" s="14"/>
      <c r="XCD615" s="18"/>
      <c r="XCN615" s="17"/>
      <c r="XCS615" s="14"/>
      <c r="XCT615" s="18"/>
      <c r="XDD615" s="17"/>
      <c r="XDI615" s="14"/>
      <c r="XDJ615" s="18"/>
      <c r="XDT615" s="17"/>
      <c r="XDY615" s="14"/>
      <c r="XDZ615" s="18"/>
      <c r="XEJ615" s="17"/>
      <c r="XEO615" s="14"/>
      <c r="XEP615" s="18"/>
      <c r="XEZ615" s="17"/>
    </row>
    <row r="616" spans="1:1020 1025:2044 2049:3068 3073:4092 4097:5116 5121:6140 6145:7164 7169:8188 8193:9212 9217:10236 10241:11260 11265:12284 12289:13308 13313:14332 14337:15356 15361:16380" s="15" customFormat="1" ht="10.15" hidden="1" customHeight="1" x14ac:dyDescent="0.2">
      <c r="A616" s="14">
        <f t="shared" si="49"/>
        <v>613</v>
      </c>
      <c r="B616" s="15" t="s">
        <v>1068</v>
      </c>
      <c r="C616" s="15" t="s">
        <v>1069</v>
      </c>
      <c r="D616" s="15">
        <v>0.78</v>
      </c>
      <c r="E616" s="16">
        <v>0.78603553198340881</v>
      </c>
      <c r="F616" s="15" t="s">
        <v>79</v>
      </c>
      <c r="G616" s="15" t="s">
        <v>70</v>
      </c>
      <c r="H616" s="15" t="s">
        <v>80</v>
      </c>
      <c r="I616" s="15" t="s">
        <v>70</v>
      </c>
      <c r="J616" s="15" t="s">
        <v>70</v>
      </c>
      <c r="K616" s="15" t="s">
        <v>70</v>
      </c>
      <c r="L616" s="15" t="s">
        <v>70</v>
      </c>
      <c r="M616" s="15" t="s">
        <v>70</v>
      </c>
      <c r="N616" s="15" t="s">
        <v>80</v>
      </c>
      <c r="O616" s="15" t="s">
        <v>70</v>
      </c>
      <c r="P616" s="15" t="s">
        <v>79</v>
      </c>
      <c r="Q616" s="6">
        <f t="shared" si="46"/>
        <v>7.7378615171908027E-3</v>
      </c>
      <c r="R616" s="1" t="str">
        <f t="shared" si="47"/>
        <v>Estimado.rar</v>
      </c>
      <c r="U616" s="15">
        <f t="shared" si="45"/>
        <v>1</v>
      </c>
      <c r="V616" s="1" t="s">
        <v>5409</v>
      </c>
      <c r="W616" s="1" t="str">
        <f t="shared" si="48"/>
        <v>ok</v>
      </c>
      <c r="AB616" s="17"/>
      <c r="AG616" s="14"/>
      <c r="AH616" s="18"/>
      <c r="AR616" s="17"/>
      <c r="AW616" s="14"/>
      <c r="AX616" s="18"/>
      <c r="BH616" s="17"/>
      <c r="BM616" s="14"/>
      <c r="BN616" s="18"/>
      <c r="BX616" s="17"/>
      <c r="CC616" s="14"/>
      <c r="CD616" s="18"/>
      <c r="CN616" s="17"/>
      <c r="CS616" s="14"/>
      <c r="CT616" s="18"/>
      <c r="DD616" s="17"/>
      <c r="DI616" s="14"/>
      <c r="DJ616" s="18"/>
      <c r="DT616" s="17"/>
      <c r="DY616" s="14"/>
      <c r="DZ616" s="18"/>
      <c r="EJ616" s="17"/>
      <c r="EO616" s="14"/>
      <c r="EP616" s="18"/>
      <c r="EZ616" s="17"/>
      <c r="FE616" s="14"/>
      <c r="FF616" s="18"/>
      <c r="FP616" s="17"/>
      <c r="FU616" s="14"/>
      <c r="FV616" s="18"/>
      <c r="GF616" s="17"/>
      <c r="GK616" s="14"/>
      <c r="GL616" s="18"/>
      <c r="GV616" s="17"/>
      <c r="HA616" s="14"/>
      <c r="HB616" s="18"/>
      <c r="HL616" s="17"/>
      <c r="HQ616" s="14"/>
      <c r="HR616" s="18"/>
      <c r="IB616" s="17"/>
      <c r="IG616" s="14"/>
      <c r="IH616" s="18"/>
      <c r="IR616" s="17"/>
      <c r="IW616" s="14"/>
      <c r="IX616" s="18"/>
      <c r="JH616" s="17"/>
      <c r="JM616" s="14"/>
      <c r="JN616" s="18"/>
      <c r="JX616" s="17"/>
      <c r="KC616" s="14"/>
      <c r="KD616" s="18"/>
      <c r="KN616" s="17"/>
      <c r="KS616" s="14"/>
      <c r="KT616" s="18"/>
      <c r="LD616" s="17"/>
      <c r="LI616" s="14"/>
      <c r="LJ616" s="18"/>
      <c r="LT616" s="17"/>
      <c r="LY616" s="14"/>
      <c r="LZ616" s="18"/>
      <c r="MJ616" s="17"/>
      <c r="MO616" s="14"/>
      <c r="MP616" s="18"/>
      <c r="MZ616" s="17"/>
      <c r="NE616" s="14"/>
      <c r="NF616" s="18"/>
      <c r="NP616" s="17"/>
      <c r="NU616" s="14"/>
      <c r="NV616" s="18"/>
      <c r="OF616" s="17"/>
      <c r="OK616" s="14"/>
      <c r="OL616" s="18"/>
      <c r="OV616" s="17"/>
      <c r="PA616" s="14"/>
      <c r="PB616" s="18"/>
      <c r="PL616" s="17"/>
      <c r="PQ616" s="14"/>
      <c r="PR616" s="18"/>
      <c r="QB616" s="17"/>
      <c r="QG616" s="14"/>
      <c r="QH616" s="18"/>
      <c r="QR616" s="17"/>
      <c r="QW616" s="14"/>
      <c r="QX616" s="18"/>
      <c r="RH616" s="17"/>
      <c r="RM616" s="14"/>
      <c r="RN616" s="18"/>
      <c r="RX616" s="17"/>
      <c r="SC616" s="14"/>
      <c r="SD616" s="18"/>
      <c r="SN616" s="17"/>
      <c r="SS616" s="14"/>
      <c r="ST616" s="18"/>
      <c r="TD616" s="17"/>
      <c r="TI616" s="14"/>
      <c r="TJ616" s="18"/>
      <c r="TT616" s="17"/>
      <c r="TY616" s="14"/>
      <c r="TZ616" s="18"/>
      <c r="UJ616" s="17"/>
      <c r="UO616" s="14"/>
      <c r="UP616" s="18"/>
      <c r="UZ616" s="17"/>
      <c r="VE616" s="14"/>
      <c r="VF616" s="18"/>
      <c r="VP616" s="17"/>
      <c r="VU616" s="14"/>
      <c r="VV616" s="18"/>
      <c r="WF616" s="17"/>
      <c r="WK616" s="14"/>
      <c r="WL616" s="18"/>
      <c r="WV616" s="17"/>
      <c r="XA616" s="14"/>
      <c r="XB616" s="18"/>
      <c r="XL616" s="17"/>
      <c r="XQ616" s="14"/>
      <c r="XR616" s="18"/>
      <c r="YB616" s="17"/>
      <c r="YG616" s="14"/>
      <c r="YH616" s="18"/>
      <c r="YR616" s="17"/>
      <c r="YW616" s="14"/>
      <c r="YX616" s="18"/>
      <c r="ZH616" s="17"/>
      <c r="ZM616" s="14"/>
      <c r="ZN616" s="18"/>
      <c r="ZX616" s="17"/>
      <c r="AAC616" s="14"/>
      <c r="AAD616" s="18"/>
      <c r="AAN616" s="17"/>
      <c r="AAS616" s="14"/>
      <c r="AAT616" s="18"/>
      <c r="ABD616" s="17"/>
      <c r="ABI616" s="14"/>
      <c r="ABJ616" s="18"/>
      <c r="ABT616" s="17"/>
      <c r="ABY616" s="14"/>
      <c r="ABZ616" s="18"/>
      <c r="ACJ616" s="17"/>
      <c r="ACO616" s="14"/>
      <c r="ACP616" s="18"/>
      <c r="ACZ616" s="17"/>
      <c r="ADE616" s="14"/>
      <c r="ADF616" s="18"/>
      <c r="ADP616" s="17"/>
      <c r="ADU616" s="14"/>
      <c r="ADV616" s="18"/>
      <c r="AEF616" s="17"/>
      <c r="AEK616" s="14"/>
      <c r="AEL616" s="18"/>
      <c r="AEV616" s="17"/>
      <c r="AFA616" s="14"/>
      <c r="AFB616" s="18"/>
      <c r="AFL616" s="17"/>
      <c r="AFQ616" s="14"/>
      <c r="AFR616" s="18"/>
      <c r="AGB616" s="17"/>
      <c r="AGG616" s="14"/>
      <c r="AGH616" s="18"/>
      <c r="AGR616" s="17"/>
      <c r="AGW616" s="14"/>
      <c r="AGX616" s="18"/>
      <c r="AHH616" s="17"/>
      <c r="AHM616" s="14"/>
      <c r="AHN616" s="18"/>
      <c r="AHX616" s="17"/>
      <c r="AIC616" s="14"/>
      <c r="AID616" s="18"/>
      <c r="AIN616" s="17"/>
      <c r="AIS616" s="14"/>
      <c r="AIT616" s="18"/>
      <c r="AJD616" s="17"/>
      <c r="AJI616" s="14"/>
      <c r="AJJ616" s="18"/>
      <c r="AJT616" s="17"/>
      <c r="AJY616" s="14"/>
      <c r="AJZ616" s="18"/>
      <c r="AKJ616" s="17"/>
      <c r="AKO616" s="14"/>
      <c r="AKP616" s="18"/>
      <c r="AKZ616" s="17"/>
      <c r="ALE616" s="14"/>
      <c r="ALF616" s="18"/>
      <c r="ALP616" s="17"/>
      <c r="ALU616" s="14"/>
      <c r="ALV616" s="18"/>
      <c r="AMF616" s="17"/>
      <c r="AMK616" s="14"/>
      <c r="AML616" s="18"/>
      <c r="AMV616" s="17"/>
      <c r="ANA616" s="14"/>
      <c r="ANB616" s="18"/>
      <c r="ANL616" s="17"/>
      <c r="ANQ616" s="14"/>
      <c r="ANR616" s="18"/>
      <c r="AOB616" s="17"/>
      <c r="AOG616" s="14"/>
      <c r="AOH616" s="18"/>
      <c r="AOR616" s="17"/>
      <c r="AOW616" s="14"/>
      <c r="AOX616" s="18"/>
      <c r="APH616" s="17"/>
      <c r="APM616" s="14"/>
      <c r="APN616" s="18"/>
      <c r="APX616" s="17"/>
      <c r="AQC616" s="14"/>
      <c r="AQD616" s="18"/>
      <c r="AQN616" s="17"/>
      <c r="AQS616" s="14"/>
      <c r="AQT616" s="18"/>
      <c r="ARD616" s="17"/>
      <c r="ARI616" s="14"/>
      <c r="ARJ616" s="18"/>
      <c r="ART616" s="17"/>
      <c r="ARY616" s="14"/>
      <c r="ARZ616" s="18"/>
      <c r="ASJ616" s="17"/>
      <c r="ASO616" s="14"/>
      <c r="ASP616" s="18"/>
      <c r="ASZ616" s="17"/>
      <c r="ATE616" s="14"/>
      <c r="ATF616" s="18"/>
      <c r="ATP616" s="17"/>
      <c r="ATU616" s="14"/>
      <c r="ATV616" s="18"/>
      <c r="AUF616" s="17"/>
      <c r="AUK616" s="14"/>
      <c r="AUL616" s="18"/>
      <c r="AUV616" s="17"/>
      <c r="AVA616" s="14"/>
      <c r="AVB616" s="18"/>
      <c r="AVL616" s="17"/>
      <c r="AVQ616" s="14"/>
      <c r="AVR616" s="18"/>
      <c r="AWB616" s="17"/>
      <c r="AWG616" s="14"/>
      <c r="AWH616" s="18"/>
      <c r="AWR616" s="17"/>
      <c r="AWW616" s="14"/>
      <c r="AWX616" s="18"/>
      <c r="AXH616" s="17"/>
      <c r="AXM616" s="14"/>
      <c r="AXN616" s="18"/>
      <c r="AXX616" s="17"/>
      <c r="AYC616" s="14"/>
      <c r="AYD616" s="18"/>
      <c r="AYN616" s="17"/>
      <c r="AYS616" s="14"/>
      <c r="AYT616" s="18"/>
      <c r="AZD616" s="17"/>
      <c r="AZI616" s="14"/>
      <c r="AZJ616" s="18"/>
      <c r="AZT616" s="17"/>
      <c r="AZY616" s="14"/>
      <c r="AZZ616" s="18"/>
      <c r="BAJ616" s="17"/>
      <c r="BAO616" s="14"/>
      <c r="BAP616" s="18"/>
      <c r="BAZ616" s="17"/>
      <c r="BBE616" s="14"/>
      <c r="BBF616" s="18"/>
      <c r="BBP616" s="17"/>
      <c r="BBU616" s="14"/>
      <c r="BBV616" s="18"/>
      <c r="BCF616" s="17"/>
      <c r="BCK616" s="14"/>
      <c r="BCL616" s="18"/>
      <c r="BCV616" s="17"/>
      <c r="BDA616" s="14"/>
      <c r="BDB616" s="18"/>
      <c r="BDL616" s="17"/>
      <c r="BDQ616" s="14"/>
      <c r="BDR616" s="18"/>
      <c r="BEB616" s="17"/>
      <c r="BEG616" s="14"/>
      <c r="BEH616" s="18"/>
      <c r="BER616" s="17"/>
      <c r="BEW616" s="14"/>
      <c r="BEX616" s="18"/>
      <c r="BFH616" s="17"/>
      <c r="BFM616" s="14"/>
      <c r="BFN616" s="18"/>
      <c r="BFX616" s="17"/>
      <c r="BGC616" s="14"/>
      <c r="BGD616" s="18"/>
      <c r="BGN616" s="17"/>
      <c r="BGS616" s="14"/>
      <c r="BGT616" s="18"/>
      <c r="BHD616" s="17"/>
      <c r="BHI616" s="14"/>
      <c r="BHJ616" s="18"/>
      <c r="BHT616" s="17"/>
      <c r="BHY616" s="14"/>
      <c r="BHZ616" s="18"/>
      <c r="BIJ616" s="17"/>
      <c r="BIO616" s="14"/>
      <c r="BIP616" s="18"/>
      <c r="BIZ616" s="17"/>
      <c r="BJE616" s="14"/>
      <c r="BJF616" s="18"/>
      <c r="BJP616" s="17"/>
      <c r="BJU616" s="14"/>
      <c r="BJV616" s="18"/>
      <c r="BKF616" s="17"/>
      <c r="BKK616" s="14"/>
      <c r="BKL616" s="18"/>
      <c r="BKV616" s="17"/>
      <c r="BLA616" s="14"/>
      <c r="BLB616" s="18"/>
      <c r="BLL616" s="17"/>
      <c r="BLQ616" s="14"/>
      <c r="BLR616" s="18"/>
      <c r="BMB616" s="17"/>
      <c r="BMG616" s="14"/>
      <c r="BMH616" s="18"/>
      <c r="BMR616" s="17"/>
      <c r="BMW616" s="14"/>
      <c r="BMX616" s="18"/>
      <c r="BNH616" s="17"/>
      <c r="BNM616" s="14"/>
      <c r="BNN616" s="18"/>
      <c r="BNX616" s="17"/>
      <c r="BOC616" s="14"/>
      <c r="BOD616" s="18"/>
      <c r="BON616" s="17"/>
      <c r="BOS616" s="14"/>
      <c r="BOT616" s="18"/>
      <c r="BPD616" s="17"/>
      <c r="BPI616" s="14"/>
      <c r="BPJ616" s="18"/>
      <c r="BPT616" s="17"/>
      <c r="BPY616" s="14"/>
      <c r="BPZ616" s="18"/>
      <c r="BQJ616" s="17"/>
      <c r="BQO616" s="14"/>
      <c r="BQP616" s="18"/>
      <c r="BQZ616" s="17"/>
      <c r="BRE616" s="14"/>
      <c r="BRF616" s="18"/>
      <c r="BRP616" s="17"/>
      <c r="BRU616" s="14"/>
      <c r="BRV616" s="18"/>
      <c r="BSF616" s="17"/>
      <c r="BSK616" s="14"/>
      <c r="BSL616" s="18"/>
      <c r="BSV616" s="17"/>
      <c r="BTA616" s="14"/>
      <c r="BTB616" s="18"/>
      <c r="BTL616" s="17"/>
      <c r="BTQ616" s="14"/>
      <c r="BTR616" s="18"/>
      <c r="BUB616" s="17"/>
      <c r="BUG616" s="14"/>
      <c r="BUH616" s="18"/>
      <c r="BUR616" s="17"/>
      <c r="BUW616" s="14"/>
      <c r="BUX616" s="18"/>
      <c r="BVH616" s="17"/>
      <c r="BVM616" s="14"/>
      <c r="BVN616" s="18"/>
      <c r="BVX616" s="17"/>
      <c r="BWC616" s="14"/>
      <c r="BWD616" s="18"/>
      <c r="BWN616" s="17"/>
      <c r="BWS616" s="14"/>
      <c r="BWT616" s="18"/>
      <c r="BXD616" s="17"/>
      <c r="BXI616" s="14"/>
      <c r="BXJ616" s="18"/>
      <c r="BXT616" s="17"/>
      <c r="BXY616" s="14"/>
      <c r="BXZ616" s="18"/>
      <c r="BYJ616" s="17"/>
      <c r="BYO616" s="14"/>
      <c r="BYP616" s="18"/>
      <c r="BYZ616" s="17"/>
      <c r="BZE616" s="14"/>
      <c r="BZF616" s="18"/>
      <c r="BZP616" s="17"/>
      <c r="BZU616" s="14"/>
      <c r="BZV616" s="18"/>
      <c r="CAF616" s="17"/>
      <c r="CAK616" s="14"/>
      <c r="CAL616" s="18"/>
      <c r="CAV616" s="17"/>
      <c r="CBA616" s="14"/>
      <c r="CBB616" s="18"/>
      <c r="CBL616" s="17"/>
      <c r="CBQ616" s="14"/>
      <c r="CBR616" s="18"/>
      <c r="CCB616" s="17"/>
      <c r="CCG616" s="14"/>
      <c r="CCH616" s="18"/>
      <c r="CCR616" s="17"/>
      <c r="CCW616" s="14"/>
      <c r="CCX616" s="18"/>
      <c r="CDH616" s="17"/>
      <c r="CDM616" s="14"/>
      <c r="CDN616" s="18"/>
      <c r="CDX616" s="17"/>
      <c r="CEC616" s="14"/>
      <c r="CED616" s="18"/>
      <c r="CEN616" s="17"/>
      <c r="CES616" s="14"/>
      <c r="CET616" s="18"/>
      <c r="CFD616" s="17"/>
      <c r="CFI616" s="14"/>
      <c r="CFJ616" s="18"/>
      <c r="CFT616" s="17"/>
      <c r="CFY616" s="14"/>
      <c r="CFZ616" s="18"/>
      <c r="CGJ616" s="17"/>
      <c r="CGO616" s="14"/>
      <c r="CGP616" s="18"/>
      <c r="CGZ616" s="17"/>
      <c r="CHE616" s="14"/>
      <c r="CHF616" s="18"/>
      <c r="CHP616" s="17"/>
      <c r="CHU616" s="14"/>
      <c r="CHV616" s="18"/>
      <c r="CIF616" s="17"/>
      <c r="CIK616" s="14"/>
      <c r="CIL616" s="18"/>
      <c r="CIV616" s="17"/>
      <c r="CJA616" s="14"/>
      <c r="CJB616" s="18"/>
      <c r="CJL616" s="17"/>
      <c r="CJQ616" s="14"/>
      <c r="CJR616" s="18"/>
      <c r="CKB616" s="17"/>
      <c r="CKG616" s="14"/>
      <c r="CKH616" s="18"/>
      <c r="CKR616" s="17"/>
      <c r="CKW616" s="14"/>
      <c r="CKX616" s="18"/>
      <c r="CLH616" s="17"/>
      <c r="CLM616" s="14"/>
      <c r="CLN616" s="18"/>
      <c r="CLX616" s="17"/>
      <c r="CMC616" s="14"/>
      <c r="CMD616" s="18"/>
      <c r="CMN616" s="17"/>
      <c r="CMS616" s="14"/>
      <c r="CMT616" s="18"/>
      <c r="CND616" s="17"/>
      <c r="CNI616" s="14"/>
      <c r="CNJ616" s="18"/>
      <c r="CNT616" s="17"/>
      <c r="CNY616" s="14"/>
      <c r="CNZ616" s="18"/>
      <c r="COJ616" s="17"/>
      <c r="COO616" s="14"/>
      <c r="COP616" s="18"/>
      <c r="COZ616" s="17"/>
      <c r="CPE616" s="14"/>
      <c r="CPF616" s="18"/>
      <c r="CPP616" s="17"/>
      <c r="CPU616" s="14"/>
      <c r="CPV616" s="18"/>
      <c r="CQF616" s="17"/>
      <c r="CQK616" s="14"/>
      <c r="CQL616" s="18"/>
      <c r="CQV616" s="17"/>
      <c r="CRA616" s="14"/>
      <c r="CRB616" s="18"/>
      <c r="CRL616" s="17"/>
      <c r="CRQ616" s="14"/>
      <c r="CRR616" s="18"/>
      <c r="CSB616" s="17"/>
      <c r="CSG616" s="14"/>
      <c r="CSH616" s="18"/>
      <c r="CSR616" s="17"/>
      <c r="CSW616" s="14"/>
      <c r="CSX616" s="18"/>
      <c r="CTH616" s="17"/>
      <c r="CTM616" s="14"/>
      <c r="CTN616" s="18"/>
      <c r="CTX616" s="17"/>
      <c r="CUC616" s="14"/>
      <c r="CUD616" s="18"/>
      <c r="CUN616" s="17"/>
      <c r="CUS616" s="14"/>
      <c r="CUT616" s="18"/>
      <c r="CVD616" s="17"/>
      <c r="CVI616" s="14"/>
      <c r="CVJ616" s="18"/>
      <c r="CVT616" s="17"/>
      <c r="CVY616" s="14"/>
      <c r="CVZ616" s="18"/>
      <c r="CWJ616" s="17"/>
      <c r="CWO616" s="14"/>
      <c r="CWP616" s="18"/>
      <c r="CWZ616" s="17"/>
      <c r="CXE616" s="14"/>
      <c r="CXF616" s="18"/>
      <c r="CXP616" s="17"/>
      <c r="CXU616" s="14"/>
      <c r="CXV616" s="18"/>
      <c r="CYF616" s="17"/>
      <c r="CYK616" s="14"/>
      <c r="CYL616" s="18"/>
      <c r="CYV616" s="17"/>
      <c r="CZA616" s="14"/>
      <c r="CZB616" s="18"/>
      <c r="CZL616" s="17"/>
      <c r="CZQ616" s="14"/>
      <c r="CZR616" s="18"/>
      <c r="DAB616" s="17"/>
      <c r="DAG616" s="14"/>
      <c r="DAH616" s="18"/>
      <c r="DAR616" s="17"/>
      <c r="DAW616" s="14"/>
      <c r="DAX616" s="18"/>
      <c r="DBH616" s="17"/>
      <c r="DBM616" s="14"/>
      <c r="DBN616" s="18"/>
      <c r="DBX616" s="17"/>
      <c r="DCC616" s="14"/>
      <c r="DCD616" s="18"/>
      <c r="DCN616" s="17"/>
      <c r="DCS616" s="14"/>
      <c r="DCT616" s="18"/>
      <c r="DDD616" s="17"/>
      <c r="DDI616" s="14"/>
      <c r="DDJ616" s="18"/>
      <c r="DDT616" s="17"/>
      <c r="DDY616" s="14"/>
      <c r="DDZ616" s="18"/>
      <c r="DEJ616" s="17"/>
      <c r="DEO616" s="14"/>
      <c r="DEP616" s="18"/>
      <c r="DEZ616" s="17"/>
      <c r="DFE616" s="14"/>
      <c r="DFF616" s="18"/>
      <c r="DFP616" s="17"/>
      <c r="DFU616" s="14"/>
      <c r="DFV616" s="18"/>
      <c r="DGF616" s="17"/>
      <c r="DGK616" s="14"/>
      <c r="DGL616" s="18"/>
      <c r="DGV616" s="17"/>
      <c r="DHA616" s="14"/>
      <c r="DHB616" s="18"/>
      <c r="DHL616" s="17"/>
      <c r="DHQ616" s="14"/>
      <c r="DHR616" s="18"/>
      <c r="DIB616" s="17"/>
      <c r="DIG616" s="14"/>
      <c r="DIH616" s="18"/>
      <c r="DIR616" s="17"/>
      <c r="DIW616" s="14"/>
      <c r="DIX616" s="18"/>
      <c r="DJH616" s="17"/>
      <c r="DJM616" s="14"/>
      <c r="DJN616" s="18"/>
      <c r="DJX616" s="17"/>
      <c r="DKC616" s="14"/>
      <c r="DKD616" s="18"/>
      <c r="DKN616" s="17"/>
      <c r="DKS616" s="14"/>
      <c r="DKT616" s="18"/>
      <c r="DLD616" s="17"/>
      <c r="DLI616" s="14"/>
      <c r="DLJ616" s="18"/>
      <c r="DLT616" s="17"/>
      <c r="DLY616" s="14"/>
      <c r="DLZ616" s="18"/>
      <c r="DMJ616" s="17"/>
      <c r="DMO616" s="14"/>
      <c r="DMP616" s="18"/>
      <c r="DMZ616" s="17"/>
      <c r="DNE616" s="14"/>
      <c r="DNF616" s="18"/>
      <c r="DNP616" s="17"/>
      <c r="DNU616" s="14"/>
      <c r="DNV616" s="18"/>
      <c r="DOF616" s="17"/>
      <c r="DOK616" s="14"/>
      <c r="DOL616" s="18"/>
      <c r="DOV616" s="17"/>
      <c r="DPA616" s="14"/>
      <c r="DPB616" s="18"/>
      <c r="DPL616" s="17"/>
      <c r="DPQ616" s="14"/>
      <c r="DPR616" s="18"/>
      <c r="DQB616" s="17"/>
      <c r="DQG616" s="14"/>
      <c r="DQH616" s="18"/>
      <c r="DQR616" s="17"/>
      <c r="DQW616" s="14"/>
      <c r="DQX616" s="18"/>
      <c r="DRH616" s="17"/>
      <c r="DRM616" s="14"/>
      <c r="DRN616" s="18"/>
      <c r="DRX616" s="17"/>
      <c r="DSC616" s="14"/>
      <c r="DSD616" s="18"/>
      <c r="DSN616" s="17"/>
      <c r="DSS616" s="14"/>
      <c r="DST616" s="18"/>
      <c r="DTD616" s="17"/>
      <c r="DTI616" s="14"/>
      <c r="DTJ616" s="18"/>
      <c r="DTT616" s="17"/>
      <c r="DTY616" s="14"/>
      <c r="DTZ616" s="18"/>
      <c r="DUJ616" s="17"/>
      <c r="DUO616" s="14"/>
      <c r="DUP616" s="18"/>
      <c r="DUZ616" s="17"/>
      <c r="DVE616" s="14"/>
      <c r="DVF616" s="18"/>
      <c r="DVP616" s="17"/>
      <c r="DVU616" s="14"/>
      <c r="DVV616" s="18"/>
      <c r="DWF616" s="17"/>
      <c r="DWK616" s="14"/>
      <c r="DWL616" s="18"/>
      <c r="DWV616" s="17"/>
      <c r="DXA616" s="14"/>
      <c r="DXB616" s="18"/>
      <c r="DXL616" s="17"/>
      <c r="DXQ616" s="14"/>
      <c r="DXR616" s="18"/>
      <c r="DYB616" s="17"/>
      <c r="DYG616" s="14"/>
      <c r="DYH616" s="18"/>
      <c r="DYR616" s="17"/>
      <c r="DYW616" s="14"/>
      <c r="DYX616" s="18"/>
      <c r="DZH616" s="17"/>
      <c r="DZM616" s="14"/>
      <c r="DZN616" s="18"/>
      <c r="DZX616" s="17"/>
      <c r="EAC616" s="14"/>
      <c r="EAD616" s="18"/>
      <c r="EAN616" s="17"/>
      <c r="EAS616" s="14"/>
      <c r="EAT616" s="18"/>
      <c r="EBD616" s="17"/>
      <c r="EBI616" s="14"/>
      <c r="EBJ616" s="18"/>
      <c r="EBT616" s="17"/>
      <c r="EBY616" s="14"/>
      <c r="EBZ616" s="18"/>
      <c r="ECJ616" s="17"/>
      <c r="ECO616" s="14"/>
      <c r="ECP616" s="18"/>
      <c r="ECZ616" s="17"/>
      <c r="EDE616" s="14"/>
      <c r="EDF616" s="18"/>
      <c r="EDP616" s="17"/>
      <c r="EDU616" s="14"/>
      <c r="EDV616" s="18"/>
      <c r="EEF616" s="17"/>
      <c r="EEK616" s="14"/>
      <c r="EEL616" s="18"/>
      <c r="EEV616" s="17"/>
      <c r="EFA616" s="14"/>
      <c r="EFB616" s="18"/>
      <c r="EFL616" s="17"/>
      <c r="EFQ616" s="14"/>
      <c r="EFR616" s="18"/>
      <c r="EGB616" s="17"/>
      <c r="EGG616" s="14"/>
      <c r="EGH616" s="18"/>
      <c r="EGR616" s="17"/>
      <c r="EGW616" s="14"/>
      <c r="EGX616" s="18"/>
      <c r="EHH616" s="17"/>
      <c r="EHM616" s="14"/>
      <c r="EHN616" s="18"/>
      <c r="EHX616" s="17"/>
      <c r="EIC616" s="14"/>
      <c r="EID616" s="18"/>
      <c r="EIN616" s="17"/>
      <c r="EIS616" s="14"/>
      <c r="EIT616" s="18"/>
      <c r="EJD616" s="17"/>
      <c r="EJI616" s="14"/>
      <c r="EJJ616" s="18"/>
      <c r="EJT616" s="17"/>
      <c r="EJY616" s="14"/>
      <c r="EJZ616" s="18"/>
      <c r="EKJ616" s="17"/>
      <c r="EKO616" s="14"/>
      <c r="EKP616" s="18"/>
      <c r="EKZ616" s="17"/>
      <c r="ELE616" s="14"/>
      <c r="ELF616" s="18"/>
      <c r="ELP616" s="17"/>
      <c r="ELU616" s="14"/>
      <c r="ELV616" s="18"/>
      <c r="EMF616" s="17"/>
      <c r="EMK616" s="14"/>
      <c r="EML616" s="18"/>
      <c r="EMV616" s="17"/>
      <c r="ENA616" s="14"/>
      <c r="ENB616" s="18"/>
      <c r="ENL616" s="17"/>
      <c r="ENQ616" s="14"/>
      <c r="ENR616" s="18"/>
      <c r="EOB616" s="17"/>
      <c r="EOG616" s="14"/>
      <c r="EOH616" s="18"/>
      <c r="EOR616" s="17"/>
      <c r="EOW616" s="14"/>
      <c r="EOX616" s="18"/>
      <c r="EPH616" s="17"/>
      <c r="EPM616" s="14"/>
      <c r="EPN616" s="18"/>
      <c r="EPX616" s="17"/>
      <c r="EQC616" s="14"/>
      <c r="EQD616" s="18"/>
      <c r="EQN616" s="17"/>
      <c r="EQS616" s="14"/>
      <c r="EQT616" s="18"/>
      <c r="ERD616" s="17"/>
      <c r="ERI616" s="14"/>
      <c r="ERJ616" s="18"/>
      <c r="ERT616" s="17"/>
      <c r="ERY616" s="14"/>
      <c r="ERZ616" s="18"/>
      <c r="ESJ616" s="17"/>
      <c r="ESO616" s="14"/>
      <c r="ESP616" s="18"/>
      <c r="ESZ616" s="17"/>
      <c r="ETE616" s="14"/>
      <c r="ETF616" s="18"/>
      <c r="ETP616" s="17"/>
      <c r="ETU616" s="14"/>
      <c r="ETV616" s="18"/>
      <c r="EUF616" s="17"/>
      <c r="EUK616" s="14"/>
      <c r="EUL616" s="18"/>
      <c r="EUV616" s="17"/>
      <c r="EVA616" s="14"/>
      <c r="EVB616" s="18"/>
      <c r="EVL616" s="17"/>
      <c r="EVQ616" s="14"/>
      <c r="EVR616" s="18"/>
      <c r="EWB616" s="17"/>
      <c r="EWG616" s="14"/>
      <c r="EWH616" s="18"/>
      <c r="EWR616" s="17"/>
      <c r="EWW616" s="14"/>
      <c r="EWX616" s="18"/>
      <c r="EXH616" s="17"/>
      <c r="EXM616" s="14"/>
      <c r="EXN616" s="18"/>
      <c r="EXX616" s="17"/>
      <c r="EYC616" s="14"/>
      <c r="EYD616" s="18"/>
      <c r="EYN616" s="17"/>
      <c r="EYS616" s="14"/>
      <c r="EYT616" s="18"/>
      <c r="EZD616" s="17"/>
      <c r="EZI616" s="14"/>
      <c r="EZJ616" s="18"/>
      <c r="EZT616" s="17"/>
      <c r="EZY616" s="14"/>
      <c r="EZZ616" s="18"/>
      <c r="FAJ616" s="17"/>
      <c r="FAO616" s="14"/>
      <c r="FAP616" s="18"/>
      <c r="FAZ616" s="17"/>
      <c r="FBE616" s="14"/>
      <c r="FBF616" s="18"/>
      <c r="FBP616" s="17"/>
      <c r="FBU616" s="14"/>
      <c r="FBV616" s="18"/>
      <c r="FCF616" s="17"/>
      <c r="FCK616" s="14"/>
      <c r="FCL616" s="18"/>
      <c r="FCV616" s="17"/>
      <c r="FDA616" s="14"/>
      <c r="FDB616" s="18"/>
      <c r="FDL616" s="17"/>
      <c r="FDQ616" s="14"/>
      <c r="FDR616" s="18"/>
      <c r="FEB616" s="17"/>
      <c r="FEG616" s="14"/>
      <c r="FEH616" s="18"/>
      <c r="FER616" s="17"/>
      <c r="FEW616" s="14"/>
      <c r="FEX616" s="18"/>
      <c r="FFH616" s="17"/>
      <c r="FFM616" s="14"/>
      <c r="FFN616" s="18"/>
      <c r="FFX616" s="17"/>
      <c r="FGC616" s="14"/>
      <c r="FGD616" s="18"/>
      <c r="FGN616" s="17"/>
      <c r="FGS616" s="14"/>
      <c r="FGT616" s="18"/>
      <c r="FHD616" s="17"/>
      <c r="FHI616" s="14"/>
      <c r="FHJ616" s="18"/>
      <c r="FHT616" s="17"/>
      <c r="FHY616" s="14"/>
      <c r="FHZ616" s="18"/>
      <c r="FIJ616" s="17"/>
      <c r="FIO616" s="14"/>
      <c r="FIP616" s="18"/>
      <c r="FIZ616" s="17"/>
      <c r="FJE616" s="14"/>
      <c r="FJF616" s="18"/>
      <c r="FJP616" s="17"/>
      <c r="FJU616" s="14"/>
      <c r="FJV616" s="18"/>
      <c r="FKF616" s="17"/>
      <c r="FKK616" s="14"/>
      <c r="FKL616" s="18"/>
      <c r="FKV616" s="17"/>
      <c r="FLA616" s="14"/>
      <c r="FLB616" s="18"/>
      <c r="FLL616" s="17"/>
      <c r="FLQ616" s="14"/>
      <c r="FLR616" s="18"/>
      <c r="FMB616" s="17"/>
      <c r="FMG616" s="14"/>
      <c r="FMH616" s="18"/>
      <c r="FMR616" s="17"/>
      <c r="FMW616" s="14"/>
      <c r="FMX616" s="18"/>
      <c r="FNH616" s="17"/>
      <c r="FNM616" s="14"/>
      <c r="FNN616" s="18"/>
      <c r="FNX616" s="17"/>
      <c r="FOC616" s="14"/>
      <c r="FOD616" s="18"/>
      <c r="FON616" s="17"/>
      <c r="FOS616" s="14"/>
      <c r="FOT616" s="18"/>
      <c r="FPD616" s="17"/>
      <c r="FPI616" s="14"/>
      <c r="FPJ616" s="18"/>
      <c r="FPT616" s="17"/>
      <c r="FPY616" s="14"/>
      <c r="FPZ616" s="18"/>
      <c r="FQJ616" s="17"/>
      <c r="FQO616" s="14"/>
      <c r="FQP616" s="18"/>
      <c r="FQZ616" s="17"/>
      <c r="FRE616" s="14"/>
      <c r="FRF616" s="18"/>
      <c r="FRP616" s="17"/>
      <c r="FRU616" s="14"/>
      <c r="FRV616" s="18"/>
      <c r="FSF616" s="17"/>
      <c r="FSK616" s="14"/>
      <c r="FSL616" s="18"/>
      <c r="FSV616" s="17"/>
      <c r="FTA616" s="14"/>
      <c r="FTB616" s="18"/>
      <c r="FTL616" s="17"/>
      <c r="FTQ616" s="14"/>
      <c r="FTR616" s="18"/>
      <c r="FUB616" s="17"/>
      <c r="FUG616" s="14"/>
      <c r="FUH616" s="18"/>
      <c r="FUR616" s="17"/>
      <c r="FUW616" s="14"/>
      <c r="FUX616" s="18"/>
      <c r="FVH616" s="17"/>
      <c r="FVM616" s="14"/>
      <c r="FVN616" s="18"/>
      <c r="FVX616" s="17"/>
      <c r="FWC616" s="14"/>
      <c r="FWD616" s="18"/>
      <c r="FWN616" s="17"/>
      <c r="FWS616" s="14"/>
      <c r="FWT616" s="18"/>
      <c r="FXD616" s="17"/>
      <c r="FXI616" s="14"/>
      <c r="FXJ616" s="18"/>
      <c r="FXT616" s="17"/>
      <c r="FXY616" s="14"/>
      <c r="FXZ616" s="18"/>
      <c r="FYJ616" s="17"/>
      <c r="FYO616" s="14"/>
      <c r="FYP616" s="18"/>
      <c r="FYZ616" s="17"/>
      <c r="FZE616" s="14"/>
      <c r="FZF616" s="18"/>
      <c r="FZP616" s="17"/>
      <c r="FZU616" s="14"/>
      <c r="FZV616" s="18"/>
      <c r="GAF616" s="17"/>
      <c r="GAK616" s="14"/>
      <c r="GAL616" s="18"/>
      <c r="GAV616" s="17"/>
      <c r="GBA616" s="14"/>
      <c r="GBB616" s="18"/>
      <c r="GBL616" s="17"/>
      <c r="GBQ616" s="14"/>
      <c r="GBR616" s="18"/>
      <c r="GCB616" s="17"/>
      <c r="GCG616" s="14"/>
      <c r="GCH616" s="18"/>
      <c r="GCR616" s="17"/>
      <c r="GCW616" s="14"/>
      <c r="GCX616" s="18"/>
      <c r="GDH616" s="17"/>
      <c r="GDM616" s="14"/>
      <c r="GDN616" s="18"/>
      <c r="GDX616" s="17"/>
      <c r="GEC616" s="14"/>
      <c r="GED616" s="18"/>
      <c r="GEN616" s="17"/>
      <c r="GES616" s="14"/>
      <c r="GET616" s="18"/>
      <c r="GFD616" s="17"/>
      <c r="GFI616" s="14"/>
      <c r="GFJ616" s="18"/>
      <c r="GFT616" s="17"/>
      <c r="GFY616" s="14"/>
      <c r="GFZ616" s="18"/>
      <c r="GGJ616" s="17"/>
      <c r="GGO616" s="14"/>
      <c r="GGP616" s="18"/>
      <c r="GGZ616" s="17"/>
      <c r="GHE616" s="14"/>
      <c r="GHF616" s="18"/>
      <c r="GHP616" s="17"/>
      <c r="GHU616" s="14"/>
      <c r="GHV616" s="18"/>
      <c r="GIF616" s="17"/>
      <c r="GIK616" s="14"/>
      <c r="GIL616" s="18"/>
      <c r="GIV616" s="17"/>
      <c r="GJA616" s="14"/>
      <c r="GJB616" s="18"/>
      <c r="GJL616" s="17"/>
      <c r="GJQ616" s="14"/>
      <c r="GJR616" s="18"/>
      <c r="GKB616" s="17"/>
      <c r="GKG616" s="14"/>
      <c r="GKH616" s="18"/>
      <c r="GKR616" s="17"/>
      <c r="GKW616" s="14"/>
      <c r="GKX616" s="18"/>
      <c r="GLH616" s="17"/>
      <c r="GLM616" s="14"/>
      <c r="GLN616" s="18"/>
      <c r="GLX616" s="17"/>
      <c r="GMC616" s="14"/>
      <c r="GMD616" s="18"/>
      <c r="GMN616" s="17"/>
      <c r="GMS616" s="14"/>
      <c r="GMT616" s="18"/>
      <c r="GND616" s="17"/>
      <c r="GNI616" s="14"/>
      <c r="GNJ616" s="18"/>
      <c r="GNT616" s="17"/>
      <c r="GNY616" s="14"/>
      <c r="GNZ616" s="18"/>
      <c r="GOJ616" s="17"/>
      <c r="GOO616" s="14"/>
      <c r="GOP616" s="18"/>
      <c r="GOZ616" s="17"/>
      <c r="GPE616" s="14"/>
      <c r="GPF616" s="18"/>
      <c r="GPP616" s="17"/>
      <c r="GPU616" s="14"/>
      <c r="GPV616" s="18"/>
      <c r="GQF616" s="17"/>
      <c r="GQK616" s="14"/>
      <c r="GQL616" s="18"/>
      <c r="GQV616" s="17"/>
      <c r="GRA616" s="14"/>
      <c r="GRB616" s="18"/>
      <c r="GRL616" s="17"/>
      <c r="GRQ616" s="14"/>
      <c r="GRR616" s="18"/>
      <c r="GSB616" s="17"/>
      <c r="GSG616" s="14"/>
      <c r="GSH616" s="18"/>
      <c r="GSR616" s="17"/>
      <c r="GSW616" s="14"/>
      <c r="GSX616" s="18"/>
      <c r="GTH616" s="17"/>
      <c r="GTM616" s="14"/>
      <c r="GTN616" s="18"/>
      <c r="GTX616" s="17"/>
      <c r="GUC616" s="14"/>
      <c r="GUD616" s="18"/>
      <c r="GUN616" s="17"/>
      <c r="GUS616" s="14"/>
      <c r="GUT616" s="18"/>
      <c r="GVD616" s="17"/>
      <c r="GVI616" s="14"/>
      <c r="GVJ616" s="18"/>
      <c r="GVT616" s="17"/>
      <c r="GVY616" s="14"/>
      <c r="GVZ616" s="18"/>
      <c r="GWJ616" s="17"/>
      <c r="GWO616" s="14"/>
      <c r="GWP616" s="18"/>
      <c r="GWZ616" s="17"/>
      <c r="GXE616" s="14"/>
      <c r="GXF616" s="18"/>
      <c r="GXP616" s="17"/>
      <c r="GXU616" s="14"/>
      <c r="GXV616" s="18"/>
      <c r="GYF616" s="17"/>
      <c r="GYK616" s="14"/>
      <c r="GYL616" s="18"/>
      <c r="GYV616" s="17"/>
      <c r="GZA616" s="14"/>
      <c r="GZB616" s="18"/>
      <c r="GZL616" s="17"/>
      <c r="GZQ616" s="14"/>
      <c r="GZR616" s="18"/>
      <c r="HAB616" s="17"/>
      <c r="HAG616" s="14"/>
      <c r="HAH616" s="18"/>
      <c r="HAR616" s="17"/>
      <c r="HAW616" s="14"/>
      <c r="HAX616" s="18"/>
      <c r="HBH616" s="17"/>
      <c r="HBM616" s="14"/>
      <c r="HBN616" s="18"/>
      <c r="HBX616" s="17"/>
      <c r="HCC616" s="14"/>
      <c r="HCD616" s="18"/>
      <c r="HCN616" s="17"/>
      <c r="HCS616" s="14"/>
      <c r="HCT616" s="18"/>
      <c r="HDD616" s="17"/>
      <c r="HDI616" s="14"/>
      <c r="HDJ616" s="18"/>
      <c r="HDT616" s="17"/>
      <c r="HDY616" s="14"/>
      <c r="HDZ616" s="18"/>
      <c r="HEJ616" s="17"/>
      <c r="HEO616" s="14"/>
      <c r="HEP616" s="18"/>
      <c r="HEZ616" s="17"/>
      <c r="HFE616" s="14"/>
      <c r="HFF616" s="18"/>
      <c r="HFP616" s="17"/>
      <c r="HFU616" s="14"/>
      <c r="HFV616" s="18"/>
      <c r="HGF616" s="17"/>
      <c r="HGK616" s="14"/>
      <c r="HGL616" s="18"/>
      <c r="HGV616" s="17"/>
      <c r="HHA616" s="14"/>
      <c r="HHB616" s="18"/>
      <c r="HHL616" s="17"/>
      <c r="HHQ616" s="14"/>
      <c r="HHR616" s="18"/>
      <c r="HIB616" s="17"/>
      <c r="HIG616" s="14"/>
      <c r="HIH616" s="18"/>
      <c r="HIR616" s="17"/>
      <c r="HIW616" s="14"/>
      <c r="HIX616" s="18"/>
      <c r="HJH616" s="17"/>
      <c r="HJM616" s="14"/>
      <c r="HJN616" s="18"/>
      <c r="HJX616" s="17"/>
      <c r="HKC616" s="14"/>
      <c r="HKD616" s="18"/>
      <c r="HKN616" s="17"/>
      <c r="HKS616" s="14"/>
      <c r="HKT616" s="18"/>
      <c r="HLD616" s="17"/>
      <c r="HLI616" s="14"/>
      <c r="HLJ616" s="18"/>
      <c r="HLT616" s="17"/>
      <c r="HLY616" s="14"/>
      <c r="HLZ616" s="18"/>
      <c r="HMJ616" s="17"/>
      <c r="HMO616" s="14"/>
      <c r="HMP616" s="18"/>
      <c r="HMZ616" s="17"/>
      <c r="HNE616" s="14"/>
      <c r="HNF616" s="18"/>
      <c r="HNP616" s="17"/>
      <c r="HNU616" s="14"/>
      <c r="HNV616" s="18"/>
      <c r="HOF616" s="17"/>
      <c r="HOK616" s="14"/>
      <c r="HOL616" s="18"/>
      <c r="HOV616" s="17"/>
      <c r="HPA616" s="14"/>
      <c r="HPB616" s="18"/>
      <c r="HPL616" s="17"/>
      <c r="HPQ616" s="14"/>
      <c r="HPR616" s="18"/>
      <c r="HQB616" s="17"/>
      <c r="HQG616" s="14"/>
      <c r="HQH616" s="18"/>
      <c r="HQR616" s="17"/>
      <c r="HQW616" s="14"/>
      <c r="HQX616" s="18"/>
      <c r="HRH616" s="17"/>
      <c r="HRM616" s="14"/>
      <c r="HRN616" s="18"/>
      <c r="HRX616" s="17"/>
      <c r="HSC616" s="14"/>
      <c r="HSD616" s="18"/>
      <c r="HSN616" s="17"/>
      <c r="HSS616" s="14"/>
      <c r="HST616" s="18"/>
      <c r="HTD616" s="17"/>
      <c r="HTI616" s="14"/>
      <c r="HTJ616" s="18"/>
      <c r="HTT616" s="17"/>
      <c r="HTY616" s="14"/>
      <c r="HTZ616" s="18"/>
      <c r="HUJ616" s="17"/>
      <c r="HUO616" s="14"/>
      <c r="HUP616" s="18"/>
      <c r="HUZ616" s="17"/>
      <c r="HVE616" s="14"/>
      <c r="HVF616" s="18"/>
      <c r="HVP616" s="17"/>
      <c r="HVU616" s="14"/>
      <c r="HVV616" s="18"/>
      <c r="HWF616" s="17"/>
      <c r="HWK616" s="14"/>
      <c r="HWL616" s="18"/>
      <c r="HWV616" s="17"/>
      <c r="HXA616" s="14"/>
      <c r="HXB616" s="18"/>
      <c r="HXL616" s="17"/>
      <c r="HXQ616" s="14"/>
      <c r="HXR616" s="18"/>
      <c r="HYB616" s="17"/>
      <c r="HYG616" s="14"/>
      <c r="HYH616" s="18"/>
      <c r="HYR616" s="17"/>
      <c r="HYW616" s="14"/>
      <c r="HYX616" s="18"/>
      <c r="HZH616" s="17"/>
      <c r="HZM616" s="14"/>
      <c r="HZN616" s="18"/>
      <c r="HZX616" s="17"/>
      <c r="IAC616" s="14"/>
      <c r="IAD616" s="18"/>
      <c r="IAN616" s="17"/>
      <c r="IAS616" s="14"/>
      <c r="IAT616" s="18"/>
      <c r="IBD616" s="17"/>
      <c r="IBI616" s="14"/>
      <c r="IBJ616" s="18"/>
      <c r="IBT616" s="17"/>
      <c r="IBY616" s="14"/>
      <c r="IBZ616" s="18"/>
      <c r="ICJ616" s="17"/>
      <c r="ICO616" s="14"/>
      <c r="ICP616" s="18"/>
      <c r="ICZ616" s="17"/>
      <c r="IDE616" s="14"/>
      <c r="IDF616" s="18"/>
      <c r="IDP616" s="17"/>
      <c r="IDU616" s="14"/>
      <c r="IDV616" s="18"/>
      <c r="IEF616" s="17"/>
      <c r="IEK616" s="14"/>
      <c r="IEL616" s="18"/>
      <c r="IEV616" s="17"/>
      <c r="IFA616" s="14"/>
      <c r="IFB616" s="18"/>
      <c r="IFL616" s="17"/>
      <c r="IFQ616" s="14"/>
      <c r="IFR616" s="18"/>
      <c r="IGB616" s="17"/>
      <c r="IGG616" s="14"/>
      <c r="IGH616" s="18"/>
      <c r="IGR616" s="17"/>
      <c r="IGW616" s="14"/>
      <c r="IGX616" s="18"/>
      <c r="IHH616" s="17"/>
      <c r="IHM616" s="14"/>
      <c r="IHN616" s="18"/>
      <c r="IHX616" s="17"/>
      <c r="IIC616" s="14"/>
      <c r="IID616" s="18"/>
      <c r="IIN616" s="17"/>
      <c r="IIS616" s="14"/>
      <c r="IIT616" s="18"/>
      <c r="IJD616" s="17"/>
      <c r="IJI616" s="14"/>
      <c r="IJJ616" s="18"/>
      <c r="IJT616" s="17"/>
      <c r="IJY616" s="14"/>
      <c r="IJZ616" s="18"/>
      <c r="IKJ616" s="17"/>
      <c r="IKO616" s="14"/>
      <c r="IKP616" s="18"/>
      <c r="IKZ616" s="17"/>
      <c r="ILE616" s="14"/>
      <c r="ILF616" s="18"/>
      <c r="ILP616" s="17"/>
      <c r="ILU616" s="14"/>
      <c r="ILV616" s="18"/>
      <c r="IMF616" s="17"/>
      <c r="IMK616" s="14"/>
      <c r="IML616" s="18"/>
      <c r="IMV616" s="17"/>
      <c r="INA616" s="14"/>
      <c r="INB616" s="18"/>
      <c r="INL616" s="17"/>
      <c r="INQ616" s="14"/>
      <c r="INR616" s="18"/>
      <c r="IOB616" s="17"/>
      <c r="IOG616" s="14"/>
      <c r="IOH616" s="18"/>
      <c r="IOR616" s="17"/>
      <c r="IOW616" s="14"/>
      <c r="IOX616" s="18"/>
      <c r="IPH616" s="17"/>
      <c r="IPM616" s="14"/>
      <c r="IPN616" s="18"/>
      <c r="IPX616" s="17"/>
      <c r="IQC616" s="14"/>
      <c r="IQD616" s="18"/>
      <c r="IQN616" s="17"/>
      <c r="IQS616" s="14"/>
      <c r="IQT616" s="18"/>
      <c r="IRD616" s="17"/>
      <c r="IRI616" s="14"/>
      <c r="IRJ616" s="18"/>
      <c r="IRT616" s="17"/>
      <c r="IRY616" s="14"/>
      <c r="IRZ616" s="18"/>
      <c r="ISJ616" s="17"/>
      <c r="ISO616" s="14"/>
      <c r="ISP616" s="18"/>
      <c r="ISZ616" s="17"/>
      <c r="ITE616" s="14"/>
      <c r="ITF616" s="18"/>
      <c r="ITP616" s="17"/>
      <c r="ITU616" s="14"/>
      <c r="ITV616" s="18"/>
      <c r="IUF616" s="17"/>
      <c r="IUK616" s="14"/>
      <c r="IUL616" s="18"/>
      <c r="IUV616" s="17"/>
      <c r="IVA616" s="14"/>
      <c r="IVB616" s="18"/>
      <c r="IVL616" s="17"/>
      <c r="IVQ616" s="14"/>
      <c r="IVR616" s="18"/>
      <c r="IWB616" s="17"/>
      <c r="IWG616" s="14"/>
      <c r="IWH616" s="18"/>
      <c r="IWR616" s="17"/>
      <c r="IWW616" s="14"/>
      <c r="IWX616" s="18"/>
      <c r="IXH616" s="17"/>
      <c r="IXM616" s="14"/>
      <c r="IXN616" s="18"/>
      <c r="IXX616" s="17"/>
      <c r="IYC616" s="14"/>
      <c r="IYD616" s="18"/>
      <c r="IYN616" s="17"/>
      <c r="IYS616" s="14"/>
      <c r="IYT616" s="18"/>
      <c r="IZD616" s="17"/>
      <c r="IZI616" s="14"/>
      <c r="IZJ616" s="18"/>
      <c r="IZT616" s="17"/>
      <c r="IZY616" s="14"/>
      <c r="IZZ616" s="18"/>
      <c r="JAJ616" s="17"/>
      <c r="JAO616" s="14"/>
      <c r="JAP616" s="18"/>
      <c r="JAZ616" s="17"/>
      <c r="JBE616" s="14"/>
      <c r="JBF616" s="18"/>
      <c r="JBP616" s="17"/>
      <c r="JBU616" s="14"/>
      <c r="JBV616" s="18"/>
      <c r="JCF616" s="17"/>
      <c r="JCK616" s="14"/>
      <c r="JCL616" s="18"/>
      <c r="JCV616" s="17"/>
      <c r="JDA616" s="14"/>
      <c r="JDB616" s="18"/>
      <c r="JDL616" s="17"/>
      <c r="JDQ616" s="14"/>
      <c r="JDR616" s="18"/>
      <c r="JEB616" s="17"/>
      <c r="JEG616" s="14"/>
      <c r="JEH616" s="18"/>
      <c r="JER616" s="17"/>
      <c r="JEW616" s="14"/>
      <c r="JEX616" s="18"/>
      <c r="JFH616" s="17"/>
      <c r="JFM616" s="14"/>
      <c r="JFN616" s="18"/>
      <c r="JFX616" s="17"/>
      <c r="JGC616" s="14"/>
      <c r="JGD616" s="18"/>
      <c r="JGN616" s="17"/>
      <c r="JGS616" s="14"/>
      <c r="JGT616" s="18"/>
      <c r="JHD616" s="17"/>
      <c r="JHI616" s="14"/>
      <c r="JHJ616" s="18"/>
      <c r="JHT616" s="17"/>
      <c r="JHY616" s="14"/>
      <c r="JHZ616" s="18"/>
      <c r="JIJ616" s="17"/>
      <c r="JIO616" s="14"/>
      <c r="JIP616" s="18"/>
      <c r="JIZ616" s="17"/>
      <c r="JJE616" s="14"/>
      <c r="JJF616" s="18"/>
      <c r="JJP616" s="17"/>
      <c r="JJU616" s="14"/>
      <c r="JJV616" s="18"/>
      <c r="JKF616" s="17"/>
      <c r="JKK616" s="14"/>
      <c r="JKL616" s="18"/>
      <c r="JKV616" s="17"/>
      <c r="JLA616" s="14"/>
      <c r="JLB616" s="18"/>
      <c r="JLL616" s="17"/>
      <c r="JLQ616" s="14"/>
      <c r="JLR616" s="18"/>
      <c r="JMB616" s="17"/>
      <c r="JMG616" s="14"/>
      <c r="JMH616" s="18"/>
      <c r="JMR616" s="17"/>
      <c r="JMW616" s="14"/>
      <c r="JMX616" s="18"/>
      <c r="JNH616" s="17"/>
      <c r="JNM616" s="14"/>
      <c r="JNN616" s="18"/>
      <c r="JNX616" s="17"/>
      <c r="JOC616" s="14"/>
      <c r="JOD616" s="18"/>
      <c r="JON616" s="17"/>
      <c r="JOS616" s="14"/>
      <c r="JOT616" s="18"/>
      <c r="JPD616" s="17"/>
      <c r="JPI616" s="14"/>
      <c r="JPJ616" s="18"/>
      <c r="JPT616" s="17"/>
      <c r="JPY616" s="14"/>
      <c r="JPZ616" s="18"/>
      <c r="JQJ616" s="17"/>
      <c r="JQO616" s="14"/>
      <c r="JQP616" s="18"/>
      <c r="JQZ616" s="17"/>
      <c r="JRE616" s="14"/>
      <c r="JRF616" s="18"/>
      <c r="JRP616" s="17"/>
      <c r="JRU616" s="14"/>
      <c r="JRV616" s="18"/>
      <c r="JSF616" s="17"/>
      <c r="JSK616" s="14"/>
      <c r="JSL616" s="18"/>
      <c r="JSV616" s="17"/>
      <c r="JTA616" s="14"/>
      <c r="JTB616" s="18"/>
      <c r="JTL616" s="17"/>
      <c r="JTQ616" s="14"/>
      <c r="JTR616" s="18"/>
      <c r="JUB616" s="17"/>
      <c r="JUG616" s="14"/>
      <c r="JUH616" s="18"/>
      <c r="JUR616" s="17"/>
      <c r="JUW616" s="14"/>
      <c r="JUX616" s="18"/>
      <c r="JVH616" s="17"/>
      <c r="JVM616" s="14"/>
      <c r="JVN616" s="18"/>
      <c r="JVX616" s="17"/>
      <c r="JWC616" s="14"/>
      <c r="JWD616" s="18"/>
      <c r="JWN616" s="17"/>
      <c r="JWS616" s="14"/>
      <c r="JWT616" s="18"/>
      <c r="JXD616" s="17"/>
      <c r="JXI616" s="14"/>
      <c r="JXJ616" s="18"/>
      <c r="JXT616" s="17"/>
      <c r="JXY616" s="14"/>
      <c r="JXZ616" s="18"/>
      <c r="JYJ616" s="17"/>
      <c r="JYO616" s="14"/>
      <c r="JYP616" s="18"/>
      <c r="JYZ616" s="17"/>
      <c r="JZE616" s="14"/>
      <c r="JZF616" s="18"/>
      <c r="JZP616" s="17"/>
      <c r="JZU616" s="14"/>
      <c r="JZV616" s="18"/>
      <c r="KAF616" s="17"/>
      <c r="KAK616" s="14"/>
      <c r="KAL616" s="18"/>
      <c r="KAV616" s="17"/>
      <c r="KBA616" s="14"/>
      <c r="KBB616" s="18"/>
      <c r="KBL616" s="17"/>
      <c r="KBQ616" s="14"/>
      <c r="KBR616" s="18"/>
      <c r="KCB616" s="17"/>
      <c r="KCG616" s="14"/>
      <c r="KCH616" s="18"/>
      <c r="KCR616" s="17"/>
      <c r="KCW616" s="14"/>
      <c r="KCX616" s="18"/>
      <c r="KDH616" s="17"/>
      <c r="KDM616" s="14"/>
      <c r="KDN616" s="18"/>
      <c r="KDX616" s="17"/>
      <c r="KEC616" s="14"/>
      <c r="KED616" s="18"/>
      <c r="KEN616" s="17"/>
      <c r="KES616" s="14"/>
      <c r="KET616" s="18"/>
      <c r="KFD616" s="17"/>
      <c r="KFI616" s="14"/>
      <c r="KFJ616" s="18"/>
      <c r="KFT616" s="17"/>
      <c r="KFY616" s="14"/>
      <c r="KFZ616" s="18"/>
      <c r="KGJ616" s="17"/>
      <c r="KGO616" s="14"/>
      <c r="KGP616" s="18"/>
      <c r="KGZ616" s="17"/>
      <c r="KHE616" s="14"/>
      <c r="KHF616" s="18"/>
      <c r="KHP616" s="17"/>
      <c r="KHU616" s="14"/>
      <c r="KHV616" s="18"/>
      <c r="KIF616" s="17"/>
      <c r="KIK616" s="14"/>
      <c r="KIL616" s="18"/>
      <c r="KIV616" s="17"/>
      <c r="KJA616" s="14"/>
      <c r="KJB616" s="18"/>
      <c r="KJL616" s="17"/>
      <c r="KJQ616" s="14"/>
      <c r="KJR616" s="18"/>
      <c r="KKB616" s="17"/>
      <c r="KKG616" s="14"/>
      <c r="KKH616" s="18"/>
      <c r="KKR616" s="17"/>
      <c r="KKW616" s="14"/>
      <c r="KKX616" s="18"/>
      <c r="KLH616" s="17"/>
      <c r="KLM616" s="14"/>
      <c r="KLN616" s="18"/>
      <c r="KLX616" s="17"/>
      <c r="KMC616" s="14"/>
      <c r="KMD616" s="18"/>
      <c r="KMN616" s="17"/>
      <c r="KMS616" s="14"/>
      <c r="KMT616" s="18"/>
      <c r="KND616" s="17"/>
      <c r="KNI616" s="14"/>
      <c r="KNJ616" s="18"/>
      <c r="KNT616" s="17"/>
      <c r="KNY616" s="14"/>
      <c r="KNZ616" s="18"/>
      <c r="KOJ616" s="17"/>
      <c r="KOO616" s="14"/>
      <c r="KOP616" s="18"/>
      <c r="KOZ616" s="17"/>
      <c r="KPE616" s="14"/>
      <c r="KPF616" s="18"/>
      <c r="KPP616" s="17"/>
      <c r="KPU616" s="14"/>
      <c r="KPV616" s="18"/>
      <c r="KQF616" s="17"/>
      <c r="KQK616" s="14"/>
      <c r="KQL616" s="18"/>
      <c r="KQV616" s="17"/>
      <c r="KRA616" s="14"/>
      <c r="KRB616" s="18"/>
      <c r="KRL616" s="17"/>
      <c r="KRQ616" s="14"/>
      <c r="KRR616" s="18"/>
      <c r="KSB616" s="17"/>
      <c r="KSG616" s="14"/>
      <c r="KSH616" s="18"/>
      <c r="KSR616" s="17"/>
      <c r="KSW616" s="14"/>
      <c r="KSX616" s="18"/>
      <c r="KTH616" s="17"/>
      <c r="KTM616" s="14"/>
      <c r="KTN616" s="18"/>
      <c r="KTX616" s="17"/>
      <c r="KUC616" s="14"/>
      <c r="KUD616" s="18"/>
      <c r="KUN616" s="17"/>
      <c r="KUS616" s="14"/>
      <c r="KUT616" s="18"/>
      <c r="KVD616" s="17"/>
      <c r="KVI616" s="14"/>
      <c r="KVJ616" s="18"/>
      <c r="KVT616" s="17"/>
      <c r="KVY616" s="14"/>
      <c r="KVZ616" s="18"/>
      <c r="KWJ616" s="17"/>
      <c r="KWO616" s="14"/>
      <c r="KWP616" s="18"/>
      <c r="KWZ616" s="17"/>
      <c r="KXE616" s="14"/>
      <c r="KXF616" s="18"/>
      <c r="KXP616" s="17"/>
      <c r="KXU616" s="14"/>
      <c r="KXV616" s="18"/>
      <c r="KYF616" s="17"/>
      <c r="KYK616" s="14"/>
      <c r="KYL616" s="18"/>
      <c r="KYV616" s="17"/>
      <c r="KZA616" s="14"/>
      <c r="KZB616" s="18"/>
      <c r="KZL616" s="17"/>
      <c r="KZQ616" s="14"/>
      <c r="KZR616" s="18"/>
      <c r="LAB616" s="17"/>
      <c r="LAG616" s="14"/>
      <c r="LAH616" s="18"/>
      <c r="LAR616" s="17"/>
      <c r="LAW616" s="14"/>
      <c r="LAX616" s="18"/>
      <c r="LBH616" s="17"/>
      <c r="LBM616" s="14"/>
      <c r="LBN616" s="18"/>
      <c r="LBX616" s="17"/>
      <c r="LCC616" s="14"/>
      <c r="LCD616" s="18"/>
      <c r="LCN616" s="17"/>
      <c r="LCS616" s="14"/>
      <c r="LCT616" s="18"/>
      <c r="LDD616" s="17"/>
      <c r="LDI616" s="14"/>
      <c r="LDJ616" s="18"/>
      <c r="LDT616" s="17"/>
      <c r="LDY616" s="14"/>
      <c r="LDZ616" s="18"/>
      <c r="LEJ616" s="17"/>
      <c r="LEO616" s="14"/>
      <c r="LEP616" s="18"/>
      <c r="LEZ616" s="17"/>
      <c r="LFE616" s="14"/>
      <c r="LFF616" s="18"/>
      <c r="LFP616" s="17"/>
      <c r="LFU616" s="14"/>
      <c r="LFV616" s="18"/>
      <c r="LGF616" s="17"/>
      <c r="LGK616" s="14"/>
      <c r="LGL616" s="18"/>
      <c r="LGV616" s="17"/>
      <c r="LHA616" s="14"/>
      <c r="LHB616" s="18"/>
      <c r="LHL616" s="17"/>
      <c r="LHQ616" s="14"/>
      <c r="LHR616" s="18"/>
      <c r="LIB616" s="17"/>
      <c r="LIG616" s="14"/>
      <c r="LIH616" s="18"/>
      <c r="LIR616" s="17"/>
      <c r="LIW616" s="14"/>
      <c r="LIX616" s="18"/>
      <c r="LJH616" s="17"/>
      <c r="LJM616" s="14"/>
      <c r="LJN616" s="18"/>
      <c r="LJX616" s="17"/>
      <c r="LKC616" s="14"/>
      <c r="LKD616" s="18"/>
      <c r="LKN616" s="17"/>
      <c r="LKS616" s="14"/>
      <c r="LKT616" s="18"/>
      <c r="LLD616" s="17"/>
      <c r="LLI616" s="14"/>
      <c r="LLJ616" s="18"/>
      <c r="LLT616" s="17"/>
      <c r="LLY616" s="14"/>
      <c r="LLZ616" s="18"/>
      <c r="LMJ616" s="17"/>
      <c r="LMO616" s="14"/>
      <c r="LMP616" s="18"/>
      <c r="LMZ616" s="17"/>
      <c r="LNE616" s="14"/>
      <c r="LNF616" s="18"/>
      <c r="LNP616" s="17"/>
      <c r="LNU616" s="14"/>
      <c r="LNV616" s="18"/>
      <c r="LOF616" s="17"/>
      <c r="LOK616" s="14"/>
      <c r="LOL616" s="18"/>
      <c r="LOV616" s="17"/>
      <c r="LPA616" s="14"/>
      <c r="LPB616" s="18"/>
      <c r="LPL616" s="17"/>
      <c r="LPQ616" s="14"/>
      <c r="LPR616" s="18"/>
      <c r="LQB616" s="17"/>
      <c r="LQG616" s="14"/>
      <c r="LQH616" s="18"/>
      <c r="LQR616" s="17"/>
      <c r="LQW616" s="14"/>
      <c r="LQX616" s="18"/>
      <c r="LRH616" s="17"/>
      <c r="LRM616" s="14"/>
      <c r="LRN616" s="18"/>
      <c r="LRX616" s="17"/>
      <c r="LSC616" s="14"/>
      <c r="LSD616" s="18"/>
      <c r="LSN616" s="17"/>
      <c r="LSS616" s="14"/>
      <c r="LST616" s="18"/>
      <c r="LTD616" s="17"/>
      <c r="LTI616" s="14"/>
      <c r="LTJ616" s="18"/>
      <c r="LTT616" s="17"/>
      <c r="LTY616" s="14"/>
      <c r="LTZ616" s="18"/>
      <c r="LUJ616" s="17"/>
      <c r="LUO616" s="14"/>
      <c r="LUP616" s="18"/>
      <c r="LUZ616" s="17"/>
      <c r="LVE616" s="14"/>
      <c r="LVF616" s="18"/>
      <c r="LVP616" s="17"/>
      <c r="LVU616" s="14"/>
      <c r="LVV616" s="18"/>
      <c r="LWF616" s="17"/>
      <c r="LWK616" s="14"/>
      <c r="LWL616" s="18"/>
      <c r="LWV616" s="17"/>
      <c r="LXA616" s="14"/>
      <c r="LXB616" s="18"/>
      <c r="LXL616" s="17"/>
      <c r="LXQ616" s="14"/>
      <c r="LXR616" s="18"/>
      <c r="LYB616" s="17"/>
      <c r="LYG616" s="14"/>
      <c r="LYH616" s="18"/>
      <c r="LYR616" s="17"/>
      <c r="LYW616" s="14"/>
      <c r="LYX616" s="18"/>
      <c r="LZH616" s="17"/>
      <c r="LZM616" s="14"/>
      <c r="LZN616" s="18"/>
      <c r="LZX616" s="17"/>
      <c r="MAC616" s="14"/>
      <c r="MAD616" s="18"/>
      <c r="MAN616" s="17"/>
      <c r="MAS616" s="14"/>
      <c r="MAT616" s="18"/>
      <c r="MBD616" s="17"/>
      <c r="MBI616" s="14"/>
      <c r="MBJ616" s="18"/>
      <c r="MBT616" s="17"/>
      <c r="MBY616" s="14"/>
      <c r="MBZ616" s="18"/>
      <c r="MCJ616" s="17"/>
      <c r="MCO616" s="14"/>
      <c r="MCP616" s="18"/>
      <c r="MCZ616" s="17"/>
      <c r="MDE616" s="14"/>
      <c r="MDF616" s="18"/>
      <c r="MDP616" s="17"/>
      <c r="MDU616" s="14"/>
      <c r="MDV616" s="18"/>
      <c r="MEF616" s="17"/>
      <c r="MEK616" s="14"/>
      <c r="MEL616" s="18"/>
      <c r="MEV616" s="17"/>
      <c r="MFA616" s="14"/>
      <c r="MFB616" s="18"/>
      <c r="MFL616" s="17"/>
      <c r="MFQ616" s="14"/>
      <c r="MFR616" s="18"/>
      <c r="MGB616" s="17"/>
      <c r="MGG616" s="14"/>
      <c r="MGH616" s="18"/>
      <c r="MGR616" s="17"/>
      <c r="MGW616" s="14"/>
      <c r="MGX616" s="18"/>
      <c r="MHH616" s="17"/>
      <c r="MHM616" s="14"/>
      <c r="MHN616" s="18"/>
      <c r="MHX616" s="17"/>
      <c r="MIC616" s="14"/>
      <c r="MID616" s="18"/>
      <c r="MIN616" s="17"/>
      <c r="MIS616" s="14"/>
      <c r="MIT616" s="18"/>
      <c r="MJD616" s="17"/>
      <c r="MJI616" s="14"/>
      <c r="MJJ616" s="18"/>
      <c r="MJT616" s="17"/>
      <c r="MJY616" s="14"/>
      <c r="MJZ616" s="18"/>
      <c r="MKJ616" s="17"/>
      <c r="MKO616" s="14"/>
      <c r="MKP616" s="18"/>
      <c r="MKZ616" s="17"/>
      <c r="MLE616" s="14"/>
      <c r="MLF616" s="18"/>
      <c r="MLP616" s="17"/>
      <c r="MLU616" s="14"/>
      <c r="MLV616" s="18"/>
      <c r="MMF616" s="17"/>
      <c r="MMK616" s="14"/>
      <c r="MML616" s="18"/>
      <c r="MMV616" s="17"/>
      <c r="MNA616" s="14"/>
      <c r="MNB616" s="18"/>
      <c r="MNL616" s="17"/>
      <c r="MNQ616" s="14"/>
      <c r="MNR616" s="18"/>
      <c r="MOB616" s="17"/>
      <c r="MOG616" s="14"/>
      <c r="MOH616" s="18"/>
      <c r="MOR616" s="17"/>
      <c r="MOW616" s="14"/>
      <c r="MOX616" s="18"/>
      <c r="MPH616" s="17"/>
      <c r="MPM616" s="14"/>
      <c r="MPN616" s="18"/>
      <c r="MPX616" s="17"/>
      <c r="MQC616" s="14"/>
      <c r="MQD616" s="18"/>
      <c r="MQN616" s="17"/>
      <c r="MQS616" s="14"/>
      <c r="MQT616" s="18"/>
      <c r="MRD616" s="17"/>
      <c r="MRI616" s="14"/>
      <c r="MRJ616" s="18"/>
      <c r="MRT616" s="17"/>
      <c r="MRY616" s="14"/>
      <c r="MRZ616" s="18"/>
      <c r="MSJ616" s="17"/>
      <c r="MSO616" s="14"/>
      <c r="MSP616" s="18"/>
      <c r="MSZ616" s="17"/>
      <c r="MTE616" s="14"/>
      <c r="MTF616" s="18"/>
      <c r="MTP616" s="17"/>
      <c r="MTU616" s="14"/>
      <c r="MTV616" s="18"/>
      <c r="MUF616" s="17"/>
      <c r="MUK616" s="14"/>
      <c r="MUL616" s="18"/>
      <c r="MUV616" s="17"/>
      <c r="MVA616" s="14"/>
      <c r="MVB616" s="18"/>
      <c r="MVL616" s="17"/>
      <c r="MVQ616" s="14"/>
      <c r="MVR616" s="18"/>
      <c r="MWB616" s="17"/>
      <c r="MWG616" s="14"/>
      <c r="MWH616" s="18"/>
      <c r="MWR616" s="17"/>
      <c r="MWW616" s="14"/>
      <c r="MWX616" s="18"/>
      <c r="MXH616" s="17"/>
      <c r="MXM616" s="14"/>
      <c r="MXN616" s="18"/>
      <c r="MXX616" s="17"/>
      <c r="MYC616" s="14"/>
      <c r="MYD616" s="18"/>
      <c r="MYN616" s="17"/>
      <c r="MYS616" s="14"/>
      <c r="MYT616" s="18"/>
      <c r="MZD616" s="17"/>
      <c r="MZI616" s="14"/>
      <c r="MZJ616" s="18"/>
      <c r="MZT616" s="17"/>
      <c r="MZY616" s="14"/>
      <c r="MZZ616" s="18"/>
      <c r="NAJ616" s="17"/>
      <c r="NAO616" s="14"/>
      <c r="NAP616" s="18"/>
      <c r="NAZ616" s="17"/>
      <c r="NBE616" s="14"/>
      <c r="NBF616" s="18"/>
      <c r="NBP616" s="17"/>
      <c r="NBU616" s="14"/>
      <c r="NBV616" s="18"/>
      <c r="NCF616" s="17"/>
      <c r="NCK616" s="14"/>
      <c r="NCL616" s="18"/>
      <c r="NCV616" s="17"/>
      <c r="NDA616" s="14"/>
      <c r="NDB616" s="18"/>
      <c r="NDL616" s="17"/>
      <c r="NDQ616" s="14"/>
      <c r="NDR616" s="18"/>
      <c r="NEB616" s="17"/>
      <c r="NEG616" s="14"/>
      <c r="NEH616" s="18"/>
      <c r="NER616" s="17"/>
      <c r="NEW616" s="14"/>
      <c r="NEX616" s="18"/>
      <c r="NFH616" s="17"/>
      <c r="NFM616" s="14"/>
      <c r="NFN616" s="18"/>
      <c r="NFX616" s="17"/>
      <c r="NGC616" s="14"/>
      <c r="NGD616" s="18"/>
      <c r="NGN616" s="17"/>
      <c r="NGS616" s="14"/>
      <c r="NGT616" s="18"/>
      <c r="NHD616" s="17"/>
      <c r="NHI616" s="14"/>
      <c r="NHJ616" s="18"/>
      <c r="NHT616" s="17"/>
      <c r="NHY616" s="14"/>
      <c r="NHZ616" s="18"/>
      <c r="NIJ616" s="17"/>
      <c r="NIO616" s="14"/>
      <c r="NIP616" s="18"/>
      <c r="NIZ616" s="17"/>
      <c r="NJE616" s="14"/>
      <c r="NJF616" s="18"/>
      <c r="NJP616" s="17"/>
      <c r="NJU616" s="14"/>
      <c r="NJV616" s="18"/>
      <c r="NKF616" s="17"/>
      <c r="NKK616" s="14"/>
      <c r="NKL616" s="18"/>
      <c r="NKV616" s="17"/>
      <c r="NLA616" s="14"/>
      <c r="NLB616" s="18"/>
      <c r="NLL616" s="17"/>
      <c r="NLQ616" s="14"/>
      <c r="NLR616" s="18"/>
      <c r="NMB616" s="17"/>
      <c r="NMG616" s="14"/>
      <c r="NMH616" s="18"/>
      <c r="NMR616" s="17"/>
      <c r="NMW616" s="14"/>
      <c r="NMX616" s="18"/>
      <c r="NNH616" s="17"/>
      <c r="NNM616" s="14"/>
      <c r="NNN616" s="18"/>
      <c r="NNX616" s="17"/>
      <c r="NOC616" s="14"/>
      <c r="NOD616" s="18"/>
      <c r="NON616" s="17"/>
      <c r="NOS616" s="14"/>
      <c r="NOT616" s="18"/>
      <c r="NPD616" s="17"/>
      <c r="NPI616" s="14"/>
      <c r="NPJ616" s="18"/>
      <c r="NPT616" s="17"/>
      <c r="NPY616" s="14"/>
      <c r="NPZ616" s="18"/>
      <c r="NQJ616" s="17"/>
      <c r="NQO616" s="14"/>
      <c r="NQP616" s="18"/>
      <c r="NQZ616" s="17"/>
      <c r="NRE616" s="14"/>
      <c r="NRF616" s="18"/>
      <c r="NRP616" s="17"/>
      <c r="NRU616" s="14"/>
      <c r="NRV616" s="18"/>
      <c r="NSF616" s="17"/>
      <c r="NSK616" s="14"/>
      <c r="NSL616" s="18"/>
      <c r="NSV616" s="17"/>
      <c r="NTA616" s="14"/>
      <c r="NTB616" s="18"/>
      <c r="NTL616" s="17"/>
      <c r="NTQ616" s="14"/>
      <c r="NTR616" s="18"/>
      <c r="NUB616" s="17"/>
      <c r="NUG616" s="14"/>
      <c r="NUH616" s="18"/>
      <c r="NUR616" s="17"/>
      <c r="NUW616" s="14"/>
      <c r="NUX616" s="18"/>
      <c r="NVH616" s="17"/>
      <c r="NVM616" s="14"/>
      <c r="NVN616" s="18"/>
      <c r="NVX616" s="17"/>
      <c r="NWC616" s="14"/>
      <c r="NWD616" s="18"/>
      <c r="NWN616" s="17"/>
      <c r="NWS616" s="14"/>
      <c r="NWT616" s="18"/>
      <c r="NXD616" s="17"/>
      <c r="NXI616" s="14"/>
      <c r="NXJ616" s="18"/>
      <c r="NXT616" s="17"/>
      <c r="NXY616" s="14"/>
      <c r="NXZ616" s="18"/>
      <c r="NYJ616" s="17"/>
      <c r="NYO616" s="14"/>
      <c r="NYP616" s="18"/>
      <c r="NYZ616" s="17"/>
      <c r="NZE616" s="14"/>
      <c r="NZF616" s="18"/>
      <c r="NZP616" s="17"/>
      <c r="NZU616" s="14"/>
      <c r="NZV616" s="18"/>
      <c r="OAF616" s="17"/>
      <c r="OAK616" s="14"/>
      <c r="OAL616" s="18"/>
      <c r="OAV616" s="17"/>
      <c r="OBA616" s="14"/>
      <c r="OBB616" s="18"/>
      <c r="OBL616" s="17"/>
      <c r="OBQ616" s="14"/>
      <c r="OBR616" s="18"/>
      <c r="OCB616" s="17"/>
      <c r="OCG616" s="14"/>
      <c r="OCH616" s="18"/>
      <c r="OCR616" s="17"/>
      <c r="OCW616" s="14"/>
      <c r="OCX616" s="18"/>
      <c r="ODH616" s="17"/>
      <c r="ODM616" s="14"/>
      <c r="ODN616" s="18"/>
      <c r="ODX616" s="17"/>
      <c r="OEC616" s="14"/>
      <c r="OED616" s="18"/>
      <c r="OEN616" s="17"/>
      <c r="OES616" s="14"/>
      <c r="OET616" s="18"/>
      <c r="OFD616" s="17"/>
      <c r="OFI616" s="14"/>
      <c r="OFJ616" s="18"/>
      <c r="OFT616" s="17"/>
      <c r="OFY616" s="14"/>
      <c r="OFZ616" s="18"/>
      <c r="OGJ616" s="17"/>
      <c r="OGO616" s="14"/>
      <c r="OGP616" s="18"/>
      <c r="OGZ616" s="17"/>
      <c r="OHE616" s="14"/>
      <c r="OHF616" s="18"/>
      <c r="OHP616" s="17"/>
      <c r="OHU616" s="14"/>
      <c r="OHV616" s="18"/>
      <c r="OIF616" s="17"/>
      <c r="OIK616" s="14"/>
      <c r="OIL616" s="18"/>
      <c r="OIV616" s="17"/>
      <c r="OJA616" s="14"/>
      <c r="OJB616" s="18"/>
      <c r="OJL616" s="17"/>
      <c r="OJQ616" s="14"/>
      <c r="OJR616" s="18"/>
      <c r="OKB616" s="17"/>
      <c r="OKG616" s="14"/>
      <c r="OKH616" s="18"/>
      <c r="OKR616" s="17"/>
      <c r="OKW616" s="14"/>
      <c r="OKX616" s="18"/>
      <c r="OLH616" s="17"/>
      <c r="OLM616" s="14"/>
      <c r="OLN616" s="18"/>
      <c r="OLX616" s="17"/>
      <c r="OMC616" s="14"/>
      <c r="OMD616" s="18"/>
      <c r="OMN616" s="17"/>
      <c r="OMS616" s="14"/>
      <c r="OMT616" s="18"/>
      <c r="OND616" s="17"/>
      <c r="ONI616" s="14"/>
      <c r="ONJ616" s="18"/>
      <c r="ONT616" s="17"/>
      <c r="ONY616" s="14"/>
      <c r="ONZ616" s="18"/>
      <c r="OOJ616" s="17"/>
      <c r="OOO616" s="14"/>
      <c r="OOP616" s="18"/>
      <c r="OOZ616" s="17"/>
      <c r="OPE616" s="14"/>
      <c r="OPF616" s="18"/>
      <c r="OPP616" s="17"/>
      <c r="OPU616" s="14"/>
      <c r="OPV616" s="18"/>
      <c r="OQF616" s="17"/>
      <c r="OQK616" s="14"/>
      <c r="OQL616" s="18"/>
      <c r="OQV616" s="17"/>
      <c r="ORA616" s="14"/>
      <c r="ORB616" s="18"/>
      <c r="ORL616" s="17"/>
      <c r="ORQ616" s="14"/>
      <c r="ORR616" s="18"/>
      <c r="OSB616" s="17"/>
      <c r="OSG616" s="14"/>
      <c r="OSH616" s="18"/>
      <c r="OSR616" s="17"/>
      <c r="OSW616" s="14"/>
      <c r="OSX616" s="18"/>
      <c r="OTH616" s="17"/>
      <c r="OTM616" s="14"/>
      <c r="OTN616" s="18"/>
      <c r="OTX616" s="17"/>
      <c r="OUC616" s="14"/>
      <c r="OUD616" s="18"/>
      <c r="OUN616" s="17"/>
      <c r="OUS616" s="14"/>
      <c r="OUT616" s="18"/>
      <c r="OVD616" s="17"/>
      <c r="OVI616" s="14"/>
      <c r="OVJ616" s="18"/>
      <c r="OVT616" s="17"/>
      <c r="OVY616" s="14"/>
      <c r="OVZ616" s="18"/>
      <c r="OWJ616" s="17"/>
      <c r="OWO616" s="14"/>
      <c r="OWP616" s="18"/>
      <c r="OWZ616" s="17"/>
      <c r="OXE616" s="14"/>
      <c r="OXF616" s="18"/>
      <c r="OXP616" s="17"/>
      <c r="OXU616" s="14"/>
      <c r="OXV616" s="18"/>
      <c r="OYF616" s="17"/>
      <c r="OYK616" s="14"/>
      <c r="OYL616" s="18"/>
      <c r="OYV616" s="17"/>
      <c r="OZA616" s="14"/>
      <c r="OZB616" s="18"/>
      <c r="OZL616" s="17"/>
      <c r="OZQ616" s="14"/>
      <c r="OZR616" s="18"/>
      <c r="PAB616" s="17"/>
      <c r="PAG616" s="14"/>
      <c r="PAH616" s="18"/>
      <c r="PAR616" s="17"/>
      <c r="PAW616" s="14"/>
      <c r="PAX616" s="18"/>
      <c r="PBH616" s="17"/>
      <c r="PBM616" s="14"/>
      <c r="PBN616" s="18"/>
      <c r="PBX616" s="17"/>
      <c r="PCC616" s="14"/>
      <c r="PCD616" s="18"/>
      <c r="PCN616" s="17"/>
      <c r="PCS616" s="14"/>
      <c r="PCT616" s="18"/>
      <c r="PDD616" s="17"/>
      <c r="PDI616" s="14"/>
      <c r="PDJ616" s="18"/>
      <c r="PDT616" s="17"/>
      <c r="PDY616" s="14"/>
      <c r="PDZ616" s="18"/>
      <c r="PEJ616" s="17"/>
      <c r="PEO616" s="14"/>
      <c r="PEP616" s="18"/>
      <c r="PEZ616" s="17"/>
      <c r="PFE616" s="14"/>
      <c r="PFF616" s="18"/>
      <c r="PFP616" s="17"/>
      <c r="PFU616" s="14"/>
      <c r="PFV616" s="18"/>
      <c r="PGF616" s="17"/>
      <c r="PGK616" s="14"/>
      <c r="PGL616" s="18"/>
      <c r="PGV616" s="17"/>
      <c r="PHA616" s="14"/>
      <c r="PHB616" s="18"/>
      <c r="PHL616" s="17"/>
      <c r="PHQ616" s="14"/>
      <c r="PHR616" s="18"/>
      <c r="PIB616" s="17"/>
      <c r="PIG616" s="14"/>
      <c r="PIH616" s="18"/>
      <c r="PIR616" s="17"/>
      <c r="PIW616" s="14"/>
      <c r="PIX616" s="18"/>
      <c r="PJH616" s="17"/>
      <c r="PJM616" s="14"/>
      <c r="PJN616" s="18"/>
      <c r="PJX616" s="17"/>
      <c r="PKC616" s="14"/>
      <c r="PKD616" s="18"/>
      <c r="PKN616" s="17"/>
      <c r="PKS616" s="14"/>
      <c r="PKT616" s="18"/>
      <c r="PLD616" s="17"/>
      <c r="PLI616" s="14"/>
      <c r="PLJ616" s="18"/>
      <c r="PLT616" s="17"/>
      <c r="PLY616" s="14"/>
      <c r="PLZ616" s="18"/>
      <c r="PMJ616" s="17"/>
      <c r="PMO616" s="14"/>
      <c r="PMP616" s="18"/>
      <c r="PMZ616" s="17"/>
      <c r="PNE616" s="14"/>
      <c r="PNF616" s="18"/>
      <c r="PNP616" s="17"/>
      <c r="PNU616" s="14"/>
      <c r="PNV616" s="18"/>
      <c r="POF616" s="17"/>
      <c r="POK616" s="14"/>
      <c r="POL616" s="18"/>
      <c r="POV616" s="17"/>
      <c r="PPA616" s="14"/>
      <c r="PPB616" s="18"/>
      <c r="PPL616" s="17"/>
      <c r="PPQ616" s="14"/>
      <c r="PPR616" s="18"/>
      <c r="PQB616" s="17"/>
      <c r="PQG616" s="14"/>
      <c r="PQH616" s="18"/>
      <c r="PQR616" s="17"/>
      <c r="PQW616" s="14"/>
      <c r="PQX616" s="18"/>
      <c r="PRH616" s="17"/>
      <c r="PRM616" s="14"/>
      <c r="PRN616" s="18"/>
      <c r="PRX616" s="17"/>
      <c r="PSC616" s="14"/>
      <c r="PSD616" s="18"/>
      <c r="PSN616" s="17"/>
      <c r="PSS616" s="14"/>
      <c r="PST616" s="18"/>
      <c r="PTD616" s="17"/>
      <c r="PTI616" s="14"/>
      <c r="PTJ616" s="18"/>
      <c r="PTT616" s="17"/>
      <c r="PTY616" s="14"/>
      <c r="PTZ616" s="18"/>
      <c r="PUJ616" s="17"/>
      <c r="PUO616" s="14"/>
      <c r="PUP616" s="18"/>
      <c r="PUZ616" s="17"/>
      <c r="PVE616" s="14"/>
      <c r="PVF616" s="18"/>
      <c r="PVP616" s="17"/>
      <c r="PVU616" s="14"/>
      <c r="PVV616" s="18"/>
      <c r="PWF616" s="17"/>
      <c r="PWK616" s="14"/>
      <c r="PWL616" s="18"/>
      <c r="PWV616" s="17"/>
      <c r="PXA616" s="14"/>
      <c r="PXB616" s="18"/>
      <c r="PXL616" s="17"/>
      <c r="PXQ616" s="14"/>
      <c r="PXR616" s="18"/>
      <c r="PYB616" s="17"/>
      <c r="PYG616" s="14"/>
      <c r="PYH616" s="18"/>
      <c r="PYR616" s="17"/>
      <c r="PYW616" s="14"/>
      <c r="PYX616" s="18"/>
      <c r="PZH616" s="17"/>
      <c r="PZM616" s="14"/>
      <c r="PZN616" s="18"/>
      <c r="PZX616" s="17"/>
      <c r="QAC616" s="14"/>
      <c r="QAD616" s="18"/>
      <c r="QAN616" s="17"/>
      <c r="QAS616" s="14"/>
      <c r="QAT616" s="18"/>
      <c r="QBD616" s="17"/>
      <c r="QBI616" s="14"/>
      <c r="QBJ616" s="18"/>
      <c r="QBT616" s="17"/>
      <c r="QBY616" s="14"/>
      <c r="QBZ616" s="18"/>
      <c r="QCJ616" s="17"/>
      <c r="QCO616" s="14"/>
      <c r="QCP616" s="18"/>
      <c r="QCZ616" s="17"/>
      <c r="QDE616" s="14"/>
      <c r="QDF616" s="18"/>
      <c r="QDP616" s="17"/>
      <c r="QDU616" s="14"/>
      <c r="QDV616" s="18"/>
      <c r="QEF616" s="17"/>
      <c r="QEK616" s="14"/>
      <c r="QEL616" s="18"/>
      <c r="QEV616" s="17"/>
      <c r="QFA616" s="14"/>
      <c r="QFB616" s="18"/>
      <c r="QFL616" s="17"/>
      <c r="QFQ616" s="14"/>
      <c r="QFR616" s="18"/>
      <c r="QGB616" s="17"/>
      <c r="QGG616" s="14"/>
      <c r="QGH616" s="18"/>
      <c r="QGR616" s="17"/>
      <c r="QGW616" s="14"/>
      <c r="QGX616" s="18"/>
      <c r="QHH616" s="17"/>
      <c r="QHM616" s="14"/>
      <c r="QHN616" s="18"/>
      <c r="QHX616" s="17"/>
      <c r="QIC616" s="14"/>
      <c r="QID616" s="18"/>
      <c r="QIN616" s="17"/>
      <c r="QIS616" s="14"/>
      <c r="QIT616" s="18"/>
      <c r="QJD616" s="17"/>
      <c r="QJI616" s="14"/>
      <c r="QJJ616" s="18"/>
      <c r="QJT616" s="17"/>
      <c r="QJY616" s="14"/>
      <c r="QJZ616" s="18"/>
      <c r="QKJ616" s="17"/>
      <c r="QKO616" s="14"/>
      <c r="QKP616" s="18"/>
      <c r="QKZ616" s="17"/>
      <c r="QLE616" s="14"/>
      <c r="QLF616" s="18"/>
      <c r="QLP616" s="17"/>
      <c r="QLU616" s="14"/>
      <c r="QLV616" s="18"/>
      <c r="QMF616" s="17"/>
      <c r="QMK616" s="14"/>
      <c r="QML616" s="18"/>
      <c r="QMV616" s="17"/>
      <c r="QNA616" s="14"/>
      <c r="QNB616" s="18"/>
      <c r="QNL616" s="17"/>
      <c r="QNQ616" s="14"/>
      <c r="QNR616" s="18"/>
      <c r="QOB616" s="17"/>
      <c r="QOG616" s="14"/>
      <c r="QOH616" s="18"/>
      <c r="QOR616" s="17"/>
      <c r="QOW616" s="14"/>
      <c r="QOX616" s="18"/>
      <c r="QPH616" s="17"/>
      <c r="QPM616" s="14"/>
      <c r="QPN616" s="18"/>
      <c r="QPX616" s="17"/>
      <c r="QQC616" s="14"/>
      <c r="QQD616" s="18"/>
      <c r="QQN616" s="17"/>
      <c r="QQS616" s="14"/>
      <c r="QQT616" s="18"/>
      <c r="QRD616" s="17"/>
      <c r="QRI616" s="14"/>
      <c r="QRJ616" s="18"/>
      <c r="QRT616" s="17"/>
      <c r="QRY616" s="14"/>
      <c r="QRZ616" s="18"/>
      <c r="QSJ616" s="17"/>
      <c r="QSO616" s="14"/>
      <c r="QSP616" s="18"/>
      <c r="QSZ616" s="17"/>
      <c r="QTE616" s="14"/>
      <c r="QTF616" s="18"/>
      <c r="QTP616" s="17"/>
      <c r="QTU616" s="14"/>
      <c r="QTV616" s="18"/>
      <c r="QUF616" s="17"/>
      <c r="QUK616" s="14"/>
      <c r="QUL616" s="18"/>
      <c r="QUV616" s="17"/>
      <c r="QVA616" s="14"/>
      <c r="QVB616" s="18"/>
      <c r="QVL616" s="17"/>
      <c r="QVQ616" s="14"/>
      <c r="QVR616" s="18"/>
      <c r="QWB616" s="17"/>
      <c r="QWG616" s="14"/>
      <c r="QWH616" s="18"/>
      <c r="QWR616" s="17"/>
      <c r="QWW616" s="14"/>
      <c r="QWX616" s="18"/>
      <c r="QXH616" s="17"/>
      <c r="QXM616" s="14"/>
      <c r="QXN616" s="18"/>
      <c r="QXX616" s="17"/>
      <c r="QYC616" s="14"/>
      <c r="QYD616" s="18"/>
      <c r="QYN616" s="17"/>
      <c r="QYS616" s="14"/>
      <c r="QYT616" s="18"/>
      <c r="QZD616" s="17"/>
      <c r="QZI616" s="14"/>
      <c r="QZJ616" s="18"/>
      <c r="QZT616" s="17"/>
      <c r="QZY616" s="14"/>
      <c r="QZZ616" s="18"/>
      <c r="RAJ616" s="17"/>
      <c r="RAO616" s="14"/>
      <c r="RAP616" s="18"/>
      <c r="RAZ616" s="17"/>
      <c r="RBE616" s="14"/>
      <c r="RBF616" s="18"/>
      <c r="RBP616" s="17"/>
      <c r="RBU616" s="14"/>
      <c r="RBV616" s="18"/>
      <c r="RCF616" s="17"/>
      <c r="RCK616" s="14"/>
      <c r="RCL616" s="18"/>
      <c r="RCV616" s="17"/>
      <c r="RDA616" s="14"/>
      <c r="RDB616" s="18"/>
      <c r="RDL616" s="17"/>
      <c r="RDQ616" s="14"/>
      <c r="RDR616" s="18"/>
      <c r="REB616" s="17"/>
      <c r="REG616" s="14"/>
      <c r="REH616" s="18"/>
      <c r="RER616" s="17"/>
      <c r="REW616" s="14"/>
      <c r="REX616" s="18"/>
      <c r="RFH616" s="17"/>
      <c r="RFM616" s="14"/>
      <c r="RFN616" s="18"/>
      <c r="RFX616" s="17"/>
      <c r="RGC616" s="14"/>
      <c r="RGD616" s="18"/>
      <c r="RGN616" s="17"/>
      <c r="RGS616" s="14"/>
      <c r="RGT616" s="18"/>
      <c r="RHD616" s="17"/>
      <c r="RHI616" s="14"/>
      <c r="RHJ616" s="18"/>
      <c r="RHT616" s="17"/>
      <c r="RHY616" s="14"/>
      <c r="RHZ616" s="18"/>
      <c r="RIJ616" s="17"/>
      <c r="RIO616" s="14"/>
      <c r="RIP616" s="18"/>
      <c r="RIZ616" s="17"/>
      <c r="RJE616" s="14"/>
      <c r="RJF616" s="18"/>
      <c r="RJP616" s="17"/>
      <c r="RJU616" s="14"/>
      <c r="RJV616" s="18"/>
      <c r="RKF616" s="17"/>
      <c r="RKK616" s="14"/>
      <c r="RKL616" s="18"/>
      <c r="RKV616" s="17"/>
      <c r="RLA616" s="14"/>
      <c r="RLB616" s="18"/>
      <c r="RLL616" s="17"/>
      <c r="RLQ616" s="14"/>
      <c r="RLR616" s="18"/>
      <c r="RMB616" s="17"/>
      <c r="RMG616" s="14"/>
      <c r="RMH616" s="18"/>
      <c r="RMR616" s="17"/>
      <c r="RMW616" s="14"/>
      <c r="RMX616" s="18"/>
      <c r="RNH616" s="17"/>
      <c r="RNM616" s="14"/>
      <c r="RNN616" s="18"/>
      <c r="RNX616" s="17"/>
      <c r="ROC616" s="14"/>
      <c r="ROD616" s="18"/>
      <c r="RON616" s="17"/>
      <c r="ROS616" s="14"/>
      <c r="ROT616" s="18"/>
      <c r="RPD616" s="17"/>
      <c r="RPI616" s="14"/>
      <c r="RPJ616" s="18"/>
      <c r="RPT616" s="17"/>
      <c r="RPY616" s="14"/>
      <c r="RPZ616" s="18"/>
      <c r="RQJ616" s="17"/>
      <c r="RQO616" s="14"/>
      <c r="RQP616" s="18"/>
      <c r="RQZ616" s="17"/>
      <c r="RRE616" s="14"/>
      <c r="RRF616" s="18"/>
      <c r="RRP616" s="17"/>
      <c r="RRU616" s="14"/>
      <c r="RRV616" s="18"/>
      <c r="RSF616" s="17"/>
      <c r="RSK616" s="14"/>
      <c r="RSL616" s="18"/>
      <c r="RSV616" s="17"/>
      <c r="RTA616" s="14"/>
      <c r="RTB616" s="18"/>
      <c r="RTL616" s="17"/>
      <c r="RTQ616" s="14"/>
      <c r="RTR616" s="18"/>
      <c r="RUB616" s="17"/>
      <c r="RUG616" s="14"/>
      <c r="RUH616" s="18"/>
      <c r="RUR616" s="17"/>
      <c r="RUW616" s="14"/>
      <c r="RUX616" s="18"/>
      <c r="RVH616" s="17"/>
      <c r="RVM616" s="14"/>
      <c r="RVN616" s="18"/>
      <c r="RVX616" s="17"/>
      <c r="RWC616" s="14"/>
      <c r="RWD616" s="18"/>
      <c r="RWN616" s="17"/>
      <c r="RWS616" s="14"/>
      <c r="RWT616" s="18"/>
      <c r="RXD616" s="17"/>
      <c r="RXI616" s="14"/>
      <c r="RXJ616" s="18"/>
      <c r="RXT616" s="17"/>
      <c r="RXY616" s="14"/>
      <c r="RXZ616" s="18"/>
      <c r="RYJ616" s="17"/>
      <c r="RYO616" s="14"/>
      <c r="RYP616" s="18"/>
      <c r="RYZ616" s="17"/>
      <c r="RZE616" s="14"/>
      <c r="RZF616" s="18"/>
      <c r="RZP616" s="17"/>
      <c r="RZU616" s="14"/>
      <c r="RZV616" s="18"/>
      <c r="SAF616" s="17"/>
      <c r="SAK616" s="14"/>
      <c r="SAL616" s="18"/>
      <c r="SAV616" s="17"/>
      <c r="SBA616" s="14"/>
      <c r="SBB616" s="18"/>
      <c r="SBL616" s="17"/>
      <c r="SBQ616" s="14"/>
      <c r="SBR616" s="18"/>
      <c r="SCB616" s="17"/>
      <c r="SCG616" s="14"/>
      <c r="SCH616" s="18"/>
      <c r="SCR616" s="17"/>
      <c r="SCW616" s="14"/>
      <c r="SCX616" s="18"/>
      <c r="SDH616" s="17"/>
      <c r="SDM616" s="14"/>
      <c r="SDN616" s="18"/>
      <c r="SDX616" s="17"/>
      <c r="SEC616" s="14"/>
      <c r="SED616" s="18"/>
      <c r="SEN616" s="17"/>
      <c r="SES616" s="14"/>
      <c r="SET616" s="18"/>
      <c r="SFD616" s="17"/>
      <c r="SFI616" s="14"/>
      <c r="SFJ616" s="18"/>
      <c r="SFT616" s="17"/>
      <c r="SFY616" s="14"/>
      <c r="SFZ616" s="18"/>
      <c r="SGJ616" s="17"/>
      <c r="SGO616" s="14"/>
      <c r="SGP616" s="18"/>
      <c r="SGZ616" s="17"/>
      <c r="SHE616" s="14"/>
      <c r="SHF616" s="18"/>
      <c r="SHP616" s="17"/>
      <c r="SHU616" s="14"/>
      <c r="SHV616" s="18"/>
      <c r="SIF616" s="17"/>
      <c r="SIK616" s="14"/>
      <c r="SIL616" s="18"/>
      <c r="SIV616" s="17"/>
      <c r="SJA616" s="14"/>
      <c r="SJB616" s="18"/>
      <c r="SJL616" s="17"/>
      <c r="SJQ616" s="14"/>
      <c r="SJR616" s="18"/>
      <c r="SKB616" s="17"/>
      <c r="SKG616" s="14"/>
      <c r="SKH616" s="18"/>
      <c r="SKR616" s="17"/>
      <c r="SKW616" s="14"/>
      <c r="SKX616" s="18"/>
      <c r="SLH616" s="17"/>
      <c r="SLM616" s="14"/>
      <c r="SLN616" s="18"/>
      <c r="SLX616" s="17"/>
      <c r="SMC616" s="14"/>
      <c r="SMD616" s="18"/>
      <c r="SMN616" s="17"/>
      <c r="SMS616" s="14"/>
      <c r="SMT616" s="18"/>
      <c r="SND616" s="17"/>
      <c r="SNI616" s="14"/>
      <c r="SNJ616" s="18"/>
      <c r="SNT616" s="17"/>
      <c r="SNY616" s="14"/>
      <c r="SNZ616" s="18"/>
      <c r="SOJ616" s="17"/>
      <c r="SOO616" s="14"/>
      <c r="SOP616" s="18"/>
      <c r="SOZ616" s="17"/>
      <c r="SPE616" s="14"/>
      <c r="SPF616" s="18"/>
      <c r="SPP616" s="17"/>
      <c r="SPU616" s="14"/>
      <c r="SPV616" s="18"/>
      <c r="SQF616" s="17"/>
      <c r="SQK616" s="14"/>
      <c r="SQL616" s="18"/>
      <c r="SQV616" s="17"/>
      <c r="SRA616" s="14"/>
      <c r="SRB616" s="18"/>
      <c r="SRL616" s="17"/>
      <c r="SRQ616" s="14"/>
      <c r="SRR616" s="18"/>
      <c r="SSB616" s="17"/>
      <c r="SSG616" s="14"/>
      <c r="SSH616" s="18"/>
      <c r="SSR616" s="17"/>
      <c r="SSW616" s="14"/>
      <c r="SSX616" s="18"/>
      <c r="STH616" s="17"/>
      <c r="STM616" s="14"/>
      <c r="STN616" s="18"/>
      <c r="STX616" s="17"/>
      <c r="SUC616" s="14"/>
      <c r="SUD616" s="18"/>
      <c r="SUN616" s="17"/>
      <c r="SUS616" s="14"/>
      <c r="SUT616" s="18"/>
      <c r="SVD616" s="17"/>
      <c r="SVI616" s="14"/>
      <c r="SVJ616" s="18"/>
      <c r="SVT616" s="17"/>
      <c r="SVY616" s="14"/>
      <c r="SVZ616" s="18"/>
      <c r="SWJ616" s="17"/>
      <c r="SWO616" s="14"/>
      <c r="SWP616" s="18"/>
      <c r="SWZ616" s="17"/>
      <c r="SXE616" s="14"/>
      <c r="SXF616" s="18"/>
      <c r="SXP616" s="17"/>
      <c r="SXU616" s="14"/>
      <c r="SXV616" s="18"/>
      <c r="SYF616" s="17"/>
      <c r="SYK616" s="14"/>
      <c r="SYL616" s="18"/>
      <c r="SYV616" s="17"/>
      <c r="SZA616" s="14"/>
      <c r="SZB616" s="18"/>
      <c r="SZL616" s="17"/>
      <c r="SZQ616" s="14"/>
      <c r="SZR616" s="18"/>
      <c r="TAB616" s="17"/>
      <c r="TAG616" s="14"/>
      <c r="TAH616" s="18"/>
      <c r="TAR616" s="17"/>
      <c r="TAW616" s="14"/>
      <c r="TAX616" s="18"/>
      <c r="TBH616" s="17"/>
      <c r="TBM616" s="14"/>
      <c r="TBN616" s="18"/>
      <c r="TBX616" s="17"/>
      <c r="TCC616" s="14"/>
      <c r="TCD616" s="18"/>
      <c r="TCN616" s="17"/>
      <c r="TCS616" s="14"/>
      <c r="TCT616" s="18"/>
      <c r="TDD616" s="17"/>
      <c r="TDI616" s="14"/>
      <c r="TDJ616" s="18"/>
      <c r="TDT616" s="17"/>
      <c r="TDY616" s="14"/>
      <c r="TDZ616" s="18"/>
      <c r="TEJ616" s="17"/>
      <c r="TEO616" s="14"/>
      <c r="TEP616" s="18"/>
      <c r="TEZ616" s="17"/>
      <c r="TFE616" s="14"/>
      <c r="TFF616" s="18"/>
      <c r="TFP616" s="17"/>
      <c r="TFU616" s="14"/>
      <c r="TFV616" s="18"/>
      <c r="TGF616" s="17"/>
      <c r="TGK616" s="14"/>
      <c r="TGL616" s="18"/>
      <c r="TGV616" s="17"/>
      <c r="THA616" s="14"/>
      <c r="THB616" s="18"/>
      <c r="THL616" s="17"/>
      <c r="THQ616" s="14"/>
      <c r="THR616" s="18"/>
      <c r="TIB616" s="17"/>
      <c r="TIG616" s="14"/>
      <c r="TIH616" s="18"/>
      <c r="TIR616" s="17"/>
      <c r="TIW616" s="14"/>
      <c r="TIX616" s="18"/>
      <c r="TJH616" s="17"/>
      <c r="TJM616" s="14"/>
      <c r="TJN616" s="18"/>
      <c r="TJX616" s="17"/>
      <c r="TKC616" s="14"/>
      <c r="TKD616" s="18"/>
      <c r="TKN616" s="17"/>
      <c r="TKS616" s="14"/>
      <c r="TKT616" s="18"/>
      <c r="TLD616" s="17"/>
      <c r="TLI616" s="14"/>
      <c r="TLJ616" s="18"/>
      <c r="TLT616" s="17"/>
      <c r="TLY616" s="14"/>
      <c r="TLZ616" s="18"/>
      <c r="TMJ616" s="17"/>
      <c r="TMO616" s="14"/>
      <c r="TMP616" s="18"/>
      <c r="TMZ616" s="17"/>
      <c r="TNE616" s="14"/>
      <c r="TNF616" s="18"/>
      <c r="TNP616" s="17"/>
      <c r="TNU616" s="14"/>
      <c r="TNV616" s="18"/>
      <c r="TOF616" s="17"/>
      <c r="TOK616" s="14"/>
      <c r="TOL616" s="18"/>
      <c r="TOV616" s="17"/>
      <c r="TPA616" s="14"/>
      <c r="TPB616" s="18"/>
      <c r="TPL616" s="17"/>
      <c r="TPQ616" s="14"/>
      <c r="TPR616" s="18"/>
      <c r="TQB616" s="17"/>
      <c r="TQG616" s="14"/>
      <c r="TQH616" s="18"/>
      <c r="TQR616" s="17"/>
      <c r="TQW616" s="14"/>
      <c r="TQX616" s="18"/>
      <c r="TRH616" s="17"/>
      <c r="TRM616" s="14"/>
      <c r="TRN616" s="18"/>
      <c r="TRX616" s="17"/>
      <c r="TSC616" s="14"/>
      <c r="TSD616" s="18"/>
      <c r="TSN616" s="17"/>
      <c r="TSS616" s="14"/>
      <c r="TST616" s="18"/>
      <c r="TTD616" s="17"/>
      <c r="TTI616" s="14"/>
      <c r="TTJ616" s="18"/>
      <c r="TTT616" s="17"/>
      <c r="TTY616" s="14"/>
      <c r="TTZ616" s="18"/>
      <c r="TUJ616" s="17"/>
      <c r="TUO616" s="14"/>
      <c r="TUP616" s="18"/>
      <c r="TUZ616" s="17"/>
      <c r="TVE616" s="14"/>
      <c r="TVF616" s="18"/>
      <c r="TVP616" s="17"/>
      <c r="TVU616" s="14"/>
      <c r="TVV616" s="18"/>
      <c r="TWF616" s="17"/>
      <c r="TWK616" s="14"/>
      <c r="TWL616" s="18"/>
      <c r="TWV616" s="17"/>
      <c r="TXA616" s="14"/>
      <c r="TXB616" s="18"/>
      <c r="TXL616" s="17"/>
      <c r="TXQ616" s="14"/>
      <c r="TXR616" s="18"/>
      <c r="TYB616" s="17"/>
      <c r="TYG616" s="14"/>
      <c r="TYH616" s="18"/>
      <c r="TYR616" s="17"/>
      <c r="TYW616" s="14"/>
      <c r="TYX616" s="18"/>
      <c r="TZH616" s="17"/>
      <c r="TZM616" s="14"/>
      <c r="TZN616" s="18"/>
      <c r="TZX616" s="17"/>
      <c r="UAC616" s="14"/>
      <c r="UAD616" s="18"/>
      <c r="UAN616" s="17"/>
      <c r="UAS616" s="14"/>
      <c r="UAT616" s="18"/>
      <c r="UBD616" s="17"/>
      <c r="UBI616" s="14"/>
      <c r="UBJ616" s="18"/>
      <c r="UBT616" s="17"/>
      <c r="UBY616" s="14"/>
      <c r="UBZ616" s="18"/>
      <c r="UCJ616" s="17"/>
      <c r="UCO616" s="14"/>
      <c r="UCP616" s="18"/>
      <c r="UCZ616" s="17"/>
      <c r="UDE616" s="14"/>
      <c r="UDF616" s="18"/>
      <c r="UDP616" s="17"/>
      <c r="UDU616" s="14"/>
      <c r="UDV616" s="18"/>
      <c r="UEF616" s="17"/>
      <c r="UEK616" s="14"/>
      <c r="UEL616" s="18"/>
      <c r="UEV616" s="17"/>
      <c r="UFA616" s="14"/>
      <c r="UFB616" s="18"/>
      <c r="UFL616" s="17"/>
      <c r="UFQ616" s="14"/>
      <c r="UFR616" s="18"/>
      <c r="UGB616" s="17"/>
      <c r="UGG616" s="14"/>
      <c r="UGH616" s="18"/>
      <c r="UGR616" s="17"/>
      <c r="UGW616" s="14"/>
      <c r="UGX616" s="18"/>
      <c r="UHH616" s="17"/>
      <c r="UHM616" s="14"/>
      <c r="UHN616" s="18"/>
      <c r="UHX616" s="17"/>
      <c r="UIC616" s="14"/>
      <c r="UID616" s="18"/>
      <c r="UIN616" s="17"/>
      <c r="UIS616" s="14"/>
      <c r="UIT616" s="18"/>
      <c r="UJD616" s="17"/>
      <c r="UJI616" s="14"/>
      <c r="UJJ616" s="18"/>
      <c r="UJT616" s="17"/>
      <c r="UJY616" s="14"/>
      <c r="UJZ616" s="18"/>
      <c r="UKJ616" s="17"/>
      <c r="UKO616" s="14"/>
      <c r="UKP616" s="18"/>
      <c r="UKZ616" s="17"/>
      <c r="ULE616" s="14"/>
      <c r="ULF616" s="18"/>
      <c r="ULP616" s="17"/>
      <c r="ULU616" s="14"/>
      <c r="ULV616" s="18"/>
      <c r="UMF616" s="17"/>
      <c r="UMK616" s="14"/>
      <c r="UML616" s="18"/>
      <c r="UMV616" s="17"/>
      <c r="UNA616" s="14"/>
      <c r="UNB616" s="18"/>
      <c r="UNL616" s="17"/>
      <c r="UNQ616" s="14"/>
      <c r="UNR616" s="18"/>
      <c r="UOB616" s="17"/>
      <c r="UOG616" s="14"/>
      <c r="UOH616" s="18"/>
      <c r="UOR616" s="17"/>
      <c r="UOW616" s="14"/>
      <c r="UOX616" s="18"/>
      <c r="UPH616" s="17"/>
      <c r="UPM616" s="14"/>
      <c r="UPN616" s="18"/>
      <c r="UPX616" s="17"/>
      <c r="UQC616" s="14"/>
      <c r="UQD616" s="18"/>
      <c r="UQN616" s="17"/>
      <c r="UQS616" s="14"/>
      <c r="UQT616" s="18"/>
      <c r="URD616" s="17"/>
      <c r="URI616" s="14"/>
      <c r="URJ616" s="18"/>
      <c r="URT616" s="17"/>
      <c r="URY616" s="14"/>
      <c r="URZ616" s="18"/>
      <c r="USJ616" s="17"/>
      <c r="USO616" s="14"/>
      <c r="USP616" s="18"/>
      <c r="USZ616" s="17"/>
      <c r="UTE616" s="14"/>
      <c r="UTF616" s="18"/>
      <c r="UTP616" s="17"/>
      <c r="UTU616" s="14"/>
      <c r="UTV616" s="18"/>
      <c r="UUF616" s="17"/>
      <c r="UUK616" s="14"/>
      <c r="UUL616" s="18"/>
      <c r="UUV616" s="17"/>
      <c r="UVA616" s="14"/>
      <c r="UVB616" s="18"/>
      <c r="UVL616" s="17"/>
      <c r="UVQ616" s="14"/>
      <c r="UVR616" s="18"/>
      <c r="UWB616" s="17"/>
      <c r="UWG616" s="14"/>
      <c r="UWH616" s="18"/>
      <c r="UWR616" s="17"/>
      <c r="UWW616" s="14"/>
      <c r="UWX616" s="18"/>
      <c r="UXH616" s="17"/>
      <c r="UXM616" s="14"/>
      <c r="UXN616" s="18"/>
      <c r="UXX616" s="17"/>
      <c r="UYC616" s="14"/>
      <c r="UYD616" s="18"/>
      <c r="UYN616" s="17"/>
      <c r="UYS616" s="14"/>
      <c r="UYT616" s="18"/>
      <c r="UZD616" s="17"/>
      <c r="UZI616" s="14"/>
      <c r="UZJ616" s="18"/>
      <c r="UZT616" s="17"/>
      <c r="UZY616" s="14"/>
      <c r="UZZ616" s="18"/>
      <c r="VAJ616" s="17"/>
      <c r="VAO616" s="14"/>
      <c r="VAP616" s="18"/>
      <c r="VAZ616" s="17"/>
      <c r="VBE616" s="14"/>
      <c r="VBF616" s="18"/>
      <c r="VBP616" s="17"/>
      <c r="VBU616" s="14"/>
      <c r="VBV616" s="18"/>
      <c r="VCF616" s="17"/>
      <c r="VCK616" s="14"/>
      <c r="VCL616" s="18"/>
      <c r="VCV616" s="17"/>
      <c r="VDA616" s="14"/>
      <c r="VDB616" s="18"/>
      <c r="VDL616" s="17"/>
      <c r="VDQ616" s="14"/>
      <c r="VDR616" s="18"/>
      <c r="VEB616" s="17"/>
      <c r="VEG616" s="14"/>
      <c r="VEH616" s="18"/>
      <c r="VER616" s="17"/>
      <c r="VEW616" s="14"/>
      <c r="VEX616" s="18"/>
      <c r="VFH616" s="17"/>
      <c r="VFM616" s="14"/>
      <c r="VFN616" s="18"/>
      <c r="VFX616" s="17"/>
      <c r="VGC616" s="14"/>
      <c r="VGD616" s="18"/>
      <c r="VGN616" s="17"/>
      <c r="VGS616" s="14"/>
      <c r="VGT616" s="18"/>
      <c r="VHD616" s="17"/>
      <c r="VHI616" s="14"/>
      <c r="VHJ616" s="18"/>
      <c r="VHT616" s="17"/>
      <c r="VHY616" s="14"/>
      <c r="VHZ616" s="18"/>
      <c r="VIJ616" s="17"/>
      <c r="VIO616" s="14"/>
      <c r="VIP616" s="18"/>
      <c r="VIZ616" s="17"/>
      <c r="VJE616" s="14"/>
      <c r="VJF616" s="18"/>
      <c r="VJP616" s="17"/>
      <c r="VJU616" s="14"/>
      <c r="VJV616" s="18"/>
      <c r="VKF616" s="17"/>
      <c r="VKK616" s="14"/>
      <c r="VKL616" s="18"/>
      <c r="VKV616" s="17"/>
      <c r="VLA616" s="14"/>
      <c r="VLB616" s="18"/>
      <c r="VLL616" s="17"/>
      <c r="VLQ616" s="14"/>
      <c r="VLR616" s="18"/>
      <c r="VMB616" s="17"/>
      <c r="VMG616" s="14"/>
      <c r="VMH616" s="18"/>
      <c r="VMR616" s="17"/>
      <c r="VMW616" s="14"/>
      <c r="VMX616" s="18"/>
      <c r="VNH616" s="17"/>
      <c r="VNM616" s="14"/>
      <c r="VNN616" s="18"/>
      <c r="VNX616" s="17"/>
      <c r="VOC616" s="14"/>
      <c r="VOD616" s="18"/>
      <c r="VON616" s="17"/>
      <c r="VOS616" s="14"/>
      <c r="VOT616" s="18"/>
      <c r="VPD616" s="17"/>
      <c r="VPI616" s="14"/>
      <c r="VPJ616" s="18"/>
      <c r="VPT616" s="17"/>
      <c r="VPY616" s="14"/>
      <c r="VPZ616" s="18"/>
      <c r="VQJ616" s="17"/>
      <c r="VQO616" s="14"/>
      <c r="VQP616" s="18"/>
      <c r="VQZ616" s="17"/>
      <c r="VRE616" s="14"/>
      <c r="VRF616" s="18"/>
      <c r="VRP616" s="17"/>
      <c r="VRU616" s="14"/>
      <c r="VRV616" s="18"/>
      <c r="VSF616" s="17"/>
      <c r="VSK616" s="14"/>
      <c r="VSL616" s="18"/>
      <c r="VSV616" s="17"/>
      <c r="VTA616" s="14"/>
      <c r="VTB616" s="18"/>
      <c r="VTL616" s="17"/>
      <c r="VTQ616" s="14"/>
      <c r="VTR616" s="18"/>
      <c r="VUB616" s="17"/>
      <c r="VUG616" s="14"/>
      <c r="VUH616" s="18"/>
      <c r="VUR616" s="17"/>
      <c r="VUW616" s="14"/>
      <c r="VUX616" s="18"/>
      <c r="VVH616" s="17"/>
      <c r="VVM616" s="14"/>
      <c r="VVN616" s="18"/>
      <c r="VVX616" s="17"/>
      <c r="VWC616" s="14"/>
      <c r="VWD616" s="18"/>
      <c r="VWN616" s="17"/>
      <c r="VWS616" s="14"/>
      <c r="VWT616" s="18"/>
      <c r="VXD616" s="17"/>
      <c r="VXI616" s="14"/>
      <c r="VXJ616" s="18"/>
      <c r="VXT616" s="17"/>
      <c r="VXY616" s="14"/>
      <c r="VXZ616" s="18"/>
      <c r="VYJ616" s="17"/>
      <c r="VYO616" s="14"/>
      <c r="VYP616" s="18"/>
      <c r="VYZ616" s="17"/>
      <c r="VZE616" s="14"/>
      <c r="VZF616" s="18"/>
      <c r="VZP616" s="17"/>
      <c r="VZU616" s="14"/>
      <c r="VZV616" s="18"/>
      <c r="WAF616" s="17"/>
      <c r="WAK616" s="14"/>
      <c r="WAL616" s="18"/>
      <c r="WAV616" s="17"/>
      <c r="WBA616" s="14"/>
      <c r="WBB616" s="18"/>
      <c r="WBL616" s="17"/>
      <c r="WBQ616" s="14"/>
      <c r="WBR616" s="18"/>
      <c r="WCB616" s="17"/>
      <c r="WCG616" s="14"/>
      <c r="WCH616" s="18"/>
      <c r="WCR616" s="17"/>
      <c r="WCW616" s="14"/>
      <c r="WCX616" s="18"/>
      <c r="WDH616" s="17"/>
      <c r="WDM616" s="14"/>
      <c r="WDN616" s="18"/>
      <c r="WDX616" s="17"/>
      <c r="WEC616" s="14"/>
      <c r="WED616" s="18"/>
      <c r="WEN616" s="17"/>
      <c r="WES616" s="14"/>
      <c r="WET616" s="18"/>
      <c r="WFD616" s="17"/>
      <c r="WFI616" s="14"/>
      <c r="WFJ616" s="18"/>
      <c r="WFT616" s="17"/>
      <c r="WFY616" s="14"/>
      <c r="WFZ616" s="18"/>
      <c r="WGJ616" s="17"/>
      <c r="WGO616" s="14"/>
      <c r="WGP616" s="18"/>
      <c r="WGZ616" s="17"/>
      <c r="WHE616" s="14"/>
      <c r="WHF616" s="18"/>
      <c r="WHP616" s="17"/>
      <c r="WHU616" s="14"/>
      <c r="WHV616" s="18"/>
      <c r="WIF616" s="17"/>
      <c r="WIK616" s="14"/>
      <c r="WIL616" s="18"/>
      <c r="WIV616" s="17"/>
      <c r="WJA616" s="14"/>
      <c r="WJB616" s="18"/>
      <c r="WJL616" s="17"/>
      <c r="WJQ616" s="14"/>
      <c r="WJR616" s="18"/>
      <c r="WKB616" s="17"/>
      <c r="WKG616" s="14"/>
      <c r="WKH616" s="18"/>
      <c r="WKR616" s="17"/>
      <c r="WKW616" s="14"/>
      <c r="WKX616" s="18"/>
      <c r="WLH616" s="17"/>
      <c r="WLM616" s="14"/>
      <c r="WLN616" s="18"/>
      <c r="WLX616" s="17"/>
      <c r="WMC616" s="14"/>
      <c r="WMD616" s="18"/>
      <c r="WMN616" s="17"/>
      <c r="WMS616" s="14"/>
      <c r="WMT616" s="18"/>
      <c r="WND616" s="17"/>
      <c r="WNI616" s="14"/>
      <c r="WNJ616" s="18"/>
      <c r="WNT616" s="17"/>
      <c r="WNY616" s="14"/>
      <c r="WNZ616" s="18"/>
      <c r="WOJ616" s="17"/>
      <c r="WOO616" s="14"/>
      <c r="WOP616" s="18"/>
      <c r="WOZ616" s="17"/>
      <c r="WPE616" s="14"/>
      <c r="WPF616" s="18"/>
      <c r="WPP616" s="17"/>
      <c r="WPU616" s="14"/>
      <c r="WPV616" s="18"/>
      <c r="WQF616" s="17"/>
      <c r="WQK616" s="14"/>
      <c r="WQL616" s="18"/>
      <c r="WQV616" s="17"/>
      <c r="WRA616" s="14"/>
      <c r="WRB616" s="18"/>
      <c r="WRL616" s="17"/>
      <c r="WRQ616" s="14"/>
      <c r="WRR616" s="18"/>
      <c r="WSB616" s="17"/>
      <c r="WSG616" s="14"/>
      <c r="WSH616" s="18"/>
      <c r="WSR616" s="17"/>
      <c r="WSW616" s="14"/>
      <c r="WSX616" s="18"/>
      <c r="WTH616" s="17"/>
      <c r="WTM616" s="14"/>
      <c r="WTN616" s="18"/>
      <c r="WTX616" s="17"/>
      <c r="WUC616" s="14"/>
      <c r="WUD616" s="18"/>
      <c r="WUN616" s="17"/>
      <c r="WUS616" s="14"/>
      <c r="WUT616" s="18"/>
      <c r="WVD616" s="17"/>
      <c r="WVI616" s="14"/>
      <c r="WVJ616" s="18"/>
      <c r="WVT616" s="17"/>
      <c r="WVY616" s="14"/>
      <c r="WVZ616" s="18"/>
      <c r="WWJ616" s="17"/>
      <c r="WWO616" s="14"/>
      <c r="WWP616" s="18"/>
      <c r="WWZ616" s="17"/>
      <c r="WXE616" s="14"/>
      <c r="WXF616" s="18"/>
      <c r="WXP616" s="17"/>
      <c r="WXU616" s="14"/>
      <c r="WXV616" s="18"/>
      <c r="WYF616" s="17"/>
      <c r="WYK616" s="14"/>
      <c r="WYL616" s="18"/>
      <c r="WYV616" s="17"/>
      <c r="WZA616" s="14"/>
      <c r="WZB616" s="18"/>
      <c r="WZL616" s="17"/>
      <c r="WZQ616" s="14"/>
      <c r="WZR616" s="18"/>
      <c r="XAB616" s="17"/>
      <c r="XAG616" s="14"/>
      <c r="XAH616" s="18"/>
      <c r="XAR616" s="17"/>
      <c r="XAW616" s="14"/>
      <c r="XAX616" s="18"/>
      <c r="XBH616" s="17"/>
      <c r="XBM616" s="14"/>
      <c r="XBN616" s="18"/>
      <c r="XBX616" s="17"/>
      <c r="XCC616" s="14"/>
      <c r="XCD616" s="18"/>
      <c r="XCN616" s="17"/>
      <c r="XCS616" s="14"/>
      <c r="XCT616" s="18"/>
      <c r="XDD616" s="17"/>
      <c r="XDI616" s="14"/>
      <c r="XDJ616" s="18"/>
      <c r="XDT616" s="17"/>
      <c r="XDY616" s="14"/>
      <c r="XDZ616" s="18"/>
      <c r="XEJ616" s="17"/>
      <c r="XEO616" s="14"/>
      <c r="XEP616" s="18"/>
      <c r="XEZ616" s="17"/>
    </row>
    <row r="617" spans="1:1020 1025:2044 2049:3068 3073:4092 4097:5116 5121:6140 6145:7164 7169:8188 8193:9212 9217:10236 10241:11260 11265:12284 12289:13308 13313:14332 14337:15356 15361:16380" s="15" customFormat="1" ht="10.15" hidden="1" customHeight="1" x14ac:dyDescent="0.2">
      <c r="A617" s="14">
        <f t="shared" si="49"/>
        <v>614</v>
      </c>
      <c r="B617" s="15" t="s">
        <v>1070</v>
      </c>
      <c r="C617" s="15" t="s">
        <v>1071</v>
      </c>
      <c r="D617" s="15">
        <v>0.41</v>
      </c>
      <c r="E617" s="16">
        <v>0.49267693299356352</v>
      </c>
      <c r="F617" s="15" t="s">
        <v>79</v>
      </c>
      <c r="G617" s="15" t="s">
        <v>70</v>
      </c>
      <c r="H617" s="15" t="s">
        <v>80</v>
      </c>
      <c r="I617" s="15" t="s">
        <v>70</v>
      </c>
      <c r="J617" s="15" t="s">
        <v>70</v>
      </c>
      <c r="K617" s="15" t="s">
        <v>70</v>
      </c>
      <c r="L617" s="15" t="s">
        <v>70</v>
      </c>
      <c r="M617" s="15" t="s">
        <v>70</v>
      </c>
      <c r="N617" s="15" t="s">
        <v>80</v>
      </c>
      <c r="O617" s="15" t="s">
        <v>70</v>
      </c>
      <c r="P617" s="15" t="s">
        <v>79</v>
      </c>
      <c r="Q617" s="6">
        <f t="shared" si="46"/>
        <v>0.20165105608186229</v>
      </c>
      <c r="R617" s="1" t="str">
        <f t="shared" si="47"/>
        <v>Estimado.rar</v>
      </c>
      <c r="U617" s="15">
        <f t="shared" si="45"/>
        <v>1</v>
      </c>
      <c r="V617" s="1" t="s">
        <v>5409</v>
      </c>
      <c r="W617" s="1" t="str">
        <f t="shared" si="48"/>
        <v>ok</v>
      </c>
      <c r="AB617" s="17"/>
      <c r="AG617" s="14"/>
      <c r="AH617" s="18"/>
      <c r="AR617" s="17"/>
      <c r="AW617" s="14"/>
      <c r="AX617" s="18"/>
      <c r="BH617" s="17"/>
      <c r="BM617" s="14"/>
      <c r="BN617" s="18"/>
      <c r="BX617" s="17"/>
      <c r="CC617" s="14"/>
      <c r="CD617" s="18"/>
      <c r="CN617" s="17"/>
      <c r="CS617" s="14"/>
      <c r="CT617" s="18"/>
      <c r="DD617" s="17"/>
      <c r="DI617" s="14"/>
      <c r="DJ617" s="18"/>
      <c r="DT617" s="17"/>
      <c r="DY617" s="14"/>
      <c r="DZ617" s="18"/>
      <c r="EJ617" s="17"/>
      <c r="EO617" s="14"/>
      <c r="EP617" s="18"/>
      <c r="EZ617" s="17"/>
      <c r="FE617" s="14"/>
      <c r="FF617" s="18"/>
      <c r="FP617" s="17"/>
      <c r="FU617" s="14"/>
      <c r="FV617" s="18"/>
      <c r="GF617" s="17"/>
      <c r="GK617" s="14"/>
      <c r="GL617" s="18"/>
      <c r="GV617" s="17"/>
      <c r="HA617" s="14"/>
      <c r="HB617" s="18"/>
      <c r="HL617" s="17"/>
      <c r="HQ617" s="14"/>
      <c r="HR617" s="18"/>
      <c r="IB617" s="17"/>
      <c r="IG617" s="14"/>
      <c r="IH617" s="18"/>
      <c r="IR617" s="17"/>
      <c r="IW617" s="14"/>
      <c r="IX617" s="18"/>
      <c r="JH617" s="17"/>
      <c r="JM617" s="14"/>
      <c r="JN617" s="18"/>
      <c r="JX617" s="17"/>
      <c r="KC617" s="14"/>
      <c r="KD617" s="18"/>
      <c r="KN617" s="17"/>
      <c r="KS617" s="14"/>
      <c r="KT617" s="18"/>
      <c r="LD617" s="17"/>
      <c r="LI617" s="14"/>
      <c r="LJ617" s="18"/>
      <c r="LT617" s="17"/>
      <c r="LY617" s="14"/>
      <c r="LZ617" s="18"/>
      <c r="MJ617" s="17"/>
      <c r="MO617" s="14"/>
      <c r="MP617" s="18"/>
      <c r="MZ617" s="17"/>
      <c r="NE617" s="14"/>
      <c r="NF617" s="18"/>
      <c r="NP617" s="17"/>
      <c r="NU617" s="14"/>
      <c r="NV617" s="18"/>
      <c r="OF617" s="17"/>
      <c r="OK617" s="14"/>
      <c r="OL617" s="18"/>
      <c r="OV617" s="17"/>
      <c r="PA617" s="14"/>
      <c r="PB617" s="18"/>
      <c r="PL617" s="17"/>
      <c r="PQ617" s="14"/>
      <c r="PR617" s="18"/>
      <c r="QB617" s="17"/>
      <c r="QG617" s="14"/>
      <c r="QH617" s="18"/>
      <c r="QR617" s="17"/>
      <c r="QW617" s="14"/>
      <c r="QX617" s="18"/>
      <c r="RH617" s="17"/>
      <c r="RM617" s="14"/>
      <c r="RN617" s="18"/>
      <c r="RX617" s="17"/>
      <c r="SC617" s="14"/>
      <c r="SD617" s="18"/>
      <c r="SN617" s="17"/>
      <c r="SS617" s="14"/>
      <c r="ST617" s="18"/>
      <c r="TD617" s="17"/>
      <c r="TI617" s="14"/>
      <c r="TJ617" s="18"/>
      <c r="TT617" s="17"/>
      <c r="TY617" s="14"/>
      <c r="TZ617" s="18"/>
      <c r="UJ617" s="17"/>
      <c r="UO617" s="14"/>
      <c r="UP617" s="18"/>
      <c r="UZ617" s="17"/>
      <c r="VE617" s="14"/>
      <c r="VF617" s="18"/>
      <c r="VP617" s="17"/>
      <c r="VU617" s="14"/>
      <c r="VV617" s="18"/>
      <c r="WF617" s="17"/>
      <c r="WK617" s="14"/>
      <c r="WL617" s="18"/>
      <c r="WV617" s="17"/>
      <c r="XA617" s="14"/>
      <c r="XB617" s="18"/>
      <c r="XL617" s="17"/>
      <c r="XQ617" s="14"/>
      <c r="XR617" s="18"/>
      <c r="YB617" s="17"/>
      <c r="YG617" s="14"/>
      <c r="YH617" s="18"/>
      <c r="YR617" s="17"/>
      <c r="YW617" s="14"/>
      <c r="YX617" s="18"/>
      <c r="ZH617" s="17"/>
      <c r="ZM617" s="14"/>
      <c r="ZN617" s="18"/>
      <c r="ZX617" s="17"/>
      <c r="AAC617" s="14"/>
      <c r="AAD617" s="18"/>
      <c r="AAN617" s="17"/>
      <c r="AAS617" s="14"/>
      <c r="AAT617" s="18"/>
      <c r="ABD617" s="17"/>
      <c r="ABI617" s="14"/>
      <c r="ABJ617" s="18"/>
      <c r="ABT617" s="17"/>
      <c r="ABY617" s="14"/>
      <c r="ABZ617" s="18"/>
      <c r="ACJ617" s="17"/>
      <c r="ACO617" s="14"/>
      <c r="ACP617" s="18"/>
      <c r="ACZ617" s="17"/>
      <c r="ADE617" s="14"/>
      <c r="ADF617" s="18"/>
      <c r="ADP617" s="17"/>
      <c r="ADU617" s="14"/>
      <c r="ADV617" s="18"/>
      <c r="AEF617" s="17"/>
      <c r="AEK617" s="14"/>
      <c r="AEL617" s="18"/>
      <c r="AEV617" s="17"/>
      <c r="AFA617" s="14"/>
      <c r="AFB617" s="18"/>
      <c r="AFL617" s="17"/>
      <c r="AFQ617" s="14"/>
      <c r="AFR617" s="18"/>
      <c r="AGB617" s="17"/>
      <c r="AGG617" s="14"/>
      <c r="AGH617" s="18"/>
      <c r="AGR617" s="17"/>
      <c r="AGW617" s="14"/>
      <c r="AGX617" s="18"/>
      <c r="AHH617" s="17"/>
      <c r="AHM617" s="14"/>
      <c r="AHN617" s="18"/>
      <c r="AHX617" s="17"/>
      <c r="AIC617" s="14"/>
      <c r="AID617" s="18"/>
      <c r="AIN617" s="17"/>
      <c r="AIS617" s="14"/>
      <c r="AIT617" s="18"/>
      <c r="AJD617" s="17"/>
      <c r="AJI617" s="14"/>
      <c r="AJJ617" s="18"/>
      <c r="AJT617" s="17"/>
      <c r="AJY617" s="14"/>
      <c r="AJZ617" s="18"/>
      <c r="AKJ617" s="17"/>
      <c r="AKO617" s="14"/>
      <c r="AKP617" s="18"/>
      <c r="AKZ617" s="17"/>
      <c r="ALE617" s="14"/>
      <c r="ALF617" s="18"/>
      <c r="ALP617" s="17"/>
      <c r="ALU617" s="14"/>
      <c r="ALV617" s="18"/>
      <c r="AMF617" s="17"/>
      <c r="AMK617" s="14"/>
      <c r="AML617" s="18"/>
      <c r="AMV617" s="17"/>
      <c r="ANA617" s="14"/>
      <c r="ANB617" s="18"/>
      <c r="ANL617" s="17"/>
      <c r="ANQ617" s="14"/>
      <c r="ANR617" s="18"/>
      <c r="AOB617" s="17"/>
      <c r="AOG617" s="14"/>
      <c r="AOH617" s="18"/>
      <c r="AOR617" s="17"/>
      <c r="AOW617" s="14"/>
      <c r="AOX617" s="18"/>
      <c r="APH617" s="17"/>
      <c r="APM617" s="14"/>
      <c r="APN617" s="18"/>
      <c r="APX617" s="17"/>
      <c r="AQC617" s="14"/>
      <c r="AQD617" s="18"/>
      <c r="AQN617" s="17"/>
      <c r="AQS617" s="14"/>
      <c r="AQT617" s="18"/>
      <c r="ARD617" s="17"/>
      <c r="ARI617" s="14"/>
      <c r="ARJ617" s="18"/>
      <c r="ART617" s="17"/>
      <c r="ARY617" s="14"/>
      <c r="ARZ617" s="18"/>
      <c r="ASJ617" s="17"/>
      <c r="ASO617" s="14"/>
      <c r="ASP617" s="18"/>
      <c r="ASZ617" s="17"/>
      <c r="ATE617" s="14"/>
      <c r="ATF617" s="18"/>
      <c r="ATP617" s="17"/>
      <c r="ATU617" s="14"/>
      <c r="ATV617" s="18"/>
      <c r="AUF617" s="17"/>
      <c r="AUK617" s="14"/>
      <c r="AUL617" s="18"/>
      <c r="AUV617" s="17"/>
      <c r="AVA617" s="14"/>
      <c r="AVB617" s="18"/>
      <c r="AVL617" s="17"/>
      <c r="AVQ617" s="14"/>
      <c r="AVR617" s="18"/>
      <c r="AWB617" s="17"/>
      <c r="AWG617" s="14"/>
      <c r="AWH617" s="18"/>
      <c r="AWR617" s="17"/>
      <c r="AWW617" s="14"/>
      <c r="AWX617" s="18"/>
      <c r="AXH617" s="17"/>
      <c r="AXM617" s="14"/>
      <c r="AXN617" s="18"/>
      <c r="AXX617" s="17"/>
      <c r="AYC617" s="14"/>
      <c r="AYD617" s="18"/>
      <c r="AYN617" s="17"/>
      <c r="AYS617" s="14"/>
      <c r="AYT617" s="18"/>
      <c r="AZD617" s="17"/>
      <c r="AZI617" s="14"/>
      <c r="AZJ617" s="18"/>
      <c r="AZT617" s="17"/>
      <c r="AZY617" s="14"/>
      <c r="AZZ617" s="18"/>
      <c r="BAJ617" s="17"/>
      <c r="BAO617" s="14"/>
      <c r="BAP617" s="18"/>
      <c r="BAZ617" s="17"/>
      <c r="BBE617" s="14"/>
      <c r="BBF617" s="18"/>
      <c r="BBP617" s="17"/>
      <c r="BBU617" s="14"/>
      <c r="BBV617" s="18"/>
      <c r="BCF617" s="17"/>
      <c r="BCK617" s="14"/>
      <c r="BCL617" s="18"/>
      <c r="BCV617" s="17"/>
      <c r="BDA617" s="14"/>
      <c r="BDB617" s="18"/>
      <c r="BDL617" s="17"/>
      <c r="BDQ617" s="14"/>
      <c r="BDR617" s="18"/>
      <c r="BEB617" s="17"/>
      <c r="BEG617" s="14"/>
      <c r="BEH617" s="18"/>
      <c r="BER617" s="17"/>
      <c r="BEW617" s="14"/>
      <c r="BEX617" s="18"/>
      <c r="BFH617" s="17"/>
      <c r="BFM617" s="14"/>
      <c r="BFN617" s="18"/>
      <c r="BFX617" s="17"/>
      <c r="BGC617" s="14"/>
      <c r="BGD617" s="18"/>
      <c r="BGN617" s="17"/>
      <c r="BGS617" s="14"/>
      <c r="BGT617" s="18"/>
      <c r="BHD617" s="17"/>
      <c r="BHI617" s="14"/>
      <c r="BHJ617" s="18"/>
      <c r="BHT617" s="17"/>
      <c r="BHY617" s="14"/>
      <c r="BHZ617" s="18"/>
      <c r="BIJ617" s="17"/>
      <c r="BIO617" s="14"/>
      <c r="BIP617" s="18"/>
      <c r="BIZ617" s="17"/>
      <c r="BJE617" s="14"/>
      <c r="BJF617" s="18"/>
      <c r="BJP617" s="17"/>
      <c r="BJU617" s="14"/>
      <c r="BJV617" s="18"/>
      <c r="BKF617" s="17"/>
      <c r="BKK617" s="14"/>
      <c r="BKL617" s="18"/>
      <c r="BKV617" s="17"/>
      <c r="BLA617" s="14"/>
      <c r="BLB617" s="18"/>
      <c r="BLL617" s="17"/>
      <c r="BLQ617" s="14"/>
      <c r="BLR617" s="18"/>
      <c r="BMB617" s="17"/>
      <c r="BMG617" s="14"/>
      <c r="BMH617" s="18"/>
      <c r="BMR617" s="17"/>
      <c r="BMW617" s="14"/>
      <c r="BMX617" s="18"/>
      <c r="BNH617" s="17"/>
      <c r="BNM617" s="14"/>
      <c r="BNN617" s="18"/>
      <c r="BNX617" s="17"/>
      <c r="BOC617" s="14"/>
      <c r="BOD617" s="18"/>
      <c r="BON617" s="17"/>
      <c r="BOS617" s="14"/>
      <c r="BOT617" s="18"/>
      <c r="BPD617" s="17"/>
      <c r="BPI617" s="14"/>
      <c r="BPJ617" s="18"/>
      <c r="BPT617" s="17"/>
      <c r="BPY617" s="14"/>
      <c r="BPZ617" s="18"/>
      <c r="BQJ617" s="17"/>
      <c r="BQO617" s="14"/>
      <c r="BQP617" s="18"/>
      <c r="BQZ617" s="17"/>
      <c r="BRE617" s="14"/>
      <c r="BRF617" s="18"/>
      <c r="BRP617" s="17"/>
      <c r="BRU617" s="14"/>
      <c r="BRV617" s="18"/>
      <c r="BSF617" s="17"/>
      <c r="BSK617" s="14"/>
      <c r="BSL617" s="18"/>
      <c r="BSV617" s="17"/>
      <c r="BTA617" s="14"/>
      <c r="BTB617" s="18"/>
      <c r="BTL617" s="17"/>
      <c r="BTQ617" s="14"/>
      <c r="BTR617" s="18"/>
      <c r="BUB617" s="17"/>
      <c r="BUG617" s="14"/>
      <c r="BUH617" s="18"/>
      <c r="BUR617" s="17"/>
      <c r="BUW617" s="14"/>
      <c r="BUX617" s="18"/>
      <c r="BVH617" s="17"/>
      <c r="BVM617" s="14"/>
      <c r="BVN617" s="18"/>
      <c r="BVX617" s="17"/>
      <c r="BWC617" s="14"/>
      <c r="BWD617" s="18"/>
      <c r="BWN617" s="17"/>
      <c r="BWS617" s="14"/>
      <c r="BWT617" s="18"/>
      <c r="BXD617" s="17"/>
      <c r="BXI617" s="14"/>
      <c r="BXJ617" s="18"/>
      <c r="BXT617" s="17"/>
      <c r="BXY617" s="14"/>
      <c r="BXZ617" s="18"/>
      <c r="BYJ617" s="17"/>
      <c r="BYO617" s="14"/>
      <c r="BYP617" s="18"/>
      <c r="BYZ617" s="17"/>
      <c r="BZE617" s="14"/>
      <c r="BZF617" s="18"/>
      <c r="BZP617" s="17"/>
      <c r="BZU617" s="14"/>
      <c r="BZV617" s="18"/>
      <c r="CAF617" s="17"/>
      <c r="CAK617" s="14"/>
      <c r="CAL617" s="18"/>
      <c r="CAV617" s="17"/>
      <c r="CBA617" s="14"/>
      <c r="CBB617" s="18"/>
      <c r="CBL617" s="17"/>
      <c r="CBQ617" s="14"/>
      <c r="CBR617" s="18"/>
      <c r="CCB617" s="17"/>
      <c r="CCG617" s="14"/>
      <c r="CCH617" s="18"/>
      <c r="CCR617" s="17"/>
      <c r="CCW617" s="14"/>
      <c r="CCX617" s="18"/>
      <c r="CDH617" s="17"/>
      <c r="CDM617" s="14"/>
      <c r="CDN617" s="18"/>
      <c r="CDX617" s="17"/>
      <c r="CEC617" s="14"/>
      <c r="CED617" s="18"/>
      <c r="CEN617" s="17"/>
      <c r="CES617" s="14"/>
      <c r="CET617" s="18"/>
      <c r="CFD617" s="17"/>
      <c r="CFI617" s="14"/>
      <c r="CFJ617" s="18"/>
      <c r="CFT617" s="17"/>
      <c r="CFY617" s="14"/>
      <c r="CFZ617" s="18"/>
      <c r="CGJ617" s="17"/>
      <c r="CGO617" s="14"/>
      <c r="CGP617" s="18"/>
      <c r="CGZ617" s="17"/>
      <c r="CHE617" s="14"/>
      <c r="CHF617" s="18"/>
      <c r="CHP617" s="17"/>
      <c r="CHU617" s="14"/>
      <c r="CHV617" s="18"/>
      <c r="CIF617" s="17"/>
      <c r="CIK617" s="14"/>
      <c r="CIL617" s="18"/>
      <c r="CIV617" s="17"/>
      <c r="CJA617" s="14"/>
      <c r="CJB617" s="18"/>
      <c r="CJL617" s="17"/>
      <c r="CJQ617" s="14"/>
      <c r="CJR617" s="18"/>
      <c r="CKB617" s="17"/>
      <c r="CKG617" s="14"/>
      <c r="CKH617" s="18"/>
      <c r="CKR617" s="17"/>
      <c r="CKW617" s="14"/>
      <c r="CKX617" s="18"/>
      <c r="CLH617" s="17"/>
      <c r="CLM617" s="14"/>
      <c r="CLN617" s="18"/>
      <c r="CLX617" s="17"/>
      <c r="CMC617" s="14"/>
      <c r="CMD617" s="18"/>
      <c r="CMN617" s="17"/>
      <c r="CMS617" s="14"/>
      <c r="CMT617" s="18"/>
      <c r="CND617" s="17"/>
      <c r="CNI617" s="14"/>
      <c r="CNJ617" s="18"/>
      <c r="CNT617" s="17"/>
      <c r="CNY617" s="14"/>
      <c r="CNZ617" s="18"/>
      <c r="COJ617" s="17"/>
      <c r="COO617" s="14"/>
      <c r="COP617" s="18"/>
      <c r="COZ617" s="17"/>
      <c r="CPE617" s="14"/>
      <c r="CPF617" s="18"/>
      <c r="CPP617" s="17"/>
      <c r="CPU617" s="14"/>
      <c r="CPV617" s="18"/>
      <c r="CQF617" s="17"/>
      <c r="CQK617" s="14"/>
      <c r="CQL617" s="18"/>
      <c r="CQV617" s="17"/>
      <c r="CRA617" s="14"/>
      <c r="CRB617" s="18"/>
      <c r="CRL617" s="17"/>
      <c r="CRQ617" s="14"/>
      <c r="CRR617" s="18"/>
      <c r="CSB617" s="17"/>
      <c r="CSG617" s="14"/>
      <c r="CSH617" s="18"/>
      <c r="CSR617" s="17"/>
      <c r="CSW617" s="14"/>
      <c r="CSX617" s="18"/>
      <c r="CTH617" s="17"/>
      <c r="CTM617" s="14"/>
      <c r="CTN617" s="18"/>
      <c r="CTX617" s="17"/>
      <c r="CUC617" s="14"/>
      <c r="CUD617" s="18"/>
      <c r="CUN617" s="17"/>
      <c r="CUS617" s="14"/>
      <c r="CUT617" s="18"/>
      <c r="CVD617" s="17"/>
      <c r="CVI617" s="14"/>
      <c r="CVJ617" s="18"/>
      <c r="CVT617" s="17"/>
      <c r="CVY617" s="14"/>
      <c r="CVZ617" s="18"/>
      <c r="CWJ617" s="17"/>
      <c r="CWO617" s="14"/>
      <c r="CWP617" s="18"/>
      <c r="CWZ617" s="17"/>
      <c r="CXE617" s="14"/>
      <c r="CXF617" s="18"/>
      <c r="CXP617" s="17"/>
      <c r="CXU617" s="14"/>
      <c r="CXV617" s="18"/>
      <c r="CYF617" s="17"/>
      <c r="CYK617" s="14"/>
      <c r="CYL617" s="18"/>
      <c r="CYV617" s="17"/>
      <c r="CZA617" s="14"/>
      <c r="CZB617" s="18"/>
      <c r="CZL617" s="17"/>
      <c r="CZQ617" s="14"/>
      <c r="CZR617" s="18"/>
      <c r="DAB617" s="17"/>
      <c r="DAG617" s="14"/>
      <c r="DAH617" s="18"/>
      <c r="DAR617" s="17"/>
      <c r="DAW617" s="14"/>
      <c r="DAX617" s="18"/>
      <c r="DBH617" s="17"/>
      <c r="DBM617" s="14"/>
      <c r="DBN617" s="18"/>
      <c r="DBX617" s="17"/>
      <c r="DCC617" s="14"/>
      <c r="DCD617" s="18"/>
      <c r="DCN617" s="17"/>
      <c r="DCS617" s="14"/>
      <c r="DCT617" s="18"/>
      <c r="DDD617" s="17"/>
      <c r="DDI617" s="14"/>
      <c r="DDJ617" s="18"/>
      <c r="DDT617" s="17"/>
      <c r="DDY617" s="14"/>
      <c r="DDZ617" s="18"/>
      <c r="DEJ617" s="17"/>
      <c r="DEO617" s="14"/>
      <c r="DEP617" s="18"/>
      <c r="DEZ617" s="17"/>
      <c r="DFE617" s="14"/>
      <c r="DFF617" s="18"/>
      <c r="DFP617" s="17"/>
      <c r="DFU617" s="14"/>
      <c r="DFV617" s="18"/>
      <c r="DGF617" s="17"/>
      <c r="DGK617" s="14"/>
      <c r="DGL617" s="18"/>
      <c r="DGV617" s="17"/>
      <c r="DHA617" s="14"/>
      <c r="DHB617" s="18"/>
      <c r="DHL617" s="17"/>
      <c r="DHQ617" s="14"/>
      <c r="DHR617" s="18"/>
      <c r="DIB617" s="17"/>
      <c r="DIG617" s="14"/>
      <c r="DIH617" s="18"/>
      <c r="DIR617" s="17"/>
      <c r="DIW617" s="14"/>
      <c r="DIX617" s="18"/>
      <c r="DJH617" s="17"/>
      <c r="DJM617" s="14"/>
      <c r="DJN617" s="18"/>
      <c r="DJX617" s="17"/>
      <c r="DKC617" s="14"/>
      <c r="DKD617" s="18"/>
      <c r="DKN617" s="17"/>
      <c r="DKS617" s="14"/>
      <c r="DKT617" s="18"/>
      <c r="DLD617" s="17"/>
      <c r="DLI617" s="14"/>
      <c r="DLJ617" s="18"/>
      <c r="DLT617" s="17"/>
      <c r="DLY617" s="14"/>
      <c r="DLZ617" s="18"/>
      <c r="DMJ617" s="17"/>
      <c r="DMO617" s="14"/>
      <c r="DMP617" s="18"/>
      <c r="DMZ617" s="17"/>
      <c r="DNE617" s="14"/>
      <c r="DNF617" s="18"/>
      <c r="DNP617" s="17"/>
      <c r="DNU617" s="14"/>
      <c r="DNV617" s="18"/>
      <c r="DOF617" s="17"/>
      <c r="DOK617" s="14"/>
      <c r="DOL617" s="18"/>
      <c r="DOV617" s="17"/>
      <c r="DPA617" s="14"/>
      <c r="DPB617" s="18"/>
      <c r="DPL617" s="17"/>
      <c r="DPQ617" s="14"/>
      <c r="DPR617" s="18"/>
      <c r="DQB617" s="17"/>
      <c r="DQG617" s="14"/>
      <c r="DQH617" s="18"/>
      <c r="DQR617" s="17"/>
      <c r="DQW617" s="14"/>
      <c r="DQX617" s="18"/>
      <c r="DRH617" s="17"/>
      <c r="DRM617" s="14"/>
      <c r="DRN617" s="18"/>
      <c r="DRX617" s="17"/>
      <c r="DSC617" s="14"/>
      <c r="DSD617" s="18"/>
      <c r="DSN617" s="17"/>
      <c r="DSS617" s="14"/>
      <c r="DST617" s="18"/>
      <c r="DTD617" s="17"/>
      <c r="DTI617" s="14"/>
      <c r="DTJ617" s="18"/>
      <c r="DTT617" s="17"/>
      <c r="DTY617" s="14"/>
      <c r="DTZ617" s="18"/>
      <c r="DUJ617" s="17"/>
      <c r="DUO617" s="14"/>
      <c r="DUP617" s="18"/>
      <c r="DUZ617" s="17"/>
      <c r="DVE617" s="14"/>
      <c r="DVF617" s="18"/>
      <c r="DVP617" s="17"/>
      <c r="DVU617" s="14"/>
      <c r="DVV617" s="18"/>
      <c r="DWF617" s="17"/>
      <c r="DWK617" s="14"/>
      <c r="DWL617" s="18"/>
      <c r="DWV617" s="17"/>
      <c r="DXA617" s="14"/>
      <c r="DXB617" s="18"/>
      <c r="DXL617" s="17"/>
      <c r="DXQ617" s="14"/>
      <c r="DXR617" s="18"/>
      <c r="DYB617" s="17"/>
      <c r="DYG617" s="14"/>
      <c r="DYH617" s="18"/>
      <c r="DYR617" s="17"/>
      <c r="DYW617" s="14"/>
      <c r="DYX617" s="18"/>
      <c r="DZH617" s="17"/>
      <c r="DZM617" s="14"/>
      <c r="DZN617" s="18"/>
      <c r="DZX617" s="17"/>
      <c r="EAC617" s="14"/>
      <c r="EAD617" s="18"/>
      <c r="EAN617" s="17"/>
      <c r="EAS617" s="14"/>
      <c r="EAT617" s="18"/>
      <c r="EBD617" s="17"/>
      <c r="EBI617" s="14"/>
      <c r="EBJ617" s="18"/>
      <c r="EBT617" s="17"/>
      <c r="EBY617" s="14"/>
      <c r="EBZ617" s="18"/>
      <c r="ECJ617" s="17"/>
      <c r="ECO617" s="14"/>
      <c r="ECP617" s="18"/>
      <c r="ECZ617" s="17"/>
      <c r="EDE617" s="14"/>
      <c r="EDF617" s="18"/>
      <c r="EDP617" s="17"/>
      <c r="EDU617" s="14"/>
      <c r="EDV617" s="18"/>
      <c r="EEF617" s="17"/>
      <c r="EEK617" s="14"/>
      <c r="EEL617" s="18"/>
      <c r="EEV617" s="17"/>
      <c r="EFA617" s="14"/>
      <c r="EFB617" s="18"/>
      <c r="EFL617" s="17"/>
      <c r="EFQ617" s="14"/>
      <c r="EFR617" s="18"/>
      <c r="EGB617" s="17"/>
      <c r="EGG617" s="14"/>
      <c r="EGH617" s="18"/>
      <c r="EGR617" s="17"/>
      <c r="EGW617" s="14"/>
      <c r="EGX617" s="18"/>
      <c r="EHH617" s="17"/>
      <c r="EHM617" s="14"/>
      <c r="EHN617" s="18"/>
      <c r="EHX617" s="17"/>
      <c r="EIC617" s="14"/>
      <c r="EID617" s="18"/>
      <c r="EIN617" s="17"/>
      <c r="EIS617" s="14"/>
      <c r="EIT617" s="18"/>
      <c r="EJD617" s="17"/>
      <c r="EJI617" s="14"/>
      <c r="EJJ617" s="18"/>
      <c r="EJT617" s="17"/>
      <c r="EJY617" s="14"/>
      <c r="EJZ617" s="18"/>
      <c r="EKJ617" s="17"/>
      <c r="EKO617" s="14"/>
      <c r="EKP617" s="18"/>
      <c r="EKZ617" s="17"/>
      <c r="ELE617" s="14"/>
      <c r="ELF617" s="18"/>
      <c r="ELP617" s="17"/>
      <c r="ELU617" s="14"/>
      <c r="ELV617" s="18"/>
      <c r="EMF617" s="17"/>
      <c r="EMK617" s="14"/>
      <c r="EML617" s="18"/>
      <c r="EMV617" s="17"/>
      <c r="ENA617" s="14"/>
      <c r="ENB617" s="18"/>
      <c r="ENL617" s="17"/>
      <c r="ENQ617" s="14"/>
      <c r="ENR617" s="18"/>
      <c r="EOB617" s="17"/>
      <c r="EOG617" s="14"/>
      <c r="EOH617" s="18"/>
      <c r="EOR617" s="17"/>
      <c r="EOW617" s="14"/>
      <c r="EOX617" s="18"/>
      <c r="EPH617" s="17"/>
      <c r="EPM617" s="14"/>
      <c r="EPN617" s="18"/>
      <c r="EPX617" s="17"/>
      <c r="EQC617" s="14"/>
      <c r="EQD617" s="18"/>
      <c r="EQN617" s="17"/>
      <c r="EQS617" s="14"/>
      <c r="EQT617" s="18"/>
      <c r="ERD617" s="17"/>
      <c r="ERI617" s="14"/>
      <c r="ERJ617" s="18"/>
      <c r="ERT617" s="17"/>
      <c r="ERY617" s="14"/>
      <c r="ERZ617" s="18"/>
      <c r="ESJ617" s="17"/>
      <c r="ESO617" s="14"/>
      <c r="ESP617" s="18"/>
      <c r="ESZ617" s="17"/>
      <c r="ETE617" s="14"/>
      <c r="ETF617" s="18"/>
      <c r="ETP617" s="17"/>
      <c r="ETU617" s="14"/>
      <c r="ETV617" s="18"/>
      <c r="EUF617" s="17"/>
      <c r="EUK617" s="14"/>
      <c r="EUL617" s="18"/>
      <c r="EUV617" s="17"/>
      <c r="EVA617" s="14"/>
      <c r="EVB617" s="18"/>
      <c r="EVL617" s="17"/>
      <c r="EVQ617" s="14"/>
      <c r="EVR617" s="18"/>
      <c r="EWB617" s="17"/>
      <c r="EWG617" s="14"/>
      <c r="EWH617" s="18"/>
      <c r="EWR617" s="17"/>
      <c r="EWW617" s="14"/>
      <c r="EWX617" s="18"/>
      <c r="EXH617" s="17"/>
      <c r="EXM617" s="14"/>
      <c r="EXN617" s="18"/>
      <c r="EXX617" s="17"/>
      <c r="EYC617" s="14"/>
      <c r="EYD617" s="18"/>
      <c r="EYN617" s="17"/>
      <c r="EYS617" s="14"/>
      <c r="EYT617" s="18"/>
      <c r="EZD617" s="17"/>
      <c r="EZI617" s="14"/>
      <c r="EZJ617" s="18"/>
      <c r="EZT617" s="17"/>
      <c r="EZY617" s="14"/>
      <c r="EZZ617" s="18"/>
      <c r="FAJ617" s="17"/>
      <c r="FAO617" s="14"/>
      <c r="FAP617" s="18"/>
      <c r="FAZ617" s="17"/>
      <c r="FBE617" s="14"/>
      <c r="FBF617" s="18"/>
      <c r="FBP617" s="17"/>
      <c r="FBU617" s="14"/>
      <c r="FBV617" s="18"/>
      <c r="FCF617" s="17"/>
      <c r="FCK617" s="14"/>
      <c r="FCL617" s="18"/>
      <c r="FCV617" s="17"/>
      <c r="FDA617" s="14"/>
      <c r="FDB617" s="18"/>
      <c r="FDL617" s="17"/>
      <c r="FDQ617" s="14"/>
      <c r="FDR617" s="18"/>
      <c r="FEB617" s="17"/>
      <c r="FEG617" s="14"/>
      <c r="FEH617" s="18"/>
      <c r="FER617" s="17"/>
      <c r="FEW617" s="14"/>
      <c r="FEX617" s="18"/>
      <c r="FFH617" s="17"/>
      <c r="FFM617" s="14"/>
      <c r="FFN617" s="18"/>
      <c r="FFX617" s="17"/>
      <c r="FGC617" s="14"/>
      <c r="FGD617" s="18"/>
      <c r="FGN617" s="17"/>
      <c r="FGS617" s="14"/>
      <c r="FGT617" s="18"/>
      <c r="FHD617" s="17"/>
      <c r="FHI617" s="14"/>
      <c r="FHJ617" s="18"/>
      <c r="FHT617" s="17"/>
      <c r="FHY617" s="14"/>
      <c r="FHZ617" s="18"/>
      <c r="FIJ617" s="17"/>
      <c r="FIO617" s="14"/>
      <c r="FIP617" s="18"/>
      <c r="FIZ617" s="17"/>
      <c r="FJE617" s="14"/>
      <c r="FJF617" s="18"/>
      <c r="FJP617" s="17"/>
      <c r="FJU617" s="14"/>
      <c r="FJV617" s="18"/>
      <c r="FKF617" s="17"/>
      <c r="FKK617" s="14"/>
      <c r="FKL617" s="18"/>
      <c r="FKV617" s="17"/>
      <c r="FLA617" s="14"/>
      <c r="FLB617" s="18"/>
      <c r="FLL617" s="17"/>
      <c r="FLQ617" s="14"/>
      <c r="FLR617" s="18"/>
      <c r="FMB617" s="17"/>
      <c r="FMG617" s="14"/>
      <c r="FMH617" s="18"/>
      <c r="FMR617" s="17"/>
      <c r="FMW617" s="14"/>
      <c r="FMX617" s="18"/>
      <c r="FNH617" s="17"/>
      <c r="FNM617" s="14"/>
      <c r="FNN617" s="18"/>
      <c r="FNX617" s="17"/>
      <c r="FOC617" s="14"/>
      <c r="FOD617" s="18"/>
      <c r="FON617" s="17"/>
      <c r="FOS617" s="14"/>
      <c r="FOT617" s="18"/>
      <c r="FPD617" s="17"/>
      <c r="FPI617" s="14"/>
      <c r="FPJ617" s="18"/>
      <c r="FPT617" s="17"/>
      <c r="FPY617" s="14"/>
      <c r="FPZ617" s="18"/>
      <c r="FQJ617" s="17"/>
      <c r="FQO617" s="14"/>
      <c r="FQP617" s="18"/>
      <c r="FQZ617" s="17"/>
      <c r="FRE617" s="14"/>
      <c r="FRF617" s="18"/>
      <c r="FRP617" s="17"/>
      <c r="FRU617" s="14"/>
      <c r="FRV617" s="18"/>
      <c r="FSF617" s="17"/>
      <c r="FSK617" s="14"/>
      <c r="FSL617" s="18"/>
      <c r="FSV617" s="17"/>
      <c r="FTA617" s="14"/>
      <c r="FTB617" s="18"/>
      <c r="FTL617" s="17"/>
      <c r="FTQ617" s="14"/>
      <c r="FTR617" s="18"/>
      <c r="FUB617" s="17"/>
      <c r="FUG617" s="14"/>
      <c r="FUH617" s="18"/>
      <c r="FUR617" s="17"/>
      <c r="FUW617" s="14"/>
      <c r="FUX617" s="18"/>
      <c r="FVH617" s="17"/>
      <c r="FVM617" s="14"/>
      <c r="FVN617" s="18"/>
      <c r="FVX617" s="17"/>
      <c r="FWC617" s="14"/>
      <c r="FWD617" s="18"/>
      <c r="FWN617" s="17"/>
      <c r="FWS617" s="14"/>
      <c r="FWT617" s="18"/>
      <c r="FXD617" s="17"/>
      <c r="FXI617" s="14"/>
      <c r="FXJ617" s="18"/>
      <c r="FXT617" s="17"/>
      <c r="FXY617" s="14"/>
      <c r="FXZ617" s="18"/>
      <c r="FYJ617" s="17"/>
      <c r="FYO617" s="14"/>
      <c r="FYP617" s="18"/>
      <c r="FYZ617" s="17"/>
      <c r="FZE617" s="14"/>
      <c r="FZF617" s="18"/>
      <c r="FZP617" s="17"/>
      <c r="FZU617" s="14"/>
      <c r="FZV617" s="18"/>
      <c r="GAF617" s="17"/>
      <c r="GAK617" s="14"/>
      <c r="GAL617" s="18"/>
      <c r="GAV617" s="17"/>
      <c r="GBA617" s="14"/>
      <c r="GBB617" s="18"/>
      <c r="GBL617" s="17"/>
      <c r="GBQ617" s="14"/>
      <c r="GBR617" s="18"/>
      <c r="GCB617" s="17"/>
      <c r="GCG617" s="14"/>
      <c r="GCH617" s="18"/>
      <c r="GCR617" s="17"/>
      <c r="GCW617" s="14"/>
      <c r="GCX617" s="18"/>
      <c r="GDH617" s="17"/>
      <c r="GDM617" s="14"/>
      <c r="GDN617" s="18"/>
      <c r="GDX617" s="17"/>
      <c r="GEC617" s="14"/>
      <c r="GED617" s="18"/>
      <c r="GEN617" s="17"/>
      <c r="GES617" s="14"/>
      <c r="GET617" s="18"/>
      <c r="GFD617" s="17"/>
      <c r="GFI617" s="14"/>
      <c r="GFJ617" s="18"/>
      <c r="GFT617" s="17"/>
      <c r="GFY617" s="14"/>
      <c r="GFZ617" s="18"/>
      <c r="GGJ617" s="17"/>
      <c r="GGO617" s="14"/>
      <c r="GGP617" s="18"/>
      <c r="GGZ617" s="17"/>
      <c r="GHE617" s="14"/>
      <c r="GHF617" s="18"/>
      <c r="GHP617" s="17"/>
      <c r="GHU617" s="14"/>
      <c r="GHV617" s="18"/>
      <c r="GIF617" s="17"/>
      <c r="GIK617" s="14"/>
      <c r="GIL617" s="18"/>
      <c r="GIV617" s="17"/>
      <c r="GJA617" s="14"/>
      <c r="GJB617" s="18"/>
      <c r="GJL617" s="17"/>
      <c r="GJQ617" s="14"/>
      <c r="GJR617" s="18"/>
      <c r="GKB617" s="17"/>
      <c r="GKG617" s="14"/>
      <c r="GKH617" s="18"/>
      <c r="GKR617" s="17"/>
      <c r="GKW617" s="14"/>
      <c r="GKX617" s="18"/>
      <c r="GLH617" s="17"/>
      <c r="GLM617" s="14"/>
      <c r="GLN617" s="18"/>
      <c r="GLX617" s="17"/>
      <c r="GMC617" s="14"/>
      <c r="GMD617" s="18"/>
      <c r="GMN617" s="17"/>
      <c r="GMS617" s="14"/>
      <c r="GMT617" s="18"/>
      <c r="GND617" s="17"/>
      <c r="GNI617" s="14"/>
      <c r="GNJ617" s="18"/>
      <c r="GNT617" s="17"/>
      <c r="GNY617" s="14"/>
      <c r="GNZ617" s="18"/>
      <c r="GOJ617" s="17"/>
      <c r="GOO617" s="14"/>
      <c r="GOP617" s="18"/>
      <c r="GOZ617" s="17"/>
      <c r="GPE617" s="14"/>
      <c r="GPF617" s="18"/>
      <c r="GPP617" s="17"/>
      <c r="GPU617" s="14"/>
      <c r="GPV617" s="18"/>
      <c r="GQF617" s="17"/>
      <c r="GQK617" s="14"/>
      <c r="GQL617" s="18"/>
      <c r="GQV617" s="17"/>
      <c r="GRA617" s="14"/>
      <c r="GRB617" s="18"/>
      <c r="GRL617" s="17"/>
      <c r="GRQ617" s="14"/>
      <c r="GRR617" s="18"/>
      <c r="GSB617" s="17"/>
      <c r="GSG617" s="14"/>
      <c r="GSH617" s="18"/>
      <c r="GSR617" s="17"/>
      <c r="GSW617" s="14"/>
      <c r="GSX617" s="18"/>
      <c r="GTH617" s="17"/>
      <c r="GTM617" s="14"/>
      <c r="GTN617" s="18"/>
      <c r="GTX617" s="17"/>
      <c r="GUC617" s="14"/>
      <c r="GUD617" s="18"/>
      <c r="GUN617" s="17"/>
      <c r="GUS617" s="14"/>
      <c r="GUT617" s="18"/>
      <c r="GVD617" s="17"/>
      <c r="GVI617" s="14"/>
      <c r="GVJ617" s="18"/>
      <c r="GVT617" s="17"/>
      <c r="GVY617" s="14"/>
      <c r="GVZ617" s="18"/>
      <c r="GWJ617" s="17"/>
      <c r="GWO617" s="14"/>
      <c r="GWP617" s="18"/>
      <c r="GWZ617" s="17"/>
      <c r="GXE617" s="14"/>
      <c r="GXF617" s="18"/>
      <c r="GXP617" s="17"/>
      <c r="GXU617" s="14"/>
      <c r="GXV617" s="18"/>
      <c r="GYF617" s="17"/>
      <c r="GYK617" s="14"/>
      <c r="GYL617" s="18"/>
      <c r="GYV617" s="17"/>
      <c r="GZA617" s="14"/>
      <c r="GZB617" s="18"/>
      <c r="GZL617" s="17"/>
      <c r="GZQ617" s="14"/>
      <c r="GZR617" s="18"/>
      <c r="HAB617" s="17"/>
      <c r="HAG617" s="14"/>
      <c r="HAH617" s="18"/>
      <c r="HAR617" s="17"/>
      <c r="HAW617" s="14"/>
      <c r="HAX617" s="18"/>
      <c r="HBH617" s="17"/>
      <c r="HBM617" s="14"/>
      <c r="HBN617" s="18"/>
      <c r="HBX617" s="17"/>
      <c r="HCC617" s="14"/>
      <c r="HCD617" s="18"/>
      <c r="HCN617" s="17"/>
      <c r="HCS617" s="14"/>
      <c r="HCT617" s="18"/>
      <c r="HDD617" s="17"/>
      <c r="HDI617" s="14"/>
      <c r="HDJ617" s="18"/>
      <c r="HDT617" s="17"/>
      <c r="HDY617" s="14"/>
      <c r="HDZ617" s="18"/>
      <c r="HEJ617" s="17"/>
      <c r="HEO617" s="14"/>
      <c r="HEP617" s="18"/>
      <c r="HEZ617" s="17"/>
      <c r="HFE617" s="14"/>
      <c r="HFF617" s="18"/>
      <c r="HFP617" s="17"/>
      <c r="HFU617" s="14"/>
      <c r="HFV617" s="18"/>
      <c r="HGF617" s="17"/>
      <c r="HGK617" s="14"/>
      <c r="HGL617" s="18"/>
      <c r="HGV617" s="17"/>
      <c r="HHA617" s="14"/>
      <c r="HHB617" s="18"/>
      <c r="HHL617" s="17"/>
      <c r="HHQ617" s="14"/>
      <c r="HHR617" s="18"/>
      <c r="HIB617" s="17"/>
      <c r="HIG617" s="14"/>
      <c r="HIH617" s="18"/>
      <c r="HIR617" s="17"/>
      <c r="HIW617" s="14"/>
      <c r="HIX617" s="18"/>
      <c r="HJH617" s="17"/>
      <c r="HJM617" s="14"/>
      <c r="HJN617" s="18"/>
      <c r="HJX617" s="17"/>
      <c r="HKC617" s="14"/>
      <c r="HKD617" s="18"/>
      <c r="HKN617" s="17"/>
      <c r="HKS617" s="14"/>
      <c r="HKT617" s="18"/>
      <c r="HLD617" s="17"/>
      <c r="HLI617" s="14"/>
      <c r="HLJ617" s="18"/>
      <c r="HLT617" s="17"/>
      <c r="HLY617" s="14"/>
      <c r="HLZ617" s="18"/>
      <c r="HMJ617" s="17"/>
      <c r="HMO617" s="14"/>
      <c r="HMP617" s="18"/>
      <c r="HMZ617" s="17"/>
      <c r="HNE617" s="14"/>
      <c r="HNF617" s="18"/>
      <c r="HNP617" s="17"/>
      <c r="HNU617" s="14"/>
      <c r="HNV617" s="18"/>
      <c r="HOF617" s="17"/>
      <c r="HOK617" s="14"/>
      <c r="HOL617" s="18"/>
      <c r="HOV617" s="17"/>
      <c r="HPA617" s="14"/>
      <c r="HPB617" s="18"/>
      <c r="HPL617" s="17"/>
      <c r="HPQ617" s="14"/>
      <c r="HPR617" s="18"/>
      <c r="HQB617" s="17"/>
      <c r="HQG617" s="14"/>
      <c r="HQH617" s="18"/>
      <c r="HQR617" s="17"/>
      <c r="HQW617" s="14"/>
      <c r="HQX617" s="18"/>
      <c r="HRH617" s="17"/>
      <c r="HRM617" s="14"/>
      <c r="HRN617" s="18"/>
      <c r="HRX617" s="17"/>
      <c r="HSC617" s="14"/>
      <c r="HSD617" s="18"/>
      <c r="HSN617" s="17"/>
      <c r="HSS617" s="14"/>
      <c r="HST617" s="18"/>
      <c r="HTD617" s="17"/>
      <c r="HTI617" s="14"/>
      <c r="HTJ617" s="18"/>
      <c r="HTT617" s="17"/>
      <c r="HTY617" s="14"/>
      <c r="HTZ617" s="18"/>
      <c r="HUJ617" s="17"/>
      <c r="HUO617" s="14"/>
      <c r="HUP617" s="18"/>
      <c r="HUZ617" s="17"/>
      <c r="HVE617" s="14"/>
      <c r="HVF617" s="18"/>
      <c r="HVP617" s="17"/>
      <c r="HVU617" s="14"/>
      <c r="HVV617" s="18"/>
      <c r="HWF617" s="17"/>
      <c r="HWK617" s="14"/>
      <c r="HWL617" s="18"/>
      <c r="HWV617" s="17"/>
      <c r="HXA617" s="14"/>
      <c r="HXB617" s="18"/>
      <c r="HXL617" s="17"/>
      <c r="HXQ617" s="14"/>
      <c r="HXR617" s="18"/>
      <c r="HYB617" s="17"/>
      <c r="HYG617" s="14"/>
      <c r="HYH617" s="18"/>
      <c r="HYR617" s="17"/>
      <c r="HYW617" s="14"/>
      <c r="HYX617" s="18"/>
      <c r="HZH617" s="17"/>
      <c r="HZM617" s="14"/>
      <c r="HZN617" s="18"/>
      <c r="HZX617" s="17"/>
      <c r="IAC617" s="14"/>
      <c r="IAD617" s="18"/>
      <c r="IAN617" s="17"/>
      <c r="IAS617" s="14"/>
      <c r="IAT617" s="18"/>
      <c r="IBD617" s="17"/>
      <c r="IBI617" s="14"/>
      <c r="IBJ617" s="18"/>
      <c r="IBT617" s="17"/>
      <c r="IBY617" s="14"/>
      <c r="IBZ617" s="18"/>
      <c r="ICJ617" s="17"/>
      <c r="ICO617" s="14"/>
      <c r="ICP617" s="18"/>
      <c r="ICZ617" s="17"/>
      <c r="IDE617" s="14"/>
      <c r="IDF617" s="18"/>
      <c r="IDP617" s="17"/>
      <c r="IDU617" s="14"/>
      <c r="IDV617" s="18"/>
      <c r="IEF617" s="17"/>
      <c r="IEK617" s="14"/>
      <c r="IEL617" s="18"/>
      <c r="IEV617" s="17"/>
      <c r="IFA617" s="14"/>
      <c r="IFB617" s="18"/>
      <c r="IFL617" s="17"/>
      <c r="IFQ617" s="14"/>
      <c r="IFR617" s="18"/>
      <c r="IGB617" s="17"/>
      <c r="IGG617" s="14"/>
      <c r="IGH617" s="18"/>
      <c r="IGR617" s="17"/>
      <c r="IGW617" s="14"/>
      <c r="IGX617" s="18"/>
      <c r="IHH617" s="17"/>
      <c r="IHM617" s="14"/>
      <c r="IHN617" s="18"/>
      <c r="IHX617" s="17"/>
      <c r="IIC617" s="14"/>
      <c r="IID617" s="18"/>
      <c r="IIN617" s="17"/>
      <c r="IIS617" s="14"/>
      <c r="IIT617" s="18"/>
      <c r="IJD617" s="17"/>
      <c r="IJI617" s="14"/>
      <c r="IJJ617" s="18"/>
      <c r="IJT617" s="17"/>
      <c r="IJY617" s="14"/>
      <c r="IJZ617" s="18"/>
      <c r="IKJ617" s="17"/>
      <c r="IKO617" s="14"/>
      <c r="IKP617" s="18"/>
      <c r="IKZ617" s="17"/>
      <c r="ILE617" s="14"/>
      <c r="ILF617" s="18"/>
      <c r="ILP617" s="17"/>
      <c r="ILU617" s="14"/>
      <c r="ILV617" s="18"/>
      <c r="IMF617" s="17"/>
      <c r="IMK617" s="14"/>
      <c r="IML617" s="18"/>
      <c r="IMV617" s="17"/>
      <c r="INA617" s="14"/>
      <c r="INB617" s="18"/>
      <c r="INL617" s="17"/>
      <c r="INQ617" s="14"/>
      <c r="INR617" s="18"/>
      <c r="IOB617" s="17"/>
      <c r="IOG617" s="14"/>
      <c r="IOH617" s="18"/>
      <c r="IOR617" s="17"/>
      <c r="IOW617" s="14"/>
      <c r="IOX617" s="18"/>
      <c r="IPH617" s="17"/>
      <c r="IPM617" s="14"/>
      <c r="IPN617" s="18"/>
      <c r="IPX617" s="17"/>
      <c r="IQC617" s="14"/>
      <c r="IQD617" s="18"/>
      <c r="IQN617" s="17"/>
      <c r="IQS617" s="14"/>
      <c r="IQT617" s="18"/>
      <c r="IRD617" s="17"/>
      <c r="IRI617" s="14"/>
      <c r="IRJ617" s="18"/>
      <c r="IRT617" s="17"/>
      <c r="IRY617" s="14"/>
      <c r="IRZ617" s="18"/>
      <c r="ISJ617" s="17"/>
      <c r="ISO617" s="14"/>
      <c r="ISP617" s="18"/>
      <c r="ISZ617" s="17"/>
      <c r="ITE617" s="14"/>
      <c r="ITF617" s="18"/>
      <c r="ITP617" s="17"/>
      <c r="ITU617" s="14"/>
      <c r="ITV617" s="18"/>
      <c r="IUF617" s="17"/>
      <c r="IUK617" s="14"/>
      <c r="IUL617" s="18"/>
      <c r="IUV617" s="17"/>
      <c r="IVA617" s="14"/>
      <c r="IVB617" s="18"/>
      <c r="IVL617" s="17"/>
      <c r="IVQ617" s="14"/>
      <c r="IVR617" s="18"/>
      <c r="IWB617" s="17"/>
      <c r="IWG617" s="14"/>
      <c r="IWH617" s="18"/>
      <c r="IWR617" s="17"/>
      <c r="IWW617" s="14"/>
      <c r="IWX617" s="18"/>
      <c r="IXH617" s="17"/>
      <c r="IXM617" s="14"/>
      <c r="IXN617" s="18"/>
      <c r="IXX617" s="17"/>
      <c r="IYC617" s="14"/>
      <c r="IYD617" s="18"/>
      <c r="IYN617" s="17"/>
      <c r="IYS617" s="14"/>
      <c r="IYT617" s="18"/>
      <c r="IZD617" s="17"/>
      <c r="IZI617" s="14"/>
      <c r="IZJ617" s="18"/>
      <c r="IZT617" s="17"/>
      <c r="IZY617" s="14"/>
      <c r="IZZ617" s="18"/>
      <c r="JAJ617" s="17"/>
      <c r="JAO617" s="14"/>
      <c r="JAP617" s="18"/>
      <c r="JAZ617" s="17"/>
      <c r="JBE617" s="14"/>
      <c r="JBF617" s="18"/>
      <c r="JBP617" s="17"/>
      <c r="JBU617" s="14"/>
      <c r="JBV617" s="18"/>
      <c r="JCF617" s="17"/>
      <c r="JCK617" s="14"/>
      <c r="JCL617" s="18"/>
      <c r="JCV617" s="17"/>
      <c r="JDA617" s="14"/>
      <c r="JDB617" s="18"/>
      <c r="JDL617" s="17"/>
      <c r="JDQ617" s="14"/>
      <c r="JDR617" s="18"/>
      <c r="JEB617" s="17"/>
      <c r="JEG617" s="14"/>
      <c r="JEH617" s="18"/>
      <c r="JER617" s="17"/>
      <c r="JEW617" s="14"/>
      <c r="JEX617" s="18"/>
      <c r="JFH617" s="17"/>
      <c r="JFM617" s="14"/>
      <c r="JFN617" s="18"/>
      <c r="JFX617" s="17"/>
      <c r="JGC617" s="14"/>
      <c r="JGD617" s="18"/>
      <c r="JGN617" s="17"/>
      <c r="JGS617" s="14"/>
      <c r="JGT617" s="18"/>
      <c r="JHD617" s="17"/>
      <c r="JHI617" s="14"/>
      <c r="JHJ617" s="18"/>
      <c r="JHT617" s="17"/>
      <c r="JHY617" s="14"/>
      <c r="JHZ617" s="18"/>
      <c r="JIJ617" s="17"/>
      <c r="JIO617" s="14"/>
      <c r="JIP617" s="18"/>
      <c r="JIZ617" s="17"/>
      <c r="JJE617" s="14"/>
      <c r="JJF617" s="18"/>
      <c r="JJP617" s="17"/>
      <c r="JJU617" s="14"/>
      <c r="JJV617" s="18"/>
      <c r="JKF617" s="17"/>
      <c r="JKK617" s="14"/>
      <c r="JKL617" s="18"/>
      <c r="JKV617" s="17"/>
      <c r="JLA617" s="14"/>
      <c r="JLB617" s="18"/>
      <c r="JLL617" s="17"/>
      <c r="JLQ617" s="14"/>
      <c r="JLR617" s="18"/>
      <c r="JMB617" s="17"/>
      <c r="JMG617" s="14"/>
      <c r="JMH617" s="18"/>
      <c r="JMR617" s="17"/>
      <c r="JMW617" s="14"/>
      <c r="JMX617" s="18"/>
      <c r="JNH617" s="17"/>
      <c r="JNM617" s="14"/>
      <c r="JNN617" s="18"/>
      <c r="JNX617" s="17"/>
      <c r="JOC617" s="14"/>
      <c r="JOD617" s="18"/>
      <c r="JON617" s="17"/>
      <c r="JOS617" s="14"/>
      <c r="JOT617" s="18"/>
      <c r="JPD617" s="17"/>
      <c r="JPI617" s="14"/>
      <c r="JPJ617" s="18"/>
      <c r="JPT617" s="17"/>
      <c r="JPY617" s="14"/>
      <c r="JPZ617" s="18"/>
      <c r="JQJ617" s="17"/>
      <c r="JQO617" s="14"/>
      <c r="JQP617" s="18"/>
      <c r="JQZ617" s="17"/>
      <c r="JRE617" s="14"/>
      <c r="JRF617" s="18"/>
      <c r="JRP617" s="17"/>
      <c r="JRU617" s="14"/>
      <c r="JRV617" s="18"/>
      <c r="JSF617" s="17"/>
      <c r="JSK617" s="14"/>
      <c r="JSL617" s="18"/>
      <c r="JSV617" s="17"/>
      <c r="JTA617" s="14"/>
      <c r="JTB617" s="18"/>
      <c r="JTL617" s="17"/>
      <c r="JTQ617" s="14"/>
      <c r="JTR617" s="18"/>
      <c r="JUB617" s="17"/>
      <c r="JUG617" s="14"/>
      <c r="JUH617" s="18"/>
      <c r="JUR617" s="17"/>
      <c r="JUW617" s="14"/>
      <c r="JUX617" s="18"/>
      <c r="JVH617" s="17"/>
      <c r="JVM617" s="14"/>
      <c r="JVN617" s="18"/>
      <c r="JVX617" s="17"/>
      <c r="JWC617" s="14"/>
      <c r="JWD617" s="18"/>
      <c r="JWN617" s="17"/>
      <c r="JWS617" s="14"/>
      <c r="JWT617" s="18"/>
      <c r="JXD617" s="17"/>
      <c r="JXI617" s="14"/>
      <c r="JXJ617" s="18"/>
      <c r="JXT617" s="17"/>
      <c r="JXY617" s="14"/>
      <c r="JXZ617" s="18"/>
      <c r="JYJ617" s="17"/>
      <c r="JYO617" s="14"/>
      <c r="JYP617" s="18"/>
      <c r="JYZ617" s="17"/>
      <c r="JZE617" s="14"/>
      <c r="JZF617" s="18"/>
      <c r="JZP617" s="17"/>
      <c r="JZU617" s="14"/>
      <c r="JZV617" s="18"/>
      <c r="KAF617" s="17"/>
      <c r="KAK617" s="14"/>
      <c r="KAL617" s="18"/>
      <c r="KAV617" s="17"/>
      <c r="KBA617" s="14"/>
      <c r="KBB617" s="18"/>
      <c r="KBL617" s="17"/>
      <c r="KBQ617" s="14"/>
      <c r="KBR617" s="18"/>
      <c r="KCB617" s="17"/>
      <c r="KCG617" s="14"/>
      <c r="KCH617" s="18"/>
      <c r="KCR617" s="17"/>
      <c r="KCW617" s="14"/>
      <c r="KCX617" s="18"/>
      <c r="KDH617" s="17"/>
      <c r="KDM617" s="14"/>
      <c r="KDN617" s="18"/>
      <c r="KDX617" s="17"/>
      <c r="KEC617" s="14"/>
      <c r="KED617" s="18"/>
      <c r="KEN617" s="17"/>
      <c r="KES617" s="14"/>
      <c r="KET617" s="18"/>
      <c r="KFD617" s="17"/>
      <c r="KFI617" s="14"/>
      <c r="KFJ617" s="18"/>
      <c r="KFT617" s="17"/>
      <c r="KFY617" s="14"/>
      <c r="KFZ617" s="18"/>
      <c r="KGJ617" s="17"/>
      <c r="KGO617" s="14"/>
      <c r="KGP617" s="18"/>
      <c r="KGZ617" s="17"/>
      <c r="KHE617" s="14"/>
      <c r="KHF617" s="18"/>
      <c r="KHP617" s="17"/>
      <c r="KHU617" s="14"/>
      <c r="KHV617" s="18"/>
      <c r="KIF617" s="17"/>
      <c r="KIK617" s="14"/>
      <c r="KIL617" s="18"/>
      <c r="KIV617" s="17"/>
      <c r="KJA617" s="14"/>
      <c r="KJB617" s="18"/>
      <c r="KJL617" s="17"/>
      <c r="KJQ617" s="14"/>
      <c r="KJR617" s="18"/>
      <c r="KKB617" s="17"/>
      <c r="KKG617" s="14"/>
      <c r="KKH617" s="18"/>
      <c r="KKR617" s="17"/>
      <c r="KKW617" s="14"/>
      <c r="KKX617" s="18"/>
      <c r="KLH617" s="17"/>
      <c r="KLM617" s="14"/>
      <c r="KLN617" s="18"/>
      <c r="KLX617" s="17"/>
      <c r="KMC617" s="14"/>
      <c r="KMD617" s="18"/>
      <c r="KMN617" s="17"/>
      <c r="KMS617" s="14"/>
      <c r="KMT617" s="18"/>
      <c r="KND617" s="17"/>
      <c r="KNI617" s="14"/>
      <c r="KNJ617" s="18"/>
      <c r="KNT617" s="17"/>
      <c r="KNY617" s="14"/>
      <c r="KNZ617" s="18"/>
      <c r="KOJ617" s="17"/>
      <c r="KOO617" s="14"/>
      <c r="KOP617" s="18"/>
      <c r="KOZ617" s="17"/>
      <c r="KPE617" s="14"/>
      <c r="KPF617" s="18"/>
      <c r="KPP617" s="17"/>
      <c r="KPU617" s="14"/>
      <c r="KPV617" s="18"/>
      <c r="KQF617" s="17"/>
      <c r="KQK617" s="14"/>
      <c r="KQL617" s="18"/>
      <c r="KQV617" s="17"/>
      <c r="KRA617" s="14"/>
      <c r="KRB617" s="18"/>
      <c r="KRL617" s="17"/>
      <c r="KRQ617" s="14"/>
      <c r="KRR617" s="18"/>
      <c r="KSB617" s="17"/>
      <c r="KSG617" s="14"/>
      <c r="KSH617" s="18"/>
      <c r="KSR617" s="17"/>
      <c r="KSW617" s="14"/>
      <c r="KSX617" s="18"/>
      <c r="KTH617" s="17"/>
      <c r="KTM617" s="14"/>
      <c r="KTN617" s="18"/>
      <c r="KTX617" s="17"/>
      <c r="KUC617" s="14"/>
      <c r="KUD617" s="18"/>
      <c r="KUN617" s="17"/>
      <c r="KUS617" s="14"/>
      <c r="KUT617" s="18"/>
      <c r="KVD617" s="17"/>
      <c r="KVI617" s="14"/>
      <c r="KVJ617" s="18"/>
      <c r="KVT617" s="17"/>
      <c r="KVY617" s="14"/>
      <c r="KVZ617" s="18"/>
      <c r="KWJ617" s="17"/>
      <c r="KWO617" s="14"/>
      <c r="KWP617" s="18"/>
      <c r="KWZ617" s="17"/>
      <c r="KXE617" s="14"/>
      <c r="KXF617" s="18"/>
      <c r="KXP617" s="17"/>
      <c r="KXU617" s="14"/>
      <c r="KXV617" s="18"/>
      <c r="KYF617" s="17"/>
      <c r="KYK617" s="14"/>
      <c r="KYL617" s="18"/>
      <c r="KYV617" s="17"/>
      <c r="KZA617" s="14"/>
      <c r="KZB617" s="18"/>
      <c r="KZL617" s="17"/>
      <c r="KZQ617" s="14"/>
      <c r="KZR617" s="18"/>
      <c r="LAB617" s="17"/>
      <c r="LAG617" s="14"/>
      <c r="LAH617" s="18"/>
      <c r="LAR617" s="17"/>
      <c r="LAW617" s="14"/>
      <c r="LAX617" s="18"/>
      <c r="LBH617" s="17"/>
      <c r="LBM617" s="14"/>
      <c r="LBN617" s="18"/>
      <c r="LBX617" s="17"/>
      <c r="LCC617" s="14"/>
      <c r="LCD617" s="18"/>
      <c r="LCN617" s="17"/>
      <c r="LCS617" s="14"/>
      <c r="LCT617" s="18"/>
      <c r="LDD617" s="17"/>
      <c r="LDI617" s="14"/>
      <c r="LDJ617" s="18"/>
      <c r="LDT617" s="17"/>
      <c r="LDY617" s="14"/>
      <c r="LDZ617" s="18"/>
      <c r="LEJ617" s="17"/>
      <c r="LEO617" s="14"/>
      <c r="LEP617" s="18"/>
      <c r="LEZ617" s="17"/>
      <c r="LFE617" s="14"/>
      <c r="LFF617" s="18"/>
      <c r="LFP617" s="17"/>
      <c r="LFU617" s="14"/>
      <c r="LFV617" s="18"/>
      <c r="LGF617" s="17"/>
      <c r="LGK617" s="14"/>
      <c r="LGL617" s="18"/>
      <c r="LGV617" s="17"/>
      <c r="LHA617" s="14"/>
      <c r="LHB617" s="18"/>
      <c r="LHL617" s="17"/>
      <c r="LHQ617" s="14"/>
      <c r="LHR617" s="18"/>
      <c r="LIB617" s="17"/>
      <c r="LIG617" s="14"/>
      <c r="LIH617" s="18"/>
      <c r="LIR617" s="17"/>
      <c r="LIW617" s="14"/>
      <c r="LIX617" s="18"/>
      <c r="LJH617" s="17"/>
      <c r="LJM617" s="14"/>
      <c r="LJN617" s="18"/>
      <c r="LJX617" s="17"/>
      <c r="LKC617" s="14"/>
      <c r="LKD617" s="18"/>
      <c r="LKN617" s="17"/>
      <c r="LKS617" s="14"/>
      <c r="LKT617" s="18"/>
      <c r="LLD617" s="17"/>
      <c r="LLI617" s="14"/>
      <c r="LLJ617" s="18"/>
      <c r="LLT617" s="17"/>
      <c r="LLY617" s="14"/>
      <c r="LLZ617" s="18"/>
      <c r="LMJ617" s="17"/>
      <c r="LMO617" s="14"/>
      <c r="LMP617" s="18"/>
      <c r="LMZ617" s="17"/>
      <c r="LNE617" s="14"/>
      <c r="LNF617" s="18"/>
      <c r="LNP617" s="17"/>
      <c r="LNU617" s="14"/>
      <c r="LNV617" s="18"/>
      <c r="LOF617" s="17"/>
      <c r="LOK617" s="14"/>
      <c r="LOL617" s="18"/>
      <c r="LOV617" s="17"/>
      <c r="LPA617" s="14"/>
      <c r="LPB617" s="18"/>
      <c r="LPL617" s="17"/>
      <c r="LPQ617" s="14"/>
      <c r="LPR617" s="18"/>
      <c r="LQB617" s="17"/>
      <c r="LQG617" s="14"/>
      <c r="LQH617" s="18"/>
      <c r="LQR617" s="17"/>
      <c r="LQW617" s="14"/>
      <c r="LQX617" s="18"/>
      <c r="LRH617" s="17"/>
      <c r="LRM617" s="14"/>
      <c r="LRN617" s="18"/>
      <c r="LRX617" s="17"/>
      <c r="LSC617" s="14"/>
      <c r="LSD617" s="18"/>
      <c r="LSN617" s="17"/>
      <c r="LSS617" s="14"/>
      <c r="LST617" s="18"/>
      <c r="LTD617" s="17"/>
      <c r="LTI617" s="14"/>
      <c r="LTJ617" s="18"/>
      <c r="LTT617" s="17"/>
      <c r="LTY617" s="14"/>
      <c r="LTZ617" s="18"/>
      <c r="LUJ617" s="17"/>
      <c r="LUO617" s="14"/>
      <c r="LUP617" s="18"/>
      <c r="LUZ617" s="17"/>
      <c r="LVE617" s="14"/>
      <c r="LVF617" s="18"/>
      <c r="LVP617" s="17"/>
      <c r="LVU617" s="14"/>
      <c r="LVV617" s="18"/>
      <c r="LWF617" s="17"/>
      <c r="LWK617" s="14"/>
      <c r="LWL617" s="18"/>
      <c r="LWV617" s="17"/>
      <c r="LXA617" s="14"/>
      <c r="LXB617" s="18"/>
      <c r="LXL617" s="17"/>
      <c r="LXQ617" s="14"/>
      <c r="LXR617" s="18"/>
      <c r="LYB617" s="17"/>
      <c r="LYG617" s="14"/>
      <c r="LYH617" s="18"/>
      <c r="LYR617" s="17"/>
      <c r="LYW617" s="14"/>
      <c r="LYX617" s="18"/>
      <c r="LZH617" s="17"/>
      <c r="LZM617" s="14"/>
      <c r="LZN617" s="18"/>
      <c r="LZX617" s="17"/>
      <c r="MAC617" s="14"/>
      <c r="MAD617" s="18"/>
      <c r="MAN617" s="17"/>
      <c r="MAS617" s="14"/>
      <c r="MAT617" s="18"/>
      <c r="MBD617" s="17"/>
      <c r="MBI617" s="14"/>
      <c r="MBJ617" s="18"/>
      <c r="MBT617" s="17"/>
      <c r="MBY617" s="14"/>
      <c r="MBZ617" s="18"/>
      <c r="MCJ617" s="17"/>
      <c r="MCO617" s="14"/>
      <c r="MCP617" s="18"/>
      <c r="MCZ617" s="17"/>
      <c r="MDE617" s="14"/>
      <c r="MDF617" s="18"/>
      <c r="MDP617" s="17"/>
      <c r="MDU617" s="14"/>
      <c r="MDV617" s="18"/>
      <c r="MEF617" s="17"/>
      <c r="MEK617" s="14"/>
      <c r="MEL617" s="18"/>
      <c r="MEV617" s="17"/>
      <c r="MFA617" s="14"/>
      <c r="MFB617" s="18"/>
      <c r="MFL617" s="17"/>
      <c r="MFQ617" s="14"/>
      <c r="MFR617" s="18"/>
      <c r="MGB617" s="17"/>
      <c r="MGG617" s="14"/>
      <c r="MGH617" s="18"/>
      <c r="MGR617" s="17"/>
      <c r="MGW617" s="14"/>
      <c r="MGX617" s="18"/>
      <c r="MHH617" s="17"/>
      <c r="MHM617" s="14"/>
      <c r="MHN617" s="18"/>
      <c r="MHX617" s="17"/>
      <c r="MIC617" s="14"/>
      <c r="MID617" s="18"/>
      <c r="MIN617" s="17"/>
      <c r="MIS617" s="14"/>
      <c r="MIT617" s="18"/>
      <c r="MJD617" s="17"/>
      <c r="MJI617" s="14"/>
      <c r="MJJ617" s="18"/>
      <c r="MJT617" s="17"/>
      <c r="MJY617" s="14"/>
      <c r="MJZ617" s="18"/>
      <c r="MKJ617" s="17"/>
      <c r="MKO617" s="14"/>
      <c r="MKP617" s="18"/>
      <c r="MKZ617" s="17"/>
      <c r="MLE617" s="14"/>
      <c r="MLF617" s="18"/>
      <c r="MLP617" s="17"/>
      <c r="MLU617" s="14"/>
      <c r="MLV617" s="18"/>
      <c r="MMF617" s="17"/>
      <c r="MMK617" s="14"/>
      <c r="MML617" s="18"/>
      <c r="MMV617" s="17"/>
      <c r="MNA617" s="14"/>
      <c r="MNB617" s="18"/>
      <c r="MNL617" s="17"/>
      <c r="MNQ617" s="14"/>
      <c r="MNR617" s="18"/>
      <c r="MOB617" s="17"/>
      <c r="MOG617" s="14"/>
      <c r="MOH617" s="18"/>
      <c r="MOR617" s="17"/>
      <c r="MOW617" s="14"/>
      <c r="MOX617" s="18"/>
      <c r="MPH617" s="17"/>
      <c r="MPM617" s="14"/>
      <c r="MPN617" s="18"/>
      <c r="MPX617" s="17"/>
      <c r="MQC617" s="14"/>
      <c r="MQD617" s="18"/>
      <c r="MQN617" s="17"/>
      <c r="MQS617" s="14"/>
      <c r="MQT617" s="18"/>
      <c r="MRD617" s="17"/>
      <c r="MRI617" s="14"/>
      <c r="MRJ617" s="18"/>
      <c r="MRT617" s="17"/>
      <c r="MRY617" s="14"/>
      <c r="MRZ617" s="18"/>
      <c r="MSJ617" s="17"/>
      <c r="MSO617" s="14"/>
      <c r="MSP617" s="18"/>
      <c r="MSZ617" s="17"/>
      <c r="MTE617" s="14"/>
      <c r="MTF617" s="18"/>
      <c r="MTP617" s="17"/>
      <c r="MTU617" s="14"/>
      <c r="MTV617" s="18"/>
      <c r="MUF617" s="17"/>
      <c r="MUK617" s="14"/>
      <c r="MUL617" s="18"/>
      <c r="MUV617" s="17"/>
      <c r="MVA617" s="14"/>
      <c r="MVB617" s="18"/>
      <c r="MVL617" s="17"/>
      <c r="MVQ617" s="14"/>
      <c r="MVR617" s="18"/>
      <c r="MWB617" s="17"/>
      <c r="MWG617" s="14"/>
      <c r="MWH617" s="18"/>
      <c r="MWR617" s="17"/>
      <c r="MWW617" s="14"/>
      <c r="MWX617" s="18"/>
      <c r="MXH617" s="17"/>
      <c r="MXM617" s="14"/>
      <c r="MXN617" s="18"/>
      <c r="MXX617" s="17"/>
      <c r="MYC617" s="14"/>
      <c r="MYD617" s="18"/>
      <c r="MYN617" s="17"/>
      <c r="MYS617" s="14"/>
      <c r="MYT617" s="18"/>
      <c r="MZD617" s="17"/>
      <c r="MZI617" s="14"/>
      <c r="MZJ617" s="18"/>
      <c r="MZT617" s="17"/>
      <c r="MZY617" s="14"/>
      <c r="MZZ617" s="18"/>
      <c r="NAJ617" s="17"/>
      <c r="NAO617" s="14"/>
      <c r="NAP617" s="18"/>
      <c r="NAZ617" s="17"/>
      <c r="NBE617" s="14"/>
      <c r="NBF617" s="18"/>
      <c r="NBP617" s="17"/>
      <c r="NBU617" s="14"/>
      <c r="NBV617" s="18"/>
      <c r="NCF617" s="17"/>
      <c r="NCK617" s="14"/>
      <c r="NCL617" s="18"/>
      <c r="NCV617" s="17"/>
      <c r="NDA617" s="14"/>
      <c r="NDB617" s="18"/>
      <c r="NDL617" s="17"/>
      <c r="NDQ617" s="14"/>
      <c r="NDR617" s="18"/>
      <c r="NEB617" s="17"/>
      <c r="NEG617" s="14"/>
      <c r="NEH617" s="18"/>
      <c r="NER617" s="17"/>
      <c r="NEW617" s="14"/>
      <c r="NEX617" s="18"/>
      <c r="NFH617" s="17"/>
      <c r="NFM617" s="14"/>
      <c r="NFN617" s="18"/>
      <c r="NFX617" s="17"/>
      <c r="NGC617" s="14"/>
      <c r="NGD617" s="18"/>
      <c r="NGN617" s="17"/>
      <c r="NGS617" s="14"/>
      <c r="NGT617" s="18"/>
      <c r="NHD617" s="17"/>
      <c r="NHI617" s="14"/>
      <c r="NHJ617" s="18"/>
      <c r="NHT617" s="17"/>
      <c r="NHY617" s="14"/>
      <c r="NHZ617" s="18"/>
      <c r="NIJ617" s="17"/>
      <c r="NIO617" s="14"/>
      <c r="NIP617" s="18"/>
      <c r="NIZ617" s="17"/>
      <c r="NJE617" s="14"/>
      <c r="NJF617" s="18"/>
      <c r="NJP617" s="17"/>
      <c r="NJU617" s="14"/>
      <c r="NJV617" s="18"/>
      <c r="NKF617" s="17"/>
      <c r="NKK617" s="14"/>
      <c r="NKL617" s="18"/>
      <c r="NKV617" s="17"/>
      <c r="NLA617" s="14"/>
      <c r="NLB617" s="18"/>
      <c r="NLL617" s="17"/>
      <c r="NLQ617" s="14"/>
      <c r="NLR617" s="18"/>
      <c r="NMB617" s="17"/>
      <c r="NMG617" s="14"/>
      <c r="NMH617" s="18"/>
      <c r="NMR617" s="17"/>
      <c r="NMW617" s="14"/>
      <c r="NMX617" s="18"/>
      <c r="NNH617" s="17"/>
      <c r="NNM617" s="14"/>
      <c r="NNN617" s="18"/>
      <c r="NNX617" s="17"/>
      <c r="NOC617" s="14"/>
      <c r="NOD617" s="18"/>
      <c r="NON617" s="17"/>
      <c r="NOS617" s="14"/>
      <c r="NOT617" s="18"/>
      <c r="NPD617" s="17"/>
      <c r="NPI617" s="14"/>
      <c r="NPJ617" s="18"/>
      <c r="NPT617" s="17"/>
      <c r="NPY617" s="14"/>
      <c r="NPZ617" s="18"/>
      <c r="NQJ617" s="17"/>
      <c r="NQO617" s="14"/>
      <c r="NQP617" s="18"/>
      <c r="NQZ617" s="17"/>
      <c r="NRE617" s="14"/>
      <c r="NRF617" s="18"/>
      <c r="NRP617" s="17"/>
      <c r="NRU617" s="14"/>
      <c r="NRV617" s="18"/>
      <c r="NSF617" s="17"/>
      <c r="NSK617" s="14"/>
      <c r="NSL617" s="18"/>
      <c r="NSV617" s="17"/>
      <c r="NTA617" s="14"/>
      <c r="NTB617" s="18"/>
      <c r="NTL617" s="17"/>
      <c r="NTQ617" s="14"/>
      <c r="NTR617" s="18"/>
      <c r="NUB617" s="17"/>
      <c r="NUG617" s="14"/>
      <c r="NUH617" s="18"/>
      <c r="NUR617" s="17"/>
      <c r="NUW617" s="14"/>
      <c r="NUX617" s="18"/>
      <c r="NVH617" s="17"/>
      <c r="NVM617" s="14"/>
      <c r="NVN617" s="18"/>
      <c r="NVX617" s="17"/>
      <c r="NWC617" s="14"/>
      <c r="NWD617" s="18"/>
      <c r="NWN617" s="17"/>
      <c r="NWS617" s="14"/>
      <c r="NWT617" s="18"/>
      <c r="NXD617" s="17"/>
      <c r="NXI617" s="14"/>
      <c r="NXJ617" s="18"/>
      <c r="NXT617" s="17"/>
      <c r="NXY617" s="14"/>
      <c r="NXZ617" s="18"/>
      <c r="NYJ617" s="17"/>
      <c r="NYO617" s="14"/>
      <c r="NYP617" s="18"/>
      <c r="NYZ617" s="17"/>
      <c r="NZE617" s="14"/>
      <c r="NZF617" s="18"/>
      <c r="NZP617" s="17"/>
      <c r="NZU617" s="14"/>
      <c r="NZV617" s="18"/>
      <c r="OAF617" s="17"/>
      <c r="OAK617" s="14"/>
      <c r="OAL617" s="18"/>
      <c r="OAV617" s="17"/>
      <c r="OBA617" s="14"/>
      <c r="OBB617" s="18"/>
      <c r="OBL617" s="17"/>
      <c r="OBQ617" s="14"/>
      <c r="OBR617" s="18"/>
      <c r="OCB617" s="17"/>
      <c r="OCG617" s="14"/>
      <c r="OCH617" s="18"/>
      <c r="OCR617" s="17"/>
      <c r="OCW617" s="14"/>
      <c r="OCX617" s="18"/>
      <c r="ODH617" s="17"/>
      <c r="ODM617" s="14"/>
      <c r="ODN617" s="18"/>
      <c r="ODX617" s="17"/>
      <c r="OEC617" s="14"/>
      <c r="OED617" s="18"/>
      <c r="OEN617" s="17"/>
      <c r="OES617" s="14"/>
      <c r="OET617" s="18"/>
      <c r="OFD617" s="17"/>
      <c r="OFI617" s="14"/>
      <c r="OFJ617" s="18"/>
      <c r="OFT617" s="17"/>
      <c r="OFY617" s="14"/>
      <c r="OFZ617" s="18"/>
      <c r="OGJ617" s="17"/>
      <c r="OGO617" s="14"/>
      <c r="OGP617" s="18"/>
      <c r="OGZ617" s="17"/>
      <c r="OHE617" s="14"/>
      <c r="OHF617" s="18"/>
      <c r="OHP617" s="17"/>
      <c r="OHU617" s="14"/>
      <c r="OHV617" s="18"/>
      <c r="OIF617" s="17"/>
      <c r="OIK617" s="14"/>
      <c r="OIL617" s="18"/>
      <c r="OIV617" s="17"/>
      <c r="OJA617" s="14"/>
      <c r="OJB617" s="18"/>
      <c r="OJL617" s="17"/>
      <c r="OJQ617" s="14"/>
      <c r="OJR617" s="18"/>
      <c r="OKB617" s="17"/>
      <c r="OKG617" s="14"/>
      <c r="OKH617" s="18"/>
      <c r="OKR617" s="17"/>
      <c r="OKW617" s="14"/>
      <c r="OKX617" s="18"/>
      <c r="OLH617" s="17"/>
      <c r="OLM617" s="14"/>
      <c r="OLN617" s="18"/>
      <c r="OLX617" s="17"/>
      <c r="OMC617" s="14"/>
      <c r="OMD617" s="18"/>
      <c r="OMN617" s="17"/>
      <c r="OMS617" s="14"/>
      <c r="OMT617" s="18"/>
      <c r="OND617" s="17"/>
      <c r="ONI617" s="14"/>
      <c r="ONJ617" s="18"/>
      <c r="ONT617" s="17"/>
      <c r="ONY617" s="14"/>
      <c r="ONZ617" s="18"/>
      <c r="OOJ617" s="17"/>
      <c r="OOO617" s="14"/>
      <c r="OOP617" s="18"/>
      <c r="OOZ617" s="17"/>
      <c r="OPE617" s="14"/>
      <c r="OPF617" s="18"/>
      <c r="OPP617" s="17"/>
      <c r="OPU617" s="14"/>
      <c r="OPV617" s="18"/>
      <c r="OQF617" s="17"/>
      <c r="OQK617" s="14"/>
      <c r="OQL617" s="18"/>
      <c r="OQV617" s="17"/>
      <c r="ORA617" s="14"/>
      <c r="ORB617" s="18"/>
      <c r="ORL617" s="17"/>
      <c r="ORQ617" s="14"/>
      <c r="ORR617" s="18"/>
      <c r="OSB617" s="17"/>
      <c r="OSG617" s="14"/>
      <c r="OSH617" s="18"/>
      <c r="OSR617" s="17"/>
      <c r="OSW617" s="14"/>
      <c r="OSX617" s="18"/>
      <c r="OTH617" s="17"/>
      <c r="OTM617" s="14"/>
      <c r="OTN617" s="18"/>
      <c r="OTX617" s="17"/>
      <c r="OUC617" s="14"/>
      <c r="OUD617" s="18"/>
      <c r="OUN617" s="17"/>
      <c r="OUS617" s="14"/>
      <c r="OUT617" s="18"/>
      <c r="OVD617" s="17"/>
      <c r="OVI617" s="14"/>
      <c r="OVJ617" s="18"/>
      <c r="OVT617" s="17"/>
      <c r="OVY617" s="14"/>
      <c r="OVZ617" s="18"/>
      <c r="OWJ617" s="17"/>
      <c r="OWO617" s="14"/>
      <c r="OWP617" s="18"/>
      <c r="OWZ617" s="17"/>
      <c r="OXE617" s="14"/>
      <c r="OXF617" s="18"/>
      <c r="OXP617" s="17"/>
      <c r="OXU617" s="14"/>
      <c r="OXV617" s="18"/>
      <c r="OYF617" s="17"/>
      <c r="OYK617" s="14"/>
      <c r="OYL617" s="18"/>
      <c r="OYV617" s="17"/>
      <c r="OZA617" s="14"/>
      <c r="OZB617" s="18"/>
      <c r="OZL617" s="17"/>
      <c r="OZQ617" s="14"/>
      <c r="OZR617" s="18"/>
      <c r="PAB617" s="17"/>
      <c r="PAG617" s="14"/>
      <c r="PAH617" s="18"/>
      <c r="PAR617" s="17"/>
      <c r="PAW617" s="14"/>
      <c r="PAX617" s="18"/>
      <c r="PBH617" s="17"/>
      <c r="PBM617" s="14"/>
      <c r="PBN617" s="18"/>
      <c r="PBX617" s="17"/>
      <c r="PCC617" s="14"/>
      <c r="PCD617" s="18"/>
      <c r="PCN617" s="17"/>
      <c r="PCS617" s="14"/>
      <c r="PCT617" s="18"/>
      <c r="PDD617" s="17"/>
      <c r="PDI617" s="14"/>
      <c r="PDJ617" s="18"/>
      <c r="PDT617" s="17"/>
      <c r="PDY617" s="14"/>
      <c r="PDZ617" s="18"/>
      <c r="PEJ617" s="17"/>
      <c r="PEO617" s="14"/>
      <c r="PEP617" s="18"/>
      <c r="PEZ617" s="17"/>
      <c r="PFE617" s="14"/>
      <c r="PFF617" s="18"/>
      <c r="PFP617" s="17"/>
      <c r="PFU617" s="14"/>
      <c r="PFV617" s="18"/>
      <c r="PGF617" s="17"/>
      <c r="PGK617" s="14"/>
      <c r="PGL617" s="18"/>
      <c r="PGV617" s="17"/>
      <c r="PHA617" s="14"/>
      <c r="PHB617" s="18"/>
      <c r="PHL617" s="17"/>
      <c r="PHQ617" s="14"/>
      <c r="PHR617" s="18"/>
      <c r="PIB617" s="17"/>
      <c r="PIG617" s="14"/>
      <c r="PIH617" s="18"/>
      <c r="PIR617" s="17"/>
      <c r="PIW617" s="14"/>
      <c r="PIX617" s="18"/>
      <c r="PJH617" s="17"/>
      <c r="PJM617" s="14"/>
      <c r="PJN617" s="18"/>
      <c r="PJX617" s="17"/>
      <c r="PKC617" s="14"/>
      <c r="PKD617" s="18"/>
      <c r="PKN617" s="17"/>
      <c r="PKS617" s="14"/>
      <c r="PKT617" s="18"/>
      <c r="PLD617" s="17"/>
      <c r="PLI617" s="14"/>
      <c r="PLJ617" s="18"/>
      <c r="PLT617" s="17"/>
      <c r="PLY617" s="14"/>
      <c r="PLZ617" s="18"/>
      <c r="PMJ617" s="17"/>
      <c r="PMO617" s="14"/>
      <c r="PMP617" s="18"/>
      <c r="PMZ617" s="17"/>
      <c r="PNE617" s="14"/>
      <c r="PNF617" s="18"/>
      <c r="PNP617" s="17"/>
      <c r="PNU617" s="14"/>
      <c r="PNV617" s="18"/>
      <c r="POF617" s="17"/>
      <c r="POK617" s="14"/>
      <c r="POL617" s="18"/>
      <c r="POV617" s="17"/>
      <c r="PPA617" s="14"/>
      <c r="PPB617" s="18"/>
      <c r="PPL617" s="17"/>
      <c r="PPQ617" s="14"/>
      <c r="PPR617" s="18"/>
      <c r="PQB617" s="17"/>
      <c r="PQG617" s="14"/>
      <c r="PQH617" s="18"/>
      <c r="PQR617" s="17"/>
      <c r="PQW617" s="14"/>
      <c r="PQX617" s="18"/>
      <c r="PRH617" s="17"/>
      <c r="PRM617" s="14"/>
      <c r="PRN617" s="18"/>
      <c r="PRX617" s="17"/>
      <c r="PSC617" s="14"/>
      <c r="PSD617" s="18"/>
      <c r="PSN617" s="17"/>
      <c r="PSS617" s="14"/>
      <c r="PST617" s="18"/>
      <c r="PTD617" s="17"/>
      <c r="PTI617" s="14"/>
      <c r="PTJ617" s="18"/>
      <c r="PTT617" s="17"/>
      <c r="PTY617" s="14"/>
      <c r="PTZ617" s="18"/>
      <c r="PUJ617" s="17"/>
      <c r="PUO617" s="14"/>
      <c r="PUP617" s="18"/>
      <c r="PUZ617" s="17"/>
      <c r="PVE617" s="14"/>
      <c r="PVF617" s="18"/>
      <c r="PVP617" s="17"/>
      <c r="PVU617" s="14"/>
      <c r="PVV617" s="18"/>
      <c r="PWF617" s="17"/>
      <c r="PWK617" s="14"/>
      <c r="PWL617" s="18"/>
      <c r="PWV617" s="17"/>
      <c r="PXA617" s="14"/>
      <c r="PXB617" s="18"/>
      <c r="PXL617" s="17"/>
      <c r="PXQ617" s="14"/>
      <c r="PXR617" s="18"/>
      <c r="PYB617" s="17"/>
      <c r="PYG617" s="14"/>
      <c r="PYH617" s="18"/>
      <c r="PYR617" s="17"/>
      <c r="PYW617" s="14"/>
      <c r="PYX617" s="18"/>
      <c r="PZH617" s="17"/>
      <c r="PZM617" s="14"/>
      <c r="PZN617" s="18"/>
      <c r="PZX617" s="17"/>
      <c r="QAC617" s="14"/>
      <c r="QAD617" s="18"/>
      <c r="QAN617" s="17"/>
      <c r="QAS617" s="14"/>
      <c r="QAT617" s="18"/>
      <c r="QBD617" s="17"/>
      <c r="QBI617" s="14"/>
      <c r="QBJ617" s="18"/>
      <c r="QBT617" s="17"/>
      <c r="QBY617" s="14"/>
      <c r="QBZ617" s="18"/>
      <c r="QCJ617" s="17"/>
      <c r="QCO617" s="14"/>
      <c r="QCP617" s="18"/>
      <c r="QCZ617" s="17"/>
      <c r="QDE617" s="14"/>
      <c r="QDF617" s="18"/>
      <c r="QDP617" s="17"/>
      <c r="QDU617" s="14"/>
      <c r="QDV617" s="18"/>
      <c r="QEF617" s="17"/>
      <c r="QEK617" s="14"/>
      <c r="QEL617" s="18"/>
      <c r="QEV617" s="17"/>
      <c r="QFA617" s="14"/>
      <c r="QFB617" s="18"/>
      <c r="QFL617" s="17"/>
      <c r="QFQ617" s="14"/>
      <c r="QFR617" s="18"/>
      <c r="QGB617" s="17"/>
      <c r="QGG617" s="14"/>
      <c r="QGH617" s="18"/>
      <c r="QGR617" s="17"/>
      <c r="QGW617" s="14"/>
      <c r="QGX617" s="18"/>
      <c r="QHH617" s="17"/>
      <c r="QHM617" s="14"/>
      <c r="QHN617" s="18"/>
      <c r="QHX617" s="17"/>
      <c r="QIC617" s="14"/>
      <c r="QID617" s="18"/>
      <c r="QIN617" s="17"/>
      <c r="QIS617" s="14"/>
      <c r="QIT617" s="18"/>
      <c r="QJD617" s="17"/>
      <c r="QJI617" s="14"/>
      <c r="QJJ617" s="18"/>
      <c r="QJT617" s="17"/>
      <c r="QJY617" s="14"/>
      <c r="QJZ617" s="18"/>
      <c r="QKJ617" s="17"/>
      <c r="QKO617" s="14"/>
      <c r="QKP617" s="18"/>
      <c r="QKZ617" s="17"/>
      <c r="QLE617" s="14"/>
      <c r="QLF617" s="18"/>
      <c r="QLP617" s="17"/>
      <c r="QLU617" s="14"/>
      <c r="QLV617" s="18"/>
      <c r="QMF617" s="17"/>
      <c r="QMK617" s="14"/>
      <c r="QML617" s="18"/>
      <c r="QMV617" s="17"/>
      <c r="QNA617" s="14"/>
      <c r="QNB617" s="18"/>
      <c r="QNL617" s="17"/>
      <c r="QNQ617" s="14"/>
      <c r="QNR617" s="18"/>
      <c r="QOB617" s="17"/>
      <c r="QOG617" s="14"/>
      <c r="QOH617" s="18"/>
      <c r="QOR617" s="17"/>
      <c r="QOW617" s="14"/>
      <c r="QOX617" s="18"/>
      <c r="QPH617" s="17"/>
      <c r="QPM617" s="14"/>
      <c r="QPN617" s="18"/>
      <c r="QPX617" s="17"/>
      <c r="QQC617" s="14"/>
      <c r="QQD617" s="18"/>
      <c r="QQN617" s="17"/>
      <c r="QQS617" s="14"/>
      <c r="QQT617" s="18"/>
      <c r="QRD617" s="17"/>
      <c r="QRI617" s="14"/>
      <c r="QRJ617" s="18"/>
      <c r="QRT617" s="17"/>
      <c r="QRY617" s="14"/>
      <c r="QRZ617" s="18"/>
      <c r="QSJ617" s="17"/>
      <c r="QSO617" s="14"/>
      <c r="QSP617" s="18"/>
      <c r="QSZ617" s="17"/>
      <c r="QTE617" s="14"/>
      <c r="QTF617" s="18"/>
      <c r="QTP617" s="17"/>
      <c r="QTU617" s="14"/>
      <c r="QTV617" s="18"/>
      <c r="QUF617" s="17"/>
      <c r="QUK617" s="14"/>
      <c r="QUL617" s="18"/>
      <c r="QUV617" s="17"/>
      <c r="QVA617" s="14"/>
      <c r="QVB617" s="18"/>
      <c r="QVL617" s="17"/>
      <c r="QVQ617" s="14"/>
      <c r="QVR617" s="18"/>
      <c r="QWB617" s="17"/>
      <c r="QWG617" s="14"/>
      <c r="QWH617" s="18"/>
      <c r="QWR617" s="17"/>
      <c r="QWW617" s="14"/>
      <c r="QWX617" s="18"/>
      <c r="QXH617" s="17"/>
      <c r="QXM617" s="14"/>
      <c r="QXN617" s="18"/>
      <c r="QXX617" s="17"/>
      <c r="QYC617" s="14"/>
      <c r="QYD617" s="18"/>
      <c r="QYN617" s="17"/>
      <c r="QYS617" s="14"/>
      <c r="QYT617" s="18"/>
      <c r="QZD617" s="17"/>
      <c r="QZI617" s="14"/>
      <c r="QZJ617" s="18"/>
      <c r="QZT617" s="17"/>
      <c r="QZY617" s="14"/>
      <c r="QZZ617" s="18"/>
      <c r="RAJ617" s="17"/>
      <c r="RAO617" s="14"/>
      <c r="RAP617" s="18"/>
      <c r="RAZ617" s="17"/>
      <c r="RBE617" s="14"/>
      <c r="RBF617" s="18"/>
      <c r="RBP617" s="17"/>
      <c r="RBU617" s="14"/>
      <c r="RBV617" s="18"/>
      <c r="RCF617" s="17"/>
      <c r="RCK617" s="14"/>
      <c r="RCL617" s="18"/>
      <c r="RCV617" s="17"/>
      <c r="RDA617" s="14"/>
      <c r="RDB617" s="18"/>
      <c r="RDL617" s="17"/>
      <c r="RDQ617" s="14"/>
      <c r="RDR617" s="18"/>
      <c r="REB617" s="17"/>
      <c r="REG617" s="14"/>
      <c r="REH617" s="18"/>
      <c r="RER617" s="17"/>
      <c r="REW617" s="14"/>
      <c r="REX617" s="18"/>
      <c r="RFH617" s="17"/>
      <c r="RFM617" s="14"/>
      <c r="RFN617" s="18"/>
      <c r="RFX617" s="17"/>
      <c r="RGC617" s="14"/>
      <c r="RGD617" s="18"/>
      <c r="RGN617" s="17"/>
      <c r="RGS617" s="14"/>
      <c r="RGT617" s="18"/>
      <c r="RHD617" s="17"/>
      <c r="RHI617" s="14"/>
      <c r="RHJ617" s="18"/>
      <c r="RHT617" s="17"/>
      <c r="RHY617" s="14"/>
      <c r="RHZ617" s="18"/>
      <c r="RIJ617" s="17"/>
      <c r="RIO617" s="14"/>
      <c r="RIP617" s="18"/>
      <c r="RIZ617" s="17"/>
      <c r="RJE617" s="14"/>
      <c r="RJF617" s="18"/>
      <c r="RJP617" s="17"/>
      <c r="RJU617" s="14"/>
      <c r="RJV617" s="18"/>
      <c r="RKF617" s="17"/>
      <c r="RKK617" s="14"/>
      <c r="RKL617" s="18"/>
      <c r="RKV617" s="17"/>
      <c r="RLA617" s="14"/>
      <c r="RLB617" s="18"/>
      <c r="RLL617" s="17"/>
      <c r="RLQ617" s="14"/>
      <c r="RLR617" s="18"/>
      <c r="RMB617" s="17"/>
      <c r="RMG617" s="14"/>
      <c r="RMH617" s="18"/>
      <c r="RMR617" s="17"/>
      <c r="RMW617" s="14"/>
      <c r="RMX617" s="18"/>
      <c r="RNH617" s="17"/>
      <c r="RNM617" s="14"/>
      <c r="RNN617" s="18"/>
      <c r="RNX617" s="17"/>
      <c r="ROC617" s="14"/>
      <c r="ROD617" s="18"/>
      <c r="RON617" s="17"/>
      <c r="ROS617" s="14"/>
      <c r="ROT617" s="18"/>
      <c r="RPD617" s="17"/>
      <c r="RPI617" s="14"/>
      <c r="RPJ617" s="18"/>
      <c r="RPT617" s="17"/>
      <c r="RPY617" s="14"/>
      <c r="RPZ617" s="18"/>
      <c r="RQJ617" s="17"/>
      <c r="RQO617" s="14"/>
      <c r="RQP617" s="18"/>
      <c r="RQZ617" s="17"/>
      <c r="RRE617" s="14"/>
      <c r="RRF617" s="18"/>
      <c r="RRP617" s="17"/>
      <c r="RRU617" s="14"/>
      <c r="RRV617" s="18"/>
      <c r="RSF617" s="17"/>
      <c r="RSK617" s="14"/>
      <c r="RSL617" s="18"/>
      <c r="RSV617" s="17"/>
      <c r="RTA617" s="14"/>
      <c r="RTB617" s="18"/>
      <c r="RTL617" s="17"/>
      <c r="RTQ617" s="14"/>
      <c r="RTR617" s="18"/>
      <c r="RUB617" s="17"/>
      <c r="RUG617" s="14"/>
      <c r="RUH617" s="18"/>
      <c r="RUR617" s="17"/>
      <c r="RUW617" s="14"/>
      <c r="RUX617" s="18"/>
      <c r="RVH617" s="17"/>
      <c r="RVM617" s="14"/>
      <c r="RVN617" s="18"/>
      <c r="RVX617" s="17"/>
      <c r="RWC617" s="14"/>
      <c r="RWD617" s="18"/>
      <c r="RWN617" s="17"/>
      <c r="RWS617" s="14"/>
      <c r="RWT617" s="18"/>
      <c r="RXD617" s="17"/>
      <c r="RXI617" s="14"/>
      <c r="RXJ617" s="18"/>
      <c r="RXT617" s="17"/>
      <c r="RXY617" s="14"/>
      <c r="RXZ617" s="18"/>
      <c r="RYJ617" s="17"/>
      <c r="RYO617" s="14"/>
      <c r="RYP617" s="18"/>
      <c r="RYZ617" s="17"/>
      <c r="RZE617" s="14"/>
      <c r="RZF617" s="18"/>
      <c r="RZP617" s="17"/>
      <c r="RZU617" s="14"/>
      <c r="RZV617" s="18"/>
      <c r="SAF617" s="17"/>
      <c r="SAK617" s="14"/>
      <c r="SAL617" s="18"/>
      <c r="SAV617" s="17"/>
      <c r="SBA617" s="14"/>
      <c r="SBB617" s="18"/>
      <c r="SBL617" s="17"/>
      <c r="SBQ617" s="14"/>
      <c r="SBR617" s="18"/>
      <c r="SCB617" s="17"/>
      <c r="SCG617" s="14"/>
      <c r="SCH617" s="18"/>
      <c r="SCR617" s="17"/>
      <c r="SCW617" s="14"/>
      <c r="SCX617" s="18"/>
      <c r="SDH617" s="17"/>
      <c r="SDM617" s="14"/>
      <c r="SDN617" s="18"/>
      <c r="SDX617" s="17"/>
      <c r="SEC617" s="14"/>
      <c r="SED617" s="18"/>
      <c r="SEN617" s="17"/>
      <c r="SES617" s="14"/>
      <c r="SET617" s="18"/>
      <c r="SFD617" s="17"/>
      <c r="SFI617" s="14"/>
      <c r="SFJ617" s="18"/>
      <c r="SFT617" s="17"/>
      <c r="SFY617" s="14"/>
      <c r="SFZ617" s="18"/>
      <c r="SGJ617" s="17"/>
      <c r="SGO617" s="14"/>
      <c r="SGP617" s="18"/>
      <c r="SGZ617" s="17"/>
      <c r="SHE617" s="14"/>
      <c r="SHF617" s="18"/>
      <c r="SHP617" s="17"/>
      <c r="SHU617" s="14"/>
      <c r="SHV617" s="18"/>
      <c r="SIF617" s="17"/>
      <c r="SIK617" s="14"/>
      <c r="SIL617" s="18"/>
      <c r="SIV617" s="17"/>
      <c r="SJA617" s="14"/>
      <c r="SJB617" s="18"/>
      <c r="SJL617" s="17"/>
      <c r="SJQ617" s="14"/>
      <c r="SJR617" s="18"/>
      <c r="SKB617" s="17"/>
      <c r="SKG617" s="14"/>
      <c r="SKH617" s="18"/>
      <c r="SKR617" s="17"/>
      <c r="SKW617" s="14"/>
      <c r="SKX617" s="18"/>
      <c r="SLH617" s="17"/>
      <c r="SLM617" s="14"/>
      <c r="SLN617" s="18"/>
      <c r="SLX617" s="17"/>
      <c r="SMC617" s="14"/>
      <c r="SMD617" s="18"/>
      <c r="SMN617" s="17"/>
      <c r="SMS617" s="14"/>
      <c r="SMT617" s="18"/>
      <c r="SND617" s="17"/>
      <c r="SNI617" s="14"/>
      <c r="SNJ617" s="18"/>
      <c r="SNT617" s="17"/>
      <c r="SNY617" s="14"/>
      <c r="SNZ617" s="18"/>
      <c r="SOJ617" s="17"/>
      <c r="SOO617" s="14"/>
      <c r="SOP617" s="18"/>
      <c r="SOZ617" s="17"/>
      <c r="SPE617" s="14"/>
      <c r="SPF617" s="18"/>
      <c r="SPP617" s="17"/>
      <c r="SPU617" s="14"/>
      <c r="SPV617" s="18"/>
      <c r="SQF617" s="17"/>
      <c r="SQK617" s="14"/>
      <c r="SQL617" s="18"/>
      <c r="SQV617" s="17"/>
      <c r="SRA617" s="14"/>
      <c r="SRB617" s="18"/>
      <c r="SRL617" s="17"/>
      <c r="SRQ617" s="14"/>
      <c r="SRR617" s="18"/>
      <c r="SSB617" s="17"/>
      <c r="SSG617" s="14"/>
      <c r="SSH617" s="18"/>
      <c r="SSR617" s="17"/>
      <c r="SSW617" s="14"/>
      <c r="SSX617" s="18"/>
      <c r="STH617" s="17"/>
      <c r="STM617" s="14"/>
      <c r="STN617" s="18"/>
      <c r="STX617" s="17"/>
      <c r="SUC617" s="14"/>
      <c r="SUD617" s="18"/>
      <c r="SUN617" s="17"/>
      <c r="SUS617" s="14"/>
      <c r="SUT617" s="18"/>
      <c r="SVD617" s="17"/>
      <c r="SVI617" s="14"/>
      <c r="SVJ617" s="18"/>
      <c r="SVT617" s="17"/>
      <c r="SVY617" s="14"/>
      <c r="SVZ617" s="18"/>
      <c r="SWJ617" s="17"/>
      <c r="SWO617" s="14"/>
      <c r="SWP617" s="18"/>
      <c r="SWZ617" s="17"/>
      <c r="SXE617" s="14"/>
      <c r="SXF617" s="18"/>
      <c r="SXP617" s="17"/>
      <c r="SXU617" s="14"/>
      <c r="SXV617" s="18"/>
      <c r="SYF617" s="17"/>
      <c r="SYK617" s="14"/>
      <c r="SYL617" s="18"/>
      <c r="SYV617" s="17"/>
      <c r="SZA617" s="14"/>
      <c r="SZB617" s="18"/>
      <c r="SZL617" s="17"/>
      <c r="SZQ617" s="14"/>
      <c r="SZR617" s="18"/>
      <c r="TAB617" s="17"/>
      <c r="TAG617" s="14"/>
      <c r="TAH617" s="18"/>
      <c r="TAR617" s="17"/>
      <c r="TAW617" s="14"/>
      <c r="TAX617" s="18"/>
      <c r="TBH617" s="17"/>
      <c r="TBM617" s="14"/>
      <c r="TBN617" s="18"/>
      <c r="TBX617" s="17"/>
      <c r="TCC617" s="14"/>
      <c r="TCD617" s="18"/>
      <c r="TCN617" s="17"/>
      <c r="TCS617" s="14"/>
      <c r="TCT617" s="18"/>
      <c r="TDD617" s="17"/>
      <c r="TDI617" s="14"/>
      <c r="TDJ617" s="18"/>
      <c r="TDT617" s="17"/>
      <c r="TDY617" s="14"/>
      <c r="TDZ617" s="18"/>
      <c r="TEJ617" s="17"/>
      <c r="TEO617" s="14"/>
      <c r="TEP617" s="18"/>
      <c r="TEZ617" s="17"/>
      <c r="TFE617" s="14"/>
      <c r="TFF617" s="18"/>
      <c r="TFP617" s="17"/>
      <c r="TFU617" s="14"/>
      <c r="TFV617" s="18"/>
      <c r="TGF617" s="17"/>
      <c r="TGK617" s="14"/>
      <c r="TGL617" s="18"/>
      <c r="TGV617" s="17"/>
      <c r="THA617" s="14"/>
      <c r="THB617" s="18"/>
      <c r="THL617" s="17"/>
      <c r="THQ617" s="14"/>
      <c r="THR617" s="18"/>
      <c r="TIB617" s="17"/>
      <c r="TIG617" s="14"/>
      <c r="TIH617" s="18"/>
      <c r="TIR617" s="17"/>
      <c r="TIW617" s="14"/>
      <c r="TIX617" s="18"/>
      <c r="TJH617" s="17"/>
      <c r="TJM617" s="14"/>
      <c r="TJN617" s="18"/>
      <c r="TJX617" s="17"/>
      <c r="TKC617" s="14"/>
      <c r="TKD617" s="18"/>
      <c r="TKN617" s="17"/>
      <c r="TKS617" s="14"/>
      <c r="TKT617" s="18"/>
      <c r="TLD617" s="17"/>
      <c r="TLI617" s="14"/>
      <c r="TLJ617" s="18"/>
      <c r="TLT617" s="17"/>
      <c r="TLY617" s="14"/>
      <c r="TLZ617" s="18"/>
      <c r="TMJ617" s="17"/>
      <c r="TMO617" s="14"/>
      <c r="TMP617" s="18"/>
      <c r="TMZ617" s="17"/>
      <c r="TNE617" s="14"/>
      <c r="TNF617" s="18"/>
      <c r="TNP617" s="17"/>
      <c r="TNU617" s="14"/>
      <c r="TNV617" s="18"/>
      <c r="TOF617" s="17"/>
      <c r="TOK617" s="14"/>
      <c r="TOL617" s="18"/>
      <c r="TOV617" s="17"/>
      <c r="TPA617" s="14"/>
      <c r="TPB617" s="18"/>
      <c r="TPL617" s="17"/>
      <c r="TPQ617" s="14"/>
      <c r="TPR617" s="18"/>
      <c r="TQB617" s="17"/>
      <c r="TQG617" s="14"/>
      <c r="TQH617" s="18"/>
      <c r="TQR617" s="17"/>
      <c r="TQW617" s="14"/>
      <c r="TQX617" s="18"/>
      <c r="TRH617" s="17"/>
      <c r="TRM617" s="14"/>
      <c r="TRN617" s="18"/>
      <c r="TRX617" s="17"/>
      <c r="TSC617" s="14"/>
      <c r="TSD617" s="18"/>
      <c r="TSN617" s="17"/>
      <c r="TSS617" s="14"/>
      <c r="TST617" s="18"/>
      <c r="TTD617" s="17"/>
      <c r="TTI617" s="14"/>
      <c r="TTJ617" s="18"/>
      <c r="TTT617" s="17"/>
      <c r="TTY617" s="14"/>
      <c r="TTZ617" s="18"/>
      <c r="TUJ617" s="17"/>
      <c r="TUO617" s="14"/>
      <c r="TUP617" s="18"/>
      <c r="TUZ617" s="17"/>
      <c r="TVE617" s="14"/>
      <c r="TVF617" s="18"/>
      <c r="TVP617" s="17"/>
      <c r="TVU617" s="14"/>
      <c r="TVV617" s="18"/>
      <c r="TWF617" s="17"/>
      <c r="TWK617" s="14"/>
      <c r="TWL617" s="18"/>
      <c r="TWV617" s="17"/>
      <c r="TXA617" s="14"/>
      <c r="TXB617" s="18"/>
      <c r="TXL617" s="17"/>
      <c r="TXQ617" s="14"/>
      <c r="TXR617" s="18"/>
      <c r="TYB617" s="17"/>
      <c r="TYG617" s="14"/>
      <c r="TYH617" s="18"/>
      <c r="TYR617" s="17"/>
      <c r="TYW617" s="14"/>
      <c r="TYX617" s="18"/>
      <c r="TZH617" s="17"/>
      <c r="TZM617" s="14"/>
      <c r="TZN617" s="18"/>
      <c r="TZX617" s="17"/>
      <c r="UAC617" s="14"/>
      <c r="UAD617" s="18"/>
      <c r="UAN617" s="17"/>
      <c r="UAS617" s="14"/>
      <c r="UAT617" s="18"/>
      <c r="UBD617" s="17"/>
      <c r="UBI617" s="14"/>
      <c r="UBJ617" s="18"/>
      <c r="UBT617" s="17"/>
      <c r="UBY617" s="14"/>
      <c r="UBZ617" s="18"/>
      <c r="UCJ617" s="17"/>
      <c r="UCO617" s="14"/>
      <c r="UCP617" s="18"/>
      <c r="UCZ617" s="17"/>
      <c r="UDE617" s="14"/>
      <c r="UDF617" s="18"/>
      <c r="UDP617" s="17"/>
      <c r="UDU617" s="14"/>
      <c r="UDV617" s="18"/>
      <c r="UEF617" s="17"/>
      <c r="UEK617" s="14"/>
      <c r="UEL617" s="18"/>
      <c r="UEV617" s="17"/>
      <c r="UFA617" s="14"/>
      <c r="UFB617" s="18"/>
      <c r="UFL617" s="17"/>
      <c r="UFQ617" s="14"/>
      <c r="UFR617" s="18"/>
      <c r="UGB617" s="17"/>
      <c r="UGG617" s="14"/>
      <c r="UGH617" s="18"/>
      <c r="UGR617" s="17"/>
      <c r="UGW617" s="14"/>
      <c r="UGX617" s="18"/>
      <c r="UHH617" s="17"/>
      <c r="UHM617" s="14"/>
      <c r="UHN617" s="18"/>
      <c r="UHX617" s="17"/>
      <c r="UIC617" s="14"/>
      <c r="UID617" s="18"/>
      <c r="UIN617" s="17"/>
      <c r="UIS617" s="14"/>
      <c r="UIT617" s="18"/>
      <c r="UJD617" s="17"/>
      <c r="UJI617" s="14"/>
      <c r="UJJ617" s="18"/>
      <c r="UJT617" s="17"/>
      <c r="UJY617" s="14"/>
      <c r="UJZ617" s="18"/>
      <c r="UKJ617" s="17"/>
      <c r="UKO617" s="14"/>
      <c r="UKP617" s="18"/>
      <c r="UKZ617" s="17"/>
      <c r="ULE617" s="14"/>
      <c r="ULF617" s="18"/>
      <c r="ULP617" s="17"/>
      <c r="ULU617" s="14"/>
      <c r="ULV617" s="18"/>
      <c r="UMF617" s="17"/>
      <c r="UMK617" s="14"/>
      <c r="UML617" s="18"/>
      <c r="UMV617" s="17"/>
      <c r="UNA617" s="14"/>
      <c r="UNB617" s="18"/>
      <c r="UNL617" s="17"/>
      <c r="UNQ617" s="14"/>
      <c r="UNR617" s="18"/>
      <c r="UOB617" s="17"/>
      <c r="UOG617" s="14"/>
      <c r="UOH617" s="18"/>
      <c r="UOR617" s="17"/>
      <c r="UOW617" s="14"/>
      <c r="UOX617" s="18"/>
      <c r="UPH617" s="17"/>
      <c r="UPM617" s="14"/>
      <c r="UPN617" s="18"/>
      <c r="UPX617" s="17"/>
      <c r="UQC617" s="14"/>
      <c r="UQD617" s="18"/>
      <c r="UQN617" s="17"/>
      <c r="UQS617" s="14"/>
      <c r="UQT617" s="18"/>
      <c r="URD617" s="17"/>
      <c r="URI617" s="14"/>
      <c r="URJ617" s="18"/>
      <c r="URT617" s="17"/>
      <c r="URY617" s="14"/>
      <c r="URZ617" s="18"/>
      <c r="USJ617" s="17"/>
      <c r="USO617" s="14"/>
      <c r="USP617" s="18"/>
      <c r="USZ617" s="17"/>
      <c r="UTE617" s="14"/>
      <c r="UTF617" s="18"/>
      <c r="UTP617" s="17"/>
      <c r="UTU617" s="14"/>
      <c r="UTV617" s="18"/>
      <c r="UUF617" s="17"/>
      <c r="UUK617" s="14"/>
      <c r="UUL617" s="18"/>
      <c r="UUV617" s="17"/>
      <c r="UVA617" s="14"/>
      <c r="UVB617" s="18"/>
      <c r="UVL617" s="17"/>
      <c r="UVQ617" s="14"/>
      <c r="UVR617" s="18"/>
      <c r="UWB617" s="17"/>
      <c r="UWG617" s="14"/>
      <c r="UWH617" s="18"/>
      <c r="UWR617" s="17"/>
      <c r="UWW617" s="14"/>
      <c r="UWX617" s="18"/>
      <c r="UXH617" s="17"/>
      <c r="UXM617" s="14"/>
      <c r="UXN617" s="18"/>
      <c r="UXX617" s="17"/>
      <c r="UYC617" s="14"/>
      <c r="UYD617" s="18"/>
      <c r="UYN617" s="17"/>
      <c r="UYS617" s="14"/>
      <c r="UYT617" s="18"/>
      <c r="UZD617" s="17"/>
      <c r="UZI617" s="14"/>
      <c r="UZJ617" s="18"/>
      <c r="UZT617" s="17"/>
      <c r="UZY617" s="14"/>
      <c r="UZZ617" s="18"/>
      <c r="VAJ617" s="17"/>
      <c r="VAO617" s="14"/>
      <c r="VAP617" s="18"/>
      <c r="VAZ617" s="17"/>
      <c r="VBE617" s="14"/>
      <c r="VBF617" s="18"/>
      <c r="VBP617" s="17"/>
      <c r="VBU617" s="14"/>
      <c r="VBV617" s="18"/>
      <c r="VCF617" s="17"/>
      <c r="VCK617" s="14"/>
      <c r="VCL617" s="18"/>
      <c r="VCV617" s="17"/>
      <c r="VDA617" s="14"/>
      <c r="VDB617" s="18"/>
      <c r="VDL617" s="17"/>
      <c r="VDQ617" s="14"/>
      <c r="VDR617" s="18"/>
      <c r="VEB617" s="17"/>
      <c r="VEG617" s="14"/>
      <c r="VEH617" s="18"/>
      <c r="VER617" s="17"/>
      <c r="VEW617" s="14"/>
      <c r="VEX617" s="18"/>
      <c r="VFH617" s="17"/>
      <c r="VFM617" s="14"/>
      <c r="VFN617" s="18"/>
      <c r="VFX617" s="17"/>
      <c r="VGC617" s="14"/>
      <c r="VGD617" s="18"/>
      <c r="VGN617" s="17"/>
      <c r="VGS617" s="14"/>
      <c r="VGT617" s="18"/>
      <c r="VHD617" s="17"/>
      <c r="VHI617" s="14"/>
      <c r="VHJ617" s="18"/>
      <c r="VHT617" s="17"/>
      <c r="VHY617" s="14"/>
      <c r="VHZ617" s="18"/>
      <c r="VIJ617" s="17"/>
      <c r="VIO617" s="14"/>
      <c r="VIP617" s="18"/>
      <c r="VIZ617" s="17"/>
      <c r="VJE617" s="14"/>
      <c r="VJF617" s="18"/>
      <c r="VJP617" s="17"/>
      <c r="VJU617" s="14"/>
      <c r="VJV617" s="18"/>
      <c r="VKF617" s="17"/>
      <c r="VKK617" s="14"/>
      <c r="VKL617" s="18"/>
      <c r="VKV617" s="17"/>
      <c r="VLA617" s="14"/>
      <c r="VLB617" s="18"/>
      <c r="VLL617" s="17"/>
      <c r="VLQ617" s="14"/>
      <c r="VLR617" s="18"/>
      <c r="VMB617" s="17"/>
      <c r="VMG617" s="14"/>
      <c r="VMH617" s="18"/>
      <c r="VMR617" s="17"/>
      <c r="VMW617" s="14"/>
      <c r="VMX617" s="18"/>
      <c r="VNH617" s="17"/>
      <c r="VNM617" s="14"/>
      <c r="VNN617" s="18"/>
      <c r="VNX617" s="17"/>
      <c r="VOC617" s="14"/>
      <c r="VOD617" s="18"/>
      <c r="VON617" s="17"/>
      <c r="VOS617" s="14"/>
      <c r="VOT617" s="18"/>
      <c r="VPD617" s="17"/>
      <c r="VPI617" s="14"/>
      <c r="VPJ617" s="18"/>
      <c r="VPT617" s="17"/>
      <c r="VPY617" s="14"/>
      <c r="VPZ617" s="18"/>
      <c r="VQJ617" s="17"/>
      <c r="VQO617" s="14"/>
      <c r="VQP617" s="18"/>
      <c r="VQZ617" s="17"/>
      <c r="VRE617" s="14"/>
      <c r="VRF617" s="18"/>
      <c r="VRP617" s="17"/>
      <c r="VRU617" s="14"/>
      <c r="VRV617" s="18"/>
      <c r="VSF617" s="17"/>
      <c r="VSK617" s="14"/>
      <c r="VSL617" s="18"/>
      <c r="VSV617" s="17"/>
      <c r="VTA617" s="14"/>
      <c r="VTB617" s="18"/>
      <c r="VTL617" s="17"/>
      <c r="VTQ617" s="14"/>
      <c r="VTR617" s="18"/>
      <c r="VUB617" s="17"/>
      <c r="VUG617" s="14"/>
      <c r="VUH617" s="18"/>
      <c r="VUR617" s="17"/>
      <c r="VUW617" s="14"/>
      <c r="VUX617" s="18"/>
      <c r="VVH617" s="17"/>
      <c r="VVM617" s="14"/>
      <c r="VVN617" s="18"/>
      <c r="VVX617" s="17"/>
      <c r="VWC617" s="14"/>
      <c r="VWD617" s="18"/>
      <c r="VWN617" s="17"/>
      <c r="VWS617" s="14"/>
      <c r="VWT617" s="18"/>
      <c r="VXD617" s="17"/>
      <c r="VXI617" s="14"/>
      <c r="VXJ617" s="18"/>
      <c r="VXT617" s="17"/>
      <c r="VXY617" s="14"/>
      <c r="VXZ617" s="18"/>
      <c r="VYJ617" s="17"/>
      <c r="VYO617" s="14"/>
      <c r="VYP617" s="18"/>
      <c r="VYZ617" s="17"/>
      <c r="VZE617" s="14"/>
      <c r="VZF617" s="18"/>
      <c r="VZP617" s="17"/>
      <c r="VZU617" s="14"/>
      <c r="VZV617" s="18"/>
      <c r="WAF617" s="17"/>
      <c r="WAK617" s="14"/>
      <c r="WAL617" s="18"/>
      <c r="WAV617" s="17"/>
      <c r="WBA617" s="14"/>
      <c r="WBB617" s="18"/>
      <c r="WBL617" s="17"/>
      <c r="WBQ617" s="14"/>
      <c r="WBR617" s="18"/>
      <c r="WCB617" s="17"/>
      <c r="WCG617" s="14"/>
      <c r="WCH617" s="18"/>
      <c r="WCR617" s="17"/>
      <c r="WCW617" s="14"/>
      <c r="WCX617" s="18"/>
      <c r="WDH617" s="17"/>
      <c r="WDM617" s="14"/>
      <c r="WDN617" s="18"/>
      <c r="WDX617" s="17"/>
      <c r="WEC617" s="14"/>
      <c r="WED617" s="18"/>
      <c r="WEN617" s="17"/>
      <c r="WES617" s="14"/>
      <c r="WET617" s="18"/>
      <c r="WFD617" s="17"/>
      <c r="WFI617" s="14"/>
      <c r="WFJ617" s="18"/>
      <c r="WFT617" s="17"/>
      <c r="WFY617" s="14"/>
      <c r="WFZ617" s="18"/>
      <c r="WGJ617" s="17"/>
      <c r="WGO617" s="14"/>
      <c r="WGP617" s="18"/>
      <c r="WGZ617" s="17"/>
      <c r="WHE617" s="14"/>
      <c r="WHF617" s="18"/>
      <c r="WHP617" s="17"/>
      <c r="WHU617" s="14"/>
      <c r="WHV617" s="18"/>
      <c r="WIF617" s="17"/>
      <c r="WIK617" s="14"/>
      <c r="WIL617" s="18"/>
      <c r="WIV617" s="17"/>
      <c r="WJA617" s="14"/>
      <c r="WJB617" s="18"/>
      <c r="WJL617" s="17"/>
      <c r="WJQ617" s="14"/>
      <c r="WJR617" s="18"/>
      <c r="WKB617" s="17"/>
      <c r="WKG617" s="14"/>
      <c r="WKH617" s="18"/>
      <c r="WKR617" s="17"/>
      <c r="WKW617" s="14"/>
      <c r="WKX617" s="18"/>
      <c r="WLH617" s="17"/>
      <c r="WLM617" s="14"/>
      <c r="WLN617" s="18"/>
      <c r="WLX617" s="17"/>
      <c r="WMC617" s="14"/>
      <c r="WMD617" s="18"/>
      <c r="WMN617" s="17"/>
      <c r="WMS617" s="14"/>
      <c r="WMT617" s="18"/>
      <c r="WND617" s="17"/>
      <c r="WNI617" s="14"/>
      <c r="WNJ617" s="18"/>
      <c r="WNT617" s="17"/>
      <c r="WNY617" s="14"/>
      <c r="WNZ617" s="18"/>
      <c r="WOJ617" s="17"/>
      <c r="WOO617" s="14"/>
      <c r="WOP617" s="18"/>
      <c r="WOZ617" s="17"/>
      <c r="WPE617" s="14"/>
      <c r="WPF617" s="18"/>
      <c r="WPP617" s="17"/>
      <c r="WPU617" s="14"/>
      <c r="WPV617" s="18"/>
      <c r="WQF617" s="17"/>
      <c r="WQK617" s="14"/>
      <c r="WQL617" s="18"/>
      <c r="WQV617" s="17"/>
      <c r="WRA617" s="14"/>
      <c r="WRB617" s="18"/>
      <c r="WRL617" s="17"/>
      <c r="WRQ617" s="14"/>
      <c r="WRR617" s="18"/>
      <c r="WSB617" s="17"/>
      <c r="WSG617" s="14"/>
      <c r="WSH617" s="18"/>
      <c r="WSR617" s="17"/>
      <c r="WSW617" s="14"/>
      <c r="WSX617" s="18"/>
      <c r="WTH617" s="17"/>
      <c r="WTM617" s="14"/>
      <c r="WTN617" s="18"/>
      <c r="WTX617" s="17"/>
      <c r="WUC617" s="14"/>
      <c r="WUD617" s="18"/>
      <c r="WUN617" s="17"/>
      <c r="WUS617" s="14"/>
      <c r="WUT617" s="18"/>
      <c r="WVD617" s="17"/>
      <c r="WVI617" s="14"/>
      <c r="WVJ617" s="18"/>
      <c r="WVT617" s="17"/>
      <c r="WVY617" s="14"/>
      <c r="WVZ617" s="18"/>
      <c r="WWJ617" s="17"/>
      <c r="WWO617" s="14"/>
      <c r="WWP617" s="18"/>
      <c r="WWZ617" s="17"/>
      <c r="WXE617" s="14"/>
      <c r="WXF617" s="18"/>
      <c r="WXP617" s="17"/>
      <c r="WXU617" s="14"/>
      <c r="WXV617" s="18"/>
      <c r="WYF617" s="17"/>
      <c r="WYK617" s="14"/>
      <c r="WYL617" s="18"/>
      <c r="WYV617" s="17"/>
      <c r="WZA617" s="14"/>
      <c r="WZB617" s="18"/>
      <c r="WZL617" s="17"/>
      <c r="WZQ617" s="14"/>
      <c r="WZR617" s="18"/>
      <c r="XAB617" s="17"/>
      <c r="XAG617" s="14"/>
      <c r="XAH617" s="18"/>
      <c r="XAR617" s="17"/>
      <c r="XAW617" s="14"/>
      <c r="XAX617" s="18"/>
      <c r="XBH617" s="17"/>
      <c r="XBM617" s="14"/>
      <c r="XBN617" s="18"/>
      <c r="XBX617" s="17"/>
      <c r="XCC617" s="14"/>
      <c r="XCD617" s="18"/>
      <c r="XCN617" s="17"/>
      <c r="XCS617" s="14"/>
      <c r="XCT617" s="18"/>
      <c r="XDD617" s="17"/>
      <c r="XDI617" s="14"/>
      <c r="XDJ617" s="18"/>
      <c r="XDT617" s="17"/>
      <c r="XDY617" s="14"/>
      <c r="XDZ617" s="18"/>
      <c r="XEJ617" s="17"/>
      <c r="XEO617" s="14"/>
      <c r="XEP617" s="18"/>
      <c r="XEZ617" s="17"/>
    </row>
    <row r="618" spans="1:1020 1025:2044 2049:3068 3073:4092 4097:5116 5121:6140 6145:7164 7169:8188 8193:9212 9217:10236 10241:11260 11265:12284 12289:13308 13313:14332 14337:15356 15361:16380" s="15" customFormat="1" ht="10.15" hidden="1" customHeight="1" x14ac:dyDescent="0.2">
      <c r="A618" s="14">
        <f t="shared" si="49"/>
        <v>615</v>
      </c>
      <c r="B618" s="15" t="s">
        <v>1072</v>
      </c>
      <c r="C618" s="15" t="s">
        <v>1073</v>
      </c>
      <c r="D618" s="15">
        <v>0.78</v>
      </c>
      <c r="E618" s="16">
        <v>0.78603553198340881</v>
      </c>
      <c r="F618" s="15" t="s">
        <v>79</v>
      </c>
      <c r="G618" s="15" t="s">
        <v>70</v>
      </c>
      <c r="H618" s="15" t="s">
        <v>80</v>
      </c>
      <c r="I618" s="15" t="s">
        <v>70</v>
      </c>
      <c r="J618" s="15" t="s">
        <v>70</v>
      </c>
      <c r="K618" s="15" t="s">
        <v>70</v>
      </c>
      <c r="L618" s="15" t="s">
        <v>70</v>
      </c>
      <c r="M618" s="15" t="s">
        <v>70</v>
      </c>
      <c r="N618" s="15" t="s">
        <v>80</v>
      </c>
      <c r="O618" s="15" t="s">
        <v>70</v>
      </c>
      <c r="P618" s="15" t="s">
        <v>79</v>
      </c>
      <c r="Q618" s="6">
        <f t="shared" si="46"/>
        <v>7.7378615171908027E-3</v>
      </c>
      <c r="R618" s="1" t="str">
        <f t="shared" si="47"/>
        <v>Estimado.rar</v>
      </c>
      <c r="U618" s="15">
        <f t="shared" si="45"/>
        <v>1</v>
      </c>
      <c r="V618" s="1" t="s">
        <v>5409</v>
      </c>
      <c r="W618" s="1" t="str">
        <f t="shared" si="48"/>
        <v>ok</v>
      </c>
      <c r="AB618" s="17"/>
      <c r="AG618" s="14"/>
      <c r="AH618" s="18"/>
      <c r="AR618" s="17"/>
      <c r="AW618" s="14"/>
      <c r="AX618" s="18"/>
      <c r="BH618" s="17"/>
      <c r="BM618" s="14"/>
      <c r="BN618" s="18"/>
      <c r="BX618" s="17"/>
      <c r="CC618" s="14"/>
      <c r="CD618" s="18"/>
      <c r="CN618" s="17"/>
      <c r="CS618" s="14"/>
      <c r="CT618" s="18"/>
      <c r="DD618" s="17"/>
      <c r="DI618" s="14"/>
      <c r="DJ618" s="18"/>
      <c r="DT618" s="17"/>
      <c r="DY618" s="14"/>
      <c r="DZ618" s="18"/>
      <c r="EJ618" s="17"/>
      <c r="EO618" s="14"/>
      <c r="EP618" s="18"/>
      <c r="EZ618" s="17"/>
      <c r="FE618" s="14"/>
      <c r="FF618" s="18"/>
      <c r="FP618" s="17"/>
      <c r="FU618" s="14"/>
      <c r="FV618" s="18"/>
      <c r="GF618" s="17"/>
      <c r="GK618" s="14"/>
      <c r="GL618" s="18"/>
      <c r="GV618" s="17"/>
      <c r="HA618" s="14"/>
      <c r="HB618" s="18"/>
      <c r="HL618" s="17"/>
      <c r="HQ618" s="14"/>
      <c r="HR618" s="18"/>
      <c r="IB618" s="17"/>
      <c r="IG618" s="14"/>
      <c r="IH618" s="18"/>
      <c r="IR618" s="17"/>
      <c r="IW618" s="14"/>
      <c r="IX618" s="18"/>
      <c r="JH618" s="17"/>
      <c r="JM618" s="14"/>
      <c r="JN618" s="18"/>
      <c r="JX618" s="17"/>
      <c r="KC618" s="14"/>
      <c r="KD618" s="18"/>
      <c r="KN618" s="17"/>
      <c r="KS618" s="14"/>
      <c r="KT618" s="18"/>
      <c r="LD618" s="17"/>
      <c r="LI618" s="14"/>
      <c r="LJ618" s="18"/>
      <c r="LT618" s="17"/>
      <c r="LY618" s="14"/>
      <c r="LZ618" s="18"/>
      <c r="MJ618" s="17"/>
      <c r="MO618" s="14"/>
      <c r="MP618" s="18"/>
      <c r="MZ618" s="17"/>
      <c r="NE618" s="14"/>
      <c r="NF618" s="18"/>
      <c r="NP618" s="17"/>
      <c r="NU618" s="14"/>
      <c r="NV618" s="18"/>
      <c r="OF618" s="17"/>
      <c r="OK618" s="14"/>
      <c r="OL618" s="18"/>
      <c r="OV618" s="17"/>
      <c r="PA618" s="14"/>
      <c r="PB618" s="18"/>
      <c r="PL618" s="17"/>
      <c r="PQ618" s="14"/>
      <c r="PR618" s="18"/>
      <c r="QB618" s="17"/>
      <c r="QG618" s="14"/>
      <c r="QH618" s="18"/>
      <c r="QR618" s="17"/>
      <c r="QW618" s="14"/>
      <c r="QX618" s="18"/>
      <c r="RH618" s="17"/>
      <c r="RM618" s="14"/>
      <c r="RN618" s="18"/>
      <c r="RX618" s="17"/>
      <c r="SC618" s="14"/>
      <c r="SD618" s="18"/>
      <c r="SN618" s="17"/>
      <c r="SS618" s="14"/>
      <c r="ST618" s="18"/>
      <c r="TD618" s="17"/>
      <c r="TI618" s="14"/>
      <c r="TJ618" s="18"/>
      <c r="TT618" s="17"/>
      <c r="TY618" s="14"/>
      <c r="TZ618" s="18"/>
      <c r="UJ618" s="17"/>
      <c r="UO618" s="14"/>
      <c r="UP618" s="18"/>
      <c r="UZ618" s="17"/>
      <c r="VE618" s="14"/>
      <c r="VF618" s="18"/>
      <c r="VP618" s="17"/>
      <c r="VU618" s="14"/>
      <c r="VV618" s="18"/>
      <c r="WF618" s="17"/>
      <c r="WK618" s="14"/>
      <c r="WL618" s="18"/>
      <c r="WV618" s="17"/>
      <c r="XA618" s="14"/>
      <c r="XB618" s="18"/>
      <c r="XL618" s="17"/>
      <c r="XQ618" s="14"/>
      <c r="XR618" s="18"/>
      <c r="YB618" s="17"/>
      <c r="YG618" s="14"/>
      <c r="YH618" s="18"/>
      <c r="YR618" s="17"/>
      <c r="YW618" s="14"/>
      <c r="YX618" s="18"/>
      <c r="ZH618" s="17"/>
      <c r="ZM618" s="14"/>
      <c r="ZN618" s="18"/>
      <c r="ZX618" s="17"/>
      <c r="AAC618" s="14"/>
      <c r="AAD618" s="18"/>
      <c r="AAN618" s="17"/>
      <c r="AAS618" s="14"/>
      <c r="AAT618" s="18"/>
      <c r="ABD618" s="17"/>
      <c r="ABI618" s="14"/>
      <c r="ABJ618" s="18"/>
      <c r="ABT618" s="17"/>
      <c r="ABY618" s="14"/>
      <c r="ABZ618" s="18"/>
      <c r="ACJ618" s="17"/>
      <c r="ACO618" s="14"/>
      <c r="ACP618" s="18"/>
      <c r="ACZ618" s="17"/>
      <c r="ADE618" s="14"/>
      <c r="ADF618" s="18"/>
      <c r="ADP618" s="17"/>
      <c r="ADU618" s="14"/>
      <c r="ADV618" s="18"/>
      <c r="AEF618" s="17"/>
      <c r="AEK618" s="14"/>
      <c r="AEL618" s="18"/>
      <c r="AEV618" s="17"/>
      <c r="AFA618" s="14"/>
      <c r="AFB618" s="18"/>
      <c r="AFL618" s="17"/>
      <c r="AFQ618" s="14"/>
      <c r="AFR618" s="18"/>
      <c r="AGB618" s="17"/>
      <c r="AGG618" s="14"/>
      <c r="AGH618" s="18"/>
      <c r="AGR618" s="17"/>
      <c r="AGW618" s="14"/>
      <c r="AGX618" s="18"/>
      <c r="AHH618" s="17"/>
      <c r="AHM618" s="14"/>
      <c r="AHN618" s="18"/>
      <c r="AHX618" s="17"/>
      <c r="AIC618" s="14"/>
      <c r="AID618" s="18"/>
      <c r="AIN618" s="17"/>
      <c r="AIS618" s="14"/>
      <c r="AIT618" s="18"/>
      <c r="AJD618" s="17"/>
      <c r="AJI618" s="14"/>
      <c r="AJJ618" s="18"/>
      <c r="AJT618" s="17"/>
      <c r="AJY618" s="14"/>
      <c r="AJZ618" s="18"/>
      <c r="AKJ618" s="17"/>
      <c r="AKO618" s="14"/>
      <c r="AKP618" s="18"/>
      <c r="AKZ618" s="17"/>
      <c r="ALE618" s="14"/>
      <c r="ALF618" s="18"/>
      <c r="ALP618" s="17"/>
      <c r="ALU618" s="14"/>
      <c r="ALV618" s="18"/>
      <c r="AMF618" s="17"/>
      <c r="AMK618" s="14"/>
      <c r="AML618" s="18"/>
      <c r="AMV618" s="17"/>
      <c r="ANA618" s="14"/>
      <c r="ANB618" s="18"/>
      <c r="ANL618" s="17"/>
      <c r="ANQ618" s="14"/>
      <c r="ANR618" s="18"/>
      <c r="AOB618" s="17"/>
      <c r="AOG618" s="14"/>
      <c r="AOH618" s="18"/>
      <c r="AOR618" s="17"/>
      <c r="AOW618" s="14"/>
      <c r="AOX618" s="18"/>
      <c r="APH618" s="17"/>
      <c r="APM618" s="14"/>
      <c r="APN618" s="18"/>
      <c r="APX618" s="17"/>
      <c r="AQC618" s="14"/>
      <c r="AQD618" s="18"/>
      <c r="AQN618" s="17"/>
      <c r="AQS618" s="14"/>
      <c r="AQT618" s="18"/>
      <c r="ARD618" s="17"/>
      <c r="ARI618" s="14"/>
      <c r="ARJ618" s="18"/>
      <c r="ART618" s="17"/>
      <c r="ARY618" s="14"/>
      <c r="ARZ618" s="18"/>
      <c r="ASJ618" s="17"/>
      <c r="ASO618" s="14"/>
      <c r="ASP618" s="18"/>
      <c r="ASZ618" s="17"/>
      <c r="ATE618" s="14"/>
      <c r="ATF618" s="18"/>
      <c r="ATP618" s="17"/>
      <c r="ATU618" s="14"/>
      <c r="ATV618" s="18"/>
      <c r="AUF618" s="17"/>
      <c r="AUK618" s="14"/>
      <c r="AUL618" s="18"/>
      <c r="AUV618" s="17"/>
      <c r="AVA618" s="14"/>
      <c r="AVB618" s="18"/>
      <c r="AVL618" s="17"/>
      <c r="AVQ618" s="14"/>
      <c r="AVR618" s="18"/>
      <c r="AWB618" s="17"/>
      <c r="AWG618" s="14"/>
      <c r="AWH618" s="18"/>
      <c r="AWR618" s="17"/>
      <c r="AWW618" s="14"/>
      <c r="AWX618" s="18"/>
      <c r="AXH618" s="17"/>
      <c r="AXM618" s="14"/>
      <c r="AXN618" s="18"/>
      <c r="AXX618" s="17"/>
      <c r="AYC618" s="14"/>
      <c r="AYD618" s="18"/>
      <c r="AYN618" s="17"/>
      <c r="AYS618" s="14"/>
      <c r="AYT618" s="18"/>
      <c r="AZD618" s="17"/>
      <c r="AZI618" s="14"/>
      <c r="AZJ618" s="18"/>
      <c r="AZT618" s="17"/>
      <c r="AZY618" s="14"/>
      <c r="AZZ618" s="18"/>
      <c r="BAJ618" s="17"/>
      <c r="BAO618" s="14"/>
      <c r="BAP618" s="18"/>
      <c r="BAZ618" s="17"/>
      <c r="BBE618" s="14"/>
      <c r="BBF618" s="18"/>
      <c r="BBP618" s="17"/>
      <c r="BBU618" s="14"/>
      <c r="BBV618" s="18"/>
      <c r="BCF618" s="17"/>
      <c r="BCK618" s="14"/>
      <c r="BCL618" s="18"/>
      <c r="BCV618" s="17"/>
      <c r="BDA618" s="14"/>
      <c r="BDB618" s="18"/>
      <c r="BDL618" s="17"/>
      <c r="BDQ618" s="14"/>
      <c r="BDR618" s="18"/>
      <c r="BEB618" s="17"/>
      <c r="BEG618" s="14"/>
      <c r="BEH618" s="18"/>
      <c r="BER618" s="17"/>
      <c r="BEW618" s="14"/>
      <c r="BEX618" s="18"/>
      <c r="BFH618" s="17"/>
      <c r="BFM618" s="14"/>
      <c r="BFN618" s="18"/>
      <c r="BFX618" s="17"/>
      <c r="BGC618" s="14"/>
      <c r="BGD618" s="18"/>
      <c r="BGN618" s="17"/>
      <c r="BGS618" s="14"/>
      <c r="BGT618" s="18"/>
      <c r="BHD618" s="17"/>
      <c r="BHI618" s="14"/>
      <c r="BHJ618" s="18"/>
      <c r="BHT618" s="17"/>
      <c r="BHY618" s="14"/>
      <c r="BHZ618" s="18"/>
      <c r="BIJ618" s="17"/>
      <c r="BIO618" s="14"/>
      <c r="BIP618" s="18"/>
      <c r="BIZ618" s="17"/>
      <c r="BJE618" s="14"/>
      <c r="BJF618" s="18"/>
      <c r="BJP618" s="17"/>
      <c r="BJU618" s="14"/>
      <c r="BJV618" s="18"/>
      <c r="BKF618" s="17"/>
      <c r="BKK618" s="14"/>
      <c r="BKL618" s="18"/>
      <c r="BKV618" s="17"/>
      <c r="BLA618" s="14"/>
      <c r="BLB618" s="18"/>
      <c r="BLL618" s="17"/>
      <c r="BLQ618" s="14"/>
      <c r="BLR618" s="18"/>
      <c r="BMB618" s="17"/>
      <c r="BMG618" s="14"/>
      <c r="BMH618" s="18"/>
      <c r="BMR618" s="17"/>
      <c r="BMW618" s="14"/>
      <c r="BMX618" s="18"/>
      <c r="BNH618" s="17"/>
      <c r="BNM618" s="14"/>
      <c r="BNN618" s="18"/>
      <c r="BNX618" s="17"/>
      <c r="BOC618" s="14"/>
      <c r="BOD618" s="18"/>
      <c r="BON618" s="17"/>
      <c r="BOS618" s="14"/>
      <c r="BOT618" s="18"/>
      <c r="BPD618" s="17"/>
      <c r="BPI618" s="14"/>
      <c r="BPJ618" s="18"/>
      <c r="BPT618" s="17"/>
      <c r="BPY618" s="14"/>
      <c r="BPZ618" s="18"/>
      <c r="BQJ618" s="17"/>
      <c r="BQO618" s="14"/>
      <c r="BQP618" s="18"/>
      <c r="BQZ618" s="17"/>
      <c r="BRE618" s="14"/>
      <c r="BRF618" s="18"/>
      <c r="BRP618" s="17"/>
      <c r="BRU618" s="14"/>
      <c r="BRV618" s="18"/>
      <c r="BSF618" s="17"/>
      <c r="BSK618" s="14"/>
      <c r="BSL618" s="18"/>
      <c r="BSV618" s="17"/>
      <c r="BTA618" s="14"/>
      <c r="BTB618" s="18"/>
      <c r="BTL618" s="17"/>
      <c r="BTQ618" s="14"/>
      <c r="BTR618" s="18"/>
      <c r="BUB618" s="17"/>
      <c r="BUG618" s="14"/>
      <c r="BUH618" s="18"/>
      <c r="BUR618" s="17"/>
      <c r="BUW618" s="14"/>
      <c r="BUX618" s="18"/>
      <c r="BVH618" s="17"/>
      <c r="BVM618" s="14"/>
      <c r="BVN618" s="18"/>
      <c r="BVX618" s="17"/>
      <c r="BWC618" s="14"/>
      <c r="BWD618" s="18"/>
      <c r="BWN618" s="17"/>
      <c r="BWS618" s="14"/>
      <c r="BWT618" s="18"/>
      <c r="BXD618" s="17"/>
      <c r="BXI618" s="14"/>
      <c r="BXJ618" s="18"/>
      <c r="BXT618" s="17"/>
      <c r="BXY618" s="14"/>
      <c r="BXZ618" s="18"/>
      <c r="BYJ618" s="17"/>
      <c r="BYO618" s="14"/>
      <c r="BYP618" s="18"/>
      <c r="BYZ618" s="17"/>
      <c r="BZE618" s="14"/>
      <c r="BZF618" s="18"/>
      <c r="BZP618" s="17"/>
      <c r="BZU618" s="14"/>
      <c r="BZV618" s="18"/>
      <c r="CAF618" s="17"/>
      <c r="CAK618" s="14"/>
      <c r="CAL618" s="18"/>
      <c r="CAV618" s="17"/>
      <c r="CBA618" s="14"/>
      <c r="CBB618" s="18"/>
      <c r="CBL618" s="17"/>
      <c r="CBQ618" s="14"/>
      <c r="CBR618" s="18"/>
      <c r="CCB618" s="17"/>
      <c r="CCG618" s="14"/>
      <c r="CCH618" s="18"/>
      <c r="CCR618" s="17"/>
      <c r="CCW618" s="14"/>
      <c r="CCX618" s="18"/>
      <c r="CDH618" s="17"/>
      <c r="CDM618" s="14"/>
      <c r="CDN618" s="18"/>
      <c r="CDX618" s="17"/>
      <c r="CEC618" s="14"/>
      <c r="CED618" s="18"/>
      <c r="CEN618" s="17"/>
      <c r="CES618" s="14"/>
      <c r="CET618" s="18"/>
      <c r="CFD618" s="17"/>
      <c r="CFI618" s="14"/>
      <c r="CFJ618" s="18"/>
      <c r="CFT618" s="17"/>
      <c r="CFY618" s="14"/>
      <c r="CFZ618" s="18"/>
      <c r="CGJ618" s="17"/>
      <c r="CGO618" s="14"/>
      <c r="CGP618" s="18"/>
      <c r="CGZ618" s="17"/>
      <c r="CHE618" s="14"/>
      <c r="CHF618" s="18"/>
      <c r="CHP618" s="17"/>
      <c r="CHU618" s="14"/>
      <c r="CHV618" s="18"/>
      <c r="CIF618" s="17"/>
      <c r="CIK618" s="14"/>
      <c r="CIL618" s="18"/>
      <c r="CIV618" s="17"/>
      <c r="CJA618" s="14"/>
      <c r="CJB618" s="18"/>
      <c r="CJL618" s="17"/>
      <c r="CJQ618" s="14"/>
      <c r="CJR618" s="18"/>
      <c r="CKB618" s="17"/>
      <c r="CKG618" s="14"/>
      <c r="CKH618" s="18"/>
      <c r="CKR618" s="17"/>
      <c r="CKW618" s="14"/>
      <c r="CKX618" s="18"/>
      <c r="CLH618" s="17"/>
      <c r="CLM618" s="14"/>
      <c r="CLN618" s="18"/>
      <c r="CLX618" s="17"/>
      <c r="CMC618" s="14"/>
      <c r="CMD618" s="18"/>
      <c r="CMN618" s="17"/>
      <c r="CMS618" s="14"/>
      <c r="CMT618" s="18"/>
      <c r="CND618" s="17"/>
      <c r="CNI618" s="14"/>
      <c r="CNJ618" s="18"/>
      <c r="CNT618" s="17"/>
      <c r="CNY618" s="14"/>
      <c r="CNZ618" s="18"/>
      <c r="COJ618" s="17"/>
      <c r="COO618" s="14"/>
      <c r="COP618" s="18"/>
      <c r="COZ618" s="17"/>
      <c r="CPE618" s="14"/>
      <c r="CPF618" s="18"/>
      <c r="CPP618" s="17"/>
      <c r="CPU618" s="14"/>
      <c r="CPV618" s="18"/>
      <c r="CQF618" s="17"/>
      <c r="CQK618" s="14"/>
      <c r="CQL618" s="18"/>
      <c r="CQV618" s="17"/>
      <c r="CRA618" s="14"/>
      <c r="CRB618" s="18"/>
      <c r="CRL618" s="17"/>
      <c r="CRQ618" s="14"/>
      <c r="CRR618" s="18"/>
      <c r="CSB618" s="17"/>
      <c r="CSG618" s="14"/>
      <c r="CSH618" s="18"/>
      <c r="CSR618" s="17"/>
      <c r="CSW618" s="14"/>
      <c r="CSX618" s="18"/>
      <c r="CTH618" s="17"/>
      <c r="CTM618" s="14"/>
      <c r="CTN618" s="18"/>
      <c r="CTX618" s="17"/>
      <c r="CUC618" s="14"/>
      <c r="CUD618" s="18"/>
      <c r="CUN618" s="17"/>
      <c r="CUS618" s="14"/>
      <c r="CUT618" s="18"/>
      <c r="CVD618" s="17"/>
      <c r="CVI618" s="14"/>
      <c r="CVJ618" s="18"/>
      <c r="CVT618" s="17"/>
      <c r="CVY618" s="14"/>
      <c r="CVZ618" s="18"/>
      <c r="CWJ618" s="17"/>
      <c r="CWO618" s="14"/>
      <c r="CWP618" s="18"/>
      <c r="CWZ618" s="17"/>
      <c r="CXE618" s="14"/>
      <c r="CXF618" s="18"/>
      <c r="CXP618" s="17"/>
      <c r="CXU618" s="14"/>
      <c r="CXV618" s="18"/>
      <c r="CYF618" s="17"/>
      <c r="CYK618" s="14"/>
      <c r="CYL618" s="18"/>
      <c r="CYV618" s="17"/>
      <c r="CZA618" s="14"/>
      <c r="CZB618" s="18"/>
      <c r="CZL618" s="17"/>
      <c r="CZQ618" s="14"/>
      <c r="CZR618" s="18"/>
      <c r="DAB618" s="17"/>
      <c r="DAG618" s="14"/>
      <c r="DAH618" s="18"/>
      <c r="DAR618" s="17"/>
      <c r="DAW618" s="14"/>
      <c r="DAX618" s="18"/>
      <c r="DBH618" s="17"/>
      <c r="DBM618" s="14"/>
      <c r="DBN618" s="18"/>
      <c r="DBX618" s="17"/>
      <c r="DCC618" s="14"/>
      <c r="DCD618" s="18"/>
      <c r="DCN618" s="17"/>
      <c r="DCS618" s="14"/>
      <c r="DCT618" s="18"/>
      <c r="DDD618" s="17"/>
      <c r="DDI618" s="14"/>
      <c r="DDJ618" s="18"/>
      <c r="DDT618" s="17"/>
      <c r="DDY618" s="14"/>
      <c r="DDZ618" s="18"/>
      <c r="DEJ618" s="17"/>
      <c r="DEO618" s="14"/>
      <c r="DEP618" s="18"/>
      <c r="DEZ618" s="17"/>
      <c r="DFE618" s="14"/>
      <c r="DFF618" s="18"/>
      <c r="DFP618" s="17"/>
      <c r="DFU618" s="14"/>
      <c r="DFV618" s="18"/>
      <c r="DGF618" s="17"/>
      <c r="DGK618" s="14"/>
      <c r="DGL618" s="18"/>
      <c r="DGV618" s="17"/>
      <c r="DHA618" s="14"/>
      <c r="DHB618" s="18"/>
      <c r="DHL618" s="17"/>
      <c r="DHQ618" s="14"/>
      <c r="DHR618" s="18"/>
      <c r="DIB618" s="17"/>
      <c r="DIG618" s="14"/>
      <c r="DIH618" s="18"/>
      <c r="DIR618" s="17"/>
      <c r="DIW618" s="14"/>
      <c r="DIX618" s="18"/>
      <c r="DJH618" s="17"/>
      <c r="DJM618" s="14"/>
      <c r="DJN618" s="18"/>
      <c r="DJX618" s="17"/>
      <c r="DKC618" s="14"/>
      <c r="DKD618" s="18"/>
      <c r="DKN618" s="17"/>
      <c r="DKS618" s="14"/>
      <c r="DKT618" s="18"/>
      <c r="DLD618" s="17"/>
      <c r="DLI618" s="14"/>
      <c r="DLJ618" s="18"/>
      <c r="DLT618" s="17"/>
      <c r="DLY618" s="14"/>
      <c r="DLZ618" s="18"/>
      <c r="DMJ618" s="17"/>
      <c r="DMO618" s="14"/>
      <c r="DMP618" s="18"/>
      <c r="DMZ618" s="17"/>
      <c r="DNE618" s="14"/>
      <c r="DNF618" s="18"/>
      <c r="DNP618" s="17"/>
      <c r="DNU618" s="14"/>
      <c r="DNV618" s="18"/>
      <c r="DOF618" s="17"/>
      <c r="DOK618" s="14"/>
      <c r="DOL618" s="18"/>
      <c r="DOV618" s="17"/>
      <c r="DPA618" s="14"/>
      <c r="DPB618" s="18"/>
      <c r="DPL618" s="17"/>
      <c r="DPQ618" s="14"/>
      <c r="DPR618" s="18"/>
      <c r="DQB618" s="17"/>
      <c r="DQG618" s="14"/>
      <c r="DQH618" s="18"/>
      <c r="DQR618" s="17"/>
      <c r="DQW618" s="14"/>
      <c r="DQX618" s="18"/>
      <c r="DRH618" s="17"/>
      <c r="DRM618" s="14"/>
      <c r="DRN618" s="18"/>
      <c r="DRX618" s="17"/>
      <c r="DSC618" s="14"/>
      <c r="DSD618" s="18"/>
      <c r="DSN618" s="17"/>
      <c r="DSS618" s="14"/>
      <c r="DST618" s="18"/>
      <c r="DTD618" s="17"/>
      <c r="DTI618" s="14"/>
      <c r="DTJ618" s="18"/>
      <c r="DTT618" s="17"/>
      <c r="DTY618" s="14"/>
      <c r="DTZ618" s="18"/>
      <c r="DUJ618" s="17"/>
      <c r="DUO618" s="14"/>
      <c r="DUP618" s="18"/>
      <c r="DUZ618" s="17"/>
      <c r="DVE618" s="14"/>
      <c r="DVF618" s="18"/>
      <c r="DVP618" s="17"/>
      <c r="DVU618" s="14"/>
      <c r="DVV618" s="18"/>
      <c r="DWF618" s="17"/>
      <c r="DWK618" s="14"/>
      <c r="DWL618" s="18"/>
      <c r="DWV618" s="17"/>
      <c r="DXA618" s="14"/>
      <c r="DXB618" s="18"/>
      <c r="DXL618" s="17"/>
      <c r="DXQ618" s="14"/>
      <c r="DXR618" s="18"/>
      <c r="DYB618" s="17"/>
      <c r="DYG618" s="14"/>
      <c r="DYH618" s="18"/>
      <c r="DYR618" s="17"/>
      <c r="DYW618" s="14"/>
      <c r="DYX618" s="18"/>
      <c r="DZH618" s="17"/>
      <c r="DZM618" s="14"/>
      <c r="DZN618" s="18"/>
      <c r="DZX618" s="17"/>
      <c r="EAC618" s="14"/>
      <c r="EAD618" s="18"/>
      <c r="EAN618" s="17"/>
      <c r="EAS618" s="14"/>
      <c r="EAT618" s="18"/>
      <c r="EBD618" s="17"/>
      <c r="EBI618" s="14"/>
      <c r="EBJ618" s="18"/>
      <c r="EBT618" s="17"/>
      <c r="EBY618" s="14"/>
      <c r="EBZ618" s="18"/>
      <c r="ECJ618" s="17"/>
      <c r="ECO618" s="14"/>
      <c r="ECP618" s="18"/>
      <c r="ECZ618" s="17"/>
      <c r="EDE618" s="14"/>
      <c r="EDF618" s="18"/>
      <c r="EDP618" s="17"/>
      <c r="EDU618" s="14"/>
      <c r="EDV618" s="18"/>
      <c r="EEF618" s="17"/>
      <c r="EEK618" s="14"/>
      <c r="EEL618" s="18"/>
      <c r="EEV618" s="17"/>
      <c r="EFA618" s="14"/>
      <c r="EFB618" s="18"/>
      <c r="EFL618" s="17"/>
      <c r="EFQ618" s="14"/>
      <c r="EFR618" s="18"/>
      <c r="EGB618" s="17"/>
      <c r="EGG618" s="14"/>
      <c r="EGH618" s="18"/>
      <c r="EGR618" s="17"/>
      <c r="EGW618" s="14"/>
      <c r="EGX618" s="18"/>
      <c r="EHH618" s="17"/>
      <c r="EHM618" s="14"/>
      <c r="EHN618" s="18"/>
      <c r="EHX618" s="17"/>
      <c r="EIC618" s="14"/>
      <c r="EID618" s="18"/>
      <c r="EIN618" s="17"/>
      <c r="EIS618" s="14"/>
      <c r="EIT618" s="18"/>
      <c r="EJD618" s="17"/>
      <c r="EJI618" s="14"/>
      <c r="EJJ618" s="18"/>
      <c r="EJT618" s="17"/>
      <c r="EJY618" s="14"/>
      <c r="EJZ618" s="18"/>
      <c r="EKJ618" s="17"/>
      <c r="EKO618" s="14"/>
      <c r="EKP618" s="18"/>
      <c r="EKZ618" s="17"/>
      <c r="ELE618" s="14"/>
      <c r="ELF618" s="18"/>
      <c r="ELP618" s="17"/>
      <c r="ELU618" s="14"/>
      <c r="ELV618" s="18"/>
      <c r="EMF618" s="17"/>
      <c r="EMK618" s="14"/>
      <c r="EML618" s="18"/>
      <c r="EMV618" s="17"/>
      <c r="ENA618" s="14"/>
      <c r="ENB618" s="18"/>
      <c r="ENL618" s="17"/>
      <c r="ENQ618" s="14"/>
      <c r="ENR618" s="18"/>
      <c r="EOB618" s="17"/>
      <c r="EOG618" s="14"/>
      <c r="EOH618" s="18"/>
      <c r="EOR618" s="17"/>
      <c r="EOW618" s="14"/>
      <c r="EOX618" s="18"/>
      <c r="EPH618" s="17"/>
      <c r="EPM618" s="14"/>
      <c r="EPN618" s="18"/>
      <c r="EPX618" s="17"/>
      <c r="EQC618" s="14"/>
      <c r="EQD618" s="18"/>
      <c r="EQN618" s="17"/>
      <c r="EQS618" s="14"/>
      <c r="EQT618" s="18"/>
      <c r="ERD618" s="17"/>
      <c r="ERI618" s="14"/>
      <c r="ERJ618" s="18"/>
      <c r="ERT618" s="17"/>
      <c r="ERY618" s="14"/>
      <c r="ERZ618" s="18"/>
      <c r="ESJ618" s="17"/>
      <c r="ESO618" s="14"/>
      <c r="ESP618" s="18"/>
      <c r="ESZ618" s="17"/>
      <c r="ETE618" s="14"/>
      <c r="ETF618" s="18"/>
      <c r="ETP618" s="17"/>
      <c r="ETU618" s="14"/>
      <c r="ETV618" s="18"/>
      <c r="EUF618" s="17"/>
      <c r="EUK618" s="14"/>
      <c r="EUL618" s="18"/>
      <c r="EUV618" s="17"/>
      <c r="EVA618" s="14"/>
      <c r="EVB618" s="18"/>
      <c r="EVL618" s="17"/>
      <c r="EVQ618" s="14"/>
      <c r="EVR618" s="18"/>
      <c r="EWB618" s="17"/>
      <c r="EWG618" s="14"/>
      <c r="EWH618" s="18"/>
      <c r="EWR618" s="17"/>
      <c r="EWW618" s="14"/>
      <c r="EWX618" s="18"/>
      <c r="EXH618" s="17"/>
      <c r="EXM618" s="14"/>
      <c r="EXN618" s="18"/>
      <c r="EXX618" s="17"/>
      <c r="EYC618" s="14"/>
      <c r="EYD618" s="18"/>
      <c r="EYN618" s="17"/>
      <c r="EYS618" s="14"/>
      <c r="EYT618" s="18"/>
      <c r="EZD618" s="17"/>
      <c r="EZI618" s="14"/>
      <c r="EZJ618" s="18"/>
      <c r="EZT618" s="17"/>
      <c r="EZY618" s="14"/>
      <c r="EZZ618" s="18"/>
      <c r="FAJ618" s="17"/>
      <c r="FAO618" s="14"/>
      <c r="FAP618" s="18"/>
      <c r="FAZ618" s="17"/>
      <c r="FBE618" s="14"/>
      <c r="FBF618" s="18"/>
      <c r="FBP618" s="17"/>
      <c r="FBU618" s="14"/>
      <c r="FBV618" s="18"/>
      <c r="FCF618" s="17"/>
      <c r="FCK618" s="14"/>
      <c r="FCL618" s="18"/>
      <c r="FCV618" s="17"/>
      <c r="FDA618" s="14"/>
      <c r="FDB618" s="18"/>
      <c r="FDL618" s="17"/>
      <c r="FDQ618" s="14"/>
      <c r="FDR618" s="18"/>
      <c r="FEB618" s="17"/>
      <c r="FEG618" s="14"/>
      <c r="FEH618" s="18"/>
      <c r="FER618" s="17"/>
      <c r="FEW618" s="14"/>
      <c r="FEX618" s="18"/>
      <c r="FFH618" s="17"/>
      <c r="FFM618" s="14"/>
      <c r="FFN618" s="18"/>
      <c r="FFX618" s="17"/>
      <c r="FGC618" s="14"/>
      <c r="FGD618" s="18"/>
      <c r="FGN618" s="17"/>
      <c r="FGS618" s="14"/>
      <c r="FGT618" s="18"/>
      <c r="FHD618" s="17"/>
      <c r="FHI618" s="14"/>
      <c r="FHJ618" s="18"/>
      <c r="FHT618" s="17"/>
      <c r="FHY618" s="14"/>
      <c r="FHZ618" s="18"/>
      <c r="FIJ618" s="17"/>
      <c r="FIO618" s="14"/>
      <c r="FIP618" s="18"/>
      <c r="FIZ618" s="17"/>
      <c r="FJE618" s="14"/>
      <c r="FJF618" s="18"/>
      <c r="FJP618" s="17"/>
      <c r="FJU618" s="14"/>
      <c r="FJV618" s="18"/>
      <c r="FKF618" s="17"/>
      <c r="FKK618" s="14"/>
      <c r="FKL618" s="18"/>
      <c r="FKV618" s="17"/>
      <c r="FLA618" s="14"/>
      <c r="FLB618" s="18"/>
      <c r="FLL618" s="17"/>
      <c r="FLQ618" s="14"/>
      <c r="FLR618" s="18"/>
      <c r="FMB618" s="17"/>
      <c r="FMG618" s="14"/>
      <c r="FMH618" s="18"/>
      <c r="FMR618" s="17"/>
      <c r="FMW618" s="14"/>
      <c r="FMX618" s="18"/>
      <c r="FNH618" s="17"/>
      <c r="FNM618" s="14"/>
      <c r="FNN618" s="18"/>
      <c r="FNX618" s="17"/>
      <c r="FOC618" s="14"/>
      <c r="FOD618" s="18"/>
      <c r="FON618" s="17"/>
      <c r="FOS618" s="14"/>
      <c r="FOT618" s="18"/>
      <c r="FPD618" s="17"/>
      <c r="FPI618" s="14"/>
      <c r="FPJ618" s="18"/>
      <c r="FPT618" s="17"/>
      <c r="FPY618" s="14"/>
      <c r="FPZ618" s="18"/>
      <c r="FQJ618" s="17"/>
      <c r="FQO618" s="14"/>
      <c r="FQP618" s="18"/>
      <c r="FQZ618" s="17"/>
      <c r="FRE618" s="14"/>
      <c r="FRF618" s="18"/>
      <c r="FRP618" s="17"/>
      <c r="FRU618" s="14"/>
      <c r="FRV618" s="18"/>
      <c r="FSF618" s="17"/>
      <c r="FSK618" s="14"/>
      <c r="FSL618" s="18"/>
      <c r="FSV618" s="17"/>
      <c r="FTA618" s="14"/>
      <c r="FTB618" s="18"/>
      <c r="FTL618" s="17"/>
      <c r="FTQ618" s="14"/>
      <c r="FTR618" s="18"/>
      <c r="FUB618" s="17"/>
      <c r="FUG618" s="14"/>
      <c r="FUH618" s="18"/>
      <c r="FUR618" s="17"/>
      <c r="FUW618" s="14"/>
      <c r="FUX618" s="18"/>
      <c r="FVH618" s="17"/>
      <c r="FVM618" s="14"/>
      <c r="FVN618" s="18"/>
      <c r="FVX618" s="17"/>
      <c r="FWC618" s="14"/>
      <c r="FWD618" s="18"/>
      <c r="FWN618" s="17"/>
      <c r="FWS618" s="14"/>
      <c r="FWT618" s="18"/>
      <c r="FXD618" s="17"/>
      <c r="FXI618" s="14"/>
      <c r="FXJ618" s="18"/>
      <c r="FXT618" s="17"/>
      <c r="FXY618" s="14"/>
      <c r="FXZ618" s="18"/>
      <c r="FYJ618" s="17"/>
      <c r="FYO618" s="14"/>
      <c r="FYP618" s="18"/>
      <c r="FYZ618" s="17"/>
      <c r="FZE618" s="14"/>
      <c r="FZF618" s="18"/>
      <c r="FZP618" s="17"/>
      <c r="FZU618" s="14"/>
      <c r="FZV618" s="18"/>
      <c r="GAF618" s="17"/>
      <c r="GAK618" s="14"/>
      <c r="GAL618" s="18"/>
      <c r="GAV618" s="17"/>
      <c r="GBA618" s="14"/>
      <c r="GBB618" s="18"/>
      <c r="GBL618" s="17"/>
      <c r="GBQ618" s="14"/>
      <c r="GBR618" s="18"/>
      <c r="GCB618" s="17"/>
      <c r="GCG618" s="14"/>
      <c r="GCH618" s="18"/>
      <c r="GCR618" s="17"/>
      <c r="GCW618" s="14"/>
      <c r="GCX618" s="18"/>
      <c r="GDH618" s="17"/>
      <c r="GDM618" s="14"/>
      <c r="GDN618" s="18"/>
      <c r="GDX618" s="17"/>
      <c r="GEC618" s="14"/>
      <c r="GED618" s="18"/>
      <c r="GEN618" s="17"/>
      <c r="GES618" s="14"/>
      <c r="GET618" s="18"/>
      <c r="GFD618" s="17"/>
      <c r="GFI618" s="14"/>
      <c r="GFJ618" s="18"/>
      <c r="GFT618" s="17"/>
      <c r="GFY618" s="14"/>
      <c r="GFZ618" s="18"/>
      <c r="GGJ618" s="17"/>
      <c r="GGO618" s="14"/>
      <c r="GGP618" s="18"/>
      <c r="GGZ618" s="17"/>
      <c r="GHE618" s="14"/>
      <c r="GHF618" s="18"/>
      <c r="GHP618" s="17"/>
      <c r="GHU618" s="14"/>
      <c r="GHV618" s="18"/>
      <c r="GIF618" s="17"/>
      <c r="GIK618" s="14"/>
      <c r="GIL618" s="18"/>
      <c r="GIV618" s="17"/>
      <c r="GJA618" s="14"/>
      <c r="GJB618" s="18"/>
      <c r="GJL618" s="17"/>
      <c r="GJQ618" s="14"/>
      <c r="GJR618" s="18"/>
      <c r="GKB618" s="17"/>
      <c r="GKG618" s="14"/>
      <c r="GKH618" s="18"/>
      <c r="GKR618" s="17"/>
      <c r="GKW618" s="14"/>
      <c r="GKX618" s="18"/>
      <c r="GLH618" s="17"/>
      <c r="GLM618" s="14"/>
      <c r="GLN618" s="18"/>
      <c r="GLX618" s="17"/>
      <c r="GMC618" s="14"/>
      <c r="GMD618" s="18"/>
      <c r="GMN618" s="17"/>
      <c r="GMS618" s="14"/>
      <c r="GMT618" s="18"/>
      <c r="GND618" s="17"/>
      <c r="GNI618" s="14"/>
      <c r="GNJ618" s="18"/>
      <c r="GNT618" s="17"/>
      <c r="GNY618" s="14"/>
      <c r="GNZ618" s="18"/>
      <c r="GOJ618" s="17"/>
      <c r="GOO618" s="14"/>
      <c r="GOP618" s="18"/>
      <c r="GOZ618" s="17"/>
      <c r="GPE618" s="14"/>
      <c r="GPF618" s="18"/>
      <c r="GPP618" s="17"/>
      <c r="GPU618" s="14"/>
      <c r="GPV618" s="18"/>
      <c r="GQF618" s="17"/>
      <c r="GQK618" s="14"/>
      <c r="GQL618" s="18"/>
      <c r="GQV618" s="17"/>
      <c r="GRA618" s="14"/>
      <c r="GRB618" s="18"/>
      <c r="GRL618" s="17"/>
      <c r="GRQ618" s="14"/>
      <c r="GRR618" s="18"/>
      <c r="GSB618" s="17"/>
      <c r="GSG618" s="14"/>
      <c r="GSH618" s="18"/>
      <c r="GSR618" s="17"/>
      <c r="GSW618" s="14"/>
      <c r="GSX618" s="18"/>
      <c r="GTH618" s="17"/>
      <c r="GTM618" s="14"/>
      <c r="GTN618" s="18"/>
      <c r="GTX618" s="17"/>
      <c r="GUC618" s="14"/>
      <c r="GUD618" s="18"/>
      <c r="GUN618" s="17"/>
      <c r="GUS618" s="14"/>
      <c r="GUT618" s="18"/>
      <c r="GVD618" s="17"/>
      <c r="GVI618" s="14"/>
      <c r="GVJ618" s="18"/>
      <c r="GVT618" s="17"/>
      <c r="GVY618" s="14"/>
      <c r="GVZ618" s="18"/>
      <c r="GWJ618" s="17"/>
      <c r="GWO618" s="14"/>
      <c r="GWP618" s="18"/>
      <c r="GWZ618" s="17"/>
      <c r="GXE618" s="14"/>
      <c r="GXF618" s="18"/>
      <c r="GXP618" s="17"/>
      <c r="GXU618" s="14"/>
      <c r="GXV618" s="18"/>
      <c r="GYF618" s="17"/>
      <c r="GYK618" s="14"/>
      <c r="GYL618" s="18"/>
      <c r="GYV618" s="17"/>
      <c r="GZA618" s="14"/>
      <c r="GZB618" s="18"/>
      <c r="GZL618" s="17"/>
      <c r="GZQ618" s="14"/>
      <c r="GZR618" s="18"/>
      <c r="HAB618" s="17"/>
      <c r="HAG618" s="14"/>
      <c r="HAH618" s="18"/>
      <c r="HAR618" s="17"/>
      <c r="HAW618" s="14"/>
      <c r="HAX618" s="18"/>
      <c r="HBH618" s="17"/>
      <c r="HBM618" s="14"/>
      <c r="HBN618" s="18"/>
      <c r="HBX618" s="17"/>
      <c r="HCC618" s="14"/>
      <c r="HCD618" s="18"/>
      <c r="HCN618" s="17"/>
      <c r="HCS618" s="14"/>
      <c r="HCT618" s="18"/>
      <c r="HDD618" s="17"/>
      <c r="HDI618" s="14"/>
      <c r="HDJ618" s="18"/>
      <c r="HDT618" s="17"/>
      <c r="HDY618" s="14"/>
      <c r="HDZ618" s="18"/>
      <c r="HEJ618" s="17"/>
      <c r="HEO618" s="14"/>
      <c r="HEP618" s="18"/>
      <c r="HEZ618" s="17"/>
      <c r="HFE618" s="14"/>
      <c r="HFF618" s="18"/>
      <c r="HFP618" s="17"/>
      <c r="HFU618" s="14"/>
      <c r="HFV618" s="18"/>
      <c r="HGF618" s="17"/>
      <c r="HGK618" s="14"/>
      <c r="HGL618" s="18"/>
      <c r="HGV618" s="17"/>
      <c r="HHA618" s="14"/>
      <c r="HHB618" s="18"/>
      <c r="HHL618" s="17"/>
      <c r="HHQ618" s="14"/>
      <c r="HHR618" s="18"/>
      <c r="HIB618" s="17"/>
      <c r="HIG618" s="14"/>
      <c r="HIH618" s="18"/>
      <c r="HIR618" s="17"/>
      <c r="HIW618" s="14"/>
      <c r="HIX618" s="18"/>
      <c r="HJH618" s="17"/>
      <c r="HJM618" s="14"/>
      <c r="HJN618" s="18"/>
      <c r="HJX618" s="17"/>
      <c r="HKC618" s="14"/>
      <c r="HKD618" s="18"/>
      <c r="HKN618" s="17"/>
      <c r="HKS618" s="14"/>
      <c r="HKT618" s="18"/>
      <c r="HLD618" s="17"/>
      <c r="HLI618" s="14"/>
      <c r="HLJ618" s="18"/>
      <c r="HLT618" s="17"/>
      <c r="HLY618" s="14"/>
      <c r="HLZ618" s="18"/>
      <c r="HMJ618" s="17"/>
      <c r="HMO618" s="14"/>
      <c r="HMP618" s="18"/>
      <c r="HMZ618" s="17"/>
      <c r="HNE618" s="14"/>
      <c r="HNF618" s="18"/>
      <c r="HNP618" s="17"/>
      <c r="HNU618" s="14"/>
      <c r="HNV618" s="18"/>
      <c r="HOF618" s="17"/>
      <c r="HOK618" s="14"/>
      <c r="HOL618" s="18"/>
      <c r="HOV618" s="17"/>
      <c r="HPA618" s="14"/>
      <c r="HPB618" s="18"/>
      <c r="HPL618" s="17"/>
      <c r="HPQ618" s="14"/>
      <c r="HPR618" s="18"/>
      <c r="HQB618" s="17"/>
      <c r="HQG618" s="14"/>
      <c r="HQH618" s="18"/>
      <c r="HQR618" s="17"/>
      <c r="HQW618" s="14"/>
      <c r="HQX618" s="18"/>
      <c r="HRH618" s="17"/>
      <c r="HRM618" s="14"/>
      <c r="HRN618" s="18"/>
      <c r="HRX618" s="17"/>
      <c r="HSC618" s="14"/>
      <c r="HSD618" s="18"/>
      <c r="HSN618" s="17"/>
      <c r="HSS618" s="14"/>
      <c r="HST618" s="18"/>
      <c r="HTD618" s="17"/>
      <c r="HTI618" s="14"/>
      <c r="HTJ618" s="18"/>
      <c r="HTT618" s="17"/>
      <c r="HTY618" s="14"/>
      <c r="HTZ618" s="18"/>
      <c r="HUJ618" s="17"/>
      <c r="HUO618" s="14"/>
      <c r="HUP618" s="18"/>
      <c r="HUZ618" s="17"/>
      <c r="HVE618" s="14"/>
      <c r="HVF618" s="18"/>
      <c r="HVP618" s="17"/>
      <c r="HVU618" s="14"/>
      <c r="HVV618" s="18"/>
      <c r="HWF618" s="17"/>
      <c r="HWK618" s="14"/>
      <c r="HWL618" s="18"/>
      <c r="HWV618" s="17"/>
      <c r="HXA618" s="14"/>
      <c r="HXB618" s="18"/>
      <c r="HXL618" s="17"/>
      <c r="HXQ618" s="14"/>
      <c r="HXR618" s="18"/>
      <c r="HYB618" s="17"/>
      <c r="HYG618" s="14"/>
      <c r="HYH618" s="18"/>
      <c r="HYR618" s="17"/>
      <c r="HYW618" s="14"/>
      <c r="HYX618" s="18"/>
      <c r="HZH618" s="17"/>
      <c r="HZM618" s="14"/>
      <c r="HZN618" s="18"/>
      <c r="HZX618" s="17"/>
      <c r="IAC618" s="14"/>
      <c r="IAD618" s="18"/>
      <c r="IAN618" s="17"/>
      <c r="IAS618" s="14"/>
      <c r="IAT618" s="18"/>
      <c r="IBD618" s="17"/>
      <c r="IBI618" s="14"/>
      <c r="IBJ618" s="18"/>
      <c r="IBT618" s="17"/>
      <c r="IBY618" s="14"/>
      <c r="IBZ618" s="18"/>
      <c r="ICJ618" s="17"/>
      <c r="ICO618" s="14"/>
      <c r="ICP618" s="18"/>
      <c r="ICZ618" s="17"/>
      <c r="IDE618" s="14"/>
      <c r="IDF618" s="18"/>
      <c r="IDP618" s="17"/>
      <c r="IDU618" s="14"/>
      <c r="IDV618" s="18"/>
      <c r="IEF618" s="17"/>
      <c r="IEK618" s="14"/>
      <c r="IEL618" s="18"/>
      <c r="IEV618" s="17"/>
      <c r="IFA618" s="14"/>
      <c r="IFB618" s="18"/>
      <c r="IFL618" s="17"/>
      <c r="IFQ618" s="14"/>
      <c r="IFR618" s="18"/>
      <c r="IGB618" s="17"/>
      <c r="IGG618" s="14"/>
      <c r="IGH618" s="18"/>
      <c r="IGR618" s="17"/>
      <c r="IGW618" s="14"/>
      <c r="IGX618" s="18"/>
      <c r="IHH618" s="17"/>
      <c r="IHM618" s="14"/>
      <c r="IHN618" s="18"/>
      <c r="IHX618" s="17"/>
      <c r="IIC618" s="14"/>
      <c r="IID618" s="18"/>
      <c r="IIN618" s="17"/>
      <c r="IIS618" s="14"/>
      <c r="IIT618" s="18"/>
      <c r="IJD618" s="17"/>
      <c r="IJI618" s="14"/>
      <c r="IJJ618" s="18"/>
      <c r="IJT618" s="17"/>
      <c r="IJY618" s="14"/>
      <c r="IJZ618" s="18"/>
      <c r="IKJ618" s="17"/>
      <c r="IKO618" s="14"/>
      <c r="IKP618" s="18"/>
      <c r="IKZ618" s="17"/>
      <c r="ILE618" s="14"/>
      <c r="ILF618" s="18"/>
      <c r="ILP618" s="17"/>
      <c r="ILU618" s="14"/>
      <c r="ILV618" s="18"/>
      <c r="IMF618" s="17"/>
      <c r="IMK618" s="14"/>
      <c r="IML618" s="18"/>
      <c r="IMV618" s="17"/>
      <c r="INA618" s="14"/>
      <c r="INB618" s="18"/>
      <c r="INL618" s="17"/>
      <c r="INQ618" s="14"/>
      <c r="INR618" s="18"/>
      <c r="IOB618" s="17"/>
      <c r="IOG618" s="14"/>
      <c r="IOH618" s="18"/>
      <c r="IOR618" s="17"/>
      <c r="IOW618" s="14"/>
      <c r="IOX618" s="18"/>
      <c r="IPH618" s="17"/>
      <c r="IPM618" s="14"/>
      <c r="IPN618" s="18"/>
      <c r="IPX618" s="17"/>
      <c r="IQC618" s="14"/>
      <c r="IQD618" s="18"/>
      <c r="IQN618" s="17"/>
      <c r="IQS618" s="14"/>
      <c r="IQT618" s="18"/>
      <c r="IRD618" s="17"/>
      <c r="IRI618" s="14"/>
      <c r="IRJ618" s="18"/>
      <c r="IRT618" s="17"/>
      <c r="IRY618" s="14"/>
      <c r="IRZ618" s="18"/>
      <c r="ISJ618" s="17"/>
      <c r="ISO618" s="14"/>
      <c r="ISP618" s="18"/>
      <c r="ISZ618" s="17"/>
      <c r="ITE618" s="14"/>
      <c r="ITF618" s="18"/>
      <c r="ITP618" s="17"/>
      <c r="ITU618" s="14"/>
      <c r="ITV618" s="18"/>
      <c r="IUF618" s="17"/>
      <c r="IUK618" s="14"/>
      <c r="IUL618" s="18"/>
      <c r="IUV618" s="17"/>
      <c r="IVA618" s="14"/>
      <c r="IVB618" s="18"/>
      <c r="IVL618" s="17"/>
      <c r="IVQ618" s="14"/>
      <c r="IVR618" s="18"/>
      <c r="IWB618" s="17"/>
      <c r="IWG618" s="14"/>
      <c r="IWH618" s="18"/>
      <c r="IWR618" s="17"/>
      <c r="IWW618" s="14"/>
      <c r="IWX618" s="18"/>
      <c r="IXH618" s="17"/>
      <c r="IXM618" s="14"/>
      <c r="IXN618" s="18"/>
      <c r="IXX618" s="17"/>
      <c r="IYC618" s="14"/>
      <c r="IYD618" s="18"/>
      <c r="IYN618" s="17"/>
      <c r="IYS618" s="14"/>
      <c r="IYT618" s="18"/>
      <c r="IZD618" s="17"/>
      <c r="IZI618" s="14"/>
      <c r="IZJ618" s="18"/>
      <c r="IZT618" s="17"/>
      <c r="IZY618" s="14"/>
      <c r="IZZ618" s="18"/>
      <c r="JAJ618" s="17"/>
      <c r="JAO618" s="14"/>
      <c r="JAP618" s="18"/>
      <c r="JAZ618" s="17"/>
      <c r="JBE618" s="14"/>
      <c r="JBF618" s="18"/>
      <c r="JBP618" s="17"/>
      <c r="JBU618" s="14"/>
      <c r="JBV618" s="18"/>
      <c r="JCF618" s="17"/>
      <c r="JCK618" s="14"/>
      <c r="JCL618" s="18"/>
      <c r="JCV618" s="17"/>
      <c r="JDA618" s="14"/>
      <c r="JDB618" s="18"/>
      <c r="JDL618" s="17"/>
      <c r="JDQ618" s="14"/>
      <c r="JDR618" s="18"/>
      <c r="JEB618" s="17"/>
      <c r="JEG618" s="14"/>
      <c r="JEH618" s="18"/>
      <c r="JER618" s="17"/>
      <c r="JEW618" s="14"/>
      <c r="JEX618" s="18"/>
      <c r="JFH618" s="17"/>
      <c r="JFM618" s="14"/>
      <c r="JFN618" s="18"/>
      <c r="JFX618" s="17"/>
      <c r="JGC618" s="14"/>
      <c r="JGD618" s="18"/>
      <c r="JGN618" s="17"/>
      <c r="JGS618" s="14"/>
      <c r="JGT618" s="18"/>
      <c r="JHD618" s="17"/>
      <c r="JHI618" s="14"/>
      <c r="JHJ618" s="18"/>
      <c r="JHT618" s="17"/>
      <c r="JHY618" s="14"/>
      <c r="JHZ618" s="18"/>
      <c r="JIJ618" s="17"/>
      <c r="JIO618" s="14"/>
      <c r="JIP618" s="18"/>
      <c r="JIZ618" s="17"/>
      <c r="JJE618" s="14"/>
      <c r="JJF618" s="18"/>
      <c r="JJP618" s="17"/>
      <c r="JJU618" s="14"/>
      <c r="JJV618" s="18"/>
      <c r="JKF618" s="17"/>
      <c r="JKK618" s="14"/>
      <c r="JKL618" s="18"/>
      <c r="JKV618" s="17"/>
      <c r="JLA618" s="14"/>
      <c r="JLB618" s="18"/>
      <c r="JLL618" s="17"/>
      <c r="JLQ618" s="14"/>
      <c r="JLR618" s="18"/>
      <c r="JMB618" s="17"/>
      <c r="JMG618" s="14"/>
      <c r="JMH618" s="18"/>
      <c r="JMR618" s="17"/>
      <c r="JMW618" s="14"/>
      <c r="JMX618" s="18"/>
      <c r="JNH618" s="17"/>
      <c r="JNM618" s="14"/>
      <c r="JNN618" s="18"/>
      <c r="JNX618" s="17"/>
      <c r="JOC618" s="14"/>
      <c r="JOD618" s="18"/>
      <c r="JON618" s="17"/>
      <c r="JOS618" s="14"/>
      <c r="JOT618" s="18"/>
      <c r="JPD618" s="17"/>
      <c r="JPI618" s="14"/>
      <c r="JPJ618" s="18"/>
      <c r="JPT618" s="17"/>
      <c r="JPY618" s="14"/>
      <c r="JPZ618" s="18"/>
      <c r="JQJ618" s="17"/>
      <c r="JQO618" s="14"/>
      <c r="JQP618" s="18"/>
      <c r="JQZ618" s="17"/>
      <c r="JRE618" s="14"/>
      <c r="JRF618" s="18"/>
      <c r="JRP618" s="17"/>
      <c r="JRU618" s="14"/>
      <c r="JRV618" s="18"/>
      <c r="JSF618" s="17"/>
      <c r="JSK618" s="14"/>
      <c r="JSL618" s="18"/>
      <c r="JSV618" s="17"/>
      <c r="JTA618" s="14"/>
      <c r="JTB618" s="18"/>
      <c r="JTL618" s="17"/>
      <c r="JTQ618" s="14"/>
      <c r="JTR618" s="18"/>
      <c r="JUB618" s="17"/>
      <c r="JUG618" s="14"/>
      <c r="JUH618" s="18"/>
      <c r="JUR618" s="17"/>
      <c r="JUW618" s="14"/>
      <c r="JUX618" s="18"/>
      <c r="JVH618" s="17"/>
      <c r="JVM618" s="14"/>
      <c r="JVN618" s="18"/>
      <c r="JVX618" s="17"/>
      <c r="JWC618" s="14"/>
      <c r="JWD618" s="18"/>
      <c r="JWN618" s="17"/>
      <c r="JWS618" s="14"/>
      <c r="JWT618" s="18"/>
      <c r="JXD618" s="17"/>
      <c r="JXI618" s="14"/>
      <c r="JXJ618" s="18"/>
      <c r="JXT618" s="17"/>
      <c r="JXY618" s="14"/>
      <c r="JXZ618" s="18"/>
      <c r="JYJ618" s="17"/>
      <c r="JYO618" s="14"/>
      <c r="JYP618" s="18"/>
      <c r="JYZ618" s="17"/>
      <c r="JZE618" s="14"/>
      <c r="JZF618" s="18"/>
      <c r="JZP618" s="17"/>
      <c r="JZU618" s="14"/>
      <c r="JZV618" s="18"/>
      <c r="KAF618" s="17"/>
      <c r="KAK618" s="14"/>
      <c r="KAL618" s="18"/>
      <c r="KAV618" s="17"/>
      <c r="KBA618" s="14"/>
      <c r="KBB618" s="18"/>
      <c r="KBL618" s="17"/>
      <c r="KBQ618" s="14"/>
      <c r="KBR618" s="18"/>
      <c r="KCB618" s="17"/>
      <c r="KCG618" s="14"/>
      <c r="KCH618" s="18"/>
      <c r="KCR618" s="17"/>
      <c r="KCW618" s="14"/>
      <c r="KCX618" s="18"/>
      <c r="KDH618" s="17"/>
      <c r="KDM618" s="14"/>
      <c r="KDN618" s="18"/>
      <c r="KDX618" s="17"/>
      <c r="KEC618" s="14"/>
      <c r="KED618" s="18"/>
      <c r="KEN618" s="17"/>
      <c r="KES618" s="14"/>
      <c r="KET618" s="18"/>
      <c r="KFD618" s="17"/>
      <c r="KFI618" s="14"/>
      <c r="KFJ618" s="18"/>
      <c r="KFT618" s="17"/>
      <c r="KFY618" s="14"/>
      <c r="KFZ618" s="18"/>
      <c r="KGJ618" s="17"/>
      <c r="KGO618" s="14"/>
      <c r="KGP618" s="18"/>
      <c r="KGZ618" s="17"/>
      <c r="KHE618" s="14"/>
      <c r="KHF618" s="18"/>
      <c r="KHP618" s="17"/>
      <c r="KHU618" s="14"/>
      <c r="KHV618" s="18"/>
      <c r="KIF618" s="17"/>
      <c r="KIK618" s="14"/>
      <c r="KIL618" s="18"/>
      <c r="KIV618" s="17"/>
      <c r="KJA618" s="14"/>
      <c r="KJB618" s="18"/>
      <c r="KJL618" s="17"/>
      <c r="KJQ618" s="14"/>
      <c r="KJR618" s="18"/>
      <c r="KKB618" s="17"/>
      <c r="KKG618" s="14"/>
      <c r="KKH618" s="18"/>
      <c r="KKR618" s="17"/>
      <c r="KKW618" s="14"/>
      <c r="KKX618" s="18"/>
      <c r="KLH618" s="17"/>
      <c r="KLM618" s="14"/>
      <c r="KLN618" s="18"/>
      <c r="KLX618" s="17"/>
      <c r="KMC618" s="14"/>
      <c r="KMD618" s="18"/>
      <c r="KMN618" s="17"/>
      <c r="KMS618" s="14"/>
      <c r="KMT618" s="18"/>
      <c r="KND618" s="17"/>
      <c r="KNI618" s="14"/>
      <c r="KNJ618" s="18"/>
      <c r="KNT618" s="17"/>
      <c r="KNY618" s="14"/>
      <c r="KNZ618" s="18"/>
      <c r="KOJ618" s="17"/>
      <c r="KOO618" s="14"/>
      <c r="KOP618" s="18"/>
      <c r="KOZ618" s="17"/>
      <c r="KPE618" s="14"/>
      <c r="KPF618" s="18"/>
      <c r="KPP618" s="17"/>
      <c r="KPU618" s="14"/>
      <c r="KPV618" s="18"/>
      <c r="KQF618" s="17"/>
      <c r="KQK618" s="14"/>
      <c r="KQL618" s="18"/>
      <c r="KQV618" s="17"/>
      <c r="KRA618" s="14"/>
      <c r="KRB618" s="18"/>
      <c r="KRL618" s="17"/>
      <c r="KRQ618" s="14"/>
      <c r="KRR618" s="18"/>
      <c r="KSB618" s="17"/>
      <c r="KSG618" s="14"/>
      <c r="KSH618" s="18"/>
      <c r="KSR618" s="17"/>
      <c r="KSW618" s="14"/>
      <c r="KSX618" s="18"/>
      <c r="KTH618" s="17"/>
      <c r="KTM618" s="14"/>
      <c r="KTN618" s="18"/>
      <c r="KTX618" s="17"/>
      <c r="KUC618" s="14"/>
      <c r="KUD618" s="18"/>
      <c r="KUN618" s="17"/>
      <c r="KUS618" s="14"/>
      <c r="KUT618" s="18"/>
      <c r="KVD618" s="17"/>
      <c r="KVI618" s="14"/>
      <c r="KVJ618" s="18"/>
      <c r="KVT618" s="17"/>
      <c r="KVY618" s="14"/>
      <c r="KVZ618" s="18"/>
      <c r="KWJ618" s="17"/>
      <c r="KWO618" s="14"/>
      <c r="KWP618" s="18"/>
      <c r="KWZ618" s="17"/>
      <c r="KXE618" s="14"/>
      <c r="KXF618" s="18"/>
      <c r="KXP618" s="17"/>
      <c r="KXU618" s="14"/>
      <c r="KXV618" s="18"/>
      <c r="KYF618" s="17"/>
      <c r="KYK618" s="14"/>
      <c r="KYL618" s="18"/>
      <c r="KYV618" s="17"/>
      <c r="KZA618" s="14"/>
      <c r="KZB618" s="18"/>
      <c r="KZL618" s="17"/>
      <c r="KZQ618" s="14"/>
      <c r="KZR618" s="18"/>
      <c r="LAB618" s="17"/>
      <c r="LAG618" s="14"/>
      <c r="LAH618" s="18"/>
      <c r="LAR618" s="17"/>
      <c r="LAW618" s="14"/>
      <c r="LAX618" s="18"/>
      <c r="LBH618" s="17"/>
      <c r="LBM618" s="14"/>
      <c r="LBN618" s="18"/>
      <c r="LBX618" s="17"/>
      <c r="LCC618" s="14"/>
      <c r="LCD618" s="18"/>
      <c r="LCN618" s="17"/>
      <c r="LCS618" s="14"/>
      <c r="LCT618" s="18"/>
      <c r="LDD618" s="17"/>
      <c r="LDI618" s="14"/>
      <c r="LDJ618" s="18"/>
      <c r="LDT618" s="17"/>
      <c r="LDY618" s="14"/>
      <c r="LDZ618" s="18"/>
      <c r="LEJ618" s="17"/>
      <c r="LEO618" s="14"/>
      <c r="LEP618" s="18"/>
      <c r="LEZ618" s="17"/>
      <c r="LFE618" s="14"/>
      <c r="LFF618" s="18"/>
      <c r="LFP618" s="17"/>
      <c r="LFU618" s="14"/>
      <c r="LFV618" s="18"/>
      <c r="LGF618" s="17"/>
      <c r="LGK618" s="14"/>
      <c r="LGL618" s="18"/>
      <c r="LGV618" s="17"/>
      <c r="LHA618" s="14"/>
      <c r="LHB618" s="18"/>
      <c r="LHL618" s="17"/>
      <c r="LHQ618" s="14"/>
      <c r="LHR618" s="18"/>
      <c r="LIB618" s="17"/>
      <c r="LIG618" s="14"/>
      <c r="LIH618" s="18"/>
      <c r="LIR618" s="17"/>
      <c r="LIW618" s="14"/>
      <c r="LIX618" s="18"/>
      <c r="LJH618" s="17"/>
      <c r="LJM618" s="14"/>
      <c r="LJN618" s="18"/>
      <c r="LJX618" s="17"/>
      <c r="LKC618" s="14"/>
      <c r="LKD618" s="18"/>
      <c r="LKN618" s="17"/>
      <c r="LKS618" s="14"/>
      <c r="LKT618" s="18"/>
      <c r="LLD618" s="17"/>
      <c r="LLI618" s="14"/>
      <c r="LLJ618" s="18"/>
      <c r="LLT618" s="17"/>
      <c r="LLY618" s="14"/>
      <c r="LLZ618" s="18"/>
      <c r="LMJ618" s="17"/>
      <c r="LMO618" s="14"/>
      <c r="LMP618" s="18"/>
      <c r="LMZ618" s="17"/>
      <c r="LNE618" s="14"/>
      <c r="LNF618" s="18"/>
      <c r="LNP618" s="17"/>
      <c r="LNU618" s="14"/>
      <c r="LNV618" s="18"/>
      <c r="LOF618" s="17"/>
      <c r="LOK618" s="14"/>
      <c r="LOL618" s="18"/>
      <c r="LOV618" s="17"/>
      <c r="LPA618" s="14"/>
      <c r="LPB618" s="18"/>
      <c r="LPL618" s="17"/>
      <c r="LPQ618" s="14"/>
      <c r="LPR618" s="18"/>
      <c r="LQB618" s="17"/>
      <c r="LQG618" s="14"/>
      <c r="LQH618" s="18"/>
      <c r="LQR618" s="17"/>
      <c r="LQW618" s="14"/>
      <c r="LQX618" s="18"/>
      <c r="LRH618" s="17"/>
      <c r="LRM618" s="14"/>
      <c r="LRN618" s="18"/>
      <c r="LRX618" s="17"/>
      <c r="LSC618" s="14"/>
      <c r="LSD618" s="18"/>
      <c r="LSN618" s="17"/>
      <c r="LSS618" s="14"/>
      <c r="LST618" s="18"/>
      <c r="LTD618" s="17"/>
      <c r="LTI618" s="14"/>
      <c r="LTJ618" s="18"/>
      <c r="LTT618" s="17"/>
      <c r="LTY618" s="14"/>
      <c r="LTZ618" s="18"/>
      <c r="LUJ618" s="17"/>
      <c r="LUO618" s="14"/>
      <c r="LUP618" s="18"/>
      <c r="LUZ618" s="17"/>
      <c r="LVE618" s="14"/>
      <c r="LVF618" s="18"/>
      <c r="LVP618" s="17"/>
      <c r="LVU618" s="14"/>
      <c r="LVV618" s="18"/>
      <c r="LWF618" s="17"/>
      <c r="LWK618" s="14"/>
      <c r="LWL618" s="18"/>
      <c r="LWV618" s="17"/>
      <c r="LXA618" s="14"/>
      <c r="LXB618" s="18"/>
      <c r="LXL618" s="17"/>
      <c r="LXQ618" s="14"/>
      <c r="LXR618" s="18"/>
      <c r="LYB618" s="17"/>
      <c r="LYG618" s="14"/>
      <c r="LYH618" s="18"/>
      <c r="LYR618" s="17"/>
      <c r="LYW618" s="14"/>
      <c r="LYX618" s="18"/>
      <c r="LZH618" s="17"/>
      <c r="LZM618" s="14"/>
      <c r="LZN618" s="18"/>
      <c r="LZX618" s="17"/>
      <c r="MAC618" s="14"/>
      <c r="MAD618" s="18"/>
      <c r="MAN618" s="17"/>
      <c r="MAS618" s="14"/>
      <c r="MAT618" s="18"/>
      <c r="MBD618" s="17"/>
      <c r="MBI618" s="14"/>
      <c r="MBJ618" s="18"/>
      <c r="MBT618" s="17"/>
      <c r="MBY618" s="14"/>
      <c r="MBZ618" s="18"/>
      <c r="MCJ618" s="17"/>
      <c r="MCO618" s="14"/>
      <c r="MCP618" s="18"/>
      <c r="MCZ618" s="17"/>
      <c r="MDE618" s="14"/>
      <c r="MDF618" s="18"/>
      <c r="MDP618" s="17"/>
      <c r="MDU618" s="14"/>
      <c r="MDV618" s="18"/>
      <c r="MEF618" s="17"/>
      <c r="MEK618" s="14"/>
      <c r="MEL618" s="18"/>
      <c r="MEV618" s="17"/>
      <c r="MFA618" s="14"/>
      <c r="MFB618" s="18"/>
      <c r="MFL618" s="17"/>
      <c r="MFQ618" s="14"/>
      <c r="MFR618" s="18"/>
      <c r="MGB618" s="17"/>
      <c r="MGG618" s="14"/>
      <c r="MGH618" s="18"/>
      <c r="MGR618" s="17"/>
      <c r="MGW618" s="14"/>
      <c r="MGX618" s="18"/>
      <c r="MHH618" s="17"/>
      <c r="MHM618" s="14"/>
      <c r="MHN618" s="18"/>
      <c r="MHX618" s="17"/>
      <c r="MIC618" s="14"/>
      <c r="MID618" s="18"/>
      <c r="MIN618" s="17"/>
      <c r="MIS618" s="14"/>
      <c r="MIT618" s="18"/>
      <c r="MJD618" s="17"/>
      <c r="MJI618" s="14"/>
      <c r="MJJ618" s="18"/>
      <c r="MJT618" s="17"/>
      <c r="MJY618" s="14"/>
      <c r="MJZ618" s="18"/>
      <c r="MKJ618" s="17"/>
      <c r="MKO618" s="14"/>
      <c r="MKP618" s="18"/>
      <c r="MKZ618" s="17"/>
      <c r="MLE618" s="14"/>
      <c r="MLF618" s="18"/>
      <c r="MLP618" s="17"/>
      <c r="MLU618" s="14"/>
      <c r="MLV618" s="18"/>
      <c r="MMF618" s="17"/>
      <c r="MMK618" s="14"/>
      <c r="MML618" s="18"/>
      <c r="MMV618" s="17"/>
      <c r="MNA618" s="14"/>
      <c r="MNB618" s="18"/>
      <c r="MNL618" s="17"/>
      <c r="MNQ618" s="14"/>
      <c r="MNR618" s="18"/>
      <c r="MOB618" s="17"/>
      <c r="MOG618" s="14"/>
      <c r="MOH618" s="18"/>
      <c r="MOR618" s="17"/>
      <c r="MOW618" s="14"/>
      <c r="MOX618" s="18"/>
      <c r="MPH618" s="17"/>
      <c r="MPM618" s="14"/>
      <c r="MPN618" s="18"/>
      <c r="MPX618" s="17"/>
      <c r="MQC618" s="14"/>
      <c r="MQD618" s="18"/>
      <c r="MQN618" s="17"/>
      <c r="MQS618" s="14"/>
      <c r="MQT618" s="18"/>
      <c r="MRD618" s="17"/>
      <c r="MRI618" s="14"/>
      <c r="MRJ618" s="18"/>
      <c r="MRT618" s="17"/>
      <c r="MRY618" s="14"/>
      <c r="MRZ618" s="18"/>
      <c r="MSJ618" s="17"/>
      <c r="MSO618" s="14"/>
      <c r="MSP618" s="18"/>
      <c r="MSZ618" s="17"/>
      <c r="MTE618" s="14"/>
      <c r="MTF618" s="18"/>
      <c r="MTP618" s="17"/>
      <c r="MTU618" s="14"/>
      <c r="MTV618" s="18"/>
      <c r="MUF618" s="17"/>
      <c r="MUK618" s="14"/>
      <c r="MUL618" s="18"/>
      <c r="MUV618" s="17"/>
      <c r="MVA618" s="14"/>
      <c r="MVB618" s="18"/>
      <c r="MVL618" s="17"/>
      <c r="MVQ618" s="14"/>
      <c r="MVR618" s="18"/>
      <c r="MWB618" s="17"/>
      <c r="MWG618" s="14"/>
      <c r="MWH618" s="18"/>
      <c r="MWR618" s="17"/>
      <c r="MWW618" s="14"/>
      <c r="MWX618" s="18"/>
      <c r="MXH618" s="17"/>
      <c r="MXM618" s="14"/>
      <c r="MXN618" s="18"/>
      <c r="MXX618" s="17"/>
      <c r="MYC618" s="14"/>
      <c r="MYD618" s="18"/>
      <c r="MYN618" s="17"/>
      <c r="MYS618" s="14"/>
      <c r="MYT618" s="18"/>
      <c r="MZD618" s="17"/>
      <c r="MZI618" s="14"/>
      <c r="MZJ618" s="18"/>
      <c r="MZT618" s="17"/>
      <c r="MZY618" s="14"/>
      <c r="MZZ618" s="18"/>
      <c r="NAJ618" s="17"/>
      <c r="NAO618" s="14"/>
      <c r="NAP618" s="18"/>
      <c r="NAZ618" s="17"/>
      <c r="NBE618" s="14"/>
      <c r="NBF618" s="18"/>
      <c r="NBP618" s="17"/>
      <c r="NBU618" s="14"/>
      <c r="NBV618" s="18"/>
      <c r="NCF618" s="17"/>
      <c r="NCK618" s="14"/>
      <c r="NCL618" s="18"/>
      <c r="NCV618" s="17"/>
      <c r="NDA618" s="14"/>
      <c r="NDB618" s="18"/>
      <c r="NDL618" s="17"/>
      <c r="NDQ618" s="14"/>
      <c r="NDR618" s="18"/>
      <c r="NEB618" s="17"/>
      <c r="NEG618" s="14"/>
      <c r="NEH618" s="18"/>
      <c r="NER618" s="17"/>
      <c r="NEW618" s="14"/>
      <c r="NEX618" s="18"/>
      <c r="NFH618" s="17"/>
      <c r="NFM618" s="14"/>
      <c r="NFN618" s="18"/>
      <c r="NFX618" s="17"/>
      <c r="NGC618" s="14"/>
      <c r="NGD618" s="18"/>
      <c r="NGN618" s="17"/>
      <c r="NGS618" s="14"/>
      <c r="NGT618" s="18"/>
      <c r="NHD618" s="17"/>
      <c r="NHI618" s="14"/>
      <c r="NHJ618" s="18"/>
      <c r="NHT618" s="17"/>
      <c r="NHY618" s="14"/>
      <c r="NHZ618" s="18"/>
      <c r="NIJ618" s="17"/>
      <c r="NIO618" s="14"/>
      <c r="NIP618" s="18"/>
      <c r="NIZ618" s="17"/>
      <c r="NJE618" s="14"/>
      <c r="NJF618" s="18"/>
      <c r="NJP618" s="17"/>
      <c r="NJU618" s="14"/>
      <c r="NJV618" s="18"/>
      <c r="NKF618" s="17"/>
      <c r="NKK618" s="14"/>
      <c r="NKL618" s="18"/>
      <c r="NKV618" s="17"/>
      <c r="NLA618" s="14"/>
      <c r="NLB618" s="18"/>
      <c r="NLL618" s="17"/>
      <c r="NLQ618" s="14"/>
      <c r="NLR618" s="18"/>
      <c r="NMB618" s="17"/>
      <c r="NMG618" s="14"/>
      <c r="NMH618" s="18"/>
      <c r="NMR618" s="17"/>
      <c r="NMW618" s="14"/>
      <c r="NMX618" s="18"/>
      <c r="NNH618" s="17"/>
      <c r="NNM618" s="14"/>
      <c r="NNN618" s="18"/>
      <c r="NNX618" s="17"/>
      <c r="NOC618" s="14"/>
      <c r="NOD618" s="18"/>
      <c r="NON618" s="17"/>
      <c r="NOS618" s="14"/>
      <c r="NOT618" s="18"/>
      <c r="NPD618" s="17"/>
      <c r="NPI618" s="14"/>
      <c r="NPJ618" s="18"/>
      <c r="NPT618" s="17"/>
      <c r="NPY618" s="14"/>
      <c r="NPZ618" s="18"/>
      <c r="NQJ618" s="17"/>
      <c r="NQO618" s="14"/>
      <c r="NQP618" s="18"/>
      <c r="NQZ618" s="17"/>
      <c r="NRE618" s="14"/>
      <c r="NRF618" s="18"/>
      <c r="NRP618" s="17"/>
      <c r="NRU618" s="14"/>
      <c r="NRV618" s="18"/>
      <c r="NSF618" s="17"/>
      <c r="NSK618" s="14"/>
      <c r="NSL618" s="18"/>
      <c r="NSV618" s="17"/>
      <c r="NTA618" s="14"/>
      <c r="NTB618" s="18"/>
      <c r="NTL618" s="17"/>
      <c r="NTQ618" s="14"/>
      <c r="NTR618" s="18"/>
      <c r="NUB618" s="17"/>
      <c r="NUG618" s="14"/>
      <c r="NUH618" s="18"/>
      <c r="NUR618" s="17"/>
      <c r="NUW618" s="14"/>
      <c r="NUX618" s="18"/>
      <c r="NVH618" s="17"/>
      <c r="NVM618" s="14"/>
      <c r="NVN618" s="18"/>
      <c r="NVX618" s="17"/>
      <c r="NWC618" s="14"/>
      <c r="NWD618" s="18"/>
      <c r="NWN618" s="17"/>
      <c r="NWS618" s="14"/>
      <c r="NWT618" s="18"/>
      <c r="NXD618" s="17"/>
      <c r="NXI618" s="14"/>
      <c r="NXJ618" s="18"/>
      <c r="NXT618" s="17"/>
      <c r="NXY618" s="14"/>
      <c r="NXZ618" s="18"/>
      <c r="NYJ618" s="17"/>
      <c r="NYO618" s="14"/>
      <c r="NYP618" s="18"/>
      <c r="NYZ618" s="17"/>
      <c r="NZE618" s="14"/>
      <c r="NZF618" s="18"/>
      <c r="NZP618" s="17"/>
      <c r="NZU618" s="14"/>
      <c r="NZV618" s="18"/>
      <c r="OAF618" s="17"/>
      <c r="OAK618" s="14"/>
      <c r="OAL618" s="18"/>
      <c r="OAV618" s="17"/>
      <c r="OBA618" s="14"/>
      <c r="OBB618" s="18"/>
      <c r="OBL618" s="17"/>
      <c r="OBQ618" s="14"/>
      <c r="OBR618" s="18"/>
      <c r="OCB618" s="17"/>
      <c r="OCG618" s="14"/>
      <c r="OCH618" s="18"/>
      <c r="OCR618" s="17"/>
      <c r="OCW618" s="14"/>
      <c r="OCX618" s="18"/>
      <c r="ODH618" s="17"/>
      <c r="ODM618" s="14"/>
      <c r="ODN618" s="18"/>
      <c r="ODX618" s="17"/>
      <c r="OEC618" s="14"/>
      <c r="OED618" s="18"/>
      <c r="OEN618" s="17"/>
      <c r="OES618" s="14"/>
      <c r="OET618" s="18"/>
      <c r="OFD618" s="17"/>
      <c r="OFI618" s="14"/>
      <c r="OFJ618" s="18"/>
      <c r="OFT618" s="17"/>
      <c r="OFY618" s="14"/>
      <c r="OFZ618" s="18"/>
      <c r="OGJ618" s="17"/>
      <c r="OGO618" s="14"/>
      <c r="OGP618" s="18"/>
      <c r="OGZ618" s="17"/>
      <c r="OHE618" s="14"/>
      <c r="OHF618" s="18"/>
      <c r="OHP618" s="17"/>
      <c r="OHU618" s="14"/>
      <c r="OHV618" s="18"/>
      <c r="OIF618" s="17"/>
      <c r="OIK618" s="14"/>
      <c r="OIL618" s="18"/>
      <c r="OIV618" s="17"/>
      <c r="OJA618" s="14"/>
      <c r="OJB618" s="18"/>
      <c r="OJL618" s="17"/>
      <c r="OJQ618" s="14"/>
      <c r="OJR618" s="18"/>
      <c r="OKB618" s="17"/>
      <c r="OKG618" s="14"/>
      <c r="OKH618" s="18"/>
      <c r="OKR618" s="17"/>
      <c r="OKW618" s="14"/>
      <c r="OKX618" s="18"/>
      <c r="OLH618" s="17"/>
      <c r="OLM618" s="14"/>
      <c r="OLN618" s="18"/>
      <c r="OLX618" s="17"/>
      <c r="OMC618" s="14"/>
      <c r="OMD618" s="18"/>
      <c r="OMN618" s="17"/>
      <c r="OMS618" s="14"/>
      <c r="OMT618" s="18"/>
      <c r="OND618" s="17"/>
      <c r="ONI618" s="14"/>
      <c r="ONJ618" s="18"/>
      <c r="ONT618" s="17"/>
      <c r="ONY618" s="14"/>
      <c r="ONZ618" s="18"/>
      <c r="OOJ618" s="17"/>
      <c r="OOO618" s="14"/>
      <c r="OOP618" s="18"/>
      <c r="OOZ618" s="17"/>
      <c r="OPE618" s="14"/>
      <c r="OPF618" s="18"/>
      <c r="OPP618" s="17"/>
      <c r="OPU618" s="14"/>
      <c r="OPV618" s="18"/>
      <c r="OQF618" s="17"/>
      <c r="OQK618" s="14"/>
      <c r="OQL618" s="18"/>
      <c r="OQV618" s="17"/>
      <c r="ORA618" s="14"/>
      <c r="ORB618" s="18"/>
      <c r="ORL618" s="17"/>
      <c r="ORQ618" s="14"/>
      <c r="ORR618" s="18"/>
      <c r="OSB618" s="17"/>
      <c r="OSG618" s="14"/>
      <c r="OSH618" s="18"/>
      <c r="OSR618" s="17"/>
      <c r="OSW618" s="14"/>
      <c r="OSX618" s="18"/>
      <c r="OTH618" s="17"/>
      <c r="OTM618" s="14"/>
      <c r="OTN618" s="18"/>
      <c r="OTX618" s="17"/>
      <c r="OUC618" s="14"/>
      <c r="OUD618" s="18"/>
      <c r="OUN618" s="17"/>
      <c r="OUS618" s="14"/>
      <c r="OUT618" s="18"/>
      <c r="OVD618" s="17"/>
      <c r="OVI618" s="14"/>
      <c r="OVJ618" s="18"/>
      <c r="OVT618" s="17"/>
      <c r="OVY618" s="14"/>
      <c r="OVZ618" s="18"/>
      <c r="OWJ618" s="17"/>
      <c r="OWO618" s="14"/>
      <c r="OWP618" s="18"/>
      <c r="OWZ618" s="17"/>
      <c r="OXE618" s="14"/>
      <c r="OXF618" s="18"/>
      <c r="OXP618" s="17"/>
      <c r="OXU618" s="14"/>
      <c r="OXV618" s="18"/>
      <c r="OYF618" s="17"/>
      <c r="OYK618" s="14"/>
      <c r="OYL618" s="18"/>
      <c r="OYV618" s="17"/>
      <c r="OZA618" s="14"/>
      <c r="OZB618" s="18"/>
      <c r="OZL618" s="17"/>
      <c r="OZQ618" s="14"/>
      <c r="OZR618" s="18"/>
      <c r="PAB618" s="17"/>
      <c r="PAG618" s="14"/>
      <c r="PAH618" s="18"/>
      <c r="PAR618" s="17"/>
      <c r="PAW618" s="14"/>
      <c r="PAX618" s="18"/>
      <c r="PBH618" s="17"/>
      <c r="PBM618" s="14"/>
      <c r="PBN618" s="18"/>
      <c r="PBX618" s="17"/>
      <c r="PCC618" s="14"/>
      <c r="PCD618" s="18"/>
      <c r="PCN618" s="17"/>
      <c r="PCS618" s="14"/>
      <c r="PCT618" s="18"/>
      <c r="PDD618" s="17"/>
      <c r="PDI618" s="14"/>
      <c r="PDJ618" s="18"/>
      <c r="PDT618" s="17"/>
      <c r="PDY618" s="14"/>
      <c r="PDZ618" s="18"/>
      <c r="PEJ618" s="17"/>
      <c r="PEO618" s="14"/>
      <c r="PEP618" s="18"/>
      <c r="PEZ618" s="17"/>
      <c r="PFE618" s="14"/>
      <c r="PFF618" s="18"/>
      <c r="PFP618" s="17"/>
      <c r="PFU618" s="14"/>
      <c r="PFV618" s="18"/>
      <c r="PGF618" s="17"/>
      <c r="PGK618" s="14"/>
      <c r="PGL618" s="18"/>
      <c r="PGV618" s="17"/>
      <c r="PHA618" s="14"/>
      <c r="PHB618" s="18"/>
      <c r="PHL618" s="17"/>
      <c r="PHQ618" s="14"/>
      <c r="PHR618" s="18"/>
      <c r="PIB618" s="17"/>
      <c r="PIG618" s="14"/>
      <c r="PIH618" s="18"/>
      <c r="PIR618" s="17"/>
      <c r="PIW618" s="14"/>
      <c r="PIX618" s="18"/>
      <c r="PJH618" s="17"/>
      <c r="PJM618" s="14"/>
      <c r="PJN618" s="18"/>
      <c r="PJX618" s="17"/>
      <c r="PKC618" s="14"/>
      <c r="PKD618" s="18"/>
      <c r="PKN618" s="17"/>
      <c r="PKS618" s="14"/>
      <c r="PKT618" s="18"/>
      <c r="PLD618" s="17"/>
      <c r="PLI618" s="14"/>
      <c r="PLJ618" s="18"/>
      <c r="PLT618" s="17"/>
      <c r="PLY618" s="14"/>
      <c r="PLZ618" s="18"/>
      <c r="PMJ618" s="17"/>
      <c r="PMO618" s="14"/>
      <c r="PMP618" s="18"/>
      <c r="PMZ618" s="17"/>
      <c r="PNE618" s="14"/>
      <c r="PNF618" s="18"/>
      <c r="PNP618" s="17"/>
      <c r="PNU618" s="14"/>
      <c r="PNV618" s="18"/>
      <c r="POF618" s="17"/>
      <c r="POK618" s="14"/>
      <c r="POL618" s="18"/>
      <c r="POV618" s="17"/>
      <c r="PPA618" s="14"/>
      <c r="PPB618" s="18"/>
      <c r="PPL618" s="17"/>
      <c r="PPQ618" s="14"/>
      <c r="PPR618" s="18"/>
      <c r="PQB618" s="17"/>
      <c r="PQG618" s="14"/>
      <c r="PQH618" s="18"/>
      <c r="PQR618" s="17"/>
      <c r="PQW618" s="14"/>
      <c r="PQX618" s="18"/>
      <c r="PRH618" s="17"/>
      <c r="PRM618" s="14"/>
      <c r="PRN618" s="18"/>
      <c r="PRX618" s="17"/>
      <c r="PSC618" s="14"/>
      <c r="PSD618" s="18"/>
      <c r="PSN618" s="17"/>
      <c r="PSS618" s="14"/>
      <c r="PST618" s="18"/>
      <c r="PTD618" s="17"/>
      <c r="PTI618" s="14"/>
      <c r="PTJ618" s="18"/>
      <c r="PTT618" s="17"/>
      <c r="PTY618" s="14"/>
      <c r="PTZ618" s="18"/>
      <c r="PUJ618" s="17"/>
      <c r="PUO618" s="14"/>
      <c r="PUP618" s="18"/>
      <c r="PUZ618" s="17"/>
      <c r="PVE618" s="14"/>
      <c r="PVF618" s="18"/>
      <c r="PVP618" s="17"/>
      <c r="PVU618" s="14"/>
      <c r="PVV618" s="18"/>
      <c r="PWF618" s="17"/>
      <c r="PWK618" s="14"/>
      <c r="PWL618" s="18"/>
      <c r="PWV618" s="17"/>
      <c r="PXA618" s="14"/>
      <c r="PXB618" s="18"/>
      <c r="PXL618" s="17"/>
      <c r="PXQ618" s="14"/>
      <c r="PXR618" s="18"/>
      <c r="PYB618" s="17"/>
      <c r="PYG618" s="14"/>
      <c r="PYH618" s="18"/>
      <c r="PYR618" s="17"/>
      <c r="PYW618" s="14"/>
      <c r="PYX618" s="18"/>
      <c r="PZH618" s="17"/>
      <c r="PZM618" s="14"/>
      <c r="PZN618" s="18"/>
      <c r="PZX618" s="17"/>
      <c r="QAC618" s="14"/>
      <c r="QAD618" s="18"/>
      <c r="QAN618" s="17"/>
      <c r="QAS618" s="14"/>
      <c r="QAT618" s="18"/>
      <c r="QBD618" s="17"/>
      <c r="QBI618" s="14"/>
      <c r="QBJ618" s="18"/>
      <c r="QBT618" s="17"/>
      <c r="QBY618" s="14"/>
      <c r="QBZ618" s="18"/>
      <c r="QCJ618" s="17"/>
      <c r="QCO618" s="14"/>
      <c r="QCP618" s="18"/>
      <c r="QCZ618" s="17"/>
      <c r="QDE618" s="14"/>
      <c r="QDF618" s="18"/>
      <c r="QDP618" s="17"/>
      <c r="QDU618" s="14"/>
      <c r="QDV618" s="18"/>
      <c r="QEF618" s="17"/>
      <c r="QEK618" s="14"/>
      <c r="QEL618" s="18"/>
      <c r="QEV618" s="17"/>
      <c r="QFA618" s="14"/>
      <c r="QFB618" s="18"/>
      <c r="QFL618" s="17"/>
      <c r="QFQ618" s="14"/>
      <c r="QFR618" s="18"/>
      <c r="QGB618" s="17"/>
      <c r="QGG618" s="14"/>
      <c r="QGH618" s="18"/>
      <c r="QGR618" s="17"/>
      <c r="QGW618" s="14"/>
      <c r="QGX618" s="18"/>
      <c r="QHH618" s="17"/>
      <c r="QHM618" s="14"/>
      <c r="QHN618" s="18"/>
      <c r="QHX618" s="17"/>
      <c r="QIC618" s="14"/>
      <c r="QID618" s="18"/>
      <c r="QIN618" s="17"/>
      <c r="QIS618" s="14"/>
      <c r="QIT618" s="18"/>
      <c r="QJD618" s="17"/>
      <c r="QJI618" s="14"/>
      <c r="QJJ618" s="18"/>
      <c r="QJT618" s="17"/>
      <c r="QJY618" s="14"/>
      <c r="QJZ618" s="18"/>
      <c r="QKJ618" s="17"/>
      <c r="QKO618" s="14"/>
      <c r="QKP618" s="18"/>
      <c r="QKZ618" s="17"/>
      <c r="QLE618" s="14"/>
      <c r="QLF618" s="18"/>
      <c r="QLP618" s="17"/>
      <c r="QLU618" s="14"/>
      <c r="QLV618" s="18"/>
      <c r="QMF618" s="17"/>
      <c r="QMK618" s="14"/>
      <c r="QML618" s="18"/>
      <c r="QMV618" s="17"/>
      <c r="QNA618" s="14"/>
      <c r="QNB618" s="18"/>
      <c r="QNL618" s="17"/>
      <c r="QNQ618" s="14"/>
      <c r="QNR618" s="18"/>
      <c r="QOB618" s="17"/>
      <c r="QOG618" s="14"/>
      <c r="QOH618" s="18"/>
      <c r="QOR618" s="17"/>
      <c r="QOW618" s="14"/>
      <c r="QOX618" s="18"/>
      <c r="QPH618" s="17"/>
      <c r="QPM618" s="14"/>
      <c r="QPN618" s="18"/>
      <c r="QPX618" s="17"/>
      <c r="QQC618" s="14"/>
      <c r="QQD618" s="18"/>
      <c r="QQN618" s="17"/>
      <c r="QQS618" s="14"/>
      <c r="QQT618" s="18"/>
      <c r="QRD618" s="17"/>
      <c r="QRI618" s="14"/>
      <c r="QRJ618" s="18"/>
      <c r="QRT618" s="17"/>
      <c r="QRY618" s="14"/>
      <c r="QRZ618" s="18"/>
      <c r="QSJ618" s="17"/>
      <c r="QSO618" s="14"/>
      <c r="QSP618" s="18"/>
      <c r="QSZ618" s="17"/>
      <c r="QTE618" s="14"/>
      <c r="QTF618" s="18"/>
      <c r="QTP618" s="17"/>
      <c r="QTU618" s="14"/>
      <c r="QTV618" s="18"/>
      <c r="QUF618" s="17"/>
      <c r="QUK618" s="14"/>
      <c r="QUL618" s="18"/>
      <c r="QUV618" s="17"/>
      <c r="QVA618" s="14"/>
      <c r="QVB618" s="18"/>
      <c r="QVL618" s="17"/>
      <c r="QVQ618" s="14"/>
      <c r="QVR618" s="18"/>
      <c r="QWB618" s="17"/>
      <c r="QWG618" s="14"/>
      <c r="QWH618" s="18"/>
      <c r="QWR618" s="17"/>
      <c r="QWW618" s="14"/>
      <c r="QWX618" s="18"/>
      <c r="QXH618" s="17"/>
      <c r="QXM618" s="14"/>
      <c r="QXN618" s="18"/>
      <c r="QXX618" s="17"/>
      <c r="QYC618" s="14"/>
      <c r="QYD618" s="18"/>
      <c r="QYN618" s="17"/>
      <c r="QYS618" s="14"/>
      <c r="QYT618" s="18"/>
      <c r="QZD618" s="17"/>
      <c r="QZI618" s="14"/>
      <c r="QZJ618" s="18"/>
      <c r="QZT618" s="17"/>
      <c r="QZY618" s="14"/>
      <c r="QZZ618" s="18"/>
      <c r="RAJ618" s="17"/>
      <c r="RAO618" s="14"/>
      <c r="RAP618" s="18"/>
      <c r="RAZ618" s="17"/>
      <c r="RBE618" s="14"/>
      <c r="RBF618" s="18"/>
      <c r="RBP618" s="17"/>
      <c r="RBU618" s="14"/>
      <c r="RBV618" s="18"/>
      <c r="RCF618" s="17"/>
      <c r="RCK618" s="14"/>
      <c r="RCL618" s="18"/>
      <c r="RCV618" s="17"/>
      <c r="RDA618" s="14"/>
      <c r="RDB618" s="18"/>
      <c r="RDL618" s="17"/>
      <c r="RDQ618" s="14"/>
      <c r="RDR618" s="18"/>
      <c r="REB618" s="17"/>
      <c r="REG618" s="14"/>
      <c r="REH618" s="18"/>
      <c r="RER618" s="17"/>
      <c r="REW618" s="14"/>
      <c r="REX618" s="18"/>
      <c r="RFH618" s="17"/>
      <c r="RFM618" s="14"/>
      <c r="RFN618" s="18"/>
      <c r="RFX618" s="17"/>
      <c r="RGC618" s="14"/>
      <c r="RGD618" s="18"/>
      <c r="RGN618" s="17"/>
      <c r="RGS618" s="14"/>
      <c r="RGT618" s="18"/>
      <c r="RHD618" s="17"/>
      <c r="RHI618" s="14"/>
      <c r="RHJ618" s="18"/>
      <c r="RHT618" s="17"/>
      <c r="RHY618" s="14"/>
      <c r="RHZ618" s="18"/>
      <c r="RIJ618" s="17"/>
      <c r="RIO618" s="14"/>
      <c r="RIP618" s="18"/>
      <c r="RIZ618" s="17"/>
      <c r="RJE618" s="14"/>
      <c r="RJF618" s="18"/>
      <c r="RJP618" s="17"/>
      <c r="RJU618" s="14"/>
      <c r="RJV618" s="18"/>
      <c r="RKF618" s="17"/>
      <c r="RKK618" s="14"/>
      <c r="RKL618" s="18"/>
      <c r="RKV618" s="17"/>
      <c r="RLA618" s="14"/>
      <c r="RLB618" s="18"/>
      <c r="RLL618" s="17"/>
      <c r="RLQ618" s="14"/>
      <c r="RLR618" s="18"/>
      <c r="RMB618" s="17"/>
      <c r="RMG618" s="14"/>
      <c r="RMH618" s="18"/>
      <c r="RMR618" s="17"/>
      <c r="RMW618" s="14"/>
      <c r="RMX618" s="18"/>
      <c r="RNH618" s="17"/>
      <c r="RNM618" s="14"/>
      <c r="RNN618" s="18"/>
      <c r="RNX618" s="17"/>
      <c r="ROC618" s="14"/>
      <c r="ROD618" s="18"/>
      <c r="RON618" s="17"/>
      <c r="ROS618" s="14"/>
      <c r="ROT618" s="18"/>
      <c r="RPD618" s="17"/>
      <c r="RPI618" s="14"/>
      <c r="RPJ618" s="18"/>
      <c r="RPT618" s="17"/>
      <c r="RPY618" s="14"/>
      <c r="RPZ618" s="18"/>
      <c r="RQJ618" s="17"/>
      <c r="RQO618" s="14"/>
      <c r="RQP618" s="18"/>
      <c r="RQZ618" s="17"/>
      <c r="RRE618" s="14"/>
      <c r="RRF618" s="18"/>
      <c r="RRP618" s="17"/>
      <c r="RRU618" s="14"/>
      <c r="RRV618" s="18"/>
      <c r="RSF618" s="17"/>
      <c r="RSK618" s="14"/>
      <c r="RSL618" s="18"/>
      <c r="RSV618" s="17"/>
      <c r="RTA618" s="14"/>
      <c r="RTB618" s="18"/>
      <c r="RTL618" s="17"/>
      <c r="RTQ618" s="14"/>
      <c r="RTR618" s="18"/>
      <c r="RUB618" s="17"/>
      <c r="RUG618" s="14"/>
      <c r="RUH618" s="18"/>
      <c r="RUR618" s="17"/>
      <c r="RUW618" s="14"/>
      <c r="RUX618" s="18"/>
      <c r="RVH618" s="17"/>
      <c r="RVM618" s="14"/>
      <c r="RVN618" s="18"/>
      <c r="RVX618" s="17"/>
      <c r="RWC618" s="14"/>
      <c r="RWD618" s="18"/>
      <c r="RWN618" s="17"/>
      <c r="RWS618" s="14"/>
      <c r="RWT618" s="18"/>
      <c r="RXD618" s="17"/>
      <c r="RXI618" s="14"/>
      <c r="RXJ618" s="18"/>
      <c r="RXT618" s="17"/>
      <c r="RXY618" s="14"/>
      <c r="RXZ618" s="18"/>
      <c r="RYJ618" s="17"/>
      <c r="RYO618" s="14"/>
      <c r="RYP618" s="18"/>
      <c r="RYZ618" s="17"/>
      <c r="RZE618" s="14"/>
      <c r="RZF618" s="18"/>
      <c r="RZP618" s="17"/>
      <c r="RZU618" s="14"/>
      <c r="RZV618" s="18"/>
      <c r="SAF618" s="17"/>
      <c r="SAK618" s="14"/>
      <c r="SAL618" s="18"/>
      <c r="SAV618" s="17"/>
      <c r="SBA618" s="14"/>
      <c r="SBB618" s="18"/>
      <c r="SBL618" s="17"/>
      <c r="SBQ618" s="14"/>
      <c r="SBR618" s="18"/>
      <c r="SCB618" s="17"/>
      <c r="SCG618" s="14"/>
      <c r="SCH618" s="18"/>
      <c r="SCR618" s="17"/>
      <c r="SCW618" s="14"/>
      <c r="SCX618" s="18"/>
      <c r="SDH618" s="17"/>
      <c r="SDM618" s="14"/>
      <c r="SDN618" s="18"/>
      <c r="SDX618" s="17"/>
      <c r="SEC618" s="14"/>
      <c r="SED618" s="18"/>
      <c r="SEN618" s="17"/>
      <c r="SES618" s="14"/>
      <c r="SET618" s="18"/>
      <c r="SFD618" s="17"/>
      <c r="SFI618" s="14"/>
      <c r="SFJ618" s="18"/>
      <c r="SFT618" s="17"/>
      <c r="SFY618" s="14"/>
      <c r="SFZ618" s="18"/>
      <c r="SGJ618" s="17"/>
      <c r="SGO618" s="14"/>
      <c r="SGP618" s="18"/>
      <c r="SGZ618" s="17"/>
      <c r="SHE618" s="14"/>
      <c r="SHF618" s="18"/>
      <c r="SHP618" s="17"/>
      <c r="SHU618" s="14"/>
      <c r="SHV618" s="18"/>
      <c r="SIF618" s="17"/>
      <c r="SIK618" s="14"/>
      <c r="SIL618" s="18"/>
      <c r="SIV618" s="17"/>
      <c r="SJA618" s="14"/>
      <c r="SJB618" s="18"/>
      <c r="SJL618" s="17"/>
      <c r="SJQ618" s="14"/>
      <c r="SJR618" s="18"/>
      <c r="SKB618" s="17"/>
      <c r="SKG618" s="14"/>
      <c r="SKH618" s="18"/>
      <c r="SKR618" s="17"/>
      <c r="SKW618" s="14"/>
      <c r="SKX618" s="18"/>
      <c r="SLH618" s="17"/>
      <c r="SLM618" s="14"/>
      <c r="SLN618" s="18"/>
      <c r="SLX618" s="17"/>
      <c r="SMC618" s="14"/>
      <c r="SMD618" s="18"/>
      <c r="SMN618" s="17"/>
      <c r="SMS618" s="14"/>
      <c r="SMT618" s="18"/>
      <c r="SND618" s="17"/>
      <c r="SNI618" s="14"/>
      <c r="SNJ618" s="18"/>
      <c r="SNT618" s="17"/>
      <c r="SNY618" s="14"/>
      <c r="SNZ618" s="18"/>
      <c r="SOJ618" s="17"/>
      <c r="SOO618" s="14"/>
      <c r="SOP618" s="18"/>
      <c r="SOZ618" s="17"/>
      <c r="SPE618" s="14"/>
      <c r="SPF618" s="18"/>
      <c r="SPP618" s="17"/>
      <c r="SPU618" s="14"/>
      <c r="SPV618" s="18"/>
      <c r="SQF618" s="17"/>
      <c r="SQK618" s="14"/>
      <c r="SQL618" s="18"/>
      <c r="SQV618" s="17"/>
      <c r="SRA618" s="14"/>
      <c r="SRB618" s="18"/>
      <c r="SRL618" s="17"/>
      <c r="SRQ618" s="14"/>
      <c r="SRR618" s="18"/>
      <c r="SSB618" s="17"/>
      <c r="SSG618" s="14"/>
      <c r="SSH618" s="18"/>
      <c r="SSR618" s="17"/>
      <c r="SSW618" s="14"/>
      <c r="SSX618" s="18"/>
      <c r="STH618" s="17"/>
      <c r="STM618" s="14"/>
      <c r="STN618" s="18"/>
      <c r="STX618" s="17"/>
      <c r="SUC618" s="14"/>
      <c r="SUD618" s="18"/>
      <c r="SUN618" s="17"/>
      <c r="SUS618" s="14"/>
      <c r="SUT618" s="18"/>
      <c r="SVD618" s="17"/>
      <c r="SVI618" s="14"/>
      <c r="SVJ618" s="18"/>
      <c r="SVT618" s="17"/>
      <c r="SVY618" s="14"/>
      <c r="SVZ618" s="18"/>
      <c r="SWJ618" s="17"/>
      <c r="SWO618" s="14"/>
      <c r="SWP618" s="18"/>
      <c r="SWZ618" s="17"/>
      <c r="SXE618" s="14"/>
      <c r="SXF618" s="18"/>
      <c r="SXP618" s="17"/>
      <c r="SXU618" s="14"/>
      <c r="SXV618" s="18"/>
      <c r="SYF618" s="17"/>
      <c r="SYK618" s="14"/>
      <c r="SYL618" s="18"/>
      <c r="SYV618" s="17"/>
      <c r="SZA618" s="14"/>
      <c r="SZB618" s="18"/>
      <c r="SZL618" s="17"/>
      <c r="SZQ618" s="14"/>
      <c r="SZR618" s="18"/>
      <c r="TAB618" s="17"/>
      <c r="TAG618" s="14"/>
      <c r="TAH618" s="18"/>
      <c r="TAR618" s="17"/>
      <c r="TAW618" s="14"/>
      <c r="TAX618" s="18"/>
      <c r="TBH618" s="17"/>
      <c r="TBM618" s="14"/>
      <c r="TBN618" s="18"/>
      <c r="TBX618" s="17"/>
      <c r="TCC618" s="14"/>
      <c r="TCD618" s="18"/>
      <c r="TCN618" s="17"/>
      <c r="TCS618" s="14"/>
      <c r="TCT618" s="18"/>
      <c r="TDD618" s="17"/>
      <c r="TDI618" s="14"/>
      <c r="TDJ618" s="18"/>
      <c r="TDT618" s="17"/>
      <c r="TDY618" s="14"/>
      <c r="TDZ618" s="18"/>
      <c r="TEJ618" s="17"/>
      <c r="TEO618" s="14"/>
      <c r="TEP618" s="18"/>
      <c r="TEZ618" s="17"/>
      <c r="TFE618" s="14"/>
      <c r="TFF618" s="18"/>
      <c r="TFP618" s="17"/>
      <c r="TFU618" s="14"/>
      <c r="TFV618" s="18"/>
      <c r="TGF618" s="17"/>
      <c r="TGK618" s="14"/>
      <c r="TGL618" s="18"/>
      <c r="TGV618" s="17"/>
      <c r="THA618" s="14"/>
      <c r="THB618" s="18"/>
      <c r="THL618" s="17"/>
      <c r="THQ618" s="14"/>
      <c r="THR618" s="18"/>
      <c r="TIB618" s="17"/>
      <c r="TIG618" s="14"/>
      <c r="TIH618" s="18"/>
      <c r="TIR618" s="17"/>
      <c r="TIW618" s="14"/>
      <c r="TIX618" s="18"/>
      <c r="TJH618" s="17"/>
      <c r="TJM618" s="14"/>
      <c r="TJN618" s="18"/>
      <c r="TJX618" s="17"/>
      <c r="TKC618" s="14"/>
      <c r="TKD618" s="18"/>
      <c r="TKN618" s="17"/>
      <c r="TKS618" s="14"/>
      <c r="TKT618" s="18"/>
      <c r="TLD618" s="17"/>
      <c r="TLI618" s="14"/>
      <c r="TLJ618" s="18"/>
      <c r="TLT618" s="17"/>
      <c r="TLY618" s="14"/>
      <c r="TLZ618" s="18"/>
      <c r="TMJ618" s="17"/>
      <c r="TMO618" s="14"/>
      <c r="TMP618" s="18"/>
      <c r="TMZ618" s="17"/>
      <c r="TNE618" s="14"/>
      <c r="TNF618" s="18"/>
      <c r="TNP618" s="17"/>
      <c r="TNU618" s="14"/>
      <c r="TNV618" s="18"/>
      <c r="TOF618" s="17"/>
      <c r="TOK618" s="14"/>
      <c r="TOL618" s="18"/>
      <c r="TOV618" s="17"/>
      <c r="TPA618" s="14"/>
      <c r="TPB618" s="18"/>
      <c r="TPL618" s="17"/>
      <c r="TPQ618" s="14"/>
      <c r="TPR618" s="18"/>
      <c r="TQB618" s="17"/>
      <c r="TQG618" s="14"/>
      <c r="TQH618" s="18"/>
      <c r="TQR618" s="17"/>
      <c r="TQW618" s="14"/>
      <c r="TQX618" s="18"/>
      <c r="TRH618" s="17"/>
      <c r="TRM618" s="14"/>
      <c r="TRN618" s="18"/>
      <c r="TRX618" s="17"/>
      <c r="TSC618" s="14"/>
      <c r="TSD618" s="18"/>
      <c r="TSN618" s="17"/>
      <c r="TSS618" s="14"/>
      <c r="TST618" s="18"/>
      <c r="TTD618" s="17"/>
      <c r="TTI618" s="14"/>
      <c r="TTJ618" s="18"/>
      <c r="TTT618" s="17"/>
      <c r="TTY618" s="14"/>
      <c r="TTZ618" s="18"/>
      <c r="TUJ618" s="17"/>
      <c r="TUO618" s="14"/>
      <c r="TUP618" s="18"/>
      <c r="TUZ618" s="17"/>
      <c r="TVE618" s="14"/>
      <c r="TVF618" s="18"/>
      <c r="TVP618" s="17"/>
      <c r="TVU618" s="14"/>
      <c r="TVV618" s="18"/>
      <c r="TWF618" s="17"/>
      <c r="TWK618" s="14"/>
      <c r="TWL618" s="18"/>
      <c r="TWV618" s="17"/>
      <c r="TXA618" s="14"/>
      <c r="TXB618" s="18"/>
      <c r="TXL618" s="17"/>
      <c r="TXQ618" s="14"/>
      <c r="TXR618" s="18"/>
      <c r="TYB618" s="17"/>
      <c r="TYG618" s="14"/>
      <c r="TYH618" s="18"/>
      <c r="TYR618" s="17"/>
      <c r="TYW618" s="14"/>
      <c r="TYX618" s="18"/>
      <c r="TZH618" s="17"/>
      <c r="TZM618" s="14"/>
      <c r="TZN618" s="18"/>
      <c r="TZX618" s="17"/>
      <c r="UAC618" s="14"/>
      <c r="UAD618" s="18"/>
      <c r="UAN618" s="17"/>
      <c r="UAS618" s="14"/>
      <c r="UAT618" s="18"/>
      <c r="UBD618" s="17"/>
      <c r="UBI618" s="14"/>
      <c r="UBJ618" s="18"/>
      <c r="UBT618" s="17"/>
      <c r="UBY618" s="14"/>
      <c r="UBZ618" s="18"/>
      <c r="UCJ618" s="17"/>
      <c r="UCO618" s="14"/>
      <c r="UCP618" s="18"/>
      <c r="UCZ618" s="17"/>
      <c r="UDE618" s="14"/>
      <c r="UDF618" s="18"/>
      <c r="UDP618" s="17"/>
      <c r="UDU618" s="14"/>
      <c r="UDV618" s="18"/>
      <c r="UEF618" s="17"/>
      <c r="UEK618" s="14"/>
      <c r="UEL618" s="18"/>
      <c r="UEV618" s="17"/>
      <c r="UFA618" s="14"/>
      <c r="UFB618" s="18"/>
      <c r="UFL618" s="17"/>
      <c r="UFQ618" s="14"/>
      <c r="UFR618" s="18"/>
      <c r="UGB618" s="17"/>
      <c r="UGG618" s="14"/>
      <c r="UGH618" s="18"/>
      <c r="UGR618" s="17"/>
      <c r="UGW618" s="14"/>
      <c r="UGX618" s="18"/>
      <c r="UHH618" s="17"/>
      <c r="UHM618" s="14"/>
      <c r="UHN618" s="18"/>
      <c r="UHX618" s="17"/>
      <c r="UIC618" s="14"/>
      <c r="UID618" s="18"/>
      <c r="UIN618" s="17"/>
      <c r="UIS618" s="14"/>
      <c r="UIT618" s="18"/>
      <c r="UJD618" s="17"/>
      <c r="UJI618" s="14"/>
      <c r="UJJ618" s="18"/>
      <c r="UJT618" s="17"/>
      <c r="UJY618" s="14"/>
      <c r="UJZ618" s="18"/>
      <c r="UKJ618" s="17"/>
      <c r="UKO618" s="14"/>
      <c r="UKP618" s="18"/>
      <c r="UKZ618" s="17"/>
      <c r="ULE618" s="14"/>
      <c r="ULF618" s="18"/>
      <c r="ULP618" s="17"/>
      <c r="ULU618" s="14"/>
      <c r="ULV618" s="18"/>
      <c r="UMF618" s="17"/>
      <c r="UMK618" s="14"/>
      <c r="UML618" s="18"/>
      <c r="UMV618" s="17"/>
      <c r="UNA618" s="14"/>
      <c r="UNB618" s="18"/>
      <c r="UNL618" s="17"/>
      <c r="UNQ618" s="14"/>
      <c r="UNR618" s="18"/>
      <c r="UOB618" s="17"/>
      <c r="UOG618" s="14"/>
      <c r="UOH618" s="18"/>
      <c r="UOR618" s="17"/>
      <c r="UOW618" s="14"/>
      <c r="UOX618" s="18"/>
      <c r="UPH618" s="17"/>
      <c r="UPM618" s="14"/>
      <c r="UPN618" s="18"/>
      <c r="UPX618" s="17"/>
      <c r="UQC618" s="14"/>
      <c r="UQD618" s="18"/>
      <c r="UQN618" s="17"/>
      <c r="UQS618" s="14"/>
      <c r="UQT618" s="18"/>
      <c r="URD618" s="17"/>
      <c r="URI618" s="14"/>
      <c r="URJ618" s="18"/>
      <c r="URT618" s="17"/>
      <c r="URY618" s="14"/>
      <c r="URZ618" s="18"/>
      <c r="USJ618" s="17"/>
      <c r="USO618" s="14"/>
      <c r="USP618" s="18"/>
      <c r="USZ618" s="17"/>
      <c r="UTE618" s="14"/>
      <c r="UTF618" s="18"/>
      <c r="UTP618" s="17"/>
      <c r="UTU618" s="14"/>
      <c r="UTV618" s="18"/>
      <c r="UUF618" s="17"/>
      <c r="UUK618" s="14"/>
      <c r="UUL618" s="18"/>
      <c r="UUV618" s="17"/>
      <c r="UVA618" s="14"/>
      <c r="UVB618" s="18"/>
      <c r="UVL618" s="17"/>
      <c r="UVQ618" s="14"/>
      <c r="UVR618" s="18"/>
      <c r="UWB618" s="17"/>
      <c r="UWG618" s="14"/>
      <c r="UWH618" s="18"/>
      <c r="UWR618" s="17"/>
      <c r="UWW618" s="14"/>
      <c r="UWX618" s="18"/>
      <c r="UXH618" s="17"/>
      <c r="UXM618" s="14"/>
      <c r="UXN618" s="18"/>
      <c r="UXX618" s="17"/>
      <c r="UYC618" s="14"/>
      <c r="UYD618" s="18"/>
      <c r="UYN618" s="17"/>
      <c r="UYS618" s="14"/>
      <c r="UYT618" s="18"/>
      <c r="UZD618" s="17"/>
      <c r="UZI618" s="14"/>
      <c r="UZJ618" s="18"/>
      <c r="UZT618" s="17"/>
      <c r="UZY618" s="14"/>
      <c r="UZZ618" s="18"/>
      <c r="VAJ618" s="17"/>
      <c r="VAO618" s="14"/>
      <c r="VAP618" s="18"/>
      <c r="VAZ618" s="17"/>
      <c r="VBE618" s="14"/>
      <c r="VBF618" s="18"/>
      <c r="VBP618" s="17"/>
      <c r="VBU618" s="14"/>
      <c r="VBV618" s="18"/>
      <c r="VCF618" s="17"/>
      <c r="VCK618" s="14"/>
      <c r="VCL618" s="18"/>
      <c r="VCV618" s="17"/>
      <c r="VDA618" s="14"/>
      <c r="VDB618" s="18"/>
      <c r="VDL618" s="17"/>
      <c r="VDQ618" s="14"/>
      <c r="VDR618" s="18"/>
      <c r="VEB618" s="17"/>
      <c r="VEG618" s="14"/>
      <c r="VEH618" s="18"/>
      <c r="VER618" s="17"/>
      <c r="VEW618" s="14"/>
      <c r="VEX618" s="18"/>
      <c r="VFH618" s="17"/>
      <c r="VFM618" s="14"/>
      <c r="VFN618" s="18"/>
      <c r="VFX618" s="17"/>
      <c r="VGC618" s="14"/>
      <c r="VGD618" s="18"/>
      <c r="VGN618" s="17"/>
      <c r="VGS618" s="14"/>
      <c r="VGT618" s="18"/>
      <c r="VHD618" s="17"/>
      <c r="VHI618" s="14"/>
      <c r="VHJ618" s="18"/>
      <c r="VHT618" s="17"/>
      <c r="VHY618" s="14"/>
      <c r="VHZ618" s="18"/>
      <c r="VIJ618" s="17"/>
      <c r="VIO618" s="14"/>
      <c r="VIP618" s="18"/>
      <c r="VIZ618" s="17"/>
      <c r="VJE618" s="14"/>
      <c r="VJF618" s="18"/>
      <c r="VJP618" s="17"/>
      <c r="VJU618" s="14"/>
      <c r="VJV618" s="18"/>
      <c r="VKF618" s="17"/>
      <c r="VKK618" s="14"/>
      <c r="VKL618" s="18"/>
      <c r="VKV618" s="17"/>
      <c r="VLA618" s="14"/>
      <c r="VLB618" s="18"/>
      <c r="VLL618" s="17"/>
      <c r="VLQ618" s="14"/>
      <c r="VLR618" s="18"/>
      <c r="VMB618" s="17"/>
      <c r="VMG618" s="14"/>
      <c r="VMH618" s="18"/>
      <c r="VMR618" s="17"/>
      <c r="VMW618" s="14"/>
      <c r="VMX618" s="18"/>
      <c r="VNH618" s="17"/>
      <c r="VNM618" s="14"/>
      <c r="VNN618" s="18"/>
      <c r="VNX618" s="17"/>
      <c r="VOC618" s="14"/>
      <c r="VOD618" s="18"/>
      <c r="VON618" s="17"/>
      <c r="VOS618" s="14"/>
      <c r="VOT618" s="18"/>
      <c r="VPD618" s="17"/>
      <c r="VPI618" s="14"/>
      <c r="VPJ618" s="18"/>
      <c r="VPT618" s="17"/>
      <c r="VPY618" s="14"/>
      <c r="VPZ618" s="18"/>
      <c r="VQJ618" s="17"/>
      <c r="VQO618" s="14"/>
      <c r="VQP618" s="18"/>
      <c r="VQZ618" s="17"/>
      <c r="VRE618" s="14"/>
      <c r="VRF618" s="18"/>
      <c r="VRP618" s="17"/>
      <c r="VRU618" s="14"/>
      <c r="VRV618" s="18"/>
      <c r="VSF618" s="17"/>
      <c r="VSK618" s="14"/>
      <c r="VSL618" s="18"/>
      <c r="VSV618" s="17"/>
      <c r="VTA618" s="14"/>
      <c r="VTB618" s="18"/>
      <c r="VTL618" s="17"/>
      <c r="VTQ618" s="14"/>
      <c r="VTR618" s="18"/>
      <c r="VUB618" s="17"/>
      <c r="VUG618" s="14"/>
      <c r="VUH618" s="18"/>
      <c r="VUR618" s="17"/>
      <c r="VUW618" s="14"/>
      <c r="VUX618" s="18"/>
      <c r="VVH618" s="17"/>
      <c r="VVM618" s="14"/>
      <c r="VVN618" s="18"/>
      <c r="VVX618" s="17"/>
      <c r="VWC618" s="14"/>
      <c r="VWD618" s="18"/>
      <c r="VWN618" s="17"/>
      <c r="VWS618" s="14"/>
      <c r="VWT618" s="18"/>
      <c r="VXD618" s="17"/>
      <c r="VXI618" s="14"/>
      <c r="VXJ618" s="18"/>
      <c r="VXT618" s="17"/>
      <c r="VXY618" s="14"/>
      <c r="VXZ618" s="18"/>
      <c r="VYJ618" s="17"/>
      <c r="VYO618" s="14"/>
      <c r="VYP618" s="18"/>
      <c r="VYZ618" s="17"/>
      <c r="VZE618" s="14"/>
      <c r="VZF618" s="18"/>
      <c r="VZP618" s="17"/>
      <c r="VZU618" s="14"/>
      <c r="VZV618" s="18"/>
      <c r="WAF618" s="17"/>
      <c r="WAK618" s="14"/>
      <c r="WAL618" s="18"/>
      <c r="WAV618" s="17"/>
      <c r="WBA618" s="14"/>
      <c r="WBB618" s="18"/>
      <c r="WBL618" s="17"/>
      <c r="WBQ618" s="14"/>
      <c r="WBR618" s="18"/>
      <c r="WCB618" s="17"/>
      <c r="WCG618" s="14"/>
      <c r="WCH618" s="18"/>
      <c r="WCR618" s="17"/>
      <c r="WCW618" s="14"/>
      <c r="WCX618" s="18"/>
      <c r="WDH618" s="17"/>
      <c r="WDM618" s="14"/>
      <c r="WDN618" s="18"/>
      <c r="WDX618" s="17"/>
      <c r="WEC618" s="14"/>
      <c r="WED618" s="18"/>
      <c r="WEN618" s="17"/>
      <c r="WES618" s="14"/>
      <c r="WET618" s="18"/>
      <c r="WFD618" s="17"/>
      <c r="WFI618" s="14"/>
      <c r="WFJ618" s="18"/>
      <c r="WFT618" s="17"/>
      <c r="WFY618" s="14"/>
      <c r="WFZ618" s="18"/>
      <c r="WGJ618" s="17"/>
      <c r="WGO618" s="14"/>
      <c r="WGP618" s="18"/>
      <c r="WGZ618" s="17"/>
      <c r="WHE618" s="14"/>
      <c r="WHF618" s="18"/>
      <c r="WHP618" s="17"/>
      <c r="WHU618" s="14"/>
      <c r="WHV618" s="18"/>
      <c r="WIF618" s="17"/>
      <c r="WIK618" s="14"/>
      <c r="WIL618" s="18"/>
      <c r="WIV618" s="17"/>
      <c r="WJA618" s="14"/>
      <c r="WJB618" s="18"/>
      <c r="WJL618" s="17"/>
      <c r="WJQ618" s="14"/>
      <c r="WJR618" s="18"/>
      <c r="WKB618" s="17"/>
      <c r="WKG618" s="14"/>
      <c r="WKH618" s="18"/>
      <c r="WKR618" s="17"/>
      <c r="WKW618" s="14"/>
      <c r="WKX618" s="18"/>
      <c r="WLH618" s="17"/>
      <c r="WLM618" s="14"/>
      <c r="WLN618" s="18"/>
      <c r="WLX618" s="17"/>
      <c r="WMC618" s="14"/>
      <c r="WMD618" s="18"/>
      <c r="WMN618" s="17"/>
      <c r="WMS618" s="14"/>
      <c r="WMT618" s="18"/>
      <c r="WND618" s="17"/>
      <c r="WNI618" s="14"/>
      <c r="WNJ618" s="18"/>
      <c r="WNT618" s="17"/>
      <c r="WNY618" s="14"/>
      <c r="WNZ618" s="18"/>
      <c r="WOJ618" s="17"/>
      <c r="WOO618" s="14"/>
      <c r="WOP618" s="18"/>
      <c r="WOZ618" s="17"/>
      <c r="WPE618" s="14"/>
      <c r="WPF618" s="18"/>
      <c r="WPP618" s="17"/>
      <c r="WPU618" s="14"/>
      <c r="WPV618" s="18"/>
      <c r="WQF618" s="17"/>
      <c r="WQK618" s="14"/>
      <c r="WQL618" s="18"/>
      <c r="WQV618" s="17"/>
      <c r="WRA618" s="14"/>
      <c r="WRB618" s="18"/>
      <c r="WRL618" s="17"/>
      <c r="WRQ618" s="14"/>
      <c r="WRR618" s="18"/>
      <c r="WSB618" s="17"/>
      <c r="WSG618" s="14"/>
      <c r="WSH618" s="18"/>
      <c r="WSR618" s="17"/>
      <c r="WSW618" s="14"/>
      <c r="WSX618" s="18"/>
      <c r="WTH618" s="17"/>
      <c r="WTM618" s="14"/>
      <c r="WTN618" s="18"/>
      <c r="WTX618" s="17"/>
      <c r="WUC618" s="14"/>
      <c r="WUD618" s="18"/>
      <c r="WUN618" s="17"/>
      <c r="WUS618" s="14"/>
      <c r="WUT618" s="18"/>
      <c r="WVD618" s="17"/>
      <c r="WVI618" s="14"/>
      <c r="WVJ618" s="18"/>
      <c r="WVT618" s="17"/>
      <c r="WVY618" s="14"/>
      <c r="WVZ618" s="18"/>
      <c r="WWJ618" s="17"/>
      <c r="WWO618" s="14"/>
      <c r="WWP618" s="18"/>
      <c r="WWZ618" s="17"/>
      <c r="WXE618" s="14"/>
      <c r="WXF618" s="18"/>
      <c r="WXP618" s="17"/>
      <c r="WXU618" s="14"/>
      <c r="WXV618" s="18"/>
      <c r="WYF618" s="17"/>
      <c r="WYK618" s="14"/>
      <c r="WYL618" s="18"/>
      <c r="WYV618" s="17"/>
      <c r="WZA618" s="14"/>
      <c r="WZB618" s="18"/>
      <c r="WZL618" s="17"/>
      <c r="WZQ618" s="14"/>
      <c r="WZR618" s="18"/>
      <c r="XAB618" s="17"/>
      <c r="XAG618" s="14"/>
      <c r="XAH618" s="18"/>
      <c r="XAR618" s="17"/>
      <c r="XAW618" s="14"/>
      <c r="XAX618" s="18"/>
      <c r="XBH618" s="17"/>
      <c r="XBM618" s="14"/>
      <c r="XBN618" s="18"/>
      <c r="XBX618" s="17"/>
      <c r="XCC618" s="14"/>
      <c r="XCD618" s="18"/>
      <c r="XCN618" s="17"/>
      <c r="XCS618" s="14"/>
      <c r="XCT618" s="18"/>
      <c r="XDD618" s="17"/>
      <c r="XDI618" s="14"/>
      <c r="XDJ618" s="18"/>
      <c r="XDT618" s="17"/>
      <c r="XDY618" s="14"/>
      <c r="XDZ618" s="18"/>
      <c r="XEJ618" s="17"/>
      <c r="XEO618" s="14"/>
      <c r="XEP618" s="18"/>
      <c r="XEZ618" s="17"/>
    </row>
    <row r="619" spans="1:1020 1025:2044 2049:3068 3073:4092 4097:5116 5121:6140 6145:7164 7169:8188 8193:9212 9217:10236 10241:11260 11265:12284 12289:13308 13313:14332 14337:15356 15361:16380" s="15" customFormat="1" ht="10.15" hidden="1" customHeight="1" x14ac:dyDescent="0.2">
      <c r="A619" s="14">
        <f t="shared" si="49"/>
        <v>616</v>
      </c>
      <c r="B619" s="15" t="s">
        <v>1074</v>
      </c>
      <c r="C619" s="15" t="s">
        <v>1075</v>
      </c>
      <c r="D619" s="15">
        <v>0.8</v>
      </c>
      <c r="E619" s="16">
        <v>0.80619028921375269</v>
      </c>
      <c r="F619" s="15" t="s">
        <v>79</v>
      </c>
      <c r="G619" s="15" t="s">
        <v>70</v>
      </c>
      <c r="H619" s="15" t="s">
        <v>80</v>
      </c>
      <c r="I619" s="15" t="s">
        <v>70</v>
      </c>
      <c r="J619" s="15" t="s">
        <v>70</v>
      </c>
      <c r="K619" s="15" t="s">
        <v>70</v>
      </c>
      <c r="L619" s="15" t="s">
        <v>70</v>
      </c>
      <c r="M619" s="15" t="s">
        <v>70</v>
      </c>
      <c r="N619" s="15" t="s">
        <v>80</v>
      </c>
      <c r="O619" s="15" t="s">
        <v>70</v>
      </c>
      <c r="P619" s="15" t="s">
        <v>79</v>
      </c>
      <c r="Q619" s="6">
        <f t="shared" si="46"/>
        <v>7.7378615171908027E-3</v>
      </c>
      <c r="R619" s="1" t="str">
        <f t="shared" si="47"/>
        <v>Estimado.rar</v>
      </c>
      <c r="U619" s="15">
        <f t="shared" si="45"/>
        <v>1</v>
      </c>
      <c r="V619" s="1" t="s">
        <v>5409</v>
      </c>
      <c r="W619" s="1" t="str">
        <f t="shared" si="48"/>
        <v>ok</v>
      </c>
      <c r="AB619" s="17"/>
      <c r="AG619" s="14"/>
      <c r="AH619" s="18"/>
      <c r="AR619" s="17"/>
      <c r="AW619" s="14"/>
      <c r="AX619" s="18"/>
      <c r="BH619" s="17"/>
      <c r="BM619" s="14"/>
      <c r="BN619" s="18"/>
      <c r="BX619" s="17"/>
      <c r="CC619" s="14"/>
      <c r="CD619" s="18"/>
      <c r="CN619" s="17"/>
      <c r="CS619" s="14"/>
      <c r="CT619" s="18"/>
      <c r="DD619" s="17"/>
      <c r="DI619" s="14"/>
      <c r="DJ619" s="18"/>
      <c r="DT619" s="17"/>
      <c r="DY619" s="14"/>
      <c r="DZ619" s="18"/>
      <c r="EJ619" s="17"/>
      <c r="EO619" s="14"/>
      <c r="EP619" s="18"/>
      <c r="EZ619" s="17"/>
      <c r="FE619" s="14"/>
      <c r="FF619" s="18"/>
      <c r="FP619" s="17"/>
      <c r="FU619" s="14"/>
      <c r="FV619" s="18"/>
      <c r="GF619" s="17"/>
      <c r="GK619" s="14"/>
      <c r="GL619" s="18"/>
      <c r="GV619" s="17"/>
      <c r="HA619" s="14"/>
      <c r="HB619" s="18"/>
      <c r="HL619" s="17"/>
      <c r="HQ619" s="14"/>
      <c r="HR619" s="18"/>
      <c r="IB619" s="17"/>
      <c r="IG619" s="14"/>
      <c r="IH619" s="18"/>
      <c r="IR619" s="17"/>
      <c r="IW619" s="14"/>
      <c r="IX619" s="18"/>
      <c r="JH619" s="17"/>
      <c r="JM619" s="14"/>
      <c r="JN619" s="18"/>
      <c r="JX619" s="17"/>
      <c r="KC619" s="14"/>
      <c r="KD619" s="18"/>
      <c r="KN619" s="17"/>
      <c r="KS619" s="14"/>
      <c r="KT619" s="18"/>
      <c r="LD619" s="17"/>
      <c r="LI619" s="14"/>
      <c r="LJ619" s="18"/>
      <c r="LT619" s="17"/>
      <c r="LY619" s="14"/>
      <c r="LZ619" s="18"/>
      <c r="MJ619" s="17"/>
      <c r="MO619" s="14"/>
      <c r="MP619" s="18"/>
      <c r="MZ619" s="17"/>
      <c r="NE619" s="14"/>
      <c r="NF619" s="18"/>
      <c r="NP619" s="17"/>
      <c r="NU619" s="14"/>
      <c r="NV619" s="18"/>
      <c r="OF619" s="17"/>
      <c r="OK619" s="14"/>
      <c r="OL619" s="18"/>
      <c r="OV619" s="17"/>
      <c r="PA619" s="14"/>
      <c r="PB619" s="18"/>
      <c r="PL619" s="17"/>
      <c r="PQ619" s="14"/>
      <c r="PR619" s="18"/>
      <c r="QB619" s="17"/>
      <c r="QG619" s="14"/>
      <c r="QH619" s="18"/>
      <c r="QR619" s="17"/>
      <c r="QW619" s="14"/>
      <c r="QX619" s="18"/>
      <c r="RH619" s="17"/>
      <c r="RM619" s="14"/>
      <c r="RN619" s="18"/>
      <c r="RX619" s="17"/>
      <c r="SC619" s="14"/>
      <c r="SD619" s="18"/>
      <c r="SN619" s="17"/>
      <c r="SS619" s="14"/>
      <c r="ST619" s="18"/>
      <c r="TD619" s="17"/>
      <c r="TI619" s="14"/>
      <c r="TJ619" s="18"/>
      <c r="TT619" s="17"/>
      <c r="TY619" s="14"/>
      <c r="TZ619" s="18"/>
      <c r="UJ619" s="17"/>
      <c r="UO619" s="14"/>
      <c r="UP619" s="18"/>
      <c r="UZ619" s="17"/>
      <c r="VE619" s="14"/>
      <c r="VF619" s="18"/>
      <c r="VP619" s="17"/>
      <c r="VU619" s="14"/>
      <c r="VV619" s="18"/>
      <c r="WF619" s="17"/>
      <c r="WK619" s="14"/>
      <c r="WL619" s="18"/>
      <c r="WV619" s="17"/>
      <c r="XA619" s="14"/>
      <c r="XB619" s="18"/>
      <c r="XL619" s="17"/>
      <c r="XQ619" s="14"/>
      <c r="XR619" s="18"/>
      <c r="YB619" s="17"/>
      <c r="YG619" s="14"/>
      <c r="YH619" s="18"/>
      <c r="YR619" s="17"/>
      <c r="YW619" s="14"/>
      <c r="YX619" s="18"/>
      <c r="ZH619" s="17"/>
      <c r="ZM619" s="14"/>
      <c r="ZN619" s="18"/>
      <c r="ZX619" s="17"/>
      <c r="AAC619" s="14"/>
      <c r="AAD619" s="18"/>
      <c r="AAN619" s="17"/>
      <c r="AAS619" s="14"/>
      <c r="AAT619" s="18"/>
      <c r="ABD619" s="17"/>
      <c r="ABI619" s="14"/>
      <c r="ABJ619" s="18"/>
      <c r="ABT619" s="17"/>
      <c r="ABY619" s="14"/>
      <c r="ABZ619" s="18"/>
      <c r="ACJ619" s="17"/>
      <c r="ACO619" s="14"/>
      <c r="ACP619" s="18"/>
      <c r="ACZ619" s="17"/>
      <c r="ADE619" s="14"/>
      <c r="ADF619" s="18"/>
      <c r="ADP619" s="17"/>
      <c r="ADU619" s="14"/>
      <c r="ADV619" s="18"/>
      <c r="AEF619" s="17"/>
      <c r="AEK619" s="14"/>
      <c r="AEL619" s="18"/>
      <c r="AEV619" s="17"/>
      <c r="AFA619" s="14"/>
      <c r="AFB619" s="18"/>
      <c r="AFL619" s="17"/>
      <c r="AFQ619" s="14"/>
      <c r="AFR619" s="18"/>
      <c r="AGB619" s="17"/>
      <c r="AGG619" s="14"/>
      <c r="AGH619" s="18"/>
      <c r="AGR619" s="17"/>
      <c r="AGW619" s="14"/>
      <c r="AGX619" s="18"/>
      <c r="AHH619" s="17"/>
      <c r="AHM619" s="14"/>
      <c r="AHN619" s="18"/>
      <c r="AHX619" s="17"/>
      <c r="AIC619" s="14"/>
      <c r="AID619" s="18"/>
      <c r="AIN619" s="17"/>
      <c r="AIS619" s="14"/>
      <c r="AIT619" s="18"/>
      <c r="AJD619" s="17"/>
      <c r="AJI619" s="14"/>
      <c r="AJJ619" s="18"/>
      <c r="AJT619" s="17"/>
      <c r="AJY619" s="14"/>
      <c r="AJZ619" s="18"/>
      <c r="AKJ619" s="17"/>
      <c r="AKO619" s="14"/>
      <c r="AKP619" s="18"/>
      <c r="AKZ619" s="17"/>
      <c r="ALE619" s="14"/>
      <c r="ALF619" s="18"/>
      <c r="ALP619" s="17"/>
      <c r="ALU619" s="14"/>
      <c r="ALV619" s="18"/>
      <c r="AMF619" s="17"/>
      <c r="AMK619" s="14"/>
      <c r="AML619" s="18"/>
      <c r="AMV619" s="17"/>
      <c r="ANA619" s="14"/>
      <c r="ANB619" s="18"/>
      <c r="ANL619" s="17"/>
      <c r="ANQ619" s="14"/>
      <c r="ANR619" s="18"/>
      <c r="AOB619" s="17"/>
      <c r="AOG619" s="14"/>
      <c r="AOH619" s="18"/>
      <c r="AOR619" s="17"/>
      <c r="AOW619" s="14"/>
      <c r="AOX619" s="18"/>
      <c r="APH619" s="17"/>
      <c r="APM619" s="14"/>
      <c r="APN619" s="18"/>
      <c r="APX619" s="17"/>
      <c r="AQC619" s="14"/>
      <c r="AQD619" s="18"/>
      <c r="AQN619" s="17"/>
      <c r="AQS619" s="14"/>
      <c r="AQT619" s="18"/>
      <c r="ARD619" s="17"/>
      <c r="ARI619" s="14"/>
      <c r="ARJ619" s="18"/>
      <c r="ART619" s="17"/>
      <c r="ARY619" s="14"/>
      <c r="ARZ619" s="18"/>
      <c r="ASJ619" s="17"/>
      <c r="ASO619" s="14"/>
      <c r="ASP619" s="18"/>
      <c r="ASZ619" s="17"/>
      <c r="ATE619" s="14"/>
      <c r="ATF619" s="18"/>
      <c r="ATP619" s="17"/>
      <c r="ATU619" s="14"/>
      <c r="ATV619" s="18"/>
      <c r="AUF619" s="17"/>
      <c r="AUK619" s="14"/>
      <c r="AUL619" s="18"/>
      <c r="AUV619" s="17"/>
      <c r="AVA619" s="14"/>
      <c r="AVB619" s="18"/>
      <c r="AVL619" s="17"/>
      <c r="AVQ619" s="14"/>
      <c r="AVR619" s="18"/>
      <c r="AWB619" s="17"/>
      <c r="AWG619" s="14"/>
      <c r="AWH619" s="18"/>
      <c r="AWR619" s="17"/>
      <c r="AWW619" s="14"/>
      <c r="AWX619" s="18"/>
      <c r="AXH619" s="17"/>
      <c r="AXM619" s="14"/>
      <c r="AXN619" s="18"/>
      <c r="AXX619" s="17"/>
      <c r="AYC619" s="14"/>
      <c r="AYD619" s="18"/>
      <c r="AYN619" s="17"/>
      <c r="AYS619" s="14"/>
      <c r="AYT619" s="18"/>
      <c r="AZD619" s="17"/>
      <c r="AZI619" s="14"/>
      <c r="AZJ619" s="18"/>
      <c r="AZT619" s="17"/>
      <c r="AZY619" s="14"/>
      <c r="AZZ619" s="18"/>
      <c r="BAJ619" s="17"/>
      <c r="BAO619" s="14"/>
      <c r="BAP619" s="18"/>
      <c r="BAZ619" s="17"/>
      <c r="BBE619" s="14"/>
      <c r="BBF619" s="18"/>
      <c r="BBP619" s="17"/>
      <c r="BBU619" s="14"/>
      <c r="BBV619" s="18"/>
      <c r="BCF619" s="17"/>
      <c r="BCK619" s="14"/>
      <c r="BCL619" s="18"/>
      <c r="BCV619" s="17"/>
      <c r="BDA619" s="14"/>
      <c r="BDB619" s="18"/>
      <c r="BDL619" s="17"/>
      <c r="BDQ619" s="14"/>
      <c r="BDR619" s="18"/>
      <c r="BEB619" s="17"/>
      <c r="BEG619" s="14"/>
      <c r="BEH619" s="18"/>
      <c r="BER619" s="17"/>
      <c r="BEW619" s="14"/>
      <c r="BEX619" s="18"/>
      <c r="BFH619" s="17"/>
      <c r="BFM619" s="14"/>
      <c r="BFN619" s="18"/>
      <c r="BFX619" s="17"/>
      <c r="BGC619" s="14"/>
      <c r="BGD619" s="18"/>
      <c r="BGN619" s="17"/>
      <c r="BGS619" s="14"/>
      <c r="BGT619" s="18"/>
      <c r="BHD619" s="17"/>
      <c r="BHI619" s="14"/>
      <c r="BHJ619" s="18"/>
      <c r="BHT619" s="17"/>
      <c r="BHY619" s="14"/>
      <c r="BHZ619" s="18"/>
      <c r="BIJ619" s="17"/>
      <c r="BIO619" s="14"/>
      <c r="BIP619" s="18"/>
      <c r="BIZ619" s="17"/>
      <c r="BJE619" s="14"/>
      <c r="BJF619" s="18"/>
      <c r="BJP619" s="17"/>
      <c r="BJU619" s="14"/>
      <c r="BJV619" s="18"/>
      <c r="BKF619" s="17"/>
      <c r="BKK619" s="14"/>
      <c r="BKL619" s="18"/>
      <c r="BKV619" s="17"/>
      <c r="BLA619" s="14"/>
      <c r="BLB619" s="18"/>
      <c r="BLL619" s="17"/>
      <c r="BLQ619" s="14"/>
      <c r="BLR619" s="18"/>
      <c r="BMB619" s="17"/>
      <c r="BMG619" s="14"/>
      <c r="BMH619" s="18"/>
      <c r="BMR619" s="17"/>
      <c r="BMW619" s="14"/>
      <c r="BMX619" s="18"/>
      <c r="BNH619" s="17"/>
      <c r="BNM619" s="14"/>
      <c r="BNN619" s="18"/>
      <c r="BNX619" s="17"/>
      <c r="BOC619" s="14"/>
      <c r="BOD619" s="18"/>
      <c r="BON619" s="17"/>
      <c r="BOS619" s="14"/>
      <c r="BOT619" s="18"/>
      <c r="BPD619" s="17"/>
      <c r="BPI619" s="14"/>
      <c r="BPJ619" s="18"/>
      <c r="BPT619" s="17"/>
      <c r="BPY619" s="14"/>
      <c r="BPZ619" s="18"/>
      <c r="BQJ619" s="17"/>
      <c r="BQO619" s="14"/>
      <c r="BQP619" s="18"/>
      <c r="BQZ619" s="17"/>
      <c r="BRE619" s="14"/>
      <c r="BRF619" s="18"/>
      <c r="BRP619" s="17"/>
      <c r="BRU619" s="14"/>
      <c r="BRV619" s="18"/>
      <c r="BSF619" s="17"/>
      <c r="BSK619" s="14"/>
      <c r="BSL619" s="18"/>
      <c r="BSV619" s="17"/>
      <c r="BTA619" s="14"/>
      <c r="BTB619" s="18"/>
      <c r="BTL619" s="17"/>
      <c r="BTQ619" s="14"/>
      <c r="BTR619" s="18"/>
      <c r="BUB619" s="17"/>
      <c r="BUG619" s="14"/>
      <c r="BUH619" s="18"/>
      <c r="BUR619" s="17"/>
      <c r="BUW619" s="14"/>
      <c r="BUX619" s="18"/>
      <c r="BVH619" s="17"/>
      <c r="BVM619" s="14"/>
      <c r="BVN619" s="18"/>
      <c r="BVX619" s="17"/>
      <c r="BWC619" s="14"/>
      <c r="BWD619" s="18"/>
      <c r="BWN619" s="17"/>
      <c r="BWS619" s="14"/>
      <c r="BWT619" s="18"/>
      <c r="BXD619" s="17"/>
      <c r="BXI619" s="14"/>
      <c r="BXJ619" s="18"/>
      <c r="BXT619" s="17"/>
      <c r="BXY619" s="14"/>
      <c r="BXZ619" s="18"/>
      <c r="BYJ619" s="17"/>
      <c r="BYO619" s="14"/>
      <c r="BYP619" s="18"/>
      <c r="BYZ619" s="17"/>
      <c r="BZE619" s="14"/>
      <c r="BZF619" s="18"/>
      <c r="BZP619" s="17"/>
      <c r="BZU619" s="14"/>
      <c r="BZV619" s="18"/>
      <c r="CAF619" s="17"/>
      <c r="CAK619" s="14"/>
      <c r="CAL619" s="18"/>
      <c r="CAV619" s="17"/>
      <c r="CBA619" s="14"/>
      <c r="CBB619" s="18"/>
      <c r="CBL619" s="17"/>
      <c r="CBQ619" s="14"/>
      <c r="CBR619" s="18"/>
      <c r="CCB619" s="17"/>
      <c r="CCG619" s="14"/>
      <c r="CCH619" s="18"/>
      <c r="CCR619" s="17"/>
      <c r="CCW619" s="14"/>
      <c r="CCX619" s="18"/>
      <c r="CDH619" s="17"/>
      <c r="CDM619" s="14"/>
      <c r="CDN619" s="18"/>
      <c r="CDX619" s="17"/>
      <c r="CEC619" s="14"/>
      <c r="CED619" s="18"/>
      <c r="CEN619" s="17"/>
      <c r="CES619" s="14"/>
      <c r="CET619" s="18"/>
      <c r="CFD619" s="17"/>
      <c r="CFI619" s="14"/>
      <c r="CFJ619" s="18"/>
      <c r="CFT619" s="17"/>
      <c r="CFY619" s="14"/>
      <c r="CFZ619" s="18"/>
      <c r="CGJ619" s="17"/>
      <c r="CGO619" s="14"/>
      <c r="CGP619" s="18"/>
      <c r="CGZ619" s="17"/>
      <c r="CHE619" s="14"/>
      <c r="CHF619" s="18"/>
      <c r="CHP619" s="17"/>
      <c r="CHU619" s="14"/>
      <c r="CHV619" s="18"/>
      <c r="CIF619" s="17"/>
      <c r="CIK619" s="14"/>
      <c r="CIL619" s="18"/>
      <c r="CIV619" s="17"/>
      <c r="CJA619" s="14"/>
      <c r="CJB619" s="18"/>
      <c r="CJL619" s="17"/>
      <c r="CJQ619" s="14"/>
      <c r="CJR619" s="18"/>
      <c r="CKB619" s="17"/>
      <c r="CKG619" s="14"/>
      <c r="CKH619" s="18"/>
      <c r="CKR619" s="17"/>
      <c r="CKW619" s="14"/>
      <c r="CKX619" s="18"/>
      <c r="CLH619" s="17"/>
      <c r="CLM619" s="14"/>
      <c r="CLN619" s="18"/>
      <c r="CLX619" s="17"/>
      <c r="CMC619" s="14"/>
      <c r="CMD619" s="18"/>
      <c r="CMN619" s="17"/>
      <c r="CMS619" s="14"/>
      <c r="CMT619" s="18"/>
      <c r="CND619" s="17"/>
      <c r="CNI619" s="14"/>
      <c r="CNJ619" s="18"/>
      <c r="CNT619" s="17"/>
      <c r="CNY619" s="14"/>
      <c r="CNZ619" s="18"/>
      <c r="COJ619" s="17"/>
      <c r="COO619" s="14"/>
      <c r="COP619" s="18"/>
      <c r="COZ619" s="17"/>
      <c r="CPE619" s="14"/>
      <c r="CPF619" s="18"/>
      <c r="CPP619" s="17"/>
      <c r="CPU619" s="14"/>
      <c r="CPV619" s="18"/>
      <c r="CQF619" s="17"/>
      <c r="CQK619" s="14"/>
      <c r="CQL619" s="18"/>
      <c r="CQV619" s="17"/>
      <c r="CRA619" s="14"/>
      <c r="CRB619" s="18"/>
      <c r="CRL619" s="17"/>
      <c r="CRQ619" s="14"/>
      <c r="CRR619" s="18"/>
      <c r="CSB619" s="17"/>
      <c r="CSG619" s="14"/>
      <c r="CSH619" s="18"/>
      <c r="CSR619" s="17"/>
      <c r="CSW619" s="14"/>
      <c r="CSX619" s="18"/>
      <c r="CTH619" s="17"/>
      <c r="CTM619" s="14"/>
      <c r="CTN619" s="18"/>
      <c r="CTX619" s="17"/>
      <c r="CUC619" s="14"/>
      <c r="CUD619" s="18"/>
      <c r="CUN619" s="17"/>
      <c r="CUS619" s="14"/>
      <c r="CUT619" s="18"/>
      <c r="CVD619" s="17"/>
      <c r="CVI619" s="14"/>
      <c r="CVJ619" s="18"/>
      <c r="CVT619" s="17"/>
      <c r="CVY619" s="14"/>
      <c r="CVZ619" s="18"/>
      <c r="CWJ619" s="17"/>
      <c r="CWO619" s="14"/>
      <c r="CWP619" s="18"/>
      <c r="CWZ619" s="17"/>
      <c r="CXE619" s="14"/>
      <c r="CXF619" s="18"/>
      <c r="CXP619" s="17"/>
      <c r="CXU619" s="14"/>
      <c r="CXV619" s="18"/>
      <c r="CYF619" s="17"/>
      <c r="CYK619" s="14"/>
      <c r="CYL619" s="18"/>
      <c r="CYV619" s="17"/>
      <c r="CZA619" s="14"/>
      <c r="CZB619" s="18"/>
      <c r="CZL619" s="17"/>
      <c r="CZQ619" s="14"/>
      <c r="CZR619" s="18"/>
      <c r="DAB619" s="17"/>
      <c r="DAG619" s="14"/>
      <c r="DAH619" s="18"/>
      <c r="DAR619" s="17"/>
      <c r="DAW619" s="14"/>
      <c r="DAX619" s="18"/>
      <c r="DBH619" s="17"/>
      <c r="DBM619" s="14"/>
      <c r="DBN619" s="18"/>
      <c r="DBX619" s="17"/>
      <c r="DCC619" s="14"/>
      <c r="DCD619" s="18"/>
      <c r="DCN619" s="17"/>
      <c r="DCS619" s="14"/>
      <c r="DCT619" s="18"/>
      <c r="DDD619" s="17"/>
      <c r="DDI619" s="14"/>
      <c r="DDJ619" s="18"/>
      <c r="DDT619" s="17"/>
      <c r="DDY619" s="14"/>
      <c r="DDZ619" s="18"/>
      <c r="DEJ619" s="17"/>
      <c r="DEO619" s="14"/>
      <c r="DEP619" s="18"/>
      <c r="DEZ619" s="17"/>
      <c r="DFE619" s="14"/>
      <c r="DFF619" s="18"/>
      <c r="DFP619" s="17"/>
      <c r="DFU619" s="14"/>
      <c r="DFV619" s="18"/>
      <c r="DGF619" s="17"/>
      <c r="DGK619" s="14"/>
      <c r="DGL619" s="18"/>
      <c r="DGV619" s="17"/>
      <c r="DHA619" s="14"/>
      <c r="DHB619" s="18"/>
      <c r="DHL619" s="17"/>
      <c r="DHQ619" s="14"/>
      <c r="DHR619" s="18"/>
      <c r="DIB619" s="17"/>
      <c r="DIG619" s="14"/>
      <c r="DIH619" s="18"/>
      <c r="DIR619" s="17"/>
      <c r="DIW619" s="14"/>
      <c r="DIX619" s="18"/>
      <c r="DJH619" s="17"/>
      <c r="DJM619" s="14"/>
      <c r="DJN619" s="18"/>
      <c r="DJX619" s="17"/>
      <c r="DKC619" s="14"/>
      <c r="DKD619" s="18"/>
      <c r="DKN619" s="17"/>
      <c r="DKS619" s="14"/>
      <c r="DKT619" s="18"/>
      <c r="DLD619" s="17"/>
      <c r="DLI619" s="14"/>
      <c r="DLJ619" s="18"/>
      <c r="DLT619" s="17"/>
      <c r="DLY619" s="14"/>
      <c r="DLZ619" s="18"/>
      <c r="DMJ619" s="17"/>
      <c r="DMO619" s="14"/>
      <c r="DMP619" s="18"/>
      <c r="DMZ619" s="17"/>
      <c r="DNE619" s="14"/>
      <c r="DNF619" s="18"/>
      <c r="DNP619" s="17"/>
      <c r="DNU619" s="14"/>
      <c r="DNV619" s="18"/>
      <c r="DOF619" s="17"/>
      <c r="DOK619" s="14"/>
      <c r="DOL619" s="18"/>
      <c r="DOV619" s="17"/>
      <c r="DPA619" s="14"/>
      <c r="DPB619" s="18"/>
      <c r="DPL619" s="17"/>
      <c r="DPQ619" s="14"/>
      <c r="DPR619" s="18"/>
      <c r="DQB619" s="17"/>
      <c r="DQG619" s="14"/>
      <c r="DQH619" s="18"/>
      <c r="DQR619" s="17"/>
      <c r="DQW619" s="14"/>
      <c r="DQX619" s="18"/>
      <c r="DRH619" s="17"/>
      <c r="DRM619" s="14"/>
      <c r="DRN619" s="18"/>
      <c r="DRX619" s="17"/>
      <c r="DSC619" s="14"/>
      <c r="DSD619" s="18"/>
      <c r="DSN619" s="17"/>
      <c r="DSS619" s="14"/>
      <c r="DST619" s="18"/>
      <c r="DTD619" s="17"/>
      <c r="DTI619" s="14"/>
      <c r="DTJ619" s="18"/>
      <c r="DTT619" s="17"/>
      <c r="DTY619" s="14"/>
      <c r="DTZ619" s="18"/>
      <c r="DUJ619" s="17"/>
      <c r="DUO619" s="14"/>
      <c r="DUP619" s="18"/>
      <c r="DUZ619" s="17"/>
      <c r="DVE619" s="14"/>
      <c r="DVF619" s="18"/>
      <c r="DVP619" s="17"/>
      <c r="DVU619" s="14"/>
      <c r="DVV619" s="18"/>
      <c r="DWF619" s="17"/>
      <c r="DWK619" s="14"/>
      <c r="DWL619" s="18"/>
      <c r="DWV619" s="17"/>
      <c r="DXA619" s="14"/>
      <c r="DXB619" s="18"/>
      <c r="DXL619" s="17"/>
      <c r="DXQ619" s="14"/>
      <c r="DXR619" s="18"/>
      <c r="DYB619" s="17"/>
      <c r="DYG619" s="14"/>
      <c r="DYH619" s="18"/>
      <c r="DYR619" s="17"/>
      <c r="DYW619" s="14"/>
      <c r="DYX619" s="18"/>
      <c r="DZH619" s="17"/>
      <c r="DZM619" s="14"/>
      <c r="DZN619" s="18"/>
      <c r="DZX619" s="17"/>
      <c r="EAC619" s="14"/>
      <c r="EAD619" s="18"/>
      <c r="EAN619" s="17"/>
      <c r="EAS619" s="14"/>
      <c r="EAT619" s="18"/>
      <c r="EBD619" s="17"/>
      <c r="EBI619" s="14"/>
      <c r="EBJ619" s="18"/>
      <c r="EBT619" s="17"/>
      <c r="EBY619" s="14"/>
      <c r="EBZ619" s="18"/>
      <c r="ECJ619" s="17"/>
      <c r="ECO619" s="14"/>
      <c r="ECP619" s="18"/>
      <c r="ECZ619" s="17"/>
      <c r="EDE619" s="14"/>
      <c r="EDF619" s="18"/>
      <c r="EDP619" s="17"/>
      <c r="EDU619" s="14"/>
      <c r="EDV619" s="18"/>
      <c r="EEF619" s="17"/>
      <c r="EEK619" s="14"/>
      <c r="EEL619" s="18"/>
      <c r="EEV619" s="17"/>
      <c r="EFA619" s="14"/>
      <c r="EFB619" s="18"/>
      <c r="EFL619" s="17"/>
      <c r="EFQ619" s="14"/>
      <c r="EFR619" s="18"/>
      <c r="EGB619" s="17"/>
      <c r="EGG619" s="14"/>
      <c r="EGH619" s="18"/>
      <c r="EGR619" s="17"/>
      <c r="EGW619" s="14"/>
      <c r="EGX619" s="18"/>
      <c r="EHH619" s="17"/>
      <c r="EHM619" s="14"/>
      <c r="EHN619" s="18"/>
      <c r="EHX619" s="17"/>
      <c r="EIC619" s="14"/>
      <c r="EID619" s="18"/>
      <c r="EIN619" s="17"/>
      <c r="EIS619" s="14"/>
      <c r="EIT619" s="18"/>
      <c r="EJD619" s="17"/>
      <c r="EJI619" s="14"/>
      <c r="EJJ619" s="18"/>
      <c r="EJT619" s="17"/>
      <c r="EJY619" s="14"/>
      <c r="EJZ619" s="18"/>
      <c r="EKJ619" s="17"/>
      <c r="EKO619" s="14"/>
      <c r="EKP619" s="18"/>
      <c r="EKZ619" s="17"/>
      <c r="ELE619" s="14"/>
      <c r="ELF619" s="18"/>
      <c r="ELP619" s="17"/>
      <c r="ELU619" s="14"/>
      <c r="ELV619" s="18"/>
      <c r="EMF619" s="17"/>
      <c r="EMK619" s="14"/>
      <c r="EML619" s="18"/>
      <c r="EMV619" s="17"/>
      <c r="ENA619" s="14"/>
      <c r="ENB619" s="18"/>
      <c r="ENL619" s="17"/>
      <c r="ENQ619" s="14"/>
      <c r="ENR619" s="18"/>
      <c r="EOB619" s="17"/>
      <c r="EOG619" s="14"/>
      <c r="EOH619" s="18"/>
      <c r="EOR619" s="17"/>
      <c r="EOW619" s="14"/>
      <c r="EOX619" s="18"/>
      <c r="EPH619" s="17"/>
      <c r="EPM619" s="14"/>
      <c r="EPN619" s="18"/>
      <c r="EPX619" s="17"/>
      <c r="EQC619" s="14"/>
      <c r="EQD619" s="18"/>
      <c r="EQN619" s="17"/>
      <c r="EQS619" s="14"/>
      <c r="EQT619" s="18"/>
      <c r="ERD619" s="17"/>
      <c r="ERI619" s="14"/>
      <c r="ERJ619" s="18"/>
      <c r="ERT619" s="17"/>
      <c r="ERY619" s="14"/>
      <c r="ERZ619" s="18"/>
      <c r="ESJ619" s="17"/>
      <c r="ESO619" s="14"/>
      <c r="ESP619" s="18"/>
      <c r="ESZ619" s="17"/>
      <c r="ETE619" s="14"/>
      <c r="ETF619" s="18"/>
      <c r="ETP619" s="17"/>
      <c r="ETU619" s="14"/>
      <c r="ETV619" s="18"/>
      <c r="EUF619" s="17"/>
      <c r="EUK619" s="14"/>
      <c r="EUL619" s="18"/>
      <c r="EUV619" s="17"/>
      <c r="EVA619" s="14"/>
      <c r="EVB619" s="18"/>
      <c r="EVL619" s="17"/>
      <c r="EVQ619" s="14"/>
      <c r="EVR619" s="18"/>
      <c r="EWB619" s="17"/>
      <c r="EWG619" s="14"/>
      <c r="EWH619" s="18"/>
      <c r="EWR619" s="17"/>
      <c r="EWW619" s="14"/>
      <c r="EWX619" s="18"/>
      <c r="EXH619" s="17"/>
      <c r="EXM619" s="14"/>
      <c r="EXN619" s="18"/>
      <c r="EXX619" s="17"/>
      <c r="EYC619" s="14"/>
      <c r="EYD619" s="18"/>
      <c r="EYN619" s="17"/>
      <c r="EYS619" s="14"/>
      <c r="EYT619" s="18"/>
      <c r="EZD619" s="17"/>
      <c r="EZI619" s="14"/>
      <c r="EZJ619" s="18"/>
      <c r="EZT619" s="17"/>
      <c r="EZY619" s="14"/>
      <c r="EZZ619" s="18"/>
      <c r="FAJ619" s="17"/>
      <c r="FAO619" s="14"/>
      <c r="FAP619" s="18"/>
      <c r="FAZ619" s="17"/>
      <c r="FBE619" s="14"/>
      <c r="FBF619" s="18"/>
      <c r="FBP619" s="17"/>
      <c r="FBU619" s="14"/>
      <c r="FBV619" s="18"/>
      <c r="FCF619" s="17"/>
      <c r="FCK619" s="14"/>
      <c r="FCL619" s="18"/>
      <c r="FCV619" s="17"/>
      <c r="FDA619" s="14"/>
      <c r="FDB619" s="18"/>
      <c r="FDL619" s="17"/>
      <c r="FDQ619" s="14"/>
      <c r="FDR619" s="18"/>
      <c r="FEB619" s="17"/>
      <c r="FEG619" s="14"/>
      <c r="FEH619" s="18"/>
      <c r="FER619" s="17"/>
      <c r="FEW619" s="14"/>
      <c r="FEX619" s="18"/>
      <c r="FFH619" s="17"/>
      <c r="FFM619" s="14"/>
      <c r="FFN619" s="18"/>
      <c r="FFX619" s="17"/>
      <c r="FGC619" s="14"/>
      <c r="FGD619" s="18"/>
      <c r="FGN619" s="17"/>
      <c r="FGS619" s="14"/>
      <c r="FGT619" s="18"/>
      <c r="FHD619" s="17"/>
      <c r="FHI619" s="14"/>
      <c r="FHJ619" s="18"/>
      <c r="FHT619" s="17"/>
      <c r="FHY619" s="14"/>
      <c r="FHZ619" s="18"/>
      <c r="FIJ619" s="17"/>
      <c r="FIO619" s="14"/>
      <c r="FIP619" s="18"/>
      <c r="FIZ619" s="17"/>
      <c r="FJE619" s="14"/>
      <c r="FJF619" s="18"/>
      <c r="FJP619" s="17"/>
      <c r="FJU619" s="14"/>
      <c r="FJV619" s="18"/>
      <c r="FKF619" s="17"/>
      <c r="FKK619" s="14"/>
      <c r="FKL619" s="18"/>
      <c r="FKV619" s="17"/>
      <c r="FLA619" s="14"/>
      <c r="FLB619" s="18"/>
      <c r="FLL619" s="17"/>
      <c r="FLQ619" s="14"/>
      <c r="FLR619" s="18"/>
      <c r="FMB619" s="17"/>
      <c r="FMG619" s="14"/>
      <c r="FMH619" s="18"/>
      <c r="FMR619" s="17"/>
      <c r="FMW619" s="14"/>
      <c r="FMX619" s="18"/>
      <c r="FNH619" s="17"/>
      <c r="FNM619" s="14"/>
      <c r="FNN619" s="18"/>
      <c r="FNX619" s="17"/>
      <c r="FOC619" s="14"/>
      <c r="FOD619" s="18"/>
      <c r="FON619" s="17"/>
      <c r="FOS619" s="14"/>
      <c r="FOT619" s="18"/>
      <c r="FPD619" s="17"/>
      <c r="FPI619" s="14"/>
      <c r="FPJ619" s="18"/>
      <c r="FPT619" s="17"/>
      <c r="FPY619" s="14"/>
      <c r="FPZ619" s="18"/>
      <c r="FQJ619" s="17"/>
      <c r="FQO619" s="14"/>
      <c r="FQP619" s="18"/>
      <c r="FQZ619" s="17"/>
      <c r="FRE619" s="14"/>
      <c r="FRF619" s="18"/>
      <c r="FRP619" s="17"/>
      <c r="FRU619" s="14"/>
      <c r="FRV619" s="18"/>
      <c r="FSF619" s="17"/>
      <c r="FSK619" s="14"/>
      <c r="FSL619" s="18"/>
      <c r="FSV619" s="17"/>
      <c r="FTA619" s="14"/>
      <c r="FTB619" s="18"/>
      <c r="FTL619" s="17"/>
      <c r="FTQ619" s="14"/>
      <c r="FTR619" s="18"/>
      <c r="FUB619" s="17"/>
      <c r="FUG619" s="14"/>
      <c r="FUH619" s="18"/>
      <c r="FUR619" s="17"/>
      <c r="FUW619" s="14"/>
      <c r="FUX619" s="18"/>
      <c r="FVH619" s="17"/>
      <c r="FVM619" s="14"/>
      <c r="FVN619" s="18"/>
      <c r="FVX619" s="17"/>
      <c r="FWC619" s="14"/>
      <c r="FWD619" s="18"/>
      <c r="FWN619" s="17"/>
      <c r="FWS619" s="14"/>
      <c r="FWT619" s="18"/>
      <c r="FXD619" s="17"/>
      <c r="FXI619" s="14"/>
      <c r="FXJ619" s="18"/>
      <c r="FXT619" s="17"/>
      <c r="FXY619" s="14"/>
      <c r="FXZ619" s="18"/>
      <c r="FYJ619" s="17"/>
      <c r="FYO619" s="14"/>
      <c r="FYP619" s="18"/>
      <c r="FYZ619" s="17"/>
      <c r="FZE619" s="14"/>
      <c r="FZF619" s="18"/>
      <c r="FZP619" s="17"/>
      <c r="FZU619" s="14"/>
      <c r="FZV619" s="18"/>
      <c r="GAF619" s="17"/>
      <c r="GAK619" s="14"/>
      <c r="GAL619" s="18"/>
      <c r="GAV619" s="17"/>
      <c r="GBA619" s="14"/>
      <c r="GBB619" s="18"/>
      <c r="GBL619" s="17"/>
      <c r="GBQ619" s="14"/>
      <c r="GBR619" s="18"/>
      <c r="GCB619" s="17"/>
      <c r="GCG619" s="14"/>
      <c r="GCH619" s="18"/>
      <c r="GCR619" s="17"/>
      <c r="GCW619" s="14"/>
      <c r="GCX619" s="18"/>
      <c r="GDH619" s="17"/>
      <c r="GDM619" s="14"/>
      <c r="GDN619" s="18"/>
      <c r="GDX619" s="17"/>
      <c r="GEC619" s="14"/>
      <c r="GED619" s="18"/>
      <c r="GEN619" s="17"/>
      <c r="GES619" s="14"/>
      <c r="GET619" s="18"/>
      <c r="GFD619" s="17"/>
      <c r="GFI619" s="14"/>
      <c r="GFJ619" s="18"/>
      <c r="GFT619" s="17"/>
      <c r="GFY619" s="14"/>
      <c r="GFZ619" s="18"/>
      <c r="GGJ619" s="17"/>
      <c r="GGO619" s="14"/>
      <c r="GGP619" s="18"/>
      <c r="GGZ619" s="17"/>
      <c r="GHE619" s="14"/>
      <c r="GHF619" s="18"/>
      <c r="GHP619" s="17"/>
      <c r="GHU619" s="14"/>
      <c r="GHV619" s="18"/>
      <c r="GIF619" s="17"/>
      <c r="GIK619" s="14"/>
      <c r="GIL619" s="18"/>
      <c r="GIV619" s="17"/>
      <c r="GJA619" s="14"/>
      <c r="GJB619" s="18"/>
      <c r="GJL619" s="17"/>
      <c r="GJQ619" s="14"/>
      <c r="GJR619" s="18"/>
      <c r="GKB619" s="17"/>
      <c r="GKG619" s="14"/>
      <c r="GKH619" s="18"/>
      <c r="GKR619" s="17"/>
      <c r="GKW619" s="14"/>
      <c r="GKX619" s="18"/>
      <c r="GLH619" s="17"/>
      <c r="GLM619" s="14"/>
      <c r="GLN619" s="18"/>
      <c r="GLX619" s="17"/>
      <c r="GMC619" s="14"/>
      <c r="GMD619" s="18"/>
      <c r="GMN619" s="17"/>
      <c r="GMS619" s="14"/>
      <c r="GMT619" s="18"/>
      <c r="GND619" s="17"/>
      <c r="GNI619" s="14"/>
      <c r="GNJ619" s="18"/>
      <c r="GNT619" s="17"/>
      <c r="GNY619" s="14"/>
      <c r="GNZ619" s="18"/>
      <c r="GOJ619" s="17"/>
      <c r="GOO619" s="14"/>
      <c r="GOP619" s="18"/>
      <c r="GOZ619" s="17"/>
      <c r="GPE619" s="14"/>
      <c r="GPF619" s="18"/>
      <c r="GPP619" s="17"/>
      <c r="GPU619" s="14"/>
      <c r="GPV619" s="18"/>
      <c r="GQF619" s="17"/>
      <c r="GQK619" s="14"/>
      <c r="GQL619" s="18"/>
      <c r="GQV619" s="17"/>
      <c r="GRA619" s="14"/>
      <c r="GRB619" s="18"/>
      <c r="GRL619" s="17"/>
      <c r="GRQ619" s="14"/>
      <c r="GRR619" s="18"/>
      <c r="GSB619" s="17"/>
      <c r="GSG619" s="14"/>
      <c r="GSH619" s="18"/>
      <c r="GSR619" s="17"/>
      <c r="GSW619" s="14"/>
      <c r="GSX619" s="18"/>
      <c r="GTH619" s="17"/>
      <c r="GTM619" s="14"/>
      <c r="GTN619" s="18"/>
      <c r="GTX619" s="17"/>
      <c r="GUC619" s="14"/>
      <c r="GUD619" s="18"/>
      <c r="GUN619" s="17"/>
      <c r="GUS619" s="14"/>
      <c r="GUT619" s="18"/>
      <c r="GVD619" s="17"/>
      <c r="GVI619" s="14"/>
      <c r="GVJ619" s="18"/>
      <c r="GVT619" s="17"/>
      <c r="GVY619" s="14"/>
      <c r="GVZ619" s="18"/>
      <c r="GWJ619" s="17"/>
      <c r="GWO619" s="14"/>
      <c r="GWP619" s="18"/>
      <c r="GWZ619" s="17"/>
      <c r="GXE619" s="14"/>
      <c r="GXF619" s="18"/>
      <c r="GXP619" s="17"/>
      <c r="GXU619" s="14"/>
      <c r="GXV619" s="18"/>
      <c r="GYF619" s="17"/>
      <c r="GYK619" s="14"/>
      <c r="GYL619" s="18"/>
      <c r="GYV619" s="17"/>
      <c r="GZA619" s="14"/>
      <c r="GZB619" s="18"/>
      <c r="GZL619" s="17"/>
      <c r="GZQ619" s="14"/>
      <c r="GZR619" s="18"/>
      <c r="HAB619" s="17"/>
      <c r="HAG619" s="14"/>
      <c r="HAH619" s="18"/>
      <c r="HAR619" s="17"/>
      <c r="HAW619" s="14"/>
      <c r="HAX619" s="18"/>
      <c r="HBH619" s="17"/>
      <c r="HBM619" s="14"/>
      <c r="HBN619" s="18"/>
      <c r="HBX619" s="17"/>
      <c r="HCC619" s="14"/>
      <c r="HCD619" s="18"/>
      <c r="HCN619" s="17"/>
      <c r="HCS619" s="14"/>
      <c r="HCT619" s="18"/>
      <c r="HDD619" s="17"/>
      <c r="HDI619" s="14"/>
      <c r="HDJ619" s="18"/>
      <c r="HDT619" s="17"/>
      <c r="HDY619" s="14"/>
      <c r="HDZ619" s="18"/>
      <c r="HEJ619" s="17"/>
      <c r="HEO619" s="14"/>
      <c r="HEP619" s="18"/>
      <c r="HEZ619" s="17"/>
      <c r="HFE619" s="14"/>
      <c r="HFF619" s="18"/>
      <c r="HFP619" s="17"/>
      <c r="HFU619" s="14"/>
      <c r="HFV619" s="18"/>
      <c r="HGF619" s="17"/>
      <c r="HGK619" s="14"/>
      <c r="HGL619" s="18"/>
      <c r="HGV619" s="17"/>
      <c r="HHA619" s="14"/>
      <c r="HHB619" s="18"/>
      <c r="HHL619" s="17"/>
      <c r="HHQ619" s="14"/>
      <c r="HHR619" s="18"/>
      <c r="HIB619" s="17"/>
      <c r="HIG619" s="14"/>
      <c r="HIH619" s="18"/>
      <c r="HIR619" s="17"/>
      <c r="HIW619" s="14"/>
      <c r="HIX619" s="18"/>
      <c r="HJH619" s="17"/>
      <c r="HJM619" s="14"/>
      <c r="HJN619" s="18"/>
      <c r="HJX619" s="17"/>
      <c r="HKC619" s="14"/>
      <c r="HKD619" s="18"/>
      <c r="HKN619" s="17"/>
      <c r="HKS619" s="14"/>
      <c r="HKT619" s="18"/>
      <c r="HLD619" s="17"/>
      <c r="HLI619" s="14"/>
      <c r="HLJ619" s="18"/>
      <c r="HLT619" s="17"/>
      <c r="HLY619" s="14"/>
      <c r="HLZ619" s="18"/>
      <c r="HMJ619" s="17"/>
      <c r="HMO619" s="14"/>
      <c r="HMP619" s="18"/>
      <c r="HMZ619" s="17"/>
      <c r="HNE619" s="14"/>
      <c r="HNF619" s="18"/>
      <c r="HNP619" s="17"/>
      <c r="HNU619" s="14"/>
      <c r="HNV619" s="18"/>
      <c r="HOF619" s="17"/>
      <c r="HOK619" s="14"/>
      <c r="HOL619" s="18"/>
      <c r="HOV619" s="17"/>
      <c r="HPA619" s="14"/>
      <c r="HPB619" s="18"/>
      <c r="HPL619" s="17"/>
      <c r="HPQ619" s="14"/>
      <c r="HPR619" s="18"/>
      <c r="HQB619" s="17"/>
      <c r="HQG619" s="14"/>
      <c r="HQH619" s="18"/>
      <c r="HQR619" s="17"/>
      <c r="HQW619" s="14"/>
      <c r="HQX619" s="18"/>
      <c r="HRH619" s="17"/>
      <c r="HRM619" s="14"/>
      <c r="HRN619" s="18"/>
      <c r="HRX619" s="17"/>
      <c r="HSC619" s="14"/>
      <c r="HSD619" s="18"/>
      <c r="HSN619" s="17"/>
      <c r="HSS619" s="14"/>
      <c r="HST619" s="18"/>
      <c r="HTD619" s="17"/>
      <c r="HTI619" s="14"/>
      <c r="HTJ619" s="18"/>
      <c r="HTT619" s="17"/>
      <c r="HTY619" s="14"/>
      <c r="HTZ619" s="18"/>
      <c r="HUJ619" s="17"/>
      <c r="HUO619" s="14"/>
      <c r="HUP619" s="18"/>
      <c r="HUZ619" s="17"/>
      <c r="HVE619" s="14"/>
      <c r="HVF619" s="18"/>
      <c r="HVP619" s="17"/>
      <c r="HVU619" s="14"/>
      <c r="HVV619" s="18"/>
      <c r="HWF619" s="17"/>
      <c r="HWK619" s="14"/>
      <c r="HWL619" s="18"/>
      <c r="HWV619" s="17"/>
      <c r="HXA619" s="14"/>
      <c r="HXB619" s="18"/>
      <c r="HXL619" s="17"/>
      <c r="HXQ619" s="14"/>
      <c r="HXR619" s="18"/>
      <c r="HYB619" s="17"/>
      <c r="HYG619" s="14"/>
      <c r="HYH619" s="18"/>
      <c r="HYR619" s="17"/>
      <c r="HYW619" s="14"/>
      <c r="HYX619" s="18"/>
      <c r="HZH619" s="17"/>
      <c r="HZM619" s="14"/>
      <c r="HZN619" s="18"/>
      <c r="HZX619" s="17"/>
      <c r="IAC619" s="14"/>
      <c r="IAD619" s="18"/>
      <c r="IAN619" s="17"/>
      <c r="IAS619" s="14"/>
      <c r="IAT619" s="18"/>
      <c r="IBD619" s="17"/>
      <c r="IBI619" s="14"/>
      <c r="IBJ619" s="18"/>
      <c r="IBT619" s="17"/>
      <c r="IBY619" s="14"/>
      <c r="IBZ619" s="18"/>
      <c r="ICJ619" s="17"/>
      <c r="ICO619" s="14"/>
      <c r="ICP619" s="18"/>
      <c r="ICZ619" s="17"/>
      <c r="IDE619" s="14"/>
      <c r="IDF619" s="18"/>
      <c r="IDP619" s="17"/>
      <c r="IDU619" s="14"/>
      <c r="IDV619" s="18"/>
      <c r="IEF619" s="17"/>
      <c r="IEK619" s="14"/>
      <c r="IEL619" s="18"/>
      <c r="IEV619" s="17"/>
      <c r="IFA619" s="14"/>
      <c r="IFB619" s="18"/>
      <c r="IFL619" s="17"/>
      <c r="IFQ619" s="14"/>
      <c r="IFR619" s="18"/>
      <c r="IGB619" s="17"/>
      <c r="IGG619" s="14"/>
      <c r="IGH619" s="18"/>
      <c r="IGR619" s="17"/>
      <c r="IGW619" s="14"/>
      <c r="IGX619" s="18"/>
      <c r="IHH619" s="17"/>
      <c r="IHM619" s="14"/>
      <c r="IHN619" s="18"/>
      <c r="IHX619" s="17"/>
      <c r="IIC619" s="14"/>
      <c r="IID619" s="18"/>
      <c r="IIN619" s="17"/>
      <c r="IIS619" s="14"/>
      <c r="IIT619" s="18"/>
      <c r="IJD619" s="17"/>
      <c r="IJI619" s="14"/>
      <c r="IJJ619" s="18"/>
      <c r="IJT619" s="17"/>
      <c r="IJY619" s="14"/>
      <c r="IJZ619" s="18"/>
      <c r="IKJ619" s="17"/>
      <c r="IKO619" s="14"/>
      <c r="IKP619" s="18"/>
      <c r="IKZ619" s="17"/>
      <c r="ILE619" s="14"/>
      <c r="ILF619" s="18"/>
      <c r="ILP619" s="17"/>
      <c r="ILU619" s="14"/>
      <c r="ILV619" s="18"/>
      <c r="IMF619" s="17"/>
      <c r="IMK619" s="14"/>
      <c r="IML619" s="18"/>
      <c r="IMV619" s="17"/>
      <c r="INA619" s="14"/>
      <c r="INB619" s="18"/>
      <c r="INL619" s="17"/>
      <c r="INQ619" s="14"/>
      <c r="INR619" s="18"/>
      <c r="IOB619" s="17"/>
      <c r="IOG619" s="14"/>
      <c r="IOH619" s="18"/>
      <c r="IOR619" s="17"/>
      <c r="IOW619" s="14"/>
      <c r="IOX619" s="18"/>
      <c r="IPH619" s="17"/>
      <c r="IPM619" s="14"/>
      <c r="IPN619" s="18"/>
      <c r="IPX619" s="17"/>
      <c r="IQC619" s="14"/>
      <c r="IQD619" s="18"/>
      <c r="IQN619" s="17"/>
      <c r="IQS619" s="14"/>
      <c r="IQT619" s="18"/>
      <c r="IRD619" s="17"/>
      <c r="IRI619" s="14"/>
      <c r="IRJ619" s="18"/>
      <c r="IRT619" s="17"/>
      <c r="IRY619" s="14"/>
      <c r="IRZ619" s="18"/>
      <c r="ISJ619" s="17"/>
      <c r="ISO619" s="14"/>
      <c r="ISP619" s="18"/>
      <c r="ISZ619" s="17"/>
      <c r="ITE619" s="14"/>
      <c r="ITF619" s="18"/>
      <c r="ITP619" s="17"/>
      <c r="ITU619" s="14"/>
      <c r="ITV619" s="18"/>
      <c r="IUF619" s="17"/>
      <c r="IUK619" s="14"/>
      <c r="IUL619" s="18"/>
      <c r="IUV619" s="17"/>
      <c r="IVA619" s="14"/>
      <c r="IVB619" s="18"/>
      <c r="IVL619" s="17"/>
      <c r="IVQ619" s="14"/>
      <c r="IVR619" s="18"/>
      <c r="IWB619" s="17"/>
      <c r="IWG619" s="14"/>
      <c r="IWH619" s="18"/>
      <c r="IWR619" s="17"/>
      <c r="IWW619" s="14"/>
      <c r="IWX619" s="18"/>
      <c r="IXH619" s="17"/>
      <c r="IXM619" s="14"/>
      <c r="IXN619" s="18"/>
      <c r="IXX619" s="17"/>
      <c r="IYC619" s="14"/>
      <c r="IYD619" s="18"/>
      <c r="IYN619" s="17"/>
      <c r="IYS619" s="14"/>
      <c r="IYT619" s="18"/>
      <c r="IZD619" s="17"/>
      <c r="IZI619" s="14"/>
      <c r="IZJ619" s="18"/>
      <c r="IZT619" s="17"/>
      <c r="IZY619" s="14"/>
      <c r="IZZ619" s="18"/>
      <c r="JAJ619" s="17"/>
      <c r="JAO619" s="14"/>
      <c r="JAP619" s="18"/>
      <c r="JAZ619" s="17"/>
      <c r="JBE619" s="14"/>
      <c r="JBF619" s="18"/>
      <c r="JBP619" s="17"/>
      <c r="JBU619" s="14"/>
      <c r="JBV619" s="18"/>
      <c r="JCF619" s="17"/>
      <c r="JCK619" s="14"/>
      <c r="JCL619" s="18"/>
      <c r="JCV619" s="17"/>
      <c r="JDA619" s="14"/>
      <c r="JDB619" s="18"/>
      <c r="JDL619" s="17"/>
      <c r="JDQ619" s="14"/>
      <c r="JDR619" s="18"/>
      <c r="JEB619" s="17"/>
      <c r="JEG619" s="14"/>
      <c r="JEH619" s="18"/>
      <c r="JER619" s="17"/>
      <c r="JEW619" s="14"/>
      <c r="JEX619" s="18"/>
      <c r="JFH619" s="17"/>
      <c r="JFM619" s="14"/>
      <c r="JFN619" s="18"/>
      <c r="JFX619" s="17"/>
      <c r="JGC619" s="14"/>
      <c r="JGD619" s="18"/>
      <c r="JGN619" s="17"/>
      <c r="JGS619" s="14"/>
      <c r="JGT619" s="18"/>
      <c r="JHD619" s="17"/>
      <c r="JHI619" s="14"/>
      <c r="JHJ619" s="18"/>
      <c r="JHT619" s="17"/>
      <c r="JHY619" s="14"/>
      <c r="JHZ619" s="18"/>
      <c r="JIJ619" s="17"/>
      <c r="JIO619" s="14"/>
      <c r="JIP619" s="18"/>
      <c r="JIZ619" s="17"/>
      <c r="JJE619" s="14"/>
      <c r="JJF619" s="18"/>
      <c r="JJP619" s="17"/>
      <c r="JJU619" s="14"/>
      <c r="JJV619" s="18"/>
      <c r="JKF619" s="17"/>
      <c r="JKK619" s="14"/>
      <c r="JKL619" s="18"/>
      <c r="JKV619" s="17"/>
      <c r="JLA619" s="14"/>
      <c r="JLB619" s="18"/>
      <c r="JLL619" s="17"/>
      <c r="JLQ619" s="14"/>
      <c r="JLR619" s="18"/>
      <c r="JMB619" s="17"/>
      <c r="JMG619" s="14"/>
      <c r="JMH619" s="18"/>
      <c r="JMR619" s="17"/>
      <c r="JMW619" s="14"/>
      <c r="JMX619" s="18"/>
      <c r="JNH619" s="17"/>
      <c r="JNM619" s="14"/>
      <c r="JNN619" s="18"/>
      <c r="JNX619" s="17"/>
      <c r="JOC619" s="14"/>
      <c r="JOD619" s="18"/>
      <c r="JON619" s="17"/>
      <c r="JOS619" s="14"/>
      <c r="JOT619" s="18"/>
      <c r="JPD619" s="17"/>
      <c r="JPI619" s="14"/>
      <c r="JPJ619" s="18"/>
      <c r="JPT619" s="17"/>
      <c r="JPY619" s="14"/>
      <c r="JPZ619" s="18"/>
      <c r="JQJ619" s="17"/>
      <c r="JQO619" s="14"/>
      <c r="JQP619" s="18"/>
      <c r="JQZ619" s="17"/>
      <c r="JRE619" s="14"/>
      <c r="JRF619" s="18"/>
      <c r="JRP619" s="17"/>
      <c r="JRU619" s="14"/>
      <c r="JRV619" s="18"/>
      <c r="JSF619" s="17"/>
      <c r="JSK619" s="14"/>
      <c r="JSL619" s="18"/>
      <c r="JSV619" s="17"/>
      <c r="JTA619" s="14"/>
      <c r="JTB619" s="18"/>
      <c r="JTL619" s="17"/>
      <c r="JTQ619" s="14"/>
      <c r="JTR619" s="18"/>
      <c r="JUB619" s="17"/>
      <c r="JUG619" s="14"/>
      <c r="JUH619" s="18"/>
      <c r="JUR619" s="17"/>
      <c r="JUW619" s="14"/>
      <c r="JUX619" s="18"/>
      <c r="JVH619" s="17"/>
      <c r="JVM619" s="14"/>
      <c r="JVN619" s="18"/>
      <c r="JVX619" s="17"/>
      <c r="JWC619" s="14"/>
      <c r="JWD619" s="18"/>
      <c r="JWN619" s="17"/>
      <c r="JWS619" s="14"/>
      <c r="JWT619" s="18"/>
      <c r="JXD619" s="17"/>
      <c r="JXI619" s="14"/>
      <c r="JXJ619" s="18"/>
      <c r="JXT619" s="17"/>
      <c r="JXY619" s="14"/>
      <c r="JXZ619" s="18"/>
      <c r="JYJ619" s="17"/>
      <c r="JYO619" s="14"/>
      <c r="JYP619" s="18"/>
      <c r="JYZ619" s="17"/>
      <c r="JZE619" s="14"/>
      <c r="JZF619" s="18"/>
      <c r="JZP619" s="17"/>
      <c r="JZU619" s="14"/>
      <c r="JZV619" s="18"/>
      <c r="KAF619" s="17"/>
      <c r="KAK619" s="14"/>
      <c r="KAL619" s="18"/>
      <c r="KAV619" s="17"/>
      <c r="KBA619" s="14"/>
      <c r="KBB619" s="18"/>
      <c r="KBL619" s="17"/>
      <c r="KBQ619" s="14"/>
      <c r="KBR619" s="18"/>
      <c r="KCB619" s="17"/>
      <c r="KCG619" s="14"/>
      <c r="KCH619" s="18"/>
      <c r="KCR619" s="17"/>
      <c r="KCW619" s="14"/>
      <c r="KCX619" s="18"/>
      <c r="KDH619" s="17"/>
      <c r="KDM619" s="14"/>
      <c r="KDN619" s="18"/>
      <c r="KDX619" s="17"/>
      <c r="KEC619" s="14"/>
      <c r="KED619" s="18"/>
      <c r="KEN619" s="17"/>
      <c r="KES619" s="14"/>
      <c r="KET619" s="18"/>
      <c r="KFD619" s="17"/>
      <c r="KFI619" s="14"/>
      <c r="KFJ619" s="18"/>
      <c r="KFT619" s="17"/>
      <c r="KFY619" s="14"/>
      <c r="KFZ619" s="18"/>
      <c r="KGJ619" s="17"/>
      <c r="KGO619" s="14"/>
      <c r="KGP619" s="18"/>
      <c r="KGZ619" s="17"/>
      <c r="KHE619" s="14"/>
      <c r="KHF619" s="18"/>
      <c r="KHP619" s="17"/>
      <c r="KHU619" s="14"/>
      <c r="KHV619" s="18"/>
      <c r="KIF619" s="17"/>
      <c r="KIK619" s="14"/>
      <c r="KIL619" s="18"/>
      <c r="KIV619" s="17"/>
      <c r="KJA619" s="14"/>
      <c r="KJB619" s="18"/>
      <c r="KJL619" s="17"/>
      <c r="KJQ619" s="14"/>
      <c r="KJR619" s="18"/>
      <c r="KKB619" s="17"/>
      <c r="KKG619" s="14"/>
      <c r="KKH619" s="18"/>
      <c r="KKR619" s="17"/>
      <c r="KKW619" s="14"/>
      <c r="KKX619" s="18"/>
      <c r="KLH619" s="17"/>
      <c r="KLM619" s="14"/>
      <c r="KLN619" s="18"/>
      <c r="KLX619" s="17"/>
      <c r="KMC619" s="14"/>
      <c r="KMD619" s="18"/>
      <c r="KMN619" s="17"/>
      <c r="KMS619" s="14"/>
      <c r="KMT619" s="18"/>
      <c r="KND619" s="17"/>
      <c r="KNI619" s="14"/>
      <c r="KNJ619" s="18"/>
      <c r="KNT619" s="17"/>
      <c r="KNY619" s="14"/>
      <c r="KNZ619" s="18"/>
      <c r="KOJ619" s="17"/>
      <c r="KOO619" s="14"/>
      <c r="KOP619" s="18"/>
      <c r="KOZ619" s="17"/>
      <c r="KPE619" s="14"/>
      <c r="KPF619" s="18"/>
      <c r="KPP619" s="17"/>
      <c r="KPU619" s="14"/>
      <c r="KPV619" s="18"/>
      <c r="KQF619" s="17"/>
      <c r="KQK619" s="14"/>
      <c r="KQL619" s="18"/>
      <c r="KQV619" s="17"/>
      <c r="KRA619" s="14"/>
      <c r="KRB619" s="18"/>
      <c r="KRL619" s="17"/>
      <c r="KRQ619" s="14"/>
      <c r="KRR619" s="18"/>
      <c r="KSB619" s="17"/>
      <c r="KSG619" s="14"/>
      <c r="KSH619" s="18"/>
      <c r="KSR619" s="17"/>
      <c r="KSW619" s="14"/>
      <c r="KSX619" s="18"/>
      <c r="KTH619" s="17"/>
      <c r="KTM619" s="14"/>
      <c r="KTN619" s="18"/>
      <c r="KTX619" s="17"/>
      <c r="KUC619" s="14"/>
      <c r="KUD619" s="18"/>
      <c r="KUN619" s="17"/>
      <c r="KUS619" s="14"/>
      <c r="KUT619" s="18"/>
      <c r="KVD619" s="17"/>
      <c r="KVI619" s="14"/>
      <c r="KVJ619" s="18"/>
      <c r="KVT619" s="17"/>
      <c r="KVY619" s="14"/>
      <c r="KVZ619" s="18"/>
      <c r="KWJ619" s="17"/>
      <c r="KWO619" s="14"/>
      <c r="KWP619" s="18"/>
      <c r="KWZ619" s="17"/>
      <c r="KXE619" s="14"/>
      <c r="KXF619" s="18"/>
      <c r="KXP619" s="17"/>
      <c r="KXU619" s="14"/>
      <c r="KXV619" s="18"/>
      <c r="KYF619" s="17"/>
      <c r="KYK619" s="14"/>
      <c r="KYL619" s="18"/>
      <c r="KYV619" s="17"/>
      <c r="KZA619" s="14"/>
      <c r="KZB619" s="18"/>
      <c r="KZL619" s="17"/>
      <c r="KZQ619" s="14"/>
      <c r="KZR619" s="18"/>
      <c r="LAB619" s="17"/>
      <c r="LAG619" s="14"/>
      <c r="LAH619" s="18"/>
      <c r="LAR619" s="17"/>
      <c r="LAW619" s="14"/>
      <c r="LAX619" s="18"/>
      <c r="LBH619" s="17"/>
      <c r="LBM619" s="14"/>
      <c r="LBN619" s="18"/>
      <c r="LBX619" s="17"/>
      <c r="LCC619" s="14"/>
      <c r="LCD619" s="18"/>
      <c r="LCN619" s="17"/>
      <c r="LCS619" s="14"/>
      <c r="LCT619" s="18"/>
      <c r="LDD619" s="17"/>
      <c r="LDI619" s="14"/>
      <c r="LDJ619" s="18"/>
      <c r="LDT619" s="17"/>
      <c r="LDY619" s="14"/>
      <c r="LDZ619" s="18"/>
      <c r="LEJ619" s="17"/>
      <c r="LEO619" s="14"/>
      <c r="LEP619" s="18"/>
      <c r="LEZ619" s="17"/>
      <c r="LFE619" s="14"/>
      <c r="LFF619" s="18"/>
      <c r="LFP619" s="17"/>
      <c r="LFU619" s="14"/>
      <c r="LFV619" s="18"/>
      <c r="LGF619" s="17"/>
      <c r="LGK619" s="14"/>
      <c r="LGL619" s="18"/>
      <c r="LGV619" s="17"/>
      <c r="LHA619" s="14"/>
      <c r="LHB619" s="18"/>
      <c r="LHL619" s="17"/>
      <c r="LHQ619" s="14"/>
      <c r="LHR619" s="18"/>
      <c r="LIB619" s="17"/>
      <c r="LIG619" s="14"/>
      <c r="LIH619" s="18"/>
      <c r="LIR619" s="17"/>
      <c r="LIW619" s="14"/>
      <c r="LIX619" s="18"/>
      <c r="LJH619" s="17"/>
      <c r="LJM619" s="14"/>
      <c r="LJN619" s="18"/>
      <c r="LJX619" s="17"/>
      <c r="LKC619" s="14"/>
      <c r="LKD619" s="18"/>
      <c r="LKN619" s="17"/>
      <c r="LKS619" s="14"/>
      <c r="LKT619" s="18"/>
      <c r="LLD619" s="17"/>
      <c r="LLI619" s="14"/>
      <c r="LLJ619" s="18"/>
      <c r="LLT619" s="17"/>
      <c r="LLY619" s="14"/>
      <c r="LLZ619" s="18"/>
      <c r="LMJ619" s="17"/>
      <c r="LMO619" s="14"/>
      <c r="LMP619" s="18"/>
      <c r="LMZ619" s="17"/>
      <c r="LNE619" s="14"/>
      <c r="LNF619" s="18"/>
      <c r="LNP619" s="17"/>
      <c r="LNU619" s="14"/>
      <c r="LNV619" s="18"/>
      <c r="LOF619" s="17"/>
      <c r="LOK619" s="14"/>
      <c r="LOL619" s="18"/>
      <c r="LOV619" s="17"/>
      <c r="LPA619" s="14"/>
      <c r="LPB619" s="18"/>
      <c r="LPL619" s="17"/>
      <c r="LPQ619" s="14"/>
      <c r="LPR619" s="18"/>
      <c r="LQB619" s="17"/>
      <c r="LQG619" s="14"/>
      <c r="LQH619" s="18"/>
      <c r="LQR619" s="17"/>
      <c r="LQW619" s="14"/>
      <c r="LQX619" s="18"/>
      <c r="LRH619" s="17"/>
      <c r="LRM619" s="14"/>
      <c r="LRN619" s="18"/>
      <c r="LRX619" s="17"/>
      <c r="LSC619" s="14"/>
      <c r="LSD619" s="18"/>
      <c r="LSN619" s="17"/>
      <c r="LSS619" s="14"/>
      <c r="LST619" s="18"/>
      <c r="LTD619" s="17"/>
      <c r="LTI619" s="14"/>
      <c r="LTJ619" s="18"/>
      <c r="LTT619" s="17"/>
      <c r="LTY619" s="14"/>
      <c r="LTZ619" s="18"/>
      <c r="LUJ619" s="17"/>
      <c r="LUO619" s="14"/>
      <c r="LUP619" s="18"/>
      <c r="LUZ619" s="17"/>
      <c r="LVE619" s="14"/>
      <c r="LVF619" s="18"/>
      <c r="LVP619" s="17"/>
      <c r="LVU619" s="14"/>
      <c r="LVV619" s="18"/>
      <c r="LWF619" s="17"/>
      <c r="LWK619" s="14"/>
      <c r="LWL619" s="18"/>
      <c r="LWV619" s="17"/>
      <c r="LXA619" s="14"/>
      <c r="LXB619" s="18"/>
      <c r="LXL619" s="17"/>
      <c r="LXQ619" s="14"/>
      <c r="LXR619" s="18"/>
      <c r="LYB619" s="17"/>
      <c r="LYG619" s="14"/>
      <c r="LYH619" s="18"/>
      <c r="LYR619" s="17"/>
      <c r="LYW619" s="14"/>
      <c r="LYX619" s="18"/>
      <c r="LZH619" s="17"/>
      <c r="LZM619" s="14"/>
      <c r="LZN619" s="18"/>
      <c r="LZX619" s="17"/>
      <c r="MAC619" s="14"/>
      <c r="MAD619" s="18"/>
      <c r="MAN619" s="17"/>
      <c r="MAS619" s="14"/>
      <c r="MAT619" s="18"/>
      <c r="MBD619" s="17"/>
      <c r="MBI619" s="14"/>
      <c r="MBJ619" s="18"/>
      <c r="MBT619" s="17"/>
      <c r="MBY619" s="14"/>
      <c r="MBZ619" s="18"/>
      <c r="MCJ619" s="17"/>
      <c r="MCO619" s="14"/>
      <c r="MCP619" s="18"/>
      <c r="MCZ619" s="17"/>
      <c r="MDE619" s="14"/>
      <c r="MDF619" s="18"/>
      <c r="MDP619" s="17"/>
      <c r="MDU619" s="14"/>
      <c r="MDV619" s="18"/>
      <c r="MEF619" s="17"/>
      <c r="MEK619" s="14"/>
      <c r="MEL619" s="18"/>
      <c r="MEV619" s="17"/>
      <c r="MFA619" s="14"/>
      <c r="MFB619" s="18"/>
      <c r="MFL619" s="17"/>
      <c r="MFQ619" s="14"/>
      <c r="MFR619" s="18"/>
      <c r="MGB619" s="17"/>
      <c r="MGG619" s="14"/>
      <c r="MGH619" s="18"/>
      <c r="MGR619" s="17"/>
      <c r="MGW619" s="14"/>
      <c r="MGX619" s="18"/>
      <c r="MHH619" s="17"/>
      <c r="MHM619" s="14"/>
      <c r="MHN619" s="18"/>
      <c r="MHX619" s="17"/>
      <c r="MIC619" s="14"/>
      <c r="MID619" s="18"/>
      <c r="MIN619" s="17"/>
      <c r="MIS619" s="14"/>
      <c r="MIT619" s="18"/>
      <c r="MJD619" s="17"/>
      <c r="MJI619" s="14"/>
      <c r="MJJ619" s="18"/>
      <c r="MJT619" s="17"/>
      <c r="MJY619" s="14"/>
      <c r="MJZ619" s="18"/>
      <c r="MKJ619" s="17"/>
      <c r="MKO619" s="14"/>
      <c r="MKP619" s="18"/>
      <c r="MKZ619" s="17"/>
      <c r="MLE619" s="14"/>
      <c r="MLF619" s="18"/>
      <c r="MLP619" s="17"/>
      <c r="MLU619" s="14"/>
      <c r="MLV619" s="18"/>
      <c r="MMF619" s="17"/>
      <c r="MMK619" s="14"/>
      <c r="MML619" s="18"/>
      <c r="MMV619" s="17"/>
      <c r="MNA619" s="14"/>
      <c r="MNB619" s="18"/>
      <c r="MNL619" s="17"/>
      <c r="MNQ619" s="14"/>
      <c r="MNR619" s="18"/>
      <c r="MOB619" s="17"/>
      <c r="MOG619" s="14"/>
      <c r="MOH619" s="18"/>
      <c r="MOR619" s="17"/>
      <c r="MOW619" s="14"/>
      <c r="MOX619" s="18"/>
      <c r="MPH619" s="17"/>
      <c r="MPM619" s="14"/>
      <c r="MPN619" s="18"/>
      <c r="MPX619" s="17"/>
      <c r="MQC619" s="14"/>
      <c r="MQD619" s="18"/>
      <c r="MQN619" s="17"/>
      <c r="MQS619" s="14"/>
      <c r="MQT619" s="18"/>
      <c r="MRD619" s="17"/>
      <c r="MRI619" s="14"/>
      <c r="MRJ619" s="18"/>
      <c r="MRT619" s="17"/>
      <c r="MRY619" s="14"/>
      <c r="MRZ619" s="18"/>
      <c r="MSJ619" s="17"/>
      <c r="MSO619" s="14"/>
      <c r="MSP619" s="18"/>
      <c r="MSZ619" s="17"/>
      <c r="MTE619" s="14"/>
      <c r="MTF619" s="18"/>
      <c r="MTP619" s="17"/>
      <c r="MTU619" s="14"/>
      <c r="MTV619" s="18"/>
      <c r="MUF619" s="17"/>
      <c r="MUK619" s="14"/>
      <c r="MUL619" s="18"/>
      <c r="MUV619" s="17"/>
      <c r="MVA619" s="14"/>
      <c r="MVB619" s="18"/>
      <c r="MVL619" s="17"/>
      <c r="MVQ619" s="14"/>
      <c r="MVR619" s="18"/>
      <c r="MWB619" s="17"/>
      <c r="MWG619" s="14"/>
      <c r="MWH619" s="18"/>
      <c r="MWR619" s="17"/>
      <c r="MWW619" s="14"/>
      <c r="MWX619" s="18"/>
      <c r="MXH619" s="17"/>
      <c r="MXM619" s="14"/>
      <c r="MXN619" s="18"/>
      <c r="MXX619" s="17"/>
      <c r="MYC619" s="14"/>
      <c r="MYD619" s="18"/>
      <c r="MYN619" s="17"/>
      <c r="MYS619" s="14"/>
      <c r="MYT619" s="18"/>
      <c r="MZD619" s="17"/>
      <c r="MZI619" s="14"/>
      <c r="MZJ619" s="18"/>
      <c r="MZT619" s="17"/>
      <c r="MZY619" s="14"/>
      <c r="MZZ619" s="18"/>
      <c r="NAJ619" s="17"/>
      <c r="NAO619" s="14"/>
      <c r="NAP619" s="18"/>
      <c r="NAZ619" s="17"/>
      <c r="NBE619" s="14"/>
      <c r="NBF619" s="18"/>
      <c r="NBP619" s="17"/>
      <c r="NBU619" s="14"/>
      <c r="NBV619" s="18"/>
      <c r="NCF619" s="17"/>
      <c r="NCK619" s="14"/>
      <c r="NCL619" s="18"/>
      <c r="NCV619" s="17"/>
      <c r="NDA619" s="14"/>
      <c r="NDB619" s="18"/>
      <c r="NDL619" s="17"/>
      <c r="NDQ619" s="14"/>
      <c r="NDR619" s="18"/>
      <c r="NEB619" s="17"/>
      <c r="NEG619" s="14"/>
      <c r="NEH619" s="18"/>
      <c r="NER619" s="17"/>
      <c r="NEW619" s="14"/>
      <c r="NEX619" s="18"/>
      <c r="NFH619" s="17"/>
      <c r="NFM619" s="14"/>
      <c r="NFN619" s="18"/>
      <c r="NFX619" s="17"/>
      <c r="NGC619" s="14"/>
      <c r="NGD619" s="18"/>
      <c r="NGN619" s="17"/>
      <c r="NGS619" s="14"/>
      <c r="NGT619" s="18"/>
      <c r="NHD619" s="17"/>
      <c r="NHI619" s="14"/>
      <c r="NHJ619" s="18"/>
      <c r="NHT619" s="17"/>
      <c r="NHY619" s="14"/>
      <c r="NHZ619" s="18"/>
      <c r="NIJ619" s="17"/>
      <c r="NIO619" s="14"/>
      <c r="NIP619" s="18"/>
      <c r="NIZ619" s="17"/>
      <c r="NJE619" s="14"/>
      <c r="NJF619" s="18"/>
      <c r="NJP619" s="17"/>
      <c r="NJU619" s="14"/>
      <c r="NJV619" s="18"/>
      <c r="NKF619" s="17"/>
      <c r="NKK619" s="14"/>
      <c r="NKL619" s="18"/>
      <c r="NKV619" s="17"/>
      <c r="NLA619" s="14"/>
      <c r="NLB619" s="18"/>
      <c r="NLL619" s="17"/>
      <c r="NLQ619" s="14"/>
      <c r="NLR619" s="18"/>
      <c r="NMB619" s="17"/>
      <c r="NMG619" s="14"/>
      <c r="NMH619" s="18"/>
      <c r="NMR619" s="17"/>
      <c r="NMW619" s="14"/>
      <c r="NMX619" s="18"/>
      <c r="NNH619" s="17"/>
      <c r="NNM619" s="14"/>
      <c r="NNN619" s="18"/>
      <c r="NNX619" s="17"/>
      <c r="NOC619" s="14"/>
      <c r="NOD619" s="18"/>
      <c r="NON619" s="17"/>
      <c r="NOS619" s="14"/>
      <c r="NOT619" s="18"/>
      <c r="NPD619" s="17"/>
      <c r="NPI619" s="14"/>
      <c r="NPJ619" s="18"/>
      <c r="NPT619" s="17"/>
      <c r="NPY619" s="14"/>
      <c r="NPZ619" s="18"/>
      <c r="NQJ619" s="17"/>
      <c r="NQO619" s="14"/>
      <c r="NQP619" s="18"/>
      <c r="NQZ619" s="17"/>
      <c r="NRE619" s="14"/>
      <c r="NRF619" s="18"/>
      <c r="NRP619" s="17"/>
      <c r="NRU619" s="14"/>
      <c r="NRV619" s="18"/>
      <c r="NSF619" s="17"/>
      <c r="NSK619" s="14"/>
      <c r="NSL619" s="18"/>
      <c r="NSV619" s="17"/>
      <c r="NTA619" s="14"/>
      <c r="NTB619" s="18"/>
      <c r="NTL619" s="17"/>
      <c r="NTQ619" s="14"/>
      <c r="NTR619" s="18"/>
      <c r="NUB619" s="17"/>
      <c r="NUG619" s="14"/>
      <c r="NUH619" s="18"/>
      <c r="NUR619" s="17"/>
      <c r="NUW619" s="14"/>
      <c r="NUX619" s="18"/>
      <c r="NVH619" s="17"/>
      <c r="NVM619" s="14"/>
      <c r="NVN619" s="18"/>
      <c r="NVX619" s="17"/>
      <c r="NWC619" s="14"/>
      <c r="NWD619" s="18"/>
      <c r="NWN619" s="17"/>
      <c r="NWS619" s="14"/>
      <c r="NWT619" s="18"/>
      <c r="NXD619" s="17"/>
      <c r="NXI619" s="14"/>
      <c r="NXJ619" s="18"/>
      <c r="NXT619" s="17"/>
      <c r="NXY619" s="14"/>
      <c r="NXZ619" s="18"/>
      <c r="NYJ619" s="17"/>
      <c r="NYO619" s="14"/>
      <c r="NYP619" s="18"/>
      <c r="NYZ619" s="17"/>
      <c r="NZE619" s="14"/>
      <c r="NZF619" s="18"/>
      <c r="NZP619" s="17"/>
      <c r="NZU619" s="14"/>
      <c r="NZV619" s="18"/>
      <c r="OAF619" s="17"/>
      <c r="OAK619" s="14"/>
      <c r="OAL619" s="18"/>
      <c r="OAV619" s="17"/>
      <c r="OBA619" s="14"/>
      <c r="OBB619" s="18"/>
      <c r="OBL619" s="17"/>
      <c r="OBQ619" s="14"/>
      <c r="OBR619" s="18"/>
      <c r="OCB619" s="17"/>
      <c r="OCG619" s="14"/>
      <c r="OCH619" s="18"/>
      <c r="OCR619" s="17"/>
      <c r="OCW619" s="14"/>
      <c r="OCX619" s="18"/>
      <c r="ODH619" s="17"/>
      <c r="ODM619" s="14"/>
      <c r="ODN619" s="18"/>
      <c r="ODX619" s="17"/>
      <c r="OEC619" s="14"/>
      <c r="OED619" s="18"/>
      <c r="OEN619" s="17"/>
      <c r="OES619" s="14"/>
      <c r="OET619" s="18"/>
      <c r="OFD619" s="17"/>
      <c r="OFI619" s="14"/>
      <c r="OFJ619" s="18"/>
      <c r="OFT619" s="17"/>
      <c r="OFY619" s="14"/>
      <c r="OFZ619" s="18"/>
      <c r="OGJ619" s="17"/>
      <c r="OGO619" s="14"/>
      <c r="OGP619" s="18"/>
      <c r="OGZ619" s="17"/>
      <c r="OHE619" s="14"/>
      <c r="OHF619" s="18"/>
      <c r="OHP619" s="17"/>
      <c r="OHU619" s="14"/>
      <c r="OHV619" s="18"/>
      <c r="OIF619" s="17"/>
      <c r="OIK619" s="14"/>
      <c r="OIL619" s="18"/>
      <c r="OIV619" s="17"/>
      <c r="OJA619" s="14"/>
      <c r="OJB619" s="18"/>
      <c r="OJL619" s="17"/>
      <c r="OJQ619" s="14"/>
      <c r="OJR619" s="18"/>
      <c r="OKB619" s="17"/>
      <c r="OKG619" s="14"/>
      <c r="OKH619" s="18"/>
      <c r="OKR619" s="17"/>
      <c r="OKW619" s="14"/>
      <c r="OKX619" s="18"/>
      <c r="OLH619" s="17"/>
      <c r="OLM619" s="14"/>
      <c r="OLN619" s="18"/>
      <c r="OLX619" s="17"/>
      <c r="OMC619" s="14"/>
      <c r="OMD619" s="18"/>
      <c r="OMN619" s="17"/>
      <c r="OMS619" s="14"/>
      <c r="OMT619" s="18"/>
      <c r="OND619" s="17"/>
      <c r="ONI619" s="14"/>
      <c r="ONJ619" s="18"/>
      <c r="ONT619" s="17"/>
      <c r="ONY619" s="14"/>
      <c r="ONZ619" s="18"/>
      <c r="OOJ619" s="17"/>
      <c r="OOO619" s="14"/>
      <c r="OOP619" s="18"/>
      <c r="OOZ619" s="17"/>
      <c r="OPE619" s="14"/>
      <c r="OPF619" s="18"/>
      <c r="OPP619" s="17"/>
      <c r="OPU619" s="14"/>
      <c r="OPV619" s="18"/>
      <c r="OQF619" s="17"/>
      <c r="OQK619" s="14"/>
      <c r="OQL619" s="18"/>
      <c r="OQV619" s="17"/>
      <c r="ORA619" s="14"/>
      <c r="ORB619" s="18"/>
      <c r="ORL619" s="17"/>
      <c r="ORQ619" s="14"/>
      <c r="ORR619" s="18"/>
      <c r="OSB619" s="17"/>
      <c r="OSG619" s="14"/>
      <c r="OSH619" s="18"/>
      <c r="OSR619" s="17"/>
      <c r="OSW619" s="14"/>
      <c r="OSX619" s="18"/>
      <c r="OTH619" s="17"/>
      <c r="OTM619" s="14"/>
      <c r="OTN619" s="18"/>
      <c r="OTX619" s="17"/>
      <c r="OUC619" s="14"/>
      <c r="OUD619" s="18"/>
      <c r="OUN619" s="17"/>
      <c r="OUS619" s="14"/>
      <c r="OUT619" s="18"/>
      <c r="OVD619" s="17"/>
      <c r="OVI619" s="14"/>
      <c r="OVJ619" s="18"/>
      <c r="OVT619" s="17"/>
      <c r="OVY619" s="14"/>
      <c r="OVZ619" s="18"/>
      <c r="OWJ619" s="17"/>
      <c r="OWO619" s="14"/>
      <c r="OWP619" s="18"/>
      <c r="OWZ619" s="17"/>
      <c r="OXE619" s="14"/>
      <c r="OXF619" s="18"/>
      <c r="OXP619" s="17"/>
      <c r="OXU619" s="14"/>
      <c r="OXV619" s="18"/>
      <c r="OYF619" s="17"/>
      <c r="OYK619" s="14"/>
      <c r="OYL619" s="18"/>
      <c r="OYV619" s="17"/>
      <c r="OZA619" s="14"/>
      <c r="OZB619" s="18"/>
      <c r="OZL619" s="17"/>
      <c r="OZQ619" s="14"/>
      <c r="OZR619" s="18"/>
      <c r="PAB619" s="17"/>
      <c r="PAG619" s="14"/>
      <c r="PAH619" s="18"/>
      <c r="PAR619" s="17"/>
      <c r="PAW619" s="14"/>
      <c r="PAX619" s="18"/>
      <c r="PBH619" s="17"/>
      <c r="PBM619" s="14"/>
      <c r="PBN619" s="18"/>
      <c r="PBX619" s="17"/>
      <c r="PCC619" s="14"/>
      <c r="PCD619" s="18"/>
      <c r="PCN619" s="17"/>
      <c r="PCS619" s="14"/>
      <c r="PCT619" s="18"/>
      <c r="PDD619" s="17"/>
      <c r="PDI619" s="14"/>
      <c r="PDJ619" s="18"/>
      <c r="PDT619" s="17"/>
      <c r="PDY619" s="14"/>
      <c r="PDZ619" s="18"/>
      <c r="PEJ619" s="17"/>
      <c r="PEO619" s="14"/>
      <c r="PEP619" s="18"/>
      <c r="PEZ619" s="17"/>
      <c r="PFE619" s="14"/>
      <c r="PFF619" s="18"/>
      <c r="PFP619" s="17"/>
      <c r="PFU619" s="14"/>
      <c r="PFV619" s="18"/>
      <c r="PGF619" s="17"/>
      <c r="PGK619" s="14"/>
      <c r="PGL619" s="18"/>
      <c r="PGV619" s="17"/>
      <c r="PHA619" s="14"/>
      <c r="PHB619" s="18"/>
      <c r="PHL619" s="17"/>
      <c r="PHQ619" s="14"/>
      <c r="PHR619" s="18"/>
      <c r="PIB619" s="17"/>
      <c r="PIG619" s="14"/>
      <c r="PIH619" s="18"/>
      <c r="PIR619" s="17"/>
      <c r="PIW619" s="14"/>
      <c r="PIX619" s="18"/>
      <c r="PJH619" s="17"/>
      <c r="PJM619" s="14"/>
      <c r="PJN619" s="18"/>
      <c r="PJX619" s="17"/>
      <c r="PKC619" s="14"/>
      <c r="PKD619" s="18"/>
      <c r="PKN619" s="17"/>
      <c r="PKS619" s="14"/>
      <c r="PKT619" s="18"/>
      <c r="PLD619" s="17"/>
      <c r="PLI619" s="14"/>
      <c r="PLJ619" s="18"/>
      <c r="PLT619" s="17"/>
      <c r="PLY619" s="14"/>
      <c r="PLZ619" s="18"/>
      <c r="PMJ619" s="17"/>
      <c r="PMO619" s="14"/>
      <c r="PMP619" s="18"/>
      <c r="PMZ619" s="17"/>
      <c r="PNE619" s="14"/>
      <c r="PNF619" s="18"/>
      <c r="PNP619" s="17"/>
      <c r="PNU619" s="14"/>
      <c r="PNV619" s="18"/>
      <c r="POF619" s="17"/>
      <c r="POK619" s="14"/>
      <c r="POL619" s="18"/>
      <c r="POV619" s="17"/>
      <c r="PPA619" s="14"/>
      <c r="PPB619" s="18"/>
      <c r="PPL619" s="17"/>
      <c r="PPQ619" s="14"/>
      <c r="PPR619" s="18"/>
      <c r="PQB619" s="17"/>
      <c r="PQG619" s="14"/>
      <c r="PQH619" s="18"/>
      <c r="PQR619" s="17"/>
      <c r="PQW619" s="14"/>
      <c r="PQX619" s="18"/>
      <c r="PRH619" s="17"/>
      <c r="PRM619" s="14"/>
      <c r="PRN619" s="18"/>
      <c r="PRX619" s="17"/>
      <c r="PSC619" s="14"/>
      <c r="PSD619" s="18"/>
      <c r="PSN619" s="17"/>
      <c r="PSS619" s="14"/>
      <c r="PST619" s="18"/>
      <c r="PTD619" s="17"/>
      <c r="PTI619" s="14"/>
      <c r="PTJ619" s="18"/>
      <c r="PTT619" s="17"/>
      <c r="PTY619" s="14"/>
      <c r="PTZ619" s="18"/>
      <c r="PUJ619" s="17"/>
      <c r="PUO619" s="14"/>
      <c r="PUP619" s="18"/>
      <c r="PUZ619" s="17"/>
      <c r="PVE619" s="14"/>
      <c r="PVF619" s="18"/>
      <c r="PVP619" s="17"/>
      <c r="PVU619" s="14"/>
      <c r="PVV619" s="18"/>
      <c r="PWF619" s="17"/>
      <c r="PWK619" s="14"/>
      <c r="PWL619" s="18"/>
      <c r="PWV619" s="17"/>
      <c r="PXA619" s="14"/>
      <c r="PXB619" s="18"/>
      <c r="PXL619" s="17"/>
      <c r="PXQ619" s="14"/>
      <c r="PXR619" s="18"/>
      <c r="PYB619" s="17"/>
      <c r="PYG619" s="14"/>
      <c r="PYH619" s="18"/>
      <c r="PYR619" s="17"/>
      <c r="PYW619" s="14"/>
      <c r="PYX619" s="18"/>
      <c r="PZH619" s="17"/>
      <c r="PZM619" s="14"/>
      <c r="PZN619" s="18"/>
      <c r="PZX619" s="17"/>
      <c r="QAC619" s="14"/>
      <c r="QAD619" s="18"/>
      <c r="QAN619" s="17"/>
      <c r="QAS619" s="14"/>
      <c r="QAT619" s="18"/>
      <c r="QBD619" s="17"/>
      <c r="QBI619" s="14"/>
      <c r="QBJ619" s="18"/>
      <c r="QBT619" s="17"/>
      <c r="QBY619" s="14"/>
      <c r="QBZ619" s="18"/>
      <c r="QCJ619" s="17"/>
      <c r="QCO619" s="14"/>
      <c r="QCP619" s="18"/>
      <c r="QCZ619" s="17"/>
      <c r="QDE619" s="14"/>
      <c r="QDF619" s="18"/>
      <c r="QDP619" s="17"/>
      <c r="QDU619" s="14"/>
      <c r="QDV619" s="18"/>
      <c r="QEF619" s="17"/>
      <c r="QEK619" s="14"/>
      <c r="QEL619" s="18"/>
      <c r="QEV619" s="17"/>
      <c r="QFA619" s="14"/>
      <c r="QFB619" s="18"/>
      <c r="QFL619" s="17"/>
      <c r="QFQ619" s="14"/>
      <c r="QFR619" s="18"/>
      <c r="QGB619" s="17"/>
      <c r="QGG619" s="14"/>
      <c r="QGH619" s="18"/>
      <c r="QGR619" s="17"/>
      <c r="QGW619" s="14"/>
      <c r="QGX619" s="18"/>
      <c r="QHH619" s="17"/>
      <c r="QHM619" s="14"/>
      <c r="QHN619" s="18"/>
      <c r="QHX619" s="17"/>
      <c r="QIC619" s="14"/>
      <c r="QID619" s="18"/>
      <c r="QIN619" s="17"/>
      <c r="QIS619" s="14"/>
      <c r="QIT619" s="18"/>
      <c r="QJD619" s="17"/>
      <c r="QJI619" s="14"/>
      <c r="QJJ619" s="18"/>
      <c r="QJT619" s="17"/>
      <c r="QJY619" s="14"/>
      <c r="QJZ619" s="18"/>
      <c r="QKJ619" s="17"/>
      <c r="QKO619" s="14"/>
      <c r="QKP619" s="18"/>
      <c r="QKZ619" s="17"/>
      <c r="QLE619" s="14"/>
      <c r="QLF619" s="18"/>
      <c r="QLP619" s="17"/>
      <c r="QLU619" s="14"/>
      <c r="QLV619" s="18"/>
      <c r="QMF619" s="17"/>
      <c r="QMK619" s="14"/>
      <c r="QML619" s="18"/>
      <c r="QMV619" s="17"/>
      <c r="QNA619" s="14"/>
      <c r="QNB619" s="18"/>
      <c r="QNL619" s="17"/>
      <c r="QNQ619" s="14"/>
      <c r="QNR619" s="18"/>
      <c r="QOB619" s="17"/>
      <c r="QOG619" s="14"/>
      <c r="QOH619" s="18"/>
      <c r="QOR619" s="17"/>
      <c r="QOW619" s="14"/>
      <c r="QOX619" s="18"/>
      <c r="QPH619" s="17"/>
      <c r="QPM619" s="14"/>
      <c r="QPN619" s="18"/>
      <c r="QPX619" s="17"/>
      <c r="QQC619" s="14"/>
      <c r="QQD619" s="18"/>
      <c r="QQN619" s="17"/>
      <c r="QQS619" s="14"/>
      <c r="QQT619" s="18"/>
      <c r="QRD619" s="17"/>
      <c r="QRI619" s="14"/>
      <c r="QRJ619" s="18"/>
      <c r="QRT619" s="17"/>
      <c r="QRY619" s="14"/>
      <c r="QRZ619" s="18"/>
      <c r="QSJ619" s="17"/>
      <c r="QSO619" s="14"/>
      <c r="QSP619" s="18"/>
      <c r="QSZ619" s="17"/>
      <c r="QTE619" s="14"/>
      <c r="QTF619" s="18"/>
      <c r="QTP619" s="17"/>
      <c r="QTU619" s="14"/>
      <c r="QTV619" s="18"/>
      <c r="QUF619" s="17"/>
      <c r="QUK619" s="14"/>
      <c r="QUL619" s="18"/>
      <c r="QUV619" s="17"/>
      <c r="QVA619" s="14"/>
      <c r="QVB619" s="18"/>
      <c r="QVL619" s="17"/>
      <c r="QVQ619" s="14"/>
      <c r="QVR619" s="18"/>
      <c r="QWB619" s="17"/>
      <c r="QWG619" s="14"/>
      <c r="QWH619" s="18"/>
      <c r="QWR619" s="17"/>
      <c r="QWW619" s="14"/>
      <c r="QWX619" s="18"/>
      <c r="QXH619" s="17"/>
      <c r="QXM619" s="14"/>
      <c r="QXN619" s="18"/>
      <c r="QXX619" s="17"/>
      <c r="QYC619" s="14"/>
      <c r="QYD619" s="18"/>
      <c r="QYN619" s="17"/>
      <c r="QYS619" s="14"/>
      <c r="QYT619" s="18"/>
      <c r="QZD619" s="17"/>
      <c r="QZI619" s="14"/>
      <c r="QZJ619" s="18"/>
      <c r="QZT619" s="17"/>
      <c r="QZY619" s="14"/>
      <c r="QZZ619" s="18"/>
      <c r="RAJ619" s="17"/>
      <c r="RAO619" s="14"/>
      <c r="RAP619" s="18"/>
      <c r="RAZ619" s="17"/>
      <c r="RBE619" s="14"/>
      <c r="RBF619" s="18"/>
      <c r="RBP619" s="17"/>
      <c r="RBU619" s="14"/>
      <c r="RBV619" s="18"/>
      <c r="RCF619" s="17"/>
      <c r="RCK619" s="14"/>
      <c r="RCL619" s="18"/>
      <c r="RCV619" s="17"/>
      <c r="RDA619" s="14"/>
      <c r="RDB619" s="18"/>
      <c r="RDL619" s="17"/>
      <c r="RDQ619" s="14"/>
      <c r="RDR619" s="18"/>
      <c r="REB619" s="17"/>
      <c r="REG619" s="14"/>
      <c r="REH619" s="18"/>
      <c r="RER619" s="17"/>
      <c r="REW619" s="14"/>
      <c r="REX619" s="18"/>
      <c r="RFH619" s="17"/>
      <c r="RFM619" s="14"/>
      <c r="RFN619" s="18"/>
      <c r="RFX619" s="17"/>
      <c r="RGC619" s="14"/>
      <c r="RGD619" s="18"/>
      <c r="RGN619" s="17"/>
      <c r="RGS619" s="14"/>
      <c r="RGT619" s="18"/>
      <c r="RHD619" s="17"/>
      <c r="RHI619" s="14"/>
      <c r="RHJ619" s="18"/>
      <c r="RHT619" s="17"/>
      <c r="RHY619" s="14"/>
      <c r="RHZ619" s="18"/>
      <c r="RIJ619" s="17"/>
      <c r="RIO619" s="14"/>
      <c r="RIP619" s="18"/>
      <c r="RIZ619" s="17"/>
      <c r="RJE619" s="14"/>
      <c r="RJF619" s="18"/>
      <c r="RJP619" s="17"/>
      <c r="RJU619" s="14"/>
      <c r="RJV619" s="18"/>
      <c r="RKF619" s="17"/>
      <c r="RKK619" s="14"/>
      <c r="RKL619" s="18"/>
      <c r="RKV619" s="17"/>
      <c r="RLA619" s="14"/>
      <c r="RLB619" s="18"/>
      <c r="RLL619" s="17"/>
      <c r="RLQ619" s="14"/>
      <c r="RLR619" s="18"/>
      <c r="RMB619" s="17"/>
      <c r="RMG619" s="14"/>
      <c r="RMH619" s="18"/>
      <c r="RMR619" s="17"/>
      <c r="RMW619" s="14"/>
      <c r="RMX619" s="18"/>
      <c r="RNH619" s="17"/>
      <c r="RNM619" s="14"/>
      <c r="RNN619" s="18"/>
      <c r="RNX619" s="17"/>
      <c r="ROC619" s="14"/>
      <c r="ROD619" s="18"/>
      <c r="RON619" s="17"/>
      <c r="ROS619" s="14"/>
      <c r="ROT619" s="18"/>
      <c r="RPD619" s="17"/>
      <c r="RPI619" s="14"/>
      <c r="RPJ619" s="18"/>
      <c r="RPT619" s="17"/>
      <c r="RPY619" s="14"/>
      <c r="RPZ619" s="18"/>
      <c r="RQJ619" s="17"/>
      <c r="RQO619" s="14"/>
      <c r="RQP619" s="18"/>
      <c r="RQZ619" s="17"/>
      <c r="RRE619" s="14"/>
      <c r="RRF619" s="18"/>
      <c r="RRP619" s="17"/>
      <c r="RRU619" s="14"/>
      <c r="RRV619" s="18"/>
      <c r="RSF619" s="17"/>
      <c r="RSK619" s="14"/>
      <c r="RSL619" s="18"/>
      <c r="RSV619" s="17"/>
      <c r="RTA619" s="14"/>
      <c r="RTB619" s="18"/>
      <c r="RTL619" s="17"/>
      <c r="RTQ619" s="14"/>
      <c r="RTR619" s="18"/>
      <c r="RUB619" s="17"/>
      <c r="RUG619" s="14"/>
      <c r="RUH619" s="18"/>
      <c r="RUR619" s="17"/>
      <c r="RUW619" s="14"/>
      <c r="RUX619" s="18"/>
      <c r="RVH619" s="17"/>
      <c r="RVM619" s="14"/>
      <c r="RVN619" s="18"/>
      <c r="RVX619" s="17"/>
      <c r="RWC619" s="14"/>
      <c r="RWD619" s="18"/>
      <c r="RWN619" s="17"/>
      <c r="RWS619" s="14"/>
      <c r="RWT619" s="18"/>
      <c r="RXD619" s="17"/>
      <c r="RXI619" s="14"/>
      <c r="RXJ619" s="18"/>
      <c r="RXT619" s="17"/>
      <c r="RXY619" s="14"/>
      <c r="RXZ619" s="18"/>
      <c r="RYJ619" s="17"/>
      <c r="RYO619" s="14"/>
      <c r="RYP619" s="18"/>
      <c r="RYZ619" s="17"/>
      <c r="RZE619" s="14"/>
      <c r="RZF619" s="18"/>
      <c r="RZP619" s="17"/>
      <c r="RZU619" s="14"/>
      <c r="RZV619" s="18"/>
      <c r="SAF619" s="17"/>
      <c r="SAK619" s="14"/>
      <c r="SAL619" s="18"/>
      <c r="SAV619" s="17"/>
      <c r="SBA619" s="14"/>
      <c r="SBB619" s="18"/>
      <c r="SBL619" s="17"/>
      <c r="SBQ619" s="14"/>
      <c r="SBR619" s="18"/>
      <c r="SCB619" s="17"/>
      <c r="SCG619" s="14"/>
      <c r="SCH619" s="18"/>
      <c r="SCR619" s="17"/>
      <c r="SCW619" s="14"/>
      <c r="SCX619" s="18"/>
      <c r="SDH619" s="17"/>
      <c r="SDM619" s="14"/>
      <c r="SDN619" s="18"/>
      <c r="SDX619" s="17"/>
      <c r="SEC619" s="14"/>
      <c r="SED619" s="18"/>
      <c r="SEN619" s="17"/>
      <c r="SES619" s="14"/>
      <c r="SET619" s="18"/>
      <c r="SFD619" s="17"/>
      <c r="SFI619" s="14"/>
      <c r="SFJ619" s="18"/>
      <c r="SFT619" s="17"/>
      <c r="SFY619" s="14"/>
      <c r="SFZ619" s="18"/>
      <c r="SGJ619" s="17"/>
      <c r="SGO619" s="14"/>
      <c r="SGP619" s="18"/>
      <c r="SGZ619" s="17"/>
      <c r="SHE619" s="14"/>
      <c r="SHF619" s="18"/>
      <c r="SHP619" s="17"/>
      <c r="SHU619" s="14"/>
      <c r="SHV619" s="18"/>
      <c r="SIF619" s="17"/>
      <c r="SIK619" s="14"/>
      <c r="SIL619" s="18"/>
      <c r="SIV619" s="17"/>
      <c r="SJA619" s="14"/>
      <c r="SJB619" s="18"/>
      <c r="SJL619" s="17"/>
      <c r="SJQ619" s="14"/>
      <c r="SJR619" s="18"/>
      <c r="SKB619" s="17"/>
      <c r="SKG619" s="14"/>
      <c r="SKH619" s="18"/>
      <c r="SKR619" s="17"/>
      <c r="SKW619" s="14"/>
      <c r="SKX619" s="18"/>
      <c r="SLH619" s="17"/>
      <c r="SLM619" s="14"/>
      <c r="SLN619" s="18"/>
      <c r="SLX619" s="17"/>
      <c r="SMC619" s="14"/>
      <c r="SMD619" s="18"/>
      <c r="SMN619" s="17"/>
      <c r="SMS619" s="14"/>
      <c r="SMT619" s="18"/>
      <c r="SND619" s="17"/>
      <c r="SNI619" s="14"/>
      <c r="SNJ619" s="18"/>
      <c r="SNT619" s="17"/>
      <c r="SNY619" s="14"/>
      <c r="SNZ619" s="18"/>
      <c r="SOJ619" s="17"/>
      <c r="SOO619" s="14"/>
      <c r="SOP619" s="18"/>
      <c r="SOZ619" s="17"/>
      <c r="SPE619" s="14"/>
      <c r="SPF619" s="18"/>
      <c r="SPP619" s="17"/>
      <c r="SPU619" s="14"/>
      <c r="SPV619" s="18"/>
      <c r="SQF619" s="17"/>
      <c r="SQK619" s="14"/>
      <c r="SQL619" s="18"/>
      <c r="SQV619" s="17"/>
      <c r="SRA619" s="14"/>
      <c r="SRB619" s="18"/>
      <c r="SRL619" s="17"/>
      <c r="SRQ619" s="14"/>
      <c r="SRR619" s="18"/>
      <c r="SSB619" s="17"/>
      <c r="SSG619" s="14"/>
      <c r="SSH619" s="18"/>
      <c r="SSR619" s="17"/>
      <c r="SSW619" s="14"/>
      <c r="SSX619" s="18"/>
      <c r="STH619" s="17"/>
      <c r="STM619" s="14"/>
      <c r="STN619" s="18"/>
      <c r="STX619" s="17"/>
      <c r="SUC619" s="14"/>
      <c r="SUD619" s="18"/>
      <c r="SUN619" s="17"/>
      <c r="SUS619" s="14"/>
      <c r="SUT619" s="18"/>
      <c r="SVD619" s="17"/>
      <c r="SVI619" s="14"/>
      <c r="SVJ619" s="18"/>
      <c r="SVT619" s="17"/>
      <c r="SVY619" s="14"/>
      <c r="SVZ619" s="18"/>
      <c r="SWJ619" s="17"/>
      <c r="SWO619" s="14"/>
      <c r="SWP619" s="18"/>
      <c r="SWZ619" s="17"/>
      <c r="SXE619" s="14"/>
      <c r="SXF619" s="18"/>
      <c r="SXP619" s="17"/>
      <c r="SXU619" s="14"/>
      <c r="SXV619" s="18"/>
      <c r="SYF619" s="17"/>
      <c r="SYK619" s="14"/>
      <c r="SYL619" s="18"/>
      <c r="SYV619" s="17"/>
      <c r="SZA619" s="14"/>
      <c r="SZB619" s="18"/>
      <c r="SZL619" s="17"/>
      <c r="SZQ619" s="14"/>
      <c r="SZR619" s="18"/>
      <c r="TAB619" s="17"/>
      <c r="TAG619" s="14"/>
      <c r="TAH619" s="18"/>
      <c r="TAR619" s="17"/>
      <c r="TAW619" s="14"/>
      <c r="TAX619" s="18"/>
      <c r="TBH619" s="17"/>
      <c r="TBM619" s="14"/>
      <c r="TBN619" s="18"/>
      <c r="TBX619" s="17"/>
      <c r="TCC619" s="14"/>
      <c r="TCD619" s="18"/>
      <c r="TCN619" s="17"/>
      <c r="TCS619" s="14"/>
      <c r="TCT619" s="18"/>
      <c r="TDD619" s="17"/>
      <c r="TDI619" s="14"/>
      <c r="TDJ619" s="18"/>
      <c r="TDT619" s="17"/>
      <c r="TDY619" s="14"/>
      <c r="TDZ619" s="18"/>
      <c r="TEJ619" s="17"/>
      <c r="TEO619" s="14"/>
      <c r="TEP619" s="18"/>
      <c r="TEZ619" s="17"/>
      <c r="TFE619" s="14"/>
      <c r="TFF619" s="18"/>
      <c r="TFP619" s="17"/>
      <c r="TFU619" s="14"/>
      <c r="TFV619" s="18"/>
      <c r="TGF619" s="17"/>
      <c r="TGK619" s="14"/>
      <c r="TGL619" s="18"/>
      <c r="TGV619" s="17"/>
      <c r="THA619" s="14"/>
      <c r="THB619" s="18"/>
      <c r="THL619" s="17"/>
      <c r="THQ619" s="14"/>
      <c r="THR619" s="18"/>
      <c r="TIB619" s="17"/>
      <c r="TIG619" s="14"/>
      <c r="TIH619" s="18"/>
      <c r="TIR619" s="17"/>
      <c r="TIW619" s="14"/>
      <c r="TIX619" s="18"/>
      <c r="TJH619" s="17"/>
      <c r="TJM619" s="14"/>
      <c r="TJN619" s="18"/>
      <c r="TJX619" s="17"/>
      <c r="TKC619" s="14"/>
      <c r="TKD619" s="18"/>
      <c r="TKN619" s="17"/>
      <c r="TKS619" s="14"/>
      <c r="TKT619" s="18"/>
      <c r="TLD619" s="17"/>
      <c r="TLI619" s="14"/>
      <c r="TLJ619" s="18"/>
      <c r="TLT619" s="17"/>
      <c r="TLY619" s="14"/>
      <c r="TLZ619" s="18"/>
      <c r="TMJ619" s="17"/>
      <c r="TMO619" s="14"/>
      <c r="TMP619" s="18"/>
      <c r="TMZ619" s="17"/>
      <c r="TNE619" s="14"/>
      <c r="TNF619" s="18"/>
      <c r="TNP619" s="17"/>
      <c r="TNU619" s="14"/>
      <c r="TNV619" s="18"/>
      <c r="TOF619" s="17"/>
      <c r="TOK619" s="14"/>
      <c r="TOL619" s="18"/>
      <c r="TOV619" s="17"/>
      <c r="TPA619" s="14"/>
      <c r="TPB619" s="18"/>
      <c r="TPL619" s="17"/>
      <c r="TPQ619" s="14"/>
      <c r="TPR619" s="18"/>
      <c r="TQB619" s="17"/>
      <c r="TQG619" s="14"/>
      <c r="TQH619" s="18"/>
      <c r="TQR619" s="17"/>
      <c r="TQW619" s="14"/>
      <c r="TQX619" s="18"/>
      <c r="TRH619" s="17"/>
      <c r="TRM619" s="14"/>
      <c r="TRN619" s="18"/>
      <c r="TRX619" s="17"/>
      <c r="TSC619" s="14"/>
      <c r="TSD619" s="18"/>
      <c r="TSN619" s="17"/>
      <c r="TSS619" s="14"/>
      <c r="TST619" s="18"/>
      <c r="TTD619" s="17"/>
      <c r="TTI619" s="14"/>
      <c r="TTJ619" s="18"/>
      <c r="TTT619" s="17"/>
      <c r="TTY619" s="14"/>
      <c r="TTZ619" s="18"/>
      <c r="TUJ619" s="17"/>
      <c r="TUO619" s="14"/>
      <c r="TUP619" s="18"/>
      <c r="TUZ619" s="17"/>
      <c r="TVE619" s="14"/>
      <c r="TVF619" s="18"/>
      <c r="TVP619" s="17"/>
      <c r="TVU619" s="14"/>
      <c r="TVV619" s="18"/>
      <c r="TWF619" s="17"/>
      <c r="TWK619" s="14"/>
      <c r="TWL619" s="18"/>
      <c r="TWV619" s="17"/>
      <c r="TXA619" s="14"/>
      <c r="TXB619" s="18"/>
      <c r="TXL619" s="17"/>
      <c r="TXQ619" s="14"/>
      <c r="TXR619" s="18"/>
      <c r="TYB619" s="17"/>
      <c r="TYG619" s="14"/>
      <c r="TYH619" s="18"/>
      <c r="TYR619" s="17"/>
      <c r="TYW619" s="14"/>
      <c r="TYX619" s="18"/>
      <c r="TZH619" s="17"/>
      <c r="TZM619" s="14"/>
      <c r="TZN619" s="18"/>
      <c r="TZX619" s="17"/>
      <c r="UAC619" s="14"/>
      <c r="UAD619" s="18"/>
      <c r="UAN619" s="17"/>
      <c r="UAS619" s="14"/>
      <c r="UAT619" s="18"/>
      <c r="UBD619" s="17"/>
      <c r="UBI619" s="14"/>
      <c r="UBJ619" s="18"/>
      <c r="UBT619" s="17"/>
      <c r="UBY619" s="14"/>
      <c r="UBZ619" s="18"/>
      <c r="UCJ619" s="17"/>
      <c r="UCO619" s="14"/>
      <c r="UCP619" s="18"/>
      <c r="UCZ619" s="17"/>
      <c r="UDE619" s="14"/>
      <c r="UDF619" s="18"/>
      <c r="UDP619" s="17"/>
      <c r="UDU619" s="14"/>
      <c r="UDV619" s="18"/>
      <c r="UEF619" s="17"/>
      <c r="UEK619" s="14"/>
      <c r="UEL619" s="18"/>
      <c r="UEV619" s="17"/>
      <c r="UFA619" s="14"/>
      <c r="UFB619" s="18"/>
      <c r="UFL619" s="17"/>
      <c r="UFQ619" s="14"/>
      <c r="UFR619" s="18"/>
      <c r="UGB619" s="17"/>
      <c r="UGG619" s="14"/>
      <c r="UGH619" s="18"/>
      <c r="UGR619" s="17"/>
      <c r="UGW619" s="14"/>
      <c r="UGX619" s="18"/>
      <c r="UHH619" s="17"/>
      <c r="UHM619" s="14"/>
      <c r="UHN619" s="18"/>
      <c r="UHX619" s="17"/>
      <c r="UIC619" s="14"/>
      <c r="UID619" s="18"/>
      <c r="UIN619" s="17"/>
      <c r="UIS619" s="14"/>
      <c r="UIT619" s="18"/>
      <c r="UJD619" s="17"/>
      <c r="UJI619" s="14"/>
      <c r="UJJ619" s="18"/>
      <c r="UJT619" s="17"/>
      <c r="UJY619" s="14"/>
      <c r="UJZ619" s="18"/>
      <c r="UKJ619" s="17"/>
      <c r="UKO619" s="14"/>
      <c r="UKP619" s="18"/>
      <c r="UKZ619" s="17"/>
      <c r="ULE619" s="14"/>
      <c r="ULF619" s="18"/>
      <c r="ULP619" s="17"/>
      <c r="ULU619" s="14"/>
      <c r="ULV619" s="18"/>
      <c r="UMF619" s="17"/>
      <c r="UMK619" s="14"/>
      <c r="UML619" s="18"/>
      <c r="UMV619" s="17"/>
      <c r="UNA619" s="14"/>
      <c r="UNB619" s="18"/>
      <c r="UNL619" s="17"/>
      <c r="UNQ619" s="14"/>
      <c r="UNR619" s="18"/>
      <c r="UOB619" s="17"/>
      <c r="UOG619" s="14"/>
      <c r="UOH619" s="18"/>
      <c r="UOR619" s="17"/>
      <c r="UOW619" s="14"/>
      <c r="UOX619" s="18"/>
      <c r="UPH619" s="17"/>
      <c r="UPM619" s="14"/>
      <c r="UPN619" s="18"/>
      <c r="UPX619" s="17"/>
      <c r="UQC619" s="14"/>
      <c r="UQD619" s="18"/>
      <c r="UQN619" s="17"/>
      <c r="UQS619" s="14"/>
      <c r="UQT619" s="18"/>
      <c r="URD619" s="17"/>
      <c r="URI619" s="14"/>
      <c r="URJ619" s="18"/>
      <c r="URT619" s="17"/>
      <c r="URY619" s="14"/>
      <c r="URZ619" s="18"/>
      <c r="USJ619" s="17"/>
      <c r="USO619" s="14"/>
      <c r="USP619" s="18"/>
      <c r="USZ619" s="17"/>
      <c r="UTE619" s="14"/>
      <c r="UTF619" s="18"/>
      <c r="UTP619" s="17"/>
      <c r="UTU619" s="14"/>
      <c r="UTV619" s="18"/>
      <c r="UUF619" s="17"/>
      <c r="UUK619" s="14"/>
      <c r="UUL619" s="18"/>
      <c r="UUV619" s="17"/>
      <c r="UVA619" s="14"/>
      <c r="UVB619" s="18"/>
      <c r="UVL619" s="17"/>
      <c r="UVQ619" s="14"/>
      <c r="UVR619" s="18"/>
      <c r="UWB619" s="17"/>
      <c r="UWG619" s="14"/>
      <c r="UWH619" s="18"/>
      <c r="UWR619" s="17"/>
      <c r="UWW619" s="14"/>
      <c r="UWX619" s="18"/>
      <c r="UXH619" s="17"/>
      <c r="UXM619" s="14"/>
      <c r="UXN619" s="18"/>
      <c r="UXX619" s="17"/>
      <c r="UYC619" s="14"/>
      <c r="UYD619" s="18"/>
      <c r="UYN619" s="17"/>
      <c r="UYS619" s="14"/>
      <c r="UYT619" s="18"/>
      <c r="UZD619" s="17"/>
      <c r="UZI619" s="14"/>
      <c r="UZJ619" s="18"/>
      <c r="UZT619" s="17"/>
      <c r="UZY619" s="14"/>
      <c r="UZZ619" s="18"/>
      <c r="VAJ619" s="17"/>
      <c r="VAO619" s="14"/>
      <c r="VAP619" s="18"/>
      <c r="VAZ619" s="17"/>
      <c r="VBE619" s="14"/>
      <c r="VBF619" s="18"/>
      <c r="VBP619" s="17"/>
      <c r="VBU619" s="14"/>
      <c r="VBV619" s="18"/>
      <c r="VCF619" s="17"/>
      <c r="VCK619" s="14"/>
      <c r="VCL619" s="18"/>
      <c r="VCV619" s="17"/>
      <c r="VDA619" s="14"/>
      <c r="VDB619" s="18"/>
      <c r="VDL619" s="17"/>
      <c r="VDQ619" s="14"/>
      <c r="VDR619" s="18"/>
      <c r="VEB619" s="17"/>
      <c r="VEG619" s="14"/>
      <c r="VEH619" s="18"/>
      <c r="VER619" s="17"/>
      <c r="VEW619" s="14"/>
      <c r="VEX619" s="18"/>
      <c r="VFH619" s="17"/>
      <c r="VFM619" s="14"/>
      <c r="VFN619" s="18"/>
      <c r="VFX619" s="17"/>
      <c r="VGC619" s="14"/>
      <c r="VGD619" s="18"/>
      <c r="VGN619" s="17"/>
      <c r="VGS619" s="14"/>
      <c r="VGT619" s="18"/>
      <c r="VHD619" s="17"/>
      <c r="VHI619" s="14"/>
      <c r="VHJ619" s="18"/>
      <c r="VHT619" s="17"/>
      <c r="VHY619" s="14"/>
      <c r="VHZ619" s="18"/>
      <c r="VIJ619" s="17"/>
      <c r="VIO619" s="14"/>
      <c r="VIP619" s="18"/>
      <c r="VIZ619" s="17"/>
      <c r="VJE619" s="14"/>
      <c r="VJF619" s="18"/>
      <c r="VJP619" s="17"/>
      <c r="VJU619" s="14"/>
      <c r="VJV619" s="18"/>
      <c r="VKF619" s="17"/>
      <c r="VKK619" s="14"/>
      <c r="VKL619" s="18"/>
      <c r="VKV619" s="17"/>
      <c r="VLA619" s="14"/>
      <c r="VLB619" s="18"/>
      <c r="VLL619" s="17"/>
      <c r="VLQ619" s="14"/>
      <c r="VLR619" s="18"/>
      <c r="VMB619" s="17"/>
      <c r="VMG619" s="14"/>
      <c r="VMH619" s="18"/>
      <c r="VMR619" s="17"/>
      <c r="VMW619" s="14"/>
      <c r="VMX619" s="18"/>
      <c r="VNH619" s="17"/>
      <c r="VNM619" s="14"/>
      <c r="VNN619" s="18"/>
      <c r="VNX619" s="17"/>
      <c r="VOC619" s="14"/>
      <c r="VOD619" s="18"/>
      <c r="VON619" s="17"/>
      <c r="VOS619" s="14"/>
      <c r="VOT619" s="18"/>
      <c r="VPD619" s="17"/>
      <c r="VPI619" s="14"/>
      <c r="VPJ619" s="18"/>
      <c r="VPT619" s="17"/>
      <c r="VPY619" s="14"/>
      <c r="VPZ619" s="18"/>
      <c r="VQJ619" s="17"/>
      <c r="VQO619" s="14"/>
      <c r="VQP619" s="18"/>
      <c r="VQZ619" s="17"/>
      <c r="VRE619" s="14"/>
      <c r="VRF619" s="18"/>
      <c r="VRP619" s="17"/>
      <c r="VRU619" s="14"/>
      <c r="VRV619" s="18"/>
      <c r="VSF619" s="17"/>
      <c r="VSK619" s="14"/>
      <c r="VSL619" s="18"/>
      <c r="VSV619" s="17"/>
      <c r="VTA619" s="14"/>
      <c r="VTB619" s="18"/>
      <c r="VTL619" s="17"/>
      <c r="VTQ619" s="14"/>
      <c r="VTR619" s="18"/>
      <c r="VUB619" s="17"/>
      <c r="VUG619" s="14"/>
      <c r="VUH619" s="18"/>
      <c r="VUR619" s="17"/>
      <c r="VUW619" s="14"/>
      <c r="VUX619" s="18"/>
      <c r="VVH619" s="17"/>
      <c r="VVM619" s="14"/>
      <c r="VVN619" s="18"/>
      <c r="VVX619" s="17"/>
      <c r="VWC619" s="14"/>
      <c r="VWD619" s="18"/>
      <c r="VWN619" s="17"/>
      <c r="VWS619" s="14"/>
      <c r="VWT619" s="18"/>
      <c r="VXD619" s="17"/>
      <c r="VXI619" s="14"/>
      <c r="VXJ619" s="18"/>
      <c r="VXT619" s="17"/>
      <c r="VXY619" s="14"/>
      <c r="VXZ619" s="18"/>
      <c r="VYJ619" s="17"/>
      <c r="VYO619" s="14"/>
      <c r="VYP619" s="18"/>
      <c r="VYZ619" s="17"/>
      <c r="VZE619" s="14"/>
      <c r="VZF619" s="18"/>
      <c r="VZP619" s="17"/>
      <c r="VZU619" s="14"/>
      <c r="VZV619" s="18"/>
      <c r="WAF619" s="17"/>
      <c r="WAK619" s="14"/>
      <c r="WAL619" s="18"/>
      <c r="WAV619" s="17"/>
      <c r="WBA619" s="14"/>
      <c r="WBB619" s="18"/>
      <c r="WBL619" s="17"/>
      <c r="WBQ619" s="14"/>
      <c r="WBR619" s="18"/>
      <c r="WCB619" s="17"/>
      <c r="WCG619" s="14"/>
      <c r="WCH619" s="18"/>
      <c r="WCR619" s="17"/>
      <c r="WCW619" s="14"/>
      <c r="WCX619" s="18"/>
      <c r="WDH619" s="17"/>
      <c r="WDM619" s="14"/>
      <c r="WDN619" s="18"/>
      <c r="WDX619" s="17"/>
      <c r="WEC619" s="14"/>
      <c r="WED619" s="18"/>
      <c r="WEN619" s="17"/>
      <c r="WES619" s="14"/>
      <c r="WET619" s="18"/>
      <c r="WFD619" s="17"/>
      <c r="WFI619" s="14"/>
      <c r="WFJ619" s="18"/>
      <c r="WFT619" s="17"/>
      <c r="WFY619" s="14"/>
      <c r="WFZ619" s="18"/>
      <c r="WGJ619" s="17"/>
      <c r="WGO619" s="14"/>
      <c r="WGP619" s="18"/>
      <c r="WGZ619" s="17"/>
      <c r="WHE619" s="14"/>
      <c r="WHF619" s="18"/>
      <c r="WHP619" s="17"/>
      <c r="WHU619" s="14"/>
      <c r="WHV619" s="18"/>
      <c r="WIF619" s="17"/>
      <c r="WIK619" s="14"/>
      <c r="WIL619" s="18"/>
      <c r="WIV619" s="17"/>
      <c r="WJA619" s="14"/>
      <c r="WJB619" s="18"/>
      <c r="WJL619" s="17"/>
      <c r="WJQ619" s="14"/>
      <c r="WJR619" s="18"/>
      <c r="WKB619" s="17"/>
      <c r="WKG619" s="14"/>
      <c r="WKH619" s="18"/>
      <c r="WKR619" s="17"/>
      <c r="WKW619" s="14"/>
      <c r="WKX619" s="18"/>
      <c r="WLH619" s="17"/>
      <c r="WLM619" s="14"/>
      <c r="WLN619" s="18"/>
      <c r="WLX619" s="17"/>
      <c r="WMC619" s="14"/>
      <c r="WMD619" s="18"/>
      <c r="WMN619" s="17"/>
      <c r="WMS619" s="14"/>
      <c r="WMT619" s="18"/>
      <c r="WND619" s="17"/>
      <c r="WNI619" s="14"/>
      <c r="WNJ619" s="18"/>
      <c r="WNT619" s="17"/>
      <c r="WNY619" s="14"/>
      <c r="WNZ619" s="18"/>
      <c r="WOJ619" s="17"/>
      <c r="WOO619" s="14"/>
      <c r="WOP619" s="18"/>
      <c r="WOZ619" s="17"/>
      <c r="WPE619" s="14"/>
      <c r="WPF619" s="18"/>
      <c r="WPP619" s="17"/>
      <c r="WPU619" s="14"/>
      <c r="WPV619" s="18"/>
      <c r="WQF619" s="17"/>
      <c r="WQK619" s="14"/>
      <c r="WQL619" s="18"/>
      <c r="WQV619" s="17"/>
      <c r="WRA619" s="14"/>
      <c r="WRB619" s="18"/>
      <c r="WRL619" s="17"/>
      <c r="WRQ619" s="14"/>
      <c r="WRR619" s="18"/>
      <c r="WSB619" s="17"/>
      <c r="WSG619" s="14"/>
      <c r="WSH619" s="18"/>
      <c r="WSR619" s="17"/>
      <c r="WSW619" s="14"/>
      <c r="WSX619" s="18"/>
      <c r="WTH619" s="17"/>
      <c r="WTM619" s="14"/>
      <c r="WTN619" s="18"/>
      <c r="WTX619" s="17"/>
      <c r="WUC619" s="14"/>
      <c r="WUD619" s="18"/>
      <c r="WUN619" s="17"/>
      <c r="WUS619" s="14"/>
      <c r="WUT619" s="18"/>
      <c r="WVD619" s="17"/>
      <c r="WVI619" s="14"/>
      <c r="WVJ619" s="18"/>
      <c r="WVT619" s="17"/>
      <c r="WVY619" s="14"/>
      <c r="WVZ619" s="18"/>
      <c r="WWJ619" s="17"/>
      <c r="WWO619" s="14"/>
      <c r="WWP619" s="18"/>
      <c r="WWZ619" s="17"/>
      <c r="WXE619" s="14"/>
      <c r="WXF619" s="18"/>
      <c r="WXP619" s="17"/>
      <c r="WXU619" s="14"/>
      <c r="WXV619" s="18"/>
      <c r="WYF619" s="17"/>
      <c r="WYK619" s="14"/>
      <c r="WYL619" s="18"/>
      <c r="WYV619" s="17"/>
      <c r="WZA619" s="14"/>
      <c r="WZB619" s="18"/>
      <c r="WZL619" s="17"/>
      <c r="WZQ619" s="14"/>
      <c r="WZR619" s="18"/>
      <c r="XAB619" s="17"/>
      <c r="XAG619" s="14"/>
      <c r="XAH619" s="18"/>
      <c r="XAR619" s="17"/>
      <c r="XAW619" s="14"/>
      <c r="XAX619" s="18"/>
      <c r="XBH619" s="17"/>
      <c r="XBM619" s="14"/>
      <c r="XBN619" s="18"/>
      <c r="XBX619" s="17"/>
      <c r="XCC619" s="14"/>
      <c r="XCD619" s="18"/>
      <c r="XCN619" s="17"/>
      <c r="XCS619" s="14"/>
      <c r="XCT619" s="18"/>
      <c r="XDD619" s="17"/>
      <c r="XDI619" s="14"/>
      <c r="XDJ619" s="18"/>
      <c r="XDT619" s="17"/>
      <c r="XDY619" s="14"/>
      <c r="XDZ619" s="18"/>
      <c r="XEJ619" s="17"/>
      <c r="XEO619" s="14"/>
      <c r="XEP619" s="18"/>
      <c r="XEZ619" s="17"/>
    </row>
    <row r="620" spans="1:1020 1025:2044 2049:3068 3073:4092 4097:5116 5121:6140 6145:7164 7169:8188 8193:9212 9217:10236 10241:11260 11265:12284 12289:13308 13313:14332 14337:15356 15361:16380" s="15" customFormat="1" ht="10.15" hidden="1" customHeight="1" x14ac:dyDescent="0.2">
      <c r="A620" s="14">
        <f t="shared" si="49"/>
        <v>617</v>
      </c>
      <c r="B620" s="15" t="s">
        <v>1076</v>
      </c>
      <c r="C620" s="15" t="s">
        <v>1077</v>
      </c>
      <c r="D620" s="15">
        <v>0.41</v>
      </c>
      <c r="E620" s="16">
        <v>0.49267693299356352</v>
      </c>
      <c r="F620" s="15" t="s">
        <v>79</v>
      </c>
      <c r="G620" s="15" t="s">
        <v>70</v>
      </c>
      <c r="H620" s="15" t="s">
        <v>80</v>
      </c>
      <c r="I620" s="15" t="s">
        <v>70</v>
      </c>
      <c r="J620" s="15" t="s">
        <v>70</v>
      </c>
      <c r="K620" s="15" t="s">
        <v>70</v>
      </c>
      <c r="L620" s="15" t="s">
        <v>70</v>
      </c>
      <c r="M620" s="15" t="s">
        <v>70</v>
      </c>
      <c r="N620" s="15" t="s">
        <v>80</v>
      </c>
      <c r="O620" s="15" t="s">
        <v>70</v>
      </c>
      <c r="P620" s="15" t="s">
        <v>79</v>
      </c>
      <c r="Q620" s="6">
        <f t="shared" si="46"/>
        <v>0.20165105608186229</v>
      </c>
      <c r="R620" s="1" t="str">
        <f t="shared" si="47"/>
        <v>Estimado.rar</v>
      </c>
      <c r="U620" s="15">
        <f t="shared" si="45"/>
        <v>1</v>
      </c>
      <c r="V620" s="1" t="s">
        <v>5409</v>
      </c>
      <c r="W620" s="1" t="str">
        <f t="shared" si="48"/>
        <v>ok</v>
      </c>
      <c r="AB620" s="17"/>
      <c r="AG620" s="14"/>
      <c r="AH620" s="18"/>
      <c r="AR620" s="17"/>
      <c r="AW620" s="14"/>
      <c r="AX620" s="18"/>
      <c r="BH620" s="17"/>
      <c r="BM620" s="14"/>
      <c r="BN620" s="18"/>
      <c r="BX620" s="17"/>
      <c r="CC620" s="14"/>
      <c r="CD620" s="18"/>
      <c r="CN620" s="17"/>
      <c r="CS620" s="14"/>
      <c r="CT620" s="18"/>
      <c r="DD620" s="17"/>
      <c r="DI620" s="14"/>
      <c r="DJ620" s="18"/>
      <c r="DT620" s="17"/>
      <c r="DY620" s="14"/>
      <c r="DZ620" s="18"/>
      <c r="EJ620" s="17"/>
      <c r="EO620" s="14"/>
      <c r="EP620" s="18"/>
      <c r="EZ620" s="17"/>
      <c r="FE620" s="14"/>
      <c r="FF620" s="18"/>
      <c r="FP620" s="17"/>
      <c r="FU620" s="14"/>
      <c r="FV620" s="18"/>
      <c r="GF620" s="17"/>
      <c r="GK620" s="14"/>
      <c r="GL620" s="18"/>
      <c r="GV620" s="17"/>
      <c r="HA620" s="14"/>
      <c r="HB620" s="18"/>
      <c r="HL620" s="17"/>
      <c r="HQ620" s="14"/>
      <c r="HR620" s="18"/>
      <c r="IB620" s="17"/>
      <c r="IG620" s="14"/>
      <c r="IH620" s="18"/>
      <c r="IR620" s="17"/>
      <c r="IW620" s="14"/>
      <c r="IX620" s="18"/>
      <c r="JH620" s="17"/>
      <c r="JM620" s="14"/>
      <c r="JN620" s="18"/>
      <c r="JX620" s="17"/>
      <c r="KC620" s="14"/>
      <c r="KD620" s="18"/>
      <c r="KN620" s="17"/>
      <c r="KS620" s="14"/>
      <c r="KT620" s="18"/>
      <c r="LD620" s="17"/>
      <c r="LI620" s="14"/>
      <c r="LJ620" s="18"/>
      <c r="LT620" s="17"/>
      <c r="LY620" s="14"/>
      <c r="LZ620" s="18"/>
      <c r="MJ620" s="17"/>
      <c r="MO620" s="14"/>
      <c r="MP620" s="18"/>
      <c r="MZ620" s="17"/>
      <c r="NE620" s="14"/>
      <c r="NF620" s="18"/>
      <c r="NP620" s="17"/>
      <c r="NU620" s="14"/>
      <c r="NV620" s="18"/>
      <c r="OF620" s="17"/>
      <c r="OK620" s="14"/>
      <c r="OL620" s="18"/>
      <c r="OV620" s="17"/>
      <c r="PA620" s="14"/>
      <c r="PB620" s="18"/>
      <c r="PL620" s="17"/>
      <c r="PQ620" s="14"/>
      <c r="PR620" s="18"/>
      <c r="QB620" s="17"/>
      <c r="QG620" s="14"/>
      <c r="QH620" s="18"/>
      <c r="QR620" s="17"/>
      <c r="QW620" s="14"/>
      <c r="QX620" s="18"/>
      <c r="RH620" s="17"/>
      <c r="RM620" s="14"/>
      <c r="RN620" s="18"/>
      <c r="RX620" s="17"/>
      <c r="SC620" s="14"/>
      <c r="SD620" s="18"/>
      <c r="SN620" s="17"/>
      <c r="SS620" s="14"/>
      <c r="ST620" s="18"/>
      <c r="TD620" s="17"/>
      <c r="TI620" s="14"/>
      <c r="TJ620" s="18"/>
      <c r="TT620" s="17"/>
      <c r="TY620" s="14"/>
      <c r="TZ620" s="18"/>
      <c r="UJ620" s="17"/>
      <c r="UO620" s="14"/>
      <c r="UP620" s="18"/>
      <c r="UZ620" s="17"/>
      <c r="VE620" s="14"/>
      <c r="VF620" s="18"/>
      <c r="VP620" s="17"/>
      <c r="VU620" s="14"/>
      <c r="VV620" s="18"/>
      <c r="WF620" s="17"/>
      <c r="WK620" s="14"/>
      <c r="WL620" s="18"/>
      <c r="WV620" s="17"/>
      <c r="XA620" s="14"/>
      <c r="XB620" s="18"/>
      <c r="XL620" s="17"/>
      <c r="XQ620" s="14"/>
      <c r="XR620" s="18"/>
      <c r="YB620" s="17"/>
      <c r="YG620" s="14"/>
      <c r="YH620" s="18"/>
      <c r="YR620" s="17"/>
      <c r="YW620" s="14"/>
      <c r="YX620" s="18"/>
      <c r="ZH620" s="17"/>
      <c r="ZM620" s="14"/>
      <c r="ZN620" s="18"/>
      <c r="ZX620" s="17"/>
      <c r="AAC620" s="14"/>
      <c r="AAD620" s="18"/>
      <c r="AAN620" s="17"/>
      <c r="AAS620" s="14"/>
      <c r="AAT620" s="18"/>
      <c r="ABD620" s="17"/>
      <c r="ABI620" s="14"/>
      <c r="ABJ620" s="18"/>
      <c r="ABT620" s="17"/>
      <c r="ABY620" s="14"/>
      <c r="ABZ620" s="18"/>
      <c r="ACJ620" s="17"/>
      <c r="ACO620" s="14"/>
      <c r="ACP620" s="18"/>
      <c r="ACZ620" s="17"/>
      <c r="ADE620" s="14"/>
      <c r="ADF620" s="18"/>
      <c r="ADP620" s="17"/>
      <c r="ADU620" s="14"/>
      <c r="ADV620" s="18"/>
      <c r="AEF620" s="17"/>
      <c r="AEK620" s="14"/>
      <c r="AEL620" s="18"/>
      <c r="AEV620" s="17"/>
      <c r="AFA620" s="14"/>
      <c r="AFB620" s="18"/>
      <c r="AFL620" s="17"/>
      <c r="AFQ620" s="14"/>
      <c r="AFR620" s="18"/>
      <c r="AGB620" s="17"/>
      <c r="AGG620" s="14"/>
      <c r="AGH620" s="18"/>
      <c r="AGR620" s="17"/>
      <c r="AGW620" s="14"/>
      <c r="AGX620" s="18"/>
      <c r="AHH620" s="17"/>
      <c r="AHM620" s="14"/>
      <c r="AHN620" s="18"/>
      <c r="AHX620" s="17"/>
      <c r="AIC620" s="14"/>
      <c r="AID620" s="18"/>
      <c r="AIN620" s="17"/>
      <c r="AIS620" s="14"/>
      <c r="AIT620" s="18"/>
      <c r="AJD620" s="17"/>
      <c r="AJI620" s="14"/>
      <c r="AJJ620" s="18"/>
      <c r="AJT620" s="17"/>
      <c r="AJY620" s="14"/>
      <c r="AJZ620" s="18"/>
      <c r="AKJ620" s="17"/>
      <c r="AKO620" s="14"/>
      <c r="AKP620" s="18"/>
      <c r="AKZ620" s="17"/>
      <c r="ALE620" s="14"/>
      <c r="ALF620" s="18"/>
      <c r="ALP620" s="17"/>
      <c r="ALU620" s="14"/>
      <c r="ALV620" s="18"/>
      <c r="AMF620" s="17"/>
      <c r="AMK620" s="14"/>
      <c r="AML620" s="18"/>
      <c r="AMV620" s="17"/>
      <c r="ANA620" s="14"/>
      <c r="ANB620" s="18"/>
      <c r="ANL620" s="17"/>
      <c r="ANQ620" s="14"/>
      <c r="ANR620" s="18"/>
      <c r="AOB620" s="17"/>
      <c r="AOG620" s="14"/>
      <c r="AOH620" s="18"/>
      <c r="AOR620" s="17"/>
      <c r="AOW620" s="14"/>
      <c r="AOX620" s="18"/>
      <c r="APH620" s="17"/>
      <c r="APM620" s="14"/>
      <c r="APN620" s="18"/>
      <c r="APX620" s="17"/>
      <c r="AQC620" s="14"/>
      <c r="AQD620" s="18"/>
      <c r="AQN620" s="17"/>
      <c r="AQS620" s="14"/>
      <c r="AQT620" s="18"/>
      <c r="ARD620" s="17"/>
      <c r="ARI620" s="14"/>
      <c r="ARJ620" s="18"/>
      <c r="ART620" s="17"/>
      <c r="ARY620" s="14"/>
      <c r="ARZ620" s="18"/>
      <c r="ASJ620" s="17"/>
      <c r="ASO620" s="14"/>
      <c r="ASP620" s="18"/>
      <c r="ASZ620" s="17"/>
      <c r="ATE620" s="14"/>
      <c r="ATF620" s="18"/>
      <c r="ATP620" s="17"/>
      <c r="ATU620" s="14"/>
      <c r="ATV620" s="18"/>
      <c r="AUF620" s="17"/>
      <c r="AUK620" s="14"/>
      <c r="AUL620" s="18"/>
      <c r="AUV620" s="17"/>
      <c r="AVA620" s="14"/>
      <c r="AVB620" s="18"/>
      <c r="AVL620" s="17"/>
      <c r="AVQ620" s="14"/>
      <c r="AVR620" s="18"/>
      <c r="AWB620" s="17"/>
      <c r="AWG620" s="14"/>
      <c r="AWH620" s="18"/>
      <c r="AWR620" s="17"/>
      <c r="AWW620" s="14"/>
      <c r="AWX620" s="18"/>
      <c r="AXH620" s="17"/>
      <c r="AXM620" s="14"/>
      <c r="AXN620" s="18"/>
      <c r="AXX620" s="17"/>
      <c r="AYC620" s="14"/>
      <c r="AYD620" s="18"/>
      <c r="AYN620" s="17"/>
      <c r="AYS620" s="14"/>
      <c r="AYT620" s="18"/>
      <c r="AZD620" s="17"/>
      <c r="AZI620" s="14"/>
      <c r="AZJ620" s="18"/>
      <c r="AZT620" s="17"/>
      <c r="AZY620" s="14"/>
      <c r="AZZ620" s="18"/>
      <c r="BAJ620" s="17"/>
      <c r="BAO620" s="14"/>
      <c r="BAP620" s="18"/>
      <c r="BAZ620" s="17"/>
      <c r="BBE620" s="14"/>
      <c r="BBF620" s="18"/>
      <c r="BBP620" s="17"/>
      <c r="BBU620" s="14"/>
      <c r="BBV620" s="18"/>
      <c r="BCF620" s="17"/>
      <c r="BCK620" s="14"/>
      <c r="BCL620" s="18"/>
      <c r="BCV620" s="17"/>
      <c r="BDA620" s="14"/>
      <c r="BDB620" s="18"/>
      <c r="BDL620" s="17"/>
      <c r="BDQ620" s="14"/>
      <c r="BDR620" s="18"/>
      <c r="BEB620" s="17"/>
      <c r="BEG620" s="14"/>
      <c r="BEH620" s="18"/>
      <c r="BER620" s="17"/>
      <c r="BEW620" s="14"/>
      <c r="BEX620" s="18"/>
      <c r="BFH620" s="17"/>
      <c r="BFM620" s="14"/>
      <c r="BFN620" s="18"/>
      <c r="BFX620" s="17"/>
      <c r="BGC620" s="14"/>
      <c r="BGD620" s="18"/>
      <c r="BGN620" s="17"/>
      <c r="BGS620" s="14"/>
      <c r="BGT620" s="18"/>
      <c r="BHD620" s="17"/>
      <c r="BHI620" s="14"/>
      <c r="BHJ620" s="18"/>
      <c r="BHT620" s="17"/>
      <c r="BHY620" s="14"/>
      <c r="BHZ620" s="18"/>
      <c r="BIJ620" s="17"/>
      <c r="BIO620" s="14"/>
      <c r="BIP620" s="18"/>
      <c r="BIZ620" s="17"/>
      <c r="BJE620" s="14"/>
      <c r="BJF620" s="18"/>
      <c r="BJP620" s="17"/>
      <c r="BJU620" s="14"/>
      <c r="BJV620" s="18"/>
      <c r="BKF620" s="17"/>
      <c r="BKK620" s="14"/>
      <c r="BKL620" s="18"/>
      <c r="BKV620" s="17"/>
      <c r="BLA620" s="14"/>
      <c r="BLB620" s="18"/>
      <c r="BLL620" s="17"/>
      <c r="BLQ620" s="14"/>
      <c r="BLR620" s="18"/>
      <c r="BMB620" s="17"/>
      <c r="BMG620" s="14"/>
      <c r="BMH620" s="18"/>
      <c r="BMR620" s="17"/>
      <c r="BMW620" s="14"/>
      <c r="BMX620" s="18"/>
      <c r="BNH620" s="17"/>
      <c r="BNM620" s="14"/>
      <c r="BNN620" s="18"/>
      <c r="BNX620" s="17"/>
      <c r="BOC620" s="14"/>
      <c r="BOD620" s="18"/>
      <c r="BON620" s="17"/>
      <c r="BOS620" s="14"/>
      <c r="BOT620" s="18"/>
      <c r="BPD620" s="17"/>
      <c r="BPI620" s="14"/>
      <c r="BPJ620" s="18"/>
      <c r="BPT620" s="17"/>
      <c r="BPY620" s="14"/>
      <c r="BPZ620" s="18"/>
      <c r="BQJ620" s="17"/>
      <c r="BQO620" s="14"/>
      <c r="BQP620" s="18"/>
      <c r="BQZ620" s="17"/>
      <c r="BRE620" s="14"/>
      <c r="BRF620" s="18"/>
      <c r="BRP620" s="17"/>
      <c r="BRU620" s="14"/>
      <c r="BRV620" s="18"/>
      <c r="BSF620" s="17"/>
      <c r="BSK620" s="14"/>
      <c r="BSL620" s="18"/>
      <c r="BSV620" s="17"/>
      <c r="BTA620" s="14"/>
      <c r="BTB620" s="18"/>
      <c r="BTL620" s="17"/>
      <c r="BTQ620" s="14"/>
      <c r="BTR620" s="18"/>
      <c r="BUB620" s="17"/>
      <c r="BUG620" s="14"/>
      <c r="BUH620" s="18"/>
      <c r="BUR620" s="17"/>
      <c r="BUW620" s="14"/>
      <c r="BUX620" s="18"/>
      <c r="BVH620" s="17"/>
      <c r="BVM620" s="14"/>
      <c r="BVN620" s="18"/>
      <c r="BVX620" s="17"/>
      <c r="BWC620" s="14"/>
      <c r="BWD620" s="18"/>
      <c r="BWN620" s="17"/>
      <c r="BWS620" s="14"/>
      <c r="BWT620" s="18"/>
      <c r="BXD620" s="17"/>
      <c r="BXI620" s="14"/>
      <c r="BXJ620" s="18"/>
      <c r="BXT620" s="17"/>
      <c r="BXY620" s="14"/>
      <c r="BXZ620" s="18"/>
      <c r="BYJ620" s="17"/>
      <c r="BYO620" s="14"/>
      <c r="BYP620" s="18"/>
      <c r="BYZ620" s="17"/>
      <c r="BZE620" s="14"/>
      <c r="BZF620" s="18"/>
      <c r="BZP620" s="17"/>
      <c r="BZU620" s="14"/>
      <c r="BZV620" s="18"/>
      <c r="CAF620" s="17"/>
      <c r="CAK620" s="14"/>
      <c r="CAL620" s="18"/>
      <c r="CAV620" s="17"/>
      <c r="CBA620" s="14"/>
      <c r="CBB620" s="18"/>
      <c r="CBL620" s="17"/>
      <c r="CBQ620" s="14"/>
      <c r="CBR620" s="18"/>
      <c r="CCB620" s="17"/>
      <c r="CCG620" s="14"/>
      <c r="CCH620" s="18"/>
      <c r="CCR620" s="17"/>
      <c r="CCW620" s="14"/>
      <c r="CCX620" s="18"/>
      <c r="CDH620" s="17"/>
      <c r="CDM620" s="14"/>
      <c r="CDN620" s="18"/>
      <c r="CDX620" s="17"/>
      <c r="CEC620" s="14"/>
      <c r="CED620" s="18"/>
      <c r="CEN620" s="17"/>
      <c r="CES620" s="14"/>
      <c r="CET620" s="18"/>
      <c r="CFD620" s="17"/>
      <c r="CFI620" s="14"/>
      <c r="CFJ620" s="18"/>
      <c r="CFT620" s="17"/>
      <c r="CFY620" s="14"/>
      <c r="CFZ620" s="18"/>
      <c r="CGJ620" s="17"/>
      <c r="CGO620" s="14"/>
      <c r="CGP620" s="18"/>
      <c r="CGZ620" s="17"/>
      <c r="CHE620" s="14"/>
      <c r="CHF620" s="18"/>
      <c r="CHP620" s="17"/>
      <c r="CHU620" s="14"/>
      <c r="CHV620" s="18"/>
      <c r="CIF620" s="17"/>
      <c r="CIK620" s="14"/>
      <c r="CIL620" s="18"/>
      <c r="CIV620" s="17"/>
      <c r="CJA620" s="14"/>
      <c r="CJB620" s="18"/>
      <c r="CJL620" s="17"/>
      <c r="CJQ620" s="14"/>
      <c r="CJR620" s="18"/>
      <c r="CKB620" s="17"/>
      <c r="CKG620" s="14"/>
      <c r="CKH620" s="18"/>
      <c r="CKR620" s="17"/>
      <c r="CKW620" s="14"/>
      <c r="CKX620" s="18"/>
      <c r="CLH620" s="17"/>
      <c r="CLM620" s="14"/>
      <c r="CLN620" s="18"/>
      <c r="CLX620" s="17"/>
      <c r="CMC620" s="14"/>
      <c r="CMD620" s="18"/>
      <c r="CMN620" s="17"/>
      <c r="CMS620" s="14"/>
      <c r="CMT620" s="18"/>
      <c r="CND620" s="17"/>
      <c r="CNI620" s="14"/>
      <c r="CNJ620" s="18"/>
      <c r="CNT620" s="17"/>
      <c r="CNY620" s="14"/>
      <c r="CNZ620" s="18"/>
      <c r="COJ620" s="17"/>
      <c r="COO620" s="14"/>
      <c r="COP620" s="18"/>
      <c r="COZ620" s="17"/>
      <c r="CPE620" s="14"/>
      <c r="CPF620" s="18"/>
      <c r="CPP620" s="17"/>
      <c r="CPU620" s="14"/>
      <c r="CPV620" s="18"/>
      <c r="CQF620" s="17"/>
      <c r="CQK620" s="14"/>
      <c r="CQL620" s="18"/>
      <c r="CQV620" s="17"/>
      <c r="CRA620" s="14"/>
      <c r="CRB620" s="18"/>
      <c r="CRL620" s="17"/>
      <c r="CRQ620" s="14"/>
      <c r="CRR620" s="18"/>
      <c r="CSB620" s="17"/>
      <c r="CSG620" s="14"/>
      <c r="CSH620" s="18"/>
      <c r="CSR620" s="17"/>
      <c r="CSW620" s="14"/>
      <c r="CSX620" s="18"/>
      <c r="CTH620" s="17"/>
      <c r="CTM620" s="14"/>
      <c r="CTN620" s="18"/>
      <c r="CTX620" s="17"/>
      <c r="CUC620" s="14"/>
      <c r="CUD620" s="18"/>
      <c r="CUN620" s="17"/>
      <c r="CUS620" s="14"/>
      <c r="CUT620" s="18"/>
      <c r="CVD620" s="17"/>
      <c r="CVI620" s="14"/>
      <c r="CVJ620" s="18"/>
      <c r="CVT620" s="17"/>
      <c r="CVY620" s="14"/>
      <c r="CVZ620" s="18"/>
      <c r="CWJ620" s="17"/>
      <c r="CWO620" s="14"/>
      <c r="CWP620" s="18"/>
      <c r="CWZ620" s="17"/>
      <c r="CXE620" s="14"/>
      <c r="CXF620" s="18"/>
      <c r="CXP620" s="17"/>
      <c r="CXU620" s="14"/>
      <c r="CXV620" s="18"/>
      <c r="CYF620" s="17"/>
      <c r="CYK620" s="14"/>
      <c r="CYL620" s="18"/>
      <c r="CYV620" s="17"/>
      <c r="CZA620" s="14"/>
      <c r="CZB620" s="18"/>
      <c r="CZL620" s="17"/>
      <c r="CZQ620" s="14"/>
      <c r="CZR620" s="18"/>
      <c r="DAB620" s="17"/>
      <c r="DAG620" s="14"/>
      <c r="DAH620" s="18"/>
      <c r="DAR620" s="17"/>
      <c r="DAW620" s="14"/>
      <c r="DAX620" s="18"/>
      <c r="DBH620" s="17"/>
      <c r="DBM620" s="14"/>
      <c r="DBN620" s="18"/>
      <c r="DBX620" s="17"/>
      <c r="DCC620" s="14"/>
      <c r="DCD620" s="18"/>
      <c r="DCN620" s="17"/>
      <c r="DCS620" s="14"/>
      <c r="DCT620" s="18"/>
      <c r="DDD620" s="17"/>
      <c r="DDI620" s="14"/>
      <c r="DDJ620" s="18"/>
      <c r="DDT620" s="17"/>
      <c r="DDY620" s="14"/>
      <c r="DDZ620" s="18"/>
      <c r="DEJ620" s="17"/>
      <c r="DEO620" s="14"/>
      <c r="DEP620" s="18"/>
      <c r="DEZ620" s="17"/>
      <c r="DFE620" s="14"/>
      <c r="DFF620" s="18"/>
      <c r="DFP620" s="17"/>
      <c r="DFU620" s="14"/>
      <c r="DFV620" s="18"/>
      <c r="DGF620" s="17"/>
      <c r="DGK620" s="14"/>
      <c r="DGL620" s="18"/>
      <c r="DGV620" s="17"/>
      <c r="DHA620" s="14"/>
      <c r="DHB620" s="18"/>
      <c r="DHL620" s="17"/>
      <c r="DHQ620" s="14"/>
      <c r="DHR620" s="18"/>
      <c r="DIB620" s="17"/>
      <c r="DIG620" s="14"/>
      <c r="DIH620" s="18"/>
      <c r="DIR620" s="17"/>
      <c r="DIW620" s="14"/>
      <c r="DIX620" s="18"/>
      <c r="DJH620" s="17"/>
      <c r="DJM620" s="14"/>
      <c r="DJN620" s="18"/>
      <c r="DJX620" s="17"/>
      <c r="DKC620" s="14"/>
      <c r="DKD620" s="18"/>
      <c r="DKN620" s="17"/>
      <c r="DKS620" s="14"/>
      <c r="DKT620" s="18"/>
      <c r="DLD620" s="17"/>
      <c r="DLI620" s="14"/>
      <c r="DLJ620" s="18"/>
      <c r="DLT620" s="17"/>
      <c r="DLY620" s="14"/>
      <c r="DLZ620" s="18"/>
      <c r="DMJ620" s="17"/>
      <c r="DMO620" s="14"/>
      <c r="DMP620" s="18"/>
      <c r="DMZ620" s="17"/>
      <c r="DNE620" s="14"/>
      <c r="DNF620" s="18"/>
      <c r="DNP620" s="17"/>
      <c r="DNU620" s="14"/>
      <c r="DNV620" s="18"/>
      <c r="DOF620" s="17"/>
      <c r="DOK620" s="14"/>
      <c r="DOL620" s="18"/>
      <c r="DOV620" s="17"/>
      <c r="DPA620" s="14"/>
      <c r="DPB620" s="18"/>
      <c r="DPL620" s="17"/>
      <c r="DPQ620" s="14"/>
      <c r="DPR620" s="18"/>
      <c r="DQB620" s="17"/>
      <c r="DQG620" s="14"/>
      <c r="DQH620" s="18"/>
      <c r="DQR620" s="17"/>
      <c r="DQW620" s="14"/>
      <c r="DQX620" s="18"/>
      <c r="DRH620" s="17"/>
      <c r="DRM620" s="14"/>
      <c r="DRN620" s="18"/>
      <c r="DRX620" s="17"/>
      <c r="DSC620" s="14"/>
      <c r="DSD620" s="18"/>
      <c r="DSN620" s="17"/>
      <c r="DSS620" s="14"/>
      <c r="DST620" s="18"/>
      <c r="DTD620" s="17"/>
      <c r="DTI620" s="14"/>
      <c r="DTJ620" s="18"/>
      <c r="DTT620" s="17"/>
      <c r="DTY620" s="14"/>
      <c r="DTZ620" s="18"/>
      <c r="DUJ620" s="17"/>
      <c r="DUO620" s="14"/>
      <c r="DUP620" s="18"/>
      <c r="DUZ620" s="17"/>
      <c r="DVE620" s="14"/>
      <c r="DVF620" s="18"/>
      <c r="DVP620" s="17"/>
      <c r="DVU620" s="14"/>
      <c r="DVV620" s="18"/>
      <c r="DWF620" s="17"/>
      <c r="DWK620" s="14"/>
      <c r="DWL620" s="18"/>
      <c r="DWV620" s="17"/>
      <c r="DXA620" s="14"/>
      <c r="DXB620" s="18"/>
      <c r="DXL620" s="17"/>
      <c r="DXQ620" s="14"/>
      <c r="DXR620" s="18"/>
      <c r="DYB620" s="17"/>
      <c r="DYG620" s="14"/>
      <c r="DYH620" s="18"/>
      <c r="DYR620" s="17"/>
      <c r="DYW620" s="14"/>
      <c r="DYX620" s="18"/>
      <c r="DZH620" s="17"/>
      <c r="DZM620" s="14"/>
      <c r="DZN620" s="18"/>
      <c r="DZX620" s="17"/>
      <c r="EAC620" s="14"/>
      <c r="EAD620" s="18"/>
      <c r="EAN620" s="17"/>
      <c r="EAS620" s="14"/>
      <c r="EAT620" s="18"/>
      <c r="EBD620" s="17"/>
      <c r="EBI620" s="14"/>
      <c r="EBJ620" s="18"/>
      <c r="EBT620" s="17"/>
      <c r="EBY620" s="14"/>
      <c r="EBZ620" s="18"/>
      <c r="ECJ620" s="17"/>
      <c r="ECO620" s="14"/>
      <c r="ECP620" s="18"/>
      <c r="ECZ620" s="17"/>
      <c r="EDE620" s="14"/>
      <c r="EDF620" s="18"/>
      <c r="EDP620" s="17"/>
      <c r="EDU620" s="14"/>
      <c r="EDV620" s="18"/>
      <c r="EEF620" s="17"/>
      <c r="EEK620" s="14"/>
      <c r="EEL620" s="18"/>
      <c r="EEV620" s="17"/>
      <c r="EFA620" s="14"/>
      <c r="EFB620" s="18"/>
      <c r="EFL620" s="17"/>
      <c r="EFQ620" s="14"/>
      <c r="EFR620" s="18"/>
      <c r="EGB620" s="17"/>
      <c r="EGG620" s="14"/>
      <c r="EGH620" s="18"/>
      <c r="EGR620" s="17"/>
      <c r="EGW620" s="14"/>
      <c r="EGX620" s="18"/>
      <c r="EHH620" s="17"/>
      <c r="EHM620" s="14"/>
      <c r="EHN620" s="18"/>
      <c r="EHX620" s="17"/>
      <c r="EIC620" s="14"/>
      <c r="EID620" s="18"/>
      <c r="EIN620" s="17"/>
      <c r="EIS620" s="14"/>
      <c r="EIT620" s="18"/>
      <c r="EJD620" s="17"/>
      <c r="EJI620" s="14"/>
      <c r="EJJ620" s="18"/>
      <c r="EJT620" s="17"/>
      <c r="EJY620" s="14"/>
      <c r="EJZ620" s="18"/>
      <c r="EKJ620" s="17"/>
      <c r="EKO620" s="14"/>
      <c r="EKP620" s="18"/>
      <c r="EKZ620" s="17"/>
      <c r="ELE620" s="14"/>
      <c r="ELF620" s="18"/>
      <c r="ELP620" s="17"/>
      <c r="ELU620" s="14"/>
      <c r="ELV620" s="18"/>
      <c r="EMF620" s="17"/>
      <c r="EMK620" s="14"/>
      <c r="EML620" s="18"/>
      <c r="EMV620" s="17"/>
      <c r="ENA620" s="14"/>
      <c r="ENB620" s="18"/>
      <c r="ENL620" s="17"/>
      <c r="ENQ620" s="14"/>
      <c r="ENR620" s="18"/>
      <c r="EOB620" s="17"/>
      <c r="EOG620" s="14"/>
      <c r="EOH620" s="18"/>
      <c r="EOR620" s="17"/>
      <c r="EOW620" s="14"/>
      <c r="EOX620" s="18"/>
      <c r="EPH620" s="17"/>
      <c r="EPM620" s="14"/>
      <c r="EPN620" s="18"/>
      <c r="EPX620" s="17"/>
      <c r="EQC620" s="14"/>
      <c r="EQD620" s="18"/>
      <c r="EQN620" s="17"/>
      <c r="EQS620" s="14"/>
      <c r="EQT620" s="18"/>
      <c r="ERD620" s="17"/>
      <c r="ERI620" s="14"/>
      <c r="ERJ620" s="18"/>
      <c r="ERT620" s="17"/>
      <c r="ERY620" s="14"/>
      <c r="ERZ620" s="18"/>
      <c r="ESJ620" s="17"/>
      <c r="ESO620" s="14"/>
      <c r="ESP620" s="18"/>
      <c r="ESZ620" s="17"/>
      <c r="ETE620" s="14"/>
      <c r="ETF620" s="18"/>
      <c r="ETP620" s="17"/>
      <c r="ETU620" s="14"/>
      <c r="ETV620" s="18"/>
      <c r="EUF620" s="17"/>
      <c r="EUK620" s="14"/>
      <c r="EUL620" s="18"/>
      <c r="EUV620" s="17"/>
      <c r="EVA620" s="14"/>
      <c r="EVB620" s="18"/>
      <c r="EVL620" s="17"/>
      <c r="EVQ620" s="14"/>
      <c r="EVR620" s="18"/>
      <c r="EWB620" s="17"/>
      <c r="EWG620" s="14"/>
      <c r="EWH620" s="18"/>
      <c r="EWR620" s="17"/>
      <c r="EWW620" s="14"/>
      <c r="EWX620" s="18"/>
      <c r="EXH620" s="17"/>
      <c r="EXM620" s="14"/>
      <c r="EXN620" s="18"/>
      <c r="EXX620" s="17"/>
      <c r="EYC620" s="14"/>
      <c r="EYD620" s="18"/>
      <c r="EYN620" s="17"/>
      <c r="EYS620" s="14"/>
      <c r="EYT620" s="18"/>
      <c r="EZD620" s="17"/>
      <c r="EZI620" s="14"/>
      <c r="EZJ620" s="18"/>
      <c r="EZT620" s="17"/>
      <c r="EZY620" s="14"/>
      <c r="EZZ620" s="18"/>
      <c r="FAJ620" s="17"/>
      <c r="FAO620" s="14"/>
      <c r="FAP620" s="18"/>
      <c r="FAZ620" s="17"/>
      <c r="FBE620" s="14"/>
      <c r="FBF620" s="18"/>
      <c r="FBP620" s="17"/>
      <c r="FBU620" s="14"/>
      <c r="FBV620" s="18"/>
      <c r="FCF620" s="17"/>
      <c r="FCK620" s="14"/>
      <c r="FCL620" s="18"/>
      <c r="FCV620" s="17"/>
      <c r="FDA620" s="14"/>
      <c r="FDB620" s="18"/>
      <c r="FDL620" s="17"/>
      <c r="FDQ620" s="14"/>
      <c r="FDR620" s="18"/>
      <c r="FEB620" s="17"/>
      <c r="FEG620" s="14"/>
      <c r="FEH620" s="18"/>
      <c r="FER620" s="17"/>
      <c r="FEW620" s="14"/>
      <c r="FEX620" s="18"/>
      <c r="FFH620" s="17"/>
      <c r="FFM620" s="14"/>
      <c r="FFN620" s="18"/>
      <c r="FFX620" s="17"/>
      <c r="FGC620" s="14"/>
      <c r="FGD620" s="18"/>
      <c r="FGN620" s="17"/>
      <c r="FGS620" s="14"/>
      <c r="FGT620" s="18"/>
      <c r="FHD620" s="17"/>
      <c r="FHI620" s="14"/>
      <c r="FHJ620" s="18"/>
      <c r="FHT620" s="17"/>
      <c r="FHY620" s="14"/>
      <c r="FHZ620" s="18"/>
      <c r="FIJ620" s="17"/>
      <c r="FIO620" s="14"/>
      <c r="FIP620" s="18"/>
      <c r="FIZ620" s="17"/>
      <c r="FJE620" s="14"/>
      <c r="FJF620" s="18"/>
      <c r="FJP620" s="17"/>
      <c r="FJU620" s="14"/>
      <c r="FJV620" s="18"/>
      <c r="FKF620" s="17"/>
      <c r="FKK620" s="14"/>
      <c r="FKL620" s="18"/>
      <c r="FKV620" s="17"/>
      <c r="FLA620" s="14"/>
      <c r="FLB620" s="18"/>
      <c r="FLL620" s="17"/>
      <c r="FLQ620" s="14"/>
      <c r="FLR620" s="18"/>
      <c r="FMB620" s="17"/>
      <c r="FMG620" s="14"/>
      <c r="FMH620" s="18"/>
      <c r="FMR620" s="17"/>
      <c r="FMW620" s="14"/>
      <c r="FMX620" s="18"/>
      <c r="FNH620" s="17"/>
      <c r="FNM620" s="14"/>
      <c r="FNN620" s="18"/>
      <c r="FNX620" s="17"/>
      <c r="FOC620" s="14"/>
      <c r="FOD620" s="18"/>
      <c r="FON620" s="17"/>
      <c r="FOS620" s="14"/>
      <c r="FOT620" s="18"/>
      <c r="FPD620" s="17"/>
      <c r="FPI620" s="14"/>
      <c r="FPJ620" s="18"/>
      <c r="FPT620" s="17"/>
      <c r="FPY620" s="14"/>
      <c r="FPZ620" s="18"/>
      <c r="FQJ620" s="17"/>
      <c r="FQO620" s="14"/>
      <c r="FQP620" s="18"/>
      <c r="FQZ620" s="17"/>
      <c r="FRE620" s="14"/>
      <c r="FRF620" s="18"/>
      <c r="FRP620" s="17"/>
      <c r="FRU620" s="14"/>
      <c r="FRV620" s="18"/>
      <c r="FSF620" s="17"/>
      <c r="FSK620" s="14"/>
      <c r="FSL620" s="18"/>
      <c r="FSV620" s="17"/>
      <c r="FTA620" s="14"/>
      <c r="FTB620" s="18"/>
      <c r="FTL620" s="17"/>
      <c r="FTQ620" s="14"/>
      <c r="FTR620" s="18"/>
      <c r="FUB620" s="17"/>
      <c r="FUG620" s="14"/>
      <c r="FUH620" s="18"/>
      <c r="FUR620" s="17"/>
      <c r="FUW620" s="14"/>
      <c r="FUX620" s="18"/>
      <c r="FVH620" s="17"/>
      <c r="FVM620" s="14"/>
      <c r="FVN620" s="18"/>
      <c r="FVX620" s="17"/>
      <c r="FWC620" s="14"/>
      <c r="FWD620" s="18"/>
      <c r="FWN620" s="17"/>
      <c r="FWS620" s="14"/>
      <c r="FWT620" s="18"/>
      <c r="FXD620" s="17"/>
      <c r="FXI620" s="14"/>
      <c r="FXJ620" s="18"/>
      <c r="FXT620" s="17"/>
      <c r="FXY620" s="14"/>
      <c r="FXZ620" s="18"/>
      <c r="FYJ620" s="17"/>
      <c r="FYO620" s="14"/>
      <c r="FYP620" s="18"/>
      <c r="FYZ620" s="17"/>
      <c r="FZE620" s="14"/>
      <c r="FZF620" s="18"/>
      <c r="FZP620" s="17"/>
      <c r="FZU620" s="14"/>
      <c r="FZV620" s="18"/>
      <c r="GAF620" s="17"/>
      <c r="GAK620" s="14"/>
      <c r="GAL620" s="18"/>
      <c r="GAV620" s="17"/>
      <c r="GBA620" s="14"/>
      <c r="GBB620" s="18"/>
      <c r="GBL620" s="17"/>
      <c r="GBQ620" s="14"/>
      <c r="GBR620" s="18"/>
      <c r="GCB620" s="17"/>
      <c r="GCG620" s="14"/>
      <c r="GCH620" s="18"/>
      <c r="GCR620" s="17"/>
      <c r="GCW620" s="14"/>
      <c r="GCX620" s="18"/>
      <c r="GDH620" s="17"/>
      <c r="GDM620" s="14"/>
      <c r="GDN620" s="18"/>
      <c r="GDX620" s="17"/>
      <c r="GEC620" s="14"/>
      <c r="GED620" s="18"/>
      <c r="GEN620" s="17"/>
      <c r="GES620" s="14"/>
      <c r="GET620" s="18"/>
      <c r="GFD620" s="17"/>
      <c r="GFI620" s="14"/>
      <c r="GFJ620" s="18"/>
      <c r="GFT620" s="17"/>
      <c r="GFY620" s="14"/>
      <c r="GFZ620" s="18"/>
      <c r="GGJ620" s="17"/>
      <c r="GGO620" s="14"/>
      <c r="GGP620" s="18"/>
      <c r="GGZ620" s="17"/>
      <c r="GHE620" s="14"/>
      <c r="GHF620" s="18"/>
      <c r="GHP620" s="17"/>
      <c r="GHU620" s="14"/>
      <c r="GHV620" s="18"/>
      <c r="GIF620" s="17"/>
      <c r="GIK620" s="14"/>
      <c r="GIL620" s="18"/>
      <c r="GIV620" s="17"/>
      <c r="GJA620" s="14"/>
      <c r="GJB620" s="18"/>
      <c r="GJL620" s="17"/>
      <c r="GJQ620" s="14"/>
      <c r="GJR620" s="18"/>
      <c r="GKB620" s="17"/>
      <c r="GKG620" s="14"/>
      <c r="GKH620" s="18"/>
      <c r="GKR620" s="17"/>
      <c r="GKW620" s="14"/>
      <c r="GKX620" s="18"/>
      <c r="GLH620" s="17"/>
      <c r="GLM620" s="14"/>
      <c r="GLN620" s="18"/>
      <c r="GLX620" s="17"/>
      <c r="GMC620" s="14"/>
      <c r="GMD620" s="18"/>
      <c r="GMN620" s="17"/>
      <c r="GMS620" s="14"/>
      <c r="GMT620" s="18"/>
      <c r="GND620" s="17"/>
      <c r="GNI620" s="14"/>
      <c r="GNJ620" s="18"/>
      <c r="GNT620" s="17"/>
      <c r="GNY620" s="14"/>
      <c r="GNZ620" s="18"/>
      <c r="GOJ620" s="17"/>
      <c r="GOO620" s="14"/>
      <c r="GOP620" s="18"/>
      <c r="GOZ620" s="17"/>
      <c r="GPE620" s="14"/>
      <c r="GPF620" s="18"/>
      <c r="GPP620" s="17"/>
      <c r="GPU620" s="14"/>
      <c r="GPV620" s="18"/>
      <c r="GQF620" s="17"/>
      <c r="GQK620" s="14"/>
      <c r="GQL620" s="18"/>
      <c r="GQV620" s="17"/>
      <c r="GRA620" s="14"/>
      <c r="GRB620" s="18"/>
      <c r="GRL620" s="17"/>
      <c r="GRQ620" s="14"/>
      <c r="GRR620" s="18"/>
      <c r="GSB620" s="17"/>
      <c r="GSG620" s="14"/>
      <c r="GSH620" s="18"/>
      <c r="GSR620" s="17"/>
      <c r="GSW620" s="14"/>
      <c r="GSX620" s="18"/>
      <c r="GTH620" s="17"/>
      <c r="GTM620" s="14"/>
      <c r="GTN620" s="18"/>
      <c r="GTX620" s="17"/>
      <c r="GUC620" s="14"/>
      <c r="GUD620" s="18"/>
      <c r="GUN620" s="17"/>
      <c r="GUS620" s="14"/>
      <c r="GUT620" s="18"/>
      <c r="GVD620" s="17"/>
      <c r="GVI620" s="14"/>
      <c r="GVJ620" s="18"/>
      <c r="GVT620" s="17"/>
      <c r="GVY620" s="14"/>
      <c r="GVZ620" s="18"/>
      <c r="GWJ620" s="17"/>
      <c r="GWO620" s="14"/>
      <c r="GWP620" s="18"/>
      <c r="GWZ620" s="17"/>
      <c r="GXE620" s="14"/>
      <c r="GXF620" s="18"/>
      <c r="GXP620" s="17"/>
      <c r="GXU620" s="14"/>
      <c r="GXV620" s="18"/>
      <c r="GYF620" s="17"/>
      <c r="GYK620" s="14"/>
      <c r="GYL620" s="18"/>
      <c r="GYV620" s="17"/>
      <c r="GZA620" s="14"/>
      <c r="GZB620" s="18"/>
      <c r="GZL620" s="17"/>
      <c r="GZQ620" s="14"/>
      <c r="GZR620" s="18"/>
      <c r="HAB620" s="17"/>
      <c r="HAG620" s="14"/>
      <c r="HAH620" s="18"/>
      <c r="HAR620" s="17"/>
      <c r="HAW620" s="14"/>
      <c r="HAX620" s="18"/>
      <c r="HBH620" s="17"/>
      <c r="HBM620" s="14"/>
      <c r="HBN620" s="18"/>
      <c r="HBX620" s="17"/>
      <c r="HCC620" s="14"/>
      <c r="HCD620" s="18"/>
      <c r="HCN620" s="17"/>
      <c r="HCS620" s="14"/>
      <c r="HCT620" s="18"/>
      <c r="HDD620" s="17"/>
      <c r="HDI620" s="14"/>
      <c r="HDJ620" s="18"/>
      <c r="HDT620" s="17"/>
      <c r="HDY620" s="14"/>
      <c r="HDZ620" s="18"/>
      <c r="HEJ620" s="17"/>
      <c r="HEO620" s="14"/>
      <c r="HEP620" s="18"/>
      <c r="HEZ620" s="17"/>
      <c r="HFE620" s="14"/>
      <c r="HFF620" s="18"/>
      <c r="HFP620" s="17"/>
      <c r="HFU620" s="14"/>
      <c r="HFV620" s="18"/>
      <c r="HGF620" s="17"/>
      <c r="HGK620" s="14"/>
      <c r="HGL620" s="18"/>
      <c r="HGV620" s="17"/>
      <c r="HHA620" s="14"/>
      <c r="HHB620" s="18"/>
      <c r="HHL620" s="17"/>
      <c r="HHQ620" s="14"/>
      <c r="HHR620" s="18"/>
      <c r="HIB620" s="17"/>
      <c r="HIG620" s="14"/>
      <c r="HIH620" s="18"/>
      <c r="HIR620" s="17"/>
      <c r="HIW620" s="14"/>
      <c r="HIX620" s="18"/>
      <c r="HJH620" s="17"/>
      <c r="HJM620" s="14"/>
      <c r="HJN620" s="18"/>
      <c r="HJX620" s="17"/>
      <c r="HKC620" s="14"/>
      <c r="HKD620" s="18"/>
      <c r="HKN620" s="17"/>
      <c r="HKS620" s="14"/>
      <c r="HKT620" s="18"/>
      <c r="HLD620" s="17"/>
      <c r="HLI620" s="14"/>
      <c r="HLJ620" s="18"/>
      <c r="HLT620" s="17"/>
      <c r="HLY620" s="14"/>
      <c r="HLZ620" s="18"/>
      <c r="HMJ620" s="17"/>
      <c r="HMO620" s="14"/>
      <c r="HMP620" s="18"/>
      <c r="HMZ620" s="17"/>
      <c r="HNE620" s="14"/>
      <c r="HNF620" s="18"/>
      <c r="HNP620" s="17"/>
      <c r="HNU620" s="14"/>
      <c r="HNV620" s="18"/>
      <c r="HOF620" s="17"/>
      <c r="HOK620" s="14"/>
      <c r="HOL620" s="18"/>
      <c r="HOV620" s="17"/>
      <c r="HPA620" s="14"/>
      <c r="HPB620" s="18"/>
      <c r="HPL620" s="17"/>
      <c r="HPQ620" s="14"/>
      <c r="HPR620" s="18"/>
      <c r="HQB620" s="17"/>
      <c r="HQG620" s="14"/>
      <c r="HQH620" s="18"/>
      <c r="HQR620" s="17"/>
      <c r="HQW620" s="14"/>
      <c r="HQX620" s="18"/>
      <c r="HRH620" s="17"/>
      <c r="HRM620" s="14"/>
      <c r="HRN620" s="18"/>
      <c r="HRX620" s="17"/>
      <c r="HSC620" s="14"/>
      <c r="HSD620" s="18"/>
      <c r="HSN620" s="17"/>
      <c r="HSS620" s="14"/>
      <c r="HST620" s="18"/>
      <c r="HTD620" s="17"/>
      <c r="HTI620" s="14"/>
      <c r="HTJ620" s="18"/>
      <c r="HTT620" s="17"/>
      <c r="HTY620" s="14"/>
      <c r="HTZ620" s="18"/>
      <c r="HUJ620" s="17"/>
      <c r="HUO620" s="14"/>
      <c r="HUP620" s="18"/>
      <c r="HUZ620" s="17"/>
      <c r="HVE620" s="14"/>
      <c r="HVF620" s="18"/>
      <c r="HVP620" s="17"/>
      <c r="HVU620" s="14"/>
      <c r="HVV620" s="18"/>
      <c r="HWF620" s="17"/>
      <c r="HWK620" s="14"/>
      <c r="HWL620" s="18"/>
      <c r="HWV620" s="17"/>
      <c r="HXA620" s="14"/>
      <c r="HXB620" s="18"/>
      <c r="HXL620" s="17"/>
      <c r="HXQ620" s="14"/>
      <c r="HXR620" s="18"/>
      <c r="HYB620" s="17"/>
      <c r="HYG620" s="14"/>
      <c r="HYH620" s="18"/>
      <c r="HYR620" s="17"/>
      <c r="HYW620" s="14"/>
      <c r="HYX620" s="18"/>
      <c r="HZH620" s="17"/>
      <c r="HZM620" s="14"/>
      <c r="HZN620" s="18"/>
      <c r="HZX620" s="17"/>
      <c r="IAC620" s="14"/>
      <c r="IAD620" s="18"/>
      <c r="IAN620" s="17"/>
      <c r="IAS620" s="14"/>
      <c r="IAT620" s="18"/>
      <c r="IBD620" s="17"/>
      <c r="IBI620" s="14"/>
      <c r="IBJ620" s="18"/>
      <c r="IBT620" s="17"/>
      <c r="IBY620" s="14"/>
      <c r="IBZ620" s="18"/>
      <c r="ICJ620" s="17"/>
      <c r="ICO620" s="14"/>
      <c r="ICP620" s="18"/>
      <c r="ICZ620" s="17"/>
      <c r="IDE620" s="14"/>
      <c r="IDF620" s="18"/>
      <c r="IDP620" s="17"/>
      <c r="IDU620" s="14"/>
      <c r="IDV620" s="18"/>
      <c r="IEF620" s="17"/>
      <c r="IEK620" s="14"/>
      <c r="IEL620" s="18"/>
      <c r="IEV620" s="17"/>
      <c r="IFA620" s="14"/>
      <c r="IFB620" s="18"/>
      <c r="IFL620" s="17"/>
      <c r="IFQ620" s="14"/>
      <c r="IFR620" s="18"/>
      <c r="IGB620" s="17"/>
      <c r="IGG620" s="14"/>
      <c r="IGH620" s="18"/>
      <c r="IGR620" s="17"/>
      <c r="IGW620" s="14"/>
      <c r="IGX620" s="18"/>
      <c r="IHH620" s="17"/>
      <c r="IHM620" s="14"/>
      <c r="IHN620" s="18"/>
      <c r="IHX620" s="17"/>
      <c r="IIC620" s="14"/>
      <c r="IID620" s="18"/>
      <c r="IIN620" s="17"/>
      <c r="IIS620" s="14"/>
      <c r="IIT620" s="18"/>
      <c r="IJD620" s="17"/>
      <c r="IJI620" s="14"/>
      <c r="IJJ620" s="18"/>
      <c r="IJT620" s="17"/>
      <c r="IJY620" s="14"/>
      <c r="IJZ620" s="18"/>
      <c r="IKJ620" s="17"/>
      <c r="IKO620" s="14"/>
      <c r="IKP620" s="18"/>
      <c r="IKZ620" s="17"/>
      <c r="ILE620" s="14"/>
      <c r="ILF620" s="18"/>
      <c r="ILP620" s="17"/>
      <c r="ILU620" s="14"/>
      <c r="ILV620" s="18"/>
      <c r="IMF620" s="17"/>
      <c r="IMK620" s="14"/>
      <c r="IML620" s="18"/>
      <c r="IMV620" s="17"/>
      <c r="INA620" s="14"/>
      <c r="INB620" s="18"/>
      <c r="INL620" s="17"/>
      <c r="INQ620" s="14"/>
      <c r="INR620" s="18"/>
      <c r="IOB620" s="17"/>
      <c r="IOG620" s="14"/>
      <c r="IOH620" s="18"/>
      <c r="IOR620" s="17"/>
      <c r="IOW620" s="14"/>
      <c r="IOX620" s="18"/>
      <c r="IPH620" s="17"/>
      <c r="IPM620" s="14"/>
      <c r="IPN620" s="18"/>
      <c r="IPX620" s="17"/>
      <c r="IQC620" s="14"/>
      <c r="IQD620" s="18"/>
      <c r="IQN620" s="17"/>
      <c r="IQS620" s="14"/>
      <c r="IQT620" s="18"/>
      <c r="IRD620" s="17"/>
      <c r="IRI620" s="14"/>
      <c r="IRJ620" s="18"/>
      <c r="IRT620" s="17"/>
      <c r="IRY620" s="14"/>
      <c r="IRZ620" s="18"/>
      <c r="ISJ620" s="17"/>
      <c r="ISO620" s="14"/>
      <c r="ISP620" s="18"/>
      <c r="ISZ620" s="17"/>
      <c r="ITE620" s="14"/>
      <c r="ITF620" s="18"/>
      <c r="ITP620" s="17"/>
      <c r="ITU620" s="14"/>
      <c r="ITV620" s="18"/>
      <c r="IUF620" s="17"/>
      <c r="IUK620" s="14"/>
      <c r="IUL620" s="18"/>
      <c r="IUV620" s="17"/>
      <c r="IVA620" s="14"/>
      <c r="IVB620" s="18"/>
      <c r="IVL620" s="17"/>
      <c r="IVQ620" s="14"/>
      <c r="IVR620" s="18"/>
      <c r="IWB620" s="17"/>
      <c r="IWG620" s="14"/>
      <c r="IWH620" s="18"/>
      <c r="IWR620" s="17"/>
      <c r="IWW620" s="14"/>
      <c r="IWX620" s="18"/>
      <c r="IXH620" s="17"/>
      <c r="IXM620" s="14"/>
      <c r="IXN620" s="18"/>
      <c r="IXX620" s="17"/>
      <c r="IYC620" s="14"/>
      <c r="IYD620" s="18"/>
      <c r="IYN620" s="17"/>
      <c r="IYS620" s="14"/>
      <c r="IYT620" s="18"/>
      <c r="IZD620" s="17"/>
      <c r="IZI620" s="14"/>
      <c r="IZJ620" s="18"/>
      <c r="IZT620" s="17"/>
      <c r="IZY620" s="14"/>
      <c r="IZZ620" s="18"/>
      <c r="JAJ620" s="17"/>
      <c r="JAO620" s="14"/>
      <c r="JAP620" s="18"/>
      <c r="JAZ620" s="17"/>
      <c r="JBE620" s="14"/>
      <c r="JBF620" s="18"/>
      <c r="JBP620" s="17"/>
      <c r="JBU620" s="14"/>
      <c r="JBV620" s="18"/>
      <c r="JCF620" s="17"/>
      <c r="JCK620" s="14"/>
      <c r="JCL620" s="18"/>
      <c r="JCV620" s="17"/>
      <c r="JDA620" s="14"/>
      <c r="JDB620" s="18"/>
      <c r="JDL620" s="17"/>
      <c r="JDQ620" s="14"/>
      <c r="JDR620" s="18"/>
      <c r="JEB620" s="17"/>
      <c r="JEG620" s="14"/>
      <c r="JEH620" s="18"/>
      <c r="JER620" s="17"/>
      <c r="JEW620" s="14"/>
      <c r="JEX620" s="18"/>
      <c r="JFH620" s="17"/>
      <c r="JFM620" s="14"/>
      <c r="JFN620" s="18"/>
      <c r="JFX620" s="17"/>
      <c r="JGC620" s="14"/>
      <c r="JGD620" s="18"/>
      <c r="JGN620" s="17"/>
      <c r="JGS620" s="14"/>
      <c r="JGT620" s="18"/>
      <c r="JHD620" s="17"/>
      <c r="JHI620" s="14"/>
      <c r="JHJ620" s="18"/>
      <c r="JHT620" s="17"/>
      <c r="JHY620" s="14"/>
      <c r="JHZ620" s="18"/>
      <c r="JIJ620" s="17"/>
      <c r="JIO620" s="14"/>
      <c r="JIP620" s="18"/>
      <c r="JIZ620" s="17"/>
      <c r="JJE620" s="14"/>
      <c r="JJF620" s="18"/>
      <c r="JJP620" s="17"/>
      <c r="JJU620" s="14"/>
      <c r="JJV620" s="18"/>
      <c r="JKF620" s="17"/>
      <c r="JKK620" s="14"/>
      <c r="JKL620" s="18"/>
      <c r="JKV620" s="17"/>
      <c r="JLA620" s="14"/>
      <c r="JLB620" s="18"/>
      <c r="JLL620" s="17"/>
      <c r="JLQ620" s="14"/>
      <c r="JLR620" s="18"/>
      <c r="JMB620" s="17"/>
      <c r="JMG620" s="14"/>
      <c r="JMH620" s="18"/>
      <c r="JMR620" s="17"/>
      <c r="JMW620" s="14"/>
      <c r="JMX620" s="18"/>
      <c r="JNH620" s="17"/>
      <c r="JNM620" s="14"/>
      <c r="JNN620" s="18"/>
      <c r="JNX620" s="17"/>
      <c r="JOC620" s="14"/>
      <c r="JOD620" s="18"/>
      <c r="JON620" s="17"/>
      <c r="JOS620" s="14"/>
      <c r="JOT620" s="18"/>
      <c r="JPD620" s="17"/>
      <c r="JPI620" s="14"/>
      <c r="JPJ620" s="18"/>
      <c r="JPT620" s="17"/>
      <c r="JPY620" s="14"/>
      <c r="JPZ620" s="18"/>
      <c r="JQJ620" s="17"/>
      <c r="JQO620" s="14"/>
      <c r="JQP620" s="18"/>
      <c r="JQZ620" s="17"/>
      <c r="JRE620" s="14"/>
      <c r="JRF620" s="18"/>
      <c r="JRP620" s="17"/>
      <c r="JRU620" s="14"/>
      <c r="JRV620" s="18"/>
      <c r="JSF620" s="17"/>
      <c r="JSK620" s="14"/>
      <c r="JSL620" s="18"/>
      <c r="JSV620" s="17"/>
      <c r="JTA620" s="14"/>
      <c r="JTB620" s="18"/>
      <c r="JTL620" s="17"/>
      <c r="JTQ620" s="14"/>
      <c r="JTR620" s="18"/>
      <c r="JUB620" s="17"/>
      <c r="JUG620" s="14"/>
      <c r="JUH620" s="18"/>
      <c r="JUR620" s="17"/>
      <c r="JUW620" s="14"/>
      <c r="JUX620" s="18"/>
      <c r="JVH620" s="17"/>
      <c r="JVM620" s="14"/>
      <c r="JVN620" s="18"/>
      <c r="JVX620" s="17"/>
      <c r="JWC620" s="14"/>
      <c r="JWD620" s="18"/>
      <c r="JWN620" s="17"/>
      <c r="JWS620" s="14"/>
      <c r="JWT620" s="18"/>
      <c r="JXD620" s="17"/>
      <c r="JXI620" s="14"/>
      <c r="JXJ620" s="18"/>
      <c r="JXT620" s="17"/>
      <c r="JXY620" s="14"/>
      <c r="JXZ620" s="18"/>
      <c r="JYJ620" s="17"/>
      <c r="JYO620" s="14"/>
      <c r="JYP620" s="18"/>
      <c r="JYZ620" s="17"/>
      <c r="JZE620" s="14"/>
      <c r="JZF620" s="18"/>
      <c r="JZP620" s="17"/>
      <c r="JZU620" s="14"/>
      <c r="JZV620" s="18"/>
      <c r="KAF620" s="17"/>
      <c r="KAK620" s="14"/>
      <c r="KAL620" s="18"/>
      <c r="KAV620" s="17"/>
      <c r="KBA620" s="14"/>
      <c r="KBB620" s="18"/>
      <c r="KBL620" s="17"/>
      <c r="KBQ620" s="14"/>
      <c r="KBR620" s="18"/>
      <c r="KCB620" s="17"/>
      <c r="KCG620" s="14"/>
      <c r="KCH620" s="18"/>
      <c r="KCR620" s="17"/>
      <c r="KCW620" s="14"/>
      <c r="KCX620" s="18"/>
      <c r="KDH620" s="17"/>
      <c r="KDM620" s="14"/>
      <c r="KDN620" s="18"/>
      <c r="KDX620" s="17"/>
      <c r="KEC620" s="14"/>
      <c r="KED620" s="18"/>
      <c r="KEN620" s="17"/>
      <c r="KES620" s="14"/>
      <c r="KET620" s="18"/>
      <c r="KFD620" s="17"/>
      <c r="KFI620" s="14"/>
      <c r="KFJ620" s="18"/>
      <c r="KFT620" s="17"/>
      <c r="KFY620" s="14"/>
      <c r="KFZ620" s="18"/>
      <c r="KGJ620" s="17"/>
      <c r="KGO620" s="14"/>
      <c r="KGP620" s="18"/>
      <c r="KGZ620" s="17"/>
      <c r="KHE620" s="14"/>
      <c r="KHF620" s="18"/>
      <c r="KHP620" s="17"/>
      <c r="KHU620" s="14"/>
      <c r="KHV620" s="18"/>
      <c r="KIF620" s="17"/>
      <c r="KIK620" s="14"/>
      <c r="KIL620" s="18"/>
      <c r="KIV620" s="17"/>
      <c r="KJA620" s="14"/>
      <c r="KJB620" s="18"/>
      <c r="KJL620" s="17"/>
      <c r="KJQ620" s="14"/>
      <c r="KJR620" s="18"/>
      <c r="KKB620" s="17"/>
      <c r="KKG620" s="14"/>
      <c r="KKH620" s="18"/>
      <c r="KKR620" s="17"/>
      <c r="KKW620" s="14"/>
      <c r="KKX620" s="18"/>
      <c r="KLH620" s="17"/>
      <c r="KLM620" s="14"/>
      <c r="KLN620" s="18"/>
      <c r="KLX620" s="17"/>
      <c r="KMC620" s="14"/>
      <c r="KMD620" s="18"/>
      <c r="KMN620" s="17"/>
      <c r="KMS620" s="14"/>
      <c r="KMT620" s="18"/>
      <c r="KND620" s="17"/>
      <c r="KNI620" s="14"/>
      <c r="KNJ620" s="18"/>
      <c r="KNT620" s="17"/>
      <c r="KNY620" s="14"/>
      <c r="KNZ620" s="18"/>
      <c r="KOJ620" s="17"/>
      <c r="KOO620" s="14"/>
      <c r="KOP620" s="18"/>
      <c r="KOZ620" s="17"/>
      <c r="KPE620" s="14"/>
      <c r="KPF620" s="18"/>
      <c r="KPP620" s="17"/>
      <c r="KPU620" s="14"/>
      <c r="KPV620" s="18"/>
      <c r="KQF620" s="17"/>
      <c r="KQK620" s="14"/>
      <c r="KQL620" s="18"/>
      <c r="KQV620" s="17"/>
      <c r="KRA620" s="14"/>
      <c r="KRB620" s="18"/>
      <c r="KRL620" s="17"/>
      <c r="KRQ620" s="14"/>
      <c r="KRR620" s="18"/>
      <c r="KSB620" s="17"/>
      <c r="KSG620" s="14"/>
      <c r="KSH620" s="18"/>
      <c r="KSR620" s="17"/>
      <c r="KSW620" s="14"/>
      <c r="KSX620" s="18"/>
      <c r="KTH620" s="17"/>
      <c r="KTM620" s="14"/>
      <c r="KTN620" s="18"/>
      <c r="KTX620" s="17"/>
      <c r="KUC620" s="14"/>
      <c r="KUD620" s="18"/>
      <c r="KUN620" s="17"/>
      <c r="KUS620" s="14"/>
      <c r="KUT620" s="18"/>
      <c r="KVD620" s="17"/>
      <c r="KVI620" s="14"/>
      <c r="KVJ620" s="18"/>
      <c r="KVT620" s="17"/>
      <c r="KVY620" s="14"/>
      <c r="KVZ620" s="18"/>
      <c r="KWJ620" s="17"/>
      <c r="KWO620" s="14"/>
      <c r="KWP620" s="18"/>
      <c r="KWZ620" s="17"/>
      <c r="KXE620" s="14"/>
      <c r="KXF620" s="18"/>
      <c r="KXP620" s="17"/>
      <c r="KXU620" s="14"/>
      <c r="KXV620" s="18"/>
      <c r="KYF620" s="17"/>
      <c r="KYK620" s="14"/>
      <c r="KYL620" s="18"/>
      <c r="KYV620" s="17"/>
      <c r="KZA620" s="14"/>
      <c r="KZB620" s="18"/>
      <c r="KZL620" s="17"/>
      <c r="KZQ620" s="14"/>
      <c r="KZR620" s="18"/>
      <c r="LAB620" s="17"/>
      <c r="LAG620" s="14"/>
      <c r="LAH620" s="18"/>
      <c r="LAR620" s="17"/>
      <c r="LAW620" s="14"/>
      <c r="LAX620" s="18"/>
      <c r="LBH620" s="17"/>
      <c r="LBM620" s="14"/>
      <c r="LBN620" s="18"/>
      <c r="LBX620" s="17"/>
      <c r="LCC620" s="14"/>
      <c r="LCD620" s="18"/>
      <c r="LCN620" s="17"/>
      <c r="LCS620" s="14"/>
      <c r="LCT620" s="18"/>
      <c r="LDD620" s="17"/>
      <c r="LDI620" s="14"/>
      <c r="LDJ620" s="18"/>
      <c r="LDT620" s="17"/>
      <c r="LDY620" s="14"/>
      <c r="LDZ620" s="18"/>
      <c r="LEJ620" s="17"/>
      <c r="LEO620" s="14"/>
      <c r="LEP620" s="18"/>
      <c r="LEZ620" s="17"/>
      <c r="LFE620" s="14"/>
      <c r="LFF620" s="18"/>
      <c r="LFP620" s="17"/>
      <c r="LFU620" s="14"/>
      <c r="LFV620" s="18"/>
      <c r="LGF620" s="17"/>
      <c r="LGK620" s="14"/>
      <c r="LGL620" s="18"/>
      <c r="LGV620" s="17"/>
      <c r="LHA620" s="14"/>
      <c r="LHB620" s="18"/>
      <c r="LHL620" s="17"/>
      <c r="LHQ620" s="14"/>
      <c r="LHR620" s="18"/>
      <c r="LIB620" s="17"/>
      <c r="LIG620" s="14"/>
      <c r="LIH620" s="18"/>
      <c r="LIR620" s="17"/>
      <c r="LIW620" s="14"/>
      <c r="LIX620" s="18"/>
      <c r="LJH620" s="17"/>
      <c r="LJM620" s="14"/>
      <c r="LJN620" s="18"/>
      <c r="LJX620" s="17"/>
      <c r="LKC620" s="14"/>
      <c r="LKD620" s="18"/>
      <c r="LKN620" s="17"/>
      <c r="LKS620" s="14"/>
      <c r="LKT620" s="18"/>
      <c r="LLD620" s="17"/>
      <c r="LLI620" s="14"/>
      <c r="LLJ620" s="18"/>
      <c r="LLT620" s="17"/>
      <c r="LLY620" s="14"/>
      <c r="LLZ620" s="18"/>
      <c r="LMJ620" s="17"/>
      <c r="LMO620" s="14"/>
      <c r="LMP620" s="18"/>
      <c r="LMZ620" s="17"/>
      <c r="LNE620" s="14"/>
      <c r="LNF620" s="18"/>
      <c r="LNP620" s="17"/>
      <c r="LNU620" s="14"/>
      <c r="LNV620" s="18"/>
      <c r="LOF620" s="17"/>
      <c r="LOK620" s="14"/>
      <c r="LOL620" s="18"/>
      <c r="LOV620" s="17"/>
      <c r="LPA620" s="14"/>
      <c r="LPB620" s="18"/>
      <c r="LPL620" s="17"/>
      <c r="LPQ620" s="14"/>
      <c r="LPR620" s="18"/>
      <c r="LQB620" s="17"/>
      <c r="LQG620" s="14"/>
      <c r="LQH620" s="18"/>
      <c r="LQR620" s="17"/>
      <c r="LQW620" s="14"/>
      <c r="LQX620" s="18"/>
      <c r="LRH620" s="17"/>
      <c r="LRM620" s="14"/>
      <c r="LRN620" s="18"/>
      <c r="LRX620" s="17"/>
      <c r="LSC620" s="14"/>
      <c r="LSD620" s="18"/>
      <c r="LSN620" s="17"/>
      <c r="LSS620" s="14"/>
      <c r="LST620" s="18"/>
      <c r="LTD620" s="17"/>
      <c r="LTI620" s="14"/>
      <c r="LTJ620" s="18"/>
      <c r="LTT620" s="17"/>
      <c r="LTY620" s="14"/>
      <c r="LTZ620" s="18"/>
      <c r="LUJ620" s="17"/>
      <c r="LUO620" s="14"/>
      <c r="LUP620" s="18"/>
      <c r="LUZ620" s="17"/>
      <c r="LVE620" s="14"/>
      <c r="LVF620" s="18"/>
      <c r="LVP620" s="17"/>
      <c r="LVU620" s="14"/>
      <c r="LVV620" s="18"/>
      <c r="LWF620" s="17"/>
      <c r="LWK620" s="14"/>
      <c r="LWL620" s="18"/>
      <c r="LWV620" s="17"/>
      <c r="LXA620" s="14"/>
      <c r="LXB620" s="18"/>
      <c r="LXL620" s="17"/>
      <c r="LXQ620" s="14"/>
      <c r="LXR620" s="18"/>
      <c r="LYB620" s="17"/>
      <c r="LYG620" s="14"/>
      <c r="LYH620" s="18"/>
      <c r="LYR620" s="17"/>
      <c r="LYW620" s="14"/>
      <c r="LYX620" s="18"/>
      <c r="LZH620" s="17"/>
      <c r="LZM620" s="14"/>
      <c r="LZN620" s="18"/>
      <c r="LZX620" s="17"/>
      <c r="MAC620" s="14"/>
      <c r="MAD620" s="18"/>
      <c r="MAN620" s="17"/>
      <c r="MAS620" s="14"/>
      <c r="MAT620" s="18"/>
      <c r="MBD620" s="17"/>
      <c r="MBI620" s="14"/>
      <c r="MBJ620" s="18"/>
      <c r="MBT620" s="17"/>
      <c r="MBY620" s="14"/>
      <c r="MBZ620" s="18"/>
      <c r="MCJ620" s="17"/>
      <c r="MCO620" s="14"/>
      <c r="MCP620" s="18"/>
      <c r="MCZ620" s="17"/>
      <c r="MDE620" s="14"/>
      <c r="MDF620" s="18"/>
      <c r="MDP620" s="17"/>
      <c r="MDU620" s="14"/>
      <c r="MDV620" s="18"/>
      <c r="MEF620" s="17"/>
      <c r="MEK620" s="14"/>
      <c r="MEL620" s="18"/>
      <c r="MEV620" s="17"/>
      <c r="MFA620" s="14"/>
      <c r="MFB620" s="18"/>
      <c r="MFL620" s="17"/>
      <c r="MFQ620" s="14"/>
      <c r="MFR620" s="18"/>
      <c r="MGB620" s="17"/>
      <c r="MGG620" s="14"/>
      <c r="MGH620" s="18"/>
      <c r="MGR620" s="17"/>
      <c r="MGW620" s="14"/>
      <c r="MGX620" s="18"/>
      <c r="MHH620" s="17"/>
      <c r="MHM620" s="14"/>
      <c r="MHN620" s="18"/>
      <c r="MHX620" s="17"/>
      <c r="MIC620" s="14"/>
      <c r="MID620" s="18"/>
      <c r="MIN620" s="17"/>
      <c r="MIS620" s="14"/>
      <c r="MIT620" s="18"/>
      <c r="MJD620" s="17"/>
      <c r="MJI620" s="14"/>
      <c r="MJJ620" s="18"/>
      <c r="MJT620" s="17"/>
      <c r="MJY620" s="14"/>
      <c r="MJZ620" s="18"/>
      <c r="MKJ620" s="17"/>
      <c r="MKO620" s="14"/>
      <c r="MKP620" s="18"/>
      <c r="MKZ620" s="17"/>
      <c r="MLE620" s="14"/>
      <c r="MLF620" s="18"/>
      <c r="MLP620" s="17"/>
      <c r="MLU620" s="14"/>
      <c r="MLV620" s="18"/>
      <c r="MMF620" s="17"/>
      <c r="MMK620" s="14"/>
      <c r="MML620" s="18"/>
      <c r="MMV620" s="17"/>
      <c r="MNA620" s="14"/>
      <c r="MNB620" s="18"/>
      <c r="MNL620" s="17"/>
      <c r="MNQ620" s="14"/>
      <c r="MNR620" s="18"/>
      <c r="MOB620" s="17"/>
      <c r="MOG620" s="14"/>
      <c r="MOH620" s="18"/>
      <c r="MOR620" s="17"/>
      <c r="MOW620" s="14"/>
      <c r="MOX620" s="18"/>
      <c r="MPH620" s="17"/>
      <c r="MPM620" s="14"/>
      <c r="MPN620" s="18"/>
      <c r="MPX620" s="17"/>
      <c r="MQC620" s="14"/>
      <c r="MQD620" s="18"/>
      <c r="MQN620" s="17"/>
      <c r="MQS620" s="14"/>
      <c r="MQT620" s="18"/>
      <c r="MRD620" s="17"/>
      <c r="MRI620" s="14"/>
      <c r="MRJ620" s="18"/>
      <c r="MRT620" s="17"/>
      <c r="MRY620" s="14"/>
      <c r="MRZ620" s="18"/>
      <c r="MSJ620" s="17"/>
      <c r="MSO620" s="14"/>
      <c r="MSP620" s="18"/>
      <c r="MSZ620" s="17"/>
      <c r="MTE620" s="14"/>
      <c r="MTF620" s="18"/>
      <c r="MTP620" s="17"/>
      <c r="MTU620" s="14"/>
      <c r="MTV620" s="18"/>
      <c r="MUF620" s="17"/>
      <c r="MUK620" s="14"/>
      <c r="MUL620" s="18"/>
      <c r="MUV620" s="17"/>
      <c r="MVA620" s="14"/>
      <c r="MVB620" s="18"/>
      <c r="MVL620" s="17"/>
      <c r="MVQ620" s="14"/>
      <c r="MVR620" s="18"/>
      <c r="MWB620" s="17"/>
      <c r="MWG620" s="14"/>
      <c r="MWH620" s="18"/>
      <c r="MWR620" s="17"/>
      <c r="MWW620" s="14"/>
      <c r="MWX620" s="18"/>
      <c r="MXH620" s="17"/>
      <c r="MXM620" s="14"/>
      <c r="MXN620" s="18"/>
      <c r="MXX620" s="17"/>
      <c r="MYC620" s="14"/>
      <c r="MYD620" s="18"/>
      <c r="MYN620" s="17"/>
      <c r="MYS620" s="14"/>
      <c r="MYT620" s="18"/>
      <c r="MZD620" s="17"/>
      <c r="MZI620" s="14"/>
      <c r="MZJ620" s="18"/>
      <c r="MZT620" s="17"/>
      <c r="MZY620" s="14"/>
      <c r="MZZ620" s="18"/>
      <c r="NAJ620" s="17"/>
      <c r="NAO620" s="14"/>
      <c r="NAP620" s="18"/>
      <c r="NAZ620" s="17"/>
      <c r="NBE620" s="14"/>
      <c r="NBF620" s="18"/>
      <c r="NBP620" s="17"/>
      <c r="NBU620" s="14"/>
      <c r="NBV620" s="18"/>
      <c r="NCF620" s="17"/>
      <c r="NCK620" s="14"/>
      <c r="NCL620" s="18"/>
      <c r="NCV620" s="17"/>
      <c r="NDA620" s="14"/>
      <c r="NDB620" s="18"/>
      <c r="NDL620" s="17"/>
      <c r="NDQ620" s="14"/>
      <c r="NDR620" s="18"/>
      <c r="NEB620" s="17"/>
      <c r="NEG620" s="14"/>
      <c r="NEH620" s="18"/>
      <c r="NER620" s="17"/>
      <c r="NEW620" s="14"/>
      <c r="NEX620" s="18"/>
      <c r="NFH620" s="17"/>
      <c r="NFM620" s="14"/>
      <c r="NFN620" s="18"/>
      <c r="NFX620" s="17"/>
      <c r="NGC620" s="14"/>
      <c r="NGD620" s="18"/>
      <c r="NGN620" s="17"/>
      <c r="NGS620" s="14"/>
      <c r="NGT620" s="18"/>
      <c r="NHD620" s="17"/>
      <c r="NHI620" s="14"/>
      <c r="NHJ620" s="18"/>
      <c r="NHT620" s="17"/>
      <c r="NHY620" s="14"/>
      <c r="NHZ620" s="18"/>
      <c r="NIJ620" s="17"/>
      <c r="NIO620" s="14"/>
      <c r="NIP620" s="18"/>
      <c r="NIZ620" s="17"/>
      <c r="NJE620" s="14"/>
      <c r="NJF620" s="18"/>
      <c r="NJP620" s="17"/>
      <c r="NJU620" s="14"/>
      <c r="NJV620" s="18"/>
      <c r="NKF620" s="17"/>
      <c r="NKK620" s="14"/>
      <c r="NKL620" s="18"/>
      <c r="NKV620" s="17"/>
      <c r="NLA620" s="14"/>
      <c r="NLB620" s="18"/>
      <c r="NLL620" s="17"/>
      <c r="NLQ620" s="14"/>
      <c r="NLR620" s="18"/>
      <c r="NMB620" s="17"/>
      <c r="NMG620" s="14"/>
      <c r="NMH620" s="18"/>
      <c r="NMR620" s="17"/>
      <c r="NMW620" s="14"/>
      <c r="NMX620" s="18"/>
      <c r="NNH620" s="17"/>
      <c r="NNM620" s="14"/>
      <c r="NNN620" s="18"/>
      <c r="NNX620" s="17"/>
      <c r="NOC620" s="14"/>
      <c r="NOD620" s="18"/>
      <c r="NON620" s="17"/>
      <c r="NOS620" s="14"/>
      <c r="NOT620" s="18"/>
      <c r="NPD620" s="17"/>
      <c r="NPI620" s="14"/>
      <c r="NPJ620" s="18"/>
      <c r="NPT620" s="17"/>
      <c r="NPY620" s="14"/>
      <c r="NPZ620" s="18"/>
      <c r="NQJ620" s="17"/>
      <c r="NQO620" s="14"/>
      <c r="NQP620" s="18"/>
      <c r="NQZ620" s="17"/>
      <c r="NRE620" s="14"/>
      <c r="NRF620" s="18"/>
      <c r="NRP620" s="17"/>
      <c r="NRU620" s="14"/>
      <c r="NRV620" s="18"/>
      <c r="NSF620" s="17"/>
      <c r="NSK620" s="14"/>
      <c r="NSL620" s="18"/>
      <c r="NSV620" s="17"/>
      <c r="NTA620" s="14"/>
      <c r="NTB620" s="18"/>
      <c r="NTL620" s="17"/>
      <c r="NTQ620" s="14"/>
      <c r="NTR620" s="18"/>
      <c r="NUB620" s="17"/>
      <c r="NUG620" s="14"/>
      <c r="NUH620" s="18"/>
      <c r="NUR620" s="17"/>
      <c r="NUW620" s="14"/>
      <c r="NUX620" s="18"/>
      <c r="NVH620" s="17"/>
      <c r="NVM620" s="14"/>
      <c r="NVN620" s="18"/>
      <c r="NVX620" s="17"/>
      <c r="NWC620" s="14"/>
      <c r="NWD620" s="18"/>
      <c r="NWN620" s="17"/>
      <c r="NWS620" s="14"/>
      <c r="NWT620" s="18"/>
      <c r="NXD620" s="17"/>
      <c r="NXI620" s="14"/>
      <c r="NXJ620" s="18"/>
      <c r="NXT620" s="17"/>
      <c r="NXY620" s="14"/>
      <c r="NXZ620" s="18"/>
      <c r="NYJ620" s="17"/>
      <c r="NYO620" s="14"/>
      <c r="NYP620" s="18"/>
      <c r="NYZ620" s="17"/>
      <c r="NZE620" s="14"/>
      <c r="NZF620" s="18"/>
      <c r="NZP620" s="17"/>
      <c r="NZU620" s="14"/>
      <c r="NZV620" s="18"/>
      <c r="OAF620" s="17"/>
      <c r="OAK620" s="14"/>
      <c r="OAL620" s="18"/>
      <c r="OAV620" s="17"/>
      <c r="OBA620" s="14"/>
      <c r="OBB620" s="18"/>
      <c r="OBL620" s="17"/>
      <c r="OBQ620" s="14"/>
      <c r="OBR620" s="18"/>
      <c r="OCB620" s="17"/>
      <c r="OCG620" s="14"/>
      <c r="OCH620" s="18"/>
      <c r="OCR620" s="17"/>
      <c r="OCW620" s="14"/>
      <c r="OCX620" s="18"/>
      <c r="ODH620" s="17"/>
      <c r="ODM620" s="14"/>
      <c r="ODN620" s="18"/>
      <c r="ODX620" s="17"/>
      <c r="OEC620" s="14"/>
      <c r="OED620" s="18"/>
      <c r="OEN620" s="17"/>
      <c r="OES620" s="14"/>
      <c r="OET620" s="18"/>
      <c r="OFD620" s="17"/>
      <c r="OFI620" s="14"/>
      <c r="OFJ620" s="18"/>
      <c r="OFT620" s="17"/>
      <c r="OFY620" s="14"/>
      <c r="OFZ620" s="18"/>
      <c r="OGJ620" s="17"/>
      <c r="OGO620" s="14"/>
      <c r="OGP620" s="18"/>
      <c r="OGZ620" s="17"/>
      <c r="OHE620" s="14"/>
      <c r="OHF620" s="18"/>
      <c r="OHP620" s="17"/>
      <c r="OHU620" s="14"/>
      <c r="OHV620" s="18"/>
      <c r="OIF620" s="17"/>
      <c r="OIK620" s="14"/>
      <c r="OIL620" s="18"/>
      <c r="OIV620" s="17"/>
      <c r="OJA620" s="14"/>
      <c r="OJB620" s="18"/>
      <c r="OJL620" s="17"/>
      <c r="OJQ620" s="14"/>
      <c r="OJR620" s="18"/>
      <c r="OKB620" s="17"/>
      <c r="OKG620" s="14"/>
      <c r="OKH620" s="18"/>
      <c r="OKR620" s="17"/>
      <c r="OKW620" s="14"/>
      <c r="OKX620" s="18"/>
      <c r="OLH620" s="17"/>
      <c r="OLM620" s="14"/>
      <c r="OLN620" s="18"/>
      <c r="OLX620" s="17"/>
      <c r="OMC620" s="14"/>
      <c r="OMD620" s="18"/>
      <c r="OMN620" s="17"/>
      <c r="OMS620" s="14"/>
      <c r="OMT620" s="18"/>
      <c r="OND620" s="17"/>
      <c r="ONI620" s="14"/>
      <c r="ONJ620" s="18"/>
      <c r="ONT620" s="17"/>
      <c r="ONY620" s="14"/>
      <c r="ONZ620" s="18"/>
      <c r="OOJ620" s="17"/>
      <c r="OOO620" s="14"/>
      <c r="OOP620" s="18"/>
      <c r="OOZ620" s="17"/>
      <c r="OPE620" s="14"/>
      <c r="OPF620" s="18"/>
      <c r="OPP620" s="17"/>
      <c r="OPU620" s="14"/>
      <c r="OPV620" s="18"/>
      <c r="OQF620" s="17"/>
      <c r="OQK620" s="14"/>
      <c r="OQL620" s="18"/>
      <c r="OQV620" s="17"/>
      <c r="ORA620" s="14"/>
      <c r="ORB620" s="18"/>
      <c r="ORL620" s="17"/>
      <c r="ORQ620" s="14"/>
      <c r="ORR620" s="18"/>
      <c r="OSB620" s="17"/>
      <c r="OSG620" s="14"/>
      <c r="OSH620" s="18"/>
      <c r="OSR620" s="17"/>
      <c r="OSW620" s="14"/>
      <c r="OSX620" s="18"/>
      <c r="OTH620" s="17"/>
      <c r="OTM620" s="14"/>
      <c r="OTN620" s="18"/>
      <c r="OTX620" s="17"/>
      <c r="OUC620" s="14"/>
      <c r="OUD620" s="18"/>
      <c r="OUN620" s="17"/>
      <c r="OUS620" s="14"/>
      <c r="OUT620" s="18"/>
      <c r="OVD620" s="17"/>
      <c r="OVI620" s="14"/>
      <c r="OVJ620" s="18"/>
      <c r="OVT620" s="17"/>
      <c r="OVY620" s="14"/>
      <c r="OVZ620" s="18"/>
      <c r="OWJ620" s="17"/>
      <c r="OWO620" s="14"/>
      <c r="OWP620" s="18"/>
      <c r="OWZ620" s="17"/>
      <c r="OXE620" s="14"/>
      <c r="OXF620" s="18"/>
      <c r="OXP620" s="17"/>
      <c r="OXU620" s="14"/>
      <c r="OXV620" s="18"/>
      <c r="OYF620" s="17"/>
      <c r="OYK620" s="14"/>
      <c r="OYL620" s="18"/>
      <c r="OYV620" s="17"/>
      <c r="OZA620" s="14"/>
      <c r="OZB620" s="18"/>
      <c r="OZL620" s="17"/>
      <c r="OZQ620" s="14"/>
      <c r="OZR620" s="18"/>
      <c r="PAB620" s="17"/>
      <c r="PAG620" s="14"/>
      <c r="PAH620" s="18"/>
      <c r="PAR620" s="17"/>
      <c r="PAW620" s="14"/>
      <c r="PAX620" s="18"/>
      <c r="PBH620" s="17"/>
      <c r="PBM620" s="14"/>
      <c r="PBN620" s="18"/>
      <c r="PBX620" s="17"/>
      <c r="PCC620" s="14"/>
      <c r="PCD620" s="18"/>
      <c r="PCN620" s="17"/>
      <c r="PCS620" s="14"/>
      <c r="PCT620" s="18"/>
      <c r="PDD620" s="17"/>
      <c r="PDI620" s="14"/>
      <c r="PDJ620" s="18"/>
      <c r="PDT620" s="17"/>
      <c r="PDY620" s="14"/>
      <c r="PDZ620" s="18"/>
      <c r="PEJ620" s="17"/>
      <c r="PEO620" s="14"/>
      <c r="PEP620" s="18"/>
      <c r="PEZ620" s="17"/>
      <c r="PFE620" s="14"/>
      <c r="PFF620" s="18"/>
      <c r="PFP620" s="17"/>
      <c r="PFU620" s="14"/>
      <c r="PFV620" s="18"/>
      <c r="PGF620" s="17"/>
      <c r="PGK620" s="14"/>
      <c r="PGL620" s="18"/>
      <c r="PGV620" s="17"/>
      <c r="PHA620" s="14"/>
      <c r="PHB620" s="18"/>
      <c r="PHL620" s="17"/>
      <c r="PHQ620" s="14"/>
      <c r="PHR620" s="18"/>
      <c r="PIB620" s="17"/>
      <c r="PIG620" s="14"/>
      <c r="PIH620" s="18"/>
      <c r="PIR620" s="17"/>
      <c r="PIW620" s="14"/>
      <c r="PIX620" s="18"/>
      <c r="PJH620" s="17"/>
      <c r="PJM620" s="14"/>
      <c r="PJN620" s="18"/>
      <c r="PJX620" s="17"/>
      <c r="PKC620" s="14"/>
      <c r="PKD620" s="18"/>
      <c r="PKN620" s="17"/>
      <c r="PKS620" s="14"/>
      <c r="PKT620" s="18"/>
      <c r="PLD620" s="17"/>
      <c r="PLI620" s="14"/>
      <c r="PLJ620" s="18"/>
      <c r="PLT620" s="17"/>
      <c r="PLY620" s="14"/>
      <c r="PLZ620" s="18"/>
      <c r="PMJ620" s="17"/>
      <c r="PMO620" s="14"/>
      <c r="PMP620" s="18"/>
      <c r="PMZ620" s="17"/>
      <c r="PNE620" s="14"/>
      <c r="PNF620" s="18"/>
      <c r="PNP620" s="17"/>
      <c r="PNU620" s="14"/>
      <c r="PNV620" s="18"/>
      <c r="POF620" s="17"/>
      <c r="POK620" s="14"/>
      <c r="POL620" s="18"/>
      <c r="POV620" s="17"/>
      <c r="PPA620" s="14"/>
      <c r="PPB620" s="18"/>
      <c r="PPL620" s="17"/>
      <c r="PPQ620" s="14"/>
      <c r="PPR620" s="18"/>
      <c r="PQB620" s="17"/>
      <c r="PQG620" s="14"/>
      <c r="PQH620" s="18"/>
      <c r="PQR620" s="17"/>
      <c r="PQW620" s="14"/>
      <c r="PQX620" s="18"/>
      <c r="PRH620" s="17"/>
      <c r="PRM620" s="14"/>
      <c r="PRN620" s="18"/>
      <c r="PRX620" s="17"/>
      <c r="PSC620" s="14"/>
      <c r="PSD620" s="18"/>
      <c r="PSN620" s="17"/>
      <c r="PSS620" s="14"/>
      <c r="PST620" s="18"/>
      <c r="PTD620" s="17"/>
      <c r="PTI620" s="14"/>
      <c r="PTJ620" s="18"/>
      <c r="PTT620" s="17"/>
      <c r="PTY620" s="14"/>
      <c r="PTZ620" s="18"/>
      <c r="PUJ620" s="17"/>
      <c r="PUO620" s="14"/>
      <c r="PUP620" s="18"/>
      <c r="PUZ620" s="17"/>
      <c r="PVE620" s="14"/>
      <c r="PVF620" s="18"/>
      <c r="PVP620" s="17"/>
      <c r="PVU620" s="14"/>
      <c r="PVV620" s="18"/>
      <c r="PWF620" s="17"/>
      <c r="PWK620" s="14"/>
      <c r="PWL620" s="18"/>
      <c r="PWV620" s="17"/>
      <c r="PXA620" s="14"/>
      <c r="PXB620" s="18"/>
      <c r="PXL620" s="17"/>
      <c r="PXQ620" s="14"/>
      <c r="PXR620" s="18"/>
      <c r="PYB620" s="17"/>
      <c r="PYG620" s="14"/>
      <c r="PYH620" s="18"/>
      <c r="PYR620" s="17"/>
      <c r="PYW620" s="14"/>
      <c r="PYX620" s="18"/>
      <c r="PZH620" s="17"/>
      <c r="PZM620" s="14"/>
      <c r="PZN620" s="18"/>
      <c r="PZX620" s="17"/>
      <c r="QAC620" s="14"/>
      <c r="QAD620" s="18"/>
      <c r="QAN620" s="17"/>
      <c r="QAS620" s="14"/>
      <c r="QAT620" s="18"/>
      <c r="QBD620" s="17"/>
      <c r="QBI620" s="14"/>
      <c r="QBJ620" s="18"/>
      <c r="QBT620" s="17"/>
      <c r="QBY620" s="14"/>
      <c r="QBZ620" s="18"/>
      <c r="QCJ620" s="17"/>
      <c r="QCO620" s="14"/>
      <c r="QCP620" s="18"/>
      <c r="QCZ620" s="17"/>
      <c r="QDE620" s="14"/>
      <c r="QDF620" s="18"/>
      <c r="QDP620" s="17"/>
      <c r="QDU620" s="14"/>
      <c r="QDV620" s="18"/>
      <c r="QEF620" s="17"/>
      <c r="QEK620" s="14"/>
      <c r="QEL620" s="18"/>
      <c r="QEV620" s="17"/>
      <c r="QFA620" s="14"/>
      <c r="QFB620" s="18"/>
      <c r="QFL620" s="17"/>
      <c r="QFQ620" s="14"/>
      <c r="QFR620" s="18"/>
      <c r="QGB620" s="17"/>
      <c r="QGG620" s="14"/>
      <c r="QGH620" s="18"/>
      <c r="QGR620" s="17"/>
      <c r="QGW620" s="14"/>
      <c r="QGX620" s="18"/>
      <c r="QHH620" s="17"/>
      <c r="QHM620" s="14"/>
      <c r="QHN620" s="18"/>
      <c r="QHX620" s="17"/>
      <c r="QIC620" s="14"/>
      <c r="QID620" s="18"/>
      <c r="QIN620" s="17"/>
      <c r="QIS620" s="14"/>
      <c r="QIT620" s="18"/>
      <c r="QJD620" s="17"/>
      <c r="QJI620" s="14"/>
      <c r="QJJ620" s="18"/>
      <c r="QJT620" s="17"/>
      <c r="QJY620" s="14"/>
      <c r="QJZ620" s="18"/>
      <c r="QKJ620" s="17"/>
      <c r="QKO620" s="14"/>
      <c r="QKP620" s="18"/>
      <c r="QKZ620" s="17"/>
      <c r="QLE620" s="14"/>
      <c r="QLF620" s="18"/>
      <c r="QLP620" s="17"/>
      <c r="QLU620" s="14"/>
      <c r="QLV620" s="18"/>
      <c r="QMF620" s="17"/>
      <c r="QMK620" s="14"/>
      <c r="QML620" s="18"/>
      <c r="QMV620" s="17"/>
      <c r="QNA620" s="14"/>
      <c r="QNB620" s="18"/>
      <c r="QNL620" s="17"/>
      <c r="QNQ620" s="14"/>
      <c r="QNR620" s="18"/>
      <c r="QOB620" s="17"/>
      <c r="QOG620" s="14"/>
      <c r="QOH620" s="18"/>
      <c r="QOR620" s="17"/>
      <c r="QOW620" s="14"/>
      <c r="QOX620" s="18"/>
      <c r="QPH620" s="17"/>
      <c r="QPM620" s="14"/>
      <c r="QPN620" s="18"/>
      <c r="QPX620" s="17"/>
      <c r="QQC620" s="14"/>
      <c r="QQD620" s="18"/>
      <c r="QQN620" s="17"/>
      <c r="QQS620" s="14"/>
      <c r="QQT620" s="18"/>
      <c r="QRD620" s="17"/>
      <c r="QRI620" s="14"/>
      <c r="QRJ620" s="18"/>
      <c r="QRT620" s="17"/>
      <c r="QRY620" s="14"/>
      <c r="QRZ620" s="18"/>
      <c r="QSJ620" s="17"/>
      <c r="QSO620" s="14"/>
      <c r="QSP620" s="18"/>
      <c r="QSZ620" s="17"/>
      <c r="QTE620" s="14"/>
      <c r="QTF620" s="18"/>
      <c r="QTP620" s="17"/>
      <c r="QTU620" s="14"/>
      <c r="QTV620" s="18"/>
      <c r="QUF620" s="17"/>
      <c r="QUK620" s="14"/>
      <c r="QUL620" s="18"/>
      <c r="QUV620" s="17"/>
      <c r="QVA620" s="14"/>
      <c r="QVB620" s="18"/>
      <c r="QVL620" s="17"/>
      <c r="QVQ620" s="14"/>
      <c r="QVR620" s="18"/>
      <c r="QWB620" s="17"/>
      <c r="QWG620" s="14"/>
      <c r="QWH620" s="18"/>
      <c r="QWR620" s="17"/>
      <c r="QWW620" s="14"/>
      <c r="QWX620" s="18"/>
      <c r="QXH620" s="17"/>
      <c r="QXM620" s="14"/>
      <c r="QXN620" s="18"/>
      <c r="QXX620" s="17"/>
      <c r="QYC620" s="14"/>
      <c r="QYD620" s="18"/>
      <c r="QYN620" s="17"/>
      <c r="QYS620" s="14"/>
      <c r="QYT620" s="18"/>
      <c r="QZD620" s="17"/>
      <c r="QZI620" s="14"/>
      <c r="QZJ620" s="18"/>
      <c r="QZT620" s="17"/>
      <c r="QZY620" s="14"/>
      <c r="QZZ620" s="18"/>
      <c r="RAJ620" s="17"/>
      <c r="RAO620" s="14"/>
      <c r="RAP620" s="18"/>
      <c r="RAZ620" s="17"/>
      <c r="RBE620" s="14"/>
      <c r="RBF620" s="18"/>
      <c r="RBP620" s="17"/>
      <c r="RBU620" s="14"/>
      <c r="RBV620" s="18"/>
      <c r="RCF620" s="17"/>
      <c r="RCK620" s="14"/>
      <c r="RCL620" s="18"/>
      <c r="RCV620" s="17"/>
      <c r="RDA620" s="14"/>
      <c r="RDB620" s="18"/>
      <c r="RDL620" s="17"/>
      <c r="RDQ620" s="14"/>
      <c r="RDR620" s="18"/>
      <c r="REB620" s="17"/>
      <c r="REG620" s="14"/>
      <c r="REH620" s="18"/>
      <c r="RER620" s="17"/>
      <c r="REW620" s="14"/>
      <c r="REX620" s="18"/>
      <c r="RFH620" s="17"/>
      <c r="RFM620" s="14"/>
      <c r="RFN620" s="18"/>
      <c r="RFX620" s="17"/>
      <c r="RGC620" s="14"/>
      <c r="RGD620" s="18"/>
      <c r="RGN620" s="17"/>
      <c r="RGS620" s="14"/>
      <c r="RGT620" s="18"/>
      <c r="RHD620" s="17"/>
      <c r="RHI620" s="14"/>
      <c r="RHJ620" s="18"/>
      <c r="RHT620" s="17"/>
      <c r="RHY620" s="14"/>
      <c r="RHZ620" s="18"/>
      <c r="RIJ620" s="17"/>
      <c r="RIO620" s="14"/>
      <c r="RIP620" s="18"/>
      <c r="RIZ620" s="17"/>
      <c r="RJE620" s="14"/>
      <c r="RJF620" s="18"/>
      <c r="RJP620" s="17"/>
      <c r="RJU620" s="14"/>
      <c r="RJV620" s="18"/>
      <c r="RKF620" s="17"/>
      <c r="RKK620" s="14"/>
      <c r="RKL620" s="18"/>
      <c r="RKV620" s="17"/>
      <c r="RLA620" s="14"/>
      <c r="RLB620" s="18"/>
      <c r="RLL620" s="17"/>
      <c r="RLQ620" s="14"/>
      <c r="RLR620" s="18"/>
      <c r="RMB620" s="17"/>
      <c r="RMG620" s="14"/>
      <c r="RMH620" s="18"/>
      <c r="RMR620" s="17"/>
      <c r="RMW620" s="14"/>
      <c r="RMX620" s="18"/>
      <c r="RNH620" s="17"/>
      <c r="RNM620" s="14"/>
      <c r="RNN620" s="18"/>
      <c r="RNX620" s="17"/>
      <c r="ROC620" s="14"/>
      <c r="ROD620" s="18"/>
      <c r="RON620" s="17"/>
      <c r="ROS620" s="14"/>
      <c r="ROT620" s="18"/>
      <c r="RPD620" s="17"/>
      <c r="RPI620" s="14"/>
      <c r="RPJ620" s="18"/>
      <c r="RPT620" s="17"/>
      <c r="RPY620" s="14"/>
      <c r="RPZ620" s="18"/>
      <c r="RQJ620" s="17"/>
      <c r="RQO620" s="14"/>
      <c r="RQP620" s="18"/>
      <c r="RQZ620" s="17"/>
      <c r="RRE620" s="14"/>
      <c r="RRF620" s="18"/>
      <c r="RRP620" s="17"/>
      <c r="RRU620" s="14"/>
      <c r="RRV620" s="18"/>
      <c r="RSF620" s="17"/>
      <c r="RSK620" s="14"/>
      <c r="RSL620" s="18"/>
      <c r="RSV620" s="17"/>
      <c r="RTA620" s="14"/>
      <c r="RTB620" s="18"/>
      <c r="RTL620" s="17"/>
      <c r="RTQ620" s="14"/>
      <c r="RTR620" s="18"/>
      <c r="RUB620" s="17"/>
      <c r="RUG620" s="14"/>
      <c r="RUH620" s="18"/>
      <c r="RUR620" s="17"/>
      <c r="RUW620" s="14"/>
      <c r="RUX620" s="18"/>
      <c r="RVH620" s="17"/>
      <c r="RVM620" s="14"/>
      <c r="RVN620" s="18"/>
      <c r="RVX620" s="17"/>
      <c r="RWC620" s="14"/>
      <c r="RWD620" s="18"/>
      <c r="RWN620" s="17"/>
      <c r="RWS620" s="14"/>
      <c r="RWT620" s="18"/>
      <c r="RXD620" s="17"/>
      <c r="RXI620" s="14"/>
      <c r="RXJ620" s="18"/>
      <c r="RXT620" s="17"/>
      <c r="RXY620" s="14"/>
      <c r="RXZ620" s="18"/>
      <c r="RYJ620" s="17"/>
      <c r="RYO620" s="14"/>
      <c r="RYP620" s="18"/>
      <c r="RYZ620" s="17"/>
      <c r="RZE620" s="14"/>
      <c r="RZF620" s="18"/>
      <c r="RZP620" s="17"/>
      <c r="RZU620" s="14"/>
      <c r="RZV620" s="18"/>
      <c r="SAF620" s="17"/>
      <c r="SAK620" s="14"/>
      <c r="SAL620" s="18"/>
      <c r="SAV620" s="17"/>
      <c r="SBA620" s="14"/>
      <c r="SBB620" s="18"/>
      <c r="SBL620" s="17"/>
      <c r="SBQ620" s="14"/>
      <c r="SBR620" s="18"/>
      <c r="SCB620" s="17"/>
      <c r="SCG620" s="14"/>
      <c r="SCH620" s="18"/>
      <c r="SCR620" s="17"/>
      <c r="SCW620" s="14"/>
      <c r="SCX620" s="18"/>
      <c r="SDH620" s="17"/>
      <c r="SDM620" s="14"/>
      <c r="SDN620" s="18"/>
      <c r="SDX620" s="17"/>
      <c r="SEC620" s="14"/>
      <c r="SED620" s="18"/>
      <c r="SEN620" s="17"/>
      <c r="SES620" s="14"/>
      <c r="SET620" s="18"/>
      <c r="SFD620" s="17"/>
      <c r="SFI620" s="14"/>
      <c r="SFJ620" s="18"/>
      <c r="SFT620" s="17"/>
      <c r="SFY620" s="14"/>
      <c r="SFZ620" s="18"/>
      <c r="SGJ620" s="17"/>
      <c r="SGO620" s="14"/>
      <c r="SGP620" s="18"/>
      <c r="SGZ620" s="17"/>
      <c r="SHE620" s="14"/>
      <c r="SHF620" s="18"/>
      <c r="SHP620" s="17"/>
      <c r="SHU620" s="14"/>
      <c r="SHV620" s="18"/>
      <c r="SIF620" s="17"/>
      <c r="SIK620" s="14"/>
      <c r="SIL620" s="18"/>
      <c r="SIV620" s="17"/>
      <c r="SJA620" s="14"/>
      <c r="SJB620" s="18"/>
      <c r="SJL620" s="17"/>
      <c r="SJQ620" s="14"/>
      <c r="SJR620" s="18"/>
      <c r="SKB620" s="17"/>
      <c r="SKG620" s="14"/>
      <c r="SKH620" s="18"/>
      <c r="SKR620" s="17"/>
      <c r="SKW620" s="14"/>
      <c r="SKX620" s="18"/>
      <c r="SLH620" s="17"/>
      <c r="SLM620" s="14"/>
      <c r="SLN620" s="18"/>
      <c r="SLX620" s="17"/>
      <c r="SMC620" s="14"/>
      <c r="SMD620" s="18"/>
      <c r="SMN620" s="17"/>
      <c r="SMS620" s="14"/>
      <c r="SMT620" s="18"/>
      <c r="SND620" s="17"/>
      <c r="SNI620" s="14"/>
      <c r="SNJ620" s="18"/>
      <c r="SNT620" s="17"/>
      <c r="SNY620" s="14"/>
      <c r="SNZ620" s="18"/>
      <c r="SOJ620" s="17"/>
      <c r="SOO620" s="14"/>
      <c r="SOP620" s="18"/>
      <c r="SOZ620" s="17"/>
      <c r="SPE620" s="14"/>
      <c r="SPF620" s="18"/>
      <c r="SPP620" s="17"/>
      <c r="SPU620" s="14"/>
      <c r="SPV620" s="18"/>
      <c r="SQF620" s="17"/>
      <c r="SQK620" s="14"/>
      <c r="SQL620" s="18"/>
      <c r="SQV620" s="17"/>
      <c r="SRA620" s="14"/>
      <c r="SRB620" s="18"/>
      <c r="SRL620" s="17"/>
      <c r="SRQ620" s="14"/>
      <c r="SRR620" s="18"/>
      <c r="SSB620" s="17"/>
      <c r="SSG620" s="14"/>
      <c r="SSH620" s="18"/>
      <c r="SSR620" s="17"/>
      <c r="SSW620" s="14"/>
      <c r="SSX620" s="18"/>
      <c r="STH620" s="17"/>
      <c r="STM620" s="14"/>
      <c r="STN620" s="18"/>
      <c r="STX620" s="17"/>
      <c r="SUC620" s="14"/>
      <c r="SUD620" s="18"/>
      <c r="SUN620" s="17"/>
      <c r="SUS620" s="14"/>
      <c r="SUT620" s="18"/>
      <c r="SVD620" s="17"/>
      <c r="SVI620" s="14"/>
      <c r="SVJ620" s="18"/>
      <c r="SVT620" s="17"/>
      <c r="SVY620" s="14"/>
      <c r="SVZ620" s="18"/>
      <c r="SWJ620" s="17"/>
      <c r="SWO620" s="14"/>
      <c r="SWP620" s="18"/>
      <c r="SWZ620" s="17"/>
      <c r="SXE620" s="14"/>
      <c r="SXF620" s="18"/>
      <c r="SXP620" s="17"/>
      <c r="SXU620" s="14"/>
      <c r="SXV620" s="18"/>
      <c r="SYF620" s="17"/>
      <c r="SYK620" s="14"/>
      <c r="SYL620" s="18"/>
      <c r="SYV620" s="17"/>
      <c r="SZA620" s="14"/>
      <c r="SZB620" s="18"/>
      <c r="SZL620" s="17"/>
      <c r="SZQ620" s="14"/>
      <c r="SZR620" s="18"/>
      <c r="TAB620" s="17"/>
      <c r="TAG620" s="14"/>
      <c r="TAH620" s="18"/>
      <c r="TAR620" s="17"/>
      <c r="TAW620" s="14"/>
      <c r="TAX620" s="18"/>
      <c r="TBH620" s="17"/>
      <c r="TBM620" s="14"/>
      <c r="TBN620" s="18"/>
      <c r="TBX620" s="17"/>
      <c r="TCC620" s="14"/>
      <c r="TCD620" s="18"/>
      <c r="TCN620" s="17"/>
      <c r="TCS620" s="14"/>
      <c r="TCT620" s="18"/>
      <c r="TDD620" s="17"/>
      <c r="TDI620" s="14"/>
      <c r="TDJ620" s="18"/>
      <c r="TDT620" s="17"/>
      <c r="TDY620" s="14"/>
      <c r="TDZ620" s="18"/>
      <c r="TEJ620" s="17"/>
      <c r="TEO620" s="14"/>
      <c r="TEP620" s="18"/>
      <c r="TEZ620" s="17"/>
      <c r="TFE620" s="14"/>
      <c r="TFF620" s="18"/>
      <c r="TFP620" s="17"/>
      <c r="TFU620" s="14"/>
      <c r="TFV620" s="18"/>
      <c r="TGF620" s="17"/>
      <c r="TGK620" s="14"/>
      <c r="TGL620" s="18"/>
      <c r="TGV620" s="17"/>
      <c r="THA620" s="14"/>
      <c r="THB620" s="18"/>
      <c r="THL620" s="17"/>
      <c r="THQ620" s="14"/>
      <c r="THR620" s="18"/>
      <c r="TIB620" s="17"/>
      <c r="TIG620" s="14"/>
      <c r="TIH620" s="18"/>
      <c r="TIR620" s="17"/>
      <c r="TIW620" s="14"/>
      <c r="TIX620" s="18"/>
      <c r="TJH620" s="17"/>
      <c r="TJM620" s="14"/>
      <c r="TJN620" s="18"/>
      <c r="TJX620" s="17"/>
      <c r="TKC620" s="14"/>
      <c r="TKD620" s="18"/>
      <c r="TKN620" s="17"/>
      <c r="TKS620" s="14"/>
      <c r="TKT620" s="18"/>
      <c r="TLD620" s="17"/>
      <c r="TLI620" s="14"/>
      <c r="TLJ620" s="18"/>
      <c r="TLT620" s="17"/>
      <c r="TLY620" s="14"/>
      <c r="TLZ620" s="18"/>
      <c r="TMJ620" s="17"/>
      <c r="TMO620" s="14"/>
      <c r="TMP620" s="18"/>
      <c r="TMZ620" s="17"/>
      <c r="TNE620" s="14"/>
      <c r="TNF620" s="18"/>
      <c r="TNP620" s="17"/>
      <c r="TNU620" s="14"/>
      <c r="TNV620" s="18"/>
      <c r="TOF620" s="17"/>
      <c r="TOK620" s="14"/>
      <c r="TOL620" s="18"/>
      <c r="TOV620" s="17"/>
      <c r="TPA620" s="14"/>
      <c r="TPB620" s="18"/>
      <c r="TPL620" s="17"/>
      <c r="TPQ620" s="14"/>
      <c r="TPR620" s="18"/>
      <c r="TQB620" s="17"/>
      <c r="TQG620" s="14"/>
      <c r="TQH620" s="18"/>
      <c r="TQR620" s="17"/>
      <c r="TQW620" s="14"/>
      <c r="TQX620" s="18"/>
      <c r="TRH620" s="17"/>
      <c r="TRM620" s="14"/>
      <c r="TRN620" s="18"/>
      <c r="TRX620" s="17"/>
      <c r="TSC620" s="14"/>
      <c r="TSD620" s="18"/>
      <c r="TSN620" s="17"/>
      <c r="TSS620" s="14"/>
      <c r="TST620" s="18"/>
      <c r="TTD620" s="17"/>
      <c r="TTI620" s="14"/>
      <c r="TTJ620" s="18"/>
      <c r="TTT620" s="17"/>
      <c r="TTY620" s="14"/>
      <c r="TTZ620" s="18"/>
      <c r="TUJ620" s="17"/>
      <c r="TUO620" s="14"/>
      <c r="TUP620" s="18"/>
      <c r="TUZ620" s="17"/>
      <c r="TVE620" s="14"/>
      <c r="TVF620" s="18"/>
      <c r="TVP620" s="17"/>
      <c r="TVU620" s="14"/>
      <c r="TVV620" s="18"/>
      <c r="TWF620" s="17"/>
      <c r="TWK620" s="14"/>
      <c r="TWL620" s="18"/>
      <c r="TWV620" s="17"/>
      <c r="TXA620" s="14"/>
      <c r="TXB620" s="18"/>
      <c r="TXL620" s="17"/>
      <c r="TXQ620" s="14"/>
      <c r="TXR620" s="18"/>
      <c r="TYB620" s="17"/>
      <c r="TYG620" s="14"/>
      <c r="TYH620" s="18"/>
      <c r="TYR620" s="17"/>
      <c r="TYW620" s="14"/>
      <c r="TYX620" s="18"/>
      <c r="TZH620" s="17"/>
      <c r="TZM620" s="14"/>
      <c r="TZN620" s="18"/>
      <c r="TZX620" s="17"/>
      <c r="UAC620" s="14"/>
      <c r="UAD620" s="18"/>
      <c r="UAN620" s="17"/>
      <c r="UAS620" s="14"/>
      <c r="UAT620" s="18"/>
      <c r="UBD620" s="17"/>
      <c r="UBI620" s="14"/>
      <c r="UBJ620" s="18"/>
      <c r="UBT620" s="17"/>
      <c r="UBY620" s="14"/>
      <c r="UBZ620" s="18"/>
      <c r="UCJ620" s="17"/>
      <c r="UCO620" s="14"/>
      <c r="UCP620" s="18"/>
      <c r="UCZ620" s="17"/>
      <c r="UDE620" s="14"/>
      <c r="UDF620" s="18"/>
      <c r="UDP620" s="17"/>
      <c r="UDU620" s="14"/>
      <c r="UDV620" s="18"/>
      <c r="UEF620" s="17"/>
      <c r="UEK620" s="14"/>
      <c r="UEL620" s="18"/>
      <c r="UEV620" s="17"/>
      <c r="UFA620" s="14"/>
      <c r="UFB620" s="18"/>
      <c r="UFL620" s="17"/>
      <c r="UFQ620" s="14"/>
      <c r="UFR620" s="18"/>
      <c r="UGB620" s="17"/>
      <c r="UGG620" s="14"/>
      <c r="UGH620" s="18"/>
      <c r="UGR620" s="17"/>
      <c r="UGW620" s="14"/>
      <c r="UGX620" s="18"/>
      <c r="UHH620" s="17"/>
      <c r="UHM620" s="14"/>
      <c r="UHN620" s="18"/>
      <c r="UHX620" s="17"/>
      <c r="UIC620" s="14"/>
      <c r="UID620" s="18"/>
      <c r="UIN620" s="17"/>
      <c r="UIS620" s="14"/>
      <c r="UIT620" s="18"/>
      <c r="UJD620" s="17"/>
      <c r="UJI620" s="14"/>
      <c r="UJJ620" s="18"/>
      <c r="UJT620" s="17"/>
      <c r="UJY620" s="14"/>
      <c r="UJZ620" s="18"/>
      <c r="UKJ620" s="17"/>
      <c r="UKO620" s="14"/>
      <c r="UKP620" s="18"/>
      <c r="UKZ620" s="17"/>
      <c r="ULE620" s="14"/>
      <c r="ULF620" s="18"/>
      <c r="ULP620" s="17"/>
      <c r="ULU620" s="14"/>
      <c r="ULV620" s="18"/>
      <c r="UMF620" s="17"/>
      <c r="UMK620" s="14"/>
      <c r="UML620" s="18"/>
      <c r="UMV620" s="17"/>
      <c r="UNA620" s="14"/>
      <c r="UNB620" s="18"/>
      <c r="UNL620" s="17"/>
      <c r="UNQ620" s="14"/>
      <c r="UNR620" s="18"/>
      <c r="UOB620" s="17"/>
      <c r="UOG620" s="14"/>
      <c r="UOH620" s="18"/>
      <c r="UOR620" s="17"/>
      <c r="UOW620" s="14"/>
      <c r="UOX620" s="18"/>
      <c r="UPH620" s="17"/>
      <c r="UPM620" s="14"/>
      <c r="UPN620" s="18"/>
      <c r="UPX620" s="17"/>
      <c r="UQC620" s="14"/>
      <c r="UQD620" s="18"/>
      <c r="UQN620" s="17"/>
      <c r="UQS620" s="14"/>
      <c r="UQT620" s="18"/>
      <c r="URD620" s="17"/>
      <c r="URI620" s="14"/>
      <c r="URJ620" s="18"/>
      <c r="URT620" s="17"/>
      <c r="URY620" s="14"/>
      <c r="URZ620" s="18"/>
      <c r="USJ620" s="17"/>
      <c r="USO620" s="14"/>
      <c r="USP620" s="18"/>
      <c r="USZ620" s="17"/>
      <c r="UTE620" s="14"/>
      <c r="UTF620" s="18"/>
      <c r="UTP620" s="17"/>
      <c r="UTU620" s="14"/>
      <c r="UTV620" s="18"/>
      <c r="UUF620" s="17"/>
      <c r="UUK620" s="14"/>
      <c r="UUL620" s="18"/>
      <c r="UUV620" s="17"/>
      <c r="UVA620" s="14"/>
      <c r="UVB620" s="18"/>
      <c r="UVL620" s="17"/>
      <c r="UVQ620" s="14"/>
      <c r="UVR620" s="18"/>
      <c r="UWB620" s="17"/>
      <c r="UWG620" s="14"/>
      <c r="UWH620" s="18"/>
      <c r="UWR620" s="17"/>
      <c r="UWW620" s="14"/>
      <c r="UWX620" s="18"/>
      <c r="UXH620" s="17"/>
      <c r="UXM620" s="14"/>
      <c r="UXN620" s="18"/>
      <c r="UXX620" s="17"/>
      <c r="UYC620" s="14"/>
      <c r="UYD620" s="18"/>
      <c r="UYN620" s="17"/>
      <c r="UYS620" s="14"/>
      <c r="UYT620" s="18"/>
      <c r="UZD620" s="17"/>
      <c r="UZI620" s="14"/>
      <c r="UZJ620" s="18"/>
      <c r="UZT620" s="17"/>
      <c r="UZY620" s="14"/>
      <c r="UZZ620" s="18"/>
      <c r="VAJ620" s="17"/>
      <c r="VAO620" s="14"/>
      <c r="VAP620" s="18"/>
      <c r="VAZ620" s="17"/>
      <c r="VBE620" s="14"/>
      <c r="VBF620" s="18"/>
      <c r="VBP620" s="17"/>
      <c r="VBU620" s="14"/>
      <c r="VBV620" s="18"/>
      <c r="VCF620" s="17"/>
      <c r="VCK620" s="14"/>
      <c r="VCL620" s="18"/>
      <c r="VCV620" s="17"/>
      <c r="VDA620" s="14"/>
      <c r="VDB620" s="18"/>
      <c r="VDL620" s="17"/>
      <c r="VDQ620" s="14"/>
      <c r="VDR620" s="18"/>
      <c r="VEB620" s="17"/>
      <c r="VEG620" s="14"/>
      <c r="VEH620" s="18"/>
      <c r="VER620" s="17"/>
      <c r="VEW620" s="14"/>
      <c r="VEX620" s="18"/>
      <c r="VFH620" s="17"/>
      <c r="VFM620" s="14"/>
      <c r="VFN620" s="18"/>
      <c r="VFX620" s="17"/>
      <c r="VGC620" s="14"/>
      <c r="VGD620" s="18"/>
      <c r="VGN620" s="17"/>
      <c r="VGS620" s="14"/>
      <c r="VGT620" s="18"/>
      <c r="VHD620" s="17"/>
      <c r="VHI620" s="14"/>
      <c r="VHJ620" s="18"/>
      <c r="VHT620" s="17"/>
      <c r="VHY620" s="14"/>
      <c r="VHZ620" s="18"/>
      <c r="VIJ620" s="17"/>
      <c r="VIO620" s="14"/>
      <c r="VIP620" s="18"/>
      <c r="VIZ620" s="17"/>
      <c r="VJE620" s="14"/>
      <c r="VJF620" s="18"/>
      <c r="VJP620" s="17"/>
      <c r="VJU620" s="14"/>
      <c r="VJV620" s="18"/>
      <c r="VKF620" s="17"/>
      <c r="VKK620" s="14"/>
      <c r="VKL620" s="18"/>
      <c r="VKV620" s="17"/>
      <c r="VLA620" s="14"/>
      <c r="VLB620" s="18"/>
      <c r="VLL620" s="17"/>
      <c r="VLQ620" s="14"/>
      <c r="VLR620" s="18"/>
      <c r="VMB620" s="17"/>
      <c r="VMG620" s="14"/>
      <c r="VMH620" s="18"/>
      <c r="VMR620" s="17"/>
      <c r="VMW620" s="14"/>
      <c r="VMX620" s="18"/>
      <c r="VNH620" s="17"/>
      <c r="VNM620" s="14"/>
      <c r="VNN620" s="18"/>
      <c r="VNX620" s="17"/>
      <c r="VOC620" s="14"/>
      <c r="VOD620" s="18"/>
      <c r="VON620" s="17"/>
      <c r="VOS620" s="14"/>
      <c r="VOT620" s="18"/>
      <c r="VPD620" s="17"/>
      <c r="VPI620" s="14"/>
      <c r="VPJ620" s="18"/>
      <c r="VPT620" s="17"/>
      <c r="VPY620" s="14"/>
      <c r="VPZ620" s="18"/>
      <c r="VQJ620" s="17"/>
      <c r="VQO620" s="14"/>
      <c r="VQP620" s="18"/>
      <c r="VQZ620" s="17"/>
      <c r="VRE620" s="14"/>
      <c r="VRF620" s="18"/>
      <c r="VRP620" s="17"/>
      <c r="VRU620" s="14"/>
      <c r="VRV620" s="18"/>
      <c r="VSF620" s="17"/>
      <c r="VSK620" s="14"/>
      <c r="VSL620" s="18"/>
      <c r="VSV620" s="17"/>
      <c r="VTA620" s="14"/>
      <c r="VTB620" s="18"/>
      <c r="VTL620" s="17"/>
      <c r="VTQ620" s="14"/>
      <c r="VTR620" s="18"/>
      <c r="VUB620" s="17"/>
      <c r="VUG620" s="14"/>
      <c r="VUH620" s="18"/>
      <c r="VUR620" s="17"/>
      <c r="VUW620" s="14"/>
      <c r="VUX620" s="18"/>
      <c r="VVH620" s="17"/>
      <c r="VVM620" s="14"/>
      <c r="VVN620" s="18"/>
      <c r="VVX620" s="17"/>
      <c r="VWC620" s="14"/>
      <c r="VWD620" s="18"/>
      <c r="VWN620" s="17"/>
      <c r="VWS620" s="14"/>
      <c r="VWT620" s="18"/>
      <c r="VXD620" s="17"/>
      <c r="VXI620" s="14"/>
      <c r="VXJ620" s="18"/>
      <c r="VXT620" s="17"/>
      <c r="VXY620" s="14"/>
      <c r="VXZ620" s="18"/>
      <c r="VYJ620" s="17"/>
      <c r="VYO620" s="14"/>
      <c r="VYP620" s="18"/>
      <c r="VYZ620" s="17"/>
      <c r="VZE620" s="14"/>
      <c r="VZF620" s="18"/>
      <c r="VZP620" s="17"/>
      <c r="VZU620" s="14"/>
      <c r="VZV620" s="18"/>
      <c r="WAF620" s="17"/>
      <c r="WAK620" s="14"/>
      <c r="WAL620" s="18"/>
      <c r="WAV620" s="17"/>
      <c r="WBA620" s="14"/>
      <c r="WBB620" s="18"/>
      <c r="WBL620" s="17"/>
      <c r="WBQ620" s="14"/>
      <c r="WBR620" s="18"/>
      <c r="WCB620" s="17"/>
      <c r="WCG620" s="14"/>
      <c r="WCH620" s="18"/>
      <c r="WCR620" s="17"/>
      <c r="WCW620" s="14"/>
      <c r="WCX620" s="18"/>
      <c r="WDH620" s="17"/>
      <c r="WDM620" s="14"/>
      <c r="WDN620" s="18"/>
      <c r="WDX620" s="17"/>
      <c r="WEC620" s="14"/>
      <c r="WED620" s="18"/>
      <c r="WEN620" s="17"/>
      <c r="WES620" s="14"/>
      <c r="WET620" s="18"/>
      <c r="WFD620" s="17"/>
      <c r="WFI620" s="14"/>
      <c r="WFJ620" s="18"/>
      <c r="WFT620" s="17"/>
      <c r="WFY620" s="14"/>
      <c r="WFZ620" s="18"/>
      <c r="WGJ620" s="17"/>
      <c r="WGO620" s="14"/>
      <c r="WGP620" s="18"/>
      <c r="WGZ620" s="17"/>
      <c r="WHE620" s="14"/>
      <c r="WHF620" s="18"/>
      <c r="WHP620" s="17"/>
      <c r="WHU620" s="14"/>
      <c r="WHV620" s="18"/>
      <c r="WIF620" s="17"/>
      <c r="WIK620" s="14"/>
      <c r="WIL620" s="18"/>
      <c r="WIV620" s="17"/>
      <c r="WJA620" s="14"/>
      <c r="WJB620" s="18"/>
      <c r="WJL620" s="17"/>
      <c r="WJQ620" s="14"/>
      <c r="WJR620" s="18"/>
      <c r="WKB620" s="17"/>
      <c r="WKG620" s="14"/>
      <c r="WKH620" s="18"/>
      <c r="WKR620" s="17"/>
      <c r="WKW620" s="14"/>
      <c r="WKX620" s="18"/>
      <c r="WLH620" s="17"/>
      <c r="WLM620" s="14"/>
      <c r="WLN620" s="18"/>
      <c r="WLX620" s="17"/>
      <c r="WMC620" s="14"/>
      <c r="WMD620" s="18"/>
      <c r="WMN620" s="17"/>
      <c r="WMS620" s="14"/>
      <c r="WMT620" s="18"/>
      <c r="WND620" s="17"/>
      <c r="WNI620" s="14"/>
      <c r="WNJ620" s="18"/>
      <c r="WNT620" s="17"/>
      <c r="WNY620" s="14"/>
      <c r="WNZ620" s="18"/>
      <c r="WOJ620" s="17"/>
      <c r="WOO620" s="14"/>
      <c r="WOP620" s="18"/>
      <c r="WOZ620" s="17"/>
      <c r="WPE620" s="14"/>
      <c r="WPF620" s="18"/>
      <c r="WPP620" s="17"/>
      <c r="WPU620" s="14"/>
      <c r="WPV620" s="18"/>
      <c r="WQF620" s="17"/>
      <c r="WQK620" s="14"/>
      <c r="WQL620" s="18"/>
      <c r="WQV620" s="17"/>
      <c r="WRA620" s="14"/>
      <c r="WRB620" s="18"/>
      <c r="WRL620" s="17"/>
      <c r="WRQ620" s="14"/>
      <c r="WRR620" s="18"/>
      <c r="WSB620" s="17"/>
      <c r="WSG620" s="14"/>
      <c r="WSH620" s="18"/>
      <c r="WSR620" s="17"/>
      <c r="WSW620" s="14"/>
      <c r="WSX620" s="18"/>
      <c r="WTH620" s="17"/>
      <c r="WTM620" s="14"/>
      <c r="WTN620" s="18"/>
      <c r="WTX620" s="17"/>
      <c r="WUC620" s="14"/>
      <c r="WUD620" s="18"/>
      <c r="WUN620" s="17"/>
      <c r="WUS620" s="14"/>
      <c r="WUT620" s="18"/>
      <c r="WVD620" s="17"/>
      <c r="WVI620" s="14"/>
      <c r="WVJ620" s="18"/>
      <c r="WVT620" s="17"/>
      <c r="WVY620" s="14"/>
      <c r="WVZ620" s="18"/>
      <c r="WWJ620" s="17"/>
      <c r="WWO620" s="14"/>
      <c r="WWP620" s="18"/>
      <c r="WWZ620" s="17"/>
      <c r="WXE620" s="14"/>
      <c r="WXF620" s="18"/>
      <c r="WXP620" s="17"/>
      <c r="WXU620" s="14"/>
      <c r="WXV620" s="18"/>
      <c r="WYF620" s="17"/>
      <c r="WYK620" s="14"/>
      <c r="WYL620" s="18"/>
      <c r="WYV620" s="17"/>
      <c r="WZA620" s="14"/>
      <c r="WZB620" s="18"/>
      <c r="WZL620" s="17"/>
      <c r="WZQ620" s="14"/>
      <c r="WZR620" s="18"/>
      <c r="XAB620" s="17"/>
      <c r="XAG620" s="14"/>
      <c r="XAH620" s="18"/>
      <c r="XAR620" s="17"/>
      <c r="XAW620" s="14"/>
      <c r="XAX620" s="18"/>
      <c r="XBH620" s="17"/>
      <c r="XBM620" s="14"/>
      <c r="XBN620" s="18"/>
      <c r="XBX620" s="17"/>
      <c r="XCC620" s="14"/>
      <c r="XCD620" s="18"/>
      <c r="XCN620" s="17"/>
      <c r="XCS620" s="14"/>
      <c r="XCT620" s="18"/>
      <c r="XDD620" s="17"/>
      <c r="XDI620" s="14"/>
      <c r="XDJ620" s="18"/>
      <c r="XDT620" s="17"/>
      <c r="XDY620" s="14"/>
      <c r="XDZ620" s="18"/>
      <c r="XEJ620" s="17"/>
      <c r="XEO620" s="14"/>
      <c r="XEP620" s="18"/>
      <c r="XEZ620" s="17"/>
    </row>
    <row r="621" spans="1:1020 1025:2044 2049:3068 3073:4092 4097:5116 5121:6140 6145:7164 7169:8188 8193:9212 9217:10236 10241:11260 11265:12284 12289:13308 13313:14332 14337:15356 15361:16380" s="15" customFormat="1" ht="10.15" hidden="1" customHeight="1" x14ac:dyDescent="0.2">
      <c r="A621" s="14">
        <f t="shared" si="49"/>
        <v>618</v>
      </c>
      <c r="B621" s="15" t="s">
        <v>1078</v>
      </c>
      <c r="C621" s="15" t="s">
        <v>1079</v>
      </c>
      <c r="D621" s="15">
        <v>0.41</v>
      </c>
      <c r="E621" s="16">
        <v>0.49267693299356352</v>
      </c>
      <c r="F621" s="15" t="s">
        <v>79</v>
      </c>
      <c r="G621" s="15" t="s">
        <v>70</v>
      </c>
      <c r="H621" s="15" t="s">
        <v>80</v>
      </c>
      <c r="I621" s="15" t="s">
        <v>70</v>
      </c>
      <c r="J621" s="15" t="s">
        <v>70</v>
      </c>
      <c r="K621" s="15" t="s">
        <v>70</v>
      </c>
      <c r="L621" s="15" t="s">
        <v>70</v>
      </c>
      <c r="M621" s="15" t="s">
        <v>70</v>
      </c>
      <c r="N621" s="15" t="s">
        <v>80</v>
      </c>
      <c r="O621" s="15" t="s">
        <v>70</v>
      </c>
      <c r="P621" s="15" t="s">
        <v>79</v>
      </c>
      <c r="Q621" s="6">
        <f t="shared" si="46"/>
        <v>0.20165105608186229</v>
      </c>
      <c r="R621" s="1" t="str">
        <f t="shared" si="47"/>
        <v>Estimado.rar</v>
      </c>
      <c r="U621" s="15">
        <f t="shared" si="45"/>
        <v>1</v>
      </c>
      <c r="V621" s="1" t="s">
        <v>5409</v>
      </c>
      <c r="W621" s="1" t="str">
        <f t="shared" si="48"/>
        <v>ok</v>
      </c>
      <c r="AB621" s="17"/>
      <c r="AG621" s="14"/>
      <c r="AH621" s="18"/>
      <c r="AR621" s="17"/>
      <c r="AW621" s="14"/>
      <c r="AX621" s="18"/>
      <c r="BH621" s="17"/>
      <c r="BM621" s="14"/>
      <c r="BN621" s="18"/>
      <c r="BX621" s="17"/>
      <c r="CC621" s="14"/>
      <c r="CD621" s="18"/>
      <c r="CN621" s="17"/>
      <c r="CS621" s="14"/>
      <c r="CT621" s="18"/>
      <c r="DD621" s="17"/>
      <c r="DI621" s="14"/>
      <c r="DJ621" s="18"/>
      <c r="DT621" s="17"/>
      <c r="DY621" s="14"/>
      <c r="DZ621" s="18"/>
      <c r="EJ621" s="17"/>
      <c r="EO621" s="14"/>
      <c r="EP621" s="18"/>
      <c r="EZ621" s="17"/>
      <c r="FE621" s="14"/>
      <c r="FF621" s="18"/>
      <c r="FP621" s="17"/>
      <c r="FU621" s="14"/>
      <c r="FV621" s="18"/>
      <c r="GF621" s="17"/>
      <c r="GK621" s="14"/>
      <c r="GL621" s="18"/>
      <c r="GV621" s="17"/>
      <c r="HA621" s="14"/>
      <c r="HB621" s="18"/>
      <c r="HL621" s="17"/>
      <c r="HQ621" s="14"/>
      <c r="HR621" s="18"/>
      <c r="IB621" s="17"/>
      <c r="IG621" s="14"/>
      <c r="IH621" s="18"/>
      <c r="IR621" s="17"/>
      <c r="IW621" s="14"/>
      <c r="IX621" s="18"/>
      <c r="JH621" s="17"/>
      <c r="JM621" s="14"/>
      <c r="JN621" s="18"/>
      <c r="JX621" s="17"/>
      <c r="KC621" s="14"/>
      <c r="KD621" s="18"/>
      <c r="KN621" s="17"/>
      <c r="KS621" s="14"/>
      <c r="KT621" s="18"/>
      <c r="LD621" s="17"/>
      <c r="LI621" s="14"/>
      <c r="LJ621" s="18"/>
      <c r="LT621" s="17"/>
      <c r="LY621" s="14"/>
      <c r="LZ621" s="18"/>
      <c r="MJ621" s="17"/>
      <c r="MO621" s="14"/>
      <c r="MP621" s="18"/>
      <c r="MZ621" s="17"/>
      <c r="NE621" s="14"/>
      <c r="NF621" s="18"/>
      <c r="NP621" s="17"/>
      <c r="NU621" s="14"/>
      <c r="NV621" s="18"/>
      <c r="OF621" s="17"/>
      <c r="OK621" s="14"/>
      <c r="OL621" s="18"/>
      <c r="OV621" s="17"/>
      <c r="PA621" s="14"/>
      <c r="PB621" s="18"/>
      <c r="PL621" s="17"/>
      <c r="PQ621" s="14"/>
      <c r="PR621" s="18"/>
      <c r="QB621" s="17"/>
      <c r="QG621" s="14"/>
      <c r="QH621" s="18"/>
      <c r="QR621" s="17"/>
      <c r="QW621" s="14"/>
      <c r="QX621" s="18"/>
      <c r="RH621" s="17"/>
      <c r="RM621" s="14"/>
      <c r="RN621" s="18"/>
      <c r="RX621" s="17"/>
      <c r="SC621" s="14"/>
      <c r="SD621" s="18"/>
      <c r="SN621" s="17"/>
      <c r="SS621" s="14"/>
      <c r="ST621" s="18"/>
      <c r="TD621" s="17"/>
      <c r="TI621" s="14"/>
      <c r="TJ621" s="18"/>
      <c r="TT621" s="17"/>
      <c r="TY621" s="14"/>
      <c r="TZ621" s="18"/>
      <c r="UJ621" s="17"/>
      <c r="UO621" s="14"/>
      <c r="UP621" s="18"/>
      <c r="UZ621" s="17"/>
      <c r="VE621" s="14"/>
      <c r="VF621" s="18"/>
      <c r="VP621" s="17"/>
      <c r="VU621" s="14"/>
      <c r="VV621" s="18"/>
      <c r="WF621" s="17"/>
      <c r="WK621" s="14"/>
      <c r="WL621" s="18"/>
      <c r="WV621" s="17"/>
      <c r="XA621" s="14"/>
      <c r="XB621" s="18"/>
      <c r="XL621" s="17"/>
      <c r="XQ621" s="14"/>
      <c r="XR621" s="18"/>
      <c r="YB621" s="17"/>
      <c r="YG621" s="14"/>
      <c r="YH621" s="18"/>
      <c r="YR621" s="17"/>
      <c r="YW621" s="14"/>
      <c r="YX621" s="18"/>
      <c r="ZH621" s="17"/>
      <c r="ZM621" s="14"/>
      <c r="ZN621" s="18"/>
      <c r="ZX621" s="17"/>
      <c r="AAC621" s="14"/>
      <c r="AAD621" s="18"/>
      <c r="AAN621" s="17"/>
      <c r="AAS621" s="14"/>
      <c r="AAT621" s="18"/>
      <c r="ABD621" s="17"/>
      <c r="ABI621" s="14"/>
      <c r="ABJ621" s="18"/>
      <c r="ABT621" s="17"/>
      <c r="ABY621" s="14"/>
      <c r="ABZ621" s="18"/>
      <c r="ACJ621" s="17"/>
      <c r="ACO621" s="14"/>
      <c r="ACP621" s="18"/>
      <c r="ACZ621" s="17"/>
      <c r="ADE621" s="14"/>
      <c r="ADF621" s="18"/>
      <c r="ADP621" s="17"/>
      <c r="ADU621" s="14"/>
      <c r="ADV621" s="18"/>
      <c r="AEF621" s="17"/>
      <c r="AEK621" s="14"/>
      <c r="AEL621" s="18"/>
      <c r="AEV621" s="17"/>
      <c r="AFA621" s="14"/>
      <c r="AFB621" s="18"/>
      <c r="AFL621" s="17"/>
      <c r="AFQ621" s="14"/>
      <c r="AFR621" s="18"/>
      <c r="AGB621" s="17"/>
      <c r="AGG621" s="14"/>
      <c r="AGH621" s="18"/>
      <c r="AGR621" s="17"/>
      <c r="AGW621" s="14"/>
      <c r="AGX621" s="18"/>
      <c r="AHH621" s="17"/>
      <c r="AHM621" s="14"/>
      <c r="AHN621" s="18"/>
      <c r="AHX621" s="17"/>
      <c r="AIC621" s="14"/>
      <c r="AID621" s="18"/>
      <c r="AIN621" s="17"/>
      <c r="AIS621" s="14"/>
      <c r="AIT621" s="18"/>
      <c r="AJD621" s="17"/>
      <c r="AJI621" s="14"/>
      <c r="AJJ621" s="18"/>
      <c r="AJT621" s="17"/>
      <c r="AJY621" s="14"/>
      <c r="AJZ621" s="18"/>
      <c r="AKJ621" s="17"/>
      <c r="AKO621" s="14"/>
      <c r="AKP621" s="18"/>
      <c r="AKZ621" s="17"/>
      <c r="ALE621" s="14"/>
      <c r="ALF621" s="18"/>
      <c r="ALP621" s="17"/>
      <c r="ALU621" s="14"/>
      <c r="ALV621" s="18"/>
      <c r="AMF621" s="17"/>
      <c r="AMK621" s="14"/>
      <c r="AML621" s="18"/>
      <c r="AMV621" s="17"/>
      <c r="ANA621" s="14"/>
      <c r="ANB621" s="18"/>
      <c r="ANL621" s="17"/>
      <c r="ANQ621" s="14"/>
      <c r="ANR621" s="18"/>
      <c r="AOB621" s="17"/>
      <c r="AOG621" s="14"/>
      <c r="AOH621" s="18"/>
      <c r="AOR621" s="17"/>
      <c r="AOW621" s="14"/>
      <c r="AOX621" s="18"/>
      <c r="APH621" s="17"/>
      <c r="APM621" s="14"/>
      <c r="APN621" s="18"/>
      <c r="APX621" s="17"/>
      <c r="AQC621" s="14"/>
      <c r="AQD621" s="18"/>
      <c r="AQN621" s="17"/>
      <c r="AQS621" s="14"/>
      <c r="AQT621" s="18"/>
      <c r="ARD621" s="17"/>
      <c r="ARI621" s="14"/>
      <c r="ARJ621" s="18"/>
      <c r="ART621" s="17"/>
      <c r="ARY621" s="14"/>
      <c r="ARZ621" s="18"/>
      <c r="ASJ621" s="17"/>
      <c r="ASO621" s="14"/>
      <c r="ASP621" s="18"/>
      <c r="ASZ621" s="17"/>
      <c r="ATE621" s="14"/>
      <c r="ATF621" s="18"/>
      <c r="ATP621" s="17"/>
      <c r="ATU621" s="14"/>
      <c r="ATV621" s="18"/>
      <c r="AUF621" s="17"/>
      <c r="AUK621" s="14"/>
      <c r="AUL621" s="18"/>
      <c r="AUV621" s="17"/>
      <c r="AVA621" s="14"/>
      <c r="AVB621" s="18"/>
      <c r="AVL621" s="17"/>
      <c r="AVQ621" s="14"/>
      <c r="AVR621" s="18"/>
      <c r="AWB621" s="17"/>
      <c r="AWG621" s="14"/>
      <c r="AWH621" s="18"/>
      <c r="AWR621" s="17"/>
      <c r="AWW621" s="14"/>
      <c r="AWX621" s="18"/>
      <c r="AXH621" s="17"/>
      <c r="AXM621" s="14"/>
      <c r="AXN621" s="18"/>
      <c r="AXX621" s="17"/>
      <c r="AYC621" s="14"/>
      <c r="AYD621" s="18"/>
      <c r="AYN621" s="17"/>
      <c r="AYS621" s="14"/>
      <c r="AYT621" s="18"/>
      <c r="AZD621" s="17"/>
      <c r="AZI621" s="14"/>
      <c r="AZJ621" s="18"/>
      <c r="AZT621" s="17"/>
      <c r="AZY621" s="14"/>
      <c r="AZZ621" s="18"/>
      <c r="BAJ621" s="17"/>
      <c r="BAO621" s="14"/>
      <c r="BAP621" s="18"/>
      <c r="BAZ621" s="17"/>
      <c r="BBE621" s="14"/>
      <c r="BBF621" s="18"/>
      <c r="BBP621" s="17"/>
      <c r="BBU621" s="14"/>
      <c r="BBV621" s="18"/>
      <c r="BCF621" s="17"/>
      <c r="BCK621" s="14"/>
      <c r="BCL621" s="18"/>
      <c r="BCV621" s="17"/>
      <c r="BDA621" s="14"/>
      <c r="BDB621" s="18"/>
      <c r="BDL621" s="17"/>
      <c r="BDQ621" s="14"/>
      <c r="BDR621" s="18"/>
      <c r="BEB621" s="17"/>
      <c r="BEG621" s="14"/>
      <c r="BEH621" s="18"/>
      <c r="BER621" s="17"/>
      <c r="BEW621" s="14"/>
      <c r="BEX621" s="18"/>
      <c r="BFH621" s="17"/>
      <c r="BFM621" s="14"/>
      <c r="BFN621" s="18"/>
      <c r="BFX621" s="17"/>
      <c r="BGC621" s="14"/>
      <c r="BGD621" s="18"/>
      <c r="BGN621" s="17"/>
      <c r="BGS621" s="14"/>
      <c r="BGT621" s="18"/>
      <c r="BHD621" s="17"/>
      <c r="BHI621" s="14"/>
      <c r="BHJ621" s="18"/>
      <c r="BHT621" s="17"/>
      <c r="BHY621" s="14"/>
      <c r="BHZ621" s="18"/>
      <c r="BIJ621" s="17"/>
      <c r="BIO621" s="14"/>
      <c r="BIP621" s="18"/>
      <c r="BIZ621" s="17"/>
      <c r="BJE621" s="14"/>
      <c r="BJF621" s="18"/>
      <c r="BJP621" s="17"/>
      <c r="BJU621" s="14"/>
      <c r="BJV621" s="18"/>
      <c r="BKF621" s="17"/>
      <c r="BKK621" s="14"/>
      <c r="BKL621" s="18"/>
      <c r="BKV621" s="17"/>
      <c r="BLA621" s="14"/>
      <c r="BLB621" s="18"/>
      <c r="BLL621" s="17"/>
      <c r="BLQ621" s="14"/>
      <c r="BLR621" s="18"/>
      <c r="BMB621" s="17"/>
      <c r="BMG621" s="14"/>
      <c r="BMH621" s="18"/>
      <c r="BMR621" s="17"/>
      <c r="BMW621" s="14"/>
      <c r="BMX621" s="18"/>
      <c r="BNH621" s="17"/>
      <c r="BNM621" s="14"/>
      <c r="BNN621" s="18"/>
      <c r="BNX621" s="17"/>
      <c r="BOC621" s="14"/>
      <c r="BOD621" s="18"/>
      <c r="BON621" s="17"/>
      <c r="BOS621" s="14"/>
      <c r="BOT621" s="18"/>
      <c r="BPD621" s="17"/>
      <c r="BPI621" s="14"/>
      <c r="BPJ621" s="18"/>
      <c r="BPT621" s="17"/>
      <c r="BPY621" s="14"/>
      <c r="BPZ621" s="18"/>
      <c r="BQJ621" s="17"/>
      <c r="BQO621" s="14"/>
      <c r="BQP621" s="18"/>
      <c r="BQZ621" s="17"/>
      <c r="BRE621" s="14"/>
      <c r="BRF621" s="18"/>
      <c r="BRP621" s="17"/>
      <c r="BRU621" s="14"/>
      <c r="BRV621" s="18"/>
      <c r="BSF621" s="17"/>
      <c r="BSK621" s="14"/>
      <c r="BSL621" s="18"/>
      <c r="BSV621" s="17"/>
      <c r="BTA621" s="14"/>
      <c r="BTB621" s="18"/>
      <c r="BTL621" s="17"/>
      <c r="BTQ621" s="14"/>
      <c r="BTR621" s="18"/>
      <c r="BUB621" s="17"/>
      <c r="BUG621" s="14"/>
      <c r="BUH621" s="18"/>
      <c r="BUR621" s="17"/>
      <c r="BUW621" s="14"/>
      <c r="BUX621" s="18"/>
      <c r="BVH621" s="17"/>
      <c r="BVM621" s="14"/>
      <c r="BVN621" s="18"/>
      <c r="BVX621" s="17"/>
      <c r="BWC621" s="14"/>
      <c r="BWD621" s="18"/>
      <c r="BWN621" s="17"/>
      <c r="BWS621" s="14"/>
      <c r="BWT621" s="18"/>
      <c r="BXD621" s="17"/>
      <c r="BXI621" s="14"/>
      <c r="BXJ621" s="18"/>
      <c r="BXT621" s="17"/>
      <c r="BXY621" s="14"/>
      <c r="BXZ621" s="18"/>
      <c r="BYJ621" s="17"/>
      <c r="BYO621" s="14"/>
      <c r="BYP621" s="18"/>
      <c r="BYZ621" s="17"/>
      <c r="BZE621" s="14"/>
      <c r="BZF621" s="18"/>
      <c r="BZP621" s="17"/>
      <c r="BZU621" s="14"/>
      <c r="BZV621" s="18"/>
      <c r="CAF621" s="17"/>
      <c r="CAK621" s="14"/>
      <c r="CAL621" s="18"/>
      <c r="CAV621" s="17"/>
      <c r="CBA621" s="14"/>
      <c r="CBB621" s="18"/>
      <c r="CBL621" s="17"/>
      <c r="CBQ621" s="14"/>
      <c r="CBR621" s="18"/>
      <c r="CCB621" s="17"/>
      <c r="CCG621" s="14"/>
      <c r="CCH621" s="18"/>
      <c r="CCR621" s="17"/>
      <c r="CCW621" s="14"/>
      <c r="CCX621" s="18"/>
      <c r="CDH621" s="17"/>
      <c r="CDM621" s="14"/>
      <c r="CDN621" s="18"/>
      <c r="CDX621" s="17"/>
      <c r="CEC621" s="14"/>
      <c r="CED621" s="18"/>
      <c r="CEN621" s="17"/>
      <c r="CES621" s="14"/>
      <c r="CET621" s="18"/>
      <c r="CFD621" s="17"/>
      <c r="CFI621" s="14"/>
      <c r="CFJ621" s="18"/>
      <c r="CFT621" s="17"/>
      <c r="CFY621" s="14"/>
      <c r="CFZ621" s="18"/>
      <c r="CGJ621" s="17"/>
      <c r="CGO621" s="14"/>
      <c r="CGP621" s="18"/>
      <c r="CGZ621" s="17"/>
      <c r="CHE621" s="14"/>
      <c r="CHF621" s="18"/>
      <c r="CHP621" s="17"/>
      <c r="CHU621" s="14"/>
      <c r="CHV621" s="18"/>
      <c r="CIF621" s="17"/>
      <c r="CIK621" s="14"/>
      <c r="CIL621" s="18"/>
      <c r="CIV621" s="17"/>
      <c r="CJA621" s="14"/>
      <c r="CJB621" s="18"/>
      <c r="CJL621" s="17"/>
      <c r="CJQ621" s="14"/>
      <c r="CJR621" s="18"/>
      <c r="CKB621" s="17"/>
      <c r="CKG621" s="14"/>
      <c r="CKH621" s="18"/>
      <c r="CKR621" s="17"/>
      <c r="CKW621" s="14"/>
      <c r="CKX621" s="18"/>
      <c r="CLH621" s="17"/>
      <c r="CLM621" s="14"/>
      <c r="CLN621" s="18"/>
      <c r="CLX621" s="17"/>
      <c r="CMC621" s="14"/>
      <c r="CMD621" s="18"/>
      <c r="CMN621" s="17"/>
      <c r="CMS621" s="14"/>
      <c r="CMT621" s="18"/>
      <c r="CND621" s="17"/>
      <c r="CNI621" s="14"/>
      <c r="CNJ621" s="18"/>
      <c r="CNT621" s="17"/>
      <c r="CNY621" s="14"/>
      <c r="CNZ621" s="18"/>
      <c r="COJ621" s="17"/>
      <c r="COO621" s="14"/>
      <c r="COP621" s="18"/>
      <c r="COZ621" s="17"/>
      <c r="CPE621" s="14"/>
      <c r="CPF621" s="18"/>
      <c r="CPP621" s="17"/>
      <c r="CPU621" s="14"/>
      <c r="CPV621" s="18"/>
      <c r="CQF621" s="17"/>
      <c r="CQK621" s="14"/>
      <c r="CQL621" s="18"/>
      <c r="CQV621" s="17"/>
      <c r="CRA621" s="14"/>
      <c r="CRB621" s="18"/>
      <c r="CRL621" s="17"/>
      <c r="CRQ621" s="14"/>
      <c r="CRR621" s="18"/>
      <c r="CSB621" s="17"/>
      <c r="CSG621" s="14"/>
      <c r="CSH621" s="18"/>
      <c r="CSR621" s="17"/>
      <c r="CSW621" s="14"/>
      <c r="CSX621" s="18"/>
      <c r="CTH621" s="17"/>
      <c r="CTM621" s="14"/>
      <c r="CTN621" s="18"/>
      <c r="CTX621" s="17"/>
      <c r="CUC621" s="14"/>
      <c r="CUD621" s="18"/>
      <c r="CUN621" s="17"/>
      <c r="CUS621" s="14"/>
      <c r="CUT621" s="18"/>
      <c r="CVD621" s="17"/>
      <c r="CVI621" s="14"/>
      <c r="CVJ621" s="18"/>
      <c r="CVT621" s="17"/>
      <c r="CVY621" s="14"/>
      <c r="CVZ621" s="18"/>
      <c r="CWJ621" s="17"/>
      <c r="CWO621" s="14"/>
      <c r="CWP621" s="18"/>
      <c r="CWZ621" s="17"/>
      <c r="CXE621" s="14"/>
      <c r="CXF621" s="18"/>
      <c r="CXP621" s="17"/>
      <c r="CXU621" s="14"/>
      <c r="CXV621" s="18"/>
      <c r="CYF621" s="17"/>
      <c r="CYK621" s="14"/>
      <c r="CYL621" s="18"/>
      <c r="CYV621" s="17"/>
      <c r="CZA621" s="14"/>
      <c r="CZB621" s="18"/>
      <c r="CZL621" s="17"/>
      <c r="CZQ621" s="14"/>
      <c r="CZR621" s="18"/>
      <c r="DAB621" s="17"/>
      <c r="DAG621" s="14"/>
      <c r="DAH621" s="18"/>
      <c r="DAR621" s="17"/>
      <c r="DAW621" s="14"/>
      <c r="DAX621" s="18"/>
      <c r="DBH621" s="17"/>
      <c r="DBM621" s="14"/>
      <c r="DBN621" s="18"/>
      <c r="DBX621" s="17"/>
      <c r="DCC621" s="14"/>
      <c r="DCD621" s="18"/>
      <c r="DCN621" s="17"/>
      <c r="DCS621" s="14"/>
      <c r="DCT621" s="18"/>
      <c r="DDD621" s="17"/>
      <c r="DDI621" s="14"/>
      <c r="DDJ621" s="18"/>
      <c r="DDT621" s="17"/>
      <c r="DDY621" s="14"/>
      <c r="DDZ621" s="18"/>
      <c r="DEJ621" s="17"/>
      <c r="DEO621" s="14"/>
      <c r="DEP621" s="18"/>
      <c r="DEZ621" s="17"/>
      <c r="DFE621" s="14"/>
      <c r="DFF621" s="18"/>
      <c r="DFP621" s="17"/>
      <c r="DFU621" s="14"/>
      <c r="DFV621" s="18"/>
      <c r="DGF621" s="17"/>
      <c r="DGK621" s="14"/>
      <c r="DGL621" s="18"/>
      <c r="DGV621" s="17"/>
      <c r="DHA621" s="14"/>
      <c r="DHB621" s="18"/>
      <c r="DHL621" s="17"/>
      <c r="DHQ621" s="14"/>
      <c r="DHR621" s="18"/>
      <c r="DIB621" s="17"/>
      <c r="DIG621" s="14"/>
      <c r="DIH621" s="18"/>
      <c r="DIR621" s="17"/>
      <c r="DIW621" s="14"/>
      <c r="DIX621" s="18"/>
      <c r="DJH621" s="17"/>
      <c r="DJM621" s="14"/>
      <c r="DJN621" s="18"/>
      <c r="DJX621" s="17"/>
      <c r="DKC621" s="14"/>
      <c r="DKD621" s="18"/>
      <c r="DKN621" s="17"/>
      <c r="DKS621" s="14"/>
      <c r="DKT621" s="18"/>
      <c r="DLD621" s="17"/>
      <c r="DLI621" s="14"/>
      <c r="DLJ621" s="18"/>
      <c r="DLT621" s="17"/>
      <c r="DLY621" s="14"/>
      <c r="DLZ621" s="18"/>
      <c r="DMJ621" s="17"/>
      <c r="DMO621" s="14"/>
      <c r="DMP621" s="18"/>
      <c r="DMZ621" s="17"/>
      <c r="DNE621" s="14"/>
      <c r="DNF621" s="18"/>
      <c r="DNP621" s="17"/>
      <c r="DNU621" s="14"/>
      <c r="DNV621" s="18"/>
      <c r="DOF621" s="17"/>
      <c r="DOK621" s="14"/>
      <c r="DOL621" s="18"/>
      <c r="DOV621" s="17"/>
      <c r="DPA621" s="14"/>
      <c r="DPB621" s="18"/>
      <c r="DPL621" s="17"/>
      <c r="DPQ621" s="14"/>
      <c r="DPR621" s="18"/>
      <c r="DQB621" s="17"/>
      <c r="DQG621" s="14"/>
      <c r="DQH621" s="18"/>
      <c r="DQR621" s="17"/>
      <c r="DQW621" s="14"/>
      <c r="DQX621" s="18"/>
      <c r="DRH621" s="17"/>
      <c r="DRM621" s="14"/>
      <c r="DRN621" s="18"/>
      <c r="DRX621" s="17"/>
      <c r="DSC621" s="14"/>
      <c r="DSD621" s="18"/>
      <c r="DSN621" s="17"/>
      <c r="DSS621" s="14"/>
      <c r="DST621" s="18"/>
      <c r="DTD621" s="17"/>
      <c r="DTI621" s="14"/>
      <c r="DTJ621" s="18"/>
      <c r="DTT621" s="17"/>
      <c r="DTY621" s="14"/>
      <c r="DTZ621" s="18"/>
      <c r="DUJ621" s="17"/>
      <c r="DUO621" s="14"/>
      <c r="DUP621" s="18"/>
      <c r="DUZ621" s="17"/>
      <c r="DVE621" s="14"/>
      <c r="DVF621" s="18"/>
      <c r="DVP621" s="17"/>
      <c r="DVU621" s="14"/>
      <c r="DVV621" s="18"/>
      <c r="DWF621" s="17"/>
      <c r="DWK621" s="14"/>
      <c r="DWL621" s="18"/>
      <c r="DWV621" s="17"/>
      <c r="DXA621" s="14"/>
      <c r="DXB621" s="18"/>
      <c r="DXL621" s="17"/>
      <c r="DXQ621" s="14"/>
      <c r="DXR621" s="18"/>
      <c r="DYB621" s="17"/>
      <c r="DYG621" s="14"/>
      <c r="DYH621" s="18"/>
      <c r="DYR621" s="17"/>
      <c r="DYW621" s="14"/>
      <c r="DYX621" s="18"/>
      <c r="DZH621" s="17"/>
      <c r="DZM621" s="14"/>
      <c r="DZN621" s="18"/>
      <c r="DZX621" s="17"/>
      <c r="EAC621" s="14"/>
      <c r="EAD621" s="18"/>
      <c r="EAN621" s="17"/>
      <c r="EAS621" s="14"/>
      <c r="EAT621" s="18"/>
      <c r="EBD621" s="17"/>
      <c r="EBI621" s="14"/>
      <c r="EBJ621" s="18"/>
      <c r="EBT621" s="17"/>
      <c r="EBY621" s="14"/>
      <c r="EBZ621" s="18"/>
      <c r="ECJ621" s="17"/>
      <c r="ECO621" s="14"/>
      <c r="ECP621" s="18"/>
      <c r="ECZ621" s="17"/>
      <c r="EDE621" s="14"/>
      <c r="EDF621" s="18"/>
      <c r="EDP621" s="17"/>
      <c r="EDU621" s="14"/>
      <c r="EDV621" s="18"/>
      <c r="EEF621" s="17"/>
      <c r="EEK621" s="14"/>
      <c r="EEL621" s="18"/>
      <c r="EEV621" s="17"/>
      <c r="EFA621" s="14"/>
      <c r="EFB621" s="18"/>
      <c r="EFL621" s="17"/>
      <c r="EFQ621" s="14"/>
      <c r="EFR621" s="18"/>
      <c r="EGB621" s="17"/>
      <c r="EGG621" s="14"/>
      <c r="EGH621" s="18"/>
      <c r="EGR621" s="17"/>
      <c r="EGW621" s="14"/>
      <c r="EGX621" s="18"/>
      <c r="EHH621" s="17"/>
      <c r="EHM621" s="14"/>
      <c r="EHN621" s="18"/>
      <c r="EHX621" s="17"/>
      <c r="EIC621" s="14"/>
      <c r="EID621" s="18"/>
      <c r="EIN621" s="17"/>
      <c r="EIS621" s="14"/>
      <c r="EIT621" s="18"/>
      <c r="EJD621" s="17"/>
      <c r="EJI621" s="14"/>
      <c r="EJJ621" s="18"/>
      <c r="EJT621" s="17"/>
      <c r="EJY621" s="14"/>
      <c r="EJZ621" s="18"/>
      <c r="EKJ621" s="17"/>
      <c r="EKO621" s="14"/>
      <c r="EKP621" s="18"/>
      <c r="EKZ621" s="17"/>
      <c r="ELE621" s="14"/>
      <c r="ELF621" s="18"/>
      <c r="ELP621" s="17"/>
      <c r="ELU621" s="14"/>
      <c r="ELV621" s="18"/>
      <c r="EMF621" s="17"/>
      <c r="EMK621" s="14"/>
      <c r="EML621" s="18"/>
      <c r="EMV621" s="17"/>
      <c r="ENA621" s="14"/>
      <c r="ENB621" s="18"/>
      <c r="ENL621" s="17"/>
      <c r="ENQ621" s="14"/>
      <c r="ENR621" s="18"/>
      <c r="EOB621" s="17"/>
      <c r="EOG621" s="14"/>
      <c r="EOH621" s="18"/>
      <c r="EOR621" s="17"/>
      <c r="EOW621" s="14"/>
      <c r="EOX621" s="18"/>
      <c r="EPH621" s="17"/>
      <c r="EPM621" s="14"/>
      <c r="EPN621" s="18"/>
      <c r="EPX621" s="17"/>
      <c r="EQC621" s="14"/>
      <c r="EQD621" s="18"/>
      <c r="EQN621" s="17"/>
      <c r="EQS621" s="14"/>
      <c r="EQT621" s="18"/>
      <c r="ERD621" s="17"/>
      <c r="ERI621" s="14"/>
      <c r="ERJ621" s="18"/>
      <c r="ERT621" s="17"/>
      <c r="ERY621" s="14"/>
      <c r="ERZ621" s="18"/>
      <c r="ESJ621" s="17"/>
      <c r="ESO621" s="14"/>
      <c r="ESP621" s="18"/>
      <c r="ESZ621" s="17"/>
      <c r="ETE621" s="14"/>
      <c r="ETF621" s="18"/>
      <c r="ETP621" s="17"/>
      <c r="ETU621" s="14"/>
      <c r="ETV621" s="18"/>
      <c r="EUF621" s="17"/>
      <c r="EUK621" s="14"/>
      <c r="EUL621" s="18"/>
      <c r="EUV621" s="17"/>
      <c r="EVA621" s="14"/>
      <c r="EVB621" s="18"/>
      <c r="EVL621" s="17"/>
      <c r="EVQ621" s="14"/>
      <c r="EVR621" s="18"/>
      <c r="EWB621" s="17"/>
      <c r="EWG621" s="14"/>
      <c r="EWH621" s="18"/>
      <c r="EWR621" s="17"/>
      <c r="EWW621" s="14"/>
      <c r="EWX621" s="18"/>
      <c r="EXH621" s="17"/>
      <c r="EXM621" s="14"/>
      <c r="EXN621" s="18"/>
      <c r="EXX621" s="17"/>
      <c r="EYC621" s="14"/>
      <c r="EYD621" s="18"/>
      <c r="EYN621" s="17"/>
      <c r="EYS621" s="14"/>
      <c r="EYT621" s="18"/>
      <c r="EZD621" s="17"/>
      <c r="EZI621" s="14"/>
      <c r="EZJ621" s="18"/>
      <c r="EZT621" s="17"/>
      <c r="EZY621" s="14"/>
      <c r="EZZ621" s="18"/>
      <c r="FAJ621" s="17"/>
      <c r="FAO621" s="14"/>
      <c r="FAP621" s="18"/>
      <c r="FAZ621" s="17"/>
      <c r="FBE621" s="14"/>
      <c r="FBF621" s="18"/>
      <c r="FBP621" s="17"/>
      <c r="FBU621" s="14"/>
      <c r="FBV621" s="18"/>
      <c r="FCF621" s="17"/>
      <c r="FCK621" s="14"/>
      <c r="FCL621" s="18"/>
      <c r="FCV621" s="17"/>
      <c r="FDA621" s="14"/>
      <c r="FDB621" s="18"/>
      <c r="FDL621" s="17"/>
      <c r="FDQ621" s="14"/>
      <c r="FDR621" s="18"/>
      <c r="FEB621" s="17"/>
      <c r="FEG621" s="14"/>
      <c r="FEH621" s="18"/>
      <c r="FER621" s="17"/>
      <c r="FEW621" s="14"/>
      <c r="FEX621" s="18"/>
      <c r="FFH621" s="17"/>
      <c r="FFM621" s="14"/>
      <c r="FFN621" s="18"/>
      <c r="FFX621" s="17"/>
      <c r="FGC621" s="14"/>
      <c r="FGD621" s="18"/>
      <c r="FGN621" s="17"/>
      <c r="FGS621" s="14"/>
      <c r="FGT621" s="18"/>
      <c r="FHD621" s="17"/>
      <c r="FHI621" s="14"/>
      <c r="FHJ621" s="18"/>
      <c r="FHT621" s="17"/>
      <c r="FHY621" s="14"/>
      <c r="FHZ621" s="18"/>
      <c r="FIJ621" s="17"/>
      <c r="FIO621" s="14"/>
      <c r="FIP621" s="18"/>
      <c r="FIZ621" s="17"/>
      <c r="FJE621" s="14"/>
      <c r="FJF621" s="18"/>
      <c r="FJP621" s="17"/>
      <c r="FJU621" s="14"/>
      <c r="FJV621" s="18"/>
      <c r="FKF621" s="17"/>
      <c r="FKK621" s="14"/>
      <c r="FKL621" s="18"/>
      <c r="FKV621" s="17"/>
      <c r="FLA621" s="14"/>
      <c r="FLB621" s="18"/>
      <c r="FLL621" s="17"/>
      <c r="FLQ621" s="14"/>
      <c r="FLR621" s="18"/>
      <c r="FMB621" s="17"/>
      <c r="FMG621" s="14"/>
      <c r="FMH621" s="18"/>
      <c r="FMR621" s="17"/>
      <c r="FMW621" s="14"/>
      <c r="FMX621" s="18"/>
      <c r="FNH621" s="17"/>
      <c r="FNM621" s="14"/>
      <c r="FNN621" s="18"/>
      <c r="FNX621" s="17"/>
      <c r="FOC621" s="14"/>
      <c r="FOD621" s="18"/>
      <c r="FON621" s="17"/>
      <c r="FOS621" s="14"/>
      <c r="FOT621" s="18"/>
      <c r="FPD621" s="17"/>
      <c r="FPI621" s="14"/>
      <c r="FPJ621" s="18"/>
      <c r="FPT621" s="17"/>
      <c r="FPY621" s="14"/>
      <c r="FPZ621" s="18"/>
      <c r="FQJ621" s="17"/>
      <c r="FQO621" s="14"/>
      <c r="FQP621" s="18"/>
      <c r="FQZ621" s="17"/>
      <c r="FRE621" s="14"/>
      <c r="FRF621" s="18"/>
      <c r="FRP621" s="17"/>
      <c r="FRU621" s="14"/>
      <c r="FRV621" s="18"/>
      <c r="FSF621" s="17"/>
      <c r="FSK621" s="14"/>
      <c r="FSL621" s="18"/>
      <c r="FSV621" s="17"/>
      <c r="FTA621" s="14"/>
      <c r="FTB621" s="18"/>
      <c r="FTL621" s="17"/>
      <c r="FTQ621" s="14"/>
      <c r="FTR621" s="18"/>
      <c r="FUB621" s="17"/>
      <c r="FUG621" s="14"/>
      <c r="FUH621" s="18"/>
      <c r="FUR621" s="17"/>
      <c r="FUW621" s="14"/>
      <c r="FUX621" s="18"/>
      <c r="FVH621" s="17"/>
      <c r="FVM621" s="14"/>
      <c r="FVN621" s="18"/>
      <c r="FVX621" s="17"/>
      <c r="FWC621" s="14"/>
      <c r="FWD621" s="18"/>
      <c r="FWN621" s="17"/>
      <c r="FWS621" s="14"/>
      <c r="FWT621" s="18"/>
      <c r="FXD621" s="17"/>
      <c r="FXI621" s="14"/>
      <c r="FXJ621" s="18"/>
      <c r="FXT621" s="17"/>
      <c r="FXY621" s="14"/>
      <c r="FXZ621" s="18"/>
      <c r="FYJ621" s="17"/>
      <c r="FYO621" s="14"/>
      <c r="FYP621" s="18"/>
      <c r="FYZ621" s="17"/>
      <c r="FZE621" s="14"/>
      <c r="FZF621" s="18"/>
      <c r="FZP621" s="17"/>
      <c r="FZU621" s="14"/>
      <c r="FZV621" s="18"/>
      <c r="GAF621" s="17"/>
      <c r="GAK621" s="14"/>
      <c r="GAL621" s="18"/>
      <c r="GAV621" s="17"/>
      <c r="GBA621" s="14"/>
      <c r="GBB621" s="18"/>
      <c r="GBL621" s="17"/>
      <c r="GBQ621" s="14"/>
      <c r="GBR621" s="18"/>
      <c r="GCB621" s="17"/>
      <c r="GCG621" s="14"/>
      <c r="GCH621" s="18"/>
      <c r="GCR621" s="17"/>
      <c r="GCW621" s="14"/>
      <c r="GCX621" s="18"/>
      <c r="GDH621" s="17"/>
      <c r="GDM621" s="14"/>
      <c r="GDN621" s="18"/>
      <c r="GDX621" s="17"/>
      <c r="GEC621" s="14"/>
      <c r="GED621" s="18"/>
      <c r="GEN621" s="17"/>
      <c r="GES621" s="14"/>
      <c r="GET621" s="18"/>
      <c r="GFD621" s="17"/>
      <c r="GFI621" s="14"/>
      <c r="GFJ621" s="18"/>
      <c r="GFT621" s="17"/>
      <c r="GFY621" s="14"/>
      <c r="GFZ621" s="18"/>
      <c r="GGJ621" s="17"/>
      <c r="GGO621" s="14"/>
      <c r="GGP621" s="18"/>
      <c r="GGZ621" s="17"/>
      <c r="GHE621" s="14"/>
      <c r="GHF621" s="18"/>
      <c r="GHP621" s="17"/>
      <c r="GHU621" s="14"/>
      <c r="GHV621" s="18"/>
      <c r="GIF621" s="17"/>
      <c r="GIK621" s="14"/>
      <c r="GIL621" s="18"/>
      <c r="GIV621" s="17"/>
      <c r="GJA621" s="14"/>
      <c r="GJB621" s="18"/>
      <c r="GJL621" s="17"/>
      <c r="GJQ621" s="14"/>
      <c r="GJR621" s="18"/>
      <c r="GKB621" s="17"/>
      <c r="GKG621" s="14"/>
      <c r="GKH621" s="18"/>
      <c r="GKR621" s="17"/>
      <c r="GKW621" s="14"/>
      <c r="GKX621" s="18"/>
      <c r="GLH621" s="17"/>
      <c r="GLM621" s="14"/>
      <c r="GLN621" s="18"/>
      <c r="GLX621" s="17"/>
      <c r="GMC621" s="14"/>
      <c r="GMD621" s="18"/>
      <c r="GMN621" s="17"/>
      <c r="GMS621" s="14"/>
      <c r="GMT621" s="18"/>
      <c r="GND621" s="17"/>
      <c r="GNI621" s="14"/>
      <c r="GNJ621" s="18"/>
      <c r="GNT621" s="17"/>
      <c r="GNY621" s="14"/>
      <c r="GNZ621" s="18"/>
      <c r="GOJ621" s="17"/>
      <c r="GOO621" s="14"/>
      <c r="GOP621" s="18"/>
      <c r="GOZ621" s="17"/>
      <c r="GPE621" s="14"/>
      <c r="GPF621" s="18"/>
      <c r="GPP621" s="17"/>
      <c r="GPU621" s="14"/>
      <c r="GPV621" s="18"/>
      <c r="GQF621" s="17"/>
      <c r="GQK621" s="14"/>
      <c r="GQL621" s="18"/>
      <c r="GQV621" s="17"/>
      <c r="GRA621" s="14"/>
      <c r="GRB621" s="18"/>
      <c r="GRL621" s="17"/>
      <c r="GRQ621" s="14"/>
      <c r="GRR621" s="18"/>
      <c r="GSB621" s="17"/>
      <c r="GSG621" s="14"/>
      <c r="GSH621" s="18"/>
      <c r="GSR621" s="17"/>
      <c r="GSW621" s="14"/>
      <c r="GSX621" s="18"/>
      <c r="GTH621" s="17"/>
      <c r="GTM621" s="14"/>
      <c r="GTN621" s="18"/>
      <c r="GTX621" s="17"/>
      <c r="GUC621" s="14"/>
      <c r="GUD621" s="18"/>
      <c r="GUN621" s="17"/>
      <c r="GUS621" s="14"/>
      <c r="GUT621" s="18"/>
      <c r="GVD621" s="17"/>
      <c r="GVI621" s="14"/>
      <c r="GVJ621" s="18"/>
      <c r="GVT621" s="17"/>
      <c r="GVY621" s="14"/>
      <c r="GVZ621" s="18"/>
      <c r="GWJ621" s="17"/>
      <c r="GWO621" s="14"/>
      <c r="GWP621" s="18"/>
      <c r="GWZ621" s="17"/>
      <c r="GXE621" s="14"/>
      <c r="GXF621" s="18"/>
      <c r="GXP621" s="17"/>
      <c r="GXU621" s="14"/>
      <c r="GXV621" s="18"/>
      <c r="GYF621" s="17"/>
      <c r="GYK621" s="14"/>
      <c r="GYL621" s="18"/>
      <c r="GYV621" s="17"/>
      <c r="GZA621" s="14"/>
      <c r="GZB621" s="18"/>
      <c r="GZL621" s="17"/>
      <c r="GZQ621" s="14"/>
      <c r="GZR621" s="18"/>
      <c r="HAB621" s="17"/>
      <c r="HAG621" s="14"/>
      <c r="HAH621" s="18"/>
      <c r="HAR621" s="17"/>
      <c r="HAW621" s="14"/>
      <c r="HAX621" s="18"/>
      <c r="HBH621" s="17"/>
      <c r="HBM621" s="14"/>
      <c r="HBN621" s="18"/>
      <c r="HBX621" s="17"/>
      <c r="HCC621" s="14"/>
      <c r="HCD621" s="18"/>
      <c r="HCN621" s="17"/>
      <c r="HCS621" s="14"/>
      <c r="HCT621" s="18"/>
      <c r="HDD621" s="17"/>
      <c r="HDI621" s="14"/>
      <c r="HDJ621" s="18"/>
      <c r="HDT621" s="17"/>
      <c r="HDY621" s="14"/>
      <c r="HDZ621" s="18"/>
      <c r="HEJ621" s="17"/>
      <c r="HEO621" s="14"/>
      <c r="HEP621" s="18"/>
      <c r="HEZ621" s="17"/>
      <c r="HFE621" s="14"/>
      <c r="HFF621" s="18"/>
      <c r="HFP621" s="17"/>
      <c r="HFU621" s="14"/>
      <c r="HFV621" s="18"/>
      <c r="HGF621" s="17"/>
      <c r="HGK621" s="14"/>
      <c r="HGL621" s="18"/>
      <c r="HGV621" s="17"/>
      <c r="HHA621" s="14"/>
      <c r="HHB621" s="18"/>
      <c r="HHL621" s="17"/>
      <c r="HHQ621" s="14"/>
      <c r="HHR621" s="18"/>
      <c r="HIB621" s="17"/>
      <c r="HIG621" s="14"/>
      <c r="HIH621" s="18"/>
      <c r="HIR621" s="17"/>
      <c r="HIW621" s="14"/>
      <c r="HIX621" s="18"/>
      <c r="HJH621" s="17"/>
      <c r="HJM621" s="14"/>
      <c r="HJN621" s="18"/>
      <c r="HJX621" s="17"/>
      <c r="HKC621" s="14"/>
      <c r="HKD621" s="18"/>
      <c r="HKN621" s="17"/>
      <c r="HKS621" s="14"/>
      <c r="HKT621" s="18"/>
      <c r="HLD621" s="17"/>
      <c r="HLI621" s="14"/>
      <c r="HLJ621" s="18"/>
      <c r="HLT621" s="17"/>
      <c r="HLY621" s="14"/>
      <c r="HLZ621" s="18"/>
      <c r="HMJ621" s="17"/>
      <c r="HMO621" s="14"/>
      <c r="HMP621" s="18"/>
      <c r="HMZ621" s="17"/>
      <c r="HNE621" s="14"/>
      <c r="HNF621" s="18"/>
      <c r="HNP621" s="17"/>
      <c r="HNU621" s="14"/>
      <c r="HNV621" s="18"/>
      <c r="HOF621" s="17"/>
      <c r="HOK621" s="14"/>
      <c r="HOL621" s="18"/>
      <c r="HOV621" s="17"/>
      <c r="HPA621" s="14"/>
      <c r="HPB621" s="18"/>
      <c r="HPL621" s="17"/>
      <c r="HPQ621" s="14"/>
      <c r="HPR621" s="18"/>
      <c r="HQB621" s="17"/>
      <c r="HQG621" s="14"/>
      <c r="HQH621" s="18"/>
      <c r="HQR621" s="17"/>
      <c r="HQW621" s="14"/>
      <c r="HQX621" s="18"/>
      <c r="HRH621" s="17"/>
      <c r="HRM621" s="14"/>
      <c r="HRN621" s="18"/>
      <c r="HRX621" s="17"/>
      <c r="HSC621" s="14"/>
      <c r="HSD621" s="18"/>
      <c r="HSN621" s="17"/>
      <c r="HSS621" s="14"/>
      <c r="HST621" s="18"/>
      <c r="HTD621" s="17"/>
      <c r="HTI621" s="14"/>
      <c r="HTJ621" s="18"/>
      <c r="HTT621" s="17"/>
      <c r="HTY621" s="14"/>
      <c r="HTZ621" s="18"/>
      <c r="HUJ621" s="17"/>
      <c r="HUO621" s="14"/>
      <c r="HUP621" s="18"/>
      <c r="HUZ621" s="17"/>
      <c r="HVE621" s="14"/>
      <c r="HVF621" s="18"/>
      <c r="HVP621" s="17"/>
      <c r="HVU621" s="14"/>
      <c r="HVV621" s="18"/>
      <c r="HWF621" s="17"/>
      <c r="HWK621" s="14"/>
      <c r="HWL621" s="18"/>
      <c r="HWV621" s="17"/>
      <c r="HXA621" s="14"/>
      <c r="HXB621" s="18"/>
      <c r="HXL621" s="17"/>
      <c r="HXQ621" s="14"/>
      <c r="HXR621" s="18"/>
      <c r="HYB621" s="17"/>
      <c r="HYG621" s="14"/>
      <c r="HYH621" s="18"/>
      <c r="HYR621" s="17"/>
      <c r="HYW621" s="14"/>
      <c r="HYX621" s="18"/>
      <c r="HZH621" s="17"/>
      <c r="HZM621" s="14"/>
      <c r="HZN621" s="18"/>
      <c r="HZX621" s="17"/>
      <c r="IAC621" s="14"/>
      <c r="IAD621" s="18"/>
      <c r="IAN621" s="17"/>
      <c r="IAS621" s="14"/>
      <c r="IAT621" s="18"/>
      <c r="IBD621" s="17"/>
      <c r="IBI621" s="14"/>
      <c r="IBJ621" s="18"/>
      <c r="IBT621" s="17"/>
      <c r="IBY621" s="14"/>
      <c r="IBZ621" s="18"/>
      <c r="ICJ621" s="17"/>
      <c r="ICO621" s="14"/>
      <c r="ICP621" s="18"/>
      <c r="ICZ621" s="17"/>
      <c r="IDE621" s="14"/>
      <c r="IDF621" s="18"/>
      <c r="IDP621" s="17"/>
      <c r="IDU621" s="14"/>
      <c r="IDV621" s="18"/>
      <c r="IEF621" s="17"/>
      <c r="IEK621" s="14"/>
      <c r="IEL621" s="18"/>
      <c r="IEV621" s="17"/>
      <c r="IFA621" s="14"/>
      <c r="IFB621" s="18"/>
      <c r="IFL621" s="17"/>
      <c r="IFQ621" s="14"/>
      <c r="IFR621" s="18"/>
      <c r="IGB621" s="17"/>
      <c r="IGG621" s="14"/>
      <c r="IGH621" s="18"/>
      <c r="IGR621" s="17"/>
      <c r="IGW621" s="14"/>
      <c r="IGX621" s="18"/>
      <c r="IHH621" s="17"/>
      <c r="IHM621" s="14"/>
      <c r="IHN621" s="18"/>
      <c r="IHX621" s="17"/>
      <c r="IIC621" s="14"/>
      <c r="IID621" s="18"/>
      <c r="IIN621" s="17"/>
      <c r="IIS621" s="14"/>
      <c r="IIT621" s="18"/>
      <c r="IJD621" s="17"/>
      <c r="IJI621" s="14"/>
      <c r="IJJ621" s="18"/>
      <c r="IJT621" s="17"/>
      <c r="IJY621" s="14"/>
      <c r="IJZ621" s="18"/>
      <c r="IKJ621" s="17"/>
      <c r="IKO621" s="14"/>
      <c r="IKP621" s="18"/>
      <c r="IKZ621" s="17"/>
      <c r="ILE621" s="14"/>
      <c r="ILF621" s="18"/>
      <c r="ILP621" s="17"/>
      <c r="ILU621" s="14"/>
      <c r="ILV621" s="18"/>
      <c r="IMF621" s="17"/>
      <c r="IMK621" s="14"/>
      <c r="IML621" s="18"/>
      <c r="IMV621" s="17"/>
      <c r="INA621" s="14"/>
      <c r="INB621" s="18"/>
      <c r="INL621" s="17"/>
      <c r="INQ621" s="14"/>
      <c r="INR621" s="18"/>
      <c r="IOB621" s="17"/>
      <c r="IOG621" s="14"/>
      <c r="IOH621" s="18"/>
      <c r="IOR621" s="17"/>
      <c r="IOW621" s="14"/>
      <c r="IOX621" s="18"/>
      <c r="IPH621" s="17"/>
      <c r="IPM621" s="14"/>
      <c r="IPN621" s="18"/>
      <c r="IPX621" s="17"/>
      <c r="IQC621" s="14"/>
      <c r="IQD621" s="18"/>
      <c r="IQN621" s="17"/>
      <c r="IQS621" s="14"/>
      <c r="IQT621" s="18"/>
      <c r="IRD621" s="17"/>
      <c r="IRI621" s="14"/>
      <c r="IRJ621" s="18"/>
      <c r="IRT621" s="17"/>
      <c r="IRY621" s="14"/>
      <c r="IRZ621" s="18"/>
      <c r="ISJ621" s="17"/>
      <c r="ISO621" s="14"/>
      <c r="ISP621" s="18"/>
      <c r="ISZ621" s="17"/>
      <c r="ITE621" s="14"/>
      <c r="ITF621" s="18"/>
      <c r="ITP621" s="17"/>
      <c r="ITU621" s="14"/>
      <c r="ITV621" s="18"/>
      <c r="IUF621" s="17"/>
      <c r="IUK621" s="14"/>
      <c r="IUL621" s="18"/>
      <c r="IUV621" s="17"/>
      <c r="IVA621" s="14"/>
      <c r="IVB621" s="18"/>
      <c r="IVL621" s="17"/>
      <c r="IVQ621" s="14"/>
      <c r="IVR621" s="18"/>
      <c r="IWB621" s="17"/>
      <c r="IWG621" s="14"/>
      <c r="IWH621" s="18"/>
      <c r="IWR621" s="17"/>
      <c r="IWW621" s="14"/>
      <c r="IWX621" s="18"/>
      <c r="IXH621" s="17"/>
      <c r="IXM621" s="14"/>
      <c r="IXN621" s="18"/>
      <c r="IXX621" s="17"/>
      <c r="IYC621" s="14"/>
      <c r="IYD621" s="18"/>
      <c r="IYN621" s="17"/>
      <c r="IYS621" s="14"/>
      <c r="IYT621" s="18"/>
      <c r="IZD621" s="17"/>
      <c r="IZI621" s="14"/>
      <c r="IZJ621" s="18"/>
      <c r="IZT621" s="17"/>
      <c r="IZY621" s="14"/>
      <c r="IZZ621" s="18"/>
      <c r="JAJ621" s="17"/>
      <c r="JAO621" s="14"/>
      <c r="JAP621" s="18"/>
      <c r="JAZ621" s="17"/>
      <c r="JBE621" s="14"/>
      <c r="JBF621" s="18"/>
      <c r="JBP621" s="17"/>
      <c r="JBU621" s="14"/>
      <c r="JBV621" s="18"/>
      <c r="JCF621" s="17"/>
      <c r="JCK621" s="14"/>
      <c r="JCL621" s="18"/>
      <c r="JCV621" s="17"/>
      <c r="JDA621" s="14"/>
      <c r="JDB621" s="18"/>
      <c r="JDL621" s="17"/>
      <c r="JDQ621" s="14"/>
      <c r="JDR621" s="18"/>
      <c r="JEB621" s="17"/>
      <c r="JEG621" s="14"/>
      <c r="JEH621" s="18"/>
      <c r="JER621" s="17"/>
      <c r="JEW621" s="14"/>
      <c r="JEX621" s="18"/>
      <c r="JFH621" s="17"/>
      <c r="JFM621" s="14"/>
      <c r="JFN621" s="18"/>
      <c r="JFX621" s="17"/>
      <c r="JGC621" s="14"/>
      <c r="JGD621" s="18"/>
      <c r="JGN621" s="17"/>
      <c r="JGS621" s="14"/>
      <c r="JGT621" s="18"/>
      <c r="JHD621" s="17"/>
      <c r="JHI621" s="14"/>
      <c r="JHJ621" s="18"/>
      <c r="JHT621" s="17"/>
      <c r="JHY621" s="14"/>
      <c r="JHZ621" s="18"/>
      <c r="JIJ621" s="17"/>
      <c r="JIO621" s="14"/>
      <c r="JIP621" s="18"/>
      <c r="JIZ621" s="17"/>
      <c r="JJE621" s="14"/>
      <c r="JJF621" s="18"/>
      <c r="JJP621" s="17"/>
      <c r="JJU621" s="14"/>
      <c r="JJV621" s="18"/>
      <c r="JKF621" s="17"/>
      <c r="JKK621" s="14"/>
      <c r="JKL621" s="18"/>
      <c r="JKV621" s="17"/>
      <c r="JLA621" s="14"/>
      <c r="JLB621" s="18"/>
      <c r="JLL621" s="17"/>
      <c r="JLQ621" s="14"/>
      <c r="JLR621" s="18"/>
      <c r="JMB621" s="17"/>
      <c r="JMG621" s="14"/>
      <c r="JMH621" s="18"/>
      <c r="JMR621" s="17"/>
      <c r="JMW621" s="14"/>
      <c r="JMX621" s="18"/>
      <c r="JNH621" s="17"/>
      <c r="JNM621" s="14"/>
      <c r="JNN621" s="18"/>
      <c r="JNX621" s="17"/>
      <c r="JOC621" s="14"/>
      <c r="JOD621" s="18"/>
      <c r="JON621" s="17"/>
      <c r="JOS621" s="14"/>
      <c r="JOT621" s="18"/>
      <c r="JPD621" s="17"/>
      <c r="JPI621" s="14"/>
      <c r="JPJ621" s="18"/>
      <c r="JPT621" s="17"/>
      <c r="JPY621" s="14"/>
      <c r="JPZ621" s="18"/>
      <c r="JQJ621" s="17"/>
      <c r="JQO621" s="14"/>
      <c r="JQP621" s="18"/>
      <c r="JQZ621" s="17"/>
      <c r="JRE621" s="14"/>
      <c r="JRF621" s="18"/>
      <c r="JRP621" s="17"/>
      <c r="JRU621" s="14"/>
      <c r="JRV621" s="18"/>
      <c r="JSF621" s="17"/>
      <c r="JSK621" s="14"/>
      <c r="JSL621" s="18"/>
      <c r="JSV621" s="17"/>
      <c r="JTA621" s="14"/>
      <c r="JTB621" s="18"/>
      <c r="JTL621" s="17"/>
      <c r="JTQ621" s="14"/>
      <c r="JTR621" s="18"/>
      <c r="JUB621" s="17"/>
      <c r="JUG621" s="14"/>
      <c r="JUH621" s="18"/>
      <c r="JUR621" s="17"/>
      <c r="JUW621" s="14"/>
      <c r="JUX621" s="18"/>
      <c r="JVH621" s="17"/>
      <c r="JVM621" s="14"/>
      <c r="JVN621" s="18"/>
      <c r="JVX621" s="17"/>
      <c r="JWC621" s="14"/>
      <c r="JWD621" s="18"/>
      <c r="JWN621" s="17"/>
      <c r="JWS621" s="14"/>
      <c r="JWT621" s="18"/>
      <c r="JXD621" s="17"/>
      <c r="JXI621" s="14"/>
      <c r="JXJ621" s="18"/>
      <c r="JXT621" s="17"/>
      <c r="JXY621" s="14"/>
      <c r="JXZ621" s="18"/>
      <c r="JYJ621" s="17"/>
      <c r="JYO621" s="14"/>
      <c r="JYP621" s="18"/>
      <c r="JYZ621" s="17"/>
      <c r="JZE621" s="14"/>
      <c r="JZF621" s="18"/>
      <c r="JZP621" s="17"/>
      <c r="JZU621" s="14"/>
      <c r="JZV621" s="18"/>
      <c r="KAF621" s="17"/>
      <c r="KAK621" s="14"/>
      <c r="KAL621" s="18"/>
      <c r="KAV621" s="17"/>
      <c r="KBA621" s="14"/>
      <c r="KBB621" s="18"/>
      <c r="KBL621" s="17"/>
      <c r="KBQ621" s="14"/>
      <c r="KBR621" s="18"/>
      <c r="KCB621" s="17"/>
      <c r="KCG621" s="14"/>
      <c r="KCH621" s="18"/>
      <c r="KCR621" s="17"/>
      <c r="KCW621" s="14"/>
      <c r="KCX621" s="18"/>
      <c r="KDH621" s="17"/>
      <c r="KDM621" s="14"/>
      <c r="KDN621" s="18"/>
      <c r="KDX621" s="17"/>
      <c r="KEC621" s="14"/>
      <c r="KED621" s="18"/>
      <c r="KEN621" s="17"/>
      <c r="KES621" s="14"/>
      <c r="KET621" s="18"/>
      <c r="KFD621" s="17"/>
      <c r="KFI621" s="14"/>
      <c r="KFJ621" s="18"/>
      <c r="KFT621" s="17"/>
      <c r="KFY621" s="14"/>
      <c r="KFZ621" s="18"/>
      <c r="KGJ621" s="17"/>
      <c r="KGO621" s="14"/>
      <c r="KGP621" s="18"/>
      <c r="KGZ621" s="17"/>
      <c r="KHE621" s="14"/>
      <c r="KHF621" s="18"/>
      <c r="KHP621" s="17"/>
      <c r="KHU621" s="14"/>
      <c r="KHV621" s="18"/>
      <c r="KIF621" s="17"/>
      <c r="KIK621" s="14"/>
      <c r="KIL621" s="18"/>
      <c r="KIV621" s="17"/>
      <c r="KJA621" s="14"/>
      <c r="KJB621" s="18"/>
      <c r="KJL621" s="17"/>
      <c r="KJQ621" s="14"/>
      <c r="KJR621" s="18"/>
      <c r="KKB621" s="17"/>
      <c r="KKG621" s="14"/>
      <c r="KKH621" s="18"/>
      <c r="KKR621" s="17"/>
      <c r="KKW621" s="14"/>
      <c r="KKX621" s="18"/>
      <c r="KLH621" s="17"/>
      <c r="KLM621" s="14"/>
      <c r="KLN621" s="18"/>
      <c r="KLX621" s="17"/>
      <c r="KMC621" s="14"/>
      <c r="KMD621" s="18"/>
      <c r="KMN621" s="17"/>
      <c r="KMS621" s="14"/>
      <c r="KMT621" s="18"/>
      <c r="KND621" s="17"/>
      <c r="KNI621" s="14"/>
      <c r="KNJ621" s="18"/>
      <c r="KNT621" s="17"/>
      <c r="KNY621" s="14"/>
      <c r="KNZ621" s="18"/>
      <c r="KOJ621" s="17"/>
      <c r="KOO621" s="14"/>
      <c r="KOP621" s="18"/>
      <c r="KOZ621" s="17"/>
      <c r="KPE621" s="14"/>
      <c r="KPF621" s="18"/>
      <c r="KPP621" s="17"/>
      <c r="KPU621" s="14"/>
      <c r="KPV621" s="18"/>
      <c r="KQF621" s="17"/>
      <c r="KQK621" s="14"/>
      <c r="KQL621" s="18"/>
      <c r="KQV621" s="17"/>
      <c r="KRA621" s="14"/>
      <c r="KRB621" s="18"/>
      <c r="KRL621" s="17"/>
      <c r="KRQ621" s="14"/>
      <c r="KRR621" s="18"/>
      <c r="KSB621" s="17"/>
      <c r="KSG621" s="14"/>
      <c r="KSH621" s="18"/>
      <c r="KSR621" s="17"/>
      <c r="KSW621" s="14"/>
      <c r="KSX621" s="18"/>
      <c r="KTH621" s="17"/>
      <c r="KTM621" s="14"/>
      <c r="KTN621" s="18"/>
      <c r="KTX621" s="17"/>
      <c r="KUC621" s="14"/>
      <c r="KUD621" s="18"/>
      <c r="KUN621" s="17"/>
      <c r="KUS621" s="14"/>
      <c r="KUT621" s="18"/>
      <c r="KVD621" s="17"/>
      <c r="KVI621" s="14"/>
      <c r="KVJ621" s="18"/>
      <c r="KVT621" s="17"/>
      <c r="KVY621" s="14"/>
      <c r="KVZ621" s="18"/>
      <c r="KWJ621" s="17"/>
      <c r="KWO621" s="14"/>
      <c r="KWP621" s="18"/>
      <c r="KWZ621" s="17"/>
      <c r="KXE621" s="14"/>
      <c r="KXF621" s="18"/>
      <c r="KXP621" s="17"/>
      <c r="KXU621" s="14"/>
      <c r="KXV621" s="18"/>
      <c r="KYF621" s="17"/>
      <c r="KYK621" s="14"/>
      <c r="KYL621" s="18"/>
      <c r="KYV621" s="17"/>
      <c r="KZA621" s="14"/>
      <c r="KZB621" s="18"/>
      <c r="KZL621" s="17"/>
      <c r="KZQ621" s="14"/>
      <c r="KZR621" s="18"/>
      <c r="LAB621" s="17"/>
      <c r="LAG621" s="14"/>
      <c r="LAH621" s="18"/>
      <c r="LAR621" s="17"/>
      <c r="LAW621" s="14"/>
      <c r="LAX621" s="18"/>
      <c r="LBH621" s="17"/>
      <c r="LBM621" s="14"/>
      <c r="LBN621" s="18"/>
      <c r="LBX621" s="17"/>
      <c r="LCC621" s="14"/>
      <c r="LCD621" s="18"/>
      <c r="LCN621" s="17"/>
      <c r="LCS621" s="14"/>
      <c r="LCT621" s="18"/>
      <c r="LDD621" s="17"/>
      <c r="LDI621" s="14"/>
      <c r="LDJ621" s="18"/>
      <c r="LDT621" s="17"/>
      <c r="LDY621" s="14"/>
      <c r="LDZ621" s="18"/>
      <c r="LEJ621" s="17"/>
      <c r="LEO621" s="14"/>
      <c r="LEP621" s="18"/>
      <c r="LEZ621" s="17"/>
      <c r="LFE621" s="14"/>
      <c r="LFF621" s="18"/>
      <c r="LFP621" s="17"/>
      <c r="LFU621" s="14"/>
      <c r="LFV621" s="18"/>
      <c r="LGF621" s="17"/>
      <c r="LGK621" s="14"/>
      <c r="LGL621" s="18"/>
      <c r="LGV621" s="17"/>
      <c r="LHA621" s="14"/>
      <c r="LHB621" s="18"/>
      <c r="LHL621" s="17"/>
      <c r="LHQ621" s="14"/>
      <c r="LHR621" s="18"/>
      <c r="LIB621" s="17"/>
      <c r="LIG621" s="14"/>
      <c r="LIH621" s="18"/>
      <c r="LIR621" s="17"/>
      <c r="LIW621" s="14"/>
      <c r="LIX621" s="18"/>
      <c r="LJH621" s="17"/>
      <c r="LJM621" s="14"/>
      <c r="LJN621" s="18"/>
      <c r="LJX621" s="17"/>
      <c r="LKC621" s="14"/>
      <c r="LKD621" s="18"/>
      <c r="LKN621" s="17"/>
      <c r="LKS621" s="14"/>
      <c r="LKT621" s="18"/>
      <c r="LLD621" s="17"/>
      <c r="LLI621" s="14"/>
      <c r="LLJ621" s="18"/>
      <c r="LLT621" s="17"/>
      <c r="LLY621" s="14"/>
      <c r="LLZ621" s="18"/>
      <c r="LMJ621" s="17"/>
      <c r="LMO621" s="14"/>
      <c r="LMP621" s="18"/>
      <c r="LMZ621" s="17"/>
      <c r="LNE621" s="14"/>
      <c r="LNF621" s="18"/>
      <c r="LNP621" s="17"/>
      <c r="LNU621" s="14"/>
      <c r="LNV621" s="18"/>
      <c r="LOF621" s="17"/>
      <c r="LOK621" s="14"/>
      <c r="LOL621" s="18"/>
      <c r="LOV621" s="17"/>
      <c r="LPA621" s="14"/>
      <c r="LPB621" s="18"/>
      <c r="LPL621" s="17"/>
      <c r="LPQ621" s="14"/>
      <c r="LPR621" s="18"/>
      <c r="LQB621" s="17"/>
      <c r="LQG621" s="14"/>
      <c r="LQH621" s="18"/>
      <c r="LQR621" s="17"/>
      <c r="LQW621" s="14"/>
      <c r="LQX621" s="18"/>
      <c r="LRH621" s="17"/>
      <c r="LRM621" s="14"/>
      <c r="LRN621" s="18"/>
      <c r="LRX621" s="17"/>
      <c r="LSC621" s="14"/>
      <c r="LSD621" s="18"/>
      <c r="LSN621" s="17"/>
      <c r="LSS621" s="14"/>
      <c r="LST621" s="18"/>
      <c r="LTD621" s="17"/>
      <c r="LTI621" s="14"/>
      <c r="LTJ621" s="18"/>
      <c r="LTT621" s="17"/>
      <c r="LTY621" s="14"/>
      <c r="LTZ621" s="18"/>
      <c r="LUJ621" s="17"/>
      <c r="LUO621" s="14"/>
      <c r="LUP621" s="18"/>
      <c r="LUZ621" s="17"/>
      <c r="LVE621" s="14"/>
      <c r="LVF621" s="18"/>
      <c r="LVP621" s="17"/>
      <c r="LVU621" s="14"/>
      <c r="LVV621" s="18"/>
      <c r="LWF621" s="17"/>
      <c r="LWK621" s="14"/>
      <c r="LWL621" s="18"/>
      <c r="LWV621" s="17"/>
      <c r="LXA621" s="14"/>
      <c r="LXB621" s="18"/>
      <c r="LXL621" s="17"/>
      <c r="LXQ621" s="14"/>
      <c r="LXR621" s="18"/>
      <c r="LYB621" s="17"/>
      <c r="LYG621" s="14"/>
      <c r="LYH621" s="18"/>
      <c r="LYR621" s="17"/>
      <c r="LYW621" s="14"/>
      <c r="LYX621" s="18"/>
      <c r="LZH621" s="17"/>
      <c r="LZM621" s="14"/>
      <c r="LZN621" s="18"/>
      <c r="LZX621" s="17"/>
      <c r="MAC621" s="14"/>
      <c r="MAD621" s="18"/>
      <c r="MAN621" s="17"/>
      <c r="MAS621" s="14"/>
      <c r="MAT621" s="18"/>
      <c r="MBD621" s="17"/>
      <c r="MBI621" s="14"/>
      <c r="MBJ621" s="18"/>
      <c r="MBT621" s="17"/>
      <c r="MBY621" s="14"/>
      <c r="MBZ621" s="18"/>
      <c r="MCJ621" s="17"/>
      <c r="MCO621" s="14"/>
      <c r="MCP621" s="18"/>
      <c r="MCZ621" s="17"/>
      <c r="MDE621" s="14"/>
      <c r="MDF621" s="18"/>
      <c r="MDP621" s="17"/>
      <c r="MDU621" s="14"/>
      <c r="MDV621" s="18"/>
      <c r="MEF621" s="17"/>
      <c r="MEK621" s="14"/>
      <c r="MEL621" s="18"/>
      <c r="MEV621" s="17"/>
      <c r="MFA621" s="14"/>
      <c r="MFB621" s="18"/>
      <c r="MFL621" s="17"/>
      <c r="MFQ621" s="14"/>
      <c r="MFR621" s="18"/>
      <c r="MGB621" s="17"/>
      <c r="MGG621" s="14"/>
      <c r="MGH621" s="18"/>
      <c r="MGR621" s="17"/>
      <c r="MGW621" s="14"/>
      <c r="MGX621" s="18"/>
      <c r="MHH621" s="17"/>
      <c r="MHM621" s="14"/>
      <c r="MHN621" s="18"/>
      <c r="MHX621" s="17"/>
      <c r="MIC621" s="14"/>
      <c r="MID621" s="18"/>
      <c r="MIN621" s="17"/>
      <c r="MIS621" s="14"/>
      <c r="MIT621" s="18"/>
      <c r="MJD621" s="17"/>
      <c r="MJI621" s="14"/>
      <c r="MJJ621" s="18"/>
      <c r="MJT621" s="17"/>
      <c r="MJY621" s="14"/>
      <c r="MJZ621" s="18"/>
      <c r="MKJ621" s="17"/>
      <c r="MKO621" s="14"/>
      <c r="MKP621" s="18"/>
      <c r="MKZ621" s="17"/>
      <c r="MLE621" s="14"/>
      <c r="MLF621" s="18"/>
      <c r="MLP621" s="17"/>
      <c r="MLU621" s="14"/>
      <c r="MLV621" s="18"/>
      <c r="MMF621" s="17"/>
      <c r="MMK621" s="14"/>
      <c r="MML621" s="18"/>
      <c r="MMV621" s="17"/>
      <c r="MNA621" s="14"/>
      <c r="MNB621" s="18"/>
      <c r="MNL621" s="17"/>
      <c r="MNQ621" s="14"/>
      <c r="MNR621" s="18"/>
      <c r="MOB621" s="17"/>
      <c r="MOG621" s="14"/>
      <c r="MOH621" s="18"/>
      <c r="MOR621" s="17"/>
      <c r="MOW621" s="14"/>
      <c r="MOX621" s="18"/>
      <c r="MPH621" s="17"/>
      <c r="MPM621" s="14"/>
      <c r="MPN621" s="18"/>
      <c r="MPX621" s="17"/>
      <c r="MQC621" s="14"/>
      <c r="MQD621" s="18"/>
      <c r="MQN621" s="17"/>
      <c r="MQS621" s="14"/>
      <c r="MQT621" s="18"/>
      <c r="MRD621" s="17"/>
      <c r="MRI621" s="14"/>
      <c r="MRJ621" s="18"/>
      <c r="MRT621" s="17"/>
      <c r="MRY621" s="14"/>
      <c r="MRZ621" s="18"/>
      <c r="MSJ621" s="17"/>
      <c r="MSO621" s="14"/>
      <c r="MSP621" s="18"/>
      <c r="MSZ621" s="17"/>
      <c r="MTE621" s="14"/>
      <c r="MTF621" s="18"/>
      <c r="MTP621" s="17"/>
      <c r="MTU621" s="14"/>
      <c r="MTV621" s="18"/>
      <c r="MUF621" s="17"/>
      <c r="MUK621" s="14"/>
      <c r="MUL621" s="18"/>
      <c r="MUV621" s="17"/>
      <c r="MVA621" s="14"/>
      <c r="MVB621" s="18"/>
      <c r="MVL621" s="17"/>
      <c r="MVQ621" s="14"/>
      <c r="MVR621" s="18"/>
      <c r="MWB621" s="17"/>
      <c r="MWG621" s="14"/>
      <c r="MWH621" s="18"/>
      <c r="MWR621" s="17"/>
      <c r="MWW621" s="14"/>
      <c r="MWX621" s="18"/>
      <c r="MXH621" s="17"/>
      <c r="MXM621" s="14"/>
      <c r="MXN621" s="18"/>
      <c r="MXX621" s="17"/>
      <c r="MYC621" s="14"/>
      <c r="MYD621" s="18"/>
      <c r="MYN621" s="17"/>
      <c r="MYS621" s="14"/>
      <c r="MYT621" s="18"/>
      <c r="MZD621" s="17"/>
      <c r="MZI621" s="14"/>
      <c r="MZJ621" s="18"/>
      <c r="MZT621" s="17"/>
      <c r="MZY621" s="14"/>
      <c r="MZZ621" s="18"/>
      <c r="NAJ621" s="17"/>
      <c r="NAO621" s="14"/>
      <c r="NAP621" s="18"/>
      <c r="NAZ621" s="17"/>
      <c r="NBE621" s="14"/>
      <c r="NBF621" s="18"/>
      <c r="NBP621" s="17"/>
      <c r="NBU621" s="14"/>
      <c r="NBV621" s="18"/>
      <c r="NCF621" s="17"/>
      <c r="NCK621" s="14"/>
      <c r="NCL621" s="18"/>
      <c r="NCV621" s="17"/>
      <c r="NDA621" s="14"/>
      <c r="NDB621" s="18"/>
      <c r="NDL621" s="17"/>
      <c r="NDQ621" s="14"/>
      <c r="NDR621" s="18"/>
      <c r="NEB621" s="17"/>
      <c r="NEG621" s="14"/>
      <c r="NEH621" s="18"/>
      <c r="NER621" s="17"/>
      <c r="NEW621" s="14"/>
      <c r="NEX621" s="18"/>
      <c r="NFH621" s="17"/>
      <c r="NFM621" s="14"/>
      <c r="NFN621" s="18"/>
      <c r="NFX621" s="17"/>
      <c r="NGC621" s="14"/>
      <c r="NGD621" s="18"/>
      <c r="NGN621" s="17"/>
      <c r="NGS621" s="14"/>
      <c r="NGT621" s="18"/>
      <c r="NHD621" s="17"/>
      <c r="NHI621" s="14"/>
      <c r="NHJ621" s="18"/>
      <c r="NHT621" s="17"/>
      <c r="NHY621" s="14"/>
      <c r="NHZ621" s="18"/>
      <c r="NIJ621" s="17"/>
      <c r="NIO621" s="14"/>
      <c r="NIP621" s="18"/>
      <c r="NIZ621" s="17"/>
      <c r="NJE621" s="14"/>
      <c r="NJF621" s="18"/>
      <c r="NJP621" s="17"/>
      <c r="NJU621" s="14"/>
      <c r="NJV621" s="18"/>
      <c r="NKF621" s="17"/>
      <c r="NKK621" s="14"/>
      <c r="NKL621" s="18"/>
      <c r="NKV621" s="17"/>
      <c r="NLA621" s="14"/>
      <c r="NLB621" s="18"/>
      <c r="NLL621" s="17"/>
      <c r="NLQ621" s="14"/>
      <c r="NLR621" s="18"/>
      <c r="NMB621" s="17"/>
      <c r="NMG621" s="14"/>
      <c r="NMH621" s="18"/>
      <c r="NMR621" s="17"/>
      <c r="NMW621" s="14"/>
      <c r="NMX621" s="18"/>
      <c r="NNH621" s="17"/>
      <c r="NNM621" s="14"/>
      <c r="NNN621" s="18"/>
      <c r="NNX621" s="17"/>
      <c r="NOC621" s="14"/>
      <c r="NOD621" s="18"/>
      <c r="NON621" s="17"/>
      <c r="NOS621" s="14"/>
      <c r="NOT621" s="18"/>
      <c r="NPD621" s="17"/>
      <c r="NPI621" s="14"/>
      <c r="NPJ621" s="18"/>
      <c r="NPT621" s="17"/>
      <c r="NPY621" s="14"/>
      <c r="NPZ621" s="18"/>
      <c r="NQJ621" s="17"/>
      <c r="NQO621" s="14"/>
      <c r="NQP621" s="18"/>
      <c r="NQZ621" s="17"/>
      <c r="NRE621" s="14"/>
      <c r="NRF621" s="18"/>
      <c r="NRP621" s="17"/>
      <c r="NRU621" s="14"/>
      <c r="NRV621" s="18"/>
      <c r="NSF621" s="17"/>
      <c r="NSK621" s="14"/>
      <c r="NSL621" s="18"/>
      <c r="NSV621" s="17"/>
      <c r="NTA621" s="14"/>
      <c r="NTB621" s="18"/>
      <c r="NTL621" s="17"/>
      <c r="NTQ621" s="14"/>
      <c r="NTR621" s="18"/>
      <c r="NUB621" s="17"/>
      <c r="NUG621" s="14"/>
      <c r="NUH621" s="18"/>
      <c r="NUR621" s="17"/>
      <c r="NUW621" s="14"/>
      <c r="NUX621" s="18"/>
      <c r="NVH621" s="17"/>
      <c r="NVM621" s="14"/>
      <c r="NVN621" s="18"/>
      <c r="NVX621" s="17"/>
      <c r="NWC621" s="14"/>
      <c r="NWD621" s="18"/>
      <c r="NWN621" s="17"/>
      <c r="NWS621" s="14"/>
      <c r="NWT621" s="18"/>
      <c r="NXD621" s="17"/>
      <c r="NXI621" s="14"/>
      <c r="NXJ621" s="18"/>
      <c r="NXT621" s="17"/>
      <c r="NXY621" s="14"/>
      <c r="NXZ621" s="18"/>
      <c r="NYJ621" s="17"/>
      <c r="NYO621" s="14"/>
      <c r="NYP621" s="18"/>
      <c r="NYZ621" s="17"/>
      <c r="NZE621" s="14"/>
      <c r="NZF621" s="18"/>
      <c r="NZP621" s="17"/>
      <c r="NZU621" s="14"/>
      <c r="NZV621" s="18"/>
      <c r="OAF621" s="17"/>
      <c r="OAK621" s="14"/>
      <c r="OAL621" s="18"/>
      <c r="OAV621" s="17"/>
      <c r="OBA621" s="14"/>
      <c r="OBB621" s="18"/>
      <c r="OBL621" s="17"/>
      <c r="OBQ621" s="14"/>
      <c r="OBR621" s="18"/>
      <c r="OCB621" s="17"/>
      <c r="OCG621" s="14"/>
      <c r="OCH621" s="18"/>
      <c r="OCR621" s="17"/>
      <c r="OCW621" s="14"/>
      <c r="OCX621" s="18"/>
      <c r="ODH621" s="17"/>
      <c r="ODM621" s="14"/>
      <c r="ODN621" s="18"/>
      <c r="ODX621" s="17"/>
      <c r="OEC621" s="14"/>
      <c r="OED621" s="18"/>
      <c r="OEN621" s="17"/>
      <c r="OES621" s="14"/>
      <c r="OET621" s="18"/>
      <c r="OFD621" s="17"/>
      <c r="OFI621" s="14"/>
      <c r="OFJ621" s="18"/>
      <c r="OFT621" s="17"/>
      <c r="OFY621" s="14"/>
      <c r="OFZ621" s="18"/>
      <c r="OGJ621" s="17"/>
      <c r="OGO621" s="14"/>
      <c r="OGP621" s="18"/>
      <c r="OGZ621" s="17"/>
      <c r="OHE621" s="14"/>
      <c r="OHF621" s="18"/>
      <c r="OHP621" s="17"/>
      <c r="OHU621" s="14"/>
      <c r="OHV621" s="18"/>
      <c r="OIF621" s="17"/>
      <c r="OIK621" s="14"/>
      <c r="OIL621" s="18"/>
      <c r="OIV621" s="17"/>
      <c r="OJA621" s="14"/>
      <c r="OJB621" s="18"/>
      <c r="OJL621" s="17"/>
      <c r="OJQ621" s="14"/>
      <c r="OJR621" s="18"/>
      <c r="OKB621" s="17"/>
      <c r="OKG621" s="14"/>
      <c r="OKH621" s="18"/>
      <c r="OKR621" s="17"/>
      <c r="OKW621" s="14"/>
      <c r="OKX621" s="18"/>
      <c r="OLH621" s="17"/>
      <c r="OLM621" s="14"/>
      <c r="OLN621" s="18"/>
      <c r="OLX621" s="17"/>
      <c r="OMC621" s="14"/>
      <c r="OMD621" s="18"/>
      <c r="OMN621" s="17"/>
      <c r="OMS621" s="14"/>
      <c r="OMT621" s="18"/>
      <c r="OND621" s="17"/>
      <c r="ONI621" s="14"/>
      <c r="ONJ621" s="18"/>
      <c r="ONT621" s="17"/>
      <c r="ONY621" s="14"/>
      <c r="ONZ621" s="18"/>
      <c r="OOJ621" s="17"/>
      <c r="OOO621" s="14"/>
      <c r="OOP621" s="18"/>
      <c r="OOZ621" s="17"/>
      <c r="OPE621" s="14"/>
      <c r="OPF621" s="18"/>
      <c r="OPP621" s="17"/>
      <c r="OPU621" s="14"/>
      <c r="OPV621" s="18"/>
      <c r="OQF621" s="17"/>
      <c r="OQK621" s="14"/>
      <c r="OQL621" s="18"/>
      <c r="OQV621" s="17"/>
      <c r="ORA621" s="14"/>
      <c r="ORB621" s="18"/>
      <c r="ORL621" s="17"/>
      <c r="ORQ621" s="14"/>
      <c r="ORR621" s="18"/>
      <c r="OSB621" s="17"/>
      <c r="OSG621" s="14"/>
      <c r="OSH621" s="18"/>
      <c r="OSR621" s="17"/>
      <c r="OSW621" s="14"/>
      <c r="OSX621" s="18"/>
      <c r="OTH621" s="17"/>
      <c r="OTM621" s="14"/>
      <c r="OTN621" s="18"/>
      <c r="OTX621" s="17"/>
      <c r="OUC621" s="14"/>
      <c r="OUD621" s="18"/>
      <c r="OUN621" s="17"/>
      <c r="OUS621" s="14"/>
      <c r="OUT621" s="18"/>
      <c r="OVD621" s="17"/>
      <c r="OVI621" s="14"/>
      <c r="OVJ621" s="18"/>
      <c r="OVT621" s="17"/>
      <c r="OVY621" s="14"/>
      <c r="OVZ621" s="18"/>
      <c r="OWJ621" s="17"/>
      <c r="OWO621" s="14"/>
      <c r="OWP621" s="18"/>
      <c r="OWZ621" s="17"/>
      <c r="OXE621" s="14"/>
      <c r="OXF621" s="18"/>
      <c r="OXP621" s="17"/>
      <c r="OXU621" s="14"/>
      <c r="OXV621" s="18"/>
      <c r="OYF621" s="17"/>
      <c r="OYK621" s="14"/>
      <c r="OYL621" s="18"/>
      <c r="OYV621" s="17"/>
      <c r="OZA621" s="14"/>
      <c r="OZB621" s="18"/>
      <c r="OZL621" s="17"/>
      <c r="OZQ621" s="14"/>
      <c r="OZR621" s="18"/>
      <c r="PAB621" s="17"/>
      <c r="PAG621" s="14"/>
      <c r="PAH621" s="18"/>
      <c r="PAR621" s="17"/>
      <c r="PAW621" s="14"/>
      <c r="PAX621" s="18"/>
      <c r="PBH621" s="17"/>
      <c r="PBM621" s="14"/>
      <c r="PBN621" s="18"/>
      <c r="PBX621" s="17"/>
      <c r="PCC621" s="14"/>
      <c r="PCD621" s="18"/>
      <c r="PCN621" s="17"/>
      <c r="PCS621" s="14"/>
      <c r="PCT621" s="18"/>
      <c r="PDD621" s="17"/>
      <c r="PDI621" s="14"/>
      <c r="PDJ621" s="18"/>
      <c r="PDT621" s="17"/>
      <c r="PDY621" s="14"/>
      <c r="PDZ621" s="18"/>
      <c r="PEJ621" s="17"/>
      <c r="PEO621" s="14"/>
      <c r="PEP621" s="18"/>
      <c r="PEZ621" s="17"/>
      <c r="PFE621" s="14"/>
      <c r="PFF621" s="18"/>
      <c r="PFP621" s="17"/>
      <c r="PFU621" s="14"/>
      <c r="PFV621" s="18"/>
      <c r="PGF621" s="17"/>
      <c r="PGK621" s="14"/>
      <c r="PGL621" s="18"/>
      <c r="PGV621" s="17"/>
      <c r="PHA621" s="14"/>
      <c r="PHB621" s="18"/>
      <c r="PHL621" s="17"/>
      <c r="PHQ621" s="14"/>
      <c r="PHR621" s="18"/>
      <c r="PIB621" s="17"/>
      <c r="PIG621" s="14"/>
      <c r="PIH621" s="18"/>
      <c r="PIR621" s="17"/>
      <c r="PIW621" s="14"/>
      <c r="PIX621" s="18"/>
      <c r="PJH621" s="17"/>
      <c r="PJM621" s="14"/>
      <c r="PJN621" s="18"/>
      <c r="PJX621" s="17"/>
      <c r="PKC621" s="14"/>
      <c r="PKD621" s="18"/>
      <c r="PKN621" s="17"/>
      <c r="PKS621" s="14"/>
      <c r="PKT621" s="18"/>
      <c r="PLD621" s="17"/>
      <c r="PLI621" s="14"/>
      <c r="PLJ621" s="18"/>
      <c r="PLT621" s="17"/>
      <c r="PLY621" s="14"/>
      <c r="PLZ621" s="18"/>
      <c r="PMJ621" s="17"/>
      <c r="PMO621" s="14"/>
      <c r="PMP621" s="18"/>
      <c r="PMZ621" s="17"/>
      <c r="PNE621" s="14"/>
      <c r="PNF621" s="18"/>
      <c r="PNP621" s="17"/>
      <c r="PNU621" s="14"/>
      <c r="PNV621" s="18"/>
      <c r="POF621" s="17"/>
      <c r="POK621" s="14"/>
      <c r="POL621" s="18"/>
      <c r="POV621" s="17"/>
      <c r="PPA621" s="14"/>
      <c r="PPB621" s="18"/>
      <c r="PPL621" s="17"/>
      <c r="PPQ621" s="14"/>
      <c r="PPR621" s="18"/>
      <c r="PQB621" s="17"/>
      <c r="PQG621" s="14"/>
      <c r="PQH621" s="18"/>
      <c r="PQR621" s="17"/>
      <c r="PQW621" s="14"/>
      <c r="PQX621" s="18"/>
      <c r="PRH621" s="17"/>
      <c r="PRM621" s="14"/>
      <c r="PRN621" s="18"/>
      <c r="PRX621" s="17"/>
      <c r="PSC621" s="14"/>
      <c r="PSD621" s="18"/>
      <c r="PSN621" s="17"/>
      <c r="PSS621" s="14"/>
      <c r="PST621" s="18"/>
      <c r="PTD621" s="17"/>
      <c r="PTI621" s="14"/>
      <c r="PTJ621" s="18"/>
      <c r="PTT621" s="17"/>
      <c r="PTY621" s="14"/>
      <c r="PTZ621" s="18"/>
      <c r="PUJ621" s="17"/>
      <c r="PUO621" s="14"/>
      <c r="PUP621" s="18"/>
      <c r="PUZ621" s="17"/>
      <c r="PVE621" s="14"/>
      <c r="PVF621" s="18"/>
      <c r="PVP621" s="17"/>
      <c r="PVU621" s="14"/>
      <c r="PVV621" s="18"/>
      <c r="PWF621" s="17"/>
      <c r="PWK621" s="14"/>
      <c r="PWL621" s="18"/>
      <c r="PWV621" s="17"/>
      <c r="PXA621" s="14"/>
      <c r="PXB621" s="18"/>
      <c r="PXL621" s="17"/>
      <c r="PXQ621" s="14"/>
      <c r="PXR621" s="18"/>
      <c r="PYB621" s="17"/>
      <c r="PYG621" s="14"/>
      <c r="PYH621" s="18"/>
      <c r="PYR621" s="17"/>
      <c r="PYW621" s="14"/>
      <c r="PYX621" s="18"/>
      <c r="PZH621" s="17"/>
      <c r="PZM621" s="14"/>
      <c r="PZN621" s="18"/>
      <c r="PZX621" s="17"/>
      <c r="QAC621" s="14"/>
      <c r="QAD621" s="18"/>
      <c r="QAN621" s="17"/>
      <c r="QAS621" s="14"/>
      <c r="QAT621" s="18"/>
      <c r="QBD621" s="17"/>
      <c r="QBI621" s="14"/>
      <c r="QBJ621" s="18"/>
      <c r="QBT621" s="17"/>
      <c r="QBY621" s="14"/>
      <c r="QBZ621" s="18"/>
      <c r="QCJ621" s="17"/>
      <c r="QCO621" s="14"/>
      <c r="QCP621" s="18"/>
      <c r="QCZ621" s="17"/>
      <c r="QDE621" s="14"/>
      <c r="QDF621" s="18"/>
      <c r="QDP621" s="17"/>
      <c r="QDU621" s="14"/>
      <c r="QDV621" s="18"/>
      <c r="QEF621" s="17"/>
      <c r="QEK621" s="14"/>
      <c r="QEL621" s="18"/>
      <c r="QEV621" s="17"/>
      <c r="QFA621" s="14"/>
      <c r="QFB621" s="18"/>
      <c r="QFL621" s="17"/>
      <c r="QFQ621" s="14"/>
      <c r="QFR621" s="18"/>
      <c r="QGB621" s="17"/>
      <c r="QGG621" s="14"/>
      <c r="QGH621" s="18"/>
      <c r="QGR621" s="17"/>
      <c r="QGW621" s="14"/>
      <c r="QGX621" s="18"/>
      <c r="QHH621" s="17"/>
      <c r="QHM621" s="14"/>
      <c r="QHN621" s="18"/>
      <c r="QHX621" s="17"/>
      <c r="QIC621" s="14"/>
      <c r="QID621" s="18"/>
      <c r="QIN621" s="17"/>
      <c r="QIS621" s="14"/>
      <c r="QIT621" s="18"/>
      <c r="QJD621" s="17"/>
      <c r="QJI621" s="14"/>
      <c r="QJJ621" s="18"/>
      <c r="QJT621" s="17"/>
      <c r="QJY621" s="14"/>
      <c r="QJZ621" s="18"/>
      <c r="QKJ621" s="17"/>
      <c r="QKO621" s="14"/>
      <c r="QKP621" s="18"/>
      <c r="QKZ621" s="17"/>
      <c r="QLE621" s="14"/>
      <c r="QLF621" s="18"/>
      <c r="QLP621" s="17"/>
      <c r="QLU621" s="14"/>
      <c r="QLV621" s="18"/>
      <c r="QMF621" s="17"/>
      <c r="QMK621" s="14"/>
      <c r="QML621" s="18"/>
      <c r="QMV621" s="17"/>
      <c r="QNA621" s="14"/>
      <c r="QNB621" s="18"/>
      <c r="QNL621" s="17"/>
      <c r="QNQ621" s="14"/>
      <c r="QNR621" s="18"/>
      <c r="QOB621" s="17"/>
      <c r="QOG621" s="14"/>
      <c r="QOH621" s="18"/>
      <c r="QOR621" s="17"/>
      <c r="QOW621" s="14"/>
      <c r="QOX621" s="18"/>
      <c r="QPH621" s="17"/>
      <c r="QPM621" s="14"/>
      <c r="QPN621" s="18"/>
      <c r="QPX621" s="17"/>
      <c r="QQC621" s="14"/>
      <c r="QQD621" s="18"/>
      <c r="QQN621" s="17"/>
      <c r="QQS621" s="14"/>
      <c r="QQT621" s="18"/>
      <c r="QRD621" s="17"/>
      <c r="QRI621" s="14"/>
      <c r="QRJ621" s="18"/>
      <c r="QRT621" s="17"/>
      <c r="QRY621" s="14"/>
      <c r="QRZ621" s="18"/>
      <c r="QSJ621" s="17"/>
      <c r="QSO621" s="14"/>
      <c r="QSP621" s="18"/>
      <c r="QSZ621" s="17"/>
      <c r="QTE621" s="14"/>
      <c r="QTF621" s="18"/>
      <c r="QTP621" s="17"/>
      <c r="QTU621" s="14"/>
      <c r="QTV621" s="18"/>
      <c r="QUF621" s="17"/>
      <c r="QUK621" s="14"/>
      <c r="QUL621" s="18"/>
      <c r="QUV621" s="17"/>
      <c r="QVA621" s="14"/>
      <c r="QVB621" s="18"/>
      <c r="QVL621" s="17"/>
      <c r="QVQ621" s="14"/>
      <c r="QVR621" s="18"/>
      <c r="QWB621" s="17"/>
      <c r="QWG621" s="14"/>
      <c r="QWH621" s="18"/>
      <c r="QWR621" s="17"/>
      <c r="QWW621" s="14"/>
      <c r="QWX621" s="18"/>
      <c r="QXH621" s="17"/>
      <c r="QXM621" s="14"/>
      <c r="QXN621" s="18"/>
      <c r="QXX621" s="17"/>
      <c r="QYC621" s="14"/>
      <c r="QYD621" s="18"/>
      <c r="QYN621" s="17"/>
      <c r="QYS621" s="14"/>
      <c r="QYT621" s="18"/>
      <c r="QZD621" s="17"/>
      <c r="QZI621" s="14"/>
      <c r="QZJ621" s="18"/>
      <c r="QZT621" s="17"/>
      <c r="QZY621" s="14"/>
      <c r="QZZ621" s="18"/>
      <c r="RAJ621" s="17"/>
      <c r="RAO621" s="14"/>
      <c r="RAP621" s="18"/>
      <c r="RAZ621" s="17"/>
      <c r="RBE621" s="14"/>
      <c r="RBF621" s="18"/>
      <c r="RBP621" s="17"/>
      <c r="RBU621" s="14"/>
      <c r="RBV621" s="18"/>
      <c r="RCF621" s="17"/>
      <c r="RCK621" s="14"/>
      <c r="RCL621" s="18"/>
      <c r="RCV621" s="17"/>
      <c r="RDA621" s="14"/>
      <c r="RDB621" s="18"/>
      <c r="RDL621" s="17"/>
      <c r="RDQ621" s="14"/>
      <c r="RDR621" s="18"/>
      <c r="REB621" s="17"/>
      <c r="REG621" s="14"/>
      <c r="REH621" s="18"/>
      <c r="RER621" s="17"/>
      <c r="REW621" s="14"/>
      <c r="REX621" s="18"/>
      <c r="RFH621" s="17"/>
      <c r="RFM621" s="14"/>
      <c r="RFN621" s="18"/>
      <c r="RFX621" s="17"/>
      <c r="RGC621" s="14"/>
      <c r="RGD621" s="18"/>
      <c r="RGN621" s="17"/>
      <c r="RGS621" s="14"/>
      <c r="RGT621" s="18"/>
      <c r="RHD621" s="17"/>
      <c r="RHI621" s="14"/>
      <c r="RHJ621" s="18"/>
      <c r="RHT621" s="17"/>
      <c r="RHY621" s="14"/>
      <c r="RHZ621" s="18"/>
      <c r="RIJ621" s="17"/>
      <c r="RIO621" s="14"/>
      <c r="RIP621" s="18"/>
      <c r="RIZ621" s="17"/>
      <c r="RJE621" s="14"/>
      <c r="RJF621" s="18"/>
      <c r="RJP621" s="17"/>
      <c r="RJU621" s="14"/>
      <c r="RJV621" s="18"/>
      <c r="RKF621" s="17"/>
      <c r="RKK621" s="14"/>
      <c r="RKL621" s="18"/>
      <c r="RKV621" s="17"/>
      <c r="RLA621" s="14"/>
      <c r="RLB621" s="18"/>
      <c r="RLL621" s="17"/>
      <c r="RLQ621" s="14"/>
      <c r="RLR621" s="18"/>
      <c r="RMB621" s="17"/>
      <c r="RMG621" s="14"/>
      <c r="RMH621" s="18"/>
      <c r="RMR621" s="17"/>
      <c r="RMW621" s="14"/>
      <c r="RMX621" s="18"/>
      <c r="RNH621" s="17"/>
      <c r="RNM621" s="14"/>
      <c r="RNN621" s="18"/>
      <c r="RNX621" s="17"/>
      <c r="ROC621" s="14"/>
      <c r="ROD621" s="18"/>
      <c r="RON621" s="17"/>
      <c r="ROS621" s="14"/>
      <c r="ROT621" s="18"/>
      <c r="RPD621" s="17"/>
      <c r="RPI621" s="14"/>
      <c r="RPJ621" s="18"/>
      <c r="RPT621" s="17"/>
      <c r="RPY621" s="14"/>
      <c r="RPZ621" s="18"/>
      <c r="RQJ621" s="17"/>
      <c r="RQO621" s="14"/>
      <c r="RQP621" s="18"/>
      <c r="RQZ621" s="17"/>
      <c r="RRE621" s="14"/>
      <c r="RRF621" s="18"/>
      <c r="RRP621" s="17"/>
      <c r="RRU621" s="14"/>
      <c r="RRV621" s="18"/>
      <c r="RSF621" s="17"/>
      <c r="RSK621" s="14"/>
      <c r="RSL621" s="18"/>
      <c r="RSV621" s="17"/>
      <c r="RTA621" s="14"/>
      <c r="RTB621" s="18"/>
      <c r="RTL621" s="17"/>
      <c r="RTQ621" s="14"/>
      <c r="RTR621" s="18"/>
      <c r="RUB621" s="17"/>
      <c r="RUG621" s="14"/>
      <c r="RUH621" s="18"/>
      <c r="RUR621" s="17"/>
      <c r="RUW621" s="14"/>
      <c r="RUX621" s="18"/>
      <c r="RVH621" s="17"/>
      <c r="RVM621" s="14"/>
      <c r="RVN621" s="18"/>
      <c r="RVX621" s="17"/>
      <c r="RWC621" s="14"/>
      <c r="RWD621" s="18"/>
      <c r="RWN621" s="17"/>
      <c r="RWS621" s="14"/>
      <c r="RWT621" s="18"/>
      <c r="RXD621" s="17"/>
      <c r="RXI621" s="14"/>
      <c r="RXJ621" s="18"/>
      <c r="RXT621" s="17"/>
      <c r="RXY621" s="14"/>
      <c r="RXZ621" s="18"/>
      <c r="RYJ621" s="17"/>
      <c r="RYO621" s="14"/>
      <c r="RYP621" s="18"/>
      <c r="RYZ621" s="17"/>
      <c r="RZE621" s="14"/>
      <c r="RZF621" s="18"/>
      <c r="RZP621" s="17"/>
      <c r="RZU621" s="14"/>
      <c r="RZV621" s="18"/>
      <c r="SAF621" s="17"/>
      <c r="SAK621" s="14"/>
      <c r="SAL621" s="18"/>
      <c r="SAV621" s="17"/>
      <c r="SBA621" s="14"/>
      <c r="SBB621" s="18"/>
      <c r="SBL621" s="17"/>
      <c r="SBQ621" s="14"/>
      <c r="SBR621" s="18"/>
      <c r="SCB621" s="17"/>
      <c r="SCG621" s="14"/>
      <c r="SCH621" s="18"/>
      <c r="SCR621" s="17"/>
      <c r="SCW621" s="14"/>
      <c r="SCX621" s="18"/>
      <c r="SDH621" s="17"/>
      <c r="SDM621" s="14"/>
      <c r="SDN621" s="18"/>
      <c r="SDX621" s="17"/>
      <c r="SEC621" s="14"/>
      <c r="SED621" s="18"/>
      <c r="SEN621" s="17"/>
      <c r="SES621" s="14"/>
      <c r="SET621" s="18"/>
      <c r="SFD621" s="17"/>
      <c r="SFI621" s="14"/>
      <c r="SFJ621" s="18"/>
      <c r="SFT621" s="17"/>
      <c r="SFY621" s="14"/>
      <c r="SFZ621" s="18"/>
      <c r="SGJ621" s="17"/>
      <c r="SGO621" s="14"/>
      <c r="SGP621" s="18"/>
      <c r="SGZ621" s="17"/>
      <c r="SHE621" s="14"/>
      <c r="SHF621" s="18"/>
      <c r="SHP621" s="17"/>
      <c r="SHU621" s="14"/>
      <c r="SHV621" s="18"/>
      <c r="SIF621" s="17"/>
      <c r="SIK621" s="14"/>
      <c r="SIL621" s="18"/>
      <c r="SIV621" s="17"/>
      <c r="SJA621" s="14"/>
      <c r="SJB621" s="18"/>
      <c r="SJL621" s="17"/>
      <c r="SJQ621" s="14"/>
      <c r="SJR621" s="18"/>
      <c r="SKB621" s="17"/>
      <c r="SKG621" s="14"/>
      <c r="SKH621" s="18"/>
      <c r="SKR621" s="17"/>
      <c r="SKW621" s="14"/>
      <c r="SKX621" s="18"/>
      <c r="SLH621" s="17"/>
      <c r="SLM621" s="14"/>
      <c r="SLN621" s="18"/>
      <c r="SLX621" s="17"/>
      <c r="SMC621" s="14"/>
      <c r="SMD621" s="18"/>
      <c r="SMN621" s="17"/>
      <c r="SMS621" s="14"/>
      <c r="SMT621" s="18"/>
      <c r="SND621" s="17"/>
      <c r="SNI621" s="14"/>
      <c r="SNJ621" s="18"/>
      <c r="SNT621" s="17"/>
      <c r="SNY621" s="14"/>
      <c r="SNZ621" s="18"/>
      <c r="SOJ621" s="17"/>
      <c r="SOO621" s="14"/>
      <c r="SOP621" s="18"/>
      <c r="SOZ621" s="17"/>
      <c r="SPE621" s="14"/>
      <c r="SPF621" s="18"/>
      <c r="SPP621" s="17"/>
      <c r="SPU621" s="14"/>
      <c r="SPV621" s="18"/>
      <c r="SQF621" s="17"/>
      <c r="SQK621" s="14"/>
      <c r="SQL621" s="18"/>
      <c r="SQV621" s="17"/>
      <c r="SRA621" s="14"/>
      <c r="SRB621" s="18"/>
      <c r="SRL621" s="17"/>
      <c r="SRQ621" s="14"/>
      <c r="SRR621" s="18"/>
      <c r="SSB621" s="17"/>
      <c r="SSG621" s="14"/>
      <c r="SSH621" s="18"/>
      <c r="SSR621" s="17"/>
      <c r="SSW621" s="14"/>
      <c r="SSX621" s="18"/>
      <c r="STH621" s="17"/>
      <c r="STM621" s="14"/>
      <c r="STN621" s="18"/>
      <c r="STX621" s="17"/>
      <c r="SUC621" s="14"/>
      <c r="SUD621" s="18"/>
      <c r="SUN621" s="17"/>
      <c r="SUS621" s="14"/>
      <c r="SUT621" s="18"/>
      <c r="SVD621" s="17"/>
      <c r="SVI621" s="14"/>
      <c r="SVJ621" s="18"/>
      <c r="SVT621" s="17"/>
      <c r="SVY621" s="14"/>
      <c r="SVZ621" s="18"/>
      <c r="SWJ621" s="17"/>
      <c r="SWO621" s="14"/>
      <c r="SWP621" s="18"/>
      <c r="SWZ621" s="17"/>
      <c r="SXE621" s="14"/>
      <c r="SXF621" s="18"/>
      <c r="SXP621" s="17"/>
      <c r="SXU621" s="14"/>
      <c r="SXV621" s="18"/>
      <c r="SYF621" s="17"/>
      <c r="SYK621" s="14"/>
      <c r="SYL621" s="18"/>
      <c r="SYV621" s="17"/>
      <c r="SZA621" s="14"/>
      <c r="SZB621" s="18"/>
      <c r="SZL621" s="17"/>
      <c r="SZQ621" s="14"/>
      <c r="SZR621" s="18"/>
      <c r="TAB621" s="17"/>
      <c r="TAG621" s="14"/>
      <c r="TAH621" s="18"/>
      <c r="TAR621" s="17"/>
      <c r="TAW621" s="14"/>
      <c r="TAX621" s="18"/>
      <c r="TBH621" s="17"/>
      <c r="TBM621" s="14"/>
      <c r="TBN621" s="18"/>
      <c r="TBX621" s="17"/>
      <c r="TCC621" s="14"/>
      <c r="TCD621" s="18"/>
      <c r="TCN621" s="17"/>
      <c r="TCS621" s="14"/>
      <c r="TCT621" s="18"/>
      <c r="TDD621" s="17"/>
      <c r="TDI621" s="14"/>
      <c r="TDJ621" s="18"/>
      <c r="TDT621" s="17"/>
      <c r="TDY621" s="14"/>
      <c r="TDZ621" s="18"/>
      <c r="TEJ621" s="17"/>
      <c r="TEO621" s="14"/>
      <c r="TEP621" s="18"/>
      <c r="TEZ621" s="17"/>
      <c r="TFE621" s="14"/>
      <c r="TFF621" s="18"/>
      <c r="TFP621" s="17"/>
      <c r="TFU621" s="14"/>
      <c r="TFV621" s="18"/>
      <c r="TGF621" s="17"/>
      <c r="TGK621" s="14"/>
      <c r="TGL621" s="18"/>
      <c r="TGV621" s="17"/>
      <c r="THA621" s="14"/>
      <c r="THB621" s="18"/>
      <c r="THL621" s="17"/>
      <c r="THQ621" s="14"/>
      <c r="THR621" s="18"/>
      <c r="TIB621" s="17"/>
      <c r="TIG621" s="14"/>
      <c r="TIH621" s="18"/>
      <c r="TIR621" s="17"/>
      <c r="TIW621" s="14"/>
      <c r="TIX621" s="18"/>
      <c r="TJH621" s="17"/>
      <c r="TJM621" s="14"/>
      <c r="TJN621" s="18"/>
      <c r="TJX621" s="17"/>
      <c r="TKC621" s="14"/>
      <c r="TKD621" s="18"/>
      <c r="TKN621" s="17"/>
      <c r="TKS621" s="14"/>
      <c r="TKT621" s="18"/>
      <c r="TLD621" s="17"/>
      <c r="TLI621" s="14"/>
      <c r="TLJ621" s="18"/>
      <c r="TLT621" s="17"/>
      <c r="TLY621" s="14"/>
      <c r="TLZ621" s="18"/>
      <c r="TMJ621" s="17"/>
      <c r="TMO621" s="14"/>
      <c r="TMP621" s="18"/>
      <c r="TMZ621" s="17"/>
      <c r="TNE621" s="14"/>
      <c r="TNF621" s="18"/>
      <c r="TNP621" s="17"/>
      <c r="TNU621" s="14"/>
      <c r="TNV621" s="18"/>
      <c r="TOF621" s="17"/>
      <c r="TOK621" s="14"/>
      <c r="TOL621" s="18"/>
      <c r="TOV621" s="17"/>
      <c r="TPA621" s="14"/>
      <c r="TPB621" s="18"/>
      <c r="TPL621" s="17"/>
      <c r="TPQ621" s="14"/>
      <c r="TPR621" s="18"/>
      <c r="TQB621" s="17"/>
      <c r="TQG621" s="14"/>
      <c r="TQH621" s="18"/>
      <c r="TQR621" s="17"/>
      <c r="TQW621" s="14"/>
      <c r="TQX621" s="18"/>
      <c r="TRH621" s="17"/>
      <c r="TRM621" s="14"/>
      <c r="TRN621" s="18"/>
      <c r="TRX621" s="17"/>
      <c r="TSC621" s="14"/>
      <c r="TSD621" s="18"/>
      <c r="TSN621" s="17"/>
      <c r="TSS621" s="14"/>
      <c r="TST621" s="18"/>
      <c r="TTD621" s="17"/>
      <c r="TTI621" s="14"/>
      <c r="TTJ621" s="18"/>
      <c r="TTT621" s="17"/>
      <c r="TTY621" s="14"/>
      <c r="TTZ621" s="18"/>
      <c r="TUJ621" s="17"/>
      <c r="TUO621" s="14"/>
      <c r="TUP621" s="18"/>
      <c r="TUZ621" s="17"/>
      <c r="TVE621" s="14"/>
      <c r="TVF621" s="18"/>
      <c r="TVP621" s="17"/>
      <c r="TVU621" s="14"/>
      <c r="TVV621" s="18"/>
      <c r="TWF621" s="17"/>
      <c r="TWK621" s="14"/>
      <c r="TWL621" s="18"/>
      <c r="TWV621" s="17"/>
      <c r="TXA621" s="14"/>
      <c r="TXB621" s="18"/>
      <c r="TXL621" s="17"/>
      <c r="TXQ621" s="14"/>
      <c r="TXR621" s="18"/>
      <c r="TYB621" s="17"/>
      <c r="TYG621" s="14"/>
      <c r="TYH621" s="18"/>
      <c r="TYR621" s="17"/>
      <c r="TYW621" s="14"/>
      <c r="TYX621" s="18"/>
      <c r="TZH621" s="17"/>
      <c r="TZM621" s="14"/>
      <c r="TZN621" s="18"/>
      <c r="TZX621" s="17"/>
      <c r="UAC621" s="14"/>
      <c r="UAD621" s="18"/>
      <c r="UAN621" s="17"/>
      <c r="UAS621" s="14"/>
      <c r="UAT621" s="18"/>
      <c r="UBD621" s="17"/>
      <c r="UBI621" s="14"/>
      <c r="UBJ621" s="18"/>
      <c r="UBT621" s="17"/>
      <c r="UBY621" s="14"/>
      <c r="UBZ621" s="18"/>
      <c r="UCJ621" s="17"/>
      <c r="UCO621" s="14"/>
      <c r="UCP621" s="18"/>
      <c r="UCZ621" s="17"/>
      <c r="UDE621" s="14"/>
      <c r="UDF621" s="18"/>
      <c r="UDP621" s="17"/>
      <c r="UDU621" s="14"/>
      <c r="UDV621" s="18"/>
      <c r="UEF621" s="17"/>
      <c r="UEK621" s="14"/>
      <c r="UEL621" s="18"/>
      <c r="UEV621" s="17"/>
      <c r="UFA621" s="14"/>
      <c r="UFB621" s="18"/>
      <c r="UFL621" s="17"/>
      <c r="UFQ621" s="14"/>
      <c r="UFR621" s="18"/>
      <c r="UGB621" s="17"/>
      <c r="UGG621" s="14"/>
      <c r="UGH621" s="18"/>
      <c r="UGR621" s="17"/>
      <c r="UGW621" s="14"/>
      <c r="UGX621" s="18"/>
      <c r="UHH621" s="17"/>
      <c r="UHM621" s="14"/>
      <c r="UHN621" s="18"/>
      <c r="UHX621" s="17"/>
      <c r="UIC621" s="14"/>
      <c r="UID621" s="18"/>
      <c r="UIN621" s="17"/>
      <c r="UIS621" s="14"/>
      <c r="UIT621" s="18"/>
      <c r="UJD621" s="17"/>
      <c r="UJI621" s="14"/>
      <c r="UJJ621" s="18"/>
      <c r="UJT621" s="17"/>
      <c r="UJY621" s="14"/>
      <c r="UJZ621" s="18"/>
      <c r="UKJ621" s="17"/>
      <c r="UKO621" s="14"/>
      <c r="UKP621" s="18"/>
      <c r="UKZ621" s="17"/>
      <c r="ULE621" s="14"/>
      <c r="ULF621" s="18"/>
      <c r="ULP621" s="17"/>
      <c r="ULU621" s="14"/>
      <c r="ULV621" s="18"/>
      <c r="UMF621" s="17"/>
      <c r="UMK621" s="14"/>
      <c r="UML621" s="18"/>
      <c r="UMV621" s="17"/>
      <c r="UNA621" s="14"/>
      <c r="UNB621" s="18"/>
      <c r="UNL621" s="17"/>
      <c r="UNQ621" s="14"/>
      <c r="UNR621" s="18"/>
      <c r="UOB621" s="17"/>
      <c r="UOG621" s="14"/>
      <c r="UOH621" s="18"/>
      <c r="UOR621" s="17"/>
      <c r="UOW621" s="14"/>
      <c r="UOX621" s="18"/>
      <c r="UPH621" s="17"/>
      <c r="UPM621" s="14"/>
      <c r="UPN621" s="18"/>
      <c r="UPX621" s="17"/>
      <c r="UQC621" s="14"/>
      <c r="UQD621" s="18"/>
      <c r="UQN621" s="17"/>
      <c r="UQS621" s="14"/>
      <c r="UQT621" s="18"/>
      <c r="URD621" s="17"/>
      <c r="URI621" s="14"/>
      <c r="URJ621" s="18"/>
      <c r="URT621" s="17"/>
      <c r="URY621" s="14"/>
      <c r="URZ621" s="18"/>
      <c r="USJ621" s="17"/>
      <c r="USO621" s="14"/>
      <c r="USP621" s="18"/>
      <c r="USZ621" s="17"/>
      <c r="UTE621" s="14"/>
      <c r="UTF621" s="18"/>
      <c r="UTP621" s="17"/>
      <c r="UTU621" s="14"/>
      <c r="UTV621" s="18"/>
      <c r="UUF621" s="17"/>
      <c r="UUK621" s="14"/>
      <c r="UUL621" s="18"/>
      <c r="UUV621" s="17"/>
      <c r="UVA621" s="14"/>
      <c r="UVB621" s="18"/>
      <c r="UVL621" s="17"/>
      <c r="UVQ621" s="14"/>
      <c r="UVR621" s="18"/>
      <c r="UWB621" s="17"/>
      <c r="UWG621" s="14"/>
      <c r="UWH621" s="18"/>
      <c r="UWR621" s="17"/>
      <c r="UWW621" s="14"/>
      <c r="UWX621" s="18"/>
      <c r="UXH621" s="17"/>
      <c r="UXM621" s="14"/>
      <c r="UXN621" s="18"/>
      <c r="UXX621" s="17"/>
      <c r="UYC621" s="14"/>
      <c r="UYD621" s="18"/>
      <c r="UYN621" s="17"/>
      <c r="UYS621" s="14"/>
      <c r="UYT621" s="18"/>
      <c r="UZD621" s="17"/>
      <c r="UZI621" s="14"/>
      <c r="UZJ621" s="18"/>
      <c r="UZT621" s="17"/>
      <c r="UZY621" s="14"/>
      <c r="UZZ621" s="18"/>
      <c r="VAJ621" s="17"/>
      <c r="VAO621" s="14"/>
      <c r="VAP621" s="18"/>
      <c r="VAZ621" s="17"/>
      <c r="VBE621" s="14"/>
      <c r="VBF621" s="18"/>
      <c r="VBP621" s="17"/>
      <c r="VBU621" s="14"/>
      <c r="VBV621" s="18"/>
      <c r="VCF621" s="17"/>
      <c r="VCK621" s="14"/>
      <c r="VCL621" s="18"/>
      <c r="VCV621" s="17"/>
      <c r="VDA621" s="14"/>
      <c r="VDB621" s="18"/>
      <c r="VDL621" s="17"/>
      <c r="VDQ621" s="14"/>
      <c r="VDR621" s="18"/>
      <c r="VEB621" s="17"/>
      <c r="VEG621" s="14"/>
      <c r="VEH621" s="18"/>
      <c r="VER621" s="17"/>
      <c r="VEW621" s="14"/>
      <c r="VEX621" s="18"/>
      <c r="VFH621" s="17"/>
      <c r="VFM621" s="14"/>
      <c r="VFN621" s="18"/>
      <c r="VFX621" s="17"/>
      <c r="VGC621" s="14"/>
      <c r="VGD621" s="18"/>
      <c r="VGN621" s="17"/>
      <c r="VGS621" s="14"/>
      <c r="VGT621" s="18"/>
      <c r="VHD621" s="17"/>
      <c r="VHI621" s="14"/>
      <c r="VHJ621" s="18"/>
      <c r="VHT621" s="17"/>
      <c r="VHY621" s="14"/>
      <c r="VHZ621" s="18"/>
      <c r="VIJ621" s="17"/>
      <c r="VIO621" s="14"/>
      <c r="VIP621" s="18"/>
      <c r="VIZ621" s="17"/>
      <c r="VJE621" s="14"/>
      <c r="VJF621" s="18"/>
      <c r="VJP621" s="17"/>
      <c r="VJU621" s="14"/>
      <c r="VJV621" s="18"/>
      <c r="VKF621" s="17"/>
      <c r="VKK621" s="14"/>
      <c r="VKL621" s="18"/>
      <c r="VKV621" s="17"/>
      <c r="VLA621" s="14"/>
      <c r="VLB621" s="18"/>
      <c r="VLL621" s="17"/>
      <c r="VLQ621" s="14"/>
      <c r="VLR621" s="18"/>
      <c r="VMB621" s="17"/>
      <c r="VMG621" s="14"/>
      <c r="VMH621" s="18"/>
      <c r="VMR621" s="17"/>
      <c r="VMW621" s="14"/>
      <c r="VMX621" s="18"/>
      <c r="VNH621" s="17"/>
      <c r="VNM621" s="14"/>
      <c r="VNN621" s="18"/>
      <c r="VNX621" s="17"/>
      <c r="VOC621" s="14"/>
      <c r="VOD621" s="18"/>
      <c r="VON621" s="17"/>
      <c r="VOS621" s="14"/>
      <c r="VOT621" s="18"/>
      <c r="VPD621" s="17"/>
      <c r="VPI621" s="14"/>
      <c r="VPJ621" s="18"/>
      <c r="VPT621" s="17"/>
      <c r="VPY621" s="14"/>
      <c r="VPZ621" s="18"/>
      <c r="VQJ621" s="17"/>
      <c r="VQO621" s="14"/>
      <c r="VQP621" s="18"/>
      <c r="VQZ621" s="17"/>
      <c r="VRE621" s="14"/>
      <c r="VRF621" s="18"/>
      <c r="VRP621" s="17"/>
      <c r="VRU621" s="14"/>
      <c r="VRV621" s="18"/>
      <c r="VSF621" s="17"/>
      <c r="VSK621" s="14"/>
      <c r="VSL621" s="18"/>
      <c r="VSV621" s="17"/>
      <c r="VTA621" s="14"/>
      <c r="VTB621" s="18"/>
      <c r="VTL621" s="17"/>
      <c r="VTQ621" s="14"/>
      <c r="VTR621" s="18"/>
      <c r="VUB621" s="17"/>
      <c r="VUG621" s="14"/>
      <c r="VUH621" s="18"/>
      <c r="VUR621" s="17"/>
      <c r="VUW621" s="14"/>
      <c r="VUX621" s="18"/>
      <c r="VVH621" s="17"/>
      <c r="VVM621" s="14"/>
      <c r="VVN621" s="18"/>
      <c r="VVX621" s="17"/>
      <c r="VWC621" s="14"/>
      <c r="VWD621" s="18"/>
      <c r="VWN621" s="17"/>
      <c r="VWS621" s="14"/>
      <c r="VWT621" s="18"/>
      <c r="VXD621" s="17"/>
      <c r="VXI621" s="14"/>
      <c r="VXJ621" s="18"/>
      <c r="VXT621" s="17"/>
      <c r="VXY621" s="14"/>
      <c r="VXZ621" s="18"/>
      <c r="VYJ621" s="17"/>
      <c r="VYO621" s="14"/>
      <c r="VYP621" s="18"/>
      <c r="VYZ621" s="17"/>
      <c r="VZE621" s="14"/>
      <c r="VZF621" s="18"/>
      <c r="VZP621" s="17"/>
      <c r="VZU621" s="14"/>
      <c r="VZV621" s="18"/>
      <c r="WAF621" s="17"/>
      <c r="WAK621" s="14"/>
      <c r="WAL621" s="18"/>
      <c r="WAV621" s="17"/>
      <c r="WBA621" s="14"/>
      <c r="WBB621" s="18"/>
      <c r="WBL621" s="17"/>
      <c r="WBQ621" s="14"/>
      <c r="WBR621" s="18"/>
      <c r="WCB621" s="17"/>
      <c r="WCG621" s="14"/>
      <c r="WCH621" s="18"/>
      <c r="WCR621" s="17"/>
      <c r="WCW621" s="14"/>
      <c r="WCX621" s="18"/>
      <c r="WDH621" s="17"/>
      <c r="WDM621" s="14"/>
      <c r="WDN621" s="18"/>
      <c r="WDX621" s="17"/>
      <c r="WEC621" s="14"/>
      <c r="WED621" s="18"/>
      <c r="WEN621" s="17"/>
      <c r="WES621" s="14"/>
      <c r="WET621" s="18"/>
      <c r="WFD621" s="17"/>
      <c r="WFI621" s="14"/>
      <c r="WFJ621" s="18"/>
      <c r="WFT621" s="17"/>
      <c r="WFY621" s="14"/>
      <c r="WFZ621" s="18"/>
      <c r="WGJ621" s="17"/>
      <c r="WGO621" s="14"/>
      <c r="WGP621" s="18"/>
      <c r="WGZ621" s="17"/>
      <c r="WHE621" s="14"/>
      <c r="WHF621" s="18"/>
      <c r="WHP621" s="17"/>
      <c r="WHU621" s="14"/>
      <c r="WHV621" s="18"/>
      <c r="WIF621" s="17"/>
      <c r="WIK621" s="14"/>
      <c r="WIL621" s="18"/>
      <c r="WIV621" s="17"/>
      <c r="WJA621" s="14"/>
      <c r="WJB621" s="18"/>
      <c r="WJL621" s="17"/>
      <c r="WJQ621" s="14"/>
      <c r="WJR621" s="18"/>
      <c r="WKB621" s="17"/>
      <c r="WKG621" s="14"/>
      <c r="WKH621" s="18"/>
      <c r="WKR621" s="17"/>
      <c r="WKW621" s="14"/>
      <c r="WKX621" s="18"/>
      <c r="WLH621" s="17"/>
      <c r="WLM621" s="14"/>
      <c r="WLN621" s="18"/>
      <c r="WLX621" s="17"/>
      <c r="WMC621" s="14"/>
      <c r="WMD621" s="18"/>
      <c r="WMN621" s="17"/>
      <c r="WMS621" s="14"/>
      <c r="WMT621" s="18"/>
      <c r="WND621" s="17"/>
      <c r="WNI621" s="14"/>
      <c r="WNJ621" s="18"/>
      <c r="WNT621" s="17"/>
      <c r="WNY621" s="14"/>
      <c r="WNZ621" s="18"/>
      <c r="WOJ621" s="17"/>
      <c r="WOO621" s="14"/>
      <c r="WOP621" s="18"/>
      <c r="WOZ621" s="17"/>
      <c r="WPE621" s="14"/>
      <c r="WPF621" s="18"/>
      <c r="WPP621" s="17"/>
      <c r="WPU621" s="14"/>
      <c r="WPV621" s="18"/>
      <c r="WQF621" s="17"/>
      <c r="WQK621" s="14"/>
      <c r="WQL621" s="18"/>
      <c r="WQV621" s="17"/>
      <c r="WRA621" s="14"/>
      <c r="WRB621" s="18"/>
      <c r="WRL621" s="17"/>
      <c r="WRQ621" s="14"/>
      <c r="WRR621" s="18"/>
      <c r="WSB621" s="17"/>
      <c r="WSG621" s="14"/>
      <c r="WSH621" s="18"/>
      <c r="WSR621" s="17"/>
      <c r="WSW621" s="14"/>
      <c r="WSX621" s="18"/>
      <c r="WTH621" s="17"/>
      <c r="WTM621" s="14"/>
      <c r="WTN621" s="18"/>
      <c r="WTX621" s="17"/>
      <c r="WUC621" s="14"/>
      <c r="WUD621" s="18"/>
      <c r="WUN621" s="17"/>
      <c r="WUS621" s="14"/>
      <c r="WUT621" s="18"/>
      <c r="WVD621" s="17"/>
      <c r="WVI621" s="14"/>
      <c r="WVJ621" s="18"/>
      <c r="WVT621" s="17"/>
      <c r="WVY621" s="14"/>
      <c r="WVZ621" s="18"/>
      <c r="WWJ621" s="17"/>
      <c r="WWO621" s="14"/>
      <c r="WWP621" s="18"/>
      <c r="WWZ621" s="17"/>
      <c r="WXE621" s="14"/>
      <c r="WXF621" s="18"/>
      <c r="WXP621" s="17"/>
      <c r="WXU621" s="14"/>
      <c r="WXV621" s="18"/>
      <c r="WYF621" s="17"/>
      <c r="WYK621" s="14"/>
      <c r="WYL621" s="18"/>
      <c r="WYV621" s="17"/>
      <c r="WZA621" s="14"/>
      <c r="WZB621" s="18"/>
      <c r="WZL621" s="17"/>
      <c r="WZQ621" s="14"/>
      <c r="WZR621" s="18"/>
      <c r="XAB621" s="17"/>
      <c r="XAG621" s="14"/>
      <c r="XAH621" s="18"/>
      <c r="XAR621" s="17"/>
      <c r="XAW621" s="14"/>
      <c r="XAX621" s="18"/>
      <c r="XBH621" s="17"/>
      <c r="XBM621" s="14"/>
      <c r="XBN621" s="18"/>
      <c r="XBX621" s="17"/>
      <c r="XCC621" s="14"/>
      <c r="XCD621" s="18"/>
      <c r="XCN621" s="17"/>
      <c r="XCS621" s="14"/>
      <c r="XCT621" s="18"/>
      <c r="XDD621" s="17"/>
      <c r="XDI621" s="14"/>
      <c r="XDJ621" s="18"/>
      <c r="XDT621" s="17"/>
      <c r="XDY621" s="14"/>
      <c r="XDZ621" s="18"/>
      <c r="XEJ621" s="17"/>
      <c r="XEO621" s="14"/>
      <c r="XEP621" s="18"/>
      <c r="XEZ621" s="17"/>
    </row>
    <row r="622" spans="1:1020 1025:2044 2049:3068 3073:4092 4097:5116 5121:6140 6145:7164 7169:8188 8193:9212 9217:10236 10241:11260 11265:12284 12289:13308 13313:14332 14337:15356 15361:16380" s="15" customFormat="1" ht="10.15" hidden="1" customHeight="1" x14ac:dyDescent="0.2">
      <c r="A622" s="14">
        <f t="shared" si="49"/>
        <v>619</v>
      </c>
      <c r="B622" s="15" t="s">
        <v>1080</v>
      </c>
      <c r="C622" s="15" t="s">
        <v>1081</v>
      </c>
      <c r="D622" s="15">
        <v>0.78</v>
      </c>
      <c r="E622" s="16">
        <v>0.78603553198340881</v>
      </c>
      <c r="F622" s="15" t="s">
        <v>79</v>
      </c>
      <c r="G622" s="15" t="s">
        <v>70</v>
      </c>
      <c r="H622" s="15" t="s">
        <v>80</v>
      </c>
      <c r="I622" s="15" t="s">
        <v>70</v>
      </c>
      <c r="J622" s="15" t="s">
        <v>70</v>
      </c>
      <c r="K622" s="15" t="s">
        <v>70</v>
      </c>
      <c r="L622" s="15" t="s">
        <v>70</v>
      </c>
      <c r="M622" s="15" t="s">
        <v>70</v>
      </c>
      <c r="N622" s="15" t="s">
        <v>80</v>
      </c>
      <c r="O622" s="15" t="s">
        <v>70</v>
      </c>
      <c r="P622" s="15" t="s">
        <v>79</v>
      </c>
      <c r="Q622" s="6">
        <f t="shared" si="46"/>
        <v>7.7378615171908027E-3</v>
      </c>
      <c r="R622" s="1" t="str">
        <f t="shared" si="47"/>
        <v>Estimado.rar</v>
      </c>
      <c r="U622" s="15">
        <f t="shared" si="45"/>
        <v>1</v>
      </c>
      <c r="V622" s="1" t="s">
        <v>5409</v>
      </c>
      <c r="W622" s="1" t="str">
        <f t="shared" si="48"/>
        <v>ok</v>
      </c>
      <c r="AB622" s="17"/>
      <c r="AG622" s="14"/>
      <c r="AH622" s="18"/>
      <c r="AR622" s="17"/>
      <c r="AW622" s="14"/>
      <c r="AX622" s="18"/>
      <c r="BH622" s="17"/>
      <c r="BM622" s="14"/>
      <c r="BN622" s="18"/>
      <c r="BX622" s="17"/>
      <c r="CC622" s="14"/>
      <c r="CD622" s="18"/>
      <c r="CN622" s="17"/>
      <c r="CS622" s="14"/>
      <c r="CT622" s="18"/>
      <c r="DD622" s="17"/>
      <c r="DI622" s="14"/>
      <c r="DJ622" s="18"/>
      <c r="DT622" s="17"/>
      <c r="DY622" s="14"/>
      <c r="DZ622" s="18"/>
      <c r="EJ622" s="17"/>
      <c r="EO622" s="14"/>
      <c r="EP622" s="18"/>
      <c r="EZ622" s="17"/>
      <c r="FE622" s="14"/>
      <c r="FF622" s="18"/>
      <c r="FP622" s="17"/>
      <c r="FU622" s="14"/>
      <c r="FV622" s="18"/>
      <c r="GF622" s="17"/>
      <c r="GK622" s="14"/>
      <c r="GL622" s="18"/>
      <c r="GV622" s="17"/>
      <c r="HA622" s="14"/>
      <c r="HB622" s="18"/>
      <c r="HL622" s="17"/>
      <c r="HQ622" s="14"/>
      <c r="HR622" s="18"/>
      <c r="IB622" s="17"/>
      <c r="IG622" s="14"/>
      <c r="IH622" s="18"/>
      <c r="IR622" s="17"/>
      <c r="IW622" s="14"/>
      <c r="IX622" s="18"/>
      <c r="JH622" s="17"/>
      <c r="JM622" s="14"/>
      <c r="JN622" s="18"/>
      <c r="JX622" s="17"/>
      <c r="KC622" s="14"/>
      <c r="KD622" s="18"/>
      <c r="KN622" s="17"/>
      <c r="KS622" s="14"/>
      <c r="KT622" s="18"/>
      <c r="LD622" s="17"/>
      <c r="LI622" s="14"/>
      <c r="LJ622" s="18"/>
      <c r="LT622" s="17"/>
      <c r="LY622" s="14"/>
      <c r="LZ622" s="18"/>
      <c r="MJ622" s="17"/>
      <c r="MO622" s="14"/>
      <c r="MP622" s="18"/>
      <c r="MZ622" s="17"/>
      <c r="NE622" s="14"/>
      <c r="NF622" s="18"/>
      <c r="NP622" s="17"/>
      <c r="NU622" s="14"/>
      <c r="NV622" s="18"/>
      <c r="OF622" s="17"/>
      <c r="OK622" s="14"/>
      <c r="OL622" s="18"/>
      <c r="OV622" s="17"/>
      <c r="PA622" s="14"/>
      <c r="PB622" s="18"/>
      <c r="PL622" s="17"/>
      <c r="PQ622" s="14"/>
      <c r="PR622" s="18"/>
      <c r="QB622" s="17"/>
      <c r="QG622" s="14"/>
      <c r="QH622" s="18"/>
      <c r="QR622" s="17"/>
      <c r="QW622" s="14"/>
      <c r="QX622" s="18"/>
      <c r="RH622" s="17"/>
      <c r="RM622" s="14"/>
      <c r="RN622" s="18"/>
      <c r="RX622" s="17"/>
      <c r="SC622" s="14"/>
      <c r="SD622" s="18"/>
      <c r="SN622" s="17"/>
      <c r="SS622" s="14"/>
      <c r="ST622" s="18"/>
      <c r="TD622" s="17"/>
      <c r="TI622" s="14"/>
      <c r="TJ622" s="18"/>
      <c r="TT622" s="17"/>
      <c r="TY622" s="14"/>
      <c r="TZ622" s="18"/>
      <c r="UJ622" s="17"/>
      <c r="UO622" s="14"/>
      <c r="UP622" s="18"/>
      <c r="UZ622" s="17"/>
      <c r="VE622" s="14"/>
      <c r="VF622" s="18"/>
      <c r="VP622" s="17"/>
      <c r="VU622" s="14"/>
      <c r="VV622" s="18"/>
      <c r="WF622" s="17"/>
      <c r="WK622" s="14"/>
      <c r="WL622" s="18"/>
      <c r="WV622" s="17"/>
      <c r="XA622" s="14"/>
      <c r="XB622" s="18"/>
      <c r="XL622" s="17"/>
      <c r="XQ622" s="14"/>
      <c r="XR622" s="18"/>
      <c r="YB622" s="17"/>
      <c r="YG622" s="14"/>
      <c r="YH622" s="18"/>
      <c r="YR622" s="17"/>
      <c r="YW622" s="14"/>
      <c r="YX622" s="18"/>
      <c r="ZH622" s="17"/>
      <c r="ZM622" s="14"/>
      <c r="ZN622" s="18"/>
      <c r="ZX622" s="17"/>
      <c r="AAC622" s="14"/>
      <c r="AAD622" s="18"/>
      <c r="AAN622" s="17"/>
      <c r="AAS622" s="14"/>
      <c r="AAT622" s="18"/>
      <c r="ABD622" s="17"/>
      <c r="ABI622" s="14"/>
      <c r="ABJ622" s="18"/>
      <c r="ABT622" s="17"/>
      <c r="ABY622" s="14"/>
      <c r="ABZ622" s="18"/>
      <c r="ACJ622" s="17"/>
      <c r="ACO622" s="14"/>
      <c r="ACP622" s="18"/>
      <c r="ACZ622" s="17"/>
      <c r="ADE622" s="14"/>
      <c r="ADF622" s="18"/>
      <c r="ADP622" s="17"/>
      <c r="ADU622" s="14"/>
      <c r="ADV622" s="18"/>
      <c r="AEF622" s="17"/>
      <c r="AEK622" s="14"/>
      <c r="AEL622" s="18"/>
      <c r="AEV622" s="17"/>
      <c r="AFA622" s="14"/>
      <c r="AFB622" s="18"/>
      <c r="AFL622" s="17"/>
      <c r="AFQ622" s="14"/>
      <c r="AFR622" s="18"/>
      <c r="AGB622" s="17"/>
      <c r="AGG622" s="14"/>
      <c r="AGH622" s="18"/>
      <c r="AGR622" s="17"/>
      <c r="AGW622" s="14"/>
      <c r="AGX622" s="18"/>
      <c r="AHH622" s="17"/>
      <c r="AHM622" s="14"/>
      <c r="AHN622" s="18"/>
      <c r="AHX622" s="17"/>
      <c r="AIC622" s="14"/>
      <c r="AID622" s="18"/>
      <c r="AIN622" s="17"/>
      <c r="AIS622" s="14"/>
      <c r="AIT622" s="18"/>
      <c r="AJD622" s="17"/>
      <c r="AJI622" s="14"/>
      <c r="AJJ622" s="18"/>
      <c r="AJT622" s="17"/>
      <c r="AJY622" s="14"/>
      <c r="AJZ622" s="18"/>
      <c r="AKJ622" s="17"/>
      <c r="AKO622" s="14"/>
      <c r="AKP622" s="18"/>
      <c r="AKZ622" s="17"/>
      <c r="ALE622" s="14"/>
      <c r="ALF622" s="18"/>
      <c r="ALP622" s="17"/>
      <c r="ALU622" s="14"/>
      <c r="ALV622" s="18"/>
      <c r="AMF622" s="17"/>
      <c r="AMK622" s="14"/>
      <c r="AML622" s="18"/>
      <c r="AMV622" s="17"/>
      <c r="ANA622" s="14"/>
      <c r="ANB622" s="18"/>
      <c r="ANL622" s="17"/>
      <c r="ANQ622" s="14"/>
      <c r="ANR622" s="18"/>
      <c r="AOB622" s="17"/>
      <c r="AOG622" s="14"/>
      <c r="AOH622" s="18"/>
      <c r="AOR622" s="17"/>
      <c r="AOW622" s="14"/>
      <c r="AOX622" s="18"/>
      <c r="APH622" s="17"/>
      <c r="APM622" s="14"/>
      <c r="APN622" s="18"/>
      <c r="APX622" s="17"/>
      <c r="AQC622" s="14"/>
      <c r="AQD622" s="18"/>
      <c r="AQN622" s="17"/>
      <c r="AQS622" s="14"/>
      <c r="AQT622" s="18"/>
      <c r="ARD622" s="17"/>
      <c r="ARI622" s="14"/>
      <c r="ARJ622" s="18"/>
      <c r="ART622" s="17"/>
      <c r="ARY622" s="14"/>
      <c r="ARZ622" s="18"/>
      <c r="ASJ622" s="17"/>
      <c r="ASO622" s="14"/>
      <c r="ASP622" s="18"/>
      <c r="ASZ622" s="17"/>
      <c r="ATE622" s="14"/>
      <c r="ATF622" s="18"/>
      <c r="ATP622" s="17"/>
      <c r="ATU622" s="14"/>
      <c r="ATV622" s="18"/>
      <c r="AUF622" s="17"/>
      <c r="AUK622" s="14"/>
      <c r="AUL622" s="18"/>
      <c r="AUV622" s="17"/>
      <c r="AVA622" s="14"/>
      <c r="AVB622" s="18"/>
      <c r="AVL622" s="17"/>
      <c r="AVQ622" s="14"/>
      <c r="AVR622" s="18"/>
      <c r="AWB622" s="17"/>
      <c r="AWG622" s="14"/>
      <c r="AWH622" s="18"/>
      <c r="AWR622" s="17"/>
      <c r="AWW622" s="14"/>
      <c r="AWX622" s="18"/>
      <c r="AXH622" s="17"/>
      <c r="AXM622" s="14"/>
      <c r="AXN622" s="18"/>
      <c r="AXX622" s="17"/>
      <c r="AYC622" s="14"/>
      <c r="AYD622" s="18"/>
      <c r="AYN622" s="17"/>
      <c r="AYS622" s="14"/>
      <c r="AYT622" s="18"/>
      <c r="AZD622" s="17"/>
      <c r="AZI622" s="14"/>
      <c r="AZJ622" s="18"/>
      <c r="AZT622" s="17"/>
      <c r="AZY622" s="14"/>
      <c r="AZZ622" s="18"/>
      <c r="BAJ622" s="17"/>
      <c r="BAO622" s="14"/>
      <c r="BAP622" s="18"/>
      <c r="BAZ622" s="17"/>
      <c r="BBE622" s="14"/>
      <c r="BBF622" s="18"/>
      <c r="BBP622" s="17"/>
      <c r="BBU622" s="14"/>
      <c r="BBV622" s="18"/>
      <c r="BCF622" s="17"/>
      <c r="BCK622" s="14"/>
      <c r="BCL622" s="18"/>
      <c r="BCV622" s="17"/>
      <c r="BDA622" s="14"/>
      <c r="BDB622" s="18"/>
      <c r="BDL622" s="17"/>
      <c r="BDQ622" s="14"/>
      <c r="BDR622" s="18"/>
      <c r="BEB622" s="17"/>
      <c r="BEG622" s="14"/>
      <c r="BEH622" s="18"/>
      <c r="BER622" s="17"/>
      <c r="BEW622" s="14"/>
      <c r="BEX622" s="18"/>
      <c r="BFH622" s="17"/>
      <c r="BFM622" s="14"/>
      <c r="BFN622" s="18"/>
      <c r="BFX622" s="17"/>
      <c r="BGC622" s="14"/>
      <c r="BGD622" s="18"/>
      <c r="BGN622" s="17"/>
      <c r="BGS622" s="14"/>
      <c r="BGT622" s="18"/>
      <c r="BHD622" s="17"/>
      <c r="BHI622" s="14"/>
      <c r="BHJ622" s="18"/>
      <c r="BHT622" s="17"/>
      <c r="BHY622" s="14"/>
      <c r="BHZ622" s="18"/>
      <c r="BIJ622" s="17"/>
      <c r="BIO622" s="14"/>
      <c r="BIP622" s="18"/>
      <c r="BIZ622" s="17"/>
      <c r="BJE622" s="14"/>
      <c r="BJF622" s="18"/>
      <c r="BJP622" s="17"/>
      <c r="BJU622" s="14"/>
      <c r="BJV622" s="18"/>
      <c r="BKF622" s="17"/>
      <c r="BKK622" s="14"/>
      <c r="BKL622" s="18"/>
      <c r="BKV622" s="17"/>
      <c r="BLA622" s="14"/>
      <c r="BLB622" s="18"/>
      <c r="BLL622" s="17"/>
      <c r="BLQ622" s="14"/>
      <c r="BLR622" s="18"/>
      <c r="BMB622" s="17"/>
      <c r="BMG622" s="14"/>
      <c r="BMH622" s="18"/>
      <c r="BMR622" s="17"/>
      <c r="BMW622" s="14"/>
      <c r="BMX622" s="18"/>
      <c r="BNH622" s="17"/>
      <c r="BNM622" s="14"/>
      <c r="BNN622" s="18"/>
      <c r="BNX622" s="17"/>
      <c r="BOC622" s="14"/>
      <c r="BOD622" s="18"/>
      <c r="BON622" s="17"/>
      <c r="BOS622" s="14"/>
      <c r="BOT622" s="18"/>
      <c r="BPD622" s="17"/>
      <c r="BPI622" s="14"/>
      <c r="BPJ622" s="18"/>
      <c r="BPT622" s="17"/>
      <c r="BPY622" s="14"/>
      <c r="BPZ622" s="18"/>
      <c r="BQJ622" s="17"/>
      <c r="BQO622" s="14"/>
      <c r="BQP622" s="18"/>
      <c r="BQZ622" s="17"/>
      <c r="BRE622" s="14"/>
      <c r="BRF622" s="18"/>
      <c r="BRP622" s="17"/>
      <c r="BRU622" s="14"/>
      <c r="BRV622" s="18"/>
      <c r="BSF622" s="17"/>
      <c r="BSK622" s="14"/>
      <c r="BSL622" s="18"/>
      <c r="BSV622" s="17"/>
      <c r="BTA622" s="14"/>
      <c r="BTB622" s="18"/>
      <c r="BTL622" s="17"/>
      <c r="BTQ622" s="14"/>
      <c r="BTR622" s="18"/>
      <c r="BUB622" s="17"/>
      <c r="BUG622" s="14"/>
      <c r="BUH622" s="18"/>
      <c r="BUR622" s="17"/>
      <c r="BUW622" s="14"/>
      <c r="BUX622" s="18"/>
      <c r="BVH622" s="17"/>
      <c r="BVM622" s="14"/>
      <c r="BVN622" s="18"/>
      <c r="BVX622" s="17"/>
      <c r="BWC622" s="14"/>
      <c r="BWD622" s="18"/>
      <c r="BWN622" s="17"/>
      <c r="BWS622" s="14"/>
      <c r="BWT622" s="18"/>
      <c r="BXD622" s="17"/>
      <c r="BXI622" s="14"/>
      <c r="BXJ622" s="18"/>
      <c r="BXT622" s="17"/>
      <c r="BXY622" s="14"/>
      <c r="BXZ622" s="18"/>
      <c r="BYJ622" s="17"/>
      <c r="BYO622" s="14"/>
      <c r="BYP622" s="18"/>
      <c r="BYZ622" s="17"/>
      <c r="BZE622" s="14"/>
      <c r="BZF622" s="18"/>
      <c r="BZP622" s="17"/>
      <c r="BZU622" s="14"/>
      <c r="BZV622" s="18"/>
      <c r="CAF622" s="17"/>
      <c r="CAK622" s="14"/>
      <c r="CAL622" s="18"/>
      <c r="CAV622" s="17"/>
      <c r="CBA622" s="14"/>
      <c r="CBB622" s="18"/>
      <c r="CBL622" s="17"/>
      <c r="CBQ622" s="14"/>
      <c r="CBR622" s="18"/>
      <c r="CCB622" s="17"/>
      <c r="CCG622" s="14"/>
      <c r="CCH622" s="18"/>
      <c r="CCR622" s="17"/>
      <c r="CCW622" s="14"/>
      <c r="CCX622" s="18"/>
      <c r="CDH622" s="17"/>
      <c r="CDM622" s="14"/>
      <c r="CDN622" s="18"/>
      <c r="CDX622" s="17"/>
      <c r="CEC622" s="14"/>
      <c r="CED622" s="18"/>
      <c r="CEN622" s="17"/>
      <c r="CES622" s="14"/>
      <c r="CET622" s="18"/>
      <c r="CFD622" s="17"/>
      <c r="CFI622" s="14"/>
      <c r="CFJ622" s="18"/>
      <c r="CFT622" s="17"/>
      <c r="CFY622" s="14"/>
      <c r="CFZ622" s="18"/>
      <c r="CGJ622" s="17"/>
      <c r="CGO622" s="14"/>
      <c r="CGP622" s="18"/>
      <c r="CGZ622" s="17"/>
      <c r="CHE622" s="14"/>
      <c r="CHF622" s="18"/>
      <c r="CHP622" s="17"/>
      <c r="CHU622" s="14"/>
      <c r="CHV622" s="18"/>
      <c r="CIF622" s="17"/>
      <c r="CIK622" s="14"/>
      <c r="CIL622" s="18"/>
      <c r="CIV622" s="17"/>
      <c r="CJA622" s="14"/>
      <c r="CJB622" s="18"/>
      <c r="CJL622" s="17"/>
      <c r="CJQ622" s="14"/>
      <c r="CJR622" s="18"/>
      <c r="CKB622" s="17"/>
      <c r="CKG622" s="14"/>
      <c r="CKH622" s="18"/>
      <c r="CKR622" s="17"/>
      <c r="CKW622" s="14"/>
      <c r="CKX622" s="18"/>
      <c r="CLH622" s="17"/>
      <c r="CLM622" s="14"/>
      <c r="CLN622" s="18"/>
      <c r="CLX622" s="17"/>
      <c r="CMC622" s="14"/>
      <c r="CMD622" s="18"/>
      <c r="CMN622" s="17"/>
      <c r="CMS622" s="14"/>
      <c r="CMT622" s="18"/>
      <c r="CND622" s="17"/>
      <c r="CNI622" s="14"/>
      <c r="CNJ622" s="18"/>
      <c r="CNT622" s="17"/>
      <c r="CNY622" s="14"/>
      <c r="CNZ622" s="18"/>
      <c r="COJ622" s="17"/>
      <c r="COO622" s="14"/>
      <c r="COP622" s="18"/>
      <c r="COZ622" s="17"/>
      <c r="CPE622" s="14"/>
      <c r="CPF622" s="18"/>
      <c r="CPP622" s="17"/>
      <c r="CPU622" s="14"/>
      <c r="CPV622" s="18"/>
      <c r="CQF622" s="17"/>
      <c r="CQK622" s="14"/>
      <c r="CQL622" s="18"/>
      <c r="CQV622" s="17"/>
      <c r="CRA622" s="14"/>
      <c r="CRB622" s="18"/>
      <c r="CRL622" s="17"/>
      <c r="CRQ622" s="14"/>
      <c r="CRR622" s="18"/>
      <c r="CSB622" s="17"/>
      <c r="CSG622" s="14"/>
      <c r="CSH622" s="18"/>
      <c r="CSR622" s="17"/>
      <c r="CSW622" s="14"/>
      <c r="CSX622" s="18"/>
      <c r="CTH622" s="17"/>
      <c r="CTM622" s="14"/>
      <c r="CTN622" s="18"/>
      <c r="CTX622" s="17"/>
      <c r="CUC622" s="14"/>
      <c r="CUD622" s="18"/>
      <c r="CUN622" s="17"/>
      <c r="CUS622" s="14"/>
      <c r="CUT622" s="18"/>
      <c r="CVD622" s="17"/>
      <c r="CVI622" s="14"/>
      <c r="CVJ622" s="18"/>
      <c r="CVT622" s="17"/>
      <c r="CVY622" s="14"/>
      <c r="CVZ622" s="18"/>
      <c r="CWJ622" s="17"/>
      <c r="CWO622" s="14"/>
      <c r="CWP622" s="18"/>
      <c r="CWZ622" s="17"/>
      <c r="CXE622" s="14"/>
      <c r="CXF622" s="18"/>
      <c r="CXP622" s="17"/>
      <c r="CXU622" s="14"/>
      <c r="CXV622" s="18"/>
      <c r="CYF622" s="17"/>
      <c r="CYK622" s="14"/>
      <c r="CYL622" s="18"/>
      <c r="CYV622" s="17"/>
      <c r="CZA622" s="14"/>
      <c r="CZB622" s="18"/>
      <c r="CZL622" s="17"/>
      <c r="CZQ622" s="14"/>
      <c r="CZR622" s="18"/>
      <c r="DAB622" s="17"/>
      <c r="DAG622" s="14"/>
      <c r="DAH622" s="18"/>
      <c r="DAR622" s="17"/>
      <c r="DAW622" s="14"/>
      <c r="DAX622" s="18"/>
      <c r="DBH622" s="17"/>
      <c r="DBM622" s="14"/>
      <c r="DBN622" s="18"/>
      <c r="DBX622" s="17"/>
      <c r="DCC622" s="14"/>
      <c r="DCD622" s="18"/>
      <c r="DCN622" s="17"/>
      <c r="DCS622" s="14"/>
      <c r="DCT622" s="18"/>
      <c r="DDD622" s="17"/>
      <c r="DDI622" s="14"/>
      <c r="DDJ622" s="18"/>
      <c r="DDT622" s="17"/>
      <c r="DDY622" s="14"/>
      <c r="DDZ622" s="18"/>
      <c r="DEJ622" s="17"/>
      <c r="DEO622" s="14"/>
      <c r="DEP622" s="18"/>
      <c r="DEZ622" s="17"/>
      <c r="DFE622" s="14"/>
      <c r="DFF622" s="18"/>
      <c r="DFP622" s="17"/>
      <c r="DFU622" s="14"/>
      <c r="DFV622" s="18"/>
      <c r="DGF622" s="17"/>
      <c r="DGK622" s="14"/>
      <c r="DGL622" s="18"/>
      <c r="DGV622" s="17"/>
      <c r="DHA622" s="14"/>
      <c r="DHB622" s="18"/>
      <c r="DHL622" s="17"/>
      <c r="DHQ622" s="14"/>
      <c r="DHR622" s="18"/>
      <c r="DIB622" s="17"/>
      <c r="DIG622" s="14"/>
      <c r="DIH622" s="18"/>
      <c r="DIR622" s="17"/>
      <c r="DIW622" s="14"/>
      <c r="DIX622" s="18"/>
      <c r="DJH622" s="17"/>
      <c r="DJM622" s="14"/>
      <c r="DJN622" s="18"/>
      <c r="DJX622" s="17"/>
      <c r="DKC622" s="14"/>
      <c r="DKD622" s="18"/>
      <c r="DKN622" s="17"/>
      <c r="DKS622" s="14"/>
      <c r="DKT622" s="18"/>
      <c r="DLD622" s="17"/>
      <c r="DLI622" s="14"/>
      <c r="DLJ622" s="18"/>
      <c r="DLT622" s="17"/>
      <c r="DLY622" s="14"/>
      <c r="DLZ622" s="18"/>
      <c r="DMJ622" s="17"/>
      <c r="DMO622" s="14"/>
      <c r="DMP622" s="18"/>
      <c r="DMZ622" s="17"/>
      <c r="DNE622" s="14"/>
      <c r="DNF622" s="18"/>
      <c r="DNP622" s="17"/>
      <c r="DNU622" s="14"/>
      <c r="DNV622" s="18"/>
      <c r="DOF622" s="17"/>
      <c r="DOK622" s="14"/>
      <c r="DOL622" s="18"/>
      <c r="DOV622" s="17"/>
      <c r="DPA622" s="14"/>
      <c r="DPB622" s="18"/>
      <c r="DPL622" s="17"/>
      <c r="DPQ622" s="14"/>
      <c r="DPR622" s="18"/>
      <c r="DQB622" s="17"/>
      <c r="DQG622" s="14"/>
      <c r="DQH622" s="18"/>
      <c r="DQR622" s="17"/>
      <c r="DQW622" s="14"/>
      <c r="DQX622" s="18"/>
      <c r="DRH622" s="17"/>
      <c r="DRM622" s="14"/>
      <c r="DRN622" s="18"/>
      <c r="DRX622" s="17"/>
      <c r="DSC622" s="14"/>
      <c r="DSD622" s="18"/>
      <c r="DSN622" s="17"/>
      <c r="DSS622" s="14"/>
      <c r="DST622" s="18"/>
      <c r="DTD622" s="17"/>
      <c r="DTI622" s="14"/>
      <c r="DTJ622" s="18"/>
      <c r="DTT622" s="17"/>
      <c r="DTY622" s="14"/>
      <c r="DTZ622" s="18"/>
      <c r="DUJ622" s="17"/>
      <c r="DUO622" s="14"/>
      <c r="DUP622" s="18"/>
      <c r="DUZ622" s="17"/>
      <c r="DVE622" s="14"/>
      <c r="DVF622" s="18"/>
      <c r="DVP622" s="17"/>
      <c r="DVU622" s="14"/>
      <c r="DVV622" s="18"/>
      <c r="DWF622" s="17"/>
      <c r="DWK622" s="14"/>
      <c r="DWL622" s="18"/>
      <c r="DWV622" s="17"/>
      <c r="DXA622" s="14"/>
      <c r="DXB622" s="18"/>
      <c r="DXL622" s="17"/>
      <c r="DXQ622" s="14"/>
      <c r="DXR622" s="18"/>
      <c r="DYB622" s="17"/>
      <c r="DYG622" s="14"/>
      <c r="DYH622" s="18"/>
      <c r="DYR622" s="17"/>
      <c r="DYW622" s="14"/>
      <c r="DYX622" s="18"/>
      <c r="DZH622" s="17"/>
      <c r="DZM622" s="14"/>
      <c r="DZN622" s="18"/>
      <c r="DZX622" s="17"/>
      <c r="EAC622" s="14"/>
      <c r="EAD622" s="18"/>
      <c r="EAN622" s="17"/>
      <c r="EAS622" s="14"/>
      <c r="EAT622" s="18"/>
      <c r="EBD622" s="17"/>
      <c r="EBI622" s="14"/>
      <c r="EBJ622" s="18"/>
      <c r="EBT622" s="17"/>
      <c r="EBY622" s="14"/>
      <c r="EBZ622" s="18"/>
      <c r="ECJ622" s="17"/>
      <c r="ECO622" s="14"/>
      <c r="ECP622" s="18"/>
      <c r="ECZ622" s="17"/>
      <c r="EDE622" s="14"/>
      <c r="EDF622" s="18"/>
      <c r="EDP622" s="17"/>
      <c r="EDU622" s="14"/>
      <c r="EDV622" s="18"/>
      <c r="EEF622" s="17"/>
      <c r="EEK622" s="14"/>
      <c r="EEL622" s="18"/>
      <c r="EEV622" s="17"/>
      <c r="EFA622" s="14"/>
      <c r="EFB622" s="18"/>
      <c r="EFL622" s="17"/>
      <c r="EFQ622" s="14"/>
      <c r="EFR622" s="18"/>
      <c r="EGB622" s="17"/>
      <c r="EGG622" s="14"/>
      <c r="EGH622" s="18"/>
      <c r="EGR622" s="17"/>
      <c r="EGW622" s="14"/>
      <c r="EGX622" s="18"/>
      <c r="EHH622" s="17"/>
      <c r="EHM622" s="14"/>
      <c r="EHN622" s="18"/>
      <c r="EHX622" s="17"/>
      <c r="EIC622" s="14"/>
      <c r="EID622" s="18"/>
      <c r="EIN622" s="17"/>
      <c r="EIS622" s="14"/>
      <c r="EIT622" s="18"/>
      <c r="EJD622" s="17"/>
      <c r="EJI622" s="14"/>
      <c r="EJJ622" s="18"/>
      <c r="EJT622" s="17"/>
      <c r="EJY622" s="14"/>
      <c r="EJZ622" s="18"/>
      <c r="EKJ622" s="17"/>
      <c r="EKO622" s="14"/>
      <c r="EKP622" s="18"/>
      <c r="EKZ622" s="17"/>
      <c r="ELE622" s="14"/>
      <c r="ELF622" s="18"/>
      <c r="ELP622" s="17"/>
      <c r="ELU622" s="14"/>
      <c r="ELV622" s="18"/>
      <c r="EMF622" s="17"/>
      <c r="EMK622" s="14"/>
      <c r="EML622" s="18"/>
      <c r="EMV622" s="17"/>
      <c r="ENA622" s="14"/>
      <c r="ENB622" s="18"/>
      <c r="ENL622" s="17"/>
      <c r="ENQ622" s="14"/>
      <c r="ENR622" s="18"/>
      <c r="EOB622" s="17"/>
      <c r="EOG622" s="14"/>
      <c r="EOH622" s="18"/>
      <c r="EOR622" s="17"/>
      <c r="EOW622" s="14"/>
      <c r="EOX622" s="18"/>
      <c r="EPH622" s="17"/>
      <c r="EPM622" s="14"/>
      <c r="EPN622" s="18"/>
      <c r="EPX622" s="17"/>
      <c r="EQC622" s="14"/>
      <c r="EQD622" s="18"/>
      <c r="EQN622" s="17"/>
      <c r="EQS622" s="14"/>
      <c r="EQT622" s="18"/>
      <c r="ERD622" s="17"/>
      <c r="ERI622" s="14"/>
      <c r="ERJ622" s="18"/>
      <c r="ERT622" s="17"/>
      <c r="ERY622" s="14"/>
      <c r="ERZ622" s="18"/>
      <c r="ESJ622" s="17"/>
      <c r="ESO622" s="14"/>
      <c r="ESP622" s="18"/>
      <c r="ESZ622" s="17"/>
      <c r="ETE622" s="14"/>
      <c r="ETF622" s="18"/>
      <c r="ETP622" s="17"/>
      <c r="ETU622" s="14"/>
      <c r="ETV622" s="18"/>
      <c r="EUF622" s="17"/>
      <c r="EUK622" s="14"/>
      <c r="EUL622" s="18"/>
      <c r="EUV622" s="17"/>
      <c r="EVA622" s="14"/>
      <c r="EVB622" s="18"/>
      <c r="EVL622" s="17"/>
      <c r="EVQ622" s="14"/>
      <c r="EVR622" s="18"/>
      <c r="EWB622" s="17"/>
      <c r="EWG622" s="14"/>
      <c r="EWH622" s="18"/>
      <c r="EWR622" s="17"/>
      <c r="EWW622" s="14"/>
      <c r="EWX622" s="18"/>
      <c r="EXH622" s="17"/>
      <c r="EXM622" s="14"/>
      <c r="EXN622" s="18"/>
      <c r="EXX622" s="17"/>
      <c r="EYC622" s="14"/>
      <c r="EYD622" s="18"/>
      <c r="EYN622" s="17"/>
      <c r="EYS622" s="14"/>
      <c r="EYT622" s="18"/>
      <c r="EZD622" s="17"/>
      <c r="EZI622" s="14"/>
      <c r="EZJ622" s="18"/>
      <c r="EZT622" s="17"/>
      <c r="EZY622" s="14"/>
      <c r="EZZ622" s="18"/>
      <c r="FAJ622" s="17"/>
      <c r="FAO622" s="14"/>
      <c r="FAP622" s="18"/>
      <c r="FAZ622" s="17"/>
      <c r="FBE622" s="14"/>
      <c r="FBF622" s="18"/>
      <c r="FBP622" s="17"/>
      <c r="FBU622" s="14"/>
      <c r="FBV622" s="18"/>
      <c r="FCF622" s="17"/>
      <c r="FCK622" s="14"/>
      <c r="FCL622" s="18"/>
      <c r="FCV622" s="17"/>
      <c r="FDA622" s="14"/>
      <c r="FDB622" s="18"/>
      <c r="FDL622" s="17"/>
      <c r="FDQ622" s="14"/>
      <c r="FDR622" s="18"/>
      <c r="FEB622" s="17"/>
      <c r="FEG622" s="14"/>
      <c r="FEH622" s="18"/>
      <c r="FER622" s="17"/>
      <c r="FEW622" s="14"/>
      <c r="FEX622" s="18"/>
      <c r="FFH622" s="17"/>
      <c r="FFM622" s="14"/>
      <c r="FFN622" s="18"/>
      <c r="FFX622" s="17"/>
      <c r="FGC622" s="14"/>
      <c r="FGD622" s="18"/>
      <c r="FGN622" s="17"/>
      <c r="FGS622" s="14"/>
      <c r="FGT622" s="18"/>
      <c r="FHD622" s="17"/>
      <c r="FHI622" s="14"/>
      <c r="FHJ622" s="18"/>
      <c r="FHT622" s="17"/>
      <c r="FHY622" s="14"/>
      <c r="FHZ622" s="18"/>
      <c r="FIJ622" s="17"/>
      <c r="FIO622" s="14"/>
      <c r="FIP622" s="18"/>
      <c r="FIZ622" s="17"/>
      <c r="FJE622" s="14"/>
      <c r="FJF622" s="18"/>
      <c r="FJP622" s="17"/>
      <c r="FJU622" s="14"/>
      <c r="FJV622" s="18"/>
      <c r="FKF622" s="17"/>
      <c r="FKK622" s="14"/>
      <c r="FKL622" s="18"/>
      <c r="FKV622" s="17"/>
      <c r="FLA622" s="14"/>
      <c r="FLB622" s="18"/>
      <c r="FLL622" s="17"/>
      <c r="FLQ622" s="14"/>
      <c r="FLR622" s="18"/>
      <c r="FMB622" s="17"/>
      <c r="FMG622" s="14"/>
      <c r="FMH622" s="18"/>
      <c r="FMR622" s="17"/>
      <c r="FMW622" s="14"/>
      <c r="FMX622" s="18"/>
      <c r="FNH622" s="17"/>
      <c r="FNM622" s="14"/>
      <c r="FNN622" s="18"/>
      <c r="FNX622" s="17"/>
      <c r="FOC622" s="14"/>
      <c r="FOD622" s="18"/>
      <c r="FON622" s="17"/>
      <c r="FOS622" s="14"/>
      <c r="FOT622" s="18"/>
      <c r="FPD622" s="17"/>
      <c r="FPI622" s="14"/>
      <c r="FPJ622" s="18"/>
      <c r="FPT622" s="17"/>
      <c r="FPY622" s="14"/>
      <c r="FPZ622" s="18"/>
      <c r="FQJ622" s="17"/>
      <c r="FQO622" s="14"/>
      <c r="FQP622" s="18"/>
      <c r="FQZ622" s="17"/>
      <c r="FRE622" s="14"/>
      <c r="FRF622" s="18"/>
      <c r="FRP622" s="17"/>
      <c r="FRU622" s="14"/>
      <c r="FRV622" s="18"/>
      <c r="FSF622" s="17"/>
      <c r="FSK622" s="14"/>
      <c r="FSL622" s="18"/>
      <c r="FSV622" s="17"/>
      <c r="FTA622" s="14"/>
      <c r="FTB622" s="18"/>
      <c r="FTL622" s="17"/>
      <c r="FTQ622" s="14"/>
      <c r="FTR622" s="18"/>
      <c r="FUB622" s="17"/>
      <c r="FUG622" s="14"/>
      <c r="FUH622" s="18"/>
      <c r="FUR622" s="17"/>
      <c r="FUW622" s="14"/>
      <c r="FUX622" s="18"/>
      <c r="FVH622" s="17"/>
      <c r="FVM622" s="14"/>
      <c r="FVN622" s="18"/>
      <c r="FVX622" s="17"/>
      <c r="FWC622" s="14"/>
      <c r="FWD622" s="18"/>
      <c r="FWN622" s="17"/>
      <c r="FWS622" s="14"/>
      <c r="FWT622" s="18"/>
      <c r="FXD622" s="17"/>
      <c r="FXI622" s="14"/>
      <c r="FXJ622" s="18"/>
      <c r="FXT622" s="17"/>
      <c r="FXY622" s="14"/>
      <c r="FXZ622" s="18"/>
      <c r="FYJ622" s="17"/>
      <c r="FYO622" s="14"/>
      <c r="FYP622" s="18"/>
      <c r="FYZ622" s="17"/>
      <c r="FZE622" s="14"/>
      <c r="FZF622" s="18"/>
      <c r="FZP622" s="17"/>
      <c r="FZU622" s="14"/>
      <c r="FZV622" s="18"/>
      <c r="GAF622" s="17"/>
      <c r="GAK622" s="14"/>
      <c r="GAL622" s="18"/>
      <c r="GAV622" s="17"/>
      <c r="GBA622" s="14"/>
      <c r="GBB622" s="18"/>
      <c r="GBL622" s="17"/>
      <c r="GBQ622" s="14"/>
      <c r="GBR622" s="18"/>
      <c r="GCB622" s="17"/>
      <c r="GCG622" s="14"/>
      <c r="GCH622" s="18"/>
      <c r="GCR622" s="17"/>
      <c r="GCW622" s="14"/>
      <c r="GCX622" s="18"/>
      <c r="GDH622" s="17"/>
      <c r="GDM622" s="14"/>
      <c r="GDN622" s="18"/>
      <c r="GDX622" s="17"/>
      <c r="GEC622" s="14"/>
      <c r="GED622" s="18"/>
      <c r="GEN622" s="17"/>
      <c r="GES622" s="14"/>
      <c r="GET622" s="18"/>
      <c r="GFD622" s="17"/>
      <c r="GFI622" s="14"/>
      <c r="GFJ622" s="18"/>
      <c r="GFT622" s="17"/>
      <c r="GFY622" s="14"/>
      <c r="GFZ622" s="18"/>
      <c r="GGJ622" s="17"/>
      <c r="GGO622" s="14"/>
      <c r="GGP622" s="18"/>
      <c r="GGZ622" s="17"/>
      <c r="GHE622" s="14"/>
      <c r="GHF622" s="18"/>
      <c r="GHP622" s="17"/>
      <c r="GHU622" s="14"/>
      <c r="GHV622" s="18"/>
      <c r="GIF622" s="17"/>
      <c r="GIK622" s="14"/>
      <c r="GIL622" s="18"/>
      <c r="GIV622" s="17"/>
      <c r="GJA622" s="14"/>
      <c r="GJB622" s="18"/>
      <c r="GJL622" s="17"/>
      <c r="GJQ622" s="14"/>
      <c r="GJR622" s="18"/>
      <c r="GKB622" s="17"/>
      <c r="GKG622" s="14"/>
      <c r="GKH622" s="18"/>
      <c r="GKR622" s="17"/>
      <c r="GKW622" s="14"/>
      <c r="GKX622" s="18"/>
      <c r="GLH622" s="17"/>
      <c r="GLM622" s="14"/>
      <c r="GLN622" s="18"/>
      <c r="GLX622" s="17"/>
      <c r="GMC622" s="14"/>
      <c r="GMD622" s="18"/>
      <c r="GMN622" s="17"/>
      <c r="GMS622" s="14"/>
      <c r="GMT622" s="18"/>
      <c r="GND622" s="17"/>
      <c r="GNI622" s="14"/>
      <c r="GNJ622" s="18"/>
      <c r="GNT622" s="17"/>
      <c r="GNY622" s="14"/>
      <c r="GNZ622" s="18"/>
      <c r="GOJ622" s="17"/>
      <c r="GOO622" s="14"/>
      <c r="GOP622" s="18"/>
      <c r="GOZ622" s="17"/>
      <c r="GPE622" s="14"/>
      <c r="GPF622" s="18"/>
      <c r="GPP622" s="17"/>
      <c r="GPU622" s="14"/>
      <c r="GPV622" s="18"/>
      <c r="GQF622" s="17"/>
      <c r="GQK622" s="14"/>
      <c r="GQL622" s="18"/>
      <c r="GQV622" s="17"/>
      <c r="GRA622" s="14"/>
      <c r="GRB622" s="18"/>
      <c r="GRL622" s="17"/>
      <c r="GRQ622" s="14"/>
      <c r="GRR622" s="18"/>
      <c r="GSB622" s="17"/>
      <c r="GSG622" s="14"/>
      <c r="GSH622" s="18"/>
      <c r="GSR622" s="17"/>
      <c r="GSW622" s="14"/>
      <c r="GSX622" s="18"/>
      <c r="GTH622" s="17"/>
      <c r="GTM622" s="14"/>
      <c r="GTN622" s="18"/>
      <c r="GTX622" s="17"/>
      <c r="GUC622" s="14"/>
      <c r="GUD622" s="18"/>
      <c r="GUN622" s="17"/>
      <c r="GUS622" s="14"/>
      <c r="GUT622" s="18"/>
      <c r="GVD622" s="17"/>
      <c r="GVI622" s="14"/>
      <c r="GVJ622" s="18"/>
      <c r="GVT622" s="17"/>
      <c r="GVY622" s="14"/>
      <c r="GVZ622" s="18"/>
      <c r="GWJ622" s="17"/>
      <c r="GWO622" s="14"/>
      <c r="GWP622" s="18"/>
      <c r="GWZ622" s="17"/>
      <c r="GXE622" s="14"/>
      <c r="GXF622" s="18"/>
      <c r="GXP622" s="17"/>
      <c r="GXU622" s="14"/>
      <c r="GXV622" s="18"/>
      <c r="GYF622" s="17"/>
      <c r="GYK622" s="14"/>
      <c r="GYL622" s="18"/>
      <c r="GYV622" s="17"/>
      <c r="GZA622" s="14"/>
      <c r="GZB622" s="18"/>
      <c r="GZL622" s="17"/>
      <c r="GZQ622" s="14"/>
      <c r="GZR622" s="18"/>
      <c r="HAB622" s="17"/>
      <c r="HAG622" s="14"/>
      <c r="HAH622" s="18"/>
      <c r="HAR622" s="17"/>
      <c r="HAW622" s="14"/>
      <c r="HAX622" s="18"/>
      <c r="HBH622" s="17"/>
      <c r="HBM622" s="14"/>
      <c r="HBN622" s="18"/>
      <c r="HBX622" s="17"/>
      <c r="HCC622" s="14"/>
      <c r="HCD622" s="18"/>
      <c r="HCN622" s="17"/>
      <c r="HCS622" s="14"/>
      <c r="HCT622" s="18"/>
      <c r="HDD622" s="17"/>
      <c r="HDI622" s="14"/>
      <c r="HDJ622" s="18"/>
      <c r="HDT622" s="17"/>
      <c r="HDY622" s="14"/>
      <c r="HDZ622" s="18"/>
      <c r="HEJ622" s="17"/>
      <c r="HEO622" s="14"/>
      <c r="HEP622" s="18"/>
      <c r="HEZ622" s="17"/>
      <c r="HFE622" s="14"/>
      <c r="HFF622" s="18"/>
      <c r="HFP622" s="17"/>
      <c r="HFU622" s="14"/>
      <c r="HFV622" s="18"/>
      <c r="HGF622" s="17"/>
      <c r="HGK622" s="14"/>
      <c r="HGL622" s="18"/>
      <c r="HGV622" s="17"/>
      <c r="HHA622" s="14"/>
      <c r="HHB622" s="18"/>
      <c r="HHL622" s="17"/>
      <c r="HHQ622" s="14"/>
      <c r="HHR622" s="18"/>
      <c r="HIB622" s="17"/>
      <c r="HIG622" s="14"/>
      <c r="HIH622" s="18"/>
      <c r="HIR622" s="17"/>
      <c r="HIW622" s="14"/>
      <c r="HIX622" s="18"/>
      <c r="HJH622" s="17"/>
      <c r="HJM622" s="14"/>
      <c r="HJN622" s="18"/>
      <c r="HJX622" s="17"/>
      <c r="HKC622" s="14"/>
      <c r="HKD622" s="18"/>
      <c r="HKN622" s="17"/>
      <c r="HKS622" s="14"/>
      <c r="HKT622" s="18"/>
      <c r="HLD622" s="17"/>
      <c r="HLI622" s="14"/>
      <c r="HLJ622" s="18"/>
      <c r="HLT622" s="17"/>
      <c r="HLY622" s="14"/>
      <c r="HLZ622" s="18"/>
      <c r="HMJ622" s="17"/>
      <c r="HMO622" s="14"/>
      <c r="HMP622" s="18"/>
      <c r="HMZ622" s="17"/>
      <c r="HNE622" s="14"/>
      <c r="HNF622" s="18"/>
      <c r="HNP622" s="17"/>
      <c r="HNU622" s="14"/>
      <c r="HNV622" s="18"/>
      <c r="HOF622" s="17"/>
      <c r="HOK622" s="14"/>
      <c r="HOL622" s="18"/>
      <c r="HOV622" s="17"/>
      <c r="HPA622" s="14"/>
      <c r="HPB622" s="18"/>
      <c r="HPL622" s="17"/>
      <c r="HPQ622" s="14"/>
      <c r="HPR622" s="18"/>
      <c r="HQB622" s="17"/>
      <c r="HQG622" s="14"/>
      <c r="HQH622" s="18"/>
      <c r="HQR622" s="17"/>
      <c r="HQW622" s="14"/>
      <c r="HQX622" s="18"/>
      <c r="HRH622" s="17"/>
      <c r="HRM622" s="14"/>
      <c r="HRN622" s="18"/>
      <c r="HRX622" s="17"/>
      <c r="HSC622" s="14"/>
      <c r="HSD622" s="18"/>
      <c r="HSN622" s="17"/>
      <c r="HSS622" s="14"/>
      <c r="HST622" s="18"/>
      <c r="HTD622" s="17"/>
      <c r="HTI622" s="14"/>
      <c r="HTJ622" s="18"/>
      <c r="HTT622" s="17"/>
      <c r="HTY622" s="14"/>
      <c r="HTZ622" s="18"/>
      <c r="HUJ622" s="17"/>
      <c r="HUO622" s="14"/>
      <c r="HUP622" s="18"/>
      <c r="HUZ622" s="17"/>
      <c r="HVE622" s="14"/>
      <c r="HVF622" s="18"/>
      <c r="HVP622" s="17"/>
      <c r="HVU622" s="14"/>
      <c r="HVV622" s="18"/>
      <c r="HWF622" s="17"/>
      <c r="HWK622" s="14"/>
      <c r="HWL622" s="18"/>
      <c r="HWV622" s="17"/>
      <c r="HXA622" s="14"/>
      <c r="HXB622" s="18"/>
      <c r="HXL622" s="17"/>
      <c r="HXQ622" s="14"/>
      <c r="HXR622" s="18"/>
      <c r="HYB622" s="17"/>
      <c r="HYG622" s="14"/>
      <c r="HYH622" s="18"/>
      <c r="HYR622" s="17"/>
      <c r="HYW622" s="14"/>
      <c r="HYX622" s="18"/>
      <c r="HZH622" s="17"/>
      <c r="HZM622" s="14"/>
      <c r="HZN622" s="18"/>
      <c r="HZX622" s="17"/>
      <c r="IAC622" s="14"/>
      <c r="IAD622" s="18"/>
      <c r="IAN622" s="17"/>
      <c r="IAS622" s="14"/>
      <c r="IAT622" s="18"/>
      <c r="IBD622" s="17"/>
      <c r="IBI622" s="14"/>
      <c r="IBJ622" s="18"/>
      <c r="IBT622" s="17"/>
      <c r="IBY622" s="14"/>
      <c r="IBZ622" s="18"/>
      <c r="ICJ622" s="17"/>
      <c r="ICO622" s="14"/>
      <c r="ICP622" s="18"/>
      <c r="ICZ622" s="17"/>
      <c r="IDE622" s="14"/>
      <c r="IDF622" s="18"/>
      <c r="IDP622" s="17"/>
      <c r="IDU622" s="14"/>
      <c r="IDV622" s="18"/>
      <c r="IEF622" s="17"/>
      <c r="IEK622" s="14"/>
      <c r="IEL622" s="18"/>
      <c r="IEV622" s="17"/>
      <c r="IFA622" s="14"/>
      <c r="IFB622" s="18"/>
      <c r="IFL622" s="17"/>
      <c r="IFQ622" s="14"/>
      <c r="IFR622" s="18"/>
      <c r="IGB622" s="17"/>
      <c r="IGG622" s="14"/>
      <c r="IGH622" s="18"/>
      <c r="IGR622" s="17"/>
      <c r="IGW622" s="14"/>
      <c r="IGX622" s="18"/>
      <c r="IHH622" s="17"/>
      <c r="IHM622" s="14"/>
      <c r="IHN622" s="18"/>
      <c r="IHX622" s="17"/>
      <c r="IIC622" s="14"/>
      <c r="IID622" s="18"/>
      <c r="IIN622" s="17"/>
      <c r="IIS622" s="14"/>
      <c r="IIT622" s="18"/>
      <c r="IJD622" s="17"/>
      <c r="IJI622" s="14"/>
      <c r="IJJ622" s="18"/>
      <c r="IJT622" s="17"/>
      <c r="IJY622" s="14"/>
      <c r="IJZ622" s="18"/>
      <c r="IKJ622" s="17"/>
      <c r="IKO622" s="14"/>
      <c r="IKP622" s="18"/>
      <c r="IKZ622" s="17"/>
      <c r="ILE622" s="14"/>
      <c r="ILF622" s="18"/>
      <c r="ILP622" s="17"/>
      <c r="ILU622" s="14"/>
      <c r="ILV622" s="18"/>
      <c r="IMF622" s="17"/>
      <c r="IMK622" s="14"/>
      <c r="IML622" s="18"/>
      <c r="IMV622" s="17"/>
      <c r="INA622" s="14"/>
      <c r="INB622" s="18"/>
      <c r="INL622" s="17"/>
      <c r="INQ622" s="14"/>
      <c r="INR622" s="18"/>
      <c r="IOB622" s="17"/>
      <c r="IOG622" s="14"/>
      <c r="IOH622" s="18"/>
      <c r="IOR622" s="17"/>
      <c r="IOW622" s="14"/>
      <c r="IOX622" s="18"/>
      <c r="IPH622" s="17"/>
      <c r="IPM622" s="14"/>
      <c r="IPN622" s="18"/>
      <c r="IPX622" s="17"/>
      <c r="IQC622" s="14"/>
      <c r="IQD622" s="18"/>
      <c r="IQN622" s="17"/>
      <c r="IQS622" s="14"/>
      <c r="IQT622" s="18"/>
      <c r="IRD622" s="17"/>
      <c r="IRI622" s="14"/>
      <c r="IRJ622" s="18"/>
      <c r="IRT622" s="17"/>
      <c r="IRY622" s="14"/>
      <c r="IRZ622" s="18"/>
      <c r="ISJ622" s="17"/>
      <c r="ISO622" s="14"/>
      <c r="ISP622" s="18"/>
      <c r="ISZ622" s="17"/>
      <c r="ITE622" s="14"/>
      <c r="ITF622" s="18"/>
      <c r="ITP622" s="17"/>
      <c r="ITU622" s="14"/>
      <c r="ITV622" s="18"/>
      <c r="IUF622" s="17"/>
      <c r="IUK622" s="14"/>
      <c r="IUL622" s="18"/>
      <c r="IUV622" s="17"/>
      <c r="IVA622" s="14"/>
      <c r="IVB622" s="18"/>
      <c r="IVL622" s="17"/>
      <c r="IVQ622" s="14"/>
      <c r="IVR622" s="18"/>
      <c r="IWB622" s="17"/>
      <c r="IWG622" s="14"/>
      <c r="IWH622" s="18"/>
      <c r="IWR622" s="17"/>
      <c r="IWW622" s="14"/>
      <c r="IWX622" s="18"/>
      <c r="IXH622" s="17"/>
      <c r="IXM622" s="14"/>
      <c r="IXN622" s="18"/>
      <c r="IXX622" s="17"/>
      <c r="IYC622" s="14"/>
      <c r="IYD622" s="18"/>
      <c r="IYN622" s="17"/>
      <c r="IYS622" s="14"/>
      <c r="IYT622" s="18"/>
      <c r="IZD622" s="17"/>
      <c r="IZI622" s="14"/>
      <c r="IZJ622" s="18"/>
      <c r="IZT622" s="17"/>
      <c r="IZY622" s="14"/>
      <c r="IZZ622" s="18"/>
      <c r="JAJ622" s="17"/>
      <c r="JAO622" s="14"/>
      <c r="JAP622" s="18"/>
      <c r="JAZ622" s="17"/>
      <c r="JBE622" s="14"/>
      <c r="JBF622" s="18"/>
      <c r="JBP622" s="17"/>
      <c r="JBU622" s="14"/>
      <c r="JBV622" s="18"/>
      <c r="JCF622" s="17"/>
      <c r="JCK622" s="14"/>
      <c r="JCL622" s="18"/>
      <c r="JCV622" s="17"/>
      <c r="JDA622" s="14"/>
      <c r="JDB622" s="18"/>
      <c r="JDL622" s="17"/>
      <c r="JDQ622" s="14"/>
      <c r="JDR622" s="18"/>
      <c r="JEB622" s="17"/>
      <c r="JEG622" s="14"/>
      <c r="JEH622" s="18"/>
      <c r="JER622" s="17"/>
      <c r="JEW622" s="14"/>
      <c r="JEX622" s="18"/>
      <c r="JFH622" s="17"/>
      <c r="JFM622" s="14"/>
      <c r="JFN622" s="18"/>
      <c r="JFX622" s="17"/>
      <c r="JGC622" s="14"/>
      <c r="JGD622" s="18"/>
      <c r="JGN622" s="17"/>
      <c r="JGS622" s="14"/>
      <c r="JGT622" s="18"/>
      <c r="JHD622" s="17"/>
      <c r="JHI622" s="14"/>
      <c r="JHJ622" s="18"/>
      <c r="JHT622" s="17"/>
      <c r="JHY622" s="14"/>
      <c r="JHZ622" s="18"/>
      <c r="JIJ622" s="17"/>
      <c r="JIO622" s="14"/>
      <c r="JIP622" s="18"/>
      <c r="JIZ622" s="17"/>
      <c r="JJE622" s="14"/>
      <c r="JJF622" s="18"/>
      <c r="JJP622" s="17"/>
      <c r="JJU622" s="14"/>
      <c r="JJV622" s="18"/>
      <c r="JKF622" s="17"/>
      <c r="JKK622" s="14"/>
      <c r="JKL622" s="18"/>
      <c r="JKV622" s="17"/>
      <c r="JLA622" s="14"/>
      <c r="JLB622" s="18"/>
      <c r="JLL622" s="17"/>
      <c r="JLQ622" s="14"/>
      <c r="JLR622" s="18"/>
      <c r="JMB622" s="17"/>
      <c r="JMG622" s="14"/>
      <c r="JMH622" s="18"/>
      <c r="JMR622" s="17"/>
      <c r="JMW622" s="14"/>
      <c r="JMX622" s="18"/>
      <c r="JNH622" s="17"/>
      <c r="JNM622" s="14"/>
      <c r="JNN622" s="18"/>
      <c r="JNX622" s="17"/>
      <c r="JOC622" s="14"/>
      <c r="JOD622" s="18"/>
      <c r="JON622" s="17"/>
      <c r="JOS622" s="14"/>
      <c r="JOT622" s="18"/>
      <c r="JPD622" s="17"/>
      <c r="JPI622" s="14"/>
      <c r="JPJ622" s="18"/>
      <c r="JPT622" s="17"/>
      <c r="JPY622" s="14"/>
      <c r="JPZ622" s="18"/>
      <c r="JQJ622" s="17"/>
      <c r="JQO622" s="14"/>
      <c r="JQP622" s="18"/>
      <c r="JQZ622" s="17"/>
      <c r="JRE622" s="14"/>
      <c r="JRF622" s="18"/>
      <c r="JRP622" s="17"/>
      <c r="JRU622" s="14"/>
      <c r="JRV622" s="18"/>
      <c r="JSF622" s="17"/>
      <c r="JSK622" s="14"/>
      <c r="JSL622" s="18"/>
      <c r="JSV622" s="17"/>
      <c r="JTA622" s="14"/>
      <c r="JTB622" s="18"/>
      <c r="JTL622" s="17"/>
      <c r="JTQ622" s="14"/>
      <c r="JTR622" s="18"/>
      <c r="JUB622" s="17"/>
      <c r="JUG622" s="14"/>
      <c r="JUH622" s="18"/>
      <c r="JUR622" s="17"/>
      <c r="JUW622" s="14"/>
      <c r="JUX622" s="18"/>
      <c r="JVH622" s="17"/>
      <c r="JVM622" s="14"/>
      <c r="JVN622" s="18"/>
      <c r="JVX622" s="17"/>
      <c r="JWC622" s="14"/>
      <c r="JWD622" s="18"/>
      <c r="JWN622" s="17"/>
      <c r="JWS622" s="14"/>
      <c r="JWT622" s="18"/>
      <c r="JXD622" s="17"/>
      <c r="JXI622" s="14"/>
      <c r="JXJ622" s="18"/>
      <c r="JXT622" s="17"/>
      <c r="JXY622" s="14"/>
      <c r="JXZ622" s="18"/>
      <c r="JYJ622" s="17"/>
      <c r="JYO622" s="14"/>
      <c r="JYP622" s="18"/>
      <c r="JYZ622" s="17"/>
      <c r="JZE622" s="14"/>
      <c r="JZF622" s="18"/>
      <c r="JZP622" s="17"/>
      <c r="JZU622" s="14"/>
      <c r="JZV622" s="18"/>
      <c r="KAF622" s="17"/>
      <c r="KAK622" s="14"/>
      <c r="KAL622" s="18"/>
      <c r="KAV622" s="17"/>
      <c r="KBA622" s="14"/>
      <c r="KBB622" s="18"/>
      <c r="KBL622" s="17"/>
      <c r="KBQ622" s="14"/>
      <c r="KBR622" s="18"/>
      <c r="KCB622" s="17"/>
      <c r="KCG622" s="14"/>
      <c r="KCH622" s="18"/>
      <c r="KCR622" s="17"/>
      <c r="KCW622" s="14"/>
      <c r="KCX622" s="18"/>
      <c r="KDH622" s="17"/>
      <c r="KDM622" s="14"/>
      <c r="KDN622" s="18"/>
      <c r="KDX622" s="17"/>
      <c r="KEC622" s="14"/>
      <c r="KED622" s="18"/>
      <c r="KEN622" s="17"/>
      <c r="KES622" s="14"/>
      <c r="KET622" s="18"/>
      <c r="KFD622" s="17"/>
      <c r="KFI622" s="14"/>
      <c r="KFJ622" s="18"/>
      <c r="KFT622" s="17"/>
      <c r="KFY622" s="14"/>
      <c r="KFZ622" s="18"/>
      <c r="KGJ622" s="17"/>
      <c r="KGO622" s="14"/>
      <c r="KGP622" s="18"/>
      <c r="KGZ622" s="17"/>
      <c r="KHE622" s="14"/>
      <c r="KHF622" s="18"/>
      <c r="KHP622" s="17"/>
      <c r="KHU622" s="14"/>
      <c r="KHV622" s="18"/>
      <c r="KIF622" s="17"/>
      <c r="KIK622" s="14"/>
      <c r="KIL622" s="18"/>
      <c r="KIV622" s="17"/>
      <c r="KJA622" s="14"/>
      <c r="KJB622" s="18"/>
      <c r="KJL622" s="17"/>
      <c r="KJQ622" s="14"/>
      <c r="KJR622" s="18"/>
      <c r="KKB622" s="17"/>
      <c r="KKG622" s="14"/>
      <c r="KKH622" s="18"/>
      <c r="KKR622" s="17"/>
      <c r="KKW622" s="14"/>
      <c r="KKX622" s="18"/>
      <c r="KLH622" s="17"/>
      <c r="KLM622" s="14"/>
      <c r="KLN622" s="18"/>
      <c r="KLX622" s="17"/>
      <c r="KMC622" s="14"/>
      <c r="KMD622" s="18"/>
      <c r="KMN622" s="17"/>
      <c r="KMS622" s="14"/>
      <c r="KMT622" s="18"/>
      <c r="KND622" s="17"/>
      <c r="KNI622" s="14"/>
      <c r="KNJ622" s="18"/>
      <c r="KNT622" s="17"/>
      <c r="KNY622" s="14"/>
      <c r="KNZ622" s="18"/>
      <c r="KOJ622" s="17"/>
      <c r="KOO622" s="14"/>
      <c r="KOP622" s="18"/>
      <c r="KOZ622" s="17"/>
      <c r="KPE622" s="14"/>
      <c r="KPF622" s="18"/>
      <c r="KPP622" s="17"/>
      <c r="KPU622" s="14"/>
      <c r="KPV622" s="18"/>
      <c r="KQF622" s="17"/>
      <c r="KQK622" s="14"/>
      <c r="KQL622" s="18"/>
      <c r="KQV622" s="17"/>
      <c r="KRA622" s="14"/>
      <c r="KRB622" s="18"/>
      <c r="KRL622" s="17"/>
      <c r="KRQ622" s="14"/>
      <c r="KRR622" s="18"/>
      <c r="KSB622" s="17"/>
      <c r="KSG622" s="14"/>
      <c r="KSH622" s="18"/>
      <c r="KSR622" s="17"/>
      <c r="KSW622" s="14"/>
      <c r="KSX622" s="18"/>
      <c r="KTH622" s="17"/>
      <c r="KTM622" s="14"/>
      <c r="KTN622" s="18"/>
      <c r="KTX622" s="17"/>
      <c r="KUC622" s="14"/>
      <c r="KUD622" s="18"/>
      <c r="KUN622" s="17"/>
      <c r="KUS622" s="14"/>
      <c r="KUT622" s="18"/>
      <c r="KVD622" s="17"/>
      <c r="KVI622" s="14"/>
      <c r="KVJ622" s="18"/>
      <c r="KVT622" s="17"/>
      <c r="KVY622" s="14"/>
      <c r="KVZ622" s="18"/>
      <c r="KWJ622" s="17"/>
      <c r="KWO622" s="14"/>
      <c r="KWP622" s="18"/>
      <c r="KWZ622" s="17"/>
      <c r="KXE622" s="14"/>
      <c r="KXF622" s="18"/>
      <c r="KXP622" s="17"/>
      <c r="KXU622" s="14"/>
      <c r="KXV622" s="18"/>
      <c r="KYF622" s="17"/>
      <c r="KYK622" s="14"/>
      <c r="KYL622" s="18"/>
      <c r="KYV622" s="17"/>
      <c r="KZA622" s="14"/>
      <c r="KZB622" s="18"/>
      <c r="KZL622" s="17"/>
      <c r="KZQ622" s="14"/>
      <c r="KZR622" s="18"/>
      <c r="LAB622" s="17"/>
      <c r="LAG622" s="14"/>
      <c r="LAH622" s="18"/>
      <c r="LAR622" s="17"/>
      <c r="LAW622" s="14"/>
      <c r="LAX622" s="18"/>
      <c r="LBH622" s="17"/>
      <c r="LBM622" s="14"/>
      <c r="LBN622" s="18"/>
      <c r="LBX622" s="17"/>
      <c r="LCC622" s="14"/>
      <c r="LCD622" s="18"/>
      <c r="LCN622" s="17"/>
      <c r="LCS622" s="14"/>
      <c r="LCT622" s="18"/>
      <c r="LDD622" s="17"/>
      <c r="LDI622" s="14"/>
      <c r="LDJ622" s="18"/>
      <c r="LDT622" s="17"/>
      <c r="LDY622" s="14"/>
      <c r="LDZ622" s="18"/>
      <c r="LEJ622" s="17"/>
      <c r="LEO622" s="14"/>
      <c r="LEP622" s="18"/>
      <c r="LEZ622" s="17"/>
      <c r="LFE622" s="14"/>
      <c r="LFF622" s="18"/>
      <c r="LFP622" s="17"/>
      <c r="LFU622" s="14"/>
      <c r="LFV622" s="18"/>
      <c r="LGF622" s="17"/>
      <c r="LGK622" s="14"/>
      <c r="LGL622" s="18"/>
      <c r="LGV622" s="17"/>
      <c r="LHA622" s="14"/>
      <c r="LHB622" s="18"/>
      <c r="LHL622" s="17"/>
      <c r="LHQ622" s="14"/>
      <c r="LHR622" s="18"/>
      <c r="LIB622" s="17"/>
      <c r="LIG622" s="14"/>
      <c r="LIH622" s="18"/>
      <c r="LIR622" s="17"/>
      <c r="LIW622" s="14"/>
      <c r="LIX622" s="18"/>
      <c r="LJH622" s="17"/>
      <c r="LJM622" s="14"/>
      <c r="LJN622" s="18"/>
      <c r="LJX622" s="17"/>
      <c r="LKC622" s="14"/>
      <c r="LKD622" s="18"/>
      <c r="LKN622" s="17"/>
      <c r="LKS622" s="14"/>
      <c r="LKT622" s="18"/>
      <c r="LLD622" s="17"/>
      <c r="LLI622" s="14"/>
      <c r="LLJ622" s="18"/>
      <c r="LLT622" s="17"/>
      <c r="LLY622" s="14"/>
      <c r="LLZ622" s="18"/>
      <c r="LMJ622" s="17"/>
      <c r="LMO622" s="14"/>
      <c r="LMP622" s="18"/>
      <c r="LMZ622" s="17"/>
      <c r="LNE622" s="14"/>
      <c r="LNF622" s="18"/>
      <c r="LNP622" s="17"/>
      <c r="LNU622" s="14"/>
      <c r="LNV622" s="18"/>
      <c r="LOF622" s="17"/>
      <c r="LOK622" s="14"/>
      <c r="LOL622" s="18"/>
      <c r="LOV622" s="17"/>
      <c r="LPA622" s="14"/>
      <c r="LPB622" s="18"/>
      <c r="LPL622" s="17"/>
      <c r="LPQ622" s="14"/>
      <c r="LPR622" s="18"/>
      <c r="LQB622" s="17"/>
      <c r="LQG622" s="14"/>
      <c r="LQH622" s="18"/>
      <c r="LQR622" s="17"/>
      <c r="LQW622" s="14"/>
      <c r="LQX622" s="18"/>
      <c r="LRH622" s="17"/>
      <c r="LRM622" s="14"/>
      <c r="LRN622" s="18"/>
      <c r="LRX622" s="17"/>
      <c r="LSC622" s="14"/>
      <c r="LSD622" s="18"/>
      <c r="LSN622" s="17"/>
      <c r="LSS622" s="14"/>
      <c r="LST622" s="18"/>
      <c r="LTD622" s="17"/>
      <c r="LTI622" s="14"/>
      <c r="LTJ622" s="18"/>
      <c r="LTT622" s="17"/>
      <c r="LTY622" s="14"/>
      <c r="LTZ622" s="18"/>
      <c r="LUJ622" s="17"/>
      <c r="LUO622" s="14"/>
      <c r="LUP622" s="18"/>
      <c r="LUZ622" s="17"/>
      <c r="LVE622" s="14"/>
      <c r="LVF622" s="18"/>
      <c r="LVP622" s="17"/>
      <c r="LVU622" s="14"/>
      <c r="LVV622" s="18"/>
      <c r="LWF622" s="17"/>
      <c r="LWK622" s="14"/>
      <c r="LWL622" s="18"/>
      <c r="LWV622" s="17"/>
      <c r="LXA622" s="14"/>
      <c r="LXB622" s="18"/>
      <c r="LXL622" s="17"/>
      <c r="LXQ622" s="14"/>
      <c r="LXR622" s="18"/>
      <c r="LYB622" s="17"/>
      <c r="LYG622" s="14"/>
      <c r="LYH622" s="18"/>
      <c r="LYR622" s="17"/>
      <c r="LYW622" s="14"/>
      <c r="LYX622" s="18"/>
      <c r="LZH622" s="17"/>
      <c r="LZM622" s="14"/>
      <c r="LZN622" s="18"/>
      <c r="LZX622" s="17"/>
      <c r="MAC622" s="14"/>
      <c r="MAD622" s="18"/>
      <c r="MAN622" s="17"/>
      <c r="MAS622" s="14"/>
      <c r="MAT622" s="18"/>
      <c r="MBD622" s="17"/>
      <c r="MBI622" s="14"/>
      <c r="MBJ622" s="18"/>
      <c r="MBT622" s="17"/>
      <c r="MBY622" s="14"/>
      <c r="MBZ622" s="18"/>
      <c r="MCJ622" s="17"/>
      <c r="MCO622" s="14"/>
      <c r="MCP622" s="18"/>
      <c r="MCZ622" s="17"/>
      <c r="MDE622" s="14"/>
      <c r="MDF622" s="18"/>
      <c r="MDP622" s="17"/>
      <c r="MDU622" s="14"/>
      <c r="MDV622" s="18"/>
      <c r="MEF622" s="17"/>
      <c r="MEK622" s="14"/>
      <c r="MEL622" s="18"/>
      <c r="MEV622" s="17"/>
      <c r="MFA622" s="14"/>
      <c r="MFB622" s="18"/>
      <c r="MFL622" s="17"/>
      <c r="MFQ622" s="14"/>
      <c r="MFR622" s="18"/>
      <c r="MGB622" s="17"/>
      <c r="MGG622" s="14"/>
      <c r="MGH622" s="18"/>
      <c r="MGR622" s="17"/>
      <c r="MGW622" s="14"/>
      <c r="MGX622" s="18"/>
      <c r="MHH622" s="17"/>
      <c r="MHM622" s="14"/>
      <c r="MHN622" s="18"/>
      <c r="MHX622" s="17"/>
      <c r="MIC622" s="14"/>
      <c r="MID622" s="18"/>
      <c r="MIN622" s="17"/>
      <c r="MIS622" s="14"/>
      <c r="MIT622" s="18"/>
      <c r="MJD622" s="17"/>
      <c r="MJI622" s="14"/>
      <c r="MJJ622" s="18"/>
      <c r="MJT622" s="17"/>
      <c r="MJY622" s="14"/>
      <c r="MJZ622" s="18"/>
      <c r="MKJ622" s="17"/>
      <c r="MKO622" s="14"/>
      <c r="MKP622" s="18"/>
      <c r="MKZ622" s="17"/>
      <c r="MLE622" s="14"/>
      <c r="MLF622" s="18"/>
      <c r="MLP622" s="17"/>
      <c r="MLU622" s="14"/>
      <c r="MLV622" s="18"/>
      <c r="MMF622" s="17"/>
      <c r="MMK622" s="14"/>
      <c r="MML622" s="18"/>
      <c r="MMV622" s="17"/>
      <c r="MNA622" s="14"/>
      <c r="MNB622" s="18"/>
      <c r="MNL622" s="17"/>
      <c r="MNQ622" s="14"/>
      <c r="MNR622" s="18"/>
      <c r="MOB622" s="17"/>
      <c r="MOG622" s="14"/>
      <c r="MOH622" s="18"/>
      <c r="MOR622" s="17"/>
      <c r="MOW622" s="14"/>
      <c r="MOX622" s="18"/>
      <c r="MPH622" s="17"/>
      <c r="MPM622" s="14"/>
      <c r="MPN622" s="18"/>
      <c r="MPX622" s="17"/>
      <c r="MQC622" s="14"/>
      <c r="MQD622" s="18"/>
      <c r="MQN622" s="17"/>
      <c r="MQS622" s="14"/>
      <c r="MQT622" s="18"/>
      <c r="MRD622" s="17"/>
      <c r="MRI622" s="14"/>
      <c r="MRJ622" s="18"/>
      <c r="MRT622" s="17"/>
      <c r="MRY622" s="14"/>
      <c r="MRZ622" s="18"/>
      <c r="MSJ622" s="17"/>
      <c r="MSO622" s="14"/>
      <c r="MSP622" s="18"/>
      <c r="MSZ622" s="17"/>
      <c r="MTE622" s="14"/>
      <c r="MTF622" s="18"/>
      <c r="MTP622" s="17"/>
      <c r="MTU622" s="14"/>
      <c r="MTV622" s="18"/>
      <c r="MUF622" s="17"/>
      <c r="MUK622" s="14"/>
      <c r="MUL622" s="18"/>
      <c r="MUV622" s="17"/>
      <c r="MVA622" s="14"/>
      <c r="MVB622" s="18"/>
      <c r="MVL622" s="17"/>
      <c r="MVQ622" s="14"/>
      <c r="MVR622" s="18"/>
      <c r="MWB622" s="17"/>
      <c r="MWG622" s="14"/>
      <c r="MWH622" s="18"/>
      <c r="MWR622" s="17"/>
      <c r="MWW622" s="14"/>
      <c r="MWX622" s="18"/>
      <c r="MXH622" s="17"/>
      <c r="MXM622" s="14"/>
      <c r="MXN622" s="18"/>
      <c r="MXX622" s="17"/>
      <c r="MYC622" s="14"/>
      <c r="MYD622" s="18"/>
      <c r="MYN622" s="17"/>
      <c r="MYS622" s="14"/>
      <c r="MYT622" s="18"/>
      <c r="MZD622" s="17"/>
      <c r="MZI622" s="14"/>
      <c r="MZJ622" s="18"/>
      <c r="MZT622" s="17"/>
      <c r="MZY622" s="14"/>
      <c r="MZZ622" s="18"/>
      <c r="NAJ622" s="17"/>
      <c r="NAO622" s="14"/>
      <c r="NAP622" s="18"/>
      <c r="NAZ622" s="17"/>
      <c r="NBE622" s="14"/>
      <c r="NBF622" s="18"/>
      <c r="NBP622" s="17"/>
      <c r="NBU622" s="14"/>
      <c r="NBV622" s="18"/>
      <c r="NCF622" s="17"/>
      <c r="NCK622" s="14"/>
      <c r="NCL622" s="18"/>
      <c r="NCV622" s="17"/>
      <c r="NDA622" s="14"/>
      <c r="NDB622" s="18"/>
      <c r="NDL622" s="17"/>
      <c r="NDQ622" s="14"/>
      <c r="NDR622" s="18"/>
      <c r="NEB622" s="17"/>
      <c r="NEG622" s="14"/>
      <c r="NEH622" s="18"/>
      <c r="NER622" s="17"/>
      <c r="NEW622" s="14"/>
      <c r="NEX622" s="18"/>
      <c r="NFH622" s="17"/>
      <c r="NFM622" s="14"/>
      <c r="NFN622" s="18"/>
      <c r="NFX622" s="17"/>
      <c r="NGC622" s="14"/>
      <c r="NGD622" s="18"/>
      <c r="NGN622" s="17"/>
      <c r="NGS622" s="14"/>
      <c r="NGT622" s="18"/>
      <c r="NHD622" s="17"/>
      <c r="NHI622" s="14"/>
      <c r="NHJ622" s="18"/>
      <c r="NHT622" s="17"/>
      <c r="NHY622" s="14"/>
      <c r="NHZ622" s="18"/>
      <c r="NIJ622" s="17"/>
      <c r="NIO622" s="14"/>
      <c r="NIP622" s="18"/>
      <c r="NIZ622" s="17"/>
      <c r="NJE622" s="14"/>
      <c r="NJF622" s="18"/>
      <c r="NJP622" s="17"/>
      <c r="NJU622" s="14"/>
      <c r="NJV622" s="18"/>
      <c r="NKF622" s="17"/>
      <c r="NKK622" s="14"/>
      <c r="NKL622" s="18"/>
      <c r="NKV622" s="17"/>
      <c r="NLA622" s="14"/>
      <c r="NLB622" s="18"/>
      <c r="NLL622" s="17"/>
      <c r="NLQ622" s="14"/>
      <c r="NLR622" s="18"/>
      <c r="NMB622" s="17"/>
      <c r="NMG622" s="14"/>
      <c r="NMH622" s="18"/>
      <c r="NMR622" s="17"/>
      <c r="NMW622" s="14"/>
      <c r="NMX622" s="18"/>
      <c r="NNH622" s="17"/>
      <c r="NNM622" s="14"/>
      <c r="NNN622" s="18"/>
      <c r="NNX622" s="17"/>
      <c r="NOC622" s="14"/>
      <c r="NOD622" s="18"/>
      <c r="NON622" s="17"/>
      <c r="NOS622" s="14"/>
      <c r="NOT622" s="18"/>
      <c r="NPD622" s="17"/>
      <c r="NPI622" s="14"/>
      <c r="NPJ622" s="18"/>
      <c r="NPT622" s="17"/>
      <c r="NPY622" s="14"/>
      <c r="NPZ622" s="18"/>
      <c r="NQJ622" s="17"/>
      <c r="NQO622" s="14"/>
      <c r="NQP622" s="18"/>
      <c r="NQZ622" s="17"/>
      <c r="NRE622" s="14"/>
      <c r="NRF622" s="18"/>
      <c r="NRP622" s="17"/>
      <c r="NRU622" s="14"/>
      <c r="NRV622" s="18"/>
      <c r="NSF622" s="17"/>
      <c r="NSK622" s="14"/>
      <c r="NSL622" s="18"/>
      <c r="NSV622" s="17"/>
      <c r="NTA622" s="14"/>
      <c r="NTB622" s="18"/>
      <c r="NTL622" s="17"/>
      <c r="NTQ622" s="14"/>
      <c r="NTR622" s="18"/>
      <c r="NUB622" s="17"/>
      <c r="NUG622" s="14"/>
      <c r="NUH622" s="18"/>
      <c r="NUR622" s="17"/>
      <c r="NUW622" s="14"/>
      <c r="NUX622" s="18"/>
      <c r="NVH622" s="17"/>
      <c r="NVM622" s="14"/>
      <c r="NVN622" s="18"/>
      <c r="NVX622" s="17"/>
      <c r="NWC622" s="14"/>
      <c r="NWD622" s="18"/>
      <c r="NWN622" s="17"/>
      <c r="NWS622" s="14"/>
      <c r="NWT622" s="18"/>
      <c r="NXD622" s="17"/>
      <c r="NXI622" s="14"/>
      <c r="NXJ622" s="18"/>
      <c r="NXT622" s="17"/>
      <c r="NXY622" s="14"/>
      <c r="NXZ622" s="18"/>
      <c r="NYJ622" s="17"/>
      <c r="NYO622" s="14"/>
      <c r="NYP622" s="18"/>
      <c r="NYZ622" s="17"/>
      <c r="NZE622" s="14"/>
      <c r="NZF622" s="18"/>
      <c r="NZP622" s="17"/>
      <c r="NZU622" s="14"/>
      <c r="NZV622" s="18"/>
      <c r="OAF622" s="17"/>
      <c r="OAK622" s="14"/>
      <c r="OAL622" s="18"/>
      <c r="OAV622" s="17"/>
      <c r="OBA622" s="14"/>
      <c r="OBB622" s="18"/>
      <c r="OBL622" s="17"/>
      <c r="OBQ622" s="14"/>
      <c r="OBR622" s="18"/>
      <c r="OCB622" s="17"/>
      <c r="OCG622" s="14"/>
      <c r="OCH622" s="18"/>
      <c r="OCR622" s="17"/>
      <c r="OCW622" s="14"/>
      <c r="OCX622" s="18"/>
      <c r="ODH622" s="17"/>
      <c r="ODM622" s="14"/>
      <c r="ODN622" s="18"/>
      <c r="ODX622" s="17"/>
      <c r="OEC622" s="14"/>
      <c r="OED622" s="18"/>
      <c r="OEN622" s="17"/>
      <c r="OES622" s="14"/>
      <c r="OET622" s="18"/>
      <c r="OFD622" s="17"/>
      <c r="OFI622" s="14"/>
      <c r="OFJ622" s="18"/>
      <c r="OFT622" s="17"/>
      <c r="OFY622" s="14"/>
      <c r="OFZ622" s="18"/>
      <c r="OGJ622" s="17"/>
      <c r="OGO622" s="14"/>
      <c r="OGP622" s="18"/>
      <c r="OGZ622" s="17"/>
      <c r="OHE622" s="14"/>
      <c r="OHF622" s="18"/>
      <c r="OHP622" s="17"/>
      <c r="OHU622" s="14"/>
      <c r="OHV622" s="18"/>
      <c r="OIF622" s="17"/>
      <c r="OIK622" s="14"/>
      <c r="OIL622" s="18"/>
      <c r="OIV622" s="17"/>
      <c r="OJA622" s="14"/>
      <c r="OJB622" s="18"/>
      <c r="OJL622" s="17"/>
      <c r="OJQ622" s="14"/>
      <c r="OJR622" s="18"/>
      <c r="OKB622" s="17"/>
      <c r="OKG622" s="14"/>
      <c r="OKH622" s="18"/>
      <c r="OKR622" s="17"/>
      <c r="OKW622" s="14"/>
      <c r="OKX622" s="18"/>
      <c r="OLH622" s="17"/>
      <c r="OLM622" s="14"/>
      <c r="OLN622" s="18"/>
      <c r="OLX622" s="17"/>
      <c r="OMC622" s="14"/>
      <c r="OMD622" s="18"/>
      <c r="OMN622" s="17"/>
      <c r="OMS622" s="14"/>
      <c r="OMT622" s="18"/>
      <c r="OND622" s="17"/>
      <c r="ONI622" s="14"/>
      <c r="ONJ622" s="18"/>
      <c r="ONT622" s="17"/>
      <c r="ONY622" s="14"/>
      <c r="ONZ622" s="18"/>
      <c r="OOJ622" s="17"/>
      <c r="OOO622" s="14"/>
      <c r="OOP622" s="18"/>
      <c r="OOZ622" s="17"/>
      <c r="OPE622" s="14"/>
      <c r="OPF622" s="18"/>
      <c r="OPP622" s="17"/>
      <c r="OPU622" s="14"/>
      <c r="OPV622" s="18"/>
      <c r="OQF622" s="17"/>
      <c r="OQK622" s="14"/>
      <c r="OQL622" s="18"/>
      <c r="OQV622" s="17"/>
      <c r="ORA622" s="14"/>
      <c r="ORB622" s="18"/>
      <c r="ORL622" s="17"/>
      <c r="ORQ622" s="14"/>
      <c r="ORR622" s="18"/>
      <c r="OSB622" s="17"/>
      <c r="OSG622" s="14"/>
      <c r="OSH622" s="18"/>
      <c r="OSR622" s="17"/>
      <c r="OSW622" s="14"/>
      <c r="OSX622" s="18"/>
      <c r="OTH622" s="17"/>
      <c r="OTM622" s="14"/>
      <c r="OTN622" s="18"/>
      <c r="OTX622" s="17"/>
      <c r="OUC622" s="14"/>
      <c r="OUD622" s="18"/>
      <c r="OUN622" s="17"/>
      <c r="OUS622" s="14"/>
      <c r="OUT622" s="18"/>
      <c r="OVD622" s="17"/>
      <c r="OVI622" s="14"/>
      <c r="OVJ622" s="18"/>
      <c r="OVT622" s="17"/>
      <c r="OVY622" s="14"/>
      <c r="OVZ622" s="18"/>
      <c r="OWJ622" s="17"/>
      <c r="OWO622" s="14"/>
      <c r="OWP622" s="18"/>
      <c r="OWZ622" s="17"/>
      <c r="OXE622" s="14"/>
      <c r="OXF622" s="18"/>
      <c r="OXP622" s="17"/>
      <c r="OXU622" s="14"/>
      <c r="OXV622" s="18"/>
      <c r="OYF622" s="17"/>
      <c r="OYK622" s="14"/>
      <c r="OYL622" s="18"/>
      <c r="OYV622" s="17"/>
      <c r="OZA622" s="14"/>
      <c r="OZB622" s="18"/>
      <c r="OZL622" s="17"/>
      <c r="OZQ622" s="14"/>
      <c r="OZR622" s="18"/>
      <c r="PAB622" s="17"/>
      <c r="PAG622" s="14"/>
      <c r="PAH622" s="18"/>
      <c r="PAR622" s="17"/>
      <c r="PAW622" s="14"/>
      <c r="PAX622" s="18"/>
      <c r="PBH622" s="17"/>
      <c r="PBM622" s="14"/>
      <c r="PBN622" s="18"/>
      <c r="PBX622" s="17"/>
      <c r="PCC622" s="14"/>
      <c r="PCD622" s="18"/>
      <c r="PCN622" s="17"/>
      <c r="PCS622" s="14"/>
      <c r="PCT622" s="18"/>
      <c r="PDD622" s="17"/>
      <c r="PDI622" s="14"/>
      <c r="PDJ622" s="18"/>
      <c r="PDT622" s="17"/>
      <c r="PDY622" s="14"/>
      <c r="PDZ622" s="18"/>
      <c r="PEJ622" s="17"/>
      <c r="PEO622" s="14"/>
      <c r="PEP622" s="18"/>
      <c r="PEZ622" s="17"/>
      <c r="PFE622" s="14"/>
      <c r="PFF622" s="18"/>
      <c r="PFP622" s="17"/>
      <c r="PFU622" s="14"/>
      <c r="PFV622" s="18"/>
      <c r="PGF622" s="17"/>
      <c r="PGK622" s="14"/>
      <c r="PGL622" s="18"/>
      <c r="PGV622" s="17"/>
      <c r="PHA622" s="14"/>
      <c r="PHB622" s="18"/>
      <c r="PHL622" s="17"/>
      <c r="PHQ622" s="14"/>
      <c r="PHR622" s="18"/>
      <c r="PIB622" s="17"/>
      <c r="PIG622" s="14"/>
      <c r="PIH622" s="18"/>
      <c r="PIR622" s="17"/>
      <c r="PIW622" s="14"/>
      <c r="PIX622" s="18"/>
      <c r="PJH622" s="17"/>
      <c r="PJM622" s="14"/>
      <c r="PJN622" s="18"/>
      <c r="PJX622" s="17"/>
      <c r="PKC622" s="14"/>
      <c r="PKD622" s="18"/>
      <c r="PKN622" s="17"/>
      <c r="PKS622" s="14"/>
      <c r="PKT622" s="18"/>
      <c r="PLD622" s="17"/>
      <c r="PLI622" s="14"/>
      <c r="PLJ622" s="18"/>
      <c r="PLT622" s="17"/>
      <c r="PLY622" s="14"/>
      <c r="PLZ622" s="18"/>
      <c r="PMJ622" s="17"/>
      <c r="PMO622" s="14"/>
      <c r="PMP622" s="18"/>
      <c r="PMZ622" s="17"/>
      <c r="PNE622" s="14"/>
      <c r="PNF622" s="18"/>
      <c r="PNP622" s="17"/>
      <c r="PNU622" s="14"/>
      <c r="PNV622" s="18"/>
      <c r="POF622" s="17"/>
      <c r="POK622" s="14"/>
      <c r="POL622" s="18"/>
      <c r="POV622" s="17"/>
      <c r="PPA622" s="14"/>
      <c r="PPB622" s="18"/>
      <c r="PPL622" s="17"/>
      <c r="PPQ622" s="14"/>
      <c r="PPR622" s="18"/>
      <c r="PQB622" s="17"/>
      <c r="PQG622" s="14"/>
      <c r="PQH622" s="18"/>
      <c r="PQR622" s="17"/>
      <c r="PQW622" s="14"/>
      <c r="PQX622" s="18"/>
      <c r="PRH622" s="17"/>
      <c r="PRM622" s="14"/>
      <c r="PRN622" s="18"/>
      <c r="PRX622" s="17"/>
      <c r="PSC622" s="14"/>
      <c r="PSD622" s="18"/>
      <c r="PSN622" s="17"/>
      <c r="PSS622" s="14"/>
      <c r="PST622" s="18"/>
      <c r="PTD622" s="17"/>
      <c r="PTI622" s="14"/>
      <c r="PTJ622" s="18"/>
      <c r="PTT622" s="17"/>
      <c r="PTY622" s="14"/>
      <c r="PTZ622" s="18"/>
      <c r="PUJ622" s="17"/>
      <c r="PUO622" s="14"/>
      <c r="PUP622" s="18"/>
      <c r="PUZ622" s="17"/>
      <c r="PVE622" s="14"/>
      <c r="PVF622" s="18"/>
      <c r="PVP622" s="17"/>
      <c r="PVU622" s="14"/>
      <c r="PVV622" s="18"/>
      <c r="PWF622" s="17"/>
      <c r="PWK622" s="14"/>
      <c r="PWL622" s="18"/>
      <c r="PWV622" s="17"/>
      <c r="PXA622" s="14"/>
      <c r="PXB622" s="18"/>
      <c r="PXL622" s="17"/>
      <c r="PXQ622" s="14"/>
      <c r="PXR622" s="18"/>
      <c r="PYB622" s="17"/>
      <c r="PYG622" s="14"/>
      <c r="PYH622" s="18"/>
      <c r="PYR622" s="17"/>
      <c r="PYW622" s="14"/>
      <c r="PYX622" s="18"/>
      <c r="PZH622" s="17"/>
      <c r="PZM622" s="14"/>
      <c r="PZN622" s="18"/>
      <c r="PZX622" s="17"/>
      <c r="QAC622" s="14"/>
      <c r="QAD622" s="18"/>
      <c r="QAN622" s="17"/>
      <c r="QAS622" s="14"/>
      <c r="QAT622" s="18"/>
      <c r="QBD622" s="17"/>
      <c r="QBI622" s="14"/>
      <c r="QBJ622" s="18"/>
      <c r="QBT622" s="17"/>
      <c r="QBY622" s="14"/>
      <c r="QBZ622" s="18"/>
      <c r="QCJ622" s="17"/>
      <c r="QCO622" s="14"/>
      <c r="QCP622" s="18"/>
      <c r="QCZ622" s="17"/>
      <c r="QDE622" s="14"/>
      <c r="QDF622" s="18"/>
      <c r="QDP622" s="17"/>
      <c r="QDU622" s="14"/>
      <c r="QDV622" s="18"/>
      <c r="QEF622" s="17"/>
      <c r="QEK622" s="14"/>
      <c r="QEL622" s="18"/>
      <c r="QEV622" s="17"/>
      <c r="QFA622" s="14"/>
      <c r="QFB622" s="18"/>
      <c r="QFL622" s="17"/>
      <c r="QFQ622" s="14"/>
      <c r="QFR622" s="18"/>
      <c r="QGB622" s="17"/>
      <c r="QGG622" s="14"/>
      <c r="QGH622" s="18"/>
      <c r="QGR622" s="17"/>
      <c r="QGW622" s="14"/>
      <c r="QGX622" s="18"/>
      <c r="QHH622" s="17"/>
      <c r="QHM622" s="14"/>
      <c r="QHN622" s="18"/>
      <c r="QHX622" s="17"/>
      <c r="QIC622" s="14"/>
      <c r="QID622" s="18"/>
      <c r="QIN622" s="17"/>
      <c r="QIS622" s="14"/>
      <c r="QIT622" s="18"/>
      <c r="QJD622" s="17"/>
      <c r="QJI622" s="14"/>
      <c r="QJJ622" s="18"/>
      <c r="QJT622" s="17"/>
      <c r="QJY622" s="14"/>
      <c r="QJZ622" s="18"/>
      <c r="QKJ622" s="17"/>
      <c r="QKO622" s="14"/>
      <c r="QKP622" s="18"/>
      <c r="QKZ622" s="17"/>
      <c r="QLE622" s="14"/>
      <c r="QLF622" s="18"/>
      <c r="QLP622" s="17"/>
      <c r="QLU622" s="14"/>
      <c r="QLV622" s="18"/>
      <c r="QMF622" s="17"/>
      <c r="QMK622" s="14"/>
      <c r="QML622" s="18"/>
      <c r="QMV622" s="17"/>
      <c r="QNA622" s="14"/>
      <c r="QNB622" s="18"/>
      <c r="QNL622" s="17"/>
      <c r="QNQ622" s="14"/>
      <c r="QNR622" s="18"/>
      <c r="QOB622" s="17"/>
      <c r="QOG622" s="14"/>
      <c r="QOH622" s="18"/>
      <c r="QOR622" s="17"/>
      <c r="QOW622" s="14"/>
      <c r="QOX622" s="18"/>
      <c r="QPH622" s="17"/>
      <c r="QPM622" s="14"/>
      <c r="QPN622" s="18"/>
      <c r="QPX622" s="17"/>
      <c r="QQC622" s="14"/>
      <c r="QQD622" s="18"/>
      <c r="QQN622" s="17"/>
      <c r="QQS622" s="14"/>
      <c r="QQT622" s="18"/>
      <c r="QRD622" s="17"/>
      <c r="QRI622" s="14"/>
      <c r="QRJ622" s="18"/>
      <c r="QRT622" s="17"/>
      <c r="QRY622" s="14"/>
      <c r="QRZ622" s="18"/>
      <c r="QSJ622" s="17"/>
      <c r="QSO622" s="14"/>
      <c r="QSP622" s="18"/>
      <c r="QSZ622" s="17"/>
      <c r="QTE622" s="14"/>
      <c r="QTF622" s="18"/>
      <c r="QTP622" s="17"/>
      <c r="QTU622" s="14"/>
      <c r="QTV622" s="18"/>
      <c r="QUF622" s="17"/>
      <c r="QUK622" s="14"/>
      <c r="QUL622" s="18"/>
      <c r="QUV622" s="17"/>
      <c r="QVA622" s="14"/>
      <c r="QVB622" s="18"/>
      <c r="QVL622" s="17"/>
      <c r="QVQ622" s="14"/>
      <c r="QVR622" s="18"/>
      <c r="QWB622" s="17"/>
      <c r="QWG622" s="14"/>
      <c r="QWH622" s="18"/>
      <c r="QWR622" s="17"/>
      <c r="QWW622" s="14"/>
      <c r="QWX622" s="18"/>
      <c r="QXH622" s="17"/>
      <c r="QXM622" s="14"/>
      <c r="QXN622" s="18"/>
      <c r="QXX622" s="17"/>
      <c r="QYC622" s="14"/>
      <c r="QYD622" s="18"/>
      <c r="QYN622" s="17"/>
      <c r="QYS622" s="14"/>
      <c r="QYT622" s="18"/>
      <c r="QZD622" s="17"/>
      <c r="QZI622" s="14"/>
      <c r="QZJ622" s="18"/>
      <c r="QZT622" s="17"/>
      <c r="QZY622" s="14"/>
      <c r="QZZ622" s="18"/>
      <c r="RAJ622" s="17"/>
      <c r="RAO622" s="14"/>
      <c r="RAP622" s="18"/>
      <c r="RAZ622" s="17"/>
      <c r="RBE622" s="14"/>
      <c r="RBF622" s="18"/>
      <c r="RBP622" s="17"/>
      <c r="RBU622" s="14"/>
      <c r="RBV622" s="18"/>
      <c r="RCF622" s="17"/>
      <c r="RCK622" s="14"/>
      <c r="RCL622" s="18"/>
      <c r="RCV622" s="17"/>
      <c r="RDA622" s="14"/>
      <c r="RDB622" s="18"/>
      <c r="RDL622" s="17"/>
      <c r="RDQ622" s="14"/>
      <c r="RDR622" s="18"/>
      <c r="REB622" s="17"/>
      <c r="REG622" s="14"/>
      <c r="REH622" s="18"/>
      <c r="RER622" s="17"/>
      <c r="REW622" s="14"/>
      <c r="REX622" s="18"/>
      <c r="RFH622" s="17"/>
      <c r="RFM622" s="14"/>
      <c r="RFN622" s="18"/>
      <c r="RFX622" s="17"/>
      <c r="RGC622" s="14"/>
      <c r="RGD622" s="18"/>
      <c r="RGN622" s="17"/>
      <c r="RGS622" s="14"/>
      <c r="RGT622" s="18"/>
      <c r="RHD622" s="17"/>
      <c r="RHI622" s="14"/>
      <c r="RHJ622" s="18"/>
      <c r="RHT622" s="17"/>
      <c r="RHY622" s="14"/>
      <c r="RHZ622" s="18"/>
      <c r="RIJ622" s="17"/>
      <c r="RIO622" s="14"/>
      <c r="RIP622" s="18"/>
      <c r="RIZ622" s="17"/>
      <c r="RJE622" s="14"/>
      <c r="RJF622" s="18"/>
      <c r="RJP622" s="17"/>
      <c r="RJU622" s="14"/>
      <c r="RJV622" s="18"/>
      <c r="RKF622" s="17"/>
      <c r="RKK622" s="14"/>
      <c r="RKL622" s="18"/>
      <c r="RKV622" s="17"/>
      <c r="RLA622" s="14"/>
      <c r="RLB622" s="18"/>
      <c r="RLL622" s="17"/>
      <c r="RLQ622" s="14"/>
      <c r="RLR622" s="18"/>
      <c r="RMB622" s="17"/>
      <c r="RMG622" s="14"/>
      <c r="RMH622" s="18"/>
      <c r="RMR622" s="17"/>
      <c r="RMW622" s="14"/>
      <c r="RMX622" s="18"/>
      <c r="RNH622" s="17"/>
      <c r="RNM622" s="14"/>
      <c r="RNN622" s="18"/>
      <c r="RNX622" s="17"/>
      <c r="ROC622" s="14"/>
      <c r="ROD622" s="18"/>
      <c r="RON622" s="17"/>
      <c r="ROS622" s="14"/>
      <c r="ROT622" s="18"/>
      <c r="RPD622" s="17"/>
      <c r="RPI622" s="14"/>
      <c r="RPJ622" s="18"/>
      <c r="RPT622" s="17"/>
      <c r="RPY622" s="14"/>
      <c r="RPZ622" s="18"/>
      <c r="RQJ622" s="17"/>
      <c r="RQO622" s="14"/>
      <c r="RQP622" s="18"/>
      <c r="RQZ622" s="17"/>
      <c r="RRE622" s="14"/>
      <c r="RRF622" s="18"/>
      <c r="RRP622" s="17"/>
      <c r="RRU622" s="14"/>
      <c r="RRV622" s="18"/>
      <c r="RSF622" s="17"/>
      <c r="RSK622" s="14"/>
      <c r="RSL622" s="18"/>
      <c r="RSV622" s="17"/>
      <c r="RTA622" s="14"/>
      <c r="RTB622" s="18"/>
      <c r="RTL622" s="17"/>
      <c r="RTQ622" s="14"/>
      <c r="RTR622" s="18"/>
      <c r="RUB622" s="17"/>
      <c r="RUG622" s="14"/>
      <c r="RUH622" s="18"/>
      <c r="RUR622" s="17"/>
      <c r="RUW622" s="14"/>
      <c r="RUX622" s="18"/>
      <c r="RVH622" s="17"/>
      <c r="RVM622" s="14"/>
      <c r="RVN622" s="18"/>
      <c r="RVX622" s="17"/>
      <c r="RWC622" s="14"/>
      <c r="RWD622" s="18"/>
      <c r="RWN622" s="17"/>
      <c r="RWS622" s="14"/>
      <c r="RWT622" s="18"/>
      <c r="RXD622" s="17"/>
      <c r="RXI622" s="14"/>
      <c r="RXJ622" s="18"/>
      <c r="RXT622" s="17"/>
      <c r="RXY622" s="14"/>
      <c r="RXZ622" s="18"/>
      <c r="RYJ622" s="17"/>
      <c r="RYO622" s="14"/>
      <c r="RYP622" s="18"/>
      <c r="RYZ622" s="17"/>
      <c r="RZE622" s="14"/>
      <c r="RZF622" s="18"/>
      <c r="RZP622" s="17"/>
      <c r="RZU622" s="14"/>
      <c r="RZV622" s="18"/>
      <c r="SAF622" s="17"/>
      <c r="SAK622" s="14"/>
      <c r="SAL622" s="18"/>
      <c r="SAV622" s="17"/>
      <c r="SBA622" s="14"/>
      <c r="SBB622" s="18"/>
      <c r="SBL622" s="17"/>
      <c r="SBQ622" s="14"/>
      <c r="SBR622" s="18"/>
      <c r="SCB622" s="17"/>
      <c r="SCG622" s="14"/>
      <c r="SCH622" s="18"/>
      <c r="SCR622" s="17"/>
      <c r="SCW622" s="14"/>
      <c r="SCX622" s="18"/>
      <c r="SDH622" s="17"/>
      <c r="SDM622" s="14"/>
      <c r="SDN622" s="18"/>
      <c r="SDX622" s="17"/>
      <c r="SEC622" s="14"/>
      <c r="SED622" s="18"/>
      <c r="SEN622" s="17"/>
      <c r="SES622" s="14"/>
      <c r="SET622" s="18"/>
      <c r="SFD622" s="17"/>
      <c r="SFI622" s="14"/>
      <c r="SFJ622" s="18"/>
      <c r="SFT622" s="17"/>
      <c r="SFY622" s="14"/>
      <c r="SFZ622" s="18"/>
      <c r="SGJ622" s="17"/>
      <c r="SGO622" s="14"/>
      <c r="SGP622" s="18"/>
      <c r="SGZ622" s="17"/>
      <c r="SHE622" s="14"/>
      <c r="SHF622" s="18"/>
      <c r="SHP622" s="17"/>
      <c r="SHU622" s="14"/>
      <c r="SHV622" s="18"/>
      <c r="SIF622" s="17"/>
      <c r="SIK622" s="14"/>
      <c r="SIL622" s="18"/>
      <c r="SIV622" s="17"/>
      <c r="SJA622" s="14"/>
      <c r="SJB622" s="18"/>
      <c r="SJL622" s="17"/>
      <c r="SJQ622" s="14"/>
      <c r="SJR622" s="18"/>
      <c r="SKB622" s="17"/>
      <c r="SKG622" s="14"/>
      <c r="SKH622" s="18"/>
      <c r="SKR622" s="17"/>
      <c r="SKW622" s="14"/>
      <c r="SKX622" s="18"/>
      <c r="SLH622" s="17"/>
      <c r="SLM622" s="14"/>
      <c r="SLN622" s="18"/>
      <c r="SLX622" s="17"/>
      <c r="SMC622" s="14"/>
      <c r="SMD622" s="18"/>
      <c r="SMN622" s="17"/>
      <c r="SMS622" s="14"/>
      <c r="SMT622" s="18"/>
      <c r="SND622" s="17"/>
      <c r="SNI622" s="14"/>
      <c r="SNJ622" s="18"/>
      <c r="SNT622" s="17"/>
      <c r="SNY622" s="14"/>
      <c r="SNZ622" s="18"/>
      <c r="SOJ622" s="17"/>
      <c r="SOO622" s="14"/>
      <c r="SOP622" s="18"/>
      <c r="SOZ622" s="17"/>
      <c r="SPE622" s="14"/>
      <c r="SPF622" s="18"/>
      <c r="SPP622" s="17"/>
      <c r="SPU622" s="14"/>
      <c r="SPV622" s="18"/>
      <c r="SQF622" s="17"/>
      <c r="SQK622" s="14"/>
      <c r="SQL622" s="18"/>
      <c r="SQV622" s="17"/>
      <c r="SRA622" s="14"/>
      <c r="SRB622" s="18"/>
      <c r="SRL622" s="17"/>
      <c r="SRQ622" s="14"/>
      <c r="SRR622" s="18"/>
      <c r="SSB622" s="17"/>
      <c r="SSG622" s="14"/>
      <c r="SSH622" s="18"/>
      <c r="SSR622" s="17"/>
      <c r="SSW622" s="14"/>
      <c r="SSX622" s="18"/>
      <c r="STH622" s="17"/>
      <c r="STM622" s="14"/>
      <c r="STN622" s="18"/>
      <c r="STX622" s="17"/>
      <c r="SUC622" s="14"/>
      <c r="SUD622" s="18"/>
      <c r="SUN622" s="17"/>
      <c r="SUS622" s="14"/>
      <c r="SUT622" s="18"/>
      <c r="SVD622" s="17"/>
      <c r="SVI622" s="14"/>
      <c r="SVJ622" s="18"/>
      <c r="SVT622" s="17"/>
      <c r="SVY622" s="14"/>
      <c r="SVZ622" s="18"/>
      <c r="SWJ622" s="17"/>
      <c r="SWO622" s="14"/>
      <c r="SWP622" s="18"/>
      <c r="SWZ622" s="17"/>
      <c r="SXE622" s="14"/>
      <c r="SXF622" s="18"/>
      <c r="SXP622" s="17"/>
      <c r="SXU622" s="14"/>
      <c r="SXV622" s="18"/>
      <c r="SYF622" s="17"/>
      <c r="SYK622" s="14"/>
      <c r="SYL622" s="18"/>
      <c r="SYV622" s="17"/>
      <c r="SZA622" s="14"/>
      <c r="SZB622" s="18"/>
      <c r="SZL622" s="17"/>
      <c r="SZQ622" s="14"/>
      <c r="SZR622" s="18"/>
      <c r="TAB622" s="17"/>
      <c r="TAG622" s="14"/>
      <c r="TAH622" s="18"/>
      <c r="TAR622" s="17"/>
      <c r="TAW622" s="14"/>
      <c r="TAX622" s="18"/>
      <c r="TBH622" s="17"/>
      <c r="TBM622" s="14"/>
      <c r="TBN622" s="18"/>
      <c r="TBX622" s="17"/>
      <c r="TCC622" s="14"/>
      <c r="TCD622" s="18"/>
      <c r="TCN622" s="17"/>
      <c r="TCS622" s="14"/>
      <c r="TCT622" s="18"/>
      <c r="TDD622" s="17"/>
      <c r="TDI622" s="14"/>
      <c r="TDJ622" s="18"/>
      <c r="TDT622" s="17"/>
      <c r="TDY622" s="14"/>
      <c r="TDZ622" s="18"/>
      <c r="TEJ622" s="17"/>
      <c r="TEO622" s="14"/>
      <c r="TEP622" s="18"/>
      <c r="TEZ622" s="17"/>
      <c r="TFE622" s="14"/>
      <c r="TFF622" s="18"/>
      <c r="TFP622" s="17"/>
      <c r="TFU622" s="14"/>
      <c r="TFV622" s="18"/>
      <c r="TGF622" s="17"/>
      <c r="TGK622" s="14"/>
      <c r="TGL622" s="18"/>
      <c r="TGV622" s="17"/>
      <c r="THA622" s="14"/>
      <c r="THB622" s="18"/>
      <c r="THL622" s="17"/>
      <c r="THQ622" s="14"/>
      <c r="THR622" s="18"/>
      <c r="TIB622" s="17"/>
      <c r="TIG622" s="14"/>
      <c r="TIH622" s="18"/>
      <c r="TIR622" s="17"/>
      <c r="TIW622" s="14"/>
      <c r="TIX622" s="18"/>
      <c r="TJH622" s="17"/>
      <c r="TJM622" s="14"/>
      <c r="TJN622" s="18"/>
      <c r="TJX622" s="17"/>
      <c r="TKC622" s="14"/>
      <c r="TKD622" s="18"/>
      <c r="TKN622" s="17"/>
      <c r="TKS622" s="14"/>
      <c r="TKT622" s="18"/>
      <c r="TLD622" s="17"/>
      <c r="TLI622" s="14"/>
      <c r="TLJ622" s="18"/>
      <c r="TLT622" s="17"/>
      <c r="TLY622" s="14"/>
      <c r="TLZ622" s="18"/>
      <c r="TMJ622" s="17"/>
      <c r="TMO622" s="14"/>
      <c r="TMP622" s="18"/>
      <c r="TMZ622" s="17"/>
      <c r="TNE622" s="14"/>
      <c r="TNF622" s="18"/>
      <c r="TNP622" s="17"/>
      <c r="TNU622" s="14"/>
      <c r="TNV622" s="18"/>
      <c r="TOF622" s="17"/>
      <c r="TOK622" s="14"/>
      <c r="TOL622" s="18"/>
      <c r="TOV622" s="17"/>
      <c r="TPA622" s="14"/>
      <c r="TPB622" s="18"/>
      <c r="TPL622" s="17"/>
      <c r="TPQ622" s="14"/>
      <c r="TPR622" s="18"/>
      <c r="TQB622" s="17"/>
      <c r="TQG622" s="14"/>
      <c r="TQH622" s="18"/>
      <c r="TQR622" s="17"/>
      <c r="TQW622" s="14"/>
      <c r="TQX622" s="18"/>
      <c r="TRH622" s="17"/>
      <c r="TRM622" s="14"/>
      <c r="TRN622" s="18"/>
      <c r="TRX622" s="17"/>
      <c r="TSC622" s="14"/>
      <c r="TSD622" s="18"/>
      <c r="TSN622" s="17"/>
      <c r="TSS622" s="14"/>
      <c r="TST622" s="18"/>
      <c r="TTD622" s="17"/>
      <c r="TTI622" s="14"/>
      <c r="TTJ622" s="18"/>
      <c r="TTT622" s="17"/>
      <c r="TTY622" s="14"/>
      <c r="TTZ622" s="18"/>
      <c r="TUJ622" s="17"/>
      <c r="TUO622" s="14"/>
      <c r="TUP622" s="18"/>
      <c r="TUZ622" s="17"/>
      <c r="TVE622" s="14"/>
      <c r="TVF622" s="18"/>
      <c r="TVP622" s="17"/>
      <c r="TVU622" s="14"/>
      <c r="TVV622" s="18"/>
      <c r="TWF622" s="17"/>
      <c r="TWK622" s="14"/>
      <c r="TWL622" s="18"/>
      <c r="TWV622" s="17"/>
      <c r="TXA622" s="14"/>
      <c r="TXB622" s="18"/>
      <c r="TXL622" s="17"/>
      <c r="TXQ622" s="14"/>
      <c r="TXR622" s="18"/>
      <c r="TYB622" s="17"/>
      <c r="TYG622" s="14"/>
      <c r="TYH622" s="18"/>
      <c r="TYR622" s="17"/>
      <c r="TYW622" s="14"/>
      <c r="TYX622" s="18"/>
      <c r="TZH622" s="17"/>
      <c r="TZM622" s="14"/>
      <c r="TZN622" s="18"/>
      <c r="TZX622" s="17"/>
      <c r="UAC622" s="14"/>
      <c r="UAD622" s="18"/>
      <c r="UAN622" s="17"/>
      <c r="UAS622" s="14"/>
      <c r="UAT622" s="18"/>
      <c r="UBD622" s="17"/>
      <c r="UBI622" s="14"/>
      <c r="UBJ622" s="18"/>
      <c r="UBT622" s="17"/>
      <c r="UBY622" s="14"/>
      <c r="UBZ622" s="18"/>
      <c r="UCJ622" s="17"/>
      <c r="UCO622" s="14"/>
      <c r="UCP622" s="18"/>
      <c r="UCZ622" s="17"/>
      <c r="UDE622" s="14"/>
      <c r="UDF622" s="18"/>
      <c r="UDP622" s="17"/>
      <c r="UDU622" s="14"/>
      <c r="UDV622" s="18"/>
      <c r="UEF622" s="17"/>
      <c r="UEK622" s="14"/>
      <c r="UEL622" s="18"/>
      <c r="UEV622" s="17"/>
      <c r="UFA622" s="14"/>
      <c r="UFB622" s="18"/>
      <c r="UFL622" s="17"/>
      <c r="UFQ622" s="14"/>
      <c r="UFR622" s="18"/>
      <c r="UGB622" s="17"/>
      <c r="UGG622" s="14"/>
      <c r="UGH622" s="18"/>
      <c r="UGR622" s="17"/>
      <c r="UGW622" s="14"/>
      <c r="UGX622" s="18"/>
      <c r="UHH622" s="17"/>
      <c r="UHM622" s="14"/>
      <c r="UHN622" s="18"/>
      <c r="UHX622" s="17"/>
      <c r="UIC622" s="14"/>
      <c r="UID622" s="18"/>
      <c r="UIN622" s="17"/>
      <c r="UIS622" s="14"/>
      <c r="UIT622" s="18"/>
      <c r="UJD622" s="17"/>
      <c r="UJI622" s="14"/>
      <c r="UJJ622" s="18"/>
      <c r="UJT622" s="17"/>
      <c r="UJY622" s="14"/>
      <c r="UJZ622" s="18"/>
      <c r="UKJ622" s="17"/>
      <c r="UKO622" s="14"/>
      <c r="UKP622" s="18"/>
      <c r="UKZ622" s="17"/>
      <c r="ULE622" s="14"/>
      <c r="ULF622" s="18"/>
      <c r="ULP622" s="17"/>
      <c r="ULU622" s="14"/>
      <c r="ULV622" s="18"/>
      <c r="UMF622" s="17"/>
      <c r="UMK622" s="14"/>
      <c r="UML622" s="18"/>
      <c r="UMV622" s="17"/>
      <c r="UNA622" s="14"/>
      <c r="UNB622" s="18"/>
      <c r="UNL622" s="17"/>
      <c r="UNQ622" s="14"/>
      <c r="UNR622" s="18"/>
      <c r="UOB622" s="17"/>
      <c r="UOG622" s="14"/>
      <c r="UOH622" s="18"/>
      <c r="UOR622" s="17"/>
      <c r="UOW622" s="14"/>
      <c r="UOX622" s="18"/>
      <c r="UPH622" s="17"/>
      <c r="UPM622" s="14"/>
      <c r="UPN622" s="18"/>
      <c r="UPX622" s="17"/>
      <c r="UQC622" s="14"/>
      <c r="UQD622" s="18"/>
      <c r="UQN622" s="17"/>
      <c r="UQS622" s="14"/>
      <c r="UQT622" s="18"/>
      <c r="URD622" s="17"/>
      <c r="URI622" s="14"/>
      <c r="URJ622" s="18"/>
      <c r="URT622" s="17"/>
      <c r="URY622" s="14"/>
      <c r="URZ622" s="18"/>
      <c r="USJ622" s="17"/>
      <c r="USO622" s="14"/>
      <c r="USP622" s="18"/>
      <c r="USZ622" s="17"/>
      <c r="UTE622" s="14"/>
      <c r="UTF622" s="18"/>
      <c r="UTP622" s="17"/>
      <c r="UTU622" s="14"/>
      <c r="UTV622" s="18"/>
      <c r="UUF622" s="17"/>
      <c r="UUK622" s="14"/>
      <c r="UUL622" s="18"/>
      <c r="UUV622" s="17"/>
      <c r="UVA622" s="14"/>
      <c r="UVB622" s="18"/>
      <c r="UVL622" s="17"/>
      <c r="UVQ622" s="14"/>
      <c r="UVR622" s="18"/>
      <c r="UWB622" s="17"/>
      <c r="UWG622" s="14"/>
      <c r="UWH622" s="18"/>
      <c r="UWR622" s="17"/>
      <c r="UWW622" s="14"/>
      <c r="UWX622" s="18"/>
      <c r="UXH622" s="17"/>
      <c r="UXM622" s="14"/>
      <c r="UXN622" s="18"/>
      <c r="UXX622" s="17"/>
      <c r="UYC622" s="14"/>
      <c r="UYD622" s="18"/>
      <c r="UYN622" s="17"/>
      <c r="UYS622" s="14"/>
      <c r="UYT622" s="18"/>
      <c r="UZD622" s="17"/>
      <c r="UZI622" s="14"/>
      <c r="UZJ622" s="18"/>
      <c r="UZT622" s="17"/>
      <c r="UZY622" s="14"/>
      <c r="UZZ622" s="18"/>
      <c r="VAJ622" s="17"/>
      <c r="VAO622" s="14"/>
      <c r="VAP622" s="18"/>
      <c r="VAZ622" s="17"/>
      <c r="VBE622" s="14"/>
      <c r="VBF622" s="18"/>
      <c r="VBP622" s="17"/>
      <c r="VBU622" s="14"/>
      <c r="VBV622" s="18"/>
      <c r="VCF622" s="17"/>
      <c r="VCK622" s="14"/>
      <c r="VCL622" s="18"/>
      <c r="VCV622" s="17"/>
      <c r="VDA622" s="14"/>
      <c r="VDB622" s="18"/>
      <c r="VDL622" s="17"/>
      <c r="VDQ622" s="14"/>
      <c r="VDR622" s="18"/>
      <c r="VEB622" s="17"/>
      <c r="VEG622" s="14"/>
      <c r="VEH622" s="18"/>
      <c r="VER622" s="17"/>
      <c r="VEW622" s="14"/>
      <c r="VEX622" s="18"/>
      <c r="VFH622" s="17"/>
      <c r="VFM622" s="14"/>
      <c r="VFN622" s="18"/>
      <c r="VFX622" s="17"/>
      <c r="VGC622" s="14"/>
      <c r="VGD622" s="18"/>
      <c r="VGN622" s="17"/>
      <c r="VGS622" s="14"/>
      <c r="VGT622" s="18"/>
      <c r="VHD622" s="17"/>
      <c r="VHI622" s="14"/>
      <c r="VHJ622" s="18"/>
      <c r="VHT622" s="17"/>
      <c r="VHY622" s="14"/>
      <c r="VHZ622" s="18"/>
      <c r="VIJ622" s="17"/>
      <c r="VIO622" s="14"/>
      <c r="VIP622" s="18"/>
      <c r="VIZ622" s="17"/>
      <c r="VJE622" s="14"/>
      <c r="VJF622" s="18"/>
      <c r="VJP622" s="17"/>
      <c r="VJU622" s="14"/>
      <c r="VJV622" s="18"/>
      <c r="VKF622" s="17"/>
      <c r="VKK622" s="14"/>
      <c r="VKL622" s="18"/>
      <c r="VKV622" s="17"/>
      <c r="VLA622" s="14"/>
      <c r="VLB622" s="18"/>
      <c r="VLL622" s="17"/>
      <c r="VLQ622" s="14"/>
      <c r="VLR622" s="18"/>
      <c r="VMB622" s="17"/>
      <c r="VMG622" s="14"/>
      <c r="VMH622" s="18"/>
      <c r="VMR622" s="17"/>
      <c r="VMW622" s="14"/>
      <c r="VMX622" s="18"/>
      <c r="VNH622" s="17"/>
      <c r="VNM622" s="14"/>
      <c r="VNN622" s="18"/>
      <c r="VNX622" s="17"/>
      <c r="VOC622" s="14"/>
      <c r="VOD622" s="18"/>
      <c r="VON622" s="17"/>
      <c r="VOS622" s="14"/>
      <c r="VOT622" s="18"/>
      <c r="VPD622" s="17"/>
      <c r="VPI622" s="14"/>
      <c r="VPJ622" s="18"/>
      <c r="VPT622" s="17"/>
      <c r="VPY622" s="14"/>
      <c r="VPZ622" s="18"/>
      <c r="VQJ622" s="17"/>
      <c r="VQO622" s="14"/>
      <c r="VQP622" s="18"/>
      <c r="VQZ622" s="17"/>
      <c r="VRE622" s="14"/>
      <c r="VRF622" s="18"/>
      <c r="VRP622" s="17"/>
      <c r="VRU622" s="14"/>
      <c r="VRV622" s="18"/>
      <c r="VSF622" s="17"/>
      <c r="VSK622" s="14"/>
      <c r="VSL622" s="18"/>
      <c r="VSV622" s="17"/>
      <c r="VTA622" s="14"/>
      <c r="VTB622" s="18"/>
      <c r="VTL622" s="17"/>
      <c r="VTQ622" s="14"/>
      <c r="VTR622" s="18"/>
      <c r="VUB622" s="17"/>
      <c r="VUG622" s="14"/>
      <c r="VUH622" s="18"/>
      <c r="VUR622" s="17"/>
      <c r="VUW622" s="14"/>
      <c r="VUX622" s="18"/>
      <c r="VVH622" s="17"/>
      <c r="VVM622" s="14"/>
      <c r="VVN622" s="18"/>
      <c r="VVX622" s="17"/>
      <c r="VWC622" s="14"/>
      <c r="VWD622" s="18"/>
      <c r="VWN622" s="17"/>
      <c r="VWS622" s="14"/>
      <c r="VWT622" s="18"/>
      <c r="VXD622" s="17"/>
      <c r="VXI622" s="14"/>
      <c r="VXJ622" s="18"/>
      <c r="VXT622" s="17"/>
      <c r="VXY622" s="14"/>
      <c r="VXZ622" s="18"/>
      <c r="VYJ622" s="17"/>
      <c r="VYO622" s="14"/>
      <c r="VYP622" s="18"/>
      <c r="VYZ622" s="17"/>
      <c r="VZE622" s="14"/>
      <c r="VZF622" s="18"/>
      <c r="VZP622" s="17"/>
      <c r="VZU622" s="14"/>
      <c r="VZV622" s="18"/>
      <c r="WAF622" s="17"/>
      <c r="WAK622" s="14"/>
      <c r="WAL622" s="18"/>
      <c r="WAV622" s="17"/>
      <c r="WBA622" s="14"/>
      <c r="WBB622" s="18"/>
      <c r="WBL622" s="17"/>
      <c r="WBQ622" s="14"/>
      <c r="WBR622" s="18"/>
      <c r="WCB622" s="17"/>
      <c r="WCG622" s="14"/>
      <c r="WCH622" s="18"/>
      <c r="WCR622" s="17"/>
      <c r="WCW622" s="14"/>
      <c r="WCX622" s="18"/>
      <c r="WDH622" s="17"/>
      <c r="WDM622" s="14"/>
      <c r="WDN622" s="18"/>
      <c r="WDX622" s="17"/>
      <c r="WEC622" s="14"/>
      <c r="WED622" s="18"/>
      <c r="WEN622" s="17"/>
      <c r="WES622" s="14"/>
      <c r="WET622" s="18"/>
      <c r="WFD622" s="17"/>
      <c r="WFI622" s="14"/>
      <c r="WFJ622" s="18"/>
      <c r="WFT622" s="17"/>
      <c r="WFY622" s="14"/>
      <c r="WFZ622" s="18"/>
      <c r="WGJ622" s="17"/>
      <c r="WGO622" s="14"/>
      <c r="WGP622" s="18"/>
      <c r="WGZ622" s="17"/>
      <c r="WHE622" s="14"/>
      <c r="WHF622" s="18"/>
      <c r="WHP622" s="17"/>
      <c r="WHU622" s="14"/>
      <c r="WHV622" s="18"/>
      <c r="WIF622" s="17"/>
      <c r="WIK622" s="14"/>
      <c r="WIL622" s="18"/>
      <c r="WIV622" s="17"/>
      <c r="WJA622" s="14"/>
      <c r="WJB622" s="18"/>
      <c r="WJL622" s="17"/>
      <c r="WJQ622" s="14"/>
      <c r="WJR622" s="18"/>
      <c r="WKB622" s="17"/>
      <c r="WKG622" s="14"/>
      <c r="WKH622" s="18"/>
      <c r="WKR622" s="17"/>
      <c r="WKW622" s="14"/>
      <c r="WKX622" s="18"/>
      <c r="WLH622" s="17"/>
      <c r="WLM622" s="14"/>
      <c r="WLN622" s="18"/>
      <c r="WLX622" s="17"/>
      <c r="WMC622" s="14"/>
      <c r="WMD622" s="18"/>
      <c r="WMN622" s="17"/>
      <c r="WMS622" s="14"/>
      <c r="WMT622" s="18"/>
      <c r="WND622" s="17"/>
      <c r="WNI622" s="14"/>
      <c r="WNJ622" s="18"/>
      <c r="WNT622" s="17"/>
      <c r="WNY622" s="14"/>
      <c r="WNZ622" s="18"/>
      <c r="WOJ622" s="17"/>
      <c r="WOO622" s="14"/>
      <c r="WOP622" s="18"/>
      <c r="WOZ622" s="17"/>
      <c r="WPE622" s="14"/>
      <c r="WPF622" s="18"/>
      <c r="WPP622" s="17"/>
      <c r="WPU622" s="14"/>
      <c r="WPV622" s="18"/>
      <c r="WQF622" s="17"/>
      <c r="WQK622" s="14"/>
      <c r="WQL622" s="18"/>
      <c r="WQV622" s="17"/>
      <c r="WRA622" s="14"/>
      <c r="WRB622" s="18"/>
      <c r="WRL622" s="17"/>
      <c r="WRQ622" s="14"/>
      <c r="WRR622" s="18"/>
      <c r="WSB622" s="17"/>
      <c r="WSG622" s="14"/>
      <c r="WSH622" s="18"/>
      <c r="WSR622" s="17"/>
      <c r="WSW622" s="14"/>
      <c r="WSX622" s="18"/>
      <c r="WTH622" s="17"/>
      <c r="WTM622" s="14"/>
      <c r="WTN622" s="18"/>
      <c r="WTX622" s="17"/>
      <c r="WUC622" s="14"/>
      <c r="WUD622" s="18"/>
      <c r="WUN622" s="17"/>
      <c r="WUS622" s="14"/>
      <c r="WUT622" s="18"/>
      <c r="WVD622" s="17"/>
      <c r="WVI622" s="14"/>
      <c r="WVJ622" s="18"/>
      <c r="WVT622" s="17"/>
      <c r="WVY622" s="14"/>
      <c r="WVZ622" s="18"/>
      <c r="WWJ622" s="17"/>
      <c r="WWO622" s="14"/>
      <c r="WWP622" s="18"/>
      <c r="WWZ622" s="17"/>
      <c r="WXE622" s="14"/>
      <c r="WXF622" s="18"/>
      <c r="WXP622" s="17"/>
      <c r="WXU622" s="14"/>
      <c r="WXV622" s="18"/>
      <c r="WYF622" s="17"/>
      <c r="WYK622" s="14"/>
      <c r="WYL622" s="18"/>
      <c r="WYV622" s="17"/>
      <c r="WZA622" s="14"/>
      <c r="WZB622" s="18"/>
      <c r="WZL622" s="17"/>
      <c r="WZQ622" s="14"/>
      <c r="WZR622" s="18"/>
      <c r="XAB622" s="17"/>
      <c r="XAG622" s="14"/>
      <c r="XAH622" s="18"/>
      <c r="XAR622" s="17"/>
      <c r="XAW622" s="14"/>
      <c r="XAX622" s="18"/>
      <c r="XBH622" s="17"/>
      <c r="XBM622" s="14"/>
      <c r="XBN622" s="18"/>
      <c r="XBX622" s="17"/>
      <c r="XCC622" s="14"/>
      <c r="XCD622" s="18"/>
      <c r="XCN622" s="17"/>
      <c r="XCS622" s="14"/>
      <c r="XCT622" s="18"/>
      <c r="XDD622" s="17"/>
      <c r="XDI622" s="14"/>
      <c r="XDJ622" s="18"/>
      <c r="XDT622" s="17"/>
      <c r="XDY622" s="14"/>
      <c r="XDZ622" s="18"/>
      <c r="XEJ622" s="17"/>
      <c r="XEO622" s="14"/>
      <c r="XEP622" s="18"/>
      <c r="XEZ622" s="17"/>
    </row>
    <row r="623" spans="1:1020 1025:2044 2049:3068 3073:4092 4097:5116 5121:6140 6145:7164 7169:8188 8193:9212 9217:10236 10241:11260 11265:12284 12289:13308 13313:14332 14337:15356 15361:16380" s="15" customFormat="1" ht="10.15" hidden="1" customHeight="1" x14ac:dyDescent="0.2">
      <c r="A623" s="14">
        <f t="shared" si="49"/>
        <v>620</v>
      </c>
      <c r="B623" s="15" t="s">
        <v>1082</v>
      </c>
      <c r="C623" s="15" t="s">
        <v>1083</v>
      </c>
      <c r="D623" s="15">
        <v>0.78</v>
      </c>
      <c r="E623" s="16">
        <v>0.78603553198340881</v>
      </c>
      <c r="F623" s="15" t="s">
        <v>79</v>
      </c>
      <c r="G623" s="15" t="s">
        <v>70</v>
      </c>
      <c r="H623" s="15" t="s">
        <v>80</v>
      </c>
      <c r="I623" s="15" t="s">
        <v>70</v>
      </c>
      <c r="J623" s="15" t="s">
        <v>70</v>
      </c>
      <c r="K623" s="15" t="s">
        <v>70</v>
      </c>
      <c r="L623" s="15" t="s">
        <v>70</v>
      </c>
      <c r="M623" s="15" t="s">
        <v>70</v>
      </c>
      <c r="N623" s="15" t="s">
        <v>80</v>
      </c>
      <c r="O623" s="15" t="s">
        <v>70</v>
      </c>
      <c r="P623" s="15" t="s">
        <v>79</v>
      </c>
      <c r="Q623" s="6">
        <f t="shared" si="46"/>
        <v>7.7378615171908027E-3</v>
      </c>
      <c r="R623" s="1" t="str">
        <f t="shared" si="47"/>
        <v>Estimado.rar</v>
      </c>
      <c r="U623" s="15">
        <f t="shared" si="45"/>
        <v>1</v>
      </c>
      <c r="V623" s="1" t="s">
        <v>5409</v>
      </c>
      <c r="W623" s="1" t="str">
        <f t="shared" si="48"/>
        <v>ok</v>
      </c>
      <c r="AB623" s="17"/>
      <c r="AG623" s="14"/>
      <c r="AH623" s="18"/>
      <c r="AR623" s="17"/>
      <c r="AW623" s="14"/>
      <c r="AX623" s="18"/>
      <c r="BH623" s="17"/>
      <c r="BM623" s="14"/>
      <c r="BN623" s="18"/>
      <c r="BX623" s="17"/>
      <c r="CC623" s="14"/>
      <c r="CD623" s="18"/>
      <c r="CN623" s="17"/>
      <c r="CS623" s="14"/>
      <c r="CT623" s="18"/>
      <c r="DD623" s="17"/>
      <c r="DI623" s="14"/>
      <c r="DJ623" s="18"/>
      <c r="DT623" s="17"/>
      <c r="DY623" s="14"/>
      <c r="DZ623" s="18"/>
      <c r="EJ623" s="17"/>
      <c r="EO623" s="14"/>
      <c r="EP623" s="18"/>
      <c r="EZ623" s="17"/>
      <c r="FE623" s="14"/>
      <c r="FF623" s="18"/>
      <c r="FP623" s="17"/>
      <c r="FU623" s="14"/>
      <c r="FV623" s="18"/>
      <c r="GF623" s="17"/>
      <c r="GK623" s="14"/>
      <c r="GL623" s="18"/>
      <c r="GV623" s="17"/>
      <c r="HA623" s="14"/>
      <c r="HB623" s="18"/>
      <c r="HL623" s="17"/>
      <c r="HQ623" s="14"/>
      <c r="HR623" s="18"/>
      <c r="IB623" s="17"/>
      <c r="IG623" s="14"/>
      <c r="IH623" s="18"/>
      <c r="IR623" s="17"/>
      <c r="IW623" s="14"/>
      <c r="IX623" s="18"/>
      <c r="JH623" s="17"/>
      <c r="JM623" s="14"/>
      <c r="JN623" s="18"/>
      <c r="JX623" s="17"/>
      <c r="KC623" s="14"/>
      <c r="KD623" s="18"/>
      <c r="KN623" s="17"/>
      <c r="KS623" s="14"/>
      <c r="KT623" s="18"/>
      <c r="LD623" s="17"/>
      <c r="LI623" s="14"/>
      <c r="LJ623" s="18"/>
      <c r="LT623" s="17"/>
      <c r="LY623" s="14"/>
      <c r="LZ623" s="18"/>
      <c r="MJ623" s="17"/>
      <c r="MO623" s="14"/>
      <c r="MP623" s="18"/>
      <c r="MZ623" s="17"/>
      <c r="NE623" s="14"/>
      <c r="NF623" s="18"/>
      <c r="NP623" s="17"/>
      <c r="NU623" s="14"/>
      <c r="NV623" s="18"/>
      <c r="OF623" s="17"/>
      <c r="OK623" s="14"/>
      <c r="OL623" s="18"/>
      <c r="OV623" s="17"/>
      <c r="PA623" s="14"/>
      <c r="PB623" s="18"/>
      <c r="PL623" s="17"/>
      <c r="PQ623" s="14"/>
      <c r="PR623" s="18"/>
      <c r="QB623" s="17"/>
      <c r="QG623" s="14"/>
      <c r="QH623" s="18"/>
      <c r="QR623" s="17"/>
      <c r="QW623" s="14"/>
      <c r="QX623" s="18"/>
      <c r="RH623" s="17"/>
      <c r="RM623" s="14"/>
      <c r="RN623" s="18"/>
      <c r="RX623" s="17"/>
      <c r="SC623" s="14"/>
      <c r="SD623" s="18"/>
      <c r="SN623" s="17"/>
      <c r="SS623" s="14"/>
      <c r="ST623" s="18"/>
      <c r="TD623" s="17"/>
      <c r="TI623" s="14"/>
      <c r="TJ623" s="18"/>
      <c r="TT623" s="17"/>
      <c r="TY623" s="14"/>
      <c r="TZ623" s="18"/>
      <c r="UJ623" s="17"/>
      <c r="UO623" s="14"/>
      <c r="UP623" s="18"/>
      <c r="UZ623" s="17"/>
      <c r="VE623" s="14"/>
      <c r="VF623" s="18"/>
      <c r="VP623" s="17"/>
      <c r="VU623" s="14"/>
      <c r="VV623" s="18"/>
      <c r="WF623" s="17"/>
      <c r="WK623" s="14"/>
      <c r="WL623" s="18"/>
      <c r="WV623" s="17"/>
      <c r="XA623" s="14"/>
      <c r="XB623" s="18"/>
      <c r="XL623" s="17"/>
      <c r="XQ623" s="14"/>
      <c r="XR623" s="18"/>
      <c r="YB623" s="17"/>
      <c r="YG623" s="14"/>
      <c r="YH623" s="18"/>
      <c r="YR623" s="17"/>
      <c r="YW623" s="14"/>
      <c r="YX623" s="18"/>
      <c r="ZH623" s="17"/>
      <c r="ZM623" s="14"/>
      <c r="ZN623" s="18"/>
      <c r="ZX623" s="17"/>
      <c r="AAC623" s="14"/>
      <c r="AAD623" s="18"/>
      <c r="AAN623" s="17"/>
      <c r="AAS623" s="14"/>
      <c r="AAT623" s="18"/>
      <c r="ABD623" s="17"/>
      <c r="ABI623" s="14"/>
      <c r="ABJ623" s="18"/>
      <c r="ABT623" s="17"/>
      <c r="ABY623" s="14"/>
      <c r="ABZ623" s="18"/>
      <c r="ACJ623" s="17"/>
      <c r="ACO623" s="14"/>
      <c r="ACP623" s="18"/>
      <c r="ACZ623" s="17"/>
      <c r="ADE623" s="14"/>
      <c r="ADF623" s="18"/>
      <c r="ADP623" s="17"/>
      <c r="ADU623" s="14"/>
      <c r="ADV623" s="18"/>
      <c r="AEF623" s="17"/>
      <c r="AEK623" s="14"/>
      <c r="AEL623" s="18"/>
      <c r="AEV623" s="17"/>
      <c r="AFA623" s="14"/>
      <c r="AFB623" s="18"/>
      <c r="AFL623" s="17"/>
      <c r="AFQ623" s="14"/>
      <c r="AFR623" s="18"/>
      <c r="AGB623" s="17"/>
      <c r="AGG623" s="14"/>
      <c r="AGH623" s="18"/>
      <c r="AGR623" s="17"/>
      <c r="AGW623" s="14"/>
      <c r="AGX623" s="18"/>
      <c r="AHH623" s="17"/>
      <c r="AHM623" s="14"/>
      <c r="AHN623" s="18"/>
      <c r="AHX623" s="17"/>
      <c r="AIC623" s="14"/>
      <c r="AID623" s="18"/>
      <c r="AIN623" s="17"/>
      <c r="AIS623" s="14"/>
      <c r="AIT623" s="18"/>
      <c r="AJD623" s="17"/>
      <c r="AJI623" s="14"/>
      <c r="AJJ623" s="18"/>
      <c r="AJT623" s="17"/>
      <c r="AJY623" s="14"/>
      <c r="AJZ623" s="18"/>
      <c r="AKJ623" s="17"/>
      <c r="AKO623" s="14"/>
      <c r="AKP623" s="18"/>
      <c r="AKZ623" s="17"/>
      <c r="ALE623" s="14"/>
      <c r="ALF623" s="18"/>
      <c r="ALP623" s="17"/>
      <c r="ALU623" s="14"/>
      <c r="ALV623" s="18"/>
      <c r="AMF623" s="17"/>
      <c r="AMK623" s="14"/>
      <c r="AML623" s="18"/>
      <c r="AMV623" s="17"/>
      <c r="ANA623" s="14"/>
      <c r="ANB623" s="18"/>
      <c r="ANL623" s="17"/>
      <c r="ANQ623" s="14"/>
      <c r="ANR623" s="18"/>
      <c r="AOB623" s="17"/>
      <c r="AOG623" s="14"/>
      <c r="AOH623" s="18"/>
      <c r="AOR623" s="17"/>
      <c r="AOW623" s="14"/>
      <c r="AOX623" s="18"/>
      <c r="APH623" s="17"/>
      <c r="APM623" s="14"/>
      <c r="APN623" s="18"/>
      <c r="APX623" s="17"/>
      <c r="AQC623" s="14"/>
      <c r="AQD623" s="18"/>
      <c r="AQN623" s="17"/>
      <c r="AQS623" s="14"/>
      <c r="AQT623" s="18"/>
      <c r="ARD623" s="17"/>
      <c r="ARI623" s="14"/>
      <c r="ARJ623" s="18"/>
      <c r="ART623" s="17"/>
      <c r="ARY623" s="14"/>
      <c r="ARZ623" s="18"/>
      <c r="ASJ623" s="17"/>
      <c r="ASO623" s="14"/>
      <c r="ASP623" s="18"/>
      <c r="ASZ623" s="17"/>
      <c r="ATE623" s="14"/>
      <c r="ATF623" s="18"/>
      <c r="ATP623" s="17"/>
      <c r="ATU623" s="14"/>
      <c r="ATV623" s="18"/>
      <c r="AUF623" s="17"/>
      <c r="AUK623" s="14"/>
      <c r="AUL623" s="18"/>
      <c r="AUV623" s="17"/>
      <c r="AVA623" s="14"/>
      <c r="AVB623" s="18"/>
      <c r="AVL623" s="17"/>
      <c r="AVQ623" s="14"/>
      <c r="AVR623" s="18"/>
      <c r="AWB623" s="17"/>
      <c r="AWG623" s="14"/>
      <c r="AWH623" s="18"/>
      <c r="AWR623" s="17"/>
      <c r="AWW623" s="14"/>
      <c r="AWX623" s="18"/>
      <c r="AXH623" s="17"/>
      <c r="AXM623" s="14"/>
      <c r="AXN623" s="18"/>
      <c r="AXX623" s="17"/>
      <c r="AYC623" s="14"/>
      <c r="AYD623" s="18"/>
      <c r="AYN623" s="17"/>
      <c r="AYS623" s="14"/>
      <c r="AYT623" s="18"/>
      <c r="AZD623" s="17"/>
      <c r="AZI623" s="14"/>
      <c r="AZJ623" s="18"/>
      <c r="AZT623" s="17"/>
      <c r="AZY623" s="14"/>
      <c r="AZZ623" s="18"/>
      <c r="BAJ623" s="17"/>
      <c r="BAO623" s="14"/>
      <c r="BAP623" s="18"/>
      <c r="BAZ623" s="17"/>
      <c r="BBE623" s="14"/>
      <c r="BBF623" s="18"/>
      <c r="BBP623" s="17"/>
      <c r="BBU623" s="14"/>
      <c r="BBV623" s="18"/>
      <c r="BCF623" s="17"/>
      <c r="BCK623" s="14"/>
      <c r="BCL623" s="18"/>
      <c r="BCV623" s="17"/>
      <c r="BDA623" s="14"/>
      <c r="BDB623" s="18"/>
      <c r="BDL623" s="17"/>
      <c r="BDQ623" s="14"/>
      <c r="BDR623" s="18"/>
      <c r="BEB623" s="17"/>
      <c r="BEG623" s="14"/>
      <c r="BEH623" s="18"/>
      <c r="BER623" s="17"/>
      <c r="BEW623" s="14"/>
      <c r="BEX623" s="18"/>
      <c r="BFH623" s="17"/>
      <c r="BFM623" s="14"/>
      <c r="BFN623" s="18"/>
      <c r="BFX623" s="17"/>
      <c r="BGC623" s="14"/>
      <c r="BGD623" s="18"/>
      <c r="BGN623" s="17"/>
      <c r="BGS623" s="14"/>
      <c r="BGT623" s="18"/>
      <c r="BHD623" s="17"/>
      <c r="BHI623" s="14"/>
      <c r="BHJ623" s="18"/>
      <c r="BHT623" s="17"/>
      <c r="BHY623" s="14"/>
      <c r="BHZ623" s="18"/>
      <c r="BIJ623" s="17"/>
      <c r="BIO623" s="14"/>
      <c r="BIP623" s="18"/>
      <c r="BIZ623" s="17"/>
      <c r="BJE623" s="14"/>
      <c r="BJF623" s="18"/>
      <c r="BJP623" s="17"/>
      <c r="BJU623" s="14"/>
      <c r="BJV623" s="18"/>
      <c r="BKF623" s="17"/>
      <c r="BKK623" s="14"/>
      <c r="BKL623" s="18"/>
      <c r="BKV623" s="17"/>
      <c r="BLA623" s="14"/>
      <c r="BLB623" s="18"/>
      <c r="BLL623" s="17"/>
      <c r="BLQ623" s="14"/>
      <c r="BLR623" s="18"/>
      <c r="BMB623" s="17"/>
      <c r="BMG623" s="14"/>
      <c r="BMH623" s="18"/>
      <c r="BMR623" s="17"/>
      <c r="BMW623" s="14"/>
      <c r="BMX623" s="18"/>
      <c r="BNH623" s="17"/>
      <c r="BNM623" s="14"/>
      <c r="BNN623" s="18"/>
      <c r="BNX623" s="17"/>
      <c r="BOC623" s="14"/>
      <c r="BOD623" s="18"/>
      <c r="BON623" s="17"/>
      <c r="BOS623" s="14"/>
      <c r="BOT623" s="18"/>
      <c r="BPD623" s="17"/>
      <c r="BPI623" s="14"/>
      <c r="BPJ623" s="18"/>
      <c r="BPT623" s="17"/>
      <c r="BPY623" s="14"/>
      <c r="BPZ623" s="18"/>
      <c r="BQJ623" s="17"/>
      <c r="BQO623" s="14"/>
      <c r="BQP623" s="18"/>
      <c r="BQZ623" s="17"/>
      <c r="BRE623" s="14"/>
      <c r="BRF623" s="18"/>
      <c r="BRP623" s="17"/>
      <c r="BRU623" s="14"/>
      <c r="BRV623" s="18"/>
      <c r="BSF623" s="17"/>
      <c r="BSK623" s="14"/>
      <c r="BSL623" s="18"/>
      <c r="BSV623" s="17"/>
      <c r="BTA623" s="14"/>
      <c r="BTB623" s="18"/>
      <c r="BTL623" s="17"/>
      <c r="BTQ623" s="14"/>
      <c r="BTR623" s="18"/>
      <c r="BUB623" s="17"/>
      <c r="BUG623" s="14"/>
      <c r="BUH623" s="18"/>
      <c r="BUR623" s="17"/>
      <c r="BUW623" s="14"/>
      <c r="BUX623" s="18"/>
      <c r="BVH623" s="17"/>
      <c r="BVM623" s="14"/>
      <c r="BVN623" s="18"/>
      <c r="BVX623" s="17"/>
      <c r="BWC623" s="14"/>
      <c r="BWD623" s="18"/>
      <c r="BWN623" s="17"/>
      <c r="BWS623" s="14"/>
      <c r="BWT623" s="18"/>
      <c r="BXD623" s="17"/>
      <c r="BXI623" s="14"/>
      <c r="BXJ623" s="18"/>
      <c r="BXT623" s="17"/>
      <c r="BXY623" s="14"/>
      <c r="BXZ623" s="18"/>
      <c r="BYJ623" s="17"/>
      <c r="BYO623" s="14"/>
      <c r="BYP623" s="18"/>
      <c r="BYZ623" s="17"/>
      <c r="BZE623" s="14"/>
      <c r="BZF623" s="18"/>
      <c r="BZP623" s="17"/>
      <c r="BZU623" s="14"/>
      <c r="BZV623" s="18"/>
      <c r="CAF623" s="17"/>
      <c r="CAK623" s="14"/>
      <c r="CAL623" s="18"/>
      <c r="CAV623" s="17"/>
      <c r="CBA623" s="14"/>
      <c r="CBB623" s="18"/>
      <c r="CBL623" s="17"/>
      <c r="CBQ623" s="14"/>
      <c r="CBR623" s="18"/>
      <c r="CCB623" s="17"/>
      <c r="CCG623" s="14"/>
      <c r="CCH623" s="18"/>
      <c r="CCR623" s="17"/>
      <c r="CCW623" s="14"/>
      <c r="CCX623" s="18"/>
      <c r="CDH623" s="17"/>
      <c r="CDM623" s="14"/>
      <c r="CDN623" s="18"/>
      <c r="CDX623" s="17"/>
      <c r="CEC623" s="14"/>
      <c r="CED623" s="18"/>
      <c r="CEN623" s="17"/>
      <c r="CES623" s="14"/>
      <c r="CET623" s="18"/>
      <c r="CFD623" s="17"/>
      <c r="CFI623" s="14"/>
      <c r="CFJ623" s="18"/>
      <c r="CFT623" s="17"/>
      <c r="CFY623" s="14"/>
      <c r="CFZ623" s="18"/>
      <c r="CGJ623" s="17"/>
      <c r="CGO623" s="14"/>
      <c r="CGP623" s="18"/>
      <c r="CGZ623" s="17"/>
      <c r="CHE623" s="14"/>
      <c r="CHF623" s="18"/>
      <c r="CHP623" s="17"/>
      <c r="CHU623" s="14"/>
      <c r="CHV623" s="18"/>
      <c r="CIF623" s="17"/>
      <c r="CIK623" s="14"/>
      <c r="CIL623" s="18"/>
      <c r="CIV623" s="17"/>
      <c r="CJA623" s="14"/>
      <c r="CJB623" s="18"/>
      <c r="CJL623" s="17"/>
      <c r="CJQ623" s="14"/>
      <c r="CJR623" s="18"/>
      <c r="CKB623" s="17"/>
      <c r="CKG623" s="14"/>
      <c r="CKH623" s="18"/>
      <c r="CKR623" s="17"/>
      <c r="CKW623" s="14"/>
      <c r="CKX623" s="18"/>
      <c r="CLH623" s="17"/>
      <c r="CLM623" s="14"/>
      <c r="CLN623" s="18"/>
      <c r="CLX623" s="17"/>
      <c r="CMC623" s="14"/>
      <c r="CMD623" s="18"/>
      <c r="CMN623" s="17"/>
      <c r="CMS623" s="14"/>
      <c r="CMT623" s="18"/>
      <c r="CND623" s="17"/>
      <c r="CNI623" s="14"/>
      <c r="CNJ623" s="18"/>
      <c r="CNT623" s="17"/>
      <c r="CNY623" s="14"/>
      <c r="CNZ623" s="18"/>
      <c r="COJ623" s="17"/>
      <c r="COO623" s="14"/>
      <c r="COP623" s="18"/>
      <c r="COZ623" s="17"/>
      <c r="CPE623" s="14"/>
      <c r="CPF623" s="18"/>
      <c r="CPP623" s="17"/>
      <c r="CPU623" s="14"/>
      <c r="CPV623" s="18"/>
      <c r="CQF623" s="17"/>
      <c r="CQK623" s="14"/>
      <c r="CQL623" s="18"/>
      <c r="CQV623" s="17"/>
      <c r="CRA623" s="14"/>
      <c r="CRB623" s="18"/>
      <c r="CRL623" s="17"/>
      <c r="CRQ623" s="14"/>
      <c r="CRR623" s="18"/>
      <c r="CSB623" s="17"/>
      <c r="CSG623" s="14"/>
      <c r="CSH623" s="18"/>
      <c r="CSR623" s="17"/>
      <c r="CSW623" s="14"/>
      <c r="CSX623" s="18"/>
      <c r="CTH623" s="17"/>
      <c r="CTM623" s="14"/>
      <c r="CTN623" s="18"/>
      <c r="CTX623" s="17"/>
      <c r="CUC623" s="14"/>
      <c r="CUD623" s="18"/>
      <c r="CUN623" s="17"/>
      <c r="CUS623" s="14"/>
      <c r="CUT623" s="18"/>
      <c r="CVD623" s="17"/>
      <c r="CVI623" s="14"/>
      <c r="CVJ623" s="18"/>
      <c r="CVT623" s="17"/>
      <c r="CVY623" s="14"/>
      <c r="CVZ623" s="18"/>
      <c r="CWJ623" s="17"/>
      <c r="CWO623" s="14"/>
      <c r="CWP623" s="18"/>
      <c r="CWZ623" s="17"/>
      <c r="CXE623" s="14"/>
      <c r="CXF623" s="18"/>
      <c r="CXP623" s="17"/>
      <c r="CXU623" s="14"/>
      <c r="CXV623" s="18"/>
      <c r="CYF623" s="17"/>
      <c r="CYK623" s="14"/>
      <c r="CYL623" s="18"/>
      <c r="CYV623" s="17"/>
      <c r="CZA623" s="14"/>
      <c r="CZB623" s="18"/>
      <c r="CZL623" s="17"/>
      <c r="CZQ623" s="14"/>
      <c r="CZR623" s="18"/>
      <c r="DAB623" s="17"/>
      <c r="DAG623" s="14"/>
      <c r="DAH623" s="18"/>
      <c r="DAR623" s="17"/>
      <c r="DAW623" s="14"/>
      <c r="DAX623" s="18"/>
      <c r="DBH623" s="17"/>
      <c r="DBM623" s="14"/>
      <c r="DBN623" s="18"/>
      <c r="DBX623" s="17"/>
      <c r="DCC623" s="14"/>
      <c r="DCD623" s="18"/>
      <c r="DCN623" s="17"/>
      <c r="DCS623" s="14"/>
      <c r="DCT623" s="18"/>
      <c r="DDD623" s="17"/>
      <c r="DDI623" s="14"/>
      <c r="DDJ623" s="18"/>
      <c r="DDT623" s="17"/>
      <c r="DDY623" s="14"/>
      <c r="DDZ623" s="18"/>
      <c r="DEJ623" s="17"/>
      <c r="DEO623" s="14"/>
      <c r="DEP623" s="18"/>
      <c r="DEZ623" s="17"/>
      <c r="DFE623" s="14"/>
      <c r="DFF623" s="18"/>
      <c r="DFP623" s="17"/>
      <c r="DFU623" s="14"/>
      <c r="DFV623" s="18"/>
      <c r="DGF623" s="17"/>
      <c r="DGK623" s="14"/>
      <c r="DGL623" s="18"/>
      <c r="DGV623" s="17"/>
      <c r="DHA623" s="14"/>
      <c r="DHB623" s="18"/>
      <c r="DHL623" s="17"/>
      <c r="DHQ623" s="14"/>
      <c r="DHR623" s="18"/>
      <c r="DIB623" s="17"/>
      <c r="DIG623" s="14"/>
      <c r="DIH623" s="18"/>
      <c r="DIR623" s="17"/>
      <c r="DIW623" s="14"/>
      <c r="DIX623" s="18"/>
      <c r="DJH623" s="17"/>
      <c r="DJM623" s="14"/>
      <c r="DJN623" s="18"/>
      <c r="DJX623" s="17"/>
      <c r="DKC623" s="14"/>
      <c r="DKD623" s="18"/>
      <c r="DKN623" s="17"/>
      <c r="DKS623" s="14"/>
      <c r="DKT623" s="18"/>
      <c r="DLD623" s="17"/>
      <c r="DLI623" s="14"/>
      <c r="DLJ623" s="18"/>
      <c r="DLT623" s="17"/>
      <c r="DLY623" s="14"/>
      <c r="DLZ623" s="18"/>
      <c r="DMJ623" s="17"/>
      <c r="DMO623" s="14"/>
      <c r="DMP623" s="18"/>
      <c r="DMZ623" s="17"/>
      <c r="DNE623" s="14"/>
      <c r="DNF623" s="18"/>
      <c r="DNP623" s="17"/>
      <c r="DNU623" s="14"/>
      <c r="DNV623" s="18"/>
      <c r="DOF623" s="17"/>
      <c r="DOK623" s="14"/>
      <c r="DOL623" s="18"/>
      <c r="DOV623" s="17"/>
      <c r="DPA623" s="14"/>
      <c r="DPB623" s="18"/>
      <c r="DPL623" s="17"/>
      <c r="DPQ623" s="14"/>
      <c r="DPR623" s="18"/>
      <c r="DQB623" s="17"/>
      <c r="DQG623" s="14"/>
      <c r="DQH623" s="18"/>
      <c r="DQR623" s="17"/>
      <c r="DQW623" s="14"/>
      <c r="DQX623" s="18"/>
      <c r="DRH623" s="17"/>
      <c r="DRM623" s="14"/>
      <c r="DRN623" s="18"/>
      <c r="DRX623" s="17"/>
      <c r="DSC623" s="14"/>
      <c r="DSD623" s="18"/>
      <c r="DSN623" s="17"/>
      <c r="DSS623" s="14"/>
      <c r="DST623" s="18"/>
      <c r="DTD623" s="17"/>
      <c r="DTI623" s="14"/>
      <c r="DTJ623" s="18"/>
      <c r="DTT623" s="17"/>
      <c r="DTY623" s="14"/>
      <c r="DTZ623" s="18"/>
      <c r="DUJ623" s="17"/>
      <c r="DUO623" s="14"/>
      <c r="DUP623" s="18"/>
      <c r="DUZ623" s="17"/>
      <c r="DVE623" s="14"/>
      <c r="DVF623" s="18"/>
      <c r="DVP623" s="17"/>
      <c r="DVU623" s="14"/>
      <c r="DVV623" s="18"/>
      <c r="DWF623" s="17"/>
      <c r="DWK623" s="14"/>
      <c r="DWL623" s="18"/>
      <c r="DWV623" s="17"/>
      <c r="DXA623" s="14"/>
      <c r="DXB623" s="18"/>
      <c r="DXL623" s="17"/>
      <c r="DXQ623" s="14"/>
      <c r="DXR623" s="18"/>
      <c r="DYB623" s="17"/>
      <c r="DYG623" s="14"/>
      <c r="DYH623" s="18"/>
      <c r="DYR623" s="17"/>
      <c r="DYW623" s="14"/>
      <c r="DYX623" s="18"/>
      <c r="DZH623" s="17"/>
      <c r="DZM623" s="14"/>
      <c r="DZN623" s="18"/>
      <c r="DZX623" s="17"/>
      <c r="EAC623" s="14"/>
      <c r="EAD623" s="18"/>
      <c r="EAN623" s="17"/>
      <c r="EAS623" s="14"/>
      <c r="EAT623" s="18"/>
      <c r="EBD623" s="17"/>
      <c r="EBI623" s="14"/>
      <c r="EBJ623" s="18"/>
      <c r="EBT623" s="17"/>
      <c r="EBY623" s="14"/>
      <c r="EBZ623" s="18"/>
      <c r="ECJ623" s="17"/>
      <c r="ECO623" s="14"/>
      <c r="ECP623" s="18"/>
      <c r="ECZ623" s="17"/>
      <c r="EDE623" s="14"/>
      <c r="EDF623" s="18"/>
      <c r="EDP623" s="17"/>
      <c r="EDU623" s="14"/>
      <c r="EDV623" s="18"/>
      <c r="EEF623" s="17"/>
      <c r="EEK623" s="14"/>
      <c r="EEL623" s="18"/>
      <c r="EEV623" s="17"/>
      <c r="EFA623" s="14"/>
      <c r="EFB623" s="18"/>
      <c r="EFL623" s="17"/>
      <c r="EFQ623" s="14"/>
      <c r="EFR623" s="18"/>
      <c r="EGB623" s="17"/>
      <c r="EGG623" s="14"/>
      <c r="EGH623" s="18"/>
      <c r="EGR623" s="17"/>
      <c r="EGW623" s="14"/>
      <c r="EGX623" s="18"/>
      <c r="EHH623" s="17"/>
      <c r="EHM623" s="14"/>
      <c r="EHN623" s="18"/>
      <c r="EHX623" s="17"/>
      <c r="EIC623" s="14"/>
      <c r="EID623" s="18"/>
      <c r="EIN623" s="17"/>
      <c r="EIS623" s="14"/>
      <c r="EIT623" s="18"/>
      <c r="EJD623" s="17"/>
      <c r="EJI623" s="14"/>
      <c r="EJJ623" s="18"/>
      <c r="EJT623" s="17"/>
      <c r="EJY623" s="14"/>
      <c r="EJZ623" s="18"/>
      <c r="EKJ623" s="17"/>
      <c r="EKO623" s="14"/>
      <c r="EKP623" s="18"/>
      <c r="EKZ623" s="17"/>
      <c r="ELE623" s="14"/>
      <c r="ELF623" s="18"/>
      <c r="ELP623" s="17"/>
      <c r="ELU623" s="14"/>
      <c r="ELV623" s="18"/>
      <c r="EMF623" s="17"/>
      <c r="EMK623" s="14"/>
      <c r="EML623" s="18"/>
      <c r="EMV623" s="17"/>
      <c r="ENA623" s="14"/>
      <c r="ENB623" s="18"/>
      <c r="ENL623" s="17"/>
      <c r="ENQ623" s="14"/>
      <c r="ENR623" s="18"/>
      <c r="EOB623" s="17"/>
      <c r="EOG623" s="14"/>
      <c r="EOH623" s="18"/>
      <c r="EOR623" s="17"/>
      <c r="EOW623" s="14"/>
      <c r="EOX623" s="18"/>
      <c r="EPH623" s="17"/>
      <c r="EPM623" s="14"/>
      <c r="EPN623" s="18"/>
      <c r="EPX623" s="17"/>
      <c r="EQC623" s="14"/>
      <c r="EQD623" s="18"/>
      <c r="EQN623" s="17"/>
      <c r="EQS623" s="14"/>
      <c r="EQT623" s="18"/>
      <c r="ERD623" s="17"/>
      <c r="ERI623" s="14"/>
      <c r="ERJ623" s="18"/>
      <c r="ERT623" s="17"/>
      <c r="ERY623" s="14"/>
      <c r="ERZ623" s="18"/>
      <c r="ESJ623" s="17"/>
      <c r="ESO623" s="14"/>
      <c r="ESP623" s="18"/>
      <c r="ESZ623" s="17"/>
      <c r="ETE623" s="14"/>
      <c r="ETF623" s="18"/>
      <c r="ETP623" s="17"/>
      <c r="ETU623" s="14"/>
      <c r="ETV623" s="18"/>
      <c r="EUF623" s="17"/>
      <c r="EUK623" s="14"/>
      <c r="EUL623" s="18"/>
      <c r="EUV623" s="17"/>
      <c r="EVA623" s="14"/>
      <c r="EVB623" s="18"/>
      <c r="EVL623" s="17"/>
      <c r="EVQ623" s="14"/>
      <c r="EVR623" s="18"/>
      <c r="EWB623" s="17"/>
      <c r="EWG623" s="14"/>
      <c r="EWH623" s="18"/>
      <c r="EWR623" s="17"/>
      <c r="EWW623" s="14"/>
      <c r="EWX623" s="18"/>
      <c r="EXH623" s="17"/>
      <c r="EXM623" s="14"/>
      <c r="EXN623" s="18"/>
      <c r="EXX623" s="17"/>
      <c r="EYC623" s="14"/>
      <c r="EYD623" s="18"/>
      <c r="EYN623" s="17"/>
      <c r="EYS623" s="14"/>
      <c r="EYT623" s="18"/>
      <c r="EZD623" s="17"/>
      <c r="EZI623" s="14"/>
      <c r="EZJ623" s="18"/>
      <c r="EZT623" s="17"/>
      <c r="EZY623" s="14"/>
      <c r="EZZ623" s="18"/>
      <c r="FAJ623" s="17"/>
      <c r="FAO623" s="14"/>
      <c r="FAP623" s="18"/>
      <c r="FAZ623" s="17"/>
      <c r="FBE623" s="14"/>
      <c r="FBF623" s="18"/>
      <c r="FBP623" s="17"/>
      <c r="FBU623" s="14"/>
      <c r="FBV623" s="18"/>
      <c r="FCF623" s="17"/>
      <c r="FCK623" s="14"/>
      <c r="FCL623" s="18"/>
      <c r="FCV623" s="17"/>
      <c r="FDA623" s="14"/>
      <c r="FDB623" s="18"/>
      <c r="FDL623" s="17"/>
      <c r="FDQ623" s="14"/>
      <c r="FDR623" s="18"/>
      <c r="FEB623" s="17"/>
      <c r="FEG623" s="14"/>
      <c r="FEH623" s="18"/>
      <c r="FER623" s="17"/>
      <c r="FEW623" s="14"/>
      <c r="FEX623" s="18"/>
      <c r="FFH623" s="17"/>
      <c r="FFM623" s="14"/>
      <c r="FFN623" s="18"/>
      <c r="FFX623" s="17"/>
      <c r="FGC623" s="14"/>
      <c r="FGD623" s="18"/>
      <c r="FGN623" s="17"/>
      <c r="FGS623" s="14"/>
      <c r="FGT623" s="18"/>
      <c r="FHD623" s="17"/>
      <c r="FHI623" s="14"/>
      <c r="FHJ623" s="18"/>
      <c r="FHT623" s="17"/>
      <c r="FHY623" s="14"/>
      <c r="FHZ623" s="18"/>
      <c r="FIJ623" s="17"/>
      <c r="FIO623" s="14"/>
      <c r="FIP623" s="18"/>
      <c r="FIZ623" s="17"/>
      <c r="FJE623" s="14"/>
      <c r="FJF623" s="18"/>
      <c r="FJP623" s="17"/>
      <c r="FJU623" s="14"/>
      <c r="FJV623" s="18"/>
      <c r="FKF623" s="17"/>
      <c r="FKK623" s="14"/>
      <c r="FKL623" s="18"/>
      <c r="FKV623" s="17"/>
      <c r="FLA623" s="14"/>
      <c r="FLB623" s="18"/>
      <c r="FLL623" s="17"/>
      <c r="FLQ623" s="14"/>
      <c r="FLR623" s="18"/>
      <c r="FMB623" s="17"/>
      <c r="FMG623" s="14"/>
      <c r="FMH623" s="18"/>
      <c r="FMR623" s="17"/>
      <c r="FMW623" s="14"/>
      <c r="FMX623" s="18"/>
      <c r="FNH623" s="17"/>
      <c r="FNM623" s="14"/>
      <c r="FNN623" s="18"/>
      <c r="FNX623" s="17"/>
      <c r="FOC623" s="14"/>
      <c r="FOD623" s="18"/>
      <c r="FON623" s="17"/>
      <c r="FOS623" s="14"/>
      <c r="FOT623" s="18"/>
      <c r="FPD623" s="17"/>
      <c r="FPI623" s="14"/>
      <c r="FPJ623" s="18"/>
      <c r="FPT623" s="17"/>
      <c r="FPY623" s="14"/>
      <c r="FPZ623" s="18"/>
      <c r="FQJ623" s="17"/>
      <c r="FQO623" s="14"/>
      <c r="FQP623" s="18"/>
      <c r="FQZ623" s="17"/>
      <c r="FRE623" s="14"/>
      <c r="FRF623" s="18"/>
      <c r="FRP623" s="17"/>
      <c r="FRU623" s="14"/>
      <c r="FRV623" s="18"/>
      <c r="FSF623" s="17"/>
      <c r="FSK623" s="14"/>
      <c r="FSL623" s="18"/>
      <c r="FSV623" s="17"/>
      <c r="FTA623" s="14"/>
      <c r="FTB623" s="18"/>
      <c r="FTL623" s="17"/>
      <c r="FTQ623" s="14"/>
      <c r="FTR623" s="18"/>
      <c r="FUB623" s="17"/>
      <c r="FUG623" s="14"/>
      <c r="FUH623" s="18"/>
      <c r="FUR623" s="17"/>
      <c r="FUW623" s="14"/>
      <c r="FUX623" s="18"/>
      <c r="FVH623" s="17"/>
      <c r="FVM623" s="14"/>
      <c r="FVN623" s="18"/>
      <c r="FVX623" s="17"/>
      <c r="FWC623" s="14"/>
      <c r="FWD623" s="18"/>
      <c r="FWN623" s="17"/>
      <c r="FWS623" s="14"/>
      <c r="FWT623" s="18"/>
      <c r="FXD623" s="17"/>
      <c r="FXI623" s="14"/>
      <c r="FXJ623" s="18"/>
      <c r="FXT623" s="17"/>
      <c r="FXY623" s="14"/>
      <c r="FXZ623" s="18"/>
      <c r="FYJ623" s="17"/>
      <c r="FYO623" s="14"/>
      <c r="FYP623" s="18"/>
      <c r="FYZ623" s="17"/>
      <c r="FZE623" s="14"/>
      <c r="FZF623" s="18"/>
      <c r="FZP623" s="17"/>
      <c r="FZU623" s="14"/>
      <c r="FZV623" s="18"/>
      <c r="GAF623" s="17"/>
      <c r="GAK623" s="14"/>
      <c r="GAL623" s="18"/>
      <c r="GAV623" s="17"/>
      <c r="GBA623" s="14"/>
      <c r="GBB623" s="18"/>
      <c r="GBL623" s="17"/>
      <c r="GBQ623" s="14"/>
      <c r="GBR623" s="18"/>
      <c r="GCB623" s="17"/>
      <c r="GCG623" s="14"/>
      <c r="GCH623" s="18"/>
      <c r="GCR623" s="17"/>
      <c r="GCW623" s="14"/>
      <c r="GCX623" s="18"/>
      <c r="GDH623" s="17"/>
      <c r="GDM623" s="14"/>
      <c r="GDN623" s="18"/>
      <c r="GDX623" s="17"/>
      <c r="GEC623" s="14"/>
      <c r="GED623" s="18"/>
      <c r="GEN623" s="17"/>
      <c r="GES623" s="14"/>
      <c r="GET623" s="18"/>
      <c r="GFD623" s="17"/>
      <c r="GFI623" s="14"/>
      <c r="GFJ623" s="18"/>
      <c r="GFT623" s="17"/>
      <c r="GFY623" s="14"/>
      <c r="GFZ623" s="18"/>
      <c r="GGJ623" s="17"/>
      <c r="GGO623" s="14"/>
      <c r="GGP623" s="18"/>
      <c r="GGZ623" s="17"/>
      <c r="GHE623" s="14"/>
      <c r="GHF623" s="18"/>
      <c r="GHP623" s="17"/>
      <c r="GHU623" s="14"/>
      <c r="GHV623" s="18"/>
      <c r="GIF623" s="17"/>
      <c r="GIK623" s="14"/>
      <c r="GIL623" s="18"/>
      <c r="GIV623" s="17"/>
      <c r="GJA623" s="14"/>
      <c r="GJB623" s="18"/>
      <c r="GJL623" s="17"/>
      <c r="GJQ623" s="14"/>
      <c r="GJR623" s="18"/>
      <c r="GKB623" s="17"/>
      <c r="GKG623" s="14"/>
      <c r="GKH623" s="18"/>
      <c r="GKR623" s="17"/>
      <c r="GKW623" s="14"/>
      <c r="GKX623" s="18"/>
      <c r="GLH623" s="17"/>
      <c r="GLM623" s="14"/>
      <c r="GLN623" s="18"/>
      <c r="GLX623" s="17"/>
      <c r="GMC623" s="14"/>
      <c r="GMD623" s="18"/>
      <c r="GMN623" s="17"/>
      <c r="GMS623" s="14"/>
      <c r="GMT623" s="18"/>
      <c r="GND623" s="17"/>
      <c r="GNI623" s="14"/>
      <c r="GNJ623" s="18"/>
      <c r="GNT623" s="17"/>
      <c r="GNY623" s="14"/>
      <c r="GNZ623" s="18"/>
      <c r="GOJ623" s="17"/>
      <c r="GOO623" s="14"/>
      <c r="GOP623" s="18"/>
      <c r="GOZ623" s="17"/>
      <c r="GPE623" s="14"/>
      <c r="GPF623" s="18"/>
      <c r="GPP623" s="17"/>
      <c r="GPU623" s="14"/>
      <c r="GPV623" s="18"/>
      <c r="GQF623" s="17"/>
      <c r="GQK623" s="14"/>
      <c r="GQL623" s="18"/>
      <c r="GQV623" s="17"/>
      <c r="GRA623" s="14"/>
      <c r="GRB623" s="18"/>
      <c r="GRL623" s="17"/>
      <c r="GRQ623" s="14"/>
      <c r="GRR623" s="18"/>
      <c r="GSB623" s="17"/>
      <c r="GSG623" s="14"/>
      <c r="GSH623" s="18"/>
      <c r="GSR623" s="17"/>
      <c r="GSW623" s="14"/>
      <c r="GSX623" s="18"/>
      <c r="GTH623" s="17"/>
      <c r="GTM623" s="14"/>
      <c r="GTN623" s="18"/>
      <c r="GTX623" s="17"/>
      <c r="GUC623" s="14"/>
      <c r="GUD623" s="18"/>
      <c r="GUN623" s="17"/>
      <c r="GUS623" s="14"/>
      <c r="GUT623" s="18"/>
      <c r="GVD623" s="17"/>
      <c r="GVI623" s="14"/>
      <c r="GVJ623" s="18"/>
      <c r="GVT623" s="17"/>
      <c r="GVY623" s="14"/>
      <c r="GVZ623" s="18"/>
      <c r="GWJ623" s="17"/>
      <c r="GWO623" s="14"/>
      <c r="GWP623" s="18"/>
      <c r="GWZ623" s="17"/>
      <c r="GXE623" s="14"/>
      <c r="GXF623" s="18"/>
      <c r="GXP623" s="17"/>
      <c r="GXU623" s="14"/>
      <c r="GXV623" s="18"/>
      <c r="GYF623" s="17"/>
      <c r="GYK623" s="14"/>
      <c r="GYL623" s="18"/>
      <c r="GYV623" s="17"/>
      <c r="GZA623" s="14"/>
      <c r="GZB623" s="18"/>
      <c r="GZL623" s="17"/>
      <c r="GZQ623" s="14"/>
      <c r="GZR623" s="18"/>
      <c r="HAB623" s="17"/>
      <c r="HAG623" s="14"/>
      <c r="HAH623" s="18"/>
      <c r="HAR623" s="17"/>
      <c r="HAW623" s="14"/>
      <c r="HAX623" s="18"/>
      <c r="HBH623" s="17"/>
      <c r="HBM623" s="14"/>
      <c r="HBN623" s="18"/>
      <c r="HBX623" s="17"/>
      <c r="HCC623" s="14"/>
      <c r="HCD623" s="18"/>
      <c r="HCN623" s="17"/>
      <c r="HCS623" s="14"/>
      <c r="HCT623" s="18"/>
      <c r="HDD623" s="17"/>
      <c r="HDI623" s="14"/>
      <c r="HDJ623" s="18"/>
      <c r="HDT623" s="17"/>
      <c r="HDY623" s="14"/>
      <c r="HDZ623" s="18"/>
      <c r="HEJ623" s="17"/>
      <c r="HEO623" s="14"/>
      <c r="HEP623" s="18"/>
      <c r="HEZ623" s="17"/>
      <c r="HFE623" s="14"/>
      <c r="HFF623" s="18"/>
      <c r="HFP623" s="17"/>
      <c r="HFU623" s="14"/>
      <c r="HFV623" s="18"/>
      <c r="HGF623" s="17"/>
      <c r="HGK623" s="14"/>
      <c r="HGL623" s="18"/>
      <c r="HGV623" s="17"/>
      <c r="HHA623" s="14"/>
      <c r="HHB623" s="18"/>
      <c r="HHL623" s="17"/>
      <c r="HHQ623" s="14"/>
      <c r="HHR623" s="18"/>
      <c r="HIB623" s="17"/>
      <c r="HIG623" s="14"/>
      <c r="HIH623" s="18"/>
      <c r="HIR623" s="17"/>
      <c r="HIW623" s="14"/>
      <c r="HIX623" s="18"/>
      <c r="HJH623" s="17"/>
      <c r="HJM623" s="14"/>
      <c r="HJN623" s="18"/>
      <c r="HJX623" s="17"/>
      <c r="HKC623" s="14"/>
      <c r="HKD623" s="18"/>
      <c r="HKN623" s="17"/>
      <c r="HKS623" s="14"/>
      <c r="HKT623" s="18"/>
      <c r="HLD623" s="17"/>
      <c r="HLI623" s="14"/>
      <c r="HLJ623" s="18"/>
      <c r="HLT623" s="17"/>
      <c r="HLY623" s="14"/>
      <c r="HLZ623" s="18"/>
      <c r="HMJ623" s="17"/>
      <c r="HMO623" s="14"/>
      <c r="HMP623" s="18"/>
      <c r="HMZ623" s="17"/>
      <c r="HNE623" s="14"/>
      <c r="HNF623" s="18"/>
      <c r="HNP623" s="17"/>
      <c r="HNU623" s="14"/>
      <c r="HNV623" s="18"/>
      <c r="HOF623" s="17"/>
      <c r="HOK623" s="14"/>
      <c r="HOL623" s="18"/>
      <c r="HOV623" s="17"/>
      <c r="HPA623" s="14"/>
      <c r="HPB623" s="18"/>
      <c r="HPL623" s="17"/>
      <c r="HPQ623" s="14"/>
      <c r="HPR623" s="18"/>
      <c r="HQB623" s="17"/>
      <c r="HQG623" s="14"/>
      <c r="HQH623" s="18"/>
      <c r="HQR623" s="17"/>
      <c r="HQW623" s="14"/>
      <c r="HQX623" s="18"/>
      <c r="HRH623" s="17"/>
      <c r="HRM623" s="14"/>
      <c r="HRN623" s="18"/>
      <c r="HRX623" s="17"/>
      <c r="HSC623" s="14"/>
      <c r="HSD623" s="18"/>
      <c r="HSN623" s="17"/>
      <c r="HSS623" s="14"/>
      <c r="HST623" s="18"/>
      <c r="HTD623" s="17"/>
      <c r="HTI623" s="14"/>
      <c r="HTJ623" s="18"/>
      <c r="HTT623" s="17"/>
      <c r="HTY623" s="14"/>
      <c r="HTZ623" s="18"/>
      <c r="HUJ623" s="17"/>
      <c r="HUO623" s="14"/>
      <c r="HUP623" s="18"/>
      <c r="HUZ623" s="17"/>
      <c r="HVE623" s="14"/>
      <c r="HVF623" s="18"/>
      <c r="HVP623" s="17"/>
      <c r="HVU623" s="14"/>
      <c r="HVV623" s="18"/>
      <c r="HWF623" s="17"/>
      <c r="HWK623" s="14"/>
      <c r="HWL623" s="18"/>
      <c r="HWV623" s="17"/>
      <c r="HXA623" s="14"/>
      <c r="HXB623" s="18"/>
      <c r="HXL623" s="17"/>
      <c r="HXQ623" s="14"/>
      <c r="HXR623" s="18"/>
      <c r="HYB623" s="17"/>
      <c r="HYG623" s="14"/>
      <c r="HYH623" s="18"/>
      <c r="HYR623" s="17"/>
      <c r="HYW623" s="14"/>
      <c r="HYX623" s="18"/>
      <c r="HZH623" s="17"/>
      <c r="HZM623" s="14"/>
      <c r="HZN623" s="18"/>
      <c r="HZX623" s="17"/>
      <c r="IAC623" s="14"/>
      <c r="IAD623" s="18"/>
      <c r="IAN623" s="17"/>
      <c r="IAS623" s="14"/>
      <c r="IAT623" s="18"/>
      <c r="IBD623" s="17"/>
      <c r="IBI623" s="14"/>
      <c r="IBJ623" s="18"/>
      <c r="IBT623" s="17"/>
      <c r="IBY623" s="14"/>
      <c r="IBZ623" s="18"/>
      <c r="ICJ623" s="17"/>
      <c r="ICO623" s="14"/>
      <c r="ICP623" s="18"/>
      <c r="ICZ623" s="17"/>
      <c r="IDE623" s="14"/>
      <c r="IDF623" s="18"/>
      <c r="IDP623" s="17"/>
      <c r="IDU623" s="14"/>
      <c r="IDV623" s="18"/>
      <c r="IEF623" s="17"/>
      <c r="IEK623" s="14"/>
      <c r="IEL623" s="18"/>
      <c r="IEV623" s="17"/>
      <c r="IFA623" s="14"/>
      <c r="IFB623" s="18"/>
      <c r="IFL623" s="17"/>
      <c r="IFQ623" s="14"/>
      <c r="IFR623" s="18"/>
      <c r="IGB623" s="17"/>
      <c r="IGG623" s="14"/>
      <c r="IGH623" s="18"/>
      <c r="IGR623" s="17"/>
      <c r="IGW623" s="14"/>
      <c r="IGX623" s="18"/>
      <c r="IHH623" s="17"/>
      <c r="IHM623" s="14"/>
      <c r="IHN623" s="18"/>
      <c r="IHX623" s="17"/>
      <c r="IIC623" s="14"/>
      <c r="IID623" s="18"/>
      <c r="IIN623" s="17"/>
      <c r="IIS623" s="14"/>
      <c r="IIT623" s="18"/>
      <c r="IJD623" s="17"/>
      <c r="IJI623" s="14"/>
      <c r="IJJ623" s="18"/>
      <c r="IJT623" s="17"/>
      <c r="IJY623" s="14"/>
      <c r="IJZ623" s="18"/>
      <c r="IKJ623" s="17"/>
      <c r="IKO623" s="14"/>
      <c r="IKP623" s="18"/>
      <c r="IKZ623" s="17"/>
      <c r="ILE623" s="14"/>
      <c r="ILF623" s="18"/>
      <c r="ILP623" s="17"/>
      <c r="ILU623" s="14"/>
      <c r="ILV623" s="18"/>
      <c r="IMF623" s="17"/>
      <c r="IMK623" s="14"/>
      <c r="IML623" s="18"/>
      <c r="IMV623" s="17"/>
      <c r="INA623" s="14"/>
      <c r="INB623" s="18"/>
      <c r="INL623" s="17"/>
      <c r="INQ623" s="14"/>
      <c r="INR623" s="18"/>
      <c r="IOB623" s="17"/>
      <c r="IOG623" s="14"/>
      <c r="IOH623" s="18"/>
      <c r="IOR623" s="17"/>
      <c r="IOW623" s="14"/>
      <c r="IOX623" s="18"/>
      <c r="IPH623" s="17"/>
      <c r="IPM623" s="14"/>
      <c r="IPN623" s="18"/>
      <c r="IPX623" s="17"/>
      <c r="IQC623" s="14"/>
      <c r="IQD623" s="18"/>
      <c r="IQN623" s="17"/>
      <c r="IQS623" s="14"/>
      <c r="IQT623" s="18"/>
      <c r="IRD623" s="17"/>
      <c r="IRI623" s="14"/>
      <c r="IRJ623" s="18"/>
      <c r="IRT623" s="17"/>
      <c r="IRY623" s="14"/>
      <c r="IRZ623" s="18"/>
      <c r="ISJ623" s="17"/>
      <c r="ISO623" s="14"/>
      <c r="ISP623" s="18"/>
      <c r="ISZ623" s="17"/>
      <c r="ITE623" s="14"/>
      <c r="ITF623" s="18"/>
      <c r="ITP623" s="17"/>
      <c r="ITU623" s="14"/>
      <c r="ITV623" s="18"/>
      <c r="IUF623" s="17"/>
      <c r="IUK623" s="14"/>
      <c r="IUL623" s="18"/>
      <c r="IUV623" s="17"/>
      <c r="IVA623" s="14"/>
      <c r="IVB623" s="18"/>
      <c r="IVL623" s="17"/>
      <c r="IVQ623" s="14"/>
      <c r="IVR623" s="18"/>
      <c r="IWB623" s="17"/>
      <c r="IWG623" s="14"/>
      <c r="IWH623" s="18"/>
      <c r="IWR623" s="17"/>
      <c r="IWW623" s="14"/>
      <c r="IWX623" s="18"/>
      <c r="IXH623" s="17"/>
      <c r="IXM623" s="14"/>
      <c r="IXN623" s="18"/>
      <c r="IXX623" s="17"/>
      <c r="IYC623" s="14"/>
      <c r="IYD623" s="18"/>
      <c r="IYN623" s="17"/>
      <c r="IYS623" s="14"/>
      <c r="IYT623" s="18"/>
      <c r="IZD623" s="17"/>
      <c r="IZI623" s="14"/>
      <c r="IZJ623" s="18"/>
      <c r="IZT623" s="17"/>
      <c r="IZY623" s="14"/>
      <c r="IZZ623" s="18"/>
      <c r="JAJ623" s="17"/>
      <c r="JAO623" s="14"/>
      <c r="JAP623" s="18"/>
      <c r="JAZ623" s="17"/>
      <c r="JBE623" s="14"/>
      <c r="JBF623" s="18"/>
      <c r="JBP623" s="17"/>
      <c r="JBU623" s="14"/>
      <c r="JBV623" s="18"/>
      <c r="JCF623" s="17"/>
      <c r="JCK623" s="14"/>
      <c r="JCL623" s="18"/>
      <c r="JCV623" s="17"/>
      <c r="JDA623" s="14"/>
      <c r="JDB623" s="18"/>
      <c r="JDL623" s="17"/>
      <c r="JDQ623" s="14"/>
      <c r="JDR623" s="18"/>
      <c r="JEB623" s="17"/>
      <c r="JEG623" s="14"/>
      <c r="JEH623" s="18"/>
      <c r="JER623" s="17"/>
      <c r="JEW623" s="14"/>
      <c r="JEX623" s="18"/>
      <c r="JFH623" s="17"/>
      <c r="JFM623" s="14"/>
      <c r="JFN623" s="18"/>
      <c r="JFX623" s="17"/>
      <c r="JGC623" s="14"/>
      <c r="JGD623" s="18"/>
      <c r="JGN623" s="17"/>
      <c r="JGS623" s="14"/>
      <c r="JGT623" s="18"/>
      <c r="JHD623" s="17"/>
      <c r="JHI623" s="14"/>
      <c r="JHJ623" s="18"/>
      <c r="JHT623" s="17"/>
      <c r="JHY623" s="14"/>
      <c r="JHZ623" s="18"/>
      <c r="JIJ623" s="17"/>
      <c r="JIO623" s="14"/>
      <c r="JIP623" s="18"/>
      <c r="JIZ623" s="17"/>
      <c r="JJE623" s="14"/>
      <c r="JJF623" s="18"/>
      <c r="JJP623" s="17"/>
      <c r="JJU623" s="14"/>
      <c r="JJV623" s="18"/>
      <c r="JKF623" s="17"/>
      <c r="JKK623" s="14"/>
      <c r="JKL623" s="18"/>
      <c r="JKV623" s="17"/>
      <c r="JLA623" s="14"/>
      <c r="JLB623" s="18"/>
      <c r="JLL623" s="17"/>
      <c r="JLQ623" s="14"/>
      <c r="JLR623" s="18"/>
      <c r="JMB623" s="17"/>
      <c r="JMG623" s="14"/>
      <c r="JMH623" s="18"/>
      <c r="JMR623" s="17"/>
      <c r="JMW623" s="14"/>
      <c r="JMX623" s="18"/>
      <c r="JNH623" s="17"/>
      <c r="JNM623" s="14"/>
      <c r="JNN623" s="18"/>
      <c r="JNX623" s="17"/>
      <c r="JOC623" s="14"/>
      <c r="JOD623" s="18"/>
      <c r="JON623" s="17"/>
      <c r="JOS623" s="14"/>
      <c r="JOT623" s="18"/>
      <c r="JPD623" s="17"/>
      <c r="JPI623" s="14"/>
      <c r="JPJ623" s="18"/>
      <c r="JPT623" s="17"/>
      <c r="JPY623" s="14"/>
      <c r="JPZ623" s="18"/>
      <c r="JQJ623" s="17"/>
      <c r="JQO623" s="14"/>
      <c r="JQP623" s="18"/>
      <c r="JQZ623" s="17"/>
      <c r="JRE623" s="14"/>
      <c r="JRF623" s="18"/>
      <c r="JRP623" s="17"/>
      <c r="JRU623" s="14"/>
      <c r="JRV623" s="18"/>
      <c r="JSF623" s="17"/>
      <c r="JSK623" s="14"/>
      <c r="JSL623" s="18"/>
      <c r="JSV623" s="17"/>
      <c r="JTA623" s="14"/>
      <c r="JTB623" s="18"/>
      <c r="JTL623" s="17"/>
      <c r="JTQ623" s="14"/>
      <c r="JTR623" s="18"/>
      <c r="JUB623" s="17"/>
      <c r="JUG623" s="14"/>
      <c r="JUH623" s="18"/>
      <c r="JUR623" s="17"/>
      <c r="JUW623" s="14"/>
      <c r="JUX623" s="18"/>
      <c r="JVH623" s="17"/>
      <c r="JVM623" s="14"/>
      <c r="JVN623" s="18"/>
      <c r="JVX623" s="17"/>
      <c r="JWC623" s="14"/>
      <c r="JWD623" s="18"/>
      <c r="JWN623" s="17"/>
      <c r="JWS623" s="14"/>
      <c r="JWT623" s="18"/>
      <c r="JXD623" s="17"/>
      <c r="JXI623" s="14"/>
      <c r="JXJ623" s="18"/>
      <c r="JXT623" s="17"/>
      <c r="JXY623" s="14"/>
      <c r="JXZ623" s="18"/>
      <c r="JYJ623" s="17"/>
      <c r="JYO623" s="14"/>
      <c r="JYP623" s="18"/>
      <c r="JYZ623" s="17"/>
      <c r="JZE623" s="14"/>
      <c r="JZF623" s="18"/>
      <c r="JZP623" s="17"/>
      <c r="JZU623" s="14"/>
      <c r="JZV623" s="18"/>
      <c r="KAF623" s="17"/>
      <c r="KAK623" s="14"/>
      <c r="KAL623" s="18"/>
      <c r="KAV623" s="17"/>
      <c r="KBA623" s="14"/>
      <c r="KBB623" s="18"/>
      <c r="KBL623" s="17"/>
      <c r="KBQ623" s="14"/>
      <c r="KBR623" s="18"/>
      <c r="KCB623" s="17"/>
      <c r="KCG623" s="14"/>
      <c r="KCH623" s="18"/>
      <c r="KCR623" s="17"/>
      <c r="KCW623" s="14"/>
      <c r="KCX623" s="18"/>
      <c r="KDH623" s="17"/>
      <c r="KDM623" s="14"/>
      <c r="KDN623" s="18"/>
      <c r="KDX623" s="17"/>
      <c r="KEC623" s="14"/>
      <c r="KED623" s="18"/>
      <c r="KEN623" s="17"/>
      <c r="KES623" s="14"/>
      <c r="KET623" s="18"/>
      <c r="KFD623" s="17"/>
      <c r="KFI623" s="14"/>
      <c r="KFJ623" s="18"/>
      <c r="KFT623" s="17"/>
      <c r="KFY623" s="14"/>
      <c r="KFZ623" s="18"/>
      <c r="KGJ623" s="17"/>
      <c r="KGO623" s="14"/>
      <c r="KGP623" s="18"/>
      <c r="KGZ623" s="17"/>
      <c r="KHE623" s="14"/>
      <c r="KHF623" s="18"/>
      <c r="KHP623" s="17"/>
      <c r="KHU623" s="14"/>
      <c r="KHV623" s="18"/>
      <c r="KIF623" s="17"/>
      <c r="KIK623" s="14"/>
      <c r="KIL623" s="18"/>
      <c r="KIV623" s="17"/>
      <c r="KJA623" s="14"/>
      <c r="KJB623" s="18"/>
      <c r="KJL623" s="17"/>
      <c r="KJQ623" s="14"/>
      <c r="KJR623" s="18"/>
      <c r="KKB623" s="17"/>
      <c r="KKG623" s="14"/>
      <c r="KKH623" s="18"/>
      <c r="KKR623" s="17"/>
      <c r="KKW623" s="14"/>
      <c r="KKX623" s="18"/>
      <c r="KLH623" s="17"/>
      <c r="KLM623" s="14"/>
      <c r="KLN623" s="18"/>
      <c r="KLX623" s="17"/>
      <c r="KMC623" s="14"/>
      <c r="KMD623" s="18"/>
      <c r="KMN623" s="17"/>
      <c r="KMS623" s="14"/>
      <c r="KMT623" s="18"/>
      <c r="KND623" s="17"/>
      <c r="KNI623" s="14"/>
      <c r="KNJ623" s="18"/>
      <c r="KNT623" s="17"/>
      <c r="KNY623" s="14"/>
      <c r="KNZ623" s="18"/>
      <c r="KOJ623" s="17"/>
      <c r="KOO623" s="14"/>
      <c r="KOP623" s="18"/>
      <c r="KOZ623" s="17"/>
      <c r="KPE623" s="14"/>
      <c r="KPF623" s="18"/>
      <c r="KPP623" s="17"/>
      <c r="KPU623" s="14"/>
      <c r="KPV623" s="18"/>
      <c r="KQF623" s="17"/>
      <c r="KQK623" s="14"/>
      <c r="KQL623" s="18"/>
      <c r="KQV623" s="17"/>
      <c r="KRA623" s="14"/>
      <c r="KRB623" s="18"/>
      <c r="KRL623" s="17"/>
      <c r="KRQ623" s="14"/>
      <c r="KRR623" s="18"/>
      <c r="KSB623" s="17"/>
      <c r="KSG623" s="14"/>
      <c r="KSH623" s="18"/>
      <c r="KSR623" s="17"/>
      <c r="KSW623" s="14"/>
      <c r="KSX623" s="18"/>
      <c r="KTH623" s="17"/>
      <c r="KTM623" s="14"/>
      <c r="KTN623" s="18"/>
      <c r="KTX623" s="17"/>
      <c r="KUC623" s="14"/>
      <c r="KUD623" s="18"/>
      <c r="KUN623" s="17"/>
      <c r="KUS623" s="14"/>
      <c r="KUT623" s="18"/>
      <c r="KVD623" s="17"/>
      <c r="KVI623" s="14"/>
      <c r="KVJ623" s="18"/>
      <c r="KVT623" s="17"/>
      <c r="KVY623" s="14"/>
      <c r="KVZ623" s="18"/>
      <c r="KWJ623" s="17"/>
      <c r="KWO623" s="14"/>
      <c r="KWP623" s="18"/>
      <c r="KWZ623" s="17"/>
      <c r="KXE623" s="14"/>
      <c r="KXF623" s="18"/>
      <c r="KXP623" s="17"/>
      <c r="KXU623" s="14"/>
      <c r="KXV623" s="18"/>
      <c r="KYF623" s="17"/>
      <c r="KYK623" s="14"/>
      <c r="KYL623" s="18"/>
      <c r="KYV623" s="17"/>
      <c r="KZA623" s="14"/>
      <c r="KZB623" s="18"/>
      <c r="KZL623" s="17"/>
      <c r="KZQ623" s="14"/>
      <c r="KZR623" s="18"/>
      <c r="LAB623" s="17"/>
      <c r="LAG623" s="14"/>
      <c r="LAH623" s="18"/>
      <c r="LAR623" s="17"/>
      <c r="LAW623" s="14"/>
      <c r="LAX623" s="18"/>
      <c r="LBH623" s="17"/>
      <c r="LBM623" s="14"/>
      <c r="LBN623" s="18"/>
      <c r="LBX623" s="17"/>
      <c r="LCC623" s="14"/>
      <c r="LCD623" s="18"/>
      <c r="LCN623" s="17"/>
      <c r="LCS623" s="14"/>
      <c r="LCT623" s="18"/>
      <c r="LDD623" s="17"/>
      <c r="LDI623" s="14"/>
      <c r="LDJ623" s="18"/>
      <c r="LDT623" s="17"/>
      <c r="LDY623" s="14"/>
      <c r="LDZ623" s="18"/>
      <c r="LEJ623" s="17"/>
      <c r="LEO623" s="14"/>
      <c r="LEP623" s="18"/>
      <c r="LEZ623" s="17"/>
      <c r="LFE623" s="14"/>
      <c r="LFF623" s="18"/>
      <c r="LFP623" s="17"/>
      <c r="LFU623" s="14"/>
      <c r="LFV623" s="18"/>
      <c r="LGF623" s="17"/>
      <c r="LGK623" s="14"/>
      <c r="LGL623" s="18"/>
      <c r="LGV623" s="17"/>
      <c r="LHA623" s="14"/>
      <c r="LHB623" s="18"/>
      <c r="LHL623" s="17"/>
      <c r="LHQ623" s="14"/>
      <c r="LHR623" s="18"/>
      <c r="LIB623" s="17"/>
      <c r="LIG623" s="14"/>
      <c r="LIH623" s="18"/>
      <c r="LIR623" s="17"/>
      <c r="LIW623" s="14"/>
      <c r="LIX623" s="18"/>
      <c r="LJH623" s="17"/>
      <c r="LJM623" s="14"/>
      <c r="LJN623" s="18"/>
      <c r="LJX623" s="17"/>
      <c r="LKC623" s="14"/>
      <c r="LKD623" s="18"/>
      <c r="LKN623" s="17"/>
      <c r="LKS623" s="14"/>
      <c r="LKT623" s="18"/>
      <c r="LLD623" s="17"/>
      <c r="LLI623" s="14"/>
      <c r="LLJ623" s="18"/>
      <c r="LLT623" s="17"/>
      <c r="LLY623" s="14"/>
      <c r="LLZ623" s="18"/>
      <c r="LMJ623" s="17"/>
      <c r="LMO623" s="14"/>
      <c r="LMP623" s="18"/>
      <c r="LMZ623" s="17"/>
      <c r="LNE623" s="14"/>
      <c r="LNF623" s="18"/>
      <c r="LNP623" s="17"/>
      <c r="LNU623" s="14"/>
      <c r="LNV623" s="18"/>
      <c r="LOF623" s="17"/>
      <c r="LOK623" s="14"/>
      <c r="LOL623" s="18"/>
      <c r="LOV623" s="17"/>
      <c r="LPA623" s="14"/>
      <c r="LPB623" s="18"/>
      <c r="LPL623" s="17"/>
      <c r="LPQ623" s="14"/>
      <c r="LPR623" s="18"/>
      <c r="LQB623" s="17"/>
      <c r="LQG623" s="14"/>
      <c r="LQH623" s="18"/>
      <c r="LQR623" s="17"/>
      <c r="LQW623" s="14"/>
      <c r="LQX623" s="18"/>
      <c r="LRH623" s="17"/>
      <c r="LRM623" s="14"/>
      <c r="LRN623" s="18"/>
      <c r="LRX623" s="17"/>
      <c r="LSC623" s="14"/>
      <c r="LSD623" s="18"/>
      <c r="LSN623" s="17"/>
      <c r="LSS623" s="14"/>
      <c r="LST623" s="18"/>
      <c r="LTD623" s="17"/>
      <c r="LTI623" s="14"/>
      <c r="LTJ623" s="18"/>
      <c r="LTT623" s="17"/>
      <c r="LTY623" s="14"/>
      <c r="LTZ623" s="18"/>
      <c r="LUJ623" s="17"/>
      <c r="LUO623" s="14"/>
      <c r="LUP623" s="18"/>
      <c r="LUZ623" s="17"/>
      <c r="LVE623" s="14"/>
      <c r="LVF623" s="18"/>
      <c r="LVP623" s="17"/>
      <c r="LVU623" s="14"/>
      <c r="LVV623" s="18"/>
      <c r="LWF623" s="17"/>
      <c r="LWK623" s="14"/>
      <c r="LWL623" s="18"/>
      <c r="LWV623" s="17"/>
      <c r="LXA623" s="14"/>
      <c r="LXB623" s="18"/>
      <c r="LXL623" s="17"/>
      <c r="LXQ623" s="14"/>
      <c r="LXR623" s="18"/>
      <c r="LYB623" s="17"/>
      <c r="LYG623" s="14"/>
      <c r="LYH623" s="18"/>
      <c r="LYR623" s="17"/>
      <c r="LYW623" s="14"/>
      <c r="LYX623" s="18"/>
      <c r="LZH623" s="17"/>
      <c r="LZM623" s="14"/>
      <c r="LZN623" s="18"/>
      <c r="LZX623" s="17"/>
      <c r="MAC623" s="14"/>
      <c r="MAD623" s="18"/>
      <c r="MAN623" s="17"/>
      <c r="MAS623" s="14"/>
      <c r="MAT623" s="18"/>
      <c r="MBD623" s="17"/>
      <c r="MBI623" s="14"/>
      <c r="MBJ623" s="18"/>
      <c r="MBT623" s="17"/>
      <c r="MBY623" s="14"/>
      <c r="MBZ623" s="18"/>
      <c r="MCJ623" s="17"/>
      <c r="MCO623" s="14"/>
      <c r="MCP623" s="18"/>
      <c r="MCZ623" s="17"/>
      <c r="MDE623" s="14"/>
      <c r="MDF623" s="18"/>
      <c r="MDP623" s="17"/>
      <c r="MDU623" s="14"/>
      <c r="MDV623" s="18"/>
      <c r="MEF623" s="17"/>
      <c r="MEK623" s="14"/>
      <c r="MEL623" s="18"/>
      <c r="MEV623" s="17"/>
      <c r="MFA623" s="14"/>
      <c r="MFB623" s="18"/>
      <c r="MFL623" s="17"/>
      <c r="MFQ623" s="14"/>
      <c r="MFR623" s="18"/>
      <c r="MGB623" s="17"/>
      <c r="MGG623" s="14"/>
      <c r="MGH623" s="18"/>
      <c r="MGR623" s="17"/>
      <c r="MGW623" s="14"/>
      <c r="MGX623" s="18"/>
      <c r="MHH623" s="17"/>
      <c r="MHM623" s="14"/>
      <c r="MHN623" s="18"/>
      <c r="MHX623" s="17"/>
      <c r="MIC623" s="14"/>
      <c r="MID623" s="18"/>
      <c r="MIN623" s="17"/>
      <c r="MIS623" s="14"/>
      <c r="MIT623" s="18"/>
      <c r="MJD623" s="17"/>
      <c r="MJI623" s="14"/>
      <c r="MJJ623" s="18"/>
      <c r="MJT623" s="17"/>
      <c r="MJY623" s="14"/>
      <c r="MJZ623" s="18"/>
      <c r="MKJ623" s="17"/>
      <c r="MKO623" s="14"/>
      <c r="MKP623" s="18"/>
      <c r="MKZ623" s="17"/>
      <c r="MLE623" s="14"/>
      <c r="MLF623" s="18"/>
      <c r="MLP623" s="17"/>
      <c r="MLU623" s="14"/>
      <c r="MLV623" s="18"/>
      <c r="MMF623" s="17"/>
      <c r="MMK623" s="14"/>
      <c r="MML623" s="18"/>
      <c r="MMV623" s="17"/>
      <c r="MNA623" s="14"/>
      <c r="MNB623" s="18"/>
      <c r="MNL623" s="17"/>
      <c r="MNQ623" s="14"/>
      <c r="MNR623" s="18"/>
      <c r="MOB623" s="17"/>
      <c r="MOG623" s="14"/>
      <c r="MOH623" s="18"/>
      <c r="MOR623" s="17"/>
      <c r="MOW623" s="14"/>
      <c r="MOX623" s="18"/>
      <c r="MPH623" s="17"/>
      <c r="MPM623" s="14"/>
      <c r="MPN623" s="18"/>
      <c r="MPX623" s="17"/>
      <c r="MQC623" s="14"/>
      <c r="MQD623" s="18"/>
      <c r="MQN623" s="17"/>
      <c r="MQS623" s="14"/>
      <c r="MQT623" s="18"/>
      <c r="MRD623" s="17"/>
      <c r="MRI623" s="14"/>
      <c r="MRJ623" s="18"/>
      <c r="MRT623" s="17"/>
      <c r="MRY623" s="14"/>
      <c r="MRZ623" s="18"/>
      <c r="MSJ623" s="17"/>
      <c r="MSO623" s="14"/>
      <c r="MSP623" s="18"/>
      <c r="MSZ623" s="17"/>
      <c r="MTE623" s="14"/>
      <c r="MTF623" s="18"/>
      <c r="MTP623" s="17"/>
      <c r="MTU623" s="14"/>
      <c r="MTV623" s="18"/>
      <c r="MUF623" s="17"/>
      <c r="MUK623" s="14"/>
      <c r="MUL623" s="18"/>
      <c r="MUV623" s="17"/>
      <c r="MVA623" s="14"/>
      <c r="MVB623" s="18"/>
      <c r="MVL623" s="17"/>
      <c r="MVQ623" s="14"/>
      <c r="MVR623" s="18"/>
      <c r="MWB623" s="17"/>
      <c r="MWG623" s="14"/>
      <c r="MWH623" s="18"/>
      <c r="MWR623" s="17"/>
      <c r="MWW623" s="14"/>
      <c r="MWX623" s="18"/>
      <c r="MXH623" s="17"/>
      <c r="MXM623" s="14"/>
      <c r="MXN623" s="18"/>
      <c r="MXX623" s="17"/>
      <c r="MYC623" s="14"/>
      <c r="MYD623" s="18"/>
      <c r="MYN623" s="17"/>
      <c r="MYS623" s="14"/>
      <c r="MYT623" s="18"/>
      <c r="MZD623" s="17"/>
      <c r="MZI623" s="14"/>
      <c r="MZJ623" s="18"/>
      <c r="MZT623" s="17"/>
      <c r="MZY623" s="14"/>
      <c r="MZZ623" s="18"/>
      <c r="NAJ623" s="17"/>
      <c r="NAO623" s="14"/>
      <c r="NAP623" s="18"/>
      <c r="NAZ623" s="17"/>
      <c r="NBE623" s="14"/>
      <c r="NBF623" s="18"/>
      <c r="NBP623" s="17"/>
      <c r="NBU623" s="14"/>
      <c r="NBV623" s="18"/>
      <c r="NCF623" s="17"/>
      <c r="NCK623" s="14"/>
      <c r="NCL623" s="18"/>
      <c r="NCV623" s="17"/>
      <c r="NDA623" s="14"/>
      <c r="NDB623" s="18"/>
      <c r="NDL623" s="17"/>
      <c r="NDQ623" s="14"/>
      <c r="NDR623" s="18"/>
      <c r="NEB623" s="17"/>
      <c r="NEG623" s="14"/>
      <c r="NEH623" s="18"/>
      <c r="NER623" s="17"/>
      <c r="NEW623" s="14"/>
      <c r="NEX623" s="18"/>
      <c r="NFH623" s="17"/>
      <c r="NFM623" s="14"/>
      <c r="NFN623" s="18"/>
      <c r="NFX623" s="17"/>
      <c r="NGC623" s="14"/>
      <c r="NGD623" s="18"/>
      <c r="NGN623" s="17"/>
      <c r="NGS623" s="14"/>
      <c r="NGT623" s="18"/>
      <c r="NHD623" s="17"/>
      <c r="NHI623" s="14"/>
      <c r="NHJ623" s="18"/>
      <c r="NHT623" s="17"/>
      <c r="NHY623" s="14"/>
      <c r="NHZ623" s="18"/>
      <c r="NIJ623" s="17"/>
      <c r="NIO623" s="14"/>
      <c r="NIP623" s="18"/>
      <c r="NIZ623" s="17"/>
      <c r="NJE623" s="14"/>
      <c r="NJF623" s="18"/>
      <c r="NJP623" s="17"/>
      <c r="NJU623" s="14"/>
      <c r="NJV623" s="18"/>
      <c r="NKF623" s="17"/>
      <c r="NKK623" s="14"/>
      <c r="NKL623" s="18"/>
      <c r="NKV623" s="17"/>
      <c r="NLA623" s="14"/>
      <c r="NLB623" s="18"/>
      <c r="NLL623" s="17"/>
      <c r="NLQ623" s="14"/>
      <c r="NLR623" s="18"/>
      <c r="NMB623" s="17"/>
      <c r="NMG623" s="14"/>
      <c r="NMH623" s="18"/>
      <c r="NMR623" s="17"/>
      <c r="NMW623" s="14"/>
      <c r="NMX623" s="18"/>
      <c r="NNH623" s="17"/>
      <c r="NNM623" s="14"/>
      <c r="NNN623" s="18"/>
      <c r="NNX623" s="17"/>
      <c r="NOC623" s="14"/>
      <c r="NOD623" s="18"/>
      <c r="NON623" s="17"/>
      <c r="NOS623" s="14"/>
      <c r="NOT623" s="18"/>
      <c r="NPD623" s="17"/>
      <c r="NPI623" s="14"/>
      <c r="NPJ623" s="18"/>
      <c r="NPT623" s="17"/>
      <c r="NPY623" s="14"/>
      <c r="NPZ623" s="18"/>
      <c r="NQJ623" s="17"/>
      <c r="NQO623" s="14"/>
      <c r="NQP623" s="18"/>
      <c r="NQZ623" s="17"/>
      <c r="NRE623" s="14"/>
      <c r="NRF623" s="18"/>
      <c r="NRP623" s="17"/>
      <c r="NRU623" s="14"/>
      <c r="NRV623" s="18"/>
      <c r="NSF623" s="17"/>
      <c r="NSK623" s="14"/>
      <c r="NSL623" s="18"/>
      <c r="NSV623" s="17"/>
      <c r="NTA623" s="14"/>
      <c r="NTB623" s="18"/>
      <c r="NTL623" s="17"/>
      <c r="NTQ623" s="14"/>
      <c r="NTR623" s="18"/>
      <c r="NUB623" s="17"/>
      <c r="NUG623" s="14"/>
      <c r="NUH623" s="18"/>
      <c r="NUR623" s="17"/>
      <c r="NUW623" s="14"/>
      <c r="NUX623" s="18"/>
      <c r="NVH623" s="17"/>
      <c r="NVM623" s="14"/>
      <c r="NVN623" s="18"/>
      <c r="NVX623" s="17"/>
      <c r="NWC623" s="14"/>
      <c r="NWD623" s="18"/>
      <c r="NWN623" s="17"/>
      <c r="NWS623" s="14"/>
      <c r="NWT623" s="18"/>
      <c r="NXD623" s="17"/>
      <c r="NXI623" s="14"/>
      <c r="NXJ623" s="18"/>
      <c r="NXT623" s="17"/>
      <c r="NXY623" s="14"/>
      <c r="NXZ623" s="18"/>
      <c r="NYJ623" s="17"/>
      <c r="NYO623" s="14"/>
      <c r="NYP623" s="18"/>
      <c r="NYZ623" s="17"/>
      <c r="NZE623" s="14"/>
      <c r="NZF623" s="18"/>
      <c r="NZP623" s="17"/>
      <c r="NZU623" s="14"/>
      <c r="NZV623" s="18"/>
      <c r="OAF623" s="17"/>
      <c r="OAK623" s="14"/>
      <c r="OAL623" s="18"/>
      <c r="OAV623" s="17"/>
      <c r="OBA623" s="14"/>
      <c r="OBB623" s="18"/>
      <c r="OBL623" s="17"/>
      <c r="OBQ623" s="14"/>
      <c r="OBR623" s="18"/>
      <c r="OCB623" s="17"/>
      <c r="OCG623" s="14"/>
      <c r="OCH623" s="18"/>
      <c r="OCR623" s="17"/>
      <c r="OCW623" s="14"/>
      <c r="OCX623" s="18"/>
      <c r="ODH623" s="17"/>
      <c r="ODM623" s="14"/>
      <c r="ODN623" s="18"/>
      <c r="ODX623" s="17"/>
      <c r="OEC623" s="14"/>
      <c r="OED623" s="18"/>
      <c r="OEN623" s="17"/>
      <c r="OES623" s="14"/>
      <c r="OET623" s="18"/>
      <c r="OFD623" s="17"/>
      <c r="OFI623" s="14"/>
      <c r="OFJ623" s="18"/>
      <c r="OFT623" s="17"/>
      <c r="OFY623" s="14"/>
      <c r="OFZ623" s="18"/>
      <c r="OGJ623" s="17"/>
      <c r="OGO623" s="14"/>
      <c r="OGP623" s="18"/>
      <c r="OGZ623" s="17"/>
      <c r="OHE623" s="14"/>
      <c r="OHF623" s="18"/>
      <c r="OHP623" s="17"/>
      <c r="OHU623" s="14"/>
      <c r="OHV623" s="18"/>
      <c r="OIF623" s="17"/>
      <c r="OIK623" s="14"/>
      <c r="OIL623" s="18"/>
      <c r="OIV623" s="17"/>
      <c r="OJA623" s="14"/>
      <c r="OJB623" s="18"/>
      <c r="OJL623" s="17"/>
      <c r="OJQ623" s="14"/>
      <c r="OJR623" s="18"/>
      <c r="OKB623" s="17"/>
      <c r="OKG623" s="14"/>
      <c r="OKH623" s="18"/>
      <c r="OKR623" s="17"/>
      <c r="OKW623" s="14"/>
      <c r="OKX623" s="18"/>
      <c r="OLH623" s="17"/>
      <c r="OLM623" s="14"/>
      <c r="OLN623" s="18"/>
      <c r="OLX623" s="17"/>
      <c r="OMC623" s="14"/>
      <c r="OMD623" s="18"/>
      <c r="OMN623" s="17"/>
      <c r="OMS623" s="14"/>
      <c r="OMT623" s="18"/>
      <c r="OND623" s="17"/>
      <c r="ONI623" s="14"/>
      <c r="ONJ623" s="18"/>
      <c r="ONT623" s="17"/>
      <c r="ONY623" s="14"/>
      <c r="ONZ623" s="18"/>
      <c r="OOJ623" s="17"/>
      <c r="OOO623" s="14"/>
      <c r="OOP623" s="18"/>
      <c r="OOZ623" s="17"/>
      <c r="OPE623" s="14"/>
      <c r="OPF623" s="18"/>
      <c r="OPP623" s="17"/>
      <c r="OPU623" s="14"/>
      <c r="OPV623" s="18"/>
      <c r="OQF623" s="17"/>
      <c r="OQK623" s="14"/>
      <c r="OQL623" s="18"/>
      <c r="OQV623" s="17"/>
      <c r="ORA623" s="14"/>
      <c r="ORB623" s="18"/>
      <c r="ORL623" s="17"/>
      <c r="ORQ623" s="14"/>
      <c r="ORR623" s="18"/>
      <c r="OSB623" s="17"/>
      <c r="OSG623" s="14"/>
      <c r="OSH623" s="18"/>
      <c r="OSR623" s="17"/>
      <c r="OSW623" s="14"/>
      <c r="OSX623" s="18"/>
      <c r="OTH623" s="17"/>
      <c r="OTM623" s="14"/>
      <c r="OTN623" s="18"/>
      <c r="OTX623" s="17"/>
      <c r="OUC623" s="14"/>
      <c r="OUD623" s="18"/>
      <c r="OUN623" s="17"/>
      <c r="OUS623" s="14"/>
      <c r="OUT623" s="18"/>
      <c r="OVD623" s="17"/>
      <c r="OVI623" s="14"/>
      <c r="OVJ623" s="18"/>
      <c r="OVT623" s="17"/>
      <c r="OVY623" s="14"/>
      <c r="OVZ623" s="18"/>
      <c r="OWJ623" s="17"/>
      <c r="OWO623" s="14"/>
      <c r="OWP623" s="18"/>
      <c r="OWZ623" s="17"/>
      <c r="OXE623" s="14"/>
      <c r="OXF623" s="18"/>
      <c r="OXP623" s="17"/>
      <c r="OXU623" s="14"/>
      <c r="OXV623" s="18"/>
      <c r="OYF623" s="17"/>
      <c r="OYK623" s="14"/>
      <c r="OYL623" s="18"/>
      <c r="OYV623" s="17"/>
      <c r="OZA623" s="14"/>
      <c r="OZB623" s="18"/>
      <c r="OZL623" s="17"/>
      <c r="OZQ623" s="14"/>
      <c r="OZR623" s="18"/>
      <c r="PAB623" s="17"/>
      <c r="PAG623" s="14"/>
      <c r="PAH623" s="18"/>
      <c r="PAR623" s="17"/>
      <c r="PAW623" s="14"/>
      <c r="PAX623" s="18"/>
      <c r="PBH623" s="17"/>
      <c r="PBM623" s="14"/>
      <c r="PBN623" s="18"/>
      <c r="PBX623" s="17"/>
      <c r="PCC623" s="14"/>
      <c r="PCD623" s="18"/>
      <c r="PCN623" s="17"/>
      <c r="PCS623" s="14"/>
      <c r="PCT623" s="18"/>
      <c r="PDD623" s="17"/>
      <c r="PDI623" s="14"/>
      <c r="PDJ623" s="18"/>
      <c r="PDT623" s="17"/>
      <c r="PDY623" s="14"/>
      <c r="PDZ623" s="18"/>
      <c r="PEJ623" s="17"/>
      <c r="PEO623" s="14"/>
      <c r="PEP623" s="18"/>
      <c r="PEZ623" s="17"/>
      <c r="PFE623" s="14"/>
      <c r="PFF623" s="18"/>
      <c r="PFP623" s="17"/>
      <c r="PFU623" s="14"/>
      <c r="PFV623" s="18"/>
      <c r="PGF623" s="17"/>
      <c r="PGK623" s="14"/>
      <c r="PGL623" s="18"/>
      <c r="PGV623" s="17"/>
      <c r="PHA623" s="14"/>
      <c r="PHB623" s="18"/>
      <c r="PHL623" s="17"/>
      <c r="PHQ623" s="14"/>
      <c r="PHR623" s="18"/>
      <c r="PIB623" s="17"/>
      <c r="PIG623" s="14"/>
      <c r="PIH623" s="18"/>
      <c r="PIR623" s="17"/>
      <c r="PIW623" s="14"/>
      <c r="PIX623" s="18"/>
      <c r="PJH623" s="17"/>
      <c r="PJM623" s="14"/>
      <c r="PJN623" s="18"/>
      <c r="PJX623" s="17"/>
      <c r="PKC623" s="14"/>
      <c r="PKD623" s="18"/>
      <c r="PKN623" s="17"/>
      <c r="PKS623" s="14"/>
      <c r="PKT623" s="18"/>
      <c r="PLD623" s="17"/>
      <c r="PLI623" s="14"/>
      <c r="PLJ623" s="18"/>
      <c r="PLT623" s="17"/>
      <c r="PLY623" s="14"/>
      <c r="PLZ623" s="18"/>
      <c r="PMJ623" s="17"/>
      <c r="PMO623" s="14"/>
      <c r="PMP623" s="18"/>
      <c r="PMZ623" s="17"/>
      <c r="PNE623" s="14"/>
      <c r="PNF623" s="18"/>
      <c r="PNP623" s="17"/>
      <c r="PNU623" s="14"/>
      <c r="PNV623" s="18"/>
      <c r="POF623" s="17"/>
      <c r="POK623" s="14"/>
      <c r="POL623" s="18"/>
      <c r="POV623" s="17"/>
      <c r="PPA623" s="14"/>
      <c r="PPB623" s="18"/>
      <c r="PPL623" s="17"/>
      <c r="PPQ623" s="14"/>
      <c r="PPR623" s="18"/>
      <c r="PQB623" s="17"/>
      <c r="PQG623" s="14"/>
      <c r="PQH623" s="18"/>
      <c r="PQR623" s="17"/>
      <c r="PQW623" s="14"/>
      <c r="PQX623" s="18"/>
      <c r="PRH623" s="17"/>
      <c r="PRM623" s="14"/>
      <c r="PRN623" s="18"/>
      <c r="PRX623" s="17"/>
      <c r="PSC623" s="14"/>
      <c r="PSD623" s="18"/>
      <c r="PSN623" s="17"/>
      <c r="PSS623" s="14"/>
      <c r="PST623" s="18"/>
      <c r="PTD623" s="17"/>
      <c r="PTI623" s="14"/>
      <c r="PTJ623" s="18"/>
      <c r="PTT623" s="17"/>
      <c r="PTY623" s="14"/>
      <c r="PTZ623" s="18"/>
      <c r="PUJ623" s="17"/>
      <c r="PUO623" s="14"/>
      <c r="PUP623" s="18"/>
      <c r="PUZ623" s="17"/>
      <c r="PVE623" s="14"/>
      <c r="PVF623" s="18"/>
      <c r="PVP623" s="17"/>
      <c r="PVU623" s="14"/>
      <c r="PVV623" s="18"/>
      <c r="PWF623" s="17"/>
      <c r="PWK623" s="14"/>
      <c r="PWL623" s="18"/>
      <c r="PWV623" s="17"/>
      <c r="PXA623" s="14"/>
      <c r="PXB623" s="18"/>
      <c r="PXL623" s="17"/>
      <c r="PXQ623" s="14"/>
      <c r="PXR623" s="18"/>
      <c r="PYB623" s="17"/>
      <c r="PYG623" s="14"/>
      <c r="PYH623" s="18"/>
      <c r="PYR623" s="17"/>
      <c r="PYW623" s="14"/>
      <c r="PYX623" s="18"/>
      <c r="PZH623" s="17"/>
      <c r="PZM623" s="14"/>
      <c r="PZN623" s="18"/>
      <c r="PZX623" s="17"/>
      <c r="QAC623" s="14"/>
      <c r="QAD623" s="18"/>
      <c r="QAN623" s="17"/>
      <c r="QAS623" s="14"/>
      <c r="QAT623" s="18"/>
      <c r="QBD623" s="17"/>
      <c r="QBI623" s="14"/>
      <c r="QBJ623" s="18"/>
      <c r="QBT623" s="17"/>
      <c r="QBY623" s="14"/>
      <c r="QBZ623" s="18"/>
      <c r="QCJ623" s="17"/>
      <c r="QCO623" s="14"/>
      <c r="QCP623" s="18"/>
      <c r="QCZ623" s="17"/>
      <c r="QDE623" s="14"/>
      <c r="QDF623" s="18"/>
      <c r="QDP623" s="17"/>
      <c r="QDU623" s="14"/>
      <c r="QDV623" s="18"/>
      <c r="QEF623" s="17"/>
      <c r="QEK623" s="14"/>
      <c r="QEL623" s="18"/>
      <c r="QEV623" s="17"/>
      <c r="QFA623" s="14"/>
      <c r="QFB623" s="18"/>
      <c r="QFL623" s="17"/>
      <c r="QFQ623" s="14"/>
      <c r="QFR623" s="18"/>
      <c r="QGB623" s="17"/>
      <c r="QGG623" s="14"/>
      <c r="QGH623" s="18"/>
      <c r="QGR623" s="17"/>
      <c r="QGW623" s="14"/>
      <c r="QGX623" s="18"/>
      <c r="QHH623" s="17"/>
      <c r="QHM623" s="14"/>
      <c r="QHN623" s="18"/>
      <c r="QHX623" s="17"/>
      <c r="QIC623" s="14"/>
      <c r="QID623" s="18"/>
      <c r="QIN623" s="17"/>
      <c r="QIS623" s="14"/>
      <c r="QIT623" s="18"/>
      <c r="QJD623" s="17"/>
      <c r="QJI623" s="14"/>
      <c r="QJJ623" s="18"/>
      <c r="QJT623" s="17"/>
      <c r="QJY623" s="14"/>
      <c r="QJZ623" s="18"/>
      <c r="QKJ623" s="17"/>
      <c r="QKO623" s="14"/>
      <c r="QKP623" s="18"/>
      <c r="QKZ623" s="17"/>
      <c r="QLE623" s="14"/>
      <c r="QLF623" s="18"/>
      <c r="QLP623" s="17"/>
      <c r="QLU623" s="14"/>
      <c r="QLV623" s="18"/>
      <c r="QMF623" s="17"/>
      <c r="QMK623" s="14"/>
      <c r="QML623" s="18"/>
      <c r="QMV623" s="17"/>
      <c r="QNA623" s="14"/>
      <c r="QNB623" s="18"/>
      <c r="QNL623" s="17"/>
      <c r="QNQ623" s="14"/>
      <c r="QNR623" s="18"/>
      <c r="QOB623" s="17"/>
      <c r="QOG623" s="14"/>
      <c r="QOH623" s="18"/>
      <c r="QOR623" s="17"/>
      <c r="QOW623" s="14"/>
      <c r="QOX623" s="18"/>
      <c r="QPH623" s="17"/>
      <c r="QPM623" s="14"/>
      <c r="QPN623" s="18"/>
      <c r="QPX623" s="17"/>
      <c r="QQC623" s="14"/>
      <c r="QQD623" s="18"/>
      <c r="QQN623" s="17"/>
      <c r="QQS623" s="14"/>
      <c r="QQT623" s="18"/>
      <c r="QRD623" s="17"/>
      <c r="QRI623" s="14"/>
      <c r="QRJ623" s="18"/>
      <c r="QRT623" s="17"/>
      <c r="QRY623" s="14"/>
      <c r="QRZ623" s="18"/>
      <c r="QSJ623" s="17"/>
      <c r="QSO623" s="14"/>
      <c r="QSP623" s="18"/>
      <c r="QSZ623" s="17"/>
      <c r="QTE623" s="14"/>
      <c r="QTF623" s="18"/>
      <c r="QTP623" s="17"/>
      <c r="QTU623" s="14"/>
      <c r="QTV623" s="18"/>
      <c r="QUF623" s="17"/>
      <c r="QUK623" s="14"/>
      <c r="QUL623" s="18"/>
      <c r="QUV623" s="17"/>
      <c r="QVA623" s="14"/>
      <c r="QVB623" s="18"/>
      <c r="QVL623" s="17"/>
      <c r="QVQ623" s="14"/>
      <c r="QVR623" s="18"/>
      <c r="QWB623" s="17"/>
      <c r="QWG623" s="14"/>
      <c r="QWH623" s="18"/>
      <c r="QWR623" s="17"/>
      <c r="QWW623" s="14"/>
      <c r="QWX623" s="18"/>
      <c r="QXH623" s="17"/>
      <c r="QXM623" s="14"/>
      <c r="QXN623" s="18"/>
      <c r="QXX623" s="17"/>
      <c r="QYC623" s="14"/>
      <c r="QYD623" s="18"/>
      <c r="QYN623" s="17"/>
      <c r="QYS623" s="14"/>
      <c r="QYT623" s="18"/>
      <c r="QZD623" s="17"/>
      <c r="QZI623" s="14"/>
      <c r="QZJ623" s="18"/>
      <c r="QZT623" s="17"/>
      <c r="QZY623" s="14"/>
      <c r="QZZ623" s="18"/>
      <c r="RAJ623" s="17"/>
      <c r="RAO623" s="14"/>
      <c r="RAP623" s="18"/>
      <c r="RAZ623" s="17"/>
      <c r="RBE623" s="14"/>
      <c r="RBF623" s="18"/>
      <c r="RBP623" s="17"/>
      <c r="RBU623" s="14"/>
      <c r="RBV623" s="18"/>
      <c r="RCF623" s="17"/>
      <c r="RCK623" s="14"/>
      <c r="RCL623" s="18"/>
      <c r="RCV623" s="17"/>
      <c r="RDA623" s="14"/>
      <c r="RDB623" s="18"/>
      <c r="RDL623" s="17"/>
      <c r="RDQ623" s="14"/>
      <c r="RDR623" s="18"/>
      <c r="REB623" s="17"/>
      <c r="REG623" s="14"/>
      <c r="REH623" s="18"/>
      <c r="RER623" s="17"/>
      <c r="REW623" s="14"/>
      <c r="REX623" s="18"/>
      <c r="RFH623" s="17"/>
      <c r="RFM623" s="14"/>
      <c r="RFN623" s="18"/>
      <c r="RFX623" s="17"/>
      <c r="RGC623" s="14"/>
      <c r="RGD623" s="18"/>
      <c r="RGN623" s="17"/>
      <c r="RGS623" s="14"/>
      <c r="RGT623" s="18"/>
      <c r="RHD623" s="17"/>
      <c r="RHI623" s="14"/>
      <c r="RHJ623" s="18"/>
      <c r="RHT623" s="17"/>
      <c r="RHY623" s="14"/>
      <c r="RHZ623" s="18"/>
      <c r="RIJ623" s="17"/>
      <c r="RIO623" s="14"/>
      <c r="RIP623" s="18"/>
      <c r="RIZ623" s="17"/>
      <c r="RJE623" s="14"/>
      <c r="RJF623" s="18"/>
      <c r="RJP623" s="17"/>
      <c r="RJU623" s="14"/>
      <c r="RJV623" s="18"/>
      <c r="RKF623" s="17"/>
      <c r="RKK623" s="14"/>
      <c r="RKL623" s="18"/>
      <c r="RKV623" s="17"/>
      <c r="RLA623" s="14"/>
      <c r="RLB623" s="18"/>
      <c r="RLL623" s="17"/>
      <c r="RLQ623" s="14"/>
      <c r="RLR623" s="18"/>
      <c r="RMB623" s="17"/>
      <c r="RMG623" s="14"/>
      <c r="RMH623" s="18"/>
      <c r="RMR623" s="17"/>
      <c r="RMW623" s="14"/>
      <c r="RMX623" s="18"/>
      <c r="RNH623" s="17"/>
      <c r="RNM623" s="14"/>
      <c r="RNN623" s="18"/>
      <c r="RNX623" s="17"/>
      <c r="ROC623" s="14"/>
      <c r="ROD623" s="18"/>
      <c r="RON623" s="17"/>
      <c r="ROS623" s="14"/>
      <c r="ROT623" s="18"/>
      <c r="RPD623" s="17"/>
      <c r="RPI623" s="14"/>
      <c r="RPJ623" s="18"/>
      <c r="RPT623" s="17"/>
      <c r="RPY623" s="14"/>
      <c r="RPZ623" s="18"/>
      <c r="RQJ623" s="17"/>
      <c r="RQO623" s="14"/>
      <c r="RQP623" s="18"/>
      <c r="RQZ623" s="17"/>
      <c r="RRE623" s="14"/>
      <c r="RRF623" s="18"/>
      <c r="RRP623" s="17"/>
      <c r="RRU623" s="14"/>
      <c r="RRV623" s="18"/>
      <c r="RSF623" s="17"/>
      <c r="RSK623" s="14"/>
      <c r="RSL623" s="18"/>
      <c r="RSV623" s="17"/>
      <c r="RTA623" s="14"/>
      <c r="RTB623" s="18"/>
      <c r="RTL623" s="17"/>
      <c r="RTQ623" s="14"/>
      <c r="RTR623" s="18"/>
      <c r="RUB623" s="17"/>
      <c r="RUG623" s="14"/>
      <c r="RUH623" s="18"/>
      <c r="RUR623" s="17"/>
      <c r="RUW623" s="14"/>
      <c r="RUX623" s="18"/>
      <c r="RVH623" s="17"/>
      <c r="RVM623" s="14"/>
      <c r="RVN623" s="18"/>
      <c r="RVX623" s="17"/>
      <c r="RWC623" s="14"/>
      <c r="RWD623" s="18"/>
      <c r="RWN623" s="17"/>
      <c r="RWS623" s="14"/>
      <c r="RWT623" s="18"/>
      <c r="RXD623" s="17"/>
      <c r="RXI623" s="14"/>
      <c r="RXJ623" s="18"/>
      <c r="RXT623" s="17"/>
      <c r="RXY623" s="14"/>
      <c r="RXZ623" s="18"/>
      <c r="RYJ623" s="17"/>
      <c r="RYO623" s="14"/>
      <c r="RYP623" s="18"/>
      <c r="RYZ623" s="17"/>
      <c r="RZE623" s="14"/>
      <c r="RZF623" s="18"/>
      <c r="RZP623" s="17"/>
      <c r="RZU623" s="14"/>
      <c r="RZV623" s="18"/>
      <c r="SAF623" s="17"/>
      <c r="SAK623" s="14"/>
      <c r="SAL623" s="18"/>
      <c r="SAV623" s="17"/>
      <c r="SBA623" s="14"/>
      <c r="SBB623" s="18"/>
      <c r="SBL623" s="17"/>
      <c r="SBQ623" s="14"/>
      <c r="SBR623" s="18"/>
      <c r="SCB623" s="17"/>
      <c r="SCG623" s="14"/>
      <c r="SCH623" s="18"/>
      <c r="SCR623" s="17"/>
      <c r="SCW623" s="14"/>
      <c r="SCX623" s="18"/>
      <c r="SDH623" s="17"/>
      <c r="SDM623" s="14"/>
      <c r="SDN623" s="18"/>
      <c r="SDX623" s="17"/>
      <c r="SEC623" s="14"/>
      <c r="SED623" s="18"/>
      <c r="SEN623" s="17"/>
      <c r="SES623" s="14"/>
      <c r="SET623" s="18"/>
      <c r="SFD623" s="17"/>
      <c r="SFI623" s="14"/>
      <c r="SFJ623" s="18"/>
      <c r="SFT623" s="17"/>
      <c r="SFY623" s="14"/>
      <c r="SFZ623" s="18"/>
      <c r="SGJ623" s="17"/>
      <c r="SGO623" s="14"/>
      <c r="SGP623" s="18"/>
      <c r="SGZ623" s="17"/>
      <c r="SHE623" s="14"/>
      <c r="SHF623" s="18"/>
      <c r="SHP623" s="17"/>
      <c r="SHU623" s="14"/>
      <c r="SHV623" s="18"/>
      <c r="SIF623" s="17"/>
      <c r="SIK623" s="14"/>
      <c r="SIL623" s="18"/>
      <c r="SIV623" s="17"/>
      <c r="SJA623" s="14"/>
      <c r="SJB623" s="18"/>
      <c r="SJL623" s="17"/>
      <c r="SJQ623" s="14"/>
      <c r="SJR623" s="18"/>
      <c r="SKB623" s="17"/>
      <c r="SKG623" s="14"/>
      <c r="SKH623" s="18"/>
      <c r="SKR623" s="17"/>
      <c r="SKW623" s="14"/>
      <c r="SKX623" s="18"/>
      <c r="SLH623" s="17"/>
      <c r="SLM623" s="14"/>
      <c r="SLN623" s="18"/>
      <c r="SLX623" s="17"/>
      <c r="SMC623" s="14"/>
      <c r="SMD623" s="18"/>
      <c r="SMN623" s="17"/>
      <c r="SMS623" s="14"/>
      <c r="SMT623" s="18"/>
      <c r="SND623" s="17"/>
      <c r="SNI623" s="14"/>
      <c r="SNJ623" s="18"/>
      <c r="SNT623" s="17"/>
      <c r="SNY623" s="14"/>
      <c r="SNZ623" s="18"/>
      <c r="SOJ623" s="17"/>
      <c r="SOO623" s="14"/>
      <c r="SOP623" s="18"/>
      <c r="SOZ623" s="17"/>
      <c r="SPE623" s="14"/>
      <c r="SPF623" s="18"/>
      <c r="SPP623" s="17"/>
      <c r="SPU623" s="14"/>
      <c r="SPV623" s="18"/>
      <c r="SQF623" s="17"/>
      <c r="SQK623" s="14"/>
      <c r="SQL623" s="18"/>
      <c r="SQV623" s="17"/>
      <c r="SRA623" s="14"/>
      <c r="SRB623" s="18"/>
      <c r="SRL623" s="17"/>
      <c r="SRQ623" s="14"/>
      <c r="SRR623" s="18"/>
      <c r="SSB623" s="17"/>
      <c r="SSG623" s="14"/>
      <c r="SSH623" s="18"/>
      <c r="SSR623" s="17"/>
      <c r="SSW623" s="14"/>
      <c r="SSX623" s="18"/>
      <c r="STH623" s="17"/>
      <c r="STM623" s="14"/>
      <c r="STN623" s="18"/>
      <c r="STX623" s="17"/>
      <c r="SUC623" s="14"/>
      <c r="SUD623" s="18"/>
      <c r="SUN623" s="17"/>
      <c r="SUS623" s="14"/>
      <c r="SUT623" s="18"/>
      <c r="SVD623" s="17"/>
      <c r="SVI623" s="14"/>
      <c r="SVJ623" s="18"/>
      <c r="SVT623" s="17"/>
      <c r="SVY623" s="14"/>
      <c r="SVZ623" s="18"/>
      <c r="SWJ623" s="17"/>
      <c r="SWO623" s="14"/>
      <c r="SWP623" s="18"/>
      <c r="SWZ623" s="17"/>
      <c r="SXE623" s="14"/>
      <c r="SXF623" s="18"/>
      <c r="SXP623" s="17"/>
      <c r="SXU623" s="14"/>
      <c r="SXV623" s="18"/>
      <c r="SYF623" s="17"/>
      <c r="SYK623" s="14"/>
      <c r="SYL623" s="18"/>
      <c r="SYV623" s="17"/>
      <c r="SZA623" s="14"/>
      <c r="SZB623" s="18"/>
      <c r="SZL623" s="17"/>
      <c r="SZQ623" s="14"/>
      <c r="SZR623" s="18"/>
      <c r="TAB623" s="17"/>
      <c r="TAG623" s="14"/>
      <c r="TAH623" s="18"/>
      <c r="TAR623" s="17"/>
      <c r="TAW623" s="14"/>
      <c r="TAX623" s="18"/>
      <c r="TBH623" s="17"/>
      <c r="TBM623" s="14"/>
      <c r="TBN623" s="18"/>
      <c r="TBX623" s="17"/>
      <c r="TCC623" s="14"/>
      <c r="TCD623" s="18"/>
      <c r="TCN623" s="17"/>
      <c r="TCS623" s="14"/>
      <c r="TCT623" s="18"/>
      <c r="TDD623" s="17"/>
      <c r="TDI623" s="14"/>
      <c r="TDJ623" s="18"/>
      <c r="TDT623" s="17"/>
      <c r="TDY623" s="14"/>
      <c r="TDZ623" s="18"/>
      <c r="TEJ623" s="17"/>
      <c r="TEO623" s="14"/>
      <c r="TEP623" s="18"/>
      <c r="TEZ623" s="17"/>
      <c r="TFE623" s="14"/>
      <c r="TFF623" s="18"/>
      <c r="TFP623" s="17"/>
      <c r="TFU623" s="14"/>
      <c r="TFV623" s="18"/>
      <c r="TGF623" s="17"/>
      <c r="TGK623" s="14"/>
      <c r="TGL623" s="18"/>
      <c r="TGV623" s="17"/>
      <c r="THA623" s="14"/>
      <c r="THB623" s="18"/>
      <c r="THL623" s="17"/>
      <c r="THQ623" s="14"/>
      <c r="THR623" s="18"/>
      <c r="TIB623" s="17"/>
      <c r="TIG623" s="14"/>
      <c r="TIH623" s="18"/>
      <c r="TIR623" s="17"/>
      <c r="TIW623" s="14"/>
      <c r="TIX623" s="18"/>
      <c r="TJH623" s="17"/>
      <c r="TJM623" s="14"/>
      <c r="TJN623" s="18"/>
      <c r="TJX623" s="17"/>
      <c r="TKC623" s="14"/>
      <c r="TKD623" s="18"/>
      <c r="TKN623" s="17"/>
      <c r="TKS623" s="14"/>
      <c r="TKT623" s="18"/>
      <c r="TLD623" s="17"/>
      <c r="TLI623" s="14"/>
      <c r="TLJ623" s="18"/>
      <c r="TLT623" s="17"/>
      <c r="TLY623" s="14"/>
      <c r="TLZ623" s="18"/>
      <c r="TMJ623" s="17"/>
      <c r="TMO623" s="14"/>
      <c r="TMP623" s="18"/>
      <c r="TMZ623" s="17"/>
      <c r="TNE623" s="14"/>
      <c r="TNF623" s="18"/>
      <c r="TNP623" s="17"/>
      <c r="TNU623" s="14"/>
      <c r="TNV623" s="18"/>
      <c r="TOF623" s="17"/>
      <c r="TOK623" s="14"/>
      <c r="TOL623" s="18"/>
      <c r="TOV623" s="17"/>
      <c r="TPA623" s="14"/>
      <c r="TPB623" s="18"/>
      <c r="TPL623" s="17"/>
      <c r="TPQ623" s="14"/>
      <c r="TPR623" s="18"/>
      <c r="TQB623" s="17"/>
      <c r="TQG623" s="14"/>
      <c r="TQH623" s="18"/>
      <c r="TQR623" s="17"/>
      <c r="TQW623" s="14"/>
      <c r="TQX623" s="18"/>
      <c r="TRH623" s="17"/>
      <c r="TRM623" s="14"/>
      <c r="TRN623" s="18"/>
      <c r="TRX623" s="17"/>
      <c r="TSC623" s="14"/>
      <c r="TSD623" s="18"/>
      <c r="TSN623" s="17"/>
      <c r="TSS623" s="14"/>
      <c r="TST623" s="18"/>
      <c r="TTD623" s="17"/>
      <c r="TTI623" s="14"/>
      <c r="TTJ623" s="18"/>
      <c r="TTT623" s="17"/>
      <c r="TTY623" s="14"/>
      <c r="TTZ623" s="18"/>
      <c r="TUJ623" s="17"/>
      <c r="TUO623" s="14"/>
      <c r="TUP623" s="18"/>
      <c r="TUZ623" s="17"/>
      <c r="TVE623" s="14"/>
      <c r="TVF623" s="18"/>
      <c r="TVP623" s="17"/>
      <c r="TVU623" s="14"/>
      <c r="TVV623" s="18"/>
      <c r="TWF623" s="17"/>
      <c r="TWK623" s="14"/>
      <c r="TWL623" s="18"/>
      <c r="TWV623" s="17"/>
      <c r="TXA623" s="14"/>
      <c r="TXB623" s="18"/>
      <c r="TXL623" s="17"/>
      <c r="TXQ623" s="14"/>
      <c r="TXR623" s="18"/>
      <c r="TYB623" s="17"/>
      <c r="TYG623" s="14"/>
      <c r="TYH623" s="18"/>
      <c r="TYR623" s="17"/>
      <c r="TYW623" s="14"/>
      <c r="TYX623" s="18"/>
      <c r="TZH623" s="17"/>
      <c r="TZM623" s="14"/>
      <c r="TZN623" s="18"/>
      <c r="TZX623" s="17"/>
      <c r="UAC623" s="14"/>
      <c r="UAD623" s="18"/>
      <c r="UAN623" s="17"/>
      <c r="UAS623" s="14"/>
      <c r="UAT623" s="18"/>
      <c r="UBD623" s="17"/>
      <c r="UBI623" s="14"/>
      <c r="UBJ623" s="18"/>
      <c r="UBT623" s="17"/>
      <c r="UBY623" s="14"/>
      <c r="UBZ623" s="18"/>
      <c r="UCJ623" s="17"/>
      <c r="UCO623" s="14"/>
      <c r="UCP623" s="18"/>
      <c r="UCZ623" s="17"/>
      <c r="UDE623" s="14"/>
      <c r="UDF623" s="18"/>
      <c r="UDP623" s="17"/>
      <c r="UDU623" s="14"/>
      <c r="UDV623" s="18"/>
      <c r="UEF623" s="17"/>
      <c r="UEK623" s="14"/>
      <c r="UEL623" s="18"/>
      <c r="UEV623" s="17"/>
      <c r="UFA623" s="14"/>
      <c r="UFB623" s="18"/>
      <c r="UFL623" s="17"/>
      <c r="UFQ623" s="14"/>
      <c r="UFR623" s="18"/>
      <c r="UGB623" s="17"/>
      <c r="UGG623" s="14"/>
      <c r="UGH623" s="18"/>
      <c r="UGR623" s="17"/>
      <c r="UGW623" s="14"/>
      <c r="UGX623" s="18"/>
      <c r="UHH623" s="17"/>
      <c r="UHM623" s="14"/>
      <c r="UHN623" s="18"/>
      <c r="UHX623" s="17"/>
      <c r="UIC623" s="14"/>
      <c r="UID623" s="18"/>
      <c r="UIN623" s="17"/>
      <c r="UIS623" s="14"/>
      <c r="UIT623" s="18"/>
      <c r="UJD623" s="17"/>
      <c r="UJI623" s="14"/>
      <c r="UJJ623" s="18"/>
      <c r="UJT623" s="17"/>
      <c r="UJY623" s="14"/>
      <c r="UJZ623" s="18"/>
      <c r="UKJ623" s="17"/>
      <c r="UKO623" s="14"/>
      <c r="UKP623" s="18"/>
      <c r="UKZ623" s="17"/>
      <c r="ULE623" s="14"/>
      <c r="ULF623" s="18"/>
      <c r="ULP623" s="17"/>
      <c r="ULU623" s="14"/>
      <c r="ULV623" s="18"/>
      <c r="UMF623" s="17"/>
      <c r="UMK623" s="14"/>
      <c r="UML623" s="18"/>
      <c r="UMV623" s="17"/>
      <c r="UNA623" s="14"/>
      <c r="UNB623" s="18"/>
      <c r="UNL623" s="17"/>
      <c r="UNQ623" s="14"/>
      <c r="UNR623" s="18"/>
      <c r="UOB623" s="17"/>
      <c r="UOG623" s="14"/>
      <c r="UOH623" s="18"/>
      <c r="UOR623" s="17"/>
      <c r="UOW623" s="14"/>
      <c r="UOX623" s="18"/>
      <c r="UPH623" s="17"/>
      <c r="UPM623" s="14"/>
      <c r="UPN623" s="18"/>
      <c r="UPX623" s="17"/>
      <c r="UQC623" s="14"/>
      <c r="UQD623" s="18"/>
      <c r="UQN623" s="17"/>
      <c r="UQS623" s="14"/>
      <c r="UQT623" s="18"/>
      <c r="URD623" s="17"/>
      <c r="URI623" s="14"/>
      <c r="URJ623" s="18"/>
      <c r="URT623" s="17"/>
      <c r="URY623" s="14"/>
      <c r="URZ623" s="18"/>
      <c r="USJ623" s="17"/>
      <c r="USO623" s="14"/>
      <c r="USP623" s="18"/>
      <c r="USZ623" s="17"/>
      <c r="UTE623" s="14"/>
      <c r="UTF623" s="18"/>
      <c r="UTP623" s="17"/>
      <c r="UTU623" s="14"/>
      <c r="UTV623" s="18"/>
      <c r="UUF623" s="17"/>
      <c r="UUK623" s="14"/>
      <c r="UUL623" s="18"/>
      <c r="UUV623" s="17"/>
      <c r="UVA623" s="14"/>
      <c r="UVB623" s="18"/>
      <c r="UVL623" s="17"/>
      <c r="UVQ623" s="14"/>
      <c r="UVR623" s="18"/>
      <c r="UWB623" s="17"/>
      <c r="UWG623" s="14"/>
      <c r="UWH623" s="18"/>
      <c r="UWR623" s="17"/>
      <c r="UWW623" s="14"/>
      <c r="UWX623" s="18"/>
      <c r="UXH623" s="17"/>
      <c r="UXM623" s="14"/>
      <c r="UXN623" s="18"/>
      <c r="UXX623" s="17"/>
      <c r="UYC623" s="14"/>
      <c r="UYD623" s="18"/>
      <c r="UYN623" s="17"/>
      <c r="UYS623" s="14"/>
      <c r="UYT623" s="18"/>
      <c r="UZD623" s="17"/>
      <c r="UZI623" s="14"/>
      <c r="UZJ623" s="18"/>
      <c r="UZT623" s="17"/>
      <c r="UZY623" s="14"/>
      <c r="UZZ623" s="18"/>
      <c r="VAJ623" s="17"/>
      <c r="VAO623" s="14"/>
      <c r="VAP623" s="18"/>
      <c r="VAZ623" s="17"/>
      <c r="VBE623" s="14"/>
      <c r="VBF623" s="18"/>
      <c r="VBP623" s="17"/>
      <c r="VBU623" s="14"/>
      <c r="VBV623" s="18"/>
      <c r="VCF623" s="17"/>
      <c r="VCK623" s="14"/>
      <c r="VCL623" s="18"/>
      <c r="VCV623" s="17"/>
      <c r="VDA623" s="14"/>
      <c r="VDB623" s="18"/>
      <c r="VDL623" s="17"/>
      <c r="VDQ623" s="14"/>
      <c r="VDR623" s="18"/>
      <c r="VEB623" s="17"/>
      <c r="VEG623" s="14"/>
      <c r="VEH623" s="18"/>
      <c r="VER623" s="17"/>
      <c r="VEW623" s="14"/>
      <c r="VEX623" s="18"/>
      <c r="VFH623" s="17"/>
      <c r="VFM623" s="14"/>
      <c r="VFN623" s="18"/>
      <c r="VFX623" s="17"/>
      <c r="VGC623" s="14"/>
      <c r="VGD623" s="18"/>
      <c r="VGN623" s="17"/>
      <c r="VGS623" s="14"/>
      <c r="VGT623" s="18"/>
      <c r="VHD623" s="17"/>
      <c r="VHI623" s="14"/>
      <c r="VHJ623" s="18"/>
      <c r="VHT623" s="17"/>
      <c r="VHY623" s="14"/>
      <c r="VHZ623" s="18"/>
      <c r="VIJ623" s="17"/>
      <c r="VIO623" s="14"/>
      <c r="VIP623" s="18"/>
      <c r="VIZ623" s="17"/>
      <c r="VJE623" s="14"/>
      <c r="VJF623" s="18"/>
      <c r="VJP623" s="17"/>
      <c r="VJU623" s="14"/>
      <c r="VJV623" s="18"/>
      <c r="VKF623" s="17"/>
      <c r="VKK623" s="14"/>
      <c r="VKL623" s="18"/>
      <c r="VKV623" s="17"/>
      <c r="VLA623" s="14"/>
      <c r="VLB623" s="18"/>
      <c r="VLL623" s="17"/>
      <c r="VLQ623" s="14"/>
      <c r="VLR623" s="18"/>
      <c r="VMB623" s="17"/>
      <c r="VMG623" s="14"/>
      <c r="VMH623" s="18"/>
      <c r="VMR623" s="17"/>
      <c r="VMW623" s="14"/>
      <c r="VMX623" s="18"/>
      <c r="VNH623" s="17"/>
      <c r="VNM623" s="14"/>
      <c r="VNN623" s="18"/>
      <c r="VNX623" s="17"/>
      <c r="VOC623" s="14"/>
      <c r="VOD623" s="18"/>
      <c r="VON623" s="17"/>
      <c r="VOS623" s="14"/>
      <c r="VOT623" s="18"/>
      <c r="VPD623" s="17"/>
      <c r="VPI623" s="14"/>
      <c r="VPJ623" s="18"/>
      <c r="VPT623" s="17"/>
      <c r="VPY623" s="14"/>
      <c r="VPZ623" s="18"/>
      <c r="VQJ623" s="17"/>
      <c r="VQO623" s="14"/>
      <c r="VQP623" s="18"/>
      <c r="VQZ623" s="17"/>
      <c r="VRE623" s="14"/>
      <c r="VRF623" s="18"/>
      <c r="VRP623" s="17"/>
      <c r="VRU623" s="14"/>
      <c r="VRV623" s="18"/>
      <c r="VSF623" s="17"/>
      <c r="VSK623" s="14"/>
      <c r="VSL623" s="18"/>
      <c r="VSV623" s="17"/>
      <c r="VTA623" s="14"/>
      <c r="VTB623" s="18"/>
      <c r="VTL623" s="17"/>
      <c r="VTQ623" s="14"/>
      <c r="VTR623" s="18"/>
      <c r="VUB623" s="17"/>
      <c r="VUG623" s="14"/>
      <c r="VUH623" s="18"/>
      <c r="VUR623" s="17"/>
      <c r="VUW623" s="14"/>
      <c r="VUX623" s="18"/>
      <c r="VVH623" s="17"/>
      <c r="VVM623" s="14"/>
      <c r="VVN623" s="18"/>
      <c r="VVX623" s="17"/>
      <c r="VWC623" s="14"/>
      <c r="VWD623" s="18"/>
      <c r="VWN623" s="17"/>
      <c r="VWS623" s="14"/>
      <c r="VWT623" s="18"/>
      <c r="VXD623" s="17"/>
      <c r="VXI623" s="14"/>
      <c r="VXJ623" s="18"/>
      <c r="VXT623" s="17"/>
      <c r="VXY623" s="14"/>
      <c r="VXZ623" s="18"/>
      <c r="VYJ623" s="17"/>
      <c r="VYO623" s="14"/>
      <c r="VYP623" s="18"/>
      <c r="VYZ623" s="17"/>
      <c r="VZE623" s="14"/>
      <c r="VZF623" s="18"/>
      <c r="VZP623" s="17"/>
      <c r="VZU623" s="14"/>
      <c r="VZV623" s="18"/>
      <c r="WAF623" s="17"/>
      <c r="WAK623" s="14"/>
      <c r="WAL623" s="18"/>
      <c r="WAV623" s="17"/>
      <c r="WBA623" s="14"/>
      <c r="WBB623" s="18"/>
      <c r="WBL623" s="17"/>
      <c r="WBQ623" s="14"/>
      <c r="WBR623" s="18"/>
      <c r="WCB623" s="17"/>
      <c r="WCG623" s="14"/>
      <c r="WCH623" s="18"/>
      <c r="WCR623" s="17"/>
      <c r="WCW623" s="14"/>
      <c r="WCX623" s="18"/>
      <c r="WDH623" s="17"/>
      <c r="WDM623" s="14"/>
      <c r="WDN623" s="18"/>
      <c r="WDX623" s="17"/>
      <c r="WEC623" s="14"/>
      <c r="WED623" s="18"/>
      <c r="WEN623" s="17"/>
      <c r="WES623" s="14"/>
      <c r="WET623" s="18"/>
      <c r="WFD623" s="17"/>
      <c r="WFI623" s="14"/>
      <c r="WFJ623" s="18"/>
      <c r="WFT623" s="17"/>
      <c r="WFY623" s="14"/>
      <c r="WFZ623" s="18"/>
      <c r="WGJ623" s="17"/>
      <c r="WGO623" s="14"/>
      <c r="WGP623" s="18"/>
      <c r="WGZ623" s="17"/>
      <c r="WHE623" s="14"/>
      <c r="WHF623" s="18"/>
      <c r="WHP623" s="17"/>
      <c r="WHU623" s="14"/>
      <c r="WHV623" s="18"/>
      <c r="WIF623" s="17"/>
      <c r="WIK623" s="14"/>
      <c r="WIL623" s="18"/>
      <c r="WIV623" s="17"/>
      <c r="WJA623" s="14"/>
      <c r="WJB623" s="18"/>
      <c r="WJL623" s="17"/>
      <c r="WJQ623" s="14"/>
      <c r="WJR623" s="18"/>
      <c r="WKB623" s="17"/>
      <c r="WKG623" s="14"/>
      <c r="WKH623" s="18"/>
      <c r="WKR623" s="17"/>
      <c r="WKW623" s="14"/>
      <c r="WKX623" s="18"/>
      <c r="WLH623" s="17"/>
      <c r="WLM623" s="14"/>
      <c r="WLN623" s="18"/>
      <c r="WLX623" s="17"/>
      <c r="WMC623" s="14"/>
      <c r="WMD623" s="18"/>
      <c r="WMN623" s="17"/>
      <c r="WMS623" s="14"/>
      <c r="WMT623" s="18"/>
      <c r="WND623" s="17"/>
      <c r="WNI623" s="14"/>
      <c r="WNJ623" s="18"/>
      <c r="WNT623" s="17"/>
      <c r="WNY623" s="14"/>
      <c r="WNZ623" s="18"/>
      <c r="WOJ623" s="17"/>
      <c r="WOO623" s="14"/>
      <c r="WOP623" s="18"/>
      <c r="WOZ623" s="17"/>
      <c r="WPE623" s="14"/>
      <c r="WPF623" s="18"/>
      <c r="WPP623" s="17"/>
      <c r="WPU623" s="14"/>
      <c r="WPV623" s="18"/>
      <c r="WQF623" s="17"/>
      <c r="WQK623" s="14"/>
      <c r="WQL623" s="18"/>
      <c r="WQV623" s="17"/>
      <c r="WRA623" s="14"/>
      <c r="WRB623" s="18"/>
      <c r="WRL623" s="17"/>
      <c r="WRQ623" s="14"/>
      <c r="WRR623" s="18"/>
      <c r="WSB623" s="17"/>
      <c r="WSG623" s="14"/>
      <c r="WSH623" s="18"/>
      <c r="WSR623" s="17"/>
      <c r="WSW623" s="14"/>
      <c r="WSX623" s="18"/>
      <c r="WTH623" s="17"/>
      <c r="WTM623" s="14"/>
      <c r="WTN623" s="18"/>
      <c r="WTX623" s="17"/>
      <c r="WUC623" s="14"/>
      <c r="WUD623" s="18"/>
      <c r="WUN623" s="17"/>
      <c r="WUS623" s="14"/>
      <c r="WUT623" s="18"/>
      <c r="WVD623" s="17"/>
      <c r="WVI623" s="14"/>
      <c r="WVJ623" s="18"/>
      <c r="WVT623" s="17"/>
      <c r="WVY623" s="14"/>
      <c r="WVZ623" s="18"/>
      <c r="WWJ623" s="17"/>
      <c r="WWO623" s="14"/>
      <c r="WWP623" s="18"/>
      <c r="WWZ623" s="17"/>
      <c r="WXE623" s="14"/>
      <c r="WXF623" s="18"/>
      <c r="WXP623" s="17"/>
      <c r="WXU623" s="14"/>
      <c r="WXV623" s="18"/>
      <c r="WYF623" s="17"/>
      <c r="WYK623" s="14"/>
      <c r="WYL623" s="18"/>
      <c r="WYV623" s="17"/>
      <c r="WZA623" s="14"/>
      <c r="WZB623" s="18"/>
      <c r="WZL623" s="17"/>
      <c r="WZQ623" s="14"/>
      <c r="WZR623" s="18"/>
      <c r="XAB623" s="17"/>
      <c r="XAG623" s="14"/>
      <c r="XAH623" s="18"/>
      <c r="XAR623" s="17"/>
      <c r="XAW623" s="14"/>
      <c r="XAX623" s="18"/>
      <c r="XBH623" s="17"/>
      <c r="XBM623" s="14"/>
      <c r="XBN623" s="18"/>
      <c r="XBX623" s="17"/>
      <c r="XCC623" s="14"/>
      <c r="XCD623" s="18"/>
      <c r="XCN623" s="17"/>
      <c r="XCS623" s="14"/>
      <c r="XCT623" s="18"/>
      <c r="XDD623" s="17"/>
      <c r="XDI623" s="14"/>
      <c r="XDJ623" s="18"/>
      <c r="XDT623" s="17"/>
      <c r="XDY623" s="14"/>
      <c r="XDZ623" s="18"/>
      <c r="XEJ623" s="17"/>
      <c r="XEO623" s="14"/>
      <c r="XEP623" s="18"/>
      <c r="XEZ623" s="17"/>
    </row>
    <row r="624" spans="1:1020 1025:2044 2049:3068 3073:4092 4097:5116 5121:6140 6145:7164 7169:8188 8193:9212 9217:10236 10241:11260 11265:12284 12289:13308 13313:14332 14337:15356 15361:16380" s="15" customFormat="1" ht="10.15" hidden="1" customHeight="1" x14ac:dyDescent="0.2">
      <c r="A624" s="14">
        <f t="shared" si="49"/>
        <v>621</v>
      </c>
      <c r="B624" s="15" t="s">
        <v>1084</v>
      </c>
      <c r="C624" s="15" t="s">
        <v>1085</v>
      </c>
      <c r="D624" s="15">
        <v>0.41</v>
      </c>
      <c r="E624" s="16">
        <v>0.49267693299356352</v>
      </c>
      <c r="F624" s="15" t="s">
        <v>79</v>
      </c>
      <c r="G624" s="15" t="s">
        <v>70</v>
      </c>
      <c r="H624" s="15" t="s">
        <v>80</v>
      </c>
      <c r="I624" s="15" t="s">
        <v>70</v>
      </c>
      <c r="J624" s="15" t="s">
        <v>70</v>
      </c>
      <c r="K624" s="15" t="s">
        <v>70</v>
      </c>
      <c r="L624" s="15" t="s">
        <v>70</v>
      </c>
      <c r="M624" s="15" t="s">
        <v>70</v>
      </c>
      <c r="N624" s="15" t="s">
        <v>80</v>
      </c>
      <c r="O624" s="15" t="s">
        <v>70</v>
      </c>
      <c r="P624" s="15" t="s">
        <v>79</v>
      </c>
      <c r="Q624" s="6">
        <f t="shared" si="46"/>
        <v>0.20165105608186229</v>
      </c>
      <c r="R624" s="1" t="str">
        <f t="shared" si="47"/>
        <v>Estimado.rar</v>
      </c>
      <c r="U624" s="15">
        <f t="shared" si="45"/>
        <v>1</v>
      </c>
      <c r="V624" s="1" t="s">
        <v>5409</v>
      </c>
      <c r="W624" s="1" t="str">
        <f t="shared" si="48"/>
        <v>ok</v>
      </c>
      <c r="AB624" s="17"/>
      <c r="AG624" s="14"/>
      <c r="AH624" s="18"/>
      <c r="AR624" s="17"/>
      <c r="AW624" s="14"/>
      <c r="AX624" s="18"/>
      <c r="BH624" s="17"/>
      <c r="BM624" s="14"/>
      <c r="BN624" s="18"/>
      <c r="BX624" s="17"/>
      <c r="CC624" s="14"/>
      <c r="CD624" s="18"/>
      <c r="CN624" s="17"/>
      <c r="CS624" s="14"/>
      <c r="CT624" s="18"/>
      <c r="DD624" s="17"/>
      <c r="DI624" s="14"/>
      <c r="DJ624" s="18"/>
      <c r="DT624" s="17"/>
      <c r="DY624" s="14"/>
      <c r="DZ624" s="18"/>
      <c r="EJ624" s="17"/>
      <c r="EO624" s="14"/>
      <c r="EP624" s="18"/>
      <c r="EZ624" s="17"/>
      <c r="FE624" s="14"/>
      <c r="FF624" s="18"/>
      <c r="FP624" s="17"/>
      <c r="FU624" s="14"/>
      <c r="FV624" s="18"/>
      <c r="GF624" s="17"/>
      <c r="GK624" s="14"/>
      <c r="GL624" s="18"/>
      <c r="GV624" s="17"/>
      <c r="HA624" s="14"/>
      <c r="HB624" s="18"/>
      <c r="HL624" s="17"/>
      <c r="HQ624" s="14"/>
      <c r="HR624" s="18"/>
      <c r="IB624" s="17"/>
      <c r="IG624" s="14"/>
      <c r="IH624" s="18"/>
      <c r="IR624" s="17"/>
      <c r="IW624" s="14"/>
      <c r="IX624" s="18"/>
      <c r="JH624" s="17"/>
      <c r="JM624" s="14"/>
      <c r="JN624" s="18"/>
      <c r="JX624" s="17"/>
      <c r="KC624" s="14"/>
      <c r="KD624" s="18"/>
      <c r="KN624" s="17"/>
      <c r="KS624" s="14"/>
      <c r="KT624" s="18"/>
      <c r="LD624" s="17"/>
      <c r="LI624" s="14"/>
      <c r="LJ624" s="18"/>
      <c r="LT624" s="17"/>
      <c r="LY624" s="14"/>
      <c r="LZ624" s="18"/>
      <c r="MJ624" s="17"/>
      <c r="MO624" s="14"/>
      <c r="MP624" s="18"/>
      <c r="MZ624" s="17"/>
      <c r="NE624" s="14"/>
      <c r="NF624" s="18"/>
      <c r="NP624" s="17"/>
      <c r="NU624" s="14"/>
      <c r="NV624" s="18"/>
      <c r="OF624" s="17"/>
      <c r="OK624" s="14"/>
      <c r="OL624" s="18"/>
      <c r="OV624" s="17"/>
      <c r="PA624" s="14"/>
      <c r="PB624" s="18"/>
      <c r="PL624" s="17"/>
      <c r="PQ624" s="14"/>
      <c r="PR624" s="18"/>
      <c r="QB624" s="17"/>
      <c r="QG624" s="14"/>
      <c r="QH624" s="18"/>
      <c r="QR624" s="17"/>
      <c r="QW624" s="14"/>
      <c r="QX624" s="18"/>
      <c r="RH624" s="17"/>
      <c r="RM624" s="14"/>
      <c r="RN624" s="18"/>
      <c r="RX624" s="17"/>
      <c r="SC624" s="14"/>
      <c r="SD624" s="18"/>
      <c r="SN624" s="17"/>
      <c r="SS624" s="14"/>
      <c r="ST624" s="18"/>
      <c r="TD624" s="17"/>
      <c r="TI624" s="14"/>
      <c r="TJ624" s="18"/>
      <c r="TT624" s="17"/>
      <c r="TY624" s="14"/>
      <c r="TZ624" s="18"/>
      <c r="UJ624" s="17"/>
      <c r="UO624" s="14"/>
      <c r="UP624" s="18"/>
      <c r="UZ624" s="17"/>
      <c r="VE624" s="14"/>
      <c r="VF624" s="18"/>
      <c r="VP624" s="17"/>
      <c r="VU624" s="14"/>
      <c r="VV624" s="18"/>
      <c r="WF624" s="17"/>
      <c r="WK624" s="14"/>
      <c r="WL624" s="18"/>
      <c r="WV624" s="17"/>
      <c r="XA624" s="14"/>
      <c r="XB624" s="18"/>
      <c r="XL624" s="17"/>
      <c r="XQ624" s="14"/>
      <c r="XR624" s="18"/>
      <c r="YB624" s="17"/>
      <c r="YG624" s="14"/>
      <c r="YH624" s="18"/>
      <c r="YR624" s="17"/>
      <c r="YW624" s="14"/>
      <c r="YX624" s="18"/>
      <c r="ZH624" s="17"/>
      <c r="ZM624" s="14"/>
      <c r="ZN624" s="18"/>
      <c r="ZX624" s="17"/>
      <c r="AAC624" s="14"/>
      <c r="AAD624" s="18"/>
      <c r="AAN624" s="17"/>
      <c r="AAS624" s="14"/>
      <c r="AAT624" s="18"/>
      <c r="ABD624" s="17"/>
      <c r="ABI624" s="14"/>
      <c r="ABJ624" s="18"/>
      <c r="ABT624" s="17"/>
      <c r="ABY624" s="14"/>
      <c r="ABZ624" s="18"/>
      <c r="ACJ624" s="17"/>
      <c r="ACO624" s="14"/>
      <c r="ACP624" s="18"/>
      <c r="ACZ624" s="17"/>
      <c r="ADE624" s="14"/>
      <c r="ADF624" s="18"/>
      <c r="ADP624" s="17"/>
      <c r="ADU624" s="14"/>
      <c r="ADV624" s="18"/>
      <c r="AEF624" s="17"/>
      <c r="AEK624" s="14"/>
      <c r="AEL624" s="18"/>
      <c r="AEV624" s="17"/>
      <c r="AFA624" s="14"/>
      <c r="AFB624" s="18"/>
      <c r="AFL624" s="17"/>
      <c r="AFQ624" s="14"/>
      <c r="AFR624" s="18"/>
      <c r="AGB624" s="17"/>
      <c r="AGG624" s="14"/>
      <c r="AGH624" s="18"/>
      <c r="AGR624" s="17"/>
      <c r="AGW624" s="14"/>
      <c r="AGX624" s="18"/>
      <c r="AHH624" s="17"/>
      <c r="AHM624" s="14"/>
      <c r="AHN624" s="18"/>
      <c r="AHX624" s="17"/>
      <c r="AIC624" s="14"/>
      <c r="AID624" s="18"/>
      <c r="AIN624" s="17"/>
      <c r="AIS624" s="14"/>
      <c r="AIT624" s="18"/>
      <c r="AJD624" s="17"/>
      <c r="AJI624" s="14"/>
      <c r="AJJ624" s="18"/>
      <c r="AJT624" s="17"/>
      <c r="AJY624" s="14"/>
      <c r="AJZ624" s="18"/>
      <c r="AKJ624" s="17"/>
      <c r="AKO624" s="14"/>
      <c r="AKP624" s="18"/>
      <c r="AKZ624" s="17"/>
      <c r="ALE624" s="14"/>
      <c r="ALF624" s="18"/>
      <c r="ALP624" s="17"/>
      <c r="ALU624" s="14"/>
      <c r="ALV624" s="18"/>
      <c r="AMF624" s="17"/>
      <c r="AMK624" s="14"/>
      <c r="AML624" s="18"/>
      <c r="AMV624" s="17"/>
      <c r="ANA624" s="14"/>
      <c r="ANB624" s="18"/>
      <c r="ANL624" s="17"/>
      <c r="ANQ624" s="14"/>
      <c r="ANR624" s="18"/>
      <c r="AOB624" s="17"/>
      <c r="AOG624" s="14"/>
      <c r="AOH624" s="18"/>
      <c r="AOR624" s="17"/>
      <c r="AOW624" s="14"/>
      <c r="AOX624" s="18"/>
      <c r="APH624" s="17"/>
      <c r="APM624" s="14"/>
      <c r="APN624" s="18"/>
      <c r="APX624" s="17"/>
      <c r="AQC624" s="14"/>
      <c r="AQD624" s="18"/>
      <c r="AQN624" s="17"/>
      <c r="AQS624" s="14"/>
      <c r="AQT624" s="18"/>
      <c r="ARD624" s="17"/>
      <c r="ARI624" s="14"/>
      <c r="ARJ624" s="18"/>
      <c r="ART624" s="17"/>
      <c r="ARY624" s="14"/>
      <c r="ARZ624" s="18"/>
      <c r="ASJ624" s="17"/>
      <c r="ASO624" s="14"/>
      <c r="ASP624" s="18"/>
      <c r="ASZ624" s="17"/>
      <c r="ATE624" s="14"/>
      <c r="ATF624" s="18"/>
      <c r="ATP624" s="17"/>
      <c r="ATU624" s="14"/>
      <c r="ATV624" s="18"/>
      <c r="AUF624" s="17"/>
      <c r="AUK624" s="14"/>
      <c r="AUL624" s="18"/>
      <c r="AUV624" s="17"/>
      <c r="AVA624" s="14"/>
      <c r="AVB624" s="18"/>
      <c r="AVL624" s="17"/>
      <c r="AVQ624" s="14"/>
      <c r="AVR624" s="18"/>
      <c r="AWB624" s="17"/>
      <c r="AWG624" s="14"/>
      <c r="AWH624" s="18"/>
      <c r="AWR624" s="17"/>
      <c r="AWW624" s="14"/>
      <c r="AWX624" s="18"/>
      <c r="AXH624" s="17"/>
      <c r="AXM624" s="14"/>
      <c r="AXN624" s="18"/>
      <c r="AXX624" s="17"/>
      <c r="AYC624" s="14"/>
      <c r="AYD624" s="18"/>
      <c r="AYN624" s="17"/>
      <c r="AYS624" s="14"/>
      <c r="AYT624" s="18"/>
      <c r="AZD624" s="17"/>
      <c r="AZI624" s="14"/>
      <c r="AZJ624" s="18"/>
      <c r="AZT624" s="17"/>
      <c r="AZY624" s="14"/>
      <c r="AZZ624" s="18"/>
      <c r="BAJ624" s="17"/>
      <c r="BAO624" s="14"/>
      <c r="BAP624" s="18"/>
      <c r="BAZ624" s="17"/>
      <c r="BBE624" s="14"/>
      <c r="BBF624" s="18"/>
      <c r="BBP624" s="17"/>
      <c r="BBU624" s="14"/>
      <c r="BBV624" s="18"/>
      <c r="BCF624" s="17"/>
      <c r="BCK624" s="14"/>
      <c r="BCL624" s="18"/>
      <c r="BCV624" s="17"/>
      <c r="BDA624" s="14"/>
      <c r="BDB624" s="18"/>
      <c r="BDL624" s="17"/>
      <c r="BDQ624" s="14"/>
      <c r="BDR624" s="18"/>
      <c r="BEB624" s="17"/>
      <c r="BEG624" s="14"/>
      <c r="BEH624" s="18"/>
      <c r="BER624" s="17"/>
      <c r="BEW624" s="14"/>
      <c r="BEX624" s="18"/>
      <c r="BFH624" s="17"/>
      <c r="BFM624" s="14"/>
      <c r="BFN624" s="18"/>
      <c r="BFX624" s="17"/>
      <c r="BGC624" s="14"/>
      <c r="BGD624" s="18"/>
      <c r="BGN624" s="17"/>
      <c r="BGS624" s="14"/>
      <c r="BGT624" s="18"/>
      <c r="BHD624" s="17"/>
      <c r="BHI624" s="14"/>
      <c r="BHJ624" s="18"/>
      <c r="BHT624" s="17"/>
      <c r="BHY624" s="14"/>
      <c r="BHZ624" s="18"/>
      <c r="BIJ624" s="17"/>
      <c r="BIO624" s="14"/>
      <c r="BIP624" s="18"/>
      <c r="BIZ624" s="17"/>
      <c r="BJE624" s="14"/>
      <c r="BJF624" s="18"/>
      <c r="BJP624" s="17"/>
      <c r="BJU624" s="14"/>
      <c r="BJV624" s="18"/>
      <c r="BKF624" s="17"/>
      <c r="BKK624" s="14"/>
      <c r="BKL624" s="18"/>
      <c r="BKV624" s="17"/>
      <c r="BLA624" s="14"/>
      <c r="BLB624" s="18"/>
      <c r="BLL624" s="17"/>
      <c r="BLQ624" s="14"/>
      <c r="BLR624" s="18"/>
      <c r="BMB624" s="17"/>
      <c r="BMG624" s="14"/>
      <c r="BMH624" s="18"/>
      <c r="BMR624" s="17"/>
      <c r="BMW624" s="14"/>
      <c r="BMX624" s="18"/>
      <c r="BNH624" s="17"/>
      <c r="BNM624" s="14"/>
      <c r="BNN624" s="18"/>
      <c r="BNX624" s="17"/>
      <c r="BOC624" s="14"/>
      <c r="BOD624" s="18"/>
      <c r="BON624" s="17"/>
      <c r="BOS624" s="14"/>
      <c r="BOT624" s="18"/>
      <c r="BPD624" s="17"/>
      <c r="BPI624" s="14"/>
      <c r="BPJ624" s="18"/>
      <c r="BPT624" s="17"/>
      <c r="BPY624" s="14"/>
      <c r="BPZ624" s="18"/>
      <c r="BQJ624" s="17"/>
      <c r="BQO624" s="14"/>
      <c r="BQP624" s="18"/>
      <c r="BQZ624" s="17"/>
      <c r="BRE624" s="14"/>
      <c r="BRF624" s="18"/>
      <c r="BRP624" s="17"/>
      <c r="BRU624" s="14"/>
      <c r="BRV624" s="18"/>
      <c r="BSF624" s="17"/>
      <c r="BSK624" s="14"/>
      <c r="BSL624" s="18"/>
      <c r="BSV624" s="17"/>
      <c r="BTA624" s="14"/>
      <c r="BTB624" s="18"/>
      <c r="BTL624" s="17"/>
      <c r="BTQ624" s="14"/>
      <c r="BTR624" s="18"/>
      <c r="BUB624" s="17"/>
      <c r="BUG624" s="14"/>
      <c r="BUH624" s="18"/>
      <c r="BUR624" s="17"/>
      <c r="BUW624" s="14"/>
      <c r="BUX624" s="18"/>
      <c r="BVH624" s="17"/>
      <c r="BVM624" s="14"/>
      <c r="BVN624" s="18"/>
      <c r="BVX624" s="17"/>
      <c r="BWC624" s="14"/>
      <c r="BWD624" s="18"/>
      <c r="BWN624" s="17"/>
      <c r="BWS624" s="14"/>
      <c r="BWT624" s="18"/>
      <c r="BXD624" s="17"/>
      <c r="BXI624" s="14"/>
      <c r="BXJ624" s="18"/>
      <c r="BXT624" s="17"/>
      <c r="BXY624" s="14"/>
      <c r="BXZ624" s="18"/>
      <c r="BYJ624" s="17"/>
      <c r="BYO624" s="14"/>
      <c r="BYP624" s="18"/>
      <c r="BYZ624" s="17"/>
      <c r="BZE624" s="14"/>
      <c r="BZF624" s="18"/>
      <c r="BZP624" s="17"/>
      <c r="BZU624" s="14"/>
      <c r="BZV624" s="18"/>
      <c r="CAF624" s="17"/>
      <c r="CAK624" s="14"/>
      <c r="CAL624" s="18"/>
      <c r="CAV624" s="17"/>
      <c r="CBA624" s="14"/>
      <c r="CBB624" s="18"/>
      <c r="CBL624" s="17"/>
      <c r="CBQ624" s="14"/>
      <c r="CBR624" s="18"/>
      <c r="CCB624" s="17"/>
      <c r="CCG624" s="14"/>
      <c r="CCH624" s="18"/>
      <c r="CCR624" s="17"/>
      <c r="CCW624" s="14"/>
      <c r="CCX624" s="18"/>
      <c r="CDH624" s="17"/>
      <c r="CDM624" s="14"/>
      <c r="CDN624" s="18"/>
      <c r="CDX624" s="17"/>
      <c r="CEC624" s="14"/>
      <c r="CED624" s="18"/>
      <c r="CEN624" s="17"/>
      <c r="CES624" s="14"/>
      <c r="CET624" s="18"/>
      <c r="CFD624" s="17"/>
      <c r="CFI624" s="14"/>
      <c r="CFJ624" s="18"/>
      <c r="CFT624" s="17"/>
      <c r="CFY624" s="14"/>
      <c r="CFZ624" s="18"/>
      <c r="CGJ624" s="17"/>
      <c r="CGO624" s="14"/>
      <c r="CGP624" s="18"/>
      <c r="CGZ624" s="17"/>
      <c r="CHE624" s="14"/>
      <c r="CHF624" s="18"/>
      <c r="CHP624" s="17"/>
      <c r="CHU624" s="14"/>
      <c r="CHV624" s="18"/>
      <c r="CIF624" s="17"/>
      <c r="CIK624" s="14"/>
      <c r="CIL624" s="18"/>
      <c r="CIV624" s="17"/>
      <c r="CJA624" s="14"/>
      <c r="CJB624" s="18"/>
      <c r="CJL624" s="17"/>
      <c r="CJQ624" s="14"/>
      <c r="CJR624" s="18"/>
      <c r="CKB624" s="17"/>
      <c r="CKG624" s="14"/>
      <c r="CKH624" s="18"/>
      <c r="CKR624" s="17"/>
      <c r="CKW624" s="14"/>
      <c r="CKX624" s="18"/>
      <c r="CLH624" s="17"/>
      <c r="CLM624" s="14"/>
      <c r="CLN624" s="18"/>
      <c r="CLX624" s="17"/>
      <c r="CMC624" s="14"/>
      <c r="CMD624" s="18"/>
      <c r="CMN624" s="17"/>
      <c r="CMS624" s="14"/>
      <c r="CMT624" s="18"/>
      <c r="CND624" s="17"/>
      <c r="CNI624" s="14"/>
      <c r="CNJ624" s="18"/>
      <c r="CNT624" s="17"/>
      <c r="CNY624" s="14"/>
      <c r="CNZ624" s="18"/>
      <c r="COJ624" s="17"/>
      <c r="COO624" s="14"/>
      <c r="COP624" s="18"/>
      <c r="COZ624" s="17"/>
      <c r="CPE624" s="14"/>
      <c r="CPF624" s="18"/>
      <c r="CPP624" s="17"/>
      <c r="CPU624" s="14"/>
      <c r="CPV624" s="18"/>
      <c r="CQF624" s="17"/>
      <c r="CQK624" s="14"/>
      <c r="CQL624" s="18"/>
      <c r="CQV624" s="17"/>
      <c r="CRA624" s="14"/>
      <c r="CRB624" s="18"/>
      <c r="CRL624" s="17"/>
      <c r="CRQ624" s="14"/>
      <c r="CRR624" s="18"/>
      <c r="CSB624" s="17"/>
      <c r="CSG624" s="14"/>
      <c r="CSH624" s="18"/>
      <c r="CSR624" s="17"/>
      <c r="CSW624" s="14"/>
      <c r="CSX624" s="18"/>
      <c r="CTH624" s="17"/>
      <c r="CTM624" s="14"/>
      <c r="CTN624" s="18"/>
      <c r="CTX624" s="17"/>
      <c r="CUC624" s="14"/>
      <c r="CUD624" s="18"/>
      <c r="CUN624" s="17"/>
      <c r="CUS624" s="14"/>
      <c r="CUT624" s="18"/>
      <c r="CVD624" s="17"/>
      <c r="CVI624" s="14"/>
      <c r="CVJ624" s="18"/>
      <c r="CVT624" s="17"/>
      <c r="CVY624" s="14"/>
      <c r="CVZ624" s="18"/>
      <c r="CWJ624" s="17"/>
      <c r="CWO624" s="14"/>
      <c r="CWP624" s="18"/>
      <c r="CWZ624" s="17"/>
      <c r="CXE624" s="14"/>
      <c r="CXF624" s="18"/>
      <c r="CXP624" s="17"/>
      <c r="CXU624" s="14"/>
      <c r="CXV624" s="18"/>
      <c r="CYF624" s="17"/>
      <c r="CYK624" s="14"/>
      <c r="CYL624" s="18"/>
      <c r="CYV624" s="17"/>
      <c r="CZA624" s="14"/>
      <c r="CZB624" s="18"/>
      <c r="CZL624" s="17"/>
      <c r="CZQ624" s="14"/>
      <c r="CZR624" s="18"/>
      <c r="DAB624" s="17"/>
      <c r="DAG624" s="14"/>
      <c r="DAH624" s="18"/>
      <c r="DAR624" s="17"/>
      <c r="DAW624" s="14"/>
      <c r="DAX624" s="18"/>
      <c r="DBH624" s="17"/>
      <c r="DBM624" s="14"/>
      <c r="DBN624" s="18"/>
      <c r="DBX624" s="17"/>
      <c r="DCC624" s="14"/>
      <c r="DCD624" s="18"/>
      <c r="DCN624" s="17"/>
      <c r="DCS624" s="14"/>
      <c r="DCT624" s="18"/>
      <c r="DDD624" s="17"/>
      <c r="DDI624" s="14"/>
      <c r="DDJ624" s="18"/>
      <c r="DDT624" s="17"/>
      <c r="DDY624" s="14"/>
      <c r="DDZ624" s="18"/>
      <c r="DEJ624" s="17"/>
      <c r="DEO624" s="14"/>
      <c r="DEP624" s="18"/>
      <c r="DEZ624" s="17"/>
      <c r="DFE624" s="14"/>
      <c r="DFF624" s="18"/>
      <c r="DFP624" s="17"/>
      <c r="DFU624" s="14"/>
      <c r="DFV624" s="18"/>
      <c r="DGF624" s="17"/>
      <c r="DGK624" s="14"/>
      <c r="DGL624" s="18"/>
      <c r="DGV624" s="17"/>
      <c r="DHA624" s="14"/>
      <c r="DHB624" s="18"/>
      <c r="DHL624" s="17"/>
      <c r="DHQ624" s="14"/>
      <c r="DHR624" s="18"/>
      <c r="DIB624" s="17"/>
      <c r="DIG624" s="14"/>
      <c r="DIH624" s="18"/>
      <c r="DIR624" s="17"/>
      <c r="DIW624" s="14"/>
      <c r="DIX624" s="18"/>
      <c r="DJH624" s="17"/>
      <c r="DJM624" s="14"/>
      <c r="DJN624" s="18"/>
      <c r="DJX624" s="17"/>
      <c r="DKC624" s="14"/>
      <c r="DKD624" s="18"/>
      <c r="DKN624" s="17"/>
      <c r="DKS624" s="14"/>
      <c r="DKT624" s="18"/>
      <c r="DLD624" s="17"/>
      <c r="DLI624" s="14"/>
      <c r="DLJ624" s="18"/>
      <c r="DLT624" s="17"/>
      <c r="DLY624" s="14"/>
      <c r="DLZ624" s="18"/>
      <c r="DMJ624" s="17"/>
      <c r="DMO624" s="14"/>
      <c r="DMP624" s="18"/>
      <c r="DMZ624" s="17"/>
      <c r="DNE624" s="14"/>
      <c r="DNF624" s="18"/>
      <c r="DNP624" s="17"/>
      <c r="DNU624" s="14"/>
      <c r="DNV624" s="18"/>
      <c r="DOF624" s="17"/>
      <c r="DOK624" s="14"/>
      <c r="DOL624" s="18"/>
      <c r="DOV624" s="17"/>
      <c r="DPA624" s="14"/>
      <c r="DPB624" s="18"/>
      <c r="DPL624" s="17"/>
      <c r="DPQ624" s="14"/>
      <c r="DPR624" s="18"/>
      <c r="DQB624" s="17"/>
      <c r="DQG624" s="14"/>
      <c r="DQH624" s="18"/>
      <c r="DQR624" s="17"/>
      <c r="DQW624" s="14"/>
      <c r="DQX624" s="18"/>
      <c r="DRH624" s="17"/>
      <c r="DRM624" s="14"/>
      <c r="DRN624" s="18"/>
      <c r="DRX624" s="17"/>
      <c r="DSC624" s="14"/>
      <c r="DSD624" s="18"/>
      <c r="DSN624" s="17"/>
      <c r="DSS624" s="14"/>
      <c r="DST624" s="18"/>
      <c r="DTD624" s="17"/>
      <c r="DTI624" s="14"/>
      <c r="DTJ624" s="18"/>
      <c r="DTT624" s="17"/>
      <c r="DTY624" s="14"/>
      <c r="DTZ624" s="18"/>
      <c r="DUJ624" s="17"/>
      <c r="DUO624" s="14"/>
      <c r="DUP624" s="18"/>
      <c r="DUZ624" s="17"/>
      <c r="DVE624" s="14"/>
      <c r="DVF624" s="18"/>
      <c r="DVP624" s="17"/>
      <c r="DVU624" s="14"/>
      <c r="DVV624" s="18"/>
      <c r="DWF624" s="17"/>
      <c r="DWK624" s="14"/>
      <c r="DWL624" s="18"/>
      <c r="DWV624" s="17"/>
      <c r="DXA624" s="14"/>
      <c r="DXB624" s="18"/>
      <c r="DXL624" s="17"/>
      <c r="DXQ624" s="14"/>
      <c r="DXR624" s="18"/>
      <c r="DYB624" s="17"/>
      <c r="DYG624" s="14"/>
      <c r="DYH624" s="18"/>
      <c r="DYR624" s="17"/>
      <c r="DYW624" s="14"/>
      <c r="DYX624" s="18"/>
      <c r="DZH624" s="17"/>
      <c r="DZM624" s="14"/>
      <c r="DZN624" s="18"/>
      <c r="DZX624" s="17"/>
      <c r="EAC624" s="14"/>
      <c r="EAD624" s="18"/>
      <c r="EAN624" s="17"/>
      <c r="EAS624" s="14"/>
      <c r="EAT624" s="18"/>
      <c r="EBD624" s="17"/>
      <c r="EBI624" s="14"/>
      <c r="EBJ624" s="18"/>
      <c r="EBT624" s="17"/>
      <c r="EBY624" s="14"/>
      <c r="EBZ624" s="18"/>
      <c r="ECJ624" s="17"/>
      <c r="ECO624" s="14"/>
      <c r="ECP624" s="18"/>
      <c r="ECZ624" s="17"/>
      <c r="EDE624" s="14"/>
      <c r="EDF624" s="18"/>
      <c r="EDP624" s="17"/>
      <c r="EDU624" s="14"/>
      <c r="EDV624" s="18"/>
      <c r="EEF624" s="17"/>
      <c r="EEK624" s="14"/>
      <c r="EEL624" s="18"/>
      <c r="EEV624" s="17"/>
      <c r="EFA624" s="14"/>
      <c r="EFB624" s="18"/>
      <c r="EFL624" s="17"/>
      <c r="EFQ624" s="14"/>
      <c r="EFR624" s="18"/>
      <c r="EGB624" s="17"/>
      <c r="EGG624" s="14"/>
      <c r="EGH624" s="18"/>
      <c r="EGR624" s="17"/>
      <c r="EGW624" s="14"/>
      <c r="EGX624" s="18"/>
      <c r="EHH624" s="17"/>
      <c r="EHM624" s="14"/>
      <c r="EHN624" s="18"/>
      <c r="EHX624" s="17"/>
      <c r="EIC624" s="14"/>
      <c r="EID624" s="18"/>
      <c r="EIN624" s="17"/>
      <c r="EIS624" s="14"/>
      <c r="EIT624" s="18"/>
      <c r="EJD624" s="17"/>
      <c r="EJI624" s="14"/>
      <c r="EJJ624" s="18"/>
      <c r="EJT624" s="17"/>
      <c r="EJY624" s="14"/>
      <c r="EJZ624" s="18"/>
      <c r="EKJ624" s="17"/>
      <c r="EKO624" s="14"/>
      <c r="EKP624" s="18"/>
      <c r="EKZ624" s="17"/>
      <c r="ELE624" s="14"/>
      <c r="ELF624" s="18"/>
      <c r="ELP624" s="17"/>
      <c r="ELU624" s="14"/>
      <c r="ELV624" s="18"/>
      <c r="EMF624" s="17"/>
      <c r="EMK624" s="14"/>
      <c r="EML624" s="18"/>
      <c r="EMV624" s="17"/>
      <c r="ENA624" s="14"/>
      <c r="ENB624" s="18"/>
      <c r="ENL624" s="17"/>
      <c r="ENQ624" s="14"/>
      <c r="ENR624" s="18"/>
      <c r="EOB624" s="17"/>
      <c r="EOG624" s="14"/>
      <c r="EOH624" s="18"/>
      <c r="EOR624" s="17"/>
      <c r="EOW624" s="14"/>
      <c r="EOX624" s="18"/>
      <c r="EPH624" s="17"/>
      <c r="EPM624" s="14"/>
      <c r="EPN624" s="18"/>
      <c r="EPX624" s="17"/>
      <c r="EQC624" s="14"/>
      <c r="EQD624" s="18"/>
      <c r="EQN624" s="17"/>
      <c r="EQS624" s="14"/>
      <c r="EQT624" s="18"/>
      <c r="ERD624" s="17"/>
      <c r="ERI624" s="14"/>
      <c r="ERJ624" s="18"/>
      <c r="ERT624" s="17"/>
      <c r="ERY624" s="14"/>
      <c r="ERZ624" s="18"/>
      <c r="ESJ624" s="17"/>
      <c r="ESO624" s="14"/>
      <c r="ESP624" s="18"/>
      <c r="ESZ624" s="17"/>
      <c r="ETE624" s="14"/>
      <c r="ETF624" s="18"/>
      <c r="ETP624" s="17"/>
      <c r="ETU624" s="14"/>
      <c r="ETV624" s="18"/>
      <c r="EUF624" s="17"/>
      <c r="EUK624" s="14"/>
      <c r="EUL624" s="18"/>
      <c r="EUV624" s="17"/>
      <c r="EVA624" s="14"/>
      <c r="EVB624" s="18"/>
      <c r="EVL624" s="17"/>
      <c r="EVQ624" s="14"/>
      <c r="EVR624" s="18"/>
      <c r="EWB624" s="17"/>
      <c r="EWG624" s="14"/>
      <c r="EWH624" s="18"/>
      <c r="EWR624" s="17"/>
      <c r="EWW624" s="14"/>
      <c r="EWX624" s="18"/>
      <c r="EXH624" s="17"/>
      <c r="EXM624" s="14"/>
      <c r="EXN624" s="18"/>
      <c r="EXX624" s="17"/>
      <c r="EYC624" s="14"/>
      <c r="EYD624" s="18"/>
      <c r="EYN624" s="17"/>
      <c r="EYS624" s="14"/>
      <c r="EYT624" s="18"/>
      <c r="EZD624" s="17"/>
      <c r="EZI624" s="14"/>
      <c r="EZJ624" s="18"/>
      <c r="EZT624" s="17"/>
      <c r="EZY624" s="14"/>
      <c r="EZZ624" s="18"/>
      <c r="FAJ624" s="17"/>
      <c r="FAO624" s="14"/>
      <c r="FAP624" s="18"/>
      <c r="FAZ624" s="17"/>
      <c r="FBE624" s="14"/>
      <c r="FBF624" s="18"/>
      <c r="FBP624" s="17"/>
      <c r="FBU624" s="14"/>
      <c r="FBV624" s="18"/>
      <c r="FCF624" s="17"/>
      <c r="FCK624" s="14"/>
      <c r="FCL624" s="18"/>
      <c r="FCV624" s="17"/>
      <c r="FDA624" s="14"/>
      <c r="FDB624" s="18"/>
      <c r="FDL624" s="17"/>
      <c r="FDQ624" s="14"/>
      <c r="FDR624" s="18"/>
      <c r="FEB624" s="17"/>
      <c r="FEG624" s="14"/>
      <c r="FEH624" s="18"/>
      <c r="FER624" s="17"/>
      <c r="FEW624" s="14"/>
      <c r="FEX624" s="18"/>
      <c r="FFH624" s="17"/>
      <c r="FFM624" s="14"/>
      <c r="FFN624" s="18"/>
      <c r="FFX624" s="17"/>
      <c r="FGC624" s="14"/>
      <c r="FGD624" s="18"/>
      <c r="FGN624" s="17"/>
      <c r="FGS624" s="14"/>
      <c r="FGT624" s="18"/>
      <c r="FHD624" s="17"/>
      <c r="FHI624" s="14"/>
      <c r="FHJ624" s="18"/>
      <c r="FHT624" s="17"/>
      <c r="FHY624" s="14"/>
      <c r="FHZ624" s="18"/>
      <c r="FIJ624" s="17"/>
      <c r="FIO624" s="14"/>
      <c r="FIP624" s="18"/>
      <c r="FIZ624" s="17"/>
      <c r="FJE624" s="14"/>
      <c r="FJF624" s="18"/>
      <c r="FJP624" s="17"/>
      <c r="FJU624" s="14"/>
      <c r="FJV624" s="18"/>
      <c r="FKF624" s="17"/>
      <c r="FKK624" s="14"/>
      <c r="FKL624" s="18"/>
      <c r="FKV624" s="17"/>
      <c r="FLA624" s="14"/>
      <c r="FLB624" s="18"/>
      <c r="FLL624" s="17"/>
      <c r="FLQ624" s="14"/>
      <c r="FLR624" s="18"/>
      <c r="FMB624" s="17"/>
      <c r="FMG624" s="14"/>
      <c r="FMH624" s="18"/>
      <c r="FMR624" s="17"/>
      <c r="FMW624" s="14"/>
      <c r="FMX624" s="18"/>
      <c r="FNH624" s="17"/>
      <c r="FNM624" s="14"/>
      <c r="FNN624" s="18"/>
      <c r="FNX624" s="17"/>
      <c r="FOC624" s="14"/>
      <c r="FOD624" s="18"/>
      <c r="FON624" s="17"/>
      <c r="FOS624" s="14"/>
      <c r="FOT624" s="18"/>
      <c r="FPD624" s="17"/>
      <c r="FPI624" s="14"/>
      <c r="FPJ624" s="18"/>
      <c r="FPT624" s="17"/>
      <c r="FPY624" s="14"/>
      <c r="FPZ624" s="18"/>
      <c r="FQJ624" s="17"/>
      <c r="FQO624" s="14"/>
      <c r="FQP624" s="18"/>
      <c r="FQZ624" s="17"/>
      <c r="FRE624" s="14"/>
      <c r="FRF624" s="18"/>
      <c r="FRP624" s="17"/>
      <c r="FRU624" s="14"/>
      <c r="FRV624" s="18"/>
      <c r="FSF624" s="17"/>
      <c r="FSK624" s="14"/>
      <c r="FSL624" s="18"/>
      <c r="FSV624" s="17"/>
      <c r="FTA624" s="14"/>
      <c r="FTB624" s="18"/>
      <c r="FTL624" s="17"/>
      <c r="FTQ624" s="14"/>
      <c r="FTR624" s="18"/>
      <c r="FUB624" s="17"/>
      <c r="FUG624" s="14"/>
      <c r="FUH624" s="18"/>
      <c r="FUR624" s="17"/>
      <c r="FUW624" s="14"/>
      <c r="FUX624" s="18"/>
      <c r="FVH624" s="17"/>
      <c r="FVM624" s="14"/>
      <c r="FVN624" s="18"/>
      <c r="FVX624" s="17"/>
      <c r="FWC624" s="14"/>
      <c r="FWD624" s="18"/>
      <c r="FWN624" s="17"/>
      <c r="FWS624" s="14"/>
      <c r="FWT624" s="18"/>
      <c r="FXD624" s="17"/>
      <c r="FXI624" s="14"/>
      <c r="FXJ624" s="18"/>
      <c r="FXT624" s="17"/>
      <c r="FXY624" s="14"/>
      <c r="FXZ624" s="18"/>
      <c r="FYJ624" s="17"/>
      <c r="FYO624" s="14"/>
      <c r="FYP624" s="18"/>
      <c r="FYZ624" s="17"/>
      <c r="FZE624" s="14"/>
      <c r="FZF624" s="18"/>
      <c r="FZP624" s="17"/>
      <c r="FZU624" s="14"/>
      <c r="FZV624" s="18"/>
      <c r="GAF624" s="17"/>
      <c r="GAK624" s="14"/>
      <c r="GAL624" s="18"/>
      <c r="GAV624" s="17"/>
      <c r="GBA624" s="14"/>
      <c r="GBB624" s="18"/>
      <c r="GBL624" s="17"/>
      <c r="GBQ624" s="14"/>
      <c r="GBR624" s="18"/>
      <c r="GCB624" s="17"/>
      <c r="GCG624" s="14"/>
      <c r="GCH624" s="18"/>
      <c r="GCR624" s="17"/>
      <c r="GCW624" s="14"/>
      <c r="GCX624" s="18"/>
      <c r="GDH624" s="17"/>
      <c r="GDM624" s="14"/>
      <c r="GDN624" s="18"/>
      <c r="GDX624" s="17"/>
      <c r="GEC624" s="14"/>
      <c r="GED624" s="18"/>
      <c r="GEN624" s="17"/>
      <c r="GES624" s="14"/>
      <c r="GET624" s="18"/>
      <c r="GFD624" s="17"/>
      <c r="GFI624" s="14"/>
      <c r="GFJ624" s="18"/>
      <c r="GFT624" s="17"/>
      <c r="GFY624" s="14"/>
      <c r="GFZ624" s="18"/>
      <c r="GGJ624" s="17"/>
      <c r="GGO624" s="14"/>
      <c r="GGP624" s="18"/>
      <c r="GGZ624" s="17"/>
      <c r="GHE624" s="14"/>
      <c r="GHF624" s="18"/>
      <c r="GHP624" s="17"/>
      <c r="GHU624" s="14"/>
      <c r="GHV624" s="18"/>
      <c r="GIF624" s="17"/>
      <c r="GIK624" s="14"/>
      <c r="GIL624" s="18"/>
      <c r="GIV624" s="17"/>
      <c r="GJA624" s="14"/>
      <c r="GJB624" s="18"/>
      <c r="GJL624" s="17"/>
      <c r="GJQ624" s="14"/>
      <c r="GJR624" s="18"/>
      <c r="GKB624" s="17"/>
      <c r="GKG624" s="14"/>
      <c r="GKH624" s="18"/>
      <c r="GKR624" s="17"/>
      <c r="GKW624" s="14"/>
      <c r="GKX624" s="18"/>
      <c r="GLH624" s="17"/>
      <c r="GLM624" s="14"/>
      <c r="GLN624" s="18"/>
      <c r="GLX624" s="17"/>
      <c r="GMC624" s="14"/>
      <c r="GMD624" s="18"/>
      <c r="GMN624" s="17"/>
      <c r="GMS624" s="14"/>
      <c r="GMT624" s="18"/>
      <c r="GND624" s="17"/>
      <c r="GNI624" s="14"/>
      <c r="GNJ624" s="18"/>
      <c r="GNT624" s="17"/>
      <c r="GNY624" s="14"/>
      <c r="GNZ624" s="18"/>
      <c r="GOJ624" s="17"/>
      <c r="GOO624" s="14"/>
      <c r="GOP624" s="18"/>
      <c r="GOZ624" s="17"/>
      <c r="GPE624" s="14"/>
      <c r="GPF624" s="18"/>
      <c r="GPP624" s="17"/>
      <c r="GPU624" s="14"/>
      <c r="GPV624" s="18"/>
      <c r="GQF624" s="17"/>
      <c r="GQK624" s="14"/>
      <c r="GQL624" s="18"/>
      <c r="GQV624" s="17"/>
      <c r="GRA624" s="14"/>
      <c r="GRB624" s="18"/>
      <c r="GRL624" s="17"/>
      <c r="GRQ624" s="14"/>
      <c r="GRR624" s="18"/>
      <c r="GSB624" s="17"/>
      <c r="GSG624" s="14"/>
      <c r="GSH624" s="18"/>
      <c r="GSR624" s="17"/>
      <c r="GSW624" s="14"/>
      <c r="GSX624" s="18"/>
      <c r="GTH624" s="17"/>
      <c r="GTM624" s="14"/>
      <c r="GTN624" s="18"/>
      <c r="GTX624" s="17"/>
      <c r="GUC624" s="14"/>
      <c r="GUD624" s="18"/>
      <c r="GUN624" s="17"/>
      <c r="GUS624" s="14"/>
      <c r="GUT624" s="18"/>
      <c r="GVD624" s="17"/>
      <c r="GVI624" s="14"/>
      <c r="GVJ624" s="18"/>
      <c r="GVT624" s="17"/>
      <c r="GVY624" s="14"/>
      <c r="GVZ624" s="18"/>
      <c r="GWJ624" s="17"/>
      <c r="GWO624" s="14"/>
      <c r="GWP624" s="18"/>
      <c r="GWZ624" s="17"/>
      <c r="GXE624" s="14"/>
      <c r="GXF624" s="18"/>
      <c r="GXP624" s="17"/>
      <c r="GXU624" s="14"/>
      <c r="GXV624" s="18"/>
      <c r="GYF624" s="17"/>
      <c r="GYK624" s="14"/>
      <c r="GYL624" s="18"/>
      <c r="GYV624" s="17"/>
      <c r="GZA624" s="14"/>
      <c r="GZB624" s="18"/>
      <c r="GZL624" s="17"/>
      <c r="GZQ624" s="14"/>
      <c r="GZR624" s="18"/>
      <c r="HAB624" s="17"/>
      <c r="HAG624" s="14"/>
      <c r="HAH624" s="18"/>
      <c r="HAR624" s="17"/>
      <c r="HAW624" s="14"/>
      <c r="HAX624" s="18"/>
      <c r="HBH624" s="17"/>
      <c r="HBM624" s="14"/>
      <c r="HBN624" s="18"/>
      <c r="HBX624" s="17"/>
      <c r="HCC624" s="14"/>
      <c r="HCD624" s="18"/>
      <c r="HCN624" s="17"/>
      <c r="HCS624" s="14"/>
      <c r="HCT624" s="18"/>
      <c r="HDD624" s="17"/>
      <c r="HDI624" s="14"/>
      <c r="HDJ624" s="18"/>
      <c r="HDT624" s="17"/>
      <c r="HDY624" s="14"/>
      <c r="HDZ624" s="18"/>
      <c r="HEJ624" s="17"/>
      <c r="HEO624" s="14"/>
      <c r="HEP624" s="18"/>
      <c r="HEZ624" s="17"/>
      <c r="HFE624" s="14"/>
      <c r="HFF624" s="18"/>
      <c r="HFP624" s="17"/>
      <c r="HFU624" s="14"/>
      <c r="HFV624" s="18"/>
      <c r="HGF624" s="17"/>
      <c r="HGK624" s="14"/>
      <c r="HGL624" s="18"/>
      <c r="HGV624" s="17"/>
      <c r="HHA624" s="14"/>
      <c r="HHB624" s="18"/>
      <c r="HHL624" s="17"/>
      <c r="HHQ624" s="14"/>
      <c r="HHR624" s="18"/>
      <c r="HIB624" s="17"/>
      <c r="HIG624" s="14"/>
      <c r="HIH624" s="18"/>
      <c r="HIR624" s="17"/>
      <c r="HIW624" s="14"/>
      <c r="HIX624" s="18"/>
      <c r="HJH624" s="17"/>
      <c r="HJM624" s="14"/>
      <c r="HJN624" s="18"/>
      <c r="HJX624" s="17"/>
      <c r="HKC624" s="14"/>
      <c r="HKD624" s="18"/>
      <c r="HKN624" s="17"/>
      <c r="HKS624" s="14"/>
      <c r="HKT624" s="18"/>
      <c r="HLD624" s="17"/>
      <c r="HLI624" s="14"/>
      <c r="HLJ624" s="18"/>
      <c r="HLT624" s="17"/>
      <c r="HLY624" s="14"/>
      <c r="HLZ624" s="18"/>
      <c r="HMJ624" s="17"/>
      <c r="HMO624" s="14"/>
      <c r="HMP624" s="18"/>
      <c r="HMZ624" s="17"/>
      <c r="HNE624" s="14"/>
      <c r="HNF624" s="18"/>
      <c r="HNP624" s="17"/>
      <c r="HNU624" s="14"/>
      <c r="HNV624" s="18"/>
      <c r="HOF624" s="17"/>
      <c r="HOK624" s="14"/>
      <c r="HOL624" s="18"/>
      <c r="HOV624" s="17"/>
      <c r="HPA624" s="14"/>
      <c r="HPB624" s="18"/>
      <c r="HPL624" s="17"/>
      <c r="HPQ624" s="14"/>
      <c r="HPR624" s="18"/>
      <c r="HQB624" s="17"/>
      <c r="HQG624" s="14"/>
      <c r="HQH624" s="18"/>
      <c r="HQR624" s="17"/>
      <c r="HQW624" s="14"/>
      <c r="HQX624" s="18"/>
      <c r="HRH624" s="17"/>
      <c r="HRM624" s="14"/>
      <c r="HRN624" s="18"/>
      <c r="HRX624" s="17"/>
      <c r="HSC624" s="14"/>
      <c r="HSD624" s="18"/>
      <c r="HSN624" s="17"/>
      <c r="HSS624" s="14"/>
      <c r="HST624" s="18"/>
      <c r="HTD624" s="17"/>
      <c r="HTI624" s="14"/>
      <c r="HTJ624" s="18"/>
      <c r="HTT624" s="17"/>
      <c r="HTY624" s="14"/>
      <c r="HTZ624" s="18"/>
      <c r="HUJ624" s="17"/>
      <c r="HUO624" s="14"/>
      <c r="HUP624" s="18"/>
      <c r="HUZ624" s="17"/>
      <c r="HVE624" s="14"/>
      <c r="HVF624" s="18"/>
      <c r="HVP624" s="17"/>
      <c r="HVU624" s="14"/>
      <c r="HVV624" s="18"/>
      <c r="HWF624" s="17"/>
      <c r="HWK624" s="14"/>
      <c r="HWL624" s="18"/>
      <c r="HWV624" s="17"/>
      <c r="HXA624" s="14"/>
      <c r="HXB624" s="18"/>
      <c r="HXL624" s="17"/>
      <c r="HXQ624" s="14"/>
      <c r="HXR624" s="18"/>
      <c r="HYB624" s="17"/>
      <c r="HYG624" s="14"/>
      <c r="HYH624" s="18"/>
      <c r="HYR624" s="17"/>
      <c r="HYW624" s="14"/>
      <c r="HYX624" s="18"/>
      <c r="HZH624" s="17"/>
      <c r="HZM624" s="14"/>
      <c r="HZN624" s="18"/>
      <c r="HZX624" s="17"/>
      <c r="IAC624" s="14"/>
      <c r="IAD624" s="18"/>
      <c r="IAN624" s="17"/>
      <c r="IAS624" s="14"/>
      <c r="IAT624" s="18"/>
      <c r="IBD624" s="17"/>
      <c r="IBI624" s="14"/>
      <c r="IBJ624" s="18"/>
      <c r="IBT624" s="17"/>
      <c r="IBY624" s="14"/>
      <c r="IBZ624" s="18"/>
      <c r="ICJ624" s="17"/>
      <c r="ICO624" s="14"/>
      <c r="ICP624" s="18"/>
      <c r="ICZ624" s="17"/>
      <c r="IDE624" s="14"/>
      <c r="IDF624" s="18"/>
      <c r="IDP624" s="17"/>
      <c r="IDU624" s="14"/>
      <c r="IDV624" s="18"/>
      <c r="IEF624" s="17"/>
      <c r="IEK624" s="14"/>
      <c r="IEL624" s="18"/>
      <c r="IEV624" s="17"/>
      <c r="IFA624" s="14"/>
      <c r="IFB624" s="18"/>
      <c r="IFL624" s="17"/>
      <c r="IFQ624" s="14"/>
      <c r="IFR624" s="18"/>
      <c r="IGB624" s="17"/>
      <c r="IGG624" s="14"/>
      <c r="IGH624" s="18"/>
      <c r="IGR624" s="17"/>
      <c r="IGW624" s="14"/>
      <c r="IGX624" s="18"/>
      <c r="IHH624" s="17"/>
      <c r="IHM624" s="14"/>
      <c r="IHN624" s="18"/>
      <c r="IHX624" s="17"/>
      <c r="IIC624" s="14"/>
      <c r="IID624" s="18"/>
      <c r="IIN624" s="17"/>
      <c r="IIS624" s="14"/>
      <c r="IIT624" s="18"/>
      <c r="IJD624" s="17"/>
      <c r="IJI624" s="14"/>
      <c r="IJJ624" s="18"/>
      <c r="IJT624" s="17"/>
      <c r="IJY624" s="14"/>
      <c r="IJZ624" s="18"/>
      <c r="IKJ624" s="17"/>
      <c r="IKO624" s="14"/>
      <c r="IKP624" s="18"/>
      <c r="IKZ624" s="17"/>
      <c r="ILE624" s="14"/>
      <c r="ILF624" s="18"/>
      <c r="ILP624" s="17"/>
      <c r="ILU624" s="14"/>
      <c r="ILV624" s="18"/>
      <c r="IMF624" s="17"/>
      <c r="IMK624" s="14"/>
      <c r="IML624" s="18"/>
      <c r="IMV624" s="17"/>
      <c r="INA624" s="14"/>
      <c r="INB624" s="18"/>
      <c r="INL624" s="17"/>
      <c r="INQ624" s="14"/>
      <c r="INR624" s="18"/>
      <c r="IOB624" s="17"/>
      <c r="IOG624" s="14"/>
      <c r="IOH624" s="18"/>
      <c r="IOR624" s="17"/>
      <c r="IOW624" s="14"/>
      <c r="IOX624" s="18"/>
      <c r="IPH624" s="17"/>
      <c r="IPM624" s="14"/>
      <c r="IPN624" s="18"/>
      <c r="IPX624" s="17"/>
      <c r="IQC624" s="14"/>
      <c r="IQD624" s="18"/>
      <c r="IQN624" s="17"/>
      <c r="IQS624" s="14"/>
      <c r="IQT624" s="18"/>
      <c r="IRD624" s="17"/>
      <c r="IRI624" s="14"/>
      <c r="IRJ624" s="18"/>
      <c r="IRT624" s="17"/>
      <c r="IRY624" s="14"/>
      <c r="IRZ624" s="18"/>
      <c r="ISJ624" s="17"/>
      <c r="ISO624" s="14"/>
      <c r="ISP624" s="18"/>
      <c r="ISZ624" s="17"/>
      <c r="ITE624" s="14"/>
      <c r="ITF624" s="18"/>
      <c r="ITP624" s="17"/>
      <c r="ITU624" s="14"/>
      <c r="ITV624" s="18"/>
      <c r="IUF624" s="17"/>
      <c r="IUK624" s="14"/>
      <c r="IUL624" s="18"/>
      <c r="IUV624" s="17"/>
      <c r="IVA624" s="14"/>
      <c r="IVB624" s="18"/>
      <c r="IVL624" s="17"/>
      <c r="IVQ624" s="14"/>
      <c r="IVR624" s="18"/>
      <c r="IWB624" s="17"/>
      <c r="IWG624" s="14"/>
      <c r="IWH624" s="18"/>
      <c r="IWR624" s="17"/>
      <c r="IWW624" s="14"/>
      <c r="IWX624" s="18"/>
      <c r="IXH624" s="17"/>
      <c r="IXM624" s="14"/>
      <c r="IXN624" s="18"/>
      <c r="IXX624" s="17"/>
      <c r="IYC624" s="14"/>
      <c r="IYD624" s="18"/>
      <c r="IYN624" s="17"/>
      <c r="IYS624" s="14"/>
      <c r="IYT624" s="18"/>
      <c r="IZD624" s="17"/>
      <c r="IZI624" s="14"/>
      <c r="IZJ624" s="18"/>
      <c r="IZT624" s="17"/>
      <c r="IZY624" s="14"/>
      <c r="IZZ624" s="18"/>
      <c r="JAJ624" s="17"/>
      <c r="JAO624" s="14"/>
      <c r="JAP624" s="18"/>
      <c r="JAZ624" s="17"/>
      <c r="JBE624" s="14"/>
      <c r="JBF624" s="18"/>
      <c r="JBP624" s="17"/>
      <c r="JBU624" s="14"/>
      <c r="JBV624" s="18"/>
      <c r="JCF624" s="17"/>
      <c r="JCK624" s="14"/>
      <c r="JCL624" s="18"/>
      <c r="JCV624" s="17"/>
      <c r="JDA624" s="14"/>
      <c r="JDB624" s="18"/>
      <c r="JDL624" s="17"/>
      <c r="JDQ624" s="14"/>
      <c r="JDR624" s="18"/>
      <c r="JEB624" s="17"/>
      <c r="JEG624" s="14"/>
      <c r="JEH624" s="18"/>
      <c r="JER624" s="17"/>
      <c r="JEW624" s="14"/>
      <c r="JEX624" s="18"/>
      <c r="JFH624" s="17"/>
      <c r="JFM624" s="14"/>
      <c r="JFN624" s="18"/>
      <c r="JFX624" s="17"/>
      <c r="JGC624" s="14"/>
      <c r="JGD624" s="18"/>
      <c r="JGN624" s="17"/>
      <c r="JGS624" s="14"/>
      <c r="JGT624" s="18"/>
      <c r="JHD624" s="17"/>
      <c r="JHI624" s="14"/>
      <c r="JHJ624" s="18"/>
      <c r="JHT624" s="17"/>
      <c r="JHY624" s="14"/>
      <c r="JHZ624" s="18"/>
      <c r="JIJ624" s="17"/>
      <c r="JIO624" s="14"/>
      <c r="JIP624" s="18"/>
      <c r="JIZ624" s="17"/>
      <c r="JJE624" s="14"/>
      <c r="JJF624" s="18"/>
      <c r="JJP624" s="17"/>
      <c r="JJU624" s="14"/>
      <c r="JJV624" s="18"/>
      <c r="JKF624" s="17"/>
      <c r="JKK624" s="14"/>
      <c r="JKL624" s="18"/>
      <c r="JKV624" s="17"/>
      <c r="JLA624" s="14"/>
      <c r="JLB624" s="18"/>
      <c r="JLL624" s="17"/>
      <c r="JLQ624" s="14"/>
      <c r="JLR624" s="18"/>
      <c r="JMB624" s="17"/>
      <c r="JMG624" s="14"/>
      <c r="JMH624" s="18"/>
      <c r="JMR624" s="17"/>
      <c r="JMW624" s="14"/>
      <c r="JMX624" s="18"/>
      <c r="JNH624" s="17"/>
      <c r="JNM624" s="14"/>
      <c r="JNN624" s="18"/>
      <c r="JNX624" s="17"/>
      <c r="JOC624" s="14"/>
      <c r="JOD624" s="18"/>
      <c r="JON624" s="17"/>
      <c r="JOS624" s="14"/>
      <c r="JOT624" s="18"/>
      <c r="JPD624" s="17"/>
      <c r="JPI624" s="14"/>
      <c r="JPJ624" s="18"/>
      <c r="JPT624" s="17"/>
      <c r="JPY624" s="14"/>
      <c r="JPZ624" s="18"/>
      <c r="JQJ624" s="17"/>
      <c r="JQO624" s="14"/>
      <c r="JQP624" s="18"/>
      <c r="JQZ624" s="17"/>
      <c r="JRE624" s="14"/>
      <c r="JRF624" s="18"/>
      <c r="JRP624" s="17"/>
      <c r="JRU624" s="14"/>
      <c r="JRV624" s="18"/>
      <c r="JSF624" s="17"/>
      <c r="JSK624" s="14"/>
      <c r="JSL624" s="18"/>
      <c r="JSV624" s="17"/>
      <c r="JTA624" s="14"/>
      <c r="JTB624" s="18"/>
      <c r="JTL624" s="17"/>
      <c r="JTQ624" s="14"/>
      <c r="JTR624" s="18"/>
      <c r="JUB624" s="17"/>
      <c r="JUG624" s="14"/>
      <c r="JUH624" s="18"/>
      <c r="JUR624" s="17"/>
      <c r="JUW624" s="14"/>
      <c r="JUX624" s="18"/>
      <c r="JVH624" s="17"/>
      <c r="JVM624" s="14"/>
      <c r="JVN624" s="18"/>
      <c r="JVX624" s="17"/>
      <c r="JWC624" s="14"/>
      <c r="JWD624" s="18"/>
      <c r="JWN624" s="17"/>
      <c r="JWS624" s="14"/>
      <c r="JWT624" s="18"/>
      <c r="JXD624" s="17"/>
      <c r="JXI624" s="14"/>
      <c r="JXJ624" s="18"/>
      <c r="JXT624" s="17"/>
      <c r="JXY624" s="14"/>
      <c r="JXZ624" s="18"/>
      <c r="JYJ624" s="17"/>
      <c r="JYO624" s="14"/>
      <c r="JYP624" s="18"/>
      <c r="JYZ624" s="17"/>
      <c r="JZE624" s="14"/>
      <c r="JZF624" s="18"/>
      <c r="JZP624" s="17"/>
      <c r="JZU624" s="14"/>
      <c r="JZV624" s="18"/>
      <c r="KAF624" s="17"/>
      <c r="KAK624" s="14"/>
      <c r="KAL624" s="18"/>
      <c r="KAV624" s="17"/>
      <c r="KBA624" s="14"/>
      <c r="KBB624" s="18"/>
      <c r="KBL624" s="17"/>
      <c r="KBQ624" s="14"/>
      <c r="KBR624" s="18"/>
      <c r="KCB624" s="17"/>
      <c r="KCG624" s="14"/>
      <c r="KCH624" s="18"/>
      <c r="KCR624" s="17"/>
      <c r="KCW624" s="14"/>
      <c r="KCX624" s="18"/>
      <c r="KDH624" s="17"/>
      <c r="KDM624" s="14"/>
      <c r="KDN624" s="18"/>
      <c r="KDX624" s="17"/>
      <c r="KEC624" s="14"/>
      <c r="KED624" s="18"/>
      <c r="KEN624" s="17"/>
      <c r="KES624" s="14"/>
      <c r="KET624" s="18"/>
      <c r="KFD624" s="17"/>
      <c r="KFI624" s="14"/>
      <c r="KFJ624" s="18"/>
      <c r="KFT624" s="17"/>
      <c r="KFY624" s="14"/>
      <c r="KFZ624" s="18"/>
      <c r="KGJ624" s="17"/>
      <c r="KGO624" s="14"/>
      <c r="KGP624" s="18"/>
      <c r="KGZ624" s="17"/>
      <c r="KHE624" s="14"/>
      <c r="KHF624" s="18"/>
      <c r="KHP624" s="17"/>
      <c r="KHU624" s="14"/>
      <c r="KHV624" s="18"/>
      <c r="KIF624" s="17"/>
      <c r="KIK624" s="14"/>
      <c r="KIL624" s="18"/>
      <c r="KIV624" s="17"/>
      <c r="KJA624" s="14"/>
      <c r="KJB624" s="18"/>
      <c r="KJL624" s="17"/>
      <c r="KJQ624" s="14"/>
      <c r="KJR624" s="18"/>
      <c r="KKB624" s="17"/>
      <c r="KKG624" s="14"/>
      <c r="KKH624" s="18"/>
      <c r="KKR624" s="17"/>
      <c r="KKW624" s="14"/>
      <c r="KKX624" s="18"/>
      <c r="KLH624" s="17"/>
      <c r="KLM624" s="14"/>
      <c r="KLN624" s="18"/>
      <c r="KLX624" s="17"/>
      <c r="KMC624" s="14"/>
      <c r="KMD624" s="18"/>
      <c r="KMN624" s="17"/>
      <c r="KMS624" s="14"/>
      <c r="KMT624" s="18"/>
      <c r="KND624" s="17"/>
      <c r="KNI624" s="14"/>
      <c r="KNJ624" s="18"/>
      <c r="KNT624" s="17"/>
      <c r="KNY624" s="14"/>
      <c r="KNZ624" s="18"/>
      <c r="KOJ624" s="17"/>
      <c r="KOO624" s="14"/>
      <c r="KOP624" s="18"/>
      <c r="KOZ624" s="17"/>
      <c r="KPE624" s="14"/>
      <c r="KPF624" s="18"/>
      <c r="KPP624" s="17"/>
      <c r="KPU624" s="14"/>
      <c r="KPV624" s="18"/>
      <c r="KQF624" s="17"/>
      <c r="KQK624" s="14"/>
      <c r="KQL624" s="18"/>
      <c r="KQV624" s="17"/>
      <c r="KRA624" s="14"/>
      <c r="KRB624" s="18"/>
      <c r="KRL624" s="17"/>
      <c r="KRQ624" s="14"/>
      <c r="KRR624" s="18"/>
      <c r="KSB624" s="17"/>
      <c r="KSG624" s="14"/>
      <c r="KSH624" s="18"/>
      <c r="KSR624" s="17"/>
      <c r="KSW624" s="14"/>
      <c r="KSX624" s="18"/>
      <c r="KTH624" s="17"/>
      <c r="KTM624" s="14"/>
      <c r="KTN624" s="18"/>
      <c r="KTX624" s="17"/>
      <c r="KUC624" s="14"/>
      <c r="KUD624" s="18"/>
      <c r="KUN624" s="17"/>
      <c r="KUS624" s="14"/>
      <c r="KUT624" s="18"/>
      <c r="KVD624" s="17"/>
      <c r="KVI624" s="14"/>
      <c r="KVJ624" s="18"/>
      <c r="KVT624" s="17"/>
      <c r="KVY624" s="14"/>
      <c r="KVZ624" s="18"/>
      <c r="KWJ624" s="17"/>
      <c r="KWO624" s="14"/>
      <c r="KWP624" s="18"/>
      <c r="KWZ624" s="17"/>
      <c r="KXE624" s="14"/>
      <c r="KXF624" s="18"/>
      <c r="KXP624" s="17"/>
      <c r="KXU624" s="14"/>
      <c r="KXV624" s="18"/>
      <c r="KYF624" s="17"/>
      <c r="KYK624" s="14"/>
      <c r="KYL624" s="18"/>
      <c r="KYV624" s="17"/>
      <c r="KZA624" s="14"/>
      <c r="KZB624" s="18"/>
      <c r="KZL624" s="17"/>
      <c r="KZQ624" s="14"/>
      <c r="KZR624" s="18"/>
      <c r="LAB624" s="17"/>
      <c r="LAG624" s="14"/>
      <c r="LAH624" s="18"/>
      <c r="LAR624" s="17"/>
      <c r="LAW624" s="14"/>
      <c r="LAX624" s="18"/>
      <c r="LBH624" s="17"/>
      <c r="LBM624" s="14"/>
      <c r="LBN624" s="18"/>
      <c r="LBX624" s="17"/>
      <c r="LCC624" s="14"/>
      <c r="LCD624" s="18"/>
      <c r="LCN624" s="17"/>
      <c r="LCS624" s="14"/>
      <c r="LCT624" s="18"/>
      <c r="LDD624" s="17"/>
      <c r="LDI624" s="14"/>
      <c r="LDJ624" s="18"/>
      <c r="LDT624" s="17"/>
      <c r="LDY624" s="14"/>
      <c r="LDZ624" s="18"/>
      <c r="LEJ624" s="17"/>
      <c r="LEO624" s="14"/>
      <c r="LEP624" s="18"/>
      <c r="LEZ624" s="17"/>
      <c r="LFE624" s="14"/>
      <c r="LFF624" s="18"/>
      <c r="LFP624" s="17"/>
      <c r="LFU624" s="14"/>
      <c r="LFV624" s="18"/>
      <c r="LGF624" s="17"/>
      <c r="LGK624" s="14"/>
      <c r="LGL624" s="18"/>
      <c r="LGV624" s="17"/>
      <c r="LHA624" s="14"/>
      <c r="LHB624" s="18"/>
      <c r="LHL624" s="17"/>
      <c r="LHQ624" s="14"/>
      <c r="LHR624" s="18"/>
      <c r="LIB624" s="17"/>
      <c r="LIG624" s="14"/>
      <c r="LIH624" s="18"/>
      <c r="LIR624" s="17"/>
      <c r="LIW624" s="14"/>
      <c r="LIX624" s="18"/>
      <c r="LJH624" s="17"/>
      <c r="LJM624" s="14"/>
      <c r="LJN624" s="18"/>
      <c r="LJX624" s="17"/>
      <c r="LKC624" s="14"/>
      <c r="LKD624" s="18"/>
      <c r="LKN624" s="17"/>
      <c r="LKS624" s="14"/>
      <c r="LKT624" s="18"/>
      <c r="LLD624" s="17"/>
      <c r="LLI624" s="14"/>
      <c r="LLJ624" s="18"/>
      <c r="LLT624" s="17"/>
      <c r="LLY624" s="14"/>
      <c r="LLZ624" s="18"/>
      <c r="LMJ624" s="17"/>
      <c r="LMO624" s="14"/>
      <c r="LMP624" s="18"/>
      <c r="LMZ624" s="17"/>
      <c r="LNE624" s="14"/>
      <c r="LNF624" s="18"/>
      <c r="LNP624" s="17"/>
      <c r="LNU624" s="14"/>
      <c r="LNV624" s="18"/>
      <c r="LOF624" s="17"/>
      <c r="LOK624" s="14"/>
      <c r="LOL624" s="18"/>
      <c r="LOV624" s="17"/>
      <c r="LPA624" s="14"/>
      <c r="LPB624" s="18"/>
      <c r="LPL624" s="17"/>
      <c r="LPQ624" s="14"/>
      <c r="LPR624" s="18"/>
      <c r="LQB624" s="17"/>
      <c r="LQG624" s="14"/>
      <c r="LQH624" s="18"/>
      <c r="LQR624" s="17"/>
      <c r="LQW624" s="14"/>
      <c r="LQX624" s="18"/>
      <c r="LRH624" s="17"/>
      <c r="LRM624" s="14"/>
      <c r="LRN624" s="18"/>
      <c r="LRX624" s="17"/>
      <c r="LSC624" s="14"/>
      <c r="LSD624" s="18"/>
      <c r="LSN624" s="17"/>
      <c r="LSS624" s="14"/>
      <c r="LST624" s="18"/>
      <c r="LTD624" s="17"/>
      <c r="LTI624" s="14"/>
      <c r="LTJ624" s="18"/>
      <c r="LTT624" s="17"/>
      <c r="LTY624" s="14"/>
      <c r="LTZ624" s="18"/>
      <c r="LUJ624" s="17"/>
      <c r="LUO624" s="14"/>
      <c r="LUP624" s="18"/>
      <c r="LUZ624" s="17"/>
      <c r="LVE624" s="14"/>
      <c r="LVF624" s="18"/>
      <c r="LVP624" s="17"/>
      <c r="LVU624" s="14"/>
      <c r="LVV624" s="18"/>
      <c r="LWF624" s="17"/>
      <c r="LWK624" s="14"/>
      <c r="LWL624" s="18"/>
      <c r="LWV624" s="17"/>
      <c r="LXA624" s="14"/>
      <c r="LXB624" s="18"/>
      <c r="LXL624" s="17"/>
      <c r="LXQ624" s="14"/>
      <c r="LXR624" s="18"/>
      <c r="LYB624" s="17"/>
      <c r="LYG624" s="14"/>
      <c r="LYH624" s="18"/>
      <c r="LYR624" s="17"/>
      <c r="LYW624" s="14"/>
      <c r="LYX624" s="18"/>
      <c r="LZH624" s="17"/>
      <c r="LZM624" s="14"/>
      <c r="LZN624" s="18"/>
      <c r="LZX624" s="17"/>
      <c r="MAC624" s="14"/>
      <c r="MAD624" s="18"/>
      <c r="MAN624" s="17"/>
      <c r="MAS624" s="14"/>
      <c r="MAT624" s="18"/>
      <c r="MBD624" s="17"/>
      <c r="MBI624" s="14"/>
      <c r="MBJ624" s="18"/>
      <c r="MBT624" s="17"/>
      <c r="MBY624" s="14"/>
      <c r="MBZ624" s="18"/>
      <c r="MCJ624" s="17"/>
      <c r="MCO624" s="14"/>
      <c r="MCP624" s="18"/>
      <c r="MCZ624" s="17"/>
      <c r="MDE624" s="14"/>
      <c r="MDF624" s="18"/>
      <c r="MDP624" s="17"/>
      <c r="MDU624" s="14"/>
      <c r="MDV624" s="18"/>
      <c r="MEF624" s="17"/>
      <c r="MEK624" s="14"/>
      <c r="MEL624" s="18"/>
      <c r="MEV624" s="17"/>
      <c r="MFA624" s="14"/>
      <c r="MFB624" s="18"/>
      <c r="MFL624" s="17"/>
      <c r="MFQ624" s="14"/>
      <c r="MFR624" s="18"/>
      <c r="MGB624" s="17"/>
      <c r="MGG624" s="14"/>
      <c r="MGH624" s="18"/>
      <c r="MGR624" s="17"/>
      <c r="MGW624" s="14"/>
      <c r="MGX624" s="18"/>
      <c r="MHH624" s="17"/>
      <c r="MHM624" s="14"/>
      <c r="MHN624" s="18"/>
      <c r="MHX624" s="17"/>
      <c r="MIC624" s="14"/>
      <c r="MID624" s="18"/>
      <c r="MIN624" s="17"/>
      <c r="MIS624" s="14"/>
      <c r="MIT624" s="18"/>
      <c r="MJD624" s="17"/>
      <c r="MJI624" s="14"/>
      <c r="MJJ624" s="18"/>
      <c r="MJT624" s="17"/>
      <c r="MJY624" s="14"/>
      <c r="MJZ624" s="18"/>
      <c r="MKJ624" s="17"/>
      <c r="MKO624" s="14"/>
      <c r="MKP624" s="18"/>
      <c r="MKZ624" s="17"/>
      <c r="MLE624" s="14"/>
      <c r="MLF624" s="18"/>
      <c r="MLP624" s="17"/>
      <c r="MLU624" s="14"/>
      <c r="MLV624" s="18"/>
      <c r="MMF624" s="17"/>
      <c r="MMK624" s="14"/>
      <c r="MML624" s="18"/>
      <c r="MMV624" s="17"/>
      <c r="MNA624" s="14"/>
      <c r="MNB624" s="18"/>
      <c r="MNL624" s="17"/>
      <c r="MNQ624" s="14"/>
      <c r="MNR624" s="18"/>
      <c r="MOB624" s="17"/>
      <c r="MOG624" s="14"/>
      <c r="MOH624" s="18"/>
      <c r="MOR624" s="17"/>
      <c r="MOW624" s="14"/>
      <c r="MOX624" s="18"/>
      <c r="MPH624" s="17"/>
      <c r="MPM624" s="14"/>
      <c r="MPN624" s="18"/>
      <c r="MPX624" s="17"/>
      <c r="MQC624" s="14"/>
      <c r="MQD624" s="18"/>
      <c r="MQN624" s="17"/>
      <c r="MQS624" s="14"/>
      <c r="MQT624" s="18"/>
      <c r="MRD624" s="17"/>
      <c r="MRI624" s="14"/>
      <c r="MRJ624" s="18"/>
      <c r="MRT624" s="17"/>
      <c r="MRY624" s="14"/>
      <c r="MRZ624" s="18"/>
      <c r="MSJ624" s="17"/>
      <c r="MSO624" s="14"/>
      <c r="MSP624" s="18"/>
      <c r="MSZ624" s="17"/>
      <c r="MTE624" s="14"/>
      <c r="MTF624" s="18"/>
      <c r="MTP624" s="17"/>
      <c r="MTU624" s="14"/>
      <c r="MTV624" s="18"/>
      <c r="MUF624" s="17"/>
      <c r="MUK624" s="14"/>
      <c r="MUL624" s="18"/>
      <c r="MUV624" s="17"/>
      <c r="MVA624" s="14"/>
      <c r="MVB624" s="18"/>
      <c r="MVL624" s="17"/>
      <c r="MVQ624" s="14"/>
      <c r="MVR624" s="18"/>
      <c r="MWB624" s="17"/>
      <c r="MWG624" s="14"/>
      <c r="MWH624" s="18"/>
      <c r="MWR624" s="17"/>
      <c r="MWW624" s="14"/>
      <c r="MWX624" s="18"/>
      <c r="MXH624" s="17"/>
      <c r="MXM624" s="14"/>
      <c r="MXN624" s="18"/>
      <c r="MXX624" s="17"/>
      <c r="MYC624" s="14"/>
      <c r="MYD624" s="18"/>
      <c r="MYN624" s="17"/>
      <c r="MYS624" s="14"/>
      <c r="MYT624" s="18"/>
      <c r="MZD624" s="17"/>
      <c r="MZI624" s="14"/>
      <c r="MZJ624" s="18"/>
      <c r="MZT624" s="17"/>
      <c r="MZY624" s="14"/>
      <c r="MZZ624" s="18"/>
      <c r="NAJ624" s="17"/>
      <c r="NAO624" s="14"/>
      <c r="NAP624" s="18"/>
      <c r="NAZ624" s="17"/>
      <c r="NBE624" s="14"/>
      <c r="NBF624" s="18"/>
      <c r="NBP624" s="17"/>
      <c r="NBU624" s="14"/>
      <c r="NBV624" s="18"/>
      <c r="NCF624" s="17"/>
      <c r="NCK624" s="14"/>
      <c r="NCL624" s="18"/>
      <c r="NCV624" s="17"/>
      <c r="NDA624" s="14"/>
      <c r="NDB624" s="18"/>
      <c r="NDL624" s="17"/>
      <c r="NDQ624" s="14"/>
      <c r="NDR624" s="18"/>
      <c r="NEB624" s="17"/>
      <c r="NEG624" s="14"/>
      <c r="NEH624" s="18"/>
      <c r="NER624" s="17"/>
      <c r="NEW624" s="14"/>
      <c r="NEX624" s="18"/>
      <c r="NFH624" s="17"/>
      <c r="NFM624" s="14"/>
      <c r="NFN624" s="18"/>
      <c r="NFX624" s="17"/>
      <c r="NGC624" s="14"/>
      <c r="NGD624" s="18"/>
      <c r="NGN624" s="17"/>
      <c r="NGS624" s="14"/>
      <c r="NGT624" s="18"/>
      <c r="NHD624" s="17"/>
      <c r="NHI624" s="14"/>
      <c r="NHJ624" s="18"/>
      <c r="NHT624" s="17"/>
      <c r="NHY624" s="14"/>
      <c r="NHZ624" s="18"/>
      <c r="NIJ624" s="17"/>
      <c r="NIO624" s="14"/>
      <c r="NIP624" s="18"/>
      <c r="NIZ624" s="17"/>
      <c r="NJE624" s="14"/>
      <c r="NJF624" s="18"/>
      <c r="NJP624" s="17"/>
      <c r="NJU624" s="14"/>
      <c r="NJV624" s="18"/>
      <c r="NKF624" s="17"/>
      <c r="NKK624" s="14"/>
      <c r="NKL624" s="18"/>
      <c r="NKV624" s="17"/>
      <c r="NLA624" s="14"/>
      <c r="NLB624" s="18"/>
      <c r="NLL624" s="17"/>
      <c r="NLQ624" s="14"/>
      <c r="NLR624" s="18"/>
      <c r="NMB624" s="17"/>
      <c r="NMG624" s="14"/>
      <c r="NMH624" s="18"/>
      <c r="NMR624" s="17"/>
      <c r="NMW624" s="14"/>
      <c r="NMX624" s="18"/>
      <c r="NNH624" s="17"/>
      <c r="NNM624" s="14"/>
      <c r="NNN624" s="18"/>
      <c r="NNX624" s="17"/>
      <c r="NOC624" s="14"/>
      <c r="NOD624" s="18"/>
      <c r="NON624" s="17"/>
      <c r="NOS624" s="14"/>
      <c r="NOT624" s="18"/>
      <c r="NPD624" s="17"/>
      <c r="NPI624" s="14"/>
      <c r="NPJ624" s="18"/>
      <c r="NPT624" s="17"/>
      <c r="NPY624" s="14"/>
      <c r="NPZ624" s="18"/>
      <c r="NQJ624" s="17"/>
      <c r="NQO624" s="14"/>
      <c r="NQP624" s="18"/>
      <c r="NQZ624" s="17"/>
      <c r="NRE624" s="14"/>
      <c r="NRF624" s="18"/>
      <c r="NRP624" s="17"/>
      <c r="NRU624" s="14"/>
      <c r="NRV624" s="18"/>
      <c r="NSF624" s="17"/>
      <c r="NSK624" s="14"/>
      <c r="NSL624" s="18"/>
      <c r="NSV624" s="17"/>
      <c r="NTA624" s="14"/>
      <c r="NTB624" s="18"/>
      <c r="NTL624" s="17"/>
      <c r="NTQ624" s="14"/>
      <c r="NTR624" s="18"/>
      <c r="NUB624" s="17"/>
      <c r="NUG624" s="14"/>
      <c r="NUH624" s="18"/>
      <c r="NUR624" s="17"/>
      <c r="NUW624" s="14"/>
      <c r="NUX624" s="18"/>
      <c r="NVH624" s="17"/>
      <c r="NVM624" s="14"/>
      <c r="NVN624" s="18"/>
      <c r="NVX624" s="17"/>
      <c r="NWC624" s="14"/>
      <c r="NWD624" s="18"/>
      <c r="NWN624" s="17"/>
      <c r="NWS624" s="14"/>
      <c r="NWT624" s="18"/>
      <c r="NXD624" s="17"/>
      <c r="NXI624" s="14"/>
      <c r="NXJ624" s="18"/>
      <c r="NXT624" s="17"/>
      <c r="NXY624" s="14"/>
      <c r="NXZ624" s="18"/>
      <c r="NYJ624" s="17"/>
      <c r="NYO624" s="14"/>
      <c r="NYP624" s="18"/>
      <c r="NYZ624" s="17"/>
      <c r="NZE624" s="14"/>
      <c r="NZF624" s="18"/>
      <c r="NZP624" s="17"/>
      <c r="NZU624" s="14"/>
      <c r="NZV624" s="18"/>
      <c r="OAF624" s="17"/>
      <c r="OAK624" s="14"/>
      <c r="OAL624" s="18"/>
      <c r="OAV624" s="17"/>
      <c r="OBA624" s="14"/>
      <c r="OBB624" s="18"/>
      <c r="OBL624" s="17"/>
      <c r="OBQ624" s="14"/>
      <c r="OBR624" s="18"/>
      <c r="OCB624" s="17"/>
      <c r="OCG624" s="14"/>
      <c r="OCH624" s="18"/>
      <c r="OCR624" s="17"/>
      <c r="OCW624" s="14"/>
      <c r="OCX624" s="18"/>
      <c r="ODH624" s="17"/>
      <c r="ODM624" s="14"/>
      <c r="ODN624" s="18"/>
      <c r="ODX624" s="17"/>
      <c r="OEC624" s="14"/>
      <c r="OED624" s="18"/>
      <c r="OEN624" s="17"/>
      <c r="OES624" s="14"/>
      <c r="OET624" s="18"/>
      <c r="OFD624" s="17"/>
      <c r="OFI624" s="14"/>
      <c r="OFJ624" s="18"/>
      <c r="OFT624" s="17"/>
      <c r="OFY624" s="14"/>
      <c r="OFZ624" s="18"/>
      <c r="OGJ624" s="17"/>
      <c r="OGO624" s="14"/>
      <c r="OGP624" s="18"/>
      <c r="OGZ624" s="17"/>
      <c r="OHE624" s="14"/>
      <c r="OHF624" s="18"/>
      <c r="OHP624" s="17"/>
      <c r="OHU624" s="14"/>
      <c r="OHV624" s="18"/>
      <c r="OIF624" s="17"/>
      <c r="OIK624" s="14"/>
      <c r="OIL624" s="18"/>
      <c r="OIV624" s="17"/>
      <c r="OJA624" s="14"/>
      <c r="OJB624" s="18"/>
      <c r="OJL624" s="17"/>
      <c r="OJQ624" s="14"/>
      <c r="OJR624" s="18"/>
      <c r="OKB624" s="17"/>
      <c r="OKG624" s="14"/>
      <c r="OKH624" s="18"/>
      <c r="OKR624" s="17"/>
      <c r="OKW624" s="14"/>
      <c r="OKX624" s="18"/>
      <c r="OLH624" s="17"/>
      <c r="OLM624" s="14"/>
      <c r="OLN624" s="18"/>
      <c r="OLX624" s="17"/>
      <c r="OMC624" s="14"/>
      <c r="OMD624" s="18"/>
      <c r="OMN624" s="17"/>
      <c r="OMS624" s="14"/>
      <c r="OMT624" s="18"/>
      <c r="OND624" s="17"/>
      <c r="ONI624" s="14"/>
      <c r="ONJ624" s="18"/>
      <c r="ONT624" s="17"/>
      <c r="ONY624" s="14"/>
      <c r="ONZ624" s="18"/>
      <c r="OOJ624" s="17"/>
      <c r="OOO624" s="14"/>
      <c r="OOP624" s="18"/>
      <c r="OOZ624" s="17"/>
      <c r="OPE624" s="14"/>
      <c r="OPF624" s="18"/>
      <c r="OPP624" s="17"/>
      <c r="OPU624" s="14"/>
      <c r="OPV624" s="18"/>
      <c r="OQF624" s="17"/>
      <c r="OQK624" s="14"/>
      <c r="OQL624" s="18"/>
      <c r="OQV624" s="17"/>
      <c r="ORA624" s="14"/>
      <c r="ORB624" s="18"/>
      <c r="ORL624" s="17"/>
      <c r="ORQ624" s="14"/>
      <c r="ORR624" s="18"/>
      <c r="OSB624" s="17"/>
      <c r="OSG624" s="14"/>
      <c r="OSH624" s="18"/>
      <c r="OSR624" s="17"/>
      <c r="OSW624" s="14"/>
      <c r="OSX624" s="18"/>
      <c r="OTH624" s="17"/>
      <c r="OTM624" s="14"/>
      <c r="OTN624" s="18"/>
      <c r="OTX624" s="17"/>
      <c r="OUC624" s="14"/>
      <c r="OUD624" s="18"/>
      <c r="OUN624" s="17"/>
      <c r="OUS624" s="14"/>
      <c r="OUT624" s="18"/>
      <c r="OVD624" s="17"/>
      <c r="OVI624" s="14"/>
      <c r="OVJ624" s="18"/>
      <c r="OVT624" s="17"/>
      <c r="OVY624" s="14"/>
      <c r="OVZ624" s="18"/>
      <c r="OWJ624" s="17"/>
      <c r="OWO624" s="14"/>
      <c r="OWP624" s="18"/>
      <c r="OWZ624" s="17"/>
      <c r="OXE624" s="14"/>
      <c r="OXF624" s="18"/>
      <c r="OXP624" s="17"/>
      <c r="OXU624" s="14"/>
      <c r="OXV624" s="18"/>
      <c r="OYF624" s="17"/>
      <c r="OYK624" s="14"/>
      <c r="OYL624" s="18"/>
      <c r="OYV624" s="17"/>
      <c r="OZA624" s="14"/>
      <c r="OZB624" s="18"/>
      <c r="OZL624" s="17"/>
      <c r="OZQ624" s="14"/>
      <c r="OZR624" s="18"/>
      <c r="PAB624" s="17"/>
      <c r="PAG624" s="14"/>
      <c r="PAH624" s="18"/>
      <c r="PAR624" s="17"/>
      <c r="PAW624" s="14"/>
      <c r="PAX624" s="18"/>
      <c r="PBH624" s="17"/>
      <c r="PBM624" s="14"/>
      <c r="PBN624" s="18"/>
      <c r="PBX624" s="17"/>
      <c r="PCC624" s="14"/>
      <c r="PCD624" s="18"/>
      <c r="PCN624" s="17"/>
      <c r="PCS624" s="14"/>
      <c r="PCT624" s="18"/>
      <c r="PDD624" s="17"/>
      <c r="PDI624" s="14"/>
      <c r="PDJ624" s="18"/>
      <c r="PDT624" s="17"/>
      <c r="PDY624" s="14"/>
      <c r="PDZ624" s="18"/>
      <c r="PEJ624" s="17"/>
      <c r="PEO624" s="14"/>
      <c r="PEP624" s="18"/>
      <c r="PEZ624" s="17"/>
      <c r="PFE624" s="14"/>
      <c r="PFF624" s="18"/>
      <c r="PFP624" s="17"/>
      <c r="PFU624" s="14"/>
      <c r="PFV624" s="18"/>
      <c r="PGF624" s="17"/>
      <c r="PGK624" s="14"/>
      <c r="PGL624" s="18"/>
      <c r="PGV624" s="17"/>
      <c r="PHA624" s="14"/>
      <c r="PHB624" s="18"/>
      <c r="PHL624" s="17"/>
      <c r="PHQ624" s="14"/>
      <c r="PHR624" s="18"/>
      <c r="PIB624" s="17"/>
      <c r="PIG624" s="14"/>
      <c r="PIH624" s="18"/>
      <c r="PIR624" s="17"/>
      <c r="PIW624" s="14"/>
      <c r="PIX624" s="18"/>
      <c r="PJH624" s="17"/>
      <c r="PJM624" s="14"/>
      <c r="PJN624" s="18"/>
      <c r="PJX624" s="17"/>
      <c r="PKC624" s="14"/>
      <c r="PKD624" s="18"/>
      <c r="PKN624" s="17"/>
      <c r="PKS624" s="14"/>
      <c r="PKT624" s="18"/>
      <c r="PLD624" s="17"/>
      <c r="PLI624" s="14"/>
      <c r="PLJ624" s="18"/>
      <c r="PLT624" s="17"/>
      <c r="PLY624" s="14"/>
      <c r="PLZ624" s="18"/>
      <c r="PMJ624" s="17"/>
      <c r="PMO624" s="14"/>
      <c r="PMP624" s="18"/>
      <c r="PMZ624" s="17"/>
      <c r="PNE624" s="14"/>
      <c r="PNF624" s="18"/>
      <c r="PNP624" s="17"/>
      <c r="PNU624" s="14"/>
      <c r="PNV624" s="18"/>
      <c r="POF624" s="17"/>
      <c r="POK624" s="14"/>
      <c r="POL624" s="18"/>
      <c r="POV624" s="17"/>
      <c r="PPA624" s="14"/>
      <c r="PPB624" s="18"/>
      <c r="PPL624" s="17"/>
      <c r="PPQ624" s="14"/>
      <c r="PPR624" s="18"/>
      <c r="PQB624" s="17"/>
      <c r="PQG624" s="14"/>
      <c r="PQH624" s="18"/>
      <c r="PQR624" s="17"/>
      <c r="PQW624" s="14"/>
      <c r="PQX624" s="18"/>
      <c r="PRH624" s="17"/>
      <c r="PRM624" s="14"/>
      <c r="PRN624" s="18"/>
      <c r="PRX624" s="17"/>
      <c r="PSC624" s="14"/>
      <c r="PSD624" s="18"/>
      <c r="PSN624" s="17"/>
      <c r="PSS624" s="14"/>
      <c r="PST624" s="18"/>
      <c r="PTD624" s="17"/>
      <c r="PTI624" s="14"/>
      <c r="PTJ624" s="18"/>
      <c r="PTT624" s="17"/>
      <c r="PTY624" s="14"/>
      <c r="PTZ624" s="18"/>
      <c r="PUJ624" s="17"/>
      <c r="PUO624" s="14"/>
      <c r="PUP624" s="18"/>
      <c r="PUZ624" s="17"/>
      <c r="PVE624" s="14"/>
      <c r="PVF624" s="18"/>
      <c r="PVP624" s="17"/>
      <c r="PVU624" s="14"/>
      <c r="PVV624" s="18"/>
      <c r="PWF624" s="17"/>
      <c r="PWK624" s="14"/>
      <c r="PWL624" s="18"/>
      <c r="PWV624" s="17"/>
      <c r="PXA624" s="14"/>
      <c r="PXB624" s="18"/>
      <c r="PXL624" s="17"/>
      <c r="PXQ624" s="14"/>
      <c r="PXR624" s="18"/>
      <c r="PYB624" s="17"/>
      <c r="PYG624" s="14"/>
      <c r="PYH624" s="18"/>
      <c r="PYR624" s="17"/>
      <c r="PYW624" s="14"/>
      <c r="PYX624" s="18"/>
      <c r="PZH624" s="17"/>
      <c r="PZM624" s="14"/>
      <c r="PZN624" s="18"/>
      <c r="PZX624" s="17"/>
      <c r="QAC624" s="14"/>
      <c r="QAD624" s="18"/>
      <c r="QAN624" s="17"/>
      <c r="QAS624" s="14"/>
      <c r="QAT624" s="18"/>
      <c r="QBD624" s="17"/>
      <c r="QBI624" s="14"/>
      <c r="QBJ624" s="18"/>
      <c r="QBT624" s="17"/>
      <c r="QBY624" s="14"/>
      <c r="QBZ624" s="18"/>
      <c r="QCJ624" s="17"/>
      <c r="QCO624" s="14"/>
      <c r="QCP624" s="18"/>
      <c r="QCZ624" s="17"/>
      <c r="QDE624" s="14"/>
      <c r="QDF624" s="18"/>
      <c r="QDP624" s="17"/>
      <c r="QDU624" s="14"/>
      <c r="QDV624" s="18"/>
      <c r="QEF624" s="17"/>
      <c r="QEK624" s="14"/>
      <c r="QEL624" s="18"/>
      <c r="QEV624" s="17"/>
      <c r="QFA624" s="14"/>
      <c r="QFB624" s="18"/>
      <c r="QFL624" s="17"/>
      <c r="QFQ624" s="14"/>
      <c r="QFR624" s="18"/>
      <c r="QGB624" s="17"/>
      <c r="QGG624" s="14"/>
      <c r="QGH624" s="18"/>
      <c r="QGR624" s="17"/>
      <c r="QGW624" s="14"/>
      <c r="QGX624" s="18"/>
      <c r="QHH624" s="17"/>
      <c r="QHM624" s="14"/>
      <c r="QHN624" s="18"/>
      <c r="QHX624" s="17"/>
      <c r="QIC624" s="14"/>
      <c r="QID624" s="18"/>
      <c r="QIN624" s="17"/>
      <c r="QIS624" s="14"/>
      <c r="QIT624" s="18"/>
      <c r="QJD624" s="17"/>
      <c r="QJI624" s="14"/>
      <c r="QJJ624" s="18"/>
      <c r="QJT624" s="17"/>
      <c r="QJY624" s="14"/>
      <c r="QJZ624" s="18"/>
      <c r="QKJ624" s="17"/>
      <c r="QKO624" s="14"/>
      <c r="QKP624" s="18"/>
      <c r="QKZ624" s="17"/>
      <c r="QLE624" s="14"/>
      <c r="QLF624" s="18"/>
      <c r="QLP624" s="17"/>
      <c r="QLU624" s="14"/>
      <c r="QLV624" s="18"/>
      <c r="QMF624" s="17"/>
      <c r="QMK624" s="14"/>
      <c r="QML624" s="18"/>
      <c r="QMV624" s="17"/>
      <c r="QNA624" s="14"/>
      <c r="QNB624" s="18"/>
      <c r="QNL624" s="17"/>
      <c r="QNQ624" s="14"/>
      <c r="QNR624" s="18"/>
      <c r="QOB624" s="17"/>
      <c r="QOG624" s="14"/>
      <c r="QOH624" s="18"/>
      <c r="QOR624" s="17"/>
      <c r="QOW624" s="14"/>
      <c r="QOX624" s="18"/>
      <c r="QPH624" s="17"/>
      <c r="QPM624" s="14"/>
      <c r="QPN624" s="18"/>
      <c r="QPX624" s="17"/>
      <c r="QQC624" s="14"/>
      <c r="QQD624" s="18"/>
      <c r="QQN624" s="17"/>
      <c r="QQS624" s="14"/>
      <c r="QQT624" s="18"/>
      <c r="QRD624" s="17"/>
      <c r="QRI624" s="14"/>
      <c r="QRJ624" s="18"/>
      <c r="QRT624" s="17"/>
      <c r="QRY624" s="14"/>
      <c r="QRZ624" s="18"/>
      <c r="QSJ624" s="17"/>
      <c r="QSO624" s="14"/>
      <c r="QSP624" s="18"/>
      <c r="QSZ624" s="17"/>
      <c r="QTE624" s="14"/>
      <c r="QTF624" s="18"/>
      <c r="QTP624" s="17"/>
      <c r="QTU624" s="14"/>
      <c r="QTV624" s="18"/>
      <c r="QUF624" s="17"/>
      <c r="QUK624" s="14"/>
      <c r="QUL624" s="18"/>
      <c r="QUV624" s="17"/>
      <c r="QVA624" s="14"/>
      <c r="QVB624" s="18"/>
      <c r="QVL624" s="17"/>
      <c r="QVQ624" s="14"/>
      <c r="QVR624" s="18"/>
      <c r="QWB624" s="17"/>
      <c r="QWG624" s="14"/>
      <c r="QWH624" s="18"/>
      <c r="QWR624" s="17"/>
      <c r="QWW624" s="14"/>
      <c r="QWX624" s="18"/>
      <c r="QXH624" s="17"/>
      <c r="QXM624" s="14"/>
      <c r="QXN624" s="18"/>
      <c r="QXX624" s="17"/>
      <c r="QYC624" s="14"/>
      <c r="QYD624" s="18"/>
      <c r="QYN624" s="17"/>
      <c r="QYS624" s="14"/>
      <c r="QYT624" s="18"/>
      <c r="QZD624" s="17"/>
      <c r="QZI624" s="14"/>
      <c r="QZJ624" s="18"/>
      <c r="QZT624" s="17"/>
      <c r="QZY624" s="14"/>
      <c r="QZZ624" s="18"/>
      <c r="RAJ624" s="17"/>
      <c r="RAO624" s="14"/>
      <c r="RAP624" s="18"/>
      <c r="RAZ624" s="17"/>
      <c r="RBE624" s="14"/>
      <c r="RBF624" s="18"/>
      <c r="RBP624" s="17"/>
      <c r="RBU624" s="14"/>
      <c r="RBV624" s="18"/>
      <c r="RCF624" s="17"/>
      <c r="RCK624" s="14"/>
      <c r="RCL624" s="18"/>
      <c r="RCV624" s="17"/>
      <c r="RDA624" s="14"/>
      <c r="RDB624" s="18"/>
      <c r="RDL624" s="17"/>
      <c r="RDQ624" s="14"/>
      <c r="RDR624" s="18"/>
      <c r="REB624" s="17"/>
      <c r="REG624" s="14"/>
      <c r="REH624" s="18"/>
      <c r="RER624" s="17"/>
      <c r="REW624" s="14"/>
      <c r="REX624" s="18"/>
      <c r="RFH624" s="17"/>
      <c r="RFM624" s="14"/>
      <c r="RFN624" s="18"/>
      <c r="RFX624" s="17"/>
      <c r="RGC624" s="14"/>
      <c r="RGD624" s="18"/>
      <c r="RGN624" s="17"/>
      <c r="RGS624" s="14"/>
      <c r="RGT624" s="18"/>
      <c r="RHD624" s="17"/>
      <c r="RHI624" s="14"/>
      <c r="RHJ624" s="18"/>
      <c r="RHT624" s="17"/>
      <c r="RHY624" s="14"/>
      <c r="RHZ624" s="18"/>
      <c r="RIJ624" s="17"/>
      <c r="RIO624" s="14"/>
      <c r="RIP624" s="18"/>
      <c r="RIZ624" s="17"/>
      <c r="RJE624" s="14"/>
      <c r="RJF624" s="18"/>
      <c r="RJP624" s="17"/>
      <c r="RJU624" s="14"/>
      <c r="RJV624" s="18"/>
      <c r="RKF624" s="17"/>
      <c r="RKK624" s="14"/>
      <c r="RKL624" s="18"/>
      <c r="RKV624" s="17"/>
      <c r="RLA624" s="14"/>
      <c r="RLB624" s="18"/>
      <c r="RLL624" s="17"/>
      <c r="RLQ624" s="14"/>
      <c r="RLR624" s="18"/>
      <c r="RMB624" s="17"/>
      <c r="RMG624" s="14"/>
      <c r="RMH624" s="18"/>
      <c r="RMR624" s="17"/>
      <c r="RMW624" s="14"/>
      <c r="RMX624" s="18"/>
      <c r="RNH624" s="17"/>
      <c r="RNM624" s="14"/>
      <c r="RNN624" s="18"/>
      <c r="RNX624" s="17"/>
      <c r="ROC624" s="14"/>
      <c r="ROD624" s="18"/>
      <c r="RON624" s="17"/>
      <c r="ROS624" s="14"/>
      <c r="ROT624" s="18"/>
      <c r="RPD624" s="17"/>
      <c r="RPI624" s="14"/>
      <c r="RPJ624" s="18"/>
      <c r="RPT624" s="17"/>
      <c r="RPY624" s="14"/>
      <c r="RPZ624" s="18"/>
      <c r="RQJ624" s="17"/>
      <c r="RQO624" s="14"/>
      <c r="RQP624" s="18"/>
      <c r="RQZ624" s="17"/>
      <c r="RRE624" s="14"/>
      <c r="RRF624" s="18"/>
      <c r="RRP624" s="17"/>
      <c r="RRU624" s="14"/>
      <c r="RRV624" s="18"/>
      <c r="RSF624" s="17"/>
      <c r="RSK624" s="14"/>
      <c r="RSL624" s="18"/>
      <c r="RSV624" s="17"/>
      <c r="RTA624" s="14"/>
      <c r="RTB624" s="18"/>
      <c r="RTL624" s="17"/>
      <c r="RTQ624" s="14"/>
      <c r="RTR624" s="18"/>
      <c r="RUB624" s="17"/>
      <c r="RUG624" s="14"/>
      <c r="RUH624" s="18"/>
      <c r="RUR624" s="17"/>
      <c r="RUW624" s="14"/>
      <c r="RUX624" s="18"/>
      <c r="RVH624" s="17"/>
      <c r="RVM624" s="14"/>
      <c r="RVN624" s="18"/>
      <c r="RVX624" s="17"/>
      <c r="RWC624" s="14"/>
      <c r="RWD624" s="18"/>
      <c r="RWN624" s="17"/>
      <c r="RWS624" s="14"/>
      <c r="RWT624" s="18"/>
      <c r="RXD624" s="17"/>
      <c r="RXI624" s="14"/>
      <c r="RXJ624" s="18"/>
      <c r="RXT624" s="17"/>
      <c r="RXY624" s="14"/>
      <c r="RXZ624" s="18"/>
      <c r="RYJ624" s="17"/>
      <c r="RYO624" s="14"/>
      <c r="RYP624" s="18"/>
      <c r="RYZ624" s="17"/>
      <c r="RZE624" s="14"/>
      <c r="RZF624" s="18"/>
      <c r="RZP624" s="17"/>
      <c r="RZU624" s="14"/>
      <c r="RZV624" s="18"/>
      <c r="SAF624" s="17"/>
      <c r="SAK624" s="14"/>
      <c r="SAL624" s="18"/>
      <c r="SAV624" s="17"/>
      <c r="SBA624" s="14"/>
      <c r="SBB624" s="18"/>
      <c r="SBL624" s="17"/>
      <c r="SBQ624" s="14"/>
      <c r="SBR624" s="18"/>
      <c r="SCB624" s="17"/>
      <c r="SCG624" s="14"/>
      <c r="SCH624" s="18"/>
      <c r="SCR624" s="17"/>
      <c r="SCW624" s="14"/>
      <c r="SCX624" s="18"/>
      <c r="SDH624" s="17"/>
      <c r="SDM624" s="14"/>
      <c r="SDN624" s="18"/>
      <c r="SDX624" s="17"/>
      <c r="SEC624" s="14"/>
      <c r="SED624" s="18"/>
      <c r="SEN624" s="17"/>
      <c r="SES624" s="14"/>
      <c r="SET624" s="18"/>
      <c r="SFD624" s="17"/>
      <c r="SFI624" s="14"/>
      <c r="SFJ624" s="18"/>
      <c r="SFT624" s="17"/>
      <c r="SFY624" s="14"/>
      <c r="SFZ624" s="18"/>
      <c r="SGJ624" s="17"/>
      <c r="SGO624" s="14"/>
      <c r="SGP624" s="18"/>
      <c r="SGZ624" s="17"/>
      <c r="SHE624" s="14"/>
      <c r="SHF624" s="18"/>
      <c r="SHP624" s="17"/>
      <c r="SHU624" s="14"/>
      <c r="SHV624" s="18"/>
      <c r="SIF624" s="17"/>
      <c r="SIK624" s="14"/>
      <c r="SIL624" s="18"/>
      <c r="SIV624" s="17"/>
      <c r="SJA624" s="14"/>
      <c r="SJB624" s="18"/>
      <c r="SJL624" s="17"/>
      <c r="SJQ624" s="14"/>
      <c r="SJR624" s="18"/>
      <c r="SKB624" s="17"/>
      <c r="SKG624" s="14"/>
      <c r="SKH624" s="18"/>
      <c r="SKR624" s="17"/>
      <c r="SKW624" s="14"/>
      <c r="SKX624" s="18"/>
      <c r="SLH624" s="17"/>
      <c r="SLM624" s="14"/>
      <c r="SLN624" s="18"/>
      <c r="SLX624" s="17"/>
      <c r="SMC624" s="14"/>
      <c r="SMD624" s="18"/>
      <c r="SMN624" s="17"/>
      <c r="SMS624" s="14"/>
      <c r="SMT624" s="18"/>
      <c r="SND624" s="17"/>
      <c r="SNI624" s="14"/>
      <c r="SNJ624" s="18"/>
      <c r="SNT624" s="17"/>
      <c r="SNY624" s="14"/>
      <c r="SNZ624" s="18"/>
      <c r="SOJ624" s="17"/>
      <c r="SOO624" s="14"/>
      <c r="SOP624" s="18"/>
      <c r="SOZ624" s="17"/>
      <c r="SPE624" s="14"/>
      <c r="SPF624" s="18"/>
      <c r="SPP624" s="17"/>
      <c r="SPU624" s="14"/>
      <c r="SPV624" s="18"/>
      <c r="SQF624" s="17"/>
      <c r="SQK624" s="14"/>
      <c r="SQL624" s="18"/>
      <c r="SQV624" s="17"/>
      <c r="SRA624" s="14"/>
      <c r="SRB624" s="18"/>
      <c r="SRL624" s="17"/>
      <c r="SRQ624" s="14"/>
      <c r="SRR624" s="18"/>
      <c r="SSB624" s="17"/>
      <c r="SSG624" s="14"/>
      <c r="SSH624" s="18"/>
      <c r="SSR624" s="17"/>
      <c r="SSW624" s="14"/>
      <c r="SSX624" s="18"/>
      <c r="STH624" s="17"/>
      <c r="STM624" s="14"/>
      <c r="STN624" s="18"/>
      <c r="STX624" s="17"/>
      <c r="SUC624" s="14"/>
      <c r="SUD624" s="18"/>
      <c r="SUN624" s="17"/>
      <c r="SUS624" s="14"/>
      <c r="SUT624" s="18"/>
      <c r="SVD624" s="17"/>
      <c r="SVI624" s="14"/>
      <c r="SVJ624" s="18"/>
      <c r="SVT624" s="17"/>
      <c r="SVY624" s="14"/>
      <c r="SVZ624" s="18"/>
      <c r="SWJ624" s="17"/>
      <c r="SWO624" s="14"/>
      <c r="SWP624" s="18"/>
      <c r="SWZ624" s="17"/>
      <c r="SXE624" s="14"/>
      <c r="SXF624" s="18"/>
      <c r="SXP624" s="17"/>
      <c r="SXU624" s="14"/>
      <c r="SXV624" s="18"/>
      <c r="SYF624" s="17"/>
      <c r="SYK624" s="14"/>
      <c r="SYL624" s="18"/>
      <c r="SYV624" s="17"/>
      <c r="SZA624" s="14"/>
      <c r="SZB624" s="18"/>
      <c r="SZL624" s="17"/>
      <c r="SZQ624" s="14"/>
      <c r="SZR624" s="18"/>
      <c r="TAB624" s="17"/>
      <c r="TAG624" s="14"/>
      <c r="TAH624" s="18"/>
      <c r="TAR624" s="17"/>
      <c r="TAW624" s="14"/>
      <c r="TAX624" s="18"/>
      <c r="TBH624" s="17"/>
      <c r="TBM624" s="14"/>
      <c r="TBN624" s="18"/>
      <c r="TBX624" s="17"/>
      <c r="TCC624" s="14"/>
      <c r="TCD624" s="18"/>
      <c r="TCN624" s="17"/>
      <c r="TCS624" s="14"/>
      <c r="TCT624" s="18"/>
      <c r="TDD624" s="17"/>
      <c r="TDI624" s="14"/>
      <c r="TDJ624" s="18"/>
      <c r="TDT624" s="17"/>
      <c r="TDY624" s="14"/>
      <c r="TDZ624" s="18"/>
      <c r="TEJ624" s="17"/>
      <c r="TEO624" s="14"/>
      <c r="TEP624" s="18"/>
      <c r="TEZ624" s="17"/>
      <c r="TFE624" s="14"/>
      <c r="TFF624" s="18"/>
      <c r="TFP624" s="17"/>
      <c r="TFU624" s="14"/>
      <c r="TFV624" s="18"/>
      <c r="TGF624" s="17"/>
      <c r="TGK624" s="14"/>
      <c r="TGL624" s="18"/>
      <c r="TGV624" s="17"/>
      <c r="THA624" s="14"/>
      <c r="THB624" s="18"/>
      <c r="THL624" s="17"/>
      <c r="THQ624" s="14"/>
      <c r="THR624" s="18"/>
      <c r="TIB624" s="17"/>
      <c r="TIG624" s="14"/>
      <c r="TIH624" s="18"/>
      <c r="TIR624" s="17"/>
      <c r="TIW624" s="14"/>
      <c r="TIX624" s="18"/>
      <c r="TJH624" s="17"/>
      <c r="TJM624" s="14"/>
      <c r="TJN624" s="18"/>
      <c r="TJX624" s="17"/>
      <c r="TKC624" s="14"/>
      <c r="TKD624" s="18"/>
      <c r="TKN624" s="17"/>
      <c r="TKS624" s="14"/>
      <c r="TKT624" s="18"/>
      <c r="TLD624" s="17"/>
      <c r="TLI624" s="14"/>
      <c r="TLJ624" s="18"/>
      <c r="TLT624" s="17"/>
      <c r="TLY624" s="14"/>
      <c r="TLZ624" s="18"/>
      <c r="TMJ624" s="17"/>
      <c r="TMO624" s="14"/>
      <c r="TMP624" s="18"/>
      <c r="TMZ624" s="17"/>
      <c r="TNE624" s="14"/>
      <c r="TNF624" s="18"/>
      <c r="TNP624" s="17"/>
      <c r="TNU624" s="14"/>
      <c r="TNV624" s="18"/>
      <c r="TOF624" s="17"/>
      <c r="TOK624" s="14"/>
      <c r="TOL624" s="18"/>
      <c r="TOV624" s="17"/>
      <c r="TPA624" s="14"/>
      <c r="TPB624" s="18"/>
      <c r="TPL624" s="17"/>
      <c r="TPQ624" s="14"/>
      <c r="TPR624" s="18"/>
      <c r="TQB624" s="17"/>
      <c r="TQG624" s="14"/>
      <c r="TQH624" s="18"/>
      <c r="TQR624" s="17"/>
      <c r="TQW624" s="14"/>
      <c r="TQX624" s="18"/>
      <c r="TRH624" s="17"/>
      <c r="TRM624" s="14"/>
      <c r="TRN624" s="18"/>
      <c r="TRX624" s="17"/>
      <c r="TSC624" s="14"/>
      <c r="TSD624" s="18"/>
      <c r="TSN624" s="17"/>
      <c r="TSS624" s="14"/>
      <c r="TST624" s="18"/>
      <c r="TTD624" s="17"/>
      <c r="TTI624" s="14"/>
      <c r="TTJ624" s="18"/>
      <c r="TTT624" s="17"/>
      <c r="TTY624" s="14"/>
      <c r="TTZ624" s="18"/>
      <c r="TUJ624" s="17"/>
      <c r="TUO624" s="14"/>
      <c r="TUP624" s="18"/>
      <c r="TUZ624" s="17"/>
      <c r="TVE624" s="14"/>
      <c r="TVF624" s="18"/>
      <c r="TVP624" s="17"/>
      <c r="TVU624" s="14"/>
      <c r="TVV624" s="18"/>
      <c r="TWF624" s="17"/>
      <c r="TWK624" s="14"/>
      <c r="TWL624" s="18"/>
      <c r="TWV624" s="17"/>
      <c r="TXA624" s="14"/>
      <c r="TXB624" s="18"/>
      <c r="TXL624" s="17"/>
      <c r="TXQ624" s="14"/>
      <c r="TXR624" s="18"/>
      <c r="TYB624" s="17"/>
      <c r="TYG624" s="14"/>
      <c r="TYH624" s="18"/>
      <c r="TYR624" s="17"/>
      <c r="TYW624" s="14"/>
      <c r="TYX624" s="18"/>
      <c r="TZH624" s="17"/>
      <c r="TZM624" s="14"/>
      <c r="TZN624" s="18"/>
      <c r="TZX624" s="17"/>
      <c r="UAC624" s="14"/>
      <c r="UAD624" s="18"/>
      <c r="UAN624" s="17"/>
      <c r="UAS624" s="14"/>
      <c r="UAT624" s="18"/>
      <c r="UBD624" s="17"/>
      <c r="UBI624" s="14"/>
      <c r="UBJ624" s="18"/>
      <c r="UBT624" s="17"/>
      <c r="UBY624" s="14"/>
      <c r="UBZ624" s="18"/>
      <c r="UCJ624" s="17"/>
      <c r="UCO624" s="14"/>
      <c r="UCP624" s="18"/>
      <c r="UCZ624" s="17"/>
      <c r="UDE624" s="14"/>
      <c r="UDF624" s="18"/>
      <c r="UDP624" s="17"/>
      <c r="UDU624" s="14"/>
      <c r="UDV624" s="18"/>
      <c r="UEF624" s="17"/>
      <c r="UEK624" s="14"/>
      <c r="UEL624" s="18"/>
      <c r="UEV624" s="17"/>
      <c r="UFA624" s="14"/>
      <c r="UFB624" s="18"/>
      <c r="UFL624" s="17"/>
      <c r="UFQ624" s="14"/>
      <c r="UFR624" s="18"/>
      <c r="UGB624" s="17"/>
      <c r="UGG624" s="14"/>
      <c r="UGH624" s="18"/>
      <c r="UGR624" s="17"/>
      <c r="UGW624" s="14"/>
      <c r="UGX624" s="18"/>
      <c r="UHH624" s="17"/>
      <c r="UHM624" s="14"/>
      <c r="UHN624" s="18"/>
      <c r="UHX624" s="17"/>
      <c r="UIC624" s="14"/>
      <c r="UID624" s="18"/>
      <c r="UIN624" s="17"/>
      <c r="UIS624" s="14"/>
      <c r="UIT624" s="18"/>
      <c r="UJD624" s="17"/>
      <c r="UJI624" s="14"/>
      <c r="UJJ624" s="18"/>
      <c r="UJT624" s="17"/>
      <c r="UJY624" s="14"/>
      <c r="UJZ624" s="18"/>
      <c r="UKJ624" s="17"/>
      <c r="UKO624" s="14"/>
      <c r="UKP624" s="18"/>
      <c r="UKZ624" s="17"/>
      <c r="ULE624" s="14"/>
      <c r="ULF624" s="18"/>
      <c r="ULP624" s="17"/>
      <c r="ULU624" s="14"/>
      <c r="ULV624" s="18"/>
      <c r="UMF624" s="17"/>
      <c r="UMK624" s="14"/>
      <c r="UML624" s="18"/>
      <c r="UMV624" s="17"/>
      <c r="UNA624" s="14"/>
      <c r="UNB624" s="18"/>
      <c r="UNL624" s="17"/>
      <c r="UNQ624" s="14"/>
      <c r="UNR624" s="18"/>
      <c r="UOB624" s="17"/>
      <c r="UOG624" s="14"/>
      <c r="UOH624" s="18"/>
      <c r="UOR624" s="17"/>
      <c r="UOW624" s="14"/>
      <c r="UOX624" s="18"/>
      <c r="UPH624" s="17"/>
      <c r="UPM624" s="14"/>
      <c r="UPN624" s="18"/>
      <c r="UPX624" s="17"/>
      <c r="UQC624" s="14"/>
      <c r="UQD624" s="18"/>
      <c r="UQN624" s="17"/>
      <c r="UQS624" s="14"/>
      <c r="UQT624" s="18"/>
      <c r="URD624" s="17"/>
      <c r="URI624" s="14"/>
      <c r="URJ624" s="18"/>
      <c r="URT624" s="17"/>
      <c r="URY624" s="14"/>
      <c r="URZ624" s="18"/>
      <c r="USJ624" s="17"/>
      <c r="USO624" s="14"/>
      <c r="USP624" s="18"/>
      <c r="USZ624" s="17"/>
      <c r="UTE624" s="14"/>
      <c r="UTF624" s="18"/>
      <c r="UTP624" s="17"/>
      <c r="UTU624" s="14"/>
      <c r="UTV624" s="18"/>
      <c r="UUF624" s="17"/>
      <c r="UUK624" s="14"/>
      <c r="UUL624" s="18"/>
      <c r="UUV624" s="17"/>
      <c r="UVA624" s="14"/>
      <c r="UVB624" s="18"/>
      <c r="UVL624" s="17"/>
      <c r="UVQ624" s="14"/>
      <c r="UVR624" s="18"/>
      <c r="UWB624" s="17"/>
      <c r="UWG624" s="14"/>
      <c r="UWH624" s="18"/>
      <c r="UWR624" s="17"/>
      <c r="UWW624" s="14"/>
      <c r="UWX624" s="18"/>
      <c r="UXH624" s="17"/>
      <c r="UXM624" s="14"/>
      <c r="UXN624" s="18"/>
      <c r="UXX624" s="17"/>
      <c r="UYC624" s="14"/>
      <c r="UYD624" s="18"/>
      <c r="UYN624" s="17"/>
      <c r="UYS624" s="14"/>
      <c r="UYT624" s="18"/>
      <c r="UZD624" s="17"/>
      <c r="UZI624" s="14"/>
      <c r="UZJ624" s="18"/>
      <c r="UZT624" s="17"/>
      <c r="UZY624" s="14"/>
      <c r="UZZ624" s="18"/>
      <c r="VAJ624" s="17"/>
      <c r="VAO624" s="14"/>
      <c r="VAP624" s="18"/>
      <c r="VAZ624" s="17"/>
      <c r="VBE624" s="14"/>
      <c r="VBF624" s="18"/>
      <c r="VBP624" s="17"/>
      <c r="VBU624" s="14"/>
      <c r="VBV624" s="18"/>
      <c r="VCF624" s="17"/>
      <c r="VCK624" s="14"/>
      <c r="VCL624" s="18"/>
      <c r="VCV624" s="17"/>
      <c r="VDA624" s="14"/>
      <c r="VDB624" s="18"/>
      <c r="VDL624" s="17"/>
      <c r="VDQ624" s="14"/>
      <c r="VDR624" s="18"/>
      <c r="VEB624" s="17"/>
      <c r="VEG624" s="14"/>
      <c r="VEH624" s="18"/>
      <c r="VER624" s="17"/>
      <c r="VEW624" s="14"/>
      <c r="VEX624" s="18"/>
      <c r="VFH624" s="17"/>
      <c r="VFM624" s="14"/>
      <c r="VFN624" s="18"/>
      <c r="VFX624" s="17"/>
      <c r="VGC624" s="14"/>
      <c r="VGD624" s="18"/>
      <c r="VGN624" s="17"/>
      <c r="VGS624" s="14"/>
      <c r="VGT624" s="18"/>
      <c r="VHD624" s="17"/>
      <c r="VHI624" s="14"/>
      <c r="VHJ624" s="18"/>
      <c r="VHT624" s="17"/>
      <c r="VHY624" s="14"/>
      <c r="VHZ624" s="18"/>
      <c r="VIJ624" s="17"/>
      <c r="VIO624" s="14"/>
      <c r="VIP624" s="18"/>
      <c r="VIZ624" s="17"/>
      <c r="VJE624" s="14"/>
      <c r="VJF624" s="18"/>
      <c r="VJP624" s="17"/>
      <c r="VJU624" s="14"/>
      <c r="VJV624" s="18"/>
      <c r="VKF624" s="17"/>
      <c r="VKK624" s="14"/>
      <c r="VKL624" s="18"/>
      <c r="VKV624" s="17"/>
      <c r="VLA624" s="14"/>
      <c r="VLB624" s="18"/>
      <c r="VLL624" s="17"/>
      <c r="VLQ624" s="14"/>
      <c r="VLR624" s="18"/>
      <c r="VMB624" s="17"/>
      <c r="VMG624" s="14"/>
      <c r="VMH624" s="18"/>
      <c r="VMR624" s="17"/>
      <c r="VMW624" s="14"/>
      <c r="VMX624" s="18"/>
      <c r="VNH624" s="17"/>
      <c r="VNM624" s="14"/>
      <c r="VNN624" s="18"/>
      <c r="VNX624" s="17"/>
      <c r="VOC624" s="14"/>
      <c r="VOD624" s="18"/>
      <c r="VON624" s="17"/>
      <c r="VOS624" s="14"/>
      <c r="VOT624" s="18"/>
      <c r="VPD624" s="17"/>
      <c r="VPI624" s="14"/>
      <c r="VPJ624" s="18"/>
      <c r="VPT624" s="17"/>
      <c r="VPY624" s="14"/>
      <c r="VPZ624" s="18"/>
      <c r="VQJ624" s="17"/>
      <c r="VQO624" s="14"/>
      <c r="VQP624" s="18"/>
      <c r="VQZ624" s="17"/>
      <c r="VRE624" s="14"/>
      <c r="VRF624" s="18"/>
      <c r="VRP624" s="17"/>
      <c r="VRU624" s="14"/>
      <c r="VRV624" s="18"/>
      <c r="VSF624" s="17"/>
      <c r="VSK624" s="14"/>
      <c r="VSL624" s="18"/>
      <c r="VSV624" s="17"/>
      <c r="VTA624" s="14"/>
      <c r="VTB624" s="18"/>
      <c r="VTL624" s="17"/>
      <c r="VTQ624" s="14"/>
      <c r="VTR624" s="18"/>
      <c r="VUB624" s="17"/>
      <c r="VUG624" s="14"/>
      <c r="VUH624" s="18"/>
      <c r="VUR624" s="17"/>
      <c r="VUW624" s="14"/>
      <c r="VUX624" s="18"/>
      <c r="VVH624" s="17"/>
      <c r="VVM624" s="14"/>
      <c r="VVN624" s="18"/>
      <c r="VVX624" s="17"/>
      <c r="VWC624" s="14"/>
      <c r="VWD624" s="18"/>
      <c r="VWN624" s="17"/>
      <c r="VWS624" s="14"/>
      <c r="VWT624" s="18"/>
      <c r="VXD624" s="17"/>
      <c r="VXI624" s="14"/>
      <c r="VXJ624" s="18"/>
      <c r="VXT624" s="17"/>
      <c r="VXY624" s="14"/>
      <c r="VXZ624" s="18"/>
      <c r="VYJ624" s="17"/>
      <c r="VYO624" s="14"/>
      <c r="VYP624" s="18"/>
      <c r="VYZ624" s="17"/>
      <c r="VZE624" s="14"/>
      <c r="VZF624" s="18"/>
      <c r="VZP624" s="17"/>
      <c r="VZU624" s="14"/>
      <c r="VZV624" s="18"/>
      <c r="WAF624" s="17"/>
      <c r="WAK624" s="14"/>
      <c r="WAL624" s="18"/>
      <c r="WAV624" s="17"/>
      <c r="WBA624" s="14"/>
      <c r="WBB624" s="18"/>
      <c r="WBL624" s="17"/>
      <c r="WBQ624" s="14"/>
      <c r="WBR624" s="18"/>
      <c r="WCB624" s="17"/>
      <c r="WCG624" s="14"/>
      <c r="WCH624" s="18"/>
      <c r="WCR624" s="17"/>
      <c r="WCW624" s="14"/>
      <c r="WCX624" s="18"/>
      <c r="WDH624" s="17"/>
      <c r="WDM624" s="14"/>
      <c r="WDN624" s="18"/>
      <c r="WDX624" s="17"/>
      <c r="WEC624" s="14"/>
      <c r="WED624" s="18"/>
      <c r="WEN624" s="17"/>
      <c r="WES624" s="14"/>
      <c r="WET624" s="18"/>
      <c r="WFD624" s="17"/>
      <c r="WFI624" s="14"/>
      <c r="WFJ624" s="18"/>
      <c r="WFT624" s="17"/>
      <c r="WFY624" s="14"/>
      <c r="WFZ624" s="18"/>
      <c r="WGJ624" s="17"/>
      <c r="WGO624" s="14"/>
      <c r="WGP624" s="18"/>
      <c r="WGZ624" s="17"/>
      <c r="WHE624" s="14"/>
      <c r="WHF624" s="18"/>
      <c r="WHP624" s="17"/>
      <c r="WHU624" s="14"/>
      <c r="WHV624" s="18"/>
      <c r="WIF624" s="17"/>
      <c r="WIK624" s="14"/>
      <c r="WIL624" s="18"/>
      <c r="WIV624" s="17"/>
      <c r="WJA624" s="14"/>
      <c r="WJB624" s="18"/>
      <c r="WJL624" s="17"/>
      <c r="WJQ624" s="14"/>
      <c r="WJR624" s="18"/>
      <c r="WKB624" s="17"/>
      <c r="WKG624" s="14"/>
      <c r="WKH624" s="18"/>
      <c r="WKR624" s="17"/>
      <c r="WKW624" s="14"/>
      <c r="WKX624" s="18"/>
      <c r="WLH624" s="17"/>
      <c r="WLM624" s="14"/>
      <c r="WLN624" s="18"/>
      <c r="WLX624" s="17"/>
      <c r="WMC624" s="14"/>
      <c r="WMD624" s="18"/>
      <c r="WMN624" s="17"/>
      <c r="WMS624" s="14"/>
      <c r="WMT624" s="18"/>
      <c r="WND624" s="17"/>
      <c r="WNI624" s="14"/>
      <c r="WNJ624" s="18"/>
      <c r="WNT624" s="17"/>
      <c r="WNY624" s="14"/>
      <c r="WNZ624" s="18"/>
      <c r="WOJ624" s="17"/>
      <c r="WOO624" s="14"/>
      <c r="WOP624" s="18"/>
      <c r="WOZ624" s="17"/>
      <c r="WPE624" s="14"/>
      <c r="WPF624" s="18"/>
      <c r="WPP624" s="17"/>
      <c r="WPU624" s="14"/>
      <c r="WPV624" s="18"/>
      <c r="WQF624" s="17"/>
      <c r="WQK624" s="14"/>
      <c r="WQL624" s="18"/>
      <c r="WQV624" s="17"/>
      <c r="WRA624" s="14"/>
      <c r="WRB624" s="18"/>
      <c r="WRL624" s="17"/>
      <c r="WRQ624" s="14"/>
      <c r="WRR624" s="18"/>
      <c r="WSB624" s="17"/>
      <c r="WSG624" s="14"/>
      <c r="WSH624" s="18"/>
      <c r="WSR624" s="17"/>
      <c r="WSW624" s="14"/>
      <c r="WSX624" s="18"/>
      <c r="WTH624" s="17"/>
      <c r="WTM624" s="14"/>
      <c r="WTN624" s="18"/>
      <c r="WTX624" s="17"/>
      <c r="WUC624" s="14"/>
      <c r="WUD624" s="18"/>
      <c r="WUN624" s="17"/>
      <c r="WUS624" s="14"/>
      <c r="WUT624" s="18"/>
      <c r="WVD624" s="17"/>
      <c r="WVI624" s="14"/>
      <c r="WVJ624" s="18"/>
      <c r="WVT624" s="17"/>
      <c r="WVY624" s="14"/>
      <c r="WVZ624" s="18"/>
      <c r="WWJ624" s="17"/>
      <c r="WWO624" s="14"/>
      <c r="WWP624" s="18"/>
      <c r="WWZ624" s="17"/>
      <c r="WXE624" s="14"/>
      <c r="WXF624" s="18"/>
      <c r="WXP624" s="17"/>
      <c r="WXU624" s="14"/>
      <c r="WXV624" s="18"/>
      <c r="WYF624" s="17"/>
      <c r="WYK624" s="14"/>
      <c r="WYL624" s="18"/>
      <c r="WYV624" s="17"/>
      <c r="WZA624" s="14"/>
      <c r="WZB624" s="18"/>
      <c r="WZL624" s="17"/>
      <c r="WZQ624" s="14"/>
      <c r="WZR624" s="18"/>
      <c r="XAB624" s="17"/>
      <c r="XAG624" s="14"/>
      <c r="XAH624" s="18"/>
      <c r="XAR624" s="17"/>
      <c r="XAW624" s="14"/>
      <c r="XAX624" s="18"/>
      <c r="XBH624" s="17"/>
      <c r="XBM624" s="14"/>
      <c r="XBN624" s="18"/>
      <c r="XBX624" s="17"/>
      <c r="XCC624" s="14"/>
      <c r="XCD624" s="18"/>
      <c r="XCN624" s="17"/>
      <c r="XCS624" s="14"/>
      <c r="XCT624" s="18"/>
      <c r="XDD624" s="17"/>
      <c r="XDI624" s="14"/>
      <c r="XDJ624" s="18"/>
      <c r="XDT624" s="17"/>
      <c r="XDY624" s="14"/>
      <c r="XDZ624" s="18"/>
      <c r="XEJ624" s="17"/>
      <c r="XEO624" s="14"/>
      <c r="XEP624" s="18"/>
      <c r="XEZ624" s="17"/>
    </row>
    <row r="625" spans="1:1020 1025:2044 2049:3068 3073:4092 4097:5116 5121:6140 6145:7164 7169:8188 8193:9212 9217:10236 10241:11260 11265:12284 12289:13308 13313:14332 14337:15356 15361:16380" s="15" customFormat="1" ht="10.15" hidden="1" customHeight="1" x14ac:dyDescent="0.2">
      <c r="A625" s="14">
        <f t="shared" si="49"/>
        <v>622</v>
      </c>
      <c r="B625" s="15" t="s">
        <v>1086</v>
      </c>
      <c r="C625" s="15" t="s">
        <v>1087</v>
      </c>
      <c r="D625" s="15">
        <v>0.78</v>
      </c>
      <c r="E625" s="16">
        <v>0.78603553198340881</v>
      </c>
      <c r="F625" s="15" t="s">
        <v>79</v>
      </c>
      <c r="G625" s="15" t="s">
        <v>70</v>
      </c>
      <c r="H625" s="15" t="s">
        <v>80</v>
      </c>
      <c r="I625" s="15" t="s">
        <v>70</v>
      </c>
      <c r="J625" s="15" t="s">
        <v>70</v>
      </c>
      <c r="K625" s="15" t="s">
        <v>70</v>
      </c>
      <c r="L625" s="15" t="s">
        <v>70</v>
      </c>
      <c r="M625" s="15" t="s">
        <v>70</v>
      </c>
      <c r="N625" s="15" t="s">
        <v>80</v>
      </c>
      <c r="O625" s="15" t="s">
        <v>70</v>
      </c>
      <c r="P625" s="15" t="s">
        <v>79</v>
      </c>
      <c r="Q625" s="6">
        <f t="shared" si="46"/>
        <v>7.7378615171908027E-3</v>
      </c>
      <c r="R625" s="1" t="str">
        <f t="shared" si="47"/>
        <v>Estimado.rar</v>
      </c>
      <c r="U625" s="15">
        <f t="shared" si="45"/>
        <v>1</v>
      </c>
      <c r="V625" s="1" t="s">
        <v>5409</v>
      </c>
      <c r="W625" s="1" t="str">
        <f t="shared" si="48"/>
        <v>ok</v>
      </c>
      <c r="AB625" s="17"/>
      <c r="AG625" s="14"/>
      <c r="AH625" s="18"/>
      <c r="AR625" s="17"/>
      <c r="AW625" s="14"/>
      <c r="AX625" s="18"/>
      <c r="BH625" s="17"/>
      <c r="BM625" s="14"/>
      <c r="BN625" s="18"/>
      <c r="BX625" s="17"/>
      <c r="CC625" s="14"/>
      <c r="CD625" s="18"/>
      <c r="CN625" s="17"/>
      <c r="CS625" s="14"/>
      <c r="CT625" s="18"/>
      <c r="DD625" s="17"/>
      <c r="DI625" s="14"/>
      <c r="DJ625" s="18"/>
      <c r="DT625" s="17"/>
      <c r="DY625" s="14"/>
      <c r="DZ625" s="18"/>
      <c r="EJ625" s="17"/>
      <c r="EO625" s="14"/>
      <c r="EP625" s="18"/>
      <c r="EZ625" s="17"/>
      <c r="FE625" s="14"/>
      <c r="FF625" s="18"/>
      <c r="FP625" s="17"/>
      <c r="FU625" s="14"/>
      <c r="FV625" s="18"/>
      <c r="GF625" s="17"/>
      <c r="GK625" s="14"/>
      <c r="GL625" s="18"/>
      <c r="GV625" s="17"/>
      <c r="HA625" s="14"/>
      <c r="HB625" s="18"/>
      <c r="HL625" s="17"/>
      <c r="HQ625" s="14"/>
      <c r="HR625" s="18"/>
      <c r="IB625" s="17"/>
      <c r="IG625" s="14"/>
      <c r="IH625" s="18"/>
      <c r="IR625" s="17"/>
      <c r="IW625" s="14"/>
      <c r="IX625" s="18"/>
      <c r="JH625" s="17"/>
      <c r="JM625" s="14"/>
      <c r="JN625" s="18"/>
      <c r="JX625" s="17"/>
      <c r="KC625" s="14"/>
      <c r="KD625" s="18"/>
      <c r="KN625" s="17"/>
      <c r="KS625" s="14"/>
      <c r="KT625" s="18"/>
      <c r="LD625" s="17"/>
      <c r="LI625" s="14"/>
      <c r="LJ625" s="18"/>
      <c r="LT625" s="17"/>
      <c r="LY625" s="14"/>
      <c r="LZ625" s="18"/>
      <c r="MJ625" s="17"/>
      <c r="MO625" s="14"/>
      <c r="MP625" s="18"/>
      <c r="MZ625" s="17"/>
      <c r="NE625" s="14"/>
      <c r="NF625" s="18"/>
      <c r="NP625" s="17"/>
      <c r="NU625" s="14"/>
      <c r="NV625" s="18"/>
      <c r="OF625" s="17"/>
      <c r="OK625" s="14"/>
      <c r="OL625" s="18"/>
      <c r="OV625" s="17"/>
      <c r="PA625" s="14"/>
      <c r="PB625" s="18"/>
      <c r="PL625" s="17"/>
      <c r="PQ625" s="14"/>
      <c r="PR625" s="18"/>
      <c r="QB625" s="17"/>
      <c r="QG625" s="14"/>
      <c r="QH625" s="18"/>
      <c r="QR625" s="17"/>
      <c r="QW625" s="14"/>
      <c r="QX625" s="18"/>
      <c r="RH625" s="17"/>
      <c r="RM625" s="14"/>
      <c r="RN625" s="18"/>
      <c r="RX625" s="17"/>
      <c r="SC625" s="14"/>
      <c r="SD625" s="18"/>
      <c r="SN625" s="17"/>
      <c r="SS625" s="14"/>
      <c r="ST625" s="18"/>
      <c r="TD625" s="17"/>
      <c r="TI625" s="14"/>
      <c r="TJ625" s="18"/>
      <c r="TT625" s="17"/>
      <c r="TY625" s="14"/>
      <c r="TZ625" s="18"/>
      <c r="UJ625" s="17"/>
      <c r="UO625" s="14"/>
      <c r="UP625" s="18"/>
      <c r="UZ625" s="17"/>
      <c r="VE625" s="14"/>
      <c r="VF625" s="18"/>
      <c r="VP625" s="17"/>
      <c r="VU625" s="14"/>
      <c r="VV625" s="18"/>
      <c r="WF625" s="17"/>
      <c r="WK625" s="14"/>
      <c r="WL625" s="18"/>
      <c r="WV625" s="17"/>
      <c r="XA625" s="14"/>
      <c r="XB625" s="18"/>
      <c r="XL625" s="17"/>
      <c r="XQ625" s="14"/>
      <c r="XR625" s="18"/>
      <c r="YB625" s="17"/>
      <c r="YG625" s="14"/>
      <c r="YH625" s="18"/>
      <c r="YR625" s="17"/>
      <c r="YW625" s="14"/>
      <c r="YX625" s="18"/>
      <c r="ZH625" s="17"/>
      <c r="ZM625" s="14"/>
      <c r="ZN625" s="18"/>
      <c r="ZX625" s="17"/>
      <c r="AAC625" s="14"/>
      <c r="AAD625" s="18"/>
      <c r="AAN625" s="17"/>
      <c r="AAS625" s="14"/>
      <c r="AAT625" s="18"/>
      <c r="ABD625" s="17"/>
      <c r="ABI625" s="14"/>
      <c r="ABJ625" s="18"/>
      <c r="ABT625" s="17"/>
      <c r="ABY625" s="14"/>
      <c r="ABZ625" s="18"/>
      <c r="ACJ625" s="17"/>
      <c r="ACO625" s="14"/>
      <c r="ACP625" s="18"/>
      <c r="ACZ625" s="17"/>
      <c r="ADE625" s="14"/>
      <c r="ADF625" s="18"/>
      <c r="ADP625" s="17"/>
      <c r="ADU625" s="14"/>
      <c r="ADV625" s="18"/>
      <c r="AEF625" s="17"/>
      <c r="AEK625" s="14"/>
      <c r="AEL625" s="18"/>
      <c r="AEV625" s="17"/>
      <c r="AFA625" s="14"/>
      <c r="AFB625" s="18"/>
      <c r="AFL625" s="17"/>
      <c r="AFQ625" s="14"/>
      <c r="AFR625" s="18"/>
      <c r="AGB625" s="17"/>
      <c r="AGG625" s="14"/>
      <c r="AGH625" s="18"/>
      <c r="AGR625" s="17"/>
      <c r="AGW625" s="14"/>
      <c r="AGX625" s="18"/>
      <c r="AHH625" s="17"/>
      <c r="AHM625" s="14"/>
      <c r="AHN625" s="18"/>
      <c r="AHX625" s="17"/>
      <c r="AIC625" s="14"/>
      <c r="AID625" s="18"/>
      <c r="AIN625" s="17"/>
      <c r="AIS625" s="14"/>
      <c r="AIT625" s="18"/>
      <c r="AJD625" s="17"/>
      <c r="AJI625" s="14"/>
      <c r="AJJ625" s="18"/>
      <c r="AJT625" s="17"/>
      <c r="AJY625" s="14"/>
      <c r="AJZ625" s="18"/>
      <c r="AKJ625" s="17"/>
      <c r="AKO625" s="14"/>
      <c r="AKP625" s="18"/>
      <c r="AKZ625" s="17"/>
      <c r="ALE625" s="14"/>
      <c r="ALF625" s="18"/>
      <c r="ALP625" s="17"/>
      <c r="ALU625" s="14"/>
      <c r="ALV625" s="18"/>
      <c r="AMF625" s="17"/>
      <c r="AMK625" s="14"/>
      <c r="AML625" s="18"/>
      <c r="AMV625" s="17"/>
      <c r="ANA625" s="14"/>
      <c r="ANB625" s="18"/>
      <c r="ANL625" s="17"/>
      <c r="ANQ625" s="14"/>
      <c r="ANR625" s="18"/>
      <c r="AOB625" s="17"/>
      <c r="AOG625" s="14"/>
      <c r="AOH625" s="18"/>
      <c r="AOR625" s="17"/>
      <c r="AOW625" s="14"/>
      <c r="AOX625" s="18"/>
      <c r="APH625" s="17"/>
      <c r="APM625" s="14"/>
      <c r="APN625" s="18"/>
      <c r="APX625" s="17"/>
      <c r="AQC625" s="14"/>
      <c r="AQD625" s="18"/>
      <c r="AQN625" s="17"/>
      <c r="AQS625" s="14"/>
      <c r="AQT625" s="18"/>
      <c r="ARD625" s="17"/>
      <c r="ARI625" s="14"/>
      <c r="ARJ625" s="18"/>
      <c r="ART625" s="17"/>
      <c r="ARY625" s="14"/>
      <c r="ARZ625" s="18"/>
      <c r="ASJ625" s="17"/>
      <c r="ASO625" s="14"/>
      <c r="ASP625" s="18"/>
      <c r="ASZ625" s="17"/>
      <c r="ATE625" s="14"/>
      <c r="ATF625" s="18"/>
      <c r="ATP625" s="17"/>
      <c r="ATU625" s="14"/>
      <c r="ATV625" s="18"/>
      <c r="AUF625" s="17"/>
      <c r="AUK625" s="14"/>
      <c r="AUL625" s="18"/>
      <c r="AUV625" s="17"/>
      <c r="AVA625" s="14"/>
      <c r="AVB625" s="18"/>
      <c r="AVL625" s="17"/>
      <c r="AVQ625" s="14"/>
      <c r="AVR625" s="18"/>
      <c r="AWB625" s="17"/>
      <c r="AWG625" s="14"/>
      <c r="AWH625" s="18"/>
      <c r="AWR625" s="17"/>
      <c r="AWW625" s="14"/>
      <c r="AWX625" s="18"/>
      <c r="AXH625" s="17"/>
      <c r="AXM625" s="14"/>
      <c r="AXN625" s="18"/>
      <c r="AXX625" s="17"/>
      <c r="AYC625" s="14"/>
      <c r="AYD625" s="18"/>
      <c r="AYN625" s="17"/>
      <c r="AYS625" s="14"/>
      <c r="AYT625" s="18"/>
      <c r="AZD625" s="17"/>
      <c r="AZI625" s="14"/>
      <c r="AZJ625" s="18"/>
      <c r="AZT625" s="17"/>
      <c r="AZY625" s="14"/>
      <c r="AZZ625" s="18"/>
      <c r="BAJ625" s="17"/>
      <c r="BAO625" s="14"/>
      <c r="BAP625" s="18"/>
      <c r="BAZ625" s="17"/>
      <c r="BBE625" s="14"/>
      <c r="BBF625" s="18"/>
      <c r="BBP625" s="17"/>
      <c r="BBU625" s="14"/>
      <c r="BBV625" s="18"/>
      <c r="BCF625" s="17"/>
      <c r="BCK625" s="14"/>
      <c r="BCL625" s="18"/>
      <c r="BCV625" s="17"/>
      <c r="BDA625" s="14"/>
      <c r="BDB625" s="18"/>
      <c r="BDL625" s="17"/>
      <c r="BDQ625" s="14"/>
      <c r="BDR625" s="18"/>
      <c r="BEB625" s="17"/>
      <c r="BEG625" s="14"/>
      <c r="BEH625" s="18"/>
      <c r="BER625" s="17"/>
      <c r="BEW625" s="14"/>
      <c r="BEX625" s="18"/>
      <c r="BFH625" s="17"/>
      <c r="BFM625" s="14"/>
      <c r="BFN625" s="18"/>
      <c r="BFX625" s="17"/>
      <c r="BGC625" s="14"/>
      <c r="BGD625" s="18"/>
      <c r="BGN625" s="17"/>
      <c r="BGS625" s="14"/>
      <c r="BGT625" s="18"/>
      <c r="BHD625" s="17"/>
      <c r="BHI625" s="14"/>
      <c r="BHJ625" s="18"/>
      <c r="BHT625" s="17"/>
      <c r="BHY625" s="14"/>
      <c r="BHZ625" s="18"/>
      <c r="BIJ625" s="17"/>
      <c r="BIO625" s="14"/>
      <c r="BIP625" s="18"/>
      <c r="BIZ625" s="17"/>
      <c r="BJE625" s="14"/>
      <c r="BJF625" s="18"/>
      <c r="BJP625" s="17"/>
      <c r="BJU625" s="14"/>
      <c r="BJV625" s="18"/>
      <c r="BKF625" s="17"/>
      <c r="BKK625" s="14"/>
      <c r="BKL625" s="18"/>
      <c r="BKV625" s="17"/>
      <c r="BLA625" s="14"/>
      <c r="BLB625" s="18"/>
      <c r="BLL625" s="17"/>
      <c r="BLQ625" s="14"/>
      <c r="BLR625" s="18"/>
      <c r="BMB625" s="17"/>
      <c r="BMG625" s="14"/>
      <c r="BMH625" s="18"/>
      <c r="BMR625" s="17"/>
      <c r="BMW625" s="14"/>
      <c r="BMX625" s="18"/>
      <c r="BNH625" s="17"/>
      <c r="BNM625" s="14"/>
      <c r="BNN625" s="18"/>
      <c r="BNX625" s="17"/>
      <c r="BOC625" s="14"/>
      <c r="BOD625" s="18"/>
      <c r="BON625" s="17"/>
      <c r="BOS625" s="14"/>
      <c r="BOT625" s="18"/>
      <c r="BPD625" s="17"/>
      <c r="BPI625" s="14"/>
      <c r="BPJ625" s="18"/>
      <c r="BPT625" s="17"/>
      <c r="BPY625" s="14"/>
      <c r="BPZ625" s="18"/>
      <c r="BQJ625" s="17"/>
      <c r="BQO625" s="14"/>
      <c r="BQP625" s="18"/>
      <c r="BQZ625" s="17"/>
      <c r="BRE625" s="14"/>
      <c r="BRF625" s="18"/>
      <c r="BRP625" s="17"/>
      <c r="BRU625" s="14"/>
      <c r="BRV625" s="18"/>
      <c r="BSF625" s="17"/>
      <c r="BSK625" s="14"/>
      <c r="BSL625" s="18"/>
      <c r="BSV625" s="17"/>
      <c r="BTA625" s="14"/>
      <c r="BTB625" s="18"/>
      <c r="BTL625" s="17"/>
      <c r="BTQ625" s="14"/>
      <c r="BTR625" s="18"/>
      <c r="BUB625" s="17"/>
      <c r="BUG625" s="14"/>
      <c r="BUH625" s="18"/>
      <c r="BUR625" s="17"/>
      <c r="BUW625" s="14"/>
      <c r="BUX625" s="18"/>
      <c r="BVH625" s="17"/>
      <c r="BVM625" s="14"/>
      <c r="BVN625" s="18"/>
      <c r="BVX625" s="17"/>
      <c r="BWC625" s="14"/>
      <c r="BWD625" s="18"/>
      <c r="BWN625" s="17"/>
      <c r="BWS625" s="14"/>
      <c r="BWT625" s="18"/>
      <c r="BXD625" s="17"/>
      <c r="BXI625" s="14"/>
      <c r="BXJ625" s="18"/>
      <c r="BXT625" s="17"/>
      <c r="BXY625" s="14"/>
      <c r="BXZ625" s="18"/>
      <c r="BYJ625" s="17"/>
      <c r="BYO625" s="14"/>
      <c r="BYP625" s="18"/>
      <c r="BYZ625" s="17"/>
      <c r="BZE625" s="14"/>
      <c r="BZF625" s="18"/>
      <c r="BZP625" s="17"/>
      <c r="BZU625" s="14"/>
      <c r="BZV625" s="18"/>
      <c r="CAF625" s="17"/>
      <c r="CAK625" s="14"/>
      <c r="CAL625" s="18"/>
      <c r="CAV625" s="17"/>
      <c r="CBA625" s="14"/>
      <c r="CBB625" s="18"/>
      <c r="CBL625" s="17"/>
      <c r="CBQ625" s="14"/>
      <c r="CBR625" s="18"/>
      <c r="CCB625" s="17"/>
      <c r="CCG625" s="14"/>
      <c r="CCH625" s="18"/>
      <c r="CCR625" s="17"/>
      <c r="CCW625" s="14"/>
      <c r="CCX625" s="18"/>
      <c r="CDH625" s="17"/>
      <c r="CDM625" s="14"/>
      <c r="CDN625" s="18"/>
      <c r="CDX625" s="17"/>
      <c r="CEC625" s="14"/>
      <c r="CED625" s="18"/>
      <c r="CEN625" s="17"/>
      <c r="CES625" s="14"/>
      <c r="CET625" s="18"/>
      <c r="CFD625" s="17"/>
      <c r="CFI625" s="14"/>
      <c r="CFJ625" s="18"/>
      <c r="CFT625" s="17"/>
      <c r="CFY625" s="14"/>
      <c r="CFZ625" s="18"/>
      <c r="CGJ625" s="17"/>
      <c r="CGO625" s="14"/>
      <c r="CGP625" s="18"/>
      <c r="CGZ625" s="17"/>
      <c r="CHE625" s="14"/>
      <c r="CHF625" s="18"/>
      <c r="CHP625" s="17"/>
      <c r="CHU625" s="14"/>
      <c r="CHV625" s="18"/>
      <c r="CIF625" s="17"/>
      <c r="CIK625" s="14"/>
      <c r="CIL625" s="18"/>
      <c r="CIV625" s="17"/>
      <c r="CJA625" s="14"/>
      <c r="CJB625" s="18"/>
      <c r="CJL625" s="17"/>
      <c r="CJQ625" s="14"/>
      <c r="CJR625" s="18"/>
      <c r="CKB625" s="17"/>
      <c r="CKG625" s="14"/>
      <c r="CKH625" s="18"/>
      <c r="CKR625" s="17"/>
      <c r="CKW625" s="14"/>
      <c r="CKX625" s="18"/>
      <c r="CLH625" s="17"/>
      <c r="CLM625" s="14"/>
      <c r="CLN625" s="18"/>
      <c r="CLX625" s="17"/>
      <c r="CMC625" s="14"/>
      <c r="CMD625" s="18"/>
      <c r="CMN625" s="17"/>
      <c r="CMS625" s="14"/>
      <c r="CMT625" s="18"/>
      <c r="CND625" s="17"/>
      <c r="CNI625" s="14"/>
      <c r="CNJ625" s="18"/>
      <c r="CNT625" s="17"/>
      <c r="CNY625" s="14"/>
      <c r="CNZ625" s="18"/>
      <c r="COJ625" s="17"/>
      <c r="COO625" s="14"/>
      <c r="COP625" s="18"/>
      <c r="COZ625" s="17"/>
      <c r="CPE625" s="14"/>
      <c r="CPF625" s="18"/>
      <c r="CPP625" s="17"/>
      <c r="CPU625" s="14"/>
      <c r="CPV625" s="18"/>
      <c r="CQF625" s="17"/>
      <c r="CQK625" s="14"/>
      <c r="CQL625" s="18"/>
      <c r="CQV625" s="17"/>
      <c r="CRA625" s="14"/>
      <c r="CRB625" s="18"/>
      <c r="CRL625" s="17"/>
      <c r="CRQ625" s="14"/>
      <c r="CRR625" s="18"/>
      <c r="CSB625" s="17"/>
      <c r="CSG625" s="14"/>
      <c r="CSH625" s="18"/>
      <c r="CSR625" s="17"/>
      <c r="CSW625" s="14"/>
      <c r="CSX625" s="18"/>
      <c r="CTH625" s="17"/>
      <c r="CTM625" s="14"/>
      <c r="CTN625" s="18"/>
      <c r="CTX625" s="17"/>
      <c r="CUC625" s="14"/>
      <c r="CUD625" s="18"/>
      <c r="CUN625" s="17"/>
      <c r="CUS625" s="14"/>
      <c r="CUT625" s="18"/>
      <c r="CVD625" s="17"/>
      <c r="CVI625" s="14"/>
      <c r="CVJ625" s="18"/>
      <c r="CVT625" s="17"/>
      <c r="CVY625" s="14"/>
      <c r="CVZ625" s="18"/>
      <c r="CWJ625" s="17"/>
      <c r="CWO625" s="14"/>
      <c r="CWP625" s="18"/>
      <c r="CWZ625" s="17"/>
      <c r="CXE625" s="14"/>
      <c r="CXF625" s="18"/>
      <c r="CXP625" s="17"/>
      <c r="CXU625" s="14"/>
      <c r="CXV625" s="18"/>
      <c r="CYF625" s="17"/>
      <c r="CYK625" s="14"/>
      <c r="CYL625" s="18"/>
      <c r="CYV625" s="17"/>
      <c r="CZA625" s="14"/>
      <c r="CZB625" s="18"/>
      <c r="CZL625" s="17"/>
      <c r="CZQ625" s="14"/>
      <c r="CZR625" s="18"/>
      <c r="DAB625" s="17"/>
      <c r="DAG625" s="14"/>
      <c r="DAH625" s="18"/>
      <c r="DAR625" s="17"/>
      <c r="DAW625" s="14"/>
      <c r="DAX625" s="18"/>
      <c r="DBH625" s="17"/>
      <c r="DBM625" s="14"/>
      <c r="DBN625" s="18"/>
      <c r="DBX625" s="17"/>
      <c r="DCC625" s="14"/>
      <c r="DCD625" s="18"/>
      <c r="DCN625" s="17"/>
      <c r="DCS625" s="14"/>
      <c r="DCT625" s="18"/>
      <c r="DDD625" s="17"/>
      <c r="DDI625" s="14"/>
      <c r="DDJ625" s="18"/>
      <c r="DDT625" s="17"/>
      <c r="DDY625" s="14"/>
      <c r="DDZ625" s="18"/>
      <c r="DEJ625" s="17"/>
      <c r="DEO625" s="14"/>
      <c r="DEP625" s="18"/>
      <c r="DEZ625" s="17"/>
      <c r="DFE625" s="14"/>
      <c r="DFF625" s="18"/>
      <c r="DFP625" s="17"/>
      <c r="DFU625" s="14"/>
      <c r="DFV625" s="18"/>
      <c r="DGF625" s="17"/>
      <c r="DGK625" s="14"/>
      <c r="DGL625" s="18"/>
      <c r="DGV625" s="17"/>
      <c r="DHA625" s="14"/>
      <c r="DHB625" s="18"/>
      <c r="DHL625" s="17"/>
      <c r="DHQ625" s="14"/>
      <c r="DHR625" s="18"/>
      <c r="DIB625" s="17"/>
      <c r="DIG625" s="14"/>
      <c r="DIH625" s="18"/>
      <c r="DIR625" s="17"/>
      <c r="DIW625" s="14"/>
      <c r="DIX625" s="18"/>
      <c r="DJH625" s="17"/>
      <c r="DJM625" s="14"/>
      <c r="DJN625" s="18"/>
      <c r="DJX625" s="17"/>
      <c r="DKC625" s="14"/>
      <c r="DKD625" s="18"/>
      <c r="DKN625" s="17"/>
      <c r="DKS625" s="14"/>
      <c r="DKT625" s="18"/>
      <c r="DLD625" s="17"/>
      <c r="DLI625" s="14"/>
      <c r="DLJ625" s="18"/>
      <c r="DLT625" s="17"/>
      <c r="DLY625" s="14"/>
      <c r="DLZ625" s="18"/>
      <c r="DMJ625" s="17"/>
      <c r="DMO625" s="14"/>
      <c r="DMP625" s="18"/>
      <c r="DMZ625" s="17"/>
      <c r="DNE625" s="14"/>
      <c r="DNF625" s="18"/>
      <c r="DNP625" s="17"/>
      <c r="DNU625" s="14"/>
      <c r="DNV625" s="18"/>
      <c r="DOF625" s="17"/>
      <c r="DOK625" s="14"/>
      <c r="DOL625" s="18"/>
      <c r="DOV625" s="17"/>
      <c r="DPA625" s="14"/>
      <c r="DPB625" s="18"/>
      <c r="DPL625" s="17"/>
      <c r="DPQ625" s="14"/>
      <c r="DPR625" s="18"/>
      <c r="DQB625" s="17"/>
      <c r="DQG625" s="14"/>
      <c r="DQH625" s="18"/>
      <c r="DQR625" s="17"/>
      <c r="DQW625" s="14"/>
      <c r="DQX625" s="18"/>
      <c r="DRH625" s="17"/>
      <c r="DRM625" s="14"/>
      <c r="DRN625" s="18"/>
      <c r="DRX625" s="17"/>
      <c r="DSC625" s="14"/>
      <c r="DSD625" s="18"/>
      <c r="DSN625" s="17"/>
      <c r="DSS625" s="14"/>
      <c r="DST625" s="18"/>
      <c r="DTD625" s="17"/>
      <c r="DTI625" s="14"/>
      <c r="DTJ625" s="18"/>
      <c r="DTT625" s="17"/>
      <c r="DTY625" s="14"/>
      <c r="DTZ625" s="18"/>
      <c r="DUJ625" s="17"/>
      <c r="DUO625" s="14"/>
      <c r="DUP625" s="18"/>
      <c r="DUZ625" s="17"/>
      <c r="DVE625" s="14"/>
      <c r="DVF625" s="18"/>
      <c r="DVP625" s="17"/>
      <c r="DVU625" s="14"/>
      <c r="DVV625" s="18"/>
      <c r="DWF625" s="17"/>
      <c r="DWK625" s="14"/>
      <c r="DWL625" s="18"/>
      <c r="DWV625" s="17"/>
      <c r="DXA625" s="14"/>
      <c r="DXB625" s="18"/>
      <c r="DXL625" s="17"/>
      <c r="DXQ625" s="14"/>
      <c r="DXR625" s="18"/>
      <c r="DYB625" s="17"/>
      <c r="DYG625" s="14"/>
      <c r="DYH625" s="18"/>
      <c r="DYR625" s="17"/>
      <c r="DYW625" s="14"/>
      <c r="DYX625" s="18"/>
      <c r="DZH625" s="17"/>
      <c r="DZM625" s="14"/>
      <c r="DZN625" s="18"/>
      <c r="DZX625" s="17"/>
      <c r="EAC625" s="14"/>
      <c r="EAD625" s="18"/>
      <c r="EAN625" s="17"/>
      <c r="EAS625" s="14"/>
      <c r="EAT625" s="18"/>
      <c r="EBD625" s="17"/>
      <c r="EBI625" s="14"/>
      <c r="EBJ625" s="18"/>
      <c r="EBT625" s="17"/>
      <c r="EBY625" s="14"/>
      <c r="EBZ625" s="18"/>
      <c r="ECJ625" s="17"/>
      <c r="ECO625" s="14"/>
      <c r="ECP625" s="18"/>
      <c r="ECZ625" s="17"/>
      <c r="EDE625" s="14"/>
      <c r="EDF625" s="18"/>
      <c r="EDP625" s="17"/>
      <c r="EDU625" s="14"/>
      <c r="EDV625" s="18"/>
      <c r="EEF625" s="17"/>
      <c r="EEK625" s="14"/>
      <c r="EEL625" s="18"/>
      <c r="EEV625" s="17"/>
      <c r="EFA625" s="14"/>
      <c r="EFB625" s="18"/>
      <c r="EFL625" s="17"/>
      <c r="EFQ625" s="14"/>
      <c r="EFR625" s="18"/>
      <c r="EGB625" s="17"/>
      <c r="EGG625" s="14"/>
      <c r="EGH625" s="18"/>
      <c r="EGR625" s="17"/>
      <c r="EGW625" s="14"/>
      <c r="EGX625" s="18"/>
      <c r="EHH625" s="17"/>
      <c r="EHM625" s="14"/>
      <c r="EHN625" s="18"/>
      <c r="EHX625" s="17"/>
      <c r="EIC625" s="14"/>
      <c r="EID625" s="18"/>
      <c r="EIN625" s="17"/>
      <c r="EIS625" s="14"/>
      <c r="EIT625" s="18"/>
      <c r="EJD625" s="17"/>
      <c r="EJI625" s="14"/>
      <c r="EJJ625" s="18"/>
      <c r="EJT625" s="17"/>
      <c r="EJY625" s="14"/>
      <c r="EJZ625" s="18"/>
      <c r="EKJ625" s="17"/>
      <c r="EKO625" s="14"/>
      <c r="EKP625" s="18"/>
      <c r="EKZ625" s="17"/>
      <c r="ELE625" s="14"/>
      <c r="ELF625" s="18"/>
      <c r="ELP625" s="17"/>
      <c r="ELU625" s="14"/>
      <c r="ELV625" s="18"/>
      <c r="EMF625" s="17"/>
      <c r="EMK625" s="14"/>
      <c r="EML625" s="18"/>
      <c r="EMV625" s="17"/>
      <c r="ENA625" s="14"/>
      <c r="ENB625" s="18"/>
      <c r="ENL625" s="17"/>
      <c r="ENQ625" s="14"/>
      <c r="ENR625" s="18"/>
      <c r="EOB625" s="17"/>
      <c r="EOG625" s="14"/>
      <c r="EOH625" s="18"/>
      <c r="EOR625" s="17"/>
      <c r="EOW625" s="14"/>
      <c r="EOX625" s="18"/>
      <c r="EPH625" s="17"/>
      <c r="EPM625" s="14"/>
      <c r="EPN625" s="18"/>
      <c r="EPX625" s="17"/>
      <c r="EQC625" s="14"/>
      <c r="EQD625" s="18"/>
      <c r="EQN625" s="17"/>
      <c r="EQS625" s="14"/>
      <c r="EQT625" s="18"/>
      <c r="ERD625" s="17"/>
      <c r="ERI625" s="14"/>
      <c r="ERJ625" s="18"/>
      <c r="ERT625" s="17"/>
      <c r="ERY625" s="14"/>
      <c r="ERZ625" s="18"/>
      <c r="ESJ625" s="17"/>
      <c r="ESO625" s="14"/>
      <c r="ESP625" s="18"/>
      <c r="ESZ625" s="17"/>
      <c r="ETE625" s="14"/>
      <c r="ETF625" s="18"/>
      <c r="ETP625" s="17"/>
      <c r="ETU625" s="14"/>
      <c r="ETV625" s="18"/>
      <c r="EUF625" s="17"/>
      <c r="EUK625" s="14"/>
      <c r="EUL625" s="18"/>
      <c r="EUV625" s="17"/>
      <c r="EVA625" s="14"/>
      <c r="EVB625" s="18"/>
      <c r="EVL625" s="17"/>
      <c r="EVQ625" s="14"/>
      <c r="EVR625" s="18"/>
      <c r="EWB625" s="17"/>
      <c r="EWG625" s="14"/>
      <c r="EWH625" s="18"/>
      <c r="EWR625" s="17"/>
      <c r="EWW625" s="14"/>
      <c r="EWX625" s="18"/>
      <c r="EXH625" s="17"/>
      <c r="EXM625" s="14"/>
      <c r="EXN625" s="18"/>
      <c r="EXX625" s="17"/>
      <c r="EYC625" s="14"/>
      <c r="EYD625" s="18"/>
      <c r="EYN625" s="17"/>
      <c r="EYS625" s="14"/>
      <c r="EYT625" s="18"/>
      <c r="EZD625" s="17"/>
      <c r="EZI625" s="14"/>
      <c r="EZJ625" s="18"/>
      <c r="EZT625" s="17"/>
      <c r="EZY625" s="14"/>
      <c r="EZZ625" s="18"/>
      <c r="FAJ625" s="17"/>
      <c r="FAO625" s="14"/>
      <c r="FAP625" s="18"/>
      <c r="FAZ625" s="17"/>
      <c r="FBE625" s="14"/>
      <c r="FBF625" s="18"/>
      <c r="FBP625" s="17"/>
      <c r="FBU625" s="14"/>
      <c r="FBV625" s="18"/>
      <c r="FCF625" s="17"/>
      <c r="FCK625" s="14"/>
      <c r="FCL625" s="18"/>
      <c r="FCV625" s="17"/>
      <c r="FDA625" s="14"/>
      <c r="FDB625" s="18"/>
      <c r="FDL625" s="17"/>
      <c r="FDQ625" s="14"/>
      <c r="FDR625" s="18"/>
      <c r="FEB625" s="17"/>
      <c r="FEG625" s="14"/>
      <c r="FEH625" s="18"/>
      <c r="FER625" s="17"/>
      <c r="FEW625" s="14"/>
      <c r="FEX625" s="18"/>
      <c r="FFH625" s="17"/>
      <c r="FFM625" s="14"/>
      <c r="FFN625" s="18"/>
      <c r="FFX625" s="17"/>
      <c r="FGC625" s="14"/>
      <c r="FGD625" s="18"/>
      <c r="FGN625" s="17"/>
      <c r="FGS625" s="14"/>
      <c r="FGT625" s="18"/>
      <c r="FHD625" s="17"/>
      <c r="FHI625" s="14"/>
      <c r="FHJ625" s="18"/>
      <c r="FHT625" s="17"/>
      <c r="FHY625" s="14"/>
      <c r="FHZ625" s="18"/>
      <c r="FIJ625" s="17"/>
      <c r="FIO625" s="14"/>
      <c r="FIP625" s="18"/>
      <c r="FIZ625" s="17"/>
      <c r="FJE625" s="14"/>
      <c r="FJF625" s="18"/>
      <c r="FJP625" s="17"/>
      <c r="FJU625" s="14"/>
      <c r="FJV625" s="18"/>
      <c r="FKF625" s="17"/>
      <c r="FKK625" s="14"/>
      <c r="FKL625" s="18"/>
      <c r="FKV625" s="17"/>
      <c r="FLA625" s="14"/>
      <c r="FLB625" s="18"/>
      <c r="FLL625" s="17"/>
      <c r="FLQ625" s="14"/>
      <c r="FLR625" s="18"/>
      <c r="FMB625" s="17"/>
      <c r="FMG625" s="14"/>
      <c r="FMH625" s="18"/>
      <c r="FMR625" s="17"/>
      <c r="FMW625" s="14"/>
      <c r="FMX625" s="18"/>
      <c r="FNH625" s="17"/>
      <c r="FNM625" s="14"/>
      <c r="FNN625" s="18"/>
      <c r="FNX625" s="17"/>
      <c r="FOC625" s="14"/>
      <c r="FOD625" s="18"/>
      <c r="FON625" s="17"/>
      <c r="FOS625" s="14"/>
      <c r="FOT625" s="18"/>
      <c r="FPD625" s="17"/>
      <c r="FPI625" s="14"/>
      <c r="FPJ625" s="18"/>
      <c r="FPT625" s="17"/>
      <c r="FPY625" s="14"/>
      <c r="FPZ625" s="18"/>
      <c r="FQJ625" s="17"/>
      <c r="FQO625" s="14"/>
      <c r="FQP625" s="18"/>
      <c r="FQZ625" s="17"/>
      <c r="FRE625" s="14"/>
      <c r="FRF625" s="18"/>
      <c r="FRP625" s="17"/>
      <c r="FRU625" s="14"/>
      <c r="FRV625" s="18"/>
      <c r="FSF625" s="17"/>
      <c r="FSK625" s="14"/>
      <c r="FSL625" s="18"/>
      <c r="FSV625" s="17"/>
      <c r="FTA625" s="14"/>
      <c r="FTB625" s="18"/>
      <c r="FTL625" s="17"/>
      <c r="FTQ625" s="14"/>
      <c r="FTR625" s="18"/>
      <c r="FUB625" s="17"/>
      <c r="FUG625" s="14"/>
      <c r="FUH625" s="18"/>
      <c r="FUR625" s="17"/>
      <c r="FUW625" s="14"/>
      <c r="FUX625" s="18"/>
      <c r="FVH625" s="17"/>
      <c r="FVM625" s="14"/>
      <c r="FVN625" s="18"/>
      <c r="FVX625" s="17"/>
      <c r="FWC625" s="14"/>
      <c r="FWD625" s="18"/>
      <c r="FWN625" s="17"/>
      <c r="FWS625" s="14"/>
      <c r="FWT625" s="18"/>
      <c r="FXD625" s="17"/>
      <c r="FXI625" s="14"/>
      <c r="FXJ625" s="18"/>
      <c r="FXT625" s="17"/>
      <c r="FXY625" s="14"/>
      <c r="FXZ625" s="18"/>
      <c r="FYJ625" s="17"/>
      <c r="FYO625" s="14"/>
      <c r="FYP625" s="18"/>
      <c r="FYZ625" s="17"/>
      <c r="FZE625" s="14"/>
      <c r="FZF625" s="18"/>
      <c r="FZP625" s="17"/>
      <c r="FZU625" s="14"/>
      <c r="FZV625" s="18"/>
      <c r="GAF625" s="17"/>
      <c r="GAK625" s="14"/>
      <c r="GAL625" s="18"/>
      <c r="GAV625" s="17"/>
      <c r="GBA625" s="14"/>
      <c r="GBB625" s="18"/>
      <c r="GBL625" s="17"/>
      <c r="GBQ625" s="14"/>
      <c r="GBR625" s="18"/>
      <c r="GCB625" s="17"/>
      <c r="GCG625" s="14"/>
      <c r="GCH625" s="18"/>
      <c r="GCR625" s="17"/>
      <c r="GCW625" s="14"/>
      <c r="GCX625" s="18"/>
      <c r="GDH625" s="17"/>
      <c r="GDM625" s="14"/>
      <c r="GDN625" s="18"/>
      <c r="GDX625" s="17"/>
      <c r="GEC625" s="14"/>
      <c r="GED625" s="18"/>
      <c r="GEN625" s="17"/>
      <c r="GES625" s="14"/>
      <c r="GET625" s="18"/>
      <c r="GFD625" s="17"/>
      <c r="GFI625" s="14"/>
      <c r="GFJ625" s="18"/>
      <c r="GFT625" s="17"/>
      <c r="GFY625" s="14"/>
      <c r="GFZ625" s="18"/>
      <c r="GGJ625" s="17"/>
      <c r="GGO625" s="14"/>
      <c r="GGP625" s="18"/>
      <c r="GGZ625" s="17"/>
      <c r="GHE625" s="14"/>
      <c r="GHF625" s="18"/>
      <c r="GHP625" s="17"/>
      <c r="GHU625" s="14"/>
      <c r="GHV625" s="18"/>
      <c r="GIF625" s="17"/>
      <c r="GIK625" s="14"/>
      <c r="GIL625" s="18"/>
      <c r="GIV625" s="17"/>
      <c r="GJA625" s="14"/>
      <c r="GJB625" s="18"/>
      <c r="GJL625" s="17"/>
      <c r="GJQ625" s="14"/>
      <c r="GJR625" s="18"/>
      <c r="GKB625" s="17"/>
      <c r="GKG625" s="14"/>
      <c r="GKH625" s="18"/>
      <c r="GKR625" s="17"/>
      <c r="GKW625" s="14"/>
      <c r="GKX625" s="18"/>
      <c r="GLH625" s="17"/>
      <c r="GLM625" s="14"/>
      <c r="GLN625" s="18"/>
      <c r="GLX625" s="17"/>
      <c r="GMC625" s="14"/>
      <c r="GMD625" s="18"/>
      <c r="GMN625" s="17"/>
      <c r="GMS625" s="14"/>
      <c r="GMT625" s="18"/>
      <c r="GND625" s="17"/>
      <c r="GNI625" s="14"/>
      <c r="GNJ625" s="18"/>
      <c r="GNT625" s="17"/>
      <c r="GNY625" s="14"/>
      <c r="GNZ625" s="18"/>
      <c r="GOJ625" s="17"/>
      <c r="GOO625" s="14"/>
      <c r="GOP625" s="18"/>
      <c r="GOZ625" s="17"/>
      <c r="GPE625" s="14"/>
      <c r="GPF625" s="18"/>
      <c r="GPP625" s="17"/>
      <c r="GPU625" s="14"/>
      <c r="GPV625" s="18"/>
      <c r="GQF625" s="17"/>
      <c r="GQK625" s="14"/>
      <c r="GQL625" s="18"/>
      <c r="GQV625" s="17"/>
      <c r="GRA625" s="14"/>
      <c r="GRB625" s="18"/>
      <c r="GRL625" s="17"/>
      <c r="GRQ625" s="14"/>
      <c r="GRR625" s="18"/>
      <c r="GSB625" s="17"/>
      <c r="GSG625" s="14"/>
      <c r="GSH625" s="18"/>
      <c r="GSR625" s="17"/>
      <c r="GSW625" s="14"/>
      <c r="GSX625" s="18"/>
      <c r="GTH625" s="17"/>
      <c r="GTM625" s="14"/>
      <c r="GTN625" s="18"/>
      <c r="GTX625" s="17"/>
      <c r="GUC625" s="14"/>
      <c r="GUD625" s="18"/>
      <c r="GUN625" s="17"/>
      <c r="GUS625" s="14"/>
      <c r="GUT625" s="18"/>
      <c r="GVD625" s="17"/>
      <c r="GVI625" s="14"/>
      <c r="GVJ625" s="18"/>
      <c r="GVT625" s="17"/>
      <c r="GVY625" s="14"/>
      <c r="GVZ625" s="18"/>
      <c r="GWJ625" s="17"/>
      <c r="GWO625" s="14"/>
      <c r="GWP625" s="18"/>
      <c r="GWZ625" s="17"/>
      <c r="GXE625" s="14"/>
      <c r="GXF625" s="18"/>
      <c r="GXP625" s="17"/>
      <c r="GXU625" s="14"/>
      <c r="GXV625" s="18"/>
      <c r="GYF625" s="17"/>
      <c r="GYK625" s="14"/>
      <c r="GYL625" s="18"/>
      <c r="GYV625" s="17"/>
      <c r="GZA625" s="14"/>
      <c r="GZB625" s="18"/>
      <c r="GZL625" s="17"/>
      <c r="GZQ625" s="14"/>
      <c r="GZR625" s="18"/>
      <c r="HAB625" s="17"/>
      <c r="HAG625" s="14"/>
      <c r="HAH625" s="18"/>
      <c r="HAR625" s="17"/>
      <c r="HAW625" s="14"/>
      <c r="HAX625" s="18"/>
      <c r="HBH625" s="17"/>
      <c r="HBM625" s="14"/>
      <c r="HBN625" s="18"/>
      <c r="HBX625" s="17"/>
      <c r="HCC625" s="14"/>
      <c r="HCD625" s="18"/>
      <c r="HCN625" s="17"/>
      <c r="HCS625" s="14"/>
      <c r="HCT625" s="18"/>
      <c r="HDD625" s="17"/>
      <c r="HDI625" s="14"/>
      <c r="HDJ625" s="18"/>
      <c r="HDT625" s="17"/>
      <c r="HDY625" s="14"/>
      <c r="HDZ625" s="18"/>
      <c r="HEJ625" s="17"/>
      <c r="HEO625" s="14"/>
      <c r="HEP625" s="18"/>
      <c r="HEZ625" s="17"/>
      <c r="HFE625" s="14"/>
      <c r="HFF625" s="18"/>
      <c r="HFP625" s="17"/>
      <c r="HFU625" s="14"/>
      <c r="HFV625" s="18"/>
      <c r="HGF625" s="17"/>
      <c r="HGK625" s="14"/>
      <c r="HGL625" s="18"/>
      <c r="HGV625" s="17"/>
      <c r="HHA625" s="14"/>
      <c r="HHB625" s="18"/>
      <c r="HHL625" s="17"/>
      <c r="HHQ625" s="14"/>
      <c r="HHR625" s="18"/>
      <c r="HIB625" s="17"/>
      <c r="HIG625" s="14"/>
      <c r="HIH625" s="18"/>
      <c r="HIR625" s="17"/>
      <c r="HIW625" s="14"/>
      <c r="HIX625" s="18"/>
      <c r="HJH625" s="17"/>
      <c r="HJM625" s="14"/>
      <c r="HJN625" s="18"/>
      <c r="HJX625" s="17"/>
      <c r="HKC625" s="14"/>
      <c r="HKD625" s="18"/>
      <c r="HKN625" s="17"/>
      <c r="HKS625" s="14"/>
      <c r="HKT625" s="18"/>
      <c r="HLD625" s="17"/>
      <c r="HLI625" s="14"/>
      <c r="HLJ625" s="18"/>
      <c r="HLT625" s="17"/>
      <c r="HLY625" s="14"/>
      <c r="HLZ625" s="18"/>
      <c r="HMJ625" s="17"/>
      <c r="HMO625" s="14"/>
      <c r="HMP625" s="18"/>
      <c r="HMZ625" s="17"/>
      <c r="HNE625" s="14"/>
      <c r="HNF625" s="18"/>
      <c r="HNP625" s="17"/>
      <c r="HNU625" s="14"/>
      <c r="HNV625" s="18"/>
      <c r="HOF625" s="17"/>
      <c r="HOK625" s="14"/>
      <c r="HOL625" s="18"/>
      <c r="HOV625" s="17"/>
      <c r="HPA625" s="14"/>
      <c r="HPB625" s="18"/>
      <c r="HPL625" s="17"/>
      <c r="HPQ625" s="14"/>
      <c r="HPR625" s="18"/>
      <c r="HQB625" s="17"/>
      <c r="HQG625" s="14"/>
      <c r="HQH625" s="18"/>
      <c r="HQR625" s="17"/>
      <c r="HQW625" s="14"/>
      <c r="HQX625" s="18"/>
      <c r="HRH625" s="17"/>
      <c r="HRM625" s="14"/>
      <c r="HRN625" s="18"/>
      <c r="HRX625" s="17"/>
      <c r="HSC625" s="14"/>
      <c r="HSD625" s="18"/>
      <c r="HSN625" s="17"/>
      <c r="HSS625" s="14"/>
      <c r="HST625" s="18"/>
      <c r="HTD625" s="17"/>
      <c r="HTI625" s="14"/>
      <c r="HTJ625" s="18"/>
      <c r="HTT625" s="17"/>
      <c r="HTY625" s="14"/>
      <c r="HTZ625" s="18"/>
      <c r="HUJ625" s="17"/>
      <c r="HUO625" s="14"/>
      <c r="HUP625" s="18"/>
      <c r="HUZ625" s="17"/>
      <c r="HVE625" s="14"/>
      <c r="HVF625" s="18"/>
      <c r="HVP625" s="17"/>
      <c r="HVU625" s="14"/>
      <c r="HVV625" s="18"/>
      <c r="HWF625" s="17"/>
      <c r="HWK625" s="14"/>
      <c r="HWL625" s="18"/>
      <c r="HWV625" s="17"/>
      <c r="HXA625" s="14"/>
      <c r="HXB625" s="18"/>
      <c r="HXL625" s="17"/>
      <c r="HXQ625" s="14"/>
      <c r="HXR625" s="18"/>
      <c r="HYB625" s="17"/>
      <c r="HYG625" s="14"/>
      <c r="HYH625" s="18"/>
      <c r="HYR625" s="17"/>
      <c r="HYW625" s="14"/>
      <c r="HYX625" s="18"/>
      <c r="HZH625" s="17"/>
      <c r="HZM625" s="14"/>
      <c r="HZN625" s="18"/>
      <c r="HZX625" s="17"/>
      <c r="IAC625" s="14"/>
      <c r="IAD625" s="18"/>
      <c r="IAN625" s="17"/>
      <c r="IAS625" s="14"/>
      <c r="IAT625" s="18"/>
      <c r="IBD625" s="17"/>
      <c r="IBI625" s="14"/>
      <c r="IBJ625" s="18"/>
      <c r="IBT625" s="17"/>
      <c r="IBY625" s="14"/>
      <c r="IBZ625" s="18"/>
      <c r="ICJ625" s="17"/>
      <c r="ICO625" s="14"/>
      <c r="ICP625" s="18"/>
      <c r="ICZ625" s="17"/>
      <c r="IDE625" s="14"/>
      <c r="IDF625" s="18"/>
      <c r="IDP625" s="17"/>
      <c r="IDU625" s="14"/>
      <c r="IDV625" s="18"/>
      <c r="IEF625" s="17"/>
      <c r="IEK625" s="14"/>
      <c r="IEL625" s="18"/>
      <c r="IEV625" s="17"/>
      <c r="IFA625" s="14"/>
      <c r="IFB625" s="18"/>
      <c r="IFL625" s="17"/>
      <c r="IFQ625" s="14"/>
      <c r="IFR625" s="18"/>
      <c r="IGB625" s="17"/>
      <c r="IGG625" s="14"/>
      <c r="IGH625" s="18"/>
      <c r="IGR625" s="17"/>
      <c r="IGW625" s="14"/>
      <c r="IGX625" s="18"/>
      <c r="IHH625" s="17"/>
      <c r="IHM625" s="14"/>
      <c r="IHN625" s="18"/>
      <c r="IHX625" s="17"/>
      <c r="IIC625" s="14"/>
      <c r="IID625" s="18"/>
      <c r="IIN625" s="17"/>
      <c r="IIS625" s="14"/>
      <c r="IIT625" s="18"/>
      <c r="IJD625" s="17"/>
      <c r="IJI625" s="14"/>
      <c r="IJJ625" s="18"/>
      <c r="IJT625" s="17"/>
      <c r="IJY625" s="14"/>
      <c r="IJZ625" s="18"/>
      <c r="IKJ625" s="17"/>
      <c r="IKO625" s="14"/>
      <c r="IKP625" s="18"/>
      <c r="IKZ625" s="17"/>
      <c r="ILE625" s="14"/>
      <c r="ILF625" s="18"/>
      <c r="ILP625" s="17"/>
      <c r="ILU625" s="14"/>
      <c r="ILV625" s="18"/>
      <c r="IMF625" s="17"/>
      <c r="IMK625" s="14"/>
      <c r="IML625" s="18"/>
      <c r="IMV625" s="17"/>
      <c r="INA625" s="14"/>
      <c r="INB625" s="18"/>
      <c r="INL625" s="17"/>
      <c r="INQ625" s="14"/>
      <c r="INR625" s="18"/>
      <c r="IOB625" s="17"/>
      <c r="IOG625" s="14"/>
      <c r="IOH625" s="18"/>
      <c r="IOR625" s="17"/>
      <c r="IOW625" s="14"/>
      <c r="IOX625" s="18"/>
      <c r="IPH625" s="17"/>
      <c r="IPM625" s="14"/>
      <c r="IPN625" s="18"/>
      <c r="IPX625" s="17"/>
      <c r="IQC625" s="14"/>
      <c r="IQD625" s="18"/>
      <c r="IQN625" s="17"/>
      <c r="IQS625" s="14"/>
      <c r="IQT625" s="18"/>
      <c r="IRD625" s="17"/>
      <c r="IRI625" s="14"/>
      <c r="IRJ625" s="18"/>
      <c r="IRT625" s="17"/>
      <c r="IRY625" s="14"/>
      <c r="IRZ625" s="18"/>
      <c r="ISJ625" s="17"/>
      <c r="ISO625" s="14"/>
      <c r="ISP625" s="18"/>
      <c r="ISZ625" s="17"/>
      <c r="ITE625" s="14"/>
      <c r="ITF625" s="18"/>
      <c r="ITP625" s="17"/>
      <c r="ITU625" s="14"/>
      <c r="ITV625" s="18"/>
      <c r="IUF625" s="17"/>
      <c r="IUK625" s="14"/>
      <c r="IUL625" s="18"/>
      <c r="IUV625" s="17"/>
      <c r="IVA625" s="14"/>
      <c r="IVB625" s="18"/>
      <c r="IVL625" s="17"/>
      <c r="IVQ625" s="14"/>
      <c r="IVR625" s="18"/>
      <c r="IWB625" s="17"/>
      <c r="IWG625" s="14"/>
      <c r="IWH625" s="18"/>
      <c r="IWR625" s="17"/>
      <c r="IWW625" s="14"/>
      <c r="IWX625" s="18"/>
      <c r="IXH625" s="17"/>
      <c r="IXM625" s="14"/>
      <c r="IXN625" s="18"/>
      <c r="IXX625" s="17"/>
      <c r="IYC625" s="14"/>
      <c r="IYD625" s="18"/>
      <c r="IYN625" s="17"/>
      <c r="IYS625" s="14"/>
      <c r="IYT625" s="18"/>
      <c r="IZD625" s="17"/>
      <c r="IZI625" s="14"/>
      <c r="IZJ625" s="18"/>
      <c r="IZT625" s="17"/>
      <c r="IZY625" s="14"/>
      <c r="IZZ625" s="18"/>
      <c r="JAJ625" s="17"/>
      <c r="JAO625" s="14"/>
      <c r="JAP625" s="18"/>
      <c r="JAZ625" s="17"/>
      <c r="JBE625" s="14"/>
      <c r="JBF625" s="18"/>
      <c r="JBP625" s="17"/>
      <c r="JBU625" s="14"/>
      <c r="JBV625" s="18"/>
      <c r="JCF625" s="17"/>
      <c r="JCK625" s="14"/>
      <c r="JCL625" s="18"/>
      <c r="JCV625" s="17"/>
      <c r="JDA625" s="14"/>
      <c r="JDB625" s="18"/>
      <c r="JDL625" s="17"/>
      <c r="JDQ625" s="14"/>
      <c r="JDR625" s="18"/>
      <c r="JEB625" s="17"/>
      <c r="JEG625" s="14"/>
      <c r="JEH625" s="18"/>
      <c r="JER625" s="17"/>
      <c r="JEW625" s="14"/>
      <c r="JEX625" s="18"/>
      <c r="JFH625" s="17"/>
      <c r="JFM625" s="14"/>
      <c r="JFN625" s="18"/>
      <c r="JFX625" s="17"/>
      <c r="JGC625" s="14"/>
      <c r="JGD625" s="18"/>
      <c r="JGN625" s="17"/>
      <c r="JGS625" s="14"/>
      <c r="JGT625" s="18"/>
      <c r="JHD625" s="17"/>
      <c r="JHI625" s="14"/>
      <c r="JHJ625" s="18"/>
      <c r="JHT625" s="17"/>
      <c r="JHY625" s="14"/>
      <c r="JHZ625" s="18"/>
      <c r="JIJ625" s="17"/>
      <c r="JIO625" s="14"/>
      <c r="JIP625" s="18"/>
      <c r="JIZ625" s="17"/>
      <c r="JJE625" s="14"/>
      <c r="JJF625" s="18"/>
      <c r="JJP625" s="17"/>
      <c r="JJU625" s="14"/>
      <c r="JJV625" s="18"/>
      <c r="JKF625" s="17"/>
      <c r="JKK625" s="14"/>
      <c r="JKL625" s="18"/>
      <c r="JKV625" s="17"/>
      <c r="JLA625" s="14"/>
      <c r="JLB625" s="18"/>
      <c r="JLL625" s="17"/>
      <c r="JLQ625" s="14"/>
      <c r="JLR625" s="18"/>
      <c r="JMB625" s="17"/>
      <c r="JMG625" s="14"/>
      <c r="JMH625" s="18"/>
      <c r="JMR625" s="17"/>
      <c r="JMW625" s="14"/>
      <c r="JMX625" s="18"/>
      <c r="JNH625" s="17"/>
      <c r="JNM625" s="14"/>
      <c r="JNN625" s="18"/>
      <c r="JNX625" s="17"/>
      <c r="JOC625" s="14"/>
      <c r="JOD625" s="18"/>
      <c r="JON625" s="17"/>
      <c r="JOS625" s="14"/>
      <c r="JOT625" s="18"/>
      <c r="JPD625" s="17"/>
      <c r="JPI625" s="14"/>
      <c r="JPJ625" s="18"/>
      <c r="JPT625" s="17"/>
      <c r="JPY625" s="14"/>
      <c r="JPZ625" s="18"/>
      <c r="JQJ625" s="17"/>
      <c r="JQO625" s="14"/>
      <c r="JQP625" s="18"/>
      <c r="JQZ625" s="17"/>
      <c r="JRE625" s="14"/>
      <c r="JRF625" s="18"/>
      <c r="JRP625" s="17"/>
      <c r="JRU625" s="14"/>
      <c r="JRV625" s="18"/>
      <c r="JSF625" s="17"/>
      <c r="JSK625" s="14"/>
      <c r="JSL625" s="18"/>
      <c r="JSV625" s="17"/>
      <c r="JTA625" s="14"/>
      <c r="JTB625" s="18"/>
      <c r="JTL625" s="17"/>
      <c r="JTQ625" s="14"/>
      <c r="JTR625" s="18"/>
      <c r="JUB625" s="17"/>
      <c r="JUG625" s="14"/>
      <c r="JUH625" s="18"/>
      <c r="JUR625" s="17"/>
      <c r="JUW625" s="14"/>
      <c r="JUX625" s="18"/>
      <c r="JVH625" s="17"/>
      <c r="JVM625" s="14"/>
      <c r="JVN625" s="18"/>
      <c r="JVX625" s="17"/>
      <c r="JWC625" s="14"/>
      <c r="JWD625" s="18"/>
      <c r="JWN625" s="17"/>
      <c r="JWS625" s="14"/>
      <c r="JWT625" s="18"/>
      <c r="JXD625" s="17"/>
      <c r="JXI625" s="14"/>
      <c r="JXJ625" s="18"/>
      <c r="JXT625" s="17"/>
      <c r="JXY625" s="14"/>
      <c r="JXZ625" s="18"/>
      <c r="JYJ625" s="17"/>
      <c r="JYO625" s="14"/>
      <c r="JYP625" s="18"/>
      <c r="JYZ625" s="17"/>
      <c r="JZE625" s="14"/>
      <c r="JZF625" s="18"/>
      <c r="JZP625" s="17"/>
      <c r="JZU625" s="14"/>
      <c r="JZV625" s="18"/>
      <c r="KAF625" s="17"/>
      <c r="KAK625" s="14"/>
      <c r="KAL625" s="18"/>
      <c r="KAV625" s="17"/>
      <c r="KBA625" s="14"/>
      <c r="KBB625" s="18"/>
      <c r="KBL625" s="17"/>
      <c r="KBQ625" s="14"/>
      <c r="KBR625" s="18"/>
      <c r="KCB625" s="17"/>
      <c r="KCG625" s="14"/>
      <c r="KCH625" s="18"/>
      <c r="KCR625" s="17"/>
      <c r="KCW625" s="14"/>
      <c r="KCX625" s="18"/>
      <c r="KDH625" s="17"/>
      <c r="KDM625" s="14"/>
      <c r="KDN625" s="18"/>
      <c r="KDX625" s="17"/>
      <c r="KEC625" s="14"/>
      <c r="KED625" s="18"/>
      <c r="KEN625" s="17"/>
      <c r="KES625" s="14"/>
      <c r="KET625" s="18"/>
      <c r="KFD625" s="17"/>
      <c r="KFI625" s="14"/>
      <c r="KFJ625" s="18"/>
      <c r="KFT625" s="17"/>
      <c r="KFY625" s="14"/>
      <c r="KFZ625" s="18"/>
      <c r="KGJ625" s="17"/>
      <c r="KGO625" s="14"/>
      <c r="KGP625" s="18"/>
      <c r="KGZ625" s="17"/>
      <c r="KHE625" s="14"/>
      <c r="KHF625" s="18"/>
      <c r="KHP625" s="17"/>
      <c r="KHU625" s="14"/>
      <c r="KHV625" s="18"/>
      <c r="KIF625" s="17"/>
      <c r="KIK625" s="14"/>
      <c r="KIL625" s="18"/>
      <c r="KIV625" s="17"/>
      <c r="KJA625" s="14"/>
      <c r="KJB625" s="18"/>
      <c r="KJL625" s="17"/>
      <c r="KJQ625" s="14"/>
      <c r="KJR625" s="18"/>
      <c r="KKB625" s="17"/>
      <c r="KKG625" s="14"/>
      <c r="KKH625" s="18"/>
      <c r="KKR625" s="17"/>
      <c r="KKW625" s="14"/>
      <c r="KKX625" s="18"/>
      <c r="KLH625" s="17"/>
      <c r="KLM625" s="14"/>
      <c r="KLN625" s="18"/>
      <c r="KLX625" s="17"/>
      <c r="KMC625" s="14"/>
      <c r="KMD625" s="18"/>
      <c r="KMN625" s="17"/>
      <c r="KMS625" s="14"/>
      <c r="KMT625" s="18"/>
      <c r="KND625" s="17"/>
      <c r="KNI625" s="14"/>
      <c r="KNJ625" s="18"/>
      <c r="KNT625" s="17"/>
      <c r="KNY625" s="14"/>
      <c r="KNZ625" s="18"/>
      <c r="KOJ625" s="17"/>
      <c r="KOO625" s="14"/>
      <c r="KOP625" s="18"/>
      <c r="KOZ625" s="17"/>
      <c r="KPE625" s="14"/>
      <c r="KPF625" s="18"/>
      <c r="KPP625" s="17"/>
      <c r="KPU625" s="14"/>
      <c r="KPV625" s="18"/>
      <c r="KQF625" s="17"/>
      <c r="KQK625" s="14"/>
      <c r="KQL625" s="18"/>
      <c r="KQV625" s="17"/>
      <c r="KRA625" s="14"/>
      <c r="KRB625" s="18"/>
      <c r="KRL625" s="17"/>
      <c r="KRQ625" s="14"/>
      <c r="KRR625" s="18"/>
      <c r="KSB625" s="17"/>
      <c r="KSG625" s="14"/>
      <c r="KSH625" s="18"/>
      <c r="KSR625" s="17"/>
      <c r="KSW625" s="14"/>
      <c r="KSX625" s="18"/>
      <c r="KTH625" s="17"/>
      <c r="KTM625" s="14"/>
      <c r="KTN625" s="18"/>
      <c r="KTX625" s="17"/>
      <c r="KUC625" s="14"/>
      <c r="KUD625" s="18"/>
      <c r="KUN625" s="17"/>
      <c r="KUS625" s="14"/>
      <c r="KUT625" s="18"/>
      <c r="KVD625" s="17"/>
      <c r="KVI625" s="14"/>
      <c r="KVJ625" s="18"/>
      <c r="KVT625" s="17"/>
      <c r="KVY625" s="14"/>
      <c r="KVZ625" s="18"/>
      <c r="KWJ625" s="17"/>
      <c r="KWO625" s="14"/>
      <c r="KWP625" s="18"/>
      <c r="KWZ625" s="17"/>
      <c r="KXE625" s="14"/>
      <c r="KXF625" s="18"/>
      <c r="KXP625" s="17"/>
      <c r="KXU625" s="14"/>
      <c r="KXV625" s="18"/>
      <c r="KYF625" s="17"/>
      <c r="KYK625" s="14"/>
      <c r="KYL625" s="18"/>
      <c r="KYV625" s="17"/>
      <c r="KZA625" s="14"/>
      <c r="KZB625" s="18"/>
      <c r="KZL625" s="17"/>
      <c r="KZQ625" s="14"/>
      <c r="KZR625" s="18"/>
      <c r="LAB625" s="17"/>
      <c r="LAG625" s="14"/>
      <c r="LAH625" s="18"/>
      <c r="LAR625" s="17"/>
      <c r="LAW625" s="14"/>
      <c r="LAX625" s="18"/>
      <c r="LBH625" s="17"/>
      <c r="LBM625" s="14"/>
      <c r="LBN625" s="18"/>
      <c r="LBX625" s="17"/>
      <c r="LCC625" s="14"/>
      <c r="LCD625" s="18"/>
      <c r="LCN625" s="17"/>
      <c r="LCS625" s="14"/>
      <c r="LCT625" s="18"/>
      <c r="LDD625" s="17"/>
      <c r="LDI625" s="14"/>
      <c r="LDJ625" s="18"/>
      <c r="LDT625" s="17"/>
      <c r="LDY625" s="14"/>
      <c r="LDZ625" s="18"/>
      <c r="LEJ625" s="17"/>
      <c r="LEO625" s="14"/>
      <c r="LEP625" s="18"/>
      <c r="LEZ625" s="17"/>
      <c r="LFE625" s="14"/>
      <c r="LFF625" s="18"/>
      <c r="LFP625" s="17"/>
      <c r="LFU625" s="14"/>
      <c r="LFV625" s="18"/>
      <c r="LGF625" s="17"/>
      <c r="LGK625" s="14"/>
      <c r="LGL625" s="18"/>
      <c r="LGV625" s="17"/>
      <c r="LHA625" s="14"/>
      <c r="LHB625" s="18"/>
      <c r="LHL625" s="17"/>
      <c r="LHQ625" s="14"/>
      <c r="LHR625" s="18"/>
      <c r="LIB625" s="17"/>
      <c r="LIG625" s="14"/>
      <c r="LIH625" s="18"/>
      <c r="LIR625" s="17"/>
      <c r="LIW625" s="14"/>
      <c r="LIX625" s="18"/>
      <c r="LJH625" s="17"/>
      <c r="LJM625" s="14"/>
      <c r="LJN625" s="18"/>
      <c r="LJX625" s="17"/>
      <c r="LKC625" s="14"/>
      <c r="LKD625" s="18"/>
      <c r="LKN625" s="17"/>
      <c r="LKS625" s="14"/>
      <c r="LKT625" s="18"/>
      <c r="LLD625" s="17"/>
      <c r="LLI625" s="14"/>
      <c r="LLJ625" s="18"/>
      <c r="LLT625" s="17"/>
      <c r="LLY625" s="14"/>
      <c r="LLZ625" s="18"/>
      <c r="LMJ625" s="17"/>
      <c r="LMO625" s="14"/>
      <c r="LMP625" s="18"/>
      <c r="LMZ625" s="17"/>
      <c r="LNE625" s="14"/>
      <c r="LNF625" s="18"/>
      <c r="LNP625" s="17"/>
      <c r="LNU625" s="14"/>
      <c r="LNV625" s="18"/>
      <c r="LOF625" s="17"/>
      <c r="LOK625" s="14"/>
      <c r="LOL625" s="18"/>
      <c r="LOV625" s="17"/>
      <c r="LPA625" s="14"/>
      <c r="LPB625" s="18"/>
      <c r="LPL625" s="17"/>
      <c r="LPQ625" s="14"/>
      <c r="LPR625" s="18"/>
      <c r="LQB625" s="17"/>
      <c r="LQG625" s="14"/>
      <c r="LQH625" s="18"/>
      <c r="LQR625" s="17"/>
      <c r="LQW625" s="14"/>
      <c r="LQX625" s="18"/>
      <c r="LRH625" s="17"/>
      <c r="LRM625" s="14"/>
      <c r="LRN625" s="18"/>
      <c r="LRX625" s="17"/>
      <c r="LSC625" s="14"/>
      <c r="LSD625" s="18"/>
      <c r="LSN625" s="17"/>
      <c r="LSS625" s="14"/>
      <c r="LST625" s="18"/>
      <c r="LTD625" s="17"/>
      <c r="LTI625" s="14"/>
      <c r="LTJ625" s="18"/>
      <c r="LTT625" s="17"/>
      <c r="LTY625" s="14"/>
      <c r="LTZ625" s="18"/>
      <c r="LUJ625" s="17"/>
      <c r="LUO625" s="14"/>
      <c r="LUP625" s="18"/>
      <c r="LUZ625" s="17"/>
      <c r="LVE625" s="14"/>
      <c r="LVF625" s="18"/>
      <c r="LVP625" s="17"/>
      <c r="LVU625" s="14"/>
      <c r="LVV625" s="18"/>
      <c r="LWF625" s="17"/>
      <c r="LWK625" s="14"/>
      <c r="LWL625" s="18"/>
      <c r="LWV625" s="17"/>
      <c r="LXA625" s="14"/>
      <c r="LXB625" s="18"/>
      <c r="LXL625" s="17"/>
      <c r="LXQ625" s="14"/>
      <c r="LXR625" s="18"/>
      <c r="LYB625" s="17"/>
      <c r="LYG625" s="14"/>
      <c r="LYH625" s="18"/>
      <c r="LYR625" s="17"/>
      <c r="LYW625" s="14"/>
      <c r="LYX625" s="18"/>
      <c r="LZH625" s="17"/>
      <c r="LZM625" s="14"/>
      <c r="LZN625" s="18"/>
      <c r="LZX625" s="17"/>
      <c r="MAC625" s="14"/>
      <c r="MAD625" s="18"/>
      <c r="MAN625" s="17"/>
      <c r="MAS625" s="14"/>
      <c r="MAT625" s="18"/>
      <c r="MBD625" s="17"/>
      <c r="MBI625" s="14"/>
      <c r="MBJ625" s="18"/>
      <c r="MBT625" s="17"/>
      <c r="MBY625" s="14"/>
      <c r="MBZ625" s="18"/>
      <c r="MCJ625" s="17"/>
      <c r="MCO625" s="14"/>
      <c r="MCP625" s="18"/>
      <c r="MCZ625" s="17"/>
      <c r="MDE625" s="14"/>
      <c r="MDF625" s="18"/>
      <c r="MDP625" s="17"/>
      <c r="MDU625" s="14"/>
      <c r="MDV625" s="18"/>
      <c r="MEF625" s="17"/>
      <c r="MEK625" s="14"/>
      <c r="MEL625" s="18"/>
      <c r="MEV625" s="17"/>
      <c r="MFA625" s="14"/>
      <c r="MFB625" s="18"/>
      <c r="MFL625" s="17"/>
      <c r="MFQ625" s="14"/>
      <c r="MFR625" s="18"/>
      <c r="MGB625" s="17"/>
      <c r="MGG625" s="14"/>
      <c r="MGH625" s="18"/>
      <c r="MGR625" s="17"/>
      <c r="MGW625" s="14"/>
      <c r="MGX625" s="18"/>
      <c r="MHH625" s="17"/>
      <c r="MHM625" s="14"/>
      <c r="MHN625" s="18"/>
      <c r="MHX625" s="17"/>
      <c r="MIC625" s="14"/>
      <c r="MID625" s="18"/>
      <c r="MIN625" s="17"/>
      <c r="MIS625" s="14"/>
      <c r="MIT625" s="18"/>
      <c r="MJD625" s="17"/>
      <c r="MJI625" s="14"/>
      <c r="MJJ625" s="18"/>
      <c r="MJT625" s="17"/>
      <c r="MJY625" s="14"/>
      <c r="MJZ625" s="18"/>
      <c r="MKJ625" s="17"/>
      <c r="MKO625" s="14"/>
      <c r="MKP625" s="18"/>
      <c r="MKZ625" s="17"/>
      <c r="MLE625" s="14"/>
      <c r="MLF625" s="18"/>
      <c r="MLP625" s="17"/>
      <c r="MLU625" s="14"/>
      <c r="MLV625" s="18"/>
      <c r="MMF625" s="17"/>
      <c r="MMK625" s="14"/>
      <c r="MML625" s="18"/>
      <c r="MMV625" s="17"/>
      <c r="MNA625" s="14"/>
      <c r="MNB625" s="18"/>
      <c r="MNL625" s="17"/>
      <c r="MNQ625" s="14"/>
      <c r="MNR625" s="18"/>
      <c r="MOB625" s="17"/>
      <c r="MOG625" s="14"/>
      <c r="MOH625" s="18"/>
      <c r="MOR625" s="17"/>
      <c r="MOW625" s="14"/>
      <c r="MOX625" s="18"/>
      <c r="MPH625" s="17"/>
      <c r="MPM625" s="14"/>
      <c r="MPN625" s="18"/>
      <c r="MPX625" s="17"/>
      <c r="MQC625" s="14"/>
      <c r="MQD625" s="18"/>
      <c r="MQN625" s="17"/>
      <c r="MQS625" s="14"/>
      <c r="MQT625" s="18"/>
      <c r="MRD625" s="17"/>
      <c r="MRI625" s="14"/>
      <c r="MRJ625" s="18"/>
      <c r="MRT625" s="17"/>
      <c r="MRY625" s="14"/>
      <c r="MRZ625" s="18"/>
      <c r="MSJ625" s="17"/>
      <c r="MSO625" s="14"/>
      <c r="MSP625" s="18"/>
      <c r="MSZ625" s="17"/>
      <c r="MTE625" s="14"/>
      <c r="MTF625" s="18"/>
      <c r="MTP625" s="17"/>
      <c r="MTU625" s="14"/>
      <c r="MTV625" s="18"/>
      <c r="MUF625" s="17"/>
      <c r="MUK625" s="14"/>
      <c r="MUL625" s="18"/>
      <c r="MUV625" s="17"/>
      <c r="MVA625" s="14"/>
      <c r="MVB625" s="18"/>
      <c r="MVL625" s="17"/>
      <c r="MVQ625" s="14"/>
      <c r="MVR625" s="18"/>
      <c r="MWB625" s="17"/>
      <c r="MWG625" s="14"/>
      <c r="MWH625" s="18"/>
      <c r="MWR625" s="17"/>
      <c r="MWW625" s="14"/>
      <c r="MWX625" s="18"/>
      <c r="MXH625" s="17"/>
      <c r="MXM625" s="14"/>
      <c r="MXN625" s="18"/>
      <c r="MXX625" s="17"/>
      <c r="MYC625" s="14"/>
      <c r="MYD625" s="18"/>
      <c r="MYN625" s="17"/>
      <c r="MYS625" s="14"/>
      <c r="MYT625" s="18"/>
      <c r="MZD625" s="17"/>
      <c r="MZI625" s="14"/>
      <c r="MZJ625" s="18"/>
      <c r="MZT625" s="17"/>
      <c r="MZY625" s="14"/>
      <c r="MZZ625" s="18"/>
      <c r="NAJ625" s="17"/>
      <c r="NAO625" s="14"/>
      <c r="NAP625" s="18"/>
      <c r="NAZ625" s="17"/>
      <c r="NBE625" s="14"/>
      <c r="NBF625" s="18"/>
      <c r="NBP625" s="17"/>
      <c r="NBU625" s="14"/>
      <c r="NBV625" s="18"/>
      <c r="NCF625" s="17"/>
      <c r="NCK625" s="14"/>
      <c r="NCL625" s="18"/>
      <c r="NCV625" s="17"/>
      <c r="NDA625" s="14"/>
      <c r="NDB625" s="18"/>
      <c r="NDL625" s="17"/>
      <c r="NDQ625" s="14"/>
      <c r="NDR625" s="18"/>
      <c r="NEB625" s="17"/>
      <c r="NEG625" s="14"/>
      <c r="NEH625" s="18"/>
      <c r="NER625" s="17"/>
      <c r="NEW625" s="14"/>
      <c r="NEX625" s="18"/>
      <c r="NFH625" s="17"/>
      <c r="NFM625" s="14"/>
      <c r="NFN625" s="18"/>
      <c r="NFX625" s="17"/>
      <c r="NGC625" s="14"/>
      <c r="NGD625" s="18"/>
      <c r="NGN625" s="17"/>
      <c r="NGS625" s="14"/>
      <c r="NGT625" s="18"/>
      <c r="NHD625" s="17"/>
      <c r="NHI625" s="14"/>
      <c r="NHJ625" s="18"/>
      <c r="NHT625" s="17"/>
      <c r="NHY625" s="14"/>
      <c r="NHZ625" s="18"/>
      <c r="NIJ625" s="17"/>
      <c r="NIO625" s="14"/>
      <c r="NIP625" s="18"/>
      <c r="NIZ625" s="17"/>
      <c r="NJE625" s="14"/>
      <c r="NJF625" s="18"/>
      <c r="NJP625" s="17"/>
      <c r="NJU625" s="14"/>
      <c r="NJV625" s="18"/>
      <c r="NKF625" s="17"/>
      <c r="NKK625" s="14"/>
      <c r="NKL625" s="18"/>
      <c r="NKV625" s="17"/>
      <c r="NLA625" s="14"/>
      <c r="NLB625" s="18"/>
      <c r="NLL625" s="17"/>
      <c r="NLQ625" s="14"/>
      <c r="NLR625" s="18"/>
      <c r="NMB625" s="17"/>
      <c r="NMG625" s="14"/>
      <c r="NMH625" s="18"/>
      <c r="NMR625" s="17"/>
      <c r="NMW625" s="14"/>
      <c r="NMX625" s="18"/>
      <c r="NNH625" s="17"/>
      <c r="NNM625" s="14"/>
      <c r="NNN625" s="18"/>
      <c r="NNX625" s="17"/>
      <c r="NOC625" s="14"/>
      <c r="NOD625" s="18"/>
      <c r="NON625" s="17"/>
      <c r="NOS625" s="14"/>
      <c r="NOT625" s="18"/>
      <c r="NPD625" s="17"/>
      <c r="NPI625" s="14"/>
      <c r="NPJ625" s="18"/>
      <c r="NPT625" s="17"/>
      <c r="NPY625" s="14"/>
      <c r="NPZ625" s="18"/>
      <c r="NQJ625" s="17"/>
      <c r="NQO625" s="14"/>
      <c r="NQP625" s="18"/>
      <c r="NQZ625" s="17"/>
      <c r="NRE625" s="14"/>
      <c r="NRF625" s="18"/>
      <c r="NRP625" s="17"/>
      <c r="NRU625" s="14"/>
      <c r="NRV625" s="18"/>
      <c r="NSF625" s="17"/>
      <c r="NSK625" s="14"/>
      <c r="NSL625" s="18"/>
      <c r="NSV625" s="17"/>
      <c r="NTA625" s="14"/>
      <c r="NTB625" s="18"/>
      <c r="NTL625" s="17"/>
      <c r="NTQ625" s="14"/>
      <c r="NTR625" s="18"/>
      <c r="NUB625" s="17"/>
      <c r="NUG625" s="14"/>
      <c r="NUH625" s="18"/>
      <c r="NUR625" s="17"/>
      <c r="NUW625" s="14"/>
      <c r="NUX625" s="18"/>
      <c r="NVH625" s="17"/>
      <c r="NVM625" s="14"/>
      <c r="NVN625" s="18"/>
      <c r="NVX625" s="17"/>
      <c r="NWC625" s="14"/>
      <c r="NWD625" s="18"/>
      <c r="NWN625" s="17"/>
      <c r="NWS625" s="14"/>
      <c r="NWT625" s="18"/>
      <c r="NXD625" s="17"/>
      <c r="NXI625" s="14"/>
      <c r="NXJ625" s="18"/>
      <c r="NXT625" s="17"/>
      <c r="NXY625" s="14"/>
      <c r="NXZ625" s="18"/>
      <c r="NYJ625" s="17"/>
      <c r="NYO625" s="14"/>
      <c r="NYP625" s="18"/>
      <c r="NYZ625" s="17"/>
      <c r="NZE625" s="14"/>
      <c r="NZF625" s="18"/>
      <c r="NZP625" s="17"/>
      <c r="NZU625" s="14"/>
      <c r="NZV625" s="18"/>
      <c r="OAF625" s="17"/>
      <c r="OAK625" s="14"/>
      <c r="OAL625" s="18"/>
      <c r="OAV625" s="17"/>
      <c r="OBA625" s="14"/>
      <c r="OBB625" s="18"/>
      <c r="OBL625" s="17"/>
      <c r="OBQ625" s="14"/>
      <c r="OBR625" s="18"/>
      <c r="OCB625" s="17"/>
      <c r="OCG625" s="14"/>
      <c r="OCH625" s="18"/>
      <c r="OCR625" s="17"/>
      <c r="OCW625" s="14"/>
      <c r="OCX625" s="18"/>
      <c r="ODH625" s="17"/>
      <c r="ODM625" s="14"/>
      <c r="ODN625" s="18"/>
      <c r="ODX625" s="17"/>
      <c r="OEC625" s="14"/>
      <c r="OED625" s="18"/>
      <c r="OEN625" s="17"/>
      <c r="OES625" s="14"/>
      <c r="OET625" s="18"/>
      <c r="OFD625" s="17"/>
      <c r="OFI625" s="14"/>
      <c r="OFJ625" s="18"/>
      <c r="OFT625" s="17"/>
      <c r="OFY625" s="14"/>
      <c r="OFZ625" s="18"/>
      <c r="OGJ625" s="17"/>
      <c r="OGO625" s="14"/>
      <c r="OGP625" s="18"/>
      <c r="OGZ625" s="17"/>
      <c r="OHE625" s="14"/>
      <c r="OHF625" s="18"/>
      <c r="OHP625" s="17"/>
      <c r="OHU625" s="14"/>
      <c r="OHV625" s="18"/>
      <c r="OIF625" s="17"/>
      <c r="OIK625" s="14"/>
      <c r="OIL625" s="18"/>
      <c r="OIV625" s="17"/>
      <c r="OJA625" s="14"/>
      <c r="OJB625" s="18"/>
      <c r="OJL625" s="17"/>
      <c r="OJQ625" s="14"/>
      <c r="OJR625" s="18"/>
      <c r="OKB625" s="17"/>
      <c r="OKG625" s="14"/>
      <c r="OKH625" s="18"/>
      <c r="OKR625" s="17"/>
      <c r="OKW625" s="14"/>
      <c r="OKX625" s="18"/>
      <c r="OLH625" s="17"/>
      <c r="OLM625" s="14"/>
      <c r="OLN625" s="18"/>
      <c r="OLX625" s="17"/>
      <c r="OMC625" s="14"/>
      <c r="OMD625" s="18"/>
      <c r="OMN625" s="17"/>
      <c r="OMS625" s="14"/>
      <c r="OMT625" s="18"/>
      <c r="OND625" s="17"/>
      <c r="ONI625" s="14"/>
      <c r="ONJ625" s="18"/>
      <c r="ONT625" s="17"/>
      <c r="ONY625" s="14"/>
      <c r="ONZ625" s="18"/>
      <c r="OOJ625" s="17"/>
      <c r="OOO625" s="14"/>
      <c r="OOP625" s="18"/>
      <c r="OOZ625" s="17"/>
      <c r="OPE625" s="14"/>
      <c r="OPF625" s="18"/>
      <c r="OPP625" s="17"/>
      <c r="OPU625" s="14"/>
      <c r="OPV625" s="18"/>
      <c r="OQF625" s="17"/>
      <c r="OQK625" s="14"/>
      <c r="OQL625" s="18"/>
      <c r="OQV625" s="17"/>
      <c r="ORA625" s="14"/>
      <c r="ORB625" s="18"/>
      <c r="ORL625" s="17"/>
      <c r="ORQ625" s="14"/>
      <c r="ORR625" s="18"/>
      <c r="OSB625" s="17"/>
      <c r="OSG625" s="14"/>
      <c r="OSH625" s="18"/>
      <c r="OSR625" s="17"/>
      <c r="OSW625" s="14"/>
      <c r="OSX625" s="18"/>
      <c r="OTH625" s="17"/>
      <c r="OTM625" s="14"/>
      <c r="OTN625" s="18"/>
      <c r="OTX625" s="17"/>
      <c r="OUC625" s="14"/>
      <c r="OUD625" s="18"/>
      <c r="OUN625" s="17"/>
      <c r="OUS625" s="14"/>
      <c r="OUT625" s="18"/>
      <c r="OVD625" s="17"/>
      <c r="OVI625" s="14"/>
      <c r="OVJ625" s="18"/>
      <c r="OVT625" s="17"/>
      <c r="OVY625" s="14"/>
      <c r="OVZ625" s="18"/>
      <c r="OWJ625" s="17"/>
      <c r="OWO625" s="14"/>
      <c r="OWP625" s="18"/>
      <c r="OWZ625" s="17"/>
      <c r="OXE625" s="14"/>
      <c r="OXF625" s="18"/>
      <c r="OXP625" s="17"/>
      <c r="OXU625" s="14"/>
      <c r="OXV625" s="18"/>
      <c r="OYF625" s="17"/>
      <c r="OYK625" s="14"/>
      <c r="OYL625" s="18"/>
      <c r="OYV625" s="17"/>
      <c r="OZA625" s="14"/>
      <c r="OZB625" s="18"/>
      <c r="OZL625" s="17"/>
      <c r="OZQ625" s="14"/>
      <c r="OZR625" s="18"/>
      <c r="PAB625" s="17"/>
      <c r="PAG625" s="14"/>
      <c r="PAH625" s="18"/>
      <c r="PAR625" s="17"/>
      <c r="PAW625" s="14"/>
      <c r="PAX625" s="18"/>
      <c r="PBH625" s="17"/>
      <c r="PBM625" s="14"/>
      <c r="PBN625" s="18"/>
      <c r="PBX625" s="17"/>
      <c r="PCC625" s="14"/>
      <c r="PCD625" s="18"/>
      <c r="PCN625" s="17"/>
      <c r="PCS625" s="14"/>
      <c r="PCT625" s="18"/>
      <c r="PDD625" s="17"/>
      <c r="PDI625" s="14"/>
      <c r="PDJ625" s="18"/>
      <c r="PDT625" s="17"/>
      <c r="PDY625" s="14"/>
      <c r="PDZ625" s="18"/>
      <c r="PEJ625" s="17"/>
      <c r="PEO625" s="14"/>
      <c r="PEP625" s="18"/>
      <c r="PEZ625" s="17"/>
      <c r="PFE625" s="14"/>
      <c r="PFF625" s="18"/>
      <c r="PFP625" s="17"/>
      <c r="PFU625" s="14"/>
      <c r="PFV625" s="18"/>
      <c r="PGF625" s="17"/>
      <c r="PGK625" s="14"/>
      <c r="PGL625" s="18"/>
      <c r="PGV625" s="17"/>
      <c r="PHA625" s="14"/>
      <c r="PHB625" s="18"/>
      <c r="PHL625" s="17"/>
      <c r="PHQ625" s="14"/>
      <c r="PHR625" s="18"/>
      <c r="PIB625" s="17"/>
      <c r="PIG625" s="14"/>
      <c r="PIH625" s="18"/>
      <c r="PIR625" s="17"/>
      <c r="PIW625" s="14"/>
      <c r="PIX625" s="18"/>
      <c r="PJH625" s="17"/>
      <c r="PJM625" s="14"/>
      <c r="PJN625" s="18"/>
      <c r="PJX625" s="17"/>
      <c r="PKC625" s="14"/>
      <c r="PKD625" s="18"/>
      <c r="PKN625" s="17"/>
      <c r="PKS625" s="14"/>
      <c r="PKT625" s="18"/>
      <c r="PLD625" s="17"/>
      <c r="PLI625" s="14"/>
      <c r="PLJ625" s="18"/>
      <c r="PLT625" s="17"/>
      <c r="PLY625" s="14"/>
      <c r="PLZ625" s="18"/>
      <c r="PMJ625" s="17"/>
      <c r="PMO625" s="14"/>
      <c r="PMP625" s="18"/>
      <c r="PMZ625" s="17"/>
      <c r="PNE625" s="14"/>
      <c r="PNF625" s="18"/>
      <c r="PNP625" s="17"/>
      <c r="PNU625" s="14"/>
      <c r="PNV625" s="18"/>
      <c r="POF625" s="17"/>
      <c r="POK625" s="14"/>
      <c r="POL625" s="18"/>
      <c r="POV625" s="17"/>
      <c r="PPA625" s="14"/>
      <c r="PPB625" s="18"/>
      <c r="PPL625" s="17"/>
      <c r="PPQ625" s="14"/>
      <c r="PPR625" s="18"/>
      <c r="PQB625" s="17"/>
      <c r="PQG625" s="14"/>
      <c r="PQH625" s="18"/>
      <c r="PQR625" s="17"/>
      <c r="PQW625" s="14"/>
      <c r="PQX625" s="18"/>
      <c r="PRH625" s="17"/>
      <c r="PRM625" s="14"/>
      <c r="PRN625" s="18"/>
      <c r="PRX625" s="17"/>
      <c r="PSC625" s="14"/>
      <c r="PSD625" s="18"/>
      <c r="PSN625" s="17"/>
      <c r="PSS625" s="14"/>
      <c r="PST625" s="18"/>
      <c r="PTD625" s="17"/>
      <c r="PTI625" s="14"/>
      <c r="PTJ625" s="18"/>
      <c r="PTT625" s="17"/>
      <c r="PTY625" s="14"/>
      <c r="PTZ625" s="18"/>
      <c r="PUJ625" s="17"/>
      <c r="PUO625" s="14"/>
      <c r="PUP625" s="18"/>
      <c r="PUZ625" s="17"/>
      <c r="PVE625" s="14"/>
      <c r="PVF625" s="18"/>
      <c r="PVP625" s="17"/>
      <c r="PVU625" s="14"/>
      <c r="PVV625" s="18"/>
      <c r="PWF625" s="17"/>
      <c r="PWK625" s="14"/>
      <c r="PWL625" s="18"/>
      <c r="PWV625" s="17"/>
      <c r="PXA625" s="14"/>
      <c r="PXB625" s="18"/>
      <c r="PXL625" s="17"/>
      <c r="PXQ625" s="14"/>
      <c r="PXR625" s="18"/>
      <c r="PYB625" s="17"/>
      <c r="PYG625" s="14"/>
      <c r="PYH625" s="18"/>
      <c r="PYR625" s="17"/>
      <c r="PYW625" s="14"/>
      <c r="PYX625" s="18"/>
      <c r="PZH625" s="17"/>
      <c r="PZM625" s="14"/>
      <c r="PZN625" s="18"/>
      <c r="PZX625" s="17"/>
      <c r="QAC625" s="14"/>
      <c r="QAD625" s="18"/>
      <c r="QAN625" s="17"/>
      <c r="QAS625" s="14"/>
      <c r="QAT625" s="18"/>
      <c r="QBD625" s="17"/>
      <c r="QBI625" s="14"/>
      <c r="QBJ625" s="18"/>
      <c r="QBT625" s="17"/>
      <c r="QBY625" s="14"/>
      <c r="QBZ625" s="18"/>
      <c r="QCJ625" s="17"/>
      <c r="QCO625" s="14"/>
      <c r="QCP625" s="18"/>
      <c r="QCZ625" s="17"/>
      <c r="QDE625" s="14"/>
      <c r="QDF625" s="18"/>
      <c r="QDP625" s="17"/>
      <c r="QDU625" s="14"/>
      <c r="QDV625" s="18"/>
      <c r="QEF625" s="17"/>
      <c r="QEK625" s="14"/>
      <c r="QEL625" s="18"/>
      <c r="QEV625" s="17"/>
      <c r="QFA625" s="14"/>
      <c r="QFB625" s="18"/>
      <c r="QFL625" s="17"/>
      <c r="QFQ625" s="14"/>
      <c r="QFR625" s="18"/>
      <c r="QGB625" s="17"/>
      <c r="QGG625" s="14"/>
      <c r="QGH625" s="18"/>
      <c r="QGR625" s="17"/>
      <c r="QGW625" s="14"/>
      <c r="QGX625" s="18"/>
      <c r="QHH625" s="17"/>
      <c r="QHM625" s="14"/>
      <c r="QHN625" s="18"/>
      <c r="QHX625" s="17"/>
      <c r="QIC625" s="14"/>
      <c r="QID625" s="18"/>
      <c r="QIN625" s="17"/>
      <c r="QIS625" s="14"/>
      <c r="QIT625" s="18"/>
      <c r="QJD625" s="17"/>
      <c r="QJI625" s="14"/>
      <c r="QJJ625" s="18"/>
      <c r="QJT625" s="17"/>
      <c r="QJY625" s="14"/>
      <c r="QJZ625" s="18"/>
      <c r="QKJ625" s="17"/>
      <c r="QKO625" s="14"/>
      <c r="QKP625" s="18"/>
      <c r="QKZ625" s="17"/>
      <c r="QLE625" s="14"/>
      <c r="QLF625" s="18"/>
      <c r="QLP625" s="17"/>
      <c r="QLU625" s="14"/>
      <c r="QLV625" s="18"/>
      <c r="QMF625" s="17"/>
      <c r="QMK625" s="14"/>
      <c r="QML625" s="18"/>
      <c r="QMV625" s="17"/>
      <c r="QNA625" s="14"/>
      <c r="QNB625" s="18"/>
      <c r="QNL625" s="17"/>
      <c r="QNQ625" s="14"/>
      <c r="QNR625" s="18"/>
      <c r="QOB625" s="17"/>
      <c r="QOG625" s="14"/>
      <c r="QOH625" s="18"/>
      <c r="QOR625" s="17"/>
      <c r="QOW625" s="14"/>
      <c r="QOX625" s="18"/>
      <c r="QPH625" s="17"/>
      <c r="QPM625" s="14"/>
      <c r="QPN625" s="18"/>
      <c r="QPX625" s="17"/>
      <c r="QQC625" s="14"/>
      <c r="QQD625" s="18"/>
      <c r="QQN625" s="17"/>
      <c r="QQS625" s="14"/>
      <c r="QQT625" s="18"/>
      <c r="QRD625" s="17"/>
      <c r="QRI625" s="14"/>
      <c r="QRJ625" s="18"/>
      <c r="QRT625" s="17"/>
      <c r="QRY625" s="14"/>
      <c r="QRZ625" s="18"/>
      <c r="QSJ625" s="17"/>
      <c r="QSO625" s="14"/>
      <c r="QSP625" s="18"/>
      <c r="QSZ625" s="17"/>
      <c r="QTE625" s="14"/>
      <c r="QTF625" s="18"/>
      <c r="QTP625" s="17"/>
      <c r="QTU625" s="14"/>
      <c r="QTV625" s="18"/>
      <c r="QUF625" s="17"/>
      <c r="QUK625" s="14"/>
      <c r="QUL625" s="18"/>
      <c r="QUV625" s="17"/>
      <c r="QVA625" s="14"/>
      <c r="QVB625" s="18"/>
      <c r="QVL625" s="17"/>
      <c r="QVQ625" s="14"/>
      <c r="QVR625" s="18"/>
      <c r="QWB625" s="17"/>
      <c r="QWG625" s="14"/>
      <c r="QWH625" s="18"/>
      <c r="QWR625" s="17"/>
      <c r="QWW625" s="14"/>
      <c r="QWX625" s="18"/>
      <c r="QXH625" s="17"/>
      <c r="QXM625" s="14"/>
      <c r="QXN625" s="18"/>
      <c r="QXX625" s="17"/>
      <c r="QYC625" s="14"/>
      <c r="QYD625" s="18"/>
      <c r="QYN625" s="17"/>
      <c r="QYS625" s="14"/>
      <c r="QYT625" s="18"/>
      <c r="QZD625" s="17"/>
      <c r="QZI625" s="14"/>
      <c r="QZJ625" s="18"/>
      <c r="QZT625" s="17"/>
      <c r="QZY625" s="14"/>
      <c r="QZZ625" s="18"/>
      <c r="RAJ625" s="17"/>
      <c r="RAO625" s="14"/>
      <c r="RAP625" s="18"/>
      <c r="RAZ625" s="17"/>
      <c r="RBE625" s="14"/>
      <c r="RBF625" s="18"/>
      <c r="RBP625" s="17"/>
      <c r="RBU625" s="14"/>
      <c r="RBV625" s="18"/>
      <c r="RCF625" s="17"/>
      <c r="RCK625" s="14"/>
      <c r="RCL625" s="18"/>
      <c r="RCV625" s="17"/>
      <c r="RDA625" s="14"/>
      <c r="RDB625" s="18"/>
      <c r="RDL625" s="17"/>
      <c r="RDQ625" s="14"/>
      <c r="RDR625" s="18"/>
      <c r="REB625" s="17"/>
      <c r="REG625" s="14"/>
      <c r="REH625" s="18"/>
      <c r="RER625" s="17"/>
      <c r="REW625" s="14"/>
      <c r="REX625" s="18"/>
      <c r="RFH625" s="17"/>
      <c r="RFM625" s="14"/>
      <c r="RFN625" s="18"/>
      <c r="RFX625" s="17"/>
      <c r="RGC625" s="14"/>
      <c r="RGD625" s="18"/>
      <c r="RGN625" s="17"/>
      <c r="RGS625" s="14"/>
      <c r="RGT625" s="18"/>
      <c r="RHD625" s="17"/>
      <c r="RHI625" s="14"/>
      <c r="RHJ625" s="18"/>
      <c r="RHT625" s="17"/>
      <c r="RHY625" s="14"/>
      <c r="RHZ625" s="18"/>
      <c r="RIJ625" s="17"/>
      <c r="RIO625" s="14"/>
      <c r="RIP625" s="18"/>
      <c r="RIZ625" s="17"/>
      <c r="RJE625" s="14"/>
      <c r="RJF625" s="18"/>
      <c r="RJP625" s="17"/>
      <c r="RJU625" s="14"/>
      <c r="RJV625" s="18"/>
      <c r="RKF625" s="17"/>
      <c r="RKK625" s="14"/>
      <c r="RKL625" s="18"/>
      <c r="RKV625" s="17"/>
      <c r="RLA625" s="14"/>
      <c r="RLB625" s="18"/>
      <c r="RLL625" s="17"/>
      <c r="RLQ625" s="14"/>
      <c r="RLR625" s="18"/>
      <c r="RMB625" s="17"/>
      <c r="RMG625" s="14"/>
      <c r="RMH625" s="18"/>
      <c r="RMR625" s="17"/>
      <c r="RMW625" s="14"/>
      <c r="RMX625" s="18"/>
      <c r="RNH625" s="17"/>
      <c r="RNM625" s="14"/>
      <c r="RNN625" s="18"/>
      <c r="RNX625" s="17"/>
      <c r="ROC625" s="14"/>
      <c r="ROD625" s="18"/>
      <c r="RON625" s="17"/>
      <c r="ROS625" s="14"/>
      <c r="ROT625" s="18"/>
      <c r="RPD625" s="17"/>
      <c r="RPI625" s="14"/>
      <c r="RPJ625" s="18"/>
      <c r="RPT625" s="17"/>
      <c r="RPY625" s="14"/>
      <c r="RPZ625" s="18"/>
      <c r="RQJ625" s="17"/>
      <c r="RQO625" s="14"/>
      <c r="RQP625" s="18"/>
      <c r="RQZ625" s="17"/>
      <c r="RRE625" s="14"/>
      <c r="RRF625" s="18"/>
      <c r="RRP625" s="17"/>
      <c r="RRU625" s="14"/>
      <c r="RRV625" s="18"/>
      <c r="RSF625" s="17"/>
      <c r="RSK625" s="14"/>
      <c r="RSL625" s="18"/>
      <c r="RSV625" s="17"/>
      <c r="RTA625" s="14"/>
      <c r="RTB625" s="18"/>
      <c r="RTL625" s="17"/>
      <c r="RTQ625" s="14"/>
      <c r="RTR625" s="18"/>
      <c r="RUB625" s="17"/>
      <c r="RUG625" s="14"/>
      <c r="RUH625" s="18"/>
      <c r="RUR625" s="17"/>
      <c r="RUW625" s="14"/>
      <c r="RUX625" s="18"/>
      <c r="RVH625" s="17"/>
      <c r="RVM625" s="14"/>
      <c r="RVN625" s="18"/>
      <c r="RVX625" s="17"/>
      <c r="RWC625" s="14"/>
      <c r="RWD625" s="18"/>
      <c r="RWN625" s="17"/>
      <c r="RWS625" s="14"/>
      <c r="RWT625" s="18"/>
      <c r="RXD625" s="17"/>
      <c r="RXI625" s="14"/>
      <c r="RXJ625" s="18"/>
      <c r="RXT625" s="17"/>
      <c r="RXY625" s="14"/>
      <c r="RXZ625" s="18"/>
      <c r="RYJ625" s="17"/>
      <c r="RYO625" s="14"/>
      <c r="RYP625" s="18"/>
      <c r="RYZ625" s="17"/>
      <c r="RZE625" s="14"/>
      <c r="RZF625" s="18"/>
      <c r="RZP625" s="17"/>
      <c r="RZU625" s="14"/>
      <c r="RZV625" s="18"/>
      <c r="SAF625" s="17"/>
      <c r="SAK625" s="14"/>
      <c r="SAL625" s="18"/>
      <c r="SAV625" s="17"/>
      <c r="SBA625" s="14"/>
      <c r="SBB625" s="18"/>
      <c r="SBL625" s="17"/>
      <c r="SBQ625" s="14"/>
      <c r="SBR625" s="18"/>
      <c r="SCB625" s="17"/>
      <c r="SCG625" s="14"/>
      <c r="SCH625" s="18"/>
      <c r="SCR625" s="17"/>
      <c r="SCW625" s="14"/>
      <c r="SCX625" s="18"/>
      <c r="SDH625" s="17"/>
      <c r="SDM625" s="14"/>
      <c r="SDN625" s="18"/>
      <c r="SDX625" s="17"/>
      <c r="SEC625" s="14"/>
      <c r="SED625" s="18"/>
      <c r="SEN625" s="17"/>
      <c r="SES625" s="14"/>
      <c r="SET625" s="18"/>
      <c r="SFD625" s="17"/>
      <c r="SFI625" s="14"/>
      <c r="SFJ625" s="18"/>
      <c r="SFT625" s="17"/>
      <c r="SFY625" s="14"/>
      <c r="SFZ625" s="18"/>
      <c r="SGJ625" s="17"/>
      <c r="SGO625" s="14"/>
      <c r="SGP625" s="18"/>
      <c r="SGZ625" s="17"/>
      <c r="SHE625" s="14"/>
      <c r="SHF625" s="18"/>
      <c r="SHP625" s="17"/>
      <c r="SHU625" s="14"/>
      <c r="SHV625" s="18"/>
      <c r="SIF625" s="17"/>
      <c r="SIK625" s="14"/>
      <c r="SIL625" s="18"/>
      <c r="SIV625" s="17"/>
      <c r="SJA625" s="14"/>
      <c r="SJB625" s="18"/>
      <c r="SJL625" s="17"/>
      <c r="SJQ625" s="14"/>
      <c r="SJR625" s="18"/>
      <c r="SKB625" s="17"/>
      <c r="SKG625" s="14"/>
      <c r="SKH625" s="18"/>
      <c r="SKR625" s="17"/>
      <c r="SKW625" s="14"/>
      <c r="SKX625" s="18"/>
      <c r="SLH625" s="17"/>
      <c r="SLM625" s="14"/>
      <c r="SLN625" s="18"/>
      <c r="SLX625" s="17"/>
      <c r="SMC625" s="14"/>
      <c r="SMD625" s="18"/>
      <c r="SMN625" s="17"/>
      <c r="SMS625" s="14"/>
      <c r="SMT625" s="18"/>
      <c r="SND625" s="17"/>
      <c r="SNI625" s="14"/>
      <c r="SNJ625" s="18"/>
      <c r="SNT625" s="17"/>
      <c r="SNY625" s="14"/>
      <c r="SNZ625" s="18"/>
      <c r="SOJ625" s="17"/>
      <c r="SOO625" s="14"/>
      <c r="SOP625" s="18"/>
      <c r="SOZ625" s="17"/>
      <c r="SPE625" s="14"/>
      <c r="SPF625" s="18"/>
      <c r="SPP625" s="17"/>
      <c r="SPU625" s="14"/>
      <c r="SPV625" s="18"/>
      <c r="SQF625" s="17"/>
      <c r="SQK625" s="14"/>
      <c r="SQL625" s="18"/>
      <c r="SQV625" s="17"/>
      <c r="SRA625" s="14"/>
      <c r="SRB625" s="18"/>
      <c r="SRL625" s="17"/>
      <c r="SRQ625" s="14"/>
      <c r="SRR625" s="18"/>
      <c r="SSB625" s="17"/>
      <c r="SSG625" s="14"/>
      <c r="SSH625" s="18"/>
      <c r="SSR625" s="17"/>
      <c r="SSW625" s="14"/>
      <c r="SSX625" s="18"/>
      <c r="STH625" s="17"/>
      <c r="STM625" s="14"/>
      <c r="STN625" s="18"/>
      <c r="STX625" s="17"/>
      <c r="SUC625" s="14"/>
      <c r="SUD625" s="18"/>
      <c r="SUN625" s="17"/>
      <c r="SUS625" s="14"/>
      <c r="SUT625" s="18"/>
      <c r="SVD625" s="17"/>
      <c r="SVI625" s="14"/>
      <c r="SVJ625" s="18"/>
      <c r="SVT625" s="17"/>
      <c r="SVY625" s="14"/>
      <c r="SVZ625" s="18"/>
      <c r="SWJ625" s="17"/>
      <c r="SWO625" s="14"/>
      <c r="SWP625" s="18"/>
      <c r="SWZ625" s="17"/>
      <c r="SXE625" s="14"/>
      <c r="SXF625" s="18"/>
      <c r="SXP625" s="17"/>
      <c r="SXU625" s="14"/>
      <c r="SXV625" s="18"/>
      <c r="SYF625" s="17"/>
      <c r="SYK625" s="14"/>
      <c r="SYL625" s="18"/>
      <c r="SYV625" s="17"/>
      <c r="SZA625" s="14"/>
      <c r="SZB625" s="18"/>
      <c r="SZL625" s="17"/>
      <c r="SZQ625" s="14"/>
      <c r="SZR625" s="18"/>
      <c r="TAB625" s="17"/>
      <c r="TAG625" s="14"/>
      <c r="TAH625" s="18"/>
      <c r="TAR625" s="17"/>
      <c r="TAW625" s="14"/>
      <c r="TAX625" s="18"/>
      <c r="TBH625" s="17"/>
      <c r="TBM625" s="14"/>
      <c r="TBN625" s="18"/>
      <c r="TBX625" s="17"/>
      <c r="TCC625" s="14"/>
      <c r="TCD625" s="18"/>
      <c r="TCN625" s="17"/>
      <c r="TCS625" s="14"/>
      <c r="TCT625" s="18"/>
      <c r="TDD625" s="17"/>
      <c r="TDI625" s="14"/>
      <c r="TDJ625" s="18"/>
      <c r="TDT625" s="17"/>
      <c r="TDY625" s="14"/>
      <c r="TDZ625" s="18"/>
      <c r="TEJ625" s="17"/>
      <c r="TEO625" s="14"/>
      <c r="TEP625" s="18"/>
      <c r="TEZ625" s="17"/>
      <c r="TFE625" s="14"/>
      <c r="TFF625" s="18"/>
      <c r="TFP625" s="17"/>
      <c r="TFU625" s="14"/>
      <c r="TFV625" s="18"/>
      <c r="TGF625" s="17"/>
      <c r="TGK625" s="14"/>
      <c r="TGL625" s="18"/>
      <c r="TGV625" s="17"/>
      <c r="THA625" s="14"/>
      <c r="THB625" s="18"/>
      <c r="THL625" s="17"/>
      <c r="THQ625" s="14"/>
      <c r="THR625" s="18"/>
      <c r="TIB625" s="17"/>
      <c r="TIG625" s="14"/>
      <c r="TIH625" s="18"/>
      <c r="TIR625" s="17"/>
      <c r="TIW625" s="14"/>
      <c r="TIX625" s="18"/>
      <c r="TJH625" s="17"/>
      <c r="TJM625" s="14"/>
      <c r="TJN625" s="18"/>
      <c r="TJX625" s="17"/>
      <c r="TKC625" s="14"/>
      <c r="TKD625" s="18"/>
      <c r="TKN625" s="17"/>
      <c r="TKS625" s="14"/>
      <c r="TKT625" s="18"/>
      <c r="TLD625" s="17"/>
      <c r="TLI625" s="14"/>
      <c r="TLJ625" s="18"/>
      <c r="TLT625" s="17"/>
      <c r="TLY625" s="14"/>
      <c r="TLZ625" s="18"/>
      <c r="TMJ625" s="17"/>
      <c r="TMO625" s="14"/>
      <c r="TMP625" s="18"/>
      <c r="TMZ625" s="17"/>
      <c r="TNE625" s="14"/>
      <c r="TNF625" s="18"/>
      <c r="TNP625" s="17"/>
      <c r="TNU625" s="14"/>
      <c r="TNV625" s="18"/>
      <c r="TOF625" s="17"/>
      <c r="TOK625" s="14"/>
      <c r="TOL625" s="18"/>
      <c r="TOV625" s="17"/>
      <c r="TPA625" s="14"/>
      <c r="TPB625" s="18"/>
      <c r="TPL625" s="17"/>
      <c r="TPQ625" s="14"/>
      <c r="TPR625" s="18"/>
      <c r="TQB625" s="17"/>
      <c r="TQG625" s="14"/>
      <c r="TQH625" s="18"/>
      <c r="TQR625" s="17"/>
      <c r="TQW625" s="14"/>
      <c r="TQX625" s="18"/>
      <c r="TRH625" s="17"/>
      <c r="TRM625" s="14"/>
      <c r="TRN625" s="18"/>
      <c r="TRX625" s="17"/>
      <c r="TSC625" s="14"/>
      <c r="TSD625" s="18"/>
      <c r="TSN625" s="17"/>
      <c r="TSS625" s="14"/>
      <c r="TST625" s="18"/>
      <c r="TTD625" s="17"/>
      <c r="TTI625" s="14"/>
      <c r="TTJ625" s="18"/>
      <c r="TTT625" s="17"/>
      <c r="TTY625" s="14"/>
      <c r="TTZ625" s="18"/>
      <c r="TUJ625" s="17"/>
      <c r="TUO625" s="14"/>
      <c r="TUP625" s="18"/>
      <c r="TUZ625" s="17"/>
      <c r="TVE625" s="14"/>
      <c r="TVF625" s="18"/>
      <c r="TVP625" s="17"/>
      <c r="TVU625" s="14"/>
      <c r="TVV625" s="18"/>
      <c r="TWF625" s="17"/>
      <c r="TWK625" s="14"/>
      <c r="TWL625" s="18"/>
      <c r="TWV625" s="17"/>
      <c r="TXA625" s="14"/>
      <c r="TXB625" s="18"/>
      <c r="TXL625" s="17"/>
      <c r="TXQ625" s="14"/>
      <c r="TXR625" s="18"/>
      <c r="TYB625" s="17"/>
      <c r="TYG625" s="14"/>
      <c r="TYH625" s="18"/>
      <c r="TYR625" s="17"/>
      <c r="TYW625" s="14"/>
      <c r="TYX625" s="18"/>
      <c r="TZH625" s="17"/>
      <c r="TZM625" s="14"/>
      <c r="TZN625" s="18"/>
      <c r="TZX625" s="17"/>
      <c r="UAC625" s="14"/>
      <c r="UAD625" s="18"/>
      <c r="UAN625" s="17"/>
      <c r="UAS625" s="14"/>
      <c r="UAT625" s="18"/>
      <c r="UBD625" s="17"/>
      <c r="UBI625" s="14"/>
      <c r="UBJ625" s="18"/>
      <c r="UBT625" s="17"/>
      <c r="UBY625" s="14"/>
      <c r="UBZ625" s="18"/>
      <c r="UCJ625" s="17"/>
      <c r="UCO625" s="14"/>
      <c r="UCP625" s="18"/>
      <c r="UCZ625" s="17"/>
      <c r="UDE625" s="14"/>
      <c r="UDF625" s="18"/>
      <c r="UDP625" s="17"/>
      <c r="UDU625" s="14"/>
      <c r="UDV625" s="18"/>
      <c r="UEF625" s="17"/>
      <c r="UEK625" s="14"/>
      <c r="UEL625" s="18"/>
      <c r="UEV625" s="17"/>
      <c r="UFA625" s="14"/>
      <c r="UFB625" s="18"/>
      <c r="UFL625" s="17"/>
      <c r="UFQ625" s="14"/>
      <c r="UFR625" s="18"/>
      <c r="UGB625" s="17"/>
      <c r="UGG625" s="14"/>
      <c r="UGH625" s="18"/>
      <c r="UGR625" s="17"/>
      <c r="UGW625" s="14"/>
      <c r="UGX625" s="18"/>
      <c r="UHH625" s="17"/>
      <c r="UHM625" s="14"/>
      <c r="UHN625" s="18"/>
      <c r="UHX625" s="17"/>
      <c r="UIC625" s="14"/>
      <c r="UID625" s="18"/>
      <c r="UIN625" s="17"/>
      <c r="UIS625" s="14"/>
      <c r="UIT625" s="18"/>
      <c r="UJD625" s="17"/>
      <c r="UJI625" s="14"/>
      <c r="UJJ625" s="18"/>
      <c r="UJT625" s="17"/>
      <c r="UJY625" s="14"/>
      <c r="UJZ625" s="18"/>
      <c r="UKJ625" s="17"/>
      <c r="UKO625" s="14"/>
      <c r="UKP625" s="18"/>
      <c r="UKZ625" s="17"/>
      <c r="ULE625" s="14"/>
      <c r="ULF625" s="18"/>
      <c r="ULP625" s="17"/>
      <c r="ULU625" s="14"/>
      <c r="ULV625" s="18"/>
      <c r="UMF625" s="17"/>
      <c r="UMK625" s="14"/>
      <c r="UML625" s="18"/>
      <c r="UMV625" s="17"/>
      <c r="UNA625" s="14"/>
      <c r="UNB625" s="18"/>
      <c r="UNL625" s="17"/>
      <c r="UNQ625" s="14"/>
      <c r="UNR625" s="18"/>
      <c r="UOB625" s="17"/>
      <c r="UOG625" s="14"/>
      <c r="UOH625" s="18"/>
      <c r="UOR625" s="17"/>
      <c r="UOW625" s="14"/>
      <c r="UOX625" s="18"/>
      <c r="UPH625" s="17"/>
      <c r="UPM625" s="14"/>
      <c r="UPN625" s="18"/>
      <c r="UPX625" s="17"/>
      <c r="UQC625" s="14"/>
      <c r="UQD625" s="18"/>
      <c r="UQN625" s="17"/>
      <c r="UQS625" s="14"/>
      <c r="UQT625" s="18"/>
      <c r="URD625" s="17"/>
      <c r="URI625" s="14"/>
      <c r="URJ625" s="18"/>
      <c r="URT625" s="17"/>
      <c r="URY625" s="14"/>
      <c r="URZ625" s="18"/>
      <c r="USJ625" s="17"/>
      <c r="USO625" s="14"/>
      <c r="USP625" s="18"/>
      <c r="USZ625" s="17"/>
      <c r="UTE625" s="14"/>
      <c r="UTF625" s="18"/>
      <c r="UTP625" s="17"/>
      <c r="UTU625" s="14"/>
      <c r="UTV625" s="18"/>
      <c r="UUF625" s="17"/>
      <c r="UUK625" s="14"/>
      <c r="UUL625" s="18"/>
      <c r="UUV625" s="17"/>
      <c r="UVA625" s="14"/>
      <c r="UVB625" s="18"/>
      <c r="UVL625" s="17"/>
      <c r="UVQ625" s="14"/>
      <c r="UVR625" s="18"/>
      <c r="UWB625" s="17"/>
      <c r="UWG625" s="14"/>
      <c r="UWH625" s="18"/>
      <c r="UWR625" s="17"/>
      <c r="UWW625" s="14"/>
      <c r="UWX625" s="18"/>
      <c r="UXH625" s="17"/>
      <c r="UXM625" s="14"/>
      <c r="UXN625" s="18"/>
      <c r="UXX625" s="17"/>
      <c r="UYC625" s="14"/>
      <c r="UYD625" s="18"/>
      <c r="UYN625" s="17"/>
      <c r="UYS625" s="14"/>
      <c r="UYT625" s="18"/>
      <c r="UZD625" s="17"/>
      <c r="UZI625" s="14"/>
      <c r="UZJ625" s="18"/>
      <c r="UZT625" s="17"/>
      <c r="UZY625" s="14"/>
      <c r="UZZ625" s="18"/>
      <c r="VAJ625" s="17"/>
      <c r="VAO625" s="14"/>
      <c r="VAP625" s="18"/>
      <c r="VAZ625" s="17"/>
      <c r="VBE625" s="14"/>
      <c r="VBF625" s="18"/>
      <c r="VBP625" s="17"/>
      <c r="VBU625" s="14"/>
      <c r="VBV625" s="18"/>
      <c r="VCF625" s="17"/>
      <c r="VCK625" s="14"/>
      <c r="VCL625" s="18"/>
      <c r="VCV625" s="17"/>
      <c r="VDA625" s="14"/>
      <c r="VDB625" s="18"/>
      <c r="VDL625" s="17"/>
      <c r="VDQ625" s="14"/>
      <c r="VDR625" s="18"/>
      <c r="VEB625" s="17"/>
      <c r="VEG625" s="14"/>
      <c r="VEH625" s="18"/>
      <c r="VER625" s="17"/>
      <c r="VEW625" s="14"/>
      <c r="VEX625" s="18"/>
      <c r="VFH625" s="17"/>
      <c r="VFM625" s="14"/>
      <c r="VFN625" s="18"/>
      <c r="VFX625" s="17"/>
      <c r="VGC625" s="14"/>
      <c r="VGD625" s="18"/>
      <c r="VGN625" s="17"/>
      <c r="VGS625" s="14"/>
      <c r="VGT625" s="18"/>
      <c r="VHD625" s="17"/>
      <c r="VHI625" s="14"/>
      <c r="VHJ625" s="18"/>
      <c r="VHT625" s="17"/>
      <c r="VHY625" s="14"/>
      <c r="VHZ625" s="18"/>
      <c r="VIJ625" s="17"/>
      <c r="VIO625" s="14"/>
      <c r="VIP625" s="18"/>
      <c r="VIZ625" s="17"/>
      <c r="VJE625" s="14"/>
      <c r="VJF625" s="18"/>
      <c r="VJP625" s="17"/>
      <c r="VJU625" s="14"/>
      <c r="VJV625" s="18"/>
      <c r="VKF625" s="17"/>
      <c r="VKK625" s="14"/>
      <c r="VKL625" s="18"/>
      <c r="VKV625" s="17"/>
      <c r="VLA625" s="14"/>
      <c r="VLB625" s="18"/>
      <c r="VLL625" s="17"/>
      <c r="VLQ625" s="14"/>
      <c r="VLR625" s="18"/>
      <c r="VMB625" s="17"/>
      <c r="VMG625" s="14"/>
      <c r="VMH625" s="18"/>
      <c r="VMR625" s="17"/>
      <c r="VMW625" s="14"/>
      <c r="VMX625" s="18"/>
      <c r="VNH625" s="17"/>
      <c r="VNM625" s="14"/>
      <c r="VNN625" s="18"/>
      <c r="VNX625" s="17"/>
      <c r="VOC625" s="14"/>
      <c r="VOD625" s="18"/>
      <c r="VON625" s="17"/>
      <c r="VOS625" s="14"/>
      <c r="VOT625" s="18"/>
      <c r="VPD625" s="17"/>
      <c r="VPI625" s="14"/>
      <c r="VPJ625" s="18"/>
      <c r="VPT625" s="17"/>
      <c r="VPY625" s="14"/>
      <c r="VPZ625" s="18"/>
      <c r="VQJ625" s="17"/>
      <c r="VQO625" s="14"/>
      <c r="VQP625" s="18"/>
      <c r="VQZ625" s="17"/>
      <c r="VRE625" s="14"/>
      <c r="VRF625" s="18"/>
      <c r="VRP625" s="17"/>
      <c r="VRU625" s="14"/>
      <c r="VRV625" s="18"/>
      <c r="VSF625" s="17"/>
      <c r="VSK625" s="14"/>
      <c r="VSL625" s="18"/>
      <c r="VSV625" s="17"/>
      <c r="VTA625" s="14"/>
      <c r="VTB625" s="18"/>
      <c r="VTL625" s="17"/>
      <c r="VTQ625" s="14"/>
      <c r="VTR625" s="18"/>
      <c r="VUB625" s="17"/>
      <c r="VUG625" s="14"/>
      <c r="VUH625" s="18"/>
      <c r="VUR625" s="17"/>
      <c r="VUW625" s="14"/>
      <c r="VUX625" s="18"/>
      <c r="VVH625" s="17"/>
      <c r="VVM625" s="14"/>
      <c r="VVN625" s="18"/>
      <c r="VVX625" s="17"/>
      <c r="VWC625" s="14"/>
      <c r="VWD625" s="18"/>
      <c r="VWN625" s="17"/>
      <c r="VWS625" s="14"/>
      <c r="VWT625" s="18"/>
      <c r="VXD625" s="17"/>
      <c r="VXI625" s="14"/>
      <c r="VXJ625" s="18"/>
      <c r="VXT625" s="17"/>
      <c r="VXY625" s="14"/>
      <c r="VXZ625" s="18"/>
      <c r="VYJ625" s="17"/>
      <c r="VYO625" s="14"/>
      <c r="VYP625" s="18"/>
      <c r="VYZ625" s="17"/>
      <c r="VZE625" s="14"/>
      <c r="VZF625" s="18"/>
      <c r="VZP625" s="17"/>
      <c r="VZU625" s="14"/>
      <c r="VZV625" s="18"/>
      <c r="WAF625" s="17"/>
      <c r="WAK625" s="14"/>
      <c r="WAL625" s="18"/>
      <c r="WAV625" s="17"/>
      <c r="WBA625" s="14"/>
      <c r="WBB625" s="18"/>
      <c r="WBL625" s="17"/>
      <c r="WBQ625" s="14"/>
      <c r="WBR625" s="18"/>
      <c r="WCB625" s="17"/>
      <c r="WCG625" s="14"/>
      <c r="WCH625" s="18"/>
      <c r="WCR625" s="17"/>
      <c r="WCW625" s="14"/>
      <c r="WCX625" s="18"/>
      <c r="WDH625" s="17"/>
      <c r="WDM625" s="14"/>
      <c r="WDN625" s="18"/>
      <c r="WDX625" s="17"/>
      <c r="WEC625" s="14"/>
      <c r="WED625" s="18"/>
      <c r="WEN625" s="17"/>
      <c r="WES625" s="14"/>
      <c r="WET625" s="18"/>
      <c r="WFD625" s="17"/>
      <c r="WFI625" s="14"/>
      <c r="WFJ625" s="18"/>
      <c r="WFT625" s="17"/>
      <c r="WFY625" s="14"/>
      <c r="WFZ625" s="18"/>
      <c r="WGJ625" s="17"/>
      <c r="WGO625" s="14"/>
      <c r="WGP625" s="18"/>
      <c r="WGZ625" s="17"/>
      <c r="WHE625" s="14"/>
      <c r="WHF625" s="18"/>
      <c r="WHP625" s="17"/>
      <c r="WHU625" s="14"/>
      <c r="WHV625" s="18"/>
      <c r="WIF625" s="17"/>
      <c r="WIK625" s="14"/>
      <c r="WIL625" s="18"/>
      <c r="WIV625" s="17"/>
      <c r="WJA625" s="14"/>
      <c r="WJB625" s="18"/>
      <c r="WJL625" s="17"/>
      <c r="WJQ625" s="14"/>
      <c r="WJR625" s="18"/>
      <c r="WKB625" s="17"/>
      <c r="WKG625" s="14"/>
      <c r="WKH625" s="18"/>
      <c r="WKR625" s="17"/>
      <c r="WKW625" s="14"/>
      <c r="WKX625" s="18"/>
      <c r="WLH625" s="17"/>
      <c r="WLM625" s="14"/>
      <c r="WLN625" s="18"/>
      <c r="WLX625" s="17"/>
      <c r="WMC625" s="14"/>
      <c r="WMD625" s="18"/>
      <c r="WMN625" s="17"/>
      <c r="WMS625" s="14"/>
      <c r="WMT625" s="18"/>
      <c r="WND625" s="17"/>
      <c r="WNI625" s="14"/>
      <c r="WNJ625" s="18"/>
      <c r="WNT625" s="17"/>
      <c r="WNY625" s="14"/>
      <c r="WNZ625" s="18"/>
      <c r="WOJ625" s="17"/>
      <c r="WOO625" s="14"/>
      <c r="WOP625" s="18"/>
      <c r="WOZ625" s="17"/>
      <c r="WPE625" s="14"/>
      <c r="WPF625" s="18"/>
      <c r="WPP625" s="17"/>
      <c r="WPU625" s="14"/>
      <c r="WPV625" s="18"/>
      <c r="WQF625" s="17"/>
      <c r="WQK625" s="14"/>
      <c r="WQL625" s="18"/>
      <c r="WQV625" s="17"/>
      <c r="WRA625" s="14"/>
      <c r="WRB625" s="18"/>
      <c r="WRL625" s="17"/>
      <c r="WRQ625" s="14"/>
      <c r="WRR625" s="18"/>
      <c r="WSB625" s="17"/>
      <c r="WSG625" s="14"/>
      <c r="WSH625" s="18"/>
      <c r="WSR625" s="17"/>
      <c r="WSW625" s="14"/>
      <c r="WSX625" s="18"/>
      <c r="WTH625" s="17"/>
      <c r="WTM625" s="14"/>
      <c r="WTN625" s="18"/>
      <c r="WTX625" s="17"/>
      <c r="WUC625" s="14"/>
      <c r="WUD625" s="18"/>
      <c r="WUN625" s="17"/>
      <c r="WUS625" s="14"/>
      <c r="WUT625" s="18"/>
      <c r="WVD625" s="17"/>
      <c r="WVI625" s="14"/>
      <c r="WVJ625" s="18"/>
      <c r="WVT625" s="17"/>
      <c r="WVY625" s="14"/>
      <c r="WVZ625" s="18"/>
      <c r="WWJ625" s="17"/>
      <c r="WWO625" s="14"/>
      <c r="WWP625" s="18"/>
      <c r="WWZ625" s="17"/>
      <c r="WXE625" s="14"/>
      <c r="WXF625" s="18"/>
      <c r="WXP625" s="17"/>
      <c r="WXU625" s="14"/>
      <c r="WXV625" s="18"/>
      <c r="WYF625" s="17"/>
      <c r="WYK625" s="14"/>
      <c r="WYL625" s="18"/>
      <c r="WYV625" s="17"/>
      <c r="WZA625" s="14"/>
      <c r="WZB625" s="18"/>
      <c r="WZL625" s="17"/>
      <c r="WZQ625" s="14"/>
      <c r="WZR625" s="18"/>
      <c r="XAB625" s="17"/>
      <c r="XAG625" s="14"/>
      <c r="XAH625" s="18"/>
      <c r="XAR625" s="17"/>
      <c r="XAW625" s="14"/>
      <c r="XAX625" s="18"/>
      <c r="XBH625" s="17"/>
      <c r="XBM625" s="14"/>
      <c r="XBN625" s="18"/>
      <c r="XBX625" s="17"/>
      <c r="XCC625" s="14"/>
      <c r="XCD625" s="18"/>
      <c r="XCN625" s="17"/>
      <c r="XCS625" s="14"/>
      <c r="XCT625" s="18"/>
      <c r="XDD625" s="17"/>
      <c r="XDI625" s="14"/>
      <c r="XDJ625" s="18"/>
      <c r="XDT625" s="17"/>
      <c r="XDY625" s="14"/>
      <c r="XDZ625" s="18"/>
      <c r="XEJ625" s="17"/>
      <c r="XEO625" s="14"/>
      <c r="XEP625" s="18"/>
      <c r="XEZ625" s="17"/>
    </row>
    <row r="626" spans="1:1020 1025:2044 2049:3068 3073:4092 4097:5116 5121:6140 6145:7164 7169:8188 8193:9212 9217:10236 10241:11260 11265:12284 12289:13308 13313:14332 14337:15356 15361:16380" s="15" customFormat="1" ht="10.15" hidden="1" customHeight="1" x14ac:dyDescent="0.2">
      <c r="A626" s="14">
        <f t="shared" si="49"/>
        <v>623</v>
      </c>
      <c r="B626" s="15" t="s">
        <v>1088</v>
      </c>
      <c r="C626" s="15" t="s">
        <v>1089</v>
      </c>
      <c r="D626" s="15">
        <v>0.8</v>
      </c>
      <c r="E626" s="16">
        <v>0.80619028921375269</v>
      </c>
      <c r="F626" s="15" t="s">
        <v>79</v>
      </c>
      <c r="G626" s="15" t="s">
        <v>70</v>
      </c>
      <c r="H626" s="15" t="s">
        <v>80</v>
      </c>
      <c r="I626" s="15" t="s">
        <v>70</v>
      </c>
      <c r="J626" s="15" t="s">
        <v>70</v>
      </c>
      <c r="K626" s="15" t="s">
        <v>70</v>
      </c>
      <c r="L626" s="15" t="s">
        <v>70</v>
      </c>
      <c r="M626" s="15" t="s">
        <v>70</v>
      </c>
      <c r="N626" s="15" t="s">
        <v>80</v>
      </c>
      <c r="O626" s="15" t="s">
        <v>70</v>
      </c>
      <c r="P626" s="15" t="s">
        <v>79</v>
      </c>
      <c r="Q626" s="6">
        <f t="shared" si="46"/>
        <v>7.7378615171908027E-3</v>
      </c>
      <c r="R626" s="1" t="str">
        <f t="shared" si="47"/>
        <v>Estimado.rar</v>
      </c>
      <c r="U626" s="15">
        <f t="shared" si="45"/>
        <v>1</v>
      </c>
      <c r="V626" s="1" t="s">
        <v>5409</v>
      </c>
      <c r="W626" s="1" t="str">
        <f t="shared" si="48"/>
        <v>ok</v>
      </c>
      <c r="AB626" s="17"/>
      <c r="AG626" s="14"/>
      <c r="AH626" s="18"/>
      <c r="AR626" s="17"/>
      <c r="AW626" s="14"/>
      <c r="AX626" s="18"/>
      <c r="BH626" s="17"/>
      <c r="BM626" s="14"/>
      <c r="BN626" s="18"/>
      <c r="BX626" s="17"/>
      <c r="CC626" s="14"/>
      <c r="CD626" s="18"/>
      <c r="CN626" s="17"/>
      <c r="CS626" s="14"/>
      <c r="CT626" s="18"/>
      <c r="DD626" s="17"/>
      <c r="DI626" s="14"/>
      <c r="DJ626" s="18"/>
      <c r="DT626" s="17"/>
      <c r="DY626" s="14"/>
      <c r="DZ626" s="18"/>
      <c r="EJ626" s="17"/>
      <c r="EO626" s="14"/>
      <c r="EP626" s="18"/>
      <c r="EZ626" s="17"/>
      <c r="FE626" s="14"/>
      <c r="FF626" s="18"/>
      <c r="FP626" s="17"/>
      <c r="FU626" s="14"/>
      <c r="FV626" s="18"/>
      <c r="GF626" s="17"/>
      <c r="GK626" s="14"/>
      <c r="GL626" s="18"/>
      <c r="GV626" s="17"/>
      <c r="HA626" s="14"/>
      <c r="HB626" s="18"/>
      <c r="HL626" s="17"/>
      <c r="HQ626" s="14"/>
      <c r="HR626" s="18"/>
      <c r="IB626" s="17"/>
      <c r="IG626" s="14"/>
      <c r="IH626" s="18"/>
      <c r="IR626" s="17"/>
      <c r="IW626" s="14"/>
      <c r="IX626" s="18"/>
      <c r="JH626" s="17"/>
      <c r="JM626" s="14"/>
      <c r="JN626" s="18"/>
      <c r="JX626" s="17"/>
      <c r="KC626" s="14"/>
      <c r="KD626" s="18"/>
      <c r="KN626" s="17"/>
      <c r="KS626" s="14"/>
      <c r="KT626" s="18"/>
      <c r="LD626" s="17"/>
      <c r="LI626" s="14"/>
      <c r="LJ626" s="18"/>
      <c r="LT626" s="17"/>
      <c r="LY626" s="14"/>
      <c r="LZ626" s="18"/>
      <c r="MJ626" s="17"/>
      <c r="MO626" s="14"/>
      <c r="MP626" s="18"/>
      <c r="MZ626" s="17"/>
      <c r="NE626" s="14"/>
      <c r="NF626" s="18"/>
      <c r="NP626" s="17"/>
      <c r="NU626" s="14"/>
      <c r="NV626" s="18"/>
      <c r="OF626" s="17"/>
      <c r="OK626" s="14"/>
      <c r="OL626" s="18"/>
      <c r="OV626" s="17"/>
      <c r="PA626" s="14"/>
      <c r="PB626" s="18"/>
      <c r="PL626" s="17"/>
      <c r="PQ626" s="14"/>
      <c r="PR626" s="18"/>
      <c r="QB626" s="17"/>
      <c r="QG626" s="14"/>
      <c r="QH626" s="18"/>
      <c r="QR626" s="17"/>
      <c r="QW626" s="14"/>
      <c r="QX626" s="18"/>
      <c r="RH626" s="17"/>
      <c r="RM626" s="14"/>
      <c r="RN626" s="18"/>
      <c r="RX626" s="17"/>
      <c r="SC626" s="14"/>
      <c r="SD626" s="18"/>
      <c r="SN626" s="17"/>
      <c r="SS626" s="14"/>
      <c r="ST626" s="18"/>
      <c r="TD626" s="17"/>
      <c r="TI626" s="14"/>
      <c r="TJ626" s="18"/>
      <c r="TT626" s="17"/>
      <c r="TY626" s="14"/>
      <c r="TZ626" s="18"/>
      <c r="UJ626" s="17"/>
      <c r="UO626" s="14"/>
      <c r="UP626" s="18"/>
      <c r="UZ626" s="17"/>
      <c r="VE626" s="14"/>
      <c r="VF626" s="18"/>
      <c r="VP626" s="17"/>
      <c r="VU626" s="14"/>
      <c r="VV626" s="18"/>
      <c r="WF626" s="17"/>
      <c r="WK626" s="14"/>
      <c r="WL626" s="18"/>
      <c r="WV626" s="17"/>
      <c r="XA626" s="14"/>
      <c r="XB626" s="18"/>
      <c r="XL626" s="17"/>
      <c r="XQ626" s="14"/>
      <c r="XR626" s="18"/>
      <c r="YB626" s="17"/>
      <c r="YG626" s="14"/>
      <c r="YH626" s="18"/>
      <c r="YR626" s="17"/>
      <c r="YW626" s="14"/>
      <c r="YX626" s="18"/>
      <c r="ZH626" s="17"/>
      <c r="ZM626" s="14"/>
      <c r="ZN626" s="18"/>
      <c r="ZX626" s="17"/>
      <c r="AAC626" s="14"/>
      <c r="AAD626" s="18"/>
      <c r="AAN626" s="17"/>
      <c r="AAS626" s="14"/>
      <c r="AAT626" s="18"/>
      <c r="ABD626" s="17"/>
      <c r="ABI626" s="14"/>
      <c r="ABJ626" s="18"/>
      <c r="ABT626" s="17"/>
      <c r="ABY626" s="14"/>
      <c r="ABZ626" s="18"/>
      <c r="ACJ626" s="17"/>
      <c r="ACO626" s="14"/>
      <c r="ACP626" s="18"/>
      <c r="ACZ626" s="17"/>
      <c r="ADE626" s="14"/>
      <c r="ADF626" s="18"/>
      <c r="ADP626" s="17"/>
      <c r="ADU626" s="14"/>
      <c r="ADV626" s="18"/>
      <c r="AEF626" s="17"/>
      <c r="AEK626" s="14"/>
      <c r="AEL626" s="18"/>
      <c r="AEV626" s="17"/>
      <c r="AFA626" s="14"/>
      <c r="AFB626" s="18"/>
      <c r="AFL626" s="17"/>
      <c r="AFQ626" s="14"/>
      <c r="AFR626" s="18"/>
      <c r="AGB626" s="17"/>
      <c r="AGG626" s="14"/>
      <c r="AGH626" s="18"/>
      <c r="AGR626" s="17"/>
      <c r="AGW626" s="14"/>
      <c r="AGX626" s="18"/>
      <c r="AHH626" s="17"/>
      <c r="AHM626" s="14"/>
      <c r="AHN626" s="18"/>
      <c r="AHX626" s="17"/>
      <c r="AIC626" s="14"/>
      <c r="AID626" s="18"/>
      <c r="AIN626" s="17"/>
      <c r="AIS626" s="14"/>
      <c r="AIT626" s="18"/>
      <c r="AJD626" s="17"/>
      <c r="AJI626" s="14"/>
      <c r="AJJ626" s="18"/>
      <c r="AJT626" s="17"/>
      <c r="AJY626" s="14"/>
      <c r="AJZ626" s="18"/>
      <c r="AKJ626" s="17"/>
      <c r="AKO626" s="14"/>
      <c r="AKP626" s="18"/>
      <c r="AKZ626" s="17"/>
      <c r="ALE626" s="14"/>
      <c r="ALF626" s="18"/>
      <c r="ALP626" s="17"/>
      <c r="ALU626" s="14"/>
      <c r="ALV626" s="18"/>
      <c r="AMF626" s="17"/>
      <c r="AMK626" s="14"/>
      <c r="AML626" s="18"/>
      <c r="AMV626" s="17"/>
      <c r="ANA626" s="14"/>
      <c r="ANB626" s="18"/>
      <c r="ANL626" s="17"/>
      <c r="ANQ626" s="14"/>
      <c r="ANR626" s="18"/>
      <c r="AOB626" s="17"/>
      <c r="AOG626" s="14"/>
      <c r="AOH626" s="18"/>
      <c r="AOR626" s="17"/>
      <c r="AOW626" s="14"/>
      <c r="AOX626" s="18"/>
      <c r="APH626" s="17"/>
      <c r="APM626" s="14"/>
      <c r="APN626" s="18"/>
      <c r="APX626" s="17"/>
      <c r="AQC626" s="14"/>
      <c r="AQD626" s="18"/>
      <c r="AQN626" s="17"/>
      <c r="AQS626" s="14"/>
      <c r="AQT626" s="18"/>
      <c r="ARD626" s="17"/>
      <c r="ARI626" s="14"/>
      <c r="ARJ626" s="18"/>
      <c r="ART626" s="17"/>
      <c r="ARY626" s="14"/>
      <c r="ARZ626" s="18"/>
      <c r="ASJ626" s="17"/>
      <c r="ASO626" s="14"/>
      <c r="ASP626" s="18"/>
      <c r="ASZ626" s="17"/>
      <c r="ATE626" s="14"/>
      <c r="ATF626" s="18"/>
      <c r="ATP626" s="17"/>
      <c r="ATU626" s="14"/>
      <c r="ATV626" s="18"/>
      <c r="AUF626" s="17"/>
      <c r="AUK626" s="14"/>
      <c r="AUL626" s="18"/>
      <c r="AUV626" s="17"/>
      <c r="AVA626" s="14"/>
      <c r="AVB626" s="18"/>
      <c r="AVL626" s="17"/>
      <c r="AVQ626" s="14"/>
      <c r="AVR626" s="18"/>
      <c r="AWB626" s="17"/>
      <c r="AWG626" s="14"/>
      <c r="AWH626" s="18"/>
      <c r="AWR626" s="17"/>
      <c r="AWW626" s="14"/>
      <c r="AWX626" s="18"/>
      <c r="AXH626" s="17"/>
      <c r="AXM626" s="14"/>
      <c r="AXN626" s="18"/>
      <c r="AXX626" s="17"/>
      <c r="AYC626" s="14"/>
      <c r="AYD626" s="18"/>
      <c r="AYN626" s="17"/>
      <c r="AYS626" s="14"/>
      <c r="AYT626" s="18"/>
      <c r="AZD626" s="17"/>
      <c r="AZI626" s="14"/>
      <c r="AZJ626" s="18"/>
      <c r="AZT626" s="17"/>
      <c r="AZY626" s="14"/>
      <c r="AZZ626" s="18"/>
      <c r="BAJ626" s="17"/>
      <c r="BAO626" s="14"/>
      <c r="BAP626" s="18"/>
      <c r="BAZ626" s="17"/>
      <c r="BBE626" s="14"/>
      <c r="BBF626" s="18"/>
      <c r="BBP626" s="17"/>
      <c r="BBU626" s="14"/>
      <c r="BBV626" s="18"/>
      <c r="BCF626" s="17"/>
      <c r="BCK626" s="14"/>
      <c r="BCL626" s="18"/>
      <c r="BCV626" s="17"/>
      <c r="BDA626" s="14"/>
      <c r="BDB626" s="18"/>
      <c r="BDL626" s="17"/>
      <c r="BDQ626" s="14"/>
      <c r="BDR626" s="18"/>
      <c r="BEB626" s="17"/>
      <c r="BEG626" s="14"/>
      <c r="BEH626" s="18"/>
      <c r="BER626" s="17"/>
      <c r="BEW626" s="14"/>
      <c r="BEX626" s="18"/>
      <c r="BFH626" s="17"/>
      <c r="BFM626" s="14"/>
      <c r="BFN626" s="18"/>
      <c r="BFX626" s="17"/>
      <c r="BGC626" s="14"/>
      <c r="BGD626" s="18"/>
      <c r="BGN626" s="17"/>
      <c r="BGS626" s="14"/>
      <c r="BGT626" s="18"/>
      <c r="BHD626" s="17"/>
      <c r="BHI626" s="14"/>
      <c r="BHJ626" s="18"/>
      <c r="BHT626" s="17"/>
      <c r="BHY626" s="14"/>
      <c r="BHZ626" s="18"/>
      <c r="BIJ626" s="17"/>
      <c r="BIO626" s="14"/>
      <c r="BIP626" s="18"/>
      <c r="BIZ626" s="17"/>
      <c r="BJE626" s="14"/>
      <c r="BJF626" s="18"/>
      <c r="BJP626" s="17"/>
      <c r="BJU626" s="14"/>
      <c r="BJV626" s="18"/>
      <c r="BKF626" s="17"/>
      <c r="BKK626" s="14"/>
      <c r="BKL626" s="18"/>
      <c r="BKV626" s="17"/>
      <c r="BLA626" s="14"/>
      <c r="BLB626" s="18"/>
      <c r="BLL626" s="17"/>
      <c r="BLQ626" s="14"/>
      <c r="BLR626" s="18"/>
      <c r="BMB626" s="17"/>
      <c r="BMG626" s="14"/>
      <c r="BMH626" s="18"/>
      <c r="BMR626" s="17"/>
      <c r="BMW626" s="14"/>
      <c r="BMX626" s="18"/>
      <c r="BNH626" s="17"/>
      <c r="BNM626" s="14"/>
      <c r="BNN626" s="18"/>
      <c r="BNX626" s="17"/>
      <c r="BOC626" s="14"/>
      <c r="BOD626" s="18"/>
      <c r="BON626" s="17"/>
      <c r="BOS626" s="14"/>
      <c r="BOT626" s="18"/>
      <c r="BPD626" s="17"/>
      <c r="BPI626" s="14"/>
      <c r="BPJ626" s="18"/>
      <c r="BPT626" s="17"/>
      <c r="BPY626" s="14"/>
      <c r="BPZ626" s="18"/>
      <c r="BQJ626" s="17"/>
      <c r="BQO626" s="14"/>
      <c r="BQP626" s="18"/>
      <c r="BQZ626" s="17"/>
      <c r="BRE626" s="14"/>
      <c r="BRF626" s="18"/>
      <c r="BRP626" s="17"/>
      <c r="BRU626" s="14"/>
      <c r="BRV626" s="18"/>
      <c r="BSF626" s="17"/>
      <c r="BSK626" s="14"/>
      <c r="BSL626" s="18"/>
      <c r="BSV626" s="17"/>
      <c r="BTA626" s="14"/>
      <c r="BTB626" s="18"/>
      <c r="BTL626" s="17"/>
      <c r="BTQ626" s="14"/>
      <c r="BTR626" s="18"/>
      <c r="BUB626" s="17"/>
      <c r="BUG626" s="14"/>
      <c r="BUH626" s="18"/>
      <c r="BUR626" s="17"/>
      <c r="BUW626" s="14"/>
      <c r="BUX626" s="18"/>
      <c r="BVH626" s="17"/>
      <c r="BVM626" s="14"/>
      <c r="BVN626" s="18"/>
      <c r="BVX626" s="17"/>
      <c r="BWC626" s="14"/>
      <c r="BWD626" s="18"/>
      <c r="BWN626" s="17"/>
      <c r="BWS626" s="14"/>
      <c r="BWT626" s="18"/>
      <c r="BXD626" s="17"/>
      <c r="BXI626" s="14"/>
      <c r="BXJ626" s="18"/>
      <c r="BXT626" s="17"/>
      <c r="BXY626" s="14"/>
      <c r="BXZ626" s="18"/>
      <c r="BYJ626" s="17"/>
      <c r="BYO626" s="14"/>
      <c r="BYP626" s="18"/>
      <c r="BYZ626" s="17"/>
      <c r="BZE626" s="14"/>
      <c r="BZF626" s="18"/>
      <c r="BZP626" s="17"/>
      <c r="BZU626" s="14"/>
      <c r="BZV626" s="18"/>
      <c r="CAF626" s="17"/>
      <c r="CAK626" s="14"/>
      <c r="CAL626" s="18"/>
      <c r="CAV626" s="17"/>
      <c r="CBA626" s="14"/>
      <c r="CBB626" s="18"/>
      <c r="CBL626" s="17"/>
      <c r="CBQ626" s="14"/>
      <c r="CBR626" s="18"/>
      <c r="CCB626" s="17"/>
      <c r="CCG626" s="14"/>
      <c r="CCH626" s="18"/>
      <c r="CCR626" s="17"/>
      <c r="CCW626" s="14"/>
      <c r="CCX626" s="18"/>
      <c r="CDH626" s="17"/>
      <c r="CDM626" s="14"/>
      <c r="CDN626" s="18"/>
      <c r="CDX626" s="17"/>
      <c r="CEC626" s="14"/>
      <c r="CED626" s="18"/>
      <c r="CEN626" s="17"/>
      <c r="CES626" s="14"/>
      <c r="CET626" s="18"/>
      <c r="CFD626" s="17"/>
      <c r="CFI626" s="14"/>
      <c r="CFJ626" s="18"/>
      <c r="CFT626" s="17"/>
      <c r="CFY626" s="14"/>
      <c r="CFZ626" s="18"/>
      <c r="CGJ626" s="17"/>
      <c r="CGO626" s="14"/>
      <c r="CGP626" s="18"/>
      <c r="CGZ626" s="17"/>
      <c r="CHE626" s="14"/>
      <c r="CHF626" s="18"/>
      <c r="CHP626" s="17"/>
      <c r="CHU626" s="14"/>
      <c r="CHV626" s="18"/>
      <c r="CIF626" s="17"/>
      <c r="CIK626" s="14"/>
      <c r="CIL626" s="18"/>
      <c r="CIV626" s="17"/>
      <c r="CJA626" s="14"/>
      <c r="CJB626" s="18"/>
      <c r="CJL626" s="17"/>
      <c r="CJQ626" s="14"/>
      <c r="CJR626" s="18"/>
      <c r="CKB626" s="17"/>
      <c r="CKG626" s="14"/>
      <c r="CKH626" s="18"/>
      <c r="CKR626" s="17"/>
      <c r="CKW626" s="14"/>
      <c r="CKX626" s="18"/>
      <c r="CLH626" s="17"/>
      <c r="CLM626" s="14"/>
      <c r="CLN626" s="18"/>
      <c r="CLX626" s="17"/>
      <c r="CMC626" s="14"/>
      <c r="CMD626" s="18"/>
      <c r="CMN626" s="17"/>
      <c r="CMS626" s="14"/>
      <c r="CMT626" s="18"/>
      <c r="CND626" s="17"/>
      <c r="CNI626" s="14"/>
      <c r="CNJ626" s="18"/>
      <c r="CNT626" s="17"/>
      <c r="CNY626" s="14"/>
      <c r="CNZ626" s="18"/>
      <c r="COJ626" s="17"/>
      <c r="COO626" s="14"/>
      <c r="COP626" s="18"/>
      <c r="COZ626" s="17"/>
      <c r="CPE626" s="14"/>
      <c r="CPF626" s="18"/>
      <c r="CPP626" s="17"/>
      <c r="CPU626" s="14"/>
      <c r="CPV626" s="18"/>
      <c r="CQF626" s="17"/>
      <c r="CQK626" s="14"/>
      <c r="CQL626" s="18"/>
      <c r="CQV626" s="17"/>
      <c r="CRA626" s="14"/>
      <c r="CRB626" s="18"/>
      <c r="CRL626" s="17"/>
      <c r="CRQ626" s="14"/>
      <c r="CRR626" s="18"/>
      <c r="CSB626" s="17"/>
      <c r="CSG626" s="14"/>
      <c r="CSH626" s="18"/>
      <c r="CSR626" s="17"/>
      <c r="CSW626" s="14"/>
      <c r="CSX626" s="18"/>
      <c r="CTH626" s="17"/>
      <c r="CTM626" s="14"/>
      <c r="CTN626" s="18"/>
      <c r="CTX626" s="17"/>
      <c r="CUC626" s="14"/>
      <c r="CUD626" s="18"/>
      <c r="CUN626" s="17"/>
      <c r="CUS626" s="14"/>
      <c r="CUT626" s="18"/>
      <c r="CVD626" s="17"/>
      <c r="CVI626" s="14"/>
      <c r="CVJ626" s="18"/>
      <c r="CVT626" s="17"/>
      <c r="CVY626" s="14"/>
      <c r="CVZ626" s="18"/>
      <c r="CWJ626" s="17"/>
      <c r="CWO626" s="14"/>
      <c r="CWP626" s="18"/>
      <c r="CWZ626" s="17"/>
      <c r="CXE626" s="14"/>
      <c r="CXF626" s="18"/>
      <c r="CXP626" s="17"/>
      <c r="CXU626" s="14"/>
      <c r="CXV626" s="18"/>
      <c r="CYF626" s="17"/>
      <c r="CYK626" s="14"/>
      <c r="CYL626" s="18"/>
      <c r="CYV626" s="17"/>
      <c r="CZA626" s="14"/>
      <c r="CZB626" s="18"/>
      <c r="CZL626" s="17"/>
      <c r="CZQ626" s="14"/>
      <c r="CZR626" s="18"/>
      <c r="DAB626" s="17"/>
      <c r="DAG626" s="14"/>
      <c r="DAH626" s="18"/>
      <c r="DAR626" s="17"/>
      <c r="DAW626" s="14"/>
      <c r="DAX626" s="18"/>
      <c r="DBH626" s="17"/>
      <c r="DBM626" s="14"/>
      <c r="DBN626" s="18"/>
      <c r="DBX626" s="17"/>
      <c r="DCC626" s="14"/>
      <c r="DCD626" s="18"/>
      <c r="DCN626" s="17"/>
      <c r="DCS626" s="14"/>
      <c r="DCT626" s="18"/>
      <c r="DDD626" s="17"/>
      <c r="DDI626" s="14"/>
      <c r="DDJ626" s="18"/>
      <c r="DDT626" s="17"/>
      <c r="DDY626" s="14"/>
      <c r="DDZ626" s="18"/>
      <c r="DEJ626" s="17"/>
      <c r="DEO626" s="14"/>
      <c r="DEP626" s="18"/>
      <c r="DEZ626" s="17"/>
      <c r="DFE626" s="14"/>
      <c r="DFF626" s="18"/>
      <c r="DFP626" s="17"/>
      <c r="DFU626" s="14"/>
      <c r="DFV626" s="18"/>
      <c r="DGF626" s="17"/>
      <c r="DGK626" s="14"/>
      <c r="DGL626" s="18"/>
      <c r="DGV626" s="17"/>
      <c r="DHA626" s="14"/>
      <c r="DHB626" s="18"/>
      <c r="DHL626" s="17"/>
      <c r="DHQ626" s="14"/>
      <c r="DHR626" s="18"/>
      <c r="DIB626" s="17"/>
      <c r="DIG626" s="14"/>
      <c r="DIH626" s="18"/>
      <c r="DIR626" s="17"/>
      <c r="DIW626" s="14"/>
      <c r="DIX626" s="18"/>
      <c r="DJH626" s="17"/>
      <c r="DJM626" s="14"/>
      <c r="DJN626" s="18"/>
      <c r="DJX626" s="17"/>
      <c r="DKC626" s="14"/>
      <c r="DKD626" s="18"/>
      <c r="DKN626" s="17"/>
      <c r="DKS626" s="14"/>
      <c r="DKT626" s="18"/>
      <c r="DLD626" s="17"/>
      <c r="DLI626" s="14"/>
      <c r="DLJ626" s="18"/>
      <c r="DLT626" s="17"/>
      <c r="DLY626" s="14"/>
      <c r="DLZ626" s="18"/>
      <c r="DMJ626" s="17"/>
      <c r="DMO626" s="14"/>
      <c r="DMP626" s="18"/>
      <c r="DMZ626" s="17"/>
      <c r="DNE626" s="14"/>
      <c r="DNF626" s="18"/>
      <c r="DNP626" s="17"/>
      <c r="DNU626" s="14"/>
      <c r="DNV626" s="18"/>
      <c r="DOF626" s="17"/>
      <c r="DOK626" s="14"/>
      <c r="DOL626" s="18"/>
      <c r="DOV626" s="17"/>
      <c r="DPA626" s="14"/>
      <c r="DPB626" s="18"/>
      <c r="DPL626" s="17"/>
      <c r="DPQ626" s="14"/>
      <c r="DPR626" s="18"/>
      <c r="DQB626" s="17"/>
      <c r="DQG626" s="14"/>
      <c r="DQH626" s="18"/>
      <c r="DQR626" s="17"/>
      <c r="DQW626" s="14"/>
      <c r="DQX626" s="18"/>
      <c r="DRH626" s="17"/>
      <c r="DRM626" s="14"/>
      <c r="DRN626" s="18"/>
      <c r="DRX626" s="17"/>
      <c r="DSC626" s="14"/>
      <c r="DSD626" s="18"/>
      <c r="DSN626" s="17"/>
      <c r="DSS626" s="14"/>
      <c r="DST626" s="18"/>
      <c r="DTD626" s="17"/>
      <c r="DTI626" s="14"/>
      <c r="DTJ626" s="18"/>
      <c r="DTT626" s="17"/>
      <c r="DTY626" s="14"/>
      <c r="DTZ626" s="18"/>
      <c r="DUJ626" s="17"/>
      <c r="DUO626" s="14"/>
      <c r="DUP626" s="18"/>
      <c r="DUZ626" s="17"/>
      <c r="DVE626" s="14"/>
      <c r="DVF626" s="18"/>
      <c r="DVP626" s="17"/>
      <c r="DVU626" s="14"/>
      <c r="DVV626" s="18"/>
      <c r="DWF626" s="17"/>
      <c r="DWK626" s="14"/>
      <c r="DWL626" s="18"/>
      <c r="DWV626" s="17"/>
      <c r="DXA626" s="14"/>
      <c r="DXB626" s="18"/>
      <c r="DXL626" s="17"/>
      <c r="DXQ626" s="14"/>
      <c r="DXR626" s="18"/>
      <c r="DYB626" s="17"/>
      <c r="DYG626" s="14"/>
      <c r="DYH626" s="18"/>
      <c r="DYR626" s="17"/>
      <c r="DYW626" s="14"/>
      <c r="DYX626" s="18"/>
      <c r="DZH626" s="17"/>
      <c r="DZM626" s="14"/>
      <c r="DZN626" s="18"/>
      <c r="DZX626" s="17"/>
      <c r="EAC626" s="14"/>
      <c r="EAD626" s="18"/>
      <c r="EAN626" s="17"/>
      <c r="EAS626" s="14"/>
      <c r="EAT626" s="18"/>
      <c r="EBD626" s="17"/>
      <c r="EBI626" s="14"/>
      <c r="EBJ626" s="18"/>
      <c r="EBT626" s="17"/>
      <c r="EBY626" s="14"/>
      <c r="EBZ626" s="18"/>
      <c r="ECJ626" s="17"/>
      <c r="ECO626" s="14"/>
      <c r="ECP626" s="18"/>
      <c r="ECZ626" s="17"/>
      <c r="EDE626" s="14"/>
      <c r="EDF626" s="18"/>
      <c r="EDP626" s="17"/>
      <c r="EDU626" s="14"/>
      <c r="EDV626" s="18"/>
      <c r="EEF626" s="17"/>
      <c r="EEK626" s="14"/>
      <c r="EEL626" s="18"/>
      <c r="EEV626" s="17"/>
      <c r="EFA626" s="14"/>
      <c r="EFB626" s="18"/>
      <c r="EFL626" s="17"/>
      <c r="EFQ626" s="14"/>
      <c r="EFR626" s="18"/>
      <c r="EGB626" s="17"/>
      <c r="EGG626" s="14"/>
      <c r="EGH626" s="18"/>
      <c r="EGR626" s="17"/>
      <c r="EGW626" s="14"/>
      <c r="EGX626" s="18"/>
      <c r="EHH626" s="17"/>
      <c r="EHM626" s="14"/>
      <c r="EHN626" s="18"/>
      <c r="EHX626" s="17"/>
      <c r="EIC626" s="14"/>
      <c r="EID626" s="18"/>
      <c r="EIN626" s="17"/>
      <c r="EIS626" s="14"/>
      <c r="EIT626" s="18"/>
      <c r="EJD626" s="17"/>
      <c r="EJI626" s="14"/>
      <c r="EJJ626" s="18"/>
      <c r="EJT626" s="17"/>
      <c r="EJY626" s="14"/>
      <c r="EJZ626" s="18"/>
      <c r="EKJ626" s="17"/>
      <c r="EKO626" s="14"/>
      <c r="EKP626" s="18"/>
      <c r="EKZ626" s="17"/>
      <c r="ELE626" s="14"/>
      <c r="ELF626" s="18"/>
      <c r="ELP626" s="17"/>
      <c r="ELU626" s="14"/>
      <c r="ELV626" s="18"/>
      <c r="EMF626" s="17"/>
      <c r="EMK626" s="14"/>
      <c r="EML626" s="18"/>
      <c r="EMV626" s="17"/>
      <c r="ENA626" s="14"/>
      <c r="ENB626" s="18"/>
      <c r="ENL626" s="17"/>
      <c r="ENQ626" s="14"/>
      <c r="ENR626" s="18"/>
      <c r="EOB626" s="17"/>
      <c r="EOG626" s="14"/>
      <c r="EOH626" s="18"/>
      <c r="EOR626" s="17"/>
      <c r="EOW626" s="14"/>
      <c r="EOX626" s="18"/>
      <c r="EPH626" s="17"/>
      <c r="EPM626" s="14"/>
      <c r="EPN626" s="18"/>
      <c r="EPX626" s="17"/>
      <c r="EQC626" s="14"/>
      <c r="EQD626" s="18"/>
      <c r="EQN626" s="17"/>
      <c r="EQS626" s="14"/>
      <c r="EQT626" s="18"/>
      <c r="ERD626" s="17"/>
      <c r="ERI626" s="14"/>
      <c r="ERJ626" s="18"/>
      <c r="ERT626" s="17"/>
      <c r="ERY626" s="14"/>
      <c r="ERZ626" s="18"/>
      <c r="ESJ626" s="17"/>
      <c r="ESO626" s="14"/>
      <c r="ESP626" s="18"/>
      <c r="ESZ626" s="17"/>
      <c r="ETE626" s="14"/>
      <c r="ETF626" s="18"/>
      <c r="ETP626" s="17"/>
      <c r="ETU626" s="14"/>
      <c r="ETV626" s="18"/>
      <c r="EUF626" s="17"/>
      <c r="EUK626" s="14"/>
      <c r="EUL626" s="18"/>
      <c r="EUV626" s="17"/>
      <c r="EVA626" s="14"/>
      <c r="EVB626" s="18"/>
      <c r="EVL626" s="17"/>
      <c r="EVQ626" s="14"/>
      <c r="EVR626" s="18"/>
      <c r="EWB626" s="17"/>
      <c r="EWG626" s="14"/>
      <c r="EWH626" s="18"/>
      <c r="EWR626" s="17"/>
      <c r="EWW626" s="14"/>
      <c r="EWX626" s="18"/>
      <c r="EXH626" s="17"/>
      <c r="EXM626" s="14"/>
      <c r="EXN626" s="18"/>
      <c r="EXX626" s="17"/>
      <c r="EYC626" s="14"/>
      <c r="EYD626" s="18"/>
      <c r="EYN626" s="17"/>
      <c r="EYS626" s="14"/>
      <c r="EYT626" s="18"/>
      <c r="EZD626" s="17"/>
      <c r="EZI626" s="14"/>
      <c r="EZJ626" s="18"/>
      <c r="EZT626" s="17"/>
      <c r="EZY626" s="14"/>
      <c r="EZZ626" s="18"/>
      <c r="FAJ626" s="17"/>
      <c r="FAO626" s="14"/>
      <c r="FAP626" s="18"/>
      <c r="FAZ626" s="17"/>
      <c r="FBE626" s="14"/>
      <c r="FBF626" s="18"/>
      <c r="FBP626" s="17"/>
      <c r="FBU626" s="14"/>
      <c r="FBV626" s="18"/>
      <c r="FCF626" s="17"/>
      <c r="FCK626" s="14"/>
      <c r="FCL626" s="18"/>
      <c r="FCV626" s="17"/>
      <c r="FDA626" s="14"/>
      <c r="FDB626" s="18"/>
      <c r="FDL626" s="17"/>
      <c r="FDQ626" s="14"/>
      <c r="FDR626" s="18"/>
      <c r="FEB626" s="17"/>
      <c r="FEG626" s="14"/>
      <c r="FEH626" s="18"/>
      <c r="FER626" s="17"/>
      <c r="FEW626" s="14"/>
      <c r="FEX626" s="18"/>
      <c r="FFH626" s="17"/>
      <c r="FFM626" s="14"/>
      <c r="FFN626" s="18"/>
      <c r="FFX626" s="17"/>
      <c r="FGC626" s="14"/>
      <c r="FGD626" s="18"/>
      <c r="FGN626" s="17"/>
      <c r="FGS626" s="14"/>
      <c r="FGT626" s="18"/>
      <c r="FHD626" s="17"/>
      <c r="FHI626" s="14"/>
      <c r="FHJ626" s="18"/>
      <c r="FHT626" s="17"/>
      <c r="FHY626" s="14"/>
      <c r="FHZ626" s="18"/>
      <c r="FIJ626" s="17"/>
      <c r="FIO626" s="14"/>
      <c r="FIP626" s="18"/>
      <c r="FIZ626" s="17"/>
      <c r="FJE626" s="14"/>
      <c r="FJF626" s="18"/>
      <c r="FJP626" s="17"/>
      <c r="FJU626" s="14"/>
      <c r="FJV626" s="18"/>
      <c r="FKF626" s="17"/>
      <c r="FKK626" s="14"/>
      <c r="FKL626" s="18"/>
      <c r="FKV626" s="17"/>
      <c r="FLA626" s="14"/>
      <c r="FLB626" s="18"/>
      <c r="FLL626" s="17"/>
      <c r="FLQ626" s="14"/>
      <c r="FLR626" s="18"/>
      <c r="FMB626" s="17"/>
      <c r="FMG626" s="14"/>
      <c r="FMH626" s="18"/>
      <c r="FMR626" s="17"/>
      <c r="FMW626" s="14"/>
      <c r="FMX626" s="18"/>
      <c r="FNH626" s="17"/>
      <c r="FNM626" s="14"/>
      <c r="FNN626" s="18"/>
      <c r="FNX626" s="17"/>
      <c r="FOC626" s="14"/>
      <c r="FOD626" s="18"/>
      <c r="FON626" s="17"/>
      <c r="FOS626" s="14"/>
      <c r="FOT626" s="18"/>
      <c r="FPD626" s="17"/>
      <c r="FPI626" s="14"/>
      <c r="FPJ626" s="18"/>
      <c r="FPT626" s="17"/>
      <c r="FPY626" s="14"/>
      <c r="FPZ626" s="18"/>
      <c r="FQJ626" s="17"/>
      <c r="FQO626" s="14"/>
      <c r="FQP626" s="18"/>
      <c r="FQZ626" s="17"/>
      <c r="FRE626" s="14"/>
      <c r="FRF626" s="18"/>
      <c r="FRP626" s="17"/>
      <c r="FRU626" s="14"/>
      <c r="FRV626" s="18"/>
      <c r="FSF626" s="17"/>
      <c r="FSK626" s="14"/>
      <c r="FSL626" s="18"/>
      <c r="FSV626" s="17"/>
      <c r="FTA626" s="14"/>
      <c r="FTB626" s="18"/>
      <c r="FTL626" s="17"/>
      <c r="FTQ626" s="14"/>
      <c r="FTR626" s="18"/>
      <c r="FUB626" s="17"/>
      <c r="FUG626" s="14"/>
      <c r="FUH626" s="18"/>
      <c r="FUR626" s="17"/>
      <c r="FUW626" s="14"/>
      <c r="FUX626" s="18"/>
      <c r="FVH626" s="17"/>
      <c r="FVM626" s="14"/>
      <c r="FVN626" s="18"/>
      <c r="FVX626" s="17"/>
      <c r="FWC626" s="14"/>
      <c r="FWD626" s="18"/>
      <c r="FWN626" s="17"/>
      <c r="FWS626" s="14"/>
      <c r="FWT626" s="18"/>
      <c r="FXD626" s="17"/>
      <c r="FXI626" s="14"/>
      <c r="FXJ626" s="18"/>
      <c r="FXT626" s="17"/>
      <c r="FXY626" s="14"/>
      <c r="FXZ626" s="18"/>
      <c r="FYJ626" s="17"/>
      <c r="FYO626" s="14"/>
      <c r="FYP626" s="18"/>
      <c r="FYZ626" s="17"/>
      <c r="FZE626" s="14"/>
      <c r="FZF626" s="18"/>
      <c r="FZP626" s="17"/>
      <c r="FZU626" s="14"/>
      <c r="FZV626" s="18"/>
      <c r="GAF626" s="17"/>
      <c r="GAK626" s="14"/>
      <c r="GAL626" s="18"/>
      <c r="GAV626" s="17"/>
      <c r="GBA626" s="14"/>
      <c r="GBB626" s="18"/>
      <c r="GBL626" s="17"/>
      <c r="GBQ626" s="14"/>
      <c r="GBR626" s="18"/>
      <c r="GCB626" s="17"/>
      <c r="GCG626" s="14"/>
      <c r="GCH626" s="18"/>
      <c r="GCR626" s="17"/>
      <c r="GCW626" s="14"/>
      <c r="GCX626" s="18"/>
      <c r="GDH626" s="17"/>
      <c r="GDM626" s="14"/>
      <c r="GDN626" s="18"/>
      <c r="GDX626" s="17"/>
      <c r="GEC626" s="14"/>
      <c r="GED626" s="18"/>
      <c r="GEN626" s="17"/>
      <c r="GES626" s="14"/>
      <c r="GET626" s="18"/>
      <c r="GFD626" s="17"/>
      <c r="GFI626" s="14"/>
      <c r="GFJ626" s="18"/>
      <c r="GFT626" s="17"/>
      <c r="GFY626" s="14"/>
      <c r="GFZ626" s="18"/>
      <c r="GGJ626" s="17"/>
      <c r="GGO626" s="14"/>
      <c r="GGP626" s="18"/>
      <c r="GGZ626" s="17"/>
      <c r="GHE626" s="14"/>
      <c r="GHF626" s="18"/>
      <c r="GHP626" s="17"/>
      <c r="GHU626" s="14"/>
      <c r="GHV626" s="18"/>
      <c r="GIF626" s="17"/>
      <c r="GIK626" s="14"/>
      <c r="GIL626" s="18"/>
      <c r="GIV626" s="17"/>
      <c r="GJA626" s="14"/>
      <c r="GJB626" s="18"/>
      <c r="GJL626" s="17"/>
      <c r="GJQ626" s="14"/>
      <c r="GJR626" s="18"/>
      <c r="GKB626" s="17"/>
      <c r="GKG626" s="14"/>
      <c r="GKH626" s="18"/>
      <c r="GKR626" s="17"/>
      <c r="GKW626" s="14"/>
      <c r="GKX626" s="18"/>
      <c r="GLH626" s="17"/>
      <c r="GLM626" s="14"/>
      <c r="GLN626" s="18"/>
      <c r="GLX626" s="17"/>
      <c r="GMC626" s="14"/>
      <c r="GMD626" s="18"/>
      <c r="GMN626" s="17"/>
      <c r="GMS626" s="14"/>
      <c r="GMT626" s="18"/>
      <c r="GND626" s="17"/>
      <c r="GNI626" s="14"/>
      <c r="GNJ626" s="18"/>
      <c r="GNT626" s="17"/>
      <c r="GNY626" s="14"/>
      <c r="GNZ626" s="18"/>
      <c r="GOJ626" s="17"/>
      <c r="GOO626" s="14"/>
      <c r="GOP626" s="18"/>
      <c r="GOZ626" s="17"/>
      <c r="GPE626" s="14"/>
      <c r="GPF626" s="18"/>
      <c r="GPP626" s="17"/>
      <c r="GPU626" s="14"/>
      <c r="GPV626" s="18"/>
      <c r="GQF626" s="17"/>
      <c r="GQK626" s="14"/>
      <c r="GQL626" s="18"/>
      <c r="GQV626" s="17"/>
      <c r="GRA626" s="14"/>
      <c r="GRB626" s="18"/>
      <c r="GRL626" s="17"/>
      <c r="GRQ626" s="14"/>
      <c r="GRR626" s="18"/>
      <c r="GSB626" s="17"/>
      <c r="GSG626" s="14"/>
      <c r="GSH626" s="18"/>
      <c r="GSR626" s="17"/>
      <c r="GSW626" s="14"/>
      <c r="GSX626" s="18"/>
      <c r="GTH626" s="17"/>
      <c r="GTM626" s="14"/>
      <c r="GTN626" s="18"/>
      <c r="GTX626" s="17"/>
      <c r="GUC626" s="14"/>
      <c r="GUD626" s="18"/>
      <c r="GUN626" s="17"/>
      <c r="GUS626" s="14"/>
      <c r="GUT626" s="18"/>
      <c r="GVD626" s="17"/>
      <c r="GVI626" s="14"/>
      <c r="GVJ626" s="18"/>
      <c r="GVT626" s="17"/>
      <c r="GVY626" s="14"/>
      <c r="GVZ626" s="18"/>
      <c r="GWJ626" s="17"/>
      <c r="GWO626" s="14"/>
      <c r="GWP626" s="18"/>
      <c r="GWZ626" s="17"/>
      <c r="GXE626" s="14"/>
      <c r="GXF626" s="18"/>
      <c r="GXP626" s="17"/>
      <c r="GXU626" s="14"/>
      <c r="GXV626" s="18"/>
      <c r="GYF626" s="17"/>
      <c r="GYK626" s="14"/>
      <c r="GYL626" s="18"/>
      <c r="GYV626" s="17"/>
      <c r="GZA626" s="14"/>
      <c r="GZB626" s="18"/>
      <c r="GZL626" s="17"/>
      <c r="GZQ626" s="14"/>
      <c r="GZR626" s="18"/>
      <c r="HAB626" s="17"/>
      <c r="HAG626" s="14"/>
      <c r="HAH626" s="18"/>
      <c r="HAR626" s="17"/>
      <c r="HAW626" s="14"/>
      <c r="HAX626" s="18"/>
      <c r="HBH626" s="17"/>
      <c r="HBM626" s="14"/>
      <c r="HBN626" s="18"/>
      <c r="HBX626" s="17"/>
      <c r="HCC626" s="14"/>
      <c r="HCD626" s="18"/>
      <c r="HCN626" s="17"/>
      <c r="HCS626" s="14"/>
      <c r="HCT626" s="18"/>
      <c r="HDD626" s="17"/>
      <c r="HDI626" s="14"/>
      <c r="HDJ626" s="18"/>
      <c r="HDT626" s="17"/>
      <c r="HDY626" s="14"/>
      <c r="HDZ626" s="18"/>
      <c r="HEJ626" s="17"/>
      <c r="HEO626" s="14"/>
      <c r="HEP626" s="18"/>
      <c r="HEZ626" s="17"/>
      <c r="HFE626" s="14"/>
      <c r="HFF626" s="18"/>
      <c r="HFP626" s="17"/>
      <c r="HFU626" s="14"/>
      <c r="HFV626" s="18"/>
      <c r="HGF626" s="17"/>
      <c r="HGK626" s="14"/>
      <c r="HGL626" s="18"/>
      <c r="HGV626" s="17"/>
      <c r="HHA626" s="14"/>
      <c r="HHB626" s="18"/>
      <c r="HHL626" s="17"/>
      <c r="HHQ626" s="14"/>
      <c r="HHR626" s="18"/>
      <c r="HIB626" s="17"/>
      <c r="HIG626" s="14"/>
      <c r="HIH626" s="18"/>
      <c r="HIR626" s="17"/>
      <c r="HIW626" s="14"/>
      <c r="HIX626" s="18"/>
      <c r="HJH626" s="17"/>
      <c r="HJM626" s="14"/>
      <c r="HJN626" s="18"/>
      <c r="HJX626" s="17"/>
      <c r="HKC626" s="14"/>
      <c r="HKD626" s="18"/>
      <c r="HKN626" s="17"/>
      <c r="HKS626" s="14"/>
      <c r="HKT626" s="18"/>
      <c r="HLD626" s="17"/>
      <c r="HLI626" s="14"/>
      <c r="HLJ626" s="18"/>
      <c r="HLT626" s="17"/>
      <c r="HLY626" s="14"/>
      <c r="HLZ626" s="18"/>
      <c r="HMJ626" s="17"/>
      <c r="HMO626" s="14"/>
      <c r="HMP626" s="18"/>
      <c r="HMZ626" s="17"/>
      <c r="HNE626" s="14"/>
      <c r="HNF626" s="18"/>
      <c r="HNP626" s="17"/>
      <c r="HNU626" s="14"/>
      <c r="HNV626" s="18"/>
      <c r="HOF626" s="17"/>
      <c r="HOK626" s="14"/>
      <c r="HOL626" s="18"/>
      <c r="HOV626" s="17"/>
      <c r="HPA626" s="14"/>
      <c r="HPB626" s="18"/>
      <c r="HPL626" s="17"/>
      <c r="HPQ626" s="14"/>
      <c r="HPR626" s="18"/>
      <c r="HQB626" s="17"/>
      <c r="HQG626" s="14"/>
      <c r="HQH626" s="18"/>
      <c r="HQR626" s="17"/>
      <c r="HQW626" s="14"/>
      <c r="HQX626" s="18"/>
      <c r="HRH626" s="17"/>
      <c r="HRM626" s="14"/>
      <c r="HRN626" s="18"/>
      <c r="HRX626" s="17"/>
      <c r="HSC626" s="14"/>
      <c r="HSD626" s="18"/>
      <c r="HSN626" s="17"/>
      <c r="HSS626" s="14"/>
      <c r="HST626" s="18"/>
      <c r="HTD626" s="17"/>
      <c r="HTI626" s="14"/>
      <c r="HTJ626" s="18"/>
      <c r="HTT626" s="17"/>
      <c r="HTY626" s="14"/>
      <c r="HTZ626" s="18"/>
      <c r="HUJ626" s="17"/>
      <c r="HUO626" s="14"/>
      <c r="HUP626" s="18"/>
      <c r="HUZ626" s="17"/>
      <c r="HVE626" s="14"/>
      <c r="HVF626" s="18"/>
      <c r="HVP626" s="17"/>
      <c r="HVU626" s="14"/>
      <c r="HVV626" s="18"/>
      <c r="HWF626" s="17"/>
      <c r="HWK626" s="14"/>
      <c r="HWL626" s="18"/>
      <c r="HWV626" s="17"/>
      <c r="HXA626" s="14"/>
      <c r="HXB626" s="18"/>
      <c r="HXL626" s="17"/>
      <c r="HXQ626" s="14"/>
      <c r="HXR626" s="18"/>
      <c r="HYB626" s="17"/>
      <c r="HYG626" s="14"/>
      <c r="HYH626" s="18"/>
      <c r="HYR626" s="17"/>
      <c r="HYW626" s="14"/>
      <c r="HYX626" s="18"/>
      <c r="HZH626" s="17"/>
      <c r="HZM626" s="14"/>
      <c r="HZN626" s="18"/>
      <c r="HZX626" s="17"/>
      <c r="IAC626" s="14"/>
      <c r="IAD626" s="18"/>
      <c r="IAN626" s="17"/>
      <c r="IAS626" s="14"/>
      <c r="IAT626" s="18"/>
      <c r="IBD626" s="17"/>
      <c r="IBI626" s="14"/>
      <c r="IBJ626" s="18"/>
      <c r="IBT626" s="17"/>
      <c r="IBY626" s="14"/>
      <c r="IBZ626" s="18"/>
      <c r="ICJ626" s="17"/>
      <c r="ICO626" s="14"/>
      <c r="ICP626" s="18"/>
      <c r="ICZ626" s="17"/>
      <c r="IDE626" s="14"/>
      <c r="IDF626" s="18"/>
      <c r="IDP626" s="17"/>
      <c r="IDU626" s="14"/>
      <c r="IDV626" s="18"/>
      <c r="IEF626" s="17"/>
      <c r="IEK626" s="14"/>
      <c r="IEL626" s="18"/>
      <c r="IEV626" s="17"/>
      <c r="IFA626" s="14"/>
      <c r="IFB626" s="18"/>
      <c r="IFL626" s="17"/>
      <c r="IFQ626" s="14"/>
      <c r="IFR626" s="18"/>
      <c r="IGB626" s="17"/>
      <c r="IGG626" s="14"/>
      <c r="IGH626" s="18"/>
      <c r="IGR626" s="17"/>
      <c r="IGW626" s="14"/>
      <c r="IGX626" s="18"/>
      <c r="IHH626" s="17"/>
      <c r="IHM626" s="14"/>
      <c r="IHN626" s="18"/>
      <c r="IHX626" s="17"/>
      <c r="IIC626" s="14"/>
      <c r="IID626" s="18"/>
      <c r="IIN626" s="17"/>
      <c r="IIS626" s="14"/>
      <c r="IIT626" s="18"/>
      <c r="IJD626" s="17"/>
      <c r="IJI626" s="14"/>
      <c r="IJJ626" s="18"/>
      <c r="IJT626" s="17"/>
      <c r="IJY626" s="14"/>
      <c r="IJZ626" s="18"/>
      <c r="IKJ626" s="17"/>
      <c r="IKO626" s="14"/>
      <c r="IKP626" s="18"/>
      <c r="IKZ626" s="17"/>
      <c r="ILE626" s="14"/>
      <c r="ILF626" s="18"/>
      <c r="ILP626" s="17"/>
      <c r="ILU626" s="14"/>
      <c r="ILV626" s="18"/>
      <c r="IMF626" s="17"/>
      <c r="IMK626" s="14"/>
      <c r="IML626" s="18"/>
      <c r="IMV626" s="17"/>
      <c r="INA626" s="14"/>
      <c r="INB626" s="18"/>
      <c r="INL626" s="17"/>
      <c r="INQ626" s="14"/>
      <c r="INR626" s="18"/>
      <c r="IOB626" s="17"/>
      <c r="IOG626" s="14"/>
      <c r="IOH626" s="18"/>
      <c r="IOR626" s="17"/>
      <c r="IOW626" s="14"/>
      <c r="IOX626" s="18"/>
      <c r="IPH626" s="17"/>
      <c r="IPM626" s="14"/>
      <c r="IPN626" s="18"/>
      <c r="IPX626" s="17"/>
      <c r="IQC626" s="14"/>
      <c r="IQD626" s="18"/>
      <c r="IQN626" s="17"/>
      <c r="IQS626" s="14"/>
      <c r="IQT626" s="18"/>
      <c r="IRD626" s="17"/>
      <c r="IRI626" s="14"/>
      <c r="IRJ626" s="18"/>
      <c r="IRT626" s="17"/>
      <c r="IRY626" s="14"/>
      <c r="IRZ626" s="18"/>
      <c r="ISJ626" s="17"/>
      <c r="ISO626" s="14"/>
      <c r="ISP626" s="18"/>
      <c r="ISZ626" s="17"/>
      <c r="ITE626" s="14"/>
      <c r="ITF626" s="18"/>
      <c r="ITP626" s="17"/>
      <c r="ITU626" s="14"/>
      <c r="ITV626" s="18"/>
      <c r="IUF626" s="17"/>
      <c r="IUK626" s="14"/>
      <c r="IUL626" s="18"/>
      <c r="IUV626" s="17"/>
      <c r="IVA626" s="14"/>
      <c r="IVB626" s="18"/>
      <c r="IVL626" s="17"/>
      <c r="IVQ626" s="14"/>
      <c r="IVR626" s="18"/>
      <c r="IWB626" s="17"/>
      <c r="IWG626" s="14"/>
      <c r="IWH626" s="18"/>
      <c r="IWR626" s="17"/>
      <c r="IWW626" s="14"/>
      <c r="IWX626" s="18"/>
      <c r="IXH626" s="17"/>
      <c r="IXM626" s="14"/>
      <c r="IXN626" s="18"/>
      <c r="IXX626" s="17"/>
      <c r="IYC626" s="14"/>
      <c r="IYD626" s="18"/>
      <c r="IYN626" s="17"/>
      <c r="IYS626" s="14"/>
      <c r="IYT626" s="18"/>
      <c r="IZD626" s="17"/>
      <c r="IZI626" s="14"/>
      <c r="IZJ626" s="18"/>
      <c r="IZT626" s="17"/>
      <c r="IZY626" s="14"/>
      <c r="IZZ626" s="18"/>
      <c r="JAJ626" s="17"/>
      <c r="JAO626" s="14"/>
      <c r="JAP626" s="18"/>
      <c r="JAZ626" s="17"/>
      <c r="JBE626" s="14"/>
      <c r="JBF626" s="18"/>
      <c r="JBP626" s="17"/>
      <c r="JBU626" s="14"/>
      <c r="JBV626" s="18"/>
      <c r="JCF626" s="17"/>
      <c r="JCK626" s="14"/>
      <c r="JCL626" s="18"/>
      <c r="JCV626" s="17"/>
      <c r="JDA626" s="14"/>
      <c r="JDB626" s="18"/>
      <c r="JDL626" s="17"/>
      <c r="JDQ626" s="14"/>
      <c r="JDR626" s="18"/>
      <c r="JEB626" s="17"/>
      <c r="JEG626" s="14"/>
      <c r="JEH626" s="18"/>
      <c r="JER626" s="17"/>
      <c r="JEW626" s="14"/>
      <c r="JEX626" s="18"/>
      <c r="JFH626" s="17"/>
      <c r="JFM626" s="14"/>
      <c r="JFN626" s="18"/>
      <c r="JFX626" s="17"/>
      <c r="JGC626" s="14"/>
      <c r="JGD626" s="18"/>
      <c r="JGN626" s="17"/>
      <c r="JGS626" s="14"/>
      <c r="JGT626" s="18"/>
      <c r="JHD626" s="17"/>
      <c r="JHI626" s="14"/>
      <c r="JHJ626" s="18"/>
      <c r="JHT626" s="17"/>
      <c r="JHY626" s="14"/>
      <c r="JHZ626" s="18"/>
      <c r="JIJ626" s="17"/>
      <c r="JIO626" s="14"/>
      <c r="JIP626" s="18"/>
      <c r="JIZ626" s="17"/>
      <c r="JJE626" s="14"/>
      <c r="JJF626" s="18"/>
      <c r="JJP626" s="17"/>
      <c r="JJU626" s="14"/>
      <c r="JJV626" s="18"/>
      <c r="JKF626" s="17"/>
      <c r="JKK626" s="14"/>
      <c r="JKL626" s="18"/>
      <c r="JKV626" s="17"/>
      <c r="JLA626" s="14"/>
      <c r="JLB626" s="18"/>
      <c r="JLL626" s="17"/>
      <c r="JLQ626" s="14"/>
      <c r="JLR626" s="18"/>
      <c r="JMB626" s="17"/>
      <c r="JMG626" s="14"/>
      <c r="JMH626" s="18"/>
      <c r="JMR626" s="17"/>
      <c r="JMW626" s="14"/>
      <c r="JMX626" s="18"/>
      <c r="JNH626" s="17"/>
      <c r="JNM626" s="14"/>
      <c r="JNN626" s="18"/>
      <c r="JNX626" s="17"/>
      <c r="JOC626" s="14"/>
      <c r="JOD626" s="18"/>
      <c r="JON626" s="17"/>
      <c r="JOS626" s="14"/>
      <c r="JOT626" s="18"/>
      <c r="JPD626" s="17"/>
      <c r="JPI626" s="14"/>
      <c r="JPJ626" s="18"/>
      <c r="JPT626" s="17"/>
      <c r="JPY626" s="14"/>
      <c r="JPZ626" s="18"/>
      <c r="JQJ626" s="17"/>
      <c r="JQO626" s="14"/>
      <c r="JQP626" s="18"/>
      <c r="JQZ626" s="17"/>
      <c r="JRE626" s="14"/>
      <c r="JRF626" s="18"/>
      <c r="JRP626" s="17"/>
      <c r="JRU626" s="14"/>
      <c r="JRV626" s="18"/>
      <c r="JSF626" s="17"/>
      <c r="JSK626" s="14"/>
      <c r="JSL626" s="18"/>
      <c r="JSV626" s="17"/>
      <c r="JTA626" s="14"/>
      <c r="JTB626" s="18"/>
      <c r="JTL626" s="17"/>
      <c r="JTQ626" s="14"/>
      <c r="JTR626" s="18"/>
      <c r="JUB626" s="17"/>
      <c r="JUG626" s="14"/>
      <c r="JUH626" s="18"/>
      <c r="JUR626" s="17"/>
      <c r="JUW626" s="14"/>
      <c r="JUX626" s="18"/>
      <c r="JVH626" s="17"/>
      <c r="JVM626" s="14"/>
      <c r="JVN626" s="18"/>
      <c r="JVX626" s="17"/>
      <c r="JWC626" s="14"/>
      <c r="JWD626" s="18"/>
      <c r="JWN626" s="17"/>
      <c r="JWS626" s="14"/>
      <c r="JWT626" s="18"/>
      <c r="JXD626" s="17"/>
      <c r="JXI626" s="14"/>
      <c r="JXJ626" s="18"/>
      <c r="JXT626" s="17"/>
      <c r="JXY626" s="14"/>
      <c r="JXZ626" s="18"/>
      <c r="JYJ626" s="17"/>
      <c r="JYO626" s="14"/>
      <c r="JYP626" s="18"/>
      <c r="JYZ626" s="17"/>
      <c r="JZE626" s="14"/>
      <c r="JZF626" s="18"/>
      <c r="JZP626" s="17"/>
      <c r="JZU626" s="14"/>
      <c r="JZV626" s="18"/>
      <c r="KAF626" s="17"/>
      <c r="KAK626" s="14"/>
      <c r="KAL626" s="18"/>
      <c r="KAV626" s="17"/>
      <c r="KBA626" s="14"/>
      <c r="KBB626" s="18"/>
      <c r="KBL626" s="17"/>
      <c r="KBQ626" s="14"/>
      <c r="KBR626" s="18"/>
      <c r="KCB626" s="17"/>
      <c r="KCG626" s="14"/>
      <c r="KCH626" s="18"/>
      <c r="KCR626" s="17"/>
      <c r="KCW626" s="14"/>
      <c r="KCX626" s="18"/>
      <c r="KDH626" s="17"/>
      <c r="KDM626" s="14"/>
      <c r="KDN626" s="18"/>
      <c r="KDX626" s="17"/>
      <c r="KEC626" s="14"/>
      <c r="KED626" s="18"/>
      <c r="KEN626" s="17"/>
      <c r="KES626" s="14"/>
      <c r="KET626" s="18"/>
      <c r="KFD626" s="17"/>
      <c r="KFI626" s="14"/>
      <c r="KFJ626" s="18"/>
      <c r="KFT626" s="17"/>
      <c r="KFY626" s="14"/>
      <c r="KFZ626" s="18"/>
      <c r="KGJ626" s="17"/>
      <c r="KGO626" s="14"/>
      <c r="KGP626" s="18"/>
      <c r="KGZ626" s="17"/>
      <c r="KHE626" s="14"/>
      <c r="KHF626" s="18"/>
      <c r="KHP626" s="17"/>
      <c r="KHU626" s="14"/>
      <c r="KHV626" s="18"/>
      <c r="KIF626" s="17"/>
      <c r="KIK626" s="14"/>
      <c r="KIL626" s="18"/>
      <c r="KIV626" s="17"/>
      <c r="KJA626" s="14"/>
      <c r="KJB626" s="18"/>
      <c r="KJL626" s="17"/>
      <c r="KJQ626" s="14"/>
      <c r="KJR626" s="18"/>
      <c r="KKB626" s="17"/>
      <c r="KKG626" s="14"/>
      <c r="KKH626" s="18"/>
      <c r="KKR626" s="17"/>
      <c r="KKW626" s="14"/>
      <c r="KKX626" s="18"/>
      <c r="KLH626" s="17"/>
      <c r="KLM626" s="14"/>
      <c r="KLN626" s="18"/>
      <c r="KLX626" s="17"/>
      <c r="KMC626" s="14"/>
      <c r="KMD626" s="18"/>
      <c r="KMN626" s="17"/>
      <c r="KMS626" s="14"/>
      <c r="KMT626" s="18"/>
      <c r="KND626" s="17"/>
      <c r="KNI626" s="14"/>
      <c r="KNJ626" s="18"/>
      <c r="KNT626" s="17"/>
      <c r="KNY626" s="14"/>
      <c r="KNZ626" s="18"/>
      <c r="KOJ626" s="17"/>
      <c r="KOO626" s="14"/>
      <c r="KOP626" s="18"/>
      <c r="KOZ626" s="17"/>
      <c r="KPE626" s="14"/>
      <c r="KPF626" s="18"/>
      <c r="KPP626" s="17"/>
      <c r="KPU626" s="14"/>
      <c r="KPV626" s="18"/>
      <c r="KQF626" s="17"/>
      <c r="KQK626" s="14"/>
      <c r="KQL626" s="18"/>
      <c r="KQV626" s="17"/>
      <c r="KRA626" s="14"/>
      <c r="KRB626" s="18"/>
      <c r="KRL626" s="17"/>
      <c r="KRQ626" s="14"/>
      <c r="KRR626" s="18"/>
      <c r="KSB626" s="17"/>
      <c r="KSG626" s="14"/>
      <c r="KSH626" s="18"/>
      <c r="KSR626" s="17"/>
      <c r="KSW626" s="14"/>
      <c r="KSX626" s="18"/>
      <c r="KTH626" s="17"/>
      <c r="KTM626" s="14"/>
      <c r="KTN626" s="18"/>
      <c r="KTX626" s="17"/>
      <c r="KUC626" s="14"/>
      <c r="KUD626" s="18"/>
      <c r="KUN626" s="17"/>
      <c r="KUS626" s="14"/>
      <c r="KUT626" s="18"/>
      <c r="KVD626" s="17"/>
      <c r="KVI626" s="14"/>
      <c r="KVJ626" s="18"/>
      <c r="KVT626" s="17"/>
      <c r="KVY626" s="14"/>
      <c r="KVZ626" s="18"/>
      <c r="KWJ626" s="17"/>
      <c r="KWO626" s="14"/>
      <c r="KWP626" s="18"/>
      <c r="KWZ626" s="17"/>
      <c r="KXE626" s="14"/>
      <c r="KXF626" s="18"/>
      <c r="KXP626" s="17"/>
      <c r="KXU626" s="14"/>
      <c r="KXV626" s="18"/>
      <c r="KYF626" s="17"/>
      <c r="KYK626" s="14"/>
      <c r="KYL626" s="18"/>
      <c r="KYV626" s="17"/>
      <c r="KZA626" s="14"/>
      <c r="KZB626" s="18"/>
      <c r="KZL626" s="17"/>
      <c r="KZQ626" s="14"/>
      <c r="KZR626" s="18"/>
      <c r="LAB626" s="17"/>
      <c r="LAG626" s="14"/>
      <c r="LAH626" s="18"/>
      <c r="LAR626" s="17"/>
      <c r="LAW626" s="14"/>
      <c r="LAX626" s="18"/>
      <c r="LBH626" s="17"/>
      <c r="LBM626" s="14"/>
      <c r="LBN626" s="18"/>
      <c r="LBX626" s="17"/>
      <c r="LCC626" s="14"/>
      <c r="LCD626" s="18"/>
      <c r="LCN626" s="17"/>
      <c r="LCS626" s="14"/>
      <c r="LCT626" s="18"/>
      <c r="LDD626" s="17"/>
      <c r="LDI626" s="14"/>
      <c r="LDJ626" s="18"/>
      <c r="LDT626" s="17"/>
      <c r="LDY626" s="14"/>
      <c r="LDZ626" s="18"/>
      <c r="LEJ626" s="17"/>
      <c r="LEO626" s="14"/>
      <c r="LEP626" s="18"/>
      <c r="LEZ626" s="17"/>
      <c r="LFE626" s="14"/>
      <c r="LFF626" s="18"/>
      <c r="LFP626" s="17"/>
      <c r="LFU626" s="14"/>
      <c r="LFV626" s="18"/>
      <c r="LGF626" s="17"/>
      <c r="LGK626" s="14"/>
      <c r="LGL626" s="18"/>
      <c r="LGV626" s="17"/>
      <c r="LHA626" s="14"/>
      <c r="LHB626" s="18"/>
      <c r="LHL626" s="17"/>
      <c r="LHQ626" s="14"/>
      <c r="LHR626" s="18"/>
      <c r="LIB626" s="17"/>
      <c r="LIG626" s="14"/>
      <c r="LIH626" s="18"/>
      <c r="LIR626" s="17"/>
      <c r="LIW626" s="14"/>
      <c r="LIX626" s="18"/>
      <c r="LJH626" s="17"/>
      <c r="LJM626" s="14"/>
      <c r="LJN626" s="18"/>
      <c r="LJX626" s="17"/>
      <c r="LKC626" s="14"/>
      <c r="LKD626" s="18"/>
      <c r="LKN626" s="17"/>
      <c r="LKS626" s="14"/>
      <c r="LKT626" s="18"/>
      <c r="LLD626" s="17"/>
      <c r="LLI626" s="14"/>
      <c r="LLJ626" s="18"/>
      <c r="LLT626" s="17"/>
      <c r="LLY626" s="14"/>
      <c r="LLZ626" s="18"/>
      <c r="LMJ626" s="17"/>
      <c r="LMO626" s="14"/>
      <c r="LMP626" s="18"/>
      <c r="LMZ626" s="17"/>
      <c r="LNE626" s="14"/>
      <c r="LNF626" s="18"/>
      <c r="LNP626" s="17"/>
      <c r="LNU626" s="14"/>
      <c r="LNV626" s="18"/>
      <c r="LOF626" s="17"/>
      <c r="LOK626" s="14"/>
      <c r="LOL626" s="18"/>
      <c r="LOV626" s="17"/>
      <c r="LPA626" s="14"/>
      <c r="LPB626" s="18"/>
      <c r="LPL626" s="17"/>
      <c r="LPQ626" s="14"/>
      <c r="LPR626" s="18"/>
      <c r="LQB626" s="17"/>
      <c r="LQG626" s="14"/>
      <c r="LQH626" s="18"/>
      <c r="LQR626" s="17"/>
      <c r="LQW626" s="14"/>
      <c r="LQX626" s="18"/>
      <c r="LRH626" s="17"/>
      <c r="LRM626" s="14"/>
      <c r="LRN626" s="18"/>
      <c r="LRX626" s="17"/>
      <c r="LSC626" s="14"/>
      <c r="LSD626" s="18"/>
      <c r="LSN626" s="17"/>
      <c r="LSS626" s="14"/>
      <c r="LST626" s="18"/>
      <c r="LTD626" s="17"/>
      <c r="LTI626" s="14"/>
      <c r="LTJ626" s="18"/>
      <c r="LTT626" s="17"/>
      <c r="LTY626" s="14"/>
      <c r="LTZ626" s="18"/>
      <c r="LUJ626" s="17"/>
      <c r="LUO626" s="14"/>
      <c r="LUP626" s="18"/>
      <c r="LUZ626" s="17"/>
      <c r="LVE626" s="14"/>
      <c r="LVF626" s="18"/>
      <c r="LVP626" s="17"/>
      <c r="LVU626" s="14"/>
      <c r="LVV626" s="18"/>
      <c r="LWF626" s="17"/>
      <c r="LWK626" s="14"/>
      <c r="LWL626" s="18"/>
      <c r="LWV626" s="17"/>
      <c r="LXA626" s="14"/>
      <c r="LXB626" s="18"/>
      <c r="LXL626" s="17"/>
      <c r="LXQ626" s="14"/>
      <c r="LXR626" s="18"/>
      <c r="LYB626" s="17"/>
      <c r="LYG626" s="14"/>
      <c r="LYH626" s="18"/>
      <c r="LYR626" s="17"/>
      <c r="LYW626" s="14"/>
      <c r="LYX626" s="18"/>
      <c r="LZH626" s="17"/>
      <c r="LZM626" s="14"/>
      <c r="LZN626" s="18"/>
      <c r="LZX626" s="17"/>
      <c r="MAC626" s="14"/>
      <c r="MAD626" s="18"/>
      <c r="MAN626" s="17"/>
      <c r="MAS626" s="14"/>
      <c r="MAT626" s="18"/>
      <c r="MBD626" s="17"/>
      <c r="MBI626" s="14"/>
      <c r="MBJ626" s="18"/>
      <c r="MBT626" s="17"/>
      <c r="MBY626" s="14"/>
      <c r="MBZ626" s="18"/>
      <c r="MCJ626" s="17"/>
      <c r="MCO626" s="14"/>
      <c r="MCP626" s="18"/>
      <c r="MCZ626" s="17"/>
      <c r="MDE626" s="14"/>
      <c r="MDF626" s="18"/>
      <c r="MDP626" s="17"/>
      <c r="MDU626" s="14"/>
      <c r="MDV626" s="18"/>
      <c r="MEF626" s="17"/>
      <c r="MEK626" s="14"/>
      <c r="MEL626" s="18"/>
      <c r="MEV626" s="17"/>
      <c r="MFA626" s="14"/>
      <c r="MFB626" s="18"/>
      <c r="MFL626" s="17"/>
      <c r="MFQ626" s="14"/>
      <c r="MFR626" s="18"/>
      <c r="MGB626" s="17"/>
      <c r="MGG626" s="14"/>
      <c r="MGH626" s="18"/>
      <c r="MGR626" s="17"/>
      <c r="MGW626" s="14"/>
      <c r="MGX626" s="18"/>
      <c r="MHH626" s="17"/>
      <c r="MHM626" s="14"/>
      <c r="MHN626" s="18"/>
      <c r="MHX626" s="17"/>
      <c r="MIC626" s="14"/>
      <c r="MID626" s="18"/>
      <c r="MIN626" s="17"/>
      <c r="MIS626" s="14"/>
      <c r="MIT626" s="18"/>
      <c r="MJD626" s="17"/>
      <c r="MJI626" s="14"/>
      <c r="MJJ626" s="18"/>
      <c r="MJT626" s="17"/>
      <c r="MJY626" s="14"/>
      <c r="MJZ626" s="18"/>
      <c r="MKJ626" s="17"/>
      <c r="MKO626" s="14"/>
      <c r="MKP626" s="18"/>
      <c r="MKZ626" s="17"/>
      <c r="MLE626" s="14"/>
      <c r="MLF626" s="18"/>
      <c r="MLP626" s="17"/>
      <c r="MLU626" s="14"/>
      <c r="MLV626" s="18"/>
      <c r="MMF626" s="17"/>
      <c r="MMK626" s="14"/>
      <c r="MML626" s="18"/>
      <c r="MMV626" s="17"/>
      <c r="MNA626" s="14"/>
      <c r="MNB626" s="18"/>
      <c r="MNL626" s="17"/>
      <c r="MNQ626" s="14"/>
      <c r="MNR626" s="18"/>
      <c r="MOB626" s="17"/>
      <c r="MOG626" s="14"/>
      <c r="MOH626" s="18"/>
      <c r="MOR626" s="17"/>
      <c r="MOW626" s="14"/>
      <c r="MOX626" s="18"/>
      <c r="MPH626" s="17"/>
      <c r="MPM626" s="14"/>
      <c r="MPN626" s="18"/>
      <c r="MPX626" s="17"/>
      <c r="MQC626" s="14"/>
      <c r="MQD626" s="18"/>
      <c r="MQN626" s="17"/>
      <c r="MQS626" s="14"/>
      <c r="MQT626" s="18"/>
      <c r="MRD626" s="17"/>
      <c r="MRI626" s="14"/>
      <c r="MRJ626" s="18"/>
      <c r="MRT626" s="17"/>
      <c r="MRY626" s="14"/>
      <c r="MRZ626" s="18"/>
      <c r="MSJ626" s="17"/>
      <c r="MSO626" s="14"/>
      <c r="MSP626" s="18"/>
      <c r="MSZ626" s="17"/>
      <c r="MTE626" s="14"/>
      <c r="MTF626" s="18"/>
      <c r="MTP626" s="17"/>
      <c r="MTU626" s="14"/>
      <c r="MTV626" s="18"/>
      <c r="MUF626" s="17"/>
      <c r="MUK626" s="14"/>
      <c r="MUL626" s="18"/>
      <c r="MUV626" s="17"/>
      <c r="MVA626" s="14"/>
      <c r="MVB626" s="18"/>
      <c r="MVL626" s="17"/>
      <c r="MVQ626" s="14"/>
      <c r="MVR626" s="18"/>
      <c r="MWB626" s="17"/>
      <c r="MWG626" s="14"/>
      <c r="MWH626" s="18"/>
      <c r="MWR626" s="17"/>
      <c r="MWW626" s="14"/>
      <c r="MWX626" s="18"/>
      <c r="MXH626" s="17"/>
      <c r="MXM626" s="14"/>
      <c r="MXN626" s="18"/>
      <c r="MXX626" s="17"/>
      <c r="MYC626" s="14"/>
      <c r="MYD626" s="18"/>
      <c r="MYN626" s="17"/>
      <c r="MYS626" s="14"/>
      <c r="MYT626" s="18"/>
      <c r="MZD626" s="17"/>
      <c r="MZI626" s="14"/>
      <c r="MZJ626" s="18"/>
      <c r="MZT626" s="17"/>
      <c r="MZY626" s="14"/>
      <c r="MZZ626" s="18"/>
      <c r="NAJ626" s="17"/>
      <c r="NAO626" s="14"/>
      <c r="NAP626" s="18"/>
      <c r="NAZ626" s="17"/>
      <c r="NBE626" s="14"/>
      <c r="NBF626" s="18"/>
      <c r="NBP626" s="17"/>
      <c r="NBU626" s="14"/>
      <c r="NBV626" s="18"/>
      <c r="NCF626" s="17"/>
      <c r="NCK626" s="14"/>
      <c r="NCL626" s="18"/>
      <c r="NCV626" s="17"/>
      <c r="NDA626" s="14"/>
      <c r="NDB626" s="18"/>
      <c r="NDL626" s="17"/>
      <c r="NDQ626" s="14"/>
      <c r="NDR626" s="18"/>
      <c r="NEB626" s="17"/>
      <c r="NEG626" s="14"/>
      <c r="NEH626" s="18"/>
      <c r="NER626" s="17"/>
      <c r="NEW626" s="14"/>
      <c r="NEX626" s="18"/>
      <c r="NFH626" s="17"/>
      <c r="NFM626" s="14"/>
      <c r="NFN626" s="18"/>
      <c r="NFX626" s="17"/>
      <c r="NGC626" s="14"/>
      <c r="NGD626" s="18"/>
      <c r="NGN626" s="17"/>
      <c r="NGS626" s="14"/>
      <c r="NGT626" s="18"/>
      <c r="NHD626" s="17"/>
      <c r="NHI626" s="14"/>
      <c r="NHJ626" s="18"/>
      <c r="NHT626" s="17"/>
      <c r="NHY626" s="14"/>
      <c r="NHZ626" s="18"/>
      <c r="NIJ626" s="17"/>
      <c r="NIO626" s="14"/>
      <c r="NIP626" s="18"/>
      <c r="NIZ626" s="17"/>
      <c r="NJE626" s="14"/>
      <c r="NJF626" s="18"/>
      <c r="NJP626" s="17"/>
      <c r="NJU626" s="14"/>
      <c r="NJV626" s="18"/>
      <c r="NKF626" s="17"/>
      <c r="NKK626" s="14"/>
      <c r="NKL626" s="18"/>
      <c r="NKV626" s="17"/>
      <c r="NLA626" s="14"/>
      <c r="NLB626" s="18"/>
      <c r="NLL626" s="17"/>
      <c r="NLQ626" s="14"/>
      <c r="NLR626" s="18"/>
      <c r="NMB626" s="17"/>
      <c r="NMG626" s="14"/>
      <c r="NMH626" s="18"/>
      <c r="NMR626" s="17"/>
      <c r="NMW626" s="14"/>
      <c r="NMX626" s="18"/>
      <c r="NNH626" s="17"/>
      <c r="NNM626" s="14"/>
      <c r="NNN626" s="18"/>
      <c r="NNX626" s="17"/>
      <c r="NOC626" s="14"/>
      <c r="NOD626" s="18"/>
      <c r="NON626" s="17"/>
      <c r="NOS626" s="14"/>
      <c r="NOT626" s="18"/>
      <c r="NPD626" s="17"/>
      <c r="NPI626" s="14"/>
      <c r="NPJ626" s="18"/>
      <c r="NPT626" s="17"/>
      <c r="NPY626" s="14"/>
      <c r="NPZ626" s="18"/>
      <c r="NQJ626" s="17"/>
      <c r="NQO626" s="14"/>
      <c r="NQP626" s="18"/>
      <c r="NQZ626" s="17"/>
      <c r="NRE626" s="14"/>
      <c r="NRF626" s="18"/>
      <c r="NRP626" s="17"/>
      <c r="NRU626" s="14"/>
      <c r="NRV626" s="18"/>
      <c r="NSF626" s="17"/>
      <c r="NSK626" s="14"/>
      <c r="NSL626" s="18"/>
      <c r="NSV626" s="17"/>
      <c r="NTA626" s="14"/>
      <c r="NTB626" s="18"/>
      <c r="NTL626" s="17"/>
      <c r="NTQ626" s="14"/>
      <c r="NTR626" s="18"/>
      <c r="NUB626" s="17"/>
      <c r="NUG626" s="14"/>
      <c r="NUH626" s="18"/>
      <c r="NUR626" s="17"/>
      <c r="NUW626" s="14"/>
      <c r="NUX626" s="18"/>
      <c r="NVH626" s="17"/>
      <c r="NVM626" s="14"/>
      <c r="NVN626" s="18"/>
      <c r="NVX626" s="17"/>
      <c r="NWC626" s="14"/>
      <c r="NWD626" s="18"/>
      <c r="NWN626" s="17"/>
      <c r="NWS626" s="14"/>
      <c r="NWT626" s="18"/>
      <c r="NXD626" s="17"/>
      <c r="NXI626" s="14"/>
      <c r="NXJ626" s="18"/>
      <c r="NXT626" s="17"/>
      <c r="NXY626" s="14"/>
      <c r="NXZ626" s="18"/>
      <c r="NYJ626" s="17"/>
      <c r="NYO626" s="14"/>
      <c r="NYP626" s="18"/>
      <c r="NYZ626" s="17"/>
      <c r="NZE626" s="14"/>
      <c r="NZF626" s="18"/>
      <c r="NZP626" s="17"/>
      <c r="NZU626" s="14"/>
      <c r="NZV626" s="18"/>
      <c r="OAF626" s="17"/>
      <c r="OAK626" s="14"/>
      <c r="OAL626" s="18"/>
      <c r="OAV626" s="17"/>
      <c r="OBA626" s="14"/>
      <c r="OBB626" s="18"/>
      <c r="OBL626" s="17"/>
      <c r="OBQ626" s="14"/>
      <c r="OBR626" s="18"/>
      <c r="OCB626" s="17"/>
      <c r="OCG626" s="14"/>
      <c r="OCH626" s="18"/>
      <c r="OCR626" s="17"/>
      <c r="OCW626" s="14"/>
      <c r="OCX626" s="18"/>
      <c r="ODH626" s="17"/>
      <c r="ODM626" s="14"/>
      <c r="ODN626" s="18"/>
      <c r="ODX626" s="17"/>
      <c r="OEC626" s="14"/>
      <c r="OED626" s="18"/>
      <c r="OEN626" s="17"/>
      <c r="OES626" s="14"/>
      <c r="OET626" s="18"/>
      <c r="OFD626" s="17"/>
      <c r="OFI626" s="14"/>
      <c r="OFJ626" s="18"/>
      <c r="OFT626" s="17"/>
      <c r="OFY626" s="14"/>
      <c r="OFZ626" s="18"/>
      <c r="OGJ626" s="17"/>
      <c r="OGO626" s="14"/>
      <c r="OGP626" s="18"/>
      <c r="OGZ626" s="17"/>
      <c r="OHE626" s="14"/>
      <c r="OHF626" s="18"/>
      <c r="OHP626" s="17"/>
      <c r="OHU626" s="14"/>
      <c r="OHV626" s="18"/>
      <c r="OIF626" s="17"/>
      <c r="OIK626" s="14"/>
      <c r="OIL626" s="18"/>
      <c r="OIV626" s="17"/>
      <c r="OJA626" s="14"/>
      <c r="OJB626" s="18"/>
      <c r="OJL626" s="17"/>
      <c r="OJQ626" s="14"/>
      <c r="OJR626" s="18"/>
      <c r="OKB626" s="17"/>
      <c r="OKG626" s="14"/>
      <c r="OKH626" s="18"/>
      <c r="OKR626" s="17"/>
      <c r="OKW626" s="14"/>
      <c r="OKX626" s="18"/>
      <c r="OLH626" s="17"/>
      <c r="OLM626" s="14"/>
      <c r="OLN626" s="18"/>
      <c r="OLX626" s="17"/>
      <c r="OMC626" s="14"/>
      <c r="OMD626" s="18"/>
      <c r="OMN626" s="17"/>
      <c r="OMS626" s="14"/>
      <c r="OMT626" s="18"/>
      <c r="OND626" s="17"/>
      <c r="ONI626" s="14"/>
      <c r="ONJ626" s="18"/>
      <c r="ONT626" s="17"/>
      <c r="ONY626" s="14"/>
      <c r="ONZ626" s="18"/>
      <c r="OOJ626" s="17"/>
      <c r="OOO626" s="14"/>
      <c r="OOP626" s="18"/>
      <c r="OOZ626" s="17"/>
      <c r="OPE626" s="14"/>
      <c r="OPF626" s="18"/>
      <c r="OPP626" s="17"/>
      <c r="OPU626" s="14"/>
      <c r="OPV626" s="18"/>
      <c r="OQF626" s="17"/>
      <c r="OQK626" s="14"/>
      <c r="OQL626" s="18"/>
      <c r="OQV626" s="17"/>
      <c r="ORA626" s="14"/>
      <c r="ORB626" s="18"/>
      <c r="ORL626" s="17"/>
      <c r="ORQ626" s="14"/>
      <c r="ORR626" s="18"/>
      <c r="OSB626" s="17"/>
      <c r="OSG626" s="14"/>
      <c r="OSH626" s="18"/>
      <c r="OSR626" s="17"/>
      <c r="OSW626" s="14"/>
      <c r="OSX626" s="18"/>
      <c r="OTH626" s="17"/>
      <c r="OTM626" s="14"/>
      <c r="OTN626" s="18"/>
      <c r="OTX626" s="17"/>
      <c r="OUC626" s="14"/>
      <c r="OUD626" s="18"/>
      <c r="OUN626" s="17"/>
      <c r="OUS626" s="14"/>
      <c r="OUT626" s="18"/>
      <c r="OVD626" s="17"/>
      <c r="OVI626" s="14"/>
      <c r="OVJ626" s="18"/>
      <c r="OVT626" s="17"/>
      <c r="OVY626" s="14"/>
      <c r="OVZ626" s="18"/>
      <c r="OWJ626" s="17"/>
      <c r="OWO626" s="14"/>
      <c r="OWP626" s="18"/>
      <c r="OWZ626" s="17"/>
      <c r="OXE626" s="14"/>
      <c r="OXF626" s="18"/>
      <c r="OXP626" s="17"/>
      <c r="OXU626" s="14"/>
      <c r="OXV626" s="18"/>
      <c r="OYF626" s="17"/>
      <c r="OYK626" s="14"/>
      <c r="OYL626" s="18"/>
      <c r="OYV626" s="17"/>
      <c r="OZA626" s="14"/>
      <c r="OZB626" s="18"/>
      <c r="OZL626" s="17"/>
      <c r="OZQ626" s="14"/>
      <c r="OZR626" s="18"/>
      <c r="PAB626" s="17"/>
      <c r="PAG626" s="14"/>
      <c r="PAH626" s="18"/>
      <c r="PAR626" s="17"/>
      <c r="PAW626" s="14"/>
      <c r="PAX626" s="18"/>
      <c r="PBH626" s="17"/>
      <c r="PBM626" s="14"/>
      <c r="PBN626" s="18"/>
      <c r="PBX626" s="17"/>
      <c r="PCC626" s="14"/>
      <c r="PCD626" s="18"/>
      <c r="PCN626" s="17"/>
      <c r="PCS626" s="14"/>
      <c r="PCT626" s="18"/>
      <c r="PDD626" s="17"/>
      <c r="PDI626" s="14"/>
      <c r="PDJ626" s="18"/>
      <c r="PDT626" s="17"/>
      <c r="PDY626" s="14"/>
      <c r="PDZ626" s="18"/>
      <c r="PEJ626" s="17"/>
      <c r="PEO626" s="14"/>
      <c r="PEP626" s="18"/>
      <c r="PEZ626" s="17"/>
      <c r="PFE626" s="14"/>
      <c r="PFF626" s="18"/>
      <c r="PFP626" s="17"/>
      <c r="PFU626" s="14"/>
      <c r="PFV626" s="18"/>
      <c r="PGF626" s="17"/>
      <c r="PGK626" s="14"/>
      <c r="PGL626" s="18"/>
      <c r="PGV626" s="17"/>
      <c r="PHA626" s="14"/>
      <c r="PHB626" s="18"/>
      <c r="PHL626" s="17"/>
      <c r="PHQ626" s="14"/>
      <c r="PHR626" s="18"/>
      <c r="PIB626" s="17"/>
      <c r="PIG626" s="14"/>
      <c r="PIH626" s="18"/>
      <c r="PIR626" s="17"/>
      <c r="PIW626" s="14"/>
      <c r="PIX626" s="18"/>
      <c r="PJH626" s="17"/>
      <c r="PJM626" s="14"/>
      <c r="PJN626" s="18"/>
      <c r="PJX626" s="17"/>
      <c r="PKC626" s="14"/>
      <c r="PKD626" s="18"/>
      <c r="PKN626" s="17"/>
      <c r="PKS626" s="14"/>
      <c r="PKT626" s="18"/>
      <c r="PLD626" s="17"/>
      <c r="PLI626" s="14"/>
      <c r="PLJ626" s="18"/>
      <c r="PLT626" s="17"/>
      <c r="PLY626" s="14"/>
      <c r="PLZ626" s="18"/>
      <c r="PMJ626" s="17"/>
      <c r="PMO626" s="14"/>
      <c r="PMP626" s="18"/>
      <c r="PMZ626" s="17"/>
      <c r="PNE626" s="14"/>
      <c r="PNF626" s="18"/>
      <c r="PNP626" s="17"/>
      <c r="PNU626" s="14"/>
      <c r="PNV626" s="18"/>
      <c r="POF626" s="17"/>
      <c r="POK626" s="14"/>
      <c r="POL626" s="18"/>
      <c r="POV626" s="17"/>
      <c r="PPA626" s="14"/>
      <c r="PPB626" s="18"/>
      <c r="PPL626" s="17"/>
      <c r="PPQ626" s="14"/>
      <c r="PPR626" s="18"/>
      <c r="PQB626" s="17"/>
      <c r="PQG626" s="14"/>
      <c r="PQH626" s="18"/>
      <c r="PQR626" s="17"/>
      <c r="PQW626" s="14"/>
      <c r="PQX626" s="18"/>
      <c r="PRH626" s="17"/>
      <c r="PRM626" s="14"/>
      <c r="PRN626" s="18"/>
      <c r="PRX626" s="17"/>
      <c r="PSC626" s="14"/>
      <c r="PSD626" s="18"/>
      <c r="PSN626" s="17"/>
      <c r="PSS626" s="14"/>
      <c r="PST626" s="18"/>
      <c r="PTD626" s="17"/>
      <c r="PTI626" s="14"/>
      <c r="PTJ626" s="18"/>
      <c r="PTT626" s="17"/>
      <c r="PTY626" s="14"/>
      <c r="PTZ626" s="18"/>
      <c r="PUJ626" s="17"/>
      <c r="PUO626" s="14"/>
      <c r="PUP626" s="18"/>
      <c r="PUZ626" s="17"/>
      <c r="PVE626" s="14"/>
      <c r="PVF626" s="18"/>
      <c r="PVP626" s="17"/>
      <c r="PVU626" s="14"/>
      <c r="PVV626" s="18"/>
      <c r="PWF626" s="17"/>
      <c r="PWK626" s="14"/>
      <c r="PWL626" s="18"/>
      <c r="PWV626" s="17"/>
      <c r="PXA626" s="14"/>
      <c r="PXB626" s="18"/>
      <c r="PXL626" s="17"/>
      <c r="PXQ626" s="14"/>
      <c r="PXR626" s="18"/>
      <c r="PYB626" s="17"/>
      <c r="PYG626" s="14"/>
      <c r="PYH626" s="18"/>
      <c r="PYR626" s="17"/>
      <c r="PYW626" s="14"/>
      <c r="PYX626" s="18"/>
      <c r="PZH626" s="17"/>
      <c r="PZM626" s="14"/>
      <c r="PZN626" s="18"/>
      <c r="PZX626" s="17"/>
      <c r="QAC626" s="14"/>
      <c r="QAD626" s="18"/>
      <c r="QAN626" s="17"/>
      <c r="QAS626" s="14"/>
      <c r="QAT626" s="18"/>
      <c r="QBD626" s="17"/>
      <c r="QBI626" s="14"/>
      <c r="QBJ626" s="18"/>
      <c r="QBT626" s="17"/>
      <c r="QBY626" s="14"/>
      <c r="QBZ626" s="18"/>
      <c r="QCJ626" s="17"/>
      <c r="QCO626" s="14"/>
      <c r="QCP626" s="18"/>
      <c r="QCZ626" s="17"/>
      <c r="QDE626" s="14"/>
      <c r="QDF626" s="18"/>
      <c r="QDP626" s="17"/>
      <c r="QDU626" s="14"/>
      <c r="QDV626" s="18"/>
      <c r="QEF626" s="17"/>
      <c r="QEK626" s="14"/>
      <c r="QEL626" s="18"/>
      <c r="QEV626" s="17"/>
      <c r="QFA626" s="14"/>
      <c r="QFB626" s="18"/>
      <c r="QFL626" s="17"/>
      <c r="QFQ626" s="14"/>
      <c r="QFR626" s="18"/>
      <c r="QGB626" s="17"/>
      <c r="QGG626" s="14"/>
      <c r="QGH626" s="18"/>
      <c r="QGR626" s="17"/>
      <c r="QGW626" s="14"/>
      <c r="QGX626" s="18"/>
      <c r="QHH626" s="17"/>
      <c r="QHM626" s="14"/>
      <c r="QHN626" s="18"/>
      <c r="QHX626" s="17"/>
      <c r="QIC626" s="14"/>
      <c r="QID626" s="18"/>
      <c r="QIN626" s="17"/>
      <c r="QIS626" s="14"/>
      <c r="QIT626" s="18"/>
      <c r="QJD626" s="17"/>
      <c r="QJI626" s="14"/>
      <c r="QJJ626" s="18"/>
      <c r="QJT626" s="17"/>
      <c r="QJY626" s="14"/>
      <c r="QJZ626" s="18"/>
      <c r="QKJ626" s="17"/>
      <c r="QKO626" s="14"/>
      <c r="QKP626" s="18"/>
      <c r="QKZ626" s="17"/>
      <c r="QLE626" s="14"/>
      <c r="QLF626" s="18"/>
      <c r="QLP626" s="17"/>
      <c r="QLU626" s="14"/>
      <c r="QLV626" s="18"/>
      <c r="QMF626" s="17"/>
      <c r="QMK626" s="14"/>
      <c r="QML626" s="18"/>
      <c r="QMV626" s="17"/>
      <c r="QNA626" s="14"/>
      <c r="QNB626" s="18"/>
      <c r="QNL626" s="17"/>
      <c r="QNQ626" s="14"/>
      <c r="QNR626" s="18"/>
      <c r="QOB626" s="17"/>
      <c r="QOG626" s="14"/>
      <c r="QOH626" s="18"/>
      <c r="QOR626" s="17"/>
      <c r="QOW626" s="14"/>
      <c r="QOX626" s="18"/>
      <c r="QPH626" s="17"/>
      <c r="QPM626" s="14"/>
      <c r="QPN626" s="18"/>
      <c r="QPX626" s="17"/>
      <c r="QQC626" s="14"/>
      <c r="QQD626" s="18"/>
      <c r="QQN626" s="17"/>
      <c r="QQS626" s="14"/>
      <c r="QQT626" s="18"/>
      <c r="QRD626" s="17"/>
      <c r="QRI626" s="14"/>
      <c r="QRJ626" s="18"/>
      <c r="QRT626" s="17"/>
      <c r="QRY626" s="14"/>
      <c r="QRZ626" s="18"/>
      <c r="QSJ626" s="17"/>
      <c r="QSO626" s="14"/>
      <c r="QSP626" s="18"/>
      <c r="QSZ626" s="17"/>
      <c r="QTE626" s="14"/>
      <c r="QTF626" s="18"/>
      <c r="QTP626" s="17"/>
      <c r="QTU626" s="14"/>
      <c r="QTV626" s="18"/>
      <c r="QUF626" s="17"/>
      <c r="QUK626" s="14"/>
      <c r="QUL626" s="18"/>
      <c r="QUV626" s="17"/>
      <c r="QVA626" s="14"/>
      <c r="QVB626" s="18"/>
      <c r="QVL626" s="17"/>
      <c r="QVQ626" s="14"/>
      <c r="QVR626" s="18"/>
      <c r="QWB626" s="17"/>
      <c r="QWG626" s="14"/>
      <c r="QWH626" s="18"/>
      <c r="QWR626" s="17"/>
      <c r="QWW626" s="14"/>
      <c r="QWX626" s="18"/>
      <c r="QXH626" s="17"/>
      <c r="QXM626" s="14"/>
      <c r="QXN626" s="18"/>
      <c r="QXX626" s="17"/>
      <c r="QYC626" s="14"/>
      <c r="QYD626" s="18"/>
      <c r="QYN626" s="17"/>
      <c r="QYS626" s="14"/>
      <c r="QYT626" s="18"/>
      <c r="QZD626" s="17"/>
      <c r="QZI626" s="14"/>
      <c r="QZJ626" s="18"/>
      <c r="QZT626" s="17"/>
      <c r="QZY626" s="14"/>
      <c r="QZZ626" s="18"/>
      <c r="RAJ626" s="17"/>
      <c r="RAO626" s="14"/>
      <c r="RAP626" s="18"/>
      <c r="RAZ626" s="17"/>
      <c r="RBE626" s="14"/>
      <c r="RBF626" s="18"/>
      <c r="RBP626" s="17"/>
      <c r="RBU626" s="14"/>
      <c r="RBV626" s="18"/>
      <c r="RCF626" s="17"/>
      <c r="RCK626" s="14"/>
      <c r="RCL626" s="18"/>
      <c r="RCV626" s="17"/>
      <c r="RDA626" s="14"/>
      <c r="RDB626" s="18"/>
      <c r="RDL626" s="17"/>
      <c r="RDQ626" s="14"/>
      <c r="RDR626" s="18"/>
      <c r="REB626" s="17"/>
      <c r="REG626" s="14"/>
      <c r="REH626" s="18"/>
      <c r="RER626" s="17"/>
      <c r="REW626" s="14"/>
      <c r="REX626" s="18"/>
      <c r="RFH626" s="17"/>
      <c r="RFM626" s="14"/>
      <c r="RFN626" s="18"/>
      <c r="RFX626" s="17"/>
      <c r="RGC626" s="14"/>
      <c r="RGD626" s="18"/>
      <c r="RGN626" s="17"/>
      <c r="RGS626" s="14"/>
      <c r="RGT626" s="18"/>
      <c r="RHD626" s="17"/>
      <c r="RHI626" s="14"/>
      <c r="RHJ626" s="18"/>
      <c r="RHT626" s="17"/>
      <c r="RHY626" s="14"/>
      <c r="RHZ626" s="18"/>
      <c r="RIJ626" s="17"/>
      <c r="RIO626" s="14"/>
      <c r="RIP626" s="18"/>
      <c r="RIZ626" s="17"/>
      <c r="RJE626" s="14"/>
      <c r="RJF626" s="18"/>
      <c r="RJP626" s="17"/>
      <c r="RJU626" s="14"/>
      <c r="RJV626" s="18"/>
      <c r="RKF626" s="17"/>
      <c r="RKK626" s="14"/>
      <c r="RKL626" s="18"/>
      <c r="RKV626" s="17"/>
      <c r="RLA626" s="14"/>
      <c r="RLB626" s="18"/>
      <c r="RLL626" s="17"/>
      <c r="RLQ626" s="14"/>
      <c r="RLR626" s="18"/>
      <c r="RMB626" s="17"/>
      <c r="RMG626" s="14"/>
      <c r="RMH626" s="18"/>
      <c r="RMR626" s="17"/>
      <c r="RMW626" s="14"/>
      <c r="RMX626" s="18"/>
      <c r="RNH626" s="17"/>
      <c r="RNM626" s="14"/>
      <c r="RNN626" s="18"/>
      <c r="RNX626" s="17"/>
      <c r="ROC626" s="14"/>
      <c r="ROD626" s="18"/>
      <c r="RON626" s="17"/>
      <c r="ROS626" s="14"/>
      <c r="ROT626" s="18"/>
      <c r="RPD626" s="17"/>
      <c r="RPI626" s="14"/>
      <c r="RPJ626" s="18"/>
      <c r="RPT626" s="17"/>
      <c r="RPY626" s="14"/>
      <c r="RPZ626" s="18"/>
      <c r="RQJ626" s="17"/>
      <c r="RQO626" s="14"/>
      <c r="RQP626" s="18"/>
      <c r="RQZ626" s="17"/>
      <c r="RRE626" s="14"/>
      <c r="RRF626" s="18"/>
      <c r="RRP626" s="17"/>
      <c r="RRU626" s="14"/>
      <c r="RRV626" s="18"/>
      <c r="RSF626" s="17"/>
      <c r="RSK626" s="14"/>
      <c r="RSL626" s="18"/>
      <c r="RSV626" s="17"/>
      <c r="RTA626" s="14"/>
      <c r="RTB626" s="18"/>
      <c r="RTL626" s="17"/>
      <c r="RTQ626" s="14"/>
      <c r="RTR626" s="18"/>
      <c r="RUB626" s="17"/>
      <c r="RUG626" s="14"/>
      <c r="RUH626" s="18"/>
      <c r="RUR626" s="17"/>
      <c r="RUW626" s="14"/>
      <c r="RUX626" s="18"/>
      <c r="RVH626" s="17"/>
      <c r="RVM626" s="14"/>
      <c r="RVN626" s="18"/>
      <c r="RVX626" s="17"/>
      <c r="RWC626" s="14"/>
      <c r="RWD626" s="18"/>
      <c r="RWN626" s="17"/>
      <c r="RWS626" s="14"/>
      <c r="RWT626" s="18"/>
      <c r="RXD626" s="17"/>
      <c r="RXI626" s="14"/>
      <c r="RXJ626" s="18"/>
      <c r="RXT626" s="17"/>
      <c r="RXY626" s="14"/>
      <c r="RXZ626" s="18"/>
      <c r="RYJ626" s="17"/>
      <c r="RYO626" s="14"/>
      <c r="RYP626" s="18"/>
      <c r="RYZ626" s="17"/>
      <c r="RZE626" s="14"/>
      <c r="RZF626" s="18"/>
      <c r="RZP626" s="17"/>
      <c r="RZU626" s="14"/>
      <c r="RZV626" s="18"/>
      <c r="SAF626" s="17"/>
      <c r="SAK626" s="14"/>
      <c r="SAL626" s="18"/>
      <c r="SAV626" s="17"/>
      <c r="SBA626" s="14"/>
      <c r="SBB626" s="18"/>
      <c r="SBL626" s="17"/>
      <c r="SBQ626" s="14"/>
      <c r="SBR626" s="18"/>
      <c r="SCB626" s="17"/>
      <c r="SCG626" s="14"/>
      <c r="SCH626" s="18"/>
      <c r="SCR626" s="17"/>
      <c r="SCW626" s="14"/>
      <c r="SCX626" s="18"/>
      <c r="SDH626" s="17"/>
      <c r="SDM626" s="14"/>
      <c r="SDN626" s="18"/>
      <c r="SDX626" s="17"/>
      <c r="SEC626" s="14"/>
      <c r="SED626" s="18"/>
      <c r="SEN626" s="17"/>
      <c r="SES626" s="14"/>
      <c r="SET626" s="18"/>
      <c r="SFD626" s="17"/>
      <c r="SFI626" s="14"/>
      <c r="SFJ626" s="18"/>
      <c r="SFT626" s="17"/>
      <c r="SFY626" s="14"/>
      <c r="SFZ626" s="18"/>
      <c r="SGJ626" s="17"/>
      <c r="SGO626" s="14"/>
      <c r="SGP626" s="18"/>
      <c r="SGZ626" s="17"/>
      <c r="SHE626" s="14"/>
      <c r="SHF626" s="18"/>
      <c r="SHP626" s="17"/>
      <c r="SHU626" s="14"/>
      <c r="SHV626" s="18"/>
      <c r="SIF626" s="17"/>
      <c r="SIK626" s="14"/>
      <c r="SIL626" s="18"/>
      <c r="SIV626" s="17"/>
      <c r="SJA626" s="14"/>
      <c r="SJB626" s="18"/>
      <c r="SJL626" s="17"/>
      <c r="SJQ626" s="14"/>
      <c r="SJR626" s="18"/>
      <c r="SKB626" s="17"/>
      <c r="SKG626" s="14"/>
      <c r="SKH626" s="18"/>
      <c r="SKR626" s="17"/>
      <c r="SKW626" s="14"/>
      <c r="SKX626" s="18"/>
      <c r="SLH626" s="17"/>
      <c r="SLM626" s="14"/>
      <c r="SLN626" s="18"/>
      <c r="SLX626" s="17"/>
      <c r="SMC626" s="14"/>
      <c r="SMD626" s="18"/>
      <c r="SMN626" s="17"/>
      <c r="SMS626" s="14"/>
      <c r="SMT626" s="18"/>
      <c r="SND626" s="17"/>
      <c r="SNI626" s="14"/>
      <c r="SNJ626" s="18"/>
      <c r="SNT626" s="17"/>
      <c r="SNY626" s="14"/>
      <c r="SNZ626" s="18"/>
      <c r="SOJ626" s="17"/>
      <c r="SOO626" s="14"/>
      <c r="SOP626" s="18"/>
      <c r="SOZ626" s="17"/>
      <c r="SPE626" s="14"/>
      <c r="SPF626" s="18"/>
      <c r="SPP626" s="17"/>
      <c r="SPU626" s="14"/>
      <c r="SPV626" s="18"/>
      <c r="SQF626" s="17"/>
      <c r="SQK626" s="14"/>
      <c r="SQL626" s="18"/>
      <c r="SQV626" s="17"/>
      <c r="SRA626" s="14"/>
      <c r="SRB626" s="18"/>
      <c r="SRL626" s="17"/>
      <c r="SRQ626" s="14"/>
      <c r="SRR626" s="18"/>
      <c r="SSB626" s="17"/>
      <c r="SSG626" s="14"/>
      <c r="SSH626" s="18"/>
      <c r="SSR626" s="17"/>
      <c r="SSW626" s="14"/>
      <c r="SSX626" s="18"/>
      <c r="STH626" s="17"/>
      <c r="STM626" s="14"/>
      <c r="STN626" s="18"/>
      <c r="STX626" s="17"/>
      <c r="SUC626" s="14"/>
      <c r="SUD626" s="18"/>
      <c r="SUN626" s="17"/>
      <c r="SUS626" s="14"/>
      <c r="SUT626" s="18"/>
      <c r="SVD626" s="17"/>
      <c r="SVI626" s="14"/>
      <c r="SVJ626" s="18"/>
      <c r="SVT626" s="17"/>
      <c r="SVY626" s="14"/>
      <c r="SVZ626" s="18"/>
      <c r="SWJ626" s="17"/>
      <c r="SWO626" s="14"/>
      <c r="SWP626" s="18"/>
      <c r="SWZ626" s="17"/>
      <c r="SXE626" s="14"/>
      <c r="SXF626" s="18"/>
      <c r="SXP626" s="17"/>
      <c r="SXU626" s="14"/>
      <c r="SXV626" s="18"/>
      <c r="SYF626" s="17"/>
      <c r="SYK626" s="14"/>
      <c r="SYL626" s="18"/>
      <c r="SYV626" s="17"/>
      <c r="SZA626" s="14"/>
      <c r="SZB626" s="18"/>
      <c r="SZL626" s="17"/>
      <c r="SZQ626" s="14"/>
      <c r="SZR626" s="18"/>
      <c r="TAB626" s="17"/>
      <c r="TAG626" s="14"/>
      <c r="TAH626" s="18"/>
      <c r="TAR626" s="17"/>
      <c r="TAW626" s="14"/>
      <c r="TAX626" s="18"/>
      <c r="TBH626" s="17"/>
      <c r="TBM626" s="14"/>
      <c r="TBN626" s="18"/>
      <c r="TBX626" s="17"/>
      <c r="TCC626" s="14"/>
      <c r="TCD626" s="18"/>
      <c r="TCN626" s="17"/>
      <c r="TCS626" s="14"/>
      <c r="TCT626" s="18"/>
      <c r="TDD626" s="17"/>
      <c r="TDI626" s="14"/>
      <c r="TDJ626" s="18"/>
      <c r="TDT626" s="17"/>
      <c r="TDY626" s="14"/>
      <c r="TDZ626" s="18"/>
      <c r="TEJ626" s="17"/>
      <c r="TEO626" s="14"/>
      <c r="TEP626" s="18"/>
      <c r="TEZ626" s="17"/>
      <c r="TFE626" s="14"/>
      <c r="TFF626" s="18"/>
      <c r="TFP626" s="17"/>
      <c r="TFU626" s="14"/>
      <c r="TFV626" s="18"/>
      <c r="TGF626" s="17"/>
      <c r="TGK626" s="14"/>
      <c r="TGL626" s="18"/>
      <c r="TGV626" s="17"/>
      <c r="THA626" s="14"/>
      <c r="THB626" s="18"/>
      <c r="THL626" s="17"/>
      <c r="THQ626" s="14"/>
      <c r="THR626" s="18"/>
      <c r="TIB626" s="17"/>
      <c r="TIG626" s="14"/>
      <c r="TIH626" s="18"/>
      <c r="TIR626" s="17"/>
      <c r="TIW626" s="14"/>
      <c r="TIX626" s="18"/>
      <c r="TJH626" s="17"/>
      <c r="TJM626" s="14"/>
      <c r="TJN626" s="18"/>
      <c r="TJX626" s="17"/>
      <c r="TKC626" s="14"/>
      <c r="TKD626" s="18"/>
      <c r="TKN626" s="17"/>
      <c r="TKS626" s="14"/>
      <c r="TKT626" s="18"/>
      <c r="TLD626" s="17"/>
      <c r="TLI626" s="14"/>
      <c r="TLJ626" s="18"/>
      <c r="TLT626" s="17"/>
      <c r="TLY626" s="14"/>
      <c r="TLZ626" s="18"/>
      <c r="TMJ626" s="17"/>
      <c r="TMO626" s="14"/>
      <c r="TMP626" s="18"/>
      <c r="TMZ626" s="17"/>
      <c r="TNE626" s="14"/>
      <c r="TNF626" s="18"/>
      <c r="TNP626" s="17"/>
      <c r="TNU626" s="14"/>
      <c r="TNV626" s="18"/>
      <c r="TOF626" s="17"/>
      <c r="TOK626" s="14"/>
      <c r="TOL626" s="18"/>
      <c r="TOV626" s="17"/>
      <c r="TPA626" s="14"/>
      <c r="TPB626" s="18"/>
      <c r="TPL626" s="17"/>
      <c r="TPQ626" s="14"/>
      <c r="TPR626" s="18"/>
      <c r="TQB626" s="17"/>
      <c r="TQG626" s="14"/>
      <c r="TQH626" s="18"/>
      <c r="TQR626" s="17"/>
      <c r="TQW626" s="14"/>
      <c r="TQX626" s="18"/>
      <c r="TRH626" s="17"/>
      <c r="TRM626" s="14"/>
      <c r="TRN626" s="18"/>
      <c r="TRX626" s="17"/>
      <c r="TSC626" s="14"/>
      <c r="TSD626" s="18"/>
      <c r="TSN626" s="17"/>
      <c r="TSS626" s="14"/>
      <c r="TST626" s="18"/>
      <c r="TTD626" s="17"/>
      <c r="TTI626" s="14"/>
      <c r="TTJ626" s="18"/>
      <c r="TTT626" s="17"/>
      <c r="TTY626" s="14"/>
      <c r="TTZ626" s="18"/>
      <c r="TUJ626" s="17"/>
      <c r="TUO626" s="14"/>
      <c r="TUP626" s="18"/>
      <c r="TUZ626" s="17"/>
      <c r="TVE626" s="14"/>
      <c r="TVF626" s="18"/>
      <c r="TVP626" s="17"/>
      <c r="TVU626" s="14"/>
      <c r="TVV626" s="18"/>
      <c r="TWF626" s="17"/>
      <c r="TWK626" s="14"/>
      <c r="TWL626" s="18"/>
      <c r="TWV626" s="17"/>
      <c r="TXA626" s="14"/>
      <c r="TXB626" s="18"/>
      <c r="TXL626" s="17"/>
      <c r="TXQ626" s="14"/>
      <c r="TXR626" s="18"/>
      <c r="TYB626" s="17"/>
      <c r="TYG626" s="14"/>
      <c r="TYH626" s="18"/>
      <c r="TYR626" s="17"/>
      <c r="TYW626" s="14"/>
      <c r="TYX626" s="18"/>
      <c r="TZH626" s="17"/>
      <c r="TZM626" s="14"/>
      <c r="TZN626" s="18"/>
      <c r="TZX626" s="17"/>
      <c r="UAC626" s="14"/>
      <c r="UAD626" s="18"/>
      <c r="UAN626" s="17"/>
      <c r="UAS626" s="14"/>
      <c r="UAT626" s="18"/>
      <c r="UBD626" s="17"/>
      <c r="UBI626" s="14"/>
      <c r="UBJ626" s="18"/>
      <c r="UBT626" s="17"/>
      <c r="UBY626" s="14"/>
      <c r="UBZ626" s="18"/>
      <c r="UCJ626" s="17"/>
      <c r="UCO626" s="14"/>
      <c r="UCP626" s="18"/>
      <c r="UCZ626" s="17"/>
      <c r="UDE626" s="14"/>
      <c r="UDF626" s="18"/>
      <c r="UDP626" s="17"/>
      <c r="UDU626" s="14"/>
      <c r="UDV626" s="18"/>
      <c r="UEF626" s="17"/>
      <c r="UEK626" s="14"/>
      <c r="UEL626" s="18"/>
      <c r="UEV626" s="17"/>
      <c r="UFA626" s="14"/>
      <c r="UFB626" s="18"/>
      <c r="UFL626" s="17"/>
      <c r="UFQ626" s="14"/>
      <c r="UFR626" s="18"/>
      <c r="UGB626" s="17"/>
      <c r="UGG626" s="14"/>
      <c r="UGH626" s="18"/>
      <c r="UGR626" s="17"/>
      <c r="UGW626" s="14"/>
      <c r="UGX626" s="18"/>
      <c r="UHH626" s="17"/>
      <c r="UHM626" s="14"/>
      <c r="UHN626" s="18"/>
      <c r="UHX626" s="17"/>
      <c r="UIC626" s="14"/>
      <c r="UID626" s="18"/>
      <c r="UIN626" s="17"/>
      <c r="UIS626" s="14"/>
      <c r="UIT626" s="18"/>
      <c r="UJD626" s="17"/>
      <c r="UJI626" s="14"/>
      <c r="UJJ626" s="18"/>
      <c r="UJT626" s="17"/>
      <c r="UJY626" s="14"/>
      <c r="UJZ626" s="18"/>
      <c r="UKJ626" s="17"/>
      <c r="UKO626" s="14"/>
      <c r="UKP626" s="18"/>
      <c r="UKZ626" s="17"/>
      <c r="ULE626" s="14"/>
      <c r="ULF626" s="18"/>
      <c r="ULP626" s="17"/>
      <c r="ULU626" s="14"/>
      <c r="ULV626" s="18"/>
      <c r="UMF626" s="17"/>
      <c r="UMK626" s="14"/>
      <c r="UML626" s="18"/>
      <c r="UMV626" s="17"/>
      <c r="UNA626" s="14"/>
      <c r="UNB626" s="18"/>
      <c r="UNL626" s="17"/>
      <c r="UNQ626" s="14"/>
      <c r="UNR626" s="18"/>
      <c r="UOB626" s="17"/>
      <c r="UOG626" s="14"/>
      <c r="UOH626" s="18"/>
      <c r="UOR626" s="17"/>
      <c r="UOW626" s="14"/>
      <c r="UOX626" s="18"/>
      <c r="UPH626" s="17"/>
      <c r="UPM626" s="14"/>
      <c r="UPN626" s="18"/>
      <c r="UPX626" s="17"/>
      <c r="UQC626" s="14"/>
      <c r="UQD626" s="18"/>
      <c r="UQN626" s="17"/>
      <c r="UQS626" s="14"/>
      <c r="UQT626" s="18"/>
      <c r="URD626" s="17"/>
      <c r="URI626" s="14"/>
      <c r="URJ626" s="18"/>
      <c r="URT626" s="17"/>
      <c r="URY626" s="14"/>
      <c r="URZ626" s="18"/>
      <c r="USJ626" s="17"/>
      <c r="USO626" s="14"/>
      <c r="USP626" s="18"/>
      <c r="USZ626" s="17"/>
      <c r="UTE626" s="14"/>
      <c r="UTF626" s="18"/>
      <c r="UTP626" s="17"/>
      <c r="UTU626" s="14"/>
      <c r="UTV626" s="18"/>
      <c r="UUF626" s="17"/>
      <c r="UUK626" s="14"/>
      <c r="UUL626" s="18"/>
      <c r="UUV626" s="17"/>
      <c r="UVA626" s="14"/>
      <c r="UVB626" s="18"/>
      <c r="UVL626" s="17"/>
      <c r="UVQ626" s="14"/>
      <c r="UVR626" s="18"/>
      <c r="UWB626" s="17"/>
      <c r="UWG626" s="14"/>
      <c r="UWH626" s="18"/>
      <c r="UWR626" s="17"/>
      <c r="UWW626" s="14"/>
      <c r="UWX626" s="18"/>
      <c r="UXH626" s="17"/>
      <c r="UXM626" s="14"/>
      <c r="UXN626" s="18"/>
      <c r="UXX626" s="17"/>
      <c r="UYC626" s="14"/>
      <c r="UYD626" s="18"/>
      <c r="UYN626" s="17"/>
      <c r="UYS626" s="14"/>
      <c r="UYT626" s="18"/>
      <c r="UZD626" s="17"/>
      <c r="UZI626" s="14"/>
      <c r="UZJ626" s="18"/>
      <c r="UZT626" s="17"/>
      <c r="UZY626" s="14"/>
      <c r="UZZ626" s="18"/>
      <c r="VAJ626" s="17"/>
      <c r="VAO626" s="14"/>
      <c r="VAP626" s="18"/>
      <c r="VAZ626" s="17"/>
      <c r="VBE626" s="14"/>
      <c r="VBF626" s="18"/>
      <c r="VBP626" s="17"/>
      <c r="VBU626" s="14"/>
      <c r="VBV626" s="18"/>
      <c r="VCF626" s="17"/>
      <c r="VCK626" s="14"/>
      <c r="VCL626" s="18"/>
      <c r="VCV626" s="17"/>
      <c r="VDA626" s="14"/>
      <c r="VDB626" s="18"/>
      <c r="VDL626" s="17"/>
      <c r="VDQ626" s="14"/>
      <c r="VDR626" s="18"/>
      <c r="VEB626" s="17"/>
      <c r="VEG626" s="14"/>
      <c r="VEH626" s="18"/>
      <c r="VER626" s="17"/>
      <c r="VEW626" s="14"/>
      <c r="VEX626" s="18"/>
      <c r="VFH626" s="17"/>
      <c r="VFM626" s="14"/>
      <c r="VFN626" s="18"/>
      <c r="VFX626" s="17"/>
      <c r="VGC626" s="14"/>
      <c r="VGD626" s="18"/>
      <c r="VGN626" s="17"/>
      <c r="VGS626" s="14"/>
      <c r="VGT626" s="18"/>
      <c r="VHD626" s="17"/>
      <c r="VHI626" s="14"/>
      <c r="VHJ626" s="18"/>
      <c r="VHT626" s="17"/>
      <c r="VHY626" s="14"/>
      <c r="VHZ626" s="18"/>
      <c r="VIJ626" s="17"/>
      <c r="VIO626" s="14"/>
      <c r="VIP626" s="18"/>
      <c r="VIZ626" s="17"/>
      <c r="VJE626" s="14"/>
      <c r="VJF626" s="18"/>
      <c r="VJP626" s="17"/>
      <c r="VJU626" s="14"/>
      <c r="VJV626" s="18"/>
      <c r="VKF626" s="17"/>
      <c r="VKK626" s="14"/>
      <c r="VKL626" s="18"/>
      <c r="VKV626" s="17"/>
      <c r="VLA626" s="14"/>
      <c r="VLB626" s="18"/>
      <c r="VLL626" s="17"/>
      <c r="VLQ626" s="14"/>
      <c r="VLR626" s="18"/>
      <c r="VMB626" s="17"/>
      <c r="VMG626" s="14"/>
      <c r="VMH626" s="18"/>
      <c r="VMR626" s="17"/>
      <c r="VMW626" s="14"/>
      <c r="VMX626" s="18"/>
      <c r="VNH626" s="17"/>
      <c r="VNM626" s="14"/>
      <c r="VNN626" s="18"/>
      <c r="VNX626" s="17"/>
      <c r="VOC626" s="14"/>
      <c r="VOD626" s="18"/>
      <c r="VON626" s="17"/>
      <c r="VOS626" s="14"/>
      <c r="VOT626" s="18"/>
      <c r="VPD626" s="17"/>
      <c r="VPI626" s="14"/>
      <c r="VPJ626" s="18"/>
      <c r="VPT626" s="17"/>
      <c r="VPY626" s="14"/>
      <c r="VPZ626" s="18"/>
      <c r="VQJ626" s="17"/>
      <c r="VQO626" s="14"/>
      <c r="VQP626" s="18"/>
      <c r="VQZ626" s="17"/>
      <c r="VRE626" s="14"/>
      <c r="VRF626" s="18"/>
      <c r="VRP626" s="17"/>
      <c r="VRU626" s="14"/>
      <c r="VRV626" s="18"/>
      <c r="VSF626" s="17"/>
      <c r="VSK626" s="14"/>
      <c r="VSL626" s="18"/>
      <c r="VSV626" s="17"/>
      <c r="VTA626" s="14"/>
      <c r="VTB626" s="18"/>
      <c r="VTL626" s="17"/>
      <c r="VTQ626" s="14"/>
      <c r="VTR626" s="18"/>
      <c r="VUB626" s="17"/>
      <c r="VUG626" s="14"/>
      <c r="VUH626" s="18"/>
      <c r="VUR626" s="17"/>
      <c r="VUW626" s="14"/>
      <c r="VUX626" s="18"/>
      <c r="VVH626" s="17"/>
      <c r="VVM626" s="14"/>
      <c r="VVN626" s="18"/>
      <c r="VVX626" s="17"/>
      <c r="VWC626" s="14"/>
      <c r="VWD626" s="18"/>
      <c r="VWN626" s="17"/>
      <c r="VWS626" s="14"/>
      <c r="VWT626" s="18"/>
      <c r="VXD626" s="17"/>
      <c r="VXI626" s="14"/>
      <c r="VXJ626" s="18"/>
      <c r="VXT626" s="17"/>
      <c r="VXY626" s="14"/>
      <c r="VXZ626" s="18"/>
      <c r="VYJ626" s="17"/>
      <c r="VYO626" s="14"/>
      <c r="VYP626" s="18"/>
      <c r="VYZ626" s="17"/>
      <c r="VZE626" s="14"/>
      <c r="VZF626" s="18"/>
      <c r="VZP626" s="17"/>
      <c r="VZU626" s="14"/>
      <c r="VZV626" s="18"/>
      <c r="WAF626" s="17"/>
      <c r="WAK626" s="14"/>
      <c r="WAL626" s="18"/>
      <c r="WAV626" s="17"/>
      <c r="WBA626" s="14"/>
      <c r="WBB626" s="18"/>
      <c r="WBL626" s="17"/>
      <c r="WBQ626" s="14"/>
      <c r="WBR626" s="18"/>
      <c r="WCB626" s="17"/>
      <c r="WCG626" s="14"/>
      <c r="WCH626" s="18"/>
      <c r="WCR626" s="17"/>
      <c r="WCW626" s="14"/>
      <c r="WCX626" s="18"/>
      <c r="WDH626" s="17"/>
      <c r="WDM626" s="14"/>
      <c r="WDN626" s="18"/>
      <c r="WDX626" s="17"/>
      <c r="WEC626" s="14"/>
      <c r="WED626" s="18"/>
      <c r="WEN626" s="17"/>
      <c r="WES626" s="14"/>
      <c r="WET626" s="18"/>
      <c r="WFD626" s="17"/>
      <c r="WFI626" s="14"/>
      <c r="WFJ626" s="18"/>
      <c r="WFT626" s="17"/>
      <c r="WFY626" s="14"/>
      <c r="WFZ626" s="18"/>
      <c r="WGJ626" s="17"/>
      <c r="WGO626" s="14"/>
      <c r="WGP626" s="18"/>
      <c r="WGZ626" s="17"/>
      <c r="WHE626" s="14"/>
      <c r="WHF626" s="18"/>
      <c r="WHP626" s="17"/>
      <c r="WHU626" s="14"/>
      <c r="WHV626" s="18"/>
      <c r="WIF626" s="17"/>
      <c r="WIK626" s="14"/>
      <c r="WIL626" s="18"/>
      <c r="WIV626" s="17"/>
      <c r="WJA626" s="14"/>
      <c r="WJB626" s="18"/>
      <c r="WJL626" s="17"/>
      <c r="WJQ626" s="14"/>
      <c r="WJR626" s="18"/>
      <c r="WKB626" s="17"/>
      <c r="WKG626" s="14"/>
      <c r="WKH626" s="18"/>
      <c r="WKR626" s="17"/>
      <c r="WKW626" s="14"/>
      <c r="WKX626" s="18"/>
      <c r="WLH626" s="17"/>
      <c r="WLM626" s="14"/>
      <c r="WLN626" s="18"/>
      <c r="WLX626" s="17"/>
      <c r="WMC626" s="14"/>
      <c r="WMD626" s="18"/>
      <c r="WMN626" s="17"/>
      <c r="WMS626" s="14"/>
      <c r="WMT626" s="18"/>
      <c r="WND626" s="17"/>
      <c r="WNI626" s="14"/>
      <c r="WNJ626" s="18"/>
      <c r="WNT626" s="17"/>
      <c r="WNY626" s="14"/>
      <c r="WNZ626" s="18"/>
      <c r="WOJ626" s="17"/>
      <c r="WOO626" s="14"/>
      <c r="WOP626" s="18"/>
      <c r="WOZ626" s="17"/>
      <c r="WPE626" s="14"/>
      <c r="WPF626" s="18"/>
      <c r="WPP626" s="17"/>
      <c r="WPU626" s="14"/>
      <c r="WPV626" s="18"/>
      <c r="WQF626" s="17"/>
      <c r="WQK626" s="14"/>
      <c r="WQL626" s="18"/>
      <c r="WQV626" s="17"/>
      <c r="WRA626" s="14"/>
      <c r="WRB626" s="18"/>
      <c r="WRL626" s="17"/>
      <c r="WRQ626" s="14"/>
      <c r="WRR626" s="18"/>
      <c r="WSB626" s="17"/>
      <c r="WSG626" s="14"/>
      <c r="WSH626" s="18"/>
      <c r="WSR626" s="17"/>
      <c r="WSW626" s="14"/>
      <c r="WSX626" s="18"/>
      <c r="WTH626" s="17"/>
      <c r="WTM626" s="14"/>
      <c r="WTN626" s="18"/>
      <c r="WTX626" s="17"/>
      <c r="WUC626" s="14"/>
      <c r="WUD626" s="18"/>
      <c r="WUN626" s="17"/>
      <c r="WUS626" s="14"/>
      <c r="WUT626" s="18"/>
      <c r="WVD626" s="17"/>
      <c r="WVI626" s="14"/>
      <c r="WVJ626" s="18"/>
      <c r="WVT626" s="17"/>
      <c r="WVY626" s="14"/>
      <c r="WVZ626" s="18"/>
      <c r="WWJ626" s="17"/>
      <c r="WWO626" s="14"/>
      <c r="WWP626" s="18"/>
      <c r="WWZ626" s="17"/>
      <c r="WXE626" s="14"/>
      <c r="WXF626" s="18"/>
      <c r="WXP626" s="17"/>
      <c r="WXU626" s="14"/>
      <c r="WXV626" s="18"/>
      <c r="WYF626" s="17"/>
      <c r="WYK626" s="14"/>
      <c r="WYL626" s="18"/>
      <c r="WYV626" s="17"/>
      <c r="WZA626" s="14"/>
      <c r="WZB626" s="18"/>
      <c r="WZL626" s="17"/>
      <c r="WZQ626" s="14"/>
      <c r="WZR626" s="18"/>
      <c r="XAB626" s="17"/>
      <c r="XAG626" s="14"/>
      <c r="XAH626" s="18"/>
      <c r="XAR626" s="17"/>
      <c r="XAW626" s="14"/>
      <c r="XAX626" s="18"/>
      <c r="XBH626" s="17"/>
      <c r="XBM626" s="14"/>
      <c r="XBN626" s="18"/>
      <c r="XBX626" s="17"/>
      <c r="XCC626" s="14"/>
      <c r="XCD626" s="18"/>
      <c r="XCN626" s="17"/>
      <c r="XCS626" s="14"/>
      <c r="XCT626" s="18"/>
      <c r="XDD626" s="17"/>
      <c r="XDI626" s="14"/>
      <c r="XDJ626" s="18"/>
      <c r="XDT626" s="17"/>
      <c r="XDY626" s="14"/>
      <c r="XDZ626" s="18"/>
      <c r="XEJ626" s="17"/>
      <c r="XEO626" s="14"/>
      <c r="XEP626" s="18"/>
      <c r="XEZ626" s="17"/>
    </row>
    <row r="627" spans="1:1020 1025:2044 2049:3068 3073:4092 4097:5116 5121:6140 6145:7164 7169:8188 8193:9212 9217:10236 10241:11260 11265:12284 12289:13308 13313:14332 14337:15356 15361:16380" s="15" customFormat="1" ht="10.15" hidden="1" customHeight="1" x14ac:dyDescent="0.2">
      <c r="A627" s="14">
        <f t="shared" si="49"/>
        <v>624</v>
      </c>
      <c r="B627" s="15" t="s">
        <v>1090</v>
      </c>
      <c r="C627" s="15" t="s">
        <v>1091</v>
      </c>
      <c r="D627" s="15">
        <v>0.41</v>
      </c>
      <c r="E627" s="16">
        <v>0.49267693299356352</v>
      </c>
      <c r="F627" s="15" t="s">
        <v>79</v>
      </c>
      <c r="G627" s="15" t="s">
        <v>70</v>
      </c>
      <c r="H627" s="15" t="s">
        <v>80</v>
      </c>
      <c r="I627" s="15" t="s">
        <v>70</v>
      </c>
      <c r="J627" s="15" t="s">
        <v>70</v>
      </c>
      <c r="K627" s="15" t="s">
        <v>70</v>
      </c>
      <c r="L627" s="15" t="s">
        <v>70</v>
      </c>
      <c r="M627" s="15" t="s">
        <v>70</v>
      </c>
      <c r="N627" s="15" t="s">
        <v>80</v>
      </c>
      <c r="O627" s="15" t="s">
        <v>70</v>
      </c>
      <c r="P627" s="15" t="s">
        <v>79</v>
      </c>
      <c r="Q627" s="6">
        <f t="shared" si="46"/>
        <v>0.20165105608186229</v>
      </c>
      <c r="R627" s="1" t="str">
        <f t="shared" si="47"/>
        <v>Estimado.rar</v>
      </c>
      <c r="U627" s="15">
        <f t="shared" si="45"/>
        <v>1</v>
      </c>
      <c r="V627" s="1" t="s">
        <v>5409</v>
      </c>
      <c r="W627" s="1" t="str">
        <f t="shared" si="48"/>
        <v>ok</v>
      </c>
      <c r="AB627" s="17"/>
      <c r="AG627" s="14"/>
      <c r="AH627" s="18"/>
      <c r="AR627" s="17"/>
      <c r="AW627" s="14"/>
      <c r="AX627" s="18"/>
      <c r="BH627" s="17"/>
      <c r="BM627" s="14"/>
      <c r="BN627" s="18"/>
      <c r="BX627" s="17"/>
      <c r="CC627" s="14"/>
      <c r="CD627" s="18"/>
      <c r="CN627" s="17"/>
      <c r="CS627" s="14"/>
      <c r="CT627" s="18"/>
      <c r="DD627" s="17"/>
      <c r="DI627" s="14"/>
      <c r="DJ627" s="18"/>
      <c r="DT627" s="17"/>
      <c r="DY627" s="14"/>
      <c r="DZ627" s="18"/>
      <c r="EJ627" s="17"/>
      <c r="EO627" s="14"/>
      <c r="EP627" s="18"/>
      <c r="EZ627" s="17"/>
      <c r="FE627" s="14"/>
      <c r="FF627" s="18"/>
      <c r="FP627" s="17"/>
      <c r="FU627" s="14"/>
      <c r="FV627" s="18"/>
      <c r="GF627" s="17"/>
      <c r="GK627" s="14"/>
      <c r="GL627" s="18"/>
      <c r="GV627" s="17"/>
      <c r="HA627" s="14"/>
      <c r="HB627" s="18"/>
      <c r="HL627" s="17"/>
      <c r="HQ627" s="14"/>
      <c r="HR627" s="18"/>
      <c r="IB627" s="17"/>
      <c r="IG627" s="14"/>
      <c r="IH627" s="18"/>
      <c r="IR627" s="17"/>
      <c r="IW627" s="14"/>
      <c r="IX627" s="18"/>
      <c r="JH627" s="17"/>
      <c r="JM627" s="14"/>
      <c r="JN627" s="18"/>
      <c r="JX627" s="17"/>
      <c r="KC627" s="14"/>
      <c r="KD627" s="18"/>
      <c r="KN627" s="17"/>
      <c r="KS627" s="14"/>
      <c r="KT627" s="18"/>
      <c r="LD627" s="17"/>
      <c r="LI627" s="14"/>
      <c r="LJ627" s="18"/>
      <c r="LT627" s="17"/>
      <c r="LY627" s="14"/>
      <c r="LZ627" s="18"/>
      <c r="MJ627" s="17"/>
      <c r="MO627" s="14"/>
      <c r="MP627" s="18"/>
      <c r="MZ627" s="17"/>
      <c r="NE627" s="14"/>
      <c r="NF627" s="18"/>
      <c r="NP627" s="17"/>
      <c r="NU627" s="14"/>
      <c r="NV627" s="18"/>
      <c r="OF627" s="17"/>
      <c r="OK627" s="14"/>
      <c r="OL627" s="18"/>
      <c r="OV627" s="17"/>
      <c r="PA627" s="14"/>
      <c r="PB627" s="18"/>
      <c r="PL627" s="17"/>
      <c r="PQ627" s="14"/>
      <c r="PR627" s="18"/>
      <c r="QB627" s="17"/>
      <c r="QG627" s="14"/>
      <c r="QH627" s="18"/>
      <c r="QR627" s="17"/>
      <c r="QW627" s="14"/>
      <c r="QX627" s="18"/>
      <c r="RH627" s="17"/>
      <c r="RM627" s="14"/>
      <c r="RN627" s="18"/>
      <c r="RX627" s="17"/>
      <c r="SC627" s="14"/>
      <c r="SD627" s="18"/>
      <c r="SN627" s="17"/>
      <c r="SS627" s="14"/>
      <c r="ST627" s="18"/>
      <c r="TD627" s="17"/>
      <c r="TI627" s="14"/>
      <c r="TJ627" s="18"/>
      <c r="TT627" s="17"/>
      <c r="TY627" s="14"/>
      <c r="TZ627" s="18"/>
      <c r="UJ627" s="17"/>
      <c r="UO627" s="14"/>
      <c r="UP627" s="18"/>
      <c r="UZ627" s="17"/>
      <c r="VE627" s="14"/>
      <c r="VF627" s="18"/>
      <c r="VP627" s="17"/>
      <c r="VU627" s="14"/>
      <c r="VV627" s="18"/>
      <c r="WF627" s="17"/>
      <c r="WK627" s="14"/>
      <c r="WL627" s="18"/>
      <c r="WV627" s="17"/>
      <c r="XA627" s="14"/>
      <c r="XB627" s="18"/>
      <c r="XL627" s="17"/>
      <c r="XQ627" s="14"/>
      <c r="XR627" s="18"/>
      <c r="YB627" s="17"/>
      <c r="YG627" s="14"/>
      <c r="YH627" s="18"/>
      <c r="YR627" s="17"/>
      <c r="YW627" s="14"/>
      <c r="YX627" s="18"/>
      <c r="ZH627" s="17"/>
      <c r="ZM627" s="14"/>
      <c r="ZN627" s="18"/>
      <c r="ZX627" s="17"/>
      <c r="AAC627" s="14"/>
      <c r="AAD627" s="18"/>
      <c r="AAN627" s="17"/>
      <c r="AAS627" s="14"/>
      <c r="AAT627" s="18"/>
      <c r="ABD627" s="17"/>
      <c r="ABI627" s="14"/>
      <c r="ABJ627" s="18"/>
      <c r="ABT627" s="17"/>
      <c r="ABY627" s="14"/>
      <c r="ABZ627" s="18"/>
      <c r="ACJ627" s="17"/>
      <c r="ACO627" s="14"/>
      <c r="ACP627" s="18"/>
      <c r="ACZ627" s="17"/>
      <c r="ADE627" s="14"/>
      <c r="ADF627" s="18"/>
      <c r="ADP627" s="17"/>
      <c r="ADU627" s="14"/>
      <c r="ADV627" s="18"/>
      <c r="AEF627" s="17"/>
      <c r="AEK627" s="14"/>
      <c r="AEL627" s="18"/>
      <c r="AEV627" s="17"/>
      <c r="AFA627" s="14"/>
      <c r="AFB627" s="18"/>
      <c r="AFL627" s="17"/>
      <c r="AFQ627" s="14"/>
      <c r="AFR627" s="18"/>
      <c r="AGB627" s="17"/>
      <c r="AGG627" s="14"/>
      <c r="AGH627" s="18"/>
      <c r="AGR627" s="17"/>
      <c r="AGW627" s="14"/>
      <c r="AGX627" s="18"/>
      <c r="AHH627" s="17"/>
      <c r="AHM627" s="14"/>
      <c r="AHN627" s="18"/>
      <c r="AHX627" s="17"/>
      <c r="AIC627" s="14"/>
      <c r="AID627" s="18"/>
      <c r="AIN627" s="17"/>
      <c r="AIS627" s="14"/>
      <c r="AIT627" s="18"/>
      <c r="AJD627" s="17"/>
      <c r="AJI627" s="14"/>
      <c r="AJJ627" s="18"/>
      <c r="AJT627" s="17"/>
      <c r="AJY627" s="14"/>
      <c r="AJZ627" s="18"/>
      <c r="AKJ627" s="17"/>
      <c r="AKO627" s="14"/>
      <c r="AKP627" s="18"/>
      <c r="AKZ627" s="17"/>
      <c r="ALE627" s="14"/>
      <c r="ALF627" s="18"/>
      <c r="ALP627" s="17"/>
      <c r="ALU627" s="14"/>
      <c r="ALV627" s="18"/>
      <c r="AMF627" s="17"/>
      <c r="AMK627" s="14"/>
      <c r="AML627" s="18"/>
      <c r="AMV627" s="17"/>
      <c r="ANA627" s="14"/>
      <c r="ANB627" s="18"/>
      <c r="ANL627" s="17"/>
      <c r="ANQ627" s="14"/>
      <c r="ANR627" s="18"/>
      <c r="AOB627" s="17"/>
      <c r="AOG627" s="14"/>
      <c r="AOH627" s="18"/>
      <c r="AOR627" s="17"/>
      <c r="AOW627" s="14"/>
      <c r="AOX627" s="18"/>
      <c r="APH627" s="17"/>
      <c r="APM627" s="14"/>
      <c r="APN627" s="18"/>
      <c r="APX627" s="17"/>
      <c r="AQC627" s="14"/>
      <c r="AQD627" s="18"/>
      <c r="AQN627" s="17"/>
      <c r="AQS627" s="14"/>
      <c r="AQT627" s="18"/>
      <c r="ARD627" s="17"/>
      <c r="ARI627" s="14"/>
      <c r="ARJ627" s="18"/>
      <c r="ART627" s="17"/>
      <c r="ARY627" s="14"/>
      <c r="ARZ627" s="18"/>
      <c r="ASJ627" s="17"/>
      <c r="ASO627" s="14"/>
      <c r="ASP627" s="18"/>
      <c r="ASZ627" s="17"/>
      <c r="ATE627" s="14"/>
      <c r="ATF627" s="18"/>
      <c r="ATP627" s="17"/>
      <c r="ATU627" s="14"/>
      <c r="ATV627" s="18"/>
      <c r="AUF627" s="17"/>
      <c r="AUK627" s="14"/>
      <c r="AUL627" s="18"/>
      <c r="AUV627" s="17"/>
      <c r="AVA627" s="14"/>
      <c r="AVB627" s="18"/>
      <c r="AVL627" s="17"/>
      <c r="AVQ627" s="14"/>
      <c r="AVR627" s="18"/>
      <c r="AWB627" s="17"/>
      <c r="AWG627" s="14"/>
      <c r="AWH627" s="18"/>
      <c r="AWR627" s="17"/>
      <c r="AWW627" s="14"/>
      <c r="AWX627" s="18"/>
      <c r="AXH627" s="17"/>
      <c r="AXM627" s="14"/>
      <c r="AXN627" s="18"/>
      <c r="AXX627" s="17"/>
      <c r="AYC627" s="14"/>
      <c r="AYD627" s="18"/>
      <c r="AYN627" s="17"/>
      <c r="AYS627" s="14"/>
      <c r="AYT627" s="18"/>
      <c r="AZD627" s="17"/>
      <c r="AZI627" s="14"/>
      <c r="AZJ627" s="18"/>
      <c r="AZT627" s="17"/>
      <c r="AZY627" s="14"/>
      <c r="AZZ627" s="18"/>
      <c r="BAJ627" s="17"/>
      <c r="BAO627" s="14"/>
      <c r="BAP627" s="18"/>
      <c r="BAZ627" s="17"/>
      <c r="BBE627" s="14"/>
      <c r="BBF627" s="18"/>
      <c r="BBP627" s="17"/>
      <c r="BBU627" s="14"/>
      <c r="BBV627" s="18"/>
      <c r="BCF627" s="17"/>
      <c r="BCK627" s="14"/>
      <c r="BCL627" s="18"/>
      <c r="BCV627" s="17"/>
      <c r="BDA627" s="14"/>
      <c r="BDB627" s="18"/>
      <c r="BDL627" s="17"/>
      <c r="BDQ627" s="14"/>
      <c r="BDR627" s="18"/>
      <c r="BEB627" s="17"/>
      <c r="BEG627" s="14"/>
      <c r="BEH627" s="18"/>
      <c r="BER627" s="17"/>
      <c r="BEW627" s="14"/>
      <c r="BEX627" s="18"/>
      <c r="BFH627" s="17"/>
      <c r="BFM627" s="14"/>
      <c r="BFN627" s="18"/>
      <c r="BFX627" s="17"/>
      <c r="BGC627" s="14"/>
      <c r="BGD627" s="18"/>
      <c r="BGN627" s="17"/>
      <c r="BGS627" s="14"/>
      <c r="BGT627" s="18"/>
      <c r="BHD627" s="17"/>
      <c r="BHI627" s="14"/>
      <c r="BHJ627" s="18"/>
      <c r="BHT627" s="17"/>
      <c r="BHY627" s="14"/>
      <c r="BHZ627" s="18"/>
      <c r="BIJ627" s="17"/>
      <c r="BIO627" s="14"/>
      <c r="BIP627" s="18"/>
      <c r="BIZ627" s="17"/>
      <c r="BJE627" s="14"/>
      <c r="BJF627" s="18"/>
      <c r="BJP627" s="17"/>
      <c r="BJU627" s="14"/>
      <c r="BJV627" s="18"/>
      <c r="BKF627" s="17"/>
      <c r="BKK627" s="14"/>
      <c r="BKL627" s="18"/>
      <c r="BKV627" s="17"/>
      <c r="BLA627" s="14"/>
      <c r="BLB627" s="18"/>
      <c r="BLL627" s="17"/>
      <c r="BLQ627" s="14"/>
      <c r="BLR627" s="18"/>
      <c r="BMB627" s="17"/>
      <c r="BMG627" s="14"/>
      <c r="BMH627" s="18"/>
      <c r="BMR627" s="17"/>
      <c r="BMW627" s="14"/>
      <c r="BMX627" s="18"/>
      <c r="BNH627" s="17"/>
      <c r="BNM627" s="14"/>
      <c r="BNN627" s="18"/>
      <c r="BNX627" s="17"/>
      <c r="BOC627" s="14"/>
      <c r="BOD627" s="18"/>
      <c r="BON627" s="17"/>
      <c r="BOS627" s="14"/>
      <c r="BOT627" s="18"/>
      <c r="BPD627" s="17"/>
      <c r="BPI627" s="14"/>
      <c r="BPJ627" s="18"/>
      <c r="BPT627" s="17"/>
      <c r="BPY627" s="14"/>
      <c r="BPZ627" s="18"/>
      <c r="BQJ627" s="17"/>
      <c r="BQO627" s="14"/>
      <c r="BQP627" s="18"/>
      <c r="BQZ627" s="17"/>
      <c r="BRE627" s="14"/>
      <c r="BRF627" s="18"/>
      <c r="BRP627" s="17"/>
      <c r="BRU627" s="14"/>
      <c r="BRV627" s="18"/>
      <c r="BSF627" s="17"/>
      <c r="BSK627" s="14"/>
      <c r="BSL627" s="18"/>
      <c r="BSV627" s="17"/>
      <c r="BTA627" s="14"/>
      <c r="BTB627" s="18"/>
      <c r="BTL627" s="17"/>
      <c r="BTQ627" s="14"/>
      <c r="BTR627" s="18"/>
      <c r="BUB627" s="17"/>
      <c r="BUG627" s="14"/>
      <c r="BUH627" s="18"/>
      <c r="BUR627" s="17"/>
      <c r="BUW627" s="14"/>
      <c r="BUX627" s="18"/>
      <c r="BVH627" s="17"/>
      <c r="BVM627" s="14"/>
      <c r="BVN627" s="18"/>
      <c r="BVX627" s="17"/>
      <c r="BWC627" s="14"/>
      <c r="BWD627" s="18"/>
      <c r="BWN627" s="17"/>
      <c r="BWS627" s="14"/>
      <c r="BWT627" s="18"/>
      <c r="BXD627" s="17"/>
      <c r="BXI627" s="14"/>
      <c r="BXJ627" s="18"/>
      <c r="BXT627" s="17"/>
      <c r="BXY627" s="14"/>
      <c r="BXZ627" s="18"/>
      <c r="BYJ627" s="17"/>
      <c r="BYO627" s="14"/>
      <c r="BYP627" s="18"/>
      <c r="BYZ627" s="17"/>
      <c r="BZE627" s="14"/>
      <c r="BZF627" s="18"/>
      <c r="BZP627" s="17"/>
      <c r="BZU627" s="14"/>
      <c r="BZV627" s="18"/>
      <c r="CAF627" s="17"/>
      <c r="CAK627" s="14"/>
      <c r="CAL627" s="18"/>
      <c r="CAV627" s="17"/>
      <c r="CBA627" s="14"/>
      <c r="CBB627" s="18"/>
      <c r="CBL627" s="17"/>
      <c r="CBQ627" s="14"/>
      <c r="CBR627" s="18"/>
      <c r="CCB627" s="17"/>
      <c r="CCG627" s="14"/>
      <c r="CCH627" s="18"/>
      <c r="CCR627" s="17"/>
      <c r="CCW627" s="14"/>
      <c r="CCX627" s="18"/>
      <c r="CDH627" s="17"/>
      <c r="CDM627" s="14"/>
      <c r="CDN627" s="18"/>
      <c r="CDX627" s="17"/>
      <c r="CEC627" s="14"/>
      <c r="CED627" s="18"/>
      <c r="CEN627" s="17"/>
      <c r="CES627" s="14"/>
      <c r="CET627" s="18"/>
      <c r="CFD627" s="17"/>
      <c r="CFI627" s="14"/>
      <c r="CFJ627" s="18"/>
      <c r="CFT627" s="17"/>
      <c r="CFY627" s="14"/>
      <c r="CFZ627" s="18"/>
      <c r="CGJ627" s="17"/>
      <c r="CGO627" s="14"/>
      <c r="CGP627" s="18"/>
      <c r="CGZ627" s="17"/>
      <c r="CHE627" s="14"/>
      <c r="CHF627" s="18"/>
      <c r="CHP627" s="17"/>
      <c r="CHU627" s="14"/>
      <c r="CHV627" s="18"/>
      <c r="CIF627" s="17"/>
      <c r="CIK627" s="14"/>
      <c r="CIL627" s="18"/>
      <c r="CIV627" s="17"/>
      <c r="CJA627" s="14"/>
      <c r="CJB627" s="18"/>
      <c r="CJL627" s="17"/>
      <c r="CJQ627" s="14"/>
      <c r="CJR627" s="18"/>
      <c r="CKB627" s="17"/>
      <c r="CKG627" s="14"/>
      <c r="CKH627" s="18"/>
      <c r="CKR627" s="17"/>
      <c r="CKW627" s="14"/>
      <c r="CKX627" s="18"/>
      <c r="CLH627" s="17"/>
      <c r="CLM627" s="14"/>
      <c r="CLN627" s="18"/>
      <c r="CLX627" s="17"/>
      <c r="CMC627" s="14"/>
      <c r="CMD627" s="18"/>
      <c r="CMN627" s="17"/>
      <c r="CMS627" s="14"/>
      <c r="CMT627" s="18"/>
      <c r="CND627" s="17"/>
      <c r="CNI627" s="14"/>
      <c r="CNJ627" s="18"/>
      <c r="CNT627" s="17"/>
      <c r="CNY627" s="14"/>
      <c r="CNZ627" s="18"/>
      <c r="COJ627" s="17"/>
      <c r="COO627" s="14"/>
      <c r="COP627" s="18"/>
      <c r="COZ627" s="17"/>
      <c r="CPE627" s="14"/>
      <c r="CPF627" s="18"/>
      <c r="CPP627" s="17"/>
      <c r="CPU627" s="14"/>
      <c r="CPV627" s="18"/>
      <c r="CQF627" s="17"/>
      <c r="CQK627" s="14"/>
      <c r="CQL627" s="18"/>
      <c r="CQV627" s="17"/>
      <c r="CRA627" s="14"/>
      <c r="CRB627" s="18"/>
      <c r="CRL627" s="17"/>
      <c r="CRQ627" s="14"/>
      <c r="CRR627" s="18"/>
      <c r="CSB627" s="17"/>
      <c r="CSG627" s="14"/>
      <c r="CSH627" s="18"/>
      <c r="CSR627" s="17"/>
      <c r="CSW627" s="14"/>
      <c r="CSX627" s="18"/>
      <c r="CTH627" s="17"/>
      <c r="CTM627" s="14"/>
      <c r="CTN627" s="18"/>
      <c r="CTX627" s="17"/>
      <c r="CUC627" s="14"/>
      <c r="CUD627" s="18"/>
      <c r="CUN627" s="17"/>
      <c r="CUS627" s="14"/>
      <c r="CUT627" s="18"/>
      <c r="CVD627" s="17"/>
      <c r="CVI627" s="14"/>
      <c r="CVJ627" s="18"/>
      <c r="CVT627" s="17"/>
      <c r="CVY627" s="14"/>
      <c r="CVZ627" s="18"/>
      <c r="CWJ627" s="17"/>
      <c r="CWO627" s="14"/>
      <c r="CWP627" s="18"/>
      <c r="CWZ627" s="17"/>
      <c r="CXE627" s="14"/>
      <c r="CXF627" s="18"/>
      <c r="CXP627" s="17"/>
      <c r="CXU627" s="14"/>
      <c r="CXV627" s="18"/>
      <c r="CYF627" s="17"/>
      <c r="CYK627" s="14"/>
      <c r="CYL627" s="18"/>
      <c r="CYV627" s="17"/>
      <c r="CZA627" s="14"/>
      <c r="CZB627" s="18"/>
      <c r="CZL627" s="17"/>
      <c r="CZQ627" s="14"/>
      <c r="CZR627" s="18"/>
      <c r="DAB627" s="17"/>
      <c r="DAG627" s="14"/>
      <c r="DAH627" s="18"/>
      <c r="DAR627" s="17"/>
      <c r="DAW627" s="14"/>
      <c r="DAX627" s="18"/>
      <c r="DBH627" s="17"/>
      <c r="DBM627" s="14"/>
      <c r="DBN627" s="18"/>
      <c r="DBX627" s="17"/>
      <c r="DCC627" s="14"/>
      <c r="DCD627" s="18"/>
      <c r="DCN627" s="17"/>
      <c r="DCS627" s="14"/>
      <c r="DCT627" s="18"/>
      <c r="DDD627" s="17"/>
      <c r="DDI627" s="14"/>
      <c r="DDJ627" s="18"/>
      <c r="DDT627" s="17"/>
      <c r="DDY627" s="14"/>
      <c r="DDZ627" s="18"/>
      <c r="DEJ627" s="17"/>
      <c r="DEO627" s="14"/>
      <c r="DEP627" s="18"/>
      <c r="DEZ627" s="17"/>
      <c r="DFE627" s="14"/>
      <c r="DFF627" s="18"/>
      <c r="DFP627" s="17"/>
      <c r="DFU627" s="14"/>
      <c r="DFV627" s="18"/>
      <c r="DGF627" s="17"/>
      <c r="DGK627" s="14"/>
      <c r="DGL627" s="18"/>
      <c r="DGV627" s="17"/>
      <c r="DHA627" s="14"/>
      <c r="DHB627" s="18"/>
      <c r="DHL627" s="17"/>
      <c r="DHQ627" s="14"/>
      <c r="DHR627" s="18"/>
      <c r="DIB627" s="17"/>
      <c r="DIG627" s="14"/>
      <c r="DIH627" s="18"/>
      <c r="DIR627" s="17"/>
      <c r="DIW627" s="14"/>
      <c r="DIX627" s="18"/>
      <c r="DJH627" s="17"/>
      <c r="DJM627" s="14"/>
      <c r="DJN627" s="18"/>
      <c r="DJX627" s="17"/>
      <c r="DKC627" s="14"/>
      <c r="DKD627" s="18"/>
      <c r="DKN627" s="17"/>
      <c r="DKS627" s="14"/>
      <c r="DKT627" s="18"/>
      <c r="DLD627" s="17"/>
      <c r="DLI627" s="14"/>
      <c r="DLJ627" s="18"/>
      <c r="DLT627" s="17"/>
      <c r="DLY627" s="14"/>
      <c r="DLZ627" s="18"/>
      <c r="DMJ627" s="17"/>
      <c r="DMO627" s="14"/>
      <c r="DMP627" s="18"/>
      <c r="DMZ627" s="17"/>
      <c r="DNE627" s="14"/>
      <c r="DNF627" s="18"/>
      <c r="DNP627" s="17"/>
      <c r="DNU627" s="14"/>
      <c r="DNV627" s="18"/>
      <c r="DOF627" s="17"/>
      <c r="DOK627" s="14"/>
      <c r="DOL627" s="18"/>
      <c r="DOV627" s="17"/>
      <c r="DPA627" s="14"/>
      <c r="DPB627" s="18"/>
      <c r="DPL627" s="17"/>
      <c r="DPQ627" s="14"/>
      <c r="DPR627" s="18"/>
      <c r="DQB627" s="17"/>
      <c r="DQG627" s="14"/>
      <c r="DQH627" s="18"/>
      <c r="DQR627" s="17"/>
      <c r="DQW627" s="14"/>
      <c r="DQX627" s="18"/>
      <c r="DRH627" s="17"/>
      <c r="DRM627" s="14"/>
      <c r="DRN627" s="18"/>
      <c r="DRX627" s="17"/>
      <c r="DSC627" s="14"/>
      <c r="DSD627" s="18"/>
      <c r="DSN627" s="17"/>
      <c r="DSS627" s="14"/>
      <c r="DST627" s="18"/>
      <c r="DTD627" s="17"/>
      <c r="DTI627" s="14"/>
      <c r="DTJ627" s="18"/>
      <c r="DTT627" s="17"/>
      <c r="DTY627" s="14"/>
      <c r="DTZ627" s="18"/>
      <c r="DUJ627" s="17"/>
      <c r="DUO627" s="14"/>
      <c r="DUP627" s="18"/>
      <c r="DUZ627" s="17"/>
      <c r="DVE627" s="14"/>
      <c r="DVF627" s="18"/>
      <c r="DVP627" s="17"/>
      <c r="DVU627" s="14"/>
      <c r="DVV627" s="18"/>
      <c r="DWF627" s="17"/>
      <c r="DWK627" s="14"/>
      <c r="DWL627" s="18"/>
      <c r="DWV627" s="17"/>
      <c r="DXA627" s="14"/>
      <c r="DXB627" s="18"/>
      <c r="DXL627" s="17"/>
      <c r="DXQ627" s="14"/>
      <c r="DXR627" s="18"/>
      <c r="DYB627" s="17"/>
      <c r="DYG627" s="14"/>
      <c r="DYH627" s="18"/>
      <c r="DYR627" s="17"/>
      <c r="DYW627" s="14"/>
      <c r="DYX627" s="18"/>
      <c r="DZH627" s="17"/>
      <c r="DZM627" s="14"/>
      <c r="DZN627" s="18"/>
      <c r="DZX627" s="17"/>
      <c r="EAC627" s="14"/>
      <c r="EAD627" s="18"/>
      <c r="EAN627" s="17"/>
      <c r="EAS627" s="14"/>
      <c r="EAT627" s="18"/>
      <c r="EBD627" s="17"/>
      <c r="EBI627" s="14"/>
      <c r="EBJ627" s="18"/>
      <c r="EBT627" s="17"/>
      <c r="EBY627" s="14"/>
      <c r="EBZ627" s="18"/>
      <c r="ECJ627" s="17"/>
      <c r="ECO627" s="14"/>
      <c r="ECP627" s="18"/>
      <c r="ECZ627" s="17"/>
      <c r="EDE627" s="14"/>
      <c r="EDF627" s="18"/>
      <c r="EDP627" s="17"/>
      <c r="EDU627" s="14"/>
      <c r="EDV627" s="18"/>
      <c r="EEF627" s="17"/>
      <c r="EEK627" s="14"/>
      <c r="EEL627" s="18"/>
      <c r="EEV627" s="17"/>
      <c r="EFA627" s="14"/>
      <c r="EFB627" s="18"/>
      <c r="EFL627" s="17"/>
      <c r="EFQ627" s="14"/>
      <c r="EFR627" s="18"/>
      <c r="EGB627" s="17"/>
      <c r="EGG627" s="14"/>
      <c r="EGH627" s="18"/>
      <c r="EGR627" s="17"/>
      <c r="EGW627" s="14"/>
      <c r="EGX627" s="18"/>
      <c r="EHH627" s="17"/>
      <c r="EHM627" s="14"/>
      <c r="EHN627" s="18"/>
      <c r="EHX627" s="17"/>
      <c r="EIC627" s="14"/>
      <c r="EID627" s="18"/>
      <c r="EIN627" s="17"/>
      <c r="EIS627" s="14"/>
      <c r="EIT627" s="18"/>
      <c r="EJD627" s="17"/>
      <c r="EJI627" s="14"/>
      <c r="EJJ627" s="18"/>
      <c r="EJT627" s="17"/>
      <c r="EJY627" s="14"/>
      <c r="EJZ627" s="18"/>
      <c r="EKJ627" s="17"/>
      <c r="EKO627" s="14"/>
      <c r="EKP627" s="18"/>
      <c r="EKZ627" s="17"/>
      <c r="ELE627" s="14"/>
      <c r="ELF627" s="18"/>
      <c r="ELP627" s="17"/>
      <c r="ELU627" s="14"/>
      <c r="ELV627" s="18"/>
      <c r="EMF627" s="17"/>
      <c r="EMK627" s="14"/>
      <c r="EML627" s="18"/>
      <c r="EMV627" s="17"/>
      <c r="ENA627" s="14"/>
      <c r="ENB627" s="18"/>
      <c r="ENL627" s="17"/>
      <c r="ENQ627" s="14"/>
      <c r="ENR627" s="18"/>
      <c r="EOB627" s="17"/>
      <c r="EOG627" s="14"/>
      <c r="EOH627" s="18"/>
      <c r="EOR627" s="17"/>
      <c r="EOW627" s="14"/>
      <c r="EOX627" s="18"/>
      <c r="EPH627" s="17"/>
      <c r="EPM627" s="14"/>
      <c r="EPN627" s="18"/>
      <c r="EPX627" s="17"/>
      <c r="EQC627" s="14"/>
      <c r="EQD627" s="18"/>
      <c r="EQN627" s="17"/>
      <c r="EQS627" s="14"/>
      <c r="EQT627" s="18"/>
      <c r="ERD627" s="17"/>
      <c r="ERI627" s="14"/>
      <c r="ERJ627" s="18"/>
      <c r="ERT627" s="17"/>
      <c r="ERY627" s="14"/>
      <c r="ERZ627" s="18"/>
      <c r="ESJ627" s="17"/>
      <c r="ESO627" s="14"/>
      <c r="ESP627" s="18"/>
      <c r="ESZ627" s="17"/>
      <c r="ETE627" s="14"/>
      <c r="ETF627" s="18"/>
      <c r="ETP627" s="17"/>
      <c r="ETU627" s="14"/>
      <c r="ETV627" s="18"/>
      <c r="EUF627" s="17"/>
      <c r="EUK627" s="14"/>
      <c r="EUL627" s="18"/>
      <c r="EUV627" s="17"/>
      <c r="EVA627" s="14"/>
      <c r="EVB627" s="18"/>
      <c r="EVL627" s="17"/>
      <c r="EVQ627" s="14"/>
      <c r="EVR627" s="18"/>
      <c r="EWB627" s="17"/>
      <c r="EWG627" s="14"/>
      <c r="EWH627" s="18"/>
      <c r="EWR627" s="17"/>
      <c r="EWW627" s="14"/>
      <c r="EWX627" s="18"/>
      <c r="EXH627" s="17"/>
      <c r="EXM627" s="14"/>
      <c r="EXN627" s="18"/>
      <c r="EXX627" s="17"/>
      <c r="EYC627" s="14"/>
      <c r="EYD627" s="18"/>
      <c r="EYN627" s="17"/>
      <c r="EYS627" s="14"/>
      <c r="EYT627" s="18"/>
      <c r="EZD627" s="17"/>
      <c r="EZI627" s="14"/>
      <c r="EZJ627" s="18"/>
      <c r="EZT627" s="17"/>
      <c r="EZY627" s="14"/>
      <c r="EZZ627" s="18"/>
      <c r="FAJ627" s="17"/>
      <c r="FAO627" s="14"/>
      <c r="FAP627" s="18"/>
      <c r="FAZ627" s="17"/>
      <c r="FBE627" s="14"/>
      <c r="FBF627" s="18"/>
      <c r="FBP627" s="17"/>
      <c r="FBU627" s="14"/>
      <c r="FBV627" s="18"/>
      <c r="FCF627" s="17"/>
      <c r="FCK627" s="14"/>
      <c r="FCL627" s="18"/>
      <c r="FCV627" s="17"/>
      <c r="FDA627" s="14"/>
      <c r="FDB627" s="18"/>
      <c r="FDL627" s="17"/>
      <c r="FDQ627" s="14"/>
      <c r="FDR627" s="18"/>
      <c r="FEB627" s="17"/>
      <c r="FEG627" s="14"/>
      <c r="FEH627" s="18"/>
      <c r="FER627" s="17"/>
      <c r="FEW627" s="14"/>
      <c r="FEX627" s="18"/>
      <c r="FFH627" s="17"/>
      <c r="FFM627" s="14"/>
      <c r="FFN627" s="18"/>
      <c r="FFX627" s="17"/>
      <c r="FGC627" s="14"/>
      <c r="FGD627" s="18"/>
      <c r="FGN627" s="17"/>
      <c r="FGS627" s="14"/>
      <c r="FGT627" s="18"/>
      <c r="FHD627" s="17"/>
      <c r="FHI627" s="14"/>
      <c r="FHJ627" s="18"/>
      <c r="FHT627" s="17"/>
      <c r="FHY627" s="14"/>
      <c r="FHZ627" s="18"/>
      <c r="FIJ627" s="17"/>
      <c r="FIO627" s="14"/>
      <c r="FIP627" s="18"/>
      <c r="FIZ627" s="17"/>
      <c r="FJE627" s="14"/>
      <c r="FJF627" s="18"/>
      <c r="FJP627" s="17"/>
      <c r="FJU627" s="14"/>
      <c r="FJV627" s="18"/>
      <c r="FKF627" s="17"/>
      <c r="FKK627" s="14"/>
      <c r="FKL627" s="18"/>
      <c r="FKV627" s="17"/>
      <c r="FLA627" s="14"/>
      <c r="FLB627" s="18"/>
      <c r="FLL627" s="17"/>
      <c r="FLQ627" s="14"/>
      <c r="FLR627" s="18"/>
      <c r="FMB627" s="17"/>
      <c r="FMG627" s="14"/>
      <c r="FMH627" s="18"/>
      <c r="FMR627" s="17"/>
      <c r="FMW627" s="14"/>
      <c r="FMX627" s="18"/>
      <c r="FNH627" s="17"/>
      <c r="FNM627" s="14"/>
      <c r="FNN627" s="18"/>
      <c r="FNX627" s="17"/>
      <c r="FOC627" s="14"/>
      <c r="FOD627" s="18"/>
      <c r="FON627" s="17"/>
      <c r="FOS627" s="14"/>
      <c r="FOT627" s="18"/>
      <c r="FPD627" s="17"/>
      <c r="FPI627" s="14"/>
      <c r="FPJ627" s="18"/>
      <c r="FPT627" s="17"/>
      <c r="FPY627" s="14"/>
      <c r="FPZ627" s="18"/>
      <c r="FQJ627" s="17"/>
      <c r="FQO627" s="14"/>
      <c r="FQP627" s="18"/>
      <c r="FQZ627" s="17"/>
      <c r="FRE627" s="14"/>
      <c r="FRF627" s="18"/>
      <c r="FRP627" s="17"/>
      <c r="FRU627" s="14"/>
      <c r="FRV627" s="18"/>
      <c r="FSF627" s="17"/>
      <c r="FSK627" s="14"/>
      <c r="FSL627" s="18"/>
      <c r="FSV627" s="17"/>
      <c r="FTA627" s="14"/>
      <c r="FTB627" s="18"/>
      <c r="FTL627" s="17"/>
      <c r="FTQ627" s="14"/>
      <c r="FTR627" s="18"/>
      <c r="FUB627" s="17"/>
      <c r="FUG627" s="14"/>
      <c r="FUH627" s="18"/>
      <c r="FUR627" s="17"/>
      <c r="FUW627" s="14"/>
      <c r="FUX627" s="18"/>
      <c r="FVH627" s="17"/>
      <c r="FVM627" s="14"/>
      <c r="FVN627" s="18"/>
      <c r="FVX627" s="17"/>
      <c r="FWC627" s="14"/>
      <c r="FWD627" s="18"/>
      <c r="FWN627" s="17"/>
      <c r="FWS627" s="14"/>
      <c r="FWT627" s="18"/>
      <c r="FXD627" s="17"/>
      <c r="FXI627" s="14"/>
      <c r="FXJ627" s="18"/>
      <c r="FXT627" s="17"/>
      <c r="FXY627" s="14"/>
      <c r="FXZ627" s="18"/>
      <c r="FYJ627" s="17"/>
      <c r="FYO627" s="14"/>
      <c r="FYP627" s="18"/>
      <c r="FYZ627" s="17"/>
      <c r="FZE627" s="14"/>
      <c r="FZF627" s="18"/>
      <c r="FZP627" s="17"/>
      <c r="FZU627" s="14"/>
      <c r="FZV627" s="18"/>
      <c r="GAF627" s="17"/>
      <c r="GAK627" s="14"/>
      <c r="GAL627" s="18"/>
      <c r="GAV627" s="17"/>
      <c r="GBA627" s="14"/>
      <c r="GBB627" s="18"/>
      <c r="GBL627" s="17"/>
      <c r="GBQ627" s="14"/>
      <c r="GBR627" s="18"/>
      <c r="GCB627" s="17"/>
      <c r="GCG627" s="14"/>
      <c r="GCH627" s="18"/>
      <c r="GCR627" s="17"/>
      <c r="GCW627" s="14"/>
      <c r="GCX627" s="18"/>
      <c r="GDH627" s="17"/>
      <c r="GDM627" s="14"/>
      <c r="GDN627" s="18"/>
      <c r="GDX627" s="17"/>
      <c r="GEC627" s="14"/>
      <c r="GED627" s="18"/>
      <c r="GEN627" s="17"/>
      <c r="GES627" s="14"/>
      <c r="GET627" s="18"/>
      <c r="GFD627" s="17"/>
      <c r="GFI627" s="14"/>
      <c r="GFJ627" s="18"/>
      <c r="GFT627" s="17"/>
      <c r="GFY627" s="14"/>
      <c r="GFZ627" s="18"/>
      <c r="GGJ627" s="17"/>
      <c r="GGO627" s="14"/>
      <c r="GGP627" s="18"/>
      <c r="GGZ627" s="17"/>
      <c r="GHE627" s="14"/>
      <c r="GHF627" s="18"/>
      <c r="GHP627" s="17"/>
      <c r="GHU627" s="14"/>
      <c r="GHV627" s="18"/>
      <c r="GIF627" s="17"/>
      <c r="GIK627" s="14"/>
      <c r="GIL627" s="18"/>
      <c r="GIV627" s="17"/>
      <c r="GJA627" s="14"/>
      <c r="GJB627" s="18"/>
      <c r="GJL627" s="17"/>
      <c r="GJQ627" s="14"/>
      <c r="GJR627" s="18"/>
      <c r="GKB627" s="17"/>
      <c r="GKG627" s="14"/>
      <c r="GKH627" s="18"/>
      <c r="GKR627" s="17"/>
      <c r="GKW627" s="14"/>
      <c r="GKX627" s="18"/>
      <c r="GLH627" s="17"/>
      <c r="GLM627" s="14"/>
      <c r="GLN627" s="18"/>
      <c r="GLX627" s="17"/>
      <c r="GMC627" s="14"/>
      <c r="GMD627" s="18"/>
      <c r="GMN627" s="17"/>
      <c r="GMS627" s="14"/>
      <c r="GMT627" s="18"/>
      <c r="GND627" s="17"/>
      <c r="GNI627" s="14"/>
      <c r="GNJ627" s="18"/>
      <c r="GNT627" s="17"/>
      <c r="GNY627" s="14"/>
      <c r="GNZ627" s="18"/>
      <c r="GOJ627" s="17"/>
      <c r="GOO627" s="14"/>
      <c r="GOP627" s="18"/>
      <c r="GOZ627" s="17"/>
      <c r="GPE627" s="14"/>
      <c r="GPF627" s="18"/>
      <c r="GPP627" s="17"/>
      <c r="GPU627" s="14"/>
      <c r="GPV627" s="18"/>
      <c r="GQF627" s="17"/>
      <c r="GQK627" s="14"/>
      <c r="GQL627" s="18"/>
      <c r="GQV627" s="17"/>
      <c r="GRA627" s="14"/>
      <c r="GRB627" s="18"/>
      <c r="GRL627" s="17"/>
      <c r="GRQ627" s="14"/>
      <c r="GRR627" s="18"/>
      <c r="GSB627" s="17"/>
      <c r="GSG627" s="14"/>
      <c r="GSH627" s="18"/>
      <c r="GSR627" s="17"/>
      <c r="GSW627" s="14"/>
      <c r="GSX627" s="18"/>
      <c r="GTH627" s="17"/>
      <c r="GTM627" s="14"/>
      <c r="GTN627" s="18"/>
      <c r="GTX627" s="17"/>
      <c r="GUC627" s="14"/>
      <c r="GUD627" s="18"/>
      <c r="GUN627" s="17"/>
      <c r="GUS627" s="14"/>
      <c r="GUT627" s="18"/>
      <c r="GVD627" s="17"/>
      <c r="GVI627" s="14"/>
      <c r="GVJ627" s="18"/>
      <c r="GVT627" s="17"/>
      <c r="GVY627" s="14"/>
      <c r="GVZ627" s="18"/>
      <c r="GWJ627" s="17"/>
      <c r="GWO627" s="14"/>
      <c r="GWP627" s="18"/>
      <c r="GWZ627" s="17"/>
      <c r="GXE627" s="14"/>
      <c r="GXF627" s="18"/>
      <c r="GXP627" s="17"/>
      <c r="GXU627" s="14"/>
      <c r="GXV627" s="18"/>
      <c r="GYF627" s="17"/>
      <c r="GYK627" s="14"/>
      <c r="GYL627" s="18"/>
      <c r="GYV627" s="17"/>
      <c r="GZA627" s="14"/>
      <c r="GZB627" s="18"/>
      <c r="GZL627" s="17"/>
      <c r="GZQ627" s="14"/>
      <c r="GZR627" s="18"/>
      <c r="HAB627" s="17"/>
      <c r="HAG627" s="14"/>
      <c r="HAH627" s="18"/>
      <c r="HAR627" s="17"/>
      <c r="HAW627" s="14"/>
      <c r="HAX627" s="18"/>
      <c r="HBH627" s="17"/>
      <c r="HBM627" s="14"/>
      <c r="HBN627" s="18"/>
      <c r="HBX627" s="17"/>
      <c r="HCC627" s="14"/>
      <c r="HCD627" s="18"/>
      <c r="HCN627" s="17"/>
      <c r="HCS627" s="14"/>
      <c r="HCT627" s="18"/>
      <c r="HDD627" s="17"/>
      <c r="HDI627" s="14"/>
      <c r="HDJ627" s="18"/>
      <c r="HDT627" s="17"/>
      <c r="HDY627" s="14"/>
      <c r="HDZ627" s="18"/>
      <c r="HEJ627" s="17"/>
      <c r="HEO627" s="14"/>
      <c r="HEP627" s="18"/>
      <c r="HEZ627" s="17"/>
      <c r="HFE627" s="14"/>
      <c r="HFF627" s="18"/>
      <c r="HFP627" s="17"/>
      <c r="HFU627" s="14"/>
      <c r="HFV627" s="18"/>
      <c r="HGF627" s="17"/>
      <c r="HGK627" s="14"/>
      <c r="HGL627" s="18"/>
      <c r="HGV627" s="17"/>
      <c r="HHA627" s="14"/>
      <c r="HHB627" s="18"/>
      <c r="HHL627" s="17"/>
      <c r="HHQ627" s="14"/>
      <c r="HHR627" s="18"/>
      <c r="HIB627" s="17"/>
      <c r="HIG627" s="14"/>
      <c r="HIH627" s="18"/>
      <c r="HIR627" s="17"/>
      <c r="HIW627" s="14"/>
      <c r="HIX627" s="18"/>
      <c r="HJH627" s="17"/>
      <c r="HJM627" s="14"/>
      <c r="HJN627" s="18"/>
      <c r="HJX627" s="17"/>
      <c r="HKC627" s="14"/>
      <c r="HKD627" s="18"/>
      <c r="HKN627" s="17"/>
      <c r="HKS627" s="14"/>
      <c r="HKT627" s="18"/>
      <c r="HLD627" s="17"/>
      <c r="HLI627" s="14"/>
      <c r="HLJ627" s="18"/>
      <c r="HLT627" s="17"/>
      <c r="HLY627" s="14"/>
      <c r="HLZ627" s="18"/>
      <c r="HMJ627" s="17"/>
      <c r="HMO627" s="14"/>
      <c r="HMP627" s="18"/>
      <c r="HMZ627" s="17"/>
      <c r="HNE627" s="14"/>
      <c r="HNF627" s="18"/>
      <c r="HNP627" s="17"/>
      <c r="HNU627" s="14"/>
      <c r="HNV627" s="18"/>
      <c r="HOF627" s="17"/>
      <c r="HOK627" s="14"/>
      <c r="HOL627" s="18"/>
      <c r="HOV627" s="17"/>
      <c r="HPA627" s="14"/>
      <c r="HPB627" s="18"/>
      <c r="HPL627" s="17"/>
      <c r="HPQ627" s="14"/>
      <c r="HPR627" s="18"/>
      <c r="HQB627" s="17"/>
      <c r="HQG627" s="14"/>
      <c r="HQH627" s="18"/>
      <c r="HQR627" s="17"/>
      <c r="HQW627" s="14"/>
      <c r="HQX627" s="18"/>
      <c r="HRH627" s="17"/>
      <c r="HRM627" s="14"/>
      <c r="HRN627" s="18"/>
      <c r="HRX627" s="17"/>
      <c r="HSC627" s="14"/>
      <c r="HSD627" s="18"/>
      <c r="HSN627" s="17"/>
      <c r="HSS627" s="14"/>
      <c r="HST627" s="18"/>
      <c r="HTD627" s="17"/>
      <c r="HTI627" s="14"/>
      <c r="HTJ627" s="18"/>
      <c r="HTT627" s="17"/>
      <c r="HTY627" s="14"/>
      <c r="HTZ627" s="18"/>
      <c r="HUJ627" s="17"/>
      <c r="HUO627" s="14"/>
      <c r="HUP627" s="18"/>
      <c r="HUZ627" s="17"/>
      <c r="HVE627" s="14"/>
      <c r="HVF627" s="18"/>
      <c r="HVP627" s="17"/>
      <c r="HVU627" s="14"/>
      <c r="HVV627" s="18"/>
      <c r="HWF627" s="17"/>
      <c r="HWK627" s="14"/>
      <c r="HWL627" s="18"/>
      <c r="HWV627" s="17"/>
      <c r="HXA627" s="14"/>
      <c r="HXB627" s="18"/>
      <c r="HXL627" s="17"/>
      <c r="HXQ627" s="14"/>
      <c r="HXR627" s="18"/>
      <c r="HYB627" s="17"/>
      <c r="HYG627" s="14"/>
      <c r="HYH627" s="18"/>
      <c r="HYR627" s="17"/>
      <c r="HYW627" s="14"/>
      <c r="HYX627" s="18"/>
      <c r="HZH627" s="17"/>
      <c r="HZM627" s="14"/>
      <c r="HZN627" s="18"/>
      <c r="HZX627" s="17"/>
      <c r="IAC627" s="14"/>
      <c r="IAD627" s="18"/>
      <c r="IAN627" s="17"/>
      <c r="IAS627" s="14"/>
      <c r="IAT627" s="18"/>
      <c r="IBD627" s="17"/>
      <c r="IBI627" s="14"/>
      <c r="IBJ627" s="18"/>
      <c r="IBT627" s="17"/>
      <c r="IBY627" s="14"/>
      <c r="IBZ627" s="18"/>
      <c r="ICJ627" s="17"/>
      <c r="ICO627" s="14"/>
      <c r="ICP627" s="18"/>
      <c r="ICZ627" s="17"/>
      <c r="IDE627" s="14"/>
      <c r="IDF627" s="18"/>
      <c r="IDP627" s="17"/>
      <c r="IDU627" s="14"/>
      <c r="IDV627" s="18"/>
      <c r="IEF627" s="17"/>
      <c r="IEK627" s="14"/>
      <c r="IEL627" s="18"/>
      <c r="IEV627" s="17"/>
      <c r="IFA627" s="14"/>
      <c r="IFB627" s="18"/>
      <c r="IFL627" s="17"/>
      <c r="IFQ627" s="14"/>
      <c r="IFR627" s="18"/>
      <c r="IGB627" s="17"/>
      <c r="IGG627" s="14"/>
      <c r="IGH627" s="18"/>
      <c r="IGR627" s="17"/>
      <c r="IGW627" s="14"/>
      <c r="IGX627" s="18"/>
      <c r="IHH627" s="17"/>
      <c r="IHM627" s="14"/>
      <c r="IHN627" s="18"/>
      <c r="IHX627" s="17"/>
      <c r="IIC627" s="14"/>
      <c r="IID627" s="18"/>
      <c r="IIN627" s="17"/>
      <c r="IIS627" s="14"/>
      <c r="IIT627" s="18"/>
      <c r="IJD627" s="17"/>
      <c r="IJI627" s="14"/>
      <c r="IJJ627" s="18"/>
      <c r="IJT627" s="17"/>
      <c r="IJY627" s="14"/>
      <c r="IJZ627" s="18"/>
      <c r="IKJ627" s="17"/>
      <c r="IKO627" s="14"/>
      <c r="IKP627" s="18"/>
      <c r="IKZ627" s="17"/>
      <c r="ILE627" s="14"/>
      <c r="ILF627" s="18"/>
      <c r="ILP627" s="17"/>
      <c r="ILU627" s="14"/>
      <c r="ILV627" s="18"/>
      <c r="IMF627" s="17"/>
      <c r="IMK627" s="14"/>
      <c r="IML627" s="18"/>
      <c r="IMV627" s="17"/>
      <c r="INA627" s="14"/>
      <c r="INB627" s="18"/>
      <c r="INL627" s="17"/>
      <c r="INQ627" s="14"/>
      <c r="INR627" s="18"/>
      <c r="IOB627" s="17"/>
      <c r="IOG627" s="14"/>
      <c r="IOH627" s="18"/>
      <c r="IOR627" s="17"/>
      <c r="IOW627" s="14"/>
      <c r="IOX627" s="18"/>
      <c r="IPH627" s="17"/>
      <c r="IPM627" s="14"/>
      <c r="IPN627" s="18"/>
      <c r="IPX627" s="17"/>
      <c r="IQC627" s="14"/>
      <c r="IQD627" s="18"/>
      <c r="IQN627" s="17"/>
      <c r="IQS627" s="14"/>
      <c r="IQT627" s="18"/>
      <c r="IRD627" s="17"/>
      <c r="IRI627" s="14"/>
      <c r="IRJ627" s="18"/>
      <c r="IRT627" s="17"/>
      <c r="IRY627" s="14"/>
      <c r="IRZ627" s="18"/>
      <c r="ISJ627" s="17"/>
      <c r="ISO627" s="14"/>
      <c r="ISP627" s="18"/>
      <c r="ISZ627" s="17"/>
      <c r="ITE627" s="14"/>
      <c r="ITF627" s="18"/>
      <c r="ITP627" s="17"/>
      <c r="ITU627" s="14"/>
      <c r="ITV627" s="18"/>
      <c r="IUF627" s="17"/>
      <c r="IUK627" s="14"/>
      <c r="IUL627" s="18"/>
      <c r="IUV627" s="17"/>
      <c r="IVA627" s="14"/>
      <c r="IVB627" s="18"/>
      <c r="IVL627" s="17"/>
      <c r="IVQ627" s="14"/>
      <c r="IVR627" s="18"/>
      <c r="IWB627" s="17"/>
      <c r="IWG627" s="14"/>
      <c r="IWH627" s="18"/>
      <c r="IWR627" s="17"/>
      <c r="IWW627" s="14"/>
      <c r="IWX627" s="18"/>
      <c r="IXH627" s="17"/>
      <c r="IXM627" s="14"/>
      <c r="IXN627" s="18"/>
      <c r="IXX627" s="17"/>
      <c r="IYC627" s="14"/>
      <c r="IYD627" s="18"/>
      <c r="IYN627" s="17"/>
      <c r="IYS627" s="14"/>
      <c r="IYT627" s="18"/>
      <c r="IZD627" s="17"/>
      <c r="IZI627" s="14"/>
      <c r="IZJ627" s="18"/>
      <c r="IZT627" s="17"/>
      <c r="IZY627" s="14"/>
      <c r="IZZ627" s="18"/>
      <c r="JAJ627" s="17"/>
      <c r="JAO627" s="14"/>
      <c r="JAP627" s="18"/>
      <c r="JAZ627" s="17"/>
      <c r="JBE627" s="14"/>
      <c r="JBF627" s="18"/>
      <c r="JBP627" s="17"/>
      <c r="JBU627" s="14"/>
      <c r="JBV627" s="18"/>
      <c r="JCF627" s="17"/>
      <c r="JCK627" s="14"/>
      <c r="JCL627" s="18"/>
      <c r="JCV627" s="17"/>
      <c r="JDA627" s="14"/>
      <c r="JDB627" s="18"/>
      <c r="JDL627" s="17"/>
      <c r="JDQ627" s="14"/>
      <c r="JDR627" s="18"/>
      <c r="JEB627" s="17"/>
      <c r="JEG627" s="14"/>
      <c r="JEH627" s="18"/>
      <c r="JER627" s="17"/>
      <c r="JEW627" s="14"/>
      <c r="JEX627" s="18"/>
      <c r="JFH627" s="17"/>
      <c r="JFM627" s="14"/>
      <c r="JFN627" s="18"/>
      <c r="JFX627" s="17"/>
      <c r="JGC627" s="14"/>
      <c r="JGD627" s="18"/>
      <c r="JGN627" s="17"/>
      <c r="JGS627" s="14"/>
      <c r="JGT627" s="18"/>
      <c r="JHD627" s="17"/>
      <c r="JHI627" s="14"/>
      <c r="JHJ627" s="18"/>
      <c r="JHT627" s="17"/>
      <c r="JHY627" s="14"/>
      <c r="JHZ627" s="18"/>
      <c r="JIJ627" s="17"/>
      <c r="JIO627" s="14"/>
      <c r="JIP627" s="18"/>
      <c r="JIZ627" s="17"/>
      <c r="JJE627" s="14"/>
      <c r="JJF627" s="18"/>
      <c r="JJP627" s="17"/>
      <c r="JJU627" s="14"/>
      <c r="JJV627" s="18"/>
      <c r="JKF627" s="17"/>
      <c r="JKK627" s="14"/>
      <c r="JKL627" s="18"/>
      <c r="JKV627" s="17"/>
      <c r="JLA627" s="14"/>
      <c r="JLB627" s="18"/>
      <c r="JLL627" s="17"/>
      <c r="JLQ627" s="14"/>
      <c r="JLR627" s="18"/>
      <c r="JMB627" s="17"/>
      <c r="JMG627" s="14"/>
      <c r="JMH627" s="18"/>
      <c r="JMR627" s="17"/>
      <c r="JMW627" s="14"/>
      <c r="JMX627" s="18"/>
      <c r="JNH627" s="17"/>
      <c r="JNM627" s="14"/>
      <c r="JNN627" s="18"/>
      <c r="JNX627" s="17"/>
      <c r="JOC627" s="14"/>
      <c r="JOD627" s="18"/>
      <c r="JON627" s="17"/>
      <c r="JOS627" s="14"/>
      <c r="JOT627" s="18"/>
      <c r="JPD627" s="17"/>
      <c r="JPI627" s="14"/>
      <c r="JPJ627" s="18"/>
      <c r="JPT627" s="17"/>
      <c r="JPY627" s="14"/>
      <c r="JPZ627" s="18"/>
      <c r="JQJ627" s="17"/>
      <c r="JQO627" s="14"/>
      <c r="JQP627" s="18"/>
      <c r="JQZ627" s="17"/>
      <c r="JRE627" s="14"/>
      <c r="JRF627" s="18"/>
      <c r="JRP627" s="17"/>
      <c r="JRU627" s="14"/>
      <c r="JRV627" s="18"/>
      <c r="JSF627" s="17"/>
      <c r="JSK627" s="14"/>
      <c r="JSL627" s="18"/>
      <c r="JSV627" s="17"/>
      <c r="JTA627" s="14"/>
      <c r="JTB627" s="18"/>
      <c r="JTL627" s="17"/>
      <c r="JTQ627" s="14"/>
      <c r="JTR627" s="18"/>
      <c r="JUB627" s="17"/>
      <c r="JUG627" s="14"/>
      <c r="JUH627" s="18"/>
      <c r="JUR627" s="17"/>
      <c r="JUW627" s="14"/>
      <c r="JUX627" s="18"/>
      <c r="JVH627" s="17"/>
      <c r="JVM627" s="14"/>
      <c r="JVN627" s="18"/>
      <c r="JVX627" s="17"/>
      <c r="JWC627" s="14"/>
      <c r="JWD627" s="18"/>
      <c r="JWN627" s="17"/>
      <c r="JWS627" s="14"/>
      <c r="JWT627" s="18"/>
      <c r="JXD627" s="17"/>
      <c r="JXI627" s="14"/>
      <c r="JXJ627" s="18"/>
      <c r="JXT627" s="17"/>
      <c r="JXY627" s="14"/>
      <c r="JXZ627" s="18"/>
      <c r="JYJ627" s="17"/>
      <c r="JYO627" s="14"/>
      <c r="JYP627" s="18"/>
      <c r="JYZ627" s="17"/>
      <c r="JZE627" s="14"/>
      <c r="JZF627" s="18"/>
      <c r="JZP627" s="17"/>
      <c r="JZU627" s="14"/>
      <c r="JZV627" s="18"/>
      <c r="KAF627" s="17"/>
      <c r="KAK627" s="14"/>
      <c r="KAL627" s="18"/>
      <c r="KAV627" s="17"/>
      <c r="KBA627" s="14"/>
      <c r="KBB627" s="18"/>
      <c r="KBL627" s="17"/>
      <c r="KBQ627" s="14"/>
      <c r="KBR627" s="18"/>
      <c r="KCB627" s="17"/>
      <c r="KCG627" s="14"/>
      <c r="KCH627" s="18"/>
      <c r="KCR627" s="17"/>
      <c r="KCW627" s="14"/>
      <c r="KCX627" s="18"/>
      <c r="KDH627" s="17"/>
      <c r="KDM627" s="14"/>
      <c r="KDN627" s="18"/>
      <c r="KDX627" s="17"/>
      <c r="KEC627" s="14"/>
      <c r="KED627" s="18"/>
      <c r="KEN627" s="17"/>
      <c r="KES627" s="14"/>
      <c r="KET627" s="18"/>
      <c r="KFD627" s="17"/>
      <c r="KFI627" s="14"/>
      <c r="KFJ627" s="18"/>
      <c r="KFT627" s="17"/>
      <c r="KFY627" s="14"/>
      <c r="KFZ627" s="18"/>
      <c r="KGJ627" s="17"/>
      <c r="KGO627" s="14"/>
      <c r="KGP627" s="18"/>
      <c r="KGZ627" s="17"/>
      <c r="KHE627" s="14"/>
      <c r="KHF627" s="18"/>
      <c r="KHP627" s="17"/>
      <c r="KHU627" s="14"/>
      <c r="KHV627" s="18"/>
      <c r="KIF627" s="17"/>
      <c r="KIK627" s="14"/>
      <c r="KIL627" s="18"/>
      <c r="KIV627" s="17"/>
      <c r="KJA627" s="14"/>
      <c r="KJB627" s="18"/>
      <c r="KJL627" s="17"/>
      <c r="KJQ627" s="14"/>
      <c r="KJR627" s="18"/>
      <c r="KKB627" s="17"/>
      <c r="KKG627" s="14"/>
      <c r="KKH627" s="18"/>
      <c r="KKR627" s="17"/>
      <c r="KKW627" s="14"/>
      <c r="KKX627" s="18"/>
      <c r="KLH627" s="17"/>
      <c r="KLM627" s="14"/>
      <c r="KLN627" s="18"/>
      <c r="KLX627" s="17"/>
      <c r="KMC627" s="14"/>
      <c r="KMD627" s="18"/>
      <c r="KMN627" s="17"/>
      <c r="KMS627" s="14"/>
      <c r="KMT627" s="18"/>
      <c r="KND627" s="17"/>
      <c r="KNI627" s="14"/>
      <c r="KNJ627" s="18"/>
      <c r="KNT627" s="17"/>
      <c r="KNY627" s="14"/>
      <c r="KNZ627" s="18"/>
      <c r="KOJ627" s="17"/>
      <c r="KOO627" s="14"/>
      <c r="KOP627" s="18"/>
      <c r="KOZ627" s="17"/>
      <c r="KPE627" s="14"/>
      <c r="KPF627" s="18"/>
      <c r="KPP627" s="17"/>
      <c r="KPU627" s="14"/>
      <c r="KPV627" s="18"/>
      <c r="KQF627" s="17"/>
      <c r="KQK627" s="14"/>
      <c r="KQL627" s="18"/>
      <c r="KQV627" s="17"/>
      <c r="KRA627" s="14"/>
      <c r="KRB627" s="18"/>
      <c r="KRL627" s="17"/>
      <c r="KRQ627" s="14"/>
      <c r="KRR627" s="18"/>
      <c r="KSB627" s="17"/>
      <c r="KSG627" s="14"/>
      <c r="KSH627" s="18"/>
      <c r="KSR627" s="17"/>
      <c r="KSW627" s="14"/>
      <c r="KSX627" s="18"/>
      <c r="KTH627" s="17"/>
      <c r="KTM627" s="14"/>
      <c r="KTN627" s="18"/>
      <c r="KTX627" s="17"/>
      <c r="KUC627" s="14"/>
      <c r="KUD627" s="18"/>
      <c r="KUN627" s="17"/>
      <c r="KUS627" s="14"/>
      <c r="KUT627" s="18"/>
      <c r="KVD627" s="17"/>
      <c r="KVI627" s="14"/>
      <c r="KVJ627" s="18"/>
      <c r="KVT627" s="17"/>
      <c r="KVY627" s="14"/>
      <c r="KVZ627" s="18"/>
      <c r="KWJ627" s="17"/>
      <c r="KWO627" s="14"/>
      <c r="KWP627" s="18"/>
      <c r="KWZ627" s="17"/>
      <c r="KXE627" s="14"/>
      <c r="KXF627" s="18"/>
      <c r="KXP627" s="17"/>
      <c r="KXU627" s="14"/>
      <c r="KXV627" s="18"/>
      <c r="KYF627" s="17"/>
      <c r="KYK627" s="14"/>
      <c r="KYL627" s="18"/>
      <c r="KYV627" s="17"/>
      <c r="KZA627" s="14"/>
      <c r="KZB627" s="18"/>
      <c r="KZL627" s="17"/>
      <c r="KZQ627" s="14"/>
      <c r="KZR627" s="18"/>
      <c r="LAB627" s="17"/>
      <c r="LAG627" s="14"/>
      <c r="LAH627" s="18"/>
      <c r="LAR627" s="17"/>
      <c r="LAW627" s="14"/>
      <c r="LAX627" s="18"/>
      <c r="LBH627" s="17"/>
      <c r="LBM627" s="14"/>
      <c r="LBN627" s="18"/>
      <c r="LBX627" s="17"/>
      <c r="LCC627" s="14"/>
      <c r="LCD627" s="18"/>
      <c r="LCN627" s="17"/>
      <c r="LCS627" s="14"/>
      <c r="LCT627" s="18"/>
      <c r="LDD627" s="17"/>
      <c r="LDI627" s="14"/>
      <c r="LDJ627" s="18"/>
      <c r="LDT627" s="17"/>
      <c r="LDY627" s="14"/>
      <c r="LDZ627" s="18"/>
      <c r="LEJ627" s="17"/>
      <c r="LEO627" s="14"/>
      <c r="LEP627" s="18"/>
      <c r="LEZ627" s="17"/>
      <c r="LFE627" s="14"/>
      <c r="LFF627" s="18"/>
      <c r="LFP627" s="17"/>
      <c r="LFU627" s="14"/>
      <c r="LFV627" s="18"/>
      <c r="LGF627" s="17"/>
      <c r="LGK627" s="14"/>
      <c r="LGL627" s="18"/>
      <c r="LGV627" s="17"/>
      <c r="LHA627" s="14"/>
      <c r="LHB627" s="18"/>
      <c r="LHL627" s="17"/>
      <c r="LHQ627" s="14"/>
      <c r="LHR627" s="18"/>
      <c r="LIB627" s="17"/>
      <c r="LIG627" s="14"/>
      <c r="LIH627" s="18"/>
      <c r="LIR627" s="17"/>
      <c r="LIW627" s="14"/>
      <c r="LIX627" s="18"/>
      <c r="LJH627" s="17"/>
      <c r="LJM627" s="14"/>
      <c r="LJN627" s="18"/>
      <c r="LJX627" s="17"/>
      <c r="LKC627" s="14"/>
      <c r="LKD627" s="18"/>
      <c r="LKN627" s="17"/>
      <c r="LKS627" s="14"/>
      <c r="LKT627" s="18"/>
      <c r="LLD627" s="17"/>
      <c r="LLI627" s="14"/>
      <c r="LLJ627" s="18"/>
      <c r="LLT627" s="17"/>
      <c r="LLY627" s="14"/>
      <c r="LLZ627" s="18"/>
      <c r="LMJ627" s="17"/>
      <c r="LMO627" s="14"/>
      <c r="LMP627" s="18"/>
      <c r="LMZ627" s="17"/>
      <c r="LNE627" s="14"/>
      <c r="LNF627" s="18"/>
      <c r="LNP627" s="17"/>
      <c r="LNU627" s="14"/>
      <c r="LNV627" s="18"/>
      <c r="LOF627" s="17"/>
      <c r="LOK627" s="14"/>
      <c r="LOL627" s="18"/>
      <c r="LOV627" s="17"/>
      <c r="LPA627" s="14"/>
      <c r="LPB627" s="18"/>
      <c r="LPL627" s="17"/>
      <c r="LPQ627" s="14"/>
      <c r="LPR627" s="18"/>
      <c r="LQB627" s="17"/>
      <c r="LQG627" s="14"/>
      <c r="LQH627" s="18"/>
      <c r="LQR627" s="17"/>
      <c r="LQW627" s="14"/>
      <c r="LQX627" s="18"/>
      <c r="LRH627" s="17"/>
      <c r="LRM627" s="14"/>
      <c r="LRN627" s="18"/>
      <c r="LRX627" s="17"/>
      <c r="LSC627" s="14"/>
      <c r="LSD627" s="18"/>
      <c r="LSN627" s="17"/>
      <c r="LSS627" s="14"/>
      <c r="LST627" s="18"/>
      <c r="LTD627" s="17"/>
      <c r="LTI627" s="14"/>
      <c r="LTJ627" s="18"/>
      <c r="LTT627" s="17"/>
      <c r="LTY627" s="14"/>
      <c r="LTZ627" s="18"/>
      <c r="LUJ627" s="17"/>
      <c r="LUO627" s="14"/>
      <c r="LUP627" s="18"/>
      <c r="LUZ627" s="17"/>
      <c r="LVE627" s="14"/>
      <c r="LVF627" s="18"/>
      <c r="LVP627" s="17"/>
      <c r="LVU627" s="14"/>
      <c r="LVV627" s="18"/>
      <c r="LWF627" s="17"/>
      <c r="LWK627" s="14"/>
      <c r="LWL627" s="18"/>
      <c r="LWV627" s="17"/>
      <c r="LXA627" s="14"/>
      <c r="LXB627" s="18"/>
      <c r="LXL627" s="17"/>
      <c r="LXQ627" s="14"/>
      <c r="LXR627" s="18"/>
      <c r="LYB627" s="17"/>
      <c r="LYG627" s="14"/>
      <c r="LYH627" s="18"/>
      <c r="LYR627" s="17"/>
      <c r="LYW627" s="14"/>
      <c r="LYX627" s="18"/>
      <c r="LZH627" s="17"/>
      <c r="LZM627" s="14"/>
      <c r="LZN627" s="18"/>
      <c r="LZX627" s="17"/>
      <c r="MAC627" s="14"/>
      <c r="MAD627" s="18"/>
      <c r="MAN627" s="17"/>
      <c r="MAS627" s="14"/>
      <c r="MAT627" s="18"/>
      <c r="MBD627" s="17"/>
      <c r="MBI627" s="14"/>
      <c r="MBJ627" s="18"/>
      <c r="MBT627" s="17"/>
      <c r="MBY627" s="14"/>
      <c r="MBZ627" s="18"/>
      <c r="MCJ627" s="17"/>
      <c r="MCO627" s="14"/>
      <c r="MCP627" s="18"/>
      <c r="MCZ627" s="17"/>
      <c r="MDE627" s="14"/>
      <c r="MDF627" s="18"/>
      <c r="MDP627" s="17"/>
      <c r="MDU627" s="14"/>
      <c r="MDV627" s="18"/>
      <c r="MEF627" s="17"/>
      <c r="MEK627" s="14"/>
      <c r="MEL627" s="18"/>
      <c r="MEV627" s="17"/>
      <c r="MFA627" s="14"/>
      <c r="MFB627" s="18"/>
      <c r="MFL627" s="17"/>
      <c r="MFQ627" s="14"/>
      <c r="MFR627" s="18"/>
      <c r="MGB627" s="17"/>
      <c r="MGG627" s="14"/>
      <c r="MGH627" s="18"/>
      <c r="MGR627" s="17"/>
      <c r="MGW627" s="14"/>
      <c r="MGX627" s="18"/>
      <c r="MHH627" s="17"/>
      <c r="MHM627" s="14"/>
      <c r="MHN627" s="18"/>
      <c r="MHX627" s="17"/>
      <c r="MIC627" s="14"/>
      <c r="MID627" s="18"/>
      <c r="MIN627" s="17"/>
      <c r="MIS627" s="14"/>
      <c r="MIT627" s="18"/>
      <c r="MJD627" s="17"/>
      <c r="MJI627" s="14"/>
      <c r="MJJ627" s="18"/>
      <c r="MJT627" s="17"/>
      <c r="MJY627" s="14"/>
      <c r="MJZ627" s="18"/>
      <c r="MKJ627" s="17"/>
      <c r="MKO627" s="14"/>
      <c r="MKP627" s="18"/>
      <c r="MKZ627" s="17"/>
      <c r="MLE627" s="14"/>
      <c r="MLF627" s="18"/>
      <c r="MLP627" s="17"/>
      <c r="MLU627" s="14"/>
      <c r="MLV627" s="18"/>
      <c r="MMF627" s="17"/>
      <c r="MMK627" s="14"/>
      <c r="MML627" s="18"/>
      <c r="MMV627" s="17"/>
      <c r="MNA627" s="14"/>
      <c r="MNB627" s="18"/>
      <c r="MNL627" s="17"/>
      <c r="MNQ627" s="14"/>
      <c r="MNR627" s="18"/>
      <c r="MOB627" s="17"/>
      <c r="MOG627" s="14"/>
      <c r="MOH627" s="18"/>
      <c r="MOR627" s="17"/>
      <c r="MOW627" s="14"/>
      <c r="MOX627" s="18"/>
      <c r="MPH627" s="17"/>
      <c r="MPM627" s="14"/>
      <c r="MPN627" s="18"/>
      <c r="MPX627" s="17"/>
      <c r="MQC627" s="14"/>
      <c r="MQD627" s="18"/>
      <c r="MQN627" s="17"/>
      <c r="MQS627" s="14"/>
      <c r="MQT627" s="18"/>
      <c r="MRD627" s="17"/>
      <c r="MRI627" s="14"/>
      <c r="MRJ627" s="18"/>
      <c r="MRT627" s="17"/>
      <c r="MRY627" s="14"/>
      <c r="MRZ627" s="18"/>
      <c r="MSJ627" s="17"/>
      <c r="MSO627" s="14"/>
      <c r="MSP627" s="18"/>
      <c r="MSZ627" s="17"/>
      <c r="MTE627" s="14"/>
      <c r="MTF627" s="18"/>
      <c r="MTP627" s="17"/>
      <c r="MTU627" s="14"/>
      <c r="MTV627" s="18"/>
      <c r="MUF627" s="17"/>
      <c r="MUK627" s="14"/>
      <c r="MUL627" s="18"/>
      <c r="MUV627" s="17"/>
      <c r="MVA627" s="14"/>
      <c r="MVB627" s="18"/>
      <c r="MVL627" s="17"/>
      <c r="MVQ627" s="14"/>
      <c r="MVR627" s="18"/>
      <c r="MWB627" s="17"/>
      <c r="MWG627" s="14"/>
      <c r="MWH627" s="18"/>
      <c r="MWR627" s="17"/>
      <c r="MWW627" s="14"/>
      <c r="MWX627" s="18"/>
      <c r="MXH627" s="17"/>
      <c r="MXM627" s="14"/>
      <c r="MXN627" s="18"/>
      <c r="MXX627" s="17"/>
      <c r="MYC627" s="14"/>
      <c r="MYD627" s="18"/>
      <c r="MYN627" s="17"/>
      <c r="MYS627" s="14"/>
      <c r="MYT627" s="18"/>
      <c r="MZD627" s="17"/>
      <c r="MZI627" s="14"/>
      <c r="MZJ627" s="18"/>
      <c r="MZT627" s="17"/>
      <c r="MZY627" s="14"/>
      <c r="MZZ627" s="18"/>
      <c r="NAJ627" s="17"/>
      <c r="NAO627" s="14"/>
      <c r="NAP627" s="18"/>
      <c r="NAZ627" s="17"/>
      <c r="NBE627" s="14"/>
      <c r="NBF627" s="18"/>
      <c r="NBP627" s="17"/>
      <c r="NBU627" s="14"/>
      <c r="NBV627" s="18"/>
      <c r="NCF627" s="17"/>
      <c r="NCK627" s="14"/>
      <c r="NCL627" s="18"/>
      <c r="NCV627" s="17"/>
      <c r="NDA627" s="14"/>
      <c r="NDB627" s="18"/>
      <c r="NDL627" s="17"/>
      <c r="NDQ627" s="14"/>
      <c r="NDR627" s="18"/>
      <c r="NEB627" s="17"/>
      <c r="NEG627" s="14"/>
      <c r="NEH627" s="18"/>
      <c r="NER627" s="17"/>
      <c r="NEW627" s="14"/>
      <c r="NEX627" s="18"/>
      <c r="NFH627" s="17"/>
      <c r="NFM627" s="14"/>
      <c r="NFN627" s="18"/>
      <c r="NFX627" s="17"/>
      <c r="NGC627" s="14"/>
      <c r="NGD627" s="18"/>
      <c r="NGN627" s="17"/>
      <c r="NGS627" s="14"/>
      <c r="NGT627" s="18"/>
      <c r="NHD627" s="17"/>
      <c r="NHI627" s="14"/>
      <c r="NHJ627" s="18"/>
      <c r="NHT627" s="17"/>
      <c r="NHY627" s="14"/>
      <c r="NHZ627" s="18"/>
      <c r="NIJ627" s="17"/>
      <c r="NIO627" s="14"/>
      <c r="NIP627" s="18"/>
      <c r="NIZ627" s="17"/>
      <c r="NJE627" s="14"/>
      <c r="NJF627" s="18"/>
      <c r="NJP627" s="17"/>
      <c r="NJU627" s="14"/>
      <c r="NJV627" s="18"/>
      <c r="NKF627" s="17"/>
      <c r="NKK627" s="14"/>
      <c r="NKL627" s="18"/>
      <c r="NKV627" s="17"/>
      <c r="NLA627" s="14"/>
      <c r="NLB627" s="18"/>
      <c r="NLL627" s="17"/>
      <c r="NLQ627" s="14"/>
      <c r="NLR627" s="18"/>
      <c r="NMB627" s="17"/>
      <c r="NMG627" s="14"/>
      <c r="NMH627" s="18"/>
      <c r="NMR627" s="17"/>
      <c r="NMW627" s="14"/>
      <c r="NMX627" s="18"/>
      <c r="NNH627" s="17"/>
      <c r="NNM627" s="14"/>
      <c r="NNN627" s="18"/>
      <c r="NNX627" s="17"/>
      <c r="NOC627" s="14"/>
      <c r="NOD627" s="18"/>
      <c r="NON627" s="17"/>
      <c r="NOS627" s="14"/>
      <c r="NOT627" s="18"/>
      <c r="NPD627" s="17"/>
      <c r="NPI627" s="14"/>
      <c r="NPJ627" s="18"/>
      <c r="NPT627" s="17"/>
      <c r="NPY627" s="14"/>
      <c r="NPZ627" s="18"/>
      <c r="NQJ627" s="17"/>
      <c r="NQO627" s="14"/>
      <c r="NQP627" s="18"/>
      <c r="NQZ627" s="17"/>
      <c r="NRE627" s="14"/>
      <c r="NRF627" s="18"/>
      <c r="NRP627" s="17"/>
      <c r="NRU627" s="14"/>
      <c r="NRV627" s="18"/>
      <c r="NSF627" s="17"/>
      <c r="NSK627" s="14"/>
      <c r="NSL627" s="18"/>
      <c r="NSV627" s="17"/>
      <c r="NTA627" s="14"/>
      <c r="NTB627" s="18"/>
      <c r="NTL627" s="17"/>
      <c r="NTQ627" s="14"/>
      <c r="NTR627" s="18"/>
      <c r="NUB627" s="17"/>
      <c r="NUG627" s="14"/>
      <c r="NUH627" s="18"/>
      <c r="NUR627" s="17"/>
      <c r="NUW627" s="14"/>
      <c r="NUX627" s="18"/>
      <c r="NVH627" s="17"/>
      <c r="NVM627" s="14"/>
      <c r="NVN627" s="18"/>
      <c r="NVX627" s="17"/>
      <c r="NWC627" s="14"/>
      <c r="NWD627" s="18"/>
      <c r="NWN627" s="17"/>
      <c r="NWS627" s="14"/>
      <c r="NWT627" s="18"/>
      <c r="NXD627" s="17"/>
      <c r="NXI627" s="14"/>
      <c r="NXJ627" s="18"/>
      <c r="NXT627" s="17"/>
      <c r="NXY627" s="14"/>
      <c r="NXZ627" s="18"/>
      <c r="NYJ627" s="17"/>
      <c r="NYO627" s="14"/>
      <c r="NYP627" s="18"/>
      <c r="NYZ627" s="17"/>
      <c r="NZE627" s="14"/>
      <c r="NZF627" s="18"/>
      <c r="NZP627" s="17"/>
      <c r="NZU627" s="14"/>
      <c r="NZV627" s="18"/>
      <c r="OAF627" s="17"/>
      <c r="OAK627" s="14"/>
      <c r="OAL627" s="18"/>
      <c r="OAV627" s="17"/>
      <c r="OBA627" s="14"/>
      <c r="OBB627" s="18"/>
      <c r="OBL627" s="17"/>
      <c r="OBQ627" s="14"/>
      <c r="OBR627" s="18"/>
      <c r="OCB627" s="17"/>
      <c r="OCG627" s="14"/>
      <c r="OCH627" s="18"/>
      <c r="OCR627" s="17"/>
      <c r="OCW627" s="14"/>
      <c r="OCX627" s="18"/>
      <c r="ODH627" s="17"/>
      <c r="ODM627" s="14"/>
      <c r="ODN627" s="18"/>
      <c r="ODX627" s="17"/>
      <c r="OEC627" s="14"/>
      <c r="OED627" s="18"/>
      <c r="OEN627" s="17"/>
      <c r="OES627" s="14"/>
      <c r="OET627" s="18"/>
      <c r="OFD627" s="17"/>
      <c r="OFI627" s="14"/>
      <c r="OFJ627" s="18"/>
      <c r="OFT627" s="17"/>
      <c r="OFY627" s="14"/>
      <c r="OFZ627" s="18"/>
      <c r="OGJ627" s="17"/>
      <c r="OGO627" s="14"/>
      <c r="OGP627" s="18"/>
      <c r="OGZ627" s="17"/>
      <c r="OHE627" s="14"/>
      <c r="OHF627" s="18"/>
      <c r="OHP627" s="17"/>
      <c r="OHU627" s="14"/>
      <c r="OHV627" s="18"/>
      <c r="OIF627" s="17"/>
      <c r="OIK627" s="14"/>
      <c r="OIL627" s="18"/>
      <c r="OIV627" s="17"/>
      <c r="OJA627" s="14"/>
      <c r="OJB627" s="18"/>
      <c r="OJL627" s="17"/>
      <c r="OJQ627" s="14"/>
      <c r="OJR627" s="18"/>
      <c r="OKB627" s="17"/>
      <c r="OKG627" s="14"/>
      <c r="OKH627" s="18"/>
      <c r="OKR627" s="17"/>
      <c r="OKW627" s="14"/>
      <c r="OKX627" s="18"/>
      <c r="OLH627" s="17"/>
      <c r="OLM627" s="14"/>
      <c r="OLN627" s="18"/>
      <c r="OLX627" s="17"/>
      <c r="OMC627" s="14"/>
      <c r="OMD627" s="18"/>
      <c r="OMN627" s="17"/>
      <c r="OMS627" s="14"/>
      <c r="OMT627" s="18"/>
      <c r="OND627" s="17"/>
      <c r="ONI627" s="14"/>
      <c r="ONJ627" s="18"/>
      <c r="ONT627" s="17"/>
      <c r="ONY627" s="14"/>
      <c r="ONZ627" s="18"/>
      <c r="OOJ627" s="17"/>
      <c r="OOO627" s="14"/>
      <c r="OOP627" s="18"/>
      <c r="OOZ627" s="17"/>
      <c r="OPE627" s="14"/>
      <c r="OPF627" s="18"/>
      <c r="OPP627" s="17"/>
      <c r="OPU627" s="14"/>
      <c r="OPV627" s="18"/>
      <c r="OQF627" s="17"/>
      <c r="OQK627" s="14"/>
      <c r="OQL627" s="18"/>
      <c r="OQV627" s="17"/>
      <c r="ORA627" s="14"/>
      <c r="ORB627" s="18"/>
      <c r="ORL627" s="17"/>
      <c r="ORQ627" s="14"/>
      <c r="ORR627" s="18"/>
      <c r="OSB627" s="17"/>
      <c r="OSG627" s="14"/>
      <c r="OSH627" s="18"/>
      <c r="OSR627" s="17"/>
      <c r="OSW627" s="14"/>
      <c r="OSX627" s="18"/>
      <c r="OTH627" s="17"/>
      <c r="OTM627" s="14"/>
      <c r="OTN627" s="18"/>
      <c r="OTX627" s="17"/>
      <c r="OUC627" s="14"/>
      <c r="OUD627" s="18"/>
      <c r="OUN627" s="17"/>
      <c r="OUS627" s="14"/>
      <c r="OUT627" s="18"/>
      <c r="OVD627" s="17"/>
      <c r="OVI627" s="14"/>
      <c r="OVJ627" s="18"/>
      <c r="OVT627" s="17"/>
      <c r="OVY627" s="14"/>
      <c r="OVZ627" s="18"/>
      <c r="OWJ627" s="17"/>
      <c r="OWO627" s="14"/>
      <c r="OWP627" s="18"/>
      <c r="OWZ627" s="17"/>
      <c r="OXE627" s="14"/>
      <c r="OXF627" s="18"/>
      <c r="OXP627" s="17"/>
      <c r="OXU627" s="14"/>
      <c r="OXV627" s="18"/>
      <c r="OYF627" s="17"/>
      <c r="OYK627" s="14"/>
      <c r="OYL627" s="18"/>
      <c r="OYV627" s="17"/>
      <c r="OZA627" s="14"/>
      <c r="OZB627" s="18"/>
      <c r="OZL627" s="17"/>
      <c r="OZQ627" s="14"/>
      <c r="OZR627" s="18"/>
      <c r="PAB627" s="17"/>
      <c r="PAG627" s="14"/>
      <c r="PAH627" s="18"/>
      <c r="PAR627" s="17"/>
      <c r="PAW627" s="14"/>
      <c r="PAX627" s="18"/>
      <c r="PBH627" s="17"/>
      <c r="PBM627" s="14"/>
      <c r="PBN627" s="18"/>
      <c r="PBX627" s="17"/>
      <c r="PCC627" s="14"/>
      <c r="PCD627" s="18"/>
      <c r="PCN627" s="17"/>
      <c r="PCS627" s="14"/>
      <c r="PCT627" s="18"/>
      <c r="PDD627" s="17"/>
      <c r="PDI627" s="14"/>
      <c r="PDJ627" s="18"/>
      <c r="PDT627" s="17"/>
      <c r="PDY627" s="14"/>
      <c r="PDZ627" s="18"/>
      <c r="PEJ627" s="17"/>
      <c r="PEO627" s="14"/>
      <c r="PEP627" s="18"/>
      <c r="PEZ627" s="17"/>
      <c r="PFE627" s="14"/>
      <c r="PFF627" s="18"/>
      <c r="PFP627" s="17"/>
      <c r="PFU627" s="14"/>
      <c r="PFV627" s="18"/>
      <c r="PGF627" s="17"/>
      <c r="PGK627" s="14"/>
      <c r="PGL627" s="18"/>
      <c r="PGV627" s="17"/>
      <c r="PHA627" s="14"/>
      <c r="PHB627" s="18"/>
      <c r="PHL627" s="17"/>
      <c r="PHQ627" s="14"/>
      <c r="PHR627" s="18"/>
      <c r="PIB627" s="17"/>
      <c r="PIG627" s="14"/>
      <c r="PIH627" s="18"/>
      <c r="PIR627" s="17"/>
      <c r="PIW627" s="14"/>
      <c r="PIX627" s="18"/>
      <c r="PJH627" s="17"/>
      <c r="PJM627" s="14"/>
      <c r="PJN627" s="18"/>
      <c r="PJX627" s="17"/>
      <c r="PKC627" s="14"/>
      <c r="PKD627" s="18"/>
      <c r="PKN627" s="17"/>
      <c r="PKS627" s="14"/>
      <c r="PKT627" s="18"/>
      <c r="PLD627" s="17"/>
      <c r="PLI627" s="14"/>
      <c r="PLJ627" s="18"/>
      <c r="PLT627" s="17"/>
      <c r="PLY627" s="14"/>
      <c r="PLZ627" s="18"/>
      <c r="PMJ627" s="17"/>
      <c r="PMO627" s="14"/>
      <c r="PMP627" s="18"/>
      <c r="PMZ627" s="17"/>
      <c r="PNE627" s="14"/>
      <c r="PNF627" s="18"/>
      <c r="PNP627" s="17"/>
      <c r="PNU627" s="14"/>
      <c r="PNV627" s="18"/>
      <c r="POF627" s="17"/>
      <c r="POK627" s="14"/>
      <c r="POL627" s="18"/>
      <c r="POV627" s="17"/>
      <c r="PPA627" s="14"/>
      <c r="PPB627" s="18"/>
      <c r="PPL627" s="17"/>
      <c r="PPQ627" s="14"/>
      <c r="PPR627" s="18"/>
      <c r="PQB627" s="17"/>
      <c r="PQG627" s="14"/>
      <c r="PQH627" s="18"/>
      <c r="PQR627" s="17"/>
      <c r="PQW627" s="14"/>
      <c r="PQX627" s="18"/>
      <c r="PRH627" s="17"/>
      <c r="PRM627" s="14"/>
      <c r="PRN627" s="18"/>
      <c r="PRX627" s="17"/>
      <c r="PSC627" s="14"/>
      <c r="PSD627" s="18"/>
      <c r="PSN627" s="17"/>
      <c r="PSS627" s="14"/>
      <c r="PST627" s="18"/>
      <c r="PTD627" s="17"/>
      <c r="PTI627" s="14"/>
      <c r="PTJ627" s="18"/>
      <c r="PTT627" s="17"/>
      <c r="PTY627" s="14"/>
      <c r="PTZ627" s="18"/>
      <c r="PUJ627" s="17"/>
      <c r="PUO627" s="14"/>
      <c r="PUP627" s="18"/>
      <c r="PUZ627" s="17"/>
      <c r="PVE627" s="14"/>
      <c r="PVF627" s="18"/>
      <c r="PVP627" s="17"/>
      <c r="PVU627" s="14"/>
      <c r="PVV627" s="18"/>
      <c r="PWF627" s="17"/>
      <c r="PWK627" s="14"/>
      <c r="PWL627" s="18"/>
      <c r="PWV627" s="17"/>
      <c r="PXA627" s="14"/>
      <c r="PXB627" s="18"/>
      <c r="PXL627" s="17"/>
      <c r="PXQ627" s="14"/>
      <c r="PXR627" s="18"/>
      <c r="PYB627" s="17"/>
      <c r="PYG627" s="14"/>
      <c r="PYH627" s="18"/>
      <c r="PYR627" s="17"/>
      <c r="PYW627" s="14"/>
      <c r="PYX627" s="18"/>
      <c r="PZH627" s="17"/>
      <c r="PZM627" s="14"/>
      <c r="PZN627" s="18"/>
      <c r="PZX627" s="17"/>
      <c r="QAC627" s="14"/>
      <c r="QAD627" s="18"/>
      <c r="QAN627" s="17"/>
      <c r="QAS627" s="14"/>
      <c r="QAT627" s="18"/>
      <c r="QBD627" s="17"/>
      <c r="QBI627" s="14"/>
      <c r="QBJ627" s="18"/>
      <c r="QBT627" s="17"/>
      <c r="QBY627" s="14"/>
      <c r="QBZ627" s="18"/>
      <c r="QCJ627" s="17"/>
      <c r="QCO627" s="14"/>
      <c r="QCP627" s="18"/>
      <c r="QCZ627" s="17"/>
      <c r="QDE627" s="14"/>
      <c r="QDF627" s="18"/>
      <c r="QDP627" s="17"/>
      <c r="QDU627" s="14"/>
      <c r="QDV627" s="18"/>
      <c r="QEF627" s="17"/>
      <c r="QEK627" s="14"/>
      <c r="QEL627" s="18"/>
      <c r="QEV627" s="17"/>
      <c r="QFA627" s="14"/>
      <c r="QFB627" s="18"/>
      <c r="QFL627" s="17"/>
      <c r="QFQ627" s="14"/>
      <c r="QFR627" s="18"/>
      <c r="QGB627" s="17"/>
      <c r="QGG627" s="14"/>
      <c r="QGH627" s="18"/>
      <c r="QGR627" s="17"/>
      <c r="QGW627" s="14"/>
      <c r="QGX627" s="18"/>
      <c r="QHH627" s="17"/>
      <c r="QHM627" s="14"/>
      <c r="QHN627" s="18"/>
      <c r="QHX627" s="17"/>
      <c r="QIC627" s="14"/>
      <c r="QID627" s="18"/>
      <c r="QIN627" s="17"/>
      <c r="QIS627" s="14"/>
      <c r="QIT627" s="18"/>
      <c r="QJD627" s="17"/>
      <c r="QJI627" s="14"/>
      <c r="QJJ627" s="18"/>
      <c r="QJT627" s="17"/>
      <c r="QJY627" s="14"/>
      <c r="QJZ627" s="18"/>
      <c r="QKJ627" s="17"/>
      <c r="QKO627" s="14"/>
      <c r="QKP627" s="18"/>
      <c r="QKZ627" s="17"/>
      <c r="QLE627" s="14"/>
      <c r="QLF627" s="18"/>
      <c r="QLP627" s="17"/>
      <c r="QLU627" s="14"/>
      <c r="QLV627" s="18"/>
      <c r="QMF627" s="17"/>
      <c r="QMK627" s="14"/>
      <c r="QML627" s="18"/>
      <c r="QMV627" s="17"/>
      <c r="QNA627" s="14"/>
      <c r="QNB627" s="18"/>
      <c r="QNL627" s="17"/>
      <c r="QNQ627" s="14"/>
      <c r="QNR627" s="18"/>
      <c r="QOB627" s="17"/>
      <c r="QOG627" s="14"/>
      <c r="QOH627" s="18"/>
      <c r="QOR627" s="17"/>
      <c r="QOW627" s="14"/>
      <c r="QOX627" s="18"/>
      <c r="QPH627" s="17"/>
      <c r="QPM627" s="14"/>
      <c r="QPN627" s="18"/>
      <c r="QPX627" s="17"/>
      <c r="QQC627" s="14"/>
      <c r="QQD627" s="18"/>
      <c r="QQN627" s="17"/>
      <c r="QQS627" s="14"/>
      <c r="QQT627" s="18"/>
      <c r="QRD627" s="17"/>
      <c r="QRI627" s="14"/>
      <c r="QRJ627" s="18"/>
      <c r="QRT627" s="17"/>
      <c r="QRY627" s="14"/>
      <c r="QRZ627" s="18"/>
      <c r="QSJ627" s="17"/>
      <c r="QSO627" s="14"/>
      <c r="QSP627" s="18"/>
      <c r="QSZ627" s="17"/>
      <c r="QTE627" s="14"/>
      <c r="QTF627" s="18"/>
      <c r="QTP627" s="17"/>
      <c r="QTU627" s="14"/>
      <c r="QTV627" s="18"/>
      <c r="QUF627" s="17"/>
      <c r="QUK627" s="14"/>
      <c r="QUL627" s="18"/>
      <c r="QUV627" s="17"/>
      <c r="QVA627" s="14"/>
      <c r="QVB627" s="18"/>
      <c r="QVL627" s="17"/>
      <c r="QVQ627" s="14"/>
      <c r="QVR627" s="18"/>
      <c r="QWB627" s="17"/>
      <c r="QWG627" s="14"/>
      <c r="QWH627" s="18"/>
      <c r="QWR627" s="17"/>
      <c r="QWW627" s="14"/>
      <c r="QWX627" s="18"/>
      <c r="QXH627" s="17"/>
      <c r="QXM627" s="14"/>
      <c r="QXN627" s="18"/>
      <c r="QXX627" s="17"/>
      <c r="QYC627" s="14"/>
      <c r="QYD627" s="18"/>
      <c r="QYN627" s="17"/>
      <c r="QYS627" s="14"/>
      <c r="QYT627" s="18"/>
      <c r="QZD627" s="17"/>
      <c r="QZI627" s="14"/>
      <c r="QZJ627" s="18"/>
      <c r="QZT627" s="17"/>
      <c r="QZY627" s="14"/>
      <c r="QZZ627" s="18"/>
      <c r="RAJ627" s="17"/>
      <c r="RAO627" s="14"/>
      <c r="RAP627" s="18"/>
      <c r="RAZ627" s="17"/>
      <c r="RBE627" s="14"/>
      <c r="RBF627" s="18"/>
      <c r="RBP627" s="17"/>
      <c r="RBU627" s="14"/>
      <c r="RBV627" s="18"/>
      <c r="RCF627" s="17"/>
      <c r="RCK627" s="14"/>
      <c r="RCL627" s="18"/>
      <c r="RCV627" s="17"/>
      <c r="RDA627" s="14"/>
      <c r="RDB627" s="18"/>
      <c r="RDL627" s="17"/>
      <c r="RDQ627" s="14"/>
      <c r="RDR627" s="18"/>
      <c r="REB627" s="17"/>
      <c r="REG627" s="14"/>
      <c r="REH627" s="18"/>
      <c r="RER627" s="17"/>
      <c r="REW627" s="14"/>
      <c r="REX627" s="18"/>
      <c r="RFH627" s="17"/>
      <c r="RFM627" s="14"/>
      <c r="RFN627" s="18"/>
      <c r="RFX627" s="17"/>
      <c r="RGC627" s="14"/>
      <c r="RGD627" s="18"/>
      <c r="RGN627" s="17"/>
      <c r="RGS627" s="14"/>
      <c r="RGT627" s="18"/>
      <c r="RHD627" s="17"/>
      <c r="RHI627" s="14"/>
      <c r="RHJ627" s="18"/>
      <c r="RHT627" s="17"/>
      <c r="RHY627" s="14"/>
      <c r="RHZ627" s="18"/>
      <c r="RIJ627" s="17"/>
      <c r="RIO627" s="14"/>
      <c r="RIP627" s="18"/>
      <c r="RIZ627" s="17"/>
      <c r="RJE627" s="14"/>
      <c r="RJF627" s="18"/>
      <c r="RJP627" s="17"/>
      <c r="RJU627" s="14"/>
      <c r="RJV627" s="18"/>
      <c r="RKF627" s="17"/>
      <c r="RKK627" s="14"/>
      <c r="RKL627" s="18"/>
      <c r="RKV627" s="17"/>
      <c r="RLA627" s="14"/>
      <c r="RLB627" s="18"/>
      <c r="RLL627" s="17"/>
      <c r="RLQ627" s="14"/>
      <c r="RLR627" s="18"/>
      <c r="RMB627" s="17"/>
      <c r="RMG627" s="14"/>
      <c r="RMH627" s="18"/>
      <c r="RMR627" s="17"/>
      <c r="RMW627" s="14"/>
      <c r="RMX627" s="18"/>
      <c r="RNH627" s="17"/>
      <c r="RNM627" s="14"/>
      <c r="RNN627" s="18"/>
      <c r="RNX627" s="17"/>
      <c r="ROC627" s="14"/>
      <c r="ROD627" s="18"/>
      <c r="RON627" s="17"/>
      <c r="ROS627" s="14"/>
      <c r="ROT627" s="18"/>
      <c r="RPD627" s="17"/>
      <c r="RPI627" s="14"/>
      <c r="RPJ627" s="18"/>
      <c r="RPT627" s="17"/>
      <c r="RPY627" s="14"/>
      <c r="RPZ627" s="18"/>
      <c r="RQJ627" s="17"/>
      <c r="RQO627" s="14"/>
      <c r="RQP627" s="18"/>
      <c r="RQZ627" s="17"/>
      <c r="RRE627" s="14"/>
      <c r="RRF627" s="18"/>
      <c r="RRP627" s="17"/>
      <c r="RRU627" s="14"/>
      <c r="RRV627" s="18"/>
      <c r="RSF627" s="17"/>
      <c r="RSK627" s="14"/>
      <c r="RSL627" s="18"/>
      <c r="RSV627" s="17"/>
      <c r="RTA627" s="14"/>
      <c r="RTB627" s="18"/>
      <c r="RTL627" s="17"/>
      <c r="RTQ627" s="14"/>
      <c r="RTR627" s="18"/>
      <c r="RUB627" s="17"/>
      <c r="RUG627" s="14"/>
      <c r="RUH627" s="18"/>
      <c r="RUR627" s="17"/>
      <c r="RUW627" s="14"/>
      <c r="RUX627" s="18"/>
      <c r="RVH627" s="17"/>
      <c r="RVM627" s="14"/>
      <c r="RVN627" s="18"/>
      <c r="RVX627" s="17"/>
      <c r="RWC627" s="14"/>
      <c r="RWD627" s="18"/>
      <c r="RWN627" s="17"/>
      <c r="RWS627" s="14"/>
      <c r="RWT627" s="18"/>
      <c r="RXD627" s="17"/>
      <c r="RXI627" s="14"/>
      <c r="RXJ627" s="18"/>
      <c r="RXT627" s="17"/>
      <c r="RXY627" s="14"/>
      <c r="RXZ627" s="18"/>
      <c r="RYJ627" s="17"/>
      <c r="RYO627" s="14"/>
      <c r="RYP627" s="18"/>
      <c r="RYZ627" s="17"/>
      <c r="RZE627" s="14"/>
      <c r="RZF627" s="18"/>
      <c r="RZP627" s="17"/>
      <c r="RZU627" s="14"/>
      <c r="RZV627" s="18"/>
      <c r="SAF627" s="17"/>
      <c r="SAK627" s="14"/>
      <c r="SAL627" s="18"/>
      <c r="SAV627" s="17"/>
      <c r="SBA627" s="14"/>
      <c r="SBB627" s="18"/>
      <c r="SBL627" s="17"/>
      <c r="SBQ627" s="14"/>
      <c r="SBR627" s="18"/>
      <c r="SCB627" s="17"/>
      <c r="SCG627" s="14"/>
      <c r="SCH627" s="18"/>
      <c r="SCR627" s="17"/>
      <c r="SCW627" s="14"/>
      <c r="SCX627" s="18"/>
      <c r="SDH627" s="17"/>
      <c r="SDM627" s="14"/>
      <c r="SDN627" s="18"/>
      <c r="SDX627" s="17"/>
      <c r="SEC627" s="14"/>
      <c r="SED627" s="18"/>
      <c r="SEN627" s="17"/>
      <c r="SES627" s="14"/>
      <c r="SET627" s="18"/>
      <c r="SFD627" s="17"/>
      <c r="SFI627" s="14"/>
      <c r="SFJ627" s="18"/>
      <c r="SFT627" s="17"/>
      <c r="SFY627" s="14"/>
      <c r="SFZ627" s="18"/>
      <c r="SGJ627" s="17"/>
      <c r="SGO627" s="14"/>
      <c r="SGP627" s="18"/>
      <c r="SGZ627" s="17"/>
      <c r="SHE627" s="14"/>
      <c r="SHF627" s="18"/>
      <c r="SHP627" s="17"/>
      <c r="SHU627" s="14"/>
      <c r="SHV627" s="18"/>
      <c r="SIF627" s="17"/>
      <c r="SIK627" s="14"/>
      <c r="SIL627" s="18"/>
      <c r="SIV627" s="17"/>
      <c r="SJA627" s="14"/>
      <c r="SJB627" s="18"/>
      <c r="SJL627" s="17"/>
      <c r="SJQ627" s="14"/>
      <c r="SJR627" s="18"/>
      <c r="SKB627" s="17"/>
      <c r="SKG627" s="14"/>
      <c r="SKH627" s="18"/>
      <c r="SKR627" s="17"/>
      <c r="SKW627" s="14"/>
      <c r="SKX627" s="18"/>
      <c r="SLH627" s="17"/>
      <c r="SLM627" s="14"/>
      <c r="SLN627" s="18"/>
      <c r="SLX627" s="17"/>
      <c r="SMC627" s="14"/>
      <c r="SMD627" s="18"/>
      <c r="SMN627" s="17"/>
      <c r="SMS627" s="14"/>
      <c r="SMT627" s="18"/>
      <c r="SND627" s="17"/>
      <c r="SNI627" s="14"/>
      <c r="SNJ627" s="18"/>
      <c r="SNT627" s="17"/>
      <c r="SNY627" s="14"/>
      <c r="SNZ627" s="18"/>
      <c r="SOJ627" s="17"/>
      <c r="SOO627" s="14"/>
      <c r="SOP627" s="18"/>
      <c r="SOZ627" s="17"/>
      <c r="SPE627" s="14"/>
      <c r="SPF627" s="18"/>
      <c r="SPP627" s="17"/>
      <c r="SPU627" s="14"/>
      <c r="SPV627" s="18"/>
      <c r="SQF627" s="17"/>
      <c r="SQK627" s="14"/>
      <c r="SQL627" s="18"/>
      <c r="SQV627" s="17"/>
      <c r="SRA627" s="14"/>
      <c r="SRB627" s="18"/>
      <c r="SRL627" s="17"/>
      <c r="SRQ627" s="14"/>
      <c r="SRR627" s="18"/>
      <c r="SSB627" s="17"/>
      <c r="SSG627" s="14"/>
      <c r="SSH627" s="18"/>
      <c r="SSR627" s="17"/>
      <c r="SSW627" s="14"/>
      <c r="SSX627" s="18"/>
      <c r="STH627" s="17"/>
      <c r="STM627" s="14"/>
      <c r="STN627" s="18"/>
      <c r="STX627" s="17"/>
      <c r="SUC627" s="14"/>
      <c r="SUD627" s="18"/>
      <c r="SUN627" s="17"/>
      <c r="SUS627" s="14"/>
      <c r="SUT627" s="18"/>
      <c r="SVD627" s="17"/>
      <c r="SVI627" s="14"/>
      <c r="SVJ627" s="18"/>
      <c r="SVT627" s="17"/>
      <c r="SVY627" s="14"/>
      <c r="SVZ627" s="18"/>
      <c r="SWJ627" s="17"/>
      <c r="SWO627" s="14"/>
      <c r="SWP627" s="18"/>
      <c r="SWZ627" s="17"/>
      <c r="SXE627" s="14"/>
      <c r="SXF627" s="18"/>
      <c r="SXP627" s="17"/>
      <c r="SXU627" s="14"/>
      <c r="SXV627" s="18"/>
      <c r="SYF627" s="17"/>
      <c r="SYK627" s="14"/>
      <c r="SYL627" s="18"/>
      <c r="SYV627" s="17"/>
      <c r="SZA627" s="14"/>
      <c r="SZB627" s="18"/>
      <c r="SZL627" s="17"/>
      <c r="SZQ627" s="14"/>
      <c r="SZR627" s="18"/>
      <c r="TAB627" s="17"/>
      <c r="TAG627" s="14"/>
      <c r="TAH627" s="18"/>
      <c r="TAR627" s="17"/>
      <c r="TAW627" s="14"/>
      <c r="TAX627" s="18"/>
      <c r="TBH627" s="17"/>
      <c r="TBM627" s="14"/>
      <c r="TBN627" s="18"/>
      <c r="TBX627" s="17"/>
      <c r="TCC627" s="14"/>
      <c r="TCD627" s="18"/>
      <c r="TCN627" s="17"/>
      <c r="TCS627" s="14"/>
      <c r="TCT627" s="18"/>
      <c r="TDD627" s="17"/>
      <c r="TDI627" s="14"/>
      <c r="TDJ627" s="18"/>
      <c r="TDT627" s="17"/>
      <c r="TDY627" s="14"/>
      <c r="TDZ627" s="18"/>
      <c r="TEJ627" s="17"/>
      <c r="TEO627" s="14"/>
      <c r="TEP627" s="18"/>
      <c r="TEZ627" s="17"/>
      <c r="TFE627" s="14"/>
      <c r="TFF627" s="18"/>
      <c r="TFP627" s="17"/>
      <c r="TFU627" s="14"/>
      <c r="TFV627" s="18"/>
      <c r="TGF627" s="17"/>
      <c r="TGK627" s="14"/>
      <c r="TGL627" s="18"/>
      <c r="TGV627" s="17"/>
      <c r="THA627" s="14"/>
      <c r="THB627" s="18"/>
      <c r="THL627" s="17"/>
      <c r="THQ627" s="14"/>
      <c r="THR627" s="18"/>
      <c r="TIB627" s="17"/>
      <c r="TIG627" s="14"/>
      <c r="TIH627" s="18"/>
      <c r="TIR627" s="17"/>
      <c r="TIW627" s="14"/>
      <c r="TIX627" s="18"/>
      <c r="TJH627" s="17"/>
      <c r="TJM627" s="14"/>
      <c r="TJN627" s="18"/>
      <c r="TJX627" s="17"/>
      <c r="TKC627" s="14"/>
      <c r="TKD627" s="18"/>
      <c r="TKN627" s="17"/>
      <c r="TKS627" s="14"/>
      <c r="TKT627" s="18"/>
      <c r="TLD627" s="17"/>
      <c r="TLI627" s="14"/>
      <c r="TLJ627" s="18"/>
      <c r="TLT627" s="17"/>
      <c r="TLY627" s="14"/>
      <c r="TLZ627" s="18"/>
      <c r="TMJ627" s="17"/>
      <c r="TMO627" s="14"/>
      <c r="TMP627" s="18"/>
      <c r="TMZ627" s="17"/>
      <c r="TNE627" s="14"/>
      <c r="TNF627" s="18"/>
      <c r="TNP627" s="17"/>
      <c r="TNU627" s="14"/>
      <c r="TNV627" s="18"/>
      <c r="TOF627" s="17"/>
      <c r="TOK627" s="14"/>
      <c r="TOL627" s="18"/>
      <c r="TOV627" s="17"/>
      <c r="TPA627" s="14"/>
      <c r="TPB627" s="18"/>
      <c r="TPL627" s="17"/>
      <c r="TPQ627" s="14"/>
      <c r="TPR627" s="18"/>
      <c r="TQB627" s="17"/>
      <c r="TQG627" s="14"/>
      <c r="TQH627" s="18"/>
      <c r="TQR627" s="17"/>
      <c r="TQW627" s="14"/>
      <c r="TQX627" s="18"/>
      <c r="TRH627" s="17"/>
      <c r="TRM627" s="14"/>
      <c r="TRN627" s="18"/>
      <c r="TRX627" s="17"/>
      <c r="TSC627" s="14"/>
      <c r="TSD627" s="18"/>
      <c r="TSN627" s="17"/>
      <c r="TSS627" s="14"/>
      <c r="TST627" s="18"/>
      <c r="TTD627" s="17"/>
      <c r="TTI627" s="14"/>
      <c r="TTJ627" s="18"/>
      <c r="TTT627" s="17"/>
      <c r="TTY627" s="14"/>
      <c r="TTZ627" s="18"/>
      <c r="TUJ627" s="17"/>
      <c r="TUO627" s="14"/>
      <c r="TUP627" s="18"/>
      <c r="TUZ627" s="17"/>
      <c r="TVE627" s="14"/>
      <c r="TVF627" s="18"/>
      <c r="TVP627" s="17"/>
      <c r="TVU627" s="14"/>
      <c r="TVV627" s="18"/>
      <c r="TWF627" s="17"/>
      <c r="TWK627" s="14"/>
      <c r="TWL627" s="18"/>
      <c r="TWV627" s="17"/>
      <c r="TXA627" s="14"/>
      <c r="TXB627" s="18"/>
      <c r="TXL627" s="17"/>
      <c r="TXQ627" s="14"/>
      <c r="TXR627" s="18"/>
      <c r="TYB627" s="17"/>
      <c r="TYG627" s="14"/>
      <c r="TYH627" s="18"/>
      <c r="TYR627" s="17"/>
      <c r="TYW627" s="14"/>
      <c r="TYX627" s="18"/>
      <c r="TZH627" s="17"/>
      <c r="TZM627" s="14"/>
      <c r="TZN627" s="18"/>
      <c r="TZX627" s="17"/>
      <c r="UAC627" s="14"/>
      <c r="UAD627" s="18"/>
      <c r="UAN627" s="17"/>
      <c r="UAS627" s="14"/>
      <c r="UAT627" s="18"/>
      <c r="UBD627" s="17"/>
      <c r="UBI627" s="14"/>
      <c r="UBJ627" s="18"/>
      <c r="UBT627" s="17"/>
      <c r="UBY627" s="14"/>
      <c r="UBZ627" s="18"/>
      <c r="UCJ627" s="17"/>
      <c r="UCO627" s="14"/>
      <c r="UCP627" s="18"/>
      <c r="UCZ627" s="17"/>
      <c r="UDE627" s="14"/>
      <c r="UDF627" s="18"/>
      <c r="UDP627" s="17"/>
      <c r="UDU627" s="14"/>
      <c r="UDV627" s="18"/>
      <c r="UEF627" s="17"/>
      <c r="UEK627" s="14"/>
      <c r="UEL627" s="18"/>
      <c r="UEV627" s="17"/>
      <c r="UFA627" s="14"/>
      <c r="UFB627" s="18"/>
      <c r="UFL627" s="17"/>
      <c r="UFQ627" s="14"/>
      <c r="UFR627" s="18"/>
      <c r="UGB627" s="17"/>
      <c r="UGG627" s="14"/>
      <c r="UGH627" s="18"/>
      <c r="UGR627" s="17"/>
      <c r="UGW627" s="14"/>
      <c r="UGX627" s="18"/>
      <c r="UHH627" s="17"/>
      <c r="UHM627" s="14"/>
      <c r="UHN627" s="18"/>
      <c r="UHX627" s="17"/>
      <c r="UIC627" s="14"/>
      <c r="UID627" s="18"/>
      <c r="UIN627" s="17"/>
      <c r="UIS627" s="14"/>
      <c r="UIT627" s="18"/>
      <c r="UJD627" s="17"/>
      <c r="UJI627" s="14"/>
      <c r="UJJ627" s="18"/>
      <c r="UJT627" s="17"/>
      <c r="UJY627" s="14"/>
      <c r="UJZ627" s="18"/>
      <c r="UKJ627" s="17"/>
      <c r="UKO627" s="14"/>
      <c r="UKP627" s="18"/>
      <c r="UKZ627" s="17"/>
      <c r="ULE627" s="14"/>
      <c r="ULF627" s="18"/>
      <c r="ULP627" s="17"/>
      <c r="ULU627" s="14"/>
      <c r="ULV627" s="18"/>
      <c r="UMF627" s="17"/>
      <c r="UMK627" s="14"/>
      <c r="UML627" s="18"/>
      <c r="UMV627" s="17"/>
      <c r="UNA627" s="14"/>
      <c r="UNB627" s="18"/>
      <c r="UNL627" s="17"/>
      <c r="UNQ627" s="14"/>
      <c r="UNR627" s="18"/>
      <c r="UOB627" s="17"/>
      <c r="UOG627" s="14"/>
      <c r="UOH627" s="18"/>
      <c r="UOR627" s="17"/>
      <c r="UOW627" s="14"/>
      <c r="UOX627" s="18"/>
      <c r="UPH627" s="17"/>
      <c r="UPM627" s="14"/>
      <c r="UPN627" s="18"/>
      <c r="UPX627" s="17"/>
      <c r="UQC627" s="14"/>
      <c r="UQD627" s="18"/>
      <c r="UQN627" s="17"/>
      <c r="UQS627" s="14"/>
      <c r="UQT627" s="18"/>
      <c r="URD627" s="17"/>
      <c r="URI627" s="14"/>
      <c r="URJ627" s="18"/>
      <c r="URT627" s="17"/>
      <c r="URY627" s="14"/>
      <c r="URZ627" s="18"/>
      <c r="USJ627" s="17"/>
      <c r="USO627" s="14"/>
      <c r="USP627" s="18"/>
      <c r="USZ627" s="17"/>
      <c r="UTE627" s="14"/>
      <c r="UTF627" s="18"/>
      <c r="UTP627" s="17"/>
      <c r="UTU627" s="14"/>
      <c r="UTV627" s="18"/>
      <c r="UUF627" s="17"/>
      <c r="UUK627" s="14"/>
      <c r="UUL627" s="18"/>
      <c r="UUV627" s="17"/>
      <c r="UVA627" s="14"/>
      <c r="UVB627" s="18"/>
      <c r="UVL627" s="17"/>
      <c r="UVQ627" s="14"/>
      <c r="UVR627" s="18"/>
      <c r="UWB627" s="17"/>
      <c r="UWG627" s="14"/>
      <c r="UWH627" s="18"/>
      <c r="UWR627" s="17"/>
      <c r="UWW627" s="14"/>
      <c r="UWX627" s="18"/>
      <c r="UXH627" s="17"/>
      <c r="UXM627" s="14"/>
      <c r="UXN627" s="18"/>
      <c r="UXX627" s="17"/>
      <c r="UYC627" s="14"/>
      <c r="UYD627" s="18"/>
      <c r="UYN627" s="17"/>
      <c r="UYS627" s="14"/>
      <c r="UYT627" s="18"/>
      <c r="UZD627" s="17"/>
      <c r="UZI627" s="14"/>
      <c r="UZJ627" s="18"/>
      <c r="UZT627" s="17"/>
      <c r="UZY627" s="14"/>
      <c r="UZZ627" s="18"/>
      <c r="VAJ627" s="17"/>
      <c r="VAO627" s="14"/>
      <c r="VAP627" s="18"/>
      <c r="VAZ627" s="17"/>
      <c r="VBE627" s="14"/>
      <c r="VBF627" s="18"/>
      <c r="VBP627" s="17"/>
      <c r="VBU627" s="14"/>
      <c r="VBV627" s="18"/>
      <c r="VCF627" s="17"/>
      <c r="VCK627" s="14"/>
      <c r="VCL627" s="18"/>
      <c r="VCV627" s="17"/>
      <c r="VDA627" s="14"/>
      <c r="VDB627" s="18"/>
      <c r="VDL627" s="17"/>
      <c r="VDQ627" s="14"/>
      <c r="VDR627" s="18"/>
      <c r="VEB627" s="17"/>
      <c r="VEG627" s="14"/>
      <c r="VEH627" s="18"/>
      <c r="VER627" s="17"/>
      <c r="VEW627" s="14"/>
      <c r="VEX627" s="18"/>
      <c r="VFH627" s="17"/>
      <c r="VFM627" s="14"/>
      <c r="VFN627" s="18"/>
      <c r="VFX627" s="17"/>
      <c r="VGC627" s="14"/>
      <c r="VGD627" s="18"/>
      <c r="VGN627" s="17"/>
      <c r="VGS627" s="14"/>
      <c r="VGT627" s="18"/>
      <c r="VHD627" s="17"/>
      <c r="VHI627" s="14"/>
      <c r="VHJ627" s="18"/>
      <c r="VHT627" s="17"/>
      <c r="VHY627" s="14"/>
      <c r="VHZ627" s="18"/>
      <c r="VIJ627" s="17"/>
      <c r="VIO627" s="14"/>
      <c r="VIP627" s="18"/>
      <c r="VIZ627" s="17"/>
      <c r="VJE627" s="14"/>
      <c r="VJF627" s="18"/>
      <c r="VJP627" s="17"/>
      <c r="VJU627" s="14"/>
      <c r="VJV627" s="18"/>
      <c r="VKF627" s="17"/>
      <c r="VKK627" s="14"/>
      <c r="VKL627" s="18"/>
      <c r="VKV627" s="17"/>
      <c r="VLA627" s="14"/>
      <c r="VLB627" s="18"/>
      <c r="VLL627" s="17"/>
      <c r="VLQ627" s="14"/>
      <c r="VLR627" s="18"/>
      <c r="VMB627" s="17"/>
      <c r="VMG627" s="14"/>
      <c r="VMH627" s="18"/>
      <c r="VMR627" s="17"/>
      <c r="VMW627" s="14"/>
      <c r="VMX627" s="18"/>
      <c r="VNH627" s="17"/>
      <c r="VNM627" s="14"/>
      <c r="VNN627" s="18"/>
      <c r="VNX627" s="17"/>
      <c r="VOC627" s="14"/>
      <c r="VOD627" s="18"/>
      <c r="VON627" s="17"/>
      <c r="VOS627" s="14"/>
      <c r="VOT627" s="18"/>
      <c r="VPD627" s="17"/>
      <c r="VPI627" s="14"/>
      <c r="VPJ627" s="18"/>
      <c r="VPT627" s="17"/>
      <c r="VPY627" s="14"/>
      <c r="VPZ627" s="18"/>
      <c r="VQJ627" s="17"/>
      <c r="VQO627" s="14"/>
      <c r="VQP627" s="18"/>
      <c r="VQZ627" s="17"/>
      <c r="VRE627" s="14"/>
      <c r="VRF627" s="18"/>
      <c r="VRP627" s="17"/>
      <c r="VRU627" s="14"/>
      <c r="VRV627" s="18"/>
      <c r="VSF627" s="17"/>
      <c r="VSK627" s="14"/>
      <c r="VSL627" s="18"/>
      <c r="VSV627" s="17"/>
      <c r="VTA627" s="14"/>
      <c r="VTB627" s="18"/>
      <c r="VTL627" s="17"/>
      <c r="VTQ627" s="14"/>
      <c r="VTR627" s="18"/>
      <c r="VUB627" s="17"/>
      <c r="VUG627" s="14"/>
      <c r="VUH627" s="18"/>
      <c r="VUR627" s="17"/>
      <c r="VUW627" s="14"/>
      <c r="VUX627" s="18"/>
      <c r="VVH627" s="17"/>
      <c r="VVM627" s="14"/>
      <c r="VVN627" s="18"/>
      <c r="VVX627" s="17"/>
      <c r="VWC627" s="14"/>
      <c r="VWD627" s="18"/>
      <c r="VWN627" s="17"/>
      <c r="VWS627" s="14"/>
      <c r="VWT627" s="18"/>
      <c r="VXD627" s="17"/>
      <c r="VXI627" s="14"/>
      <c r="VXJ627" s="18"/>
      <c r="VXT627" s="17"/>
      <c r="VXY627" s="14"/>
      <c r="VXZ627" s="18"/>
      <c r="VYJ627" s="17"/>
      <c r="VYO627" s="14"/>
      <c r="VYP627" s="18"/>
      <c r="VYZ627" s="17"/>
      <c r="VZE627" s="14"/>
      <c r="VZF627" s="18"/>
      <c r="VZP627" s="17"/>
      <c r="VZU627" s="14"/>
      <c r="VZV627" s="18"/>
      <c r="WAF627" s="17"/>
      <c r="WAK627" s="14"/>
      <c r="WAL627" s="18"/>
      <c r="WAV627" s="17"/>
      <c r="WBA627" s="14"/>
      <c r="WBB627" s="18"/>
      <c r="WBL627" s="17"/>
      <c r="WBQ627" s="14"/>
      <c r="WBR627" s="18"/>
      <c r="WCB627" s="17"/>
      <c r="WCG627" s="14"/>
      <c r="WCH627" s="18"/>
      <c r="WCR627" s="17"/>
      <c r="WCW627" s="14"/>
      <c r="WCX627" s="18"/>
      <c r="WDH627" s="17"/>
      <c r="WDM627" s="14"/>
      <c r="WDN627" s="18"/>
      <c r="WDX627" s="17"/>
      <c r="WEC627" s="14"/>
      <c r="WED627" s="18"/>
      <c r="WEN627" s="17"/>
      <c r="WES627" s="14"/>
      <c r="WET627" s="18"/>
      <c r="WFD627" s="17"/>
      <c r="WFI627" s="14"/>
      <c r="WFJ627" s="18"/>
      <c r="WFT627" s="17"/>
      <c r="WFY627" s="14"/>
      <c r="WFZ627" s="18"/>
      <c r="WGJ627" s="17"/>
      <c r="WGO627" s="14"/>
      <c r="WGP627" s="18"/>
      <c r="WGZ627" s="17"/>
      <c r="WHE627" s="14"/>
      <c r="WHF627" s="18"/>
      <c r="WHP627" s="17"/>
      <c r="WHU627" s="14"/>
      <c r="WHV627" s="18"/>
      <c r="WIF627" s="17"/>
      <c r="WIK627" s="14"/>
      <c r="WIL627" s="18"/>
      <c r="WIV627" s="17"/>
      <c r="WJA627" s="14"/>
      <c r="WJB627" s="18"/>
      <c r="WJL627" s="17"/>
      <c r="WJQ627" s="14"/>
      <c r="WJR627" s="18"/>
      <c r="WKB627" s="17"/>
      <c r="WKG627" s="14"/>
      <c r="WKH627" s="18"/>
      <c r="WKR627" s="17"/>
      <c r="WKW627" s="14"/>
      <c r="WKX627" s="18"/>
      <c r="WLH627" s="17"/>
      <c r="WLM627" s="14"/>
      <c r="WLN627" s="18"/>
      <c r="WLX627" s="17"/>
      <c r="WMC627" s="14"/>
      <c r="WMD627" s="18"/>
      <c r="WMN627" s="17"/>
      <c r="WMS627" s="14"/>
      <c r="WMT627" s="18"/>
      <c r="WND627" s="17"/>
      <c r="WNI627" s="14"/>
      <c r="WNJ627" s="18"/>
      <c r="WNT627" s="17"/>
      <c r="WNY627" s="14"/>
      <c r="WNZ627" s="18"/>
      <c r="WOJ627" s="17"/>
      <c r="WOO627" s="14"/>
      <c r="WOP627" s="18"/>
      <c r="WOZ627" s="17"/>
      <c r="WPE627" s="14"/>
      <c r="WPF627" s="18"/>
      <c r="WPP627" s="17"/>
      <c r="WPU627" s="14"/>
      <c r="WPV627" s="18"/>
      <c r="WQF627" s="17"/>
      <c r="WQK627" s="14"/>
      <c r="WQL627" s="18"/>
      <c r="WQV627" s="17"/>
      <c r="WRA627" s="14"/>
      <c r="WRB627" s="18"/>
      <c r="WRL627" s="17"/>
      <c r="WRQ627" s="14"/>
      <c r="WRR627" s="18"/>
      <c r="WSB627" s="17"/>
      <c r="WSG627" s="14"/>
      <c r="WSH627" s="18"/>
      <c r="WSR627" s="17"/>
      <c r="WSW627" s="14"/>
      <c r="WSX627" s="18"/>
      <c r="WTH627" s="17"/>
      <c r="WTM627" s="14"/>
      <c r="WTN627" s="18"/>
      <c r="WTX627" s="17"/>
      <c r="WUC627" s="14"/>
      <c r="WUD627" s="18"/>
      <c r="WUN627" s="17"/>
      <c r="WUS627" s="14"/>
      <c r="WUT627" s="18"/>
      <c r="WVD627" s="17"/>
      <c r="WVI627" s="14"/>
      <c r="WVJ627" s="18"/>
      <c r="WVT627" s="17"/>
      <c r="WVY627" s="14"/>
      <c r="WVZ627" s="18"/>
      <c r="WWJ627" s="17"/>
      <c r="WWO627" s="14"/>
      <c r="WWP627" s="18"/>
      <c r="WWZ627" s="17"/>
      <c r="WXE627" s="14"/>
      <c r="WXF627" s="18"/>
      <c r="WXP627" s="17"/>
      <c r="WXU627" s="14"/>
      <c r="WXV627" s="18"/>
      <c r="WYF627" s="17"/>
      <c r="WYK627" s="14"/>
      <c r="WYL627" s="18"/>
      <c r="WYV627" s="17"/>
      <c r="WZA627" s="14"/>
      <c r="WZB627" s="18"/>
      <c r="WZL627" s="17"/>
      <c r="WZQ627" s="14"/>
      <c r="WZR627" s="18"/>
      <c r="XAB627" s="17"/>
      <c r="XAG627" s="14"/>
      <c r="XAH627" s="18"/>
      <c r="XAR627" s="17"/>
      <c r="XAW627" s="14"/>
      <c r="XAX627" s="18"/>
      <c r="XBH627" s="17"/>
      <c r="XBM627" s="14"/>
      <c r="XBN627" s="18"/>
      <c r="XBX627" s="17"/>
      <c r="XCC627" s="14"/>
      <c r="XCD627" s="18"/>
      <c r="XCN627" s="17"/>
      <c r="XCS627" s="14"/>
      <c r="XCT627" s="18"/>
      <c r="XDD627" s="17"/>
      <c r="XDI627" s="14"/>
      <c r="XDJ627" s="18"/>
      <c r="XDT627" s="17"/>
      <c r="XDY627" s="14"/>
      <c r="XDZ627" s="18"/>
      <c r="XEJ627" s="17"/>
      <c r="XEO627" s="14"/>
      <c r="XEP627" s="18"/>
      <c r="XEZ627" s="17"/>
    </row>
    <row r="628" spans="1:1020 1025:2044 2049:3068 3073:4092 4097:5116 5121:6140 6145:7164 7169:8188 8193:9212 9217:10236 10241:11260 11265:12284 12289:13308 13313:14332 14337:15356 15361:16380" s="15" customFormat="1" ht="10.15" hidden="1" customHeight="1" x14ac:dyDescent="0.2">
      <c r="A628" s="14">
        <f t="shared" si="49"/>
        <v>625</v>
      </c>
      <c r="B628" s="15" t="s">
        <v>1092</v>
      </c>
      <c r="C628" s="15" t="s">
        <v>1093</v>
      </c>
      <c r="D628" s="15">
        <v>0.78</v>
      </c>
      <c r="E628" s="16">
        <v>0.78603553198340881</v>
      </c>
      <c r="F628" s="15" t="s">
        <v>79</v>
      </c>
      <c r="G628" s="15" t="s">
        <v>70</v>
      </c>
      <c r="H628" s="15" t="s">
        <v>80</v>
      </c>
      <c r="I628" s="15" t="s">
        <v>70</v>
      </c>
      <c r="J628" s="15" t="s">
        <v>70</v>
      </c>
      <c r="K628" s="15" t="s">
        <v>70</v>
      </c>
      <c r="L628" s="15" t="s">
        <v>70</v>
      </c>
      <c r="M628" s="15" t="s">
        <v>70</v>
      </c>
      <c r="N628" s="15" t="s">
        <v>80</v>
      </c>
      <c r="O628" s="15" t="s">
        <v>70</v>
      </c>
      <c r="P628" s="15" t="s">
        <v>79</v>
      </c>
      <c r="Q628" s="6">
        <f t="shared" si="46"/>
        <v>7.7378615171908027E-3</v>
      </c>
      <c r="R628" s="1" t="str">
        <f t="shared" si="47"/>
        <v>Estimado.rar</v>
      </c>
      <c r="U628" s="15">
        <f t="shared" si="45"/>
        <v>1</v>
      </c>
      <c r="V628" s="1" t="s">
        <v>5409</v>
      </c>
      <c r="W628" s="1" t="str">
        <f t="shared" si="48"/>
        <v>ok</v>
      </c>
      <c r="AB628" s="17"/>
      <c r="AG628" s="14"/>
      <c r="AH628" s="18"/>
      <c r="AR628" s="17"/>
      <c r="AW628" s="14"/>
      <c r="AX628" s="18"/>
      <c r="BH628" s="17"/>
      <c r="BM628" s="14"/>
      <c r="BN628" s="18"/>
      <c r="BX628" s="17"/>
      <c r="CC628" s="14"/>
      <c r="CD628" s="18"/>
      <c r="CN628" s="17"/>
      <c r="CS628" s="14"/>
      <c r="CT628" s="18"/>
      <c r="DD628" s="17"/>
      <c r="DI628" s="14"/>
      <c r="DJ628" s="18"/>
      <c r="DT628" s="17"/>
      <c r="DY628" s="14"/>
      <c r="DZ628" s="18"/>
      <c r="EJ628" s="17"/>
      <c r="EO628" s="14"/>
      <c r="EP628" s="18"/>
      <c r="EZ628" s="17"/>
      <c r="FE628" s="14"/>
      <c r="FF628" s="18"/>
      <c r="FP628" s="17"/>
      <c r="FU628" s="14"/>
      <c r="FV628" s="18"/>
      <c r="GF628" s="17"/>
      <c r="GK628" s="14"/>
      <c r="GL628" s="18"/>
      <c r="GV628" s="17"/>
      <c r="HA628" s="14"/>
      <c r="HB628" s="18"/>
      <c r="HL628" s="17"/>
      <c r="HQ628" s="14"/>
      <c r="HR628" s="18"/>
      <c r="IB628" s="17"/>
      <c r="IG628" s="14"/>
      <c r="IH628" s="18"/>
      <c r="IR628" s="17"/>
      <c r="IW628" s="14"/>
      <c r="IX628" s="18"/>
      <c r="JH628" s="17"/>
      <c r="JM628" s="14"/>
      <c r="JN628" s="18"/>
      <c r="JX628" s="17"/>
      <c r="KC628" s="14"/>
      <c r="KD628" s="18"/>
      <c r="KN628" s="17"/>
      <c r="KS628" s="14"/>
      <c r="KT628" s="18"/>
      <c r="LD628" s="17"/>
      <c r="LI628" s="14"/>
      <c r="LJ628" s="18"/>
      <c r="LT628" s="17"/>
      <c r="LY628" s="14"/>
      <c r="LZ628" s="18"/>
      <c r="MJ628" s="17"/>
      <c r="MO628" s="14"/>
      <c r="MP628" s="18"/>
      <c r="MZ628" s="17"/>
      <c r="NE628" s="14"/>
      <c r="NF628" s="18"/>
      <c r="NP628" s="17"/>
      <c r="NU628" s="14"/>
      <c r="NV628" s="18"/>
      <c r="OF628" s="17"/>
      <c r="OK628" s="14"/>
      <c r="OL628" s="18"/>
      <c r="OV628" s="17"/>
      <c r="PA628" s="14"/>
      <c r="PB628" s="18"/>
      <c r="PL628" s="17"/>
      <c r="PQ628" s="14"/>
      <c r="PR628" s="18"/>
      <c r="QB628" s="17"/>
      <c r="QG628" s="14"/>
      <c r="QH628" s="18"/>
      <c r="QR628" s="17"/>
      <c r="QW628" s="14"/>
      <c r="QX628" s="18"/>
      <c r="RH628" s="17"/>
      <c r="RM628" s="14"/>
      <c r="RN628" s="18"/>
      <c r="RX628" s="17"/>
      <c r="SC628" s="14"/>
      <c r="SD628" s="18"/>
      <c r="SN628" s="17"/>
      <c r="SS628" s="14"/>
      <c r="ST628" s="18"/>
      <c r="TD628" s="17"/>
      <c r="TI628" s="14"/>
      <c r="TJ628" s="18"/>
      <c r="TT628" s="17"/>
      <c r="TY628" s="14"/>
      <c r="TZ628" s="18"/>
      <c r="UJ628" s="17"/>
      <c r="UO628" s="14"/>
      <c r="UP628" s="18"/>
      <c r="UZ628" s="17"/>
      <c r="VE628" s="14"/>
      <c r="VF628" s="18"/>
      <c r="VP628" s="17"/>
      <c r="VU628" s="14"/>
      <c r="VV628" s="18"/>
      <c r="WF628" s="17"/>
      <c r="WK628" s="14"/>
      <c r="WL628" s="18"/>
      <c r="WV628" s="17"/>
      <c r="XA628" s="14"/>
      <c r="XB628" s="18"/>
      <c r="XL628" s="17"/>
      <c r="XQ628" s="14"/>
      <c r="XR628" s="18"/>
      <c r="YB628" s="17"/>
      <c r="YG628" s="14"/>
      <c r="YH628" s="18"/>
      <c r="YR628" s="17"/>
      <c r="YW628" s="14"/>
      <c r="YX628" s="18"/>
      <c r="ZH628" s="17"/>
      <c r="ZM628" s="14"/>
      <c r="ZN628" s="18"/>
      <c r="ZX628" s="17"/>
      <c r="AAC628" s="14"/>
      <c r="AAD628" s="18"/>
      <c r="AAN628" s="17"/>
      <c r="AAS628" s="14"/>
      <c r="AAT628" s="18"/>
      <c r="ABD628" s="17"/>
      <c r="ABI628" s="14"/>
      <c r="ABJ628" s="18"/>
      <c r="ABT628" s="17"/>
      <c r="ABY628" s="14"/>
      <c r="ABZ628" s="18"/>
      <c r="ACJ628" s="17"/>
      <c r="ACO628" s="14"/>
      <c r="ACP628" s="18"/>
      <c r="ACZ628" s="17"/>
      <c r="ADE628" s="14"/>
      <c r="ADF628" s="18"/>
      <c r="ADP628" s="17"/>
      <c r="ADU628" s="14"/>
      <c r="ADV628" s="18"/>
      <c r="AEF628" s="17"/>
      <c r="AEK628" s="14"/>
      <c r="AEL628" s="18"/>
      <c r="AEV628" s="17"/>
      <c r="AFA628" s="14"/>
      <c r="AFB628" s="18"/>
      <c r="AFL628" s="17"/>
      <c r="AFQ628" s="14"/>
      <c r="AFR628" s="18"/>
      <c r="AGB628" s="17"/>
      <c r="AGG628" s="14"/>
      <c r="AGH628" s="18"/>
      <c r="AGR628" s="17"/>
      <c r="AGW628" s="14"/>
      <c r="AGX628" s="18"/>
      <c r="AHH628" s="17"/>
      <c r="AHM628" s="14"/>
      <c r="AHN628" s="18"/>
      <c r="AHX628" s="17"/>
      <c r="AIC628" s="14"/>
      <c r="AID628" s="18"/>
      <c r="AIN628" s="17"/>
      <c r="AIS628" s="14"/>
      <c r="AIT628" s="18"/>
      <c r="AJD628" s="17"/>
      <c r="AJI628" s="14"/>
      <c r="AJJ628" s="18"/>
      <c r="AJT628" s="17"/>
      <c r="AJY628" s="14"/>
      <c r="AJZ628" s="18"/>
      <c r="AKJ628" s="17"/>
      <c r="AKO628" s="14"/>
      <c r="AKP628" s="18"/>
      <c r="AKZ628" s="17"/>
      <c r="ALE628" s="14"/>
      <c r="ALF628" s="18"/>
      <c r="ALP628" s="17"/>
      <c r="ALU628" s="14"/>
      <c r="ALV628" s="18"/>
      <c r="AMF628" s="17"/>
      <c r="AMK628" s="14"/>
      <c r="AML628" s="18"/>
      <c r="AMV628" s="17"/>
      <c r="ANA628" s="14"/>
      <c r="ANB628" s="18"/>
      <c r="ANL628" s="17"/>
      <c r="ANQ628" s="14"/>
      <c r="ANR628" s="18"/>
      <c r="AOB628" s="17"/>
      <c r="AOG628" s="14"/>
      <c r="AOH628" s="18"/>
      <c r="AOR628" s="17"/>
      <c r="AOW628" s="14"/>
      <c r="AOX628" s="18"/>
      <c r="APH628" s="17"/>
      <c r="APM628" s="14"/>
      <c r="APN628" s="18"/>
      <c r="APX628" s="17"/>
      <c r="AQC628" s="14"/>
      <c r="AQD628" s="18"/>
      <c r="AQN628" s="17"/>
      <c r="AQS628" s="14"/>
      <c r="AQT628" s="18"/>
      <c r="ARD628" s="17"/>
      <c r="ARI628" s="14"/>
      <c r="ARJ628" s="18"/>
      <c r="ART628" s="17"/>
      <c r="ARY628" s="14"/>
      <c r="ARZ628" s="18"/>
      <c r="ASJ628" s="17"/>
      <c r="ASO628" s="14"/>
      <c r="ASP628" s="18"/>
      <c r="ASZ628" s="17"/>
      <c r="ATE628" s="14"/>
      <c r="ATF628" s="18"/>
      <c r="ATP628" s="17"/>
      <c r="ATU628" s="14"/>
      <c r="ATV628" s="18"/>
      <c r="AUF628" s="17"/>
      <c r="AUK628" s="14"/>
      <c r="AUL628" s="18"/>
      <c r="AUV628" s="17"/>
      <c r="AVA628" s="14"/>
      <c r="AVB628" s="18"/>
      <c r="AVL628" s="17"/>
      <c r="AVQ628" s="14"/>
      <c r="AVR628" s="18"/>
      <c r="AWB628" s="17"/>
      <c r="AWG628" s="14"/>
      <c r="AWH628" s="18"/>
      <c r="AWR628" s="17"/>
      <c r="AWW628" s="14"/>
      <c r="AWX628" s="18"/>
      <c r="AXH628" s="17"/>
      <c r="AXM628" s="14"/>
      <c r="AXN628" s="18"/>
      <c r="AXX628" s="17"/>
      <c r="AYC628" s="14"/>
      <c r="AYD628" s="18"/>
      <c r="AYN628" s="17"/>
      <c r="AYS628" s="14"/>
      <c r="AYT628" s="18"/>
      <c r="AZD628" s="17"/>
      <c r="AZI628" s="14"/>
      <c r="AZJ628" s="18"/>
      <c r="AZT628" s="17"/>
      <c r="AZY628" s="14"/>
      <c r="AZZ628" s="18"/>
      <c r="BAJ628" s="17"/>
      <c r="BAO628" s="14"/>
      <c r="BAP628" s="18"/>
      <c r="BAZ628" s="17"/>
      <c r="BBE628" s="14"/>
      <c r="BBF628" s="18"/>
      <c r="BBP628" s="17"/>
      <c r="BBU628" s="14"/>
      <c r="BBV628" s="18"/>
      <c r="BCF628" s="17"/>
      <c r="BCK628" s="14"/>
      <c r="BCL628" s="18"/>
      <c r="BCV628" s="17"/>
      <c r="BDA628" s="14"/>
      <c r="BDB628" s="18"/>
      <c r="BDL628" s="17"/>
      <c r="BDQ628" s="14"/>
      <c r="BDR628" s="18"/>
      <c r="BEB628" s="17"/>
      <c r="BEG628" s="14"/>
      <c r="BEH628" s="18"/>
      <c r="BER628" s="17"/>
      <c r="BEW628" s="14"/>
      <c r="BEX628" s="18"/>
      <c r="BFH628" s="17"/>
      <c r="BFM628" s="14"/>
      <c r="BFN628" s="18"/>
      <c r="BFX628" s="17"/>
      <c r="BGC628" s="14"/>
      <c r="BGD628" s="18"/>
      <c r="BGN628" s="17"/>
      <c r="BGS628" s="14"/>
      <c r="BGT628" s="18"/>
      <c r="BHD628" s="17"/>
      <c r="BHI628" s="14"/>
      <c r="BHJ628" s="18"/>
      <c r="BHT628" s="17"/>
      <c r="BHY628" s="14"/>
      <c r="BHZ628" s="18"/>
      <c r="BIJ628" s="17"/>
      <c r="BIO628" s="14"/>
      <c r="BIP628" s="18"/>
      <c r="BIZ628" s="17"/>
      <c r="BJE628" s="14"/>
      <c r="BJF628" s="18"/>
      <c r="BJP628" s="17"/>
      <c r="BJU628" s="14"/>
      <c r="BJV628" s="18"/>
      <c r="BKF628" s="17"/>
      <c r="BKK628" s="14"/>
      <c r="BKL628" s="18"/>
      <c r="BKV628" s="17"/>
      <c r="BLA628" s="14"/>
      <c r="BLB628" s="18"/>
      <c r="BLL628" s="17"/>
      <c r="BLQ628" s="14"/>
      <c r="BLR628" s="18"/>
      <c r="BMB628" s="17"/>
      <c r="BMG628" s="14"/>
      <c r="BMH628" s="18"/>
      <c r="BMR628" s="17"/>
      <c r="BMW628" s="14"/>
      <c r="BMX628" s="18"/>
      <c r="BNH628" s="17"/>
      <c r="BNM628" s="14"/>
      <c r="BNN628" s="18"/>
      <c r="BNX628" s="17"/>
      <c r="BOC628" s="14"/>
      <c r="BOD628" s="18"/>
      <c r="BON628" s="17"/>
      <c r="BOS628" s="14"/>
      <c r="BOT628" s="18"/>
      <c r="BPD628" s="17"/>
      <c r="BPI628" s="14"/>
      <c r="BPJ628" s="18"/>
      <c r="BPT628" s="17"/>
      <c r="BPY628" s="14"/>
      <c r="BPZ628" s="18"/>
      <c r="BQJ628" s="17"/>
      <c r="BQO628" s="14"/>
      <c r="BQP628" s="18"/>
      <c r="BQZ628" s="17"/>
      <c r="BRE628" s="14"/>
      <c r="BRF628" s="18"/>
      <c r="BRP628" s="17"/>
      <c r="BRU628" s="14"/>
      <c r="BRV628" s="18"/>
      <c r="BSF628" s="17"/>
      <c r="BSK628" s="14"/>
      <c r="BSL628" s="18"/>
      <c r="BSV628" s="17"/>
      <c r="BTA628" s="14"/>
      <c r="BTB628" s="18"/>
      <c r="BTL628" s="17"/>
      <c r="BTQ628" s="14"/>
      <c r="BTR628" s="18"/>
      <c r="BUB628" s="17"/>
      <c r="BUG628" s="14"/>
      <c r="BUH628" s="18"/>
      <c r="BUR628" s="17"/>
      <c r="BUW628" s="14"/>
      <c r="BUX628" s="18"/>
      <c r="BVH628" s="17"/>
      <c r="BVM628" s="14"/>
      <c r="BVN628" s="18"/>
      <c r="BVX628" s="17"/>
      <c r="BWC628" s="14"/>
      <c r="BWD628" s="18"/>
      <c r="BWN628" s="17"/>
      <c r="BWS628" s="14"/>
      <c r="BWT628" s="18"/>
      <c r="BXD628" s="17"/>
      <c r="BXI628" s="14"/>
      <c r="BXJ628" s="18"/>
      <c r="BXT628" s="17"/>
      <c r="BXY628" s="14"/>
      <c r="BXZ628" s="18"/>
      <c r="BYJ628" s="17"/>
      <c r="BYO628" s="14"/>
      <c r="BYP628" s="18"/>
      <c r="BYZ628" s="17"/>
      <c r="BZE628" s="14"/>
      <c r="BZF628" s="18"/>
      <c r="BZP628" s="17"/>
      <c r="BZU628" s="14"/>
      <c r="BZV628" s="18"/>
      <c r="CAF628" s="17"/>
      <c r="CAK628" s="14"/>
      <c r="CAL628" s="18"/>
      <c r="CAV628" s="17"/>
      <c r="CBA628" s="14"/>
      <c r="CBB628" s="18"/>
      <c r="CBL628" s="17"/>
      <c r="CBQ628" s="14"/>
      <c r="CBR628" s="18"/>
      <c r="CCB628" s="17"/>
      <c r="CCG628" s="14"/>
      <c r="CCH628" s="18"/>
      <c r="CCR628" s="17"/>
      <c r="CCW628" s="14"/>
      <c r="CCX628" s="18"/>
      <c r="CDH628" s="17"/>
      <c r="CDM628" s="14"/>
      <c r="CDN628" s="18"/>
      <c r="CDX628" s="17"/>
      <c r="CEC628" s="14"/>
      <c r="CED628" s="18"/>
      <c r="CEN628" s="17"/>
      <c r="CES628" s="14"/>
      <c r="CET628" s="18"/>
      <c r="CFD628" s="17"/>
      <c r="CFI628" s="14"/>
      <c r="CFJ628" s="18"/>
      <c r="CFT628" s="17"/>
      <c r="CFY628" s="14"/>
      <c r="CFZ628" s="18"/>
      <c r="CGJ628" s="17"/>
      <c r="CGO628" s="14"/>
      <c r="CGP628" s="18"/>
      <c r="CGZ628" s="17"/>
      <c r="CHE628" s="14"/>
      <c r="CHF628" s="18"/>
      <c r="CHP628" s="17"/>
      <c r="CHU628" s="14"/>
      <c r="CHV628" s="18"/>
      <c r="CIF628" s="17"/>
      <c r="CIK628" s="14"/>
      <c r="CIL628" s="18"/>
      <c r="CIV628" s="17"/>
      <c r="CJA628" s="14"/>
      <c r="CJB628" s="18"/>
      <c r="CJL628" s="17"/>
      <c r="CJQ628" s="14"/>
      <c r="CJR628" s="18"/>
      <c r="CKB628" s="17"/>
      <c r="CKG628" s="14"/>
      <c r="CKH628" s="18"/>
      <c r="CKR628" s="17"/>
      <c r="CKW628" s="14"/>
      <c r="CKX628" s="18"/>
      <c r="CLH628" s="17"/>
      <c r="CLM628" s="14"/>
      <c r="CLN628" s="18"/>
      <c r="CLX628" s="17"/>
      <c r="CMC628" s="14"/>
      <c r="CMD628" s="18"/>
      <c r="CMN628" s="17"/>
      <c r="CMS628" s="14"/>
      <c r="CMT628" s="18"/>
      <c r="CND628" s="17"/>
      <c r="CNI628" s="14"/>
      <c r="CNJ628" s="18"/>
      <c r="CNT628" s="17"/>
      <c r="CNY628" s="14"/>
      <c r="CNZ628" s="18"/>
      <c r="COJ628" s="17"/>
      <c r="COO628" s="14"/>
      <c r="COP628" s="18"/>
      <c r="COZ628" s="17"/>
      <c r="CPE628" s="14"/>
      <c r="CPF628" s="18"/>
      <c r="CPP628" s="17"/>
      <c r="CPU628" s="14"/>
      <c r="CPV628" s="18"/>
      <c r="CQF628" s="17"/>
      <c r="CQK628" s="14"/>
      <c r="CQL628" s="18"/>
      <c r="CQV628" s="17"/>
      <c r="CRA628" s="14"/>
      <c r="CRB628" s="18"/>
      <c r="CRL628" s="17"/>
      <c r="CRQ628" s="14"/>
      <c r="CRR628" s="18"/>
      <c r="CSB628" s="17"/>
      <c r="CSG628" s="14"/>
      <c r="CSH628" s="18"/>
      <c r="CSR628" s="17"/>
      <c r="CSW628" s="14"/>
      <c r="CSX628" s="18"/>
      <c r="CTH628" s="17"/>
      <c r="CTM628" s="14"/>
      <c r="CTN628" s="18"/>
      <c r="CTX628" s="17"/>
      <c r="CUC628" s="14"/>
      <c r="CUD628" s="18"/>
      <c r="CUN628" s="17"/>
      <c r="CUS628" s="14"/>
      <c r="CUT628" s="18"/>
      <c r="CVD628" s="17"/>
      <c r="CVI628" s="14"/>
      <c r="CVJ628" s="18"/>
      <c r="CVT628" s="17"/>
      <c r="CVY628" s="14"/>
      <c r="CVZ628" s="18"/>
      <c r="CWJ628" s="17"/>
      <c r="CWO628" s="14"/>
      <c r="CWP628" s="18"/>
      <c r="CWZ628" s="17"/>
      <c r="CXE628" s="14"/>
      <c r="CXF628" s="18"/>
      <c r="CXP628" s="17"/>
      <c r="CXU628" s="14"/>
      <c r="CXV628" s="18"/>
      <c r="CYF628" s="17"/>
      <c r="CYK628" s="14"/>
      <c r="CYL628" s="18"/>
      <c r="CYV628" s="17"/>
      <c r="CZA628" s="14"/>
      <c r="CZB628" s="18"/>
      <c r="CZL628" s="17"/>
      <c r="CZQ628" s="14"/>
      <c r="CZR628" s="18"/>
      <c r="DAB628" s="17"/>
      <c r="DAG628" s="14"/>
      <c r="DAH628" s="18"/>
      <c r="DAR628" s="17"/>
      <c r="DAW628" s="14"/>
      <c r="DAX628" s="18"/>
      <c r="DBH628" s="17"/>
      <c r="DBM628" s="14"/>
      <c r="DBN628" s="18"/>
      <c r="DBX628" s="17"/>
      <c r="DCC628" s="14"/>
      <c r="DCD628" s="18"/>
      <c r="DCN628" s="17"/>
      <c r="DCS628" s="14"/>
      <c r="DCT628" s="18"/>
      <c r="DDD628" s="17"/>
      <c r="DDI628" s="14"/>
      <c r="DDJ628" s="18"/>
      <c r="DDT628" s="17"/>
      <c r="DDY628" s="14"/>
      <c r="DDZ628" s="18"/>
      <c r="DEJ628" s="17"/>
      <c r="DEO628" s="14"/>
      <c r="DEP628" s="18"/>
      <c r="DEZ628" s="17"/>
      <c r="DFE628" s="14"/>
      <c r="DFF628" s="18"/>
      <c r="DFP628" s="17"/>
      <c r="DFU628" s="14"/>
      <c r="DFV628" s="18"/>
      <c r="DGF628" s="17"/>
      <c r="DGK628" s="14"/>
      <c r="DGL628" s="18"/>
      <c r="DGV628" s="17"/>
      <c r="DHA628" s="14"/>
      <c r="DHB628" s="18"/>
      <c r="DHL628" s="17"/>
      <c r="DHQ628" s="14"/>
      <c r="DHR628" s="18"/>
      <c r="DIB628" s="17"/>
      <c r="DIG628" s="14"/>
      <c r="DIH628" s="18"/>
      <c r="DIR628" s="17"/>
      <c r="DIW628" s="14"/>
      <c r="DIX628" s="18"/>
      <c r="DJH628" s="17"/>
      <c r="DJM628" s="14"/>
      <c r="DJN628" s="18"/>
      <c r="DJX628" s="17"/>
      <c r="DKC628" s="14"/>
      <c r="DKD628" s="18"/>
      <c r="DKN628" s="17"/>
      <c r="DKS628" s="14"/>
      <c r="DKT628" s="18"/>
      <c r="DLD628" s="17"/>
      <c r="DLI628" s="14"/>
      <c r="DLJ628" s="18"/>
      <c r="DLT628" s="17"/>
      <c r="DLY628" s="14"/>
      <c r="DLZ628" s="18"/>
      <c r="DMJ628" s="17"/>
      <c r="DMO628" s="14"/>
      <c r="DMP628" s="18"/>
      <c r="DMZ628" s="17"/>
      <c r="DNE628" s="14"/>
      <c r="DNF628" s="18"/>
      <c r="DNP628" s="17"/>
      <c r="DNU628" s="14"/>
      <c r="DNV628" s="18"/>
      <c r="DOF628" s="17"/>
      <c r="DOK628" s="14"/>
      <c r="DOL628" s="18"/>
      <c r="DOV628" s="17"/>
      <c r="DPA628" s="14"/>
      <c r="DPB628" s="18"/>
      <c r="DPL628" s="17"/>
      <c r="DPQ628" s="14"/>
      <c r="DPR628" s="18"/>
      <c r="DQB628" s="17"/>
      <c r="DQG628" s="14"/>
      <c r="DQH628" s="18"/>
      <c r="DQR628" s="17"/>
      <c r="DQW628" s="14"/>
      <c r="DQX628" s="18"/>
      <c r="DRH628" s="17"/>
      <c r="DRM628" s="14"/>
      <c r="DRN628" s="18"/>
      <c r="DRX628" s="17"/>
      <c r="DSC628" s="14"/>
      <c r="DSD628" s="18"/>
      <c r="DSN628" s="17"/>
      <c r="DSS628" s="14"/>
      <c r="DST628" s="18"/>
      <c r="DTD628" s="17"/>
      <c r="DTI628" s="14"/>
      <c r="DTJ628" s="18"/>
      <c r="DTT628" s="17"/>
      <c r="DTY628" s="14"/>
      <c r="DTZ628" s="18"/>
      <c r="DUJ628" s="17"/>
      <c r="DUO628" s="14"/>
      <c r="DUP628" s="18"/>
      <c r="DUZ628" s="17"/>
      <c r="DVE628" s="14"/>
      <c r="DVF628" s="18"/>
      <c r="DVP628" s="17"/>
      <c r="DVU628" s="14"/>
      <c r="DVV628" s="18"/>
      <c r="DWF628" s="17"/>
      <c r="DWK628" s="14"/>
      <c r="DWL628" s="18"/>
      <c r="DWV628" s="17"/>
      <c r="DXA628" s="14"/>
      <c r="DXB628" s="18"/>
      <c r="DXL628" s="17"/>
      <c r="DXQ628" s="14"/>
      <c r="DXR628" s="18"/>
      <c r="DYB628" s="17"/>
      <c r="DYG628" s="14"/>
      <c r="DYH628" s="18"/>
      <c r="DYR628" s="17"/>
      <c r="DYW628" s="14"/>
      <c r="DYX628" s="18"/>
      <c r="DZH628" s="17"/>
      <c r="DZM628" s="14"/>
      <c r="DZN628" s="18"/>
      <c r="DZX628" s="17"/>
      <c r="EAC628" s="14"/>
      <c r="EAD628" s="18"/>
      <c r="EAN628" s="17"/>
      <c r="EAS628" s="14"/>
      <c r="EAT628" s="18"/>
      <c r="EBD628" s="17"/>
      <c r="EBI628" s="14"/>
      <c r="EBJ628" s="18"/>
      <c r="EBT628" s="17"/>
      <c r="EBY628" s="14"/>
      <c r="EBZ628" s="18"/>
      <c r="ECJ628" s="17"/>
      <c r="ECO628" s="14"/>
      <c r="ECP628" s="18"/>
      <c r="ECZ628" s="17"/>
      <c r="EDE628" s="14"/>
      <c r="EDF628" s="18"/>
      <c r="EDP628" s="17"/>
      <c r="EDU628" s="14"/>
      <c r="EDV628" s="18"/>
      <c r="EEF628" s="17"/>
      <c r="EEK628" s="14"/>
      <c r="EEL628" s="18"/>
      <c r="EEV628" s="17"/>
      <c r="EFA628" s="14"/>
      <c r="EFB628" s="18"/>
      <c r="EFL628" s="17"/>
      <c r="EFQ628" s="14"/>
      <c r="EFR628" s="18"/>
      <c r="EGB628" s="17"/>
      <c r="EGG628" s="14"/>
      <c r="EGH628" s="18"/>
      <c r="EGR628" s="17"/>
      <c r="EGW628" s="14"/>
      <c r="EGX628" s="18"/>
      <c r="EHH628" s="17"/>
      <c r="EHM628" s="14"/>
      <c r="EHN628" s="18"/>
      <c r="EHX628" s="17"/>
      <c r="EIC628" s="14"/>
      <c r="EID628" s="18"/>
      <c r="EIN628" s="17"/>
      <c r="EIS628" s="14"/>
      <c r="EIT628" s="18"/>
      <c r="EJD628" s="17"/>
      <c r="EJI628" s="14"/>
      <c r="EJJ628" s="18"/>
      <c r="EJT628" s="17"/>
      <c r="EJY628" s="14"/>
      <c r="EJZ628" s="18"/>
      <c r="EKJ628" s="17"/>
      <c r="EKO628" s="14"/>
      <c r="EKP628" s="18"/>
      <c r="EKZ628" s="17"/>
      <c r="ELE628" s="14"/>
      <c r="ELF628" s="18"/>
      <c r="ELP628" s="17"/>
      <c r="ELU628" s="14"/>
      <c r="ELV628" s="18"/>
      <c r="EMF628" s="17"/>
      <c r="EMK628" s="14"/>
      <c r="EML628" s="18"/>
      <c r="EMV628" s="17"/>
      <c r="ENA628" s="14"/>
      <c r="ENB628" s="18"/>
      <c r="ENL628" s="17"/>
      <c r="ENQ628" s="14"/>
      <c r="ENR628" s="18"/>
      <c r="EOB628" s="17"/>
      <c r="EOG628" s="14"/>
      <c r="EOH628" s="18"/>
      <c r="EOR628" s="17"/>
      <c r="EOW628" s="14"/>
      <c r="EOX628" s="18"/>
      <c r="EPH628" s="17"/>
      <c r="EPM628" s="14"/>
      <c r="EPN628" s="18"/>
      <c r="EPX628" s="17"/>
      <c r="EQC628" s="14"/>
      <c r="EQD628" s="18"/>
      <c r="EQN628" s="17"/>
      <c r="EQS628" s="14"/>
      <c r="EQT628" s="18"/>
      <c r="ERD628" s="17"/>
      <c r="ERI628" s="14"/>
      <c r="ERJ628" s="18"/>
      <c r="ERT628" s="17"/>
      <c r="ERY628" s="14"/>
      <c r="ERZ628" s="18"/>
      <c r="ESJ628" s="17"/>
      <c r="ESO628" s="14"/>
      <c r="ESP628" s="18"/>
      <c r="ESZ628" s="17"/>
      <c r="ETE628" s="14"/>
      <c r="ETF628" s="18"/>
      <c r="ETP628" s="17"/>
      <c r="ETU628" s="14"/>
      <c r="ETV628" s="18"/>
      <c r="EUF628" s="17"/>
      <c r="EUK628" s="14"/>
      <c r="EUL628" s="18"/>
      <c r="EUV628" s="17"/>
      <c r="EVA628" s="14"/>
      <c r="EVB628" s="18"/>
      <c r="EVL628" s="17"/>
      <c r="EVQ628" s="14"/>
      <c r="EVR628" s="18"/>
      <c r="EWB628" s="17"/>
      <c r="EWG628" s="14"/>
      <c r="EWH628" s="18"/>
      <c r="EWR628" s="17"/>
      <c r="EWW628" s="14"/>
      <c r="EWX628" s="18"/>
      <c r="EXH628" s="17"/>
      <c r="EXM628" s="14"/>
      <c r="EXN628" s="18"/>
      <c r="EXX628" s="17"/>
      <c r="EYC628" s="14"/>
      <c r="EYD628" s="18"/>
      <c r="EYN628" s="17"/>
      <c r="EYS628" s="14"/>
      <c r="EYT628" s="18"/>
      <c r="EZD628" s="17"/>
      <c r="EZI628" s="14"/>
      <c r="EZJ628" s="18"/>
      <c r="EZT628" s="17"/>
      <c r="EZY628" s="14"/>
      <c r="EZZ628" s="18"/>
      <c r="FAJ628" s="17"/>
      <c r="FAO628" s="14"/>
      <c r="FAP628" s="18"/>
      <c r="FAZ628" s="17"/>
      <c r="FBE628" s="14"/>
      <c r="FBF628" s="18"/>
      <c r="FBP628" s="17"/>
      <c r="FBU628" s="14"/>
      <c r="FBV628" s="18"/>
      <c r="FCF628" s="17"/>
      <c r="FCK628" s="14"/>
      <c r="FCL628" s="18"/>
      <c r="FCV628" s="17"/>
      <c r="FDA628" s="14"/>
      <c r="FDB628" s="18"/>
      <c r="FDL628" s="17"/>
      <c r="FDQ628" s="14"/>
      <c r="FDR628" s="18"/>
      <c r="FEB628" s="17"/>
      <c r="FEG628" s="14"/>
      <c r="FEH628" s="18"/>
      <c r="FER628" s="17"/>
      <c r="FEW628" s="14"/>
      <c r="FEX628" s="18"/>
      <c r="FFH628" s="17"/>
      <c r="FFM628" s="14"/>
      <c r="FFN628" s="18"/>
      <c r="FFX628" s="17"/>
      <c r="FGC628" s="14"/>
      <c r="FGD628" s="18"/>
      <c r="FGN628" s="17"/>
      <c r="FGS628" s="14"/>
      <c r="FGT628" s="18"/>
      <c r="FHD628" s="17"/>
      <c r="FHI628" s="14"/>
      <c r="FHJ628" s="18"/>
      <c r="FHT628" s="17"/>
      <c r="FHY628" s="14"/>
      <c r="FHZ628" s="18"/>
      <c r="FIJ628" s="17"/>
      <c r="FIO628" s="14"/>
      <c r="FIP628" s="18"/>
      <c r="FIZ628" s="17"/>
      <c r="FJE628" s="14"/>
      <c r="FJF628" s="18"/>
      <c r="FJP628" s="17"/>
      <c r="FJU628" s="14"/>
      <c r="FJV628" s="18"/>
      <c r="FKF628" s="17"/>
      <c r="FKK628" s="14"/>
      <c r="FKL628" s="18"/>
      <c r="FKV628" s="17"/>
      <c r="FLA628" s="14"/>
      <c r="FLB628" s="18"/>
      <c r="FLL628" s="17"/>
      <c r="FLQ628" s="14"/>
      <c r="FLR628" s="18"/>
      <c r="FMB628" s="17"/>
      <c r="FMG628" s="14"/>
      <c r="FMH628" s="18"/>
      <c r="FMR628" s="17"/>
      <c r="FMW628" s="14"/>
      <c r="FMX628" s="18"/>
      <c r="FNH628" s="17"/>
      <c r="FNM628" s="14"/>
      <c r="FNN628" s="18"/>
      <c r="FNX628" s="17"/>
      <c r="FOC628" s="14"/>
      <c r="FOD628" s="18"/>
      <c r="FON628" s="17"/>
      <c r="FOS628" s="14"/>
      <c r="FOT628" s="18"/>
      <c r="FPD628" s="17"/>
      <c r="FPI628" s="14"/>
      <c r="FPJ628" s="18"/>
      <c r="FPT628" s="17"/>
      <c r="FPY628" s="14"/>
      <c r="FPZ628" s="18"/>
      <c r="FQJ628" s="17"/>
      <c r="FQO628" s="14"/>
      <c r="FQP628" s="18"/>
      <c r="FQZ628" s="17"/>
      <c r="FRE628" s="14"/>
      <c r="FRF628" s="18"/>
      <c r="FRP628" s="17"/>
      <c r="FRU628" s="14"/>
      <c r="FRV628" s="18"/>
      <c r="FSF628" s="17"/>
      <c r="FSK628" s="14"/>
      <c r="FSL628" s="18"/>
      <c r="FSV628" s="17"/>
      <c r="FTA628" s="14"/>
      <c r="FTB628" s="18"/>
      <c r="FTL628" s="17"/>
      <c r="FTQ628" s="14"/>
      <c r="FTR628" s="18"/>
      <c r="FUB628" s="17"/>
      <c r="FUG628" s="14"/>
      <c r="FUH628" s="18"/>
      <c r="FUR628" s="17"/>
      <c r="FUW628" s="14"/>
      <c r="FUX628" s="18"/>
      <c r="FVH628" s="17"/>
      <c r="FVM628" s="14"/>
      <c r="FVN628" s="18"/>
      <c r="FVX628" s="17"/>
      <c r="FWC628" s="14"/>
      <c r="FWD628" s="18"/>
      <c r="FWN628" s="17"/>
      <c r="FWS628" s="14"/>
      <c r="FWT628" s="18"/>
      <c r="FXD628" s="17"/>
      <c r="FXI628" s="14"/>
      <c r="FXJ628" s="18"/>
      <c r="FXT628" s="17"/>
      <c r="FXY628" s="14"/>
      <c r="FXZ628" s="18"/>
      <c r="FYJ628" s="17"/>
      <c r="FYO628" s="14"/>
      <c r="FYP628" s="18"/>
      <c r="FYZ628" s="17"/>
      <c r="FZE628" s="14"/>
      <c r="FZF628" s="18"/>
      <c r="FZP628" s="17"/>
      <c r="FZU628" s="14"/>
      <c r="FZV628" s="18"/>
      <c r="GAF628" s="17"/>
      <c r="GAK628" s="14"/>
      <c r="GAL628" s="18"/>
      <c r="GAV628" s="17"/>
      <c r="GBA628" s="14"/>
      <c r="GBB628" s="18"/>
      <c r="GBL628" s="17"/>
      <c r="GBQ628" s="14"/>
      <c r="GBR628" s="18"/>
      <c r="GCB628" s="17"/>
      <c r="GCG628" s="14"/>
      <c r="GCH628" s="18"/>
      <c r="GCR628" s="17"/>
      <c r="GCW628" s="14"/>
      <c r="GCX628" s="18"/>
      <c r="GDH628" s="17"/>
      <c r="GDM628" s="14"/>
      <c r="GDN628" s="18"/>
      <c r="GDX628" s="17"/>
      <c r="GEC628" s="14"/>
      <c r="GED628" s="18"/>
      <c r="GEN628" s="17"/>
      <c r="GES628" s="14"/>
      <c r="GET628" s="18"/>
      <c r="GFD628" s="17"/>
      <c r="GFI628" s="14"/>
      <c r="GFJ628" s="18"/>
      <c r="GFT628" s="17"/>
      <c r="GFY628" s="14"/>
      <c r="GFZ628" s="18"/>
      <c r="GGJ628" s="17"/>
      <c r="GGO628" s="14"/>
      <c r="GGP628" s="18"/>
      <c r="GGZ628" s="17"/>
      <c r="GHE628" s="14"/>
      <c r="GHF628" s="18"/>
      <c r="GHP628" s="17"/>
      <c r="GHU628" s="14"/>
      <c r="GHV628" s="18"/>
      <c r="GIF628" s="17"/>
      <c r="GIK628" s="14"/>
      <c r="GIL628" s="18"/>
      <c r="GIV628" s="17"/>
      <c r="GJA628" s="14"/>
      <c r="GJB628" s="18"/>
      <c r="GJL628" s="17"/>
      <c r="GJQ628" s="14"/>
      <c r="GJR628" s="18"/>
      <c r="GKB628" s="17"/>
      <c r="GKG628" s="14"/>
      <c r="GKH628" s="18"/>
      <c r="GKR628" s="17"/>
      <c r="GKW628" s="14"/>
      <c r="GKX628" s="18"/>
      <c r="GLH628" s="17"/>
      <c r="GLM628" s="14"/>
      <c r="GLN628" s="18"/>
      <c r="GLX628" s="17"/>
      <c r="GMC628" s="14"/>
      <c r="GMD628" s="18"/>
      <c r="GMN628" s="17"/>
      <c r="GMS628" s="14"/>
      <c r="GMT628" s="18"/>
      <c r="GND628" s="17"/>
      <c r="GNI628" s="14"/>
      <c r="GNJ628" s="18"/>
      <c r="GNT628" s="17"/>
      <c r="GNY628" s="14"/>
      <c r="GNZ628" s="18"/>
      <c r="GOJ628" s="17"/>
      <c r="GOO628" s="14"/>
      <c r="GOP628" s="18"/>
      <c r="GOZ628" s="17"/>
      <c r="GPE628" s="14"/>
      <c r="GPF628" s="18"/>
      <c r="GPP628" s="17"/>
      <c r="GPU628" s="14"/>
      <c r="GPV628" s="18"/>
      <c r="GQF628" s="17"/>
      <c r="GQK628" s="14"/>
      <c r="GQL628" s="18"/>
      <c r="GQV628" s="17"/>
      <c r="GRA628" s="14"/>
      <c r="GRB628" s="18"/>
      <c r="GRL628" s="17"/>
      <c r="GRQ628" s="14"/>
      <c r="GRR628" s="18"/>
      <c r="GSB628" s="17"/>
      <c r="GSG628" s="14"/>
      <c r="GSH628" s="18"/>
      <c r="GSR628" s="17"/>
      <c r="GSW628" s="14"/>
      <c r="GSX628" s="18"/>
      <c r="GTH628" s="17"/>
      <c r="GTM628" s="14"/>
      <c r="GTN628" s="18"/>
      <c r="GTX628" s="17"/>
      <c r="GUC628" s="14"/>
      <c r="GUD628" s="18"/>
      <c r="GUN628" s="17"/>
      <c r="GUS628" s="14"/>
      <c r="GUT628" s="18"/>
      <c r="GVD628" s="17"/>
      <c r="GVI628" s="14"/>
      <c r="GVJ628" s="18"/>
      <c r="GVT628" s="17"/>
      <c r="GVY628" s="14"/>
      <c r="GVZ628" s="18"/>
      <c r="GWJ628" s="17"/>
      <c r="GWO628" s="14"/>
      <c r="GWP628" s="18"/>
      <c r="GWZ628" s="17"/>
      <c r="GXE628" s="14"/>
      <c r="GXF628" s="18"/>
      <c r="GXP628" s="17"/>
      <c r="GXU628" s="14"/>
      <c r="GXV628" s="18"/>
      <c r="GYF628" s="17"/>
      <c r="GYK628" s="14"/>
      <c r="GYL628" s="18"/>
      <c r="GYV628" s="17"/>
      <c r="GZA628" s="14"/>
      <c r="GZB628" s="18"/>
      <c r="GZL628" s="17"/>
      <c r="GZQ628" s="14"/>
      <c r="GZR628" s="18"/>
      <c r="HAB628" s="17"/>
      <c r="HAG628" s="14"/>
      <c r="HAH628" s="18"/>
      <c r="HAR628" s="17"/>
      <c r="HAW628" s="14"/>
      <c r="HAX628" s="18"/>
      <c r="HBH628" s="17"/>
      <c r="HBM628" s="14"/>
      <c r="HBN628" s="18"/>
      <c r="HBX628" s="17"/>
      <c r="HCC628" s="14"/>
      <c r="HCD628" s="18"/>
      <c r="HCN628" s="17"/>
      <c r="HCS628" s="14"/>
      <c r="HCT628" s="18"/>
      <c r="HDD628" s="17"/>
      <c r="HDI628" s="14"/>
      <c r="HDJ628" s="18"/>
      <c r="HDT628" s="17"/>
      <c r="HDY628" s="14"/>
      <c r="HDZ628" s="18"/>
      <c r="HEJ628" s="17"/>
      <c r="HEO628" s="14"/>
      <c r="HEP628" s="18"/>
      <c r="HEZ628" s="17"/>
      <c r="HFE628" s="14"/>
      <c r="HFF628" s="18"/>
      <c r="HFP628" s="17"/>
      <c r="HFU628" s="14"/>
      <c r="HFV628" s="18"/>
      <c r="HGF628" s="17"/>
      <c r="HGK628" s="14"/>
      <c r="HGL628" s="18"/>
      <c r="HGV628" s="17"/>
      <c r="HHA628" s="14"/>
      <c r="HHB628" s="18"/>
      <c r="HHL628" s="17"/>
      <c r="HHQ628" s="14"/>
      <c r="HHR628" s="18"/>
      <c r="HIB628" s="17"/>
      <c r="HIG628" s="14"/>
      <c r="HIH628" s="18"/>
      <c r="HIR628" s="17"/>
      <c r="HIW628" s="14"/>
      <c r="HIX628" s="18"/>
      <c r="HJH628" s="17"/>
      <c r="HJM628" s="14"/>
      <c r="HJN628" s="18"/>
      <c r="HJX628" s="17"/>
      <c r="HKC628" s="14"/>
      <c r="HKD628" s="18"/>
      <c r="HKN628" s="17"/>
      <c r="HKS628" s="14"/>
      <c r="HKT628" s="18"/>
      <c r="HLD628" s="17"/>
      <c r="HLI628" s="14"/>
      <c r="HLJ628" s="18"/>
      <c r="HLT628" s="17"/>
      <c r="HLY628" s="14"/>
      <c r="HLZ628" s="18"/>
      <c r="HMJ628" s="17"/>
      <c r="HMO628" s="14"/>
      <c r="HMP628" s="18"/>
      <c r="HMZ628" s="17"/>
      <c r="HNE628" s="14"/>
      <c r="HNF628" s="18"/>
      <c r="HNP628" s="17"/>
      <c r="HNU628" s="14"/>
      <c r="HNV628" s="18"/>
      <c r="HOF628" s="17"/>
      <c r="HOK628" s="14"/>
      <c r="HOL628" s="18"/>
      <c r="HOV628" s="17"/>
      <c r="HPA628" s="14"/>
      <c r="HPB628" s="18"/>
      <c r="HPL628" s="17"/>
      <c r="HPQ628" s="14"/>
      <c r="HPR628" s="18"/>
      <c r="HQB628" s="17"/>
      <c r="HQG628" s="14"/>
      <c r="HQH628" s="18"/>
      <c r="HQR628" s="17"/>
      <c r="HQW628" s="14"/>
      <c r="HQX628" s="18"/>
      <c r="HRH628" s="17"/>
      <c r="HRM628" s="14"/>
      <c r="HRN628" s="18"/>
      <c r="HRX628" s="17"/>
      <c r="HSC628" s="14"/>
      <c r="HSD628" s="18"/>
      <c r="HSN628" s="17"/>
      <c r="HSS628" s="14"/>
      <c r="HST628" s="18"/>
      <c r="HTD628" s="17"/>
      <c r="HTI628" s="14"/>
      <c r="HTJ628" s="18"/>
      <c r="HTT628" s="17"/>
      <c r="HTY628" s="14"/>
      <c r="HTZ628" s="18"/>
      <c r="HUJ628" s="17"/>
      <c r="HUO628" s="14"/>
      <c r="HUP628" s="18"/>
      <c r="HUZ628" s="17"/>
      <c r="HVE628" s="14"/>
      <c r="HVF628" s="18"/>
      <c r="HVP628" s="17"/>
      <c r="HVU628" s="14"/>
      <c r="HVV628" s="18"/>
      <c r="HWF628" s="17"/>
      <c r="HWK628" s="14"/>
      <c r="HWL628" s="18"/>
      <c r="HWV628" s="17"/>
      <c r="HXA628" s="14"/>
      <c r="HXB628" s="18"/>
      <c r="HXL628" s="17"/>
      <c r="HXQ628" s="14"/>
      <c r="HXR628" s="18"/>
      <c r="HYB628" s="17"/>
      <c r="HYG628" s="14"/>
      <c r="HYH628" s="18"/>
      <c r="HYR628" s="17"/>
      <c r="HYW628" s="14"/>
      <c r="HYX628" s="18"/>
      <c r="HZH628" s="17"/>
      <c r="HZM628" s="14"/>
      <c r="HZN628" s="18"/>
      <c r="HZX628" s="17"/>
      <c r="IAC628" s="14"/>
      <c r="IAD628" s="18"/>
      <c r="IAN628" s="17"/>
      <c r="IAS628" s="14"/>
      <c r="IAT628" s="18"/>
      <c r="IBD628" s="17"/>
      <c r="IBI628" s="14"/>
      <c r="IBJ628" s="18"/>
      <c r="IBT628" s="17"/>
      <c r="IBY628" s="14"/>
      <c r="IBZ628" s="18"/>
      <c r="ICJ628" s="17"/>
      <c r="ICO628" s="14"/>
      <c r="ICP628" s="18"/>
      <c r="ICZ628" s="17"/>
      <c r="IDE628" s="14"/>
      <c r="IDF628" s="18"/>
      <c r="IDP628" s="17"/>
      <c r="IDU628" s="14"/>
      <c r="IDV628" s="18"/>
      <c r="IEF628" s="17"/>
      <c r="IEK628" s="14"/>
      <c r="IEL628" s="18"/>
      <c r="IEV628" s="17"/>
      <c r="IFA628" s="14"/>
      <c r="IFB628" s="18"/>
      <c r="IFL628" s="17"/>
      <c r="IFQ628" s="14"/>
      <c r="IFR628" s="18"/>
      <c r="IGB628" s="17"/>
      <c r="IGG628" s="14"/>
      <c r="IGH628" s="18"/>
      <c r="IGR628" s="17"/>
      <c r="IGW628" s="14"/>
      <c r="IGX628" s="18"/>
      <c r="IHH628" s="17"/>
      <c r="IHM628" s="14"/>
      <c r="IHN628" s="18"/>
      <c r="IHX628" s="17"/>
      <c r="IIC628" s="14"/>
      <c r="IID628" s="18"/>
      <c r="IIN628" s="17"/>
      <c r="IIS628" s="14"/>
      <c r="IIT628" s="18"/>
      <c r="IJD628" s="17"/>
      <c r="IJI628" s="14"/>
      <c r="IJJ628" s="18"/>
      <c r="IJT628" s="17"/>
      <c r="IJY628" s="14"/>
      <c r="IJZ628" s="18"/>
      <c r="IKJ628" s="17"/>
      <c r="IKO628" s="14"/>
      <c r="IKP628" s="18"/>
      <c r="IKZ628" s="17"/>
      <c r="ILE628" s="14"/>
      <c r="ILF628" s="18"/>
      <c r="ILP628" s="17"/>
      <c r="ILU628" s="14"/>
      <c r="ILV628" s="18"/>
      <c r="IMF628" s="17"/>
      <c r="IMK628" s="14"/>
      <c r="IML628" s="18"/>
      <c r="IMV628" s="17"/>
      <c r="INA628" s="14"/>
      <c r="INB628" s="18"/>
      <c r="INL628" s="17"/>
      <c r="INQ628" s="14"/>
      <c r="INR628" s="18"/>
      <c r="IOB628" s="17"/>
      <c r="IOG628" s="14"/>
      <c r="IOH628" s="18"/>
      <c r="IOR628" s="17"/>
      <c r="IOW628" s="14"/>
      <c r="IOX628" s="18"/>
      <c r="IPH628" s="17"/>
      <c r="IPM628" s="14"/>
      <c r="IPN628" s="18"/>
      <c r="IPX628" s="17"/>
      <c r="IQC628" s="14"/>
      <c r="IQD628" s="18"/>
      <c r="IQN628" s="17"/>
      <c r="IQS628" s="14"/>
      <c r="IQT628" s="18"/>
      <c r="IRD628" s="17"/>
      <c r="IRI628" s="14"/>
      <c r="IRJ628" s="18"/>
      <c r="IRT628" s="17"/>
      <c r="IRY628" s="14"/>
      <c r="IRZ628" s="18"/>
      <c r="ISJ628" s="17"/>
      <c r="ISO628" s="14"/>
      <c r="ISP628" s="18"/>
      <c r="ISZ628" s="17"/>
      <c r="ITE628" s="14"/>
      <c r="ITF628" s="18"/>
      <c r="ITP628" s="17"/>
      <c r="ITU628" s="14"/>
      <c r="ITV628" s="18"/>
      <c r="IUF628" s="17"/>
      <c r="IUK628" s="14"/>
      <c r="IUL628" s="18"/>
      <c r="IUV628" s="17"/>
      <c r="IVA628" s="14"/>
      <c r="IVB628" s="18"/>
      <c r="IVL628" s="17"/>
      <c r="IVQ628" s="14"/>
      <c r="IVR628" s="18"/>
      <c r="IWB628" s="17"/>
      <c r="IWG628" s="14"/>
      <c r="IWH628" s="18"/>
      <c r="IWR628" s="17"/>
      <c r="IWW628" s="14"/>
      <c r="IWX628" s="18"/>
      <c r="IXH628" s="17"/>
      <c r="IXM628" s="14"/>
      <c r="IXN628" s="18"/>
      <c r="IXX628" s="17"/>
      <c r="IYC628" s="14"/>
      <c r="IYD628" s="18"/>
      <c r="IYN628" s="17"/>
      <c r="IYS628" s="14"/>
      <c r="IYT628" s="18"/>
      <c r="IZD628" s="17"/>
      <c r="IZI628" s="14"/>
      <c r="IZJ628" s="18"/>
      <c r="IZT628" s="17"/>
      <c r="IZY628" s="14"/>
      <c r="IZZ628" s="18"/>
      <c r="JAJ628" s="17"/>
      <c r="JAO628" s="14"/>
      <c r="JAP628" s="18"/>
      <c r="JAZ628" s="17"/>
      <c r="JBE628" s="14"/>
      <c r="JBF628" s="18"/>
      <c r="JBP628" s="17"/>
      <c r="JBU628" s="14"/>
      <c r="JBV628" s="18"/>
      <c r="JCF628" s="17"/>
      <c r="JCK628" s="14"/>
      <c r="JCL628" s="18"/>
      <c r="JCV628" s="17"/>
      <c r="JDA628" s="14"/>
      <c r="JDB628" s="18"/>
      <c r="JDL628" s="17"/>
      <c r="JDQ628" s="14"/>
      <c r="JDR628" s="18"/>
      <c r="JEB628" s="17"/>
      <c r="JEG628" s="14"/>
      <c r="JEH628" s="18"/>
      <c r="JER628" s="17"/>
      <c r="JEW628" s="14"/>
      <c r="JEX628" s="18"/>
      <c r="JFH628" s="17"/>
      <c r="JFM628" s="14"/>
      <c r="JFN628" s="18"/>
      <c r="JFX628" s="17"/>
      <c r="JGC628" s="14"/>
      <c r="JGD628" s="18"/>
      <c r="JGN628" s="17"/>
      <c r="JGS628" s="14"/>
      <c r="JGT628" s="18"/>
      <c r="JHD628" s="17"/>
      <c r="JHI628" s="14"/>
      <c r="JHJ628" s="18"/>
      <c r="JHT628" s="17"/>
      <c r="JHY628" s="14"/>
      <c r="JHZ628" s="18"/>
      <c r="JIJ628" s="17"/>
      <c r="JIO628" s="14"/>
      <c r="JIP628" s="18"/>
      <c r="JIZ628" s="17"/>
      <c r="JJE628" s="14"/>
      <c r="JJF628" s="18"/>
      <c r="JJP628" s="17"/>
      <c r="JJU628" s="14"/>
      <c r="JJV628" s="18"/>
      <c r="JKF628" s="17"/>
      <c r="JKK628" s="14"/>
      <c r="JKL628" s="18"/>
      <c r="JKV628" s="17"/>
      <c r="JLA628" s="14"/>
      <c r="JLB628" s="18"/>
      <c r="JLL628" s="17"/>
      <c r="JLQ628" s="14"/>
      <c r="JLR628" s="18"/>
      <c r="JMB628" s="17"/>
      <c r="JMG628" s="14"/>
      <c r="JMH628" s="18"/>
      <c r="JMR628" s="17"/>
      <c r="JMW628" s="14"/>
      <c r="JMX628" s="18"/>
      <c r="JNH628" s="17"/>
      <c r="JNM628" s="14"/>
      <c r="JNN628" s="18"/>
      <c r="JNX628" s="17"/>
      <c r="JOC628" s="14"/>
      <c r="JOD628" s="18"/>
      <c r="JON628" s="17"/>
      <c r="JOS628" s="14"/>
      <c r="JOT628" s="18"/>
      <c r="JPD628" s="17"/>
      <c r="JPI628" s="14"/>
      <c r="JPJ628" s="18"/>
      <c r="JPT628" s="17"/>
      <c r="JPY628" s="14"/>
      <c r="JPZ628" s="18"/>
      <c r="JQJ628" s="17"/>
      <c r="JQO628" s="14"/>
      <c r="JQP628" s="18"/>
      <c r="JQZ628" s="17"/>
      <c r="JRE628" s="14"/>
      <c r="JRF628" s="18"/>
      <c r="JRP628" s="17"/>
      <c r="JRU628" s="14"/>
      <c r="JRV628" s="18"/>
      <c r="JSF628" s="17"/>
      <c r="JSK628" s="14"/>
      <c r="JSL628" s="18"/>
      <c r="JSV628" s="17"/>
      <c r="JTA628" s="14"/>
      <c r="JTB628" s="18"/>
      <c r="JTL628" s="17"/>
      <c r="JTQ628" s="14"/>
      <c r="JTR628" s="18"/>
      <c r="JUB628" s="17"/>
      <c r="JUG628" s="14"/>
      <c r="JUH628" s="18"/>
      <c r="JUR628" s="17"/>
      <c r="JUW628" s="14"/>
      <c r="JUX628" s="18"/>
      <c r="JVH628" s="17"/>
      <c r="JVM628" s="14"/>
      <c r="JVN628" s="18"/>
      <c r="JVX628" s="17"/>
      <c r="JWC628" s="14"/>
      <c r="JWD628" s="18"/>
      <c r="JWN628" s="17"/>
      <c r="JWS628" s="14"/>
      <c r="JWT628" s="18"/>
      <c r="JXD628" s="17"/>
      <c r="JXI628" s="14"/>
      <c r="JXJ628" s="18"/>
      <c r="JXT628" s="17"/>
      <c r="JXY628" s="14"/>
      <c r="JXZ628" s="18"/>
      <c r="JYJ628" s="17"/>
      <c r="JYO628" s="14"/>
      <c r="JYP628" s="18"/>
      <c r="JYZ628" s="17"/>
      <c r="JZE628" s="14"/>
      <c r="JZF628" s="18"/>
      <c r="JZP628" s="17"/>
      <c r="JZU628" s="14"/>
      <c r="JZV628" s="18"/>
      <c r="KAF628" s="17"/>
      <c r="KAK628" s="14"/>
      <c r="KAL628" s="18"/>
      <c r="KAV628" s="17"/>
      <c r="KBA628" s="14"/>
      <c r="KBB628" s="18"/>
      <c r="KBL628" s="17"/>
      <c r="KBQ628" s="14"/>
      <c r="KBR628" s="18"/>
      <c r="KCB628" s="17"/>
      <c r="KCG628" s="14"/>
      <c r="KCH628" s="18"/>
      <c r="KCR628" s="17"/>
      <c r="KCW628" s="14"/>
      <c r="KCX628" s="18"/>
      <c r="KDH628" s="17"/>
      <c r="KDM628" s="14"/>
      <c r="KDN628" s="18"/>
      <c r="KDX628" s="17"/>
      <c r="KEC628" s="14"/>
      <c r="KED628" s="18"/>
      <c r="KEN628" s="17"/>
      <c r="KES628" s="14"/>
      <c r="KET628" s="18"/>
      <c r="KFD628" s="17"/>
      <c r="KFI628" s="14"/>
      <c r="KFJ628" s="18"/>
      <c r="KFT628" s="17"/>
      <c r="KFY628" s="14"/>
      <c r="KFZ628" s="18"/>
      <c r="KGJ628" s="17"/>
      <c r="KGO628" s="14"/>
      <c r="KGP628" s="18"/>
      <c r="KGZ628" s="17"/>
      <c r="KHE628" s="14"/>
      <c r="KHF628" s="18"/>
      <c r="KHP628" s="17"/>
      <c r="KHU628" s="14"/>
      <c r="KHV628" s="18"/>
      <c r="KIF628" s="17"/>
      <c r="KIK628" s="14"/>
      <c r="KIL628" s="18"/>
      <c r="KIV628" s="17"/>
      <c r="KJA628" s="14"/>
      <c r="KJB628" s="18"/>
      <c r="KJL628" s="17"/>
      <c r="KJQ628" s="14"/>
      <c r="KJR628" s="18"/>
      <c r="KKB628" s="17"/>
      <c r="KKG628" s="14"/>
      <c r="KKH628" s="18"/>
      <c r="KKR628" s="17"/>
      <c r="KKW628" s="14"/>
      <c r="KKX628" s="18"/>
      <c r="KLH628" s="17"/>
      <c r="KLM628" s="14"/>
      <c r="KLN628" s="18"/>
      <c r="KLX628" s="17"/>
      <c r="KMC628" s="14"/>
      <c r="KMD628" s="18"/>
      <c r="KMN628" s="17"/>
      <c r="KMS628" s="14"/>
      <c r="KMT628" s="18"/>
      <c r="KND628" s="17"/>
      <c r="KNI628" s="14"/>
      <c r="KNJ628" s="18"/>
      <c r="KNT628" s="17"/>
      <c r="KNY628" s="14"/>
      <c r="KNZ628" s="18"/>
      <c r="KOJ628" s="17"/>
      <c r="KOO628" s="14"/>
      <c r="KOP628" s="18"/>
      <c r="KOZ628" s="17"/>
      <c r="KPE628" s="14"/>
      <c r="KPF628" s="18"/>
      <c r="KPP628" s="17"/>
      <c r="KPU628" s="14"/>
      <c r="KPV628" s="18"/>
      <c r="KQF628" s="17"/>
      <c r="KQK628" s="14"/>
      <c r="KQL628" s="18"/>
      <c r="KQV628" s="17"/>
      <c r="KRA628" s="14"/>
      <c r="KRB628" s="18"/>
      <c r="KRL628" s="17"/>
      <c r="KRQ628" s="14"/>
      <c r="KRR628" s="18"/>
      <c r="KSB628" s="17"/>
      <c r="KSG628" s="14"/>
      <c r="KSH628" s="18"/>
      <c r="KSR628" s="17"/>
      <c r="KSW628" s="14"/>
      <c r="KSX628" s="18"/>
      <c r="KTH628" s="17"/>
      <c r="KTM628" s="14"/>
      <c r="KTN628" s="18"/>
      <c r="KTX628" s="17"/>
      <c r="KUC628" s="14"/>
      <c r="KUD628" s="18"/>
      <c r="KUN628" s="17"/>
      <c r="KUS628" s="14"/>
      <c r="KUT628" s="18"/>
      <c r="KVD628" s="17"/>
      <c r="KVI628" s="14"/>
      <c r="KVJ628" s="18"/>
      <c r="KVT628" s="17"/>
      <c r="KVY628" s="14"/>
      <c r="KVZ628" s="18"/>
      <c r="KWJ628" s="17"/>
      <c r="KWO628" s="14"/>
      <c r="KWP628" s="18"/>
      <c r="KWZ628" s="17"/>
      <c r="KXE628" s="14"/>
      <c r="KXF628" s="18"/>
      <c r="KXP628" s="17"/>
      <c r="KXU628" s="14"/>
      <c r="KXV628" s="18"/>
      <c r="KYF628" s="17"/>
      <c r="KYK628" s="14"/>
      <c r="KYL628" s="18"/>
      <c r="KYV628" s="17"/>
      <c r="KZA628" s="14"/>
      <c r="KZB628" s="18"/>
      <c r="KZL628" s="17"/>
      <c r="KZQ628" s="14"/>
      <c r="KZR628" s="18"/>
      <c r="LAB628" s="17"/>
      <c r="LAG628" s="14"/>
      <c r="LAH628" s="18"/>
      <c r="LAR628" s="17"/>
      <c r="LAW628" s="14"/>
      <c r="LAX628" s="18"/>
      <c r="LBH628" s="17"/>
      <c r="LBM628" s="14"/>
      <c r="LBN628" s="18"/>
      <c r="LBX628" s="17"/>
      <c r="LCC628" s="14"/>
      <c r="LCD628" s="18"/>
      <c r="LCN628" s="17"/>
      <c r="LCS628" s="14"/>
      <c r="LCT628" s="18"/>
      <c r="LDD628" s="17"/>
      <c r="LDI628" s="14"/>
      <c r="LDJ628" s="18"/>
      <c r="LDT628" s="17"/>
      <c r="LDY628" s="14"/>
      <c r="LDZ628" s="18"/>
      <c r="LEJ628" s="17"/>
      <c r="LEO628" s="14"/>
      <c r="LEP628" s="18"/>
      <c r="LEZ628" s="17"/>
      <c r="LFE628" s="14"/>
      <c r="LFF628" s="18"/>
      <c r="LFP628" s="17"/>
      <c r="LFU628" s="14"/>
      <c r="LFV628" s="18"/>
      <c r="LGF628" s="17"/>
      <c r="LGK628" s="14"/>
      <c r="LGL628" s="18"/>
      <c r="LGV628" s="17"/>
      <c r="LHA628" s="14"/>
      <c r="LHB628" s="18"/>
      <c r="LHL628" s="17"/>
      <c r="LHQ628" s="14"/>
      <c r="LHR628" s="18"/>
      <c r="LIB628" s="17"/>
      <c r="LIG628" s="14"/>
      <c r="LIH628" s="18"/>
      <c r="LIR628" s="17"/>
      <c r="LIW628" s="14"/>
      <c r="LIX628" s="18"/>
      <c r="LJH628" s="17"/>
      <c r="LJM628" s="14"/>
      <c r="LJN628" s="18"/>
      <c r="LJX628" s="17"/>
      <c r="LKC628" s="14"/>
      <c r="LKD628" s="18"/>
      <c r="LKN628" s="17"/>
      <c r="LKS628" s="14"/>
      <c r="LKT628" s="18"/>
      <c r="LLD628" s="17"/>
      <c r="LLI628" s="14"/>
      <c r="LLJ628" s="18"/>
      <c r="LLT628" s="17"/>
      <c r="LLY628" s="14"/>
      <c r="LLZ628" s="18"/>
      <c r="LMJ628" s="17"/>
      <c r="LMO628" s="14"/>
      <c r="LMP628" s="18"/>
      <c r="LMZ628" s="17"/>
      <c r="LNE628" s="14"/>
      <c r="LNF628" s="18"/>
      <c r="LNP628" s="17"/>
      <c r="LNU628" s="14"/>
      <c r="LNV628" s="18"/>
      <c r="LOF628" s="17"/>
      <c r="LOK628" s="14"/>
      <c r="LOL628" s="18"/>
      <c r="LOV628" s="17"/>
      <c r="LPA628" s="14"/>
      <c r="LPB628" s="18"/>
      <c r="LPL628" s="17"/>
      <c r="LPQ628" s="14"/>
      <c r="LPR628" s="18"/>
      <c r="LQB628" s="17"/>
      <c r="LQG628" s="14"/>
      <c r="LQH628" s="18"/>
      <c r="LQR628" s="17"/>
      <c r="LQW628" s="14"/>
      <c r="LQX628" s="18"/>
      <c r="LRH628" s="17"/>
      <c r="LRM628" s="14"/>
      <c r="LRN628" s="18"/>
      <c r="LRX628" s="17"/>
      <c r="LSC628" s="14"/>
      <c r="LSD628" s="18"/>
      <c r="LSN628" s="17"/>
      <c r="LSS628" s="14"/>
      <c r="LST628" s="18"/>
      <c r="LTD628" s="17"/>
      <c r="LTI628" s="14"/>
      <c r="LTJ628" s="18"/>
      <c r="LTT628" s="17"/>
      <c r="LTY628" s="14"/>
      <c r="LTZ628" s="18"/>
      <c r="LUJ628" s="17"/>
      <c r="LUO628" s="14"/>
      <c r="LUP628" s="18"/>
      <c r="LUZ628" s="17"/>
      <c r="LVE628" s="14"/>
      <c r="LVF628" s="18"/>
      <c r="LVP628" s="17"/>
      <c r="LVU628" s="14"/>
      <c r="LVV628" s="18"/>
      <c r="LWF628" s="17"/>
      <c r="LWK628" s="14"/>
      <c r="LWL628" s="18"/>
      <c r="LWV628" s="17"/>
      <c r="LXA628" s="14"/>
      <c r="LXB628" s="18"/>
      <c r="LXL628" s="17"/>
      <c r="LXQ628" s="14"/>
      <c r="LXR628" s="18"/>
      <c r="LYB628" s="17"/>
      <c r="LYG628" s="14"/>
      <c r="LYH628" s="18"/>
      <c r="LYR628" s="17"/>
      <c r="LYW628" s="14"/>
      <c r="LYX628" s="18"/>
      <c r="LZH628" s="17"/>
      <c r="LZM628" s="14"/>
      <c r="LZN628" s="18"/>
      <c r="LZX628" s="17"/>
      <c r="MAC628" s="14"/>
      <c r="MAD628" s="18"/>
      <c r="MAN628" s="17"/>
      <c r="MAS628" s="14"/>
      <c r="MAT628" s="18"/>
      <c r="MBD628" s="17"/>
      <c r="MBI628" s="14"/>
      <c r="MBJ628" s="18"/>
      <c r="MBT628" s="17"/>
      <c r="MBY628" s="14"/>
      <c r="MBZ628" s="18"/>
      <c r="MCJ628" s="17"/>
      <c r="MCO628" s="14"/>
      <c r="MCP628" s="18"/>
      <c r="MCZ628" s="17"/>
      <c r="MDE628" s="14"/>
      <c r="MDF628" s="18"/>
      <c r="MDP628" s="17"/>
      <c r="MDU628" s="14"/>
      <c r="MDV628" s="18"/>
      <c r="MEF628" s="17"/>
      <c r="MEK628" s="14"/>
      <c r="MEL628" s="18"/>
      <c r="MEV628" s="17"/>
      <c r="MFA628" s="14"/>
      <c r="MFB628" s="18"/>
      <c r="MFL628" s="17"/>
      <c r="MFQ628" s="14"/>
      <c r="MFR628" s="18"/>
      <c r="MGB628" s="17"/>
      <c r="MGG628" s="14"/>
      <c r="MGH628" s="18"/>
      <c r="MGR628" s="17"/>
      <c r="MGW628" s="14"/>
      <c r="MGX628" s="18"/>
      <c r="MHH628" s="17"/>
      <c r="MHM628" s="14"/>
      <c r="MHN628" s="18"/>
      <c r="MHX628" s="17"/>
      <c r="MIC628" s="14"/>
      <c r="MID628" s="18"/>
      <c r="MIN628" s="17"/>
      <c r="MIS628" s="14"/>
      <c r="MIT628" s="18"/>
      <c r="MJD628" s="17"/>
      <c r="MJI628" s="14"/>
      <c r="MJJ628" s="18"/>
      <c r="MJT628" s="17"/>
      <c r="MJY628" s="14"/>
      <c r="MJZ628" s="18"/>
      <c r="MKJ628" s="17"/>
      <c r="MKO628" s="14"/>
      <c r="MKP628" s="18"/>
      <c r="MKZ628" s="17"/>
      <c r="MLE628" s="14"/>
      <c r="MLF628" s="18"/>
      <c r="MLP628" s="17"/>
      <c r="MLU628" s="14"/>
      <c r="MLV628" s="18"/>
      <c r="MMF628" s="17"/>
      <c r="MMK628" s="14"/>
      <c r="MML628" s="18"/>
      <c r="MMV628" s="17"/>
      <c r="MNA628" s="14"/>
      <c r="MNB628" s="18"/>
      <c r="MNL628" s="17"/>
      <c r="MNQ628" s="14"/>
      <c r="MNR628" s="18"/>
      <c r="MOB628" s="17"/>
      <c r="MOG628" s="14"/>
      <c r="MOH628" s="18"/>
      <c r="MOR628" s="17"/>
      <c r="MOW628" s="14"/>
      <c r="MOX628" s="18"/>
      <c r="MPH628" s="17"/>
      <c r="MPM628" s="14"/>
      <c r="MPN628" s="18"/>
      <c r="MPX628" s="17"/>
      <c r="MQC628" s="14"/>
      <c r="MQD628" s="18"/>
      <c r="MQN628" s="17"/>
      <c r="MQS628" s="14"/>
      <c r="MQT628" s="18"/>
      <c r="MRD628" s="17"/>
      <c r="MRI628" s="14"/>
      <c r="MRJ628" s="18"/>
      <c r="MRT628" s="17"/>
      <c r="MRY628" s="14"/>
      <c r="MRZ628" s="18"/>
      <c r="MSJ628" s="17"/>
      <c r="MSO628" s="14"/>
      <c r="MSP628" s="18"/>
      <c r="MSZ628" s="17"/>
      <c r="MTE628" s="14"/>
      <c r="MTF628" s="18"/>
      <c r="MTP628" s="17"/>
      <c r="MTU628" s="14"/>
      <c r="MTV628" s="18"/>
      <c r="MUF628" s="17"/>
      <c r="MUK628" s="14"/>
      <c r="MUL628" s="18"/>
      <c r="MUV628" s="17"/>
      <c r="MVA628" s="14"/>
      <c r="MVB628" s="18"/>
      <c r="MVL628" s="17"/>
      <c r="MVQ628" s="14"/>
      <c r="MVR628" s="18"/>
      <c r="MWB628" s="17"/>
      <c r="MWG628" s="14"/>
      <c r="MWH628" s="18"/>
      <c r="MWR628" s="17"/>
      <c r="MWW628" s="14"/>
      <c r="MWX628" s="18"/>
      <c r="MXH628" s="17"/>
      <c r="MXM628" s="14"/>
      <c r="MXN628" s="18"/>
      <c r="MXX628" s="17"/>
      <c r="MYC628" s="14"/>
      <c r="MYD628" s="18"/>
      <c r="MYN628" s="17"/>
      <c r="MYS628" s="14"/>
      <c r="MYT628" s="18"/>
      <c r="MZD628" s="17"/>
      <c r="MZI628" s="14"/>
      <c r="MZJ628" s="18"/>
      <c r="MZT628" s="17"/>
      <c r="MZY628" s="14"/>
      <c r="MZZ628" s="18"/>
      <c r="NAJ628" s="17"/>
      <c r="NAO628" s="14"/>
      <c r="NAP628" s="18"/>
      <c r="NAZ628" s="17"/>
      <c r="NBE628" s="14"/>
      <c r="NBF628" s="18"/>
      <c r="NBP628" s="17"/>
      <c r="NBU628" s="14"/>
      <c r="NBV628" s="18"/>
      <c r="NCF628" s="17"/>
      <c r="NCK628" s="14"/>
      <c r="NCL628" s="18"/>
      <c r="NCV628" s="17"/>
      <c r="NDA628" s="14"/>
      <c r="NDB628" s="18"/>
      <c r="NDL628" s="17"/>
      <c r="NDQ628" s="14"/>
      <c r="NDR628" s="18"/>
      <c r="NEB628" s="17"/>
      <c r="NEG628" s="14"/>
      <c r="NEH628" s="18"/>
      <c r="NER628" s="17"/>
      <c r="NEW628" s="14"/>
      <c r="NEX628" s="18"/>
      <c r="NFH628" s="17"/>
      <c r="NFM628" s="14"/>
      <c r="NFN628" s="18"/>
      <c r="NFX628" s="17"/>
      <c r="NGC628" s="14"/>
      <c r="NGD628" s="18"/>
      <c r="NGN628" s="17"/>
      <c r="NGS628" s="14"/>
      <c r="NGT628" s="18"/>
      <c r="NHD628" s="17"/>
      <c r="NHI628" s="14"/>
      <c r="NHJ628" s="18"/>
      <c r="NHT628" s="17"/>
      <c r="NHY628" s="14"/>
      <c r="NHZ628" s="18"/>
      <c r="NIJ628" s="17"/>
      <c r="NIO628" s="14"/>
      <c r="NIP628" s="18"/>
      <c r="NIZ628" s="17"/>
      <c r="NJE628" s="14"/>
      <c r="NJF628" s="18"/>
      <c r="NJP628" s="17"/>
      <c r="NJU628" s="14"/>
      <c r="NJV628" s="18"/>
      <c r="NKF628" s="17"/>
      <c r="NKK628" s="14"/>
      <c r="NKL628" s="18"/>
      <c r="NKV628" s="17"/>
      <c r="NLA628" s="14"/>
      <c r="NLB628" s="18"/>
      <c r="NLL628" s="17"/>
      <c r="NLQ628" s="14"/>
      <c r="NLR628" s="18"/>
      <c r="NMB628" s="17"/>
      <c r="NMG628" s="14"/>
      <c r="NMH628" s="18"/>
      <c r="NMR628" s="17"/>
      <c r="NMW628" s="14"/>
      <c r="NMX628" s="18"/>
      <c r="NNH628" s="17"/>
      <c r="NNM628" s="14"/>
      <c r="NNN628" s="18"/>
      <c r="NNX628" s="17"/>
      <c r="NOC628" s="14"/>
      <c r="NOD628" s="18"/>
      <c r="NON628" s="17"/>
      <c r="NOS628" s="14"/>
      <c r="NOT628" s="18"/>
      <c r="NPD628" s="17"/>
      <c r="NPI628" s="14"/>
      <c r="NPJ628" s="18"/>
      <c r="NPT628" s="17"/>
      <c r="NPY628" s="14"/>
      <c r="NPZ628" s="18"/>
      <c r="NQJ628" s="17"/>
      <c r="NQO628" s="14"/>
      <c r="NQP628" s="18"/>
      <c r="NQZ628" s="17"/>
      <c r="NRE628" s="14"/>
      <c r="NRF628" s="18"/>
      <c r="NRP628" s="17"/>
      <c r="NRU628" s="14"/>
      <c r="NRV628" s="18"/>
      <c r="NSF628" s="17"/>
      <c r="NSK628" s="14"/>
      <c r="NSL628" s="18"/>
      <c r="NSV628" s="17"/>
      <c r="NTA628" s="14"/>
      <c r="NTB628" s="18"/>
      <c r="NTL628" s="17"/>
      <c r="NTQ628" s="14"/>
      <c r="NTR628" s="18"/>
      <c r="NUB628" s="17"/>
      <c r="NUG628" s="14"/>
      <c r="NUH628" s="18"/>
      <c r="NUR628" s="17"/>
      <c r="NUW628" s="14"/>
      <c r="NUX628" s="18"/>
      <c r="NVH628" s="17"/>
      <c r="NVM628" s="14"/>
      <c r="NVN628" s="18"/>
      <c r="NVX628" s="17"/>
      <c r="NWC628" s="14"/>
      <c r="NWD628" s="18"/>
      <c r="NWN628" s="17"/>
      <c r="NWS628" s="14"/>
      <c r="NWT628" s="18"/>
      <c r="NXD628" s="17"/>
      <c r="NXI628" s="14"/>
      <c r="NXJ628" s="18"/>
      <c r="NXT628" s="17"/>
      <c r="NXY628" s="14"/>
      <c r="NXZ628" s="18"/>
      <c r="NYJ628" s="17"/>
      <c r="NYO628" s="14"/>
      <c r="NYP628" s="18"/>
      <c r="NYZ628" s="17"/>
      <c r="NZE628" s="14"/>
      <c r="NZF628" s="18"/>
      <c r="NZP628" s="17"/>
      <c r="NZU628" s="14"/>
      <c r="NZV628" s="18"/>
      <c r="OAF628" s="17"/>
      <c r="OAK628" s="14"/>
      <c r="OAL628" s="18"/>
      <c r="OAV628" s="17"/>
      <c r="OBA628" s="14"/>
      <c r="OBB628" s="18"/>
      <c r="OBL628" s="17"/>
      <c r="OBQ628" s="14"/>
      <c r="OBR628" s="18"/>
      <c r="OCB628" s="17"/>
      <c r="OCG628" s="14"/>
      <c r="OCH628" s="18"/>
      <c r="OCR628" s="17"/>
      <c r="OCW628" s="14"/>
      <c r="OCX628" s="18"/>
      <c r="ODH628" s="17"/>
      <c r="ODM628" s="14"/>
      <c r="ODN628" s="18"/>
      <c r="ODX628" s="17"/>
      <c r="OEC628" s="14"/>
      <c r="OED628" s="18"/>
      <c r="OEN628" s="17"/>
      <c r="OES628" s="14"/>
      <c r="OET628" s="18"/>
      <c r="OFD628" s="17"/>
      <c r="OFI628" s="14"/>
      <c r="OFJ628" s="18"/>
      <c r="OFT628" s="17"/>
      <c r="OFY628" s="14"/>
      <c r="OFZ628" s="18"/>
      <c r="OGJ628" s="17"/>
      <c r="OGO628" s="14"/>
      <c r="OGP628" s="18"/>
      <c r="OGZ628" s="17"/>
      <c r="OHE628" s="14"/>
      <c r="OHF628" s="18"/>
      <c r="OHP628" s="17"/>
      <c r="OHU628" s="14"/>
      <c r="OHV628" s="18"/>
      <c r="OIF628" s="17"/>
      <c r="OIK628" s="14"/>
      <c r="OIL628" s="18"/>
      <c r="OIV628" s="17"/>
      <c r="OJA628" s="14"/>
      <c r="OJB628" s="18"/>
      <c r="OJL628" s="17"/>
      <c r="OJQ628" s="14"/>
      <c r="OJR628" s="18"/>
      <c r="OKB628" s="17"/>
      <c r="OKG628" s="14"/>
      <c r="OKH628" s="18"/>
      <c r="OKR628" s="17"/>
      <c r="OKW628" s="14"/>
      <c r="OKX628" s="18"/>
      <c r="OLH628" s="17"/>
      <c r="OLM628" s="14"/>
      <c r="OLN628" s="18"/>
      <c r="OLX628" s="17"/>
      <c r="OMC628" s="14"/>
      <c r="OMD628" s="18"/>
      <c r="OMN628" s="17"/>
      <c r="OMS628" s="14"/>
      <c r="OMT628" s="18"/>
      <c r="OND628" s="17"/>
      <c r="ONI628" s="14"/>
      <c r="ONJ628" s="18"/>
      <c r="ONT628" s="17"/>
      <c r="ONY628" s="14"/>
      <c r="ONZ628" s="18"/>
      <c r="OOJ628" s="17"/>
      <c r="OOO628" s="14"/>
      <c r="OOP628" s="18"/>
      <c r="OOZ628" s="17"/>
      <c r="OPE628" s="14"/>
      <c r="OPF628" s="18"/>
      <c r="OPP628" s="17"/>
      <c r="OPU628" s="14"/>
      <c r="OPV628" s="18"/>
      <c r="OQF628" s="17"/>
      <c r="OQK628" s="14"/>
      <c r="OQL628" s="18"/>
      <c r="OQV628" s="17"/>
      <c r="ORA628" s="14"/>
      <c r="ORB628" s="18"/>
      <c r="ORL628" s="17"/>
      <c r="ORQ628" s="14"/>
      <c r="ORR628" s="18"/>
      <c r="OSB628" s="17"/>
      <c r="OSG628" s="14"/>
      <c r="OSH628" s="18"/>
      <c r="OSR628" s="17"/>
      <c r="OSW628" s="14"/>
      <c r="OSX628" s="18"/>
      <c r="OTH628" s="17"/>
      <c r="OTM628" s="14"/>
      <c r="OTN628" s="18"/>
      <c r="OTX628" s="17"/>
      <c r="OUC628" s="14"/>
      <c r="OUD628" s="18"/>
      <c r="OUN628" s="17"/>
      <c r="OUS628" s="14"/>
      <c r="OUT628" s="18"/>
      <c r="OVD628" s="17"/>
      <c r="OVI628" s="14"/>
      <c r="OVJ628" s="18"/>
      <c r="OVT628" s="17"/>
      <c r="OVY628" s="14"/>
      <c r="OVZ628" s="18"/>
      <c r="OWJ628" s="17"/>
      <c r="OWO628" s="14"/>
      <c r="OWP628" s="18"/>
      <c r="OWZ628" s="17"/>
      <c r="OXE628" s="14"/>
      <c r="OXF628" s="18"/>
      <c r="OXP628" s="17"/>
      <c r="OXU628" s="14"/>
      <c r="OXV628" s="18"/>
      <c r="OYF628" s="17"/>
      <c r="OYK628" s="14"/>
      <c r="OYL628" s="18"/>
      <c r="OYV628" s="17"/>
      <c r="OZA628" s="14"/>
      <c r="OZB628" s="18"/>
      <c r="OZL628" s="17"/>
      <c r="OZQ628" s="14"/>
      <c r="OZR628" s="18"/>
      <c r="PAB628" s="17"/>
      <c r="PAG628" s="14"/>
      <c r="PAH628" s="18"/>
      <c r="PAR628" s="17"/>
      <c r="PAW628" s="14"/>
      <c r="PAX628" s="18"/>
      <c r="PBH628" s="17"/>
      <c r="PBM628" s="14"/>
      <c r="PBN628" s="18"/>
      <c r="PBX628" s="17"/>
      <c r="PCC628" s="14"/>
      <c r="PCD628" s="18"/>
      <c r="PCN628" s="17"/>
      <c r="PCS628" s="14"/>
      <c r="PCT628" s="18"/>
      <c r="PDD628" s="17"/>
      <c r="PDI628" s="14"/>
      <c r="PDJ628" s="18"/>
      <c r="PDT628" s="17"/>
      <c r="PDY628" s="14"/>
      <c r="PDZ628" s="18"/>
      <c r="PEJ628" s="17"/>
      <c r="PEO628" s="14"/>
      <c r="PEP628" s="18"/>
      <c r="PEZ628" s="17"/>
      <c r="PFE628" s="14"/>
      <c r="PFF628" s="18"/>
      <c r="PFP628" s="17"/>
      <c r="PFU628" s="14"/>
      <c r="PFV628" s="18"/>
      <c r="PGF628" s="17"/>
      <c r="PGK628" s="14"/>
      <c r="PGL628" s="18"/>
      <c r="PGV628" s="17"/>
      <c r="PHA628" s="14"/>
      <c r="PHB628" s="18"/>
      <c r="PHL628" s="17"/>
      <c r="PHQ628" s="14"/>
      <c r="PHR628" s="18"/>
      <c r="PIB628" s="17"/>
      <c r="PIG628" s="14"/>
      <c r="PIH628" s="18"/>
      <c r="PIR628" s="17"/>
      <c r="PIW628" s="14"/>
      <c r="PIX628" s="18"/>
      <c r="PJH628" s="17"/>
      <c r="PJM628" s="14"/>
      <c r="PJN628" s="18"/>
      <c r="PJX628" s="17"/>
      <c r="PKC628" s="14"/>
      <c r="PKD628" s="18"/>
      <c r="PKN628" s="17"/>
      <c r="PKS628" s="14"/>
      <c r="PKT628" s="18"/>
      <c r="PLD628" s="17"/>
      <c r="PLI628" s="14"/>
      <c r="PLJ628" s="18"/>
      <c r="PLT628" s="17"/>
      <c r="PLY628" s="14"/>
      <c r="PLZ628" s="18"/>
      <c r="PMJ628" s="17"/>
      <c r="PMO628" s="14"/>
      <c r="PMP628" s="18"/>
      <c r="PMZ628" s="17"/>
      <c r="PNE628" s="14"/>
      <c r="PNF628" s="18"/>
      <c r="PNP628" s="17"/>
      <c r="PNU628" s="14"/>
      <c r="PNV628" s="18"/>
      <c r="POF628" s="17"/>
      <c r="POK628" s="14"/>
      <c r="POL628" s="18"/>
      <c r="POV628" s="17"/>
      <c r="PPA628" s="14"/>
      <c r="PPB628" s="18"/>
      <c r="PPL628" s="17"/>
      <c r="PPQ628" s="14"/>
      <c r="PPR628" s="18"/>
      <c r="PQB628" s="17"/>
      <c r="PQG628" s="14"/>
      <c r="PQH628" s="18"/>
      <c r="PQR628" s="17"/>
      <c r="PQW628" s="14"/>
      <c r="PQX628" s="18"/>
      <c r="PRH628" s="17"/>
      <c r="PRM628" s="14"/>
      <c r="PRN628" s="18"/>
      <c r="PRX628" s="17"/>
      <c r="PSC628" s="14"/>
      <c r="PSD628" s="18"/>
      <c r="PSN628" s="17"/>
      <c r="PSS628" s="14"/>
      <c r="PST628" s="18"/>
      <c r="PTD628" s="17"/>
      <c r="PTI628" s="14"/>
      <c r="PTJ628" s="18"/>
      <c r="PTT628" s="17"/>
      <c r="PTY628" s="14"/>
      <c r="PTZ628" s="18"/>
      <c r="PUJ628" s="17"/>
      <c r="PUO628" s="14"/>
      <c r="PUP628" s="18"/>
      <c r="PUZ628" s="17"/>
      <c r="PVE628" s="14"/>
      <c r="PVF628" s="18"/>
      <c r="PVP628" s="17"/>
      <c r="PVU628" s="14"/>
      <c r="PVV628" s="18"/>
      <c r="PWF628" s="17"/>
      <c r="PWK628" s="14"/>
      <c r="PWL628" s="18"/>
      <c r="PWV628" s="17"/>
      <c r="PXA628" s="14"/>
      <c r="PXB628" s="18"/>
      <c r="PXL628" s="17"/>
      <c r="PXQ628" s="14"/>
      <c r="PXR628" s="18"/>
      <c r="PYB628" s="17"/>
      <c r="PYG628" s="14"/>
      <c r="PYH628" s="18"/>
      <c r="PYR628" s="17"/>
      <c r="PYW628" s="14"/>
      <c r="PYX628" s="18"/>
      <c r="PZH628" s="17"/>
      <c r="PZM628" s="14"/>
      <c r="PZN628" s="18"/>
      <c r="PZX628" s="17"/>
      <c r="QAC628" s="14"/>
      <c r="QAD628" s="18"/>
      <c r="QAN628" s="17"/>
      <c r="QAS628" s="14"/>
      <c r="QAT628" s="18"/>
      <c r="QBD628" s="17"/>
      <c r="QBI628" s="14"/>
      <c r="QBJ628" s="18"/>
      <c r="QBT628" s="17"/>
      <c r="QBY628" s="14"/>
      <c r="QBZ628" s="18"/>
      <c r="QCJ628" s="17"/>
      <c r="QCO628" s="14"/>
      <c r="QCP628" s="18"/>
      <c r="QCZ628" s="17"/>
      <c r="QDE628" s="14"/>
      <c r="QDF628" s="18"/>
      <c r="QDP628" s="17"/>
      <c r="QDU628" s="14"/>
      <c r="QDV628" s="18"/>
      <c r="QEF628" s="17"/>
      <c r="QEK628" s="14"/>
      <c r="QEL628" s="18"/>
      <c r="QEV628" s="17"/>
      <c r="QFA628" s="14"/>
      <c r="QFB628" s="18"/>
      <c r="QFL628" s="17"/>
      <c r="QFQ628" s="14"/>
      <c r="QFR628" s="18"/>
      <c r="QGB628" s="17"/>
      <c r="QGG628" s="14"/>
      <c r="QGH628" s="18"/>
      <c r="QGR628" s="17"/>
      <c r="QGW628" s="14"/>
      <c r="QGX628" s="18"/>
      <c r="QHH628" s="17"/>
      <c r="QHM628" s="14"/>
      <c r="QHN628" s="18"/>
      <c r="QHX628" s="17"/>
      <c r="QIC628" s="14"/>
      <c r="QID628" s="18"/>
      <c r="QIN628" s="17"/>
      <c r="QIS628" s="14"/>
      <c r="QIT628" s="18"/>
      <c r="QJD628" s="17"/>
      <c r="QJI628" s="14"/>
      <c r="QJJ628" s="18"/>
      <c r="QJT628" s="17"/>
      <c r="QJY628" s="14"/>
      <c r="QJZ628" s="18"/>
      <c r="QKJ628" s="17"/>
      <c r="QKO628" s="14"/>
      <c r="QKP628" s="18"/>
      <c r="QKZ628" s="17"/>
      <c r="QLE628" s="14"/>
      <c r="QLF628" s="18"/>
      <c r="QLP628" s="17"/>
      <c r="QLU628" s="14"/>
      <c r="QLV628" s="18"/>
      <c r="QMF628" s="17"/>
      <c r="QMK628" s="14"/>
      <c r="QML628" s="18"/>
      <c r="QMV628" s="17"/>
      <c r="QNA628" s="14"/>
      <c r="QNB628" s="18"/>
      <c r="QNL628" s="17"/>
      <c r="QNQ628" s="14"/>
      <c r="QNR628" s="18"/>
      <c r="QOB628" s="17"/>
      <c r="QOG628" s="14"/>
      <c r="QOH628" s="18"/>
      <c r="QOR628" s="17"/>
      <c r="QOW628" s="14"/>
      <c r="QOX628" s="18"/>
      <c r="QPH628" s="17"/>
      <c r="QPM628" s="14"/>
      <c r="QPN628" s="18"/>
      <c r="QPX628" s="17"/>
      <c r="QQC628" s="14"/>
      <c r="QQD628" s="18"/>
      <c r="QQN628" s="17"/>
      <c r="QQS628" s="14"/>
      <c r="QQT628" s="18"/>
      <c r="QRD628" s="17"/>
      <c r="QRI628" s="14"/>
      <c r="QRJ628" s="18"/>
      <c r="QRT628" s="17"/>
      <c r="QRY628" s="14"/>
      <c r="QRZ628" s="18"/>
      <c r="QSJ628" s="17"/>
      <c r="QSO628" s="14"/>
      <c r="QSP628" s="18"/>
      <c r="QSZ628" s="17"/>
      <c r="QTE628" s="14"/>
      <c r="QTF628" s="18"/>
      <c r="QTP628" s="17"/>
      <c r="QTU628" s="14"/>
      <c r="QTV628" s="18"/>
      <c r="QUF628" s="17"/>
      <c r="QUK628" s="14"/>
      <c r="QUL628" s="18"/>
      <c r="QUV628" s="17"/>
      <c r="QVA628" s="14"/>
      <c r="QVB628" s="18"/>
      <c r="QVL628" s="17"/>
      <c r="QVQ628" s="14"/>
      <c r="QVR628" s="18"/>
      <c r="QWB628" s="17"/>
      <c r="QWG628" s="14"/>
      <c r="QWH628" s="18"/>
      <c r="QWR628" s="17"/>
      <c r="QWW628" s="14"/>
      <c r="QWX628" s="18"/>
      <c r="QXH628" s="17"/>
      <c r="QXM628" s="14"/>
      <c r="QXN628" s="18"/>
      <c r="QXX628" s="17"/>
      <c r="QYC628" s="14"/>
      <c r="QYD628" s="18"/>
      <c r="QYN628" s="17"/>
      <c r="QYS628" s="14"/>
      <c r="QYT628" s="18"/>
      <c r="QZD628" s="17"/>
      <c r="QZI628" s="14"/>
      <c r="QZJ628" s="18"/>
      <c r="QZT628" s="17"/>
      <c r="QZY628" s="14"/>
      <c r="QZZ628" s="18"/>
      <c r="RAJ628" s="17"/>
      <c r="RAO628" s="14"/>
      <c r="RAP628" s="18"/>
      <c r="RAZ628" s="17"/>
      <c r="RBE628" s="14"/>
      <c r="RBF628" s="18"/>
      <c r="RBP628" s="17"/>
      <c r="RBU628" s="14"/>
      <c r="RBV628" s="18"/>
      <c r="RCF628" s="17"/>
      <c r="RCK628" s="14"/>
      <c r="RCL628" s="18"/>
      <c r="RCV628" s="17"/>
      <c r="RDA628" s="14"/>
      <c r="RDB628" s="18"/>
      <c r="RDL628" s="17"/>
      <c r="RDQ628" s="14"/>
      <c r="RDR628" s="18"/>
      <c r="REB628" s="17"/>
      <c r="REG628" s="14"/>
      <c r="REH628" s="18"/>
      <c r="RER628" s="17"/>
      <c r="REW628" s="14"/>
      <c r="REX628" s="18"/>
      <c r="RFH628" s="17"/>
      <c r="RFM628" s="14"/>
      <c r="RFN628" s="18"/>
      <c r="RFX628" s="17"/>
      <c r="RGC628" s="14"/>
      <c r="RGD628" s="18"/>
      <c r="RGN628" s="17"/>
      <c r="RGS628" s="14"/>
      <c r="RGT628" s="18"/>
      <c r="RHD628" s="17"/>
      <c r="RHI628" s="14"/>
      <c r="RHJ628" s="18"/>
      <c r="RHT628" s="17"/>
      <c r="RHY628" s="14"/>
      <c r="RHZ628" s="18"/>
      <c r="RIJ628" s="17"/>
      <c r="RIO628" s="14"/>
      <c r="RIP628" s="18"/>
      <c r="RIZ628" s="17"/>
      <c r="RJE628" s="14"/>
      <c r="RJF628" s="18"/>
      <c r="RJP628" s="17"/>
      <c r="RJU628" s="14"/>
      <c r="RJV628" s="18"/>
      <c r="RKF628" s="17"/>
      <c r="RKK628" s="14"/>
      <c r="RKL628" s="18"/>
      <c r="RKV628" s="17"/>
      <c r="RLA628" s="14"/>
      <c r="RLB628" s="18"/>
      <c r="RLL628" s="17"/>
      <c r="RLQ628" s="14"/>
      <c r="RLR628" s="18"/>
      <c r="RMB628" s="17"/>
      <c r="RMG628" s="14"/>
      <c r="RMH628" s="18"/>
      <c r="RMR628" s="17"/>
      <c r="RMW628" s="14"/>
      <c r="RMX628" s="18"/>
      <c r="RNH628" s="17"/>
      <c r="RNM628" s="14"/>
      <c r="RNN628" s="18"/>
      <c r="RNX628" s="17"/>
      <c r="ROC628" s="14"/>
      <c r="ROD628" s="18"/>
      <c r="RON628" s="17"/>
      <c r="ROS628" s="14"/>
      <c r="ROT628" s="18"/>
      <c r="RPD628" s="17"/>
      <c r="RPI628" s="14"/>
      <c r="RPJ628" s="18"/>
      <c r="RPT628" s="17"/>
      <c r="RPY628" s="14"/>
      <c r="RPZ628" s="18"/>
      <c r="RQJ628" s="17"/>
      <c r="RQO628" s="14"/>
      <c r="RQP628" s="18"/>
      <c r="RQZ628" s="17"/>
      <c r="RRE628" s="14"/>
      <c r="RRF628" s="18"/>
      <c r="RRP628" s="17"/>
      <c r="RRU628" s="14"/>
      <c r="RRV628" s="18"/>
      <c r="RSF628" s="17"/>
      <c r="RSK628" s="14"/>
      <c r="RSL628" s="18"/>
      <c r="RSV628" s="17"/>
      <c r="RTA628" s="14"/>
      <c r="RTB628" s="18"/>
      <c r="RTL628" s="17"/>
      <c r="RTQ628" s="14"/>
      <c r="RTR628" s="18"/>
      <c r="RUB628" s="17"/>
      <c r="RUG628" s="14"/>
      <c r="RUH628" s="18"/>
      <c r="RUR628" s="17"/>
      <c r="RUW628" s="14"/>
      <c r="RUX628" s="18"/>
      <c r="RVH628" s="17"/>
      <c r="RVM628" s="14"/>
      <c r="RVN628" s="18"/>
      <c r="RVX628" s="17"/>
      <c r="RWC628" s="14"/>
      <c r="RWD628" s="18"/>
      <c r="RWN628" s="17"/>
      <c r="RWS628" s="14"/>
      <c r="RWT628" s="18"/>
      <c r="RXD628" s="17"/>
      <c r="RXI628" s="14"/>
      <c r="RXJ628" s="18"/>
      <c r="RXT628" s="17"/>
      <c r="RXY628" s="14"/>
      <c r="RXZ628" s="18"/>
      <c r="RYJ628" s="17"/>
      <c r="RYO628" s="14"/>
      <c r="RYP628" s="18"/>
      <c r="RYZ628" s="17"/>
      <c r="RZE628" s="14"/>
      <c r="RZF628" s="18"/>
      <c r="RZP628" s="17"/>
      <c r="RZU628" s="14"/>
      <c r="RZV628" s="18"/>
      <c r="SAF628" s="17"/>
      <c r="SAK628" s="14"/>
      <c r="SAL628" s="18"/>
      <c r="SAV628" s="17"/>
      <c r="SBA628" s="14"/>
      <c r="SBB628" s="18"/>
      <c r="SBL628" s="17"/>
      <c r="SBQ628" s="14"/>
      <c r="SBR628" s="18"/>
      <c r="SCB628" s="17"/>
      <c r="SCG628" s="14"/>
      <c r="SCH628" s="18"/>
      <c r="SCR628" s="17"/>
      <c r="SCW628" s="14"/>
      <c r="SCX628" s="18"/>
      <c r="SDH628" s="17"/>
      <c r="SDM628" s="14"/>
      <c r="SDN628" s="18"/>
      <c r="SDX628" s="17"/>
      <c r="SEC628" s="14"/>
      <c r="SED628" s="18"/>
      <c r="SEN628" s="17"/>
      <c r="SES628" s="14"/>
      <c r="SET628" s="18"/>
      <c r="SFD628" s="17"/>
      <c r="SFI628" s="14"/>
      <c r="SFJ628" s="18"/>
      <c r="SFT628" s="17"/>
      <c r="SFY628" s="14"/>
      <c r="SFZ628" s="18"/>
      <c r="SGJ628" s="17"/>
      <c r="SGO628" s="14"/>
      <c r="SGP628" s="18"/>
      <c r="SGZ628" s="17"/>
      <c r="SHE628" s="14"/>
      <c r="SHF628" s="18"/>
      <c r="SHP628" s="17"/>
      <c r="SHU628" s="14"/>
      <c r="SHV628" s="18"/>
      <c r="SIF628" s="17"/>
      <c r="SIK628" s="14"/>
      <c r="SIL628" s="18"/>
      <c r="SIV628" s="17"/>
      <c r="SJA628" s="14"/>
      <c r="SJB628" s="18"/>
      <c r="SJL628" s="17"/>
      <c r="SJQ628" s="14"/>
      <c r="SJR628" s="18"/>
      <c r="SKB628" s="17"/>
      <c r="SKG628" s="14"/>
      <c r="SKH628" s="18"/>
      <c r="SKR628" s="17"/>
      <c r="SKW628" s="14"/>
      <c r="SKX628" s="18"/>
      <c r="SLH628" s="17"/>
      <c r="SLM628" s="14"/>
      <c r="SLN628" s="18"/>
      <c r="SLX628" s="17"/>
      <c r="SMC628" s="14"/>
      <c r="SMD628" s="18"/>
      <c r="SMN628" s="17"/>
      <c r="SMS628" s="14"/>
      <c r="SMT628" s="18"/>
      <c r="SND628" s="17"/>
      <c r="SNI628" s="14"/>
      <c r="SNJ628" s="18"/>
      <c r="SNT628" s="17"/>
      <c r="SNY628" s="14"/>
      <c r="SNZ628" s="18"/>
      <c r="SOJ628" s="17"/>
      <c r="SOO628" s="14"/>
      <c r="SOP628" s="18"/>
      <c r="SOZ628" s="17"/>
      <c r="SPE628" s="14"/>
      <c r="SPF628" s="18"/>
      <c r="SPP628" s="17"/>
      <c r="SPU628" s="14"/>
      <c r="SPV628" s="18"/>
      <c r="SQF628" s="17"/>
      <c r="SQK628" s="14"/>
      <c r="SQL628" s="18"/>
      <c r="SQV628" s="17"/>
      <c r="SRA628" s="14"/>
      <c r="SRB628" s="18"/>
      <c r="SRL628" s="17"/>
      <c r="SRQ628" s="14"/>
      <c r="SRR628" s="18"/>
      <c r="SSB628" s="17"/>
      <c r="SSG628" s="14"/>
      <c r="SSH628" s="18"/>
      <c r="SSR628" s="17"/>
      <c r="SSW628" s="14"/>
      <c r="SSX628" s="18"/>
      <c r="STH628" s="17"/>
      <c r="STM628" s="14"/>
      <c r="STN628" s="18"/>
      <c r="STX628" s="17"/>
      <c r="SUC628" s="14"/>
      <c r="SUD628" s="18"/>
      <c r="SUN628" s="17"/>
      <c r="SUS628" s="14"/>
      <c r="SUT628" s="18"/>
      <c r="SVD628" s="17"/>
      <c r="SVI628" s="14"/>
      <c r="SVJ628" s="18"/>
      <c r="SVT628" s="17"/>
      <c r="SVY628" s="14"/>
      <c r="SVZ628" s="18"/>
      <c r="SWJ628" s="17"/>
      <c r="SWO628" s="14"/>
      <c r="SWP628" s="18"/>
      <c r="SWZ628" s="17"/>
      <c r="SXE628" s="14"/>
      <c r="SXF628" s="18"/>
      <c r="SXP628" s="17"/>
      <c r="SXU628" s="14"/>
      <c r="SXV628" s="18"/>
      <c r="SYF628" s="17"/>
      <c r="SYK628" s="14"/>
      <c r="SYL628" s="18"/>
      <c r="SYV628" s="17"/>
      <c r="SZA628" s="14"/>
      <c r="SZB628" s="18"/>
      <c r="SZL628" s="17"/>
      <c r="SZQ628" s="14"/>
      <c r="SZR628" s="18"/>
      <c r="TAB628" s="17"/>
      <c r="TAG628" s="14"/>
      <c r="TAH628" s="18"/>
      <c r="TAR628" s="17"/>
      <c r="TAW628" s="14"/>
      <c r="TAX628" s="18"/>
      <c r="TBH628" s="17"/>
      <c r="TBM628" s="14"/>
      <c r="TBN628" s="18"/>
      <c r="TBX628" s="17"/>
      <c r="TCC628" s="14"/>
      <c r="TCD628" s="18"/>
      <c r="TCN628" s="17"/>
      <c r="TCS628" s="14"/>
      <c r="TCT628" s="18"/>
      <c r="TDD628" s="17"/>
      <c r="TDI628" s="14"/>
      <c r="TDJ628" s="18"/>
      <c r="TDT628" s="17"/>
      <c r="TDY628" s="14"/>
      <c r="TDZ628" s="18"/>
      <c r="TEJ628" s="17"/>
      <c r="TEO628" s="14"/>
      <c r="TEP628" s="18"/>
      <c r="TEZ628" s="17"/>
      <c r="TFE628" s="14"/>
      <c r="TFF628" s="18"/>
      <c r="TFP628" s="17"/>
      <c r="TFU628" s="14"/>
      <c r="TFV628" s="18"/>
      <c r="TGF628" s="17"/>
      <c r="TGK628" s="14"/>
      <c r="TGL628" s="18"/>
      <c r="TGV628" s="17"/>
      <c r="THA628" s="14"/>
      <c r="THB628" s="18"/>
      <c r="THL628" s="17"/>
      <c r="THQ628" s="14"/>
      <c r="THR628" s="18"/>
      <c r="TIB628" s="17"/>
      <c r="TIG628" s="14"/>
      <c r="TIH628" s="18"/>
      <c r="TIR628" s="17"/>
      <c r="TIW628" s="14"/>
      <c r="TIX628" s="18"/>
      <c r="TJH628" s="17"/>
      <c r="TJM628" s="14"/>
      <c r="TJN628" s="18"/>
      <c r="TJX628" s="17"/>
      <c r="TKC628" s="14"/>
      <c r="TKD628" s="18"/>
      <c r="TKN628" s="17"/>
      <c r="TKS628" s="14"/>
      <c r="TKT628" s="18"/>
      <c r="TLD628" s="17"/>
      <c r="TLI628" s="14"/>
      <c r="TLJ628" s="18"/>
      <c r="TLT628" s="17"/>
      <c r="TLY628" s="14"/>
      <c r="TLZ628" s="18"/>
      <c r="TMJ628" s="17"/>
      <c r="TMO628" s="14"/>
      <c r="TMP628" s="18"/>
      <c r="TMZ628" s="17"/>
      <c r="TNE628" s="14"/>
      <c r="TNF628" s="18"/>
      <c r="TNP628" s="17"/>
      <c r="TNU628" s="14"/>
      <c r="TNV628" s="18"/>
      <c r="TOF628" s="17"/>
      <c r="TOK628" s="14"/>
      <c r="TOL628" s="18"/>
      <c r="TOV628" s="17"/>
      <c r="TPA628" s="14"/>
      <c r="TPB628" s="18"/>
      <c r="TPL628" s="17"/>
      <c r="TPQ628" s="14"/>
      <c r="TPR628" s="18"/>
      <c r="TQB628" s="17"/>
      <c r="TQG628" s="14"/>
      <c r="TQH628" s="18"/>
      <c r="TQR628" s="17"/>
      <c r="TQW628" s="14"/>
      <c r="TQX628" s="18"/>
      <c r="TRH628" s="17"/>
      <c r="TRM628" s="14"/>
      <c r="TRN628" s="18"/>
      <c r="TRX628" s="17"/>
      <c r="TSC628" s="14"/>
      <c r="TSD628" s="18"/>
      <c r="TSN628" s="17"/>
      <c r="TSS628" s="14"/>
      <c r="TST628" s="18"/>
      <c r="TTD628" s="17"/>
      <c r="TTI628" s="14"/>
      <c r="TTJ628" s="18"/>
      <c r="TTT628" s="17"/>
      <c r="TTY628" s="14"/>
      <c r="TTZ628" s="18"/>
      <c r="TUJ628" s="17"/>
      <c r="TUO628" s="14"/>
      <c r="TUP628" s="18"/>
      <c r="TUZ628" s="17"/>
      <c r="TVE628" s="14"/>
      <c r="TVF628" s="18"/>
      <c r="TVP628" s="17"/>
      <c r="TVU628" s="14"/>
      <c r="TVV628" s="18"/>
      <c r="TWF628" s="17"/>
      <c r="TWK628" s="14"/>
      <c r="TWL628" s="18"/>
      <c r="TWV628" s="17"/>
      <c r="TXA628" s="14"/>
      <c r="TXB628" s="18"/>
      <c r="TXL628" s="17"/>
      <c r="TXQ628" s="14"/>
      <c r="TXR628" s="18"/>
      <c r="TYB628" s="17"/>
      <c r="TYG628" s="14"/>
      <c r="TYH628" s="18"/>
      <c r="TYR628" s="17"/>
      <c r="TYW628" s="14"/>
      <c r="TYX628" s="18"/>
      <c r="TZH628" s="17"/>
      <c r="TZM628" s="14"/>
      <c r="TZN628" s="18"/>
      <c r="TZX628" s="17"/>
      <c r="UAC628" s="14"/>
      <c r="UAD628" s="18"/>
      <c r="UAN628" s="17"/>
      <c r="UAS628" s="14"/>
      <c r="UAT628" s="18"/>
      <c r="UBD628" s="17"/>
      <c r="UBI628" s="14"/>
      <c r="UBJ628" s="18"/>
      <c r="UBT628" s="17"/>
      <c r="UBY628" s="14"/>
      <c r="UBZ628" s="18"/>
      <c r="UCJ628" s="17"/>
      <c r="UCO628" s="14"/>
      <c r="UCP628" s="18"/>
      <c r="UCZ628" s="17"/>
      <c r="UDE628" s="14"/>
      <c r="UDF628" s="18"/>
      <c r="UDP628" s="17"/>
      <c r="UDU628" s="14"/>
      <c r="UDV628" s="18"/>
      <c r="UEF628" s="17"/>
      <c r="UEK628" s="14"/>
      <c r="UEL628" s="18"/>
      <c r="UEV628" s="17"/>
      <c r="UFA628" s="14"/>
      <c r="UFB628" s="18"/>
      <c r="UFL628" s="17"/>
      <c r="UFQ628" s="14"/>
      <c r="UFR628" s="18"/>
      <c r="UGB628" s="17"/>
      <c r="UGG628" s="14"/>
      <c r="UGH628" s="18"/>
      <c r="UGR628" s="17"/>
      <c r="UGW628" s="14"/>
      <c r="UGX628" s="18"/>
      <c r="UHH628" s="17"/>
      <c r="UHM628" s="14"/>
      <c r="UHN628" s="18"/>
      <c r="UHX628" s="17"/>
      <c r="UIC628" s="14"/>
      <c r="UID628" s="18"/>
      <c r="UIN628" s="17"/>
      <c r="UIS628" s="14"/>
      <c r="UIT628" s="18"/>
      <c r="UJD628" s="17"/>
      <c r="UJI628" s="14"/>
      <c r="UJJ628" s="18"/>
      <c r="UJT628" s="17"/>
      <c r="UJY628" s="14"/>
      <c r="UJZ628" s="18"/>
      <c r="UKJ628" s="17"/>
      <c r="UKO628" s="14"/>
      <c r="UKP628" s="18"/>
      <c r="UKZ628" s="17"/>
      <c r="ULE628" s="14"/>
      <c r="ULF628" s="18"/>
      <c r="ULP628" s="17"/>
      <c r="ULU628" s="14"/>
      <c r="ULV628" s="18"/>
      <c r="UMF628" s="17"/>
      <c r="UMK628" s="14"/>
      <c r="UML628" s="18"/>
      <c r="UMV628" s="17"/>
      <c r="UNA628" s="14"/>
      <c r="UNB628" s="18"/>
      <c r="UNL628" s="17"/>
      <c r="UNQ628" s="14"/>
      <c r="UNR628" s="18"/>
      <c r="UOB628" s="17"/>
      <c r="UOG628" s="14"/>
      <c r="UOH628" s="18"/>
      <c r="UOR628" s="17"/>
      <c r="UOW628" s="14"/>
      <c r="UOX628" s="18"/>
      <c r="UPH628" s="17"/>
      <c r="UPM628" s="14"/>
      <c r="UPN628" s="18"/>
      <c r="UPX628" s="17"/>
      <c r="UQC628" s="14"/>
      <c r="UQD628" s="18"/>
      <c r="UQN628" s="17"/>
      <c r="UQS628" s="14"/>
      <c r="UQT628" s="18"/>
      <c r="URD628" s="17"/>
      <c r="URI628" s="14"/>
      <c r="URJ628" s="18"/>
      <c r="URT628" s="17"/>
      <c r="URY628" s="14"/>
      <c r="URZ628" s="18"/>
      <c r="USJ628" s="17"/>
      <c r="USO628" s="14"/>
      <c r="USP628" s="18"/>
      <c r="USZ628" s="17"/>
      <c r="UTE628" s="14"/>
      <c r="UTF628" s="18"/>
      <c r="UTP628" s="17"/>
      <c r="UTU628" s="14"/>
      <c r="UTV628" s="18"/>
      <c r="UUF628" s="17"/>
      <c r="UUK628" s="14"/>
      <c r="UUL628" s="18"/>
      <c r="UUV628" s="17"/>
      <c r="UVA628" s="14"/>
      <c r="UVB628" s="18"/>
      <c r="UVL628" s="17"/>
      <c r="UVQ628" s="14"/>
      <c r="UVR628" s="18"/>
      <c r="UWB628" s="17"/>
      <c r="UWG628" s="14"/>
      <c r="UWH628" s="18"/>
      <c r="UWR628" s="17"/>
      <c r="UWW628" s="14"/>
      <c r="UWX628" s="18"/>
      <c r="UXH628" s="17"/>
      <c r="UXM628" s="14"/>
      <c r="UXN628" s="18"/>
      <c r="UXX628" s="17"/>
      <c r="UYC628" s="14"/>
      <c r="UYD628" s="18"/>
      <c r="UYN628" s="17"/>
      <c r="UYS628" s="14"/>
      <c r="UYT628" s="18"/>
      <c r="UZD628" s="17"/>
      <c r="UZI628" s="14"/>
      <c r="UZJ628" s="18"/>
      <c r="UZT628" s="17"/>
      <c r="UZY628" s="14"/>
      <c r="UZZ628" s="18"/>
      <c r="VAJ628" s="17"/>
      <c r="VAO628" s="14"/>
      <c r="VAP628" s="18"/>
      <c r="VAZ628" s="17"/>
      <c r="VBE628" s="14"/>
      <c r="VBF628" s="18"/>
      <c r="VBP628" s="17"/>
      <c r="VBU628" s="14"/>
      <c r="VBV628" s="18"/>
      <c r="VCF628" s="17"/>
      <c r="VCK628" s="14"/>
      <c r="VCL628" s="18"/>
      <c r="VCV628" s="17"/>
      <c r="VDA628" s="14"/>
      <c r="VDB628" s="18"/>
      <c r="VDL628" s="17"/>
      <c r="VDQ628" s="14"/>
      <c r="VDR628" s="18"/>
      <c r="VEB628" s="17"/>
      <c r="VEG628" s="14"/>
      <c r="VEH628" s="18"/>
      <c r="VER628" s="17"/>
      <c r="VEW628" s="14"/>
      <c r="VEX628" s="18"/>
      <c r="VFH628" s="17"/>
      <c r="VFM628" s="14"/>
      <c r="VFN628" s="18"/>
      <c r="VFX628" s="17"/>
      <c r="VGC628" s="14"/>
      <c r="VGD628" s="18"/>
      <c r="VGN628" s="17"/>
      <c r="VGS628" s="14"/>
      <c r="VGT628" s="18"/>
      <c r="VHD628" s="17"/>
      <c r="VHI628" s="14"/>
      <c r="VHJ628" s="18"/>
      <c r="VHT628" s="17"/>
      <c r="VHY628" s="14"/>
      <c r="VHZ628" s="18"/>
      <c r="VIJ628" s="17"/>
      <c r="VIO628" s="14"/>
      <c r="VIP628" s="18"/>
      <c r="VIZ628" s="17"/>
      <c r="VJE628" s="14"/>
      <c r="VJF628" s="18"/>
      <c r="VJP628" s="17"/>
      <c r="VJU628" s="14"/>
      <c r="VJV628" s="18"/>
      <c r="VKF628" s="17"/>
      <c r="VKK628" s="14"/>
      <c r="VKL628" s="18"/>
      <c r="VKV628" s="17"/>
      <c r="VLA628" s="14"/>
      <c r="VLB628" s="18"/>
      <c r="VLL628" s="17"/>
      <c r="VLQ628" s="14"/>
      <c r="VLR628" s="18"/>
      <c r="VMB628" s="17"/>
      <c r="VMG628" s="14"/>
      <c r="VMH628" s="18"/>
      <c r="VMR628" s="17"/>
      <c r="VMW628" s="14"/>
      <c r="VMX628" s="18"/>
      <c r="VNH628" s="17"/>
      <c r="VNM628" s="14"/>
      <c r="VNN628" s="18"/>
      <c r="VNX628" s="17"/>
      <c r="VOC628" s="14"/>
      <c r="VOD628" s="18"/>
      <c r="VON628" s="17"/>
      <c r="VOS628" s="14"/>
      <c r="VOT628" s="18"/>
      <c r="VPD628" s="17"/>
      <c r="VPI628" s="14"/>
      <c r="VPJ628" s="18"/>
      <c r="VPT628" s="17"/>
      <c r="VPY628" s="14"/>
      <c r="VPZ628" s="18"/>
      <c r="VQJ628" s="17"/>
      <c r="VQO628" s="14"/>
      <c r="VQP628" s="18"/>
      <c r="VQZ628" s="17"/>
      <c r="VRE628" s="14"/>
      <c r="VRF628" s="18"/>
      <c r="VRP628" s="17"/>
      <c r="VRU628" s="14"/>
      <c r="VRV628" s="18"/>
      <c r="VSF628" s="17"/>
      <c r="VSK628" s="14"/>
      <c r="VSL628" s="18"/>
      <c r="VSV628" s="17"/>
      <c r="VTA628" s="14"/>
      <c r="VTB628" s="18"/>
      <c r="VTL628" s="17"/>
      <c r="VTQ628" s="14"/>
      <c r="VTR628" s="18"/>
      <c r="VUB628" s="17"/>
      <c r="VUG628" s="14"/>
      <c r="VUH628" s="18"/>
      <c r="VUR628" s="17"/>
      <c r="VUW628" s="14"/>
      <c r="VUX628" s="18"/>
      <c r="VVH628" s="17"/>
      <c r="VVM628" s="14"/>
      <c r="VVN628" s="18"/>
      <c r="VVX628" s="17"/>
      <c r="VWC628" s="14"/>
      <c r="VWD628" s="18"/>
      <c r="VWN628" s="17"/>
      <c r="VWS628" s="14"/>
      <c r="VWT628" s="18"/>
      <c r="VXD628" s="17"/>
      <c r="VXI628" s="14"/>
      <c r="VXJ628" s="18"/>
      <c r="VXT628" s="17"/>
      <c r="VXY628" s="14"/>
      <c r="VXZ628" s="18"/>
      <c r="VYJ628" s="17"/>
      <c r="VYO628" s="14"/>
      <c r="VYP628" s="18"/>
      <c r="VYZ628" s="17"/>
      <c r="VZE628" s="14"/>
      <c r="VZF628" s="18"/>
      <c r="VZP628" s="17"/>
      <c r="VZU628" s="14"/>
      <c r="VZV628" s="18"/>
      <c r="WAF628" s="17"/>
      <c r="WAK628" s="14"/>
      <c r="WAL628" s="18"/>
      <c r="WAV628" s="17"/>
      <c r="WBA628" s="14"/>
      <c r="WBB628" s="18"/>
      <c r="WBL628" s="17"/>
      <c r="WBQ628" s="14"/>
      <c r="WBR628" s="18"/>
      <c r="WCB628" s="17"/>
      <c r="WCG628" s="14"/>
      <c r="WCH628" s="18"/>
      <c r="WCR628" s="17"/>
      <c r="WCW628" s="14"/>
      <c r="WCX628" s="18"/>
      <c r="WDH628" s="17"/>
      <c r="WDM628" s="14"/>
      <c r="WDN628" s="18"/>
      <c r="WDX628" s="17"/>
      <c r="WEC628" s="14"/>
      <c r="WED628" s="18"/>
      <c r="WEN628" s="17"/>
      <c r="WES628" s="14"/>
      <c r="WET628" s="18"/>
      <c r="WFD628" s="17"/>
      <c r="WFI628" s="14"/>
      <c r="WFJ628" s="18"/>
      <c r="WFT628" s="17"/>
      <c r="WFY628" s="14"/>
      <c r="WFZ628" s="18"/>
      <c r="WGJ628" s="17"/>
      <c r="WGO628" s="14"/>
      <c r="WGP628" s="18"/>
      <c r="WGZ628" s="17"/>
      <c r="WHE628" s="14"/>
      <c r="WHF628" s="18"/>
      <c r="WHP628" s="17"/>
      <c r="WHU628" s="14"/>
      <c r="WHV628" s="18"/>
      <c r="WIF628" s="17"/>
      <c r="WIK628" s="14"/>
      <c r="WIL628" s="18"/>
      <c r="WIV628" s="17"/>
      <c r="WJA628" s="14"/>
      <c r="WJB628" s="18"/>
      <c r="WJL628" s="17"/>
      <c r="WJQ628" s="14"/>
      <c r="WJR628" s="18"/>
      <c r="WKB628" s="17"/>
      <c r="WKG628" s="14"/>
      <c r="WKH628" s="18"/>
      <c r="WKR628" s="17"/>
      <c r="WKW628" s="14"/>
      <c r="WKX628" s="18"/>
      <c r="WLH628" s="17"/>
      <c r="WLM628" s="14"/>
      <c r="WLN628" s="18"/>
      <c r="WLX628" s="17"/>
      <c r="WMC628" s="14"/>
      <c r="WMD628" s="18"/>
      <c r="WMN628" s="17"/>
      <c r="WMS628" s="14"/>
      <c r="WMT628" s="18"/>
      <c r="WND628" s="17"/>
      <c r="WNI628" s="14"/>
      <c r="WNJ628" s="18"/>
      <c r="WNT628" s="17"/>
      <c r="WNY628" s="14"/>
      <c r="WNZ628" s="18"/>
      <c r="WOJ628" s="17"/>
      <c r="WOO628" s="14"/>
      <c r="WOP628" s="18"/>
      <c r="WOZ628" s="17"/>
      <c r="WPE628" s="14"/>
      <c r="WPF628" s="18"/>
      <c r="WPP628" s="17"/>
      <c r="WPU628" s="14"/>
      <c r="WPV628" s="18"/>
      <c r="WQF628" s="17"/>
      <c r="WQK628" s="14"/>
      <c r="WQL628" s="18"/>
      <c r="WQV628" s="17"/>
      <c r="WRA628" s="14"/>
      <c r="WRB628" s="18"/>
      <c r="WRL628" s="17"/>
      <c r="WRQ628" s="14"/>
      <c r="WRR628" s="18"/>
      <c r="WSB628" s="17"/>
      <c r="WSG628" s="14"/>
      <c r="WSH628" s="18"/>
      <c r="WSR628" s="17"/>
      <c r="WSW628" s="14"/>
      <c r="WSX628" s="18"/>
      <c r="WTH628" s="17"/>
      <c r="WTM628" s="14"/>
      <c r="WTN628" s="18"/>
      <c r="WTX628" s="17"/>
      <c r="WUC628" s="14"/>
      <c r="WUD628" s="18"/>
      <c r="WUN628" s="17"/>
      <c r="WUS628" s="14"/>
      <c r="WUT628" s="18"/>
      <c r="WVD628" s="17"/>
      <c r="WVI628" s="14"/>
      <c r="WVJ628" s="18"/>
      <c r="WVT628" s="17"/>
      <c r="WVY628" s="14"/>
      <c r="WVZ628" s="18"/>
      <c r="WWJ628" s="17"/>
      <c r="WWO628" s="14"/>
      <c r="WWP628" s="18"/>
      <c r="WWZ628" s="17"/>
      <c r="WXE628" s="14"/>
      <c r="WXF628" s="18"/>
      <c r="WXP628" s="17"/>
      <c r="WXU628" s="14"/>
      <c r="WXV628" s="18"/>
      <c r="WYF628" s="17"/>
      <c r="WYK628" s="14"/>
      <c r="WYL628" s="18"/>
      <c r="WYV628" s="17"/>
      <c r="WZA628" s="14"/>
      <c r="WZB628" s="18"/>
      <c r="WZL628" s="17"/>
      <c r="WZQ628" s="14"/>
      <c r="WZR628" s="18"/>
      <c r="XAB628" s="17"/>
      <c r="XAG628" s="14"/>
      <c r="XAH628" s="18"/>
      <c r="XAR628" s="17"/>
      <c r="XAW628" s="14"/>
      <c r="XAX628" s="18"/>
      <c r="XBH628" s="17"/>
      <c r="XBM628" s="14"/>
      <c r="XBN628" s="18"/>
      <c r="XBX628" s="17"/>
      <c r="XCC628" s="14"/>
      <c r="XCD628" s="18"/>
      <c r="XCN628" s="17"/>
      <c r="XCS628" s="14"/>
      <c r="XCT628" s="18"/>
      <c r="XDD628" s="17"/>
      <c r="XDI628" s="14"/>
      <c r="XDJ628" s="18"/>
      <c r="XDT628" s="17"/>
      <c r="XDY628" s="14"/>
      <c r="XDZ628" s="18"/>
      <c r="XEJ628" s="17"/>
      <c r="XEO628" s="14"/>
      <c r="XEP628" s="18"/>
      <c r="XEZ628" s="17"/>
    </row>
    <row r="629" spans="1:1020 1025:2044 2049:3068 3073:4092 4097:5116 5121:6140 6145:7164 7169:8188 8193:9212 9217:10236 10241:11260 11265:12284 12289:13308 13313:14332 14337:15356 15361:16380" s="15" customFormat="1" ht="10.15" hidden="1" customHeight="1" x14ac:dyDescent="0.2">
      <c r="A629" s="14">
        <f t="shared" si="49"/>
        <v>626</v>
      </c>
      <c r="B629" s="15" t="s">
        <v>1094</v>
      </c>
      <c r="C629" s="15" t="s">
        <v>1095</v>
      </c>
      <c r="D629" s="15">
        <v>0.8</v>
      </c>
      <c r="E629" s="16">
        <v>0.80619028921375269</v>
      </c>
      <c r="F629" s="15" t="s">
        <v>79</v>
      </c>
      <c r="G629" s="15" t="s">
        <v>70</v>
      </c>
      <c r="H629" s="15" t="s">
        <v>80</v>
      </c>
      <c r="I629" s="15" t="s">
        <v>70</v>
      </c>
      <c r="J629" s="15" t="s">
        <v>70</v>
      </c>
      <c r="K629" s="15" t="s">
        <v>70</v>
      </c>
      <c r="L629" s="15" t="s">
        <v>70</v>
      </c>
      <c r="M629" s="15" t="s">
        <v>70</v>
      </c>
      <c r="N629" s="15" t="s">
        <v>80</v>
      </c>
      <c r="O629" s="15" t="s">
        <v>70</v>
      </c>
      <c r="P629" s="15" t="s">
        <v>79</v>
      </c>
      <c r="Q629" s="6">
        <f t="shared" si="46"/>
        <v>7.7378615171908027E-3</v>
      </c>
      <c r="R629" s="1" t="str">
        <f t="shared" si="47"/>
        <v>Estimado.rar</v>
      </c>
      <c r="U629" s="15">
        <f t="shared" si="45"/>
        <v>1</v>
      </c>
      <c r="V629" s="1" t="s">
        <v>5409</v>
      </c>
      <c r="W629" s="1" t="str">
        <f t="shared" si="48"/>
        <v>ok</v>
      </c>
      <c r="AB629" s="17"/>
      <c r="AG629" s="14"/>
      <c r="AH629" s="18"/>
      <c r="AR629" s="17"/>
      <c r="AW629" s="14"/>
      <c r="AX629" s="18"/>
      <c r="BH629" s="17"/>
      <c r="BM629" s="14"/>
      <c r="BN629" s="18"/>
      <c r="BX629" s="17"/>
      <c r="CC629" s="14"/>
      <c r="CD629" s="18"/>
      <c r="CN629" s="17"/>
      <c r="CS629" s="14"/>
      <c r="CT629" s="18"/>
      <c r="DD629" s="17"/>
      <c r="DI629" s="14"/>
      <c r="DJ629" s="18"/>
      <c r="DT629" s="17"/>
      <c r="DY629" s="14"/>
      <c r="DZ629" s="18"/>
      <c r="EJ629" s="17"/>
      <c r="EO629" s="14"/>
      <c r="EP629" s="18"/>
      <c r="EZ629" s="17"/>
      <c r="FE629" s="14"/>
      <c r="FF629" s="18"/>
      <c r="FP629" s="17"/>
      <c r="FU629" s="14"/>
      <c r="FV629" s="18"/>
      <c r="GF629" s="17"/>
      <c r="GK629" s="14"/>
      <c r="GL629" s="18"/>
      <c r="GV629" s="17"/>
      <c r="HA629" s="14"/>
      <c r="HB629" s="18"/>
      <c r="HL629" s="17"/>
      <c r="HQ629" s="14"/>
      <c r="HR629" s="18"/>
      <c r="IB629" s="17"/>
      <c r="IG629" s="14"/>
      <c r="IH629" s="18"/>
      <c r="IR629" s="17"/>
      <c r="IW629" s="14"/>
      <c r="IX629" s="18"/>
      <c r="JH629" s="17"/>
      <c r="JM629" s="14"/>
      <c r="JN629" s="18"/>
      <c r="JX629" s="17"/>
      <c r="KC629" s="14"/>
      <c r="KD629" s="18"/>
      <c r="KN629" s="17"/>
      <c r="KS629" s="14"/>
      <c r="KT629" s="18"/>
      <c r="LD629" s="17"/>
      <c r="LI629" s="14"/>
      <c r="LJ629" s="18"/>
      <c r="LT629" s="17"/>
      <c r="LY629" s="14"/>
      <c r="LZ629" s="18"/>
      <c r="MJ629" s="17"/>
      <c r="MO629" s="14"/>
      <c r="MP629" s="18"/>
      <c r="MZ629" s="17"/>
      <c r="NE629" s="14"/>
      <c r="NF629" s="18"/>
      <c r="NP629" s="17"/>
      <c r="NU629" s="14"/>
      <c r="NV629" s="18"/>
      <c r="OF629" s="17"/>
      <c r="OK629" s="14"/>
      <c r="OL629" s="18"/>
      <c r="OV629" s="17"/>
      <c r="PA629" s="14"/>
      <c r="PB629" s="18"/>
      <c r="PL629" s="17"/>
      <c r="PQ629" s="14"/>
      <c r="PR629" s="18"/>
      <c r="QB629" s="17"/>
      <c r="QG629" s="14"/>
      <c r="QH629" s="18"/>
      <c r="QR629" s="17"/>
      <c r="QW629" s="14"/>
      <c r="QX629" s="18"/>
      <c r="RH629" s="17"/>
      <c r="RM629" s="14"/>
      <c r="RN629" s="18"/>
      <c r="RX629" s="17"/>
      <c r="SC629" s="14"/>
      <c r="SD629" s="18"/>
      <c r="SN629" s="17"/>
      <c r="SS629" s="14"/>
      <c r="ST629" s="18"/>
      <c r="TD629" s="17"/>
      <c r="TI629" s="14"/>
      <c r="TJ629" s="18"/>
      <c r="TT629" s="17"/>
      <c r="TY629" s="14"/>
      <c r="TZ629" s="18"/>
      <c r="UJ629" s="17"/>
      <c r="UO629" s="14"/>
      <c r="UP629" s="18"/>
      <c r="UZ629" s="17"/>
      <c r="VE629" s="14"/>
      <c r="VF629" s="18"/>
      <c r="VP629" s="17"/>
      <c r="VU629" s="14"/>
      <c r="VV629" s="18"/>
      <c r="WF629" s="17"/>
      <c r="WK629" s="14"/>
      <c r="WL629" s="18"/>
      <c r="WV629" s="17"/>
      <c r="XA629" s="14"/>
      <c r="XB629" s="18"/>
      <c r="XL629" s="17"/>
      <c r="XQ629" s="14"/>
      <c r="XR629" s="18"/>
      <c r="YB629" s="17"/>
      <c r="YG629" s="14"/>
      <c r="YH629" s="18"/>
      <c r="YR629" s="17"/>
      <c r="YW629" s="14"/>
      <c r="YX629" s="18"/>
      <c r="ZH629" s="17"/>
      <c r="ZM629" s="14"/>
      <c r="ZN629" s="18"/>
      <c r="ZX629" s="17"/>
      <c r="AAC629" s="14"/>
      <c r="AAD629" s="18"/>
      <c r="AAN629" s="17"/>
      <c r="AAS629" s="14"/>
      <c r="AAT629" s="18"/>
      <c r="ABD629" s="17"/>
      <c r="ABI629" s="14"/>
      <c r="ABJ629" s="18"/>
      <c r="ABT629" s="17"/>
      <c r="ABY629" s="14"/>
      <c r="ABZ629" s="18"/>
      <c r="ACJ629" s="17"/>
      <c r="ACO629" s="14"/>
      <c r="ACP629" s="18"/>
      <c r="ACZ629" s="17"/>
      <c r="ADE629" s="14"/>
      <c r="ADF629" s="18"/>
      <c r="ADP629" s="17"/>
      <c r="ADU629" s="14"/>
      <c r="ADV629" s="18"/>
      <c r="AEF629" s="17"/>
      <c r="AEK629" s="14"/>
      <c r="AEL629" s="18"/>
      <c r="AEV629" s="17"/>
      <c r="AFA629" s="14"/>
      <c r="AFB629" s="18"/>
      <c r="AFL629" s="17"/>
      <c r="AFQ629" s="14"/>
      <c r="AFR629" s="18"/>
      <c r="AGB629" s="17"/>
      <c r="AGG629" s="14"/>
      <c r="AGH629" s="18"/>
      <c r="AGR629" s="17"/>
      <c r="AGW629" s="14"/>
      <c r="AGX629" s="18"/>
      <c r="AHH629" s="17"/>
      <c r="AHM629" s="14"/>
      <c r="AHN629" s="18"/>
      <c r="AHX629" s="17"/>
      <c r="AIC629" s="14"/>
      <c r="AID629" s="18"/>
      <c r="AIN629" s="17"/>
      <c r="AIS629" s="14"/>
      <c r="AIT629" s="18"/>
      <c r="AJD629" s="17"/>
      <c r="AJI629" s="14"/>
      <c r="AJJ629" s="18"/>
      <c r="AJT629" s="17"/>
      <c r="AJY629" s="14"/>
      <c r="AJZ629" s="18"/>
      <c r="AKJ629" s="17"/>
      <c r="AKO629" s="14"/>
      <c r="AKP629" s="18"/>
      <c r="AKZ629" s="17"/>
      <c r="ALE629" s="14"/>
      <c r="ALF629" s="18"/>
      <c r="ALP629" s="17"/>
      <c r="ALU629" s="14"/>
      <c r="ALV629" s="18"/>
      <c r="AMF629" s="17"/>
      <c r="AMK629" s="14"/>
      <c r="AML629" s="18"/>
      <c r="AMV629" s="17"/>
      <c r="ANA629" s="14"/>
      <c r="ANB629" s="18"/>
      <c r="ANL629" s="17"/>
      <c r="ANQ629" s="14"/>
      <c r="ANR629" s="18"/>
      <c r="AOB629" s="17"/>
      <c r="AOG629" s="14"/>
      <c r="AOH629" s="18"/>
      <c r="AOR629" s="17"/>
      <c r="AOW629" s="14"/>
      <c r="AOX629" s="18"/>
      <c r="APH629" s="17"/>
      <c r="APM629" s="14"/>
      <c r="APN629" s="18"/>
      <c r="APX629" s="17"/>
      <c r="AQC629" s="14"/>
      <c r="AQD629" s="18"/>
      <c r="AQN629" s="17"/>
      <c r="AQS629" s="14"/>
      <c r="AQT629" s="18"/>
      <c r="ARD629" s="17"/>
      <c r="ARI629" s="14"/>
      <c r="ARJ629" s="18"/>
      <c r="ART629" s="17"/>
      <c r="ARY629" s="14"/>
      <c r="ARZ629" s="18"/>
      <c r="ASJ629" s="17"/>
      <c r="ASO629" s="14"/>
      <c r="ASP629" s="18"/>
      <c r="ASZ629" s="17"/>
      <c r="ATE629" s="14"/>
      <c r="ATF629" s="18"/>
      <c r="ATP629" s="17"/>
      <c r="ATU629" s="14"/>
      <c r="ATV629" s="18"/>
      <c r="AUF629" s="17"/>
      <c r="AUK629" s="14"/>
      <c r="AUL629" s="18"/>
      <c r="AUV629" s="17"/>
      <c r="AVA629" s="14"/>
      <c r="AVB629" s="18"/>
      <c r="AVL629" s="17"/>
      <c r="AVQ629" s="14"/>
      <c r="AVR629" s="18"/>
      <c r="AWB629" s="17"/>
      <c r="AWG629" s="14"/>
      <c r="AWH629" s="18"/>
      <c r="AWR629" s="17"/>
      <c r="AWW629" s="14"/>
      <c r="AWX629" s="18"/>
      <c r="AXH629" s="17"/>
      <c r="AXM629" s="14"/>
      <c r="AXN629" s="18"/>
      <c r="AXX629" s="17"/>
      <c r="AYC629" s="14"/>
      <c r="AYD629" s="18"/>
      <c r="AYN629" s="17"/>
      <c r="AYS629" s="14"/>
      <c r="AYT629" s="18"/>
      <c r="AZD629" s="17"/>
      <c r="AZI629" s="14"/>
      <c r="AZJ629" s="18"/>
      <c r="AZT629" s="17"/>
      <c r="AZY629" s="14"/>
      <c r="AZZ629" s="18"/>
      <c r="BAJ629" s="17"/>
      <c r="BAO629" s="14"/>
      <c r="BAP629" s="18"/>
      <c r="BAZ629" s="17"/>
      <c r="BBE629" s="14"/>
      <c r="BBF629" s="18"/>
      <c r="BBP629" s="17"/>
      <c r="BBU629" s="14"/>
      <c r="BBV629" s="18"/>
      <c r="BCF629" s="17"/>
      <c r="BCK629" s="14"/>
      <c r="BCL629" s="18"/>
      <c r="BCV629" s="17"/>
      <c r="BDA629" s="14"/>
      <c r="BDB629" s="18"/>
      <c r="BDL629" s="17"/>
      <c r="BDQ629" s="14"/>
      <c r="BDR629" s="18"/>
      <c r="BEB629" s="17"/>
      <c r="BEG629" s="14"/>
      <c r="BEH629" s="18"/>
      <c r="BER629" s="17"/>
      <c r="BEW629" s="14"/>
      <c r="BEX629" s="18"/>
      <c r="BFH629" s="17"/>
      <c r="BFM629" s="14"/>
      <c r="BFN629" s="18"/>
      <c r="BFX629" s="17"/>
      <c r="BGC629" s="14"/>
      <c r="BGD629" s="18"/>
      <c r="BGN629" s="17"/>
      <c r="BGS629" s="14"/>
      <c r="BGT629" s="18"/>
      <c r="BHD629" s="17"/>
      <c r="BHI629" s="14"/>
      <c r="BHJ629" s="18"/>
      <c r="BHT629" s="17"/>
      <c r="BHY629" s="14"/>
      <c r="BHZ629" s="18"/>
      <c r="BIJ629" s="17"/>
      <c r="BIO629" s="14"/>
      <c r="BIP629" s="18"/>
      <c r="BIZ629" s="17"/>
      <c r="BJE629" s="14"/>
      <c r="BJF629" s="18"/>
      <c r="BJP629" s="17"/>
      <c r="BJU629" s="14"/>
      <c r="BJV629" s="18"/>
      <c r="BKF629" s="17"/>
      <c r="BKK629" s="14"/>
      <c r="BKL629" s="18"/>
      <c r="BKV629" s="17"/>
      <c r="BLA629" s="14"/>
      <c r="BLB629" s="18"/>
      <c r="BLL629" s="17"/>
      <c r="BLQ629" s="14"/>
      <c r="BLR629" s="18"/>
      <c r="BMB629" s="17"/>
      <c r="BMG629" s="14"/>
      <c r="BMH629" s="18"/>
      <c r="BMR629" s="17"/>
      <c r="BMW629" s="14"/>
      <c r="BMX629" s="18"/>
      <c r="BNH629" s="17"/>
      <c r="BNM629" s="14"/>
      <c r="BNN629" s="18"/>
      <c r="BNX629" s="17"/>
      <c r="BOC629" s="14"/>
      <c r="BOD629" s="18"/>
      <c r="BON629" s="17"/>
      <c r="BOS629" s="14"/>
      <c r="BOT629" s="18"/>
      <c r="BPD629" s="17"/>
      <c r="BPI629" s="14"/>
      <c r="BPJ629" s="18"/>
      <c r="BPT629" s="17"/>
      <c r="BPY629" s="14"/>
      <c r="BPZ629" s="18"/>
      <c r="BQJ629" s="17"/>
      <c r="BQO629" s="14"/>
      <c r="BQP629" s="18"/>
      <c r="BQZ629" s="17"/>
      <c r="BRE629" s="14"/>
      <c r="BRF629" s="18"/>
      <c r="BRP629" s="17"/>
      <c r="BRU629" s="14"/>
      <c r="BRV629" s="18"/>
      <c r="BSF629" s="17"/>
      <c r="BSK629" s="14"/>
      <c r="BSL629" s="18"/>
      <c r="BSV629" s="17"/>
      <c r="BTA629" s="14"/>
      <c r="BTB629" s="18"/>
      <c r="BTL629" s="17"/>
      <c r="BTQ629" s="14"/>
      <c r="BTR629" s="18"/>
      <c r="BUB629" s="17"/>
      <c r="BUG629" s="14"/>
      <c r="BUH629" s="18"/>
      <c r="BUR629" s="17"/>
      <c r="BUW629" s="14"/>
      <c r="BUX629" s="18"/>
      <c r="BVH629" s="17"/>
      <c r="BVM629" s="14"/>
      <c r="BVN629" s="18"/>
      <c r="BVX629" s="17"/>
      <c r="BWC629" s="14"/>
      <c r="BWD629" s="18"/>
      <c r="BWN629" s="17"/>
      <c r="BWS629" s="14"/>
      <c r="BWT629" s="18"/>
      <c r="BXD629" s="17"/>
      <c r="BXI629" s="14"/>
      <c r="BXJ629" s="18"/>
      <c r="BXT629" s="17"/>
      <c r="BXY629" s="14"/>
      <c r="BXZ629" s="18"/>
      <c r="BYJ629" s="17"/>
      <c r="BYO629" s="14"/>
      <c r="BYP629" s="18"/>
      <c r="BYZ629" s="17"/>
      <c r="BZE629" s="14"/>
      <c r="BZF629" s="18"/>
      <c r="BZP629" s="17"/>
      <c r="BZU629" s="14"/>
      <c r="BZV629" s="18"/>
      <c r="CAF629" s="17"/>
      <c r="CAK629" s="14"/>
      <c r="CAL629" s="18"/>
      <c r="CAV629" s="17"/>
      <c r="CBA629" s="14"/>
      <c r="CBB629" s="18"/>
      <c r="CBL629" s="17"/>
      <c r="CBQ629" s="14"/>
      <c r="CBR629" s="18"/>
      <c r="CCB629" s="17"/>
      <c r="CCG629" s="14"/>
      <c r="CCH629" s="18"/>
      <c r="CCR629" s="17"/>
      <c r="CCW629" s="14"/>
      <c r="CCX629" s="18"/>
      <c r="CDH629" s="17"/>
      <c r="CDM629" s="14"/>
      <c r="CDN629" s="18"/>
      <c r="CDX629" s="17"/>
      <c r="CEC629" s="14"/>
      <c r="CED629" s="18"/>
      <c r="CEN629" s="17"/>
      <c r="CES629" s="14"/>
      <c r="CET629" s="18"/>
      <c r="CFD629" s="17"/>
      <c r="CFI629" s="14"/>
      <c r="CFJ629" s="18"/>
      <c r="CFT629" s="17"/>
      <c r="CFY629" s="14"/>
      <c r="CFZ629" s="18"/>
      <c r="CGJ629" s="17"/>
      <c r="CGO629" s="14"/>
      <c r="CGP629" s="18"/>
      <c r="CGZ629" s="17"/>
      <c r="CHE629" s="14"/>
      <c r="CHF629" s="18"/>
      <c r="CHP629" s="17"/>
      <c r="CHU629" s="14"/>
      <c r="CHV629" s="18"/>
      <c r="CIF629" s="17"/>
      <c r="CIK629" s="14"/>
      <c r="CIL629" s="18"/>
      <c r="CIV629" s="17"/>
      <c r="CJA629" s="14"/>
      <c r="CJB629" s="18"/>
      <c r="CJL629" s="17"/>
      <c r="CJQ629" s="14"/>
      <c r="CJR629" s="18"/>
      <c r="CKB629" s="17"/>
      <c r="CKG629" s="14"/>
      <c r="CKH629" s="18"/>
      <c r="CKR629" s="17"/>
      <c r="CKW629" s="14"/>
      <c r="CKX629" s="18"/>
      <c r="CLH629" s="17"/>
      <c r="CLM629" s="14"/>
      <c r="CLN629" s="18"/>
      <c r="CLX629" s="17"/>
      <c r="CMC629" s="14"/>
      <c r="CMD629" s="18"/>
      <c r="CMN629" s="17"/>
      <c r="CMS629" s="14"/>
      <c r="CMT629" s="18"/>
      <c r="CND629" s="17"/>
      <c r="CNI629" s="14"/>
      <c r="CNJ629" s="18"/>
      <c r="CNT629" s="17"/>
      <c r="CNY629" s="14"/>
      <c r="CNZ629" s="18"/>
      <c r="COJ629" s="17"/>
      <c r="COO629" s="14"/>
      <c r="COP629" s="18"/>
      <c r="COZ629" s="17"/>
      <c r="CPE629" s="14"/>
      <c r="CPF629" s="18"/>
      <c r="CPP629" s="17"/>
      <c r="CPU629" s="14"/>
      <c r="CPV629" s="18"/>
      <c r="CQF629" s="17"/>
      <c r="CQK629" s="14"/>
      <c r="CQL629" s="18"/>
      <c r="CQV629" s="17"/>
      <c r="CRA629" s="14"/>
      <c r="CRB629" s="18"/>
      <c r="CRL629" s="17"/>
      <c r="CRQ629" s="14"/>
      <c r="CRR629" s="18"/>
      <c r="CSB629" s="17"/>
      <c r="CSG629" s="14"/>
      <c r="CSH629" s="18"/>
      <c r="CSR629" s="17"/>
      <c r="CSW629" s="14"/>
      <c r="CSX629" s="18"/>
      <c r="CTH629" s="17"/>
      <c r="CTM629" s="14"/>
      <c r="CTN629" s="18"/>
      <c r="CTX629" s="17"/>
      <c r="CUC629" s="14"/>
      <c r="CUD629" s="18"/>
      <c r="CUN629" s="17"/>
      <c r="CUS629" s="14"/>
      <c r="CUT629" s="18"/>
      <c r="CVD629" s="17"/>
      <c r="CVI629" s="14"/>
      <c r="CVJ629" s="18"/>
      <c r="CVT629" s="17"/>
      <c r="CVY629" s="14"/>
      <c r="CVZ629" s="18"/>
      <c r="CWJ629" s="17"/>
      <c r="CWO629" s="14"/>
      <c r="CWP629" s="18"/>
      <c r="CWZ629" s="17"/>
      <c r="CXE629" s="14"/>
      <c r="CXF629" s="18"/>
      <c r="CXP629" s="17"/>
      <c r="CXU629" s="14"/>
      <c r="CXV629" s="18"/>
      <c r="CYF629" s="17"/>
      <c r="CYK629" s="14"/>
      <c r="CYL629" s="18"/>
      <c r="CYV629" s="17"/>
      <c r="CZA629" s="14"/>
      <c r="CZB629" s="18"/>
      <c r="CZL629" s="17"/>
      <c r="CZQ629" s="14"/>
      <c r="CZR629" s="18"/>
      <c r="DAB629" s="17"/>
      <c r="DAG629" s="14"/>
      <c r="DAH629" s="18"/>
      <c r="DAR629" s="17"/>
      <c r="DAW629" s="14"/>
      <c r="DAX629" s="18"/>
      <c r="DBH629" s="17"/>
      <c r="DBM629" s="14"/>
      <c r="DBN629" s="18"/>
      <c r="DBX629" s="17"/>
      <c r="DCC629" s="14"/>
      <c r="DCD629" s="18"/>
      <c r="DCN629" s="17"/>
      <c r="DCS629" s="14"/>
      <c r="DCT629" s="18"/>
      <c r="DDD629" s="17"/>
      <c r="DDI629" s="14"/>
      <c r="DDJ629" s="18"/>
      <c r="DDT629" s="17"/>
      <c r="DDY629" s="14"/>
      <c r="DDZ629" s="18"/>
      <c r="DEJ629" s="17"/>
      <c r="DEO629" s="14"/>
      <c r="DEP629" s="18"/>
      <c r="DEZ629" s="17"/>
      <c r="DFE629" s="14"/>
      <c r="DFF629" s="18"/>
      <c r="DFP629" s="17"/>
      <c r="DFU629" s="14"/>
      <c r="DFV629" s="18"/>
      <c r="DGF629" s="17"/>
      <c r="DGK629" s="14"/>
      <c r="DGL629" s="18"/>
      <c r="DGV629" s="17"/>
      <c r="DHA629" s="14"/>
      <c r="DHB629" s="18"/>
      <c r="DHL629" s="17"/>
      <c r="DHQ629" s="14"/>
      <c r="DHR629" s="18"/>
      <c r="DIB629" s="17"/>
      <c r="DIG629" s="14"/>
      <c r="DIH629" s="18"/>
      <c r="DIR629" s="17"/>
      <c r="DIW629" s="14"/>
      <c r="DIX629" s="18"/>
      <c r="DJH629" s="17"/>
      <c r="DJM629" s="14"/>
      <c r="DJN629" s="18"/>
      <c r="DJX629" s="17"/>
      <c r="DKC629" s="14"/>
      <c r="DKD629" s="18"/>
      <c r="DKN629" s="17"/>
      <c r="DKS629" s="14"/>
      <c r="DKT629" s="18"/>
      <c r="DLD629" s="17"/>
      <c r="DLI629" s="14"/>
      <c r="DLJ629" s="18"/>
      <c r="DLT629" s="17"/>
      <c r="DLY629" s="14"/>
      <c r="DLZ629" s="18"/>
      <c r="DMJ629" s="17"/>
      <c r="DMO629" s="14"/>
      <c r="DMP629" s="18"/>
      <c r="DMZ629" s="17"/>
      <c r="DNE629" s="14"/>
      <c r="DNF629" s="18"/>
      <c r="DNP629" s="17"/>
      <c r="DNU629" s="14"/>
      <c r="DNV629" s="18"/>
      <c r="DOF629" s="17"/>
      <c r="DOK629" s="14"/>
      <c r="DOL629" s="18"/>
      <c r="DOV629" s="17"/>
      <c r="DPA629" s="14"/>
      <c r="DPB629" s="18"/>
      <c r="DPL629" s="17"/>
      <c r="DPQ629" s="14"/>
      <c r="DPR629" s="18"/>
      <c r="DQB629" s="17"/>
      <c r="DQG629" s="14"/>
      <c r="DQH629" s="18"/>
      <c r="DQR629" s="17"/>
      <c r="DQW629" s="14"/>
      <c r="DQX629" s="18"/>
      <c r="DRH629" s="17"/>
      <c r="DRM629" s="14"/>
      <c r="DRN629" s="18"/>
      <c r="DRX629" s="17"/>
      <c r="DSC629" s="14"/>
      <c r="DSD629" s="18"/>
      <c r="DSN629" s="17"/>
      <c r="DSS629" s="14"/>
      <c r="DST629" s="18"/>
      <c r="DTD629" s="17"/>
      <c r="DTI629" s="14"/>
      <c r="DTJ629" s="18"/>
      <c r="DTT629" s="17"/>
      <c r="DTY629" s="14"/>
      <c r="DTZ629" s="18"/>
      <c r="DUJ629" s="17"/>
      <c r="DUO629" s="14"/>
      <c r="DUP629" s="18"/>
      <c r="DUZ629" s="17"/>
      <c r="DVE629" s="14"/>
      <c r="DVF629" s="18"/>
      <c r="DVP629" s="17"/>
      <c r="DVU629" s="14"/>
      <c r="DVV629" s="18"/>
      <c r="DWF629" s="17"/>
      <c r="DWK629" s="14"/>
      <c r="DWL629" s="18"/>
      <c r="DWV629" s="17"/>
      <c r="DXA629" s="14"/>
      <c r="DXB629" s="18"/>
      <c r="DXL629" s="17"/>
      <c r="DXQ629" s="14"/>
      <c r="DXR629" s="18"/>
      <c r="DYB629" s="17"/>
      <c r="DYG629" s="14"/>
      <c r="DYH629" s="18"/>
      <c r="DYR629" s="17"/>
      <c r="DYW629" s="14"/>
      <c r="DYX629" s="18"/>
      <c r="DZH629" s="17"/>
      <c r="DZM629" s="14"/>
      <c r="DZN629" s="18"/>
      <c r="DZX629" s="17"/>
      <c r="EAC629" s="14"/>
      <c r="EAD629" s="18"/>
      <c r="EAN629" s="17"/>
      <c r="EAS629" s="14"/>
      <c r="EAT629" s="18"/>
      <c r="EBD629" s="17"/>
      <c r="EBI629" s="14"/>
      <c r="EBJ629" s="18"/>
      <c r="EBT629" s="17"/>
      <c r="EBY629" s="14"/>
      <c r="EBZ629" s="18"/>
      <c r="ECJ629" s="17"/>
      <c r="ECO629" s="14"/>
      <c r="ECP629" s="18"/>
      <c r="ECZ629" s="17"/>
      <c r="EDE629" s="14"/>
      <c r="EDF629" s="18"/>
      <c r="EDP629" s="17"/>
      <c r="EDU629" s="14"/>
      <c r="EDV629" s="18"/>
      <c r="EEF629" s="17"/>
      <c r="EEK629" s="14"/>
      <c r="EEL629" s="18"/>
      <c r="EEV629" s="17"/>
      <c r="EFA629" s="14"/>
      <c r="EFB629" s="18"/>
      <c r="EFL629" s="17"/>
      <c r="EFQ629" s="14"/>
      <c r="EFR629" s="18"/>
      <c r="EGB629" s="17"/>
      <c r="EGG629" s="14"/>
      <c r="EGH629" s="18"/>
      <c r="EGR629" s="17"/>
      <c r="EGW629" s="14"/>
      <c r="EGX629" s="18"/>
      <c r="EHH629" s="17"/>
      <c r="EHM629" s="14"/>
      <c r="EHN629" s="18"/>
      <c r="EHX629" s="17"/>
      <c r="EIC629" s="14"/>
      <c r="EID629" s="18"/>
      <c r="EIN629" s="17"/>
      <c r="EIS629" s="14"/>
      <c r="EIT629" s="18"/>
      <c r="EJD629" s="17"/>
      <c r="EJI629" s="14"/>
      <c r="EJJ629" s="18"/>
      <c r="EJT629" s="17"/>
      <c r="EJY629" s="14"/>
      <c r="EJZ629" s="18"/>
      <c r="EKJ629" s="17"/>
      <c r="EKO629" s="14"/>
      <c r="EKP629" s="18"/>
      <c r="EKZ629" s="17"/>
      <c r="ELE629" s="14"/>
      <c r="ELF629" s="18"/>
      <c r="ELP629" s="17"/>
      <c r="ELU629" s="14"/>
      <c r="ELV629" s="18"/>
      <c r="EMF629" s="17"/>
      <c r="EMK629" s="14"/>
      <c r="EML629" s="18"/>
      <c r="EMV629" s="17"/>
      <c r="ENA629" s="14"/>
      <c r="ENB629" s="18"/>
      <c r="ENL629" s="17"/>
      <c r="ENQ629" s="14"/>
      <c r="ENR629" s="18"/>
      <c r="EOB629" s="17"/>
      <c r="EOG629" s="14"/>
      <c r="EOH629" s="18"/>
      <c r="EOR629" s="17"/>
      <c r="EOW629" s="14"/>
      <c r="EOX629" s="18"/>
      <c r="EPH629" s="17"/>
      <c r="EPM629" s="14"/>
      <c r="EPN629" s="18"/>
      <c r="EPX629" s="17"/>
      <c r="EQC629" s="14"/>
      <c r="EQD629" s="18"/>
      <c r="EQN629" s="17"/>
      <c r="EQS629" s="14"/>
      <c r="EQT629" s="18"/>
      <c r="ERD629" s="17"/>
      <c r="ERI629" s="14"/>
      <c r="ERJ629" s="18"/>
      <c r="ERT629" s="17"/>
      <c r="ERY629" s="14"/>
      <c r="ERZ629" s="18"/>
      <c r="ESJ629" s="17"/>
      <c r="ESO629" s="14"/>
      <c r="ESP629" s="18"/>
      <c r="ESZ629" s="17"/>
      <c r="ETE629" s="14"/>
      <c r="ETF629" s="18"/>
      <c r="ETP629" s="17"/>
      <c r="ETU629" s="14"/>
      <c r="ETV629" s="18"/>
      <c r="EUF629" s="17"/>
      <c r="EUK629" s="14"/>
      <c r="EUL629" s="18"/>
      <c r="EUV629" s="17"/>
      <c r="EVA629" s="14"/>
      <c r="EVB629" s="18"/>
      <c r="EVL629" s="17"/>
      <c r="EVQ629" s="14"/>
      <c r="EVR629" s="18"/>
      <c r="EWB629" s="17"/>
      <c r="EWG629" s="14"/>
      <c r="EWH629" s="18"/>
      <c r="EWR629" s="17"/>
      <c r="EWW629" s="14"/>
      <c r="EWX629" s="18"/>
      <c r="EXH629" s="17"/>
      <c r="EXM629" s="14"/>
      <c r="EXN629" s="18"/>
      <c r="EXX629" s="17"/>
      <c r="EYC629" s="14"/>
      <c r="EYD629" s="18"/>
      <c r="EYN629" s="17"/>
      <c r="EYS629" s="14"/>
      <c r="EYT629" s="18"/>
      <c r="EZD629" s="17"/>
      <c r="EZI629" s="14"/>
      <c r="EZJ629" s="18"/>
      <c r="EZT629" s="17"/>
      <c r="EZY629" s="14"/>
      <c r="EZZ629" s="18"/>
      <c r="FAJ629" s="17"/>
      <c r="FAO629" s="14"/>
      <c r="FAP629" s="18"/>
      <c r="FAZ629" s="17"/>
      <c r="FBE629" s="14"/>
      <c r="FBF629" s="18"/>
      <c r="FBP629" s="17"/>
      <c r="FBU629" s="14"/>
      <c r="FBV629" s="18"/>
      <c r="FCF629" s="17"/>
      <c r="FCK629" s="14"/>
      <c r="FCL629" s="18"/>
      <c r="FCV629" s="17"/>
      <c r="FDA629" s="14"/>
      <c r="FDB629" s="18"/>
      <c r="FDL629" s="17"/>
      <c r="FDQ629" s="14"/>
      <c r="FDR629" s="18"/>
      <c r="FEB629" s="17"/>
      <c r="FEG629" s="14"/>
      <c r="FEH629" s="18"/>
      <c r="FER629" s="17"/>
      <c r="FEW629" s="14"/>
      <c r="FEX629" s="18"/>
      <c r="FFH629" s="17"/>
      <c r="FFM629" s="14"/>
      <c r="FFN629" s="18"/>
      <c r="FFX629" s="17"/>
      <c r="FGC629" s="14"/>
      <c r="FGD629" s="18"/>
      <c r="FGN629" s="17"/>
      <c r="FGS629" s="14"/>
      <c r="FGT629" s="18"/>
      <c r="FHD629" s="17"/>
      <c r="FHI629" s="14"/>
      <c r="FHJ629" s="18"/>
      <c r="FHT629" s="17"/>
      <c r="FHY629" s="14"/>
      <c r="FHZ629" s="18"/>
      <c r="FIJ629" s="17"/>
      <c r="FIO629" s="14"/>
      <c r="FIP629" s="18"/>
      <c r="FIZ629" s="17"/>
      <c r="FJE629" s="14"/>
      <c r="FJF629" s="18"/>
      <c r="FJP629" s="17"/>
      <c r="FJU629" s="14"/>
      <c r="FJV629" s="18"/>
      <c r="FKF629" s="17"/>
      <c r="FKK629" s="14"/>
      <c r="FKL629" s="18"/>
      <c r="FKV629" s="17"/>
      <c r="FLA629" s="14"/>
      <c r="FLB629" s="18"/>
      <c r="FLL629" s="17"/>
      <c r="FLQ629" s="14"/>
      <c r="FLR629" s="18"/>
      <c r="FMB629" s="17"/>
      <c r="FMG629" s="14"/>
      <c r="FMH629" s="18"/>
      <c r="FMR629" s="17"/>
      <c r="FMW629" s="14"/>
      <c r="FMX629" s="18"/>
      <c r="FNH629" s="17"/>
      <c r="FNM629" s="14"/>
      <c r="FNN629" s="18"/>
      <c r="FNX629" s="17"/>
      <c r="FOC629" s="14"/>
      <c r="FOD629" s="18"/>
      <c r="FON629" s="17"/>
      <c r="FOS629" s="14"/>
      <c r="FOT629" s="18"/>
      <c r="FPD629" s="17"/>
      <c r="FPI629" s="14"/>
      <c r="FPJ629" s="18"/>
      <c r="FPT629" s="17"/>
      <c r="FPY629" s="14"/>
      <c r="FPZ629" s="18"/>
      <c r="FQJ629" s="17"/>
      <c r="FQO629" s="14"/>
      <c r="FQP629" s="18"/>
      <c r="FQZ629" s="17"/>
      <c r="FRE629" s="14"/>
      <c r="FRF629" s="18"/>
      <c r="FRP629" s="17"/>
      <c r="FRU629" s="14"/>
      <c r="FRV629" s="18"/>
      <c r="FSF629" s="17"/>
      <c r="FSK629" s="14"/>
      <c r="FSL629" s="18"/>
      <c r="FSV629" s="17"/>
      <c r="FTA629" s="14"/>
      <c r="FTB629" s="18"/>
      <c r="FTL629" s="17"/>
      <c r="FTQ629" s="14"/>
      <c r="FTR629" s="18"/>
      <c r="FUB629" s="17"/>
      <c r="FUG629" s="14"/>
      <c r="FUH629" s="18"/>
      <c r="FUR629" s="17"/>
      <c r="FUW629" s="14"/>
      <c r="FUX629" s="18"/>
      <c r="FVH629" s="17"/>
      <c r="FVM629" s="14"/>
      <c r="FVN629" s="18"/>
      <c r="FVX629" s="17"/>
      <c r="FWC629" s="14"/>
      <c r="FWD629" s="18"/>
      <c r="FWN629" s="17"/>
      <c r="FWS629" s="14"/>
      <c r="FWT629" s="18"/>
      <c r="FXD629" s="17"/>
      <c r="FXI629" s="14"/>
      <c r="FXJ629" s="18"/>
      <c r="FXT629" s="17"/>
      <c r="FXY629" s="14"/>
      <c r="FXZ629" s="18"/>
      <c r="FYJ629" s="17"/>
      <c r="FYO629" s="14"/>
      <c r="FYP629" s="18"/>
      <c r="FYZ629" s="17"/>
      <c r="FZE629" s="14"/>
      <c r="FZF629" s="18"/>
      <c r="FZP629" s="17"/>
      <c r="FZU629" s="14"/>
      <c r="FZV629" s="18"/>
      <c r="GAF629" s="17"/>
      <c r="GAK629" s="14"/>
      <c r="GAL629" s="18"/>
      <c r="GAV629" s="17"/>
      <c r="GBA629" s="14"/>
      <c r="GBB629" s="18"/>
      <c r="GBL629" s="17"/>
      <c r="GBQ629" s="14"/>
      <c r="GBR629" s="18"/>
      <c r="GCB629" s="17"/>
      <c r="GCG629" s="14"/>
      <c r="GCH629" s="18"/>
      <c r="GCR629" s="17"/>
      <c r="GCW629" s="14"/>
      <c r="GCX629" s="18"/>
      <c r="GDH629" s="17"/>
      <c r="GDM629" s="14"/>
      <c r="GDN629" s="18"/>
      <c r="GDX629" s="17"/>
      <c r="GEC629" s="14"/>
      <c r="GED629" s="18"/>
      <c r="GEN629" s="17"/>
      <c r="GES629" s="14"/>
      <c r="GET629" s="18"/>
      <c r="GFD629" s="17"/>
      <c r="GFI629" s="14"/>
      <c r="GFJ629" s="18"/>
      <c r="GFT629" s="17"/>
      <c r="GFY629" s="14"/>
      <c r="GFZ629" s="18"/>
      <c r="GGJ629" s="17"/>
      <c r="GGO629" s="14"/>
      <c r="GGP629" s="18"/>
      <c r="GGZ629" s="17"/>
      <c r="GHE629" s="14"/>
      <c r="GHF629" s="18"/>
      <c r="GHP629" s="17"/>
      <c r="GHU629" s="14"/>
      <c r="GHV629" s="18"/>
      <c r="GIF629" s="17"/>
      <c r="GIK629" s="14"/>
      <c r="GIL629" s="18"/>
      <c r="GIV629" s="17"/>
      <c r="GJA629" s="14"/>
      <c r="GJB629" s="18"/>
      <c r="GJL629" s="17"/>
      <c r="GJQ629" s="14"/>
      <c r="GJR629" s="18"/>
      <c r="GKB629" s="17"/>
      <c r="GKG629" s="14"/>
      <c r="GKH629" s="18"/>
      <c r="GKR629" s="17"/>
      <c r="GKW629" s="14"/>
      <c r="GKX629" s="18"/>
      <c r="GLH629" s="17"/>
      <c r="GLM629" s="14"/>
      <c r="GLN629" s="18"/>
      <c r="GLX629" s="17"/>
      <c r="GMC629" s="14"/>
      <c r="GMD629" s="18"/>
      <c r="GMN629" s="17"/>
      <c r="GMS629" s="14"/>
      <c r="GMT629" s="18"/>
      <c r="GND629" s="17"/>
      <c r="GNI629" s="14"/>
      <c r="GNJ629" s="18"/>
      <c r="GNT629" s="17"/>
      <c r="GNY629" s="14"/>
      <c r="GNZ629" s="18"/>
      <c r="GOJ629" s="17"/>
      <c r="GOO629" s="14"/>
      <c r="GOP629" s="18"/>
      <c r="GOZ629" s="17"/>
      <c r="GPE629" s="14"/>
      <c r="GPF629" s="18"/>
      <c r="GPP629" s="17"/>
      <c r="GPU629" s="14"/>
      <c r="GPV629" s="18"/>
      <c r="GQF629" s="17"/>
      <c r="GQK629" s="14"/>
      <c r="GQL629" s="18"/>
      <c r="GQV629" s="17"/>
      <c r="GRA629" s="14"/>
      <c r="GRB629" s="18"/>
      <c r="GRL629" s="17"/>
      <c r="GRQ629" s="14"/>
      <c r="GRR629" s="18"/>
      <c r="GSB629" s="17"/>
      <c r="GSG629" s="14"/>
      <c r="GSH629" s="18"/>
      <c r="GSR629" s="17"/>
      <c r="GSW629" s="14"/>
      <c r="GSX629" s="18"/>
      <c r="GTH629" s="17"/>
      <c r="GTM629" s="14"/>
      <c r="GTN629" s="18"/>
      <c r="GTX629" s="17"/>
      <c r="GUC629" s="14"/>
      <c r="GUD629" s="18"/>
      <c r="GUN629" s="17"/>
      <c r="GUS629" s="14"/>
      <c r="GUT629" s="18"/>
      <c r="GVD629" s="17"/>
      <c r="GVI629" s="14"/>
      <c r="GVJ629" s="18"/>
      <c r="GVT629" s="17"/>
      <c r="GVY629" s="14"/>
      <c r="GVZ629" s="18"/>
      <c r="GWJ629" s="17"/>
      <c r="GWO629" s="14"/>
      <c r="GWP629" s="18"/>
      <c r="GWZ629" s="17"/>
      <c r="GXE629" s="14"/>
      <c r="GXF629" s="18"/>
      <c r="GXP629" s="17"/>
      <c r="GXU629" s="14"/>
      <c r="GXV629" s="18"/>
      <c r="GYF629" s="17"/>
      <c r="GYK629" s="14"/>
      <c r="GYL629" s="18"/>
      <c r="GYV629" s="17"/>
      <c r="GZA629" s="14"/>
      <c r="GZB629" s="18"/>
      <c r="GZL629" s="17"/>
      <c r="GZQ629" s="14"/>
      <c r="GZR629" s="18"/>
      <c r="HAB629" s="17"/>
      <c r="HAG629" s="14"/>
      <c r="HAH629" s="18"/>
      <c r="HAR629" s="17"/>
      <c r="HAW629" s="14"/>
      <c r="HAX629" s="18"/>
      <c r="HBH629" s="17"/>
      <c r="HBM629" s="14"/>
      <c r="HBN629" s="18"/>
      <c r="HBX629" s="17"/>
      <c r="HCC629" s="14"/>
      <c r="HCD629" s="18"/>
      <c r="HCN629" s="17"/>
      <c r="HCS629" s="14"/>
      <c r="HCT629" s="18"/>
      <c r="HDD629" s="17"/>
      <c r="HDI629" s="14"/>
      <c r="HDJ629" s="18"/>
      <c r="HDT629" s="17"/>
      <c r="HDY629" s="14"/>
      <c r="HDZ629" s="18"/>
      <c r="HEJ629" s="17"/>
      <c r="HEO629" s="14"/>
      <c r="HEP629" s="18"/>
      <c r="HEZ629" s="17"/>
      <c r="HFE629" s="14"/>
      <c r="HFF629" s="18"/>
      <c r="HFP629" s="17"/>
      <c r="HFU629" s="14"/>
      <c r="HFV629" s="18"/>
      <c r="HGF629" s="17"/>
      <c r="HGK629" s="14"/>
      <c r="HGL629" s="18"/>
      <c r="HGV629" s="17"/>
      <c r="HHA629" s="14"/>
      <c r="HHB629" s="18"/>
      <c r="HHL629" s="17"/>
      <c r="HHQ629" s="14"/>
      <c r="HHR629" s="18"/>
      <c r="HIB629" s="17"/>
      <c r="HIG629" s="14"/>
      <c r="HIH629" s="18"/>
      <c r="HIR629" s="17"/>
      <c r="HIW629" s="14"/>
      <c r="HIX629" s="18"/>
      <c r="HJH629" s="17"/>
      <c r="HJM629" s="14"/>
      <c r="HJN629" s="18"/>
      <c r="HJX629" s="17"/>
      <c r="HKC629" s="14"/>
      <c r="HKD629" s="18"/>
      <c r="HKN629" s="17"/>
      <c r="HKS629" s="14"/>
      <c r="HKT629" s="18"/>
      <c r="HLD629" s="17"/>
      <c r="HLI629" s="14"/>
      <c r="HLJ629" s="18"/>
      <c r="HLT629" s="17"/>
      <c r="HLY629" s="14"/>
      <c r="HLZ629" s="18"/>
      <c r="HMJ629" s="17"/>
      <c r="HMO629" s="14"/>
      <c r="HMP629" s="18"/>
      <c r="HMZ629" s="17"/>
      <c r="HNE629" s="14"/>
      <c r="HNF629" s="18"/>
      <c r="HNP629" s="17"/>
      <c r="HNU629" s="14"/>
      <c r="HNV629" s="18"/>
      <c r="HOF629" s="17"/>
      <c r="HOK629" s="14"/>
      <c r="HOL629" s="18"/>
      <c r="HOV629" s="17"/>
      <c r="HPA629" s="14"/>
      <c r="HPB629" s="18"/>
      <c r="HPL629" s="17"/>
      <c r="HPQ629" s="14"/>
      <c r="HPR629" s="18"/>
      <c r="HQB629" s="17"/>
      <c r="HQG629" s="14"/>
      <c r="HQH629" s="18"/>
      <c r="HQR629" s="17"/>
      <c r="HQW629" s="14"/>
      <c r="HQX629" s="18"/>
      <c r="HRH629" s="17"/>
      <c r="HRM629" s="14"/>
      <c r="HRN629" s="18"/>
      <c r="HRX629" s="17"/>
      <c r="HSC629" s="14"/>
      <c r="HSD629" s="18"/>
      <c r="HSN629" s="17"/>
      <c r="HSS629" s="14"/>
      <c r="HST629" s="18"/>
      <c r="HTD629" s="17"/>
      <c r="HTI629" s="14"/>
      <c r="HTJ629" s="18"/>
      <c r="HTT629" s="17"/>
      <c r="HTY629" s="14"/>
      <c r="HTZ629" s="18"/>
      <c r="HUJ629" s="17"/>
      <c r="HUO629" s="14"/>
      <c r="HUP629" s="18"/>
      <c r="HUZ629" s="17"/>
      <c r="HVE629" s="14"/>
      <c r="HVF629" s="18"/>
      <c r="HVP629" s="17"/>
      <c r="HVU629" s="14"/>
      <c r="HVV629" s="18"/>
      <c r="HWF629" s="17"/>
      <c r="HWK629" s="14"/>
      <c r="HWL629" s="18"/>
      <c r="HWV629" s="17"/>
      <c r="HXA629" s="14"/>
      <c r="HXB629" s="18"/>
      <c r="HXL629" s="17"/>
      <c r="HXQ629" s="14"/>
      <c r="HXR629" s="18"/>
      <c r="HYB629" s="17"/>
      <c r="HYG629" s="14"/>
      <c r="HYH629" s="18"/>
      <c r="HYR629" s="17"/>
      <c r="HYW629" s="14"/>
      <c r="HYX629" s="18"/>
      <c r="HZH629" s="17"/>
      <c r="HZM629" s="14"/>
      <c r="HZN629" s="18"/>
      <c r="HZX629" s="17"/>
      <c r="IAC629" s="14"/>
      <c r="IAD629" s="18"/>
      <c r="IAN629" s="17"/>
      <c r="IAS629" s="14"/>
      <c r="IAT629" s="18"/>
      <c r="IBD629" s="17"/>
      <c r="IBI629" s="14"/>
      <c r="IBJ629" s="18"/>
      <c r="IBT629" s="17"/>
      <c r="IBY629" s="14"/>
      <c r="IBZ629" s="18"/>
      <c r="ICJ629" s="17"/>
      <c r="ICO629" s="14"/>
      <c r="ICP629" s="18"/>
      <c r="ICZ629" s="17"/>
      <c r="IDE629" s="14"/>
      <c r="IDF629" s="18"/>
      <c r="IDP629" s="17"/>
      <c r="IDU629" s="14"/>
      <c r="IDV629" s="18"/>
      <c r="IEF629" s="17"/>
      <c r="IEK629" s="14"/>
      <c r="IEL629" s="18"/>
      <c r="IEV629" s="17"/>
      <c r="IFA629" s="14"/>
      <c r="IFB629" s="18"/>
      <c r="IFL629" s="17"/>
      <c r="IFQ629" s="14"/>
      <c r="IFR629" s="18"/>
      <c r="IGB629" s="17"/>
      <c r="IGG629" s="14"/>
      <c r="IGH629" s="18"/>
      <c r="IGR629" s="17"/>
      <c r="IGW629" s="14"/>
      <c r="IGX629" s="18"/>
      <c r="IHH629" s="17"/>
      <c r="IHM629" s="14"/>
      <c r="IHN629" s="18"/>
      <c r="IHX629" s="17"/>
      <c r="IIC629" s="14"/>
      <c r="IID629" s="18"/>
      <c r="IIN629" s="17"/>
      <c r="IIS629" s="14"/>
      <c r="IIT629" s="18"/>
      <c r="IJD629" s="17"/>
      <c r="IJI629" s="14"/>
      <c r="IJJ629" s="18"/>
      <c r="IJT629" s="17"/>
      <c r="IJY629" s="14"/>
      <c r="IJZ629" s="18"/>
      <c r="IKJ629" s="17"/>
      <c r="IKO629" s="14"/>
      <c r="IKP629" s="18"/>
      <c r="IKZ629" s="17"/>
      <c r="ILE629" s="14"/>
      <c r="ILF629" s="18"/>
      <c r="ILP629" s="17"/>
      <c r="ILU629" s="14"/>
      <c r="ILV629" s="18"/>
      <c r="IMF629" s="17"/>
      <c r="IMK629" s="14"/>
      <c r="IML629" s="18"/>
      <c r="IMV629" s="17"/>
      <c r="INA629" s="14"/>
      <c r="INB629" s="18"/>
      <c r="INL629" s="17"/>
      <c r="INQ629" s="14"/>
      <c r="INR629" s="18"/>
      <c r="IOB629" s="17"/>
      <c r="IOG629" s="14"/>
      <c r="IOH629" s="18"/>
      <c r="IOR629" s="17"/>
      <c r="IOW629" s="14"/>
      <c r="IOX629" s="18"/>
      <c r="IPH629" s="17"/>
      <c r="IPM629" s="14"/>
      <c r="IPN629" s="18"/>
      <c r="IPX629" s="17"/>
      <c r="IQC629" s="14"/>
      <c r="IQD629" s="18"/>
      <c r="IQN629" s="17"/>
      <c r="IQS629" s="14"/>
      <c r="IQT629" s="18"/>
      <c r="IRD629" s="17"/>
      <c r="IRI629" s="14"/>
      <c r="IRJ629" s="18"/>
      <c r="IRT629" s="17"/>
      <c r="IRY629" s="14"/>
      <c r="IRZ629" s="18"/>
      <c r="ISJ629" s="17"/>
      <c r="ISO629" s="14"/>
      <c r="ISP629" s="18"/>
      <c r="ISZ629" s="17"/>
      <c r="ITE629" s="14"/>
      <c r="ITF629" s="18"/>
      <c r="ITP629" s="17"/>
      <c r="ITU629" s="14"/>
      <c r="ITV629" s="18"/>
      <c r="IUF629" s="17"/>
      <c r="IUK629" s="14"/>
      <c r="IUL629" s="18"/>
      <c r="IUV629" s="17"/>
      <c r="IVA629" s="14"/>
      <c r="IVB629" s="18"/>
      <c r="IVL629" s="17"/>
      <c r="IVQ629" s="14"/>
      <c r="IVR629" s="18"/>
      <c r="IWB629" s="17"/>
      <c r="IWG629" s="14"/>
      <c r="IWH629" s="18"/>
      <c r="IWR629" s="17"/>
      <c r="IWW629" s="14"/>
      <c r="IWX629" s="18"/>
      <c r="IXH629" s="17"/>
      <c r="IXM629" s="14"/>
      <c r="IXN629" s="18"/>
      <c r="IXX629" s="17"/>
      <c r="IYC629" s="14"/>
      <c r="IYD629" s="18"/>
      <c r="IYN629" s="17"/>
      <c r="IYS629" s="14"/>
      <c r="IYT629" s="18"/>
      <c r="IZD629" s="17"/>
      <c r="IZI629" s="14"/>
      <c r="IZJ629" s="18"/>
      <c r="IZT629" s="17"/>
      <c r="IZY629" s="14"/>
      <c r="IZZ629" s="18"/>
      <c r="JAJ629" s="17"/>
      <c r="JAO629" s="14"/>
      <c r="JAP629" s="18"/>
      <c r="JAZ629" s="17"/>
      <c r="JBE629" s="14"/>
      <c r="JBF629" s="18"/>
      <c r="JBP629" s="17"/>
      <c r="JBU629" s="14"/>
      <c r="JBV629" s="18"/>
      <c r="JCF629" s="17"/>
      <c r="JCK629" s="14"/>
      <c r="JCL629" s="18"/>
      <c r="JCV629" s="17"/>
      <c r="JDA629" s="14"/>
      <c r="JDB629" s="18"/>
      <c r="JDL629" s="17"/>
      <c r="JDQ629" s="14"/>
      <c r="JDR629" s="18"/>
      <c r="JEB629" s="17"/>
      <c r="JEG629" s="14"/>
      <c r="JEH629" s="18"/>
      <c r="JER629" s="17"/>
      <c r="JEW629" s="14"/>
      <c r="JEX629" s="18"/>
      <c r="JFH629" s="17"/>
      <c r="JFM629" s="14"/>
      <c r="JFN629" s="18"/>
      <c r="JFX629" s="17"/>
      <c r="JGC629" s="14"/>
      <c r="JGD629" s="18"/>
      <c r="JGN629" s="17"/>
      <c r="JGS629" s="14"/>
      <c r="JGT629" s="18"/>
      <c r="JHD629" s="17"/>
      <c r="JHI629" s="14"/>
      <c r="JHJ629" s="18"/>
      <c r="JHT629" s="17"/>
      <c r="JHY629" s="14"/>
      <c r="JHZ629" s="18"/>
      <c r="JIJ629" s="17"/>
      <c r="JIO629" s="14"/>
      <c r="JIP629" s="18"/>
      <c r="JIZ629" s="17"/>
      <c r="JJE629" s="14"/>
      <c r="JJF629" s="18"/>
      <c r="JJP629" s="17"/>
      <c r="JJU629" s="14"/>
      <c r="JJV629" s="18"/>
      <c r="JKF629" s="17"/>
      <c r="JKK629" s="14"/>
      <c r="JKL629" s="18"/>
      <c r="JKV629" s="17"/>
      <c r="JLA629" s="14"/>
      <c r="JLB629" s="18"/>
      <c r="JLL629" s="17"/>
      <c r="JLQ629" s="14"/>
      <c r="JLR629" s="18"/>
      <c r="JMB629" s="17"/>
      <c r="JMG629" s="14"/>
      <c r="JMH629" s="18"/>
      <c r="JMR629" s="17"/>
      <c r="JMW629" s="14"/>
      <c r="JMX629" s="18"/>
      <c r="JNH629" s="17"/>
      <c r="JNM629" s="14"/>
      <c r="JNN629" s="18"/>
      <c r="JNX629" s="17"/>
      <c r="JOC629" s="14"/>
      <c r="JOD629" s="18"/>
      <c r="JON629" s="17"/>
      <c r="JOS629" s="14"/>
      <c r="JOT629" s="18"/>
      <c r="JPD629" s="17"/>
      <c r="JPI629" s="14"/>
      <c r="JPJ629" s="18"/>
      <c r="JPT629" s="17"/>
      <c r="JPY629" s="14"/>
      <c r="JPZ629" s="18"/>
      <c r="JQJ629" s="17"/>
      <c r="JQO629" s="14"/>
      <c r="JQP629" s="18"/>
      <c r="JQZ629" s="17"/>
      <c r="JRE629" s="14"/>
      <c r="JRF629" s="18"/>
      <c r="JRP629" s="17"/>
      <c r="JRU629" s="14"/>
      <c r="JRV629" s="18"/>
      <c r="JSF629" s="17"/>
      <c r="JSK629" s="14"/>
      <c r="JSL629" s="18"/>
      <c r="JSV629" s="17"/>
      <c r="JTA629" s="14"/>
      <c r="JTB629" s="18"/>
      <c r="JTL629" s="17"/>
      <c r="JTQ629" s="14"/>
      <c r="JTR629" s="18"/>
      <c r="JUB629" s="17"/>
      <c r="JUG629" s="14"/>
      <c r="JUH629" s="18"/>
      <c r="JUR629" s="17"/>
      <c r="JUW629" s="14"/>
      <c r="JUX629" s="18"/>
      <c r="JVH629" s="17"/>
      <c r="JVM629" s="14"/>
      <c r="JVN629" s="18"/>
      <c r="JVX629" s="17"/>
      <c r="JWC629" s="14"/>
      <c r="JWD629" s="18"/>
      <c r="JWN629" s="17"/>
      <c r="JWS629" s="14"/>
      <c r="JWT629" s="18"/>
      <c r="JXD629" s="17"/>
      <c r="JXI629" s="14"/>
      <c r="JXJ629" s="18"/>
      <c r="JXT629" s="17"/>
      <c r="JXY629" s="14"/>
      <c r="JXZ629" s="18"/>
      <c r="JYJ629" s="17"/>
      <c r="JYO629" s="14"/>
      <c r="JYP629" s="18"/>
      <c r="JYZ629" s="17"/>
      <c r="JZE629" s="14"/>
      <c r="JZF629" s="18"/>
      <c r="JZP629" s="17"/>
      <c r="JZU629" s="14"/>
      <c r="JZV629" s="18"/>
      <c r="KAF629" s="17"/>
      <c r="KAK629" s="14"/>
      <c r="KAL629" s="18"/>
      <c r="KAV629" s="17"/>
      <c r="KBA629" s="14"/>
      <c r="KBB629" s="18"/>
      <c r="KBL629" s="17"/>
      <c r="KBQ629" s="14"/>
      <c r="KBR629" s="18"/>
      <c r="KCB629" s="17"/>
      <c r="KCG629" s="14"/>
      <c r="KCH629" s="18"/>
      <c r="KCR629" s="17"/>
      <c r="KCW629" s="14"/>
      <c r="KCX629" s="18"/>
      <c r="KDH629" s="17"/>
      <c r="KDM629" s="14"/>
      <c r="KDN629" s="18"/>
      <c r="KDX629" s="17"/>
      <c r="KEC629" s="14"/>
      <c r="KED629" s="18"/>
      <c r="KEN629" s="17"/>
      <c r="KES629" s="14"/>
      <c r="KET629" s="18"/>
      <c r="KFD629" s="17"/>
      <c r="KFI629" s="14"/>
      <c r="KFJ629" s="18"/>
      <c r="KFT629" s="17"/>
      <c r="KFY629" s="14"/>
      <c r="KFZ629" s="18"/>
      <c r="KGJ629" s="17"/>
      <c r="KGO629" s="14"/>
      <c r="KGP629" s="18"/>
      <c r="KGZ629" s="17"/>
      <c r="KHE629" s="14"/>
      <c r="KHF629" s="18"/>
      <c r="KHP629" s="17"/>
      <c r="KHU629" s="14"/>
      <c r="KHV629" s="18"/>
      <c r="KIF629" s="17"/>
      <c r="KIK629" s="14"/>
      <c r="KIL629" s="18"/>
      <c r="KIV629" s="17"/>
      <c r="KJA629" s="14"/>
      <c r="KJB629" s="18"/>
      <c r="KJL629" s="17"/>
      <c r="KJQ629" s="14"/>
      <c r="KJR629" s="18"/>
      <c r="KKB629" s="17"/>
      <c r="KKG629" s="14"/>
      <c r="KKH629" s="18"/>
      <c r="KKR629" s="17"/>
      <c r="KKW629" s="14"/>
      <c r="KKX629" s="18"/>
      <c r="KLH629" s="17"/>
      <c r="KLM629" s="14"/>
      <c r="KLN629" s="18"/>
      <c r="KLX629" s="17"/>
      <c r="KMC629" s="14"/>
      <c r="KMD629" s="18"/>
      <c r="KMN629" s="17"/>
      <c r="KMS629" s="14"/>
      <c r="KMT629" s="18"/>
      <c r="KND629" s="17"/>
      <c r="KNI629" s="14"/>
      <c r="KNJ629" s="18"/>
      <c r="KNT629" s="17"/>
      <c r="KNY629" s="14"/>
      <c r="KNZ629" s="18"/>
      <c r="KOJ629" s="17"/>
      <c r="KOO629" s="14"/>
      <c r="KOP629" s="18"/>
      <c r="KOZ629" s="17"/>
      <c r="KPE629" s="14"/>
      <c r="KPF629" s="18"/>
      <c r="KPP629" s="17"/>
      <c r="KPU629" s="14"/>
      <c r="KPV629" s="18"/>
      <c r="KQF629" s="17"/>
      <c r="KQK629" s="14"/>
      <c r="KQL629" s="18"/>
      <c r="KQV629" s="17"/>
      <c r="KRA629" s="14"/>
      <c r="KRB629" s="18"/>
      <c r="KRL629" s="17"/>
      <c r="KRQ629" s="14"/>
      <c r="KRR629" s="18"/>
      <c r="KSB629" s="17"/>
      <c r="KSG629" s="14"/>
      <c r="KSH629" s="18"/>
      <c r="KSR629" s="17"/>
      <c r="KSW629" s="14"/>
      <c r="KSX629" s="18"/>
      <c r="KTH629" s="17"/>
      <c r="KTM629" s="14"/>
      <c r="KTN629" s="18"/>
      <c r="KTX629" s="17"/>
      <c r="KUC629" s="14"/>
      <c r="KUD629" s="18"/>
      <c r="KUN629" s="17"/>
      <c r="KUS629" s="14"/>
      <c r="KUT629" s="18"/>
      <c r="KVD629" s="17"/>
      <c r="KVI629" s="14"/>
      <c r="KVJ629" s="18"/>
      <c r="KVT629" s="17"/>
      <c r="KVY629" s="14"/>
      <c r="KVZ629" s="18"/>
      <c r="KWJ629" s="17"/>
      <c r="KWO629" s="14"/>
      <c r="KWP629" s="18"/>
      <c r="KWZ629" s="17"/>
      <c r="KXE629" s="14"/>
      <c r="KXF629" s="18"/>
      <c r="KXP629" s="17"/>
      <c r="KXU629" s="14"/>
      <c r="KXV629" s="18"/>
      <c r="KYF629" s="17"/>
      <c r="KYK629" s="14"/>
      <c r="KYL629" s="18"/>
      <c r="KYV629" s="17"/>
      <c r="KZA629" s="14"/>
      <c r="KZB629" s="18"/>
      <c r="KZL629" s="17"/>
      <c r="KZQ629" s="14"/>
      <c r="KZR629" s="18"/>
      <c r="LAB629" s="17"/>
      <c r="LAG629" s="14"/>
      <c r="LAH629" s="18"/>
      <c r="LAR629" s="17"/>
      <c r="LAW629" s="14"/>
      <c r="LAX629" s="18"/>
      <c r="LBH629" s="17"/>
      <c r="LBM629" s="14"/>
      <c r="LBN629" s="18"/>
      <c r="LBX629" s="17"/>
      <c r="LCC629" s="14"/>
      <c r="LCD629" s="18"/>
      <c r="LCN629" s="17"/>
      <c r="LCS629" s="14"/>
      <c r="LCT629" s="18"/>
      <c r="LDD629" s="17"/>
      <c r="LDI629" s="14"/>
      <c r="LDJ629" s="18"/>
      <c r="LDT629" s="17"/>
      <c r="LDY629" s="14"/>
      <c r="LDZ629" s="18"/>
      <c r="LEJ629" s="17"/>
      <c r="LEO629" s="14"/>
      <c r="LEP629" s="18"/>
      <c r="LEZ629" s="17"/>
      <c r="LFE629" s="14"/>
      <c r="LFF629" s="18"/>
      <c r="LFP629" s="17"/>
      <c r="LFU629" s="14"/>
      <c r="LFV629" s="18"/>
      <c r="LGF629" s="17"/>
      <c r="LGK629" s="14"/>
      <c r="LGL629" s="18"/>
      <c r="LGV629" s="17"/>
      <c r="LHA629" s="14"/>
      <c r="LHB629" s="18"/>
      <c r="LHL629" s="17"/>
      <c r="LHQ629" s="14"/>
      <c r="LHR629" s="18"/>
      <c r="LIB629" s="17"/>
      <c r="LIG629" s="14"/>
      <c r="LIH629" s="18"/>
      <c r="LIR629" s="17"/>
      <c r="LIW629" s="14"/>
      <c r="LIX629" s="18"/>
      <c r="LJH629" s="17"/>
      <c r="LJM629" s="14"/>
      <c r="LJN629" s="18"/>
      <c r="LJX629" s="17"/>
      <c r="LKC629" s="14"/>
      <c r="LKD629" s="18"/>
      <c r="LKN629" s="17"/>
      <c r="LKS629" s="14"/>
      <c r="LKT629" s="18"/>
      <c r="LLD629" s="17"/>
      <c r="LLI629" s="14"/>
      <c r="LLJ629" s="18"/>
      <c r="LLT629" s="17"/>
      <c r="LLY629" s="14"/>
      <c r="LLZ629" s="18"/>
      <c r="LMJ629" s="17"/>
      <c r="LMO629" s="14"/>
      <c r="LMP629" s="18"/>
      <c r="LMZ629" s="17"/>
      <c r="LNE629" s="14"/>
      <c r="LNF629" s="18"/>
      <c r="LNP629" s="17"/>
      <c r="LNU629" s="14"/>
      <c r="LNV629" s="18"/>
      <c r="LOF629" s="17"/>
      <c r="LOK629" s="14"/>
      <c r="LOL629" s="18"/>
      <c r="LOV629" s="17"/>
      <c r="LPA629" s="14"/>
      <c r="LPB629" s="18"/>
      <c r="LPL629" s="17"/>
      <c r="LPQ629" s="14"/>
      <c r="LPR629" s="18"/>
      <c r="LQB629" s="17"/>
      <c r="LQG629" s="14"/>
      <c r="LQH629" s="18"/>
      <c r="LQR629" s="17"/>
      <c r="LQW629" s="14"/>
      <c r="LQX629" s="18"/>
      <c r="LRH629" s="17"/>
      <c r="LRM629" s="14"/>
      <c r="LRN629" s="18"/>
      <c r="LRX629" s="17"/>
      <c r="LSC629" s="14"/>
      <c r="LSD629" s="18"/>
      <c r="LSN629" s="17"/>
      <c r="LSS629" s="14"/>
      <c r="LST629" s="18"/>
      <c r="LTD629" s="17"/>
      <c r="LTI629" s="14"/>
      <c r="LTJ629" s="18"/>
      <c r="LTT629" s="17"/>
      <c r="LTY629" s="14"/>
      <c r="LTZ629" s="18"/>
      <c r="LUJ629" s="17"/>
      <c r="LUO629" s="14"/>
      <c r="LUP629" s="18"/>
      <c r="LUZ629" s="17"/>
      <c r="LVE629" s="14"/>
      <c r="LVF629" s="18"/>
      <c r="LVP629" s="17"/>
      <c r="LVU629" s="14"/>
      <c r="LVV629" s="18"/>
      <c r="LWF629" s="17"/>
      <c r="LWK629" s="14"/>
      <c r="LWL629" s="18"/>
      <c r="LWV629" s="17"/>
      <c r="LXA629" s="14"/>
      <c r="LXB629" s="18"/>
      <c r="LXL629" s="17"/>
      <c r="LXQ629" s="14"/>
      <c r="LXR629" s="18"/>
      <c r="LYB629" s="17"/>
      <c r="LYG629" s="14"/>
      <c r="LYH629" s="18"/>
      <c r="LYR629" s="17"/>
      <c r="LYW629" s="14"/>
      <c r="LYX629" s="18"/>
      <c r="LZH629" s="17"/>
      <c r="LZM629" s="14"/>
      <c r="LZN629" s="18"/>
      <c r="LZX629" s="17"/>
      <c r="MAC629" s="14"/>
      <c r="MAD629" s="18"/>
      <c r="MAN629" s="17"/>
      <c r="MAS629" s="14"/>
      <c r="MAT629" s="18"/>
      <c r="MBD629" s="17"/>
      <c r="MBI629" s="14"/>
      <c r="MBJ629" s="18"/>
      <c r="MBT629" s="17"/>
      <c r="MBY629" s="14"/>
      <c r="MBZ629" s="18"/>
      <c r="MCJ629" s="17"/>
      <c r="MCO629" s="14"/>
      <c r="MCP629" s="18"/>
      <c r="MCZ629" s="17"/>
      <c r="MDE629" s="14"/>
      <c r="MDF629" s="18"/>
      <c r="MDP629" s="17"/>
      <c r="MDU629" s="14"/>
      <c r="MDV629" s="18"/>
      <c r="MEF629" s="17"/>
      <c r="MEK629" s="14"/>
      <c r="MEL629" s="18"/>
      <c r="MEV629" s="17"/>
      <c r="MFA629" s="14"/>
      <c r="MFB629" s="18"/>
      <c r="MFL629" s="17"/>
      <c r="MFQ629" s="14"/>
      <c r="MFR629" s="18"/>
      <c r="MGB629" s="17"/>
      <c r="MGG629" s="14"/>
      <c r="MGH629" s="18"/>
      <c r="MGR629" s="17"/>
      <c r="MGW629" s="14"/>
      <c r="MGX629" s="18"/>
      <c r="MHH629" s="17"/>
      <c r="MHM629" s="14"/>
      <c r="MHN629" s="18"/>
      <c r="MHX629" s="17"/>
      <c r="MIC629" s="14"/>
      <c r="MID629" s="18"/>
      <c r="MIN629" s="17"/>
      <c r="MIS629" s="14"/>
      <c r="MIT629" s="18"/>
      <c r="MJD629" s="17"/>
      <c r="MJI629" s="14"/>
      <c r="MJJ629" s="18"/>
      <c r="MJT629" s="17"/>
      <c r="MJY629" s="14"/>
      <c r="MJZ629" s="18"/>
      <c r="MKJ629" s="17"/>
      <c r="MKO629" s="14"/>
      <c r="MKP629" s="18"/>
      <c r="MKZ629" s="17"/>
      <c r="MLE629" s="14"/>
      <c r="MLF629" s="18"/>
      <c r="MLP629" s="17"/>
      <c r="MLU629" s="14"/>
      <c r="MLV629" s="18"/>
      <c r="MMF629" s="17"/>
      <c r="MMK629" s="14"/>
      <c r="MML629" s="18"/>
      <c r="MMV629" s="17"/>
      <c r="MNA629" s="14"/>
      <c r="MNB629" s="18"/>
      <c r="MNL629" s="17"/>
      <c r="MNQ629" s="14"/>
      <c r="MNR629" s="18"/>
      <c r="MOB629" s="17"/>
      <c r="MOG629" s="14"/>
      <c r="MOH629" s="18"/>
      <c r="MOR629" s="17"/>
      <c r="MOW629" s="14"/>
      <c r="MOX629" s="18"/>
      <c r="MPH629" s="17"/>
      <c r="MPM629" s="14"/>
      <c r="MPN629" s="18"/>
      <c r="MPX629" s="17"/>
      <c r="MQC629" s="14"/>
      <c r="MQD629" s="18"/>
      <c r="MQN629" s="17"/>
      <c r="MQS629" s="14"/>
      <c r="MQT629" s="18"/>
      <c r="MRD629" s="17"/>
      <c r="MRI629" s="14"/>
      <c r="MRJ629" s="18"/>
      <c r="MRT629" s="17"/>
      <c r="MRY629" s="14"/>
      <c r="MRZ629" s="18"/>
      <c r="MSJ629" s="17"/>
      <c r="MSO629" s="14"/>
      <c r="MSP629" s="18"/>
      <c r="MSZ629" s="17"/>
      <c r="MTE629" s="14"/>
      <c r="MTF629" s="18"/>
      <c r="MTP629" s="17"/>
      <c r="MTU629" s="14"/>
      <c r="MTV629" s="18"/>
      <c r="MUF629" s="17"/>
      <c r="MUK629" s="14"/>
      <c r="MUL629" s="18"/>
      <c r="MUV629" s="17"/>
      <c r="MVA629" s="14"/>
      <c r="MVB629" s="18"/>
      <c r="MVL629" s="17"/>
      <c r="MVQ629" s="14"/>
      <c r="MVR629" s="18"/>
      <c r="MWB629" s="17"/>
      <c r="MWG629" s="14"/>
      <c r="MWH629" s="18"/>
      <c r="MWR629" s="17"/>
      <c r="MWW629" s="14"/>
      <c r="MWX629" s="18"/>
      <c r="MXH629" s="17"/>
      <c r="MXM629" s="14"/>
      <c r="MXN629" s="18"/>
      <c r="MXX629" s="17"/>
      <c r="MYC629" s="14"/>
      <c r="MYD629" s="18"/>
      <c r="MYN629" s="17"/>
      <c r="MYS629" s="14"/>
      <c r="MYT629" s="18"/>
      <c r="MZD629" s="17"/>
      <c r="MZI629" s="14"/>
      <c r="MZJ629" s="18"/>
      <c r="MZT629" s="17"/>
      <c r="MZY629" s="14"/>
      <c r="MZZ629" s="18"/>
      <c r="NAJ629" s="17"/>
      <c r="NAO629" s="14"/>
      <c r="NAP629" s="18"/>
      <c r="NAZ629" s="17"/>
      <c r="NBE629" s="14"/>
      <c r="NBF629" s="18"/>
      <c r="NBP629" s="17"/>
      <c r="NBU629" s="14"/>
      <c r="NBV629" s="18"/>
      <c r="NCF629" s="17"/>
      <c r="NCK629" s="14"/>
      <c r="NCL629" s="18"/>
      <c r="NCV629" s="17"/>
      <c r="NDA629" s="14"/>
      <c r="NDB629" s="18"/>
      <c r="NDL629" s="17"/>
      <c r="NDQ629" s="14"/>
      <c r="NDR629" s="18"/>
      <c r="NEB629" s="17"/>
      <c r="NEG629" s="14"/>
      <c r="NEH629" s="18"/>
      <c r="NER629" s="17"/>
      <c r="NEW629" s="14"/>
      <c r="NEX629" s="18"/>
      <c r="NFH629" s="17"/>
      <c r="NFM629" s="14"/>
      <c r="NFN629" s="18"/>
      <c r="NFX629" s="17"/>
      <c r="NGC629" s="14"/>
      <c r="NGD629" s="18"/>
      <c r="NGN629" s="17"/>
      <c r="NGS629" s="14"/>
      <c r="NGT629" s="18"/>
      <c r="NHD629" s="17"/>
      <c r="NHI629" s="14"/>
      <c r="NHJ629" s="18"/>
      <c r="NHT629" s="17"/>
      <c r="NHY629" s="14"/>
      <c r="NHZ629" s="18"/>
      <c r="NIJ629" s="17"/>
      <c r="NIO629" s="14"/>
      <c r="NIP629" s="18"/>
      <c r="NIZ629" s="17"/>
      <c r="NJE629" s="14"/>
      <c r="NJF629" s="18"/>
      <c r="NJP629" s="17"/>
      <c r="NJU629" s="14"/>
      <c r="NJV629" s="18"/>
      <c r="NKF629" s="17"/>
      <c r="NKK629" s="14"/>
      <c r="NKL629" s="18"/>
      <c r="NKV629" s="17"/>
      <c r="NLA629" s="14"/>
      <c r="NLB629" s="18"/>
      <c r="NLL629" s="17"/>
      <c r="NLQ629" s="14"/>
      <c r="NLR629" s="18"/>
      <c r="NMB629" s="17"/>
      <c r="NMG629" s="14"/>
      <c r="NMH629" s="18"/>
      <c r="NMR629" s="17"/>
      <c r="NMW629" s="14"/>
      <c r="NMX629" s="18"/>
      <c r="NNH629" s="17"/>
      <c r="NNM629" s="14"/>
      <c r="NNN629" s="18"/>
      <c r="NNX629" s="17"/>
      <c r="NOC629" s="14"/>
      <c r="NOD629" s="18"/>
      <c r="NON629" s="17"/>
      <c r="NOS629" s="14"/>
      <c r="NOT629" s="18"/>
      <c r="NPD629" s="17"/>
      <c r="NPI629" s="14"/>
      <c r="NPJ629" s="18"/>
      <c r="NPT629" s="17"/>
      <c r="NPY629" s="14"/>
      <c r="NPZ629" s="18"/>
      <c r="NQJ629" s="17"/>
      <c r="NQO629" s="14"/>
      <c r="NQP629" s="18"/>
      <c r="NQZ629" s="17"/>
      <c r="NRE629" s="14"/>
      <c r="NRF629" s="18"/>
      <c r="NRP629" s="17"/>
      <c r="NRU629" s="14"/>
      <c r="NRV629" s="18"/>
      <c r="NSF629" s="17"/>
      <c r="NSK629" s="14"/>
      <c r="NSL629" s="18"/>
      <c r="NSV629" s="17"/>
      <c r="NTA629" s="14"/>
      <c r="NTB629" s="18"/>
      <c r="NTL629" s="17"/>
      <c r="NTQ629" s="14"/>
      <c r="NTR629" s="18"/>
      <c r="NUB629" s="17"/>
      <c r="NUG629" s="14"/>
      <c r="NUH629" s="18"/>
      <c r="NUR629" s="17"/>
      <c r="NUW629" s="14"/>
      <c r="NUX629" s="18"/>
      <c r="NVH629" s="17"/>
      <c r="NVM629" s="14"/>
      <c r="NVN629" s="18"/>
      <c r="NVX629" s="17"/>
      <c r="NWC629" s="14"/>
      <c r="NWD629" s="18"/>
      <c r="NWN629" s="17"/>
      <c r="NWS629" s="14"/>
      <c r="NWT629" s="18"/>
      <c r="NXD629" s="17"/>
      <c r="NXI629" s="14"/>
      <c r="NXJ629" s="18"/>
      <c r="NXT629" s="17"/>
      <c r="NXY629" s="14"/>
      <c r="NXZ629" s="18"/>
      <c r="NYJ629" s="17"/>
      <c r="NYO629" s="14"/>
      <c r="NYP629" s="18"/>
      <c r="NYZ629" s="17"/>
      <c r="NZE629" s="14"/>
      <c r="NZF629" s="18"/>
      <c r="NZP629" s="17"/>
      <c r="NZU629" s="14"/>
      <c r="NZV629" s="18"/>
      <c r="OAF629" s="17"/>
      <c r="OAK629" s="14"/>
      <c r="OAL629" s="18"/>
      <c r="OAV629" s="17"/>
      <c r="OBA629" s="14"/>
      <c r="OBB629" s="18"/>
      <c r="OBL629" s="17"/>
      <c r="OBQ629" s="14"/>
      <c r="OBR629" s="18"/>
      <c r="OCB629" s="17"/>
      <c r="OCG629" s="14"/>
      <c r="OCH629" s="18"/>
      <c r="OCR629" s="17"/>
      <c r="OCW629" s="14"/>
      <c r="OCX629" s="18"/>
      <c r="ODH629" s="17"/>
      <c r="ODM629" s="14"/>
      <c r="ODN629" s="18"/>
      <c r="ODX629" s="17"/>
      <c r="OEC629" s="14"/>
      <c r="OED629" s="18"/>
      <c r="OEN629" s="17"/>
      <c r="OES629" s="14"/>
      <c r="OET629" s="18"/>
      <c r="OFD629" s="17"/>
      <c r="OFI629" s="14"/>
      <c r="OFJ629" s="18"/>
      <c r="OFT629" s="17"/>
      <c r="OFY629" s="14"/>
      <c r="OFZ629" s="18"/>
      <c r="OGJ629" s="17"/>
      <c r="OGO629" s="14"/>
      <c r="OGP629" s="18"/>
      <c r="OGZ629" s="17"/>
      <c r="OHE629" s="14"/>
      <c r="OHF629" s="18"/>
      <c r="OHP629" s="17"/>
      <c r="OHU629" s="14"/>
      <c r="OHV629" s="18"/>
      <c r="OIF629" s="17"/>
      <c r="OIK629" s="14"/>
      <c r="OIL629" s="18"/>
      <c r="OIV629" s="17"/>
      <c r="OJA629" s="14"/>
      <c r="OJB629" s="18"/>
      <c r="OJL629" s="17"/>
      <c r="OJQ629" s="14"/>
      <c r="OJR629" s="18"/>
      <c r="OKB629" s="17"/>
      <c r="OKG629" s="14"/>
      <c r="OKH629" s="18"/>
      <c r="OKR629" s="17"/>
      <c r="OKW629" s="14"/>
      <c r="OKX629" s="18"/>
      <c r="OLH629" s="17"/>
      <c r="OLM629" s="14"/>
      <c r="OLN629" s="18"/>
      <c r="OLX629" s="17"/>
      <c r="OMC629" s="14"/>
      <c r="OMD629" s="18"/>
      <c r="OMN629" s="17"/>
      <c r="OMS629" s="14"/>
      <c r="OMT629" s="18"/>
      <c r="OND629" s="17"/>
      <c r="ONI629" s="14"/>
      <c r="ONJ629" s="18"/>
      <c r="ONT629" s="17"/>
      <c r="ONY629" s="14"/>
      <c r="ONZ629" s="18"/>
      <c r="OOJ629" s="17"/>
      <c r="OOO629" s="14"/>
      <c r="OOP629" s="18"/>
      <c r="OOZ629" s="17"/>
      <c r="OPE629" s="14"/>
      <c r="OPF629" s="18"/>
      <c r="OPP629" s="17"/>
      <c r="OPU629" s="14"/>
      <c r="OPV629" s="18"/>
      <c r="OQF629" s="17"/>
      <c r="OQK629" s="14"/>
      <c r="OQL629" s="18"/>
      <c r="OQV629" s="17"/>
      <c r="ORA629" s="14"/>
      <c r="ORB629" s="18"/>
      <c r="ORL629" s="17"/>
      <c r="ORQ629" s="14"/>
      <c r="ORR629" s="18"/>
      <c r="OSB629" s="17"/>
      <c r="OSG629" s="14"/>
      <c r="OSH629" s="18"/>
      <c r="OSR629" s="17"/>
      <c r="OSW629" s="14"/>
      <c r="OSX629" s="18"/>
      <c r="OTH629" s="17"/>
      <c r="OTM629" s="14"/>
      <c r="OTN629" s="18"/>
      <c r="OTX629" s="17"/>
      <c r="OUC629" s="14"/>
      <c r="OUD629" s="18"/>
      <c r="OUN629" s="17"/>
      <c r="OUS629" s="14"/>
      <c r="OUT629" s="18"/>
      <c r="OVD629" s="17"/>
      <c r="OVI629" s="14"/>
      <c r="OVJ629" s="18"/>
      <c r="OVT629" s="17"/>
      <c r="OVY629" s="14"/>
      <c r="OVZ629" s="18"/>
      <c r="OWJ629" s="17"/>
      <c r="OWO629" s="14"/>
      <c r="OWP629" s="18"/>
      <c r="OWZ629" s="17"/>
      <c r="OXE629" s="14"/>
      <c r="OXF629" s="18"/>
      <c r="OXP629" s="17"/>
      <c r="OXU629" s="14"/>
      <c r="OXV629" s="18"/>
      <c r="OYF629" s="17"/>
      <c r="OYK629" s="14"/>
      <c r="OYL629" s="18"/>
      <c r="OYV629" s="17"/>
      <c r="OZA629" s="14"/>
      <c r="OZB629" s="18"/>
      <c r="OZL629" s="17"/>
      <c r="OZQ629" s="14"/>
      <c r="OZR629" s="18"/>
      <c r="PAB629" s="17"/>
      <c r="PAG629" s="14"/>
      <c r="PAH629" s="18"/>
      <c r="PAR629" s="17"/>
      <c r="PAW629" s="14"/>
      <c r="PAX629" s="18"/>
      <c r="PBH629" s="17"/>
      <c r="PBM629" s="14"/>
      <c r="PBN629" s="18"/>
      <c r="PBX629" s="17"/>
      <c r="PCC629" s="14"/>
      <c r="PCD629" s="18"/>
      <c r="PCN629" s="17"/>
      <c r="PCS629" s="14"/>
      <c r="PCT629" s="18"/>
      <c r="PDD629" s="17"/>
      <c r="PDI629" s="14"/>
      <c r="PDJ629" s="18"/>
      <c r="PDT629" s="17"/>
      <c r="PDY629" s="14"/>
      <c r="PDZ629" s="18"/>
      <c r="PEJ629" s="17"/>
      <c r="PEO629" s="14"/>
      <c r="PEP629" s="18"/>
      <c r="PEZ629" s="17"/>
      <c r="PFE629" s="14"/>
      <c r="PFF629" s="18"/>
      <c r="PFP629" s="17"/>
      <c r="PFU629" s="14"/>
      <c r="PFV629" s="18"/>
      <c r="PGF629" s="17"/>
      <c r="PGK629" s="14"/>
      <c r="PGL629" s="18"/>
      <c r="PGV629" s="17"/>
      <c r="PHA629" s="14"/>
      <c r="PHB629" s="18"/>
      <c r="PHL629" s="17"/>
      <c r="PHQ629" s="14"/>
      <c r="PHR629" s="18"/>
      <c r="PIB629" s="17"/>
      <c r="PIG629" s="14"/>
      <c r="PIH629" s="18"/>
      <c r="PIR629" s="17"/>
      <c r="PIW629" s="14"/>
      <c r="PIX629" s="18"/>
      <c r="PJH629" s="17"/>
      <c r="PJM629" s="14"/>
      <c r="PJN629" s="18"/>
      <c r="PJX629" s="17"/>
      <c r="PKC629" s="14"/>
      <c r="PKD629" s="18"/>
      <c r="PKN629" s="17"/>
      <c r="PKS629" s="14"/>
      <c r="PKT629" s="18"/>
      <c r="PLD629" s="17"/>
      <c r="PLI629" s="14"/>
      <c r="PLJ629" s="18"/>
      <c r="PLT629" s="17"/>
      <c r="PLY629" s="14"/>
      <c r="PLZ629" s="18"/>
      <c r="PMJ629" s="17"/>
      <c r="PMO629" s="14"/>
      <c r="PMP629" s="18"/>
      <c r="PMZ629" s="17"/>
      <c r="PNE629" s="14"/>
      <c r="PNF629" s="18"/>
      <c r="PNP629" s="17"/>
      <c r="PNU629" s="14"/>
      <c r="PNV629" s="18"/>
      <c r="POF629" s="17"/>
      <c r="POK629" s="14"/>
      <c r="POL629" s="18"/>
      <c r="POV629" s="17"/>
      <c r="PPA629" s="14"/>
      <c r="PPB629" s="18"/>
      <c r="PPL629" s="17"/>
      <c r="PPQ629" s="14"/>
      <c r="PPR629" s="18"/>
      <c r="PQB629" s="17"/>
      <c r="PQG629" s="14"/>
      <c r="PQH629" s="18"/>
      <c r="PQR629" s="17"/>
      <c r="PQW629" s="14"/>
      <c r="PQX629" s="18"/>
      <c r="PRH629" s="17"/>
      <c r="PRM629" s="14"/>
      <c r="PRN629" s="18"/>
      <c r="PRX629" s="17"/>
      <c r="PSC629" s="14"/>
      <c r="PSD629" s="18"/>
      <c r="PSN629" s="17"/>
      <c r="PSS629" s="14"/>
      <c r="PST629" s="18"/>
      <c r="PTD629" s="17"/>
      <c r="PTI629" s="14"/>
      <c r="PTJ629" s="18"/>
      <c r="PTT629" s="17"/>
      <c r="PTY629" s="14"/>
      <c r="PTZ629" s="18"/>
      <c r="PUJ629" s="17"/>
      <c r="PUO629" s="14"/>
      <c r="PUP629" s="18"/>
      <c r="PUZ629" s="17"/>
      <c r="PVE629" s="14"/>
      <c r="PVF629" s="18"/>
      <c r="PVP629" s="17"/>
      <c r="PVU629" s="14"/>
      <c r="PVV629" s="18"/>
      <c r="PWF629" s="17"/>
      <c r="PWK629" s="14"/>
      <c r="PWL629" s="18"/>
      <c r="PWV629" s="17"/>
      <c r="PXA629" s="14"/>
      <c r="PXB629" s="18"/>
      <c r="PXL629" s="17"/>
      <c r="PXQ629" s="14"/>
      <c r="PXR629" s="18"/>
      <c r="PYB629" s="17"/>
      <c r="PYG629" s="14"/>
      <c r="PYH629" s="18"/>
      <c r="PYR629" s="17"/>
      <c r="PYW629" s="14"/>
      <c r="PYX629" s="18"/>
      <c r="PZH629" s="17"/>
      <c r="PZM629" s="14"/>
      <c r="PZN629" s="18"/>
      <c r="PZX629" s="17"/>
      <c r="QAC629" s="14"/>
      <c r="QAD629" s="18"/>
      <c r="QAN629" s="17"/>
      <c r="QAS629" s="14"/>
      <c r="QAT629" s="18"/>
      <c r="QBD629" s="17"/>
      <c r="QBI629" s="14"/>
      <c r="QBJ629" s="18"/>
      <c r="QBT629" s="17"/>
      <c r="QBY629" s="14"/>
      <c r="QBZ629" s="18"/>
      <c r="QCJ629" s="17"/>
      <c r="QCO629" s="14"/>
      <c r="QCP629" s="18"/>
      <c r="QCZ629" s="17"/>
      <c r="QDE629" s="14"/>
      <c r="QDF629" s="18"/>
      <c r="QDP629" s="17"/>
      <c r="QDU629" s="14"/>
      <c r="QDV629" s="18"/>
      <c r="QEF629" s="17"/>
      <c r="QEK629" s="14"/>
      <c r="QEL629" s="18"/>
      <c r="QEV629" s="17"/>
      <c r="QFA629" s="14"/>
      <c r="QFB629" s="18"/>
      <c r="QFL629" s="17"/>
      <c r="QFQ629" s="14"/>
      <c r="QFR629" s="18"/>
      <c r="QGB629" s="17"/>
      <c r="QGG629" s="14"/>
      <c r="QGH629" s="18"/>
      <c r="QGR629" s="17"/>
      <c r="QGW629" s="14"/>
      <c r="QGX629" s="18"/>
      <c r="QHH629" s="17"/>
      <c r="QHM629" s="14"/>
      <c r="QHN629" s="18"/>
      <c r="QHX629" s="17"/>
      <c r="QIC629" s="14"/>
      <c r="QID629" s="18"/>
      <c r="QIN629" s="17"/>
      <c r="QIS629" s="14"/>
      <c r="QIT629" s="18"/>
      <c r="QJD629" s="17"/>
      <c r="QJI629" s="14"/>
      <c r="QJJ629" s="18"/>
      <c r="QJT629" s="17"/>
      <c r="QJY629" s="14"/>
      <c r="QJZ629" s="18"/>
      <c r="QKJ629" s="17"/>
      <c r="QKO629" s="14"/>
      <c r="QKP629" s="18"/>
      <c r="QKZ629" s="17"/>
      <c r="QLE629" s="14"/>
      <c r="QLF629" s="18"/>
      <c r="QLP629" s="17"/>
      <c r="QLU629" s="14"/>
      <c r="QLV629" s="18"/>
      <c r="QMF629" s="17"/>
      <c r="QMK629" s="14"/>
      <c r="QML629" s="18"/>
      <c r="QMV629" s="17"/>
      <c r="QNA629" s="14"/>
      <c r="QNB629" s="18"/>
      <c r="QNL629" s="17"/>
      <c r="QNQ629" s="14"/>
      <c r="QNR629" s="18"/>
      <c r="QOB629" s="17"/>
      <c r="QOG629" s="14"/>
      <c r="QOH629" s="18"/>
      <c r="QOR629" s="17"/>
      <c r="QOW629" s="14"/>
      <c r="QOX629" s="18"/>
      <c r="QPH629" s="17"/>
      <c r="QPM629" s="14"/>
      <c r="QPN629" s="18"/>
      <c r="QPX629" s="17"/>
      <c r="QQC629" s="14"/>
      <c r="QQD629" s="18"/>
      <c r="QQN629" s="17"/>
      <c r="QQS629" s="14"/>
      <c r="QQT629" s="18"/>
      <c r="QRD629" s="17"/>
      <c r="QRI629" s="14"/>
      <c r="QRJ629" s="18"/>
      <c r="QRT629" s="17"/>
      <c r="QRY629" s="14"/>
      <c r="QRZ629" s="18"/>
      <c r="QSJ629" s="17"/>
      <c r="QSO629" s="14"/>
      <c r="QSP629" s="18"/>
      <c r="QSZ629" s="17"/>
      <c r="QTE629" s="14"/>
      <c r="QTF629" s="18"/>
      <c r="QTP629" s="17"/>
      <c r="QTU629" s="14"/>
      <c r="QTV629" s="18"/>
      <c r="QUF629" s="17"/>
      <c r="QUK629" s="14"/>
      <c r="QUL629" s="18"/>
      <c r="QUV629" s="17"/>
      <c r="QVA629" s="14"/>
      <c r="QVB629" s="18"/>
      <c r="QVL629" s="17"/>
      <c r="QVQ629" s="14"/>
      <c r="QVR629" s="18"/>
      <c r="QWB629" s="17"/>
      <c r="QWG629" s="14"/>
      <c r="QWH629" s="18"/>
      <c r="QWR629" s="17"/>
      <c r="QWW629" s="14"/>
      <c r="QWX629" s="18"/>
      <c r="QXH629" s="17"/>
      <c r="QXM629" s="14"/>
      <c r="QXN629" s="18"/>
      <c r="QXX629" s="17"/>
      <c r="QYC629" s="14"/>
      <c r="QYD629" s="18"/>
      <c r="QYN629" s="17"/>
      <c r="QYS629" s="14"/>
      <c r="QYT629" s="18"/>
      <c r="QZD629" s="17"/>
      <c r="QZI629" s="14"/>
      <c r="QZJ629" s="18"/>
      <c r="QZT629" s="17"/>
      <c r="QZY629" s="14"/>
      <c r="QZZ629" s="18"/>
      <c r="RAJ629" s="17"/>
      <c r="RAO629" s="14"/>
      <c r="RAP629" s="18"/>
      <c r="RAZ629" s="17"/>
      <c r="RBE629" s="14"/>
      <c r="RBF629" s="18"/>
      <c r="RBP629" s="17"/>
      <c r="RBU629" s="14"/>
      <c r="RBV629" s="18"/>
      <c r="RCF629" s="17"/>
      <c r="RCK629" s="14"/>
      <c r="RCL629" s="18"/>
      <c r="RCV629" s="17"/>
      <c r="RDA629" s="14"/>
      <c r="RDB629" s="18"/>
      <c r="RDL629" s="17"/>
      <c r="RDQ629" s="14"/>
      <c r="RDR629" s="18"/>
      <c r="REB629" s="17"/>
      <c r="REG629" s="14"/>
      <c r="REH629" s="18"/>
      <c r="RER629" s="17"/>
      <c r="REW629" s="14"/>
      <c r="REX629" s="18"/>
      <c r="RFH629" s="17"/>
      <c r="RFM629" s="14"/>
      <c r="RFN629" s="18"/>
      <c r="RFX629" s="17"/>
      <c r="RGC629" s="14"/>
      <c r="RGD629" s="18"/>
      <c r="RGN629" s="17"/>
      <c r="RGS629" s="14"/>
      <c r="RGT629" s="18"/>
      <c r="RHD629" s="17"/>
      <c r="RHI629" s="14"/>
      <c r="RHJ629" s="18"/>
      <c r="RHT629" s="17"/>
      <c r="RHY629" s="14"/>
      <c r="RHZ629" s="18"/>
      <c r="RIJ629" s="17"/>
      <c r="RIO629" s="14"/>
      <c r="RIP629" s="18"/>
      <c r="RIZ629" s="17"/>
      <c r="RJE629" s="14"/>
      <c r="RJF629" s="18"/>
      <c r="RJP629" s="17"/>
      <c r="RJU629" s="14"/>
      <c r="RJV629" s="18"/>
      <c r="RKF629" s="17"/>
      <c r="RKK629" s="14"/>
      <c r="RKL629" s="18"/>
      <c r="RKV629" s="17"/>
      <c r="RLA629" s="14"/>
      <c r="RLB629" s="18"/>
      <c r="RLL629" s="17"/>
      <c r="RLQ629" s="14"/>
      <c r="RLR629" s="18"/>
      <c r="RMB629" s="17"/>
      <c r="RMG629" s="14"/>
      <c r="RMH629" s="18"/>
      <c r="RMR629" s="17"/>
      <c r="RMW629" s="14"/>
      <c r="RMX629" s="18"/>
      <c r="RNH629" s="17"/>
      <c r="RNM629" s="14"/>
      <c r="RNN629" s="18"/>
      <c r="RNX629" s="17"/>
      <c r="ROC629" s="14"/>
      <c r="ROD629" s="18"/>
      <c r="RON629" s="17"/>
      <c r="ROS629" s="14"/>
      <c r="ROT629" s="18"/>
      <c r="RPD629" s="17"/>
      <c r="RPI629" s="14"/>
      <c r="RPJ629" s="18"/>
      <c r="RPT629" s="17"/>
      <c r="RPY629" s="14"/>
      <c r="RPZ629" s="18"/>
      <c r="RQJ629" s="17"/>
      <c r="RQO629" s="14"/>
      <c r="RQP629" s="18"/>
      <c r="RQZ629" s="17"/>
      <c r="RRE629" s="14"/>
      <c r="RRF629" s="18"/>
      <c r="RRP629" s="17"/>
      <c r="RRU629" s="14"/>
      <c r="RRV629" s="18"/>
      <c r="RSF629" s="17"/>
      <c r="RSK629" s="14"/>
      <c r="RSL629" s="18"/>
      <c r="RSV629" s="17"/>
      <c r="RTA629" s="14"/>
      <c r="RTB629" s="18"/>
      <c r="RTL629" s="17"/>
      <c r="RTQ629" s="14"/>
      <c r="RTR629" s="18"/>
      <c r="RUB629" s="17"/>
      <c r="RUG629" s="14"/>
      <c r="RUH629" s="18"/>
      <c r="RUR629" s="17"/>
      <c r="RUW629" s="14"/>
      <c r="RUX629" s="18"/>
      <c r="RVH629" s="17"/>
      <c r="RVM629" s="14"/>
      <c r="RVN629" s="18"/>
      <c r="RVX629" s="17"/>
      <c r="RWC629" s="14"/>
      <c r="RWD629" s="18"/>
      <c r="RWN629" s="17"/>
      <c r="RWS629" s="14"/>
      <c r="RWT629" s="18"/>
      <c r="RXD629" s="17"/>
      <c r="RXI629" s="14"/>
      <c r="RXJ629" s="18"/>
      <c r="RXT629" s="17"/>
      <c r="RXY629" s="14"/>
      <c r="RXZ629" s="18"/>
      <c r="RYJ629" s="17"/>
      <c r="RYO629" s="14"/>
      <c r="RYP629" s="18"/>
      <c r="RYZ629" s="17"/>
      <c r="RZE629" s="14"/>
      <c r="RZF629" s="18"/>
      <c r="RZP629" s="17"/>
      <c r="RZU629" s="14"/>
      <c r="RZV629" s="18"/>
      <c r="SAF629" s="17"/>
      <c r="SAK629" s="14"/>
      <c r="SAL629" s="18"/>
      <c r="SAV629" s="17"/>
      <c r="SBA629" s="14"/>
      <c r="SBB629" s="18"/>
      <c r="SBL629" s="17"/>
      <c r="SBQ629" s="14"/>
      <c r="SBR629" s="18"/>
      <c r="SCB629" s="17"/>
      <c r="SCG629" s="14"/>
      <c r="SCH629" s="18"/>
      <c r="SCR629" s="17"/>
      <c r="SCW629" s="14"/>
      <c r="SCX629" s="18"/>
      <c r="SDH629" s="17"/>
      <c r="SDM629" s="14"/>
      <c r="SDN629" s="18"/>
      <c r="SDX629" s="17"/>
      <c r="SEC629" s="14"/>
      <c r="SED629" s="18"/>
      <c r="SEN629" s="17"/>
      <c r="SES629" s="14"/>
      <c r="SET629" s="18"/>
      <c r="SFD629" s="17"/>
      <c r="SFI629" s="14"/>
      <c r="SFJ629" s="18"/>
      <c r="SFT629" s="17"/>
      <c r="SFY629" s="14"/>
      <c r="SFZ629" s="18"/>
      <c r="SGJ629" s="17"/>
      <c r="SGO629" s="14"/>
      <c r="SGP629" s="18"/>
      <c r="SGZ629" s="17"/>
      <c r="SHE629" s="14"/>
      <c r="SHF629" s="18"/>
      <c r="SHP629" s="17"/>
      <c r="SHU629" s="14"/>
      <c r="SHV629" s="18"/>
      <c r="SIF629" s="17"/>
      <c r="SIK629" s="14"/>
      <c r="SIL629" s="18"/>
      <c r="SIV629" s="17"/>
      <c r="SJA629" s="14"/>
      <c r="SJB629" s="18"/>
      <c r="SJL629" s="17"/>
      <c r="SJQ629" s="14"/>
      <c r="SJR629" s="18"/>
      <c r="SKB629" s="17"/>
      <c r="SKG629" s="14"/>
      <c r="SKH629" s="18"/>
      <c r="SKR629" s="17"/>
      <c r="SKW629" s="14"/>
      <c r="SKX629" s="18"/>
      <c r="SLH629" s="17"/>
      <c r="SLM629" s="14"/>
      <c r="SLN629" s="18"/>
      <c r="SLX629" s="17"/>
      <c r="SMC629" s="14"/>
      <c r="SMD629" s="18"/>
      <c r="SMN629" s="17"/>
      <c r="SMS629" s="14"/>
      <c r="SMT629" s="18"/>
      <c r="SND629" s="17"/>
      <c r="SNI629" s="14"/>
      <c r="SNJ629" s="18"/>
      <c r="SNT629" s="17"/>
      <c r="SNY629" s="14"/>
      <c r="SNZ629" s="18"/>
      <c r="SOJ629" s="17"/>
      <c r="SOO629" s="14"/>
      <c r="SOP629" s="18"/>
      <c r="SOZ629" s="17"/>
      <c r="SPE629" s="14"/>
      <c r="SPF629" s="18"/>
      <c r="SPP629" s="17"/>
      <c r="SPU629" s="14"/>
      <c r="SPV629" s="18"/>
      <c r="SQF629" s="17"/>
      <c r="SQK629" s="14"/>
      <c r="SQL629" s="18"/>
      <c r="SQV629" s="17"/>
      <c r="SRA629" s="14"/>
      <c r="SRB629" s="18"/>
      <c r="SRL629" s="17"/>
      <c r="SRQ629" s="14"/>
      <c r="SRR629" s="18"/>
      <c r="SSB629" s="17"/>
      <c r="SSG629" s="14"/>
      <c r="SSH629" s="18"/>
      <c r="SSR629" s="17"/>
      <c r="SSW629" s="14"/>
      <c r="SSX629" s="18"/>
      <c r="STH629" s="17"/>
      <c r="STM629" s="14"/>
      <c r="STN629" s="18"/>
      <c r="STX629" s="17"/>
      <c r="SUC629" s="14"/>
      <c r="SUD629" s="18"/>
      <c r="SUN629" s="17"/>
      <c r="SUS629" s="14"/>
      <c r="SUT629" s="18"/>
      <c r="SVD629" s="17"/>
      <c r="SVI629" s="14"/>
      <c r="SVJ629" s="18"/>
      <c r="SVT629" s="17"/>
      <c r="SVY629" s="14"/>
      <c r="SVZ629" s="18"/>
      <c r="SWJ629" s="17"/>
      <c r="SWO629" s="14"/>
      <c r="SWP629" s="18"/>
      <c r="SWZ629" s="17"/>
      <c r="SXE629" s="14"/>
      <c r="SXF629" s="18"/>
      <c r="SXP629" s="17"/>
      <c r="SXU629" s="14"/>
      <c r="SXV629" s="18"/>
      <c r="SYF629" s="17"/>
      <c r="SYK629" s="14"/>
      <c r="SYL629" s="18"/>
      <c r="SYV629" s="17"/>
      <c r="SZA629" s="14"/>
      <c r="SZB629" s="18"/>
      <c r="SZL629" s="17"/>
      <c r="SZQ629" s="14"/>
      <c r="SZR629" s="18"/>
      <c r="TAB629" s="17"/>
      <c r="TAG629" s="14"/>
      <c r="TAH629" s="18"/>
      <c r="TAR629" s="17"/>
      <c r="TAW629" s="14"/>
      <c r="TAX629" s="18"/>
      <c r="TBH629" s="17"/>
      <c r="TBM629" s="14"/>
      <c r="TBN629" s="18"/>
      <c r="TBX629" s="17"/>
      <c r="TCC629" s="14"/>
      <c r="TCD629" s="18"/>
      <c r="TCN629" s="17"/>
      <c r="TCS629" s="14"/>
      <c r="TCT629" s="18"/>
      <c r="TDD629" s="17"/>
      <c r="TDI629" s="14"/>
      <c r="TDJ629" s="18"/>
      <c r="TDT629" s="17"/>
      <c r="TDY629" s="14"/>
      <c r="TDZ629" s="18"/>
      <c r="TEJ629" s="17"/>
      <c r="TEO629" s="14"/>
      <c r="TEP629" s="18"/>
      <c r="TEZ629" s="17"/>
      <c r="TFE629" s="14"/>
      <c r="TFF629" s="18"/>
      <c r="TFP629" s="17"/>
      <c r="TFU629" s="14"/>
      <c r="TFV629" s="18"/>
      <c r="TGF629" s="17"/>
      <c r="TGK629" s="14"/>
      <c r="TGL629" s="18"/>
      <c r="TGV629" s="17"/>
      <c r="THA629" s="14"/>
      <c r="THB629" s="18"/>
      <c r="THL629" s="17"/>
      <c r="THQ629" s="14"/>
      <c r="THR629" s="18"/>
      <c r="TIB629" s="17"/>
      <c r="TIG629" s="14"/>
      <c r="TIH629" s="18"/>
      <c r="TIR629" s="17"/>
      <c r="TIW629" s="14"/>
      <c r="TIX629" s="18"/>
      <c r="TJH629" s="17"/>
      <c r="TJM629" s="14"/>
      <c r="TJN629" s="18"/>
      <c r="TJX629" s="17"/>
      <c r="TKC629" s="14"/>
      <c r="TKD629" s="18"/>
      <c r="TKN629" s="17"/>
      <c r="TKS629" s="14"/>
      <c r="TKT629" s="18"/>
      <c r="TLD629" s="17"/>
      <c r="TLI629" s="14"/>
      <c r="TLJ629" s="18"/>
      <c r="TLT629" s="17"/>
      <c r="TLY629" s="14"/>
      <c r="TLZ629" s="18"/>
      <c r="TMJ629" s="17"/>
      <c r="TMO629" s="14"/>
      <c r="TMP629" s="18"/>
      <c r="TMZ629" s="17"/>
      <c r="TNE629" s="14"/>
      <c r="TNF629" s="18"/>
      <c r="TNP629" s="17"/>
      <c r="TNU629" s="14"/>
      <c r="TNV629" s="18"/>
      <c r="TOF629" s="17"/>
      <c r="TOK629" s="14"/>
      <c r="TOL629" s="18"/>
      <c r="TOV629" s="17"/>
      <c r="TPA629" s="14"/>
      <c r="TPB629" s="18"/>
      <c r="TPL629" s="17"/>
      <c r="TPQ629" s="14"/>
      <c r="TPR629" s="18"/>
      <c r="TQB629" s="17"/>
      <c r="TQG629" s="14"/>
      <c r="TQH629" s="18"/>
      <c r="TQR629" s="17"/>
      <c r="TQW629" s="14"/>
      <c r="TQX629" s="18"/>
      <c r="TRH629" s="17"/>
      <c r="TRM629" s="14"/>
      <c r="TRN629" s="18"/>
      <c r="TRX629" s="17"/>
      <c r="TSC629" s="14"/>
      <c r="TSD629" s="18"/>
      <c r="TSN629" s="17"/>
      <c r="TSS629" s="14"/>
      <c r="TST629" s="18"/>
      <c r="TTD629" s="17"/>
      <c r="TTI629" s="14"/>
      <c r="TTJ629" s="18"/>
      <c r="TTT629" s="17"/>
      <c r="TTY629" s="14"/>
      <c r="TTZ629" s="18"/>
      <c r="TUJ629" s="17"/>
      <c r="TUO629" s="14"/>
      <c r="TUP629" s="18"/>
      <c r="TUZ629" s="17"/>
      <c r="TVE629" s="14"/>
      <c r="TVF629" s="18"/>
      <c r="TVP629" s="17"/>
      <c r="TVU629" s="14"/>
      <c r="TVV629" s="18"/>
      <c r="TWF629" s="17"/>
      <c r="TWK629" s="14"/>
      <c r="TWL629" s="18"/>
      <c r="TWV629" s="17"/>
      <c r="TXA629" s="14"/>
      <c r="TXB629" s="18"/>
      <c r="TXL629" s="17"/>
      <c r="TXQ629" s="14"/>
      <c r="TXR629" s="18"/>
      <c r="TYB629" s="17"/>
      <c r="TYG629" s="14"/>
      <c r="TYH629" s="18"/>
      <c r="TYR629" s="17"/>
      <c r="TYW629" s="14"/>
      <c r="TYX629" s="18"/>
      <c r="TZH629" s="17"/>
      <c r="TZM629" s="14"/>
      <c r="TZN629" s="18"/>
      <c r="TZX629" s="17"/>
      <c r="UAC629" s="14"/>
      <c r="UAD629" s="18"/>
      <c r="UAN629" s="17"/>
      <c r="UAS629" s="14"/>
      <c r="UAT629" s="18"/>
      <c r="UBD629" s="17"/>
      <c r="UBI629" s="14"/>
      <c r="UBJ629" s="18"/>
      <c r="UBT629" s="17"/>
      <c r="UBY629" s="14"/>
      <c r="UBZ629" s="18"/>
      <c r="UCJ629" s="17"/>
      <c r="UCO629" s="14"/>
      <c r="UCP629" s="18"/>
      <c r="UCZ629" s="17"/>
      <c r="UDE629" s="14"/>
      <c r="UDF629" s="18"/>
      <c r="UDP629" s="17"/>
      <c r="UDU629" s="14"/>
      <c r="UDV629" s="18"/>
      <c r="UEF629" s="17"/>
      <c r="UEK629" s="14"/>
      <c r="UEL629" s="18"/>
      <c r="UEV629" s="17"/>
      <c r="UFA629" s="14"/>
      <c r="UFB629" s="18"/>
      <c r="UFL629" s="17"/>
      <c r="UFQ629" s="14"/>
      <c r="UFR629" s="18"/>
      <c r="UGB629" s="17"/>
      <c r="UGG629" s="14"/>
      <c r="UGH629" s="18"/>
      <c r="UGR629" s="17"/>
      <c r="UGW629" s="14"/>
      <c r="UGX629" s="18"/>
      <c r="UHH629" s="17"/>
      <c r="UHM629" s="14"/>
      <c r="UHN629" s="18"/>
      <c r="UHX629" s="17"/>
      <c r="UIC629" s="14"/>
      <c r="UID629" s="18"/>
      <c r="UIN629" s="17"/>
      <c r="UIS629" s="14"/>
      <c r="UIT629" s="18"/>
      <c r="UJD629" s="17"/>
      <c r="UJI629" s="14"/>
      <c r="UJJ629" s="18"/>
      <c r="UJT629" s="17"/>
      <c r="UJY629" s="14"/>
      <c r="UJZ629" s="18"/>
      <c r="UKJ629" s="17"/>
      <c r="UKO629" s="14"/>
      <c r="UKP629" s="18"/>
      <c r="UKZ629" s="17"/>
      <c r="ULE629" s="14"/>
      <c r="ULF629" s="18"/>
      <c r="ULP629" s="17"/>
      <c r="ULU629" s="14"/>
      <c r="ULV629" s="18"/>
      <c r="UMF629" s="17"/>
      <c r="UMK629" s="14"/>
      <c r="UML629" s="18"/>
      <c r="UMV629" s="17"/>
      <c r="UNA629" s="14"/>
      <c r="UNB629" s="18"/>
      <c r="UNL629" s="17"/>
      <c r="UNQ629" s="14"/>
      <c r="UNR629" s="18"/>
      <c r="UOB629" s="17"/>
      <c r="UOG629" s="14"/>
      <c r="UOH629" s="18"/>
      <c r="UOR629" s="17"/>
      <c r="UOW629" s="14"/>
      <c r="UOX629" s="18"/>
      <c r="UPH629" s="17"/>
      <c r="UPM629" s="14"/>
      <c r="UPN629" s="18"/>
      <c r="UPX629" s="17"/>
      <c r="UQC629" s="14"/>
      <c r="UQD629" s="18"/>
      <c r="UQN629" s="17"/>
      <c r="UQS629" s="14"/>
      <c r="UQT629" s="18"/>
      <c r="URD629" s="17"/>
      <c r="URI629" s="14"/>
      <c r="URJ629" s="18"/>
      <c r="URT629" s="17"/>
      <c r="URY629" s="14"/>
      <c r="URZ629" s="18"/>
      <c r="USJ629" s="17"/>
      <c r="USO629" s="14"/>
      <c r="USP629" s="18"/>
      <c r="USZ629" s="17"/>
      <c r="UTE629" s="14"/>
      <c r="UTF629" s="18"/>
      <c r="UTP629" s="17"/>
      <c r="UTU629" s="14"/>
      <c r="UTV629" s="18"/>
      <c r="UUF629" s="17"/>
      <c r="UUK629" s="14"/>
      <c r="UUL629" s="18"/>
      <c r="UUV629" s="17"/>
      <c r="UVA629" s="14"/>
      <c r="UVB629" s="18"/>
      <c r="UVL629" s="17"/>
      <c r="UVQ629" s="14"/>
      <c r="UVR629" s="18"/>
      <c r="UWB629" s="17"/>
      <c r="UWG629" s="14"/>
      <c r="UWH629" s="18"/>
      <c r="UWR629" s="17"/>
      <c r="UWW629" s="14"/>
      <c r="UWX629" s="18"/>
      <c r="UXH629" s="17"/>
      <c r="UXM629" s="14"/>
      <c r="UXN629" s="18"/>
      <c r="UXX629" s="17"/>
      <c r="UYC629" s="14"/>
      <c r="UYD629" s="18"/>
      <c r="UYN629" s="17"/>
      <c r="UYS629" s="14"/>
      <c r="UYT629" s="18"/>
      <c r="UZD629" s="17"/>
      <c r="UZI629" s="14"/>
      <c r="UZJ629" s="18"/>
      <c r="UZT629" s="17"/>
      <c r="UZY629" s="14"/>
      <c r="UZZ629" s="18"/>
      <c r="VAJ629" s="17"/>
      <c r="VAO629" s="14"/>
      <c r="VAP629" s="18"/>
      <c r="VAZ629" s="17"/>
      <c r="VBE629" s="14"/>
      <c r="VBF629" s="18"/>
      <c r="VBP629" s="17"/>
      <c r="VBU629" s="14"/>
      <c r="VBV629" s="18"/>
      <c r="VCF629" s="17"/>
      <c r="VCK629" s="14"/>
      <c r="VCL629" s="18"/>
      <c r="VCV629" s="17"/>
      <c r="VDA629" s="14"/>
      <c r="VDB629" s="18"/>
      <c r="VDL629" s="17"/>
      <c r="VDQ629" s="14"/>
      <c r="VDR629" s="18"/>
      <c r="VEB629" s="17"/>
      <c r="VEG629" s="14"/>
      <c r="VEH629" s="18"/>
      <c r="VER629" s="17"/>
      <c r="VEW629" s="14"/>
      <c r="VEX629" s="18"/>
      <c r="VFH629" s="17"/>
      <c r="VFM629" s="14"/>
      <c r="VFN629" s="18"/>
      <c r="VFX629" s="17"/>
      <c r="VGC629" s="14"/>
      <c r="VGD629" s="18"/>
      <c r="VGN629" s="17"/>
      <c r="VGS629" s="14"/>
      <c r="VGT629" s="18"/>
      <c r="VHD629" s="17"/>
      <c r="VHI629" s="14"/>
      <c r="VHJ629" s="18"/>
      <c r="VHT629" s="17"/>
      <c r="VHY629" s="14"/>
      <c r="VHZ629" s="18"/>
      <c r="VIJ629" s="17"/>
      <c r="VIO629" s="14"/>
      <c r="VIP629" s="18"/>
      <c r="VIZ629" s="17"/>
      <c r="VJE629" s="14"/>
      <c r="VJF629" s="18"/>
      <c r="VJP629" s="17"/>
      <c r="VJU629" s="14"/>
      <c r="VJV629" s="18"/>
      <c r="VKF629" s="17"/>
      <c r="VKK629" s="14"/>
      <c r="VKL629" s="18"/>
      <c r="VKV629" s="17"/>
      <c r="VLA629" s="14"/>
      <c r="VLB629" s="18"/>
      <c r="VLL629" s="17"/>
      <c r="VLQ629" s="14"/>
      <c r="VLR629" s="18"/>
      <c r="VMB629" s="17"/>
      <c r="VMG629" s="14"/>
      <c r="VMH629" s="18"/>
      <c r="VMR629" s="17"/>
      <c r="VMW629" s="14"/>
      <c r="VMX629" s="18"/>
      <c r="VNH629" s="17"/>
      <c r="VNM629" s="14"/>
      <c r="VNN629" s="18"/>
      <c r="VNX629" s="17"/>
      <c r="VOC629" s="14"/>
      <c r="VOD629" s="18"/>
      <c r="VON629" s="17"/>
      <c r="VOS629" s="14"/>
      <c r="VOT629" s="18"/>
      <c r="VPD629" s="17"/>
      <c r="VPI629" s="14"/>
      <c r="VPJ629" s="18"/>
      <c r="VPT629" s="17"/>
      <c r="VPY629" s="14"/>
      <c r="VPZ629" s="18"/>
      <c r="VQJ629" s="17"/>
      <c r="VQO629" s="14"/>
      <c r="VQP629" s="18"/>
      <c r="VQZ629" s="17"/>
      <c r="VRE629" s="14"/>
      <c r="VRF629" s="18"/>
      <c r="VRP629" s="17"/>
      <c r="VRU629" s="14"/>
      <c r="VRV629" s="18"/>
      <c r="VSF629" s="17"/>
      <c r="VSK629" s="14"/>
      <c r="VSL629" s="18"/>
      <c r="VSV629" s="17"/>
      <c r="VTA629" s="14"/>
      <c r="VTB629" s="18"/>
      <c r="VTL629" s="17"/>
      <c r="VTQ629" s="14"/>
      <c r="VTR629" s="18"/>
      <c r="VUB629" s="17"/>
      <c r="VUG629" s="14"/>
      <c r="VUH629" s="18"/>
      <c r="VUR629" s="17"/>
      <c r="VUW629" s="14"/>
      <c r="VUX629" s="18"/>
      <c r="VVH629" s="17"/>
      <c r="VVM629" s="14"/>
      <c r="VVN629" s="18"/>
      <c r="VVX629" s="17"/>
      <c r="VWC629" s="14"/>
      <c r="VWD629" s="18"/>
      <c r="VWN629" s="17"/>
      <c r="VWS629" s="14"/>
      <c r="VWT629" s="18"/>
      <c r="VXD629" s="17"/>
      <c r="VXI629" s="14"/>
      <c r="VXJ629" s="18"/>
      <c r="VXT629" s="17"/>
      <c r="VXY629" s="14"/>
      <c r="VXZ629" s="18"/>
      <c r="VYJ629" s="17"/>
      <c r="VYO629" s="14"/>
      <c r="VYP629" s="18"/>
      <c r="VYZ629" s="17"/>
      <c r="VZE629" s="14"/>
      <c r="VZF629" s="18"/>
      <c r="VZP629" s="17"/>
      <c r="VZU629" s="14"/>
      <c r="VZV629" s="18"/>
      <c r="WAF629" s="17"/>
      <c r="WAK629" s="14"/>
      <c r="WAL629" s="18"/>
      <c r="WAV629" s="17"/>
      <c r="WBA629" s="14"/>
      <c r="WBB629" s="18"/>
      <c r="WBL629" s="17"/>
      <c r="WBQ629" s="14"/>
      <c r="WBR629" s="18"/>
      <c r="WCB629" s="17"/>
      <c r="WCG629" s="14"/>
      <c r="WCH629" s="18"/>
      <c r="WCR629" s="17"/>
      <c r="WCW629" s="14"/>
      <c r="WCX629" s="18"/>
      <c r="WDH629" s="17"/>
      <c r="WDM629" s="14"/>
      <c r="WDN629" s="18"/>
      <c r="WDX629" s="17"/>
      <c r="WEC629" s="14"/>
      <c r="WED629" s="18"/>
      <c r="WEN629" s="17"/>
      <c r="WES629" s="14"/>
      <c r="WET629" s="18"/>
      <c r="WFD629" s="17"/>
      <c r="WFI629" s="14"/>
      <c r="WFJ629" s="18"/>
      <c r="WFT629" s="17"/>
      <c r="WFY629" s="14"/>
      <c r="WFZ629" s="18"/>
      <c r="WGJ629" s="17"/>
      <c r="WGO629" s="14"/>
      <c r="WGP629" s="18"/>
      <c r="WGZ629" s="17"/>
      <c r="WHE629" s="14"/>
      <c r="WHF629" s="18"/>
      <c r="WHP629" s="17"/>
      <c r="WHU629" s="14"/>
      <c r="WHV629" s="18"/>
      <c r="WIF629" s="17"/>
      <c r="WIK629" s="14"/>
      <c r="WIL629" s="18"/>
      <c r="WIV629" s="17"/>
      <c r="WJA629" s="14"/>
      <c r="WJB629" s="18"/>
      <c r="WJL629" s="17"/>
      <c r="WJQ629" s="14"/>
      <c r="WJR629" s="18"/>
      <c r="WKB629" s="17"/>
      <c r="WKG629" s="14"/>
      <c r="WKH629" s="18"/>
      <c r="WKR629" s="17"/>
      <c r="WKW629" s="14"/>
      <c r="WKX629" s="18"/>
      <c r="WLH629" s="17"/>
      <c r="WLM629" s="14"/>
      <c r="WLN629" s="18"/>
      <c r="WLX629" s="17"/>
      <c r="WMC629" s="14"/>
      <c r="WMD629" s="18"/>
      <c r="WMN629" s="17"/>
      <c r="WMS629" s="14"/>
      <c r="WMT629" s="18"/>
      <c r="WND629" s="17"/>
      <c r="WNI629" s="14"/>
      <c r="WNJ629" s="18"/>
      <c r="WNT629" s="17"/>
      <c r="WNY629" s="14"/>
      <c r="WNZ629" s="18"/>
      <c r="WOJ629" s="17"/>
      <c r="WOO629" s="14"/>
      <c r="WOP629" s="18"/>
      <c r="WOZ629" s="17"/>
      <c r="WPE629" s="14"/>
      <c r="WPF629" s="18"/>
      <c r="WPP629" s="17"/>
      <c r="WPU629" s="14"/>
      <c r="WPV629" s="18"/>
      <c r="WQF629" s="17"/>
      <c r="WQK629" s="14"/>
      <c r="WQL629" s="18"/>
      <c r="WQV629" s="17"/>
      <c r="WRA629" s="14"/>
      <c r="WRB629" s="18"/>
      <c r="WRL629" s="17"/>
      <c r="WRQ629" s="14"/>
      <c r="WRR629" s="18"/>
      <c r="WSB629" s="17"/>
      <c r="WSG629" s="14"/>
      <c r="WSH629" s="18"/>
      <c r="WSR629" s="17"/>
      <c r="WSW629" s="14"/>
      <c r="WSX629" s="18"/>
      <c r="WTH629" s="17"/>
      <c r="WTM629" s="14"/>
      <c r="WTN629" s="18"/>
      <c r="WTX629" s="17"/>
      <c r="WUC629" s="14"/>
      <c r="WUD629" s="18"/>
      <c r="WUN629" s="17"/>
      <c r="WUS629" s="14"/>
      <c r="WUT629" s="18"/>
      <c r="WVD629" s="17"/>
      <c r="WVI629" s="14"/>
      <c r="WVJ629" s="18"/>
      <c r="WVT629" s="17"/>
      <c r="WVY629" s="14"/>
      <c r="WVZ629" s="18"/>
      <c r="WWJ629" s="17"/>
      <c r="WWO629" s="14"/>
      <c r="WWP629" s="18"/>
      <c r="WWZ629" s="17"/>
      <c r="WXE629" s="14"/>
      <c r="WXF629" s="18"/>
      <c r="WXP629" s="17"/>
      <c r="WXU629" s="14"/>
      <c r="WXV629" s="18"/>
      <c r="WYF629" s="17"/>
      <c r="WYK629" s="14"/>
      <c r="WYL629" s="18"/>
      <c r="WYV629" s="17"/>
      <c r="WZA629" s="14"/>
      <c r="WZB629" s="18"/>
      <c r="WZL629" s="17"/>
      <c r="WZQ629" s="14"/>
      <c r="WZR629" s="18"/>
      <c r="XAB629" s="17"/>
      <c r="XAG629" s="14"/>
      <c r="XAH629" s="18"/>
      <c r="XAR629" s="17"/>
      <c r="XAW629" s="14"/>
      <c r="XAX629" s="18"/>
      <c r="XBH629" s="17"/>
      <c r="XBM629" s="14"/>
      <c r="XBN629" s="18"/>
      <c r="XBX629" s="17"/>
      <c r="XCC629" s="14"/>
      <c r="XCD629" s="18"/>
      <c r="XCN629" s="17"/>
      <c r="XCS629" s="14"/>
      <c r="XCT629" s="18"/>
      <c r="XDD629" s="17"/>
      <c r="XDI629" s="14"/>
      <c r="XDJ629" s="18"/>
      <c r="XDT629" s="17"/>
      <c r="XDY629" s="14"/>
      <c r="XDZ629" s="18"/>
      <c r="XEJ629" s="17"/>
      <c r="XEO629" s="14"/>
      <c r="XEP629" s="18"/>
      <c r="XEZ629" s="17"/>
    </row>
    <row r="630" spans="1:1020 1025:2044 2049:3068 3073:4092 4097:5116 5121:6140 6145:7164 7169:8188 8193:9212 9217:10236 10241:11260 11265:12284 12289:13308 13313:14332 14337:15356 15361:16380" s="15" customFormat="1" ht="10.15" hidden="1" customHeight="1" x14ac:dyDescent="0.2">
      <c r="A630" s="14">
        <f t="shared" si="49"/>
        <v>627</v>
      </c>
      <c r="B630" s="15" t="s">
        <v>1096</v>
      </c>
      <c r="C630" s="15" t="s">
        <v>1097</v>
      </c>
      <c r="D630" s="15">
        <v>0.41</v>
      </c>
      <c r="E630" s="16">
        <v>0.49267693299356352</v>
      </c>
      <c r="F630" s="15" t="s">
        <v>79</v>
      </c>
      <c r="G630" s="15" t="s">
        <v>70</v>
      </c>
      <c r="H630" s="15" t="s">
        <v>80</v>
      </c>
      <c r="I630" s="15" t="s">
        <v>70</v>
      </c>
      <c r="J630" s="15" t="s">
        <v>70</v>
      </c>
      <c r="K630" s="15" t="s">
        <v>70</v>
      </c>
      <c r="L630" s="15" t="s">
        <v>70</v>
      </c>
      <c r="M630" s="15" t="s">
        <v>70</v>
      </c>
      <c r="N630" s="15" t="s">
        <v>80</v>
      </c>
      <c r="O630" s="15" t="s">
        <v>70</v>
      </c>
      <c r="P630" s="15" t="s">
        <v>79</v>
      </c>
      <c r="Q630" s="6">
        <f t="shared" si="46"/>
        <v>0.20165105608186229</v>
      </c>
      <c r="R630" s="1" t="str">
        <f t="shared" si="47"/>
        <v>Estimado.rar</v>
      </c>
      <c r="U630" s="15">
        <f t="shared" si="45"/>
        <v>1</v>
      </c>
      <c r="V630" s="1" t="s">
        <v>5409</v>
      </c>
      <c r="W630" s="1" t="str">
        <f t="shared" si="48"/>
        <v>ok</v>
      </c>
      <c r="AB630" s="17"/>
      <c r="AG630" s="14"/>
      <c r="AH630" s="18"/>
      <c r="AR630" s="17"/>
      <c r="AW630" s="14"/>
      <c r="AX630" s="18"/>
      <c r="BH630" s="17"/>
      <c r="BM630" s="14"/>
      <c r="BN630" s="18"/>
      <c r="BX630" s="17"/>
      <c r="CC630" s="14"/>
      <c r="CD630" s="18"/>
      <c r="CN630" s="17"/>
      <c r="CS630" s="14"/>
      <c r="CT630" s="18"/>
      <c r="DD630" s="17"/>
      <c r="DI630" s="14"/>
      <c r="DJ630" s="18"/>
      <c r="DT630" s="17"/>
      <c r="DY630" s="14"/>
      <c r="DZ630" s="18"/>
      <c r="EJ630" s="17"/>
      <c r="EO630" s="14"/>
      <c r="EP630" s="18"/>
      <c r="EZ630" s="17"/>
      <c r="FE630" s="14"/>
      <c r="FF630" s="18"/>
      <c r="FP630" s="17"/>
      <c r="FU630" s="14"/>
      <c r="FV630" s="18"/>
      <c r="GF630" s="17"/>
      <c r="GK630" s="14"/>
      <c r="GL630" s="18"/>
      <c r="GV630" s="17"/>
      <c r="HA630" s="14"/>
      <c r="HB630" s="18"/>
      <c r="HL630" s="17"/>
      <c r="HQ630" s="14"/>
      <c r="HR630" s="18"/>
      <c r="IB630" s="17"/>
      <c r="IG630" s="14"/>
      <c r="IH630" s="18"/>
      <c r="IR630" s="17"/>
      <c r="IW630" s="14"/>
      <c r="IX630" s="18"/>
      <c r="JH630" s="17"/>
      <c r="JM630" s="14"/>
      <c r="JN630" s="18"/>
      <c r="JX630" s="17"/>
      <c r="KC630" s="14"/>
      <c r="KD630" s="18"/>
      <c r="KN630" s="17"/>
      <c r="KS630" s="14"/>
      <c r="KT630" s="18"/>
      <c r="LD630" s="17"/>
      <c r="LI630" s="14"/>
      <c r="LJ630" s="18"/>
      <c r="LT630" s="17"/>
      <c r="LY630" s="14"/>
      <c r="LZ630" s="18"/>
      <c r="MJ630" s="17"/>
      <c r="MO630" s="14"/>
      <c r="MP630" s="18"/>
      <c r="MZ630" s="17"/>
      <c r="NE630" s="14"/>
      <c r="NF630" s="18"/>
      <c r="NP630" s="17"/>
      <c r="NU630" s="14"/>
      <c r="NV630" s="18"/>
      <c r="OF630" s="17"/>
      <c r="OK630" s="14"/>
      <c r="OL630" s="18"/>
      <c r="OV630" s="17"/>
      <c r="PA630" s="14"/>
      <c r="PB630" s="18"/>
      <c r="PL630" s="17"/>
      <c r="PQ630" s="14"/>
      <c r="PR630" s="18"/>
      <c r="QB630" s="17"/>
      <c r="QG630" s="14"/>
      <c r="QH630" s="18"/>
      <c r="QR630" s="17"/>
      <c r="QW630" s="14"/>
      <c r="QX630" s="18"/>
      <c r="RH630" s="17"/>
      <c r="RM630" s="14"/>
      <c r="RN630" s="18"/>
      <c r="RX630" s="17"/>
      <c r="SC630" s="14"/>
      <c r="SD630" s="18"/>
      <c r="SN630" s="17"/>
      <c r="SS630" s="14"/>
      <c r="ST630" s="18"/>
      <c r="TD630" s="17"/>
      <c r="TI630" s="14"/>
      <c r="TJ630" s="18"/>
      <c r="TT630" s="17"/>
      <c r="TY630" s="14"/>
      <c r="TZ630" s="18"/>
      <c r="UJ630" s="17"/>
      <c r="UO630" s="14"/>
      <c r="UP630" s="18"/>
      <c r="UZ630" s="17"/>
      <c r="VE630" s="14"/>
      <c r="VF630" s="18"/>
      <c r="VP630" s="17"/>
      <c r="VU630" s="14"/>
      <c r="VV630" s="18"/>
      <c r="WF630" s="17"/>
      <c r="WK630" s="14"/>
      <c r="WL630" s="18"/>
      <c r="WV630" s="17"/>
      <c r="XA630" s="14"/>
      <c r="XB630" s="18"/>
      <c r="XL630" s="17"/>
      <c r="XQ630" s="14"/>
      <c r="XR630" s="18"/>
      <c r="YB630" s="17"/>
      <c r="YG630" s="14"/>
      <c r="YH630" s="18"/>
      <c r="YR630" s="17"/>
      <c r="YW630" s="14"/>
      <c r="YX630" s="18"/>
      <c r="ZH630" s="17"/>
      <c r="ZM630" s="14"/>
      <c r="ZN630" s="18"/>
      <c r="ZX630" s="17"/>
      <c r="AAC630" s="14"/>
      <c r="AAD630" s="18"/>
      <c r="AAN630" s="17"/>
      <c r="AAS630" s="14"/>
      <c r="AAT630" s="18"/>
      <c r="ABD630" s="17"/>
      <c r="ABI630" s="14"/>
      <c r="ABJ630" s="18"/>
      <c r="ABT630" s="17"/>
      <c r="ABY630" s="14"/>
      <c r="ABZ630" s="18"/>
      <c r="ACJ630" s="17"/>
      <c r="ACO630" s="14"/>
      <c r="ACP630" s="18"/>
      <c r="ACZ630" s="17"/>
      <c r="ADE630" s="14"/>
      <c r="ADF630" s="18"/>
      <c r="ADP630" s="17"/>
      <c r="ADU630" s="14"/>
      <c r="ADV630" s="18"/>
      <c r="AEF630" s="17"/>
      <c r="AEK630" s="14"/>
      <c r="AEL630" s="18"/>
      <c r="AEV630" s="17"/>
      <c r="AFA630" s="14"/>
      <c r="AFB630" s="18"/>
      <c r="AFL630" s="17"/>
      <c r="AFQ630" s="14"/>
      <c r="AFR630" s="18"/>
      <c r="AGB630" s="17"/>
      <c r="AGG630" s="14"/>
      <c r="AGH630" s="18"/>
      <c r="AGR630" s="17"/>
      <c r="AGW630" s="14"/>
      <c r="AGX630" s="18"/>
      <c r="AHH630" s="17"/>
      <c r="AHM630" s="14"/>
      <c r="AHN630" s="18"/>
      <c r="AHX630" s="17"/>
      <c r="AIC630" s="14"/>
      <c r="AID630" s="18"/>
      <c r="AIN630" s="17"/>
      <c r="AIS630" s="14"/>
      <c r="AIT630" s="18"/>
      <c r="AJD630" s="17"/>
      <c r="AJI630" s="14"/>
      <c r="AJJ630" s="18"/>
      <c r="AJT630" s="17"/>
      <c r="AJY630" s="14"/>
      <c r="AJZ630" s="18"/>
      <c r="AKJ630" s="17"/>
      <c r="AKO630" s="14"/>
      <c r="AKP630" s="18"/>
      <c r="AKZ630" s="17"/>
      <c r="ALE630" s="14"/>
      <c r="ALF630" s="18"/>
      <c r="ALP630" s="17"/>
      <c r="ALU630" s="14"/>
      <c r="ALV630" s="18"/>
      <c r="AMF630" s="17"/>
      <c r="AMK630" s="14"/>
      <c r="AML630" s="18"/>
      <c r="AMV630" s="17"/>
      <c r="ANA630" s="14"/>
      <c r="ANB630" s="18"/>
      <c r="ANL630" s="17"/>
      <c r="ANQ630" s="14"/>
      <c r="ANR630" s="18"/>
      <c r="AOB630" s="17"/>
      <c r="AOG630" s="14"/>
      <c r="AOH630" s="18"/>
      <c r="AOR630" s="17"/>
      <c r="AOW630" s="14"/>
      <c r="AOX630" s="18"/>
      <c r="APH630" s="17"/>
      <c r="APM630" s="14"/>
      <c r="APN630" s="18"/>
      <c r="APX630" s="17"/>
      <c r="AQC630" s="14"/>
      <c r="AQD630" s="18"/>
      <c r="AQN630" s="17"/>
      <c r="AQS630" s="14"/>
      <c r="AQT630" s="18"/>
      <c r="ARD630" s="17"/>
      <c r="ARI630" s="14"/>
      <c r="ARJ630" s="18"/>
      <c r="ART630" s="17"/>
      <c r="ARY630" s="14"/>
      <c r="ARZ630" s="18"/>
      <c r="ASJ630" s="17"/>
      <c r="ASO630" s="14"/>
      <c r="ASP630" s="18"/>
      <c r="ASZ630" s="17"/>
      <c r="ATE630" s="14"/>
      <c r="ATF630" s="18"/>
      <c r="ATP630" s="17"/>
      <c r="ATU630" s="14"/>
      <c r="ATV630" s="18"/>
      <c r="AUF630" s="17"/>
      <c r="AUK630" s="14"/>
      <c r="AUL630" s="18"/>
      <c r="AUV630" s="17"/>
      <c r="AVA630" s="14"/>
      <c r="AVB630" s="18"/>
      <c r="AVL630" s="17"/>
      <c r="AVQ630" s="14"/>
      <c r="AVR630" s="18"/>
      <c r="AWB630" s="17"/>
      <c r="AWG630" s="14"/>
      <c r="AWH630" s="18"/>
      <c r="AWR630" s="17"/>
      <c r="AWW630" s="14"/>
      <c r="AWX630" s="18"/>
      <c r="AXH630" s="17"/>
      <c r="AXM630" s="14"/>
      <c r="AXN630" s="18"/>
      <c r="AXX630" s="17"/>
      <c r="AYC630" s="14"/>
      <c r="AYD630" s="18"/>
      <c r="AYN630" s="17"/>
      <c r="AYS630" s="14"/>
      <c r="AYT630" s="18"/>
      <c r="AZD630" s="17"/>
      <c r="AZI630" s="14"/>
      <c r="AZJ630" s="18"/>
      <c r="AZT630" s="17"/>
      <c r="AZY630" s="14"/>
      <c r="AZZ630" s="18"/>
      <c r="BAJ630" s="17"/>
      <c r="BAO630" s="14"/>
      <c r="BAP630" s="18"/>
      <c r="BAZ630" s="17"/>
      <c r="BBE630" s="14"/>
      <c r="BBF630" s="18"/>
      <c r="BBP630" s="17"/>
      <c r="BBU630" s="14"/>
      <c r="BBV630" s="18"/>
      <c r="BCF630" s="17"/>
      <c r="BCK630" s="14"/>
      <c r="BCL630" s="18"/>
      <c r="BCV630" s="17"/>
      <c r="BDA630" s="14"/>
      <c r="BDB630" s="18"/>
      <c r="BDL630" s="17"/>
      <c r="BDQ630" s="14"/>
      <c r="BDR630" s="18"/>
      <c r="BEB630" s="17"/>
      <c r="BEG630" s="14"/>
      <c r="BEH630" s="18"/>
      <c r="BER630" s="17"/>
      <c r="BEW630" s="14"/>
      <c r="BEX630" s="18"/>
      <c r="BFH630" s="17"/>
      <c r="BFM630" s="14"/>
      <c r="BFN630" s="18"/>
      <c r="BFX630" s="17"/>
      <c r="BGC630" s="14"/>
      <c r="BGD630" s="18"/>
      <c r="BGN630" s="17"/>
      <c r="BGS630" s="14"/>
      <c r="BGT630" s="18"/>
      <c r="BHD630" s="17"/>
      <c r="BHI630" s="14"/>
      <c r="BHJ630" s="18"/>
      <c r="BHT630" s="17"/>
      <c r="BHY630" s="14"/>
      <c r="BHZ630" s="18"/>
      <c r="BIJ630" s="17"/>
      <c r="BIO630" s="14"/>
      <c r="BIP630" s="18"/>
      <c r="BIZ630" s="17"/>
      <c r="BJE630" s="14"/>
      <c r="BJF630" s="18"/>
      <c r="BJP630" s="17"/>
      <c r="BJU630" s="14"/>
      <c r="BJV630" s="18"/>
      <c r="BKF630" s="17"/>
      <c r="BKK630" s="14"/>
      <c r="BKL630" s="18"/>
      <c r="BKV630" s="17"/>
      <c r="BLA630" s="14"/>
      <c r="BLB630" s="18"/>
      <c r="BLL630" s="17"/>
      <c r="BLQ630" s="14"/>
      <c r="BLR630" s="18"/>
      <c r="BMB630" s="17"/>
      <c r="BMG630" s="14"/>
      <c r="BMH630" s="18"/>
      <c r="BMR630" s="17"/>
      <c r="BMW630" s="14"/>
      <c r="BMX630" s="18"/>
      <c r="BNH630" s="17"/>
      <c r="BNM630" s="14"/>
      <c r="BNN630" s="18"/>
      <c r="BNX630" s="17"/>
      <c r="BOC630" s="14"/>
      <c r="BOD630" s="18"/>
      <c r="BON630" s="17"/>
      <c r="BOS630" s="14"/>
      <c r="BOT630" s="18"/>
      <c r="BPD630" s="17"/>
      <c r="BPI630" s="14"/>
      <c r="BPJ630" s="18"/>
      <c r="BPT630" s="17"/>
      <c r="BPY630" s="14"/>
      <c r="BPZ630" s="18"/>
      <c r="BQJ630" s="17"/>
      <c r="BQO630" s="14"/>
      <c r="BQP630" s="18"/>
      <c r="BQZ630" s="17"/>
      <c r="BRE630" s="14"/>
      <c r="BRF630" s="18"/>
      <c r="BRP630" s="17"/>
      <c r="BRU630" s="14"/>
      <c r="BRV630" s="18"/>
      <c r="BSF630" s="17"/>
      <c r="BSK630" s="14"/>
      <c r="BSL630" s="18"/>
      <c r="BSV630" s="17"/>
      <c r="BTA630" s="14"/>
      <c r="BTB630" s="18"/>
      <c r="BTL630" s="17"/>
      <c r="BTQ630" s="14"/>
      <c r="BTR630" s="18"/>
      <c r="BUB630" s="17"/>
      <c r="BUG630" s="14"/>
      <c r="BUH630" s="18"/>
      <c r="BUR630" s="17"/>
      <c r="BUW630" s="14"/>
      <c r="BUX630" s="18"/>
      <c r="BVH630" s="17"/>
      <c r="BVM630" s="14"/>
      <c r="BVN630" s="18"/>
      <c r="BVX630" s="17"/>
      <c r="BWC630" s="14"/>
      <c r="BWD630" s="18"/>
      <c r="BWN630" s="17"/>
      <c r="BWS630" s="14"/>
      <c r="BWT630" s="18"/>
      <c r="BXD630" s="17"/>
      <c r="BXI630" s="14"/>
      <c r="BXJ630" s="18"/>
      <c r="BXT630" s="17"/>
      <c r="BXY630" s="14"/>
      <c r="BXZ630" s="18"/>
      <c r="BYJ630" s="17"/>
      <c r="BYO630" s="14"/>
      <c r="BYP630" s="18"/>
      <c r="BYZ630" s="17"/>
      <c r="BZE630" s="14"/>
      <c r="BZF630" s="18"/>
      <c r="BZP630" s="17"/>
      <c r="BZU630" s="14"/>
      <c r="BZV630" s="18"/>
      <c r="CAF630" s="17"/>
      <c r="CAK630" s="14"/>
      <c r="CAL630" s="18"/>
      <c r="CAV630" s="17"/>
      <c r="CBA630" s="14"/>
      <c r="CBB630" s="18"/>
      <c r="CBL630" s="17"/>
      <c r="CBQ630" s="14"/>
      <c r="CBR630" s="18"/>
      <c r="CCB630" s="17"/>
      <c r="CCG630" s="14"/>
      <c r="CCH630" s="18"/>
      <c r="CCR630" s="17"/>
      <c r="CCW630" s="14"/>
      <c r="CCX630" s="18"/>
      <c r="CDH630" s="17"/>
      <c r="CDM630" s="14"/>
      <c r="CDN630" s="18"/>
      <c r="CDX630" s="17"/>
      <c r="CEC630" s="14"/>
      <c r="CED630" s="18"/>
      <c r="CEN630" s="17"/>
      <c r="CES630" s="14"/>
      <c r="CET630" s="18"/>
      <c r="CFD630" s="17"/>
      <c r="CFI630" s="14"/>
      <c r="CFJ630" s="18"/>
      <c r="CFT630" s="17"/>
      <c r="CFY630" s="14"/>
      <c r="CFZ630" s="18"/>
      <c r="CGJ630" s="17"/>
      <c r="CGO630" s="14"/>
      <c r="CGP630" s="18"/>
      <c r="CGZ630" s="17"/>
      <c r="CHE630" s="14"/>
      <c r="CHF630" s="18"/>
      <c r="CHP630" s="17"/>
      <c r="CHU630" s="14"/>
      <c r="CHV630" s="18"/>
      <c r="CIF630" s="17"/>
      <c r="CIK630" s="14"/>
      <c r="CIL630" s="18"/>
      <c r="CIV630" s="17"/>
      <c r="CJA630" s="14"/>
      <c r="CJB630" s="18"/>
      <c r="CJL630" s="17"/>
      <c r="CJQ630" s="14"/>
      <c r="CJR630" s="18"/>
      <c r="CKB630" s="17"/>
      <c r="CKG630" s="14"/>
      <c r="CKH630" s="18"/>
      <c r="CKR630" s="17"/>
      <c r="CKW630" s="14"/>
      <c r="CKX630" s="18"/>
      <c r="CLH630" s="17"/>
      <c r="CLM630" s="14"/>
      <c r="CLN630" s="18"/>
      <c r="CLX630" s="17"/>
      <c r="CMC630" s="14"/>
      <c r="CMD630" s="18"/>
      <c r="CMN630" s="17"/>
      <c r="CMS630" s="14"/>
      <c r="CMT630" s="18"/>
      <c r="CND630" s="17"/>
      <c r="CNI630" s="14"/>
      <c r="CNJ630" s="18"/>
      <c r="CNT630" s="17"/>
      <c r="CNY630" s="14"/>
      <c r="CNZ630" s="18"/>
      <c r="COJ630" s="17"/>
      <c r="COO630" s="14"/>
      <c r="COP630" s="18"/>
      <c r="COZ630" s="17"/>
      <c r="CPE630" s="14"/>
      <c r="CPF630" s="18"/>
      <c r="CPP630" s="17"/>
      <c r="CPU630" s="14"/>
      <c r="CPV630" s="18"/>
      <c r="CQF630" s="17"/>
      <c r="CQK630" s="14"/>
      <c r="CQL630" s="18"/>
      <c r="CQV630" s="17"/>
      <c r="CRA630" s="14"/>
      <c r="CRB630" s="18"/>
      <c r="CRL630" s="17"/>
      <c r="CRQ630" s="14"/>
      <c r="CRR630" s="18"/>
      <c r="CSB630" s="17"/>
      <c r="CSG630" s="14"/>
      <c r="CSH630" s="18"/>
      <c r="CSR630" s="17"/>
      <c r="CSW630" s="14"/>
      <c r="CSX630" s="18"/>
      <c r="CTH630" s="17"/>
      <c r="CTM630" s="14"/>
      <c r="CTN630" s="18"/>
      <c r="CTX630" s="17"/>
      <c r="CUC630" s="14"/>
      <c r="CUD630" s="18"/>
      <c r="CUN630" s="17"/>
      <c r="CUS630" s="14"/>
      <c r="CUT630" s="18"/>
      <c r="CVD630" s="17"/>
      <c r="CVI630" s="14"/>
      <c r="CVJ630" s="18"/>
      <c r="CVT630" s="17"/>
      <c r="CVY630" s="14"/>
      <c r="CVZ630" s="18"/>
      <c r="CWJ630" s="17"/>
      <c r="CWO630" s="14"/>
      <c r="CWP630" s="18"/>
      <c r="CWZ630" s="17"/>
      <c r="CXE630" s="14"/>
      <c r="CXF630" s="18"/>
      <c r="CXP630" s="17"/>
      <c r="CXU630" s="14"/>
      <c r="CXV630" s="18"/>
      <c r="CYF630" s="17"/>
      <c r="CYK630" s="14"/>
      <c r="CYL630" s="18"/>
      <c r="CYV630" s="17"/>
      <c r="CZA630" s="14"/>
      <c r="CZB630" s="18"/>
      <c r="CZL630" s="17"/>
      <c r="CZQ630" s="14"/>
      <c r="CZR630" s="18"/>
      <c r="DAB630" s="17"/>
      <c r="DAG630" s="14"/>
      <c r="DAH630" s="18"/>
      <c r="DAR630" s="17"/>
      <c r="DAW630" s="14"/>
      <c r="DAX630" s="18"/>
      <c r="DBH630" s="17"/>
      <c r="DBM630" s="14"/>
      <c r="DBN630" s="18"/>
      <c r="DBX630" s="17"/>
      <c r="DCC630" s="14"/>
      <c r="DCD630" s="18"/>
      <c r="DCN630" s="17"/>
      <c r="DCS630" s="14"/>
      <c r="DCT630" s="18"/>
      <c r="DDD630" s="17"/>
      <c r="DDI630" s="14"/>
      <c r="DDJ630" s="18"/>
      <c r="DDT630" s="17"/>
      <c r="DDY630" s="14"/>
      <c r="DDZ630" s="18"/>
      <c r="DEJ630" s="17"/>
      <c r="DEO630" s="14"/>
      <c r="DEP630" s="18"/>
      <c r="DEZ630" s="17"/>
      <c r="DFE630" s="14"/>
      <c r="DFF630" s="18"/>
      <c r="DFP630" s="17"/>
      <c r="DFU630" s="14"/>
      <c r="DFV630" s="18"/>
      <c r="DGF630" s="17"/>
      <c r="DGK630" s="14"/>
      <c r="DGL630" s="18"/>
      <c r="DGV630" s="17"/>
      <c r="DHA630" s="14"/>
      <c r="DHB630" s="18"/>
      <c r="DHL630" s="17"/>
      <c r="DHQ630" s="14"/>
      <c r="DHR630" s="18"/>
      <c r="DIB630" s="17"/>
      <c r="DIG630" s="14"/>
      <c r="DIH630" s="18"/>
      <c r="DIR630" s="17"/>
      <c r="DIW630" s="14"/>
      <c r="DIX630" s="18"/>
      <c r="DJH630" s="17"/>
      <c r="DJM630" s="14"/>
      <c r="DJN630" s="18"/>
      <c r="DJX630" s="17"/>
      <c r="DKC630" s="14"/>
      <c r="DKD630" s="18"/>
      <c r="DKN630" s="17"/>
      <c r="DKS630" s="14"/>
      <c r="DKT630" s="18"/>
      <c r="DLD630" s="17"/>
      <c r="DLI630" s="14"/>
      <c r="DLJ630" s="18"/>
      <c r="DLT630" s="17"/>
      <c r="DLY630" s="14"/>
      <c r="DLZ630" s="18"/>
      <c r="DMJ630" s="17"/>
      <c r="DMO630" s="14"/>
      <c r="DMP630" s="18"/>
      <c r="DMZ630" s="17"/>
      <c r="DNE630" s="14"/>
      <c r="DNF630" s="18"/>
      <c r="DNP630" s="17"/>
      <c r="DNU630" s="14"/>
      <c r="DNV630" s="18"/>
      <c r="DOF630" s="17"/>
      <c r="DOK630" s="14"/>
      <c r="DOL630" s="18"/>
      <c r="DOV630" s="17"/>
      <c r="DPA630" s="14"/>
      <c r="DPB630" s="18"/>
      <c r="DPL630" s="17"/>
      <c r="DPQ630" s="14"/>
      <c r="DPR630" s="18"/>
      <c r="DQB630" s="17"/>
      <c r="DQG630" s="14"/>
      <c r="DQH630" s="18"/>
      <c r="DQR630" s="17"/>
      <c r="DQW630" s="14"/>
      <c r="DQX630" s="18"/>
      <c r="DRH630" s="17"/>
      <c r="DRM630" s="14"/>
      <c r="DRN630" s="18"/>
      <c r="DRX630" s="17"/>
      <c r="DSC630" s="14"/>
      <c r="DSD630" s="18"/>
      <c r="DSN630" s="17"/>
      <c r="DSS630" s="14"/>
      <c r="DST630" s="18"/>
      <c r="DTD630" s="17"/>
      <c r="DTI630" s="14"/>
      <c r="DTJ630" s="18"/>
      <c r="DTT630" s="17"/>
      <c r="DTY630" s="14"/>
      <c r="DTZ630" s="18"/>
      <c r="DUJ630" s="17"/>
      <c r="DUO630" s="14"/>
      <c r="DUP630" s="18"/>
      <c r="DUZ630" s="17"/>
      <c r="DVE630" s="14"/>
      <c r="DVF630" s="18"/>
      <c r="DVP630" s="17"/>
      <c r="DVU630" s="14"/>
      <c r="DVV630" s="18"/>
      <c r="DWF630" s="17"/>
      <c r="DWK630" s="14"/>
      <c r="DWL630" s="18"/>
      <c r="DWV630" s="17"/>
      <c r="DXA630" s="14"/>
      <c r="DXB630" s="18"/>
      <c r="DXL630" s="17"/>
      <c r="DXQ630" s="14"/>
      <c r="DXR630" s="18"/>
      <c r="DYB630" s="17"/>
      <c r="DYG630" s="14"/>
      <c r="DYH630" s="18"/>
      <c r="DYR630" s="17"/>
      <c r="DYW630" s="14"/>
      <c r="DYX630" s="18"/>
      <c r="DZH630" s="17"/>
      <c r="DZM630" s="14"/>
      <c r="DZN630" s="18"/>
      <c r="DZX630" s="17"/>
      <c r="EAC630" s="14"/>
      <c r="EAD630" s="18"/>
      <c r="EAN630" s="17"/>
      <c r="EAS630" s="14"/>
      <c r="EAT630" s="18"/>
      <c r="EBD630" s="17"/>
      <c r="EBI630" s="14"/>
      <c r="EBJ630" s="18"/>
      <c r="EBT630" s="17"/>
      <c r="EBY630" s="14"/>
      <c r="EBZ630" s="18"/>
      <c r="ECJ630" s="17"/>
      <c r="ECO630" s="14"/>
      <c r="ECP630" s="18"/>
      <c r="ECZ630" s="17"/>
      <c r="EDE630" s="14"/>
      <c r="EDF630" s="18"/>
      <c r="EDP630" s="17"/>
      <c r="EDU630" s="14"/>
      <c r="EDV630" s="18"/>
      <c r="EEF630" s="17"/>
      <c r="EEK630" s="14"/>
      <c r="EEL630" s="18"/>
      <c r="EEV630" s="17"/>
      <c r="EFA630" s="14"/>
      <c r="EFB630" s="18"/>
      <c r="EFL630" s="17"/>
      <c r="EFQ630" s="14"/>
      <c r="EFR630" s="18"/>
      <c r="EGB630" s="17"/>
      <c r="EGG630" s="14"/>
      <c r="EGH630" s="18"/>
      <c r="EGR630" s="17"/>
      <c r="EGW630" s="14"/>
      <c r="EGX630" s="18"/>
      <c r="EHH630" s="17"/>
      <c r="EHM630" s="14"/>
      <c r="EHN630" s="18"/>
      <c r="EHX630" s="17"/>
      <c r="EIC630" s="14"/>
      <c r="EID630" s="18"/>
      <c r="EIN630" s="17"/>
      <c r="EIS630" s="14"/>
      <c r="EIT630" s="18"/>
      <c r="EJD630" s="17"/>
      <c r="EJI630" s="14"/>
      <c r="EJJ630" s="18"/>
      <c r="EJT630" s="17"/>
      <c r="EJY630" s="14"/>
      <c r="EJZ630" s="18"/>
      <c r="EKJ630" s="17"/>
      <c r="EKO630" s="14"/>
      <c r="EKP630" s="18"/>
      <c r="EKZ630" s="17"/>
      <c r="ELE630" s="14"/>
      <c r="ELF630" s="18"/>
      <c r="ELP630" s="17"/>
      <c r="ELU630" s="14"/>
      <c r="ELV630" s="18"/>
      <c r="EMF630" s="17"/>
      <c r="EMK630" s="14"/>
      <c r="EML630" s="18"/>
      <c r="EMV630" s="17"/>
      <c r="ENA630" s="14"/>
      <c r="ENB630" s="18"/>
      <c r="ENL630" s="17"/>
      <c r="ENQ630" s="14"/>
      <c r="ENR630" s="18"/>
      <c r="EOB630" s="17"/>
      <c r="EOG630" s="14"/>
      <c r="EOH630" s="18"/>
      <c r="EOR630" s="17"/>
      <c r="EOW630" s="14"/>
      <c r="EOX630" s="18"/>
      <c r="EPH630" s="17"/>
      <c r="EPM630" s="14"/>
      <c r="EPN630" s="18"/>
      <c r="EPX630" s="17"/>
      <c r="EQC630" s="14"/>
      <c r="EQD630" s="18"/>
      <c r="EQN630" s="17"/>
      <c r="EQS630" s="14"/>
      <c r="EQT630" s="18"/>
      <c r="ERD630" s="17"/>
      <c r="ERI630" s="14"/>
      <c r="ERJ630" s="18"/>
      <c r="ERT630" s="17"/>
      <c r="ERY630" s="14"/>
      <c r="ERZ630" s="18"/>
      <c r="ESJ630" s="17"/>
      <c r="ESO630" s="14"/>
      <c r="ESP630" s="18"/>
      <c r="ESZ630" s="17"/>
      <c r="ETE630" s="14"/>
      <c r="ETF630" s="18"/>
      <c r="ETP630" s="17"/>
      <c r="ETU630" s="14"/>
      <c r="ETV630" s="18"/>
      <c r="EUF630" s="17"/>
      <c r="EUK630" s="14"/>
      <c r="EUL630" s="18"/>
      <c r="EUV630" s="17"/>
      <c r="EVA630" s="14"/>
      <c r="EVB630" s="18"/>
      <c r="EVL630" s="17"/>
      <c r="EVQ630" s="14"/>
      <c r="EVR630" s="18"/>
      <c r="EWB630" s="17"/>
      <c r="EWG630" s="14"/>
      <c r="EWH630" s="18"/>
      <c r="EWR630" s="17"/>
      <c r="EWW630" s="14"/>
      <c r="EWX630" s="18"/>
      <c r="EXH630" s="17"/>
      <c r="EXM630" s="14"/>
      <c r="EXN630" s="18"/>
      <c r="EXX630" s="17"/>
      <c r="EYC630" s="14"/>
      <c r="EYD630" s="18"/>
      <c r="EYN630" s="17"/>
      <c r="EYS630" s="14"/>
      <c r="EYT630" s="18"/>
      <c r="EZD630" s="17"/>
      <c r="EZI630" s="14"/>
      <c r="EZJ630" s="18"/>
      <c r="EZT630" s="17"/>
      <c r="EZY630" s="14"/>
      <c r="EZZ630" s="18"/>
      <c r="FAJ630" s="17"/>
      <c r="FAO630" s="14"/>
      <c r="FAP630" s="18"/>
      <c r="FAZ630" s="17"/>
      <c r="FBE630" s="14"/>
      <c r="FBF630" s="18"/>
      <c r="FBP630" s="17"/>
      <c r="FBU630" s="14"/>
      <c r="FBV630" s="18"/>
      <c r="FCF630" s="17"/>
      <c r="FCK630" s="14"/>
      <c r="FCL630" s="18"/>
      <c r="FCV630" s="17"/>
      <c r="FDA630" s="14"/>
      <c r="FDB630" s="18"/>
      <c r="FDL630" s="17"/>
      <c r="FDQ630" s="14"/>
      <c r="FDR630" s="18"/>
      <c r="FEB630" s="17"/>
      <c r="FEG630" s="14"/>
      <c r="FEH630" s="18"/>
      <c r="FER630" s="17"/>
      <c r="FEW630" s="14"/>
      <c r="FEX630" s="18"/>
      <c r="FFH630" s="17"/>
      <c r="FFM630" s="14"/>
      <c r="FFN630" s="18"/>
      <c r="FFX630" s="17"/>
      <c r="FGC630" s="14"/>
      <c r="FGD630" s="18"/>
      <c r="FGN630" s="17"/>
      <c r="FGS630" s="14"/>
      <c r="FGT630" s="18"/>
      <c r="FHD630" s="17"/>
      <c r="FHI630" s="14"/>
      <c r="FHJ630" s="18"/>
      <c r="FHT630" s="17"/>
      <c r="FHY630" s="14"/>
      <c r="FHZ630" s="18"/>
      <c r="FIJ630" s="17"/>
      <c r="FIO630" s="14"/>
      <c r="FIP630" s="18"/>
      <c r="FIZ630" s="17"/>
      <c r="FJE630" s="14"/>
      <c r="FJF630" s="18"/>
      <c r="FJP630" s="17"/>
      <c r="FJU630" s="14"/>
      <c r="FJV630" s="18"/>
      <c r="FKF630" s="17"/>
      <c r="FKK630" s="14"/>
      <c r="FKL630" s="18"/>
      <c r="FKV630" s="17"/>
      <c r="FLA630" s="14"/>
      <c r="FLB630" s="18"/>
      <c r="FLL630" s="17"/>
      <c r="FLQ630" s="14"/>
      <c r="FLR630" s="18"/>
      <c r="FMB630" s="17"/>
      <c r="FMG630" s="14"/>
      <c r="FMH630" s="18"/>
      <c r="FMR630" s="17"/>
      <c r="FMW630" s="14"/>
      <c r="FMX630" s="18"/>
      <c r="FNH630" s="17"/>
      <c r="FNM630" s="14"/>
      <c r="FNN630" s="18"/>
      <c r="FNX630" s="17"/>
      <c r="FOC630" s="14"/>
      <c r="FOD630" s="18"/>
      <c r="FON630" s="17"/>
      <c r="FOS630" s="14"/>
      <c r="FOT630" s="18"/>
      <c r="FPD630" s="17"/>
      <c r="FPI630" s="14"/>
      <c r="FPJ630" s="18"/>
      <c r="FPT630" s="17"/>
      <c r="FPY630" s="14"/>
      <c r="FPZ630" s="18"/>
      <c r="FQJ630" s="17"/>
      <c r="FQO630" s="14"/>
      <c r="FQP630" s="18"/>
      <c r="FQZ630" s="17"/>
      <c r="FRE630" s="14"/>
      <c r="FRF630" s="18"/>
      <c r="FRP630" s="17"/>
      <c r="FRU630" s="14"/>
      <c r="FRV630" s="18"/>
      <c r="FSF630" s="17"/>
      <c r="FSK630" s="14"/>
      <c r="FSL630" s="18"/>
      <c r="FSV630" s="17"/>
      <c r="FTA630" s="14"/>
      <c r="FTB630" s="18"/>
      <c r="FTL630" s="17"/>
      <c r="FTQ630" s="14"/>
      <c r="FTR630" s="18"/>
      <c r="FUB630" s="17"/>
      <c r="FUG630" s="14"/>
      <c r="FUH630" s="18"/>
      <c r="FUR630" s="17"/>
      <c r="FUW630" s="14"/>
      <c r="FUX630" s="18"/>
      <c r="FVH630" s="17"/>
      <c r="FVM630" s="14"/>
      <c r="FVN630" s="18"/>
      <c r="FVX630" s="17"/>
      <c r="FWC630" s="14"/>
      <c r="FWD630" s="18"/>
      <c r="FWN630" s="17"/>
      <c r="FWS630" s="14"/>
      <c r="FWT630" s="18"/>
      <c r="FXD630" s="17"/>
      <c r="FXI630" s="14"/>
      <c r="FXJ630" s="18"/>
      <c r="FXT630" s="17"/>
      <c r="FXY630" s="14"/>
      <c r="FXZ630" s="18"/>
      <c r="FYJ630" s="17"/>
      <c r="FYO630" s="14"/>
      <c r="FYP630" s="18"/>
      <c r="FYZ630" s="17"/>
      <c r="FZE630" s="14"/>
      <c r="FZF630" s="18"/>
      <c r="FZP630" s="17"/>
      <c r="FZU630" s="14"/>
      <c r="FZV630" s="18"/>
      <c r="GAF630" s="17"/>
      <c r="GAK630" s="14"/>
      <c r="GAL630" s="18"/>
      <c r="GAV630" s="17"/>
      <c r="GBA630" s="14"/>
      <c r="GBB630" s="18"/>
      <c r="GBL630" s="17"/>
      <c r="GBQ630" s="14"/>
      <c r="GBR630" s="18"/>
      <c r="GCB630" s="17"/>
      <c r="GCG630" s="14"/>
      <c r="GCH630" s="18"/>
      <c r="GCR630" s="17"/>
      <c r="GCW630" s="14"/>
      <c r="GCX630" s="18"/>
      <c r="GDH630" s="17"/>
      <c r="GDM630" s="14"/>
      <c r="GDN630" s="18"/>
      <c r="GDX630" s="17"/>
      <c r="GEC630" s="14"/>
      <c r="GED630" s="18"/>
      <c r="GEN630" s="17"/>
      <c r="GES630" s="14"/>
      <c r="GET630" s="18"/>
      <c r="GFD630" s="17"/>
      <c r="GFI630" s="14"/>
      <c r="GFJ630" s="18"/>
      <c r="GFT630" s="17"/>
      <c r="GFY630" s="14"/>
      <c r="GFZ630" s="18"/>
      <c r="GGJ630" s="17"/>
      <c r="GGO630" s="14"/>
      <c r="GGP630" s="18"/>
      <c r="GGZ630" s="17"/>
      <c r="GHE630" s="14"/>
      <c r="GHF630" s="18"/>
      <c r="GHP630" s="17"/>
      <c r="GHU630" s="14"/>
      <c r="GHV630" s="18"/>
      <c r="GIF630" s="17"/>
      <c r="GIK630" s="14"/>
      <c r="GIL630" s="18"/>
      <c r="GIV630" s="17"/>
      <c r="GJA630" s="14"/>
      <c r="GJB630" s="18"/>
      <c r="GJL630" s="17"/>
      <c r="GJQ630" s="14"/>
      <c r="GJR630" s="18"/>
      <c r="GKB630" s="17"/>
      <c r="GKG630" s="14"/>
      <c r="GKH630" s="18"/>
      <c r="GKR630" s="17"/>
      <c r="GKW630" s="14"/>
      <c r="GKX630" s="18"/>
      <c r="GLH630" s="17"/>
      <c r="GLM630" s="14"/>
      <c r="GLN630" s="18"/>
      <c r="GLX630" s="17"/>
      <c r="GMC630" s="14"/>
      <c r="GMD630" s="18"/>
      <c r="GMN630" s="17"/>
      <c r="GMS630" s="14"/>
      <c r="GMT630" s="18"/>
      <c r="GND630" s="17"/>
      <c r="GNI630" s="14"/>
      <c r="GNJ630" s="18"/>
      <c r="GNT630" s="17"/>
      <c r="GNY630" s="14"/>
      <c r="GNZ630" s="18"/>
      <c r="GOJ630" s="17"/>
      <c r="GOO630" s="14"/>
      <c r="GOP630" s="18"/>
      <c r="GOZ630" s="17"/>
      <c r="GPE630" s="14"/>
      <c r="GPF630" s="18"/>
      <c r="GPP630" s="17"/>
      <c r="GPU630" s="14"/>
      <c r="GPV630" s="18"/>
      <c r="GQF630" s="17"/>
      <c r="GQK630" s="14"/>
      <c r="GQL630" s="18"/>
      <c r="GQV630" s="17"/>
      <c r="GRA630" s="14"/>
      <c r="GRB630" s="18"/>
      <c r="GRL630" s="17"/>
      <c r="GRQ630" s="14"/>
      <c r="GRR630" s="18"/>
      <c r="GSB630" s="17"/>
      <c r="GSG630" s="14"/>
      <c r="GSH630" s="18"/>
      <c r="GSR630" s="17"/>
      <c r="GSW630" s="14"/>
      <c r="GSX630" s="18"/>
      <c r="GTH630" s="17"/>
      <c r="GTM630" s="14"/>
      <c r="GTN630" s="18"/>
      <c r="GTX630" s="17"/>
      <c r="GUC630" s="14"/>
      <c r="GUD630" s="18"/>
      <c r="GUN630" s="17"/>
      <c r="GUS630" s="14"/>
      <c r="GUT630" s="18"/>
      <c r="GVD630" s="17"/>
      <c r="GVI630" s="14"/>
      <c r="GVJ630" s="18"/>
      <c r="GVT630" s="17"/>
      <c r="GVY630" s="14"/>
      <c r="GVZ630" s="18"/>
      <c r="GWJ630" s="17"/>
      <c r="GWO630" s="14"/>
      <c r="GWP630" s="18"/>
      <c r="GWZ630" s="17"/>
      <c r="GXE630" s="14"/>
      <c r="GXF630" s="18"/>
      <c r="GXP630" s="17"/>
      <c r="GXU630" s="14"/>
      <c r="GXV630" s="18"/>
      <c r="GYF630" s="17"/>
      <c r="GYK630" s="14"/>
      <c r="GYL630" s="18"/>
      <c r="GYV630" s="17"/>
      <c r="GZA630" s="14"/>
      <c r="GZB630" s="18"/>
      <c r="GZL630" s="17"/>
      <c r="GZQ630" s="14"/>
      <c r="GZR630" s="18"/>
      <c r="HAB630" s="17"/>
      <c r="HAG630" s="14"/>
      <c r="HAH630" s="18"/>
      <c r="HAR630" s="17"/>
      <c r="HAW630" s="14"/>
      <c r="HAX630" s="18"/>
      <c r="HBH630" s="17"/>
      <c r="HBM630" s="14"/>
      <c r="HBN630" s="18"/>
      <c r="HBX630" s="17"/>
      <c r="HCC630" s="14"/>
      <c r="HCD630" s="18"/>
      <c r="HCN630" s="17"/>
      <c r="HCS630" s="14"/>
      <c r="HCT630" s="18"/>
      <c r="HDD630" s="17"/>
      <c r="HDI630" s="14"/>
      <c r="HDJ630" s="18"/>
      <c r="HDT630" s="17"/>
      <c r="HDY630" s="14"/>
      <c r="HDZ630" s="18"/>
      <c r="HEJ630" s="17"/>
      <c r="HEO630" s="14"/>
      <c r="HEP630" s="18"/>
      <c r="HEZ630" s="17"/>
      <c r="HFE630" s="14"/>
      <c r="HFF630" s="18"/>
      <c r="HFP630" s="17"/>
      <c r="HFU630" s="14"/>
      <c r="HFV630" s="18"/>
      <c r="HGF630" s="17"/>
      <c r="HGK630" s="14"/>
      <c r="HGL630" s="18"/>
      <c r="HGV630" s="17"/>
      <c r="HHA630" s="14"/>
      <c r="HHB630" s="18"/>
      <c r="HHL630" s="17"/>
      <c r="HHQ630" s="14"/>
      <c r="HHR630" s="18"/>
      <c r="HIB630" s="17"/>
      <c r="HIG630" s="14"/>
      <c r="HIH630" s="18"/>
      <c r="HIR630" s="17"/>
      <c r="HIW630" s="14"/>
      <c r="HIX630" s="18"/>
      <c r="HJH630" s="17"/>
      <c r="HJM630" s="14"/>
      <c r="HJN630" s="18"/>
      <c r="HJX630" s="17"/>
      <c r="HKC630" s="14"/>
      <c r="HKD630" s="18"/>
      <c r="HKN630" s="17"/>
      <c r="HKS630" s="14"/>
      <c r="HKT630" s="18"/>
      <c r="HLD630" s="17"/>
      <c r="HLI630" s="14"/>
      <c r="HLJ630" s="18"/>
      <c r="HLT630" s="17"/>
      <c r="HLY630" s="14"/>
      <c r="HLZ630" s="18"/>
      <c r="HMJ630" s="17"/>
      <c r="HMO630" s="14"/>
      <c r="HMP630" s="18"/>
      <c r="HMZ630" s="17"/>
      <c r="HNE630" s="14"/>
      <c r="HNF630" s="18"/>
      <c r="HNP630" s="17"/>
      <c r="HNU630" s="14"/>
      <c r="HNV630" s="18"/>
      <c r="HOF630" s="17"/>
      <c r="HOK630" s="14"/>
      <c r="HOL630" s="18"/>
      <c r="HOV630" s="17"/>
      <c r="HPA630" s="14"/>
      <c r="HPB630" s="18"/>
      <c r="HPL630" s="17"/>
      <c r="HPQ630" s="14"/>
      <c r="HPR630" s="18"/>
      <c r="HQB630" s="17"/>
      <c r="HQG630" s="14"/>
      <c r="HQH630" s="18"/>
      <c r="HQR630" s="17"/>
      <c r="HQW630" s="14"/>
      <c r="HQX630" s="18"/>
      <c r="HRH630" s="17"/>
      <c r="HRM630" s="14"/>
      <c r="HRN630" s="18"/>
      <c r="HRX630" s="17"/>
      <c r="HSC630" s="14"/>
      <c r="HSD630" s="18"/>
      <c r="HSN630" s="17"/>
      <c r="HSS630" s="14"/>
      <c r="HST630" s="18"/>
      <c r="HTD630" s="17"/>
      <c r="HTI630" s="14"/>
      <c r="HTJ630" s="18"/>
      <c r="HTT630" s="17"/>
      <c r="HTY630" s="14"/>
      <c r="HTZ630" s="18"/>
      <c r="HUJ630" s="17"/>
      <c r="HUO630" s="14"/>
      <c r="HUP630" s="18"/>
      <c r="HUZ630" s="17"/>
      <c r="HVE630" s="14"/>
      <c r="HVF630" s="18"/>
      <c r="HVP630" s="17"/>
      <c r="HVU630" s="14"/>
      <c r="HVV630" s="18"/>
      <c r="HWF630" s="17"/>
      <c r="HWK630" s="14"/>
      <c r="HWL630" s="18"/>
      <c r="HWV630" s="17"/>
      <c r="HXA630" s="14"/>
      <c r="HXB630" s="18"/>
      <c r="HXL630" s="17"/>
      <c r="HXQ630" s="14"/>
      <c r="HXR630" s="18"/>
      <c r="HYB630" s="17"/>
      <c r="HYG630" s="14"/>
      <c r="HYH630" s="18"/>
      <c r="HYR630" s="17"/>
      <c r="HYW630" s="14"/>
      <c r="HYX630" s="18"/>
      <c r="HZH630" s="17"/>
      <c r="HZM630" s="14"/>
      <c r="HZN630" s="18"/>
      <c r="HZX630" s="17"/>
      <c r="IAC630" s="14"/>
      <c r="IAD630" s="18"/>
      <c r="IAN630" s="17"/>
      <c r="IAS630" s="14"/>
      <c r="IAT630" s="18"/>
      <c r="IBD630" s="17"/>
      <c r="IBI630" s="14"/>
      <c r="IBJ630" s="18"/>
      <c r="IBT630" s="17"/>
      <c r="IBY630" s="14"/>
      <c r="IBZ630" s="18"/>
      <c r="ICJ630" s="17"/>
      <c r="ICO630" s="14"/>
      <c r="ICP630" s="18"/>
      <c r="ICZ630" s="17"/>
      <c r="IDE630" s="14"/>
      <c r="IDF630" s="18"/>
      <c r="IDP630" s="17"/>
      <c r="IDU630" s="14"/>
      <c r="IDV630" s="18"/>
      <c r="IEF630" s="17"/>
      <c r="IEK630" s="14"/>
      <c r="IEL630" s="18"/>
      <c r="IEV630" s="17"/>
      <c r="IFA630" s="14"/>
      <c r="IFB630" s="18"/>
      <c r="IFL630" s="17"/>
      <c r="IFQ630" s="14"/>
      <c r="IFR630" s="18"/>
      <c r="IGB630" s="17"/>
      <c r="IGG630" s="14"/>
      <c r="IGH630" s="18"/>
      <c r="IGR630" s="17"/>
      <c r="IGW630" s="14"/>
      <c r="IGX630" s="18"/>
      <c r="IHH630" s="17"/>
      <c r="IHM630" s="14"/>
      <c r="IHN630" s="18"/>
      <c r="IHX630" s="17"/>
      <c r="IIC630" s="14"/>
      <c r="IID630" s="18"/>
      <c r="IIN630" s="17"/>
      <c r="IIS630" s="14"/>
      <c r="IIT630" s="18"/>
      <c r="IJD630" s="17"/>
      <c r="IJI630" s="14"/>
      <c r="IJJ630" s="18"/>
      <c r="IJT630" s="17"/>
      <c r="IJY630" s="14"/>
      <c r="IJZ630" s="18"/>
      <c r="IKJ630" s="17"/>
      <c r="IKO630" s="14"/>
      <c r="IKP630" s="18"/>
      <c r="IKZ630" s="17"/>
      <c r="ILE630" s="14"/>
      <c r="ILF630" s="18"/>
      <c r="ILP630" s="17"/>
      <c r="ILU630" s="14"/>
      <c r="ILV630" s="18"/>
      <c r="IMF630" s="17"/>
      <c r="IMK630" s="14"/>
      <c r="IML630" s="18"/>
      <c r="IMV630" s="17"/>
      <c r="INA630" s="14"/>
      <c r="INB630" s="18"/>
      <c r="INL630" s="17"/>
      <c r="INQ630" s="14"/>
      <c r="INR630" s="18"/>
      <c r="IOB630" s="17"/>
      <c r="IOG630" s="14"/>
      <c r="IOH630" s="18"/>
      <c r="IOR630" s="17"/>
      <c r="IOW630" s="14"/>
      <c r="IOX630" s="18"/>
      <c r="IPH630" s="17"/>
      <c r="IPM630" s="14"/>
      <c r="IPN630" s="18"/>
      <c r="IPX630" s="17"/>
      <c r="IQC630" s="14"/>
      <c r="IQD630" s="18"/>
      <c r="IQN630" s="17"/>
      <c r="IQS630" s="14"/>
      <c r="IQT630" s="18"/>
      <c r="IRD630" s="17"/>
      <c r="IRI630" s="14"/>
      <c r="IRJ630" s="18"/>
      <c r="IRT630" s="17"/>
      <c r="IRY630" s="14"/>
      <c r="IRZ630" s="18"/>
      <c r="ISJ630" s="17"/>
      <c r="ISO630" s="14"/>
      <c r="ISP630" s="18"/>
      <c r="ISZ630" s="17"/>
      <c r="ITE630" s="14"/>
      <c r="ITF630" s="18"/>
      <c r="ITP630" s="17"/>
      <c r="ITU630" s="14"/>
      <c r="ITV630" s="18"/>
      <c r="IUF630" s="17"/>
      <c r="IUK630" s="14"/>
      <c r="IUL630" s="18"/>
      <c r="IUV630" s="17"/>
      <c r="IVA630" s="14"/>
      <c r="IVB630" s="18"/>
      <c r="IVL630" s="17"/>
      <c r="IVQ630" s="14"/>
      <c r="IVR630" s="18"/>
      <c r="IWB630" s="17"/>
      <c r="IWG630" s="14"/>
      <c r="IWH630" s="18"/>
      <c r="IWR630" s="17"/>
      <c r="IWW630" s="14"/>
      <c r="IWX630" s="18"/>
      <c r="IXH630" s="17"/>
      <c r="IXM630" s="14"/>
      <c r="IXN630" s="18"/>
      <c r="IXX630" s="17"/>
      <c r="IYC630" s="14"/>
      <c r="IYD630" s="18"/>
      <c r="IYN630" s="17"/>
      <c r="IYS630" s="14"/>
      <c r="IYT630" s="18"/>
      <c r="IZD630" s="17"/>
      <c r="IZI630" s="14"/>
      <c r="IZJ630" s="18"/>
      <c r="IZT630" s="17"/>
      <c r="IZY630" s="14"/>
      <c r="IZZ630" s="18"/>
      <c r="JAJ630" s="17"/>
      <c r="JAO630" s="14"/>
      <c r="JAP630" s="18"/>
      <c r="JAZ630" s="17"/>
      <c r="JBE630" s="14"/>
      <c r="JBF630" s="18"/>
      <c r="JBP630" s="17"/>
      <c r="JBU630" s="14"/>
      <c r="JBV630" s="18"/>
      <c r="JCF630" s="17"/>
      <c r="JCK630" s="14"/>
      <c r="JCL630" s="18"/>
      <c r="JCV630" s="17"/>
      <c r="JDA630" s="14"/>
      <c r="JDB630" s="18"/>
      <c r="JDL630" s="17"/>
      <c r="JDQ630" s="14"/>
      <c r="JDR630" s="18"/>
      <c r="JEB630" s="17"/>
      <c r="JEG630" s="14"/>
      <c r="JEH630" s="18"/>
      <c r="JER630" s="17"/>
      <c r="JEW630" s="14"/>
      <c r="JEX630" s="18"/>
      <c r="JFH630" s="17"/>
      <c r="JFM630" s="14"/>
      <c r="JFN630" s="18"/>
      <c r="JFX630" s="17"/>
      <c r="JGC630" s="14"/>
      <c r="JGD630" s="18"/>
      <c r="JGN630" s="17"/>
      <c r="JGS630" s="14"/>
      <c r="JGT630" s="18"/>
      <c r="JHD630" s="17"/>
      <c r="JHI630" s="14"/>
      <c r="JHJ630" s="18"/>
      <c r="JHT630" s="17"/>
      <c r="JHY630" s="14"/>
      <c r="JHZ630" s="18"/>
      <c r="JIJ630" s="17"/>
      <c r="JIO630" s="14"/>
      <c r="JIP630" s="18"/>
      <c r="JIZ630" s="17"/>
      <c r="JJE630" s="14"/>
      <c r="JJF630" s="18"/>
      <c r="JJP630" s="17"/>
      <c r="JJU630" s="14"/>
      <c r="JJV630" s="18"/>
      <c r="JKF630" s="17"/>
      <c r="JKK630" s="14"/>
      <c r="JKL630" s="18"/>
      <c r="JKV630" s="17"/>
      <c r="JLA630" s="14"/>
      <c r="JLB630" s="18"/>
      <c r="JLL630" s="17"/>
      <c r="JLQ630" s="14"/>
      <c r="JLR630" s="18"/>
      <c r="JMB630" s="17"/>
      <c r="JMG630" s="14"/>
      <c r="JMH630" s="18"/>
      <c r="JMR630" s="17"/>
      <c r="JMW630" s="14"/>
      <c r="JMX630" s="18"/>
      <c r="JNH630" s="17"/>
      <c r="JNM630" s="14"/>
      <c r="JNN630" s="18"/>
      <c r="JNX630" s="17"/>
      <c r="JOC630" s="14"/>
      <c r="JOD630" s="18"/>
      <c r="JON630" s="17"/>
      <c r="JOS630" s="14"/>
      <c r="JOT630" s="18"/>
      <c r="JPD630" s="17"/>
      <c r="JPI630" s="14"/>
      <c r="JPJ630" s="18"/>
      <c r="JPT630" s="17"/>
      <c r="JPY630" s="14"/>
      <c r="JPZ630" s="18"/>
      <c r="JQJ630" s="17"/>
      <c r="JQO630" s="14"/>
      <c r="JQP630" s="18"/>
      <c r="JQZ630" s="17"/>
      <c r="JRE630" s="14"/>
      <c r="JRF630" s="18"/>
      <c r="JRP630" s="17"/>
      <c r="JRU630" s="14"/>
      <c r="JRV630" s="18"/>
      <c r="JSF630" s="17"/>
      <c r="JSK630" s="14"/>
      <c r="JSL630" s="18"/>
      <c r="JSV630" s="17"/>
      <c r="JTA630" s="14"/>
      <c r="JTB630" s="18"/>
      <c r="JTL630" s="17"/>
      <c r="JTQ630" s="14"/>
      <c r="JTR630" s="18"/>
      <c r="JUB630" s="17"/>
      <c r="JUG630" s="14"/>
      <c r="JUH630" s="18"/>
      <c r="JUR630" s="17"/>
      <c r="JUW630" s="14"/>
      <c r="JUX630" s="18"/>
      <c r="JVH630" s="17"/>
      <c r="JVM630" s="14"/>
      <c r="JVN630" s="18"/>
      <c r="JVX630" s="17"/>
      <c r="JWC630" s="14"/>
      <c r="JWD630" s="18"/>
      <c r="JWN630" s="17"/>
      <c r="JWS630" s="14"/>
      <c r="JWT630" s="18"/>
      <c r="JXD630" s="17"/>
      <c r="JXI630" s="14"/>
      <c r="JXJ630" s="18"/>
      <c r="JXT630" s="17"/>
      <c r="JXY630" s="14"/>
      <c r="JXZ630" s="18"/>
      <c r="JYJ630" s="17"/>
      <c r="JYO630" s="14"/>
      <c r="JYP630" s="18"/>
      <c r="JYZ630" s="17"/>
      <c r="JZE630" s="14"/>
      <c r="JZF630" s="18"/>
      <c r="JZP630" s="17"/>
      <c r="JZU630" s="14"/>
      <c r="JZV630" s="18"/>
      <c r="KAF630" s="17"/>
      <c r="KAK630" s="14"/>
      <c r="KAL630" s="18"/>
      <c r="KAV630" s="17"/>
      <c r="KBA630" s="14"/>
      <c r="KBB630" s="18"/>
      <c r="KBL630" s="17"/>
      <c r="KBQ630" s="14"/>
      <c r="KBR630" s="18"/>
      <c r="KCB630" s="17"/>
      <c r="KCG630" s="14"/>
      <c r="KCH630" s="18"/>
      <c r="KCR630" s="17"/>
      <c r="KCW630" s="14"/>
      <c r="KCX630" s="18"/>
      <c r="KDH630" s="17"/>
      <c r="KDM630" s="14"/>
      <c r="KDN630" s="18"/>
      <c r="KDX630" s="17"/>
      <c r="KEC630" s="14"/>
      <c r="KED630" s="18"/>
      <c r="KEN630" s="17"/>
      <c r="KES630" s="14"/>
      <c r="KET630" s="18"/>
      <c r="KFD630" s="17"/>
      <c r="KFI630" s="14"/>
      <c r="KFJ630" s="18"/>
      <c r="KFT630" s="17"/>
      <c r="KFY630" s="14"/>
      <c r="KFZ630" s="18"/>
      <c r="KGJ630" s="17"/>
      <c r="KGO630" s="14"/>
      <c r="KGP630" s="18"/>
      <c r="KGZ630" s="17"/>
      <c r="KHE630" s="14"/>
      <c r="KHF630" s="18"/>
      <c r="KHP630" s="17"/>
      <c r="KHU630" s="14"/>
      <c r="KHV630" s="18"/>
      <c r="KIF630" s="17"/>
      <c r="KIK630" s="14"/>
      <c r="KIL630" s="18"/>
      <c r="KIV630" s="17"/>
      <c r="KJA630" s="14"/>
      <c r="KJB630" s="18"/>
      <c r="KJL630" s="17"/>
      <c r="KJQ630" s="14"/>
      <c r="KJR630" s="18"/>
      <c r="KKB630" s="17"/>
      <c r="KKG630" s="14"/>
      <c r="KKH630" s="18"/>
      <c r="KKR630" s="17"/>
      <c r="KKW630" s="14"/>
      <c r="KKX630" s="18"/>
      <c r="KLH630" s="17"/>
      <c r="KLM630" s="14"/>
      <c r="KLN630" s="18"/>
      <c r="KLX630" s="17"/>
      <c r="KMC630" s="14"/>
      <c r="KMD630" s="18"/>
      <c r="KMN630" s="17"/>
      <c r="KMS630" s="14"/>
      <c r="KMT630" s="18"/>
      <c r="KND630" s="17"/>
      <c r="KNI630" s="14"/>
      <c r="KNJ630" s="18"/>
      <c r="KNT630" s="17"/>
      <c r="KNY630" s="14"/>
      <c r="KNZ630" s="18"/>
      <c r="KOJ630" s="17"/>
      <c r="KOO630" s="14"/>
      <c r="KOP630" s="18"/>
      <c r="KOZ630" s="17"/>
      <c r="KPE630" s="14"/>
      <c r="KPF630" s="18"/>
      <c r="KPP630" s="17"/>
      <c r="KPU630" s="14"/>
      <c r="KPV630" s="18"/>
      <c r="KQF630" s="17"/>
      <c r="KQK630" s="14"/>
      <c r="KQL630" s="18"/>
      <c r="KQV630" s="17"/>
      <c r="KRA630" s="14"/>
      <c r="KRB630" s="18"/>
      <c r="KRL630" s="17"/>
      <c r="KRQ630" s="14"/>
      <c r="KRR630" s="18"/>
      <c r="KSB630" s="17"/>
      <c r="KSG630" s="14"/>
      <c r="KSH630" s="18"/>
      <c r="KSR630" s="17"/>
      <c r="KSW630" s="14"/>
      <c r="KSX630" s="18"/>
      <c r="KTH630" s="17"/>
      <c r="KTM630" s="14"/>
      <c r="KTN630" s="18"/>
      <c r="KTX630" s="17"/>
      <c r="KUC630" s="14"/>
      <c r="KUD630" s="18"/>
      <c r="KUN630" s="17"/>
      <c r="KUS630" s="14"/>
      <c r="KUT630" s="18"/>
      <c r="KVD630" s="17"/>
      <c r="KVI630" s="14"/>
      <c r="KVJ630" s="18"/>
      <c r="KVT630" s="17"/>
      <c r="KVY630" s="14"/>
      <c r="KVZ630" s="18"/>
      <c r="KWJ630" s="17"/>
      <c r="KWO630" s="14"/>
      <c r="KWP630" s="18"/>
      <c r="KWZ630" s="17"/>
      <c r="KXE630" s="14"/>
      <c r="KXF630" s="18"/>
      <c r="KXP630" s="17"/>
      <c r="KXU630" s="14"/>
      <c r="KXV630" s="18"/>
      <c r="KYF630" s="17"/>
      <c r="KYK630" s="14"/>
      <c r="KYL630" s="18"/>
      <c r="KYV630" s="17"/>
      <c r="KZA630" s="14"/>
      <c r="KZB630" s="18"/>
      <c r="KZL630" s="17"/>
      <c r="KZQ630" s="14"/>
      <c r="KZR630" s="18"/>
      <c r="LAB630" s="17"/>
      <c r="LAG630" s="14"/>
      <c r="LAH630" s="18"/>
      <c r="LAR630" s="17"/>
      <c r="LAW630" s="14"/>
      <c r="LAX630" s="18"/>
      <c r="LBH630" s="17"/>
      <c r="LBM630" s="14"/>
      <c r="LBN630" s="18"/>
      <c r="LBX630" s="17"/>
      <c r="LCC630" s="14"/>
      <c r="LCD630" s="18"/>
      <c r="LCN630" s="17"/>
      <c r="LCS630" s="14"/>
      <c r="LCT630" s="18"/>
      <c r="LDD630" s="17"/>
      <c r="LDI630" s="14"/>
      <c r="LDJ630" s="18"/>
      <c r="LDT630" s="17"/>
      <c r="LDY630" s="14"/>
      <c r="LDZ630" s="18"/>
      <c r="LEJ630" s="17"/>
      <c r="LEO630" s="14"/>
      <c r="LEP630" s="18"/>
      <c r="LEZ630" s="17"/>
      <c r="LFE630" s="14"/>
      <c r="LFF630" s="18"/>
      <c r="LFP630" s="17"/>
      <c r="LFU630" s="14"/>
      <c r="LFV630" s="18"/>
      <c r="LGF630" s="17"/>
      <c r="LGK630" s="14"/>
      <c r="LGL630" s="18"/>
      <c r="LGV630" s="17"/>
      <c r="LHA630" s="14"/>
      <c r="LHB630" s="18"/>
      <c r="LHL630" s="17"/>
      <c r="LHQ630" s="14"/>
      <c r="LHR630" s="18"/>
      <c r="LIB630" s="17"/>
      <c r="LIG630" s="14"/>
      <c r="LIH630" s="18"/>
      <c r="LIR630" s="17"/>
      <c r="LIW630" s="14"/>
      <c r="LIX630" s="18"/>
      <c r="LJH630" s="17"/>
      <c r="LJM630" s="14"/>
      <c r="LJN630" s="18"/>
      <c r="LJX630" s="17"/>
      <c r="LKC630" s="14"/>
      <c r="LKD630" s="18"/>
      <c r="LKN630" s="17"/>
      <c r="LKS630" s="14"/>
      <c r="LKT630" s="18"/>
      <c r="LLD630" s="17"/>
      <c r="LLI630" s="14"/>
      <c r="LLJ630" s="18"/>
      <c r="LLT630" s="17"/>
      <c r="LLY630" s="14"/>
      <c r="LLZ630" s="18"/>
      <c r="LMJ630" s="17"/>
      <c r="LMO630" s="14"/>
      <c r="LMP630" s="18"/>
      <c r="LMZ630" s="17"/>
      <c r="LNE630" s="14"/>
      <c r="LNF630" s="18"/>
      <c r="LNP630" s="17"/>
      <c r="LNU630" s="14"/>
      <c r="LNV630" s="18"/>
      <c r="LOF630" s="17"/>
      <c r="LOK630" s="14"/>
      <c r="LOL630" s="18"/>
      <c r="LOV630" s="17"/>
      <c r="LPA630" s="14"/>
      <c r="LPB630" s="18"/>
      <c r="LPL630" s="17"/>
      <c r="LPQ630" s="14"/>
      <c r="LPR630" s="18"/>
      <c r="LQB630" s="17"/>
      <c r="LQG630" s="14"/>
      <c r="LQH630" s="18"/>
      <c r="LQR630" s="17"/>
      <c r="LQW630" s="14"/>
      <c r="LQX630" s="18"/>
      <c r="LRH630" s="17"/>
      <c r="LRM630" s="14"/>
      <c r="LRN630" s="18"/>
      <c r="LRX630" s="17"/>
      <c r="LSC630" s="14"/>
      <c r="LSD630" s="18"/>
      <c r="LSN630" s="17"/>
      <c r="LSS630" s="14"/>
      <c r="LST630" s="18"/>
      <c r="LTD630" s="17"/>
      <c r="LTI630" s="14"/>
      <c r="LTJ630" s="18"/>
      <c r="LTT630" s="17"/>
      <c r="LTY630" s="14"/>
      <c r="LTZ630" s="18"/>
      <c r="LUJ630" s="17"/>
      <c r="LUO630" s="14"/>
      <c r="LUP630" s="18"/>
      <c r="LUZ630" s="17"/>
      <c r="LVE630" s="14"/>
      <c r="LVF630" s="18"/>
      <c r="LVP630" s="17"/>
      <c r="LVU630" s="14"/>
      <c r="LVV630" s="18"/>
      <c r="LWF630" s="17"/>
      <c r="LWK630" s="14"/>
      <c r="LWL630" s="18"/>
      <c r="LWV630" s="17"/>
      <c r="LXA630" s="14"/>
      <c r="LXB630" s="18"/>
      <c r="LXL630" s="17"/>
      <c r="LXQ630" s="14"/>
      <c r="LXR630" s="18"/>
      <c r="LYB630" s="17"/>
      <c r="LYG630" s="14"/>
      <c r="LYH630" s="18"/>
      <c r="LYR630" s="17"/>
      <c r="LYW630" s="14"/>
      <c r="LYX630" s="18"/>
      <c r="LZH630" s="17"/>
      <c r="LZM630" s="14"/>
      <c r="LZN630" s="18"/>
      <c r="LZX630" s="17"/>
      <c r="MAC630" s="14"/>
      <c r="MAD630" s="18"/>
      <c r="MAN630" s="17"/>
      <c r="MAS630" s="14"/>
      <c r="MAT630" s="18"/>
      <c r="MBD630" s="17"/>
      <c r="MBI630" s="14"/>
      <c r="MBJ630" s="18"/>
      <c r="MBT630" s="17"/>
      <c r="MBY630" s="14"/>
      <c r="MBZ630" s="18"/>
      <c r="MCJ630" s="17"/>
      <c r="MCO630" s="14"/>
      <c r="MCP630" s="18"/>
      <c r="MCZ630" s="17"/>
      <c r="MDE630" s="14"/>
      <c r="MDF630" s="18"/>
      <c r="MDP630" s="17"/>
      <c r="MDU630" s="14"/>
      <c r="MDV630" s="18"/>
      <c r="MEF630" s="17"/>
      <c r="MEK630" s="14"/>
      <c r="MEL630" s="18"/>
      <c r="MEV630" s="17"/>
      <c r="MFA630" s="14"/>
      <c r="MFB630" s="18"/>
      <c r="MFL630" s="17"/>
      <c r="MFQ630" s="14"/>
      <c r="MFR630" s="18"/>
      <c r="MGB630" s="17"/>
      <c r="MGG630" s="14"/>
      <c r="MGH630" s="18"/>
      <c r="MGR630" s="17"/>
      <c r="MGW630" s="14"/>
      <c r="MGX630" s="18"/>
      <c r="MHH630" s="17"/>
      <c r="MHM630" s="14"/>
      <c r="MHN630" s="18"/>
      <c r="MHX630" s="17"/>
      <c r="MIC630" s="14"/>
      <c r="MID630" s="18"/>
      <c r="MIN630" s="17"/>
      <c r="MIS630" s="14"/>
      <c r="MIT630" s="18"/>
      <c r="MJD630" s="17"/>
      <c r="MJI630" s="14"/>
      <c r="MJJ630" s="18"/>
      <c r="MJT630" s="17"/>
      <c r="MJY630" s="14"/>
      <c r="MJZ630" s="18"/>
      <c r="MKJ630" s="17"/>
      <c r="MKO630" s="14"/>
      <c r="MKP630" s="18"/>
      <c r="MKZ630" s="17"/>
      <c r="MLE630" s="14"/>
      <c r="MLF630" s="18"/>
      <c r="MLP630" s="17"/>
      <c r="MLU630" s="14"/>
      <c r="MLV630" s="18"/>
      <c r="MMF630" s="17"/>
      <c r="MMK630" s="14"/>
      <c r="MML630" s="18"/>
      <c r="MMV630" s="17"/>
      <c r="MNA630" s="14"/>
      <c r="MNB630" s="18"/>
      <c r="MNL630" s="17"/>
      <c r="MNQ630" s="14"/>
      <c r="MNR630" s="18"/>
      <c r="MOB630" s="17"/>
      <c r="MOG630" s="14"/>
      <c r="MOH630" s="18"/>
      <c r="MOR630" s="17"/>
      <c r="MOW630" s="14"/>
      <c r="MOX630" s="18"/>
      <c r="MPH630" s="17"/>
      <c r="MPM630" s="14"/>
      <c r="MPN630" s="18"/>
      <c r="MPX630" s="17"/>
      <c r="MQC630" s="14"/>
      <c r="MQD630" s="18"/>
      <c r="MQN630" s="17"/>
      <c r="MQS630" s="14"/>
      <c r="MQT630" s="18"/>
      <c r="MRD630" s="17"/>
      <c r="MRI630" s="14"/>
      <c r="MRJ630" s="18"/>
      <c r="MRT630" s="17"/>
      <c r="MRY630" s="14"/>
      <c r="MRZ630" s="18"/>
      <c r="MSJ630" s="17"/>
      <c r="MSO630" s="14"/>
      <c r="MSP630" s="18"/>
      <c r="MSZ630" s="17"/>
      <c r="MTE630" s="14"/>
      <c r="MTF630" s="18"/>
      <c r="MTP630" s="17"/>
      <c r="MTU630" s="14"/>
      <c r="MTV630" s="18"/>
      <c r="MUF630" s="17"/>
      <c r="MUK630" s="14"/>
      <c r="MUL630" s="18"/>
      <c r="MUV630" s="17"/>
      <c r="MVA630" s="14"/>
      <c r="MVB630" s="18"/>
      <c r="MVL630" s="17"/>
      <c r="MVQ630" s="14"/>
      <c r="MVR630" s="18"/>
      <c r="MWB630" s="17"/>
      <c r="MWG630" s="14"/>
      <c r="MWH630" s="18"/>
      <c r="MWR630" s="17"/>
      <c r="MWW630" s="14"/>
      <c r="MWX630" s="18"/>
      <c r="MXH630" s="17"/>
      <c r="MXM630" s="14"/>
      <c r="MXN630" s="18"/>
      <c r="MXX630" s="17"/>
      <c r="MYC630" s="14"/>
      <c r="MYD630" s="18"/>
      <c r="MYN630" s="17"/>
      <c r="MYS630" s="14"/>
      <c r="MYT630" s="18"/>
      <c r="MZD630" s="17"/>
      <c r="MZI630" s="14"/>
      <c r="MZJ630" s="18"/>
      <c r="MZT630" s="17"/>
      <c r="MZY630" s="14"/>
      <c r="MZZ630" s="18"/>
      <c r="NAJ630" s="17"/>
      <c r="NAO630" s="14"/>
      <c r="NAP630" s="18"/>
      <c r="NAZ630" s="17"/>
      <c r="NBE630" s="14"/>
      <c r="NBF630" s="18"/>
      <c r="NBP630" s="17"/>
      <c r="NBU630" s="14"/>
      <c r="NBV630" s="18"/>
      <c r="NCF630" s="17"/>
      <c r="NCK630" s="14"/>
      <c r="NCL630" s="18"/>
      <c r="NCV630" s="17"/>
      <c r="NDA630" s="14"/>
      <c r="NDB630" s="18"/>
      <c r="NDL630" s="17"/>
      <c r="NDQ630" s="14"/>
      <c r="NDR630" s="18"/>
      <c r="NEB630" s="17"/>
      <c r="NEG630" s="14"/>
      <c r="NEH630" s="18"/>
      <c r="NER630" s="17"/>
      <c r="NEW630" s="14"/>
      <c r="NEX630" s="18"/>
      <c r="NFH630" s="17"/>
      <c r="NFM630" s="14"/>
      <c r="NFN630" s="18"/>
      <c r="NFX630" s="17"/>
      <c r="NGC630" s="14"/>
      <c r="NGD630" s="18"/>
      <c r="NGN630" s="17"/>
      <c r="NGS630" s="14"/>
      <c r="NGT630" s="18"/>
      <c r="NHD630" s="17"/>
      <c r="NHI630" s="14"/>
      <c r="NHJ630" s="18"/>
      <c r="NHT630" s="17"/>
      <c r="NHY630" s="14"/>
      <c r="NHZ630" s="18"/>
      <c r="NIJ630" s="17"/>
      <c r="NIO630" s="14"/>
      <c r="NIP630" s="18"/>
      <c r="NIZ630" s="17"/>
      <c r="NJE630" s="14"/>
      <c r="NJF630" s="18"/>
      <c r="NJP630" s="17"/>
      <c r="NJU630" s="14"/>
      <c r="NJV630" s="18"/>
      <c r="NKF630" s="17"/>
      <c r="NKK630" s="14"/>
      <c r="NKL630" s="18"/>
      <c r="NKV630" s="17"/>
      <c r="NLA630" s="14"/>
      <c r="NLB630" s="18"/>
      <c r="NLL630" s="17"/>
      <c r="NLQ630" s="14"/>
      <c r="NLR630" s="18"/>
      <c r="NMB630" s="17"/>
      <c r="NMG630" s="14"/>
      <c r="NMH630" s="18"/>
      <c r="NMR630" s="17"/>
      <c r="NMW630" s="14"/>
      <c r="NMX630" s="18"/>
      <c r="NNH630" s="17"/>
      <c r="NNM630" s="14"/>
      <c r="NNN630" s="18"/>
      <c r="NNX630" s="17"/>
      <c r="NOC630" s="14"/>
      <c r="NOD630" s="18"/>
      <c r="NON630" s="17"/>
      <c r="NOS630" s="14"/>
      <c r="NOT630" s="18"/>
      <c r="NPD630" s="17"/>
      <c r="NPI630" s="14"/>
      <c r="NPJ630" s="18"/>
      <c r="NPT630" s="17"/>
      <c r="NPY630" s="14"/>
      <c r="NPZ630" s="18"/>
      <c r="NQJ630" s="17"/>
      <c r="NQO630" s="14"/>
      <c r="NQP630" s="18"/>
      <c r="NQZ630" s="17"/>
      <c r="NRE630" s="14"/>
      <c r="NRF630" s="18"/>
      <c r="NRP630" s="17"/>
      <c r="NRU630" s="14"/>
      <c r="NRV630" s="18"/>
      <c r="NSF630" s="17"/>
      <c r="NSK630" s="14"/>
      <c r="NSL630" s="18"/>
      <c r="NSV630" s="17"/>
      <c r="NTA630" s="14"/>
      <c r="NTB630" s="18"/>
      <c r="NTL630" s="17"/>
      <c r="NTQ630" s="14"/>
      <c r="NTR630" s="18"/>
      <c r="NUB630" s="17"/>
      <c r="NUG630" s="14"/>
      <c r="NUH630" s="18"/>
      <c r="NUR630" s="17"/>
      <c r="NUW630" s="14"/>
      <c r="NUX630" s="18"/>
      <c r="NVH630" s="17"/>
      <c r="NVM630" s="14"/>
      <c r="NVN630" s="18"/>
      <c r="NVX630" s="17"/>
      <c r="NWC630" s="14"/>
      <c r="NWD630" s="18"/>
      <c r="NWN630" s="17"/>
      <c r="NWS630" s="14"/>
      <c r="NWT630" s="18"/>
      <c r="NXD630" s="17"/>
      <c r="NXI630" s="14"/>
      <c r="NXJ630" s="18"/>
      <c r="NXT630" s="17"/>
      <c r="NXY630" s="14"/>
      <c r="NXZ630" s="18"/>
      <c r="NYJ630" s="17"/>
      <c r="NYO630" s="14"/>
      <c r="NYP630" s="18"/>
      <c r="NYZ630" s="17"/>
      <c r="NZE630" s="14"/>
      <c r="NZF630" s="18"/>
      <c r="NZP630" s="17"/>
      <c r="NZU630" s="14"/>
      <c r="NZV630" s="18"/>
      <c r="OAF630" s="17"/>
      <c r="OAK630" s="14"/>
      <c r="OAL630" s="18"/>
      <c r="OAV630" s="17"/>
      <c r="OBA630" s="14"/>
      <c r="OBB630" s="18"/>
      <c r="OBL630" s="17"/>
      <c r="OBQ630" s="14"/>
      <c r="OBR630" s="18"/>
      <c r="OCB630" s="17"/>
      <c r="OCG630" s="14"/>
      <c r="OCH630" s="18"/>
      <c r="OCR630" s="17"/>
      <c r="OCW630" s="14"/>
      <c r="OCX630" s="18"/>
      <c r="ODH630" s="17"/>
      <c r="ODM630" s="14"/>
      <c r="ODN630" s="18"/>
      <c r="ODX630" s="17"/>
      <c r="OEC630" s="14"/>
      <c r="OED630" s="18"/>
      <c r="OEN630" s="17"/>
      <c r="OES630" s="14"/>
      <c r="OET630" s="18"/>
      <c r="OFD630" s="17"/>
      <c r="OFI630" s="14"/>
      <c r="OFJ630" s="18"/>
      <c r="OFT630" s="17"/>
      <c r="OFY630" s="14"/>
      <c r="OFZ630" s="18"/>
      <c r="OGJ630" s="17"/>
      <c r="OGO630" s="14"/>
      <c r="OGP630" s="18"/>
      <c r="OGZ630" s="17"/>
      <c r="OHE630" s="14"/>
      <c r="OHF630" s="18"/>
      <c r="OHP630" s="17"/>
      <c r="OHU630" s="14"/>
      <c r="OHV630" s="18"/>
      <c r="OIF630" s="17"/>
      <c r="OIK630" s="14"/>
      <c r="OIL630" s="18"/>
      <c r="OIV630" s="17"/>
      <c r="OJA630" s="14"/>
      <c r="OJB630" s="18"/>
      <c r="OJL630" s="17"/>
      <c r="OJQ630" s="14"/>
      <c r="OJR630" s="18"/>
      <c r="OKB630" s="17"/>
      <c r="OKG630" s="14"/>
      <c r="OKH630" s="18"/>
      <c r="OKR630" s="17"/>
      <c r="OKW630" s="14"/>
      <c r="OKX630" s="18"/>
      <c r="OLH630" s="17"/>
      <c r="OLM630" s="14"/>
      <c r="OLN630" s="18"/>
      <c r="OLX630" s="17"/>
      <c r="OMC630" s="14"/>
      <c r="OMD630" s="18"/>
      <c r="OMN630" s="17"/>
      <c r="OMS630" s="14"/>
      <c r="OMT630" s="18"/>
      <c r="OND630" s="17"/>
      <c r="ONI630" s="14"/>
      <c r="ONJ630" s="18"/>
      <c r="ONT630" s="17"/>
      <c r="ONY630" s="14"/>
      <c r="ONZ630" s="18"/>
      <c r="OOJ630" s="17"/>
      <c r="OOO630" s="14"/>
      <c r="OOP630" s="18"/>
      <c r="OOZ630" s="17"/>
      <c r="OPE630" s="14"/>
      <c r="OPF630" s="18"/>
      <c r="OPP630" s="17"/>
      <c r="OPU630" s="14"/>
      <c r="OPV630" s="18"/>
      <c r="OQF630" s="17"/>
      <c r="OQK630" s="14"/>
      <c r="OQL630" s="18"/>
      <c r="OQV630" s="17"/>
      <c r="ORA630" s="14"/>
      <c r="ORB630" s="18"/>
      <c r="ORL630" s="17"/>
      <c r="ORQ630" s="14"/>
      <c r="ORR630" s="18"/>
      <c r="OSB630" s="17"/>
      <c r="OSG630" s="14"/>
      <c r="OSH630" s="18"/>
      <c r="OSR630" s="17"/>
      <c r="OSW630" s="14"/>
      <c r="OSX630" s="18"/>
      <c r="OTH630" s="17"/>
      <c r="OTM630" s="14"/>
      <c r="OTN630" s="18"/>
      <c r="OTX630" s="17"/>
      <c r="OUC630" s="14"/>
      <c r="OUD630" s="18"/>
      <c r="OUN630" s="17"/>
      <c r="OUS630" s="14"/>
      <c r="OUT630" s="18"/>
      <c r="OVD630" s="17"/>
      <c r="OVI630" s="14"/>
      <c r="OVJ630" s="18"/>
      <c r="OVT630" s="17"/>
      <c r="OVY630" s="14"/>
      <c r="OVZ630" s="18"/>
      <c r="OWJ630" s="17"/>
      <c r="OWO630" s="14"/>
      <c r="OWP630" s="18"/>
      <c r="OWZ630" s="17"/>
      <c r="OXE630" s="14"/>
      <c r="OXF630" s="18"/>
      <c r="OXP630" s="17"/>
      <c r="OXU630" s="14"/>
      <c r="OXV630" s="18"/>
      <c r="OYF630" s="17"/>
      <c r="OYK630" s="14"/>
      <c r="OYL630" s="18"/>
      <c r="OYV630" s="17"/>
      <c r="OZA630" s="14"/>
      <c r="OZB630" s="18"/>
      <c r="OZL630" s="17"/>
      <c r="OZQ630" s="14"/>
      <c r="OZR630" s="18"/>
      <c r="PAB630" s="17"/>
      <c r="PAG630" s="14"/>
      <c r="PAH630" s="18"/>
      <c r="PAR630" s="17"/>
      <c r="PAW630" s="14"/>
      <c r="PAX630" s="18"/>
      <c r="PBH630" s="17"/>
      <c r="PBM630" s="14"/>
      <c r="PBN630" s="18"/>
      <c r="PBX630" s="17"/>
      <c r="PCC630" s="14"/>
      <c r="PCD630" s="18"/>
      <c r="PCN630" s="17"/>
      <c r="PCS630" s="14"/>
      <c r="PCT630" s="18"/>
      <c r="PDD630" s="17"/>
      <c r="PDI630" s="14"/>
      <c r="PDJ630" s="18"/>
      <c r="PDT630" s="17"/>
      <c r="PDY630" s="14"/>
      <c r="PDZ630" s="18"/>
      <c r="PEJ630" s="17"/>
      <c r="PEO630" s="14"/>
      <c r="PEP630" s="18"/>
      <c r="PEZ630" s="17"/>
      <c r="PFE630" s="14"/>
      <c r="PFF630" s="18"/>
      <c r="PFP630" s="17"/>
      <c r="PFU630" s="14"/>
      <c r="PFV630" s="18"/>
      <c r="PGF630" s="17"/>
      <c r="PGK630" s="14"/>
      <c r="PGL630" s="18"/>
      <c r="PGV630" s="17"/>
      <c r="PHA630" s="14"/>
      <c r="PHB630" s="18"/>
      <c r="PHL630" s="17"/>
      <c r="PHQ630" s="14"/>
      <c r="PHR630" s="18"/>
      <c r="PIB630" s="17"/>
      <c r="PIG630" s="14"/>
      <c r="PIH630" s="18"/>
      <c r="PIR630" s="17"/>
      <c r="PIW630" s="14"/>
      <c r="PIX630" s="18"/>
      <c r="PJH630" s="17"/>
      <c r="PJM630" s="14"/>
      <c r="PJN630" s="18"/>
      <c r="PJX630" s="17"/>
      <c r="PKC630" s="14"/>
      <c r="PKD630" s="18"/>
      <c r="PKN630" s="17"/>
      <c r="PKS630" s="14"/>
      <c r="PKT630" s="18"/>
      <c r="PLD630" s="17"/>
      <c r="PLI630" s="14"/>
      <c r="PLJ630" s="18"/>
      <c r="PLT630" s="17"/>
      <c r="PLY630" s="14"/>
      <c r="PLZ630" s="18"/>
      <c r="PMJ630" s="17"/>
      <c r="PMO630" s="14"/>
      <c r="PMP630" s="18"/>
      <c r="PMZ630" s="17"/>
      <c r="PNE630" s="14"/>
      <c r="PNF630" s="18"/>
      <c r="PNP630" s="17"/>
      <c r="PNU630" s="14"/>
      <c r="PNV630" s="18"/>
      <c r="POF630" s="17"/>
      <c r="POK630" s="14"/>
      <c r="POL630" s="18"/>
      <c r="POV630" s="17"/>
      <c r="PPA630" s="14"/>
      <c r="PPB630" s="18"/>
      <c r="PPL630" s="17"/>
      <c r="PPQ630" s="14"/>
      <c r="PPR630" s="18"/>
      <c r="PQB630" s="17"/>
      <c r="PQG630" s="14"/>
      <c r="PQH630" s="18"/>
      <c r="PQR630" s="17"/>
      <c r="PQW630" s="14"/>
      <c r="PQX630" s="18"/>
      <c r="PRH630" s="17"/>
      <c r="PRM630" s="14"/>
      <c r="PRN630" s="18"/>
      <c r="PRX630" s="17"/>
      <c r="PSC630" s="14"/>
      <c r="PSD630" s="18"/>
      <c r="PSN630" s="17"/>
      <c r="PSS630" s="14"/>
      <c r="PST630" s="18"/>
      <c r="PTD630" s="17"/>
      <c r="PTI630" s="14"/>
      <c r="PTJ630" s="18"/>
      <c r="PTT630" s="17"/>
      <c r="PTY630" s="14"/>
      <c r="PTZ630" s="18"/>
      <c r="PUJ630" s="17"/>
      <c r="PUO630" s="14"/>
      <c r="PUP630" s="18"/>
      <c r="PUZ630" s="17"/>
      <c r="PVE630" s="14"/>
      <c r="PVF630" s="18"/>
      <c r="PVP630" s="17"/>
      <c r="PVU630" s="14"/>
      <c r="PVV630" s="18"/>
      <c r="PWF630" s="17"/>
      <c r="PWK630" s="14"/>
      <c r="PWL630" s="18"/>
      <c r="PWV630" s="17"/>
      <c r="PXA630" s="14"/>
      <c r="PXB630" s="18"/>
      <c r="PXL630" s="17"/>
      <c r="PXQ630" s="14"/>
      <c r="PXR630" s="18"/>
      <c r="PYB630" s="17"/>
      <c r="PYG630" s="14"/>
      <c r="PYH630" s="18"/>
      <c r="PYR630" s="17"/>
      <c r="PYW630" s="14"/>
      <c r="PYX630" s="18"/>
      <c r="PZH630" s="17"/>
      <c r="PZM630" s="14"/>
      <c r="PZN630" s="18"/>
      <c r="PZX630" s="17"/>
      <c r="QAC630" s="14"/>
      <c r="QAD630" s="18"/>
      <c r="QAN630" s="17"/>
      <c r="QAS630" s="14"/>
      <c r="QAT630" s="18"/>
      <c r="QBD630" s="17"/>
      <c r="QBI630" s="14"/>
      <c r="QBJ630" s="18"/>
      <c r="QBT630" s="17"/>
      <c r="QBY630" s="14"/>
      <c r="QBZ630" s="18"/>
      <c r="QCJ630" s="17"/>
      <c r="QCO630" s="14"/>
      <c r="QCP630" s="18"/>
      <c r="QCZ630" s="17"/>
      <c r="QDE630" s="14"/>
      <c r="QDF630" s="18"/>
      <c r="QDP630" s="17"/>
      <c r="QDU630" s="14"/>
      <c r="QDV630" s="18"/>
      <c r="QEF630" s="17"/>
      <c r="QEK630" s="14"/>
      <c r="QEL630" s="18"/>
      <c r="QEV630" s="17"/>
      <c r="QFA630" s="14"/>
      <c r="QFB630" s="18"/>
      <c r="QFL630" s="17"/>
      <c r="QFQ630" s="14"/>
      <c r="QFR630" s="18"/>
      <c r="QGB630" s="17"/>
      <c r="QGG630" s="14"/>
      <c r="QGH630" s="18"/>
      <c r="QGR630" s="17"/>
      <c r="QGW630" s="14"/>
      <c r="QGX630" s="18"/>
      <c r="QHH630" s="17"/>
      <c r="QHM630" s="14"/>
      <c r="QHN630" s="18"/>
      <c r="QHX630" s="17"/>
      <c r="QIC630" s="14"/>
      <c r="QID630" s="18"/>
      <c r="QIN630" s="17"/>
      <c r="QIS630" s="14"/>
      <c r="QIT630" s="18"/>
      <c r="QJD630" s="17"/>
      <c r="QJI630" s="14"/>
      <c r="QJJ630" s="18"/>
      <c r="QJT630" s="17"/>
      <c r="QJY630" s="14"/>
      <c r="QJZ630" s="18"/>
      <c r="QKJ630" s="17"/>
      <c r="QKO630" s="14"/>
      <c r="QKP630" s="18"/>
      <c r="QKZ630" s="17"/>
      <c r="QLE630" s="14"/>
      <c r="QLF630" s="18"/>
      <c r="QLP630" s="17"/>
      <c r="QLU630" s="14"/>
      <c r="QLV630" s="18"/>
      <c r="QMF630" s="17"/>
      <c r="QMK630" s="14"/>
      <c r="QML630" s="18"/>
      <c r="QMV630" s="17"/>
      <c r="QNA630" s="14"/>
      <c r="QNB630" s="18"/>
      <c r="QNL630" s="17"/>
      <c r="QNQ630" s="14"/>
      <c r="QNR630" s="18"/>
      <c r="QOB630" s="17"/>
      <c r="QOG630" s="14"/>
      <c r="QOH630" s="18"/>
      <c r="QOR630" s="17"/>
      <c r="QOW630" s="14"/>
      <c r="QOX630" s="18"/>
      <c r="QPH630" s="17"/>
      <c r="QPM630" s="14"/>
      <c r="QPN630" s="18"/>
      <c r="QPX630" s="17"/>
      <c r="QQC630" s="14"/>
      <c r="QQD630" s="18"/>
      <c r="QQN630" s="17"/>
      <c r="QQS630" s="14"/>
      <c r="QQT630" s="18"/>
      <c r="QRD630" s="17"/>
      <c r="QRI630" s="14"/>
      <c r="QRJ630" s="18"/>
      <c r="QRT630" s="17"/>
      <c r="QRY630" s="14"/>
      <c r="QRZ630" s="18"/>
      <c r="QSJ630" s="17"/>
      <c r="QSO630" s="14"/>
      <c r="QSP630" s="18"/>
      <c r="QSZ630" s="17"/>
      <c r="QTE630" s="14"/>
      <c r="QTF630" s="18"/>
      <c r="QTP630" s="17"/>
      <c r="QTU630" s="14"/>
      <c r="QTV630" s="18"/>
      <c r="QUF630" s="17"/>
      <c r="QUK630" s="14"/>
      <c r="QUL630" s="18"/>
      <c r="QUV630" s="17"/>
      <c r="QVA630" s="14"/>
      <c r="QVB630" s="18"/>
      <c r="QVL630" s="17"/>
      <c r="QVQ630" s="14"/>
      <c r="QVR630" s="18"/>
      <c r="QWB630" s="17"/>
      <c r="QWG630" s="14"/>
      <c r="QWH630" s="18"/>
      <c r="QWR630" s="17"/>
      <c r="QWW630" s="14"/>
      <c r="QWX630" s="18"/>
      <c r="QXH630" s="17"/>
      <c r="QXM630" s="14"/>
      <c r="QXN630" s="18"/>
      <c r="QXX630" s="17"/>
      <c r="QYC630" s="14"/>
      <c r="QYD630" s="18"/>
      <c r="QYN630" s="17"/>
      <c r="QYS630" s="14"/>
      <c r="QYT630" s="18"/>
      <c r="QZD630" s="17"/>
      <c r="QZI630" s="14"/>
      <c r="QZJ630" s="18"/>
      <c r="QZT630" s="17"/>
      <c r="QZY630" s="14"/>
      <c r="QZZ630" s="18"/>
      <c r="RAJ630" s="17"/>
      <c r="RAO630" s="14"/>
      <c r="RAP630" s="18"/>
      <c r="RAZ630" s="17"/>
      <c r="RBE630" s="14"/>
      <c r="RBF630" s="18"/>
      <c r="RBP630" s="17"/>
      <c r="RBU630" s="14"/>
      <c r="RBV630" s="18"/>
      <c r="RCF630" s="17"/>
      <c r="RCK630" s="14"/>
      <c r="RCL630" s="18"/>
      <c r="RCV630" s="17"/>
      <c r="RDA630" s="14"/>
      <c r="RDB630" s="18"/>
      <c r="RDL630" s="17"/>
      <c r="RDQ630" s="14"/>
      <c r="RDR630" s="18"/>
      <c r="REB630" s="17"/>
      <c r="REG630" s="14"/>
      <c r="REH630" s="18"/>
      <c r="RER630" s="17"/>
      <c r="REW630" s="14"/>
      <c r="REX630" s="18"/>
      <c r="RFH630" s="17"/>
      <c r="RFM630" s="14"/>
      <c r="RFN630" s="18"/>
      <c r="RFX630" s="17"/>
      <c r="RGC630" s="14"/>
      <c r="RGD630" s="18"/>
      <c r="RGN630" s="17"/>
      <c r="RGS630" s="14"/>
      <c r="RGT630" s="18"/>
      <c r="RHD630" s="17"/>
      <c r="RHI630" s="14"/>
      <c r="RHJ630" s="18"/>
      <c r="RHT630" s="17"/>
      <c r="RHY630" s="14"/>
      <c r="RHZ630" s="18"/>
      <c r="RIJ630" s="17"/>
      <c r="RIO630" s="14"/>
      <c r="RIP630" s="18"/>
      <c r="RIZ630" s="17"/>
      <c r="RJE630" s="14"/>
      <c r="RJF630" s="18"/>
      <c r="RJP630" s="17"/>
      <c r="RJU630" s="14"/>
      <c r="RJV630" s="18"/>
      <c r="RKF630" s="17"/>
      <c r="RKK630" s="14"/>
      <c r="RKL630" s="18"/>
      <c r="RKV630" s="17"/>
      <c r="RLA630" s="14"/>
      <c r="RLB630" s="18"/>
      <c r="RLL630" s="17"/>
      <c r="RLQ630" s="14"/>
      <c r="RLR630" s="18"/>
      <c r="RMB630" s="17"/>
      <c r="RMG630" s="14"/>
      <c r="RMH630" s="18"/>
      <c r="RMR630" s="17"/>
      <c r="RMW630" s="14"/>
      <c r="RMX630" s="18"/>
      <c r="RNH630" s="17"/>
      <c r="RNM630" s="14"/>
      <c r="RNN630" s="18"/>
      <c r="RNX630" s="17"/>
      <c r="ROC630" s="14"/>
      <c r="ROD630" s="18"/>
      <c r="RON630" s="17"/>
      <c r="ROS630" s="14"/>
      <c r="ROT630" s="18"/>
      <c r="RPD630" s="17"/>
      <c r="RPI630" s="14"/>
      <c r="RPJ630" s="18"/>
      <c r="RPT630" s="17"/>
      <c r="RPY630" s="14"/>
      <c r="RPZ630" s="18"/>
      <c r="RQJ630" s="17"/>
      <c r="RQO630" s="14"/>
      <c r="RQP630" s="18"/>
      <c r="RQZ630" s="17"/>
      <c r="RRE630" s="14"/>
      <c r="RRF630" s="18"/>
      <c r="RRP630" s="17"/>
      <c r="RRU630" s="14"/>
      <c r="RRV630" s="18"/>
      <c r="RSF630" s="17"/>
      <c r="RSK630" s="14"/>
      <c r="RSL630" s="18"/>
      <c r="RSV630" s="17"/>
      <c r="RTA630" s="14"/>
      <c r="RTB630" s="18"/>
      <c r="RTL630" s="17"/>
      <c r="RTQ630" s="14"/>
      <c r="RTR630" s="18"/>
      <c r="RUB630" s="17"/>
      <c r="RUG630" s="14"/>
      <c r="RUH630" s="18"/>
      <c r="RUR630" s="17"/>
      <c r="RUW630" s="14"/>
      <c r="RUX630" s="18"/>
      <c r="RVH630" s="17"/>
      <c r="RVM630" s="14"/>
      <c r="RVN630" s="18"/>
      <c r="RVX630" s="17"/>
      <c r="RWC630" s="14"/>
      <c r="RWD630" s="18"/>
      <c r="RWN630" s="17"/>
      <c r="RWS630" s="14"/>
      <c r="RWT630" s="18"/>
      <c r="RXD630" s="17"/>
      <c r="RXI630" s="14"/>
      <c r="RXJ630" s="18"/>
      <c r="RXT630" s="17"/>
      <c r="RXY630" s="14"/>
      <c r="RXZ630" s="18"/>
      <c r="RYJ630" s="17"/>
      <c r="RYO630" s="14"/>
      <c r="RYP630" s="18"/>
      <c r="RYZ630" s="17"/>
      <c r="RZE630" s="14"/>
      <c r="RZF630" s="18"/>
      <c r="RZP630" s="17"/>
      <c r="RZU630" s="14"/>
      <c r="RZV630" s="18"/>
      <c r="SAF630" s="17"/>
      <c r="SAK630" s="14"/>
      <c r="SAL630" s="18"/>
      <c r="SAV630" s="17"/>
      <c r="SBA630" s="14"/>
      <c r="SBB630" s="18"/>
      <c r="SBL630" s="17"/>
      <c r="SBQ630" s="14"/>
      <c r="SBR630" s="18"/>
      <c r="SCB630" s="17"/>
      <c r="SCG630" s="14"/>
      <c r="SCH630" s="18"/>
      <c r="SCR630" s="17"/>
      <c r="SCW630" s="14"/>
      <c r="SCX630" s="18"/>
      <c r="SDH630" s="17"/>
      <c r="SDM630" s="14"/>
      <c r="SDN630" s="18"/>
      <c r="SDX630" s="17"/>
      <c r="SEC630" s="14"/>
      <c r="SED630" s="18"/>
      <c r="SEN630" s="17"/>
      <c r="SES630" s="14"/>
      <c r="SET630" s="18"/>
      <c r="SFD630" s="17"/>
      <c r="SFI630" s="14"/>
      <c r="SFJ630" s="18"/>
      <c r="SFT630" s="17"/>
      <c r="SFY630" s="14"/>
      <c r="SFZ630" s="18"/>
      <c r="SGJ630" s="17"/>
      <c r="SGO630" s="14"/>
      <c r="SGP630" s="18"/>
      <c r="SGZ630" s="17"/>
      <c r="SHE630" s="14"/>
      <c r="SHF630" s="18"/>
      <c r="SHP630" s="17"/>
      <c r="SHU630" s="14"/>
      <c r="SHV630" s="18"/>
      <c r="SIF630" s="17"/>
      <c r="SIK630" s="14"/>
      <c r="SIL630" s="18"/>
      <c r="SIV630" s="17"/>
      <c r="SJA630" s="14"/>
      <c r="SJB630" s="18"/>
      <c r="SJL630" s="17"/>
      <c r="SJQ630" s="14"/>
      <c r="SJR630" s="18"/>
      <c r="SKB630" s="17"/>
      <c r="SKG630" s="14"/>
      <c r="SKH630" s="18"/>
      <c r="SKR630" s="17"/>
      <c r="SKW630" s="14"/>
      <c r="SKX630" s="18"/>
      <c r="SLH630" s="17"/>
      <c r="SLM630" s="14"/>
      <c r="SLN630" s="18"/>
      <c r="SLX630" s="17"/>
      <c r="SMC630" s="14"/>
      <c r="SMD630" s="18"/>
      <c r="SMN630" s="17"/>
      <c r="SMS630" s="14"/>
      <c r="SMT630" s="18"/>
      <c r="SND630" s="17"/>
      <c r="SNI630" s="14"/>
      <c r="SNJ630" s="18"/>
      <c r="SNT630" s="17"/>
      <c r="SNY630" s="14"/>
      <c r="SNZ630" s="18"/>
      <c r="SOJ630" s="17"/>
      <c r="SOO630" s="14"/>
      <c r="SOP630" s="18"/>
      <c r="SOZ630" s="17"/>
      <c r="SPE630" s="14"/>
      <c r="SPF630" s="18"/>
      <c r="SPP630" s="17"/>
      <c r="SPU630" s="14"/>
      <c r="SPV630" s="18"/>
      <c r="SQF630" s="17"/>
      <c r="SQK630" s="14"/>
      <c r="SQL630" s="18"/>
      <c r="SQV630" s="17"/>
      <c r="SRA630" s="14"/>
      <c r="SRB630" s="18"/>
      <c r="SRL630" s="17"/>
      <c r="SRQ630" s="14"/>
      <c r="SRR630" s="18"/>
      <c r="SSB630" s="17"/>
      <c r="SSG630" s="14"/>
      <c r="SSH630" s="18"/>
      <c r="SSR630" s="17"/>
      <c r="SSW630" s="14"/>
      <c r="SSX630" s="18"/>
      <c r="STH630" s="17"/>
      <c r="STM630" s="14"/>
      <c r="STN630" s="18"/>
      <c r="STX630" s="17"/>
      <c r="SUC630" s="14"/>
      <c r="SUD630" s="18"/>
      <c r="SUN630" s="17"/>
      <c r="SUS630" s="14"/>
      <c r="SUT630" s="18"/>
      <c r="SVD630" s="17"/>
      <c r="SVI630" s="14"/>
      <c r="SVJ630" s="18"/>
      <c r="SVT630" s="17"/>
      <c r="SVY630" s="14"/>
      <c r="SVZ630" s="18"/>
      <c r="SWJ630" s="17"/>
      <c r="SWO630" s="14"/>
      <c r="SWP630" s="18"/>
      <c r="SWZ630" s="17"/>
      <c r="SXE630" s="14"/>
      <c r="SXF630" s="18"/>
      <c r="SXP630" s="17"/>
      <c r="SXU630" s="14"/>
      <c r="SXV630" s="18"/>
      <c r="SYF630" s="17"/>
      <c r="SYK630" s="14"/>
      <c r="SYL630" s="18"/>
      <c r="SYV630" s="17"/>
      <c r="SZA630" s="14"/>
      <c r="SZB630" s="18"/>
      <c r="SZL630" s="17"/>
      <c r="SZQ630" s="14"/>
      <c r="SZR630" s="18"/>
      <c r="TAB630" s="17"/>
      <c r="TAG630" s="14"/>
      <c r="TAH630" s="18"/>
      <c r="TAR630" s="17"/>
      <c r="TAW630" s="14"/>
      <c r="TAX630" s="18"/>
      <c r="TBH630" s="17"/>
      <c r="TBM630" s="14"/>
      <c r="TBN630" s="18"/>
      <c r="TBX630" s="17"/>
      <c r="TCC630" s="14"/>
      <c r="TCD630" s="18"/>
      <c r="TCN630" s="17"/>
      <c r="TCS630" s="14"/>
      <c r="TCT630" s="18"/>
      <c r="TDD630" s="17"/>
      <c r="TDI630" s="14"/>
      <c r="TDJ630" s="18"/>
      <c r="TDT630" s="17"/>
      <c r="TDY630" s="14"/>
      <c r="TDZ630" s="18"/>
      <c r="TEJ630" s="17"/>
      <c r="TEO630" s="14"/>
      <c r="TEP630" s="18"/>
      <c r="TEZ630" s="17"/>
      <c r="TFE630" s="14"/>
      <c r="TFF630" s="18"/>
      <c r="TFP630" s="17"/>
      <c r="TFU630" s="14"/>
      <c r="TFV630" s="18"/>
      <c r="TGF630" s="17"/>
      <c r="TGK630" s="14"/>
      <c r="TGL630" s="18"/>
      <c r="TGV630" s="17"/>
      <c r="THA630" s="14"/>
      <c r="THB630" s="18"/>
      <c r="THL630" s="17"/>
      <c r="THQ630" s="14"/>
      <c r="THR630" s="18"/>
      <c r="TIB630" s="17"/>
      <c r="TIG630" s="14"/>
      <c r="TIH630" s="18"/>
      <c r="TIR630" s="17"/>
      <c r="TIW630" s="14"/>
      <c r="TIX630" s="18"/>
      <c r="TJH630" s="17"/>
      <c r="TJM630" s="14"/>
      <c r="TJN630" s="18"/>
      <c r="TJX630" s="17"/>
      <c r="TKC630" s="14"/>
      <c r="TKD630" s="18"/>
      <c r="TKN630" s="17"/>
      <c r="TKS630" s="14"/>
      <c r="TKT630" s="18"/>
      <c r="TLD630" s="17"/>
      <c r="TLI630" s="14"/>
      <c r="TLJ630" s="18"/>
      <c r="TLT630" s="17"/>
      <c r="TLY630" s="14"/>
      <c r="TLZ630" s="18"/>
      <c r="TMJ630" s="17"/>
      <c r="TMO630" s="14"/>
      <c r="TMP630" s="18"/>
      <c r="TMZ630" s="17"/>
      <c r="TNE630" s="14"/>
      <c r="TNF630" s="18"/>
      <c r="TNP630" s="17"/>
      <c r="TNU630" s="14"/>
      <c r="TNV630" s="18"/>
      <c r="TOF630" s="17"/>
      <c r="TOK630" s="14"/>
      <c r="TOL630" s="18"/>
      <c r="TOV630" s="17"/>
      <c r="TPA630" s="14"/>
      <c r="TPB630" s="18"/>
      <c r="TPL630" s="17"/>
      <c r="TPQ630" s="14"/>
      <c r="TPR630" s="18"/>
      <c r="TQB630" s="17"/>
      <c r="TQG630" s="14"/>
      <c r="TQH630" s="18"/>
      <c r="TQR630" s="17"/>
      <c r="TQW630" s="14"/>
      <c r="TQX630" s="18"/>
      <c r="TRH630" s="17"/>
      <c r="TRM630" s="14"/>
      <c r="TRN630" s="18"/>
      <c r="TRX630" s="17"/>
      <c r="TSC630" s="14"/>
      <c r="TSD630" s="18"/>
      <c r="TSN630" s="17"/>
      <c r="TSS630" s="14"/>
      <c r="TST630" s="18"/>
      <c r="TTD630" s="17"/>
      <c r="TTI630" s="14"/>
      <c r="TTJ630" s="18"/>
      <c r="TTT630" s="17"/>
      <c r="TTY630" s="14"/>
      <c r="TTZ630" s="18"/>
      <c r="TUJ630" s="17"/>
      <c r="TUO630" s="14"/>
      <c r="TUP630" s="18"/>
      <c r="TUZ630" s="17"/>
      <c r="TVE630" s="14"/>
      <c r="TVF630" s="18"/>
      <c r="TVP630" s="17"/>
      <c r="TVU630" s="14"/>
      <c r="TVV630" s="18"/>
      <c r="TWF630" s="17"/>
      <c r="TWK630" s="14"/>
      <c r="TWL630" s="18"/>
      <c r="TWV630" s="17"/>
      <c r="TXA630" s="14"/>
      <c r="TXB630" s="18"/>
      <c r="TXL630" s="17"/>
      <c r="TXQ630" s="14"/>
      <c r="TXR630" s="18"/>
      <c r="TYB630" s="17"/>
      <c r="TYG630" s="14"/>
      <c r="TYH630" s="18"/>
      <c r="TYR630" s="17"/>
      <c r="TYW630" s="14"/>
      <c r="TYX630" s="18"/>
      <c r="TZH630" s="17"/>
      <c r="TZM630" s="14"/>
      <c r="TZN630" s="18"/>
      <c r="TZX630" s="17"/>
      <c r="UAC630" s="14"/>
      <c r="UAD630" s="18"/>
      <c r="UAN630" s="17"/>
      <c r="UAS630" s="14"/>
      <c r="UAT630" s="18"/>
      <c r="UBD630" s="17"/>
      <c r="UBI630" s="14"/>
      <c r="UBJ630" s="18"/>
      <c r="UBT630" s="17"/>
      <c r="UBY630" s="14"/>
      <c r="UBZ630" s="18"/>
      <c r="UCJ630" s="17"/>
      <c r="UCO630" s="14"/>
      <c r="UCP630" s="18"/>
      <c r="UCZ630" s="17"/>
      <c r="UDE630" s="14"/>
      <c r="UDF630" s="18"/>
      <c r="UDP630" s="17"/>
      <c r="UDU630" s="14"/>
      <c r="UDV630" s="18"/>
      <c r="UEF630" s="17"/>
      <c r="UEK630" s="14"/>
      <c r="UEL630" s="18"/>
      <c r="UEV630" s="17"/>
      <c r="UFA630" s="14"/>
      <c r="UFB630" s="18"/>
      <c r="UFL630" s="17"/>
      <c r="UFQ630" s="14"/>
      <c r="UFR630" s="18"/>
      <c r="UGB630" s="17"/>
      <c r="UGG630" s="14"/>
      <c r="UGH630" s="18"/>
      <c r="UGR630" s="17"/>
      <c r="UGW630" s="14"/>
      <c r="UGX630" s="18"/>
      <c r="UHH630" s="17"/>
      <c r="UHM630" s="14"/>
      <c r="UHN630" s="18"/>
      <c r="UHX630" s="17"/>
      <c r="UIC630" s="14"/>
      <c r="UID630" s="18"/>
      <c r="UIN630" s="17"/>
      <c r="UIS630" s="14"/>
      <c r="UIT630" s="18"/>
      <c r="UJD630" s="17"/>
      <c r="UJI630" s="14"/>
      <c r="UJJ630" s="18"/>
      <c r="UJT630" s="17"/>
      <c r="UJY630" s="14"/>
      <c r="UJZ630" s="18"/>
      <c r="UKJ630" s="17"/>
      <c r="UKO630" s="14"/>
      <c r="UKP630" s="18"/>
      <c r="UKZ630" s="17"/>
      <c r="ULE630" s="14"/>
      <c r="ULF630" s="18"/>
      <c r="ULP630" s="17"/>
      <c r="ULU630" s="14"/>
      <c r="ULV630" s="18"/>
      <c r="UMF630" s="17"/>
      <c r="UMK630" s="14"/>
      <c r="UML630" s="18"/>
      <c r="UMV630" s="17"/>
      <c r="UNA630" s="14"/>
      <c r="UNB630" s="18"/>
      <c r="UNL630" s="17"/>
      <c r="UNQ630" s="14"/>
      <c r="UNR630" s="18"/>
      <c r="UOB630" s="17"/>
      <c r="UOG630" s="14"/>
      <c r="UOH630" s="18"/>
      <c r="UOR630" s="17"/>
      <c r="UOW630" s="14"/>
      <c r="UOX630" s="18"/>
      <c r="UPH630" s="17"/>
      <c r="UPM630" s="14"/>
      <c r="UPN630" s="18"/>
      <c r="UPX630" s="17"/>
      <c r="UQC630" s="14"/>
      <c r="UQD630" s="18"/>
      <c r="UQN630" s="17"/>
      <c r="UQS630" s="14"/>
      <c r="UQT630" s="18"/>
      <c r="URD630" s="17"/>
      <c r="URI630" s="14"/>
      <c r="URJ630" s="18"/>
      <c r="URT630" s="17"/>
      <c r="URY630" s="14"/>
      <c r="URZ630" s="18"/>
      <c r="USJ630" s="17"/>
      <c r="USO630" s="14"/>
      <c r="USP630" s="18"/>
      <c r="USZ630" s="17"/>
      <c r="UTE630" s="14"/>
      <c r="UTF630" s="18"/>
      <c r="UTP630" s="17"/>
      <c r="UTU630" s="14"/>
      <c r="UTV630" s="18"/>
      <c r="UUF630" s="17"/>
      <c r="UUK630" s="14"/>
      <c r="UUL630" s="18"/>
      <c r="UUV630" s="17"/>
      <c r="UVA630" s="14"/>
      <c r="UVB630" s="18"/>
      <c r="UVL630" s="17"/>
      <c r="UVQ630" s="14"/>
      <c r="UVR630" s="18"/>
      <c r="UWB630" s="17"/>
      <c r="UWG630" s="14"/>
      <c r="UWH630" s="18"/>
      <c r="UWR630" s="17"/>
      <c r="UWW630" s="14"/>
      <c r="UWX630" s="18"/>
      <c r="UXH630" s="17"/>
      <c r="UXM630" s="14"/>
      <c r="UXN630" s="18"/>
      <c r="UXX630" s="17"/>
      <c r="UYC630" s="14"/>
      <c r="UYD630" s="18"/>
      <c r="UYN630" s="17"/>
      <c r="UYS630" s="14"/>
      <c r="UYT630" s="18"/>
      <c r="UZD630" s="17"/>
      <c r="UZI630" s="14"/>
      <c r="UZJ630" s="18"/>
      <c r="UZT630" s="17"/>
      <c r="UZY630" s="14"/>
      <c r="UZZ630" s="18"/>
      <c r="VAJ630" s="17"/>
      <c r="VAO630" s="14"/>
      <c r="VAP630" s="18"/>
      <c r="VAZ630" s="17"/>
      <c r="VBE630" s="14"/>
      <c r="VBF630" s="18"/>
      <c r="VBP630" s="17"/>
      <c r="VBU630" s="14"/>
      <c r="VBV630" s="18"/>
      <c r="VCF630" s="17"/>
      <c r="VCK630" s="14"/>
      <c r="VCL630" s="18"/>
      <c r="VCV630" s="17"/>
      <c r="VDA630" s="14"/>
      <c r="VDB630" s="18"/>
      <c r="VDL630" s="17"/>
      <c r="VDQ630" s="14"/>
      <c r="VDR630" s="18"/>
      <c r="VEB630" s="17"/>
      <c r="VEG630" s="14"/>
      <c r="VEH630" s="18"/>
      <c r="VER630" s="17"/>
      <c r="VEW630" s="14"/>
      <c r="VEX630" s="18"/>
      <c r="VFH630" s="17"/>
      <c r="VFM630" s="14"/>
      <c r="VFN630" s="18"/>
      <c r="VFX630" s="17"/>
      <c r="VGC630" s="14"/>
      <c r="VGD630" s="18"/>
      <c r="VGN630" s="17"/>
      <c r="VGS630" s="14"/>
      <c r="VGT630" s="18"/>
      <c r="VHD630" s="17"/>
      <c r="VHI630" s="14"/>
      <c r="VHJ630" s="18"/>
      <c r="VHT630" s="17"/>
      <c r="VHY630" s="14"/>
      <c r="VHZ630" s="18"/>
      <c r="VIJ630" s="17"/>
      <c r="VIO630" s="14"/>
      <c r="VIP630" s="18"/>
      <c r="VIZ630" s="17"/>
      <c r="VJE630" s="14"/>
      <c r="VJF630" s="18"/>
      <c r="VJP630" s="17"/>
      <c r="VJU630" s="14"/>
      <c r="VJV630" s="18"/>
      <c r="VKF630" s="17"/>
      <c r="VKK630" s="14"/>
      <c r="VKL630" s="18"/>
      <c r="VKV630" s="17"/>
      <c r="VLA630" s="14"/>
      <c r="VLB630" s="18"/>
      <c r="VLL630" s="17"/>
      <c r="VLQ630" s="14"/>
      <c r="VLR630" s="18"/>
      <c r="VMB630" s="17"/>
      <c r="VMG630" s="14"/>
      <c r="VMH630" s="18"/>
      <c r="VMR630" s="17"/>
      <c r="VMW630" s="14"/>
      <c r="VMX630" s="18"/>
      <c r="VNH630" s="17"/>
      <c r="VNM630" s="14"/>
      <c r="VNN630" s="18"/>
      <c r="VNX630" s="17"/>
      <c r="VOC630" s="14"/>
      <c r="VOD630" s="18"/>
      <c r="VON630" s="17"/>
      <c r="VOS630" s="14"/>
      <c r="VOT630" s="18"/>
      <c r="VPD630" s="17"/>
      <c r="VPI630" s="14"/>
      <c r="VPJ630" s="18"/>
      <c r="VPT630" s="17"/>
      <c r="VPY630" s="14"/>
      <c r="VPZ630" s="18"/>
      <c r="VQJ630" s="17"/>
      <c r="VQO630" s="14"/>
      <c r="VQP630" s="18"/>
      <c r="VQZ630" s="17"/>
      <c r="VRE630" s="14"/>
      <c r="VRF630" s="18"/>
      <c r="VRP630" s="17"/>
      <c r="VRU630" s="14"/>
      <c r="VRV630" s="18"/>
      <c r="VSF630" s="17"/>
      <c r="VSK630" s="14"/>
      <c r="VSL630" s="18"/>
      <c r="VSV630" s="17"/>
      <c r="VTA630" s="14"/>
      <c r="VTB630" s="18"/>
      <c r="VTL630" s="17"/>
      <c r="VTQ630" s="14"/>
      <c r="VTR630" s="18"/>
      <c r="VUB630" s="17"/>
      <c r="VUG630" s="14"/>
      <c r="VUH630" s="18"/>
      <c r="VUR630" s="17"/>
      <c r="VUW630" s="14"/>
      <c r="VUX630" s="18"/>
      <c r="VVH630" s="17"/>
      <c r="VVM630" s="14"/>
      <c r="VVN630" s="18"/>
      <c r="VVX630" s="17"/>
      <c r="VWC630" s="14"/>
      <c r="VWD630" s="18"/>
      <c r="VWN630" s="17"/>
      <c r="VWS630" s="14"/>
      <c r="VWT630" s="18"/>
      <c r="VXD630" s="17"/>
      <c r="VXI630" s="14"/>
      <c r="VXJ630" s="18"/>
      <c r="VXT630" s="17"/>
      <c r="VXY630" s="14"/>
      <c r="VXZ630" s="18"/>
      <c r="VYJ630" s="17"/>
      <c r="VYO630" s="14"/>
      <c r="VYP630" s="18"/>
      <c r="VYZ630" s="17"/>
      <c r="VZE630" s="14"/>
      <c r="VZF630" s="18"/>
      <c r="VZP630" s="17"/>
      <c r="VZU630" s="14"/>
      <c r="VZV630" s="18"/>
      <c r="WAF630" s="17"/>
      <c r="WAK630" s="14"/>
      <c r="WAL630" s="18"/>
      <c r="WAV630" s="17"/>
      <c r="WBA630" s="14"/>
      <c r="WBB630" s="18"/>
      <c r="WBL630" s="17"/>
      <c r="WBQ630" s="14"/>
      <c r="WBR630" s="18"/>
      <c r="WCB630" s="17"/>
      <c r="WCG630" s="14"/>
      <c r="WCH630" s="18"/>
      <c r="WCR630" s="17"/>
      <c r="WCW630" s="14"/>
      <c r="WCX630" s="18"/>
      <c r="WDH630" s="17"/>
      <c r="WDM630" s="14"/>
      <c r="WDN630" s="18"/>
      <c r="WDX630" s="17"/>
      <c r="WEC630" s="14"/>
      <c r="WED630" s="18"/>
      <c r="WEN630" s="17"/>
      <c r="WES630" s="14"/>
      <c r="WET630" s="18"/>
      <c r="WFD630" s="17"/>
      <c r="WFI630" s="14"/>
      <c r="WFJ630" s="18"/>
      <c r="WFT630" s="17"/>
      <c r="WFY630" s="14"/>
      <c r="WFZ630" s="18"/>
      <c r="WGJ630" s="17"/>
      <c r="WGO630" s="14"/>
      <c r="WGP630" s="18"/>
      <c r="WGZ630" s="17"/>
      <c r="WHE630" s="14"/>
      <c r="WHF630" s="18"/>
      <c r="WHP630" s="17"/>
      <c r="WHU630" s="14"/>
      <c r="WHV630" s="18"/>
      <c r="WIF630" s="17"/>
      <c r="WIK630" s="14"/>
      <c r="WIL630" s="18"/>
      <c r="WIV630" s="17"/>
      <c r="WJA630" s="14"/>
      <c r="WJB630" s="18"/>
      <c r="WJL630" s="17"/>
      <c r="WJQ630" s="14"/>
      <c r="WJR630" s="18"/>
      <c r="WKB630" s="17"/>
      <c r="WKG630" s="14"/>
      <c r="WKH630" s="18"/>
      <c r="WKR630" s="17"/>
      <c r="WKW630" s="14"/>
      <c r="WKX630" s="18"/>
      <c r="WLH630" s="17"/>
      <c r="WLM630" s="14"/>
      <c r="WLN630" s="18"/>
      <c r="WLX630" s="17"/>
      <c r="WMC630" s="14"/>
      <c r="WMD630" s="18"/>
      <c r="WMN630" s="17"/>
      <c r="WMS630" s="14"/>
      <c r="WMT630" s="18"/>
      <c r="WND630" s="17"/>
      <c r="WNI630" s="14"/>
      <c r="WNJ630" s="18"/>
      <c r="WNT630" s="17"/>
      <c r="WNY630" s="14"/>
      <c r="WNZ630" s="18"/>
      <c r="WOJ630" s="17"/>
      <c r="WOO630" s="14"/>
      <c r="WOP630" s="18"/>
      <c r="WOZ630" s="17"/>
      <c r="WPE630" s="14"/>
      <c r="WPF630" s="18"/>
      <c r="WPP630" s="17"/>
      <c r="WPU630" s="14"/>
      <c r="WPV630" s="18"/>
      <c r="WQF630" s="17"/>
      <c r="WQK630" s="14"/>
      <c r="WQL630" s="18"/>
      <c r="WQV630" s="17"/>
      <c r="WRA630" s="14"/>
      <c r="WRB630" s="18"/>
      <c r="WRL630" s="17"/>
      <c r="WRQ630" s="14"/>
      <c r="WRR630" s="18"/>
      <c r="WSB630" s="17"/>
      <c r="WSG630" s="14"/>
      <c r="WSH630" s="18"/>
      <c r="WSR630" s="17"/>
      <c r="WSW630" s="14"/>
      <c r="WSX630" s="18"/>
      <c r="WTH630" s="17"/>
      <c r="WTM630" s="14"/>
      <c r="WTN630" s="18"/>
      <c r="WTX630" s="17"/>
      <c r="WUC630" s="14"/>
      <c r="WUD630" s="18"/>
      <c r="WUN630" s="17"/>
      <c r="WUS630" s="14"/>
      <c r="WUT630" s="18"/>
      <c r="WVD630" s="17"/>
      <c r="WVI630" s="14"/>
      <c r="WVJ630" s="18"/>
      <c r="WVT630" s="17"/>
      <c r="WVY630" s="14"/>
      <c r="WVZ630" s="18"/>
      <c r="WWJ630" s="17"/>
      <c r="WWO630" s="14"/>
      <c r="WWP630" s="18"/>
      <c r="WWZ630" s="17"/>
      <c r="WXE630" s="14"/>
      <c r="WXF630" s="18"/>
      <c r="WXP630" s="17"/>
      <c r="WXU630" s="14"/>
      <c r="WXV630" s="18"/>
      <c r="WYF630" s="17"/>
      <c r="WYK630" s="14"/>
      <c r="WYL630" s="18"/>
      <c r="WYV630" s="17"/>
      <c r="WZA630" s="14"/>
      <c r="WZB630" s="18"/>
      <c r="WZL630" s="17"/>
      <c r="WZQ630" s="14"/>
      <c r="WZR630" s="18"/>
      <c r="XAB630" s="17"/>
      <c r="XAG630" s="14"/>
      <c r="XAH630" s="18"/>
      <c r="XAR630" s="17"/>
      <c r="XAW630" s="14"/>
      <c r="XAX630" s="18"/>
      <c r="XBH630" s="17"/>
      <c r="XBM630" s="14"/>
      <c r="XBN630" s="18"/>
      <c r="XBX630" s="17"/>
      <c r="XCC630" s="14"/>
      <c r="XCD630" s="18"/>
      <c r="XCN630" s="17"/>
      <c r="XCS630" s="14"/>
      <c r="XCT630" s="18"/>
      <c r="XDD630" s="17"/>
      <c r="XDI630" s="14"/>
      <c r="XDJ630" s="18"/>
      <c r="XDT630" s="17"/>
      <c r="XDY630" s="14"/>
      <c r="XDZ630" s="18"/>
      <c r="XEJ630" s="17"/>
      <c r="XEO630" s="14"/>
      <c r="XEP630" s="18"/>
      <c r="XEZ630" s="17"/>
    </row>
    <row r="631" spans="1:1020 1025:2044 2049:3068 3073:4092 4097:5116 5121:6140 6145:7164 7169:8188 8193:9212 9217:10236 10241:11260 11265:12284 12289:13308 13313:14332 14337:15356 15361:16380" s="15" customFormat="1" ht="10.15" hidden="1" customHeight="1" x14ac:dyDescent="0.2">
      <c r="A631" s="14">
        <f t="shared" si="49"/>
        <v>628</v>
      </c>
      <c r="B631" s="15" t="s">
        <v>1098</v>
      </c>
      <c r="C631" s="15" t="s">
        <v>1099</v>
      </c>
      <c r="D631" s="15">
        <v>0.78</v>
      </c>
      <c r="E631" s="16">
        <v>0.78603553198340881</v>
      </c>
      <c r="F631" s="15" t="s">
        <v>79</v>
      </c>
      <c r="G631" s="15" t="s">
        <v>70</v>
      </c>
      <c r="H631" s="15" t="s">
        <v>80</v>
      </c>
      <c r="I631" s="15" t="s">
        <v>70</v>
      </c>
      <c r="J631" s="15" t="s">
        <v>70</v>
      </c>
      <c r="K631" s="15" t="s">
        <v>70</v>
      </c>
      <c r="L631" s="15" t="s">
        <v>70</v>
      </c>
      <c r="M631" s="15" t="s">
        <v>70</v>
      </c>
      <c r="N631" s="15" t="s">
        <v>80</v>
      </c>
      <c r="O631" s="15" t="s">
        <v>70</v>
      </c>
      <c r="P631" s="15" t="s">
        <v>79</v>
      </c>
      <c r="Q631" s="6">
        <f t="shared" si="46"/>
        <v>7.7378615171908027E-3</v>
      </c>
      <c r="R631" s="1" t="str">
        <f t="shared" si="47"/>
        <v>Estimado.rar</v>
      </c>
      <c r="U631" s="15">
        <f t="shared" si="45"/>
        <v>1</v>
      </c>
      <c r="V631" s="1" t="s">
        <v>5409</v>
      </c>
      <c r="W631" s="1" t="str">
        <f t="shared" si="48"/>
        <v>ok</v>
      </c>
      <c r="AB631" s="17"/>
      <c r="AG631" s="14"/>
      <c r="AH631" s="18"/>
      <c r="AR631" s="17"/>
      <c r="AW631" s="14"/>
      <c r="AX631" s="18"/>
      <c r="BH631" s="17"/>
      <c r="BM631" s="14"/>
      <c r="BN631" s="18"/>
      <c r="BX631" s="17"/>
      <c r="CC631" s="14"/>
      <c r="CD631" s="18"/>
      <c r="CN631" s="17"/>
      <c r="CS631" s="14"/>
      <c r="CT631" s="18"/>
      <c r="DD631" s="17"/>
      <c r="DI631" s="14"/>
      <c r="DJ631" s="18"/>
      <c r="DT631" s="17"/>
      <c r="DY631" s="14"/>
      <c r="DZ631" s="18"/>
      <c r="EJ631" s="17"/>
      <c r="EO631" s="14"/>
      <c r="EP631" s="18"/>
      <c r="EZ631" s="17"/>
      <c r="FE631" s="14"/>
      <c r="FF631" s="18"/>
      <c r="FP631" s="17"/>
      <c r="FU631" s="14"/>
      <c r="FV631" s="18"/>
      <c r="GF631" s="17"/>
      <c r="GK631" s="14"/>
      <c r="GL631" s="18"/>
      <c r="GV631" s="17"/>
      <c r="HA631" s="14"/>
      <c r="HB631" s="18"/>
      <c r="HL631" s="17"/>
      <c r="HQ631" s="14"/>
      <c r="HR631" s="18"/>
      <c r="IB631" s="17"/>
      <c r="IG631" s="14"/>
      <c r="IH631" s="18"/>
      <c r="IR631" s="17"/>
      <c r="IW631" s="14"/>
      <c r="IX631" s="18"/>
      <c r="JH631" s="17"/>
      <c r="JM631" s="14"/>
      <c r="JN631" s="18"/>
      <c r="JX631" s="17"/>
      <c r="KC631" s="14"/>
      <c r="KD631" s="18"/>
      <c r="KN631" s="17"/>
      <c r="KS631" s="14"/>
      <c r="KT631" s="18"/>
      <c r="LD631" s="17"/>
      <c r="LI631" s="14"/>
      <c r="LJ631" s="18"/>
      <c r="LT631" s="17"/>
      <c r="LY631" s="14"/>
      <c r="LZ631" s="18"/>
      <c r="MJ631" s="17"/>
      <c r="MO631" s="14"/>
      <c r="MP631" s="18"/>
      <c r="MZ631" s="17"/>
      <c r="NE631" s="14"/>
      <c r="NF631" s="18"/>
      <c r="NP631" s="17"/>
      <c r="NU631" s="14"/>
      <c r="NV631" s="18"/>
      <c r="OF631" s="17"/>
      <c r="OK631" s="14"/>
      <c r="OL631" s="18"/>
      <c r="OV631" s="17"/>
      <c r="PA631" s="14"/>
      <c r="PB631" s="18"/>
      <c r="PL631" s="17"/>
      <c r="PQ631" s="14"/>
      <c r="PR631" s="18"/>
      <c r="QB631" s="17"/>
      <c r="QG631" s="14"/>
      <c r="QH631" s="18"/>
      <c r="QR631" s="17"/>
      <c r="QW631" s="14"/>
      <c r="QX631" s="18"/>
      <c r="RH631" s="17"/>
      <c r="RM631" s="14"/>
      <c r="RN631" s="18"/>
      <c r="RX631" s="17"/>
      <c r="SC631" s="14"/>
      <c r="SD631" s="18"/>
      <c r="SN631" s="17"/>
      <c r="SS631" s="14"/>
      <c r="ST631" s="18"/>
      <c r="TD631" s="17"/>
      <c r="TI631" s="14"/>
      <c r="TJ631" s="18"/>
      <c r="TT631" s="17"/>
      <c r="TY631" s="14"/>
      <c r="TZ631" s="18"/>
      <c r="UJ631" s="17"/>
      <c r="UO631" s="14"/>
      <c r="UP631" s="18"/>
      <c r="UZ631" s="17"/>
      <c r="VE631" s="14"/>
      <c r="VF631" s="18"/>
      <c r="VP631" s="17"/>
      <c r="VU631" s="14"/>
      <c r="VV631" s="18"/>
      <c r="WF631" s="17"/>
      <c r="WK631" s="14"/>
      <c r="WL631" s="18"/>
      <c r="WV631" s="17"/>
      <c r="XA631" s="14"/>
      <c r="XB631" s="18"/>
      <c r="XL631" s="17"/>
      <c r="XQ631" s="14"/>
      <c r="XR631" s="18"/>
      <c r="YB631" s="17"/>
      <c r="YG631" s="14"/>
      <c r="YH631" s="18"/>
      <c r="YR631" s="17"/>
      <c r="YW631" s="14"/>
      <c r="YX631" s="18"/>
      <c r="ZH631" s="17"/>
      <c r="ZM631" s="14"/>
      <c r="ZN631" s="18"/>
      <c r="ZX631" s="17"/>
      <c r="AAC631" s="14"/>
      <c r="AAD631" s="18"/>
      <c r="AAN631" s="17"/>
      <c r="AAS631" s="14"/>
      <c r="AAT631" s="18"/>
      <c r="ABD631" s="17"/>
      <c r="ABI631" s="14"/>
      <c r="ABJ631" s="18"/>
      <c r="ABT631" s="17"/>
      <c r="ABY631" s="14"/>
      <c r="ABZ631" s="18"/>
      <c r="ACJ631" s="17"/>
      <c r="ACO631" s="14"/>
      <c r="ACP631" s="18"/>
      <c r="ACZ631" s="17"/>
      <c r="ADE631" s="14"/>
      <c r="ADF631" s="18"/>
      <c r="ADP631" s="17"/>
      <c r="ADU631" s="14"/>
      <c r="ADV631" s="18"/>
      <c r="AEF631" s="17"/>
      <c r="AEK631" s="14"/>
      <c r="AEL631" s="18"/>
      <c r="AEV631" s="17"/>
      <c r="AFA631" s="14"/>
      <c r="AFB631" s="18"/>
      <c r="AFL631" s="17"/>
      <c r="AFQ631" s="14"/>
      <c r="AFR631" s="18"/>
      <c r="AGB631" s="17"/>
      <c r="AGG631" s="14"/>
      <c r="AGH631" s="18"/>
      <c r="AGR631" s="17"/>
      <c r="AGW631" s="14"/>
      <c r="AGX631" s="18"/>
      <c r="AHH631" s="17"/>
      <c r="AHM631" s="14"/>
      <c r="AHN631" s="18"/>
      <c r="AHX631" s="17"/>
      <c r="AIC631" s="14"/>
      <c r="AID631" s="18"/>
      <c r="AIN631" s="17"/>
      <c r="AIS631" s="14"/>
      <c r="AIT631" s="18"/>
      <c r="AJD631" s="17"/>
      <c r="AJI631" s="14"/>
      <c r="AJJ631" s="18"/>
      <c r="AJT631" s="17"/>
      <c r="AJY631" s="14"/>
      <c r="AJZ631" s="18"/>
      <c r="AKJ631" s="17"/>
      <c r="AKO631" s="14"/>
      <c r="AKP631" s="18"/>
      <c r="AKZ631" s="17"/>
      <c r="ALE631" s="14"/>
      <c r="ALF631" s="18"/>
      <c r="ALP631" s="17"/>
      <c r="ALU631" s="14"/>
      <c r="ALV631" s="18"/>
      <c r="AMF631" s="17"/>
      <c r="AMK631" s="14"/>
      <c r="AML631" s="18"/>
      <c r="AMV631" s="17"/>
      <c r="ANA631" s="14"/>
      <c r="ANB631" s="18"/>
      <c r="ANL631" s="17"/>
      <c r="ANQ631" s="14"/>
      <c r="ANR631" s="18"/>
      <c r="AOB631" s="17"/>
      <c r="AOG631" s="14"/>
      <c r="AOH631" s="18"/>
      <c r="AOR631" s="17"/>
      <c r="AOW631" s="14"/>
      <c r="AOX631" s="18"/>
      <c r="APH631" s="17"/>
      <c r="APM631" s="14"/>
      <c r="APN631" s="18"/>
      <c r="APX631" s="17"/>
      <c r="AQC631" s="14"/>
      <c r="AQD631" s="18"/>
      <c r="AQN631" s="17"/>
      <c r="AQS631" s="14"/>
      <c r="AQT631" s="18"/>
      <c r="ARD631" s="17"/>
      <c r="ARI631" s="14"/>
      <c r="ARJ631" s="18"/>
      <c r="ART631" s="17"/>
      <c r="ARY631" s="14"/>
      <c r="ARZ631" s="18"/>
      <c r="ASJ631" s="17"/>
      <c r="ASO631" s="14"/>
      <c r="ASP631" s="18"/>
      <c r="ASZ631" s="17"/>
      <c r="ATE631" s="14"/>
      <c r="ATF631" s="18"/>
      <c r="ATP631" s="17"/>
      <c r="ATU631" s="14"/>
      <c r="ATV631" s="18"/>
      <c r="AUF631" s="17"/>
      <c r="AUK631" s="14"/>
      <c r="AUL631" s="18"/>
      <c r="AUV631" s="17"/>
      <c r="AVA631" s="14"/>
      <c r="AVB631" s="18"/>
      <c r="AVL631" s="17"/>
      <c r="AVQ631" s="14"/>
      <c r="AVR631" s="18"/>
      <c r="AWB631" s="17"/>
      <c r="AWG631" s="14"/>
      <c r="AWH631" s="18"/>
      <c r="AWR631" s="17"/>
      <c r="AWW631" s="14"/>
      <c r="AWX631" s="18"/>
      <c r="AXH631" s="17"/>
      <c r="AXM631" s="14"/>
      <c r="AXN631" s="18"/>
      <c r="AXX631" s="17"/>
      <c r="AYC631" s="14"/>
      <c r="AYD631" s="18"/>
      <c r="AYN631" s="17"/>
      <c r="AYS631" s="14"/>
      <c r="AYT631" s="18"/>
      <c r="AZD631" s="17"/>
      <c r="AZI631" s="14"/>
      <c r="AZJ631" s="18"/>
      <c r="AZT631" s="17"/>
      <c r="AZY631" s="14"/>
      <c r="AZZ631" s="18"/>
      <c r="BAJ631" s="17"/>
      <c r="BAO631" s="14"/>
      <c r="BAP631" s="18"/>
      <c r="BAZ631" s="17"/>
      <c r="BBE631" s="14"/>
      <c r="BBF631" s="18"/>
      <c r="BBP631" s="17"/>
      <c r="BBU631" s="14"/>
      <c r="BBV631" s="18"/>
      <c r="BCF631" s="17"/>
      <c r="BCK631" s="14"/>
      <c r="BCL631" s="18"/>
      <c r="BCV631" s="17"/>
      <c r="BDA631" s="14"/>
      <c r="BDB631" s="18"/>
      <c r="BDL631" s="17"/>
      <c r="BDQ631" s="14"/>
      <c r="BDR631" s="18"/>
      <c r="BEB631" s="17"/>
      <c r="BEG631" s="14"/>
      <c r="BEH631" s="18"/>
      <c r="BER631" s="17"/>
      <c r="BEW631" s="14"/>
      <c r="BEX631" s="18"/>
      <c r="BFH631" s="17"/>
      <c r="BFM631" s="14"/>
      <c r="BFN631" s="18"/>
      <c r="BFX631" s="17"/>
      <c r="BGC631" s="14"/>
      <c r="BGD631" s="18"/>
      <c r="BGN631" s="17"/>
      <c r="BGS631" s="14"/>
      <c r="BGT631" s="18"/>
      <c r="BHD631" s="17"/>
      <c r="BHI631" s="14"/>
      <c r="BHJ631" s="18"/>
      <c r="BHT631" s="17"/>
      <c r="BHY631" s="14"/>
      <c r="BHZ631" s="18"/>
      <c r="BIJ631" s="17"/>
      <c r="BIO631" s="14"/>
      <c r="BIP631" s="18"/>
      <c r="BIZ631" s="17"/>
      <c r="BJE631" s="14"/>
      <c r="BJF631" s="18"/>
      <c r="BJP631" s="17"/>
      <c r="BJU631" s="14"/>
      <c r="BJV631" s="18"/>
      <c r="BKF631" s="17"/>
      <c r="BKK631" s="14"/>
      <c r="BKL631" s="18"/>
      <c r="BKV631" s="17"/>
      <c r="BLA631" s="14"/>
      <c r="BLB631" s="18"/>
      <c r="BLL631" s="17"/>
      <c r="BLQ631" s="14"/>
      <c r="BLR631" s="18"/>
      <c r="BMB631" s="17"/>
      <c r="BMG631" s="14"/>
      <c r="BMH631" s="18"/>
      <c r="BMR631" s="17"/>
      <c r="BMW631" s="14"/>
      <c r="BMX631" s="18"/>
      <c r="BNH631" s="17"/>
      <c r="BNM631" s="14"/>
      <c r="BNN631" s="18"/>
      <c r="BNX631" s="17"/>
      <c r="BOC631" s="14"/>
      <c r="BOD631" s="18"/>
      <c r="BON631" s="17"/>
      <c r="BOS631" s="14"/>
      <c r="BOT631" s="18"/>
      <c r="BPD631" s="17"/>
      <c r="BPI631" s="14"/>
      <c r="BPJ631" s="18"/>
      <c r="BPT631" s="17"/>
      <c r="BPY631" s="14"/>
      <c r="BPZ631" s="18"/>
      <c r="BQJ631" s="17"/>
      <c r="BQO631" s="14"/>
      <c r="BQP631" s="18"/>
      <c r="BQZ631" s="17"/>
      <c r="BRE631" s="14"/>
      <c r="BRF631" s="18"/>
      <c r="BRP631" s="17"/>
      <c r="BRU631" s="14"/>
      <c r="BRV631" s="18"/>
      <c r="BSF631" s="17"/>
      <c r="BSK631" s="14"/>
      <c r="BSL631" s="18"/>
      <c r="BSV631" s="17"/>
      <c r="BTA631" s="14"/>
      <c r="BTB631" s="18"/>
      <c r="BTL631" s="17"/>
      <c r="BTQ631" s="14"/>
      <c r="BTR631" s="18"/>
      <c r="BUB631" s="17"/>
      <c r="BUG631" s="14"/>
      <c r="BUH631" s="18"/>
      <c r="BUR631" s="17"/>
      <c r="BUW631" s="14"/>
      <c r="BUX631" s="18"/>
      <c r="BVH631" s="17"/>
      <c r="BVM631" s="14"/>
      <c r="BVN631" s="18"/>
      <c r="BVX631" s="17"/>
      <c r="BWC631" s="14"/>
      <c r="BWD631" s="18"/>
      <c r="BWN631" s="17"/>
      <c r="BWS631" s="14"/>
      <c r="BWT631" s="18"/>
      <c r="BXD631" s="17"/>
      <c r="BXI631" s="14"/>
      <c r="BXJ631" s="18"/>
      <c r="BXT631" s="17"/>
      <c r="BXY631" s="14"/>
      <c r="BXZ631" s="18"/>
      <c r="BYJ631" s="17"/>
      <c r="BYO631" s="14"/>
      <c r="BYP631" s="18"/>
      <c r="BYZ631" s="17"/>
      <c r="BZE631" s="14"/>
      <c r="BZF631" s="18"/>
      <c r="BZP631" s="17"/>
      <c r="BZU631" s="14"/>
      <c r="BZV631" s="18"/>
      <c r="CAF631" s="17"/>
      <c r="CAK631" s="14"/>
      <c r="CAL631" s="18"/>
      <c r="CAV631" s="17"/>
      <c r="CBA631" s="14"/>
      <c r="CBB631" s="18"/>
      <c r="CBL631" s="17"/>
      <c r="CBQ631" s="14"/>
      <c r="CBR631" s="18"/>
      <c r="CCB631" s="17"/>
      <c r="CCG631" s="14"/>
      <c r="CCH631" s="18"/>
      <c r="CCR631" s="17"/>
      <c r="CCW631" s="14"/>
      <c r="CCX631" s="18"/>
      <c r="CDH631" s="17"/>
      <c r="CDM631" s="14"/>
      <c r="CDN631" s="18"/>
      <c r="CDX631" s="17"/>
      <c r="CEC631" s="14"/>
      <c r="CED631" s="18"/>
      <c r="CEN631" s="17"/>
      <c r="CES631" s="14"/>
      <c r="CET631" s="18"/>
      <c r="CFD631" s="17"/>
      <c r="CFI631" s="14"/>
      <c r="CFJ631" s="18"/>
      <c r="CFT631" s="17"/>
      <c r="CFY631" s="14"/>
      <c r="CFZ631" s="18"/>
      <c r="CGJ631" s="17"/>
      <c r="CGO631" s="14"/>
      <c r="CGP631" s="18"/>
      <c r="CGZ631" s="17"/>
      <c r="CHE631" s="14"/>
      <c r="CHF631" s="18"/>
      <c r="CHP631" s="17"/>
      <c r="CHU631" s="14"/>
      <c r="CHV631" s="18"/>
      <c r="CIF631" s="17"/>
      <c r="CIK631" s="14"/>
      <c r="CIL631" s="18"/>
      <c r="CIV631" s="17"/>
      <c r="CJA631" s="14"/>
      <c r="CJB631" s="18"/>
      <c r="CJL631" s="17"/>
      <c r="CJQ631" s="14"/>
      <c r="CJR631" s="18"/>
      <c r="CKB631" s="17"/>
      <c r="CKG631" s="14"/>
      <c r="CKH631" s="18"/>
      <c r="CKR631" s="17"/>
      <c r="CKW631" s="14"/>
      <c r="CKX631" s="18"/>
      <c r="CLH631" s="17"/>
      <c r="CLM631" s="14"/>
      <c r="CLN631" s="18"/>
      <c r="CLX631" s="17"/>
      <c r="CMC631" s="14"/>
      <c r="CMD631" s="18"/>
      <c r="CMN631" s="17"/>
      <c r="CMS631" s="14"/>
      <c r="CMT631" s="18"/>
      <c r="CND631" s="17"/>
      <c r="CNI631" s="14"/>
      <c r="CNJ631" s="18"/>
      <c r="CNT631" s="17"/>
      <c r="CNY631" s="14"/>
      <c r="CNZ631" s="18"/>
      <c r="COJ631" s="17"/>
      <c r="COO631" s="14"/>
      <c r="COP631" s="18"/>
      <c r="COZ631" s="17"/>
      <c r="CPE631" s="14"/>
      <c r="CPF631" s="18"/>
      <c r="CPP631" s="17"/>
      <c r="CPU631" s="14"/>
      <c r="CPV631" s="18"/>
      <c r="CQF631" s="17"/>
      <c r="CQK631" s="14"/>
      <c r="CQL631" s="18"/>
      <c r="CQV631" s="17"/>
      <c r="CRA631" s="14"/>
      <c r="CRB631" s="18"/>
      <c r="CRL631" s="17"/>
      <c r="CRQ631" s="14"/>
      <c r="CRR631" s="18"/>
      <c r="CSB631" s="17"/>
      <c r="CSG631" s="14"/>
      <c r="CSH631" s="18"/>
      <c r="CSR631" s="17"/>
      <c r="CSW631" s="14"/>
      <c r="CSX631" s="18"/>
      <c r="CTH631" s="17"/>
      <c r="CTM631" s="14"/>
      <c r="CTN631" s="18"/>
      <c r="CTX631" s="17"/>
      <c r="CUC631" s="14"/>
      <c r="CUD631" s="18"/>
      <c r="CUN631" s="17"/>
      <c r="CUS631" s="14"/>
      <c r="CUT631" s="18"/>
      <c r="CVD631" s="17"/>
      <c r="CVI631" s="14"/>
      <c r="CVJ631" s="18"/>
      <c r="CVT631" s="17"/>
      <c r="CVY631" s="14"/>
      <c r="CVZ631" s="18"/>
      <c r="CWJ631" s="17"/>
      <c r="CWO631" s="14"/>
      <c r="CWP631" s="18"/>
      <c r="CWZ631" s="17"/>
      <c r="CXE631" s="14"/>
      <c r="CXF631" s="18"/>
      <c r="CXP631" s="17"/>
      <c r="CXU631" s="14"/>
      <c r="CXV631" s="18"/>
      <c r="CYF631" s="17"/>
      <c r="CYK631" s="14"/>
      <c r="CYL631" s="18"/>
      <c r="CYV631" s="17"/>
      <c r="CZA631" s="14"/>
      <c r="CZB631" s="18"/>
      <c r="CZL631" s="17"/>
      <c r="CZQ631" s="14"/>
      <c r="CZR631" s="18"/>
      <c r="DAB631" s="17"/>
      <c r="DAG631" s="14"/>
      <c r="DAH631" s="18"/>
      <c r="DAR631" s="17"/>
      <c r="DAW631" s="14"/>
      <c r="DAX631" s="18"/>
      <c r="DBH631" s="17"/>
      <c r="DBM631" s="14"/>
      <c r="DBN631" s="18"/>
      <c r="DBX631" s="17"/>
      <c r="DCC631" s="14"/>
      <c r="DCD631" s="18"/>
      <c r="DCN631" s="17"/>
      <c r="DCS631" s="14"/>
      <c r="DCT631" s="18"/>
      <c r="DDD631" s="17"/>
      <c r="DDI631" s="14"/>
      <c r="DDJ631" s="18"/>
      <c r="DDT631" s="17"/>
      <c r="DDY631" s="14"/>
      <c r="DDZ631" s="18"/>
      <c r="DEJ631" s="17"/>
      <c r="DEO631" s="14"/>
      <c r="DEP631" s="18"/>
      <c r="DEZ631" s="17"/>
      <c r="DFE631" s="14"/>
      <c r="DFF631" s="18"/>
      <c r="DFP631" s="17"/>
      <c r="DFU631" s="14"/>
      <c r="DFV631" s="18"/>
      <c r="DGF631" s="17"/>
      <c r="DGK631" s="14"/>
      <c r="DGL631" s="18"/>
      <c r="DGV631" s="17"/>
      <c r="DHA631" s="14"/>
      <c r="DHB631" s="18"/>
      <c r="DHL631" s="17"/>
      <c r="DHQ631" s="14"/>
      <c r="DHR631" s="18"/>
      <c r="DIB631" s="17"/>
      <c r="DIG631" s="14"/>
      <c r="DIH631" s="18"/>
      <c r="DIR631" s="17"/>
      <c r="DIW631" s="14"/>
      <c r="DIX631" s="18"/>
      <c r="DJH631" s="17"/>
      <c r="DJM631" s="14"/>
      <c r="DJN631" s="18"/>
      <c r="DJX631" s="17"/>
      <c r="DKC631" s="14"/>
      <c r="DKD631" s="18"/>
      <c r="DKN631" s="17"/>
      <c r="DKS631" s="14"/>
      <c r="DKT631" s="18"/>
      <c r="DLD631" s="17"/>
      <c r="DLI631" s="14"/>
      <c r="DLJ631" s="18"/>
      <c r="DLT631" s="17"/>
      <c r="DLY631" s="14"/>
      <c r="DLZ631" s="18"/>
      <c r="DMJ631" s="17"/>
      <c r="DMO631" s="14"/>
      <c r="DMP631" s="18"/>
      <c r="DMZ631" s="17"/>
      <c r="DNE631" s="14"/>
      <c r="DNF631" s="18"/>
      <c r="DNP631" s="17"/>
      <c r="DNU631" s="14"/>
      <c r="DNV631" s="18"/>
      <c r="DOF631" s="17"/>
      <c r="DOK631" s="14"/>
      <c r="DOL631" s="18"/>
      <c r="DOV631" s="17"/>
      <c r="DPA631" s="14"/>
      <c r="DPB631" s="18"/>
      <c r="DPL631" s="17"/>
      <c r="DPQ631" s="14"/>
      <c r="DPR631" s="18"/>
      <c r="DQB631" s="17"/>
      <c r="DQG631" s="14"/>
      <c r="DQH631" s="18"/>
      <c r="DQR631" s="17"/>
      <c r="DQW631" s="14"/>
      <c r="DQX631" s="18"/>
      <c r="DRH631" s="17"/>
      <c r="DRM631" s="14"/>
      <c r="DRN631" s="18"/>
      <c r="DRX631" s="17"/>
      <c r="DSC631" s="14"/>
      <c r="DSD631" s="18"/>
      <c r="DSN631" s="17"/>
      <c r="DSS631" s="14"/>
      <c r="DST631" s="18"/>
      <c r="DTD631" s="17"/>
      <c r="DTI631" s="14"/>
      <c r="DTJ631" s="18"/>
      <c r="DTT631" s="17"/>
      <c r="DTY631" s="14"/>
      <c r="DTZ631" s="18"/>
      <c r="DUJ631" s="17"/>
      <c r="DUO631" s="14"/>
      <c r="DUP631" s="18"/>
      <c r="DUZ631" s="17"/>
      <c r="DVE631" s="14"/>
      <c r="DVF631" s="18"/>
      <c r="DVP631" s="17"/>
      <c r="DVU631" s="14"/>
      <c r="DVV631" s="18"/>
      <c r="DWF631" s="17"/>
      <c r="DWK631" s="14"/>
      <c r="DWL631" s="18"/>
      <c r="DWV631" s="17"/>
      <c r="DXA631" s="14"/>
      <c r="DXB631" s="18"/>
      <c r="DXL631" s="17"/>
      <c r="DXQ631" s="14"/>
      <c r="DXR631" s="18"/>
      <c r="DYB631" s="17"/>
      <c r="DYG631" s="14"/>
      <c r="DYH631" s="18"/>
      <c r="DYR631" s="17"/>
      <c r="DYW631" s="14"/>
      <c r="DYX631" s="18"/>
      <c r="DZH631" s="17"/>
      <c r="DZM631" s="14"/>
      <c r="DZN631" s="18"/>
      <c r="DZX631" s="17"/>
      <c r="EAC631" s="14"/>
      <c r="EAD631" s="18"/>
      <c r="EAN631" s="17"/>
      <c r="EAS631" s="14"/>
      <c r="EAT631" s="18"/>
      <c r="EBD631" s="17"/>
      <c r="EBI631" s="14"/>
      <c r="EBJ631" s="18"/>
      <c r="EBT631" s="17"/>
      <c r="EBY631" s="14"/>
      <c r="EBZ631" s="18"/>
      <c r="ECJ631" s="17"/>
      <c r="ECO631" s="14"/>
      <c r="ECP631" s="18"/>
      <c r="ECZ631" s="17"/>
      <c r="EDE631" s="14"/>
      <c r="EDF631" s="18"/>
      <c r="EDP631" s="17"/>
      <c r="EDU631" s="14"/>
      <c r="EDV631" s="18"/>
      <c r="EEF631" s="17"/>
      <c r="EEK631" s="14"/>
      <c r="EEL631" s="18"/>
      <c r="EEV631" s="17"/>
      <c r="EFA631" s="14"/>
      <c r="EFB631" s="18"/>
      <c r="EFL631" s="17"/>
      <c r="EFQ631" s="14"/>
      <c r="EFR631" s="18"/>
      <c r="EGB631" s="17"/>
      <c r="EGG631" s="14"/>
      <c r="EGH631" s="18"/>
      <c r="EGR631" s="17"/>
      <c r="EGW631" s="14"/>
      <c r="EGX631" s="18"/>
      <c r="EHH631" s="17"/>
      <c r="EHM631" s="14"/>
      <c r="EHN631" s="18"/>
      <c r="EHX631" s="17"/>
      <c r="EIC631" s="14"/>
      <c r="EID631" s="18"/>
      <c r="EIN631" s="17"/>
      <c r="EIS631" s="14"/>
      <c r="EIT631" s="18"/>
      <c r="EJD631" s="17"/>
      <c r="EJI631" s="14"/>
      <c r="EJJ631" s="18"/>
      <c r="EJT631" s="17"/>
      <c r="EJY631" s="14"/>
      <c r="EJZ631" s="18"/>
      <c r="EKJ631" s="17"/>
      <c r="EKO631" s="14"/>
      <c r="EKP631" s="18"/>
      <c r="EKZ631" s="17"/>
      <c r="ELE631" s="14"/>
      <c r="ELF631" s="18"/>
      <c r="ELP631" s="17"/>
      <c r="ELU631" s="14"/>
      <c r="ELV631" s="18"/>
      <c r="EMF631" s="17"/>
      <c r="EMK631" s="14"/>
      <c r="EML631" s="18"/>
      <c r="EMV631" s="17"/>
      <c r="ENA631" s="14"/>
      <c r="ENB631" s="18"/>
      <c r="ENL631" s="17"/>
      <c r="ENQ631" s="14"/>
      <c r="ENR631" s="18"/>
      <c r="EOB631" s="17"/>
      <c r="EOG631" s="14"/>
      <c r="EOH631" s="18"/>
      <c r="EOR631" s="17"/>
      <c r="EOW631" s="14"/>
      <c r="EOX631" s="18"/>
      <c r="EPH631" s="17"/>
      <c r="EPM631" s="14"/>
      <c r="EPN631" s="18"/>
      <c r="EPX631" s="17"/>
      <c r="EQC631" s="14"/>
      <c r="EQD631" s="18"/>
      <c r="EQN631" s="17"/>
      <c r="EQS631" s="14"/>
      <c r="EQT631" s="18"/>
      <c r="ERD631" s="17"/>
      <c r="ERI631" s="14"/>
      <c r="ERJ631" s="18"/>
      <c r="ERT631" s="17"/>
      <c r="ERY631" s="14"/>
      <c r="ERZ631" s="18"/>
      <c r="ESJ631" s="17"/>
      <c r="ESO631" s="14"/>
      <c r="ESP631" s="18"/>
      <c r="ESZ631" s="17"/>
      <c r="ETE631" s="14"/>
      <c r="ETF631" s="18"/>
      <c r="ETP631" s="17"/>
      <c r="ETU631" s="14"/>
      <c r="ETV631" s="18"/>
      <c r="EUF631" s="17"/>
      <c r="EUK631" s="14"/>
      <c r="EUL631" s="18"/>
      <c r="EUV631" s="17"/>
      <c r="EVA631" s="14"/>
      <c r="EVB631" s="18"/>
      <c r="EVL631" s="17"/>
      <c r="EVQ631" s="14"/>
      <c r="EVR631" s="18"/>
      <c r="EWB631" s="17"/>
      <c r="EWG631" s="14"/>
      <c r="EWH631" s="18"/>
      <c r="EWR631" s="17"/>
      <c r="EWW631" s="14"/>
      <c r="EWX631" s="18"/>
      <c r="EXH631" s="17"/>
      <c r="EXM631" s="14"/>
      <c r="EXN631" s="18"/>
      <c r="EXX631" s="17"/>
      <c r="EYC631" s="14"/>
      <c r="EYD631" s="18"/>
      <c r="EYN631" s="17"/>
      <c r="EYS631" s="14"/>
      <c r="EYT631" s="18"/>
      <c r="EZD631" s="17"/>
      <c r="EZI631" s="14"/>
      <c r="EZJ631" s="18"/>
      <c r="EZT631" s="17"/>
      <c r="EZY631" s="14"/>
      <c r="EZZ631" s="18"/>
      <c r="FAJ631" s="17"/>
      <c r="FAO631" s="14"/>
      <c r="FAP631" s="18"/>
      <c r="FAZ631" s="17"/>
      <c r="FBE631" s="14"/>
      <c r="FBF631" s="18"/>
      <c r="FBP631" s="17"/>
      <c r="FBU631" s="14"/>
      <c r="FBV631" s="18"/>
      <c r="FCF631" s="17"/>
      <c r="FCK631" s="14"/>
      <c r="FCL631" s="18"/>
      <c r="FCV631" s="17"/>
      <c r="FDA631" s="14"/>
      <c r="FDB631" s="18"/>
      <c r="FDL631" s="17"/>
      <c r="FDQ631" s="14"/>
      <c r="FDR631" s="18"/>
      <c r="FEB631" s="17"/>
      <c r="FEG631" s="14"/>
      <c r="FEH631" s="18"/>
      <c r="FER631" s="17"/>
      <c r="FEW631" s="14"/>
      <c r="FEX631" s="18"/>
      <c r="FFH631" s="17"/>
      <c r="FFM631" s="14"/>
      <c r="FFN631" s="18"/>
      <c r="FFX631" s="17"/>
      <c r="FGC631" s="14"/>
      <c r="FGD631" s="18"/>
      <c r="FGN631" s="17"/>
      <c r="FGS631" s="14"/>
      <c r="FGT631" s="18"/>
      <c r="FHD631" s="17"/>
      <c r="FHI631" s="14"/>
      <c r="FHJ631" s="18"/>
      <c r="FHT631" s="17"/>
      <c r="FHY631" s="14"/>
      <c r="FHZ631" s="18"/>
      <c r="FIJ631" s="17"/>
      <c r="FIO631" s="14"/>
      <c r="FIP631" s="18"/>
      <c r="FIZ631" s="17"/>
      <c r="FJE631" s="14"/>
      <c r="FJF631" s="18"/>
      <c r="FJP631" s="17"/>
      <c r="FJU631" s="14"/>
      <c r="FJV631" s="18"/>
      <c r="FKF631" s="17"/>
      <c r="FKK631" s="14"/>
      <c r="FKL631" s="18"/>
      <c r="FKV631" s="17"/>
      <c r="FLA631" s="14"/>
      <c r="FLB631" s="18"/>
      <c r="FLL631" s="17"/>
      <c r="FLQ631" s="14"/>
      <c r="FLR631" s="18"/>
      <c r="FMB631" s="17"/>
      <c r="FMG631" s="14"/>
      <c r="FMH631" s="18"/>
      <c r="FMR631" s="17"/>
      <c r="FMW631" s="14"/>
      <c r="FMX631" s="18"/>
      <c r="FNH631" s="17"/>
      <c r="FNM631" s="14"/>
      <c r="FNN631" s="18"/>
      <c r="FNX631" s="17"/>
      <c r="FOC631" s="14"/>
      <c r="FOD631" s="18"/>
      <c r="FON631" s="17"/>
      <c r="FOS631" s="14"/>
      <c r="FOT631" s="18"/>
      <c r="FPD631" s="17"/>
      <c r="FPI631" s="14"/>
      <c r="FPJ631" s="18"/>
      <c r="FPT631" s="17"/>
      <c r="FPY631" s="14"/>
      <c r="FPZ631" s="18"/>
      <c r="FQJ631" s="17"/>
      <c r="FQO631" s="14"/>
      <c r="FQP631" s="18"/>
      <c r="FQZ631" s="17"/>
      <c r="FRE631" s="14"/>
      <c r="FRF631" s="18"/>
      <c r="FRP631" s="17"/>
      <c r="FRU631" s="14"/>
      <c r="FRV631" s="18"/>
      <c r="FSF631" s="17"/>
      <c r="FSK631" s="14"/>
      <c r="FSL631" s="18"/>
      <c r="FSV631" s="17"/>
      <c r="FTA631" s="14"/>
      <c r="FTB631" s="18"/>
      <c r="FTL631" s="17"/>
      <c r="FTQ631" s="14"/>
      <c r="FTR631" s="18"/>
      <c r="FUB631" s="17"/>
      <c r="FUG631" s="14"/>
      <c r="FUH631" s="18"/>
      <c r="FUR631" s="17"/>
      <c r="FUW631" s="14"/>
      <c r="FUX631" s="18"/>
      <c r="FVH631" s="17"/>
      <c r="FVM631" s="14"/>
      <c r="FVN631" s="18"/>
      <c r="FVX631" s="17"/>
      <c r="FWC631" s="14"/>
      <c r="FWD631" s="18"/>
      <c r="FWN631" s="17"/>
      <c r="FWS631" s="14"/>
      <c r="FWT631" s="18"/>
      <c r="FXD631" s="17"/>
      <c r="FXI631" s="14"/>
      <c r="FXJ631" s="18"/>
      <c r="FXT631" s="17"/>
      <c r="FXY631" s="14"/>
      <c r="FXZ631" s="18"/>
      <c r="FYJ631" s="17"/>
      <c r="FYO631" s="14"/>
      <c r="FYP631" s="18"/>
      <c r="FYZ631" s="17"/>
      <c r="FZE631" s="14"/>
      <c r="FZF631" s="18"/>
      <c r="FZP631" s="17"/>
      <c r="FZU631" s="14"/>
      <c r="FZV631" s="18"/>
      <c r="GAF631" s="17"/>
      <c r="GAK631" s="14"/>
      <c r="GAL631" s="18"/>
      <c r="GAV631" s="17"/>
      <c r="GBA631" s="14"/>
      <c r="GBB631" s="18"/>
      <c r="GBL631" s="17"/>
      <c r="GBQ631" s="14"/>
      <c r="GBR631" s="18"/>
      <c r="GCB631" s="17"/>
      <c r="GCG631" s="14"/>
      <c r="GCH631" s="18"/>
      <c r="GCR631" s="17"/>
      <c r="GCW631" s="14"/>
      <c r="GCX631" s="18"/>
      <c r="GDH631" s="17"/>
      <c r="GDM631" s="14"/>
      <c r="GDN631" s="18"/>
      <c r="GDX631" s="17"/>
      <c r="GEC631" s="14"/>
      <c r="GED631" s="18"/>
      <c r="GEN631" s="17"/>
      <c r="GES631" s="14"/>
      <c r="GET631" s="18"/>
      <c r="GFD631" s="17"/>
      <c r="GFI631" s="14"/>
      <c r="GFJ631" s="18"/>
      <c r="GFT631" s="17"/>
      <c r="GFY631" s="14"/>
      <c r="GFZ631" s="18"/>
      <c r="GGJ631" s="17"/>
      <c r="GGO631" s="14"/>
      <c r="GGP631" s="18"/>
      <c r="GGZ631" s="17"/>
      <c r="GHE631" s="14"/>
      <c r="GHF631" s="18"/>
      <c r="GHP631" s="17"/>
      <c r="GHU631" s="14"/>
      <c r="GHV631" s="18"/>
      <c r="GIF631" s="17"/>
      <c r="GIK631" s="14"/>
      <c r="GIL631" s="18"/>
      <c r="GIV631" s="17"/>
      <c r="GJA631" s="14"/>
      <c r="GJB631" s="18"/>
      <c r="GJL631" s="17"/>
      <c r="GJQ631" s="14"/>
      <c r="GJR631" s="18"/>
      <c r="GKB631" s="17"/>
      <c r="GKG631" s="14"/>
      <c r="GKH631" s="18"/>
      <c r="GKR631" s="17"/>
      <c r="GKW631" s="14"/>
      <c r="GKX631" s="18"/>
      <c r="GLH631" s="17"/>
      <c r="GLM631" s="14"/>
      <c r="GLN631" s="18"/>
      <c r="GLX631" s="17"/>
      <c r="GMC631" s="14"/>
      <c r="GMD631" s="18"/>
      <c r="GMN631" s="17"/>
      <c r="GMS631" s="14"/>
      <c r="GMT631" s="18"/>
      <c r="GND631" s="17"/>
      <c r="GNI631" s="14"/>
      <c r="GNJ631" s="18"/>
      <c r="GNT631" s="17"/>
      <c r="GNY631" s="14"/>
      <c r="GNZ631" s="18"/>
      <c r="GOJ631" s="17"/>
      <c r="GOO631" s="14"/>
      <c r="GOP631" s="18"/>
      <c r="GOZ631" s="17"/>
      <c r="GPE631" s="14"/>
      <c r="GPF631" s="18"/>
      <c r="GPP631" s="17"/>
      <c r="GPU631" s="14"/>
      <c r="GPV631" s="18"/>
      <c r="GQF631" s="17"/>
      <c r="GQK631" s="14"/>
      <c r="GQL631" s="18"/>
      <c r="GQV631" s="17"/>
      <c r="GRA631" s="14"/>
      <c r="GRB631" s="18"/>
      <c r="GRL631" s="17"/>
      <c r="GRQ631" s="14"/>
      <c r="GRR631" s="18"/>
      <c r="GSB631" s="17"/>
      <c r="GSG631" s="14"/>
      <c r="GSH631" s="18"/>
      <c r="GSR631" s="17"/>
      <c r="GSW631" s="14"/>
      <c r="GSX631" s="18"/>
      <c r="GTH631" s="17"/>
      <c r="GTM631" s="14"/>
      <c r="GTN631" s="18"/>
      <c r="GTX631" s="17"/>
      <c r="GUC631" s="14"/>
      <c r="GUD631" s="18"/>
      <c r="GUN631" s="17"/>
      <c r="GUS631" s="14"/>
      <c r="GUT631" s="18"/>
      <c r="GVD631" s="17"/>
      <c r="GVI631" s="14"/>
      <c r="GVJ631" s="18"/>
      <c r="GVT631" s="17"/>
      <c r="GVY631" s="14"/>
      <c r="GVZ631" s="18"/>
      <c r="GWJ631" s="17"/>
      <c r="GWO631" s="14"/>
      <c r="GWP631" s="18"/>
      <c r="GWZ631" s="17"/>
      <c r="GXE631" s="14"/>
      <c r="GXF631" s="18"/>
      <c r="GXP631" s="17"/>
      <c r="GXU631" s="14"/>
      <c r="GXV631" s="18"/>
      <c r="GYF631" s="17"/>
      <c r="GYK631" s="14"/>
      <c r="GYL631" s="18"/>
      <c r="GYV631" s="17"/>
      <c r="GZA631" s="14"/>
      <c r="GZB631" s="18"/>
      <c r="GZL631" s="17"/>
      <c r="GZQ631" s="14"/>
      <c r="GZR631" s="18"/>
      <c r="HAB631" s="17"/>
      <c r="HAG631" s="14"/>
      <c r="HAH631" s="18"/>
      <c r="HAR631" s="17"/>
      <c r="HAW631" s="14"/>
      <c r="HAX631" s="18"/>
      <c r="HBH631" s="17"/>
      <c r="HBM631" s="14"/>
      <c r="HBN631" s="18"/>
      <c r="HBX631" s="17"/>
      <c r="HCC631" s="14"/>
      <c r="HCD631" s="18"/>
      <c r="HCN631" s="17"/>
      <c r="HCS631" s="14"/>
      <c r="HCT631" s="18"/>
      <c r="HDD631" s="17"/>
      <c r="HDI631" s="14"/>
      <c r="HDJ631" s="18"/>
      <c r="HDT631" s="17"/>
      <c r="HDY631" s="14"/>
      <c r="HDZ631" s="18"/>
      <c r="HEJ631" s="17"/>
      <c r="HEO631" s="14"/>
      <c r="HEP631" s="18"/>
      <c r="HEZ631" s="17"/>
      <c r="HFE631" s="14"/>
      <c r="HFF631" s="18"/>
      <c r="HFP631" s="17"/>
      <c r="HFU631" s="14"/>
      <c r="HFV631" s="18"/>
      <c r="HGF631" s="17"/>
      <c r="HGK631" s="14"/>
      <c r="HGL631" s="18"/>
      <c r="HGV631" s="17"/>
      <c r="HHA631" s="14"/>
      <c r="HHB631" s="18"/>
      <c r="HHL631" s="17"/>
      <c r="HHQ631" s="14"/>
      <c r="HHR631" s="18"/>
      <c r="HIB631" s="17"/>
      <c r="HIG631" s="14"/>
      <c r="HIH631" s="18"/>
      <c r="HIR631" s="17"/>
      <c r="HIW631" s="14"/>
      <c r="HIX631" s="18"/>
      <c r="HJH631" s="17"/>
      <c r="HJM631" s="14"/>
      <c r="HJN631" s="18"/>
      <c r="HJX631" s="17"/>
      <c r="HKC631" s="14"/>
      <c r="HKD631" s="18"/>
      <c r="HKN631" s="17"/>
      <c r="HKS631" s="14"/>
      <c r="HKT631" s="18"/>
      <c r="HLD631" s="17"/>
      <c r="HLI631" s="14"/>
      <c r="HLJ631" s="18"/>
      <c r="HLT631" s="17"/>
      <c r="HLY631" s="14"/>
      <c r="HLZ631" s="18"/>
      <c r="HMJ631" s="17"/>
      <c r="HMO631" s="14"/>
      <c r="HMP631" s="18"/>
      <c r="HMZ631" s="17"/>
      <c r="HNE631" s="14"/>
      <c r="HNF631" s="18"/>
      <c r="HNP631" s="17"/>
      <c r="HNU631" s="14"/>
      <c r="HNV631" s="18"/>
      <c r="HOF631" s="17"/>
      <c r="HOK631" s="14"/>
      <c r="HOL631" s="18"/>
      <c r="HOV631" s="17"/>
      <c r="HPA631" s="14"/>
      <c r="HPB631" s="18"/>
      <c r="HPL631" s="17"/>
      <c r="HPQ631" s="14"/>
      <c r="HPR631" s="18"/>
      <c r="HQB631" s="17"/>
      <c r="HQG631" s="14"/>
      <c r="HQH631" s="18"/>
      <c r="HQR631" s="17"/>
      <c r="HQW631" s="14"/>
      <c r="HQX631" s="18"/>
      <c r="HRH631" s="17"/>
      <c r="HRM631" s="14"/>
      <c r="HRN631" s="18"/>
      <c r="HRX631" s="17"/>
      <c r="HSC631" s="14"/>
      <c r="HSD631" s="18"/>
      <c r="HSN631" s="17"/>
      <c r="HSS631" s="14"/>
      <c r="HST631" s="18"/>
      <c r="HTD631" s="17"/>
      <c r="HTI631" s="14"/>
      <c r="HTJ631" s="18"/>
      <c r="HTT631" s="17"/>
      <c r="HTY631" s="14"/>
      <c r="HTZ631" s="18"/>
      <c r="HUJ631" s="17"/>
      <c r="HUO631" s="14"/>
      <c r="HUP631" s="18"/>
      <c r="HUZ631" s="17"/>
      <c r="HVE631" s="14"/>
      <c r="HVF631" s="18"/>
      <c r="HVP631" s="17"/>
      <c r="HVU631" s="14"/>
      <c r="HVV631" s="18"/>
      <c r="HWF631" s="17"/>
      <c r="HWK631" s="14"/>
      <c r="HWL631" s="18"/>
      <c r="HWV631" s="17"/>
      <c r="HXA631" s="14"/>
      <c r="HXB631" s="18"/>
      <c r="HXL631" s="17"/>
      <c r="HXQ631" s="14"/>
      <c r="HXR631" s="18"/>
      <c r="HYB631" s="17"/>
      <c r="HYG631" s="14"/>
      <c r="HYH631" s="18"/>
      <c r="HYR631" s="17"/>
      <c r="HYW631" s="14"/>
      <c r="HYX631" s="18"/>
      <c r="HZH631" s="17"/>
      <c r="HZM631" s="14"/>
      <c r="HZN631" s="18"/>
      <c r="HZX631" s="17"/>
      <c r="IAC631" s="14"/>
      <c r="IAD631" s="18"/>
      <c r="IAN631" s="17"/>
      <c r="IAS631" s="14"/>
      <c r="IAT631" s="18"/>
      <c r="IBD631" s="17"/>
      <c r="IBI631" s="14"/>
      <c r="IBJ631" s="18"/>
      <c r="IBT631" s="17"/>
      <c r="IBY631" s="14"/>
      <c r="IBZ631" s="18"/>
      <c r="ICJ631" s="17"/>
      <c r="ICO631" s="14"/>
      <c r="ICP631" s="18"/>
      <c r="ICZ631" s="17"/>
      <c r="IDE631" s="14"/>
      <c r="IDF631" s="18"/>
      <c r="IDP631" s="17"/>
      <c r="IDU631" s="14"/>
      <c r="IDV631" s="18"/>
      <c r="IEF631" s="17"/>
      <c r="IEK631" s="14"/>
      <c r="IEL631" s="18"/>
      <c r="IEV631" s="17"/>
      <c r="IFA631" s="14"/>
      <c r="IFB631" s="18"/>
      <c r="IFL631" s="17"/>
      <c r="IFQ631" s="14"/>
      <c r="IFR631" s="18"/>
      <c r="IGB631" s="17"/>
      <c r="IGG631" s="14"/>
      <c r="IGH631" s="18"/>
      <c r="IGR631" s="17"/>
      <c r="IGW631" s="14"/>
      <c r="IGX631" s="18"/>
      <c r="IHH631" s="17"/>
      <c r="IHM631" s="14"/>
      <c r="IHN631" s="18"/>
      <c r="IHX631" s="17"/>
      <c r="IIC631" s="14"/>
      <c r="IID631" s="18"/>
      <c r="IIN631" s="17"/>
      <c r="IIS631" s="14"/>
      <c r="IIT631" s="18"/>
      <c r="IJD631" s="17"/>
      <c r="IJI631" s="14"/>
      <c r="IJJ631" s="18"/>
      <c r="IJT631" s="17"/>
      <c r="IJY631" s="14"/>
      <c r="IJZ631" s="18"/>
      <c r="IKJ631" s="17"/>
      <c r="IKO631" s="14"/>
      <c r="IKP631" s="18"/>
      <c r="IKZ631" s="17"/>
      <c r="ILE631" s="14"/>
      <c r="ILF631" s="18"/>
      <c r="ILP631" s="17"/>
      <c r="ILU631" s="14"/>
      <c r="ILV631" s="18"/>
      <c r="IMF631" s="17"/>
      <c r="IMK631" s="14"/>
      <c r="IML631" s="18"/>
      <c r="IMV631" s="17"/>
      <c r="INA631" s="14"/>
      <c r="INB631" s="18"/>
      <c r="INL631" s="17"/>
      <c r="INQ631" s="14"/>
      <c r="INR631" s="18"/>
      <c r="IOB631" s="17"/>
      <c r="IOG631" s="14"/>
      <c r="IOH631" s="18"/>
      <c r="IOR631" s="17"/>
      <c r="IOW631" s="14"/>
      <c r="IOX631" s="18"/>
      <c r="IPH631" s="17"/>
      <c r="IPM631" s="14"/>
      <c r="IPN631" s="18"/>
      <c r="IPX631" s="17"/>
      <c r="IQC631" s="14"/>
      <c r="IQD631" s="18"/>
      <c r="IQN631" s="17"/>
      <c r="IQS631" s="14"/>
      <c r="IQT631" s="18"/>
      <c r="IRD631" s="17"/>
      <c r="IRI631" s="14"/>
      <c r="IRJ631" s="18"/>
      <c r="IRT631" s="17"/>
      <c r="IRY631" s="14"/>
      <c r="IRZ631" s="18"/>
      <c r="ISJ631" s="17"/>
      <c r="ISO631" s="14"/>
      <c r="ISP631" s="18"/>
      <c r="ISZ631" s="17"/>
      <c r="ITE631" s="14"/>
      <c r="ITF631" s="18"/>
      <c r="ITP631" s="17"/>
      <c r="ITU631" s="14"/>
      <c r="ITV631" s="18"/>
      <c r="IUF631" s="17"/>
      <c r="IUK631" s="14"/>
      <c r="IUL631" s="18"/>
      <c r="IUV631" s="17"/>
      <c r="IVA631" s="14"/>
      <c r="IVB631" s="18"/>
      <c r="IVL631" s="17"/>
      <c r="IVQ631" s="14"/>
      <c r="IVR631" s="18"/>
      <c r="IWB631" s="17"/>
      <c r="IWG631" s="14"/>
      <c r="IWH631" s="18"/>
      <c r="IWR631" s="17"/>
      <c r="IWW631" s="14"/>
      <c r="IWX631" s="18"/>
      <c r="IXH631" s="17"/>
      <c r="IXM631" s="14"/>
      <c r="IXN631" s="18"/>
      <c r="IXX631" s="17"/>
      <c r="IYC631" s="14"/>
      <c r="IYD631" s="18"/>
      <c r="IYN631" s="17"/>
      <c r="IYS631" s="14"/>
      <c r="IYT631" s="18"/>
      <c r="IZD631" s="17"/>
      <c r="IZI631" s="14"/>
      <c r="IZJ631" s="18"/>
      <c r="IZT631" s="17"/>
      <c r="IZY631" s="14"/>
      <c r="IZZ631" s="18"/>
      <c r="JAJ631" s="17"/>
      <c r="JAO631" s="14"/>
      <c r="JAP631" s="18"/>
      <c r="JAZ631" s="17"/>
      <c r="JBE631" s="14"/>
      <c r="JBF631" s="18"/>
      <c r="JBP631" s="17"/>
      <c r="JBU631" s="14"/>
      <c r="JBV631" s="18"/>
      <c r="JCF631" s="17"/>
      <c r="JCK631" s="14"/>
      <c r="JCL631" s="18"/>
      <c r="JCV631" s="17"/>
      <c r="JDA631" s="14"/>
      <c r="JDB631" s="18"/>
      <c r="JDL631" s="17"/>
      <c r="JDQ631" s="14"/>
      <c r="JDR631" s="18"/>
      <c r="JEB631" s="17"/>
      <c r="JEG631" s="14"/>
      <c r="JEH631" s="18"/>
      <c r="JER631" s="17"/>
      <c r="JEW631" s="14"/>
      <c r="JEX631" s="18"/>
      <c r="JFH631" s="17"/>
      <c r="JFM631" s="14"/>
      <c r="JFN631" s="18"/>
      <c r="JFX631" s="17"/>
      <c r="JGC631" s="14"/>
      <c r="JGD631" s="18"/>
      <c r="JGN631" s="17"/>
      <c r="JGS631" s="14"/>
      <c r="JGT631" s="18"/>
      <c r="JHD631" s="17"/>
      <c r="JHI631" s="14"/>
      <c r="JHJ631" s="18"/>
      <c r="JHT631" s="17"/>
      <c r="JHY631" s="14"/>
      <c r="JHZ631" s="18"/>
      <c r="JIJ631" s="17"/>
      <c r="JIO631" s="14"/>
      <c r="JIP631" s="18"/>
      <c r="JIZ631" s="17"/>
      <c r="JJE631" s="14"/>
      <c r="JJF631" s="18"/>
      <c r="JJP631" s="17"/>
      <c r="JJU631" s="14"/>
      <c r="JJV631" s="18"/>
      <c r="JKF631" s="17"/>
      <c r="JKK631" s="14"/>
      <c r="JKL631" s="18"/>
      <c r="JKV631" s="17"/>
      <c r="JLA631" s="14"/>
      <c r="JLB631" s="18"/>
      <c r="JLL631" s="17"/>
      <c r="JLQ631" s="14"/>
      <c r="JLR631" s="18"/>
      <c r="JMB631" s="17"/>
      <c r="JMG631" s="14"/>
      <c r="JMH631" s="18"/>
      <c r="JMR631" s="17"/>
      <c r="JMW631" s="14"/>
      <c r="JMX631" s="18"/>
      <c r="JNH631" s="17"/>
      <c r="JNM631" s="14"/>
      <c r="JNN631" s="18"/>
      <c r="JNX631" s="17"/>
      <c r="JOC631" s="14"/>
      <c r="JOD631" s="18"/>
      <c r="JON631" s="17"/>
      <c r="JOS631" s="14"/>
      <c r="JOT631" s="18"/>
      <c r="JPD631" s="17"/>
      <c r="JPI631" s="14"/>
      <c r="JPJ631" s="18"/>
      <c r="JPT631" s="17"/>
      <c r="JPY631" s="14"/>
      <c r="JPZ631" s="18"/>
      <c r="JQJ631" s="17"/>
      <c r="JQO631" s="14"/>
      <c r="JQP631" s="18"/>
      <c r="JQZ631" s="17"/>
      <c r="JRE631" s="14"/>
      <c r="JRF631" s="18"/>
      <c r="JRP631" s="17"/>
      <c r="JRU631" s="14"/>
      <c r="JRV631" s="18"/>
      <c r="JSF631" s="17"/>
      <c r="JSK631" s="14"/>
      <c r="JSL631" s="18"/>
      <c r="JSV631" s="17"/>
      <c r="JTA631" s="14"/>
      <c r="JTB631" s="18"/>
      <c r="JTL631" s="17"/>
      <c r="JTQ631" s="14"/>
      <c r="JTR631" s="18"/>
      <c r="JUB631" s="17"/>
      <c r="JUG631" s="14"/>
      <c r="JUH631" s="18"/>
      <c r="JUR631" s="17"/>
      <c r="JUW631" s="14"/>
      <c r="JUX631" s="18"/>
      <c r="JVH631" s="17"/>
      <c r="JVM631" s="14"/>
      <c r="JVN631" s="18"/>
      <c r="JVX631" s="17"/>
      <c r="JWC631" s="14"/>
      <c r="JWD631" s="18"/>
      <c r="JWN631" s="17"/>
      <c r="JWS631" s="14"/>
      <c r="JWT631" s="18"/>
      <c r="JXD631" s="17"/>
      <c r="JXI631" s="14"/>
      <c r="JXJ631" s="18"/>
      <c r="JXT631" s="17"/>
      <c r="JXY631" s="14"/>
      <c r="JXZ631" s="18"/>
      <c r="JYJ631" s="17"/>
      <c r="JYO631" s="14"/>
      <c r="JYP631" s="18"/>
      <c r="JYZ631" s="17"/>
      <c r="JZE631" s="14"/>
      <c r="JZF631" s="18"/>
      <c r="JZP631" s="17"/>
      <c r="JZU631" s="14"/>
      <c r="JZV631" s="18"/>
      <c r="KAF631" s="17"/>
      <c r="KAK631" s="14"/>
      <c r="KAL631" s="18"/>
      <c r="KAV631" s="17"/>
      <c r="KBA631" s="14"/>
      <c r="KBB631" s="18"/>
      <c r="KBL631" s="17"/>
      <c r="KBQ631" s="14"/>
      <c r="KBR631" s="18"/>
      <c r="KCB631" s="17"/>
      <c r="KCG631" s="14"/>
      <c r="KCH631" s="18"/>
      <c r="KCR631" s="17"/>
      <c r="KCW631" s="14"/>
      <c r="KCX631" s="18"/>
      <c r="KDH631" s="17"/>
      <c r="KDM631" s="14"/>
      <c r="KDN631" s="18"/>
      <c r="KDX631" s="17"/>
      <c r="KEC631" s="14"/>
      <c r="KED631" s="18"/>
      <c r="KEN631" s="17"/>
      <c r="KES631" s="14"/>
      <c r="KET631" s="18"/>
      <c r="KFD631" s="17"/>
      <c r="KFI631" s="14"/>
      <c r="KFJ631" s="18"/>
      <c r="KFT631" s="17"/>
      <c r="KFY631" s="14"/>
      <c r="KFZ631" s="18"/>
      <c r="KGJ631" s="17"/>
      <c r="KGO631" s="14"/>
      <c r="KGP631" s="18"/>
      <c r="KGZ631" s="17"/>
      <c r="KHE631" s="14"/>
      <c r="KHF631" s="18"/>
      <c r="KHP631" s="17"/>
      <c r="KHU631" s="14"/>
      <c r="KHV631" s="18"/>
      <c r="KIF631" s="17"/>
      <c r="KIK631" s="14"/>
      <c r="KIL631" s="18"/>
      <c r="KIV631" s="17"/>
      <c r="KJA631" s="14"/>
      <c r="KJB631" s="18"/>
      <c r="KJL631" s="17"/>
      <c r="KJQ631" s="14"/>
      <c r="KJR631" s="18"/>
      <c r="KKB631" s="17"/>
      <c r="KKG631" s="14"/>
      <c r="KKH631" s="18"/>
      <c r="KKR631" s="17"/>
      <c r="KKW631" s="14"/>
      <c r="KKX631" s="18"/>
      <c r="KLH631" s="17"/>
      <c r="KLM631" s="14"/>
      <c r="KLN631" s="18"/>
      <c r="KLX631" s="17"/>
      <c r="KMC631" s="14"/>
      <c r="KMD631" s="18"/>
      <c r="KMN631" s="17"/>
      <c r="KMS631" s="14"/>
      <c r="KMT631" s="18"/>
      <c r="KND631" s="17"/>
      <c r="KNI631" s="14"/>
      <c r="KNJ631" s="18"/>
      <c r="KNT631" s="17"/>
      <c r="KNY631" s="14"/>
      <c r="KNZ631" s="18"/>
      <c r="KOJ631" s="17"/>
      <c r="KOO631" s="14"/>
      <c r="KOP631" s="18"/>
      <c r="KOZ631" s="17"/>
      <c r="KPE631" s="14"/>
      <c r="KPF631" s="18"/>
      <c r="KPP631" s="17"/>
      <c r="KPU631" s="14"/>
      <c r="KPV631" s="18"/>
      <c r="KQF631" s="17"/>
      <c r="KQK631" s="14"/>
      <c r="KQL631" s="18"/>
      <c r="KQV631" s="17"/>
      <c r="KRA631" s="14"/>
      <c r="KRB631" s="18"/>
      <c r="KRL631" s="17"/>
      <c r="KRQ631" s="14"/>
      <c r="KRR631" s="18"/>
      <c r="KSB631" s="17"/>
      <c r="KSG631" s="14"/>
      <c r="KSH631" s="18"/>
      <c r="KSR631" s="17"/>
      <c r="KSW631" s="14"/>
      <c r="KSX631" s="18"/>
      <c r="KTH631" s="17"/>
      <c r="KTM631" s="14"/>
      <c r="KTN631" s="18"/>
      <c r="KTX631" s="17"/>
      <c r="KUC631" s="14"/>
      <c r="KUD631" s="18"/>
      <c r="KUN631" s="17"/>
      <c r="KUS631" s="14"/>
      <c r="KUT631" s="18"/>
      <c r="KVD631" s="17"/>
      <c r="KVI631" s="14"/>
      <c r="KVJ631" s="18"/>
      <c r="KVT631" s="17"/>
      <c r="KVY631" s="14"/>
      <c r="KVZ631" s="18"/>
      <c r="KWJ631" s="17"/>
      <c r="KWO631" s="14"/>
      <c r="KWP631" s="18"/>
      <c r="KWZ631" s="17"/>
      <c r="KXE631" s="14"/>
      <c r="KXF631" s="18"/>
      <c r="KXP631" s="17"/>
      <c r="KXU631" s="14"/>
      <c r="KXV631" s="18"/>
      <c r="KYF631" s="17"/>
      <c r="KYK631" s="14"/>
      <c r="KYL631" s="18"/>
      <c r="KYV631" s="17"/>
      <c r="KZA631" s="14"/>
      <c r="KZB631" s="18"/>
      <c r="KZL631" s="17"/>
      <c r="KZQ631" s="14"/>
      <c r="KZR631" s="18"/>
      <c r="LAB631" s="17"/>
      <c r="LAG631" s="14"/>
      <c r="LAH631" s="18"/>
      <c r="LAR631" s="17"/>
      <c r="LAW631" s="14"/>
      <c r="LAX631" s="18"/>
      <c r="LBH631" s="17"/>
      <c r="LBM631" s="14"/>
      <c r="LBN631" s="18"/>
      <c r="LBX631" s="17"/>
      <c r="LCC631" s="14"/>
      <c r="LCD631" s="18"/>
      <c r="LCN631" s="17"/>
      <c r="LCS631" s="14"/>
      <c r="LCT631" s="18"/>
      <c r="LDD631" s="17"/>
      <c r="LDI631" s="14"/>
      <c r="LDJ631" s="18"/>
      <c r="LDT631" s="17"/>
      <c r="LDY631" s="14"/>
      <c r="LDZ631" s="18"/>
      <c r="LEJ631" s="17"/>
      <c r="LEO631" s="14"/>
      <c r="LEP631" s="18"/>
      <c r="LEZ631" s="17"/>
      <c r="LFE631" s="14"/>
      <c r="LFF631" s="18"/>
      <c r="LFP631" s="17"/>
      <c r="LFU631" s="14"/>
      <c r="LFV631" s="18"/>
      <c r="LGF631" s="17"/>
      <c r="LGK631" s="14"/>
      <c r="LGL631" s="18"/>
      <c r="LGV631" s="17"/>
      <c r="LHA631" s="14"/>
      <c r="LHB631" s="18"/>
      <c r="LHL631" s="17"/>
      <c r="LHQ631" s="14"/>
      <c r="LHR631" s="18"/>
      <c r="LIB631" s="17"/>
      <c r="LIG631" s="14"/>
      <c r="LIH631" s="18"/>
      <c r="LIR631" s="17"/>
      <c r="LIW631" s="14"/>
      <c r="LIX631" s="18"/>
      <c r="LJH631" s="17"/>
      <c r="LJM631" s="14"/>
      <c r="LJN631" s="18"/>
      <c r="LJX631" s="17"/>
      <c r="LKC631" s="14"/>
      <c r="LKD631" s="18"/>
      <c r="LKN631" s="17"/>
      <c r="LKS631" s="14"/>
      <c r="LKT631" s="18"/>
      <c r="LLD631" s="17"/>
      <c r="LLI631" s="14"/>
      <c r="LLJ631" s="18"/>
      <c r="LLT631" s="17"/>
      <c r="LLY631" s="14"/>
      <c r="LLZ631" s="18"/>
      <c r="LMJ631" s="17"/>
      <c r="LMO631" s="14"/>
      <c r="LMP631" s="18"/>
      <c r="LMZ631" s="17"/>
      <c r="LNE631" s="14"/>
      <c r="LNF631" s="18"/>
      <c r="LNP631" s="17"/>
      <c r="LNU631" s="14"/>
      <c r="LNV631" s="18"/>
      <c r="LOF631" s="17"/>
      <c r="LOK631" s="14"/>
      <c r="LOL631" s="18"/>
      <c r="LOV631" s="17"/>
      <c r="LPA631" s="14"/>
      <c r="LPB631" s="18"/>
      <c r="LPL631" s="17"/>
      <c r="LPQ631" s="14"/>
      <c r="LPR631" s="18"/>
      <c r="LQB631" s="17"/>
      <c r="LQG631" s="14"/>
      <c r="LQH631" s="18"/>
      <c r="LQR631" s="17"/>
      <c r="LQW631" s="14"/>
      <c r="LQX631" s="18"/>
      <c r="LRH631" s="17"/>
      <c r="LRM631" s="14"/>
      <c r="LRN631" s="18"/>
      <c r="LRX631" s="17"/>
      <c r="LSC631" s="14"/>
      <c r="LSD631" s="18"/>
      <c r="LSN631" s="17"/>
      <c r="LSS631" s="14"/>
      <c r="LST631" s="18"/>
      <c r="LTD631" s="17"/>
      <c r="LTI631" s="14"/>
      <c r="LTJ631" s="18"/>
      <c r="LTT631" s="17"/>
      <c r="LTY631" s="14"/>
      <c r="LTZ631" s="18"/>
      <c r="LUJ631" s="17"/>
      <c r="LUO631" s="14"/>
      <c r="LUP631" s="18"/>
      <c r="LUZ631" s="17"/>
      <c r="LVE631" s="14"/>
      <c r="LVF631" s="18"/>
      <c r="LVP631" s="17"/>
      <c r="LVU631" s="14"/>
      <c r="LVV631" s="18"/>
      <c r="LWF631" s="17"/>
      <c r="LWK631" s="14"/>
      <c r="LWL631" s="18"/>
      <c r="LWV631" s="17"/>
      <c r="LXA631" s="14"/>
      <c r="LXB631" s="18"/>
      <c r="LXL631" s="17"/>
      <c r="LXQ631" s="14"/>
      <c r="LXR631" s="18"/>
      <c r="LYB631" s="17"/>
      <c r="LYG631" s="14"/>
      <c r="LYH631" s="18"/>
      <c r="LYR631" s="17"/>
      <c r="LYW631" s="14"/>
      <c r="LYX631" s="18"/>
      <c r="LZH631" s="17"/>
      <c r="LZM631" s="14"/>
      <c r="LZN631" s="18"/>
      <c r="LZX631" s="17"/>
      <c r="MAC631" s="14"/>
      <c r="MAD631" s="18"/>
      <c r="MAN631" s="17"/>
      <c r="MAS631" s="14"/>
      <c r="MAT631" s="18"/>
      <c r="MBD631" s="17"/>
      <c r="MBI631" s="14"/>
      <c r="MBJ631" s="18"/>
      <c r="MBT631" s="17"/>
      <c r="MBY631" s="14"/>
      <c r="MBZ631" s="18"/>
      <c r="MCJ631" s="17"/>
      <c r="MCO631" s="14"/>
      <c r="MCP631" s="18"/>
      <c r="MCZ631" s="17"/>
      <c r="MDE631" s="14"/>
      <c r="MDF631" s="18"/>
      <c r="MDP631" s="17"/>
      <c r="MDU631" s="14"/>
      <c r="MDV631" s="18"/>
      <c r="MEF631" s="17"/>
      <c r="MEK631" s="14"/>
      <c r="MEL631" s="18"/>
      <c r="MEV631" s="17"/>
      <c r="MFA631" s="14"/>
      <c r="MFB631" s="18"/>
      <c r="MFL631" s="17"/>
      <c r="MFQ631" s="14"/>
      <c r="MFR631" s="18"/>
      <c r="MGB631" s="17"/>
      <c r="MGG631" s="14"/>
      <c r="MGH631" s="18"/>
      <c r="MGR631" s="17"/>
      <c r="MGW631" s="14"/>
      <c r="MGX631" s="18"/>
      <c r="MHH631" s="17"/>
      <c r="MHM631" s="14"/>
      <c r="MHN631" s="18"/>
      <c r="MHX631" s="17"/>
      <c r="MIC631" s="14"/>
      <c r="MID631" s="18"/>
      <c r="MIN631" s="17"/>
      <c r="MIS631" s="14"/>
      <c r="MIT631" s="18"/>
      <c r="MJD631" s="17"/>
      <c r="MJI631" s="14"/>
      <c r="MJJ631" s="18"/>
      <c r="MJT631" s="17"/>
      <c r="MJY631" s="14"/>
      <c r="MJZ631" s="18"/>
      <c r="MKJ631" s="17"/>
      <c r="MKO631" s="14"/>
      <c r="MKP631" s="18"/>
      <c r="MKZ631" s="17"/>
      <c r="MLE631" s="14"/>
      <c r="MLF631" s="18"/>
      <c r="MLP631" s="17"/>
      <c r="MLU631" s="14"/>
      <c r="MLV631" s="18"/>
      <c r="MMF631" s="17"/>
      <c r="MMK631" s="14"/>
      <c r="MML631" s="18"/>
      <c r="MMV631" s="17"/>
      <c r="MNA631" s="14"/>
      <c r="MNB631" s="18"/>
      <c r="MNL631" s="17"/>
      <c r="MNQ631" s="14"/>
      <c r="MNR631" s="18"/>
      <c r="MOB631" s="17"/>
      <c r="MOG631" s="14"/>
      <c r="MOH631" s="18"/>
      <c r="MOR631" s="17"/>
      <c r="MOW631" s="14"/>
      <c r="MOX631" s="18"/>
      <c r="MPH631" s="17"/>
      <c r="MPM631" s="14"/>
      <c r="MPN631" s="18"/>
      <c r="MPX631" s="17"/>
      <c r="MQC631" s="14"/>
      <c r="MQD631" s="18"/>
      <c r="MQN631" s="17"/>
      <c r="MQS631" s="14"/>
      <c r="MQT631" s="18"/>
      <c r="MRD631" s="17"/>
      <c r="MRI631" s="14"/>
      <c r="MRJ631" s="18"/>
      <c r="MRT631" s="17"/>
      <c r="MRY631" s="14"/>
      <c r="MRZ631" s="18"/>
      <c r="MSJ631" s="17"/>
      <c r="MSO631" s="14"/>
      <c r="MSP631" s="18"/>
      <c r="MSZ631" s="17"/>
      <c r="MTE631" s="14"/>
      <c r="MTF631" s="18"/>
      <c r="MTP631" s="17"/>
      <c r="MTU631" s="14"/>
      <c r="MTV631" s="18"/>
      <c r="MUF631" s="17"/>
      <c r="MUK631" s="14"/>
      <c r="MUL631" s="18"/>
      <c r="MUV631" s="17"/>
      <c r="MVA631" s="14"/>
      <c r="MVB631" s="18"/>
      <c r="MVL631" s="17"/>
      <c r="MVQ631" s="14"/>
      <c r="MVR631" s="18"/>
      <c r="MWB631" s="17"/>
      <c r="MWG631" s="14"/>
      <c r="MWH631" s="18"/>
      <c r="MWR631" s="17"/>
      <c r="MWW631" s="14"/>
      <c r="MWX631" s="18"/>
      <c r="MXH631" s="17"/>
      <c r="MXM631" s="14"/>
      <c r="MXN631" s="18"/>
      <c r="MXX631" s="17"/>
      <c r="MYC631" s="14"/>
      <c r="MYD631" s="18"/>
      <c r="MYN631" s="17"/>
      <c r="MYS631" s="14"/>
      <c r="MYT631" s="18"/>
      <c r="MZD631" s="17"/>
      <c r="MZI631" s="14"/>
      <c r="MZJ631" s="18"/>
      <c r="MZT631" s="17"/>
      <c r="MZY631" s="14"/>
      <c r="MZZ631" s="18"/>
      <c r="NAJ631" s="17"/>
      <c r="NAO631" s="14"/>
      <c r="NAP631" s="18"/>
      <c r="NAZ631" s="17"/>
      <c r="NBE631" s="14"/>
      <c r="NBF631" s="18"/>
      <c r="NBP631" s="17"/>
      <c r="NBU631" s="14"/>
      <c r="NBV631" s="18"/>
      <c r="NCF631" s="17"/>
      <c r="NCK631" s="14"/>
      <c r="NCL631" s="18"/>
      <c r="NCV631" s="17"/>
      <c r="NDA631" s="14"/>
      <c r="NDB631" s="18"/>
      <c r="NDL631" s="17"/>
      <c r="NDQ631" s="14"/>
      <c r="NDR631" s="18"/>
      <c r="NEB631" s="17"/>
      <c r="NEG631" s="14"/>
      <c r="NEH631" s="18"/>
      <c r="NER631" s="17"/>
      <c r="NEW631" s="14"/>
      <c r="NEX631" s="18"/>
      <c r="NFH631" s="17"/>
      <c r="NFM631" s="14"/>
      <c r="NFN631" s="18"/>
      <c r="NFX631" s="17"/>
      <c r="NGC631" s="14"/>
      <c r="NGD631" s="18"/>
      <c r="NGN631" s="17"/>
      <c r="NGS631" s="14"/>
      <c r="NGT631" s="18"/>
      <c r="NHD631" s="17"/>
      <c r="NHI631" s="14"/>
      <c r="NHJ631" s="18"/>
      <c r="NHT631" s="17"/>
      <c r="NHY631" s="14"/>
      <c r="NHZ631" s="18"/>
      <c r="NIJ631" s="17"/>
      <c r="NIO631" s="14"/>
      <c r="NIP631" s="18"/>
      <c r="NIZ631" s="17"/>
      <c r="NJE631" s="14"/>
      <c r="NJF631" s="18"/>
      <c r="NJP631" s="17"/>
      <c r="NJU631" s="14"/>
      <c r="NJV631" s="18"/>
      <c r="NKF631" s="17"/>
      <c r="NKK631" s="14"/>
      <c r="NKL631" s="18"/>
      <c r="NKV631" s="17"/>
      <c r="NLA631" s="14"/>
      <c r="NLB631" s="18"/>
      <c r="NLL631" s="17"/>
      <c r="NLQ631" s="14"/>
      <c r="NLR631" s="18"/>
      <c r="NMB631" s="17"/>
      <c r="NMG631" s="14"/>
      <c r="NMH631" s="18"/>
      <c r="NMR631" s="17"/>
      <c r="NMW631" s="14"/>
      <c r="NMX631" s="18"/>
      <c r="NNH631" s="17"/>
      <c r="NNM631" s="14"/>
      <c r="NNN631" s="18"/>
      <c r="NNX631" s="17"/>
      <c r="NOC631" s="14"/>
      <c r="NOD631" s="18"/>
      <c r="NON631" s="17"/>
      <c r="NOS631" s="14"/>
      <c r="NOT631" s="18"/>
      <c r="NPD631" s="17"/>
      <c r="NPI631" s="14"/>
      <c r="NPJ631" s="18"/>
      <c r="NPT631" s="17"/>
      <c r="NPY631" s="14"/>
      <c r="NPZ631" s="18"/>
      <c r="NQJ631" s="17"/>
      <c r="NQO631" s="14"/>
      <c r="NQP631" s="18"/>
      <c r="NQZ631" s="17"/>
      <c r="NRE631" s="14"/>
      <c r="NRF631" s="18"/>
      <c r="NRP631" s="17"/>
      <c r="NRU631" s="14"/>
      <c r="NRV631" s="18"/>
      <c r="NSF631" s="17"/>
      <c r="NSK631" s="14"/>
      <c r="NSL631" s="18"/>
      <c r="NSV631" s="17"/>
      <c r="NTA631" s="14"/>
      <c r="NTB631" s="18"/>
      <c r="NTL631" s="17"/>
      <c r="NTQ631" s="14"/>
      <c r="NTR631" s="18"/>
      <c r="NUB631" s="17"/>
      <c r="NUG631" s="14"/>
      <c r="NUH631" s="18"/>
      <c r="NUR631" s="17"/>
      <c r="NUW631" s="14"/>
      <c r="NUX631" s="18"/>
      <c r="NVH631" s="17"/>
      <c r="NVM631" s="14"/>
      <c r="NVN631" s="18"/>
      <c r="NVX631" s="17"/>
      <c r="NWC631" s="14"/>
      <c r="NWD631" s="18"/>
      <c r="NWN631" s="17"/>
      <c r="NWS631" s="14"/>
      <c r="NWT631" s="18"/>
      <c r="NXD631" s="17"/>
      <c r="NXI631" s="14"/>
      <c r="NXJ631" s="18"/>
      <c r="NXT631" s="17"/>
      <c r="NXY631" s="14"/>
      <c r="NXZ631" s="18"/>
      <c r="NYJ631" s="17"/>
      <c r="NYO631" s="14"/>
      <c r="NYP631" s="18"/>
      <c r="NYZ631" s="17"/>
      <c r="NZE631" s="14"/>
      <c r="NZF631" s="18"/>
      <c r="NZP631" s="17"/>
      <c r="NZU631" s="14"/>
      <c r="NZV631" s="18"/>
      <c r="OAF631" s="17"/>
      <c r="OAK631" s="14"/>
      <c r="OAL631" s="18"/>
      <c r="OAV631" s="17"/>
      <c r="OBA631" s="14"/>
      <c r="OBB631" s="18"/>
      <c r="OBL631" s="17"/>
      <c r="OBQ631" s="14"/>
      <c r="OBR631" s="18"/>
      <c r="OCB631" s="17"/>
      <c r="OCG631" s="14"/>
      <c r="OCH631" s="18"/>
      <c r="OCR631" s="17"/>
      <c r="OCW631" s="14"/>
      <c r="OCX631" s="18"/>
      <c r="ODH631" s="17"/>
      <c r="ODM631" s="14"/>
      <c r="ODN631" s="18"/>
      <c r="ODX631" s="17"/>
      <c r="OEC631" s="14"/>
      <c r="OED631" s="18"/>
      <c r="OEN631" s="17"/>
      <c r="OES631" s="14"/>
      <c r="OET631" s="18"/>
      <c r="OFD631" s="17"/>
      <c r="OFI631" s="14"/>
      <c r="OFJ631" s="18"/>
      <c r="OFT631" s="17"/>
      <c r="OFY631" s="14"/>
      <c r="OFZ631" s="18"/>
      <c r="OGJ631" s="17"/>
      <c r="OGO631" s="14"/>
      <c r="OGP631" s="18"/>
      <c r="OGZ631" s="17"/>
      <c r="OHE631" s="14"/>
      <c r="OHF631" s="18"/>
      <c r="OHP631" s="17"/>
      <c r="OHU631" s="14"/>
      <c r="OHV631" s="18"/>
      <c r="OIF631" s="17"/>
      <c r="OIK631" s="14"/>
      <c r="OIL631" s="18"/>
      <c r="OIV631" s="17"/>
      <c r="OJA631" s="14"/>
      <c r="OJB631" s="18"/>
      <c r="OJL631" s="17"/>
      <c r="OJQ631" s="14"/>
      <c r="OJR631" s="18"/>
      <c r="OKB631" s="17"/>
      <c r="OKG631" s="14"/>
      <c r="OKH631" s="18"/>
      <c r="OKR631" s="17"/>
      <c r="OKW631" s="14"/>
      <c r="OKX631" s="18"/>
      <c r="OLH631" s="17"/>
      <c r="OLM631" s="14"/>
      <c r="OLN631" s="18"/>
      <c r="OLX631" s="17"/>
      <c r="OMC631" s="14"/>
      <c r="OMD631" s="18"/>
      <c r="OMN631" s="17"/>
      <c r="OMS631" s="14"/>
      <c r="OMT631" s="18"/>
      <c r="OND631" s="17"/>
      <c r="ONI631" s="14"/>
      <c r="ONJ631" s="18"/>
      <c r="ONT631" s="17"/>
      <c r="ONY631" s="14"/>
      <c r="ONZ631" s="18"/>
      <c r="OOJ631" s="17"/>
      <c r="OOO631" s="14"/>
      <c r="OOP631" s="18"/>
      <c r="OOZ631" s="17"/>
      <c r="OPE631" s="14"/>
      <c r="OPF631" s="18"/>
      <c r="OPP631" s="17"/>
      <c r="OPU631" s="14"/>
      <c r="OPV631" s="18"/>
      <c r="OQF631" s="17"/>
      <c r="OQK631" s="14"/>
      <c r="OQL631" s="18"/>
      <c r="OQV631" s="17"/>
      <c r="ORA631" s="14"/>
      <c r="ORB631" s="18"/>
      <c r="ORL631" s="17"/>
      <c r="ORQ631" s="14"/>
      <c r="ORR631" s="18"/>
      <c r="OSB631" s="17"/>
      <c r="OSG631" s="14"/>
      <c r="OSH631" s="18"/>
      <c r="OSR631" s="17"/>
      <c r="OSW631" s="14"/>
      <c r="OSX631" s="18"/>
      <c r="OTH631" s="17"/>
      <c r="OTM631" s="14"/>
      <c r="OTN631" s="18"/>
      <c r="OTX631" s="17"/>
      <c r="OUC631" s="14"/>
      <c r="OUD631" s="18"/>
      <c r="OUN631" s="17"/>
      <c r="OUS631" s="14"/>
      <c r="OUT631" s="18"/>
      <c r="OVD631" s="17"/>
      <c r="OVI631" s="14"/>
      <c r="OVJ631" s="18"/>
      <c r="OVT631" s="17"/>
      <c r="OVY631" s="14"/>
      <c r="OVZ631" s="18"/>
      <c r="OWJ631" s="17"/>
      <c r="OWO631" s="14"/>
      <c r="OWP631" s="18"/>
      <c r="OWZ631" s="17"/>
      <c r="OXE631" s="14"/>
      <c r="OXF631" s="18"/>
      <c r="OXP631" s="17"/>
      <c r="OXU631" s="14"/>
      <c r="OXV631" s="18"/>
      <c r="OYF631" s="17"/>
      <c r="OYK631" s="14"/>
      <c r="OYL631" s="18"/>
      <c r="OYV631" s="17"/>
      <c r="OZA631" s="14"/>
      <c r="OZB631" s="18"/>
      <c r="OZL631" s="17"/>
      <c r="OZQ631" s="14"/>
      <c r="OZR631" s="18"/>
      <c r="PAB631" s="17"/>
      <c r="PAG631" s="14"/>
      <c r="PAH631" s="18"/>
      <c r="PAR631" s="17"/>
      <c r="PAW631" s="14"/>
      <c r="PAX631" s="18"/>
      <c r="PBH631" s="17"/>
      <c r="PBM631" s="14"/>
      <c r="PBN631" s="18"/>
      <c r="PBX631" s="17"/>
      <c r="PCC631" s="14"/>
      <c r="PCD631" s="18"/>
      <c r="PCN631" s="17"/>
      <c r="PCS631" s="14"/>
      <c r="PCT631" s="18"/>
      <c r="PDD631" s="17"/>
      <c r="PDI631" s="14"/>
      <c r="PDJ631" s="18"/>
      <c r="PDT631" s="17"/>
      <c r="PDY631" s="14"/>
      <c r="PDZ631" s="18"/>
      <c r="PEJ631" s="17"/>
      <c r="PEO631" s="14"/>
      <c r="PEP631" s="18"/>
      <c r="PEZ631" s="17"/>
      <c r="PFE631" s="14"/>
      <c r="PFF631" s="18"/>
      <c r="PFP631" s="17"/>
      <c r="PFU631" s="14"/>
      <c r="PFV631" s="18"/>
      <c r="PGF631" s="17"/>
      <c r="PGK631" s="14"/>
      <c r="PGL631" s="18"/>
      <c r="PGV631" s="17"/>
      <c r="PHA631" s="14"/>
      <c r="PHB631" s="18"/>
      <c r="PHL631" s="17"/>
      <c r="PHQ631" s="14"/>
      <c r="PHR631" s="18"/>
      <c r="PIB631" s="17"/>
      <c r="PIG631" s="14"/>
      <c r="PIH631" s="18"/>
      <c r="PIR631" s="17"/>
      <c r="PIW631" s="14"/>
      <c r="PIX631" s="18"/>
      <c r="PJH631" s="17"/>
      <c r="PJM631" s="14"/>
      <c r="PJN631" s="18"/>
      <c r="PJX631" s="17"/>
      <c r="PKC631" s="14"/>
      <c r="PKD631" s="18"/>
      <c r="PKN631" s="17"/>
      <c r="PKS631" s="14"/>
      <c r="PKT631" s="18"/>
      <c r="PLD631" s="17"/>
      <c r="PLI631" s="14"/>
      <c r="PLJ631" s="18"/>
      <c r="PLT631" s="17"/>
      <c r="PLY631" s="14"/>
      <c r="PLZ631" s="18"/>
      <c r="PMJ631" s="17"/>
      <c r="PMO631" s="14"/>
      <c r="PMP631" s="18"/>
      <c r="PMZ631" s="17"/>
      <c r="PNE631" s="14"/>
      <c r="PNF631" s="18"/>
      <c r="PNP631" s="17"/>
      <c r="PNU631" s="14"/>
      <c r="PNV631" s="18"/>
      <c r="POF631" s="17"/>
      <c r="POK631" s="14"/>
      <c r="POL631" s="18"/>
      <c r="POV631" s="17"/>
      <c r="PPA631" s="14"/>
      <c r="PPB631" s="18"/>
      <c r="PPL631" s="17"/>
      <c r="PPQ631" s="14"/>
      <c r="PPR631" s="18"/>
      <c r="PQB631" s="17"/>
      <c r="PQG631" s="14"/>
      <c r="PQH631" s="18"/>
      <c r="PQR631" s="17"/>
      <c r="PQW631" s="14"/>
      <c r="PQX631" s="18"/>
      <c r="PRH631" s="17"/>
      <c r="PRM631" s="14"/>
      <c r="PRN631" s="18"/>
      <c r="PRX631" s="17"/>
      <c r="PSC631" s="14"/>
      <c r="PSD631" s="18"/>
      <c r="PSN631" s="17"/>
      <c r="PSS631" s="14"/>
      <c r="PST631" s="18"/>
      <c r="PTD631" s="17"/>
      <c r="PTI631" s="14"/>
      <c r="PTJ631" s="18"/>
      <c r="PTT631" s="17"/>
      <c r="PTY631" s="14"/>
      <c r="PTZ631" s="18"/>
      <c r="PUJ631" s="17"/>
      <c r="PUO631" s="14"/>
      <c r="PUP631" s="18"/>
      <c r="PUZ631" s="17"/>
      <c r="PVE631" s="14"/>
      <c r="PVF631" s="18"/>
      <c r="PVP631" s="17"/>
      <c r="PVU631" s="14"/>
      <c r="PVV631" s="18"/>
      <c r="PWF631" s="17"/>
      <c r="PWK631" s="14"/>
      <c r="PWL631" s="18"/>
      <c r="PWV631" s="17"/>
      <c r="PXA631" s="14"/>
      <c r="PXB631" s="18"/>
      <c r="PXL631" s="17"/>
      <c r="PXQ631" s="14"/>
      <c r="PXR631" s="18"/>
      <c r="PYB631" s="17"/>
      <c r="PYG631" s="14"/>
      <c r="PYH631" s="18"/>
      <c r="PYR631" s="17"/>
      <c r="PYW631" s="14"/>
      <c r="PYX631" s="18"/>
      <c r="PZH631" s="17"/>
      <c r="PZM631" s="14"/>
      <c r="PZN631" s="18"/>
      <c r="PZX631" s="17"/>
      <c r="QAC631" s="14"/>
      <c r="QAD631" s="18"/>
      <c r="QAN631" s="17"/>
      <c r="QAS631" s="14"/>
      <c r="QAT631" s="18"/>
      <c r="QBD631" s="17"/>
      <c r="QBI631" s="14"/>
      <c r="QBJ631" s="18"/>
      <c r="QBT631" s="17"/>
      <c r="QBY631" s="14"/>
      <c r="QBZ631" s="18"/>
      <c r="QCJ631" s="17"/>
      <c r="QCO631" s="14"/>
      <c r="QCP631" s="18"/>
      <c r="QCZ631" s="17"/>
      <c r="QDE631" s="14"/>
      <c r="QDF631" s="18"/>
      <c r="QDP631" s="17"/>
      <c r="QDU631" s="14"/>
      <c r="QDV631" s="18"/>
      <c r="QEF631" s="17"/>
      <c r="QEK631" s="14"/>
      <c r="QEL631" s="18"/>
      <c r="QEV631" s="17"/>
      <c r="QFA631" s="14"/>
      <c r="QFB631" s="18"/>
      <c r="QFL631" s="17"/>
      <c r="QFQ631" s="14"/>
      <c r="QFR631" s="18"/>
      <c r="QGB631" s="17"/>
      <c r="QGG631" s="14"/>
      <c r="QGH631" s="18"/>
      <c r="QGR631" s="17"/>
      <c r="QGW631" s="14"/>
      <c r="QGX631" s="18"/>
      <c r="QHH631" s="17"/>
      <c r="QHM631" s="14"/>
      <c r="QHN631" s="18"/>
      <c r="QHX631" s="17"/>
      <c r="QIC631" s="14"/>
      <c r="QID631" s="18"/>
      <c r="QIN631" s="17"/>
      <c r="QIS631" s="14"/>
      <c r="QIT631" s="18"/>
      <c r="QJD631" s="17"/>
      <c r="QJI631" s="14"/>
      <c r="QJJ631" s="18"/>
      <c r="QJT631" s="17"/>
      <c r="QJY631" s="14"/>
      <c r="QJZ631" s="18"/>
      <c r="QKJ631" s="17"/>
      <c r="QKO631" s="14"/>
      <c r="QKP631" s="18"/>
      <c r="QKZ631" s="17"/>
      <c r="QLE631" s="14"/>
      <c r="QLF631" s="18"/>
      <c r="QLP631" s="17"/>
      <c r="QLU631" s="14"/>
      <c r="QLV631" s="18"/>
      <c r="QMF631" s="17"/>
      <c r="QMK631" s="14"/>
      <c r="QML631" s="18"/>
      <c r="QMV631" s="17"/>
      <c r="QNA631" s="14"/>
      <c r="QNB631" s="18"/>
      <c r="QNL631" s="17"/>
      <c r="QNQ631" s="14"/>
      <c r="QNR631" s="18"/>
      <c r="QOB631" s="17"/>
      <c r="QOG631" s="14"/>
      <c r="QOH631" s="18"/>
      <c r="QOR631" s="17"/>
      <c r="QOW631" s="14"/>
      <c r="QOX631" s="18"/>
      <c r="QPH631" s="17"/>
      <c r="QPM631" s="14"/>
      <c r="QPN631" s="18"/>
      <c r="QPX631" s="17"/>
      <c r="QQC631" s="14"/>
      <c r="QQD631" s="18"/>
      <c r="QQN631" s="17"/>
      <c r="QQS631" s="14"/>
      <c r="QQT631" s="18"/>
      <c r="QRD631" s="17"/>
      <c r="QRI631" s="14"/>
      <c r="QRJ631" s="18"/>
      <c r="QRT631" s="17"/>
      <c r="QRY631" s="14"/>
      <c r="QRZ631" s="18"/>
      <c r="QSJ631" s="17"/>
      <c r="QSO631" s="14"/>
      <c r="QSP631" s="18"/>
      <c r="QSZ631" s="17"/>
      <c r="QTE631" s="14"/>
      <c r="QTF631" s="18"/>
      <c r="QTP631" s="17"/>
      <c r="QTU631" s="14"/>
      <c r="QTV631" s="18"/>
      <c r="QUF631" s="17"/>
      <c r="QUK631" s="14"/>
      <c r="QUL631" s="18"/>
      <c r="QUV631" s="17"/>
      <c r="QVA631" s="14"/>
      <c r="QVB631" s="18"/>
      <c r="QVL631" s="17"/>
      <c r="QVQ631" s="14"/>
      <c r="QVR631" s="18"/>
      <c r="QWB631" s="17"/>
      <c r="QWG631" s="14"/>
      <c r="QWH631" s="18"/>
      <c r="QWR631" s="17"/>
      <c r="QWW631" s="14"/>
      <c r="QWX631" s="18"/>
      <c r="QXH631" s="17"/>
      <c r="QXM631" s="14"/>
      <c r="QXN631" s="18"/>
      <c r="QXX631" s="17"/>
      <c r="QYC631" s="14"/>
      <c r="QYD631" s="18"/>
      <c r="QYN631" s="17"/>
      <c r="QYS631" s="14"/>
      <c r="QYT631" s="18"/>
      <c r="QZD631" s="17"/>
      <c r="QZI631" s="14"/>
      <c r="QZJ631" s="18"/>
      <c r="QZT631" s="17"/>
      <c r="QZY631" s="14"/>
      <c r="QZZ631" s="18"/>
      <c r="RAJ631" s="17"/>
      <c r="RAO631" s="14"/>
      <c r="RAP631" s="18"/>
      <c r="RAZ631" s="17"/>
      <c r="RBE631" s="14"/>
      <c r="RBF631" s="18"/>
      <c r="RBP631" s="17"/>
      <c r="RBU631" s="14"/>
      <c r="RBV631" s="18"/>
      <c r="RCF631" s="17"/>
      <c r="RCK631" s="14"/>
      <c r="RCL631" s="18"/>
      <c r="RCV631" s="17"/>
      <c r="RDA631" s="14"/>
      <c r="RDB631" s="18"/>
      <c r="RDL631" s="17"/>
      <c r="RDQ631" s="14"/>
      <c r="RDR631" s="18"/>
      <c r="REB631" s="17"/>
      <c r="REG631" s="14"/>
      <c r="REH631" s="18"/>
      <c r="RER631" s="17"/>
      <c r="REW631" s="14"/>
      <c r="REX631" s="18"/>
      <c r="RFH631" s="17"/>
      <c r="RFM631" s="14"/>
      <c r="RFN631" s="18"/>
      <c r="RFX631" s="17"/>
      <c r="RGC631" s="14"/>
      <c r="RGD631" s="18"/>
      <c r="RGN631" s="17"/>
      <c r="RGS631" s="14"/>
      <c r="RGT631" s="18"/>
      <c r="RHD631" s="17"/>
      <c r="RHI631" s="14"/>
      <c r="RHJ631" s="18"/>
      <c r="RHT631" s="17"/>
      <c r="RHY631" s="14"/>
      <c r="RHZ631" s="18"/>
      <c r="RIJ631" s="17"/>
      <c r="RIO631" s="14"/>
      <c r="RIP631" s="18"/>
      <c r="RIZ631" s="17"/>
      <c r="RJE631" s="14"/>
      <c r="RJF631" s="18"/>
      <c r="RJP631" s="17"/>
      <c r="RJU631" s="14"/>
      <c r="RJV631" s="18"/>
      <c r="RKF631" s="17"/>
      <c r="RKK631" s="14"/>
      <c r="RKL631" s="18"/>
      <c r="RKV631" s="17"/>
      <c r="RLA631" s="14"/>
      <c r="RLB631" s="18"/>
      <c r="RLL631" s="17"/>
      <c r="RLQ631" s="14"/>
      <c r="RLR631" s="18"/>
      <c r="RMB631" s="17"/>
      <c r="RMG631" s="14"/>
      <c r="RMH631" s="18"/>
      <c r="RMR631" s="17"/>
      <c r="RMW631" s="14"/>
      <c r="RMX631" s="18"/>
      <c r="RNH631" s="17"/>
      <c r="RNM631" s="14"/>
      <c r="RNN631" s="18"/>
      <c r="RNX631" s="17"/>
      <c r="ROC631" s="14"/>
      <c r="ROD631" s="18"/>
      <c r="RON631" s="17"/>
      <c r="ROS631" s="14"/>
      <c r="ROT631" s="18"/>
      <c r="RPD631" s="17"/>
      <c r="RPI631" s="14"/>
      <c r="RPJ631" s="18"/>
      <c r="RPT631" s="17"/>
      <c r="RPY631" s="14"/>
      <c r="RPZ631" s="18"/>
      <c r="RQJ631" s="17"/>
      <c r="RQO631" s="14"/>
      <c r="RQP631" s="18"/>
      <c r="RQZ631" s="17"/>
      <c r="RRE631" s="14"/>
      <c r="RRF631" s="18"/>
      <c r="RRP631" s="17"/>
      <c r="RRU631" s="14"/>
      <c r="RRV631" s="18"/>
      <c r="RSF631" s="17"/>
      <c r="RSK631" s="14"/>
      <c r="RSL631" s="18"/>
      <c r="RSV631" s="17"/>
      <c r="RTA631" s="14"/>
      <c r="RTB631" s="18"/>
      <c r="RTL631" s="17"/>
      <c r="RTQ631" s="14"/>
      <c r="RTR631" s="18"/>
      <c r="RUB631" s="17"/>
      <c r="RUG631" s="14"/>
      <c r="RUH631" s="18"/>
      <c r="RUR631" s="17"/>
      <c r="RUW631" s="14"/>
      <c r="RUX631" s="18"/>
      <c r="RVH631" s="17"/>
      <c r="RVM631" s="14"/>
      <c r="RVN631" s="18"/>
      <c r="RVX631" s="17"/>
      <c r="RWC631" s="14"/>
      <c r="RWD631" s="18"/>
      <c r="RWN631" s="17"/>
      <c r="RWS631" s="14"/>
      <c r="RWT631" s="18"/>
      <c r="RXD631" s="17"/>
      <c r="RXI631" s="14"/>
      <c r="RXJ631" s="18"/>
      <c r="RXT631" s="17"/>
      <c r="RXY631" s="14"/>
      <c r="RXZ631" s="18"/>
      <c r="RYJ631" s="17"/>
      <c r="RYO631" s="14"/>
      <c r="RYP631" s="18"/>
      <c r="RYZ631" s="17"/>
      <c r="RZE631" s="14"/>
      <c r="RZF631" s="18"/>
      <c r="RZP631" s="17"/>
      <c r="RZU631" s="14"/>
      <c r="RZV631" s="18"/>
      <c r="SAF631" s="17"/>
      <c r="SAK631" s="14"/>
      <c r="SAL631" s="18"/>
      <c r="SAV631" s="17"/>
      <c r="SBA631" s="14"/>
      <c r="SBB631" s="18"/>
      <c r="SBL631" s="17"/>
      <c r="SBQ631" s="14"/>
      <c r="SBR631" s="18"/>
      <c r="SCB631" s="17"/>
      <c r="SCG631" s="14"/>
      <c r="SCH631" s="18"/>
      <c r="SCR631" s="17"/>
      <c r="SCW631" s="14"/>
      <c r="SCX631" s="18"/>
      <c r="SDH631" s="17"/>
      <c r="SDM631" s="14"/>
      <c r="SDN631" s="18"/>
      <c r="SDX631" s="17"/>
      <c r="SEC631" s="14"/>
      <c r="SED631" s="18"/>
      <c r="SEN631" s="17"/>
      <c r="SES631" s="14"/>
      <c r="SET631" s="18"/>
      <c r="SFD631" s="17"/>
      <c r="SFI631" s="14"/>
      <c r="SFJ631" s="18"/>
      <c r="SFT631" s="17"/>
      <c r="SFY631" s="14"/>
      <c r="SFZ631" s="18"/>
      <c r="SGJ631" s="17"/>
      <c r="SGO631" s="14"/>
      <c r="SGP631" s="18"/>
      <c r="SGZ631" s="17"/>
      <c r="SHE631" s="14"/>
      <c r="SHF631" s="18"/>
      <c r="SHP631" s="17"/>
      <c r="SHU631" s="14"/>
      <c r="SHV631" s="18"/>
      <c r="SIF631" s="17"/>
      <c r="SIK631" s="14"/>
      <c r="SIL631" s="18"/>
      <c r="SIV631" s="17"/>
      <c r="SJA631" s="14"/>
      <c r="SJB631" s="18"/>
      <c r="SJL631" s="17"/>
      <c r="SJQ631" s="14"/>
      <c r="SJR631" s="18"/>
      <c r="SKB631" s="17"/>
      <c r="SKG631" s="14"/>
      <c r="SKH631" s="18"/>
      <c r="SKR631" s="17"/>
      <c r="SKW631" s="14"/>
      <c r="SKX631" s="18"/>
      <c r="SLH631" s="17"/>
      <c r="SLM631" s="14"/>
      <c r="SLN631" s="18"/>
      <c r="SLX631" s="17"/>
      <c r="SMC631" s="14"/>
      <c r="SMD631" s="18"/>
      <c r="SMN631" s="17"/>
      <c r="SMS631" s="14"/>
      <c r="SMT631" s="18"/>
      <c r="SND631" s="17"/>
      <c r="SNI631" s="14"/>
      <c r="SNJ631" s="18"/>
      <c r="SNT631" s="17"/>
      <c r="SNY631" s="14"/>
      <c r="SNZ631" s="18"/>
      <c r="SOJ631" s="17"/>
      <c r="SOO631" s="14"/>
      <c r="SOP631" s="18"/>
      <c r="SOZ631" s="17"/>
      <c r="SPE631" s="14"/>
      <c r="SPF631" s="18"/>
      <c r="SPP631" s="17"/>
      <c r="SPU631" s="14"/>
      <c r="SPV631" s="18"/>
      <c r="SQF631" s="17"/>
      <c r="SQK631" s="14"/>
      <c r="SQL631" s="18"/>
      <c r="SQV631" s="17"/>
      <c r="SRA631" s="14"/>
      <c r="SRB631" s="18"/>
      <c r="SRL631" s="17"/>
      <c r="SRQ631" s="14"/>
      <c r="SRR631" s="18"/>
      <c r="SSB631" s="17"/>
      <c r="SSG631" s="14"/>
      <c r="SSH631" s="18"/>
      <c r="SSR631" s="17"/>
      <c r="SSW631" s="14"/>
      <c r="SSX631" s="18"/>
      <c r="STH631" s="17"/>
      <c r="STM631" s="14"/>
      <c r="STN631" s="18"/>
      <c r="STX631" s="17"/>
      <c r="SUC631" s="14"/>
      <c r="SUD631" s="18"/>
      <c r="SUN631" s="17"/>
      <c r="SUS631" s="14"/>
      <c r="SUT631" s="18"/>
      <c r="SVD631" s="17"/>
      <c r="SVI631" s="14"/>
      <c r="SVJ631" s="18"/>
      <c r="SVT631" s="17"/>
      <c r="SVY631" s="14"/>
      <c r="SVZ631" s="18"/>
      <c r="SWJ631" s="17"/>
      <c r="SWO631" s="14"/>
      <c r="SWP631" s="18"/>
      <c r="SWZ631" s="17"/>
      <c r="SXE631" s="14"/>
      <c r="SXF631" s="18"/>
      <c r="SXP631" s="17"/>
      <c r="SXU631" s="14"/>
      <c r="SXV631" s="18"/>
      <c r="SYF631" s="17"/>
      <c r="SYK631" s="14"/>
      <c r="SYL631" s="18"/>
      <c r="SYV631" s="17"/>
      <c r="SZA631" s="14"/>
      <c r="SZB631" s="18"/>
      <c r="SZL631" s="17"/>
      <c r="SZQ631" s="14"/>
      <c r="SZR631" s="18"/>
      <c r="TAB631" s="17"/>
      <c r="TAG631" s="14"/>
      <c r="TAH631" s="18"/>
      <c r="TAR631" s="17"/>
      <c r="TAW631" s="14"/>
      <c r="TAX631" s="18"/>
      <c r="TBH631" s="17"/>
      <c r="TBM631" s="14"/>
      <c r="TBN631" s="18"/>
      <c r="TBX631" s="17"/>
      <c r="TCC631" s="14"/>
      <c r="TCD631" s="18"/>
      <c r="TCN631" s="17"/>
      <c r="TCS631" s="14"/>
      <c r="TCT631" s="18"/>
      <c r="TDD631" s="17"/>
      <c r="TDI631" s="14"/>
      <c r="TDJ631" s="18"/>
      <c r="TDT631" s="17"/>
      <c r="TDY631" s="14"/>
      <c r="TDZ631" s="18"/>
      <c r="TEJ631" s="17"/>
      <c r="TEO631" s="14"/>
      <c r="TEP631" s="18"/>
      <c r="TEZ631" s="17"/>
      <c r="TFE631" s="14"/>
      <c r="TFF631" s="18"/>
      <c r="TFP631" s="17"/>
      <c r="TFU631" s="14"/>
      <c r="TFV631" s="18"/>
      <c r="TGF631" s="17"/>
      <c r="TGK631" s="14"/>
      <c r="TGL631" s="18"/>
      <c r="TGV631" s="17"/>
      <c r="THA631" s="14"/>
      <c r="THB631" s="18"/>
      <c r="THL631" s="17"/>
      <c r="THQ631" s="14"/>
      <c r="THR631" s="18"/>
      <c r="TIB631" s="17"/>
      <c r="TIG631" s="14"/>
      <c r="TIH631" s="18"/>
      <c r="TIR631" s="17"/>
      <c r="TIW631" s="14"/>
      <c r="TIX631" s="18"/>
      <c r="TJH631" s="17"/>
      <c r="TJM631" s="14"/>
      <c r="TJN631" s="18"/>
      <c r="TJX631" s="17"/>
      <c r="TKC631" s="14"/>
      <c r="TKD631" s="18"/>
      <c r="TKN631" s="17"/>
      <c r="TKS631" s="14"/>
      <c r="TKT631" s="18"/>
      <c r="TLD631" s="17"/>
      <c r="TLI631" s="14"/>
      <c r="TLJ631" s="18"/>
      <c r="TLT631" s="17"/>
      <c r="TLY631" s="14"/>
      <c r="TLZ631" s="18"/>
      <c r="TMJ631" s="17"/>
      <c r="TMO631" s="14"/>
      <c r="TMP631" s="18"/>
      <c r="TMZ631" s="17"/>
      <c r="TNE631" s="14"/>
      <c r="TNF631" s="18"/>
      <c r="TNP631" s="17"/>
      <c r="TNU631" s="14"/>
      <c r="TNV631" s="18"/>
      <c r="TOF631" s="17"/>
      <c r="TOK631" s="14"/>
      <c r="TOL631" s="18"/>
      <c r="TOV631" s="17"/>
      <c r="TPA631" s="14"/>
      <c r="TPB631" s="18"/>
      <c r="TPL631" s="17"/>
      <c r="TPQ631" s="14"/>
      <c r="TPR631" s="18"/>
      <c r="TQB631" s="17"/>
      <c r="TQG631" s="14"/>
      <c r="TQH631" s="18"/>
      <c r="TQR631" s="17"/>
      <c r="TQW631" s="14"/>
      <c r="TQX631" s="18"/>
      <c r="TRH631" s="17"/>
      <c r="TRM631" s="14"/>
      <c r="TRN631" s="18"/>
      <c r="TRX631" s="17"/>
      <c r="TSC631" s="14"/>
      <c r="TSD631" s="18"/>
      <c r="TSN631" s="17"/>
      <c r="TSS631" s="14"/>
      <c r="TST631" s="18"/>
      <c r="TTD631" s="17"/>
      <c r="TTI631" s="14"/>
      <c r="TTJ631" s="18"/>
      <c r="TTT631" s="17"/>
      <c r="TTY631" s="14"/>
      <c r="TTZ631" s="18"/>
      <c r="TUJ631" s="17"/>
      <c r="TUO631" s="14"/>
      <c r="TUP631" s="18"/>
      <c r="TUZ631" s="17"/>
      <c r="TVE631" s="14"/>
      <c r="TVF631" s="18"/>
      <c r="TVP631" s="17"/>
      <c r="TVU631" s="14"/>
      <c r="TVV631" s="18"/>
      <c r="TWF631" s="17"/>
      <c r="TWK631" s="14"/>
      <c r="TWL631" s="18"/>
      <c r="TWV631" s="17"/>
      <c r="TXA631" s="14"/>
      <c r="TXB631" s="18"/>
      <c r="TXL631" s="17"/>
      <c r="TXQ631" s="14"/>
      <c r="TXR631" s="18"/>
      <c r="TYB631" s="17"/>
      <c r="TYG631" s="14"/>
      <c r="TYH631" s="18"/>
      <c r="TYR631" s="17"/>
      <c r="TYW631" s="14"/>
      <c r="TYX631" s="18"/>
      <c r="TZH631" s="17"/>
      <c r="TZM631" s="14"/>
      <c r="TZN631" s="18"/>
      <c r="TZX631" s="17"/>
      <c r="UAC631" s="14"/>
      <c r="UAD631" s="18"/>
      <c r="UAN631" s="17"/>
      <c r="UAS631" s="14"/>
      <c r="UAT631" s="18"/>
      <c r="UBD631" s="17"/>
      <c r="UBI631" s="14"/>
      <c r="UBJ631" s="18"/>
      <c r="UBT631" s="17"/>
      <c r="UBY631" s="14"/>
      <c r="UBZ631" s="18"/>
      <c r="UCJ631" s="17"/>
      <c r="UCO631" s="14"/>
      <c r="UCP631" s="18"/>
      <c r="UCZ631" s="17"/>
      <c r="UDE631" s="14"/>
      <c r="UDF631" s="18"/>
      <c r="UDP631" s="17"/>
      <c r="UDU631" s="14"/>
      <c r="UDV631" s="18"/>
      <c r="UEF631" s="17"/>
      <c r="UEK631" s="14"/>
      <c r="UEL631" s="18"/>
      <c r="UEV631" s="17"/>
      <c r="UFA631" s="14"/>
      <c r="UFB631" s="18"/>
      <c r="UFL631" s="17"/>
      <c r="UFQ631" s="14"/>
      <c r="UFR631" s="18"/>
      <c r="UGB631" s="17"/>
      <c r="UGG631" s="14"/>
      <c r="UGH631" s="18"/>
      <c r="UGR631" s="17"/>
      <c r="UGW631" s="14"/>
      <c r="UGX631" s="18"/>
      <c r="UHH631" s="17"/>
      <c r="UHM631" s="14"/>
      <c r="UHN631" s="18"/>
      <c r="UHX631" s="17"/>
      <c r="UIC631" s="14"/>
      <c r="UID631" s="18"/>
      <c r="UIN631" s="17"/>
      <c r="UIS631" s="14"/>
      <c r="UIT631" s="18"/>
      <c r="UJD631" s="17"/>
      <c r="UJI631" s="14"/>
      <c r="UJJ631" s="18"/>
      <c r="UJT631" s="17"/>
      <c r="UJY631" s="14"/>
      <c r="UJZ631" s="18"/>
      <c r="UKJ631" s="17"/>
      <c r="UKO631" s="14"/>
      <c r="UKP631" s="18"/>
      <c r="UKZ631" s="17"/>
      <c r="ULE631" s="14"/>
      <c r="ULF631" s="18"/>
      <c r="ULP631" s="17"/>
      <c r="ULU631" s="14"/>
      <c r="ULV631" s="18"/>
      <c r="UMF631" s="17"/>
      <c r="UMK631" s="14"/>
      <c r="UML631" s="18"/>
      <c r="UMV631" s="17"/>
      <c r="UNA631" s="14"/>
      <c r="UNB631" s="18"/>
      <c r="UNL631" s="17"/>
      <c r="UNQ631" s="14"/>
      <c r="UNR631" s="18"/>
      <c r="UOB631" s="17"/>
      <c r="UOG631" s="14"/>
      <c r="UOH631" s="18"/>
      <c r="UOR631" s="17"/>
      <c r="UOW631" s="14"/>
      <c r="UOX631" s="18"/>
      <c r="UPH631" s="17"/>
      <c r="UPM631" s="14"/>
      <c r="UPN631" s="18"/>
      <c r="UPX631" s="17"/>
      <c r="UQC631" s="14"/>
      <c r="UQD631" s="18"/>
      <c r="UQN631" s="17"/>
      <c r="UQS631" s="14"/>
      <c r="UQT631" s="18"/>
      <c r="URD631" s="17"/>
      <c r="URI631" s="14"/>
      <c r="URJ631" s="18"/>
      <c r="URT631" s="17"/>
      <c r="URY631" s="14"/>
      <c r="URZ631" s="18"/>
      <c r="USJ631" s="17"/>
      <c r="USO631" s="14"/>
      <c r="USP631" s="18"/>
      <c r="USZ631" s="17"/>
      <c r="UTE631" s="14"/>
      <c r="UTF631" s="18"/>
      <c r="UTP631" s="17"/>
      <c r="UTU631" s="14"/>
      <c r="UTV631" s="18"/>
      <c r="UUF631" s="17"/>
      <c r="UUK631" s="14"/>
      <c r="UUL631" s="18"/>
      <c r="UUV631" s="17"/>
      <c r="UVA631" s="14"/>
      <c r="UVB631" s="18"/>
      <c r="UVL631" s="17"/>
      <c r="UVQ631" s="14"/>
      <c r="UVR631" s="18"/>
      <c r="UWB631" s="17"/>
      <c r="UWG631" s="14"/>
      <c r="UWH631" s="18"/>
      <c r="UWR631" s="17"/>
      <c r="UWW631" s="14"/>
      <c r="UWX631" s="18"/>
      <c r="UXH631" s="17"/>
      <c r="UXM631" s="14"/>
      <c r="UXN631" s="18"/>
      <c r="UXX631" s="17"/>
      <c r="UYC631" s="14"/>
      <c r="UYD631" s="18"/>
      <c r="UYN631" s="17"/>
      <c r="UYS631" s="14"/>
      <c r="UYT631" s="18"/>
      <c r="UZD631" s="17"/>
      <c r="UZI631" s="14"/>
      <c r="UZJ631" s="18"/>
      <c r="UZT631" s="17"/>
      <c r="UZY631" s="14"/>
      <c r="UZZ631" s="18"/>
      <c r="VAJ631" s="17"/>
      <c r="VAO631" s="14"/>
      <c r="VAP631" s="18"/>
      <c r="VAZ631" s="17"/>
      <c r="VBE631" s="14"/>
      <c r="VBF631" s="18"/>
      <c r="VBP631" s="17"/>
      <c r="VBU631" s="14"/>
      <c r="VBV631" s="18"/>
      <c r="VCF631" s="17"/>
      <c r="VCK631" s="14"/>
      <c r="VCL631" s="18"/>
      <c r="VCV631" s="17"/>
      <c r="VDA631" s="14"/>
      <c r="VDB631" s="18"/>
      <c r="VDL631" s="17"/>
      <c r="VDQ631" s="14"/>
      <c r="VDR631" s="18"/>
      <c r="VEB631" s="17"/>
      <c r="VEG631" s="14"/>
      <c r="VEH631" s="18"/>
      <c r="VER631" s="17"/>
      <c r="VEW631" s="14"/>
      <c r="VEX631" s="18"/>
      <c r="VFH631" s="17"/>
      <c r="VFM631" s="14"/>
      <c r="VFN631" s="18"/>
      <c r="VFX631" s="17"/>
      <c r="VGC631" s="14"/>
      <c r="VGD631" s="18"/>
      <c r="VGN631" s="17"/>
      <c r="VGS631" s="14"/>
      <c r="VGT631" s="18"/>
      <c r="VHD631" s="17"/>
      <c r="VHI631" s="14"/>
      <c r="VHJ631" s="18"/>
      <c r="VHT631" s="17"/>
      <c r="VHY631" s="14"/>
      <c r="VHZ631" s="18"/>
      <c r="VIJ631" s="17"/>
      <c r="VIO631" s="14"/>
      <c r="VIP631" s="18"/>
      <c r="VIZ631" s="17"/>
      <c r="VJE631" s="14"/>
      <c r="VJF631" s="18"/>
      <c r="VJP631" s="17"/>
      <c r="VJU631" s="14"/>
      <c r="VJV631" s="18"/>
      <c r="VKF631" s="17"/>
      <c r="VKK631" s="14"/>
      <c r="VKL631" s="18"/>
      <c r="VKV631" s="17"/>
      <c r="VLA631" s="14"/>
      <c r="VLB631" s="18"/>
      <c r="VLL631" s="17"/>
      <c r="VLQ631" s="14"/>
      <c r="VLR631" s="18"/>
      <c r="VMB631" s="17"/>
      <c r="VMG631" s="14"/>
      <c r="VMH631" s="18"/>
      <c r="VMR631" s="17"/>
      <c r="VMW631" s="14"/>
      <c r="VMX631" s="18"/>
      <c r="VNH631" s="17"/>
      <c r="VNM631" s="14"/>
      <c r="VNN631" s="18"/>
      <c r="VNX631" s="17"/>
      <c r="VOC631" s="14"/>
      <c r="VOD631" s="18"/>
      <c r="VON631" s="17"/>
      <c r="VOS631" s="14"/>
      <c r="VOT631" s="18"/>
      <c r="VPD631" s="17"/>
      <c r="VPI631" s="14"/>
      <c r="VPJ631" s="18"/>
      <c r="VPT631" s="17"/>
      <c r="VPY631" s="14"/>
      <c r="VPZ631" s="18"/>
      <c r="VQJ631" s="17"/>
      <c r="VQO631" s="14"/>
      <c r="VQP631" s="18"/>
      <c r="VQZ631" s="17"/>
      <c r="VRE631" s="14"/>
      <c r="VRF631" s="18"/>
      <c r="VRP631" s="17"/>
      <c r="VRU631" s="14"/>
      <c r="VRV631" s="18"/>
      <c r="VSF631" s="17"/>
      <c r="VSK631" s="14"/>
      <c r="VSL631" s="18"/>
      <c r="VSV631" s="17"/>
      <c r="VTA631" s="14"/>
      <c r="VTB631" s="18"/>
      <c r="VTL631" s="17"/>
      <c r="VTQ631" s="14"/>
      <c r="VTR631" s="18"/>
      <c r="VUB631" s="17"/>
      <c r="VUG631" s="14"/>
      <c r="VUH631" s="18"/>
      <c r="VUR631" s="17"/>
      <c r="VUW631" s="14"/>
      <c r="VUX631" s="18"/>
      <c r="VVH631" s="17"/>
      <c r="VVM631" s="14"/>
      <c r="VVN631" s="18"/>
      <c r="VVX631" s="17"/>
      <c r="VWC631" s="14"/>
      <c r="VWD631" s="18"/>
      <c r="VWN631" s="17"/>
      <c r="VWS631" s="14"/>
      <c r="VWT631" s="18"/>
      <c r="VXD631" s="17"/>
      <c r="VXI631" s="14"/>
      <c r="VXJ631" s="18"/>
      <c r="VXT631" s="17"/>
      <c r="VXY631" s="14"/>
      <c r="VXZ631" s="18"/>
      <c r="VYJ631" s="17"/>
      <c r="VYO631" s="14"/>
      <c r="VYP631" s="18"/>
      <c r="VYZ631" s="17"/>
      <c r="VZE631" s="14"/>
      <c r="VZF631" s="18"/>
      <c r="VZP631" s="17"/>
      <c r="VZU631" s="14"/>
      <c r="VZV631" s="18"/>
      <c r="WAF631" s="17"/>
      <c r="WAK631" s="14"/>
      <c r="WAL631" s="18"/>
      <c r="WAV631" s="17"/>
      <c r="WBA631" s="14"/>
      <c r="WBB631" s="18"/>
      <c r="WBL631" s="17"/>
      <c r="WBQ631" s="14"/>
      <c r="WBR631" s="18"/>
      <c r="WCB631" s="17"/>
      <c r="WCG631" s="14"/>
      <c r="WCH631" s="18"/>
      <c r="WCR631" s="17"/>
      <c r="WCW631" s="14"/>
      <c r="WCX631" s="18"/>
      <c r="WDH631" s="17"/>
      <c r="WDM631" s="14"/>
      <c r="WDN631" s="18"/>
      <c r="WDX631" s="17"/>
      <c r="WEC631" s="14"/>
      <c r="WED631" s="18"/>
      <c r="WEN631" s="17"/>
      <c r="WES631" s="14"/>
      <c r="WET631" s="18"/>
      <c r="WFD631" s="17"/>
      <c r="WFI631" s="14"/>
      <c r="WFJ631" s="18"/>
      <c r="WFT631" s="17"/>
      <c r="WFY631" s="14"/>
      <c r="WFZ631" s="18"/>
      <c r="WGJ631" s="17"/>
      <c r="WGO631" s="14"/>
      <c r="WGP631" s="18"/>
      <c r="WGZ631" s="17"/>
      <c r="WHE631" s="14"/>
      <c r="WHF631" s="18"/>
      <c r="WHP631" s="17"/>
      <c r="WHU631" s="14"/>
      <c r="WHV631" s="18"/>
      <c r="WIF631" s="17"/>
      <c r="WIK631" s="14"/>
      <c r="WIL631" s="18"/>
      <c r="WIV631" s="17"/>
      <c r="WJA631" s="14"/>
      <c r="WJB631" s="18"/>
      <c r="WJL631" s="17"/>
      <c r="WJQ631" s="14"/>
      <c r="WJR631" s="18"/>
      <c r="WKB631" s="17"/>
      <c r="WKG631" s="14"/>
      <c r="WKH631" s="18"/>
      <c r="WKR631" s="17"/>
      <c r="WKW631" s="14"/>
      <c r="WKX631" s="18"/>
      <c r="WLH631" s="17"/>
      <c r="WLM631" s="14"/>
      <c r="WLN631" s="18"/>
      <c r="WLX631" s="17"/>
      <c r="WMC631" s="14"/>
      <c r="WMD631" s="18"/>
      <c r="WMN631" s="17"/>
      <c r="WMS631" s="14"/>
      <c r="WMT631" s="18"/>
      <c r="WND631" s="17"/>
      <c r="WNI631" s="14"/>
      <c r="WNJ631" s="18"/>
      <c r="WNT631" s="17"/>
      <c r="WNY631" s="14"/>
      <c r="WNZ631" s="18"/>
      <c r="WOJ631" s="17"/>
      <c r="WOO631" s="14"/>
      <c r="WOP631" s="18"/>
      <c r="WOZ631" s="17"/>
      <c r="WPE631" s="14"/>
      <c r="WPF631" s="18"/>
      <c r="WPP631" s="17"/>
      <c r="WPU631" s="14"/>
      <c r="WPV631" s="18"/>
      <c r="WQF631" s="17"/>
      <c r="WQK631" s="14"/>
      <c r="WQL631" s="18"/>
      <c r="WQV631" s="17"/>
      <c r="WRA631" s="14"/>
      <c r="WRB631" s="18"/>
      <c r="WRL631" s="17"/>
      <c r="WRQ631" s="14"/>
      <c r="WRR631" s="18"/>
      <c r="WSB631" s="17"/>
      <c r="WSG631" s="14"/>
      <c r="WSH631" s="18"/>
      <c r="WSR631" s="17"/>
      <c r="WSW631" s="14"/>
      <c r="WSX631" s="18"/>
      <c r="WTH631" s="17"/>
      <c r="WTM631" s="14"/>
      <c r="WTN631" s="18"/>
      <c r="WTX631" s="17"/>
      <c r="WUC631" s="14"/>
      <c r="WUD631" s="18"/>
      <c r="WUN631" s="17"/>
      <c r="WUS631" s="14"/>
      <c r="WUT631" s="18"/>
      <c r="WVD631" s="17"/>
      <c r="WVI631" s="14"/>
      <c r="WVJ631" s="18"/>
      <c r="WVT631" s="17"/>
      <c r="WVY631" s="14"/>
      <c r="WVZ631" s="18"/>
      <c r="WWJ631" s="17"/>
      <c r="WWO631" s="14"/>
      <c r="WWP631" s="18"/>
      <c r="WWZ631" s="17"/>
      <c r="WXE631" s="14"/>
      <c r="WXF631" s="18"/>
      <c r="WXP631" s="17"/>
      <c r="WXU631" s="14"/>
      <c r="WXV631" s="18"/>
      <c r="WYF631" s="17"/>
      <c r="WYK631" s="14"/>
      <c r="WYL631" s="18"/>
      <c r="WYV631" s="17"/>
      <c r="WZA631" s="14"/>
      <c r="WZB631" s="18"/>
      <c r="WZL631" s="17"/>
      <c r="WZQ631" s="14"/>
      <c r="WZR631" s="18"/>
      <c r="XAB631" s="17"/>
      <c r="XAG631" s="14"/>
      <c r="XAH631" s="18"/>
      <c r="XAR631" s="17"/>
      <c r="XAW631" s="14"/>
      <c r="XAX631" s="18"/>
      <c r="XBH631" s="17"/>
      <c r="XBM631" s="14"/>
      <c r="XBN631" s="18"/>
      <c r="XBX631" s="17"/>
      <c r="XCC631" s="14"/>
      <c r="XCD631" s="18"/>
      <c r="XCN631" s="17"/>
      <c r="XCS631" s="14"/>
      <c r="XCT631" s="18"/>
      <c r="XDD631" s="17"/>
      <c r="XDI631" s="14"/>
      <c r="XDJ631" s="18"/>
      <c r="XDT631" s="17"/>
      <c r="XDY631" s="14"/>
      <c r="XDZ631" s="18"/>
      <c r="XEJ631" s="17"/>
      <c r="XEO631" s="14"/>
      <c r="XEP631" s="18"/>
      <c r="XEZ631" s="17"/>
    </row>
    <row r="632" spans="1:1020 1025:2044 2049:3068 3073:4092 4097:5116 5121:6140 6145:7164 7169:8188 8193:9212 9217:10236 10241:11260 11265:12284 12289:13308 13313:14332 14337:15356 15361:16380" s="15" customFormat="1" ht="10.15" hidden="1" customHeight="1" x14ac:dyDescent="0.2">
      <c r="A632" s="14">
        <f t="shared" si="49"/>
        <v>629</v>
      </c>
      <c r="B632" s="15" t="s">
        <v>1100</v>
      </c>
      <c r="C632" s="15" t="s">
        <v>1101</v>
      </c>
      <c r="D632" s="15">
        <v>0.56999999999999995</v>
      </c>
      <c r="E632" s="16">
        <v>0.5744105810647987</v>
      </c>
      <c r="F632" s="15" t="s">
        <v>79</v>
      </c>
      <c r="G632" s="15" t="s">
        <v>70</v>
      </c>
      <c r="H632" s="15" t="s">
        <v>80</v>
      </c>
      <c r="I632" s="15" t="s">
        <v>70</v>
      </c>
      <c r="J632" s="15" t="s">
        <v>70</v>
      </c>
      <c r="K632" s="15" t="s">
        <v>70</v>
      </c>
      <c r="L632" s="15" t="s">
        <v>70</v>
      </c>
      <c r="M632" s="15" t="s">
        <v>70</v>
      </c>
      <c r="N632" s="15" t="s">
        <v>80</v>
      </c>
      <c r="O632" s="15" t="s">
        <v>70</v>
      </c>
      <c r="P632" s="15" t="s">
        <v>79</v>
      </c>
      <c r="Q632" s="6">
        <f t="shared" si="46"/>
        <v>7.7378615171908027E-3</v>
      </c>
      <c r="R632" s="1" t="str">
        <f t="shared" si="47"/>
        <v>Estimado.rar</v>
      </c>
      <c r="U632" s="15">
        <f t="shared" si="45"/>
        <v>1</v>
      </c>
      <c r="V632" s="1" t="s">
        <v>5409</v>
      </c>
      <c r="W632" s="1" t="str">
        <f t="shared" si="48"/>
        <v>ok</v>
      </c>
      <c r="AB632" s="17"/>
      <c r="AG632" s="14"/>
      <c r="AH632" s="18"/>
      <c r="AR632" s="17"/>
      <c r="AW632" s="14"/>
      <c r="AX632" s="18"/>
      <c r="BH632" s="17"/>
      <c r="BM632" s="14"/>
      <c r="BN632" s="18"/>
      <c r="BX632" s="17"/>
      <c r="CC632" s="14"/>
      <c r="CD632" s="18"/>
      <c r="CN632" s="17"/>
      <c r="CS632" s="14"/>
      <c r="CT632" s="18"/>
      <c r="DD632" s="17"/>
      <c r="DI632" s="14"/>
      <c r="DJ632" s="18"/>
      <c r="DT632" s="17"/>
      <c r="DY632" s="14"/>
      <c r="DZ632" s="18"/>
      <c r="EJ632" s="17"/>
      <c r="EO632" s="14"/>
      <c r="EP632" s="18"/>
      <c r="EZ632" s="17"/>
      <c r="FE632" s="14"/>
      <c r="FF632" s="18"/>
      <c r="FP632" s="17"/>
      <c r="FU632" s="14"/>
      <c r="FV632" s="18"/>
      <c r="GF632" s="17"/>
      <c r="GK632" s="14"/>
      <c r="GL632" s="18"/>
      <c r="GV632" s="17"/>
      <c r="HA632" s="14"/>
      <c r="HB632" s="18"/>
      <c r="HL632" s="17"/>
      <c r="HQ632" s="14"/>
      <c r="HR632" s="18"/>
      <c r="IB632" s="17"/>
      <c r="IG632" s="14"/>
      <c r="IH632" s="18"/>
      <c r="IR632" s="17"/>
      <c r="IW632" s="14"/>
      <c r="IX632" s="18"/>
      <c r="JH632" s="17"/>
      <c r="JM632" s="14"/>
      <c r="JN632" s="18"/>
      <c r="JX632" s="17"/>
      <c r="KC632" s="14"/>
      <c r="KD632" s="18"/>
      <c r="KN632" s="17"/>
      <c r="KS632" s="14"/>
      <c r="KT632" s="18"/>
      <c r="LD632" s="17"/>
      <c r="LI632" s="14"/>
      <c r="LJ632" s="18"/>
      <c r="LT632" s="17"/>
      <c r="LY632" s="14"/>
      <c r="LZ632" s="18"/>
      <c r="MJ632" s="17"/>
      <c r="MO632" s="14"/>
      <c r="MP632" s="18"/>
      <c r="MZ632" s="17"/>
      <c r="NE632" s="14"/>
      <c r="NF632" s="18"/>
      <c r="NP632" s="17"/>
      <c r="NU632" s="14"/>
      <c r="NV632" s="18"/>
      <c r="OF632" s="17"/>
      <c r="OK632" s="14"/>
      <c r="OL632" s="18"/>
      <c r="OV632" s="17"/>
      <c r="PA632" s="14"/>
      <c r="PB632" s="18"/>
      <c r="PL632" s="17"/>
      <c r="PQ632" s="14"/>
      <c r="PR632" s="18"/>
      <c r="QB632" s="17"/>
      <c r="QG632" s="14"/>
      <c r="QH632" s="18"/>
      <c r="QR632" s="17"/>
      <c r="QW632" s="14"/>
      <c r="QX632" s="18"/>
      <c r="RH632" s="17"/>
      <c r="RM632" s="14"/>
      <c r="RN632" s="18"/>
      <c r="RX632" s="17"/>
      <c r="SC632" s="14"/>
      <c r="SD632" s="18"/>
      <c r="SN632" s="17"/>
      <c r="SS632" s="14"/>
      <c r="ST632" s="18"/>
      <c r="TD632" s="17"/>
      <c r="TI632" s="14"/>
      <c r="TJ632" s="18"/>
      <c r="TT632" s="17"/>
      <c r="TY632" s="14"/>
      <c r="TZ632" s="18"/>
      <c r="UJ632" s="17"/>
      <c r="UO632" s="14"/>
      <c r="UP632" s="18"/>
      <c r="UZ632" s="17"/>
      <c r="VE632" s="14"/>
      <c r="VF632" s="18"/>
      <c r="VP632" s="17"/>
      <c r="VU632" s="14"/>
      <c r="VV632" s="18"/>
      <c r="WF632" s="17"/>
      <c r="WK632" s="14"/>
      <c r="WL632" s="18"/>
      <c r="WV632" s="17"/>
      <c r="XA632" s="14"/>
      <c r="XB632" s="18"/>
      <c r="XL632" s="17"/>
      <c r="XQ632" s="14"/>
      <c r="XR632" s="18"/>
      <c r="YB632" s="17"/>
      <c r="YG632" s="14"/>
      <c r="YH632" s="18"/>
      <c r="YR632" s="17"/>
      <c r="YW632" s="14"/>
      <c r="YX632" s="18"/>
      <c r="ZH632" s="17"/>
      <c r="ZM632" s="14"/>
      <c r="ZN632" s="18"/>
      <c r="ZX632" s="17"/>
      <c r="AAC632" s="14"/>
      <c r="AAD632" s="18"/>
      <c r="AAN632" s="17"/>
      <c r="AAS632" s="14"/>
      <c r="AAT632" s="18"/>
      <c r="ABD632" s="17"/>
      <c r="ABI632" s="14"/>
      <c r="ABJ632" s="18"/>
      <c r="ABT632" s="17"/>
      <c r="ABY632" s="14"/>
      <c r="ABZ632" s="18"/>
      <c r="ACJ632" s="17"/>
      <c r="ACO632" s="14"/>
      <c r="ACP632" s="18"/>
      <c r="ACZ632" s="17"/>
      <c r="ADE632" s="14"/>
      <c r="ADF632" s="18"/>
      <c r="ADP632" s="17"/>
      <c r="ADU632" s="14"/>
      <c r="ADV632" s="18"/>
      <c r="AEF632" s="17"/>
      <c r="AEK632" s="14"/>
      <c r="AEL632" s="18"/>
      <c r="AEV632" s="17"/>
      <c r="AFA632" s="14"/>
      <c r="AFB632" s="18"/>
      <c r="AFL632" s="17"/>
      <c r="AFQ632" s="14"/>
      <c r="AFR632" s="18"/>
      <c r="AGB632" s="17"/>
      <c r="AGG632" s="14"/>
      <c r="AGH632" s="18"/>
      <c r="AGR632" s="17"/>
      <c r="AGW632" s="14"/>
      <c r="AGX632" s="18"/>
      <c r="AHH632" s="17"/>
      <c r="AHM632" s="14"/>
      <c r="AHN632" s="18"/>
      <c r="AHX632" s="17"/>
      <c r="AIC632" s="14"/>
      <c r="AID632" s="18"/>
      <c r="AIN632" s="17"/>
      <c r="AIS632" s="14"/>
      <c r="AIT632" s="18"/>
      <c r="AJD632" s="17"/>
      <c r="AJI632" s="14"/>
      <c r="AJJ632" s="18"/>
      <c r="AJT632" s="17"/>
      <c r="AJY632" s="14"/>
      <c r="AJZ632" s="18"/>
      <c r="AKJ632" s="17"/>
      <c r="AKO632" s="14"/>
      <c r="AKP632" s="18"/>
      <c r="AKZ632" s="17"/>
      <c r="ALE632" s="14"/>
      <c r="ALF632" s="18"/>
      <c r="ALP632" s="17"/>
      <c r="ALU632" s="14"/>
      <c r="ALV632" s="18"/>
      <c r="AMF632" s="17"/>
      <c r="AMK632" s="14"/>
      <c r="AML632" s="18"/>
      <c r="AMV632" s="17"/>
      <c r="ANA632" s="14"/>
      <c r="ANB632" s="18"/>
      <c r="ANL632" s="17"/>
      <c r="ANQ632" s="14"/>
      <c r="ANR632" s="18"/>
      <c r="AOB632" s="17"/>
      <c r="AOG632" s="14"/>
      <c r="AOH632" s="18"/>
      <c r="AOR632" s="17"/>
      <c r="AOW632" s="14"/>
      <c r="AOX632" s="18"/>
      <c r="APH632" s="17"/>
      <c r="APM632" s="14"/>
      <c r="APN632" s="18"/>
      <c r="APX632" s="17"/>
      <c r="AQC632" s="14"/>
      <c r="AQD632" s="18"/>
      <c r="AQN632" s="17"/>
      <c r="AQS632" s="14"/>
      <c r="AQT632" s="18"/>
      <c r="ARD632" s="17"/>
      <c r="ARI632" s="14"/>
      <c r="ARJ632" s="18"/>
      <c r="ART632" s="17"/>
      <c r="ARY632" s="14"/>
      <c r="ARZ632" s="18"/>
      <c r="ASJ632" s="17"/>
      <c r="ASO632" s="14"/>
      <c r="ASP632" s="18"/>
      <c r="ASZ632" s="17"/>
      <c r="ATE632" s="14"/>
      <c r="ATF632" s="18"/>
      <c r="ATP632" s="17"/>
      <c r="ATU632" s="14"/>
      <c r="ATV632" s="18"/>
      <c r="AUF632" s="17"/>
      <c r="AUK632" s="14"/>
      <c r="AUL632" s="18"/>
      <c r="AUV632" s="17"/>
      <c r="AVA632" s="14"/>
      <c r="AVB632" s="18"/>
      <c r="AVL632" s="17"/>
      <c r="AVQ632" s="14"/>
      <c r="AVR632" s="18"/>
      <c r="AWB632" s="17"/>
      <c r="AWG632" s="14"/>
      <c r="AWH632" s="18"/>
      <c r="AWR632" s="17"/>
      <c r="AWW632" s="14"/>
      <c r="AWX632" s="18"/>
      <c r="AXH632" s="17"/>
      <c r="AXM632" s="14"/>
      <c r="AXN632" s="18"/>
      <c r="AXX632" s="17"/>
      <c r="AYC632" s="14"/>
      <c r="AYD632" s="18"/>
      <c r="AYN632" s="17"/>
      <c r="AYS632" s="14"/>
      <c r="AYT632" s="18"/>
      <c r="AZD632" s="17"/>
      <c r="AZI632" s="14"/>
      <c r="AZJ632" s="18"/>
      <c r="AZT632" s="17"/>
      <c r="AZY632" s="14"/>
      <c r="AZZ632" s="18"/>
      <c r="BAJ632" s="17"/>
      <c r="BAO632" s="14"/>
      <c r="BAP632" s="18"/>
      <c r="BAZ632" s="17"/>
      <c r="BBE632" s="14"/>
      <c r="BBF632" s="18"/>
      <c r="BBP632" s="17"/>
      <c r="BBU632" s="14"/>
      <c r="BBV632" s="18"/>
      <c r="BCF632" s="17"/>
      <c r="BCK632" s="14"/>
      <c r="BCL632" s="18"/>
      <c r="BCV632" s="17"/>
      <c r="BDA632" s="14"/>
      <c r="BDB632" s="18"/>
      <c r="BDL632" s="17"/>
      <c r="BDQ632" s="14"/>
      <c r="BDR632" s="18"/>
      <c r="BEB632" s="17"/>
      <c r="BEG632" s="14"/>
      <c r="BEH632" s="18"/>
      <c r="BER632" s="17"/>
      <c r="BEW632" s="14"/>
      <c r="BEX632" s="18"/>
      <c r="BFH632" s="17"/>
      <c r="BFM632" s="14"/>
      <c r="BFN632" s="18"/>
      <c r="BFX632" s="17"/>
      <c r="BGC632" s="14"/>
      <c r="BGD632" s="18"/>
      <c r="BGN632" s="17"/>
      <c r="BGS632" s="14"/>
      <c r="BGT632" s="18"/>
      <c r="BHD632" s="17"/>
      <c r="BHI632" s="14"/>
      <c r="BHJ632" s="18"/>
      <c r="BHT632" s="17"/>
      <c r="BHY632" s="14"/>
      <c r="BHZ632" s="18"/>
      <c r="BIJ632" s="17"/>
      <c r="BIO632" s="14"/>
      <c r="BIP632" s="18"/>
      <c r="BIZ632" s="17"/>
      <c r="BJE632" s="14"/>
      <c r="BJF632" s="18"/>
      <c r="BJP632" s="17"/>
      <c r="BJU632" s="14"/>
      <c r="BJV632" s="18"/>
      <c r="BKF632" s="17"/>
      <c r="BKK632" s="14"/>
      <c r="BKL632" s="18"/>
      <c r="BKV632" s="17"/>
      <c r="BLA632" s="14"/>
      <c r="BLB632" s="18"/>
      <c r="BLL632" s="17"/>
      <c r="BLQ632" s="14"/>
      <c r="BLR632" s="18"/>
      <c r="BMB632" s="17"/>
      <c r="BMG632" s="14"/>
      <c r="BMH632" s="18"/>
      <c r="BMR632" s="17"/>
      <c r="BMW632" s="14"/>
      <c r="BMX632" s="18"/>
      <c r="BNH632" s="17"/>
      <c r="BNM632" s="14"/>
      <c r="BNN632" s="18"/>
      <c r="BNX632" s="17"/>
      <c r="BOC632" s="14"/>
      <c r="BOD632" s="18"/>
      <c r="BON632" s="17"/>
      <c r="BOS632" s="14"/>
      <c r="BOT632" s="18"/>
      <c r="BPD632" s="17"/>
      <c r="BPI632" s="14"/>
      <c r="BPJ632" s="18"/>
      <c r="BPT632" s="17"/>
      <c r="BPY632" s="14"/>
      <c r="BPZ632" s="18"/>
      <c r="BQJ632" s="17"/>
      <c r="BQO632" s="14"/>
      <c r="BQP632" s="18"/>
      <c r="BQZ632" s="17"/>
      <c r="BRE632" s="14"/>
      <c r="BRF632" s="18"/>
      <c r="BRP632" s="17"/>
      <c r="BRU632" s="14"/>
      <c r="BRV632" s="18"/>
      <c r="BSF632" s="17"/>
      <c r="BSK632" s="14"/>
      <c r="BSL632" s="18"/>
      <c r="BSV632" s="17"/>
      <c r="BTA632" s="14"/>
      <c r="BTB632" s="18"/>
      <c r="BTL632" s="17"/>
      <c r="BTQ632" s="14"/>
      <c r="BTR632" s="18"/>
      <c r="BUB632" s="17"/>
      <c r="BUG632" s="14"/>
      <c r="BUH632" s="18"/>
      <c r="BUR632" s="17"/>
      <c r="BUW632" s="14"/>
      <c r="BUX632" s="18"/>
      <c r="BVH632" s="17"/>
      <c r="BVM632" s="14"/>
      <c r="BVN632" s="18"/>
      <c r="BVX632" s="17"/>
      <c r="BWC632" s="14"/>
      <c r="BWD632" s="18"/>
      <c r="BWN632" s="17"/>
      <c r="BWS632" s="14"/>
      <c r="BWT632" s="18"/>
      <c r="BXD632" s="17"/>
      <c r="BXI632" s="14"/>
      <c r="BXJ632" s="18"/>
      <c r="BXT632" s="17"/>
      <c r="BXY632" s="14"/>
      <c r="BXZ632" s="18"/>
      <c r="BYJ632" s="17"/>
      <c r="BYO632" s="14"/>
      <c r="BYP632" s="18"/>
      <c r="BYZ632" s="17"/>
      <c r="BZE632" s="14"/>
      <c r="BZF632" s="18"/>
      <c r="BZP632" s="17"/>
      <c r="BZU632" s="14"/>
      <c r="BZV632" s="18"/>
      <c r="CAF632" s="17"/>
      <c r="CAK632" s="14"/>
      <c r="CAL632" s="18"/>
      <c r="CAV632" s="17"/>
      <c r="CBA632" s="14"/>
      <c r="CBB632" s="18"/>
      <c r="CBL632" s="17"/>
      <c r="CBQ632" s="14"/>
      <c r="CBR632" s="18"/>
      <c r="CCB632" s="17"/>
      <c r="CCG632" s="14"/>
      <c r="CCH632" s="18"/>
      <c r="CCR632" s="17"/>
      <c r="CCW632" s="14"/>
      <c r="CCX632" s="18"/>
      <c r="CDH632" s="17"/>
      <c r="CDM632" s="14"/>
      <c r="CDN632" s="18"/>
      <c r="CDX632" s="17"/>
      <c r="CEC632" s="14"/>
      <c r="CED632" s="18"/>
      <c r="CEN632" s="17"/>
      <c r="CES632" s="14"/>
      <c r="CET632" s="18"/>
      <c r="CFD632" s="17"/>
      <c r="CFI632" s="14"/>
      <c r="CFJ632" s="18"/>
      <c r="CFT632" s="17"/>
      <c r="CFY632" s="14"/>
      <c r="CFZ632" s="18"/>
      <c r="CGJ632" s="17"/>
      <c r="CGO632" s="14"/>
      <c r="CGP632" s="18"/>
      <c r="CGZ632" s="17"/>
      <c r="CHE632" s="14"/>
      <c r="CHF632" s="18"/>
      <c r="CHP632" s="17"/>
      <c r="CHU632" s="14"/>
      <c r="CHV632" s="18"/>
      <c r="CIF632" s="17"/>
      <c r="CIK632" s="14"/>
      <c r="CIL632" s="18"/>
      <c r="CIV632" s="17"/>
      <c r="CJA632" s="14"/>
      <c r="CJB632" s="18"/>
      <c r="CJL632" s="17"/>
      <c r="CJQ632" s="14"/>
      <c r="CJR632" s="18"/>
      <c r="CKB632" s="17"/>
      <c r="CKG632" s="14"/>
      <c r="CKH632" s="18"/>
      <c r="CKR632" s="17"/>
      <c r="CKW632" s="14"/>
      <c r="CKX632" s="18"/>
      <c r="CLH632" s="17"/>
      <c r="CLM632" s="14"/>
      <c r="CLN632" s="18"/>
      <c r="CLX632" s="17"/>
      <c r="CMC632" s="14"/>
      <c r="CMD632" s="18"/>
      <c r="CMN632" s="17"/>
      <c r="CMS632" s="14"/>
      <c r="CMT632" s="18"/>
      <c r="CND632" s="17"/>
      <c r="CNI632" s="14"/>
      <c r="CNJ632" s="18"/>
      <c r="CNT632" s="17"/>
      <c r="CNY632" s="14"/>
      <c r="CNZ632" s="18"/>
      <c r="COJ632" s="17"/>
      <c r="COO632" s="14"/>
      <c r="COP632" s="18"/>
      <c r="COZ632" s="17"/>
      <c r="CPE632" s="14"/>
      <c r="CPF632" s="18"/>
      <c r="CPP632" s="17"/>
      <c r="CPU632" s="14"/>
      <c r="CPV632" s="18"/>
      <c r="CQF632" s="17"/>
      <c r="CQK632" s="14"/>
      <c r="CQL632" s="18"/>
      <c r="CQV632" s="17"/>
      <c r="CRA632" s="14"/>
      <c r="CRB632" s="18"/>
      <c r="CRL632" s="17"/>
      <c r="CRQ632" s="14"/>
      <c r="CRR632" s="18"/>
      <c r="CSB632" s="17"/>
      <c r="CSG632" s="14"/>
      <c r="CSH632" s="18"/>
      <c r="CSR632" s="17"/>
      <c r="CSW632" s="14"/>
      <c r="CSX632" s="18"/>
      <c r="CTH632" s="17"/>
      <c r="CTM632" s="14"/>
      <c r="CTN632" s="18"/>
      <c r="CTX632" s="17"/>
      <c r="CUC632" s="14"/>
      <c r="CUD632" s="18"/>
      <c r="CUN632" s="17"/>
      <c r="CUS632" s="14"/>
      <c r="CUT632" s="18"/>
      <c r="CVD632" s="17"/>
      <c r="CVI632" s="14"/>
      <c r="CVJ632" s="18"/>
      <c r="CVT632" s="17"/>
      <c r="CVY632" s="14"/>
      <c r="CVZ632" s="18"/>
      <c r="CWJ632" s="17"/>
      <c r="CWO632" s="14"/>
      <c r="CWP632" s="18"/>
      <c r="CWZ632" s="17"/>
      <c r="CXE632" s="14"/>
      <c r="CXF632" s="18"/>
      <c r="CXP632" s="17"/>
      <c r="CXU632" s="14"/>
      <c r="CXV632" s="18"/>
      <c r="CYF632" s="17"/>
      <c r="CYK632" s="14"/>
      <c r="CYL632" s="18"/>
      <c r="CYV632" s="17"/>
      <c r="CZA632" s="14"/>
      <c r="CZB632" s="18"/>
      <c r="CZL632" s="17"/>
      <c r="CZQ632" s="14"/>
      <c r="CZR632" s="18"/>
      <c r="DAB632" s="17"/>
      <c r="DAG632" s="14"/>
      <c r="DAH632" s="18"/>
      <c r="DAR632" s="17"/>
      <c r="DAW632" s="14"/>
      <c r="DAX632" s="18"/>
      <c r="DBH632" s="17"/>
      <c r="DBM632" s="14"/>
      <c r="DBN632" s="18"/>
      <c r="DBX632" s="17"/>
      <c r="DCC632" s="14"/>
      <c r="DCD632" s="18"/>
      <c r="DCN632" s="17"/>
      <c r="DCS632" s="14"/>
      <c r="DCT632" s="18"/>
      <c r="DDD632" s="17"/>
      <c r="DDI632" s="14"/>
      <c r="DDJ632" s="18"/>
      <c r="DDT632" s="17"/>
      <c r="DDY632" s="14"/>
      <c r="DDZ632" s="18"/>
      <c r="DEJ632" s="17"/>
      <c r="DEO632" s="14"/>
      <c r="DEP632" s="18"/>
      <c r="DEZ632" s="17"/>
      <c r="DFE632" s="14"/>
      <c r="DFF632" s="18"/>
      <c r="DFP632" s="17"/>
      <c r="DFU632" s="14"/>
      <c r="DFV632" s="18"/>
      <c r="DGF632" s="17"/>
      <c r="DGK632" s="14"/>
      <c r="DGL632" s="18"/>
      <c r="DGV632" s="17"/>
      <c r="DHA632" s="14"/>
      <c r="DHB632" s="18"/>
      <c r="DHL632" s="17"/>
      <c r="DHQ632" s="14"/>
      <c r="DHR632" s="18"/>
      <c r="DIB632" s="17"/>
      <c r="DIG632" s="14"/>
      <c r="DIH632" s="18"/>
      <c r="DIR632" s="17"/>
      <c r="DIW632" s="14"/>
      <c r="DIX632" s="18"/>
      <c r="DJH632" s="17"/>
      <c r="DJM632" s="14"/>
      <c r="DJN632" s="18"/>
      <c r="DJX632" s="17"/>
      <c r="DKC632" s="14"/>
      <c r="DKD632" s="18"/>
      <c r="DKN632" s="17"/>
      <c r="DKS632" s="14"/>
      <c r="DKT632" s="18"/>
      <c r="DLD632" s="17"/>
      <c r="DLI632" s="14"/>
      <c r="DLJ632" s="18"/>
      <c r="DLT632" s="17"/>
      <c r="DLY632" s="14"/>
      <c r="DLZ632" s="18"/>
      <c r="DMJ632" s="17"/>
      <c r="DMO632" s="14"/>
      <c r="DMP632" s="18"/>
      <c r="DMZ632" s="17"/>
      <c r="DNE632" s="14"/>
      <c r="DNF632" s="18"/>
      <c r="DNP632" s="17"/>
      <c r="DNU632" s="14"/>
      <c r="DNV632" s="18"/>
      <c r="DOF632" s="17"/>
      <c r="DOK632" s="14"/>
      <c r="DOL632" s="18"/>
      <c r="DOV632" s="17"/>
      <c r="DPA632" s="14"/>
      <c r="DPB632" s="18"/>
      <c r="DPL632" s="17"/>
      <c r="DPQ632" s="14"/>
      <c r="DPR632" s="18"/>
      <c r="DQB632" s="17"/>
      <c r="DQG632" s="14"/>
      <c r="DQH632" s="18"/>
      <c r="DQR632" s="17"/>
      <c r="DQW632" s="14"/>
      <c r="DQX632" s="18"/>
      <c r="DRH632" s="17"/>
      <c r="DRM632" s="14"/>
      <c r="DRN632" s="18"/>
      <c r="DRX632" s="17"/>
      <c r="DSC632" s="14"/>
      <c r="DSD632" s="18"/>
      <c r="DSN632" s="17"/>
      <c r="DSS632" s="14"/>
      <c r="DST632" s="18"/>
      <c r="DTD632" s="17"/>
      <c r="DTI632" s="14"/>
      <c r="DTJ632" s="18"/>
      <c r="DTT632" s="17"/>
      <c r="DTY632" s="14"/>
      <c r="DTZ632" s="18"/>
      <c r="DUJ632" s="17"/>
      <c r="DUO632" s="14"/>
      <c r="DUP632" s="18"/>
      <c r="DUZ632" s="17"/>
      <c r="DVE632" s="14"/>
      <c r="DVF632" s="18"/>
      <c r="DVP632" s="17"/>
      <c r="DVU632" s="14"/>
      <c r="DVV632" s="18"/>
      <c r="DWF632" s="17"/>
      <c r="DWK632" s="14"/>
      <c r="DWL632" s="18"/>
      <c r="DWV632" s="17"/>
      <c r="DXA632" s="14"/>
      <c r="DXB632" s="18"/>
      <c r="DXL632" s="17"/>
      <c r="DXQ632" s="14"/>
      <c r="DXR632" s="18"/>
      <c r="DYB632" s="17"/>
      <c r="DYG632" s="14"/>
      <c r="DYH632" s="18"/>
      <c r="DYR632" s="17"/>
      <c r="DYW632" s="14"/>
      <c r="DYX632" s="18"/>
      <c r="DZH632" s="17"/>
      <c r="DZM632" s="14"/>
      <c r="DZN632" s="18"/>
      <c r="DZX632" s="17"/>
      <c r="EAC632" s="14"/>
      <c r="EAD632" s="18"/>
      <c r="EAN632" s="17"/>
      <c r="EAS632" s="14"/>
      <c r="EAT632" s="18"/>
      <c r="EBD632" s="17"/>
      <c r="EBI632" s="14"/>
      <c r="EBJ632" s="18"/>
      <c r="EBT632" s="17"/>
      <c r="EBY632" s="14"/>
      <c r="EBZ632" s="18"/>
      <c r="ECJ632" s="17"/>
      <c r="ECO632" s="14"/>
      <c r="ECP632" s="18"/>
      <c r="ECZ632" s="17"/>
      <c r="EDE632" s="14"/>
      <c r="EDF632" s="18"/>
      <c r="EDP632" s="17"/>
      <c r="EDU632" s="14"/>
      <c r="EDV632" s="18"/>
      <c r="EEF632" s="17"/>
      <c r="EEK632" s="14"/>
      <c r="EEL632" s="18"/>
      <c r="EEV632" s="17"/>
      <c r="EFA632" s="14"/>
      <c r="EFB632" s="18"/>
      <c r="EFL632" s="17"/>
      <c r="EFQ632" s="14"/>
      <c r="EFR632" s="18"/>
      <c r="EGB632" s="17"/>
      <c r="EGG632" s="14"/>
      <c r="EGH632" s="18"/>
      <c r="EGR632" s="17"/>
      <c r="EGW632" s="14"/>
      <c r="EGX632" s="18"/>
      <c r="EHH632" s="17"/>
      <c r="EHM632" s="14"/>
      <c r="EHN632" s="18"/>
      <c r="EHX632" s="17"/>
      <c r="EIC632" s="14"/>
      <c r="EID632" s="18"/>
      <c r="EIN632" s="17"/>
      <c r="EIS632" s="14"/>
      <c r="EIT632" s="18"/>
      <c r="EJD632" s="17"/>
      <c r="EJI632" s="14"/>
      <c r="EJJ632" s="18"/>
      <c r="EJT632" s="17"/>
      <c r="EJY632" s="14"/>
      <c r="EJZ632" s="18"/>
      <c r="EKJ632" s="17"/>
      <c r="EKO632" s="14"/>
      <c r="EKP632" s="18"/>
      <c r="EKZ632" s="17"/>
      <c r="ELE632" s="14"/>
      <c r="ELF632" s="18"/>
      <c r="ELP632" s="17"/>
      <c r="ELU632" s="14"/>
      <c r="ELV632" s="18"/>
      <c r="EMF632" s="17"/>
      <c r="EMK632" s="14"/>
      <c r="EML632" s="18"/>
      <c r="EMV632" s="17"/>
      <c r="ENA632" s="14"/>
      <c r="ENB632" s="18"/>
      <c r="ENL632" s="17"/>
      <c r="ENQ632" s="14"/>
      <c r="ENR632" s="18"/>
      <c r="EOB632" s="17"/>
      <c r="EOG632" s="14"/>
      <c r="EOH632" s="18"/>
      <c r="EOR632" s="17"/>
      <c r="EOW632" s="14"/>
      <c r="EOX632" s="18"/>
      <c r="EPH632" s="17"/>
      <c r="EPM632" s="14"/>
      <c r="EPN632" s="18"/>
      <c r="EPX632" s="17"/>
      <c r="EQC632" s="14"/>
      <c r="EQD632" s="18"/>
      <c r="EQN632" s="17"/>
      <c r="EQS632" s="14"/>
      <c r="EQT632" s="18"/>
      <c r="ERD632" s="17"/>
      <c r="ERI632" s="14"/>
      <c r="ERJ632" s="18"/>
      <c r="ERT632" s="17"/>
      <c r="ERY632" s="14"/>
      <c r="ERZ632" s="18"/>
      <c r="ESJ632" s="17"/>
      <c r="ESO632" s="14"/>
      <c r="ESP632" s="18"/>
      <c r="ESZ632" s="17"/>
      <c r="ETE632" s="14"/>
      <c r="ETF632" s="18"/>
      <c r="ETP632" s="17"/>
      <c r="ETU632" s="14"/>
      <c r="ETV632" s="18"/>
      <c r="EUF632" s="17"/>
      <c r="EUK632" s="14"/>
      <c r="EUL632" s="18"/>
      <c r="EUV632" s="17"/>
      <c r="EVA632" s="14"/>
      <c r="EVB632" s="18"/>
      <c r="EVL632" s="17"/>
      <c r="EVQ632" s="14"/>
      <c r="EVR632" s="18"/>
      <c r="EWB632" s="17"/>
      <c r="EWG632" s="14"/>
      <c r="EWH632" s="18"/>
      <c r="EWR632" s="17"/>
      <c r="EWW632" s="14"/>
      <c r="EWX632" s="18"/>
      <c r="EXH632" s="17"/>
      <c r="EXM632" s="14"/>
      <c r="EXN632" s="18"/>
      <c r="EXX632" s="17"/>
      <c r="EYC632" s="14"/>
      <c r="EYD632" s="18"/>
      <c r="EYN632" s="17"/>
      <c r="EYS632" s="14"/>
      <c r="EYT632" s="18"/>
      <c r="EZD632" s="17"/>
      <c r="EZI632" s="14"/>
      <c r="EZJ632" s="18"/>
      <c r="EZT632" s="17"/>
      <c r="EZY632" s="14"/>
      <c r="EZZ632" s="18"/>
      <c r="FAJ632" s="17"/>
      <c r="FAO632" s="14"/>
      <c r="FAP632" s="18"/>
      <c r="FAZ632" s="17"/>
      <c r="FBE632" s="14"/>
      <c r="FBF632" s="18"/>
      <c r="FBP632" s="17"/>
      <c r="FBU632" s="14"/>
      <c r="FBV632" s="18"/>
      <c r="FCF632" s="17"/>
      <c r="FCK632" s="14"/>
      <c r="FCL632" s="18"/>
      <c r="FCV632" s="17"/>
      <c r="FDA632" s="14"/>
      <c r="FDB632" s="18"/>
      <c r="FDL632" s="17"/>
      <c r="FDQ632" s="14"/>
      <c r="FDR632" s="18"/>
      <c r="FEB632" s="17"/>
      <c r="FEG632" s="14"/>
      <c r="FEH632" s="18"/>
      <c r="FER632" s="17"/>
      <c r="FEW632" s="14"/>
      <c r="FEX632" s="18"/>
      <c r="FFH632" s="17"/>
      <c r="FFM632" s="14"/>
      <c r="FFN632" s="18"/>
      <c r="FFX632" s="17"/>
      <c r="FGC632" s="14"/>
      <c r="FGD632" s="18"/>
      <c r="FGN632" s="17"/>
      <c r="FGS632" s="14"/>
      <c r="FGT632" s="18"/>
      <c r="FHD632" s="17"/>
      <c r="FHI632" s="14"/>
      <c r="FHJ632" s="18"/>
      <c r="FHT632" s="17"/>
      <c r="FHY632" s="14"/>
      <c r="FHZ632" s="18"/>
      <c r="FIJ632" s="17"/>
      <c r="FIO632" s="14"/>
      <c r="FIP632" s="18"/>
      <c r="FIZ632" s="17"/>
      <c r="FJE632" s="14"/>
      <c r="FJF632" s="18"/>
      <c r="FJP632" s="17"/>
      <c r="FJU632" s="14"/>
      <c r="FJV632" s="18"/>
      <c r="FKF632" s="17"/>
      <c r="FKK632" s="14"/>
      <c r="FKL632" s="18"/>
      <c r="FKV632" s="17"/>
      <c r="FLA632" s="14"/>
      <c r="FLB632" s="18"/>
      <c r="FLL632" s="17"/>
      <c r="FLQ632" s="14"/>
      <c r="FLR632" s="18"/>
      <c r="FMB632" s="17"/>
      <c r="FMG632" s="14"/>
      <c r="FMH632" s="18"/>
      <c r="FMR632" s="17"/>
      <c r="FMW632" s="14"/>
      <c r="FMX632" s="18"/>
      <c r="FNH632" s="17"/>
      <c r="FNM632" s="14"/>
      <c r="FNN632" s="18"/>
      <c r="FNX632" s="17"/>
      <c r="FOC632" s="14"/>
      <c r="FOD632" s="18"/>
      <c r="FON632" s="17"/>
      <c r="FOS632" s="14"/>
      <c r="FOT632" s="18"/>
      <c r="FPD632" s="17"/>
      <c r="FPI632" s="14"/>
      <c r="FPJ632" s="18"/>
      <c r="FPT632" s="17"/>
      <c r="FPY632" s="14"/>
      <c r="FPZ632" s="18"/>
      <c r="FQJ632" s="17"/>
      <c r="FQO632" s="14"/>
      <c r="FQP632" s="18"/>
      <c r="FQZ632" s="17"/>
      <c r="FRE632" s="14"/>
      <c r="FRF632" s="18"/>
      <c r="FRP632" s="17"/>
      <c r="FRU632" s="14"/>
      <c r="FRV632" s="18"/>
      <c r="FSF632" s="17"/>
      <c r="FSK632" s="14"/>
      <c r="FSL632" s="18"/>
      <c r="FSV632" s="17"/>
      <c r="FTA632" s="14"/>
      <c r="FTB632" s="18"/>
      <c r="FTL632" s="17"/>
      <c r="FTQ632" s="14"/>
      <c r="FTR632" s="18"/>
      <c r="FUB632" s="17"/>
      <c r="FUG632" s="14"/>
      <c r="FUH632" s="18"/>
      <c r="FUR632" s="17"/>
      <c r="FUW632" s="14"/>
      <c r="FUX632" s="18"/>
      <c r="FVH632" s="17"/>
      <c r="FVM632" s="14"/>
      <c r="FVN632" s="18"/>
      <c r="FVX632" s="17"/>
      <c r="FWC632" s="14"/>
      <c r="FWD632" s="18"/>
      <c r="FWN632" s="17"/>
      <c r="FWS632" s="14"/>
      <c r="FWT632" s="18"/>
      <c r="FXD632" s="17"/>
      <c r="FXI632" s="14"/>
      <c r="FXJ632" s="18"/>
      <c r="FXT632" s="17"/>
      <c r="FXY632" s="14"/>
      <c r="FXZ632" s="18"/>
      <c r="FYJ632" s="17"/>
      <c r="FYO632" s="14"/>
      <c r="FYP632" s="18"/>
      <c r="FYZ632" s="17"/>
      <c r="FZE632" s="14"/>
      <c r="FZF632" s="18"/>
      <c r="FZP632" s="17"/>
      <c r="FZU632" s="14"/>
      <c r="FZV632" s="18"/>
      <c r="GAF632" s="17"/>
      <c r="GAK632" s="14"/>
      <c r="GAL632" s="18"/>
      <c r="GAV632" s="17"/>
      <c r="GBA632" s="14"/>
      <c r="GBB632" s="18"/>
      <c r="GBL632" s="17"/>
      <c r="GBQ632" s="14"/>
      <c r="GBR632" s="18"/>
      <c r="GCB632" s="17"/>
      <c r="GCG632" s="14"/>
      <c r="GCH632" s="18"/>
      <c r="GCR632" s="17"/>
      <c r="GCW632" s="14"/>
      <c r="GCX632" s="18"/>
      <c r="GDH632" s="17"/>
      <c r="GDM632" s="14"/>
      <c r="GDN632" s="18"/>
      <c r="GDX632" s="17"/>
      <c r="GEC632" s="14"/>
      <c r="GED632" s="18"/>
      <c r="GEN632" s="17"/>
      <c r="GES632" s="14"/>
      <c r="GET632" s="18"/>
      <c r="GFD632" s="17"/>
      <c r="GFI632" s="14"/>
      <c r="GFJ632" s="18"/>
      <c r="GFT632" s="17"/>
      <c r="GFY632" s="14"/>
      <c r="GFZ632" s="18"/>
      <c r="GGJ632" s="17"/>
      <c r="GGO632" s="14"/>
      <c r="GGP632" s="18"/>
      <c r="GGZ632" s="17"/>
      <c r="GHE632" s="14"/>
      <c r="GHF632" s="18"/>
      <c r="GHP632" s="17"/>
      <c r="GHU632" s="14"/>
      <c r="GHV632" s="18"/>
      <c r="GIF632" s="17"/>
      <c r="GIK632" s="14"/>
      <c r="GIL632" s="18"/>
      <c r="GIV632" s="17"/>
      <c r="GJA632" s="14"/>
      <c r="GJB632" s="18"/>
      <c r="GJL632" s="17"/>
      <c r="GJQ632" s="14"/>
      <c r="GJR632" s="18"/>
      <c r="GKB632" s="17"/>
      <c r="GKG632" s="14"/>
      <c r="GKH632" s="18"/>
      <c r="GKR632" s="17"/>
      <c r="GKW632" s="14"/>
      <c r="GKX632" s="18"/>
      <c r="GLH632" s="17"/>
      <c r="GLM632" s="14"/>
      <c r="GLN632" s="18"/>
      <c r="GLX632" s="17"/>
      <c r="GMC632" s="14"/>
      <c r="GMD632" s="18"/>
      <c r="GMN632" s="17"/>
      <c r="GMS632" s="14"/>
      <c r="GMT632" s="18"/>
      <c r="GND632" s="17"/>
      <c r="GNI632" s="14"/>
      <c r="GNJ632" s="18"/>
      <c r="GNT632" s="17"/>
      <c r="GNY632" s="14"/>
      <c r="GNZ632" s="18"/>
      <c r="GOJ632" s="17"/>
      <c r="GOO632" s="14"/>
      <c r="GOP632" s="18"/>
      <c r="GOZ632" s="17"/>
      <c r="GPE632" s="14"/>
      <c r="GPF632" s="18"/>
      <c r="GPP632" s="17"/>
      <c r="GPU632" s="14"/>
      <c r="GPV632" s="18"/>
      <c r="GQF632" s="17"/>
      <c r="GQK632" s="14"/>
      <c r="GQL632" s="18"/>
      <c r="GQV632" s="17"/>
      <c r="GRA632" s="14"/>
      <c r="GRB632" s="18"/>
      <c r="GRL632" s="17"/>
      <c r="GRQ632" s="14"/>
      <c r="GRR632" s="18"/>
      <c r="GSB632" s="17"/>
      <c r="GSG632" s="14"/>
      <c r="GSH632" s="18"/>
      <c r="GSR632" s="17"/>
      <c r="GSW632" s="14"/>
      <c r="GSX632" s="18"/>
      <c r="GTH632" s="17"/>
      <c r="GTM632" s="14"/>
      <c r="GTN632" s="18"/>
      <c r="GTX632" s="17"/>
      <c r="GUC632" s="14"/>
      <c r="GUD632" s="18"/>
      <c r="GUN632" s="17"/>
      <c r="GUS632" s="14"/>
      <c r="GUT632" s="18"/>
      <c r="GVD632" s="17"/>
      <c r="GVI632" s="14"/>
      <c r="GVJ632" s="18"/>
      <c r="GVT632" s="17"/>
      <c r="GVY632" s="14"/>
      <c r="GVZ632" s="18"/>
      <c r="GWJ632" s="17"/>
      <c r="GWO632" s="14"/>
      <c r="GWP632" s="18"/>
      <c r="GWZ632" s="17"/>
      <c r="GXE632" s="14"/>
      <c r="GXF632" s="18"/>
      <c r="GXP632" s="17"/>
      <c r="GXU632" s="14"/>
      <c r="GXV632" s="18"/>
      <c r="GYF632" s="17"/>
      <c r="GYK632" s="14"/>
      <c r="GYL632" s="18"/>
      <c r="GYV632" s="17"/>
      <c r="GZA632" s="14"/>
      <c r="GZB632" s="18"/>
      <c r="GZL632" s="17"/>
      <c r="GZQ632" s="14"/>
      <c r="GZR632" s="18"/>
      <c r="HAB632" s="17"/>
      <c r="HAG632" s="14"/>
      <c r="HAH632" s="18"/>
      <c r="HAR632" s="17"/>
      <c r="HAW632" s="14"/>
      <c r="HAX632" s="18"/>
      <c r="HBH632" s="17"/>
      <c r="HBM632" s="14"/>
      <c r="HBN632" s="18"/>
      <c r="HBX632" s="17"/>
      <c r="HCC632" s="14"/>
      <c r="HCD632" s="18"/>
      <c r="HCN632" s="17"/>
      <c r="HCS632" s="14"/>
      <c r="HCT632" s="18"/>
      <c r="HDD632" s="17"/>
      <c r="HDI632" s="14"/>
      <c r="HDJ632" s="18"/>
      <c r="HDT632" s="17"/>
      <c r="HDY632" s="14"/>
      <c r="HDZ632" s="18"/>
      <c r="HEJ632" s="17"/>
      <c r="HEO632" s="14"/>
      <c r="HEP632" s="18"/>
      <c r="HEZ632" s="17"/>
      <c r="HFE632" s="14"/>
      <c r="HFF632" s="18"/>
      <c r="HFP632" s="17"/>
      <c r="HFU632" s="14"/>
      <c r="HFV632" s="18"/>
      <c r="HGF632" s="17"/>
      <c r="HGK632" s="14"/>
      <c r="HGL632" s="18"/>
      <c r="HGV632" s="17"/>
      <c r="HHA632" s="14"/>
      <c r="HHB632" s="18"/>
      <c r="HHL632" s="17"/>
      <c r="HHQ632" s="14"/>
      <c r="HHR632" s="18"/>
      <c r="HIB632" s="17"/>
      <c r="HIG632" s="14"/>
      <c r="HIH632" s="18"/>
      <c r="HIR632" s="17"/>
      <c r="HIW632" s="14"/>
      <c r="HIX632" s="18"/>
      <c r="HJH632" s="17"/>
      <c r="HJM632" s="14"/>
      <c r="HJN632" s="18"/>
      <c r="HJX632" s="17"/>
      <c r="HKC632" s="14"/>
      <c r="HKD632" s="18"/>
      <c r="HKN632" s="17"/>
      <c r="HKS632" s="14"/>
      <c r="HKT632" s="18"/>
      <c r="HLD632" s="17"/>
      <c r="HLI632" s="14"/>
      <c r="HLJ632" s="18"/>
      <c r="HLT632" s="17"/>
      <c r="HLY632" s="14"/>
      <c r="HLZ632" s="18"/>
      <c r="HMJ632" s="17"/>
      <c r="HMO632" s="14"/>
      <c r="HMP632" s="18"/>
      <c r="HMZ632" s="17"/>
      <c r="HNE632" s="14"/>
      <c r="HNF632" s="18"/>
      <c r="HNP632" s="17"/>
      <c r="HNU632" s="14"/>
      <c r="HNV632" s="18"/>
      <c r="HOF632" s="17"/>
      <c r="HOK632" s="14"/>
      <c r="HOL632" s="18"/>
      <c r="HOV632" s="17"/>
      <c r="HPA632" s="14"/>
      <c r="HPB632" s="18"/>
      <c r="HPL632" s="17"/>
      <c r="HPQ632" s="14"/>
      <c r="HPR632" s="18"/>
      <c r="HQB632" s="17"/>
      <c r="HQG632" s="14"/>
      <c r="HQH632" s="18"/>
      <c r="HQR632" s="17"/>
      <c r="HQW632" s="14"/>
      <c r="HQX632" s="18"/>
      <c r="HRH632" s="17"/>
      <c r="HRM632" s="14"/>
      <c r="HRN632" s="18"/>
      <c r="HRX632" s="17"/>
      <c r="HSC632" s="14"/>
      <c r="HSD632" s="18"/>
      <c r="HSN632" s="17"/>
      <c r="HSS632" s="14"/>
      <c r="HST632" s="18"/>
      <c r="HTD632" s="17"/>
      <c r="HTI632" s="14"/>
      <c r="HTJ632" s="18"/>
      <c r="HTT632" s="17"/>
      <c r="HTY632" s="14"/>
      <c r="HTZ632" s="18"/>
      <c r="HUJ632" s="17"/>
      <c r="HUO632" s="14"/>
      <c r="HUP632" s="18"/>
      <c r="HUZ632" s="17"/>
      <c r="HVE632" s="14"/>
      <c r="HVF632" s="18"/>
      <c r="HVP632" s="17"/>
      <c r="HVU632" s="14"/>
      <c r="HVV632" s="18"/>
      <c r="HWF632" s="17"/>
      <c r="HWK632" s="14"/>
      <c r="HWL632" s="18"/>
      <c r="HWV632" s="17"/>
      <c r="HXA632" s="14"/>
      <c r="HXB632" s="18"/>
      <c r="HXL632" s="17"/>
      <c r="HXQ632" s="14"/>
      <c r="HXR632" s="18"/>
      <c r="HYB632" s="17"/>
      <c r="HYG632" s="14"/>
      <c r="HYH632" s="18"/>
      <c r="HYR632" s="17"/>
      <c r="HYW632" s="14"/>
      <c r="HYX632" s="18"/>
      <c r="HZH632" s="17"/>
      <c r="HZM632" s="14"/>
      <c r="HZN632" s="18"/>
      <c r="HZX632" s="17"/>
      <c r="IAC632" s="14"/>
      <c r="IAD632" s="18"/>
      <c r="IAN632" s="17"/>
      <c r="IAS632" s="14"/>
      <c r="IAT632" s="18"/>
      <c r="IBD632" s="17"/>
      <c r="IBI632" s="14"/>
      <c r="IBJ632" s="18"/>
      <c r="IBT632" s="17"/>
      <c r="IBY632" s="14"/>
      <c r="IBZ632" s="18"/>
      <c r="ICJ632" s="17"/>
      <c r="ICO632" s="14"/>
      <c r="ICP632" s="18"/>
      <c r="ICZ632" s="17"/>
      <c r="IDE632" s="14"/>
      <c r="IDF632" s="18"/>
      <c r="IDP632" s="17"/>
      <c r="IDU632" s="14"/>
      <c r="IDV632" s="18"/>
      <c r="IEF632" s="17"/>
      <c r="IEK632" s="14"/>
      <c r="IEL632" s="18"/>
      <c r="IEV632" s="17"/>
      <c r="IFA632" s="14"/>
      <c r="IFB632" s="18"/>
      <c r="IFL632" s="17"/>
      <c r="IFQ632" s="14"/>
      <c r="IFR632" s="18"/>
      <c r="IGB632" s="17"/>
      <c r="IGG632" s="14"/>
      <c r="IGH632" s="18"/>
      <c r="IGR632" s="17"/>
      <c r="IGW632" s="14"/>
      <c r="IGX632" s="18"/>
      <c r="IHH632" s="17"/>
      <c r="IHM632" s="14"/>
      <c r="IHN632" s="18"/>
      <c r="IHX632" s="17"/>
      <c r="IIC632" s="14"/>
      <c r="IID632" s="18"/>
      <c r="IIN632" s="17"/>
      <c r="IIS632" s="14"/>
      <c r="IIT632" s="18"/>
      <c r="IJD632" s="17"/>
      <c r="IJI632" s="14"/>
      <c r="IJJ632" s="18"/>
      <c r="IJT632" s="17"/>
      <c r="IJY632" s="14"/>
      <c r="IJZ632" s="18"/>
      <c r="IKJ632" s="17"/>
      <c r="IKO632" s="14"/>
      <c r="IKP632" s="18"/>
      <c r="IKZ632" s="17"/>
      <c r="ILE632" s="14"/>
      <c r="ILF632" s="18"/>
      <c r="ILP632" s="17"/>
      <c r="ILU632" s="14"/>
      <c r="ILV632" s="18"/>
      <c r="IMF632" s="17"/>
      <c r="IMK632" s="14"/>
      <c r="IML632" s="18"/>
      <c r="IMV632" s="17"/>
      <c r="INA632" s="14"/>
      <c r="INB632" s="18"/>
      <c r="INL632" s="17"/>
      <c r="INQ632" s="14"/>
      <c r="INR632" s="18"/>
      <c r="IOB632" s="17"/>
      <c r="IOG632" s="14"/>
      <c r="IOH632" s="18"/>
      <c r="IOR632" s="17"/>
      <c r="IOW632" s="14"/>
      <c r="IOX632" s="18"/>
      <c r="IPH632" s="17"/>
      <c r="IPM632" s="14"/>
      <c r="IPN632" s="18"/>
      <c r="IPX632" s="17"/>
      <c r="IQC632" s="14"/>
      <c r="IQD632" s="18"/>
      <c r="IQN632" s="17"/>
      <c r="IQS632" s="14"/>
      <c r="IQT632" s="18"/>
      <c r="IRD632" s="17"/>
      <c r="IRI632" s="14"/>
      <c r="IRJ632" s="18"/>
      <c r="IRT632" s="17"/>
      <c r="IRY632" s="14"/>
      <c r="IRZ632" s="18"/>
      <c r="ISJ632" s="17"/>
      <c r="ISO632" s="14"/>
      <c r="ISP632" s="18"/>
      <c r="ISZ632" s="17"/>
      <c r="ITE632" s="14"/>
      <c r="ITF632" s="18"/>
      <c r="ITP632" s="17"/>
      <c r="ITU632" s="14"/>
      <c r="ITV632" s="18"/>
      <c r="IUF632" s="17"/>
      <c r="IUK632" s="14"/>
      <c r="IUL632" s="18"/>
      <c r="IUV632" s="17"/>
      <c r="IVA632" s="14"/>
      <c r="IVB632" s="18"/>
      <c r="IVL632" s="17"/>
      <c r="IVQ632" s="14"/>
      <c r="IVR632" s="18"/>
      <c r="IWB632" s="17"/>
      <c r="IWG632" s="14"/>
      <c r="IWH632" s="18"/>
      <c r="IWR632" s="17"/>
      <c r="IWW632" s="14"/>
      <c r="IWX632" s="18"/>
      <c r="IXH632" s="17"/>
      <c r="IXM632" s="14"/>
      <c r="IXN632" s="18"/>
      <c r="IXX632" s="17"/>
      <c r="IYC632" s="14"/>
      <c r="IYD632" s="18"/>
      <c r="IYN632" s="17"/>
      <c r="IYS632" s="14"/>
      <c r="IYT632" s="18"/>
      <c r="IZD632" s="17"/>
      <c r="IZI632" s="14"/>
      <c r="IZJ632" s="18"/>
      <c r="IZT632" s="17"/>
      <c r="IZY632" s="14"/>
      <c r="IZZ632" s="18"/>
      <c r="JAJ632" s="17"/>
      <c r="JAO632" s="14"/>
      <c r="JAP632" s="18"/>
      <c r="JAZ632" s="17"/>
      <c r="JBE632" s="14"/>
      <c r="JBF632" s="18"/>
      <c r="JBP632" s="17"/>
      <c r="JBU632" s="14"/>
      <c r="JBV632" s="18"/>
      <c r="JCF632" s="17"/>
      <c r="JCK632" s="14"/>
      <c r="JCL632" s="18"/>
      <c r="JCV632" s="17"/>
      <c r="JDA632" s="14"/>
      <c r="JDB632" s="18"/>
      <c r="JDL632" s="17"/>
      <c r="JDQ632" s="14"/>
      <c r="JDR632" s="18"/>
      <c r="JEB632" s="17"/>
      <c r="JEG632" s="14"/>
      <c r="JEH632" s="18"/>
      <c r="JER632" s="17"/>
      <c r="JEW632" s="14"/>
      <c r="JEX632" s="18"/>
      <c r="JFH632" s="17"/>
      <c r="JFM632" s="14"/>
      <c r="JFN632" s="18"/>
      <c r="JFX632" s="17"/>
      <c r="JGC632" s="14"/>
      <c r="JGD632" s="18"/>
      <c r="JGN632" s="17"/>
      <c r="JGS632" s="14"/>
      <c r="JGT632" s="18"/>
      <c r="JHD632" s="17"/>
      <c r="JHI632" s="14"/>
      <c r="JHJ632" s="18"/>
      <c r="JHT632" s="17"/>
      <c r="JHY632" s="14"/>
      <c r="JHZ632" s="18"/>
      <c r="JIJ632" s="17"/>
      <c r="JIO632" s="14"/>
      <c r="JIP632" s="18"/>
      <c r="JIZ632" s="17"/>
      <c r="JJE632" s="14"/>
      <c r="JJF632" s="18"/>
      <c r="JJP632" s="17"/>
      <c r="JJU632" s="14"/>
      <c r="JJV632" s="18"/>
      <c r="JKF632" s="17"/>
      <c r="JKK632" s="14"/>
      <c r="JKL632" s="18"/>
      <c r="JKV632" s="17"/>
      <c r="JLA632" s="14"/>
      <c r="JLB632" s="18"/>
      <c r="JLL632" s="17"/>
      <c r="JLQ632" s="14"/>
      <c r="JLR632" s="18"/>
      <c r="JMB632" s="17"/>
      <c r="JMG632" s="14"/>
      <c r="JMH632" s="18"/>
      <c r="JMR632" s="17"/>
      <c r="JMW632" s="14"/>
      <c r="JMX632" s="18"/>
      <c r="JNH632" s="17"/>
      <c r="JNM632" s="14"/>
      <c r="JNN632" s="18"/>
      <c r="JNX632" s="17"/>
      <c r="JOC632" s="14"/>
      <c r="JOD632" s="18"/>
      <c r="JON632" s="17"/>
      <c r="JOS632" s="14"/>
      <c r="JOT632" s="18"/>
      <c r="JPD632" s="17"/>
      <c r="JPI632" s="14"/>
      <c r="JPJ632" s="18"/>
      <c r="JPT632" s="17"/>
      <c r="JPY632" s="14"/>
      <c r="JPZ632" s="18"/>
      <c r="JQJ632" s="17"/>
      <c r="JQO632" s="14"/>
      <c r="JQP632" s="18"/>
      <c r="JQZ632" s="17"/>
      <c r="JRE632" s="14"/>
      <c r="JRF632" s="18"/>
      <c r="JRP632" s="17"/>
      <c r="JRU632" s="14"/>
      <c r="JRV632" s="18"/>
      <c r="JSF632" s="17"/>
      <c r="JSK632" s="14"/>
      <c r="JSL632" s="18"/>
      <c r="JSV632" s="17"/>
      <c r="JTA632" s="14"/>
      <c r="JTB632" s="18"/>
      <c r="JTL632" s="17"/>
      <c r="JTQ632" s="14"/>
      <c r="JTR632" s="18"/>
      <c r="JUB632" s="17"/>
      <c r="JUG632" s="14"/>
      <c r="JUH632" s="18"/>
      <c r="JUR632" s="17"/>
      <c r="JUW632" s="14"/>
      <c r="JUX632" s="18"/>
      <c r="JVH632" s="17"/>
      <c r="JVM632" s="14"/>
      <c r="JVN632" s="18"/>
      <c r="JVX632" s="17"/>
      <c r="JWC632" s="14"/>
      <c r="JWD632" s="18"/>
      <c r="JWN632" s="17"/>
      <c r="JWS632" s="14"/>
      <c r="JWT632" s="18"/>
      <c r="JXD632" s="17"/>
      <c r="JXI632" s="14"/>
      <c r="JXJ632" s="18"/>
      <c r="JXT632" s="17"/>
      <c r="JXY632" s="14"/>
      <c r="JXZ632" s="18"/>
      <c r="JYJ632" s="17"/>
      <c r="JYO632" s="14"/>
      <c r="JYP632" s="18"/>
      <c r="JYZ632" s="17"/>
      <c r="JZE632" s="14"/>
      <c r="JZF632" s="18"/>
      <c r="JZP632" s="17"/>
      <c r="JZU632" s="14"/>
      <c r="JZV632" s="18"/>
      <c r="KAF632" s="17"/>
      <c r="KAK632" s="14"/>
      <c r="KAL632" s="18"/>
      <c r="KAV632" s="17"/>
      <c r="KBA632" s="14"/>
      <c r="KBB632" s="18"/>
      <c r="KBL632" s="17"/>
      <c r="KBQ632" s="14"/>
      <c r="KBR632" s="18"/>
      <c r="KCB632" s="17"/>
      <c r="KCG632" s="14"/>
      <c r="KCH632" s="18"/>
      <c r="KCR632" s="17"/>
      <c r="KCW632" s="14"/>
      <c r="KCX632" s="18"/>
      <c r="KDH632" s="17"/>
      <c r="KDM632" s="14"/>
      <c r="KDN632" s="18"/>
      <c r="KDX632" s="17"/>
      <c r="KEC632" s="14"/>
      <c r="KED632" s="18"/>
      <c r="KEN632" s="17"/>
      <c r="KES632" s="14"/>
      <c r="KET632" s="18"/>
      <c r="KFD632" s="17"/>
      <c r="KFI632" s="14"/>
      <c r="KFJ632" s="18"/>
      <c r="KFT632" s="17"/>
      <c r="KFY632" s="14"/>
      <c r="KFZ632" s="18"/>
      <c r="KGJ632" s="17"/>
      <c r="KGO632" s="14"/>
      <c r="KGP632" s="18"/>
      <c r="KGZ632" s="17"/>
      <c r="KHE632" s="14"/>
      <c r="KHF632" s="18"/>
      <c r="KHP632" s="17"/>
      <c r="KHU632" s="14"/>
      <c r="KHV632" s="18"/>
      <c r="KIF632" s="17"/>
      <c r="KIK632" s="14"/>
      <c r="KIL632" s="18"/>
      <c r="KIV632" s="17"/>
      <c r="KJA632" s="14"/>
      <c r="KJB632" s="18"/>
      <c r="KJL632" s="17"/>
      <c r="KJQ632" s="14"/>
      <c r="KJR632" s="18"/>
      <c r="KKB632" s="17"/>
      <c r="KKG632" s="14"/>
      <c r="KKH632" s="18"/>
      <c r="KKR632" s="17"/>
      <c r="KKW632" s="14"/>
      <c r="KKX632" s="18"/>
      <c r="KLH632" s="17"/>
      <c r="KLM632" s="14"/>
      <c r="KLN632" s="18"/>
      <c r="KLX632" s="17"/>
      <c r="KMC632" s="14"/>
      <c r="KMD632" s="18"/>
      <c r="KMN632" s="17"/>
      <c r="KMS632" s="14"/>
      <c r="KMT632" s="18"/>
      <c r="KND632" s="17"/>
      <c r="KNI632" s="14"/>
      <c r="KNJ632" s="18"/>
      <c r="KNT632" s="17"/>
      <c r="KNY632" s="14"/>
      <c r="KNZ632" s="18"/>
      <c r="KOJ632" s="17"/>
      <c r="KOO632" s="14"/>
      <c r="KOP632" s="18"/>
      <c r="KOZ632" s="17"/>
      <c r="KPE632" s="14"/>
      <c r="KPF632" s="18"/>
      <c r="KPP632" s="17"/>
      <c r="KPU632" s="14"/>
      <c r="KPV632" s="18"/>
      <c r="KQF632" s="17"/>
      <c r="KQK632" s="14"/>
      <c r="KQL632" s="18"/>
      <c r="KQV632" s="17"/>
      <c r="KRA632" s="14"/>
      <c r="KRB632" s="18"/>
      <c r="KRL632" s="17"/>
      <c r="KRQ632" s="14"/>
      <c r="KRR632" s="18"/>
      <c r="KSB632" s="17"/>
      <c r="KSG632" s="14"/>
      <c r="KSH632" s="18"/>
      <c r="KSR632" s="17"/>
      <c r="KSW632" s="14"/>
      <c r="KSX632" s="18"/>
      <c r="KTH632" s="17"/>
      <c r="KTM632" s="14"/>
      <c r="KTN632" s="18"/>
      <c r="KTX632" s="17"/>
      <c r="KUC632" s="14"/>
      <c r="KUD632" s="18"/>
      <c r="KUN632" s="17"/>
      <c r="KUS632" s="14"/>
      <c r="KUT632" s="18"/>
      <c r="KVD632" s="17"/>
      <c r="KVI632" s="14"/>
      <c r="KVJ632" s="18"/>
      <c r="KVT632" s="17"/>
      <c r="KVY632" s="14"/>
      <c r="KVZ632" s="18"/>
      <c r="KWJ632" s="17"/>
      <c r="KWO632" s="14"/>
      <c r="KWP632" s="18"/>
      <c r="KWZ632" s="17"/>
      <c r="KXE632" s="14"/>
      <c r="KXF632" s="18"/>
      <c r="KXP632" s="17"/>
      <c r="KXU632" s="14"/>
      <c r="KXV632" s="18"/>
      <c r="KYF632" s="17"/>
      <c r="KYK632" s="14"/>
      <c r="KYL632" s="18"/>
      <c r="KYV632" s="17"/>
      <c r="KZA632" s="14"/>
      <c r="KZB632" s="18"/>
      <c r="KZL632" s="17"/>
      <c r="KZQ632" s="14"/>
      <c r="KZR632" s="18"/>
      <c r="LAB632" s="17"/>
      <c r="LAG632" s="14"/>
      <c r="LAH632" s="18"/>
      <c r="LAR632" s="17"/>
      <c r="LAW632" s="14"/>
      <c r="LAX632" s="18"/>
      <c r="LBH632" s="17"/>
      <c r="LBM632" s="14"/>
      <c r="LBN632" s="18"/>
      <c r="LBX632" s="17"/>
      <c r="LCC632" s="14"/>
      <c r="LCD632" s="18"/>
      <c r="LCN632" s="17"/>
      <c r="LCS632" s="14"/>
      <c r="LCT632" s="18"/>
      <c r="LDD632" s="17"/>
      <c r="LDI632" s="14"/>
      <c r="LDJ632" s="18"/>
      <c r="LDT632" s="17"/>
      <c r="LDY632" s="14"/>
      <c r="LDZ632" s="18"/>
      <c r="LEJ632" s="17"/>
      <c r="LEO632" s="14"/>
      <c r="LEP632" s="18"/>
      <c r="LEZ632" s="17"/>
      <c r="LFE632" s="14"/>
      <c r="LFF632" s="18"/>
      <c r="LFP632" s="17"/>
      <c r="LFU632" s="14"/>
      <c r="LFV632" s="18"/>
      <c r="LGF632" s="17"/>
      <c r="LGK632" s="14"/>
      <c r="LGL632" s="18"/>
      <c r="LGV632" s="17"/>
      <c r="LHA632" s="14"/>
      <c r="LHB632" s="18"/>
      <c r="LHL632" s="17"/>
      <c r="LHQ632" s="14"/>
      <c r="LHR632" s="18"/>
      <c r="LIB632" s="17"/>
      <c r="LIG632" s="14"/>
      <c r="LIH632" s="18"/>
      <c r="LIR632" s="17"/>
      <c r="LIW632" s="14"/>
      <c r="LIX632" s="18"/>
      <c r="LJH632" s="17"/>
      <c r="LJM632" s="14"/>
      <c r="LJN632" s="18"/>
      <c r="LJX632" s="17"/>
      <c r="LKC632" s="14"/>
      <c r="LKD632" s="18"/>
      <c r="LKN632" s="17"/>
      <c r="LKS632" s="14"/>
      <c r="LKT632" s="18"/>
      <c r="LLD632" s="17"/>
      <c r="LLI632" s="14"/>
      <c r="LLJ632" s="18"/>
      <c r="LLT632" s="17"/>
      <c r="LLY632" s="14"/>
      <c r="LLZ632" s="18"/>
      <c r="LMJ632" s="17"/>
      <c r="LMO632" s="14"/>
      <c r="LMP632" s="18"/>
      <c r="LMZ632" s="17"/>
      <c r="LNE632" s="14"/>
      <c r="LNF632" s="18"/>
      <c r="LNP632" s="17"/>
      <c r="LNU632" s="14"/>
      <c r="LNV632" s="18"/>
      <c r="LOF632" s="17"/>
      <c r="LOK632" s="14"/>
      <c r="LOL632" s="18"/>
      <c r="LOV632" s="17"/>
      <c r="LPA632" s="14"/>
      <c r="LPB632" s="18"/>
      <c r="LPL632" s="17"/>
      <c r="LPQ632" s="14"/>
      <c r="LPR632" s="18"/>
      <c r="LQB632" s="17"/>
      <c r="LQG632" s="14"/>
      <c r="LQH632" s="18"/>
      <c r="LQR632" s="17"/>
      <c r="LQW632" s="14"/>
      <c r="LQX632" s="18"/>
      <c r="LRH632" s="17"/>
      <c r="LRM632" s="14"/>
      <c r="LRN632" s="18"/>
      <c r="LRX632" s="17"/>
      <c r="LSC632" s="14"/>
      <c r="LSD632" s="18"/>
      <c r="LSN632" s="17"/>
      <c r="LSS632" s="14"/>
      <c r="LST632" s="18"/>
      <c r="LTD632" s="17"/>
      <c r="LTI632" s="14"/>
      <c r="LTJ632" s="18"/>
      <c r="LTT632" s="17"/>
      <c r="LTY632" s="14"/>
      <c r="LTZ632" s="18"/>
      <c r="LUJ632" s="17"/>
      <c r="LUO632" s="14"/>
      <c r="LUP632" s="18"/>
      <c r="LUZ632" s="17"/>
      <c r="LVE632" s="14"/>
      <c r="LVF632" s="18"/>
      <c r="LVP632" s="17"/>
      <c r="LVU632" s="14"/>
      <c r="LVV632" s="18"/>
      <c r="LWF632" s="17"/>
      <c r="LWK632" s="14"/>
      <c r="LWL632" s="18"/>
      <c r="LWV632" s="17"/>
      <c r="LXA632" s="14"/>
      <c r="LXB632" s="18"/>
      <c r="LXL632" s="17"/>
      <c r="LXQ632" s="14"/>
      <c r="LXR632" s="18"/>
      <c r="LYB632" s="17"/>
      <c r="LYG632" s="14"/>
      <c r="LYH632" s="18"/>
      <c r="LYR632" s="17"/>
      <c r="LYW632" s="14"/>
      <c r="LYX632" s="18"/>
      <c r="LZH632" s="17"/>
      <c r="LZM632" s="14"/>
      <c r="LZN632" s="18"/>
      <c r="LZX632" s="17"/>
      <c r="MAC632" s="14"/>
      <c r="MAD632" s="18"/>
      <c r="MAN632" s="17"/>
      <c r="MAS632" s="14"/>
      <c r="MAT632" s="18"/>
      <c r="MBD632" s="17"/>
      <c r="MBI632" s="14"/>
      <c r="MBJ632" s="18"/>
      <c r="MBT632" s="17"/>
      <c r="MBY632" s="14"/>
      <c r="MBZ632" s="18"/>
      <c r="MCJ632" s="17"/>
      <c r="MCO632" s="14"/>
      <c r="MCP632" s="18"/>
      <c r="MCZ632" s="17"/>
      <c r="MDE632" s="14"/>
      <c r="MDF632" s="18"/>
      <c r="MDP632" s="17"/>
      <c r="MDU632" s="14"/>
      <c r="MDV632" s="18"/>
      <c r="MEF632" s="17"/>
      <c r="MEK632" s="14"/>
      <c r="MEL632" s="18"/>
      <c r="MEV632" s="17"/>
      <c r="MFA632" s="14"/>
      <c r="MFB632" s="18"/>
      <c r="MFL632" s="17"/>
      <c r="MFQ632" s="14"/>
      <c r="MFR632" s="18"/>
      <c r="MGB632" s="17"/>
      <c r="MGG632" s="14"/>
      <c r="MGH632" s="18"/>
      <c r="MGR632" s="17"/>
      <c r="MGW632" s="14"/>
      <c r="MGX632" s="18"/>
      <c r="MHH632" s="17"/>
      <c r="MHM632" s="14"/>
      <c r="MHN632" s="18"/>
      <c r="MHX632" s="17"/>
      <c r="MIC632" s="14"/>
      <c r="MID632" s="18"/>
      <c r="MIN632" s="17"/>
      <c r="MIS632" s="14"/>
      <c r="MIT632" s="18"/>
      <c r="MJD632" s="17"/>
      <c r="MJI632" s="14"/>
      <c r="MJJ632" s="18"/>
      <c r="MJT632" s="17"/>
      <c r="MJY632" s="14"/>
      <c r="MJZ632" s="18"/>
      <c r="MKJ632" s="17"/>
      <c r="MKO632" s="14"/>
      <c r="MKP632" s="18"/>
      <c r="MKZ632" s="17"/>
      <c r="MLE632" s="14"/>
      <c r="MLF632" s="18"/>
      <c r="MLP632" s="17"/>
      <c r="MLU632" s="14"/>
      <c r="MLV632" s="18"/>
      <c r="MMF632" s="17"/>
      <c r="MMK632" s="14"/>
      <c r="MML632" s="18"/>
      <c r="MMV632" s="17"/>
      <c r="MNA632" s="14"/>
      <c r="MNB632" s="18"/>
      <c r="MNL632" s="17"/>
      <c r="MNQ632" s="14"/>
      <c r="MNR632" s="18"/>
      <c r="MOB632" s="17"/>
      <c r="MOG632" s="14"/>
      <c r="MOH632" s="18"/>
      <c r="MOR632" s="17"/>
      <c r="MOW632" s="14"/>
      <c r="MOX632" s="18"/>
      <c r="MPH632" s="17"/>
      <c r="MPM632" s="14"/>
      <c r="MPN632" s="18"/>
      <c r="MPX632" s="17"/>
      <c r="MQC632" s="14"/>
      <c r="MQD632" s="18"/>
      <c r="MQN632" s="17"/>
      <c r="MQS632" s="14"/>
      <c r="MQT632" s="18"/>
      <c r="MRD632" s="17"/>
      <c r="MRI632" s="14"/>
      <c r="MRJ632" s="18"/>
      <c r="MRT632" s="17"/>
      <c r="MRY632" s="14"/>
      <c r="MRZ632" s="18"/>
      <c r="MSJ632" s="17"/>
      <c r="MSO632" s="14"/>
      <c r="MSP632" s="18"/>
      <c r="MSZ632" s="17"/>
      <c r="MTE632" s="14"/>
      <c r="MTF632" s="18"/>
      <c r="MTP632" s="17"/>
      <c r="MTU632" s="14"/>
      <c r="MTV632" s="18"/>
      <c r="MUF632" s="17"/>
      <c r="MUK632" s="14"/>
      <c r="MUL632" s="18"/>
      <c r="MUV632" s="17"/>
      <c r="MVA632" s="14"/>
      <c r="MVB632" s="18"/>
      <c r="MVL632" s="17"/>
      <c r="MVQ632" s="14"/>
      <c r="MVR632" s="18"/>
      <c r="MWB632" s="17"/>
      <c r="MWG632" s="14"/>
      <c r="MWH632" s="18"/>
      <c r="MWR632" s="17"/>
      <c r="MWW632" s="14"/>
      <c r="MWX632" s="18"/>
      <c r="MXH632" s="17"/>
      <c r="MXM632" s="14"/>
      <c r="MXN632" s="18"/>
      <c r="MXX632" s="17"/>
      <c r="MYC632" s="14"/>
      <c r="MYD632" s="18"/>
      <c r="MYN632" s="17"/>
      <c r="MYS632" s="14"/>
      <c r="MYT632" s="18"/>
      <c r="MZD632" s="17"/>
      <c r="MZI632" s="14"/>
      <c r="MZJ632" s="18"/>
      <c r="MZT632" s="17"/>
      <c r="MZY632" s="14"/>
      <c r="MZZ632" s="18"/>
      <c r="NAJ632" s="17"/>
      <c r="NAO632" s="14"/>
      <c r="NAP632" s="18"/>
      <c r="NAZ632" s="17"/>
      <c r="NBE632" s="14"/>
      <c r="NBF632" s="18"/>
      <c r="NBP632" s="17"/>
      <c r="NBU632" s="14"/>
      <c r="NBV632" s="18"/>
      <c r="NCF632" s="17"/>
      <c r="NCK632" s="14"/>
      <c r="NCL632" s="18"/>
      <c r="NCV632" s="17"/>
      <c r="NDA632" s="14"/>
      <c r="NDB632" s="18"/>
      <c r="NDL632" s="17"/>
      <c r="NDQ632" s="14"/>
      <c r="NDR632" s="18"/>
      <c r="NEB632" s="17"/>
      <c r="NEG632" s="14"/>
      <c r="NEH632" s="18"/>
      <c r="NER632" s="17"/>
      <c r="NEW632" s="14"/>
      <c r="NEX632" s="18"/>
      <c r="NFH632" s="17"/>
      <c r="NFM632" s="14"/>
      <c r="NFN632" s="18"/>
      <c r="NFX632" s="17"/>
      <c r="NGC632" s="14"/>
      <c r="NGD632" s="18"/>
      <c r="NGN632" s="17"/>
      <c r="NGS632" s="14"/>
      <c r="NGT632" s="18"/>
      <c r="NHD632" s="17"/>
      <c r="NHI632" s="14"/>
      <c r="NHJ632" s="18"/>
      <c r="NHT632" s="17"/>
      <c r="NHY632" s="14"/>
      <c r="NHZ632" s="18"/>
      <c r="NIJ632" s="17"/>
      <c r="NIO632" s="14"/>
      <c r="NIP632" s="18"/>
      <c r="NIZ632" s="17"/>
      <c r="NJE632" s="14"/>
      <c r="NJF632" s="18"/>
      <c r="NJP632" s="17"/>
      <c r="NJU632" s="14"/>
      <c r="NJV632" s="18"/>
      <c r="NKF632" s="17"/>
      <c r="NKK632" s="14"/>
      <c r="NKL632" s="18"/>
      <c r="NKV632" s="17"/>
      <c r="NLA632" s="14"/>
      <c r="NLB632" s="18"/>
      <c r="NLL632" s="17"/>
      <c r="NLQ632" s="14"/>
      <c r="NLR632" s="18"/>
      <c r="NMB632" s="17"/>
      <c r="NMG632" s="14"/>
      <c r="NMH632" s="18"/>
      <c r="NMR632" s="17"/>
      <c r="NMW632" s="14"/>
      <c r="NMX632" s="18"/>
      <c r="NNH632" s="17"/>
      <c r="NNM632" s="14"/>
      <c r="NNN632" s="18"/>
      <c r="NNX632" s="17"/>
      <c r="NOC632" s="14"/>
      <c r="NOD632" s="18"/>
      <c r="NON632" s="17"/>
      <c r="NOS632" s="14"/>
      <c r="NOT632" s="18"/>
      <c r="NPD632" s="17"/>
      <c r="NPI632" s="14"/>
      <c r="NPJ632" s="18"/>
      <c r="NPT632" s="17"/>
      <c r="NPY632" s="14"/>
      <c r="NPZ632" s="18"/>
      <c r="NQJ632" s="17"/>
      <c r="NQO632" s="14"/>
      <c r="NQP632" s="18"/>
      <c r="NQZ632" s="17"/>
      <c r="NRE632" s="14"/>
      <c r="NRF632" s="18"/>
      <c r="NRP632" s="17"/>
      <c r="NRU632" s="14"/>
      <c r="NRV632" s="18"/>
      <c r="NSF632" s="17"/>
      <c r="NSK632" s="14"/>
      <c r="NSL632" s="18"/>
      <c r="NSV632" s="17"/>
      <c r="NTA632" s="14"/>
      <c r="NTB632" s="18"/>
      <c r="NTL632" s="17"/>
      <c r="NTQ632" s="14"/>
      <c r="NTR632" s="18"/>
      <c r="NUB632" s="17"/>
      <c r="NUG632" s="14"/>
      <c r="NUH632" s="18"/>
      <c r="NUR632" s="17"/>
      <c r="NUW632" s="14"/>
      <c r="NUX632" s="18"/>
      <c r="NVH632" s="17"/>
      <c r="NVM632" s="14"/>
      <c r="NVN632" s="18"/>
      <c r="NVX632" s="17"/>
      <c r="NWC632" s="14"/>
      <c r="NWD632" s="18"/>
      <c r="NWN632" s="17"/>
      <c r="NWS632" s="14"/>
      <c r="NWT632" s="18"/>
      <c r="NXD632" s="17"/>
      <c r="NXI632" s="14"/>
      <c r="NXJ632" s="18"/>
      <c r="NXT632" s="17"/>
      <c r="NXY632" s="14"/>
      <c r="NXZ632" s="18"/>
      <c r="NYJ632" s="17"/>
      <c r="NYO632" s="14"/>
      <c r="NYP632" s="18"/>
      <c r="NYZ632" s="17"/>
      <c r="NZE632" s="14"/>
      <c r="NZF632" s="18"/>
      <c r="NZP632" s="17"/>
      <c r="NZU632" s="14"/>
      <c r="NZV632" s="18"/>
      <c r="OAF632" s="17"/>
      <c r="OAK632" s="14"/>
      <c r="OAL632" s="18"/>
      <c r="OAV632" s="17"/>
      <c r="OBA632" s="14"/>
      <c r="OBB632" s="18"/>
      <c r="OBL632" s="17"/>
      <c r="OBQ632" s="14"/>
      <c r="OBR632" s="18"/>
      <c r="OCB632" s="17"/>
      <c r="OCG632" s="14"/>
      <c r="OCH632" s="18"/>
      <c r="OCR632" s="17"/>
      <c r="OCW632" s="14"/>
      <c r="OCX632" s="18"/>
      <c r="ODH632" s="17"/>
      <c r="ODM632" s="14"/>
      <c r="ODN632" s="18"/>
      <c r="ODX632" s="17"/>
      <c r="OEC632" s="14"/>
      <c r="OED632" s="18"/>
      <c r="OEN632" s="17"/>
      <c r="OES632" s="14"/>
      <c r="OET632" s="18"/>
      <c r="OFD632" s="17"/>
      <c r="OFI632" s="14"/>
      <c r="OFJ632" s="18"/>
      <c r="OFT632" s="17"/>
      <c r="OFY632" s="14"/>
      <c r="OFZ632" s="18"/>
      <c r="OGJ632" s="17"/>
      <c r="OGO632" s="14"/>
      <c r="OGP632" s="18"/>
      <c r="OGZ632" s="17"/>
      <c r="OHE632" s="14"/>
      <c r="OHF632" s="18"/>
      <c r="OHP632" s="17"/>
      <c r="OHU632" s="14"/>
      <c r="OHV632" s="18"/>
      <c r="OIF632" s="17"/>
      <c r="OIK632" s="14"/>
      <c r="OIL632" s="18"/>
      <c r="OIV632" s="17"/>
      <c r="OJA632" s="14"/>
      <c r="OJB632" s="18"/>
      <c r="OJL632" s="17"/>
      <c r="OJQ632" s="14"/>
      <c r="OJR632" s="18"/>
      <c r="OKB632" s="17"/>
      <c r="OKG632" s="14"/>
      <c r="OKH632" s="18"/>
      <c r="OKR632" s="17"/>
      <c r="OKW632" s="14"/>
      <c r="OKX632" s="18"/>
      <c r="OLH632" s="17"/>
      <c r="OLM632" s="14"/>
      <c r="OLN632" s="18"/>
      <c r="OLX632" s="17"/>
      <c r="OMC632" s="14"/>
      <c r="OMD632" s="18"/>
      <c r="OMN632" s="17"/>
      <c r="OMS632" s="14"/>
      <c r="OMT632" s="18"/>
      <c r="OND632" s="17"/>
      <c r="ONI632" s="14"/>
      <c r="ONJ632" s="18"/>
      <c r="ONT632" s="17"/>
      <c r="ONY632" s="14"/>
      <c r="ONZ632" s="18"/>
      <c r="OOJ632" s="17"/>
      <c r="OOO632" s="14"/>
      <c r="OOP632" s="18"/>
      <c r="OOZ632" s="17"/>
      <c r="OPE632" s="14"/>
      <c r="OPF632" s="18"/>
      <c r="OPP632" s="17"/>
      <c r="OPU632" s="14"/>
      <c r="OPV632" s="18"/>
      <c r="OQF632" s="17"/>
      <c r="OQK632" s="14"/>
      <c r="OQL632" s="18"/>
      <c r="OQV632" s="17"/>
      <c r="ORA632" s="14"/>
      <c r="ORB632" s="18"/>
      <c r="ORL632" s="17"/>
      <c r="ORQ632" s="14"/>
      <c r="ORR632" s="18"/>
      <c r="OSB632" s="17"/>
      <c r="OSG632" s="14"/>
      <c r="OSH632" s="18"/>
      <c r="OSR632" s="17"/>
      <c r="OSW632" s="14"/>
      <c r="OSX632" s="18"/>
      <c r="OTH632" s="17"/>
      <c r="OTM632" s="14"/>
      <c r="OTN632" s="18"/>
      <c r="OTX632" s="17"/>
      <c r="OUC632" s="14"/>
      <c r="OUD632" s="18"/>
      <c r="OUN632" s="17"/>
      <c r="OUS632" s="14"/>
      <c r="OUT632" s="18"/>
      <c r="OVD632" s="17"/>
      <c r="OVI632" s="14"/>
      <c r="OVJ632" s="18"/>
      <c r="OVT632" s="17"/>
      <c r="OVY632" s="14"/>
      <c r="OVZ632" s="18"/>
      <c r="OWJ632" s="17"/>
      <c r="OWO632" s="14"/>
      <c r="OWP632" s="18"/>
      <c r="OWZ632" s="17"/>
      <c r="OXE632" s="14"/>
      <c r="OXF632" s="18"/>
      <c r="OXP632" s="17"/>
      <c r="OXU632" s="14"/>
      <c r="OXV632" s="18"/>
      <c r="OYF632" s="17"/>
      <c r="OYK632" s="14"/>
      <c r="OYL632" s="18"/>
      <c r="OYV632" s="17"/>
      <c r="OZA632" s="14"/>
      <c r="OZB632" s="18"/>
      <c r="OZL632" s="17"/>
      <c r="OZQ632" s="14"/>
      <c r="OZR632" s="18"/>
      <c r="PAB632" s="17"/>
      <c r="PAG632" s="14"/>
      <c r="PAH632" s="18"/>
      <c r="PAR632" s="17"/>
      <c r="PAW632" s="14"/>
      <c r="PAX632" s="18"/>
      <c r="PBH632" s="17"/>
      <c r="PBM632" s="14"/>
      <c r="PBN632" s="18"/>
      <c r="PBX632" s="17"/>
      <c r="PCC632" s="14"/>
      <c r="PCD632" s="18"/>
      <c r="PCN632" s="17"/>
      <c r="PCS632" s="14"/>
      <c r="PCT632" s="18"/>
      <c r="PDD632" s="17"/>
      <c r="PDI632" s="14"/>
      <c r="PDJ632" s="18"/>
      <c r="PDT632" s="17"/>
      <c r="PDY632" s="14"/>
      <c r="PDZ632" s="18"/>
      <c r="PEJ632" s="17"/>
      <c r="PEO632" s="14"/>
      <c r="PEP632" s="18"/>
      <c r="PEZ632" s="17"/>
      <c r="PFE632" s="14"/>
      <c r="PFF632" s="18"/>
      <c r="PFP632" s="17"/>
      <c r="PFU632" s="14"/>
      <c r="PFV632" s="18"/>
      <c r="PGF632" s="17"/>
      <c r="PGK632" s="14"/>
      <c r="PGL632" s="18"/>
      <c r="PGV632" s="17"/>
      <c r="PHA632" s="14"/>
      <c r="PHB632" s="18"/>
      <c r="PHL632" s="17"/>
      <c r="PHQ632" s="14"/>
      <c r="PHR632" s="18"/>
      <c r="PIB632" s="17"/>
      <c r="PIG632" s="14"/>
      <c r="PIH632" s="18"/>
      <c r="PIR632" s="17"/>
      <c r="PIW632" s="14"/>
      <c r="PIX632" s="18"/>
      <c r="PJH632" s="17"/>
      <c r="PJM632" s="14"/>
      <c r="PJN632" s="18"/>
      <c r="PJX632" s="17"/>
      <c r="PKC632" s="14"/>
      <c r="PKD632" s="18"/>
      <c r="PKN632" s="17"/>
      <c r="PKS632" s="14"/>
      <c r="PKT632" s="18"/>
      <c r="PLD632" s="17"/>
      <c r="PLI632" s="14"/>
      <c r="PLJ632" s="18"/>
      <c r="PLT632" s="17"/>
      <c r="PLY632" s="14"/>
      <c r="PLZ632" s="18"/>
      <c r="PMJ632" s="17"/>
      <c r="PMO632" s="14"/>
      <c r="PMP632" s="18"/>
      <c r="PMZ632" s="17"/>
      <c r="PNE632" s="14"/>
      <c r="PNF632" s="18"/>
      <c r="PNP632" s="17"/>
      <c r="PNU632" s="14"/>
      <c r="PNV632" s="18"/>
      <c r="POF632" s="17"/>
      <c r="POK632" s="14"/>
      <c r="POL632" s="18"/>
      <c r="POV632" s="17"/>
      <c r="PPA632" s="14"/>
      <c r="PPB632" s="18"/>
      <c r="PPL632" s="17"/>
      <c r="PPQ632" s="14"/>
      <c r="PPR632" s="18"/>
      <c r="PQB632" s="17"/>
      <c r="PQG632" s="14"/>
      <c r="PQH632" s="18"/>
      <c r="PQR632" s="17"/>
      <c r="PQW632" s="14"/>
      <c r="PQX632" s="18"/>
      <c r="PRH632" s="17"/>
      <c r="PRM632" s="14"/>
      <c r="PRN632" s="18"/>
      <c r="PRX632" s="17"/>
      <c r="PSC632" s="14"/>
      <c r="PSD632" s="18"/>
      <c r="PSN632" s="17"/>
      <c r="PSS632" s="14"/>
      <c r="PST632" s="18"/>
      <c r="PTD632" s="17"/>
      <c r="PTI632" s="14"/>
      <c r="PTJ632" s="18"/>
      <c r="PTT632" s="17"/>
      <c r="PTY632" s="14"/>
      <c r="PTZ632" s="18"/>
      <c r="PUJ632" s="17"/>
      <c r="PUO632" s="14"/>
      <c r="PUP632" s="18"/>
      <c r="PUZ632" s="17"/>
      <c r="PVE632" s="14"/>
      <c r="PVF632" s="18"/>
      <c r="PVP632" s="17"/>
      <c r="PVU632" s="14"/>
      <c r="PVV632" s="18"/>
      <c r="PWF632" s="17"/>
      <c r="PWK632" s="14"/>
      <c r="PWL632" s="18"/>
      <c r="PWV632" s="17"/>
      <c r="PXA632" s="14"/>
      <c r="PXB632" s="18"/>
      <c r="PXL632" s="17"/>
      <c r="PXQ632" s="14"/>
      <c r="PXR632" s="18"/>
      <c r="PYB632" s="17"/>
      <c r="PYG632" s="14"/>
      <c r="PYH632" s="18"/>
      <c r="PYR632" s="17"/>
      <c r="PYW632" s="14"/>
      <c r="PYX632" s="18"/>
      <c r="PZH632" s="17"/>
      <c r="PZM632" s="14"/>
      <c r="PZN632" s="18"/>
      <c r="PZX632" s="17"/>
      <c r="QAC632" s="14"/>
      <c r="QAD632" s="18"/>
      <c r="QAN632" s="17"/>
      <c r="QAS632" s="14"/>
      <c r="QAT632" s="18"/>
      <c r="QBD632" s="17"/>
      <c r="QBI632" s="14"/>
      <c r="QBJ632" s="18"/>
      <c r="QBT632" s="17"/>
      <c r="QBY632" s="14"/>
      <c r="QBZ632" s="18"/>
      <c r="QCJ632" s="17"/>
      <c r="QCO632" s="14"/>
      <c r="QCP632" s="18"/>
      <c r="QCZ632" s="17"/>
      <c r="QDE632" s="14"/>
      <c r="QDF632" s="18"/>
      <c r="QDP632" s="17"/>
      <c r="QDU632" s="14"/>
      <c r="QDV632" s="18"/>
      <c r="QEF632" s="17"/>
      <c r="QEK632" s="14"/>
      <c r="QEL632" s="18"/>
      <c r="QEV632" s="17"/>
      <c r="QFA632" s="14"/>
      <c r="QFB632" s="18"/>
      <c r="QFL632" s="17"/>
      <c r="QFQ632" s="14"/>
      <c r="QFR632" s="18"/>
      <c r="QGB632" s="17"/>
      <c r="QGG632" s="14"/>
      <c r="QGH632" s="18"/>
      <c r="QGR632" s="17"/>
      <c r="QGW632" s="14"/>
      <c r="QGX632" s="18"/>
      <c r="QHH632" s="17"/>
      <c r="QHM632" s="14"/>
      <c r="QHN632" s="18"/>
      <c r="QHX632" s="17"/>
      <c r="QIC632" s="14"/>
      <c r="QID632" s="18"/>
      <c r="QIN632" s="17"/>
      <c r="QIS632" s="14"/>
      <c r="QIT632" s="18"/>
      <c r="QJD632" s="17"/>
      <c r="QJI632" s="14"/>
      <c r="QJJ632" s="18"/>
      <c r="QJT632" s="17"/>
      <c r="QJY632" s="14"/>
      <c r="QJZ632" s="18"/>
      <c r="QKJ632" s="17"/>
      <c r="QKO632" s="14"/>
      <c r="QKP632" s="18"/>
      <c r="QKZ632" s="17"/>
      <c r="QLE632" s="14"/>
      <c r="QLF632" s="18"/>
      <c r="QLP632" s="17"/>
      <c r="QLU632" s="14"/>
      <c r="QLV632" s="18"/>
      <c r="QMF632" s="17"/>
      <c r="QMK632" s="14"/>
      <c r="QML632" s="18"/>
      <c r="QMV632" s="17"/>
      <c r="QNA632" s="14"/>
      <c r="QNB632" s="18"/>
      <c r="QNL632" s="17"/>
      <c r="QNQ632" s="14"/>
      <c r="QNR632" s="18"/>
      <c r="QOB632" s="17"/>
      <c r="QOG632" s="14"/>
      <c r="QOH632" s="18"/>
      <c r="QOR632" s="17"/>
      <c r="QOW632" s="14"/>
      <c r="QOX632" s="18"/>
      <c r="QPH632" s="17"/>
      <c r="QPM632" s="14"/>
      <c r="QPN632" s="18"/>
      <c r="QPX632" s="17"/>
      <c r="QQC632" s="14"/>
      <c r="QQD632" s="18"/>
      <c r="QQN632" s="17"/>
      <c r="QQS632" s="14"/>
      <c r="QQT632" s="18"/>
      <c r="QRD632" s="17"/>
      <c r="QRI632" s="14"/>
      <c r="QRJ632" s="18"/>
      <c r="QRT632" s="17"/>
      <c r="QRY632" s="14"/>
      <c r="QRZ632" s="18"/>
      <c r="QSJ632" s="17"/>
      <c r="QSO632" s="14"/>
      <c r="QSP632" s="18"/>
      <c r="QSZ632" s="17"/>
      <c r="QTE632" s="14"/>
      <c r="QTF632" s="18"/>
      <c r="QTP632" s="17"/>
      <c r="QTU632" s="14"/>
      <c r="QTV632" s="18"/>
      <c r="QUF632" s="17"/>
      <c r="QUK632" s="14"/>
      <c r="QUL632" s="18"/>
      <c r="QUV632" s="17"/>
      <c r="QVA632" s="14"/>
      <c r="QVB632" s="18"/>
      <c r="QVL632" s="17"/>
      <c r="QVQ632" s="14"/>
      <c r="QVR632" s="18"/>
      <c r="QWB632" s="17"/>
      <c r="QWG632" s="14"/>
      <c r="QWH632" s="18"/>
      <c r="QWR632" s="17"/>
      <c r="QWW632" s="14"/>
      <c r="QWX632" s="18"/>
      <c r="QXH632" s="17"/>
      <c r="QXM632" s="14"/>
      <c r="QXN632" s="18"/>
      <c r="QXX632" s="17"/>
      <c r="QYC632" s="14"/>
      <c r="QYD632" s="18"/>
      <c r="QYN632" s="17"/>
      <c r="QYS632" s="14"/>
      <c r="QYT632" s="18"/>
      <c r="QZD632" s="17"/>
      <c r="QZI632" s="14"/>
      <c r="QZJ632" s="18"/>
      <c r="QZT632" s="17"/>
      <c r="QZY632" s="14"/>
      <c r="QZZ632" s="18"/>
      <c r="RAJ632" s="17"/>
      <c r="RAO632" s="14"/>
      <c r="RAP632" s="18"/>
      <c r="RAZ632" s="17"/>
      <c r="RBE632" s="14"/>
      <c r="RBF632" s="18"/>
      <c r="RBP632" s="17"/>
      <c r="RBU632" s="14"/>
      <c r="RBV632" s="18"/>
      <c r="RCF632" s="17"/>
      <c r="RCK632" s="14"/>
      <c r="RCL632" s="18"/>
      <c r="RCV632" s="17"/>
      <c r="RDA632" s="14"/>
      <c r="RDB632" s="18"/>
      <c r="RDL632" s="17"/>
      <c r="RDQ632" s="14"/>
      <c r="RDR632" s="18"/>
      <c r="REB632" s="17"/>
      <c r="REG632" s="14"/>
      <c r="REH632" s="18"/>
      <c r="RER632" s="17"/>
      <c r="REW632" s="14"/>
      <c r="REX632" s="18"/>
      <c r="RFH632" s="17"/>
      <c r="RFM632" s="14"/>
      <c r="RFN632" s="18"/>
      <c r="RFX632" s="17"/>
      <c r="RGC632" s="14"/>
      <c r="RGD632" s="18"/>
      <c r="RGN632" s="17"/>
      <c r="RGS632" s="14"/>
      <c r="RGT632" s="18"/>
      <c r="RHD632" s="17"/>
      <c r="RHI632" s="14"/>
      <c r="RHJ632" s="18"/>
      <c r="RHT632" s="17"/>
      <c r="RHY632" s="14"/>
      <c r="RHZ632" s="18"/>
      <c r="RIJ632" s="17"/>
      <c r="RIO632" s="14"/>
      <c r="RIP632" s="18"/>
      <c r="RIZ632" s="17"/>
      <c r="RJE632" s="14"/>
      <c r="RJF632" s="18"/>
      <c r="RJP632" s="17"/>
      <c r="RJU632" s="14"/>
      <c r="RJV632" s="18"/>
      <c r="RKF632" s="17"/>
      <c r="RKK632" s="14"/>
      <c r="RKL632" s="18"/>
      <c r="RKV632" s="17"/>
      <c r="RLA632" s="14"/>
      <c r="RLB632" s="18"/>
      <c r="RLL632" s="17"/>
      <c r="RLQ632" s="14"/>
      <c r="RLR632" s="18"/>
      <c r="RMB632" s="17"/>
      <c r="RMG632" s="14"/>
      <c r="RMH632" s="18"/>
      <c r="RMR632" s="17"/>
      <c r="RMW632" s="14"/>
      <c r="RMX632" s="18"/>
      <c r="RNH632" s="17"/>
      <c r="RNM632" s="14"/>
      <c r="RNN632" s="18"/>
      <c r="RNX632" s="17"/>
      <c r="ROC632" s="14"/>
      <c r="ROD632" s="18"/>
      <c r="RON632" s="17"/>
      <c r="ROS632" s="14"/>
      <c r="ROT632" s="18"/>
      <c r="RPD632" s="17"/>
      <c r="RPI632" s="14"/>
      <c r="RPJ632" s="18"/>
      <c r="RPT632" s="17"/>
      <c r="RPY632" s="14"/>
      <c r="RPZ632" s="18"/>
      <c r="RQJ632" s="17"/>
      <c r="RQO632" s="14"/>
      <c r="RQP632" s="18"/>
      <c r="RQZ632" s="17"/>
      <c r="RRE632" s="14"/>
      <c r="RRF632" s="18"/>
      <c r="RRP632" s="17"/>
      <c r="RRU632" s="14"/>
      <c r="RRV632" s="18"/>
      <c r="RSF632" s="17"/>
      <c r="RSK632" s="14"/>
      <c r="RSL632" s="18"/>
      <c r="RSV632" s="17"/>
      <c r="RTA632" s="14"/>
      <c r="RTB632" s="18"/>
      <c r="RTL632" s="17"/>
      <c r="RTQ632" s="14"/>
      <c r="RTR632" s="18"/>
      <c r="RUB632" s="17"/>
      <c r="RUG632" s="14"/>
      <c r="RUH632" s="18"/>
      <c r="RUR632" s="17"/>
      <c r="RUW632" s="14"/>
      <c r="RUX632" s="18"/>
      <c r="RVH632" s="17"/>
      <c r="RVM632" s="14"/>
      <c r="RVN632" s="18"/>
      <c r="RVX632" s="17"/>
      <c r="RWC632" s="14"/>
      <c r="RWD632" s="18"/>
      <c r="RWN632" s="17"/>
      <c r="RWS632" s="14"/>
      <c r="RWT632" s="18"/>
      <c r="RXD632" s="17"/>
      <c r="RXI632" s="14"/>
      <c r="RXJ632" s="18"/>
      <c r="RXT632" s="17"/>
      <c r="RXY632" s="14"/>
      <c r="RXZ632" s="18"/>
      <c r="RYJ632" s="17"/>
      <c r="RYO632" s="14"/>
      <c r="RYP632" s="18"/>
      <c r="RYZ632" s="17"/>
      <c r="RZE632" s="14"/>
      <c r="RZF632" s="18"/>
      <c r="RZP632" s="17"/>
      <c r="RZU632" s="14"/>
      <c r="RZV632" s="18"/>
      <c r="SAF632" s="17"/>
      <c r="SAK632" s="14"/>
      <c r="SAL632" s="18"/>
      <c r="SAV632" s="17"/>
      <c r="SBA632" s="14"/>
      <c r="SBB632" s="18"/>
      <c r="SBL632" s="17"/>
      <c r="SBQ632" s="14"/>
      <c r="SBR632" s="18"/>
      <c r="SCB632" s="17"/>
      <c r="SCG632" s="14"/>
      <c r="SCH632" s="18"/>
      <c r="SCR632" s="17"/>
      <c r="SCW632" s="14"/>
      <c r="SCX632" s="18"/>
      <c r="SDH632" s="17"/>
      <c r="SDM632" s="14"/>
      <c r="SDN632" s="18"/>
      <c r="SDX632" s="17"/>
      <c r="SEC632" s="14"/>
      <c r="SED632" s="18"/>
      <c r="SEN632" s="17"/>
      <c r="SES632" s="14"/>
      <c r="SET632" s="18"/>
      <c r="SFD632" s="17"/>
      <c r="SFI632" s="14"/>
      <c r="SFJ632" s="18"/>
      <c r="SFT632" s="17"/>
      <c r="SFY632" s="14"/>
      <c r="SFZ632" s="18"/>
      <c r="SGJ632" s="17"/>
      <c r="SGO632" s="14"/>
      <c r="SGP632" s="18"/>
      <c r="SGZ632" s="17"/>
      <c r="SHE632" s="14"/>
      <c r="SHF632" s="18"/>
      <c r="SHP632" s="17"/>
      <c r="SHU632" s="14"/>
      <c r="SHV632" s="18"/>
      <c r="SIF632" s="17"/>
      <c r="SIK632" s="14"/>
      <c r="SIL632" s="18"/>
      <c r="SIV632" s="17"/>
      <c r="SJA632" s="14"/>
      <c r="SJB632" s="18"/>
      <c r="SJL632" s="17"/>
      <c r="SJQ632" s="14"/>
      <c r="SJR632" s="18"/>
      <c r="SKB632" s="17"/>
      <c r="SKG632" s="14"/>
      <c r="SKH632" s="18"/>
      <c r="SKR632" s="17"/>
      <c r="SKW632" s="14"/>
      <c r="SKX632" s="18"/>
      <c r="SLH632" s="17"/>
      <c r="SLM632" s="14"/>
      <c r="SLN632" s="18"/>
      <c r="SLX632" s="17"/>
      <c r="SMC632" s="14"/>
      <c r="SMD632" s="18"/>
      <c r="SMN632" s="17"/>
      <c r="SMS632" s="14"/>
      <c r="SMT632" s="18"/>
      <c r="SND632" s="17"/>
      <c r="SNI632" s="14"/>
      <c r="SNJ632" s="18"/>
      <c r="SNT632" s="17"/>
      <c r="SNY632" s="14"/>
      <c r="SNZ632" s="18"/>
      <c r="SOJ632" s="17"/>
      <c r="SOO632" s="14"/>
      <c r="SOP632" s="18"/>
      <c r="SOZ632" s="17"/>
      <c r="SPE632" s="14"/>
      <c r="SPF632" s="18"/>
      <c r="SPP632" s="17"/>
      <c r="SPU632" s="14"/>
      <c r="SPV632" s="18"/>
      <c r="SQF632" s="17"/>
      <c r="SQK632" s="14"/>
      <c r="SQL632" s="18"/>
      <c r="SQV632" s="17"/>
      <c r="SRA632" s="14"/>
      <c r="SRB632" s="18"/>
      <c r="SRL632" s="17"/>
      <c r="SRQ632" s="14"/>
      <c r="SRR632" s="18"/>
      <c r="SSB632" s="17"/>
      <c r="SSG632" s="14"/>
      <c r="SSH632" s="18"/>
      <c r="SSR632" s="17"/>
      <c r="SSW632" s="14"/>
      <c r="SSX632" s="18"/>
      <c r="STH632" s="17"/>
      <c r="STM632" s="14"/>
      <c r="STN632" s="18"/>
      <c r="STX632" s="17"/>
      <c r="SUC632" s="14"/>
      <c r="SUD632" s="18"/>
      <c r="SUN632" s="17"/>
      <c r="SUS632" s="14"/>
      <c r="SUT632" s="18"/>
      <c r="SVD632" s="17"/>
      <c r="SVI632" s="14"/>
      <c r="SVJ632" s="18"/>
      <c r="SVT632" s="17"/>
      <c r="SVY632" s="14"/>
      <c r="SVZ632" s="18"/>
      <c r="SWJ632" s="17"/>
      <c r="SWO632" s="14"/>
      <c r="SWP632" s="18"/>
      <c r="SWZ632" s="17"/>
      <c r="SXE632" s="14"/>
      <c r="SXF632" s="18"/>
      <c r="SXP632" s="17"/>
      <c r="SXU632" s="14"/>
      <c r="SXV632" s="18"/>
      <c r="SYF632" s="17"/>
      <c r="SYK632" s="14"/>
      <c r="SYL632" s="18"/>
      <c r="SYV632" s="17"/>
      <c r="SZA632" s="14"/>
      <c r="SZB632" s="18"/>
      <c r="SZL632" s="17"/>
      <c r="SZQ632" s="14"/>
      <c r="SZR632" s="18"/>
      <c r="TAB632" s="17"/>
      <c r="TAG632" s="14"/>
      <c r="TAH632" s="18"/>
      <c r="TAR632" s="17"/>
      <c r="TAW632" s="14"/>
      <c r="TAX632" s="18"/>
      <c r="TBH632" s="17"/>
      <c r="TBM632" s="14"/>
      <c r="TBN632" s="18"/>
      <c r="TBX632" s="17"/>
      <c r="TCC632" s="14"/>
      <c r="TCD632" s="18"/>
      <c r="TCN632" s="17"/>
      <c r="TCS632" s="14"/>
      <c r="TCT632" s="18"/>
      <c r="TDD632" s="17"/>
      <c r="TDI632" s="14"/>
      <c r="TDJ632" s="18"/>
      <c r="TDT632" s="17"/>
      <c r="TDY632" s="14"/>
      <c r="TDZ632" s="18"/>
      <c r="TEJ632" s="17"/>
      <c r="TEO632" s="14"/>
      <c r="TEP632" s="18"/>
      <c r="TEZ632" s="17"/>
      <c r="TFE632" s="14"/>
      <c r="TFF632" s="18"/>
      <c r="TFP632" s="17"/>
      <c r="TFU632" s="14"/>
      <c r="TFV632" s="18"/>
      <c r="TGF632" s="17"/>
      <c r="TGK632" s="14"/>
      <c r="TGL632" s="18"/>
      <c r="TGV632" s="17"/>
      <c r="THA632" s="14"/>
      <c r="THB632" s="18"/>
      <c r="THL632" s="17"/>
      <c r="THQ632" s="14"/>
      <c r="THR632" s="18"/>
      <c r="TIB632" s="17"/>
      <c r="TIG632" s="14"/>
      <c r="TIH632" s="18"/>
      <c r="TIR632" s="17"/>
      <c r="TIW632" s="14"/>
      <c r="TIX632" s="18"/>
      <c r="TJH632" s="17"/>
      <c r="TJM632" s="14"/>
      <c r="TJN632" s="18"/>
      <c r="TJX632" s="17"/>
      <c r="TKC632" s="14"/>
      <c r="TKD632" s="18"/>
      <c r="TKN632" s="17"/>
      <c r="TKS632" s="14"/>
      <c r="TKT632" s="18"/>
      <c r="TLD632" s="17"/>
      <c r="TLI632" s="14"/>
      <c r="TLJ632" s="18"/>
      <c r="TLT632" s="17"/>
      <c r="TLY632" s="14"/>
      <c r="TLZ632" s="18"/>
      <c r="TMJ632" s="17"/>
      <c r="TMO632" s="14"/>
      <c r="TMP632" s="18"/>
      <c r="TMZ632" s="17"/>
      <c r="TNE632" s="14"/>
      <c r="TNF632" s="18"/>
      <c r="TNP632" s="17"/>
      <c r="TNU632" s="14"/>
      <c r="TNV632" s="18"/>
      <c r="TOF632" s="17"/>
      <c r="TOK632" s="14"/>
      <c r="TOL632" s="18"/>
      <c r="TOV632" s="17"/>
      <c r="TPA632" s="14"/>
      <c r="TPB632" s="18"/>
      <c r="TPL632" s="17"/>
      <c r="TPQ632" s="14"/>
      <c r="TPR632" s="18"/>
      <c r="TQB632" s="17"/>
      <c r="TQG632" s="14"/>
      <c r="TQH632" s="18"/>
      <c r="TQR632" s="17"/>
      <c r="TQW632" s="14"/>
      <c r="TQX632" s="18"/>
      <c r="TRH632" s="17"/>
      <c r="TRM632" s="14"/>
      <c r="TRN632" s="18"/>
      <c r="TRX632" s="17"/>
      <c r="TSC632" s="14"/>
      <c r="TSD632" s="18"/>
      <c r="TSN632" s="17"/>
      <c r="TSS632" s="14"/>
      <c r="TST632" s="18"/>
      <c r="TTD632" s="17"/>
      <c r="TTI632" s="14"/>
      <c r="TTJ632" s="18"/>
      <c r="TTT632" s="17"/>
      <c r="TTY632" s="14"/>
      <c r="TTZ632" s="18"/>
      <c r="TUJ632" s="17"/>
      <c r="TUO632" s="14"/>
      <c r="TUP632" s="18"/>
      <c r="TUZ632" s="17"/>
      <c r="TVE632" s="14"/>
      <c r="TVF632" s="18"/>
      <c r="TVP632" s="17"/>
      <c r="TVU632" s="14"/>
      <c r="TVV632" s="18"/>
      <c r="TWF632" s="17"/>
      <c r="TWK632" s="14"/>
      <c r="TWL632" s="18"/>
      <c r="TWV632" s="17"/>
      <c r="TXA632" s="14"/>
      <c r="TXB632" s="18"/>
      <c r="TXL632" s="17"/>
      <c r="TXQ632" s="14"/>
      <c r="TXR632" s="18"/>
      <c r="TYB632" s="17"/>
      <c r="TYG632" s="14"/>
      <c r="TYH632" s="18"/>
      <c r="TYR632" s="17"/>
      <c r="TYW632" s="14"/>
      <c r="TYX632" s="18"/>
      <c r="TZH632" s="17"/>
      <c r="TZM632" s="14"/>
      <c r="TZN632" s="18"/>
      <c r="TZX632" s="17"/>
      <c r="UAC632" s="14"/>
      <c r="UAD632" s="18"/>
      <c r="UAN632" s="17"/>
      <c r="UAS632" s="14"/>
      <c r="UAT632" s="18"/>
      <c r="UBD632" s="17"/>
      <c r="UBI632" s="14"/>
      <c r="UBJ632" s="18"/>
      <c r="UBT632" s="17"/>
      <c r="UBY632" s="14"/>
      <c r="UBZ632" s="18"/>
      <c r="UCJ632" s="17"/>
      <c r="UCO632" s="14"/>
      <c r="UCP632" s="18"/>
      <c r="UCZ632" s="17"/>
      <c r="UDE632" s="14"/>
      <c r="UDF632" s="18"/>
      <c r="UDP632" s="17"/>
      <c r="UDU632" s="14"/>
      <c r="UDV632" s="18"/>
      <c r="UEF632" s="17"/>
      <c r="UEK632" s="14"/>
      <c r="UEL632" s="18"/>
      <c r="UEV632" s="17"/>
      <c r="UFA632" s="14"/>
      <c r="UFB632" s="18"/>
      <c r="UFL632" s="17"/>
      <c r="UFQ632" s="14"/>
      <c r="UFR632" s="18"/>
      <c r="UGB632" s="17"/>
      <c r="UGG632" s="14"/>
      <c r="UGH632" s="18"/>
      <c r="UGR632" s="17"/>
      <c r="UGW632" s="14"/>
      <c r="UGX632" s="18"/>
      <c r="UHH632" s="17"/>
      <c r="UHM632" s="14"/>
      <c r="UHN632" s="18"/>
      <c r="UHX632" s="17"/>
      <c r="UIC632" s="14"/>
      <c r="UID632" s="18"/>
      <c r="UIN632" s="17"/>
      <c r="UIS632" s="14"/>
      <c r="UIT632" s="18"/>
      <c r="UJD632" s="17"/>
      <c r="UJI632" s="14"/>
      <c r="UJJ632" s="18"/>
      <c r="UJT632" s="17"/>
      <c r="UJY632" s="14"/>
      <c r="UJZ632" s="18"/>
      <c r="UKJ632" s="17"/>
      <c r="UKO632" s="14"/>
      <c r="UKP632" s="18"/>
      <c r="UKZ632" s="17"/>
      <c r="ULE632" s="14"/>
      <c r="ULF632" s="18"/>
      <c r="ULP632" s="17"/>
      <c r="ULU632" s="14"/>
      <c r="ULV632" s="18"/>
      <c r="UMF632" s="17"/>
      <c r="UMK632" s="14"/>
      <c r="UML632" s="18"/>
      <c r="UMV632" s="17"/>
      <c r="UNA632" s="14"/>
      <c r="UNB632" s="18"/>
      <c r="UNL632" s="17"/>
      <c r="UNQ632" s="14"/>
      <c r="UNR632" s="18"/>
      <c r="UOB632" s="17"/>
      <c r="UOG632" s="14"/>
      <c r="UOH632" s="18"/>
      <c r="UOR632" s="17"/>
      <c r="UOW632" s="14"/>
      <c r="UOX632" s="18"/>
      <c r="UPH632" s="17"/>
      <c r="UPM632" s="14"/>
      <c r="UPN632" s="18"/>
      <c r="UPX632" s="17"/>
      <c r="UQC632" s="14"/>
      <c r="UQD632" s="18"/>
      <c r="UQN632" s="17"/>
      <c r="UQS632" s="14"/>
      <c r="UQT632" s="18"/>
      <c r="URD632" s="17"/>
      <c r="URI632" s="14"/>
      <c r="URJ632" s="18"/>
      <c r="URT632" s="17"/>
      <c r="URY632" s="14"/>
      <c r="URZ632" s="18"/>
      <c r="USJ632" s="17"/>
      <c r="USO632" s="14"/>
      <c r="USP632" s="18"/>
      <c r="USZ632" s="17"/>
      <c r="UTE632" s="14"/>
      <c r="UTF632" s="18"/>
      <c r="UTP632" s="17"/>
      <c r="UTU632" s="14"/>
      <c r="UTV632" s="18"/>
      <c r="UUF632" s="17"/>
      <c r="UUK632" s="14"/>
      <c r="UUL632" s="18"/>
      <c r="UUV632" s="17"/>
      <c r="UVA632" s="14"/>
      <c r="UVB632" s="18"/>
      <c r="UVL632" s="17"/>
      <c r="UVQ632" s="14"/>
      <c r="UVR632" s="18"/>
      <c r="UWB632" s="17"/>
      <c r="UWG632" s="14"/>
      <c r="UWH632" s="18"/>
      <c r="UWR632" s="17"/>
      <c r="UWW632" s="14"/>
      <c r="UWX632" s="18"/>
      <c r="UXH632" s="17"/>
      <c r="UXM632" s="14"/>
      <c r="UXN632" s="18"/>
      <c r="UXX632" s="17"/>
      <c r="UYC632" s="14"/>
      <c r="UYD632" s="18"/>
      <c r="UYN632" s="17"/>
      <c r="UYS632" s="14"/>
      <c r="UYT632" s="18"/>
      <c r="UZD632" s="17"/>
      <c r="UZI632" s="14"/>
      <c r="UZJ632" s="18"/>
      <c r="UZT632" s="17"/>
      <c r="UZY632" s="14"/>
      <c r="UZZ632" s="18"/>
      <c r="VAJ632" s="17"/>
      <c r="VAO632" s="14"/>
      <c r="VAP632" s="18"/>
      <c r="VAZ632" s="17"/>
      <c r="VBE632" s="14"/>
      <c r="VBF632" s="18"/>
      <c r="VBP632" s="17"/>
      <c r="VBU632" s="14"/>
      <c r="VBV632" s="18"/>
      <c r="VCF632" s="17"/>
      <c r="VCK632" s="14"/>
      <c r="VCL632" s="18"/>
      <c r="VCV632" s="17"/>
      <c r="VDA632" s="14"/>
      <c r="VDB632" s="18"/>
      <c r="VDL632" s="17"/>
      <c r="VDQ632" s="14"/>
      <c r="VDR632" s="18"/>
      <c r="VEB632" s="17"/>
      <c r="VEG632" s="14"/>
      <c r="VEH632" s="18"/>
      <c r="VER632" s="17"/>
      <c r="VEW632" s="14"/>
      <c r="VEX632" s="18"/>
      <c r="VFH632" s="17"/>
      <c r="VFM632" s="14"/>
      <c r="VFN632" s="18"/>
      <c r="VFX632" s="17"/>
      <c r="VGC632" s="14"/>
      <c r="VGD632" s="18"/>
      <c r="VGN632" s="17"/>
      <c r="VGS632" s="14"/>
      <c r="VGT632" s="18"/>
      <c r="VHD632" s="17"/>
      <c r="VHI632" s="14"/>
      <c r="VHJ632" s="18"/>
      <c r="VHT632" s="17"/>
      <c r="VHY632" s="14"/>
      <c r="VHZ632" s="18"/>
      <c r="VIJ632" s="17"/>
      <c r="VIO632" s="14"/>
      <c r="VIP632" s="18"/>
      <c r="VIZ632" s="17"/>
      <c r="VJE632" s="14"/>
      <c r="VJF632" s="18"/>
      <c r="VJP632" s="17"/>
      <c r="VJU632" s="14"/>
      <c r="VJV632" s="18"/>
      <c r="VKF632" s="17"/>
      <c r="VKK632" s="14"/>
      <c r="VKL632" s="18"/>
      <c r="VKV632" s="17"/>
      <c r="VLA632" s="14"/>
      <c r="VLB632" s="18"/>
      <c r="VLL632" s="17"/>
      <c r="VLQ632" s="14"/>
      <c r="VLR632" s="18"/>
      <c r="VMB632" s="17"/>
      <c r="VMG632" s="14"/>
      <c r="VMH632" s="18"/>
      <c r="VMR632" s="17"/>
      <c r="VMW632" s="14"/>
      <c r="VMX632" s="18"/>
      <c r="VNH632" s="17"/>
      <c r="VNM632" s="14"/>
      <c r="VNN632" s="18"/>
      <c r="VNX632" s="17"/>
      <c r="VOC632" s="14"/>
      <c r="VOD632" s="18"/>
      <c r="VON632" s="17"/>
      <c r="VOS632" s="14"/>
      <c r="VOT632" s="18"/>
      <c r="VPD632" s="17"/>
      <c r="VPI632" s="14"/>
      <c r="VPJ632" s="18"/>
      <c r="VPT632" s="17"/>
      <c r="VPY632" s="14"/>
      <c r="VPZ632" s="18"/>
      <c r="VQJ632" s="17"/>
      <c r="VQO632" s="14"/>
      <c r="VQP632" s="18"/>
      <c r="VQZ632" s="17"/>
      <c r="VRE632" s="14"/>
      <c r="VRF632" s="18"/>
      <c r="VRP632" s="17"/>
      <c r="VRU632" s="14"/>
      <c r="VRV632" s="18"/>
      <c r="VSF632" s="17"/>
      <c r="VSK632" s="14"/>
      <c r="VSL632" s="18"/>
      <c r="VSV632" s="17"/>
      <c r="VTA632" s="14"/>
      <c r="VTB632" s="18"/>
      <c r="VTL632" s="17"/>
      <c r="VTQ632" s="14"/>
      <c r="VTR632" s="18"/>
      <c r="VUB632" s="17"/>
      <c r="VUG632" s="14"/>
      <c r="VUH632" s="18"/>
      <c r="VUR632" s="17"/>
      <c r="VUW632" s="14"/>
      <c r="VUX632" s="18"/>
      <c r="VVH632" s="17"/>
      <c r="VVM632" s="14"/>
      <c r="VVN632" s="18"/>
      <c r="VVX632" s="17"/>
      <c r="VWC632" s="14"/>
      <c r="VWD632" s="18"/>
      <c r="VWN632" s="17"/>
      <c r="VWS632" s="14"/>
      <c r="VWT632" s="18"/>
      <c r="VXD632" s="17"/>
      <c r="VXI632" s="14"/>
      <c r="VXJ632" s="18"/>
      <c r="VXT632" s="17"/>
      <c r="VXY632" s="14"/>
      <c r="VXZ632" s="18"/>
      <c r="VYJ632" s="17"/>
      <c r="VYO632" s="14"/>
      <c r="VYP632" s="18"/>
      <c r="VYZ632" s="17"/>
      <c r="VZE632" s="14"/>
      <c r="VZF632" s="18"/>
      <c r="VZP632" s="17"/>
      <c r="VZU632" s="14"/>
      <c r="VZV632" s="18"/>
      <c r="WAF632" s="17"/>
      <c r="WAK632" s="14"/>
      <c r="WAL632" s="18"/>
      <c r="WAV632" s="17"/>
      <c r="WBA632" s="14"/>
      <c r="WBB632" s="18"/>
      <c r="WBL632" s="17"/>
      <c r="WBQ632" s="14"/>
      <c r="WBR632" s="18"/>
      <c r="WCB632" s="17"/>
      <c r="WCG632" s="14"/>
      <c r="WCH632" s="18"/>
      <c r="WCR632" s="17"/>
      <c r="WCW632" s="14"/>
      <c r="WCX632" s="18"/>
      <c r="WDH632" s="17"/>
      <c r="WDM632" s="14"/>
      <c r="WDN632" s="18"/>
      <c r="WDX632" s="17"/>
      <c r="WEC632" s="14"/>
      <c r="WED632" s="18"/>
      <c r="WEN632" s="17"/>
      <c r="WES632" s="14"/>
      <c r="WET632" s="18"/>
      <c r="WFD632" s="17"/>
      <c r="WFI632" s="14"/>
      <c r="WFJ632" s="18"/>
      <c r="WFT632" s="17"/>
      <c r="WFY632" s="14"/>
      <c r="WFZ632" s="18"/>
      <c r="WGJ632" s="17"/>
      <c r="WGO632" s="14"/>
      <c r="WGP632" s="18"/>
      <c r="WGZ632" s="17"/>
      <c r="WHE632" s="14"/>
      <c r="WHF632" s="18"/>
      <c r="WHP632" s="17"/>
      <c r="WHU632" s="14"/>
      <c r="WHV632" s="18"/>
      <c r="WIF632" s="17"/>
      <c r="WIK632" s="14"/>
      <c r="WIL632" s="18"/>
      <c r="WIV632" s="17"/>
      <c r="WJA632" s="14"/>
      <c r="WJB632" s="18"/>
      <c r="WJL632" s="17"/>
      <c r="WJQ632" s="14"/>
      <c r="WJR632" s="18"/>
      <c r="WKB632" s="17"/>
      <c r="WKG632" s="14"/>
      <c r="WKH632" s="18"/>
      <c r="WKR632" s="17"/>
      <c r="WKW632" s="14"/>
      <c r="WKX632" s="18"/>
      <c r="WLH632" s="17"/>
      <c r="WLM632" s="14"/>
      <c r="WLN632" s="18"/>
      <c r="WLX632" s="17"/>
      <c r="WMC632" s="14"/>
      <c r="WMD632" s="18"/>
      <c r="WMN632" s="17"/>
      <c r="WMS632" s="14"/>
      <c r="WMT632" s="18"/>
      <c r="WND632" s="17"/>
      <c r="WNI632" s="14"/>
      <c r="WNJ632" s="18"/>
      <c r="WNT632" s="17"/>
      <c r="WNY632" s="14"/>
      <c r="WNZ632" s="18"/>
      <c r="WOJ632" s="17"/>
      <c r="WOO632" s="14"/>
      <c r="WOP632" s="18"/>
      <c r="WOZ632" s="17"/>
      <c r="WPE632" s="14"/>
      <c r="WPF632" s="18"/>
      <c r="WPP632" s="17"/>
      <c r="WPU632" s="14"/>
      <c r="WPV632" s="18"/>
      <c r="WQF632" s="17"/>
      <c r="WQK632" s="14"/>
      <c r="WQL632" s="18"/>
      <c r="WQV632" s="17"/>
      <c r="WRA632" s="14"/>
      <c r="WRB632" s="18"/>
      <c r="WRL632" s="17"/>
      <c r="WRQ632" s="14"/>
      <c r="WRR632" s="18"/>
      <c r="WSB632" s="17"/>
      <c r="WSG632" s="14"/>
      <c r="WSH632" s="18"/>
      <c r="WSR632" s="17"/>
      <c r="WSW632" s="14"/>
      <c r="WSX632" s="18"/>
      <c r="WTH632" s="17"/>
      <c r="WTM632" s="14"/>
      <c r="WTN632" s="18"/>
      <c r="WTX632" s="17"/>
      <c r="WUC632" s="14"/>
      <c r="WUD632" s="18"/>
      <c r="WUN632" s="17"/>
      <c r="WUS632" s="14"/>
      <c r="WUT632" s="18"/>
      <c r="WVD632" s="17"/>
      <c r="WVI632" s="14"/>
      <c r="WVJ632" s="18"/>
      <c r="WVT632" s="17"/>
      <c r="WVY632" s="14"/>
      <c r="WVZ632" s="18"/>
      <c r="WWJ632" s="17"/>
      <c r="WWO632" s="14"/>
      <c r="WWP632" s="18"/>
      <c r="WWZ632" s="17"/>
      <c r="WXE632" s="14"/>
      <c r="WXF632" s="18"/>
      <c r="WXP632" s="17"/>
      <c r="WXU632" s="14"/>
      <c r="WXV632" s="18"/>
      <c r="WYF632" s="17"/>
      <c r="WYK632" s="14"/>
      <c r="WYL632" s="18"/>
      <c r="WYV632" s="17"/>
      <c r="WZA632" s="14"/>
      <c r="WZB632" s="18"/>
      <c r="WZL632" s="17"/>
      <c r="WZQ632" s="14"/>
      <c r="WZR632" s="18"/>
      <c r="XAB632" s="17"/>
      <c r="XAG632" s="14"/>
      <c r="XAH632" s="18"/>
      <c r="XAR632" s="17"/>
      <c r="XAW632" s="14"/>
      <c r="XAX632" s="18"/>
      <c r="XBH632" s="17"/>
      <c r="XBM632" s="14"/>
      <c r="XBN632" s="18"/>
      <c r="XBX632" s="17"/>
      <c r="XCC632" s="14"/>
      <c r="XCD632" s="18"/>
      <c r="XCN632" s="17"/>
      <c r="XCS632" s="14"/>
      <c r="XCT632" s="18"/>
      <c r="XDD632" s="17"/>
      <c r="XDI632" s="14"/>
      <c r="XDJ632" s="18"/>
      <c r="XDT632" s="17"/>
      <c r="XDY632" s="14"/>
      <c r="XDZ632" s="18"/>
      <c r="XEJ632" s="17"/>
      <c r="XEO632" s="14"/>
      <c r="XEP632" s="18"/>
      <c r="XEZ632" s="17"/>
    </row>
    <row r="633" spans="1:1020 1025:2044 2049:3068 3073:4092 4097:5116 5121:6140 6145:7164 7169:8188 8193:9212 9217:10236 10241:11260 11265:12284 12289:13308 13313:14332 14337:15356 15361:16380" s="15" customFormat="1" ht="10.15" hidden="1" customHeight="1" x14ac:dyDescent="0.2">
      <c r="A633" s="14">
        <f t="shared" si="49"/>
        <v>630</v>
      </c>
      <c r="B633" s="15" t="s">
        <v>1102</v>
      </c>
      <c r="C633" s="15" t="s">
        <v>1103</v>
      </c>
      <c r="D633" s="15">
        <v>0.8</v>
      </c>
      <c r="E633" s="16">
        <v>0.80619028921375269</v>
      </c>
      <c r="F633" s="15" t="s">
        <v>79</v>
      </c>
      <c r="G633" s="15" t="s">
        <v>70</v>
      </c>
      <c r="H633" s="15" t="s">
        <v>80</v>
      </c>
      <c r="I633" s="15" t="s">
        <v>70</v>
      </c>
      <c r="J633" s="15" t="s">
        <v>70</v>
      </c>
      <c r="K633" s="15" t="s">
        <v>70</v>
      </c>
      <c r="L633" s="15" t="s">
        <v>70</v>
      </c>
      <c r="M633" s="15" t="s">
        <v>70</v>
      </c>
      <c r="N633" s="15" t="s">
        <v>80</v>
      </c>
      <c r="O633" s="15" t="s">
        <v>70</v>
      </c>
      <c r="P633" s="15" t="s">
        <v>79</v>
      </c>
      <c r="Q633" s="6">
        <f t="shared" si="46"/>
        <v>7.7378615171908027E-3</v>
      </c>
      <c r="R633" s="1" t="str">
        <f t="shared" si="47"/>
        <v>Estimado.rar</v>
      </c>
      <c r="U633" s="15">
        <f t="shared" si="45"/>
        <v>1</v>
      </c>
      <c r="V633" s="1" t="s">
        <v>5409</v>
      </c>
      <c r="W633" s="1" t="str">
        <f t="shared" si="48"/>
        <v>ok</v>
      </c>
      <c r="AB633" s="17"/>
      <c r="AG633" s="14"/>
      <c r="AH633" s="18"/>
      <c r="AR633" s="17"/>
      <c r="AW633" s="14"/>
      <c r="AX633" s="18"/>
      <c r="BH633" s="17"/>
      <c r="BM633" s="14"/>
      <c r="BN633" s="18"/>
      <c r="BX633" s="17"/>
      <c r="CC633" s="14"/>
      <c r="CD633" s="18"/>
      <c r="CN633" s="17"/>
      <c r="CS633" s="14"/>
      <c r="CT633" s="18"/>
      <c r="DD633" s="17"/>
      <c r="DI633" s="14"/>
      <c r="DJ633" s="18"/>
      <c r="DT633" s="17"/>
      <c r="DY633" s="14"/>
      <c r="DZ633" s="18"/>
      <c r="EJ633" s="17"/>
      <c r="EO633" s="14"/>
      <c r="EP633" s="18"/>
      <c r="EZ633" s="17"/>
      <c r="FE633" s="14"/>
      <c r="FF633" s="18"/>
      <c r="FP633" s="17"/>
      <c r="FU633" s="14"/>
      <c r="FV633" s="18"/>
      <c r="GF633" s="17"/>
      <c r="GK633" s="14"/>
      <c r="GL633" s="18"/>
      <c r="GV633" s="17"/>
      <c r="HA633" s="14"/>
      <c r="HB633" s="18"/>
      <c r="HL633" s="17"/>
      <c r="HQ633" s="14"/>
      <c r="HR633" s="18"/>
      <c r="IB633" s="17"/>
      <c r="IG633" s="14"/>
      <c r="IH633" s="18"/>
      <c r="IR633" s="17"/>
      <c r="IW633" s="14"/>
      <c r="IX633" s="18"/>
      <c r="JH633" s="17"/>
      <c r="JM633" s="14"/>
      <c r="JN633" s="18"/>
      <c r="JX633" s="17"/>
      <c r="KC633" s="14"/>
      <c r="KD633" s="18"/>
      <c r="KN633" s="17"/>
      <c r="KS633" s="14"/>
      <c r="KT633" s="18"/>
      <c r="LD633" s="17"/>
      <c r="LI633" s="14"/>
      <c r="LJ633" s="18"/>
      <c r="LT633" s="17"/>
      <c r="LY633" s="14"/>
      <c r="LZ633" s="18"/>
      <c r="MJ633" s="17"/>
      <c r="MO633" s="14"/>
      <c r="MP633" s="18"/>
      <c r="MZ633" s="17"/>
      <c r="NE633" s="14"/>
      <c r="NF633" s="18"/>
      <c r="NP633" s="17"/>
      <c r="NU633" s="14"/>
      <c r="NV633" s="18"/>
      <c r="OF633" s="17"/>
      <c r="OK633" s="14"/>
      <c r="OL633" s="18"/>
      <c r="OV633" s="17"/>
      <c r="PA633" s="14"/>
      <c r="PB633" s="18"/>
      <c r="PL633" s="17"/>
      <c r="PQ633" s="14"/>
      <c r="PR633" s="18"/>
      <c r="QB633" s="17"/>
      <c r="QG633" s="14"/>
      <c r="QH633" s="18"/>
      <c r="QR633" s="17"/>
      <c r="QW633" s="14"/>
      <c r="QX633" s="18"/>
      <c r="RH633" s="17"/>
      <c r="RM633" s="14"/>
      <c r="RN633" s="18"/>
      <c r="RX633" s="17"/>
      <c r="SC633" s="14"/>
      <c r="SD633" s="18"/>
      <c r="SN633" s="17"/>
      <c r="SS633" s="14"/>
      <c r="ST633" s="18"/>
      <c r="TD633" s="17"/>
      <c r="TI633" s="14"/>
      <c r="TJ633" s="18"/>
      <c r="TT633" s="17"/>
      <c r="TY633" s="14"/>
      <c r="TZ633" s="18"/>
      <c r="UJ633" s="17"/>
      <c r="UO633" s="14"/>
      <c r="UP633" s="18"/>
      <c r="UZ633" s="17"/>
      <c r="VE633" s="14"/>
      <c r="VF633" s="18"/>
      <c r="VP633" s="17"/>
      <c r="VU633" s="14"/>
      <c r="VV633" s="18"/>
      <c r="WF633" s="17"/>
      <c r="WK633" s="14"/>
      <c r="WL633" s="18"/>
      <c r="WV633" s="17"/>
      <c r="XA633" s="14"/>
      <c r="XB633" s="18"/>
      <c r="XL633" s="17"/>
      <c r="XQ633" s="14"/>
      <c r="XR633" s="18"/>
      <c r="YB633" s="17"/>
      <c r="YG633" s="14"/>
      <c r="YH633" s="18"/>
      <c r="YR633" s="17"/>
      <c r="YW633" s="14"/>
      <c r="YX633" s="18"/>
      <c r="ZH633" s="17"/>
      <c r="ZM633" s="14"/>
      <c r="ZN633" s="18"/>
      <c r="ZX633" s="17"/>
      <c r="AAC633" s="14"/>
      <c r="AAD633" s="18"/>
      <c r="AAN633" s="17"/>
      <c r="AAS633" s="14"/>
      <c r="AAT633" s="18"/>
      <c r="ABD633" s="17"/>
      <c r="ABI633" s="14"/>
      <c r="ABJ633" s="18"/>
      <c r="ABT633" s="17"/>
      <c r="ABY633" s="14"/>
      <c r="ABZ633" s="18"/>
      <c r="ACJ633" s="17"/>
      <c r="ACO633" s="14"/>
      <c r="ACP633" s="18"/>
      <c r="ACZ633" s="17"/>
      <c r="ADE633" s="14"/>
      <c r="ADF633" s="18"/>
      <c r="ADP633" s="17"/>
      <c r="ADU633" s="14"/>
      <c r="ADV633" s="18"/>
      <c r="AEF633" s="17"/>
      <c r="AEK633" s="14"/>
      <c r="AEL633" s="18"/>
      <c r="AEV633" s="17"/>
      <c r="AFA633" s="14"/>
      <c r="AFB633" s="18"/>
      <c r="AFL633" s="17"/>
      <c r="AFQ633" s="14"/>
      <c r="AFR633" s="18"/>
      <c r="AGB633" s="17"/>
      <c r="AGG633" s="14"/>
      <c r="AGH633" s="18"/>
      <c r="AGR633" s="17"/>
      <c r="AGW633" s="14"/>
      <c r="AGX633" s="18"/>
      <c r="AHH633" s="17"/>
      <c r="AHM633" s="14"/>
      <c r="AHN633" s="18"/>
      <c r="AHX633" s="17"/>
      <c r="AIC633" s="14"/>
      <c r="AID633" s="18"/>
      <c r="AIN633" s="17"/>
      <c r="AIS633" s="14"/>
      <c r="AIT633" s="18"/>
      <c r="AJD633" s="17"/>
      <c r="AJI633" s="14"/>
      <c r="AJJ633" s="18"/>
      <c r="AJT633" s="17"/>
      <c r="AJY633" s="14"/>
      <c r="AJZ633" s="18"/>
      <c r="AKJ633" s="17"/>
      <c r="AKO633" s="14"/>
      <c r="AKP633" s="18"/>
      <c r="AKZ633" s="17"/>
      <c r="ALE633" s="14"/>
      <c r="ALF633" s="18"/>
      <c r="ALP633" s="17"/>
      <c r="ALU633" s="14"/>
      <c r="ALV633" s="18"/>
      <c r="AMF633" s="17"/>
      <c r="AMK633" s="14"/>
      <c r="AML633" s="18"/>
      <c r="AMV633" s="17"/>
      <c r="ANA633" s="14"/>
      <c r="ANB633" s="18"/>
      <c r="ANL633" s="17"/>
      <c r="ANQ633" s="14"/>
      <c r="ANR633" s="18"/>
      <c r="AOB633" s="17"/>
      <c r="AOG633" s="14"/>
      <c r="AOH633" s="18"/>
      <c r="AOR633" s="17"/>
      <c r="AOW633" s="14"/>
      <c r="AOX633" s="18"/>
      <c r="APH633" s="17"/>
      <c r="APM633" s="14"/>
      <c r="APN633" s="18"/>
      <c r="APX633" s="17"/>
      <c r="AQC633" s="14"/>
      <c r="AQD633" s="18"/>
      <c r="AQN633" s="17"/>
      <c r="AQS633" s="14"/>
      <c r="AQT633" s="18"/>
      <c r="ARD633" s="17"/>
      <c r="ARI633" s="14"/>
      <c r="ARJ633" s="18"/>
      <c r="ART633" s="17"/>
      <c r="ARY633" s="14"/>
      <c r="ARZ633" s="18"/>
      <c r="ASJ633" s="17"/>
      <c r="ASO633" s="14"/>
      <c r="ASP633" s="18"/>
      <c r="ASZ633" s="17"/>
      <c r="ATE633" s="14"/>
      <c r="ATF633" s="18"/>
      <c r="ATP633" s="17"/>
      <c r="ATU633" s="14"/>
      <c r="ATV633" s="18"/>
      <c r="AUF633" s="17"/>
      <c r="AUK633" s="14"/>
      <c r="AUL633" s="18"/>
      <c r="AUV633" s="17"/>
      <c r="AVA633" s="14"/>
      <c r="AVB633" s="18"/>
      <c r="AVL633" s="17"/>
      <c r="AVQ633" s="14"/>
      <c r="AVR633" s="18"/>
      <c r="AWB633" s="17"/>
      <c r="AWG633" s="14"/>
      <c r="AWH633" s="18"/>
      <c r="AWR633" s="17"/>
      <c r="AWW633" s="14"/>
      <c r="AWX633" s="18"/>
      <c r="AXH633" s="17"/>
      <c r="AXM633" s="14"/>
      <c r="AXN633" s="18"/>
      <c r="AXX633" s="17"/>
      <c r="AYC633" s="14"/>
      <c r="AYD633" s="18"/>
      <c r="AYN633" s="17"/>
      <c r="AYS633" s="14"/>
      <c r="AYT633" s="18"/>
      <c r="AZD633" s="17"/>
      <c r="AZI633" s="14"/>
      <c r="AZJ633" s="18"/>
      <c r="AZT633" s="17"/>
      <c r="AZY633" s="14"/>
      <c r="AZZ633" s="18"/>
      <c r="BAJ633" s="17"/>
      <c r="BAO633" s="14"/>
      <c r="BAP633" s="18"/>
      <c r="BAZ633" s="17"/>
      <c r="BBE633" s="14"/>
      <c r="BBF633" s="18"/>
      <c r="BBP633" s="17"/>
      <c r="BBU633" s="14"/>
      <c r="BBV633" s="18"/>
      <c r="BCF633" s="17"/>
      <c r="BCK633" s="14"/>
      <c r="BCL633" s="18"/>
      <c r="BCV633" s="17"/>
      <c r="BDA633" s="14"/>
      <c r="BDB633" s="18"/>
      <c r="BDL633" s="17"/>
      <c r="BDQ633" s="14"/>
      <c r="BDR633" s="18"/>
      <c r="BEB633" s="17"/>
      <c r="BEG633" s="14"/>
      <c r="BEH633" s="18"/>
      <c r="BER633" s="17"/>
      <c r="BEW633" s="14"/>
      <c r="BEX633" s="18"/>
      <c r="BFH633" s="17"/>
      <c r="BFM633" s="14"/>
      <c r="BFN633" s="18"/>
      <c r="BFX633" s="17"/>
      <c r="BGC633" s="14"/>
      <c r="BGD633" s="18"/>
      <c r="BGN633" s="17"/>
      <c r="BGS633" s="14"/>
      <c r="BGT633" s="18"/>
      <c r="BHD633" s="17"/>
      <c r="BHI633" s="14"/>
      <c r="BHJ633" s="18"/>
      <c r="BHT633" s="17"/>
      <c r="BHY633" s="14"/>
      <c r="BHZ633" s="18"/>
      <c r="BIJ633" s="17"/>
      <c r="BIO633" s="14"/>
      <c r="BIP633" s="18"/>
      <c r="BIZ633" s="17"/>
      <c r="BJE633" s="14"/>
      <c r="BJF633" s="18"/>
      <c r="BJP633" s="17"/>
      <c r="BJU633" s="14"/>
      <c r="BJV633" s="18"/>
      <c r="BKF633" s="17"/>
      <c r="BKK633" s="14"/>
      <c r="BKL633" s="18"/>
      <c r="BKV633" s="17"/>
      <c r="BLA633" s="14"/>
      <c r="BLB633" s="18"/>
      <c r="BLL633" s="17"/>
      <c r="BLQ633" s="14"/>
      <c r="BLR633" s="18"/>
      <c r="BMB633" s="17"/>
      <c r="BMG633" s="14"/>
      <c r="BMH633" s="18"/>
      <c r="BMR633" s="17"/>
      <c r="BMW633" s="14"/>
      <c r="BMX633" s="18"/>
      <c r="BNH633" s="17"/>
      <c r="BNM633" s="14"/>
      <c r="BNN633" s="18"/>
      <c r="BNX633" s="17"/>
      <c r="BOC633" s="14"/>
      <c r="BOD633" s="18"/>
      <c r="BON633" s="17"/>
      <c r="BOS633" s="14"/>
      <c r="BOT633" s="18"/>
      <c r="BPD633" s="17"/>
      <c r="BPI633" s="14"/>
      <c r="BPJ633" s="18"/>
      <c r="BPT633" s="17"/>
      <c r="BPY633" s="14"/>
      <c r="BPZ633" s="18"/>
      <c r="BQJ633" s="17"/>
      <c r="BQO633" s="14"/>
      <c r="BQP633" s="18"/>
      <c r="BQZ633" s="17"/>
      <c r="BRE633" s="14"/>
      <c r="BRF633" s="18"/>
      <c r="BRP633" s="17"/>
      <c r="BRU633" s="14"/>
      <c r="BRV633" s="18"/>
      <c r="BSF633" s="17"/>
      <c r="BSK633" s="14"/>
      <c r="BSL633" s="18"/>
      <c r="BSV633" s="17"/>
      <c r="BTA633" s="14"/>
      <c r="BTB633" s="18"/>
      <c r="BTL633" s="17"/>
      <c r="BTQ633" s="14"/>
      <c r="BTR633" s="18"/>
      <c r="BUB633" s="17"/>
      <c r="BUG633" s="14"/>
      <c r="BUH633" s="18"/>
      <c r="BUR633" s="17"/>
      <c r="BUW633" s="14"/>
      <c r="BUX633" s="18"/>
      <c r="BVH633" s="17"/>
      <c r="BVM633" s="14"/>
      <c r="BVN633" s="18"/>
      <c r="BVX633" s="17"/>
      <c r="BWC633" s="14"/>
      <c r="BWD633" s="18"/>
      <c r="BWN633" s="17"/>
      <c r="BWS633" s="14"/>
      <c r="BWT633" s="18"/>
      <c r="BXD633" s="17"/>
      <c r="BXI633" s="14"/>
      <c r="BXJ633" s="18"/>
      <c r="BXT633" s="17"/>
      <c r="BXY633" s="14"/>
      <c r="BXZ633" s="18"/>
      <c r="BYJ633" s="17"/>
      <c r="BYO633" s="14"/>
      <c r="BYP633" s="18"/>
      <c r="BYZ633" s="17"/>
      <c r="BZE633" s="14"/>
      <c r="BZF633" s="18"/>
      <c r="BZP633" s="17"/>
      <c r="BZU633" s="14"/>
      <c r="BZV633" s="18"/>
      <c r="CAF633" s="17"/>
      <c r="CAK633" s="14"/>
      <c r="CAL633" s="18"/>
      <c r="CAV633" s="17"/>
      <c r="CBA633" s="14"/>
      <c r="CBB633" s="18"/>
      <c r="CBL633" s="17"/>
      <c r="CBQ633" s="14"/>
      <c r="CBR633" s="18"/>
      <c r="CCB633" s="17"/>
      <c r="CCG633" s="14"/>
      <c r="CCH633" s="18"/>
      <c r="CCR633" s="17"/>
      <c r="CCW633" s="14"/>
      <c r="CCX633" s="18"/>
      <c r="CDH633" s="17"/>
      <c r="CDM633" s="14"/>
      <c r="CDN633" s="18"/>
      <c r="CDX633" s="17"/>
      <c r="CEC633" s="14"/>
      <c r="CED633" s="18"/>
      <c r="CEN633" s="17"/>
      <c r="CES633" s="14"/>
      <c r="CET633" s="18"/>
      <c r="CFD633" s="17"/>
      <c r="CFI633" s="14"/>
      <c r="CFJ633" s="18"/>
      <c r="CFT633" s="17"/>
      <c r="CFY633" s="14"/>
      <c r="CFZ633" s="18"/>
      <c r="CGJ633" s="17"/>
      <c r="CGO633" s="14"/>
      <c r="CGP633" s="18"/>
      <c r="CGZ633" s="17"/>
      <c r="CHE633" s="14"/>
      <c r="CHF633" s="18"/>
      <c r="CHP633" s="17"/>
      <c r="CHU633" s="14"/>
      <c r="CHV633" s="18"/>
      <c r="CIF633" s="17"/>
      <c r="CIK633" s="14"/>
      <c r="CIL633" s="18"/>
      <c r="CIV633" s="17"/>
      <c r="CJA633" s="14"/>
      <c r="CJB633" s="18"/>
      <c r="CJL633" s="17"/>
      <c r="CJQ633" s="14"/>
      <c r="CJR633" s="18"/>
      <c r="CKB633" s="17"/>
      <c r="CKG633" s="14"/>
      <c r="CKH633" s="18"/>
      <c r="CKR633" s="17"/>
      <c r="CKW633" s="14"/>
      <c r="CKX633" s="18"/>
      <c r="CLH633" s="17"/>
      <c r="CLM633" s="14"/>
      <c r="CLN633" s="18"/>
      <c r="CLX633" s="17"/>
      <c r="CMC633" s="14"/>
      <c r="CMD633" s="18"/>
      <c r="CMN633" s="17"/>
      <c r="CMS633" s="14"/>
      <c r="CMT633" s="18"/>
      <c r="CND633" s="17"/>
      <c r="CNI633" s="14"/>
      <c r="CNJ633" s="18"/>
      <c r="CNT633" s="17"/>
      <c r="CNY633" s="14"/>
      <c r="CNZ633" s="18"/>
      <c r="COJ633" s="17"/>
      <c r="COO633" s="14"/>
      <c r="COP633" s="18"/>
      <c r="COZ633" s="17"/>
      <c r="CPE633" s="14"/>
      <c r="CPF633" s="18"/>
      <c r="CPP633" s="17"/>
      <c r="CPU633" s="14"/>
      <c r="CPV633" s="18"/>
      <c r="CQF633" s="17"/>
      <c r="CQK633" s="14"/>
      <c r="CQL633" s="18"/>
      <c r="CQV633" s="17"/>
      <c r="CRA633" s="14"/>
      <c r="CRB633" s="18"/>
      <c r="CRL633" s="17"/>
      <c r="CRQ633" s="14"/>
      <c r="CRR633" s="18"/>
      <c r="CSB633" s="17"/>
      <c r="CSG633" s="14"/>
      <c r="CSH633" s="18"/>
      <c r="CSR633" s="17"/>
      <c r="CSW633" s="14"/>
      <c r="CSX633" s="18"/>
      <c r="CTH633" s="17"/>
      <c r="CTM633" s="14"/>
      <c r="CTN633" s="18"/>
      <c r="CTX633" s="17"/>
      <c r="CUC633" s="14"/>
      <c r="CUD633" s="18"/>
      <c r="CUN633" s="17"/>
      <c r="CUS633" s="14"/>
      <c r="CUT633" s="18"/>
      <c r="CVD633" s="17"/>
      <c r="CVI633" s="14"/>
      <c r="CVJ633" s="18"/>
      <c r="CVT633" s="17"/>
      <c r="CVY633" s="14"/>
      <c r="CVZ633" s="18"/>
      <c r="CWJ633" s="17"/>
      <c r="CWO633" s="14"/>
      <c r="CWP633" s="18"/>
      <c r="CWZ633" s="17"/>
      <c r="CXE633" s="14"/>
      <c r="CXF633" s="18"/>
      <c r="CXP633" s="17"/>
      <c r="CXU633" s="14"/>
      <c r="CXV633" s="18"/>
      <c r="CYF633" s="17"/>
      <c r="CYK633" s="14"/>
      <c r="CYL633" s="18"/>
      <c r="CYV633" s="17"/>
      <c r="CZA633" s="14"/>
      <c r="CZB633" s="18"/>
      <c r="CZL633" s="17"/>
      <c r="CZQ633" s="14"/>
      <c r="CZR633" s="18"/>
      <c r="DAB633" s="17"/>
      <c r="DAG633" s="14"/>
      <c r="DAH633" s="18"/>
      <c r="DAR633" s="17"/>
      <c r="DAW633" s="14"/>
      <c r="DAX633" s="18"/>
      <c r="DBH633" s="17"/>
      <c r="DBM633" s="14"/>
      <c r="DBN633" s="18"/>
      <c r="DBX633" s="17"/>
      <c r="DCC633" s="14"/>
      <c r="DCD633" s="18"/>
      <c r="DCN633" s="17"/>
      <c r="DCS633" s="14"/>
      <c r="DCT633" s="18"/>
      <c r="DDD633" s="17"/>
      <c r="DDI633" s="14"/>
      <c r="DDJ633" s="18"/>
      <c r="DDT633" s="17"/>
      <c r="DDY633" s="14"/>
      <c r="DDZ633" s="18"/>
      <c r="DEJ633" s="17"/>
      <c r="DEO633" s="14"/>
      <c r="DEP633" s="18"/>
      <c r="DEZ633" s="17"/>
      <c r="DFE633" s="14"/>
      <c r="DFF633" s="18"/>
      <c r="DFP633" s="17"/>
      <c r="DFU633" s="14"/>
      <c r="DFV633" s="18"/>
      <c r="DGF633" s="17"/>
      <c r="DGK633" s="14"/>
      <c r="DGL633" s="18"/>
      <c r="DGV633" s="17"/>
      <c r="DHA633" s="14"/>
      <c r="DHB633" s="18"/>
      <c r="DHL633" s="17"/>
      <c r="DHQ633" s="14"/>
      <c r="DHR633" s="18"/>
      <c r="DIB633" s="17"/>
      <c r="DIG633" s="14"/>
      <c r="DIH633" s="18"/>
      <c r="DIR633" s="17"/>
      <c r="DIW633" s="14"/>
      <c r="DIX633" s="18"/>
      <c r="DJH633" s="17"/>
      <c r="DJM633" s="14"/>
      <c r="DJN633" s="18"/>
      <c r="DJX633" s="17"/>
      <c r="DKC633" s="14"/>
      <c r="DKD633" s="18"/>
      <c r="DKN633" s="17"/>
      <c r="DKS633" s="14"/>
      <c r="DKT633" s="18"/>
      <c r="DLD633" s="17"/>
      <c r="DLI633" s="14"/>
      <c r="DLJ633" s="18"/>
      <c r="DLT633" s="17"/>
      <c r="DLY633" s="14"/>
      <c r="DLZ633" s="18"/>
      <c r="DMJ633" s="17"/>
      <c r="DMO633" s="14"/>
      <c r="DMP633" s="18"/>
      <c r="DMZ633" s="17"/>
      <c r="DNE633" s="14"/>
      <c r="DNF633" s="18"/>
      <c r="DNP633" s="17"/>
      <c r="DNU633" s="14"/>
      <c r="DNV633" s="18"/>
      <c r="DOF633" s="17"/>
      <c r="DOK633" s="14"/>
      <c r="DOL633" s="18"/>
      <c r="DOV633" s="17"/>
      <c r="DPA633" s="14"/>
      <c r="DPB633" s="18"/>
      <c r="DPL633" s="17"/>
      <c r="DPQ633" s="14"/>
      <c r="DPR633" s="18"/>
      <c r="DQB633" s="17"/>
      <c r="DQG633" s="14"/>
      <c r="DQH633" s="18"/>
      <c r="DQR633" s="17"/>
      <c r="DQW633" s="14"/>
      <c r="DQX633" s="18"/>
      <c r="DRH633" s="17"/>
      <c r="DRM633" s="14"/>
      <c r="DRN633" s="18"/>
      <c r="DRX633" s="17"/>
      <c r="DSC633" s="14"/>
      <c r="DSD633" s="18"/>
      <c r="DSN633" s="17"/>
      <c r="DSS633" s="14"/>
      <c r="DST633" s="18"/>
      <c r="DTD633" s="17"/>
      <c r="DTI633" s="14"/>
      <c r="DTJ633" s="18"/>
      <c r="DTT633" s="17"/>
      <c r="DTY633" s="14"/>
      <c r="DTZ633" s="18"/>
      <c r="DUJ633" s="17"/>
      <c r="DUO633" s="14"/>
      <c r="DUP633" s="18"/>
      <c r="DUZ633" s="17"/>
      <c r="DVE633" s="14"/>
      <c r="DVF633" s="18"/>
      <c r="DVP633" s="17"/>
      <c r="DVU633" s="14"/>
      <c r="DVV633" s="18"/>
      <c r="DWF633" s="17"/>
      <c r="DWK633" s="14"/>
      <c r="DWL633" s="18"/>
      <c r="DWV633" s="17"/>
      <c r="DXA633" s="14"/>
      <c r="DXB633" s="18"/>
      <c r="DXL633" s="17"/>
      <c r="DXQ633" s="14"/>
      <c r="DXR633" s="18"/>
      <c r="DYB633" s="17"/>
      <c r="DYG633" s="14"/>
      <c r="DYH633" s="18"/>
      <c r="DYR633" s="17"/>
      <c r="DYW633" s="14"/>
      <c r="DYX633" s="18"/>
      <c r="DZH633" s="17"/>
      <c r="DZM633" s="14"/>
      <c r="DZN633" s="18"/>
      <c r="DZX633" s="17"/>
      <c r="EAC633" s="14"/>
      <c r="EAD633" s="18"/>
      <c r="EAN633" s="17"/>
      <c r="EAS633" s="14"/>
      <c r="EAT633" s="18"/>
      <c r="EBD633" s="17"/>
      <c r="EBI633" s="14"/>
      <c r="EBJ633" s="18"/>
      <c r="EBT633" s="17"/>
      <c r="EBY633" s="14"/>
      <c r="EBZ633" s="18"/>
      <c r="ECJ633" s="17"/>
      <c r="ECO633" s="14"/>
      <c r="ECP633" s="18"/>
      <c r="ECZ633" s="17"/>
      <c r="EDE633" s="14"/>
      <c r="EDF633" s="18"/>
      <c r="EDP633" s="17"/>
      <c r="EDU633" s="14"/>
      <c r="EDV633" s="18"/>
      <c r="EEF633" s="17"/>
      <c r="EEK633" s="14"/>
      <c r="EEL633" s="18"/>
      <c r="EEV633" s="17"/>
      <c r="EFA633" s="14"/>
      <c r="EFB633" s="18"/>
      <c r="EFL633" s="17"/>
      <c r="EFQ633" s="14"/>
      <c r="EFR633" s="18"/>
      <c r="EGB633" s="17"/>
      <c r="EGG633" s="14"/>
      <c r="EGH633" s="18"/>
      <c r="EGR633" s="17"/>
      <c r="EGW633" s="14"/>
      <c r="EGX633" s="18"/>
      <c r="EHH633" s="17"/>
      <c r="EHM633" s="14"/>
      <c r="EHN633" s="18"/>
      <c r="EHX633" s="17"/>
      <c r="EIC633" s="14"/>
      <c r="EID633" s="18"/>
      <c r="EIN633" s="17"/>
      <c r="EIS633" s="14"/>
      <c r="EIT633" s="18"/>
      <c r="EJD633" s="17"/>
      <c r="EJI633" s="14"/>
      <c r="EJJ633" s="18"/>
      <c r="EJT633" s="17"/>
      <c r="EJY633" s="14"/>
      <c r="EJZ633" s="18"/>
      <c r="EKJ633" s="17"/>
      <c r="EKO633" s="14"/>
      <c r="EKP633" s="18"/>
      <c r="EKZ633" s="17"/>
      <c r="ELE633" s="14"/>
      <c r="ELF633" s="18"/>
      <c r="ELP633" s="17"/>
      <c r="ELU633" s="14"/>
      <c r="ELV633" s="18"/>
      <c r="EMF633" s="17"/>
      <c r="EMK633" s="14"/>
      <c r="EML633" s="18"/>
      <c r="EMV633" s="17"/>
      <c r="ENA633" s="14"/>
      <c r="ENB633" s="18"/>
      <c r="ENL633" s="17"/>
      <c r="ENQ633" s="14"/>
      <c r="ENR633" s="18"/>
      <c r="EOB633" s="17"/>
      <c r="EOG633" s="14"/>
      <c r="EOH633" s="18"/>
      <c r="EOR633" s="17"/>
      <c r="EOW633" s="14"/>
      <c r="EOX633" s="18"/>
      <c r="EPH633" s="17"/>
      <c r="EPM633" s="14"/>
      <c r="EPN633" s="18"/>
      <c r="EPX633" s="17"/>
      <c r="EQC633" s="14"/>
      <c r="EQD633" s="18"/>
      <c r="EQN633" s="17"/>
      <c r="EQS633" s="14"/>
      <c r="EQT633" s="18"/>
      <c r="ERD633" s="17"/>
      <c r="ERI633" s="14"/>
      <c r="ERJ633" s="18"/>
      <c r="ERT633" s="17"/>
      <c r="ERY633" s="14"/>
      <c r="ERZ633" s="18"/>
      <c r="ESJ633" s="17"/>
      <c r="ESO633" s="14"/>
      <c r="ESP633" s="18"/>
      <c r="ESZ633" s="17"/>
      <c r="ETE633" s="14"/>
      <c r="ETF633" s="18"/>
      <c r="ETP633" s="17"/>
      <c r="ETU633" s="14"/>
      <c r="ETV633" s="18"/>
      <c r="EUF633" s="17"/>
      <c r="EUK633" s="14"/>
      <c r="EUL633" s="18"/>
      <c r="EUV633" s="17"/>
      <c r="EVA633" s="14"/>
      <c r="EVB633" s="18"/>
      <c r="EVL633" s="17"/>
      <c r="EVQ633" s="14"/>
      <c r="EVR633" s="18"/>
      <c r="EWB633" s="17"/>
      <c r="EWG633" s="14"/>
      <c r="EWH633" s="18"/>
      <c r="EWR633" s="17"/>
      <c r="EWW633" s="14"/>
      <c r="EWX633" s="18"/>
      <c r="EXH633" s="17"/>
      <c r="EXM633" s="14"/>
      <c r="EXN633" s="18"/>
      <c r="EXX633" s="17"/>
      <c r="EYC633" s="14"/>
      <c r="EYD633" s="18"/>
      <c r="EYN633" s="17"/>
      <c r="EYS633" s="14"/>
      <c r="EYT633" s="18"/>
      <c r="EZD633" s="17"/>
      <c r="EZI633" s="14"/>
      <c r="EZJ633" s="18"/>
      <c r="EZT633" s="17"/>
      <c r="EZY633" s="14"/>
      <c r="EZZ633" s="18"/>
      <c r="FAJ633" s="17"/>
      <c r="FAO633" s="14"/>
      <c r="FAP633" s="18"/>
      <c r="FAZ633" s="17"/>
      <c r="FBE633" s="14"/>
      <c r="FBF633" s="18"/>
      <c r="FBP633" s="17"/>
      <c r="FBU633" s="14"/>
      <c r="FBV633" s="18"/>
      <c r="FCF633" s="17"/>
      <c r="FCK633" s="14"/>
      <c r="FCL633" s="18"/>
      <c r="FCV633" s="17"/>
      <c r="FDA633" s="14"/>
      <c r="FDB633" s="18"/>
      <c r="FDL633" s="17"/>
      <c r="FDQ633" s="14"/>
      <c r="FDR633" s="18"/>
      <c r="FEB633" s="17"/>
      <c r="FEG633" s="14"/>
      <c r="FEH633" s="18"/>
      <c r="FER633" s="17"/>
      <c r="FEW633" s="14"/>
      <c r="FEX633" s="18"/>
      <c r="FFH633" s="17"/>
      <c r="FFM633" s="14"/>
      <c r="FFN633" s="18"/>
      <c r="FFX633" s="17"/>
      <c r="FGC633" s="14"/>
      <c r="FGD633" s="18"/>
      <c r="FGN633" s="17"/>
      <c r="FGS633" s="14"/>
      <c r="FGT633" s="18"/>
      <c r="FHD633" s="17"/>
      <c r="FHI633" s="14"/>
      <c r="FHJ633" s="18"/>
      <c r="FHT633" s="17"/>
      <c r="FHY633" s="14"/>
      <c r="FHZ633" s="18"/>
      <c r="FIJ633" s="17"/>
      <c r="FIO633" s="14"/>
      <c r="FIP633" s="18"/>
      <c r="FIZ633" s="17"/>
      <c r="FJE633" s="14"/>
      <c r="FJF633" s="18"/>
      <c r="FJP633" s="17"/>
      <c r="FJU633" s="14"/>
      <c r="FJV633" s="18"/>
      <c r="FKF633" s="17"/>
      <c r="FKK633" s="14"/>
      <c r="FKL633" s="18"/>
      <c r="FKV633" s="17"/>
      <c r="FLA633" s="14"/>
      <c r="FLB633" s="18"/>
      <c r="FLL633" s="17"/>
      <c r="FLQ633" s="14"/>
      <c r="FLR633" s="18"/>
      <c r="FMB633" s="17"/>
      <c r="FMG633" s="14"/>
      <c r="FMH633" s="18"/>
      <c r="FMR633" s="17"/>
      <c r="FMW633" s="14"/>
      <c r="FMX633" s="18"/>
      <c r="FNH633" s="17"/>
      <c r="FNM633" s="14"/>
      <c r="FNN633" s="18"/>
      <c r="FNX633" s="17"/>
      <c r="FOC633" s="14"/>
      <c r="FOD633" s="18"/>
      <c r="FON633" s="17"/>
      <c r="FOS633" s="14"/>
      <c r="FOT633" s="18"/>
      <c r="FPD633" s="17"/>
      <c r="FPI633" s="14"/>
      <c r="FPJ633" s="18"/>
      <c r="FPT633" s="17"/>
      <c r="FPY633" s="14"/>
      <c r="FPZ633" s="18"/>
      <c r="FQJ633" s="17"/>
      <c r="FQO633" s="14"/>
      <c r="FQP633" s="18"/>
      <c r="FQZ633" s="17"/>
      <c r="FRE633" s="14"/>
      <c r="FRF633" s="18"/>
      <c r="FRP633" s="17"/>
      <c r="FRU633" s="14"/>
      <c r="FRV633" s="18"/>
      <c r="FSF633" s="17"/>
      <c r="FSK633" s="14"/>
      <c r="FSL633" s="18"/>
      <c r="FSV633" s="17"/>
      <c r="FTA633" s="14"/>
      <c r="FTB633" s="18"/>
      <c r="FTL633" s="17"/>
      <c r="FTQ633" s="14"/>
      <c r="FTR633" s="18"/>
      <c r="FUB633" s="17"/>
      <c r="FUG633" s="14"/>
      <c r="FUH633" s="18"/>
      <c r="FUR633" s="17"/>
      <c r="FUW633" s="14"/>
      <c r="FUX633" s="18"/>
      <c r="FVH633" s="17"/>
      <c r="FVM633" s="14"/>
      <c r="FVN633" s="18"/>
      <c r="FVX633" s="17"/>
      <c r="FWC633" s="14"/>
      <c r="FWD633" s="18"/>
      <c r="FWN633" s="17"/>
      <c r="FWS633" s="14"/>
      <c r="FWT633" s="18"/>
      <c r="FXD633" s="17"/>
      <c r="FXI633" s="14"/>
      <c r="FXJ633" s="18"/>
      <c r="FXT633" s="17"/>
      <c r="FXY633" s="14"/>
      <c r="FXZ633" s="18"/>
      <c r="FYJ633" s="17"/>
      <c r="FYO633" s="14"/>
      <c r="FYP633" s="18"/>
      <c r="FYZ633" s="17"/>
      <c r="FZE633" s="14"/>
      <c r="FZF633" s="18"/>
      <c r="FZP633" s="17"/>
      <c r="FZU633" s="14"/>
      <c r="FZV633" s="18"/>
      <c r="GAF633" s="17"/>
      <c r="GAK633" s="14"/>
      <c r="GAL633" s="18"/>
      <c r="GAV633" s="17"/>
      <c r="GBA633" s="14"/>
      <c r="GBB633" s="18"/>
      <c r="GBL633" s="17"/>
      <c r="GBQ633" s="14"/>
      <c r="GBR633" s="18"/>
      <c r="GCB633" s="17"/>
      <c r="GCG633" s="14"/>
      <c r="GCH633" s="18"/>
      <c r="GCR633" s="17"/>
      <c r="GCW633" s="14"/>
      <c r="GCX633" s="18"/>
      <c r="GDH633" s="17"/>
      <c r="GDM633" s="14"/>
      <c r="GDN633" s="18"/>
      <c r="GDX633" s="17"/>
      <c r="GEC633" s="14"/>
      <c r="GED633" s="18"/>
      <c r="GEN633" s="17"/>
      <c r="GES633" s="14"/>
      <c r="GET633" s="18"/>
      <c r="GFD633" s="17"/>
      <c r="GFI633" s="14"/>
      <c r="GFJ633" s="18"/>
      <c r="GFT633" s="17"/>
      <c r="GFY633" s="14"/>
      <c r="GFZ633" s="18"/>
      <c r="GGJ633" s="17"/>
      <c r="GGO633" s="14"/>
      <c r="GGP633" s="18"/>
      <c r="GGZ633" s="17"/>
      <c r="GHE633" s="14"/>
      <c r="GHF633" s="18"/>
      <c r="GHP633" s="17"/>
      <c r="GHU633" s="14"/>
      <c r="GHV633" s="18"/>
      <c r="GIF633" s="17"/>
      <c r="GIK633" s="14"/>
      <c r="GIL633" s="18"/>
      <c r="GIV633" s="17"/>
      <c r="GJA633" s="14"/>
      <c r="GJB633" s="18"/>
      <c r="GJL633" s="17"/>
      <c r="GJQ633" s="14"/>
      <c r="GJR633" s="18"/>
      <c r="GKB633" s="17"/>
      <c r="GKG633" s="14"/>
      <c r="GKH633" s="18"/>
      <c r="GKR633" s="17"/>
      <c r="GKW633" s="14"/>
      <c r="GKX633" s="18"/>
      <c r="GLH633" s="17"/>
      <c r="GLM633" s="14"/>
      <c r="GLN633" s="18"/>
      <c r="GLX633" s="17"/>
      <c r="GMC633" s="14"/>
      <c r="GMD633" s="18"/>
      <c r="GMN633" s="17"/>
      <c r="GMS633" s="14"/>
      <c r="GMT633" s="18"/>
      <c r="GND633" s="17"/>
      <c r="GNI633" s="14"/>
      <c r="GNJ633" s="18"/>
      <c r="GNT633" s="17"/>
      <c r="GNY633" s="14"/>
      <c r="GNZ633" s="18"/>
      <c r="GOJ633" s="17"/>
      <c r="GOO633" s="14"/>
      <c r="GOP633" s="18"/>
      <c r="GOZ633" s="17"/>
      <c r="GPE633" s="14"/>
      <c r="GPF633" s="18"/>
      <c r="GPP633" s="17"/>
      <c r="GPU633" s="14"/>
      <c r="GPV633" s="18"/>
      <c r="GQF633" s="17"/>
      <c r="GQK633" s="14"/>
      <c r="GQL633" s="18"/>
      <c r="GQV633" s="17"/>
      <c r="GRA633" s="14"/>
      <c r="GRB633" s="18"/>
      <c r="GRL633" s="17"/>
      <c r="GRQ633" s="14"/>
      <c r="GRR633" s="18"/>
      <c r="GSB633" s="17"/>
      <c r="GSG633" s="14"/>
      <c r="GSH633" s="18"/>
      <c r="GSR633" s="17"/>
      <c r="GSW633" s="14"/>
      <c r="GSX633" s="18"/>
      <c r="GTH633" s="17"/>
      <c r="GTM633" s="14"/>
      <c r="GTN633" s="18"/>
      <c r="GTX633" s="17"/>
      <c r="GUC633" s="14"/>
      <c r="GUD633" s="18"/>
      <c r="GUN633" s="17"/>
      <c r="GUS633" s="14"/>
      <c r="GUT633" s="18"/>
      <c r="GVD633" s="17"/>
      <c r="GVI633" s="14"/>
      <c r="GVJ633" s="18"/>
      <c r="GVT633" s="17"/>
      <c r="GVY633" s="14"/>
      <c r="GVZ633" s="18"/>
      <c r="GWJ633" s="17"/>
      <c r="GWO633" s="14"/>
      <c r="GWP633" s="18"/>
      <c r="GWZ633" s="17"/>
      <c r="GXE633" s="14"/>
      <c r="GXF633" s="18"/>
      <c r="GXP633" s="17"/>
      <c r="GXU633" s="14"/>
      <c r="GXV633" s="18"/>
      <c r="GYF633" s="17"/>
      <c r="GYK633" s="14"/>
      <c r="GYL633" s="18"/>
      <c r="GYV633" s="17"/>
      <c r="GZA633" s="14"/>
      <c r="GZB633" s="18"/>
      <c r="GZL633" s="17"/>
      <c r="GZQ633" s="14"/>
      <c r="GZR633" s="18"/>
      <c r="HAB633" s="17"/>
      <c r="HAG633" s="14"/>
      <c r="HAH633" s="18"/>
      <c r="HAR633" s="17"/>
      <c r="HAW633" s="14"/>
      <c r="HAX633" s="18"/>
      <c r="HBH633" s="17"/>
      <c r="HBM633" s="14"/>
      <c r="HBN633" s="18"/>
      <c r="HBX633" s="17"/>
      <c r="HCC633" s="14"/>
      <c r="HCD633" s="18"/>
      <c r="HCN633" s="17"/>
      <c r="HCS633" s="14"/>
      <c r="HCT633" s="18"/>
      <c r="HDD633" s="17"/>
      <c r="HDI633" s="14"/>
      <c r="HDJ633" s="18"/>
      <c r="HDT633" s="17"/>
      <c r="HDY633" s="14"/>
      <c r="HDZ633" s="18"/>
      <c r="HEJ633" s="17"/>
      <c r="HEO633" s="14"/>
      <c r="HEP633" s="18"/>
      <c r="HEZ633" s="17"/>
      <c r="HFE633" s="14"/>
      <c r="HFF633" s="18"/>
      <c r="HFP633" s="17"/>
      <c r="HFU633" s="14"/>
      <c r="HFV633" s="18"/>
      <c r="HGF633" s="17"/>
      <c r="HGK633" s="14"/>
      <c r="HGL633" s="18"/>
      <c r="HGV633" s="17"/>
      <c r="HHA633" s="14"/>
      <c r="HHB633" s="18"/>
      <c r="HHL633" s="17"/>
      <c r="HHQ633" s="14"/>
      <c r="HHR633" s="18"/>
      <c r="HIB633" s="17"/>
      <c r="HIG633" s="14"/>
      <c r="HIH633" s="18"/>
      <c r="HIR633" s="17"/>
      <c r="HIW633" s="14"/>
      <c r="HIX633" s="18"/>
      <c r="HJH633" s="17"/>
      <c r="HJM633" s="14"/>
      <c r="HJN633" s="18"/>
      <c r="HJX633" s="17"/>
      <c r="HKC633" s="14"/>
      <c r="HKD633" s="18"/>
      <c r="HKN633" s="17"/>
      <c r="HKS633" s="14"/>
      <c r="HKT633" s="18"/>
      <c r="HLD633" s="17"/>
      <c r="HLI633" s="14"/>
      <c r="HLJ633" s="18"/>
      <c r="HLT633" s="17"/>
      <c r="HLY633" s="14"/>
      <c r="HLZ633" s="18"/>
      <c r="HMJ633" s="17"/>
      <c r="HMO633" s="14"/>
      <c r="HMP633" s="18"/>
      <c r="HMZ633" s="17"/>
      <c r="HNE633" s="14"/>
      <c r="HNF633" s="18"/>
      <c r="HNP633" s="17"/>
      <c r="HNU633" s="14"/>
      <c r="HNV633" s="18"/>
      <c r="HOF633" s="17"/>
      <c r="HOK633" s="14"/>
      <c r="HOL633" s="18"/>
      <c r="HOV633" s="17"/>
      <c r="HPA633" s="14"/>
      <c r="HPB633" s="18"/>
      <c r="HPL633" s="17"/>
      <c r="HPQ633" s="14"/>
      <c r="HPR633" s="18"/>
      <c r="HQB633" s="17"/>
      <c r="HQG633" s="14"/>
      <c r="HQH633" s="18"/>
      <c r="HQR633" s="17"/>
      <c r="HQW633" s="14"/>
      <c r="HQX633" s="18"/>
      <c r="HRH633" s="17"/>
      <c r="HRM633" s="14"/>
      <c r="HRN633" s="18"/>
      <c r="HRX633" s="17"/>
      <c r="HSC633" s="14"/>
      <c r="HSD633" s="18"/>
      <c r="HSN633" s="17"/>
      <c r="HSS633" s="14"/>
      <c r="HST633" s="18"/>
      <c r="HTD633" s="17"/>
      <c r="HTI633" s="14"/>
      <c r="HTJ633" s="18"/>
      <c r="HTT633" s="17"/>
      <c r="HTY633" s="14"/>
      <c r="HTZ633" s="18"/>
      <c r="HUJ633" s="17"/>
      <c r="HUO633" s="14"/>
      <c r="HUP633" s="18"/>
      <c r="HUZ633" s="17"/>
      <c r="HVE633" s="14"/>
      <c r="HVF633" s="18"/>
      <c r="HVP633" s="17"/>
      <c r="HVU633" s="14"/>
      <c r="HVV633" s="18"/>
      <c r="HWF633" s="17"/>
      <c r="HWK633" s="14"/>
      <c r="HWL633" s="18"/>
      <c r="HWV633" s="17"/>
      <c r="HXA633" s="14"/>
      <c r="HXB633" s="18"/>
      <c r="HXL633" s="17"/>
      <c r="HXQ633" s="14"/>
      <c r="HXR633" s="18"/>
      <c r="HYB633" s="17"/>
      <c r="HYG633" s="14"/>
      <c r="HYH633" s="18"/>
      <c r="HYR633" s="17"/>
      <c r="HYW633" s="14"/>
      <c r="HYX633" s="18"/>
      <c r="HZH633" s="17"/>
      <c r="HZM633" s="14"/>
      <c r="HZN633" s="18"/>
      <c r="HZX633" s="17"/>
      <c r="IAC633" s="14"/>
      <c r="IAD633" s="18"/>
      <c r="IAN633" s="17"/>
      <c r="IAS633" s="14"/>
      <c r="IAT633" s="18"/>
      <c r="IBD633" s="17"/>
      <c r="IBI633" s="14"/>
      <c r="IBJ633" s="18"/>
      <c r="IBT633" s="17"/>
      <c r="IBY633" s="14"/>
      <c r="IBZ633" s="18"/>
      <c r="ICJ633" s="17"/>
      <c r="ICO633" s="14"/>
      <c r="ICP633" s="18"/>
      <c r="ICZ633" s="17"/>
      <c r="IDE633" s="14"/>
      <c r="IDF633" s="18"/>
      <c r="IDP633" s="17"/>
      <c r="IDU633" s="14"/>
      <c r="IDV633" s="18"/>
      <c r="IEF633" s="17"/>
      <c r="IEK633" s="14"/>
      <c r="IEL633" s="18"/>
      <c r="IEV633" s="17"/>
      <c r="IFA633" s="14"/>
      <c r="IFB633" s="18"/>
      <c r="IFL633" s="17"/>
      <c r="IFQ633" s="14"/>
      <c r="IFR633" s="18"/>
      <c r="IGB633" s="17"/>
      <c r="IGG633" s="14"/>
      <c r="IGH633" s="18"/>
      <c r="IGR633" s="17"/>
      <c r="IGW633" s="14"/>
      <c r="IGX633" s="18"/>
      <c r="IHH633" s="17"/>
      <c r="IHM633" s="14"/>
      <c r="IHN633" s="18"/>
      <c r="IHX633" s="17"/>
      <c r="IIC633" s="14"/>
      <c r="IID633" s="18"/>
      <c r="IIN633" s="17"/>
      <c r="IIS633" s="14"/>
      <c r="IIT633" s="18"/>
      <c r="IJD633" s="17"/>
      <c r="IJI633" s="14"/>
      <c r="IJJ633" s="18"/>
      <c r="IJT633" s="17"/>
      <c r="IJY633" s="14"/>
      <c r="IJZ633" s="18"/>
      <c r="IKJ633" s="17"/>
      <c r="IKO633" s="14"/>
      <c r="IKP633" s="18"/>
      <c r="IKZ633" s="17"/>
      <c r="ILE633" s="14"/>
      <c r="ILF633" s="18"/>
      <c r="ILP633" s="17"/>
      <c r="ILU633" s="14"/>
      <c r="ILV633" s="18"/>
      <c r="IMF633" s="17"/>
      <c r="IMK633" s="14"/>
      <c r="IML633" s="18"/>
      <c r="IMV633" s="17"/>
      <c r="INA633" s="14"/>
      <c r="INB633" s="18"/>
      <c r="INL633" s="17"/>
      <c r="INQ633" s="14"/>
      <c r="INR633" s="18"/>
      <c r="IOB633" s="17"/>
      <c r="IOG633" s="14"/>
      <c r="IOH633" s="18"/>
      <c r="IOR633" s="17"/>
      <c r="IOW633" s="14"/>
      <c r="IOX633" s="18"/>
      <c r="IPH633" s="17"/>
      <c r="IPM633" s="14"/>
      <c r="IPN633" s="18"/>
      <c r="IPX633" s="17"/>
      <c r="IQC633" s="14"/>
      <c r="IQD633" s="18"/>
      <c r="IQN633" s="17"/>
      <c r="IQS633" s="14"/>
      <c r="IQT633" s="18"/>
      <c r="IRD633" s="17"/>
      <c r="IRI633" s="14"/>
      <c r="IRJ633" s="18"/>
      <c r="IRT633" s="17"/>
      <c r="IRY633" s="14"/>
      <c r="IRZ633" s="18"/>
      <c r="ISJ633" s="17"/>
      <c r="ISO633" s="14"/>
      <c r="ISP633" s="18"/>
      <c r="ISZ633" s="17"/>
      <c r="ITE633" s="14"/>
      <c r="ITF633" s="18"/>
      <c r="ITP633" s="17"/>
      <c r="ITU633" s="14"/>
      <c r="ITV633" s="18"/>
      <c r="IUF633" s="17"/>
      <c r="IUK633" s="14"/>
      <c r="IUL633" s="18"/>
      <c r="IUV633" s="17"/>
      <c r="IVA633" s="14"/>
      <c r="IVB633" s="18"/>
      <c r="IVL633" s="17"/>
      <c r="IVQ633" s="14"/>
      <c r="IVR633" s="18"/>
      <c r="IWB633" s="17"/>
      <c r="IWG633" s="14"/>
      <c r="IWH633" s="18"/>
      <c r="IWR633" s="17"/>
      <c r="IWW633" s="14"/>
      <c r="IWX633" s="18"/>
      <c r="IXH633" s="17"/>
      <c r="IXM633" s="14"/>
      <c r="IXN633" s="18"/>
      <c r="IXX633" s="17"/>
      <c r="IYC633" s="14"/>
      <c r="IYD633" s="18"/>
      <c r="IYN633" s="17"/>
      <c r="IYS633" s="14"/>
      <c r="IYT633" s="18"/>
      <c r="IZD633" s="17"/>
      <c r="IZI633" s="14"/>
      <c r="IZJ633" s="18"/>
      <c r="IZT633" s="17"/>
      <c r="IZY633" s="14"/>
      <c r="IZZ633" s="18"/>
      <c r="JAJ633" s="17"/>
      <c r="JAO633" s="14"/>
      <c r="JAP633" s="18"/>
      <c r="JAZ633" s="17"/>
      <c r="JBE633" s="14"/>
      <c r="JBF633" s="18"/>
      <c r="JBP633" s="17"/>
      <c r="JBU633" s="14"/>
      <c r="JBV633" s="18"/>
      <c r="JCF633" s="17"/>
      <c r="JCK633" s="14"/>
      <c r="JCL633" s="18"/>
      <c r="JCV633" s="17"/>
      <c r="JDA633" s="14"/>
      <c r="JDB633" s="18"/>
      <c r="JDL633" s="17"/>
      <c r="JDQ633" s="14"/>
      <c r="JDR633" s="18"/>
      <c r="JEB633" s="17"/>
      <c r="JEG633" s="14"/>
      <c r="JEH633" s="18"/>
      <c r="JER633" s="17"/>
      <c r="JEW633" s="14"/>
      <c r="JEX633" s="18"/>
      <c r="JFH633" s="17"/>
      <c r="JFM633" s="14"/>
      <c r="JFN633" s="18"/>
      <c r="JFX633" s="17"/>
      <c r="JGC633" s="14"/>
      <c r="JGD633" s="18"/>
      <c r="JGN633" s="17"/>
      <c r="JGS633" s="14"/>
      <c r="JGT633" s="18"/>
      <c r="JHD633" s="17"/>
      <c r="JHI633" s="14"/>
      <c r="JHJ633" s="18"/>
      <c r="JHT633" s="17"/>
      <c r="JHY633" s="14"/>
      <c r="JHZ633" s="18"/>
      <c r="JIJ633" s="17"/>
      <c r="JIO633" s="14"/>
      <c r="JIP633" s="18"/>
      <c r="JIZ633" s="17"/>
      <c r="JJE633" s="14"/>
      <c r="JJF633" s="18"/>
      <c r="JJP633" s="17"/>
      <c r="JJU633" s="14"/>
      <c r="JJV633" s="18"/>
      <c r="JKF633" s="17"/>
      <c r="JKK633" s="14"/>
      <c r="JKL633" s="18"/>
      <c r="JKV633" s="17"/>
      <c r="JLA633" s="14"/>
      <c r="JLB633" s="18"/>
      <c r="JLL633" s="17"/>
      <c r="JLQ633" s="14"/>
      <c r="JLR633" s="18"/>
      <c r="JMB633" s="17"/>
      <c r="JMG633" s="14"/>
      <c r="JMH633" s="18"/>
      <c r="JMR633" s="17"/>
      <c r="JMW633" s="14"/>
      <c r="JMX633" s="18"/>
      <c r="JNH633" s="17"/>
      <c r="JNM633" s="14"/>
      <c r="JNN633" s="18"/>
      <c r="JNX633" s="17"/>
      <c r="JOC633" s="14"/>
      <c r="JOD633" s="18"/>
      <c r="JON633" s="17"/>
      <c r="JOS633" s="14"/>
      <c r="JOT633" s="18"/>
      <c r="JPD633" s="17"/>
      <c r="JPI633" s="14"/>
      <c r="JPJ633" s="18"/>
      <c r="JPT633" s="17"/>
      <c r="JPY633" s="14"/>
      <c r="JPZ633" s="18"/>
      <c r="JQJ633" s="17"/>
      <c r="JQO633" s="14"/>
      <c r="JQP633" s="18"/>
      <c r="JQZ633" s="17"/>
      <c r="JRE633" s="14"/>
      <c r="JRF633" s="18"/>
      <c r="JRP633" s="17"/>
      <c r="JRU633" s="14"/>
      <c r="JRV633" s="18"/>
      <c r="JSF633" s="17"/>
      <c r="JSK633" s="14"/>
      <c r="JSL633" s="18"/>
      <c r="JSV633" s="17"/>
      <c r="JTA633" s="14"/>
      <c r="JTB633" s="18"/>
      <c r="JTL633" s="17"/>
      <c r="JTQ633" s="14"/>
      <c r="JTR633" s="18"/>
      <c r="JUB633" s="17"/>
      <c r="JUG633" s="14"/>
      <c r="JUH633" s="18"/>
      <c r="JUR633" s="17"/>
      <c r="JUW633" s="14"/>
      <c r="JUX633" s="18"/>
      <c r="JVH633" s="17"/>
      <c r="JVM633" s="14"/>
      <c r="JVN633" s="18"/>
      <c r="JVX633" s="17"/>
      <c r="JWC633" s="14"/>
      <c r="JWD633" s="18"/>
      <c r="JWN633" s="17"/>
      <c r="JWS633" s="14"/>
      <c r="JWT633" s="18"/>
      <c r="JXD633" s="17"/>
      <c r="JXI633" s="14"/>
      <c r="JXJ633" s="18"/>
      <c r="JXT633" s="17"/>
      <c r="JXY633" s="14"/>
      <c r="JXZ633" s="18"/>
      <c r="JYJ633" s="17"/>
      <c r="JYO633" s="14"/>
      <c r="JYP633" s="18"/>
      <c r="JYZ633" s="17"/>
      <c r="JZE633" s="14"/>
      <c r="JZF633" s="18"/>
      <c r="JZP633" s="17"/>
      <c r="JZU633" s="14"/>
      <c r="JZV633" s="18"/>
      <c r="KAF633" s="17"/>
      <c r="KAK633" s="14"/>
      <c r="KAL633" s="18"/>
      <c r="KAV633" s="17"/>
      <c r="KBA633" s="14"/>
      <c r="KBB633" s="18"/>
      <c r="KBL633" s="17"/>
      <c r="KBQ633" s="14"/>
      <c r="KBR633" s="18"/>
      <c r="KCB633" s="17"/>
      <c r="KCG633" s="14"/>
      <c r="KCH633" s="18"/>
      <c r="KCR633" s="17"/>
      <c r="KCW633" s="14"/>
      <c r="KCX633" s="18"/>
      <c r="KDH633" s="17"/>
      <c r="KDM633" s="14"/>
      <c r="KDN633" s="18"/>
      <c r="KDX633" s="17"/>
      <c r="KEC633" s="14"/>
      <c r="KED633" s="18"/>
      <c r="KEN633" s="17"/>
      <c r="KES633" s="14"/>
      <c r="KET633" s="18"/>
      <c r="KFD633" s="17"/>
      <c r="KFI633" s="14"/>
      <c r="KFJ633" s="18"/>
      <c r="KFT633" s="17"/>
      <c r="KFY633" s="14"/>
      <c r="KFZ633" s="18"/>
      <c r="KGJ633" s="17"/>
      <c r="KGO633" s="14"/>
      <c r="KGP633" s="18"/>
      <c r="KGZ633" s="17"/>
      <c r="KHE633" s="14"/>
      <c r="KHF633" s="18"/>
      <c r="KHP633" s="17"/>
      <c r="KHU633" s="14"/>
      <c r="KHV633" s="18"/>
      <c r="KIF633" s="17"/>
      <c r="KIK633" s="14"/>
      <c r="KIL633" s="18"/>
      <c r="KIV633" s="17"/>
      <c r="KJA633" s="14"/>
      <c r="KJB633" s="18"/>
      <c r="KJL633" s="17"/>
      <c r="KJQ633" s="14"/>
      <c r="KJR633" s="18"/>
      <c r="KKB633" s="17"/>
      <c r="KKG633" s="14"/>
      <c r="KKH633" s="18"/>
      <c r="KKR633" s="17"/>
      <c r="KKW633" s="14"/>
      <c r="KKX633" s="18"/>
      <c r="KLH633" s="17"/>
      <c r="KLM633" s="14"/>
      <c r="KLN633" s="18"/>
      <c r="KLX633" s="17"/>
      <c r="KMC633" s="14"/>
      <c r="KMD633" s="18"/>
      <c r="KMN633" s="17"/>
      <c r="KMS633" s="14"/>
      <c r="KMT633" s="18"/>
      <c r="KND633" s="17"/>
      <c r="KNI633" s="14"/>
      <c r="KNJ633" s="18"/>
      <c r="KNT633" s="17"/>
      <c r="KNY633" s="14"/>
      <c r="KNZ633" s="18"/>
      <c r="KOJ633" s="17"/>
      <c r="KOO633" s="14"/>
      <c r="KOP633" s="18"/>
      <c r="KOZ633" s="17"/>
      <c r="KPE633" s="14"/>
      <c r="KPF633" s="18"/>
      <c r="KPP633" s="17"/>
      <c r="KPU633" s="14"/>
      <c r="KPV633" s="18"/>
      <c r="KQF633" s="17"/>
      <c r="KQK633" s="14"/>
      <c r="KQL633" s="18"/>
      <c r="KQV633" s="17"/>
      <c r="KRA633" s="14"/>
      <c r="KRB633" s="18"/>
      <c r="KRL633" s="17"/>
      <c r="KRQ633" s="14"/>
      <c r="KRR633" s="18"/>
      <c r="KSB633" s="17"/>
      <c r="KSG633" s="14"/>
      <c r="KSH633" s="18"/>
      <c r="KSR633" s="17"/>
      <c r="KSW633" s="14"/>
      <c r="KSX633" s="18"/>
      <c r="KTH633" s="17"/>
      <c r="KTM633" s="14"/>
      <c r="KTN633" s="18"/>
      <c r="KTX633" s="17"/>
      <c r="KUC633" s="14"/>
      <c r="KUD633" s="18"/>
      <c r="KUN633" s="17"/>
      <c r="KUS633" s="14"/>
      <c r="KUT633" s="18"/>
      <c r="KVD633" s="17"/>
      <c r="KVI633" s="14"/>
      <c r="KVJ633" s="18"/>
      <c r="KVT633" s="17"/>
      <c r="KVY633" s="14"/>
      <c r="KVZ633" s="18"/>
      <c r="KWJ633" s="17"/>
      <c r="KWO633" s="14"/>
      <c r="KWP633" s="18"/>
      <c r="KWZ633" s="17"/>
      <c r="KXE633" s="14"/>
      <c r="KXF633" s="18"/>
      <c r="KXP633" s="17"/>
      <c r="KXU633" s="14"/>
      <c r="KXV633" s="18"/>
      <c r="KYF633" s="17"/>
      <c r="KYK633" s="14"/>
      <c r="KYL633" s="18"/>
      <c r="KYV633" s="17"/>
      <c r="KZA633" s="14"/>
      <c r="KZB633" s="18"/>
      <c r="KZL633" s="17"/>
      <c r="KZQ633" s="14"/>
      <c r="KZR633" s="18"/>
      <c r="LAB633" s="17"/>
      <c r="LAG633" s="14"/>
      <c r="LAH633" s="18"/>
      <c r="LAR633" s="17"/>
      <c r="LAW633" s="14"/>
      <c r="LAX633" s="18"/>
      <c r="LBH633" s="17"/>
      <c r="LBM633" s="14"/>
      <c r="LBN633" s="18"/>
      <c r="LBX633" s="17"/>
      <c r="LCC633" s="14"/>
      <c r="LCD633" s="18"/>
      <c r="LCN633" s="17"/>
      <c r="LCS633" s="14"/>
      <c r="LCT633" s="18"/>
      <c r="LDD633" s="17"/>
      <c r="LDI633" s="14"/>
      <c r="LDJ633" s="18"/>
      <c r="LDT633" s="17"/>
      <c r="LDY633" s="14"/>
      <c r="LDZ633" s="18"/>
      <c r="LEJ633" s="17"/>
      <c r="LEO633" s="14"/>
      <c r="LEP633" s="18"/>
      <c r="LEZ633" s="17"/>
      <c r="LFE633" s="14"/>
      <c r="LFF633" s="18"/>
      <c r="LFP633" s="17"/>
      <c r="LFU633" s="14"/>
      <c r="LFV633" s="18"/>
      <c r="LGF633" s="17"/>
      <c r="LGK633" s="14"/>
      <c r="LGL633" s="18"/>
      <c r="LGV633" s="17"/>
      <c r="LHA633" s="14"/>
      <c r="LHB633" s="18"/>
      <c r="LHL633" s="17"/>
      <c r="LHQ633" s="14"/>
      <c r="LHR633" s="18"/>
      <c r="LIB633" s="17"/>
      <c r="LIG633" s="14"/>
      <c r="LIH633" s="18"/>
      <c r="LIR633" s="17"/>
      <c r="LIW633" s="14"/>
      <c r="LIX633" s="18"/>
      <c r="LJH633" s="17"/>
      <c r="LJM633" s="14"/>
      <c r="LJN633" s="18"/>
      <c r="LJX633" s="17"/>
      <c r="LKC633" s="14"/>
      <c r="LKD633" s="18"/>
      <c r="LKN633" s="17"/>
      <c r="LKS633" s="14"/>
      <c r="LKT633" s="18"/>
      <c r="LLD633" s="17"/>
      <c r="LLI633" s="14"/>
      <c r="LLJ633" s="18"/>
      <c r="LLT633" s="17"/>
      <c r="LLY633" s="14"/>
      <c r="LLZ633" s="18"/>
      <c r="LMJ633" s="17"/>
      <c r="LMO633" s="14"/>
      <c r="LMP633" s="18"/>
      <c r="LMZ633" s="17"/>
      <c r="LNE633" s="14"/>
      <c r="LNF633" s="18"/>
      <c r="LNP633" s="17"/>
      <c r="LNU633" s="14"/>
      <c r="LNV633" s="18"/>
      <c r="LOF633" s="17"/>
      <c r="LOK633" s="14"/>
      <c r="LOL633" s="18"/>
      <c r="LOV633" s="17"/>
      <c r="LPA633" s="14"/>
      <c r="LPB633" s="18"/>
      <c r="LPL633" s="17"/>
      <c r="LPQ633" s="14"/>
      <c r="LPR633" s="18"/>
      <c r="LQB633" s="17"/>
      <c r="LQG633" s="14"/>
      <c r="LQH633" s="18"/>
      <c r="LQR633" s="17"/>
      <c r="LQW633" s="14"/>
      <c r="LQX633" s="18"/>
      <c r="LRH633" s="17"/>
      <c r="LRM633" s="14"/>
      <c r="LRN633" s="18"/>
      <c r="LRX633" s="17"/>
      <c r="LSC633" s="14"/>
      <c r="LSD633" s="18"/>
      <c r="LSN633" s="17"/>
      <c r="LSS633" s="14"/>
      <c r="LST633" s="18"/>
      <c r="LTD633" s="17"/>
      <c r="LTI633" s="14"/>
      <c r="LTJ633" s="18"/>
      <c r="LTT633" s="17"/>
      <c r="LTY633" s="14"/>
      <c r="LTZ633" s="18"/>
      <c r="LUJ633" s="17"/>
      <c r="LUO633" s="14"/>
      <c r="LUP633" s="18"/>
      <c r="LUZ633" s="17"/>
      <c r="LVE633" s="14"/>
      <c r="LVF633" s="18"/>
      <c r="LVP633" s="17"/>
      <c r="LVU633" s="14"/>
      <c r="LVV633" s="18"/>
      <c r="LWF633" s="17"/>
      <c r="LWK633" s="14"/>
      <c r="LWL633" s="18"/>
      <c r="LWV633" s="17"/>
      <c r="LXA633" s="14"/>
      <c r="LXB633" s="18"/>
      <c r="LXL633" s="17"/>
      <c r="LXQ633" s="14"/>
      <c r="LXR633" s="18"/>
      <c r="LYB633" s="17"/>
      <c r="LYG633" s="14"/>
      <c r="LYH633" s="18"/>
      <c r="LYR633" s="17"/>
      <c r="LYW633" s="14"/>
      <c r="LYX633" s="18"/>
      <c r="LZH633" s="17"/>
      <c r="LZM633" s="14"/>
      <c r="LZN633" s="18"/>
      <c r="LZX633" s="17"/>
      <c r="MAC633" s="14"/>
      <c r="MAD633" s="18"/>
      <c r="MAN633" s="17"/>
      <c r="MAS633" s="14"/>
      <c r="MAT633" s="18"/>
      <c r="MBD633" s="17"/>
      <c r="MBI633" s="14"/>
      <c r="MBJ633" s="18"/>
      <c r="MBT633" s="17"/>
      <c r="MBY633" s="14"/>
      <c r="MBZ633" s="18"/>
      <c r="MCJ633" s="17"/>
      <c r="MCO633" s="14"/>
      <c r="MCP633" s="18"/>
      <c r="MCZ633" s="17"/>
      <c r="MDE633" s="14"/>
      <c r="MDF633" s="18"/>
      <c r="MDP633" s="17"/>
      <c r="MDU633" s="14"/>
      <c r="MDV633" s="18"/>
      <c r="MEF633" s="17"/>
      <c r="MEK633" s="14"/>
      <c r="MEL633" s="18"/>
      <c r="MEV633" s="17"/>
      <c r="MFA633" s="14"/>
      <c r="MFB633" s="18"/>
      <c r="MFL633" s="17"/>
      <c r="MFQ633" s="14"/>
      <c r="MFR633" s="18"/>
      <c r="MGB633" s="17"/>
      <c r="MGG633" s="14"/>
      <c r="MGH633" s="18"/>
      <c r="MGR633" s="17"/>
      <c r="MGW633" s="14"/>
      <c r="MGX633" s="18"/>
      <c r="MHH633" s="17"/>
      <c r="MHM633" s="14"/>
      <c r="MHN633" s="18"/>
      <c r="MHX633" s="17"/>
      <c r="MIC633" s="14"/>
      <c r="MID633" s="18"/>
      <c r="MIN633" s="17"/>
      <c r="MIS633" s="14"/>
      <c r="MIT633" s="18"/>
      <c r="MJD633" s="17"/>
      <c r="MJI633" s="14"/>
      <c r="MJJ633" s="18"/>
      <c r="MJT633" s="17"/>
      <c r="MJY633" s="14"/>
      <c r="MJZ633" s="18"/>
      <c r="MKJ633" s="17"/>
      <c r="MKO633" s="14"/>
      <c r="MKP633" s="18"/>
      <c r="MKZ633" s="17"/>
      <c r="MLE633" s="14"/>
      <c r="MLF633" s="18"/>
      <c r="MLP633" s="17"/>
      <c r="MLU633" s="14"/>
      <c r="MLV633" s="18"/>
      <c r="MMF633" s="17"/>
      <c r="MMK633" s="14"/>
      <c r="MML633" s="18"/>
      <c r="MMV633" s="17"/>
      <c r="MNA633" s="14"/>
      <c r="MNB633" s="18"/>
      <c r="MNL633" s="17"/>
      <c r="MNQ633" s="14"/>
      <c r="MNR633" s="18"/>
      <c r="MOB633" s="17"/>
      <c r="MOG633" s="14"/>
      <c r="MOH633" s="18"/>
      <c r="MOR633" s="17"/>
      <c r="MOW633" s="14"/>
      <c r="MOX633" s="18"/>
      <c r="MPH633" s="17"/>
      <c r="MPM633" s="14"/>
      <c r="MPN633" s="18"/>
      <c r="MPX633" s="17"/>
      <c r="MQC633" s="14"/>
      <c r="MQD633" s="18"/>
      <c r="MQN633" s="17"/>
      <c r="MQS633" s="14"/>
      <c r="MQT633" s="18"/>
      <c r="MRD633" s="17"/>
      <c r="MRI633" s="14"/>
      <c r="MRJ633" s="18"/>
      <c r="MRT633" s="17"/>
      <c r="MRY633" s="14"/>
      <c r="MRZ633" s="18"/>
      <c r="MSJ633" s="17"/>
      <c r="MSO633" s="14"/>
      <c r="MSP633" s="18"/>
      <c r="MSZ633" s="17"/>
      <c r="MTE633" s="14"/>
      <c r="MTF633" s="18"/>
      <c r="MTP633" s="17"/>
      <c r="MTU633" s="14"/>
      <c r="MTV633" s="18"/>
      <c r="MUF633" s="17"/>
      <c r="MUK633" s="14"/>
      <c r="MUL633" s="18"/>
      <c r="MUV633" s="17"/>
      <c r="MVA633" s="14"/>
      <c r="MVB633" s="18"/>
      <c r="MVL633" s="17"/>
      <c r="MVQ633" s="14"/>
      <c r="MVR633" s="18"/>
      <c r="MWB633" s="17"/>
      <c r="MWG633" s="14"/>
      <c r="MWH633" s="18"/>
      <c r="MWR633" s="17"/>
      <c r="MWW633" s="14"/>
      <c r="MWX633" s="18"/>
      <c r="MXH633" s="17"/>
      <c r="MXM633" s="14"/>
      <c r="MXN633" s="18"/>
      <c r="MXX633" s="17"/>
      <c r="MYC633" s="14"/>
      <c r="MYD633" s="18"/>
      <c r="MYN633" s="17"/>
      <c r="MYS633" s="14"/>
      <c r="MYT633" s="18"/>
      <c r="MZD633" s="17"/>
      <c r="MZI633" s="14"/>
      <c r="MZJ633" s="18"/>
      <c r="MZT633" s="17"/>
      <c r="MZY633" s="14"/>
      <c r="MZZ633" s="18"/>
      <c r="NAJ633" s="17"/>
      <c r="NAO633" s="14"/>
      <c r="NAP633" s="18"/>
      <c r="NAZ633" s="17"/>
      <c r="NBE633" s="14"/>
      <c r="NBF633" s="18"/>
      <c r="NBP633" s="17"/>
      <c r="NBU633" s="14"/>
      <c r="NBV633" s="18"/>
      <c r="NCF633" s="17"/>
      <c r="NCK633" s="14"/>
      <c r="NCL633" s="18"/>
      <c r="NCV633" s="17"/>
      <c r="NDA633" s="14"/>
      <c r="NDB633" s="18"/>
      <c r="NDL633" s="17"/>
      <c r="NDQ633" s="14"/>
      <c r="NDR633" s="18"/>
      <c r="NEB633" s="17"/>
      <c r="NEG633" s="14"/>
      <c r="NEH633" s="18"/>
      <c r="NER633" s="17"/>
      <c r="NEW633" s="14"/>
      <c r="NEX633" s="18"/>
      <c r="NFH633" s="17"/>
      <c r="NFM633" s="14"/>
      <c r="NFN633" s="18"/>
      <c r="NFX633" s="17"/>
      <c r="NGC633" s="14"/>
      <c r="NGD633" s="18"/>
      <c r="NGN633" s="17"/>
      <c r="NGS633" s="14"/>
      <c r="NGT633" s="18"/>
      <c r="NHD633" s="17"/>
      <c r="NHI633" s="14"/>
      <c r="NHJ633" s="18"/>
      <c r="NHT633" s="17"/>
      <c r="NHY633" s="14"/>
      <c r="NHZ633" s="18"/>
      <c r="NIJ633" s="17"/>
      <c r="NIO633" s="14"/>
      <c r="NIP633" s="18"/>
      <c r="NIZ633" s="17"/>
      <c r="NJE633" s="14"/>
      <c r="NJF633" s="18"/>
      <c r="NJP633" s="17"/>
      <c r="NJU633" s="14"/>
      <c r="NJV633" s="18"/>
      <c r="NKF633" s="17"/>
      <c r="NKK633" s="14"/>
      <c r="NKL633" s="18"/>
      <c r="NKV633" s="17"/>
      <c r="NLA633" s="14"/>
      <c r="NLB633" s="18"/>
      <c r="NLL633" s="17"/>
      <c r="NLQ633" s="14"/>
      <c r="NLR633" s="18"/>
      <c r="NMB633" s="17"/>
      <c r="NMG633" s="14"/>
      <c r="NMH633" s="18"/>
      <c r="NMR633" s="17"/>
      <c r="NMW633" s="14"/>
      <c r="NMX633" s="18"/>
      <c r="NNH633" s="17"/>
      <c r="NNM633" s="14"/>
      <c r="NNN633" s="18"/>
      <c r="NNX633" s="17"/>
      <c r="NOC633" s="14"/>
      <c r="NOD633" s="18"/>
      <c r="NON633" s="17"/>
      <c r="NOS633" s="14"/>
      <c r="NOT633" s="18"/>
      <c r="NPD633" s="17"/>
      <c r="NPI633" s="14"/>
      <c r="NPJ633" s="18"/>
      <c r="NPT633" s="17"/>
      <c r="NPY633" s="14"/>
      <c r="NPZ633" s="18"/>
      <c r="NQJ633" s="17"/>
      <c r="NQO633" s="14"/>
      <c r="NQP633" s="18"/>
      <c r="NQZ633" s="17"/>
      <c r="NRE633" s="14"/>
      <c r="NRF633" s="18"/>
      <c r="NRP633" s="17"/>
      <c r="NRU633" s="14"/>
      <c r="NRV633" s="18"/>
      <c r="NSF633" s="17"/>
      <c r="NSK633" s="14"/>
      <c r="NSL633" s="18"/>
      <c r="NSV633" s="17"/>
      <c r="NTA633" s="14"/>
      <c r="NTB633" s="18"/>
      <c r="NTL633" s="17"/>
      <c r="NTQ633" s="14"/>
      <c r="NTR633" s="18"/>
      <c r="NUB633" s="17"/>
      <c r="NUG633" s="14"/>
      <c r="NUH633" s="18"/>
      <c r="NUR633" s="17"/>
      <c r="NUW633" s="14"/>
      <c r="NUX633" s="18"/>
      <c r="NVH633" s="17"/>
      <c r="NVM633" s="14"/>
      <c r="NVN633" s="18"/>
      <c r="NVX633" s="17"/>
      <c r="NWC633" s="14"/>
      <c r="NWD633" s="18"/>
      <c r="NWN633" s="17"/>
      <c r="NWS633" s="14"/>
      <c r="NWT633" s="18"/>
      <c r="NXD633" s="17"/>
      <c r="NXI633" s="14"/>
      <c r="NXJ633" s="18"/>
      <c r="NXT633" s="17"/>
      <c r="NXY633" s="14"/>
      <c r="NXZ633" s="18"/>
      <c r="NYJ633" s="17"/>
      <c r="NYO633" s="14"/>
      <c r="NYP633" s="18"/>
      <c r="NYZ633" s="17"/>
      <c r="NZE633" s="14"/>
      <c r="NZF633" s="18"/>
      <c r="NZP633" s="17"/>
      <c r="NZU633" s="14"/>
      <c r="NZV633" s="18"/>
      <c r="OAF633" s="17"/>
      <c r="OAK633" s="14"/>
      <c r="OAL633" s="18"/>
      <c r="OAV633" s="17"/>
      <c r="OBA633" s="14"/>
      <c r="OBB633" s="18"/>
      <c r="OBL633" s="17"/>
      <c r="OBQ633" s="14"/>
      <c r="OBR633" s="18"/>
      <c r="OCB633" s="17"/>
      <c r="OCG633" s="14"/>
      <c r="OCH633" s="18"/>
      <c r="OCR633" s="17"/>
      <c r="OCW633" s="14"/>
      <c r="OCX633" s="18"/>
      <c r="ODH633" s="17"/>
      <c r="ODM633" s="14"/>
      <c r="ODN633" s="18"/>
      <c r="ODX633" s="17"/>
      <c r="OEC633" s="14"/>
      <c r="OED633" s="18"/>
      <c r="OEN633" s="17"/>
      <c r="OES633" s="14"/>
      <c r="OET633" s="18"/>
      <c r="OFD633" s="17"/>
      <c r="OFI633" s="14"/>
      <c r="OFJ633" s="18"/>
      <c r="OFT633" s="17"/>
      <c r="OFY633" s="14"/>
      <c r="OFZ633" s="18"/>
      <c r="OGJ633" s="17"/>
      <c r="OGO633" s="14"/>
      <c r="OGP633" s="18"/>
      <c r="OGZ633" s="17"/>
      <c r="OHE633" s="14"/>
      <c r="OHF633" s="18"/>
      <c r="OHP633" s="17"/>
      <c r="OHU633" s="14"/>
      <c r="OHV633" s="18"/>
      <c r="OIF633" s="17"/>
      <c r="OIK633" s="14"/>
      <c r="OIL633" s="18"/>
      <c r="OIV633" s="17"/>
      <c r="OJA633" s="14"/>
      <c r="OJB633" s="18"/>
      <c r="OJL633" s="17"/>
      <c r="OJQ633" s="14"/>
      <c r="OJR633" s="18"/>
      <c r="OKB633" s="17"/>
      <c r="OKG633" s="14"/>
      <c r="OKH633" s="18"/>
      <c r="OKR633" s="17"/>
      <c r="OKW633" s="14"/>
      <c r="OKX633" s="18"/>
      <c r="OLH633" s="17"/>
      <c r="OLM633" s="14"/>
      <c r="OLN633" s="18"/>
      <c r="OLX633" s="17"/>
      <c r="OMC633" s="14"/>
      <c r="OMD633" s="18"/>
      <c r="OMN633" s="17"/>
      <c r="OMS633" s="14"/>
      <c r="OMT633" s="18"/>
      <c r="OND633" s="17"/>
      <c r="ONI633" s="14"/>
      <c r="ONJ633" s="18"/>
      <c r="ONT633" s="17"/>
      <c r="ONY633" s="14"/>
      <c r="ONZ633" s="18"/>
      <c r="OOJ633" s="17"/>
      <c r="OOO633" s="14"/>
      <c r="OOP633" s="18"/>
      <c r="OOZ633" s="17"/>
      <c r="OPE633" s="14"/>
      <c r="OPF633" s="18"/>
      <c r="OPP633" s="17"/>
      <c r="OPU633" s="14"/>
      <c r="OPV633" s="18"/>
      <c r="OQF633" s="17"/>
      <c r="OQK633" s="14"/>
      <c r="OQL633" s="18"/>
      <c r="OQV633" s="17"/>
      <c r="ORA633" s="14"/>
      <c r="ORB633" s="18"/>
      <c r="ORL633" s="17"/>
      <c r="ORQ633" s="14"/>
      <c r="ORR633" s="18"/>
      <c r="OSB633" s="17"/>
      <c r="OSG633" s="14"/>
      <c r="OSH633" s="18"/>
      <c r="OSR633" s="17"/>
      <c r="OSW633" s="14"/>
      <c r="OSX633" s="18"/>
      <c r="OTH633" s="17"/>
      <c r="OTM633" s="14"/>
      <c r="OTN633" s="18"/>
      <c r="OTX633" s="17"/>
      <c r="OUC633" s="14"/>
      <c r="OUD633" s="18"/>
      <c r="OUN633" s="17"/>
      <c r="OUS633" s="14"/>
      <c r="OUT633" s="18"/>
      <c r="OVD633" s="17"/>
      <c r="OVI633" s="14"/>
      <c r="OVJ633" s="18"/>
      <c r="OVT633" s="17"/>
      <c r="OVY633" s="14"/>
      <c r="OVZ633" s="18"/>
      <c r="OWJ633" s="17"/>
      <c r="OWO633" s="14"/>
      <c r="OWP633" s="18"/>
      <c r="OWZ633" s="17"/>
      <c r="OXE633" s="14"/>
      <c r="OXF633" s="18"/>
      <c r="OXP633" s="17"/>
      <c r="OXU633" s="14"/>
      <c r="OXV633" s="18"/>
      <c r="OYF633" s="17"/>
      <c r="OYK633" s="14"/>
      <c r="OYL633" s="18"/>
      <c r="OYV633" s="17"/>
      <c r="OZA633" s="14"/>
      <c r="OZB633" s="18"/>
      <c r="OZL633" s="17"/>
      <c r="OZQ633" s="14"/>
      <c r="OZR633" s="18"/>
      <c r="PAB633" s="17"/>
      <c r="PAG633" s="14"/>
      <c r="PAH633" s="18"/>
      <c r="PAR633" s="17"/>
      <c r="PAW633" s="14"/>
      <c r="PAX633" s="18"/>
      <c r="PBH633" s="17"/>
      <c r="PBM633" s="14"/>
      <c r="PBN633" s="18"/>
      <c r="PBX633" s="17"/>
      <c r="PCC633" s="14"/>
      <c r="PCD633" s="18"/>
      <c r="PCN633" s="17"/>
      <c r="PCS633" s="14"/>
      <c r="PCT633" s="18"/>
      <c r="PDD633" s="17"/>
      <c r="PDI633" s="14"/>
      <c r="PDJ633" s="18"/>
      <c r="PDT633" s="17"/>
      <c r="PDY633" s="14"/>
      <c r="PDZ633" s="18"/>
      <c r="PEJ633" s="17"/>
      <c r="PEO633" s="14"/>
      <c r="PEP633" s="18"/>
      <c r="PEZ633" s="17"/>
      <c r="PFE633" s="14"/>
      <c r="PFF633" s="18"/>
      <c r="PFP633" s="17"/>
      <c r="PFU633" s="14"/>
      <c r="PFV633" s="18"/>
      <c r="PGF633" s="17"/>
      <c r="PGK633" s="14"/>
      <c r="PGL633" s="18"/>
      <c r="PGV633" s="17"/>
      <c r="PHA633" s="14"/>
      <c r="PHB633" s="18"/>
      <c r="PHL633" s="17"/>
      <c r="PHQ633" s="14"/>
      <c r="PHR633" s="18"/>
      <c r="PIB633" s="17"/>
      <c r="PIG633" s="14"/>
      <c r="PIH633" s="18"/>
      <c r="PIR633" s="17"/>
      <c r="PIW633" s="14"/>
      <c r="PIX633" s="18"/>
      <c r="PJH633" s="17"/>
      <c r="PJM633" s="14"/>
      <c r="PJN633" s="18"/>
      <c r="PJX633" s="17"/>
      <c r="PKC633" s="14"/>
      <c r="PKD633" s="18"/>
      <c r="PKN633" s="17"/>
      <c r="PKS633" s="14"/>
      <c r="PKT633" s="18"/>
      <c r="PLD633" s="17"/>
      <c r="PLI633" s="14"/>
      <c r="PLJ633" s="18"/>
      <c r="PLT633" s="17"/>
      <c r="PLY633" s="14"/>
      <c r="PLZ633" s="18"/>
      <c r="PMJ633" s="17"/>
      <c r="PMO633" s="14"/>
      <c r="PMP633" s="18"/>
      <c r="PMZ633" s="17"/>
      <c r="PNE633" s="14"/>
      <c r="PNF633" s="18"/>
      <c r="PNP633" s="17"/>
      <c r="PNU633" s="14"/>
      <c r="PNV633" s="18"/>
      <c r="POF633" s="17"/>
      <c r="POK633" s="14"/>
      <c r="POL633" s="18"/>
      <c r="POV633" s="17"/>
      <c r="PPA633" s="14"/>
      <c r="PPB633" s="18"/>
      <c r="PPL633" s="17"/>
      <c r="PPQ633" s="14"/>
      <c r="PPR633" s="18"/>
      <c r="PQB633" s="17"/>
      <c r="PQG633" s="14"/>
      <c r="PQH633" s="18"/>
      <c r="PQR633" s="17"/>
      <c r="PQW633" s="14"/>
      <c r="PQX633" s="18"/>
      <c r="PRH633" s="17"/>
      <c r="PRM633" s="14"/>
      <c r="PRN633" s="18"/>
      <c r="PRX633" s="17"/>
      <c r="PSC633" s="14"/>
      <c r="PSD633" s="18"/>
      <c r="PSN633" s="17"/>
      <c r="PSS633" s="14"/>
      <c r="PST633" s="18"/>
      <c r="PTD633" s="17"/>
      <c r="PTI633" s="14"/>
      <c r="PTJ633" s="18"/>
      <c r="PTT633" s="17"/>
      <c r="PTY633" s="14"/>
      <c r="PTZ633" s="18"/>
      <c r="PUJ633" s="17"/>
      <c r="PUO633" s="14"/>
      <c r="PUP633" s="18"/>
      <c r="PUZ633" s="17"/>
      <c r="PVE633" s="14"/>
      <c r="PVF633" s="18"/>
      <c r="PVP633" s="17"/>
      <c r="PVU633" s="14"/>
      <c r="PVV633" s="18"/>
      <c r="PWF633" s="17"/>
      <c r="PWK633" s="14"/>
      <c r="PWL633" s="18"/>
      <c r="PWV633" s="17"/>
      <c r="PXA633" s="14"/>
      <c r="PXB633" s="18"/>
      <c r="PXL633" s="17"/>
      <c r="PXQ633" s="14"/>
      <c r="PXR633" s="18"/>
      <c r="PYB633" s="17"/>
      <c r="PYG633" s="14"/>
      <c r="PYH633" s="18"/>
      <c r="PYR633" s="17"/>
      <c r="PYW633" s="14"/>
      <c r="PYX633" s="18"/>
      <c r="PZH633" s="17"/>
      <c r="PZM633" s="14"/>
      <c r="PZN633" s="18"/>
      <c r="PZX633" s="17"/>
      <c r="QAC633" s="14"/>
      <c r="QAD633" s="18"/>
      <c r="QAN633" s="17"/>
      <c r="QAS633" s="14"/>
      <c r="QAT633" s="18"/>
      <c r="QBD633" s="17"/>
      <c r="QBI633" s="14"/>
      <c r="QBJ633" s="18"/>
      <c r="QBT633" s="17"/>
      <c r="QBY633" s="14"/>
      <c r="QBZ633" s="18"/>
      <c r="QCJ633" s="17"/>
      <c r="QCO633" s="14"/>
      <c r="QCP633" s="18"/>
      <c r="QCZ633" s="17"/>
      <c r="QDE633" s="14"/>
      <c r="QDF633" s="18"/>
      <c r="QDP633" s="17"/>
      <c r="QDU633" s="14"/>
      <c r="QDV633" s="18"/>
      <c r="QEF633" s="17"/>
      <c r="QEK633" s="14"/>
      <c r="QEL633" s="18"/>
      <c r="QEV633" s="17"/>
      <c r="QFA633" s="14"/>
      <c r="QFB633" s="18"/>
      <c r="QFL633" s="17"/>
      <c r="QFQ633" s="14"/>
      <c r="QFR633" s="18"/>
      <c r="QGB633" s="17"/>
      <c r="QGG633" s="14"/>
      <c r="QGH633" s="18"/>
      <c r="QGR633" s="17"/>
      <c r="QGW633" s="14"/>
      <c r="QGX633" s="18"/>
      <c r="QHH633" s="17"/>
      <c r="QHM633" s="14"/>
      <c r="QHN633" s="18"/>
      <c r="QHX633" s="17"/>
      <c r="QIC633" s="14"/>
      <c r="QID633" s="18"/>
      <c r="QIN633" s="17"/>
      <c r="QIS633" s="14"/>
      <c r="QIT633" s="18"/>
      <c r="QJD633" s="17"/>
      <c r="QJI633" s="14"/>
      <c r="QJJ633" s="18"/>
      <c r="QJT633" s="17"/>
      <c r="QJY633" s="14"/>
      <c r="QJZ633" s="18"/>
      <c r="QKJ633" s="17"/>
      <c r="QKO633" s="14"/>
      <c r="QKP633" s="18"/>
      <c r="QKZ633" s="17"/>
      <c r="QLE633" s="14"/>
      <c r="QLF633" s="18"/>
      <c r="QLP633" s="17"/>
      <c r="QLU633" s="14"/>
      <c r="QLV633" s="18"/>
      <c r="QMF633" s="17"/>
      <c r="QMK633" s="14"/>
      <c r="QML633" s="18"/>
      <c r="QMV633" s="17"/>
      <c r="QNA633" s="14"/>
      <c r="QNB633" s="18"/>
      <c r="QNL633" s="17"/>
      <c r="QNQ633" s="14"/>
      <c r="QNR633" s="18"/>
      <c r="QOB633" s="17"/>
      <c r="QOG633" s="14"/>
      <c r="QOH633" s="18"/>
      <c r="QOR633" s="17"/>
      <c r="QOW633" s="14"/>
      <c r="QOX633" s="18"/>
      <c r="QPH633" s="17"/>
      <c r="QPM633" s="14"/>
      <c r="QPN633" s="18"/>
      <c r="QPX633" s="17"/>
      <c r="QQC633" s="14"/>
      <c r="QQD633" s="18"/>
      <c r="QQN633" s="17"/>
      <c r="QQS633" s="14"/>
      <c r="QQT633" s="18"/>
      <c r="QRD633" s="17"/>
      <c r="QRI633" s="14"/>
      <c r="QRJ633" s="18"/>
      <c r="QRT633" s="17"/>
      <c r="QRY633" s="14"/>
      <c r="QRZ633" s="18"/>
      <c r="QSJ633" s="17"/>
      <c r="QSO633" s="14"/>
      <c r="QSP633" s="18"/>
      <c r="QSZ633" s="17"/>
      <c r="QTE633" s="14"/>
      <c r="QTF633" s="18"/>
      <c r="QTP633" s="17"/>
      <c r="QTU633" s="14"/>
      <c r="QTV633" s="18"/>
      <c r="QUF633" s="17"/>
      <c r="QUK633" s="14"/>
      <c r="QUL633" s="18"/>
      <c r="QUV633" s="17"/>
      <c r="QVA633" s="14"/>
      <c r="QVB633" s="18"/>
      <c r="QVL633" s="17"/>
      <c r="QVQ633" s="14"/>
      <c r="QVR633" s="18"/>
      <c r="QWB633" s="17"/>
      <c r="QWG633" s="14"/>
      <c r="QWH633" s="18"/>
      <c r="QWR633" s="17"/>
      <c r="QWW633" s="14"/>
      <c r="QWX633" s="18"/>
      <c r="QXH633" s="17"/>
      <c r="QXM633" s="14"/>
      <c r="QXN633" s="18"/>
      <c r="QXX633" s="17"/>
      <c r="QYC633" s="14"/>
      <c r="QYD633" s="18"/>
      <c r="QYN633" s="17"/>
      <c r="QYS633" s="14"/>
      <c r="QYT633" s="18"/>
      <c r="QZD633" s="17"/>
      <c r="QZI633" s="14"/>
      <c r="QZJ633" s="18"/>
      <c r="QZT633" s="17"/>
      <c r="QZY633" s="14"/>
      <c r="QZZ633" s="18"/>
      <c r="RAJ633" s="17"/>
      <c r="RAO633" s="14"/>
      <c r="RAP633" s="18"/>
      <c r="RAZ633" s="17"/>
      <c r="RBE633" s="14"/>
      <c r="RBF633" s="18"/>
      <c r="RBP633" s="17"/>
      <c r="RBU633" s="14"/>
      <c r="RBV633" s="18"/>
      <c r="RCF633" s="17"/>
      <c r="RCK633" s="14"/>
      <c r="RCL633" s="18"/>
      <c r="RCV633" s="17"/>
      <c r="RDA633" s="14"/>
      <c r="RDB633" s="18"/>
      <c r="RDL633" s="17"/>
      <c r="RDQ633" s="14"/>
      <c r="RDR633" s="18"/>
      <c r="REB633" s="17"/>
      <c r="REG633" s="14"/>
      <c r="REH633" s="18"/>
      <c r="RER633" s="17"/>
      <c r="REW633" s="14"/>
      <c r="REX633" s="18"/>
      <c r="RFH633" s="17"/>
      <c r="RFM633" s="14"/>
      <c r="RFN633" s="18"/>
      <c r="RFX633" s="17"/>
      <c r="RGC633" s="14"/>
      <c r="RGD633" s="18"/>
      <c r="RGN633" s="17"/>
      <c r="RGS633" s="14"/>
      <c r="RGT633" s="18"/>
      <c r="RHD633" s="17"/>
      <c r="RHI633" s="14"/>
      <c r="RHJ633" s="18"/>
      <c r="RHT633" s="17"/>
      <c r="RHY633" s="14"/>
      <c r="RHZ633" s="18"/>
      <c r="RIJ633" s="17"/>
      <c r="RIO633" s="14"/>
      <c r="RIP633" s="18"/>
      <c r="RIZ633" s="17"/>
      <c r="RJE633" s="14"/>
      <c r="RJF633" s="18"/>
      <c r="RJP633" s="17"/>
      <c r="RJU633" s="14"/>
      <c r="RJV633" s="18"/>
      <c r="RKF633" s="17"/>
      <c r="RKK633" s="14"/>
      <c r="RKL633" s="18"/>
      <c r="RKV633" s="17"/>
      <c r="RLA633" s="14"/>
      <c r="RLB633" s="18"/>
      <c r="RLL633" s="17"/>
      <c r="RLQ633" s="14"/>
      <c r="RLR633" s="18"/>
      <c r="RMB633" s="17"/>
      <c r="RMG633" s="14"/>
      <c r="RMH633" s="18"/>
      <c r="RMR633" s="17"/>
      <c r="RMW633" s="14"/>
      <c r="RMX633" s="18"/>
      <c r="RNH633" s="17"/>
      <c r="RNM633" s="14"/>
      <c r="RNN633" s="18"/>
      <c r="RNX633" s="17"/>
      <c r="ROC633" s="14"/>
      <c r="ROD633" s="18"/>
      <c r="RON633" s="17"/>
      <c r="ROS633" s="14"/>
      <c r="ROT633" s="18"/>
      <c r="RPD633" s="17"/>
      <c r="RPI633" s="14"/>
      <c r="RPJ633" s="18"/>
      <c r="RPT633" s="17"/>
      <c r="RPY633" s="14"/>
      <c r="RPZ633" s="18"/>
      <c r="RQJ633" s="17"/>
      <c r="RQO633" s="14"/>
      <c r="RQP633" s="18"/>
      <c r="RQZ633" s="17"/>
      <c r="RRE633" s="14"/>
      <c r="RRF633" s="18"/>
      <c r="RRP633" s="17"/>
      <c r="RRU633" s="14"/>
      <c r="RRV633" s="18"/>
      <c r="RSF633" s="17"/>
      <c r="RSK633" s="14"/>
      <c r="RSL633" s="18"/>
      <c r="RSV633" s="17"/>
      <c r="RTA633" s="14"/>
      <c r="RTB633" s="18"/>
      <c r="RTL633" s="17"/>
      <c r="RTQ633" s="14"/>
      <c r="RTR633" s="18"/>
      <c r="RUB633" s="17"/>
      <c r="RUG633" s="14"/>
      <c r="RUH633" s="18"/>
      <c r="RUR633" s="17"/>
      <c r="RUW633" s="14"/>
      <c r="RUX633" s="18"/>
      <c r="RVH633" s="17"/>
      <c r="RVM633" s="14"/>
      <c r="RVN633" s="18"/>
      <c r="RVX633" s="17"/>
      <c r="RWC633" s="14"/>
      <c r="RWD633" s="18"/>
      <c r="RWN633" s="17"/>
      <c r="RWS633" s="14"/>
      <c r="RWT633" s="18"/>
      <c r="RXD633" s="17"/>
      <c r="RXI633" s="14"/>
      <c r="RXJ633" s="18"/>
      <c r="RXT633" s="17"/>
      <c r="RXY633" s="14"/>
      <c r="RXZ633" s="18"/>
      <c r="RYJ633" s="17"/>
      <c r="RYO633" s="14"/>
      <c r="RYP633" s="18"/>
      <c r="RYZ633" s="17"/>
      <c r="RZE633" s="14"/>
      <c r="RZF633" s="18"/>
      <c r="RZP633" s="17"/>
      <c r="RZU633" s="14"/>
      <c r="RZV633" s="18"/>
      <c r="SAF633" s="17"/>
      <c r="SAK633" s="14"/>
      <c r="SAL633" s="18"/>
      <c r="SAV633" s="17"/>
      <c r="SBA633" s="14"/>
      <c r="SBB633" s="18"/>
      <c r="SBL633" s="17"/>
      <c r="SBQ633" s="14"/>
      <c r="SBR633" s="18"/>
      <c r="SCB633" s="17"/>
      <c r="SCG633" s="14"/>
      <c r="SCH633" s="18"/>
      <c r="SCR633" s="17"/>
      <c r="SCW633" s="14"/>
      <c r="SCX633" s="18"/>
      <c r="SDH633" s="17"/>
      <c r="SDM633" s="14"/>
      <c r="SDN633" s="18"/>
      <c r="SDX633" s="17"/>
      <c r="SEC633" s="14"/>
      <c r="SED633" s="18"/>
      <c r="SEN633" s="17"/>
      <c r="SES633" s="14"/>
      <c r="SET633" s="18"/>
      <c r="SFD633" s="17"/>
      <c r="SFI633" s="14"/>
      <c r="SFJ633" s="18"/>
      <c r="SFT633" s="17"/>
      <c r="SFY633" s="14"/>
      <c r="SFZ633" s="18"/>
      <c r="SGJ633" s="17"/>
      <c r="SGO633" s="14"/>
      <c r="SGP633" s="18"/>
      <c r="SGZ633" s="17"/>
      <c r="SHE633" s="14"/>
      <c r="SHF633" s="18"/>
      <c r="SHP633" s="17"/>
      <c r="SHU633" s="14"/>
      <c r="SHV633" s="18"/>
      <c r="SIF633" s="17"/>
      <c r="SIK633" s="14"/>
      <c r="SIL633" s="18"/>
      <c r="SIV633" s="17"/>
      <c r="SJA633" s="14"/>
      <c r="SJB633" s="18"/>
      <c r="SJL633" s="17"/>
      <c r="SJQ633" s="14"/>
      <c r="SJR633" s="18"/>
      <c r="SKB633" s="17"/>
      <c r="SKG633" s="14"/>
      <c r="SKH633" s="18"/>
      <c r="SKR633" s="17"/>
      <c r="SKW633" s="14"/>
      <c r="SKX633" s="18"/>
      <c r="SLH633" s="17"/>
      <c r="SLM633" s="14"/>
      <c r="SLN633" s="18"/>
      <c r="SLX633" s="17"/>
      <c r="SMC633" s="14"/>
      <c r="SMD633" s="18"/>
      <c r="SMN633" s="17"/>
      <c r="SMS633" s="14"/>
      <c r="SMT633" s="18"/>
      <c r="SND633" s="17"/>
      <c r="SNI633" s="14"/>
      <c r="SNJ633" s="18"/>
      <c r="SNT633" s="17"/>
      <c r="SNY633" s="14"/>
      <c r="SNZ633" s="18"/>
      <c r="SOJ633" s="17"/>
      <c r="SOO633" s="14"/>
      <c r="SOP633" s="18"/>
      <c r="SOZ633" s="17"/>
      <c r="SPE633" s="14"/>
      <c r="SPF633" s="18"/>
      <c r="SPP633" s="17"/>
      <c r="SPU633" s="14"/>
      <c r="SPV633" s="18"/>
      <c r="SQF633" s="17"/>
      <c r="SQK633" s="14"/>
      <c r="SQL633" s="18"/>
      <c r="SQV633" s="17"/>
      <c r="SRA633" s="14"/>
      <c r="SRB633" s="18"/>
      <c r="SRL633" s="17"/>
      <c r="SRQ633" s="14"/>
      <c r="SRR633" s="18"/>
      <c r="SSB633" s="17"/>
      <c r="SSG633" s="14"/>
      <c r="SSH633" s="18"/>
      <c r="SSR633" s="17"/>
      <c r="SSW633" s="14"/>
      <c r="SSX633" s="18"/>
      <c r="STH633" s="17"/>
      <c r="STM633" s="14"/>
      <c r="STN633" s="18"/>
      <c r="STX633" s="17"/>
      <c r="SUC633" s="14"/>
      <c r="SUD633" s="18"/>
      <c r="SUN633" s="17"/>
      <c r="SUS633" s="14"/>
      <c r="SUT633" s="18"/>
      <c r="SVD633" s="17"/>
      <c r="SVI633" s="14"/>
      <c r="SVJ633" s="18"/>
      <c r="SVT633" s="17"/>
      <c r="SVY633" s="14"/>
      <c r="SVZ633" s="18"/>
      <c r="SWJ633" s="17"/>
      <c r="SWO633" s="14"/>
      <c r="SWP633" s="18"/>
      <c r="SWZ633" s="17"/>
      <c r="SXE633" s="14"/>
      <c r="SXF633" s="18"/>
      <c r="SXP633" s="17"/>
      <c r="SXU633" s="14"/>
      <c r="SXV633" s="18"/>
      <c r="SYF633" s="17"/>
      <c r="SYK633" s="14"/>
      <c r="SYL633" s="18"/>
      <c r="SYV633" s="17"/>
      <c r="SZA633" s="14"/>
      <c r="SZB633" s="18"/>
      <c r="SZL633" s="17"/>
      <c r="SZQ633" s="14"/>
      <c r="SZR633" s="18"/>
      <c r="TAB633" s="17"/>
      <c r="TAG633" s="14"/>
      <c r="TAH633" s="18"/>
      <c r="TAR633" s="17"/>
      <c r="TAW633" s="14"/>
      <c r="TAX633" s="18"/>
      <c r="TBH633" s="17"/>
      <c r="TBM633" s="14"/>
      <c r="TBN633" s="18"/>
      <c r="TBX633" s="17"/>
      <c r="TCC633" s="14"/>
      <c r="TCD633" s="18"/>
      <c r="TCN633" s="17"/>
      <c r="TCS633" s="14"/>
      <c r="TCT633" s="18"/>
      <c r="TDD633" s="17"/>
      <c r="TDI633" s="14"/>
      <c r="TDJ633" s="18"/>
      <c r="TDT633" s="17"/>
      <c r="TDY633" s="14"/>
      <c r="TDZ633" s="18"/>
      <c r="TEJ633" s="17"/>
      <c r="TEO633" s="14"/>
      <c r="TEP633" s="18"/>
      <c r="TEZ633" s="17"/>
      <c r="TFE633" s="14"/>
      <c r="TFF633" s="18"/>
      <c r="TFP633" s="17"/>
      <c r="TFU633" s="14"/>
      <c r="TFV633" s="18"/>
      <c r="TGF633" s="17"/>
      <c r="TGK633" s="14"/>
      <c r="TGL633" s="18"/>
      <c r="TGV633" s="17"/>
      <c r="THA633" s="14"/>
      <c r="THB633" s="18"/>
      <c r="THL633" s="17"/>
      <c r="THQ633" s="14"/>
      <c r="THR633" s="18"/>
      <c r="TIB633" s="17"/>
      <c r="TIG633" s="14"/>
      <c r="TIH633" s="18"/>
      <c r="TIR633" s="17"/>
      <c r="TIW633" s="14"/>
      <c r="TIX633" s="18"/>
      <c r="TJH633" s="17"/>
      <c r="TJM633" s="14"/>
      <c r="TJN633" s="18"/>
      <c r="TJX633" s="17"/>
      <c r="TKC633" s="14"/>
      <c r="TKD633" s="18"/>
      <c r="TKN633" s="17"/>
      <c r="TKS633" s="14"/>
      <c r="TKT633" s="18"/>
      <c r="TLD633" s="17"/>
      <c r="TLI633" s="14"/>
      <c r="TLJ633" s="18"/>
      <c r="TLT633" s="17"/>
      <c r="TLY633" s="14"/>
      <c r="TLZ633" s="18"/>
      <c r="TMJ633" s="17"/>
      <c r="TMO633" s="14"/>
      <c r="TMP633" s="18"/>
      <c r="TMZ633" s="17"/>
      <c r="TNE633" s="14"/>
      <c r="TNF633" s="18"/>
      <c r="TNP633" s="17"/>
      <c r="TNU633" s="14"/>
      <c r="TNV633" s="18"/>
      <c r="TOF633" s="17"/>
      <c r="TOK633" s="14"/>
      <c r="TOL633" s="18"/>
      <c r="TOV633" s="17"/>
      <c r="TPA633" s="14"/>
      <c r="TPB633" s="18"/>
      <c r="TPL633" s="17"/>
      <c r="TPQ633" s="14"/>
      <c r="TPR633" s="18"/>
      <c r="TQB633" s="17"/>
      <c r="TQG633" s="14"/>
      <c r="TQH633" s="18"/>
      <c r="TQR633" s="17"/>
      <c r="TQW633" s="14"/>
      <c r="TQX633" s="18"/>
      <c r="TRH633" s="17"/>
      <c r="TRM633" s="14"/>
      <c r="TRN633" s="18"/>
      <c r="TRX633" s="17"/>
      <c r="TSC633" s="14"/>
      <c r="TSD633" s="18"/>
      <c r="TSN633" s="17"/>
      <c r="TSS633" s="14"/>
      <c r="TST633" s="18"/>
      <c r="TTD633" s="17"/>
      <c r="TTI633" s="14"/>
      <c r="TTJ633" s="18"/>
      <c r="TTT633" s="17"/>
      <c r="TTY633" s="14"/>
      <c r="TTZ633" s="18"/>
      <c r="TUJ633" s="17"/>
      <c r="TUO633" s="14"/>
      <c r="TUP633" s="18"/>
      <c r="TUZ633" s="17"/>
      <c r="TVE633" s="14"/>
      <c r="TVF633" s="18"/>
      <c r="TVP633" s="17"/>
      <c r="TVU633" s="14"/>
      <c r="TVV633" s="18"/>
      <c r="TWF633" s="17"/>
      <c r="TWK633" s="14"/>
      <c r="TWL633" s="18"/>
      <c r="TWV633" s="17"/>
      <c r="TXA633" s="14"/>
      <c r="TXB633" s="18"/>
      <c r="TXL633" s="17"/>
      <c r="TXQ633" s="14"/>
      <c r="TXR633" s="18"/>
      <c r="TYB633" s="17"/>
      <c r="TYG633" s="14"/>
      <c r="TYH633" s="18"/>
      <c r="TYR633" s="17"/>
      <c r="TYW633" s="14"/>
      <c r="TYX633" s="18"/>
      <c r="TZH633" s="17"/>
      <c r="TZM633" s="14"/>
      <c r="TZN633" s="18"/>
      <c r="TZX633" s="17"/>
      <c r="UAC633" s="14"/>
      <c r="UAD633" s="18"/>
      <c r="UAN633" s="17"/>
      <c r="UAS633" s="14"/>
      <c r="UAT633" s="18"/>
      <c r="UBD633" s="17"/>
      <c r="UBI633" s="14"/>
      <c r="UBJ633" s="18"/>
      <c r="UBT633" s="17"/>
      <c r="UBY633" s="14"/>
      <c r="UBZ633" s="18"/>
      <c r="UCJ633" s="17"/>
      <c r="UCO633" s="14"/>
      <c r="UCP633" s="18"/>
      <c r="UCZ633" s="17"/>
      <c r="UDE633" s="14"/>
      <c r="UDF633" s="18"/>
      <c r="UDP633" s="17"/>
      <c r="UDU633" s="14"/>
      <c r="UDV633" s="18"/>
      <c r="UEF633" s="17"/>
      <c r="UEK633" s="14"/>
      <c r="UEL633" s="18"/>
      <c r="UEV633" s="17"/>
      <c r="UFA633" s="14"/>
      <c r="UFB633" s="18"/>
      <c r="UFL633" s="17"/>
      <c r="UFQ633" s="14"/>
      <c r="UFR633" s="18"/>
      <c r="UGB633" s="17"/>
      <c r="UGG633" s="14"/>
      <c r="UGH633" s="18"/>
      <c r="UGR633" s="17"/>
      <c r="UGW633" s="14"/>
      <c r="UGX633" s="18"/>
      <c r="UHH633" s="17"/>
      <c r="UHM633" s="14"/>
      <c r="UHN633" s="18"/>
      <c r="UHX633" s="17"/>
      <c r="UIC633" s="14"/>
      <c r="UID633" s="18"/>
      <c r="UIN633" s="17"/>
      <c r="UIS633" s="14"/>
      <c r="UIT633" s="18"/>
      <c r="UJD633" s="17"/>
      <c r="UJI633" s="14"/>
      <c r="UJJ633" s="18"/>
      <c r="UJT633" s="17"/>
      <c r="UJY633" s="14"/>
      <c r="UJZ633" s="18"/>
      <c r="UKJ633" s="17"/>
      <c r="UKO633" s="14"/>
      <c r="UKP633" s="18"/>
      <c r="UKZ633" s="17"/>
      <c r="ULE633" s="14"/>
      <c r="ULF633" s="18"/>
      <c r="ULP633" s="17"/>
      <c r="ULU633" s="14"/>
      <c r="ULV633" s="18"/>
      <c r="UMF633" s="17"/>
      <c r="UMK633" s="14"/>
      <c r="UML633" s="18"/>
      <c r="UMV633" s="17"/>
      <c r="UNA633" s="14"/>
      <c r="UNB633" s="18"/>
      <c r="UNL633" s="17"/>
      <c r="UNQ633" s="14"/>
      <c r="UNR633" s="18"/>
      <c r="UOB633" s="17"/>
      <c r="UOG633" s="14"/>
      <c r="UOH633" s="18"/>
      <c r="UOR633" s="17"/>
      <c r="UOW633" s="14"/>
      <c r="UOX633" s="18"/>
      <c r="UPH633" s="17"/>
      <c r="UPM633" s="14"/>
      <c r="UPN633" s="18"/>
      <c r="UPX633" s="17"/>
      <c r="UQC633" s="14"/>
      <c r="UQD633" s="18"/>
      <c r="UQN633" s="17"/>
      <c r="UQS633" s="14"/>
      <c r="UQT633" s="18"/>
      <c r="URD633" s="17"/>
      <c r="URI633" s="14"/>
      <c r="URJ633" s="18"/>
      <c r="URT633" s="17"/>
      <c r="URY633" s="14"/>
      <c r="URZ633" s="18"/>
      <c r="USJ633" s="17"/>
      <c r="USO633" s="14"/>
      <c r="USP633" s="18"/>
      <c r="USZ633" s="17"/>
      <c r="UTE633" s="14"/>
      <c r="UTF633" s="18"/>
      <c r="UTP633" s="17"/>
      <c r="UTU633" s="14"/>
      <c r="UTV633" s="18"/>
      <c r="UUF633" s="17"/>
      <c r="UUK633" s="14"/>
      <c r="UUL633" s="18"/>
      <c r="UUV633" s="17"/>
      <c r="UVA633" s="14"/>
      <c r="UVB633" s="18"/>
      <c r="UVL633" s="17"/>
      <c r="UVQ633" s="14"/>
      <c r="UVR633" s="18"/>
      <c r="UWB633" s="17"/>
      <c r="UWG633" s="14"/>
      <c r="UWH633" s="18"/>
      <c r="UWR633" s="17"/>
      <c r="UWW633" s="14"/>
      <c r="UWX633" s="18"/>
      <c r="UXH633" s="17"/>
      <c r="UXM633" s="14"/>
      <c r="UXN633" s="18"/>
      <c r="UXX633" s="17"/>
      <c r="UYC633" s="14"/>
      <c r="UYD633" s="18"/>
      <c r="UYN633" s="17"/>
      <c r="UYS633" s="14"/>
      <c r="UYT633" s="18"/>
      <c r="UZD633" s="17"/>
      <c r="UZI633" s="14"/>
      <c r="UZJ633" s="18"/>
      <c r="UZT633" s="17"/>
      <c r="UZY633" s="14"/>
      <c r="UZZ633" s="18"/>
      <c r="VAJ633" s="17"/>
      <c r="VAO633" s="14"/>
      <c r="VAP633" s="18"/>
      <c r="VAZ633" s="17"/>
      <c r="VBE633" s="14"/>
      <c r="VBF633" s="18"/>
      <c r="VBP633" s="17"/>
      <c r="VBU633" s="14"/>
      <c r="VBV633" s="18"/>
      <c r="VCF633" s="17"/>
      <c r="VCK633" s="14"/>
      <c r="VCL633" s="18"/>
      <c r="VCV633" s="17"/>
      <c r="VDA633" s="14"/>
      <c r="VDB633" s="18"/>
      <c r="VDL633" s="17"/>
      <c r="VDQ633" s="14"/>
      <c r="VDR633" s="18"/>
      <c r="VEB633" s="17"/>
      <c r="VEG633" s="14"/>
      <c r="VEH633" s="18"/>
      <c r="VER633" s="17"/>
      <c r="VEW633" s="14"/>
      <c r="VEX633" s="18"/>
      <c r="VFH633" s="17"/>
      <c r="VFM633" s="14"/>
      <c r="VFN633" s="18"/>
      <c r="VFX633" s="17"/>
      <c r="VGC633" s="14"/>
      <c r="VGD633" s="18"/>
      <c r="VGN633" s="17"/>
      <c r="VGS633" s="14"/>
      <c r="VGT633" s="18"/>
      <c r="VHD633" s="17"/>
      <c r="VHI633" s="14"/>
      <c r="VHJ633" s="18"/>
      <c r="VHT633" s="17"/>
      <c r="VHY633" s="14"/>
      <c r="VHZ633" s="18"/>
      <c r="VIJ633" s="17"/>
      <c r="VIO633" s="14"/>
      <c r="VIP633" s="18"/>
      <c r="VIZ633" s="17"/>
      <c r="VJE633" s="14"/>
      <c r="VJF633" s="18"/>
      <c r="VJP633" s="17"/>
      <c r="VJU633" s="14"/>
      <c r="VJV633" s="18"/>
      <c r="VKF633" s="17"/>
      <c r="VKK633" s="14"/>
      <c r="VKL633" s="18"/>
      <c r="VKV633" s="17"/>
      <c r="VLA633" s="14"/>
      <c r="VLB633" s="18"/>
      <c r="VLL633" s="17"/>
      <c r="VLQ633" s="14"/>
      <c r="VLR633" s="18"/>
      <c r="VMB633" s="17"/>
      <c r="VMG633" s="14"/>
      <c r="VMH633" s="18"/>
      <c r="VMR633" s="17"/>
      <c r="VMW633" s="14"/>
      <c r="VMX633" s="18"/>
      <c r="VNH633" s="17"/>
      <c r="VNM633" s="14"/>
      <c r="VNN633" s="18"/>
      <c r="VNX633" s="17"/>
      <c r="VOC633" s="14"/>
      <c r="VOD633" s="18"/>
      <c r="VON633" s="17"/>
      <c r="VOS633" s="14"/>
      <c r="VOT633" s="18"/>
      <c r="VPD633" s="17"/>
      <c r="VPI633" s="14"/>
      <c r="VPJ633" s="18"/>
      <c r="VPT633" s="17"/>
      <c r="VPY633" s="14"/>
      <c r="VPZ633" s="18"/>
      <c r="VQJ633" s="17"/>
      <c r="VQO633" s="14"/>
      <c r="VQP633" s="18"/>
      <c r="VQZ633" s="17"/>
      <c r="VRE633" s="14"/>
      <c r="VRF633" s="18"/>
      <c r="VRP633" s="17"/>
      <c r="VRU633" s="14"/>
      <c r="VRV633" s="18"/>
      <c r="VSF633" s="17"/>
      <c r="VSK633" s="14"/>
      <c r="VSL633" s="18"/>
      <c r="VSV633" s="17"/>
      <c r="VTA633" s="14"/>
      <c r="VTB633" s="18"/>
      <c r="VTL633" s="17"/>
      <c r="VTQ633" s="14"/>
      <c r="VTR633" s="18"/>
      <c r="VUB633" s="17"/>
      <c r="VUG633" s="14"/>
      <c r="VUH633" s="18"/>
      <c r="VUR633" s="17"/>
      <c r="VUW633" s="14"/>
      <c r="VUX633" s="18"/>
      <c r="VVH633" s="17"/>
      <c r="VVM633" s="14"/>
      <c r="VVN633" s="18"/>
      <c r="VVX633" s="17"/>
      <c r="VWC633" s="14"/>
      <c r="VWD633" s="18"/>
      <c r="VWN633" s="17"/>
      <c r="VWS633" s="14"/>
      <c r="VWT633" s="18"/>
      <c r="VXD633" s="17"/>
      <c r="VXI633" s="14"/>
      <c r="VXJ633" s="18"/>
      <c r="VXT633" s="17"/>
      <c r="VXY633" s="14"/>
      <c r="VXZ633" s="18"/>
      <c r="VYJ633" s="17"/>
      <c r="VYO633" s="14"/>
      <c r="VYP633" s="18"/>
      <c r="VYZ633" s="17"/>
      <c r="VZE633" s="14"/>
      <c r="VZF633" s="18"/>
      <c r="VZP633" s="17"/>
      <c r="VZU633" s="14"/>
      <c r="VZV633" s="18"/>
      <c r="WAF633" s="17"/>
      <c r="WAK633" s="14"/>
      <c r="WAL633" s="18"/>
      <c r="WAV633" s="17"/>
      <c r="WBA633" s="14"/>
      <c r="WBB633" s="18"/>
      <c r="WBL633" s="17"/>
      <c r="WBQ633" s="14"/>
      <c r="WBR633" s="18"/>
      <c r="WCB633" s="17"/>
      <c r="WCG633" s="14"/>
      <c r="WCH633" s="18"/>
      <c r="WCR633" s="17"/>
      <c r="WCW633" s="14"/>
      <c r="WCX633" s="18"/>
      <c r="WDH633" s="17"/>
      <c r="WDM633" s="14"/>
      <c r="WDN633" s="18"/>
      <c r="WDX633" s="17"/>
      <c r="WEC633" s="14"/>
      <c r="WED633" s="18"/>
      <c r="WEN633" s="17"/>
      <c r="WES633" s="14"/>
      <c r="WET633" s="18"/>
      <c r="WFD633" s="17"/>
      <c r="WFI633" s="14"/>
      <c r="WFJ633" s="18"/>
      <c r="WFT633" s="17"/>
      <c r="WFY633" s="14"/>
      <c r="WFZ633" s="18"/>
      <c r="WGJ633" s="17"/>
      <c r="WGO633" s="14"/>
      <c r="WGP633" s="18"/>
      <c r="WGZ633" s="17"/>
      <c r="WHE633" s="14"/>
      <c r="WHF633" s="18"/>
      <c r="WHP633" s="17"/>
      <c r="WHU633" s="14"/>
      <c r="WHV633" s="18"/>
      <c r="WIF633" s="17"/>
      <c r="WIK633" s="14"/>
      <c r="WIL633" s="18"/>
      <c r="WIV633" s="17"/>
      <c r="WJA633" s="14"/>
      <c r="WJB633" s="18"/>
      <c r="WJL633" s="17"/>
      <c r="WJQ633" s="14"/>
      <c r="WJR633" s="18"/>
      <c r="WKB633" s="17"/>
      <c r="WKG633" s="14"/>
      <c r="WKH633" s="18"/>
      <c r="WKR633" s="17"/>
      <c r="WKW633" s="14"/>
      <c r="WKX633" s="18"/>
      <c r="WLH633" s="17"/>
      <c r="WLM633" s="14"/>
      <c r="WLN633" s="18"/>
      <c r="WLX633" s="17"/>
      <c r="WMC633" s="14"/>
      <c r="WMD633" s="18"/>
      <c r="WMN633" s="17"/>
      <c r="WMS633" s="14"/>
      <c r="WMT633" s="18"/>
      <c r="WND633" s="17"/>
      <c r="WNI633" s="14"/>
      <c r="WNJ633" s="18"/>
      <c r="WNT633" s="17"/>
      <c r="WNY633" s="14"/>
      <c r="WNZ633" s="18"/>
      <c r="WOJ633" s="17"/>
      <c r="WOO633" s="14"/>
      <c r="WOP633" s="18"/>
      <c r="WOZ633" s="17"/>
      <c r="WPE633" s="14"/>
      <c r="WPF633" s="18"/>
      <c r="WPP633" s="17"/>
      <c r="WPU633" s="14"/>
      <c r="WPV633" s="18"/>
      <c r="WQF633" s="17"/>
      <c r="WQK633" s="14"/>
      <c r="WQL633" s="18"/>
      <c r="WQV633" s="17"/>
      <c r="WRA633" s="14"/>
      <c r="WRB633" s="18"/>
      <c r="WRL633" s="17"/>
      <c r="WRQ633" s="14"/>
      <c r="WRR633" s="18"/>
      <c r="WSB633" s="17"/>
      <c r="WSG633" s="14"/>
      <c r="WSH633" s="18"/>
      <c r="WSR633" s="17"/>
      <c r="WSW633" s="14"/>
      <c r="WSX633" s="18"/>
      <c r="WTH633" s="17"/>
      <c r="WTM633" s="14"/>
      <c r="WTN633" s="18"/>
      <c r="WTX633" s="17"/>
      <c r="WUC633" s="14"/>
      <c r="WUD633" s="18"/>
      <c r="WUN633" s="17"/>
      <c r="WUS633" s="14"/>
      <c r="WUT633" s="18"/>
      <c r="WVD633" s="17"/>
      <c r="WVI633" s="14"/>
      <c r="WVJ633" s="18"/>
      <c r="WVT633" s="17"/>
      <c r="WVY633" s="14"/>
      <c r="WVZ633" s="18"/>
      <c r="WWJ633" s="17"/>
      <c r="WWO633" s="14"/>
      <c r="WWP633" s="18"/>
      <c r="WWZ633" s="17"/>
      <c r="WXE633" s="14"/>
      <c r="WXF633" s="18"/>
      <c r="WXP633" s="17"/>
      <c r="WXU633" s="14"/>
      <c r="WXV633" s="18"/>
      <c r="WYF633" s="17"/>
      <c r="WYK633" s="14"/>
      <c r="WYL633" s="18"/>
      <c r="WYV633" s="17"/>
      <c r="WZA633" s="14"/>
      <c r="WZB633" s="18"/>
      <c r="WZL633" s="17"/>
      <c r="WZQ633" s="14"/>
      <c r="WZR633" s="18"/>
      <c r="XAB633" s="17"/>
      <c r="XAG633" s="14"/>
      <c r="XAH633" s="18"/>
      <c r="XAR633" s="17"/>
      <c r="XAW633" s="14"/>
      <c r="XAX633" s="18"/>
      <c r="XBH633" s="17"/>
      <c r="XBM633" s="14"/>
      <c r="XBN633" s="18"/>
      <c r="XBX633" s="17"/>
      <c r="XCC633" s="14"/>
      <c r="XCD633" s="18"/>
      <c r="XCN633" s="17"/>
      <c r="XCS633" s="14"/>
      <c r="XCT633" s="18"/>
      <c r="XDD633" s="17"/>
      <c r="XDI633" s="14"/>
      <c r="XDJ633" s="18"/>
      <c r="XDT633" s="17"/>
      <c r="XDY633" s="14"/>
      <c r="XDZ633" s="18"/>
      <c r="XEJ633" s="17"/>
      <c r="XEO633" s="14"/>
      <c r="XEP633" s="18"/>
      <c r="XEZ633" s="17"/>
    </row>
    <row r="634" spans="1:1020 1025:2044 2049:3068 3073:4092 4097:5116 5121:6140 6145:7164 7169:8188 8193:9212 9217:10236 10241:11260 11265:12284 12289:13308 13313:14332 14337:15356 15361:16380" s="15" customFormat="1" ht="10.15" hidden="1" customHeight="1" x14ac:dyDescent="0.2">
      <c r="A634" s="14">
        <f t="shared" si="49"/>
        <v>631</v>
      </c>
      <c r="B634" s="15" t="s">
        <v>1104</v>
      </c>
      <c r="C634" s="15" t="s">
        <v>1105</v>
      </c>
      <c r="D634" s="15">
        <v>0.4</v>
      </c>
      <c r="E634" s="16">
        <v>0.40309514460687634</v>
      </c>
      <c r="F634" s="15" t="s">
        <v>79</v>
      </c>
      <c r="G634" s="15" t="s">
        <v>70</v>
      </c>
      <c r="H634" s="15" t="s">
        <v>80</v>
      </c>
      <c r="I634" s="15" t="s">
        <v>70</v>
      </c>
      <c r="J634" s="15" t="s">
        <v>70</v>
      </c>
      <c r="K634" s="15" t="s">
        <v>70</v>
      </c>
      <c r="L634" s="15" t="s">
        <v>70</v>
      </c>
      <c r="M634" s="15" t="s">
        <v>70</v>
      </c>
      <c r="N634" s="15" t="s">
        <v>80</v>
      </c>
      <c r="O634" s="15" t="s">
        <v>70</v>
      </c>
      <c r="P634" s="15" t="s">
        <v>79</v>
      </c>
      <c r="Q634" s="6">
        <f t="shared" si="46"/>
        <v>7.7378615171908027E-3</v>
      </c>
      <c r="R634" s="1" t="str">
        <f t="shared" si="47"/>
        <v>Estimado.rar</v>
      </c>
      <c r="U634" s="15">
        <f t="shared" si="45"/>
        <v>1</v>
      </c>
      <c r="V634" s="1" t="s">
        <v>5409</v>
      </c>
      <c r="W634" s="1" t="str">
        <f t="shared" si="48"/>
        <v>ok</v>
      </c>
      <c r="AB634" s="17"/>
      <c r="AG634" s="14"/>
      <c r="AH634" s="18"/>
      <c r="AR634" s="17"/>
      <c r="AW634" s="14"/>
      <c r="AX634" s="18"/>
      <c r="BH634" s="17"/>
      <c r="BM634" s="14"/>
      <c r="BN634" s="18"/>
      <c r="BX634" s="17"/>
      <c r="CC634" s="14"/>
      <c r="CD634" s="18"/>
      <c r="CN634" s="17"/>
      <c r="CS634" s="14"/>
      <c r="CT634" s="18"/>
      <c r="DD634" s="17"/>
      <c r="DI634" s="14"/>
      <c r="DJ634" s="18"/>
      <c r="DT634" s="17"/>
      <c r="DY634" s="14"/>
      <c r="DZ634" s="18"/>
      <c r="EJ634" s="17"/>
      <c r="EO634" s="14"/>
      <c r="EP634" s="18"/>
      <c r="EZ634" s="17"/>
      <c r="FE634" s="14"/>
      <c r="FF634" s="18"/>
      <c r="FP634" s="17"/>
      <c r="FU634" s="14"/>
      <c r="FV634" s="18"/>
      <c r="GF634" s="17"/>
      <c r="GK634" s="14"/>
      <c r="GL634" s="18"/>
      <c r="GV634" s="17"/>
      <c r="HA634" s="14"/>
      <c r="HB634" s="18"/>
      <c r="HL634" s="17"/>
      <c r="HQ634" s="14"/>
      <c r="HR634" s="18"/>
      <c r="IB634" s="17"/>
      <c r="IG634" s="14"/>
      <c r="IH634" s="18"/>
      <c r="IR634" s="17"/>
      <c r="IW634" s="14"/>
      <c r="IX634" s="18"/>
      <c r="JH634" s="17"/>
      <c r="JM634" s="14"/>
      <c r="JN634" s="18"/>
      <c r="JX634" s="17"/>
      <c r="KC634" s="14"/>
      <c r="KD634" s="18"/>
      <c r="KN634" s="17"/>
      <c r="KS634" s="14"/>
      <c r="KT634" s="18"/>
      <c r="LD634" s="17"/>
      <c r="LI634" s="14"/>
      <c r="LJ634" s="18"/>
      <c r="LT634" s="17"/>
      <c r="LY634" s="14"/>
      <c r="LZ634" s="18"/>
      <c r="MJ634" s="17"/>
      <c r="MO634" s="14"/>
      <c r="MP634" s="18"/>
      <c r="MZ634" s="17"/>
      <c r="NE634" s="14"/>
      <c r="NF634" s="18"/>
      <c r="NP634" s="17"/>
      <c r="NU634" s="14"/>
      <c r="NV634" s="18"/>
      <c r="OF634" s="17"/>
      <c r="OK634" s="14"/>
      <c r="OL634" s="18"/>
      <c r="OV634" s="17"/>
      <c r="PA634" s="14"/>
      <c r="PB634" s="18"/>
      <c r="PL634" s="17"/>
      <c r="PQ634" s="14"/>
      <c r="PR634" s="18"/>
      <c r="QB634" s="17"/>
      <c r="QG634" s="14"/>
      <c r="QH634" s="18"/>
      <c r="QR634" s="17"/>
      <c r="QW634" s="14"/>
      <c r="QX634" s="18"/>
      <c r="RH634" s="17"/>
      <c r="RM634" s="14"/>
      <c r="RN634" s="18"/>
      <c r="RX634" s="17"/>
      <c r="SC634" s="14"/>
      <c r="SD634" s="18"/>
      <c r="SN634" s="17"/>
      <c r="SS634" s="14"/>
      <c r="ST634" s="18"/>
      <c r="TD634" s="17"/>
      <c r="TI634" s="14"/>
      <c r="TJ634" s="18"/>
      <c r="TT634" s="17"/>
      <c r="TY634" s="14"/>
      <c r="TZ634" s="18"/>
      <c r="UJ634" s="17"/>
      <c r="UO634" s="14"/>
      <c r="UP634" s="18"/>
      <c r="UZ634" s="17"/>
      <c r="VE634" s="14"/>
      <c r="VF634" s="18"/>
      <c r="VP634" s="17"/>
      <c r="VU634" s="14"/>
      <c r="VV634" s="18"/>
      <c r="WF634" s="17"/>
      <c r="WK634" s="14"/>
      <c r="WL634" s="18"/>
      <c r="WV634" s="17"/>
      <c r="XA634" s="14"/>
      <c r="XB634" s="18"/>
      <c r="XL634" s="17"/>
      <c r="XQ634" s="14"/>
      <c r="XR634" s="18"/>
      <c r="YB634" s="17"/>
      <c r="YG634" s="14"/>
      <c r="YH634" s="18"/>
      <c r="YR634" s="17"/>
      <c r="YW634" s="14"/>
      <c r="YX634" s="18"/>
      <c r="ZH634" s="17"/>
      <c r="ZM634" s="14"/>
      <c r="ZN634" s="18"/>
      <c r="ZX634" s="17"/>
      <c r="AAC634" s="14"/>
      <c r="AAD634" s="18"/>
      <c r="AAN634" s="17"/>
      <c r="AAS634" s="14"/>
      <c r="AAT634" s="18"/>
      <c r="ABD634" s="17"/>
      <c r="ABI634" s="14"/>
      <c r="ABJ634" s="18"/>
      <c r="ABT634" s="17"/>
      <c r="ABY634" s="14"/>
      <c r="ABZ634" s="18"/>
      <c r="ACJ634" s="17"/>
      <c r="ACO634" s="14"/>
      <c r="ACP634" s="18"/>
      <c r="ACZ634" s="17"/>
      <c r="ADE634" s="14"/>
      <c r="ADF634" s="18"/>
      <c r="ADP634" s="17"/>
      <c r="ADU634" s="14"/>
      <c r="ADV634" s="18"/>
      <c r="AEF634" s="17"/>
      <c r="AEK634" s="14"/>
      <c r="AEL634" s="18"/>
      <c r="AEV634" s="17"/>
      <c r="AFA634" s="14"/>
      <c r="AFB634" s="18"/>
      <c r="AFL634" s="17"/>
      <c r="AFQ634" s="14"/>
      <c r="AFR634" s="18"/>
      <c r="AGB634" s="17"/>
      <c r="AGG634" s="14"/>
      <c r="AGH634" s="18"/>
      <c r="AGR634" s="17"/>
      <c r="AGW634" s="14"/>
      <c r="AGX634" s="18"/>
      <c r="AHH634" s="17"/>
      <c r="AHM634" s="14"/>
      <c r="AHN634" s="18"/>
      <c r="AHX634" s="17"/>
      <c r="AIC634" s="14"/>
      <c r="AID634" s="18"/>
      <c r="AIN634" s="17"/>
      <c r="AIS634" s="14"/>
      <c r="AIT634" s="18"/>
      <c r="AJD634" s="17"/>
      <c r="AJI634" s="14"/>
      <c r="AJJ634" s="18"/>
      <c r="AJT634" s="17"/>
      <c r="AJY634" s="14"/>
      <c r="AJZ634" s="18"/>
      <c r="AKJ634" s="17"/>
      <c r="AKO634" s="14"/>
      <c r="AKP634" s="18"/>
      <c r="AKZ634" s="17"/>
      <c r="ALE634" s="14"/>
      <c r="ALF634" s="18"/>
      <c r="ALP634" s="17"/>
      <c r="ALU634" s="14"/>
      <c r="ALV634" s="18"/>
      <c r="AMF634" s="17"/>
      <c r="AMK634" s="14"/>
      <c r="AML634" s="18"/>
      <c r="AMV634" s="17"/>
      <c r="ANA634" s="14"/>
      <c r="ANB634" s="18"/>
      <c r="ANL634" s="17"/>
      <c r="ANQ634" s="14"/>
      <c r="ANR634" s="18"/>
      <c r="AOB634" s="17"/>
      <c r="AOG634" s="14"/>
      <c r="AOH634" s="18"/>
      <c r="AOR634" s="17"/>
      <c r="AOW634" s="14"/>
      <c r="AOX634" s="18"/>
      <c r="APH634" s="17"/>
      <c r="APM634" s="14"/>
      <c r="APN634" s="18"/>
      <c r="APX634" s="17"/>
      <c r="AQC634" s="14"/>
      <c r="AQD634" s="18"/>
      <c r="AQN634" s="17"/>
      <c r="AQS634" s="14"/>
      <c r="AQT634" s="18"/>
      <c r="ARD634" s="17"/>
      <c r="ARI634" s="14"/>
      <c r="ARJ634" s="18"/>
      <c r="ART634" s="17"/>
      <c r="ARY634" s="14"/>
      <c r="ARZ634" s="18"/>
      <c r="ASJ634" s="17"/>
      <c r="ASO634" s="14"/>
      <c r="ASP634" s="18"/>
      <c r="ASZ634" s="17"/>
      <c r="ATE634" s="14"/>
      <c r="ATF634" s="18"/>
      <c r="ATP634" s="17"/>
      <c r="ATU634" s="14"/>
      <c r="ATV634" s="18"/>
      <c r="AUF634" s="17"/>
      <c r="AUK634" s="14"/>
      <c r="AUL634" s="18"/>
      <c r="AUV634" s="17"/>
      <c r="AVA634" s="14"/>
      <c r="AVB634" s="18"/>
      <c r="AVL634" s="17"/>
      <c r="AVQ634" s="14"/>
      <c r="AVR634" s="18"/>
      <c r="AWB634" s="17"/>
      <c r="AWG634" s="14"/>
      <c r="AWH634" s="18"/>
      <c r="AWR634" s="17"/>
      <c r="AWW634" s="14"/>
      <c r="AWX634" s="18"/>
      <c r="AXH634" s="17"/>
      <c r="AXM634" s="14"/>
      <c r="AXN634" s="18"/>
      <c r="AXX634" s="17"/>
      <c r="AYC634" s="14"/>
      <c r="AYD634" s="18"/>
      <c r="AYN634" s="17"/>
      <c r="AYS634" s="14"/>
      <c r="AYT634" s="18"/>
      <c r="AZD634" s="17"/>
      <c r="AZI634" s="14"/>
      <c r="AZJ634" s="18"/>
      <c r="AZT634" s="17"/>
      <c r="AZY634" s="14"/>
      <c r="AZZ634" s="18"/>
      <c r="BAJ634" s="17"/>
      <c r="BAO634" s="14"/>
      <c r="BAP634" s="18"/>
      <c r="BAZ634" s="17"/>
      <c r="BBE634" s="14"/>
      <c r="BBF634" s="18"/>
      <c r="BBP634" s="17"/>
      <c r="BBU634" s="14"/>
      <c r="BBV634" s="18"/>
      <c r="BCF634" s="17"/>
      <c r="BCK634" s="14"/>
      <c r="BCL634" s="18"/>
      <c r="BCV634" s="17"/>
      <c r="BDA634" s="14"/>
      <c r="BDB634" s="18"/>
      <c r="BDL634" s="17"/>
      <c r="BDQ634" s="14"/>
      <c r="BDR634" s="18"/>
      <c r="BEB634" s="17"/>
      <c r="BEG634" s="14"/>
      <c r="BEH634" s="18"/>
      <c r="BER634" s="17"/>
      <c r="BEW634" s="14"/>
      <c r="BEX634" s="18"/>
      <c r="BFH634" s="17"/>
      <c r="BFM634" s="14"/>
      <c r="BFN634" s="18"/>
      <c r="BFX634" s="17"/>
      <c r="BGC634" s="14"/>
      <c r="BGD634" s="18"/>
      <c r="BGN634" s="17"/>
      <c r="BGS634" s="14"/>
      <c r="BGT634" s="18"/>
      <c r="BHD634" s="17"/>
      <c r="BHI634" s="14"/>
      <c r="BHJ634" s="18"/>
      <c r="BHT634" s="17"/>
      <c r="BHY634" s="14"/>
      <c r="BHZ634" s="18"/>
      <c r="BIJ634" s="17"/>
      <c r="BIO634" s="14"/>
      <c r="BIP634" s="18"/>
      <c r="BIZ634" s="17"/>
      <c r="BJE634" s="14"/>
      <c r="BJF634" s="18"/>
      <c r="BJP634" s="17"/>
      <c r="BJU634" s="14"/>
      <c r="BJV634" s="18"/>
      <c r="BKF634" s="17"/>
      <c r="BKK634" s="14"/>
      <c r="BKL634" s="18"/>
      <c r="BKV634" s="17"/>
      <c r="BLA634" s="14"/>
      <c r="BLB634" s="18"/>
      <c r="BLL634" s="17"/>
      <c r="BLQ634" s="14"/>
      <c r="BLR634" s="18"/>
      <c r="BMB634" s="17"/>
      <c r="BMG634" s="14"/>
      <c r="BMH634" s="18"/>
      <c r="BMR634" s="17"/>
      <c r="BMW634" s="14"/>
      <c r="BMX634" s="18"/>
      <c r="BNH634" s="17"/>
      <c r="BNM634" s="14"/>
      <c r="BNN634" s="18"/>
      <c r="BNX634" s="17"/>
      <c r="BOC634" s="14"/>
      <c r="BOD634" s="18"/>
      <c r="BON634" s="17"/>
      <c r="BOS634" s="14"/>
      <c r="BOT634" s="18"/>
      <c r="BPD634" s="17"/>
      <c r="BPI634" s="14"/>
      <c r="BPJ634" s="18"/>
      <c r="BPT634" s="17"/>
      <c r="BPY634" s="14"/>
      <c r="BPZ634" s="18"/>
      <c r="BQJ634" s="17"/>
      <c r="BQO634" s="14"/>
      <c r="BQP634" s="18"/>
      <c r="BQZ634" s="17"/>
      <c r="BRE634" s="14"/>
      <c r="BRF634" s="18"/>
      <c r="BRP634" s="17"/>
      <c r="BRU634" s="14"/>
      <c r="BRV634" s="18"/>
      <c r="BSF634" s="17"/>
      <c r="BSK634" s="14"/>
      <c r="BSL634" s="18"/>
      <c r="BSV634" s="17"/>
      <c r="BTA634" s="14"/>
      <c r="BTB634" s="18"/>
      <c r="BTL634" s="17"/>
      <c r="BTQ634" s="14"/>
      <c r="BTR634" s="18"/>
      <c r="BUB634" s="17"/>
      <c r="BUG634" s="14"/>
      <c r="BUH634" s="18"/>
      <c r="BUR634" s="17"/>
      <c r="BUW634" s="14"/>
      <c r="BUX634" s="18"/>
      <c r="BVH634" s="17"/>
      <c r="BVM634" s="14"/>
      <c r="BVN634" s="18"/>
      <c r="BVX634" s="17"/>
      <c r="BWC634" s="14"/>
      <c r="BWD634" s="18"/>
      <c r="BWN634" s="17"/>
      <c r="BWS634" s="14"/>
      <c r="BWT634" s="18"/>
      <c r="BXD634" s="17"/>
      <c r="BXI634" s="14"/>
      <c r="BXJ634" s="18"/>
      <c r="BXT634" s="17"/>
      <c r="BXY634" s="14"/>
      <c r="BXZ634" s="18"/>
      <c r="BYJ634" s="17"/>
      <c r="BYO634" s="14"/>
      <c r="BYP634" s="18"/>
      <c r="BYZ634" s="17"/>
      <c r="BZE634" s="14"/>
      <c r="BZF634" s="18"/>
      <c r="BZP634" s="17"/>
      <c r="BZU634" s="14"/>
      <c r="BZV634" s="18"/>
      <c r="CAF634" s="17"/>
      <c r="CAK634" s="14"/>
      <c r="CAL634" s="18"/>
      <c r="CAV634" s="17"/>
      <c r="CBA634" s="14"/>
      <c r="CBB634" s="18"/>
      <c r="CBL634" s="17"/>
      <c r="CBQ634" s="14"/>
      <c r="CBR634" s="18"/>
      <c r="CCB634" s="17"/>
      <c r="CCG634" s="14"/>
      <c r="CCH634" s="18"/>
      <c r="CCR634" s="17"/>
      <c r="CCW634" s="14"/>
      <c r="CCX634" s="18"/>
      <c r="CDH634" s="17"/>
      <c r="CDM634" s="14"/>
      <c r="CDN634" s="18"/>
      <c r="CDX634" s="17"/>
      <c r="CEC634" s="14"/>
      <c r="CED634" s="18"/>
      <c r="CEN634" s="17"/>
      <c r="CES634" s="14"/>
      <c r="CET634" s="18"/>
      <c r="CFD634" s="17"/>
      <c r="CFI634" s="14"/>
      <c r="CFJ634" s="18"/>
      <c r="CFT634" s="17"/>
      <c r="CFY634" s="14"/>
      <c r="CFZ634" s="18"/>
      <c r="CGJ634" s="17"/>
      <c r="CGO634" s="14"/>
      <c r="CGP634" s="18"/>
      <c r="CGZ634" s="17"/>
      <c r="CHE634" s="14"/>
      <c r="CHF634" s="18"/>
      <c r="CHP634" s="17"/>
      <c r="CHU634" s="14"/>
      <c r="CHV634" s="18"/>
      <c r="CIF634" s="17"/>
      <c r="CIK634" s="14"/>
      <c r="CIL634" s="18"/>
      <c r="CIV634" s="17"/>
      <c r="CJA634" s="14"/>
      <c r="CJB634" s="18"/>
      <c r="CJL634" s="17"/>
      <c r="CJQ634" s="14"/>
      <c r="CJR634" s="18"/>
      <c r="CKB634" s="17"/>
      <c r="CKG634" s="14"/>
      <c r="CKH634" s="18"/>
      <c r="CKR634" s="17"/>
      <c r="CKW634" s="14"/>
      <c r="CKX634" s="18"/>
      <c r="CLH634" s="17"/>
      <c r="CLM634" s="14"/>
      <c r="CLN634" s="18"/>
      <c r="CLX634" s="17"/>
      <c r="CMC634" s="14"/>
      <c r="CMD634" s="18"/>
      <c r="CMN634" s="17"/>
      <c r="CMS634" s="14"/>
      <c r="CMT634" s="18"/>
      <c r="CND634" s="17"/>
      <c r="CNI634" s="14"/>
      <c r="CNJ634" s="18"/>
      <c r="CNT634" s="17"/>
      <c r="CNY634" s="14"/>
      <c r="CNZ634" s="18"/>
      <c r="COJ634" s="17"/>
      <c r="COO634" s="14"/>
      <c r="COP634" s="18"/>
      <c r="COZ634" s="17"/>
      <c r="CPE634" s="14"/>
      <c r="CPF634" s="18"/>
      <c r="CPP634" s="17"/>
      <c r="CPU634" s="14"/>
      <c r="CPV634" s="18"/>
      <c r="CQF634" s="17"/>
      <c r="CQK634" s="14"/>
      <c r="CQL634" s="18"/>
      <c r="CQV634" s="17"/>
      <c r="CRA634" s="14"/>
      <c r="CRB634" s="18"/>
      <c r="CRL634" s="17"/>
      <c r="CRQ634" s="14"/>
      <c r="CRR634" s="18"/>
      <c r="CSB634" s="17"/>
      <c r="CSG634" s="14"/>
      <c r="CSH634" s="18"/>
      <c r="CSR634" s="17"/>
      <c r="CSW634" s="14"/>
      <c r="CSX634" s="18"/>
      <c r="CTH634" s="17"/>
      <c r="CTM634" s="14"/>
      <c r="CTN634" s="18"/>
      <c r="CTX634" s="17"/>
      <c r="CUC634" s="14"/>
      <c r="CUD634" s="18"/>
      <c r="CUN634" s="17"/>
      <c r="CUS634" s="14"/>
      <c r="CUT634" s="18"/>
      <c r="CVD634" s="17"/>
      <c r="CVI634" s="14"/>
      <c r="CVJ634" s="18"/>
      <c r="CVT634" s="17"/>
      <c r="CVY634" s="14"/>
      <c r="CVZ634" s="18"/>
      <c r="CWJ634" s="17"/>
      <c r="CWO634" s="14"/>
      <c r="CWP634" s="18"/>
      <c r="CWZ634" s="17"/>
      <c r="CXE634" s="14"/>
      <c r="CXF634" s="18"/>
      <c r="CXP634" s="17"/>
      <c r="CXU634" s="14"/>
      <c r="CXV634" s="18"/>
      <c r="CYF634" s="17"/>
      <c r="CYK634" s="14"/>
      <c r="CYL634" s="18"/>
      <c r="CYV634" s="17"/>
      <c r="CZA634" s="14"/>
      <c r="CZB634" s="18"/>
      <c r="CZL634" s="17"/>
      <c r="CZQ634" s="14"/>
      <c r="CZR634" s="18"/>
      <c r="DAB634" s="17"/>
      <c r="DAG634" s="14"/>
      <c r="DAH634" s="18"/>
      <c r="DAR634" s="17"/>
      <c r="DAW634" s="14"/>
      <c r="DAX634" s="18"/>
      <c r="DBH634" s="17"/>
      <c r="DBM634" s="14"/>
      <c r="DBN634" s="18"/>
      <c r="DBX634" s="17"/>
      <c r="DCC634" s="14"/>
      <c r="DCD634" s="18"/>
      <c r="DCN634" s="17"/>
      <c r="DCS634" s="14"/>
      <c r="DCT634" s="18"/>
      <c r="DDD634" s="17"/>
      <c r="DDI634" s="14"/>
      <c r="DDJ634" s="18"/>
      <c r="DDT634" s="17"/>
      <c r="DDY634" s="14"/>
      <c r="DDZ634" s="18"/>
      <c r="DEJ634" s="17"/>
      <c r="DEO634" s="14"/>
      <c r="DEP634" s="18"/>
      <c r="DEZ634" s="17"/>
      <c r="DFE634" s="14"/>
      <c r="DFF634" s="18"/>
      <c r="DFP634" s="17"/>
      <c r="DFU634" s="14"/>
      <c r="DFV634" s="18"/>
      <c r="DGF634" s="17"/>
      <c r="DGK634" s="14"/>
      <c r="DGL634" s="18"/>
      <c r="DGV634" s="17"/>
      <c r="DHA634" s="14"/>
      <c r="DHB634" s="18"/>
      <c r="DHL634" s="17"/>
      <c r="DHQ634" s="14"/>
      <c r="DHR634" s="18"/>
      <c r="DIB634" s="17"/>
      <c r="DIG634" s="14"/>
      <c r="DIH634" s="18"/>
      <c r="DIR634" s="17"/>
      <c r="DIW634" s="14"/>
      <c r="DIX634" s="18"/>
      <c r="DJH634" s="17"/>
      <c r="DJM634" s="14"/>
      <c r="DJN634" s="18"/>
      <c r="DJX634" s="17"/>
      <c r="DKC634" s="14"/>
      <c r="DKD634" s="18"/>
      <c r="DKN634" s="17"/>
      <c r="DKS634" s="14"/>
      <c r="DKT634" s="18"/>
      <c r="DLD634" s="17"/>
      <c r="DLI634" s="14"/>
      <c r="DLJ634" s="18"/>
      <c r="DLT634" s="17"/>
      <c r="DLY634" s="14"/>
      <c r="DLZ634" s="18"/>
      <c r="DMJ634" s="17"/>
      <c r="DMO634" s="14"/>
      <c r="DMP634" s="18"/>
      <c r="DMZ634" s="17"/>
      <c r="DNE634" s="14"/>
      <c r="DNF634" s="18"/>
      <c r="DNP634" s="17"/>
      <c r="DNU634" s="14"/>
      <c r="DNV634" s="18"/>
      <c r="DOF634" s="17"/>
      <c r="DOK634" s="14"/>
      <c r="DOL634" s="18"/>
      <c r="DOV634" s="17"/>
      <c r="DPA634" s="14"/>
      <c r="DPB634" s="18"/>
      <c r="DPL634" s="17"/>
      <c r="DPQ634" s="14"/>
      <c r="DPR634" s="18"/>
      <c r="DQB634" s="17"/>
      <c r="DQG634" s="14"/>
      <c r="DQH634" s="18"/>
      <c r="DQR634" s="17"/>
      <c r="DQW634" s="14"/>
      <c r="DQX634" s="18"/>
      <c r="DRH634" s="17"/>
      <c r="DRM634" s="14"/>
      <c r="DRN634" s="18"/>
      <c r="DRX634" s="17"/>
      <c r="DSC634" s="14"/>
      <c r="DSD634" s="18"/>
      <c r="DSN634" s="17"/>
      <c r="DSS634" s="14"/>
      <c r="DST634" s="18"/>
      <c r="DTD634" s="17"/>
      <c r="DTI634" s="14"/>
      <c r="DTJ634" s="18"/>
      <c r="DTT634" s="17"/>
      <c r="DTY634" s="14"/>
      <c r="DTZ634" s="18"/>
      <c r="DUJ634" s="17"/>
      <c r="DUO634" s="14"/>
      <c r="DUP634" s="18"/>
      <c r="DUZ634" s="17"/>
      <c r="DVE634" s="14"/>
      <c r="DVF634" s="18"/>
      <c r="DVP634" s="17"/>
      <c r="DVU634" s="14"/>
      <c r="DVV634" s="18"/>
      <c r="DWF634" s="17"/>
      <c r="DWK634" s="14"/>
      <c r="DWL634" s="18"/>
      <c r="DWV634" s="17"/>
      <c r="DXA634" s="14"/>
      <c r="DXB634" s="18"/>
      <c r="DXL634" s="17"/>
      <c r="DXQ634" s="14"/>
      <c r="DXR634" s="18"/>
      <c r="DYB634" s="17"/>
      <c r="DYG634" s="14"/>
      <c r="DYH634" s="18"/>
      <c r="DYR634" s="17"/>
      <c r="DYW634" s="14"/>
      <c r="DYX634" s="18"/>
      <c r="DZH634" s="17"/>
      <c r="DZM634" s="14"/>
      <c r="DZN634" s="18"/>
      <c r="DZX634" s="17"/>
      <c r="EAC634" s="14"/>
      <c r="EAD634" s="18"/>
      <c r="EAN634" s="17"/>
      <c r="EAS634" s="14"/>
      <c r="EAT634" s="18"/>
      <c r="EBD634" s="17"/>
      <c r="EBI634" s="14"/>
      <c r="EBJ634" s="18"/>
      <c r="EBT634" s="17"/>
      <c r="EBY634" s="14"/>
      <c r="EBZ634" s="18"/>
      <c r="ECJ634" s="17"/>
      <c r="ECO634" s="14"/>
      <c r="ECP634" s="18"/>
      <c r="ECZ634" s="17"/>
      <c r="EDE634" s="14"/>
      <c r="EDF634" s="18"/>
      <c r="EDP634" s="17"/>
      <c r="EDU634" s="14"/>
      <c r="EDV634" s="18"/>
      <c r="EEF634" s="17"/>
      <c r="EEK634" s="14"/>
      <c r="EEL634" s="18"/>
      <c r="EEV634" s="17"/>
      <c r="EFA634" s="14"/>
      <c r="EFB634" s="18"/>
      <c r="EFL634" s="17"/>
      <c r="EFQ634" s="14"/>
      <c r="EFR634" s="18"/>
      <c r="EGB634" s="17"/>
      <c r="EGG634" s="14"/>
      <c r="EGH634" s="18"/>
      <c r="EGR634" s="17"/>
      <c r="EGW634" s="14"/>
      <c r="EGX634" s="18"/>
      <c r="EHH634" s="17"/>
      <c r="EHM634" s="14"/>
      <c r="EHN634" s="18"/>
      <c r="EHX634" s="17"/>
      <c r="EIC634" s="14"/>
      <c r="EID634" s="18"/>
      <c r="EIN634" s="17"/>
      <c r="EIS634" s="14"/>
      <c r="EIT634" s="18"/>
      <c r="EJD634" s="17"/>
      <c r="EJI634" s="14"/>
      <c r="EJJ634" s="18"/>
      <c r="EJT634" s="17"/>
      <c r="EJY634" s="14"/>
      <c r="EJZ634" s="18"/>
      <c r="EKJ634" s="17"/>
      <c r="EKO634" s="14"/>
      <c r="EKP634" s="18"/>
      <c r="EKZ634" s="17"/>
      <c r="ELE634" s="14"/>
      <c r="ELF634" s="18"/>
      <c r="ELP634" s="17"/>
      <c r="ELU634" s="14"/>
      <c r="ELV634" s="18"/>
      <c r="EMF634" s="17"/>
      <c r="EMK634" s="14"/>
      <c r="EML634" s="18"/>
      <c r="EMV634" s="17"/>
      <c r="ENA634" s="14"/>
      <c r="ENB634" s="18"/>
      <c r="ENL634" s="17"/>
      <c r="ENQ634" s="14"/>
      <c r="ENR634" s="18"/>
      <c r="EOB634" s="17"/>
      <c r="EOG634" s="14"/>
      <c r="EOH634" s="18"/>
      <c r="EOR634" s="17"/>
      <c r="EOW634" s="14"/>
      <c r="EOX634" s="18"/>
      <c r="EPH634" s="17"/>
      <c r="EPM634" s="14"/>
      <c r="EPN634" s="18"/>
      <c r="EPX634" s="17"/>
      <c r="EQC634" s="14"/>
      <c r="EQD634" s="18"/>
      <c r="EQN634" s="17"/>
      <c r="EQS634" s="14"/>
      <c r="EQT634" s="18"/>
      <c r="ERD634" s="17"/>
      <c r="ERI634" s="14"/>
      <c r="ERJ634" s="18"/>
      <c r="ERT634" s="17"/>
      <c r="ERY634" s="14"/>
      <c r="ERZ634" s="18"/>
      <c r="ESJ634" s="17"/>
      <c r="ESO634" s="14"/>
      <c r="ESP634" s="18"/>
      <c r="ESZ634" s="17"/>
      <c r="ETE634" s="14"/>
      <c r="ETF634" s="18"/>
      <c r="ETP634" s="17"/>
      <c r="ETU634" s="14"/>
      <c r="ETV634" s="18"/>
      <c r="EUF634" s="17"/>
      <c r="EUK634" s="14"/>
      <c r="EUL634" s="18"/>
      <c r="EUV634" s="17"/>
      <c r="EVA634" s="14"/>
      <c r="EVB634" s="18"/>
      <c r="EVL634" s="17"/>
      <c r="EVQ634" s="14"/>
      <c r="EVR634" s="18"/>
      <c r="EWB634" s="17"/>
      <c r="EWG634" s="14"/>
      <c r="EWH634" s="18"/>
      <c r="EWR634" s="17"/>
      <c r="EWW634" s="14"/>
      <c r="EWX634" s="18"/>
      <c r="EXH634" s="17"/>
      <c r="EXM634" s="14"/>
      <c r="EXN634" s="18"/>
      <c r="EXX634" s="17"/>
      <c r="EYC634" s="14"/>
      <c r="EYD634" s="18"/>
      <c r="EYN634" s="17"/>
      <c r="EYS634" s="14"/>
      <c r="EYT634" s="18"/>
      <c r="EZD634" s="17"/>
      <c r="EZI634" s="14"/>
      <c r="EZJ634" s="18"/>
      <c r="EZT634" s="17"/>
      <c r="EZY634" s="14"/>
      <c r="EZZ634" s="18"/>
      <c r="FAJ634" s="17"/>
      <c r="FAO634" s="14"/>
      <c r="FAP634" s="18"/>
      <c r="FAZ634" s="17"/>
      <c r="FBE634" s="14"/>
      <c r="FBF634" s="18"/>
      <c r="FBP634" s="17"/>
      <c r="FBU634" s="14"/>
      <c r="FBV634" s="18"/>
      <c r="FCF634" s="17"/>
      <c r="FCK634" s="14"/>
      <c r="FCL634" s="18"/>
      <c r="FCV634" s="17"/>
      <c r="FDA634" s="14"/>
      <c r="FDB634" s="18"/>
      <c r="FDL634" s="17"/>
      <c r="FDQ634" s="14"/>
      <c r="FDR634" s="18"/>
      <c r="FEB634" s="17"/>
      <c r="FEG634" s="14"/>
      <c r="FEH634" s="18"/>
      <c r="FER634" s="17"/>
      <c r="FEW634" s="14"/>
      <c r="FEX634" s="18"/>
      <c r="FFH634" s="17"/>
      <c r="FFM634" s="14"/>
      <c r="FFN634" s="18"/>
      <c r="FFX634" s="17"/>
      <c r="FGC634" s="14"/>
      <c r="FGD634" s="18"/>
      <c r="FGN634" s="17"/>
      <c r="FGS634" s="14"/>
      <c r="FGT634" s="18"/>
      <c r="FHD634" s="17"/>
      <c r="FHI634" s="14"/>
      <c r="FHJ634" s="18"/>
      <c r="FHT634" s="17"/>
      <c r="FHY634" s="14"/>
      <c r="FHZ634" s="18"/>
      <c r="FIJ634" s="17"/>
      <c r="FIO634" s="14"/>
      <c r="FIP634" s="18"/>
      <c r="FIZ634" s="17"/>
      <c r="FJE634" s="14"/>
      <c r="FJF634" s="18"/>
      <c r="FJP634" s="17"/>
      <c r="FJU634" s="14"/>
      <c r="FJV634" s="18"/>
      <c r="FKF634" s="17"/>
      <c r="FKK634" s="14"/>
      <c r="FKL634" s="18"/>
      <c r="FKV634" s="17"/>
      <c r="FLA634" s="14"/>
      <c r="FLB634" s="18"/>
      <c r="FLL634" s="17"/>
      <c r="FLQ634" s="14"/>
      <c r="FLR634" s="18"/>
      <c r="FMB634" s="17"/>
      <c r="FMG634" s="14"/>
      <c r="FMH634" s="18"/>
      <c r="FMR634" s="17"/>
      <c r="FMW634" s="14"/>
      <c r="FMX634" s="18"/>
      <c r="FNH634" s="17"/>
      <c r="FNM634" s="14"/>
      <c r="FNN634" s="18"/>
      <c r="FNX634" s="17"/>
      <c r="FOC634" s="14"/>
      <c r="FOD634" s="18"/>
      <c r="FON634" s="17"/>
      <c r="FOS634" s="14"/>
      <c r="FOT634" s="18"/>
      <c r="FPD634" s="17"/>
      <c r="FPI634" s="14"/>
      <c r="FPJ634" s="18"/>
      <c r="FPT634" s="17"/>
      <c r="FPY634" s="14"/>
      <c r="FPZ634" s="18"/>
      <c r="FQJ634" s="17"/>
      <c r="FQO634" s="14"/>
      <c r="FQP634" s="18"/>
      <c r="FQZ634" s="17"/>
      <c r="FRE634" s="14"/>
      <c r="FRF634" s="18"/>
      <c r="FRP634" s="17"/>
      <c r="FRU634" s="14"/>
      <c r="FRV634" s="18"/>
      <c r="FSF634" s="17"/>
      <c r="FSK634" s="14"/>
      <c r="FSL634" s="18"/>
      <c r="FSV634" s="17"/>
      <c r="FTA634" s="14"/>
      <c r="FTB634" s="18"/>
      <c r="FTL634" s="17"/>
      <c r="FTQ634" s="14"/>
      <c r="FTR634" s="18"/>
      <c r="FUB634" s="17"/>
      <c r="FUG634" s="14"/>
      <c r="FUH634" s="18"/>
      <c r="FUR634" s="17"/>
      <c r="FUW634" s="14"/>
      <c r="FUX634" s="18"/>
      <c r="FVH634" s="17"/>
      <c r="FVM634" s="14"/>
      <c r="FVN634" s="18"/>
      <c r="FVX634" s="17"/>
      <c r="FWC634" s="14"/>
      <c r="FWD634" s="18"/>
      <c r="FWN634" s="17"/>
      <c r="FWS634" s="14"/>
      <c r="FWT634" s="18"/>
      <c r="FXD634" s="17"/>
      <c r="FXI634" s="14"/>
      <c r="FXJ634" s="18"/>
      <c r="FXT634" s="17"/>
      <c r="FXY634" s="14"/>
      <c r="FXZ634" s="18"/>
      <c r="FYJ634" s="17"/>
      <c r="FYO634" s="14"/>
      <c r="FYP634" s="18"/>
      <c r="FYZ634" s="17"/>
      <c r="FZE634" s="14"/>
      <c r="FZF634" s="18"/>
      <c r="FZP634" s="17"/>
      <c r="FZU634" s="14"/>
      <c r="FZV634" s="18"/>
      <c r="GAF634" s="17"/>
      <c r="GAK634" s="14"/>
      <c r="GAL634" s="18"/>
      <c r="GAV634" s="17"/>
      <c r="GBA634" s="14"/>
      <c r="GBB634" s="18"/>
      <c r="GBL634" s="17"/>
      <c r="GBQ634" s="14"/>
      <c r="GBR634" s="18"/>
      <c r="GCB634" s="17"/>
      <c r="GCG634" s="14"/>
      <c r="GCH634" s="18"/>
      <c r="GCR634" s="17"/>
      <c r="GCW634" s="14"/>
      <c r="GCX634" s="18"/>
      <c r="GDH634" s="17"/>
      <c r="GDM634" s="14"/>
      <c r="GDN634" s="18"/>
      <c r="GDX634" s="17"/>
      <c r="GEC634" s="14"/>
      <c r="GED634" s="18"/>
      <c r="GEN634" s="17"/>
      <c r="GES634" s="14"/>
      <c r="GET634" s="18"/>
      <c r="GFD634" s="17"/>
      <c r="GFI634" s="14"/>
      <c r="GFJ634" s="18"/>
      <c r="GFT634" s="17"/>
      <c r="GFY634" s="14"/>
      <c r="GFZ634" s="18"/>
      <c r="GGJ634" s="17"/>
      <c r="GGO634" s="14"/>
      <c r="GGP634" s="18"/>
      <c r="GGZ634" s="17"/>
      <c r="GHE634" s="14"/>
      <c r="GHF634" s="18"/>
      <c r="GHP634" s="17"/>
      <c r="GHU634" s="14"/>
      <c r="GHV634" s="18"/>
      <c r="GIF634" s="17"/>
      <c r="GIK634" s="14"/>
      <c r="GIL634" s="18"/>
      <c r="GIV634" s="17"/>
      <c r="GJA634" s="14"/>
      <c r="GJB634" s="18"/>
      <c r="GJL634" s="17"/>
      <c r="GJQ634" s="14"/>
      <c r="GJR634" s="18"/>
      <c r="GKB634" s="17"/>
      <c r="GKG634" s="14"/>
      <c r="GKH634" s="18"/>
      <c r="GKR634" s="17"/>
      <c r="GKW634" s="14"/>
      <c r="GKX634" s="18"/>
      <c r="GLH634" s="17"/>
      <c r="GLM634" s="14"/>
      <c r="GLN634" s="18"/>
      <c r="GLX634" s="17"/>
      <c r="GMC634" s="14"/>
      <c r="GMD634" s="18"/>
      <c r="GMN634" s="17"/>
      <c r="GMS634" s="14"/>
      <c r="GMT634" s="18"/>
      <c r="GND634" s="17"/>
      <c r="GNI634" s="14"/>
      <c r="GNJ634" s="18"/>
      <c r="GNT634" s="17"/>
      <c r="GNY634" s="14"/>
      <c r="GNZ634" s="18"/>
      <c r="GOJ634" s="17"/>
      <c r="GOO634" s="14"/>
      <c r="GOP634" s="18"/>
      <c r="GOZ634" s="17"/>
      <c r="GPE634" s="14"/>
      <c r="GPF634" s="18"/>
      <c r="GPP634" s="17"/>
      <c r="GPU634" s="14"/>
      <c r="GPV634" s="18"/>
      <c r="GQF634" s="17"/>
      <c r="GQK634" s="14"/>
      <c r="GQL634" s="18"/>
      <c r="GQV634" s="17"/>
      <c r="GRA634" s="14"/>
      <c r="GRB634" s="18"/>
      <c r="GRL634" s="17"/>
      <c r="GRQ634" s="14"/>
      <c r="GRR634" s="18"/>
      <c r="GSB634" s="17"/>
      <c r="GSG634" s="14"/>
      <c r="GSH634" s="18"/>
      <c r="GSR634" s="17"/>
      <c r="GSW634" s="14"/>
      <c r="GSX634" s="18"/>
      <c r="GTH634" s="17"/>
      <c r="GTM634" s="14"/>
      <c r="GTN634" s="18"/>
      <c r="GTX634" s="17"/>
      <c r="GUC634" s="14"/>
      <c r="GUD634" s="18"/>
      <c r="GUN634" s="17"/>
      <c r="GUS634" s="14"/>
      <c r="GUT634" s="18"/>
      <c r="GVD634" s="17"/>
      <c r="GVI634" s="14"/>
      <c r="GVJ634" s="18"/>
      <c r="GVT634" s="17"/>
      <c r="GVY634" s="14"/>
      <c r="GVZ634" s="18"/>
      <c r="GWJ634" s="17"/>
      <c r="GWO634" s="14"/>
      <c r="GWP634" s="18"/>
      <c r="GWZ634" s="17"/>
      <c r="GXE634" s="14"/>
      <c r="GXF634" s="18"/>
      <c r="GXP634" s="17"/>
      <c r="GXU634" s="14"/>
      <c r="GXV634" s="18"/>
      <c r="GYF634" s="17"/>
      <c r="GYK634" s="14"/>
      <c r="GYL634" s="18"/>
      <c r="GYV634" s="17"/>
      <c r="GZA634" s="14"/>
      <c r="GZB634" s="18"/>
      <c r="GZL634" s="17"/>
      <c r="GZQ634" s="14"/>
      <c r="GZR634" s="18"/>
      <c r="HAB634" s="17"/>
      <c r="HAG634" s="14"/>
      <c r="HAH634" s="18"/>
      <c r="HAR634" s="17"/>
      <c r="HAW634" s="14"/>
      <c r="HAX634" s="18"/>
      <c r="HBH634" s="17"/>
      <c r="HBM634" s="14"/>
      <c r="HBN634" s="18"/>
      <c r="HBX634" s="17"/>
      <c r="HCC634" s="14"/>
      <c r="HCD634" s="18"/>
      <c r="HCN634" s="17"/>
      <c r="HCS634" s="14"/>
      <c r="HCT634" s="18"/>
      <c r="HDD634" s="17"/>
      <c r="HDI634" s="14"/>
      <c r="HDJ634" s="18"/>
      <c r="HDT634" s="17"/>
      <c r="HDY634" s="14"/>
      <c r="HDZ634" s="18"/>
      <c r="HEJ634" s="17"/>
      <c r="HEO634" s="14"/>
      <c r="HEP634" s="18"/>
      <c r="HEZ634" s="17"/>
      <c r="HFE634" s="14"/>
      <c r="HFF634" s="18"/>
      <c r="HFP634" s="17"/>
      <c r="HFU634" s="14"/>
      <c r="HFV634" s="18"/>
      <c r="HGF634" s="17"/>
      <c r="HGK634" s="14"/>
      <c r="HGL634" s="18"/>
      <c r="HGV634" s="17"/>
      <c r="HHA634" s="14"/>
      <c r="HHB634" s="18"/>
      <c r="HHL634" s="17"/>
      <c r="HHQ634" s="14"/>
      <c r="HHR634" s="18"/>
      <c r="HIB634" s="17"/>
      <c r="HIG634" s="14"/>
      <c r="HIH634" s="18"/>
      <c r="HIR634" s="17"/>
      <c r="HIW634" s="14"/>
      <c r="HIX634" s="18"/>
      <c r="HJH634" s="17"/>
      <c r="HJM634" s="14"/>
      <c r="HJN634" s="18"/>
      <c r="HJX634" s="17"/>
      <c r="HKC634" s="14"/>
      <c r="HKD634" s="18"/>
      <c r="HKN634" s="17"/>
      <c r="HKS634" s="14"/>
      <c r="HKT634" s="18"/>
      <c r="HLD634" s="17"/>
      <c r="HLI634" s="14"/>
      <c r="HLJ634" s="18"/>
      <c r="HLT634" s="17"/>
      <c r="HLY634" s="14"/>
      <c r="HLZ634" s="18"/>
      <c r="HMJ634" s="17"/>
      <c r="HMO634" s="14"/>
      <c r="HMP634" s="18"/>
      <c r="HMZ634" s="17"/>
      <c r="HNE634" s="14"/>
      <c r="HNF634" s="18"/>
      <c r="HNP634" s="17"/>
      <c r="HNU634" s="14"/>
      <c r="HNV634" s="18"/>
      <c r="HOF634" s="17"/>
      <c r="HOK634" s="14"/>
      <c r="HOL634" s="18"/>
      <c r="HOV634" s="17"/>
      <c r="HPA634" s="14"/>
      <c r="HPB634" s="18"/>
      <c r="HPL634" s="17"/>
      <c r="HPQ634" s="14"/>
      <c r="HPR634" s="18"/>
      <c r="HQB634" s="17"/>
      <c r="HQG634" s="14"/>
      <c r="HQH634" s="18"/>
      <c r="HQR634" s="17"/>
      <c r="HQW634" s="14"/>
      <c r="HQX634" s="18"/>
      <c r="HRH634" s="17"/>
      <c r="HRM634" s="14"/>
      <c r="HRN634" s="18"/>
      <c r="HRX634" s="17"/>
      <c r="HSC634" s="14"/>
      <c r="HSD634" s="18"/>
      <c r="HSN634" s="17"/>
      <c r="HSS634" s="14"/>
      <c r="HST634" s="18"/>
      <c r="HTD634" s="17"/>
      <c r="HTI634" s="14"/>
      <c r="HTJ634" s="18"/>
      <c r="HTT634" s="17"/>
      <c r="HTY634" s="14"/>
      <c r="HTZ634" s="18"/>
      <c r="HUJ634" s="17"/>
      <c r="HUO634" s="14"/>
      <c r="HUP634" s="18"/>
      <c r="HUZ634" s="17"/>
      <c r="HVE634" s="14"/>
      <c r="HVF634" s="18"/>
      <c r="HVP634" s="17"/>
      <c r="HVU634" s="14"/>
      <c r="HVV634" s="18"/>
      <c r="HWF634" s="17"/>
      <c r="HWK634" s="14"/>
      <c r="HWL634" s="18"/>
      <c r="HWV634" s="17"/>
      <c r="HXA634" s="14"/>
      <c r="HXB634" s="18"/>
      <c r="HXL634" s="17"/>
      <c r="HXQ634" s="14"/>
      <c r="HXR634" s="18"/>
      <c r="HYB634" s="17"/>
      <c r="HYG634" s="14"/>
      <c r="HYH634" s="18"/>
      <c r="HYR634" s="17"/>
      <c r="HYW634" s="14"/>
      <c r="HYX634" s="18"/>
      <c r="HZH634" s="17"/>
      <c r="HZM634" s="14"/>
      <c r="HZN634" s="18"/>
      <c r="HZX634" s="17"/>
      <c r="IAC634" s="14"/>
      <c r="IAD634" s="18"/>
      <c r="IAN634" s="17"/>
      <c r="IAS634" s="14"/>
      <c r="IAT634" s="18"/>
      <c r="IBD634" s="17"/>
      <c r="IBI634" s="14"/>
      <c r="IBJ634" s="18"/>
      <c r="IBT634" s="17"/>
      <c r="IBY634" s="14"/>
      <c r="IBZ634" s="18"/>
      <c r="ICJ634" s="17"/>
      <c r="ICO634" s="14"/>
      <c r="ICP634" s="18"/>
      <c r="ICZ634" s="17"/>
      <c r="IDE634" s="14"/>
      <c r="IDF634" s="18"/>
      <c r="IDP634" s="17"/>
      <c r="IDU634" s="14"/>
      <c r="IDV634" s="18"/>
      <c r="IEF634" s="17"/>
      <c r="IEK634" s="14"/>
      <c r="IEL634" s="18"/>
      <c r="IEV634" s="17"/>
      <c r="IFA634" s="14"/>
      <c r="IFB634" s="18"/>
      <c r="IFL634" s="17"/>
      <c r="IFQ634" s="14"/>
      <c r="IFR634" s="18"/>
      <c r="IGB634" s="17"/>
      <c r="IGG634" s="14"/>
      <c r="IGH634" s="18"/>
      <c r="IGR634" s="17"/>
      <c r="IGW634" s="14"/>
      <c r="IGX634" s="18"/>
      <c r="IHH634" s="17"/>
      <c r="IHM634" s="14"/>
      <c r="IHN634" s="18"/>
      <c r="IHX634" s="17"/>
      <c r="IIC634" s="14"/>
      <c r="IID634" s="18"/>
      <c r="IIN634" s="17"/>
      <c r="IIS634" s="14"/>
      <c r="IIT634" s="18"/>
      <c r="IJD634" s="17"/>
      <c r="IJI634" s="14"/>
      <c r="IJJ634" s="18"/>
      <c r="IJT634" s="17"/>
      <c r="IJY634" s="14"/>
      <c r="IJZ634" s="18"/>
      <c r="IKJ634" s="17"/>
      <c r="IKO634" s="14"/>
      <c r="IKP634" s="18"/>
      <c r="IKZ634" s="17"/>
      <c r="ILE634" s="14"/>
      <c r="ILF634" s="18"/>
      <c r="ILP634" s="17"/>
      <c r="ILU634" s="14"/>
      <c r="ILV634" s="18"/>
      <c r="IMF634" s="17"/>
      <c r="IMK634" s="14"/>
      <c r="IML634" s="18"/>
      <c r="IMV634" s="17"/>
      <c r="INA634" s="14"/>
      <c r="INB634" s="18"/>
      <c r="INL634" s="17"/>
      <c r="INQ634" s="14"/>
      <c r="INR634" s="18"/>
      <c r="IOB634" s="17"/>
      <c r="IOG634" s="14"/>
      <c r="IOH634" s="18"/>
      <c r="IOR634" s="17"/>
      <c r="IOW634" s="14"/>
      <c r="IOX634" s="18"/>
      <c r="IPH634" s="17"/>
      <c r="IPM634" s="14"/>
      <c r="IPN634" s="18"/>
      <c r="IPX634" s="17"/>
      <c r="IQC634" s="14"/>
      <c r="IQD634" s="18"/>
      <c r="IQN634" s="17"/>
      <c r="IQS634" s="14"/>
      <c r="IQT634" s="18"/>
      <c r="IRD634" s="17"/>
      <c r="IRI634" s="14"/>
      <c r="IRJ634" s="18"/>
      <c r="IRT634" s="17"/>
      <c r="IRY634" s="14"/>
      <c r="IRZ634" s="18"/>
      <c r="ISJ634" s="17"/>
      <c r="ISO634" s="14"/>
      <c r="ISP634" s="18"/>
      <c r="ISZ634" s="17"/>
      <c r="ITE634" s="14"/>
      <c r="ITF634" s="18"/>
      <c r="ITP634" s="17"/>
      <c r="ITU634" s="14"/>
      <c r="ITV634" s="18"/>
      <c r="IUF634" s="17"/>
      <c r="IUK634" s="14"/>
      <c r="IUL634" s="18"/>
      <c r="IUV634" s="17"/>
      <c r="IVA634" s="14"/>
      <c r="IVB634" s="18"/>
      <c r="IVL634" s="17"/>
      <c r="IVQ634" s="14"/>
      <c r="IVR634" s="18"/>
      <c r="IWB634" s="17"/>
      <c r="IWG634" s="14"/>
      <c r="IWH634" s="18"/>
      <c r="IWR634" s="17"/>
      <c r="IWW634" s="14"/>
      <c r="IWX634" s="18"/>
      <c r="IXH634" s="17"/>
      <c r="IXM634" s="14"/>
      <c r="IXN634" s="18"/>
      <c r="IXX634" s="17"/>
      <c r="IYC634" s="14"/>
      <c r="IYD634" s="18"/>
      <c r="IYN634" s="17"/>
      <c r="IYS634" s="14"/>
      <c r="IYT634" s="18"/>
      <c r="IZD634" s="17"/>
      <c r="IZI634" s="14"/>
      <c r="IZJ634" s="18"/>
      <c r="IZT634" s="17"/>
      <c r="IZY634" s="14"/>
      <c r="IZZ634" s="18"/>
      <c r="JAJ634" s="17"/>
      <c r="JAO634" s="14"/>
      <c r="JAP634" s="18"/>
      <c r="JAZ634" s="17"/>
      <c r="JBE634" s="14"/>
      <c r="JBF634" s="18"/>
      <c r="JBP634" s="17"/>
      <c r="JBU634" s="14"/>
      <c r="JBV634" s="18"/>
      <c r="JCF634" s="17"/>
      <c r="JCK634" s="14"/>
      <c r="JCL634" s="18"/>
      <c r="JCV634" s="17"/>
      <c r="JDA634" s="14"/>
      <c r="JDB634" s="18"/>
      <c r="JDL634" s="17"/>
      <c r="JDQ634" s="14"/>
      <c r="JDR634" s="18"/>
      <c r="JEB634" s="17"/>
      <c r="JEG634" s="14"/>
      <c r="JEH634" s="18"/>
      <c r="JER634" s="17"/>
      <c r="JEW634" s="14"/>
      <c r="JEX634" s="18"/>
      <c r="JFH634" s="17"/>
      <c r="JFM634" s="14"/>
      <c r="JFN634" s="18"/>
      <c r="JFX634" s="17"/>
      <c r="JGC634" s="14"/>
      <c r="JGD634" s="18"/>
      <c r="JGN634" s="17"/>
      <c r="JGS634" s="14"/>
      <c r="JGT634" s="18"/>
      <c r="JHD634" s="17"/>
      <c r="JHI634" s="14"/>
      <c r="JHJ634" s="18"/>
      <c r="JHT634" s="17"/>
      <c r="JHY634" s="14"/>
      <c r="JHZ634" s="18"/>
      <c r="JIJ634" s="17"/>
      <c r="JIO634" s="14"/>
      <c r="JIP634" s="18"/>
      <c r="JIZ634" s="17"/>
      <c r="JJE634" s="14"/>
      <c r="JJF634" s="18"/>
      <c r="JJP634" s="17"/>
      <c r="JJU634" s="14"/>
      <c r="JJV634" s="18"/>
      <c r="JKF634" s="17"/>
      <c r="JKK634" s="14"/>
      <c r="JKL634" s="18"/>
      <c r="JKV634" s="17"/>
      <c r="JLA634" s="14"/>
      <c r="JLB634" s="18"/>
      <c r="JLL634" s="17"/>
      <c r="JLQ634" s="14"/>
      <c r="JLR634" s="18"/>
      <c r="JMB634" s="17"/>
      <c r="JMG634" s="14"/>
      <c r="JMH634" s="18"/>
      <c r="JMR634" s="17"/>
      <c r="JMW634" s="14"/>
      <c r="JMX634" s="18"/>
      <c r="JNH634" s="17"/>
      <c r="JNM634" s="14"/>
      <c r="JNN634" s="18"/>
      <c r="JNX634" s="17"/>
      <c r="JOC634" s="14"/>
      <c r="JOD634" s="18"/>
      <c r="JON634" s="17"/>
      <c r="JOS634" s="14"/>
      <c r="JOT634" s="18"/>
      <c r="JPD634" s="17"/>
      <c r="JPI634" s="14"/>
      <c r="JPJ634" s="18"/>
      <c r="JPT634" s="17"/>
      <c r="JPY634" s="14"/>
      <c r="JPZ634" s="18"/>
      <c r="JQJ634" s="17"/>
      <c r="JQO634" s="14"/>
      <c r="JQP634" s="18"/>
      <c r="JQZ634" s="17"/>
      <c r="JRE634" s="14"/>
      <c r="JRF634" s="18"/>
      <c r="JRP634" s="17"/>
      <c r="JRU634" s="14"/>
      <c r="JRV634" s="18"/>
      <c r="JSF634" s="17"/>
      <c r="JSK634" s="14"/>
      <c r="JSL634" s="18"/>
      <c r="JSV634" s="17"/>
      <c r="JTA634" s="14"/>
      <c r="JTB634" s="18"/>
      <c r="JTL634" s="17"/>
      <c r="JTQ634" s="14"/>
      <c r="JTR634" s="18"/>
      <c r="JUB634" s="17"/>
      <c r="JUG634" s="14"/>
      <c r="JUH634" s="18"/>
      <c r="JUR634" s="17"/>
      <c r="JUW634" s="14"/>
      <c r="JUX634" s="18"/>
      <c r="JVH634" s="17"/>
      <c r="JVM634" s="14"/>
      <c r="JVN634" s="18"/>
      <c r="JVX634" s="17"/>
      <c r="JWC634" s="14"/>
      <c r="JWD634" s="18"/>
      <c r="JWN634" s="17"/>
      <c r="JWS634" s="14"/>
      <c r="JWT634" s="18"/>
      <c r="JXD634" s="17"/>
      <c r="JXI634" s="14"/>
      <c r="JXJ634" s="18"/>
      <c r="JXT634" s="17"/>
      <c r="JXY634" s="14"/>
      <c r="JXZ634" s="18"/>
      <c r="JYJ634" s="17"/>
      <c r="JYO634" s="14"/>
      <c r="JYP634" s="18"/>
      <c r="JYZ634" s="17"/>
      <c r="JZE634" s="14"/>
      <c r="JZF634" s="18"/>
      <c r="JZP634" s="17"/>
      <c r="JZU634" s="14"/>
      <c r="JZV634" s="18"/>
      <c r="KAF634" s="17"/>
      <c r="KAK634" s="14"/>
      <c r="KAL634" s="18"/>
      <c r="KAV634" s="17"/>
      <c r="KBA634" s="14"/>
      <c r="KBB634" s="18"/>
      <c r="KBL634" s="17"/>
      <c r="KBQ634" s="14"/>
      <c r="KBR634" s="18"/>
      <c r="KCB634" s="17"/>
      <c r="KCG634" s="14"/>
      <c r="KCH634" s="18"/>
      <c r="KCR634" s="17"/>
      <c r="KCW634" s="14"/>
      <c r="KCX634" s="18"/>
      <c r="KDH634" s="17"/>
      <c r="KDM634" s="14"/>
      <c r="KDN634" s="18"/>
      <c r="KDX634" s="17"/>
      <c r="KEC634" s="14"/>
      <c r="KED634" s="18"/>
      <c r="KEN634" s="17"/>
      <c r="KES634" s="14"/>
      <c r="KET634" s="18"/>
      <c r="KFD634" s="17"/>
      <c r="KFI634" s="14"/>
      <c r="KFJ634" s="18"/>
      <c r="KFT634" s="17"/>
      <c r="KFY634" s="14"/>
      <c r="KFZ634" s="18"/>
      <c r="KGJ634" s="17"/>
      <c r="KGO634" s="14"/>
      <c r="KGP634" s="18"/>
      <c r="KGZ634" s="17"/>
      <c r="KHE634" s="14"/>
      <c r="KHF634" s="18"/>
      <c r="KHP634" s="17"/>
      <c r="KHU634" s="14"/>
      <c r="KHV634" s="18"/>
      <c r="KIF634" s="17"/>
      <c r="KIK634" s="14"/>
      <c r="KIL634" s="18"/>
      <c r="KIV634" s="17"/>
      <c r="KJA634" s="14"/>
      <c r="KJB634" s="18"/>
      <c r="KJL634" s="17"/>
      <c r="KJQ634" s="14"/>
      <c r="KJR634" s="18"/>
      <c r="KKB634" s="17"/>
      <c r="KKG634" s="14"/>
      <c r="KKH634" s="18"/>
      <c r="KKR634" s="17"/>
      <c r="KKW634" s="14"/>
      <c r="KKX634" s="18"/>
      <c r="KLH634" s="17"/>
      <c r="KLM634" s="14"/>
      <c r="KLN634" s="18"/>
      <c r="KLX634" s="17"/>
      <c r="KMC634" s="14"/>
      <c r="KMD634" s="18"/>
      <c r="KMN634" s="17"/>
      <c r="KMS634" s="14"/>
      <c r="KMT634" s="18"/>
      <c r="KND634" s="17"/>
      <c r="KNI634" s="14"/>
      <c r="KNJ634" s="18"/>
      <c r="KNT634" s="17"/>
      <c r="KNY634" s="14"/>
      <c r="KNZ634" s="18"/>
      <c r="KOJ634" s="17"/>
      <c r="KOO634" s="14"/>
      <c r="KOP634" s="18"/>
      <c r="KOZ634" s="17"/>
      <c r="KPE634" s="14"/>
      <c r="KPF634" s="18"/>
      <c r="KPP634" s="17"/>
      <c r="KPU634" s="14"/>
      <c r="KPV634" s="18"/>
      <c r="KQF634" s="17"/>
      <c r="KQK634" s="14"/>
      <c r="KQL634" s="18"/>
      <c r="KQV634" s="17"/>
      <c r="KRA634" s="14"/>
      <c r="KRB634" s="18"/>
      <c r="KRL634" s="17"/>
      <c r="KRQ634" s="14"/>
      <c r="KRR634" s="18"/>
      <c r="KSB634" s="17"/>
      <c r="KSG634" s="14"/>
      <c r="KSH634" s="18"/>
      <c r="KSR634" s="17"/>
      <c r="KSW634" s="14"/>
      <c r="KSX634" s="18"/>
      <c r="KTH634" s="17"/>
      <c r="KTM634" s="14"/>
      <c r="KTN634" s="18"/>
      <c r="KTX634" s="17"/>
      <c r="KUC634" s="14"/>
      <c r="KUD634" s="18"/>
      <c r="KUN634" s="17"/>
      <c r="KUS634" s="14"/>
      <c r="KUT634" s="18"/>
      <c r="KVD634" s="17"/>
      <c r="KVI634" s="14"/>
      <c r="KVJ634" s="18"/>
      <c r="KVT634" s="17"/>
      <c r="KVY634" s="14"/>
      <c r="KVZ634" s="18"/>
      <c r="KWJ634" s="17"/>
      <c r="KWO634" s="14"/>
      <c r="KWP634" s="18"/>
      <c r="KWZ634" s="17"/>
      <c r="KXE634" s="14"/>
      <c r="KXF634" s="18"/>
      <c r="KXP634" s="17"/>
      <c r="KXU634" s="14"/>
      <c r="KXV634" s="18"/>
      <c r="KYF634" s="17"/>
      <c r="KYK634" s="14"/>
      <c r="KYL634" s="18"/>
      <c r="KYV634" s="17"/>
      <c r="KZA634" s="14"/>
      <c r="KZB634" s="18"/>
      <c r="KZL634" s="17"/>
      <c r="KZQ634" s="14"/>
      <c r="KZR634" s="18"/>
      <c r="LAB634" s="17"/>
      <c r="LAG634" s="14"/>
      <c r="LAH634" s="18"/>
      <c r="LAR634" s="17"/>
      <c r="LAW634" s="14"/>
      <c r="LAX634" s="18"/>
      <c r="LBH634" s="17"/>
      <c r="LBM634" s="14"/>
      <c r="LBN634" s="18"/>
      <c r="LBX634" s="17"/>
      <c r="LCC634" s="14"/>
      <c r="LCD634" s="18"/>
      <c r="LCN634" s="17"/>
      <c r="LCS634" s="14"/>
      <c r="LCT634" s="18"/>
      <c r="LDD634" s="17"/>
      <c r="LDI634" s="14"/>
      <c r="LDJ634" s="18"/>
      <c r="LDT634" s="17"/>
      <c r="LDY634" s="14"/>
      <c r="LDZ634" s="18"/>
      <c r="LEJ634" s="17"/>
      <c r="LEO634" s="14"/>
      <c r="LEP634" s="18"/>
      <c r="LEZ634" s="17"/>
      <c r="LFE634" s="14"/>
      <c r="LFF634" s="18"/>
      <c r="LFP634" s="17"/>
      <c r="LFU634" s="14"/>
      <c r="LFV634" s="18"/>
      <c r="LGF634" s="17"/>
      <c r="LGK634" s="14"/>
      <c r="LGL634" s="18"/>
      <c r="LGV634" s="17"/>
      <c r="LHA634" s="14"/>
      <c r="LHB634" s="18"/>
      <c r="LHL634" s="17"/>
      <c r="LHQ634" s="14"/>
      <c r="LHR634" s="18"/>
      <c r="LIB634" s="17"/>
      <c r="LIG634" s="14"/>
      <c r="LIH634" s="18"/>
      <c r="LIR634" s="17"/>
      <c r="LIW634" s="14"/>
      <c r="LIX634" s="18"/>
      <c r="LJH634" s="17"/>
      <c r="LJM634" s="14"/>
      <c r="LJN634" s="18"/>
      <c r="LJX634" s="17"/>
      <c r="LKC634" s="14"/>
      <c r="LKD634" s="18"/>
      <c r="LKN634" s="17"/>
      <c r="LKS634" s="14"/>
      <c r="LKT634" s="18"/>
      <c r="LLD634" s="17"/>
      <c r="LLI634" s="14"/>
      <c r="LLJ634" s="18"/>
      <c r="LLT634" s="17"/>
      <c r="LLY634" s="14"/>
      <c r="LLZ634" s="18"/>
      <c r="LMJ634" s="17"/>
      <c r="LMO634" s="14"/>
      <c r="LMP634" s="18"/>
      <c r="LMZ634" s="17"/>
      <c r="LNE634" s="14"/>
      <c r="LNF634" s="18"/>
      <c r="LNP634" s="17"/>
      <c r="LNU634" s="14"/>
      <c r="LNV634" s="18"/>
      <c r="LOF634" s="17"/>
      <c r="LOK634" s="14"/>
      <c r="LOL634" s="18"/>
      <c r="LOV634" s="17"/>
      <c r="LPA634" s="14"/>
      <c r="LPB634" s="18"/>
      <c r="LPL634" s="17"/>
      <c r="LPQ634" s="14"/>
      <c r="LPR634" s="18"/>
      <c r="LQB634" s="17"/>
      <c r="LQG634" s="14"/>
      <c r="LQH634" s="18"/>
      <c r="LQR634" s="17"/>
      <c r="LQW634" s="14"/>
      <c r="LQX634" s="18"/>
      <c r="LRH634" s="17"/>
      <c r="LRM634" s="14"/>
      <c r="LRN634" s="18"/>
      <c r="LRX634" s="17"/>
      <c r="LSC634" s="14"/>
      <c r="LSD634" s="18"/>
      <c r="LSN634" s="17"/>
      <c r="LSS634" s="14"/>
      <c r="LST634" s="18"/>
      <c r="LTD634" s="17"/>
      <c r="LTI634" s="14"/>
      <c r="LTJ634" s="18"/>
      <c r="LTT634" s="17"/>
      <c r="LTY634" s="14"/>
      <c r="LTZ634" s="18"/>
      <c r="LUJ634" s="17"/>
      <c r="LUO634" s="14"/>
      <c r="LUP634" s="18"/>
      <c r="LUZ634" s="17"/>
      <c r="LVE634" s="14"/>
      <c r="LVF634" s="18"/>
      <c r="LVP634" s="17"/>
      <c r="LVU634" s="14"/>
      <c r="LVV634" s="18"/>
      <c r="LWF634" s="17"/>
      <c r="LWK634" s="14"/>
      <c r="LWL634" s="18"/>
      <c r="LWV634" s="17"/>
      <c r="LXA634" s="14"/>
      <c r="LXB634" s="18"/>
      <c r="LXL634" s="17"/>
      <c r="LXQ634" s="14"/>
      <c r="LXR634" s="18"/>
      <c r="LYB634" s="17"/>
      <c r="LYG634" s="14"/>
      <c r="LYH634" s="18"/>
      <c r="LYR634" s="17"/>
      <c r="LYW634" s="14"/>
      <c r="LYX634" s="18"/>
      <c r="LZH634" s="17"/>
      <c r="LZM634" s="14"/>
      <c r="LZN634" s="18"/>
      <c r="LZX634" s="17"/>
      <c r="MAC634" s="14"/>
      <c r="MAD634" s="18"/>
      <c r="MAN634" s="17"/>
      <c r="MAS634" s="14"/>
      <c r="MAT634" s="18"/>
      <c r="MBD634" s="17"/>
      <c r="MBI634" s="14"/>
      <c r="MBJ634" s="18"/>
      <c r="MBT634" s="17"/>
      <c r="MBY634" s="14"/>
      <c r="MBZ634" s="18"/>
      <c r="MCJ634" s="17"/>
      <c r="MCO634" s="14"/>
      <c r="MCP634" s="18"/>
      <c r="MCZ634" s="17"/>
      <c r="MDE634" s="14"/>
      <c r="MDF634" s="18"/>
      <c r="MDP634" s="17"/>
      <c r="MDU634" s="14"/>
      <c r="MDV634" s="18"/>
      <c r="MEF634" s="17"/>
      <c r="MEK634" s="14"/>
      <c r="MEL634" s="18"/>
      <c r="MEV634" s="17"/>
      <c r="MFA634" s="14"/>
      <c r="MFB634" s="18"/>
      <c r="MFL634" s="17"/>
      <c r="MFQ634" s="14"/>
      <c r="MFR634" s="18"/>
      <c r="MGB634" s="17"/>
      <c r="MGG634" s="14"/>
      <c r="MGH634" s="18"/>
      <c r="MGR634" s="17"/>
      <c r="MGW634" s="14"/>
      <c r="MGX634" s="18"/>
      <c r="MHH634" s="17"/>
      <c r="MHM634" s="14"/>
      <c r="MHN634" s="18"/>
      <c r="MHX634" s="17"/>
      <c r="MIC634" s="14"/>
      <c r="MID634" s="18"/>
      <c r="MIN634" s="17"/>
      <c r="MIS634" s="14"/>
      <c r="MIT634" s="18"/>
      <c r="MJD634" s="17"/>
      <c r="MJI634" s="14"/>
      <c r="MJJ634" s="18"/>
      <c r="MJT634" s="17"/>
      <c r="MJY634" s="14"/>
      <c r="MJZ634" s="18"/>
      <c r="MKJ634" s="17"/>
      <c r="MKO634" s="14"/>
      <c r="MKP634" s="18"/>
      <c r="MKZ634" s="17"/>
      <c r="MLE634" s="14"/>
      <c r="MLF634" s="18"/>
      <c r="MLP634" s="17"/>
      <c r="MLU634" s="14"/>
      <c r="MLV634" s="18"/>
      <c r="MMF634" s="17"/>
      <c r="MMK634" s="14"/>
      <c r="MML634" s="18"/>
      <c r="MMV634" s="17"/>
      <c r="MNA634" s="14"/>
      <c r="MNB634" s="18"/>
      <c r="MNL634" s="17"/>
      <c r="MNQ634" s="14"/>
      <c r="MNR634" s="18"/>
      <c r="MOB634" s="17"/>
      <c r="MOG634" s="14"/>
      <c r="MOH634" s="18"/>
      <c r="MOR634" s="17"/>
      <c r="MOW634" s="14"/>
      <c r="MOX634" s="18"/>
      <c r="MPH634" s="17"/>
      <c r="MPM634" s="14"/>
      <c r="MPN634" s="18"/>
      <c r="MPX634" s="17"/>
      <c r="MQC634" s="14"/>
      <c r="MQD634" s="18"/>
      <c r="MQN634" s="17"/>
      <c r="MQS634" s="14"/>
      <c r="MQT634" s="18"/>
      <c r="MRD634" s="17"/>
      <c r="MRI634" s="14"/>
      <c r="MRJ634" s="18"/>
      <c r="MRT634" s="17"/>
      <c r="MRY634" s="14"/>
      <c r="MRZ634" s="18"/>
      <c r="MSJ634" s="17"/>
      <c r="MSO634" s="14"/>
      <c r="MSP634" s="18"/>
      <c r="MSZ634" s="17"/>
      <c r="MTE634" s="14"/>
      <c r="MTF634" s="18"/>
      <c r="MTP634" s="17"/>
      <c r="MTU634" s="14"/>
      <c r="MTV634" s="18"/>
      <c r="MUF634" s="17"/>
      <c r="MUK634" s="14"/>
      <c r="MUL634" s="18"/>
      <c r="MUV634" s="17"/>
      <c r="MVA634" s="14"/>
      <c r="MVB634" s="18"/>
      <c r="MVL634" s="17"/>
      <c r="MVQ634" s="14"/>
      <c r="MVR634" s="18"/>
      <c r="MWB634" s="17"/>
      <c r="MWG634" s="14"/>
      <c r="MWH634" s="18"/>
      <c r="MWR634" s="17"/>
      <c r="MWW634" s="14"/>
      <c r="MWX634" s="18"/>
      <c r="MXH634" s="17"/>
      <c r="MXM634" s="14"/>
      <c r="MXN634" s="18"/>
      <c r="MXX634" s="17"/>
      <c r="MYC634" s="14"/>
      <c r="MYD634" s="18"/>
      <c r="MYN634" s="17"/>
      <c r="MYS634" s="14"/>
      <c r="MYT634" s="18"/>
      <c r="MZD634" s="17"/>
      <c r="MZI634" s="14"/>
      <c r="MZJ634" s="18"/>
      <c r="MZT634" s="17"/>
      <c r="MZY634" s="14"/>
      <c r="MZZ634" s="18"/>
      <c r="NAJ634" s="17"/>
      <c r="NAO634" s="14"/>
      <c r="NAP634" s="18"/>
      <c r="NAZ634" s="17"/>
      <c r="NBE634" s="14"/>
      <c r="NBF634" s="18"/>
      <c r="NBP634" s="17"/>
      <c r="NBU634" s="14"/>
      <c r="NBV634" s="18"/>
      <c r="NCF634" s="17"/>
      <c r="NCK634" s="14"/>
      <c r="NCL634" s="18"/>
      <c r="NCV634" s="17"/>
      <c r="NDA634" s="14"/>
      <c r="NDB634" s="18"/>
      <c r="NDL634" s="17"/>
      <c r="NDQ634" s="14"/>
      <c r="NDR634" s="18"/>
      <c r="NEB634" s="17"/>
      <c r="NEG634" s="14"/>
      <c r="NEH634" s="18"/>
      <c r="NER634" s="17"/>
      <c r="NEW634" s="14"/>
      <c r="NEX634" s="18"/>
      <c r="NFH634" s="17"/>
      <c r="NFM634" s="14"/>
      <c r="NFN634" s="18"/>
      <c r="NFX634" s="17"/>
      <c r="NGC634" s="14"/>
      <c r="NGD634" s="18"/>
      <c r="NGN634" s="17"/>
      <c r="NGS634" s="14"/>
      <c r="NGT634" s="18"/>
      <c r="NHD634" s="17"/>
      <c r="NHI634" s="14"/>
      <c r="NHJ634" s="18"/>
      <c r="NHT634" s="17"/>
      <c r="NHY634" s="14"/>
      <c r="NHZ634" s="18"/>
      <c r="NIJ634" s="17"/>
      <c r="NIO634" s="14"/>
      <c r="NIP634" s="18"/>
      <c r="NIZ634" s="17"/>
      <c r="NJE634" s="14"/>
      <c r="NJF634" s="18"/>
      <c r="NJP634" s="17"/>
      <c r="NJU634" s="14"/>
      <c r="NJV634" s="18"/>
      <c r="NKF634" s="17"/>
      <c r="NKK634" s="14"/>
      <c r="NKL634" s="18"/>
      <c r="NKV634" s="17"/>
      <c r="NLA634" s="14"/>
      <c r="NLB634" s="18"/>
      <c r="NLL634" s="17"/>
      <c r="NLQ634" s="14"/>
      <c r="NLR634" s="18"/>
      <c r="NMB634" s="17"/>
      <c r="NMG634" s="14"/>
      <c r="NMH634" s="18"/>
      <c r="NMR634" s="17"/>
      <c r="NMW634" s="14"/>
      <c r="NMX634" s="18"/>
      <c r="NNH634" s="17"/>
      <c r="NNM634" s="14"/>
      <c r="NNN634" s="18"/>
      <c r="NNX634" s="17"/>
      <c r="NOC634" s="14"/>
      <c r="NOD634" s="18"/>
      <c r="NON634" s="17"/>
      <c r="NOS634" s="14"/>
      <c r="NOT634" s="18"/>
      <c r="NPD634" s="17"/>
      <c r="NPI634" s="14"/>
      <c r="NPJ634" s="18"/>
      <c r="NPT634" s="17"/>
      <c r="NPY634" s="14"/>
      <c r="NPZ634" s="18"/>
      <c r="NQJ634" s="17"/>
      <c r="NQO634" s="14"/>
      <c r="NQP634" s="18"/>
      <c r="NQZ634" s="17"/>
      <c r="NRE634" s="14"/>
      <c r="NRF634" s="18"/>
      <c r="NRP634" s="17"/>
      <c r="NRU634" s="14"/>
      <c r="NRV634" s="18"/>
      <c r="NSF634" s="17"/>
      <c r="NSK634" s="14"/>
      <c r="NSL634" s="18"/>
      <c r="NSV634" s="17"/>
      <c r="NTA634" s="14"/>
      <c r="NTB634" s="18"/>
      <c r="NTL634" s="17"/>
      <c r="NTQ634" s="14"/>
      <c r="NTR634" s="18"/>
      <c r="NUB634" s="17"/>
      <c r="NUG634" s="14"/>
      <c r="NUH634" s="18"/>
      <c r="NUR634" s="17"/>
      <c r="NUW634" s="14"/>
      <c r="NUX634" s="18"/>
      <c r="NVH634" s="17"/>
      <c r="NVM634" s="14"/>
      <c r="NVN634" s="18"/>
      <c r="NVX634" s="17"/>
      <c r="NWC634" s="14"/>
      <c r="NWD634" s="18"/>
      <c r="NWN634" s="17"/>
      <c r="NWS634" s="14"/>
      <c r="NWT634" s="18"/>
      <c r="NXD634" s="17"/>
      <c r="NXI634" s="14"/>
      <c r="NXJ634" s="18"/>
      <c r="NXT634" s="17"/>
      <c r="NXY634" s="14"/>
      <c r="NXZ634" s="18"/>
      <c r="NYJ634" s="17"/>
      <c r="NYO634" s="14"/>
      <c r="NYP634" s="18"/>
      <c r="NYZ634" s="17"/>
      <c r="NZE634" s="14"/>
      <c r="NZF634" s="18"/>
      <c r="NZP634" s="17"/>
      <c r="NZU634" s="14"/>
      <c r="NZV634" s="18"/>
      <c r="OAF634" s="17"/>
      <c r="OAK634" s="14"/>
      <c r="OAL634" s="18"/>
      <c r="OAV634" s="17"/>
      <c r="OBA634" s="14"/>
      <c r="OBB634" s="18"/>
      <c r="OBL634" s="17"/>
      <c r="OBQ634" s="14"/>
      <c r="OBR634" s="18"/>
      <c r="OCB634" s="17"/>
      <c r="OCG634" s="14"/>
      <c r="OCH634" s="18"/>
      <c r="OCR634" s="17"/>
      <c r="OCW634" s="14"/>
      <c r="OCX634" s="18"/>
      <c r="ODH634" s="17"/>
      <c r="ODM634" s="14"/>
      <c r="ODN634" s="18"/>
      <c r="ODX634" s="17"/>
      <c r="OEC634" s="14"/>
      <c r="OED634" s="18"/>
      <c r="OEN634" s="17"/>
      <c r="OES634" s="14"/>
      <c r="OET634" s="18"/>
      <c r="OFD634" s="17"/>
      <c r="OFI634" s="14"/>
      <c r="OFJ634" s="18"/>
      <c r="OFT634" s="17"/>
      <c r="OFY634" s="14"/>
      <c r="OFZ634" s="18"/>
      <c r="OGJ634" s="17"/>
      <c r="OGO634" s="14"/>
      <c r="OGP634" s="18"/>
      <c r="OGZ634" s="17"/>
      <c r="OHE634" s="14"/>
      <c r="OHF634" s="18"/>
      <c r="OHP634" s="17"/>
      <c r="OHU634" s="14"/>
      <c r="OHV634" s="18"/>
      <c r="OIF634" s="17"/>
      <c r="OIK634" s="14"/>
      <c r="OIL634" s="18"/>
      <c r="OIV634" s="17"/>
      <c r="OJA634" s="14"/>
      <c r="OJB634" s="18"/>
      <c r="OJL634" s="17"/>
      <c r="OJQ634" s="14"/>
      <c r="OJR634" s="18"/>
      <c r="OKB634" s="17"/>
      <c r="OKG634" s="14"/>
      <c r="OKH634" s="18"/>
      <c r="OKR634" s="17"/>
      <c r="OKW634" s="14"/>
      <c r="OKX634" s="18"/>
      <c r="OLH634" s="17"/>
      <c r="OLM634" s="14"/>
      <c r="OLN634" s="18"/>
      <c r="OLX634" s="17"/>
      <c r="OMC634" s="14"/>
      <c r="OMD634" s="18"/>
      <c r="OMN634" s="17"/>
      <c r="OMS634" s="14"/>
      <c r="OMT634" s="18"/>
      <c r="OND634" s="17"/>
      <c r="ONI634" s="14"/>
      <c r="ONJ634" s="18"/>
      <c r="ONT634" s="17"/>
      <c r="ONY634" s="14"/>
      <c r="ONZ634" s="18"/>
      <c r="OOJ634" s="17"/>
      <c r="OOO634" s="14"/>
      <c r="OOP634" s="18"/>
      <c r="OOZ634" s="17"/>
      <c r="OPE634" s="14"/>
      <c r="OPF634" s="18"/>
      <c r="OPP634" s="17"/>
      <c r="OPU634" s="14"/>
      <c r="OPV634" s="18"/>
      <c r="OQF634" s="17"/>
      <c r="OQK634" s="14"/>
      <c r="OQL634" s="18"/>
      <c r="OQV634" s="17"/>
      <c r="ORA634" s="14"/>
      <c r="ORB634" s="18"/>
      <c r="ORL634" s="17"/>
      <c r="ORQ634" s="14"/>
      <c r="ORR634" s="18"/>
      <c r="OSB634" s="17"/>
      <c r="OSG634" s="14"/>
      <c r="OSH634" s="18"/>
      <c r="OSR634" s="17"/>
      <c r="OSW634" s="14"/>
      <c r="OSX634" s="18"/>
      <c r="OTH634" s="17"/>
      <c r="OTM634" s="14"/>
      <c r="OTN634" s="18"/>
      <c r="OTX634" s="17"/>
      <c r="OUC634" s="14"/>
      <c r="OUD634" s="18"/>
      <c r="OUN634" s="17"/>
      <c r="OUS634" s="14"/>
      <c r="OUT634" s="18"/>
      <c r="OVD634" s="17"/>
      <c r="OVI634" s="14"/>
      <c r="OVJ634" s="18"/>
      <c r="OVT634" s="17"/>
      <c r="OVY634" s="14"/>
      <c r="OVZ634" s="18"/>
      <c r="OWJ634" s="17"/>
      <c r="OWO634" s="14"/>
      <c r="OWP634" s="18"/>
      <c r="OWZ634" s="17"/>
      <c r="OXE634" s="14"/>
      <c r="OXF634" s="18"/>
      <c r="OXP634" s="17"/>
      <c r="OXU634" s="14"/>
      <c r="OXV634" s="18"/>
      <c r="OYF634" s="17"/>
      <c r="OYK634" s="14"/>
      <c r="OYL634" s="18"/>
      <c r="OYV634" s="17"/>
      <c r="OZA634" s="14"/>
      <c r="OZB634" s="18"/>
      <c r="OZL634" s="17"/>
      <c r="OZQ634" s="14"/>
      <c r="OZR634" s="18"/>
      <c r="PAB634" s="17"/>
      <c r="PAG634" s="14"/>
      <c r="PAH634" s="18"/>
      <c r="PAR634" s="17"/>
      <c r="PAW634" s="14"/>
      <c r="PAX634" s="18"/>
      <c r="PBH634" s="17"/>
      <c r="PBM634" s="14"/>
      <c r="PBN634" s="18"/>
      <c r="PBX634" s="17"/>
      <c r="PCC634" s="14"/>
      <c r="PCD634" s="18"/>
      <c r="PCN634" s="17"/>
      <c r="PCS634" s="14"/>
      <c r="PCT634" s="18"/>
      <c r="PDD634" s="17"/>
      <c r="PDI634" s="14"/>
      <c r="PDJ634" s="18"/>
      <c r="PDT634" s="17"/>
      <c r="PDY634" s="14"/>
      <c r="PDZ634" s="18"/>
      <c r="PEJ634" s="17"/>
      <c r="PEO634" s="14"/>
      <c r="PEP634" s="18"/>
      <c r="PEZ634" s="17"/>
      <c r="PFE634" s="14"/>
      <c r="PFF634" s="18"/>
      <c r="PFP634" s="17"/>
      <c r="PFU634" s="14"/>
      <c r="PFV634" s="18"/>
      <c r="PGF634" s="17"/>
      <c r="PGK634" s="14"/>
      <c r="PGL634" s="18"/>
      <c r="PGV634" s="17"/>
      <c r="PHA634" s="14"/>
      <c r="PHB634" s="18"/>
      <c r="PHL634" s="17"/>
      <c r="PHQ634" s="14"/>
      <c r="PHR634" s="18"/>
      <c r="PIB634" s="17"/>
      <c r="PIG634" s="14"/>
      <c r="PIH634" s="18"/>
      <c r="PIR634" s="17"/>
      <c r="PIW634" s="14"/>
      <c r="PIX634" s="18"/>
      <c r="PJH634" s="17"/>
      <c r="PJM634" s="14"/>
      <c r="PJN634" s="18"/>
      <c r="PJX634" s="17"/>
      <c r="PKC634" s="14"/>
      <c r="PKD634" s="18"/>
      <c r="PKN634" s="17"/>
      <c r="PKS634" s="14"/>
      <c r="PKT634" s="18"/>
      <c r="PLD634" s="17"/>
      <c r="PLI634" s="14"/>
      <c r="PLJ634" s="18"/>
      <c r="PLT634" s="17"/>
      <c r="PLY634" s="14"/>
      <c r="PLZ634" s="18"/>
      <c r="PMJ634" s="17"/>
      <c r="PMO634" s="14"/>
      <c r="PMP634" s="18"/>
      <c r="PMZ634" s="17"/>
      <c r="PNE634" s="14"/>
      <c r="PNF634" s="18"/>
      <c r="PNP634" s="17"/>
      <c r="PNU634" s="14"/>
      <c r="PNV634" s="18"/>
      <c r="POF634" s="17"/>
      <c r="POK634" s="14"/>
      <c r="POL634" s="18"/>
      <c r="POV634" s="17"/>
      <c r="PPA634" s="14"/>
      <c r="PPB634" s="18"/>
      <c r="PPL634" s="17"/>
      <c r="PPQ634" s="14"/>
      <c r="PPR634" s="18"/>
      <c r="PQB634" s="17"/>
      <c r="PQG634" s="14"/>
      <c r="PQH634" s="18"/>
      <c r="PQR634" s="17"/>
      <c r="PQW634" s="14"/>
      <c r="PQX634" s="18"/>
      <c r="PRH634" s="17"/>
      <c r="PRM634" s="14"/>
      <c r="PRN634" s="18"/>
      <c r="PRX634" s="17"/>
      <c r="PSC634" s="14"/>
      <c r="PSD634" s="18"/>
      <c r="PSN634" s="17"/>
      <c r="PSS634" s="14"/>
      <c r="PST634" s="18"/>
      <c r="PTD634" s="17"/>
      <c r="PTI634" s="14"/>
      <c r="PTJ634" s="18"/>
      <c r="PTT634" s="17"/>
      <c r="PTY634" s="14"/>
      <c r="PTZ634" s="18"/>
      <c r="PUJ634" s="17"/>
      <c r="PUO634" s="14"/>
      <c r="PUP634" s="18"/>
      <c r="PUZ634" s="17"/>
      <c r="PVE634" s="14"/>
      <c r="PVF634" s="18"/>
      <c r="PVP634" s="17"/>
      <c r="PVU634" s="14"/>
      <c r="PVV634" s="18"/>
      <c r="PWF634" s="17"/>
      <c r="PWK634" s="14"/>
      <c r="PWL634" s="18"/>
      <c r="PWV634" s="17"/>
      <c r="PXA634" s="14"/>
      <c r="PXB634" s="18"/>
      <c r="PXL634" s="17"/>
      <c r="PXQ634" s="14"/>
      <c r="PXR634" s="18"/>
      <c r="PYB634" s="17"/>
      <c r="PYG634" s="14"/>
      <c r="PYH634" s="18"/>
      <c r="PYR634" s="17"/>
      <c r="PYW634" s="14"/>
      <c r="PYX634" s="18"/>
      <c r="PZH634" s="17"/>
      <c r="PZM634" s="14"/>
      <c r="PZN634" s="18"/>
      <c r="PZX634" s="17"/>
      <c r="QAC634" s="14"/>
      <c r="QAD634" s="18"/>
      <c r="QAN634" s="17"/>
      <c r="QAS634" s="14"/>
      <c r="QAT634" s="18"/>
      <c r="QBD634" s="17"/>
      <c r="QBI634" s="14"/>
      <c r="QBJ634" s="18"/>
      <c r="QBT634" s="17"/>
      <c r="QBY634" s="14"/>
      <c r="QBZ634" s="18"/>
      <c r="QCJ634" s="17"/>
      <c r="QCO634" s="14"/>
      <c r="QCP634" s="18"/>
      <c r="QCZ634" s="17"/>
      <c r="QDE634" s="14"/>
      <c r="QDF634" s="18"/>
      <c r="QDP634" s="17"/>
      <c r="QDU634" s="14"/>
      <c r="QDV634" s="18"/>
      <c r="QEF634" s="17"/>
      <c r="QEK634" s="14"/>
      <c r="QEL634" s="18"/>
      <c r="QEV634" s="17"/>
      <c r="QFA634" s="14"/>
      <c r="QFB634" s="18"/>
      <c r="QFL634" s="17"/>
      <c r="QFQ634" s="14"/>
      <c r="QFR634" s="18"/>
      <c r="QGB634" s="17"/>
      <c r="QGG634" s="14"/>
      <c r="QGH634" s="18"/>
      <c r="QGR634" s="17"/>
      <c r="QGW634" s="14"/>
      <c r="QGX634" s="18"/>
      <c r="QHH634" s="17"/>
      <c r="QHM634" s="14"/>
      <c r="QHN634" s="18"/>
      <c r="QHX634" s="17"/>
      <c r="QIC634" s="14"/>
      <c r="QID634" s="18"/>
      <c r="QIN634" s="17"/>
      <c r="QIS634" s="14"/>
      <c r="QIT634" s="18"/>
      <c r="QJD634" s="17"/>
      <c r="QJI634" s="14"/>
      <c r="QJJ634" s="18"/>
      <c r="QJT634" s="17"/>
      <c r="QJY634" s="14"/>
      <c r="QJZ634" s="18"/>
      <c r="QKJ634" s="17"/>
      <c r="QKO634" s="14"/>
      <c r="QKP634" s="18"/>
      <c r="QKZ634" s="17"/>
      <c r="QLE634" s="14"/>
      <c r="QLF634" s="18"/>
      <c r="QLP634" s="17"/>
      <c r="QLU634" s="14"/>
      <c r="QLV634" s="18"/>
      <c r="QMF634" s="17"/>
      <c r="QMK634" s="14"/>
      <c r="QML634" s="18"/>
      <c r="QMV634" s="17"/>
      <c r="QNA634" s="14"/>
      <c r="QNB634" s="18"/>
      <c r="QNL634" s="17"/>
      <c r="QNQ634" s="14"/>
      <c r="QNR634" s="18"/>
      <c r="QOB634" s="17"/>
      <c r="QOG634" s="14"/>
      <c r="QOH634" s="18"/>
      <c r="QOR634" s="17"/>
      <c r="QOW634" s="14"/>
      <c r="QOX634" s="18"/>
      <c r="QPH634" s="17"/>
      <c r="QPM634" s="14"/>
      <c r="QPN634" s="18"/>
      <c r="QPX634" s="17"/>
      <c r="QQC634" s="14"/>
      <c r="QQD634" s="18"/>
      <c r="QQN634" s="17"/>
      <c r="QQS634" s="14"/>
      <c r="QQT634" s="18"/>
      <c r="QRD634" s="17"/>
      <c r="QRI634" s="14"/>
      <c r="QRJ634" s="18"/>
      <c r="QRT634" s="17"/>
      <c r="QRY634" s="14"/>
      <c r="QRZ634" s="18"/>
      <c r="QSJ634" s="17"/>
      <c r="QSO634" s="14"/>
      <c r="QSP634" s="18"/>
      <c r="QSZ634" s="17"/>
      <c r="QTE634" s="14"/>
      <c r="QTF634" s="18"/>
      <c r="QTP634" s="17"/>
      <c r="QTU634" s="14"/>
      <c r="QTV634" s="18"/>
      <c r="QUF634" s="17"/>
      <c r="QUK634" s="14"/>
      <c r="QUL634" s="18"/>
      <c r="QUV634" s="17"/>
      <c r="QVA634" s="14"/>
      <c r="QVB634" s="18"/>
      <c r="QVL634" s="17"/>
      <c r="QVQ634" s="14"/>
      <c r="QVR634" s="18"/>
      <c r="QWB634" s="17"/>
      <c r="QWG634" s="14"/>
      <c r="QWH634" s="18"/>
      <c r="QWR634" s="17"/>
      <c r="QWW634" s="14"/>
      <c r="QWX634" s="18"/>
      <c r="QXH634" s="17"/>
      <c r="QXM634" s="14"/>
      <c r="QXN634" s="18"/>
      <c r="QXX634" s="17"/>
      <c r="QYC634" s="14"/>
      <c r="QYD634" s="18"/>
      <c r="QYN634" s="17"/>
      <c r="QYS634" s="14"/>
      <c r="QYT634" s="18"/>
      <c r="QZD634" s="17"/>
      <c r="QZI634" s="14"/>
      <c r="QZJ634" s="18"/>
      <c r="QZT634" s="17"/>
      <c r="QZY634" s="14"/>
      <c r="QZZ634" s="18"/>
      <c r="RAJ634" s="17"/>
      <c r="RAO634" s="14"/>
      <c r="RAP634" s="18"/>
      <c r="RAZ634" s="17"/>
      <c r="RBE634" s="14"/>
      <c r="RBF634" s="18"/>
      <c r="RBP634" s="17"/>
      <c r="RBU634" s="14"/>
      <c r="RBV634" s="18"/>
      <c r="RCF634" s="17"/>
      <c r="RCK634" s="14"/>
      <c r="RCL634" s="18"/>
      <c r="RCV634" s="17"/>
      <c r="RDA634" s="14"/>
      <c r="RDB634" s="18"/>
      <c r="RDL634" s="17"/>
      <c r="RDQ634" s="14"/>
      <c r="RDR634" s="18"/>
      <c r="REB634" s="17"/>
      <c r="REG634" s="14"/>
      <c r="REH634" s="18"/>
      <c r="RER634" s="17"/>
      <c r="REW634" s="14"/>
      <c r="REX634" s="18"/>
      <c r="RFH634" s="17"/>
      <c r="RFM634" s="14"/>
      <c r="RFN634" s="18"/>
      <c r="RFX634" s="17"/>
      <c r="RGC634" s="14"/>
      <c r="RGD634" s="18"/>
      <c r="RGN634" s="17"/>
      <c r="RGS634" s="14"/>
      <c r="RGT634" s="18"/>
      <c r="RHD634" s="17"/>
      <c r="RHI634" s="14"/>
      <c r="RHJ634" s="18"/>
      <c r="RHT634" s="17"/>
      <c r="RHY634" s="14"/>
      <c r="RHZ634" s="18"/>
      <c r="RIJ634" s="17"/>
      <c r="RIO634" s="14"/>
      <c r="RIP634" s="18"/>
      <c r="RIZ634" s="17"/>
      <c r="RJE634" s="14"/>
      <c r="RJF634" s="18"/>
      <c r="RJP634" s="17"/>
      <c r="RJU634" s="14"/>
      <c r="RJV634" s="18"/>
      <c r="RKF634" s="17"/>
      <c r="RKK634" s="14"/>
      <c r="RKL634" s="18"/>
      <c r="RKV634" s="17"/>
      <c r="RLA634" s="14"/>
      <c r="RLB634" s="18"/>
      <c r="RLL634" s="17"/>
      <c r="RLQ634" s="14"/>
      <c r="RLR634" s="18"/>
      <c r="RMB634" s="17"/>
      <c r="RMG634" s="14"/>
      <c r="RMH634" s="18"/>
      <c r="RMR634" s="17"/>
      <c r="RMW634" s="14"/>
      <c r="RMX634" s="18"/>
      <c r="RNH634" s="17"/>
      <c r="RNM634" s="14"/>
      <c r="RNN634" s="18"/>
      <c r="RNX634" s="17"/>
      <c r="ROC634" s="14"/>
      <c r="ROD634" s="18"/>
      <c r="RON634" s="17"/>
      <c r="ROS634" s="14"/>
      <c r="ROT634" s="18"/>
      <c r="RPD634" s="17"/>
      <c r="RPI634" s="14"/>
      <c r="RPJ634" s="18"/>
      <c r="RPT634" s="17"/>
      <c r="RPY634" s="14"/>
      <c r="RPZ634" s="18"/>
      <c r="RQJ634" s="17"/>
      <c r="RQO634" s="14"/>
      <c r="RQP634" s="18"/>
      <c r="RQZ634" s="17"/>
      <c r="RRE634" s="14"/>
      <c r="RRF634" s="18"/>
      <c r="RRP634" s="17"/>
      <c r="RRU634" s="14"/>
      <c r="RRV634" s="18"/>
      <c r="RSF634" s="17"/>
      <c r="RSK634" s="14"/>
      <c r="RSL634" s="18"/>
      <c r="RSV634" s="17"/>
      <c r="RTA634" s="14"/>
      <c r="RTB634" s="18"/>
      <c r="RTL634" s="17"/>
      <c r="RTQ634" s="14"/>
      <c r="RTR634" s="18"/>
      <c r="RUB634" s="17"/>
      <c r="RUG634" s="14"/>
      <c r="RUH634" s="18"/>
      <c r="RUR634" s="17"/>
      <c r="RUW634" s="14"/>
      <c r="RUX634" s="18"/>
      <c r="RVH634" s="17"/>
      <c r="RVM634" s="14"/>
      <c r="RVN634" s="18"/>
      <c r="RVX634" s="17"/>
      <c r="RWC634" s="14"/>
      <c r="RWD634" s="18"/>
      <c r="RWN634" s="17"/>
      <c r="RWS634" s="14"/>
      <c r="RWT634" s="18"/>
      <c r="RXD634" s="17"/>
      <c r="RXI634" s="14"/>
      <c r="RXJ634" s="18"/>
      <c r="RXT634" s="17"/>
      <c r="RXY634" s="14"/>
      <c r="RXZ634" s="18"/>
      <c r="RYJ634" s="17"/>
      <c r="RYO634" s="14"/>
      <c r="RYP634" s="18"/>
      <c r="RYZ634" s="17"/>
      <c r="RZE634" s="14"/>
      <c r="RZF634" s="18"/>
      <c r="RZP634" s="17"/>
      <c r="RZU634" s="14"/>
      <c r="RZV634" s="18"/>
      <c r="SAF634" s="17"/>
      <c r="SAK634" s="14"/>
      <c r="SAL634" s="18"/>
      <c r="SAV634" s="17"/>
      <c r="SBA634" s="14"/>
      <c r="SBB634" s="18"/>
      <c r="SBL634" s="17"/>
      <c r="SBQ634" s="14"/>
      <c r="SBR634" s="18"/>
      <c r="SCB634" s="17"/>
      <c r="SCG634" s="14"/>
      <c r="SCH634" s="18"/>
      <c r="SCR634" s="17"/>
      <c r="SCW634" s="14"/>
      <c r="SCX634" s="18"/>
      <c r="SDH634" s="17"/>
      <c r="SDM634" s="14"/>
      <c r="SDN634" s="18"/>
      <c r="SDX634" s="17"/>
      <c r="SEC634" s="14"/>
      <c r="SED634" s="18"/>
      <c r="SEN634" s="17"/>
      <c r="SES634" s="14"/>
      <c r="SET634" s="18"/>
      <c r="SFD634" s="17"/>
      <c r="SFI634" s="14"/>
      <c r="SFJ634" s="18"/>
      <c r="SFT634" s="17"/>
      <c r="SFY634" s="14"/>
      <c r="SFZ634" s="18"/>
      <c r="SGJ634" s="17"/>
      <c r="SGO634" s="14"/>
      <c r="SGP634" s="18"/>
      <c r="SGZ634" s="17"/>
      <c r="SHE634" s="14"/>
      <c r="SHF634" s="18"/>
      <c r="SHP634" s="17"/>
      <c r="SHU634" s="14"/>
      <c r="SHV634" s="18"/>
      <c r="SIF634" s="17"/>
      <c r="SIK634" s="14"/>
      <c r="SIL634" s="18"/>
      <c r="SIV634" s="17"/>
      <c r="SJA634" s="14"/>
      <c r="SJB634" s="18"/>
      <c r="SJL634" s="17"/>
      <c r="SJQ634" s="14"/>
      <c r="SJR634" s="18"/>
      <c r="SKB634" s="17"/>
      <c r="SKG634" s="14"/>
      <c r="SKH634" s="18"/>
      <c r="SKR634" s="17"/>
      <c r="SKW634" s="14"/>
      <c r="SKX634" s="18"/>
      <c r="SLH634" s="17"/>
      <c r="SLM634" s="14"/>
      <c r="SLN634" s="18"/>
      <c r="SLX634" s="17"/>
      <c r="SMC634" s="14"/>
      <c r="SMD634" s="18"/>
      <c r="SMN634" s="17"/>
      <c r="SMS634" s="14"/>
      <c r="SMT634" s="18"/>
      <c r="SND634" s="17"/>
      <c r="SNI634" s="14"/>
      <c r="SNJ634" s="18"/>
      <c r="SNT634" s="17"/>
      <c r="SNY634" s="14"/>
      <c r="SNZ634" s="18"/>
      <c r="SOJ634" s="17"/>
      <c r="SOO634" s="14"/>
      <c r="SOP634" s="18"/>
      <c r="SOZ634" s="17"/>
      <c r="SPE634" s="14"/>
      <c r="SPF634" s="18"/>
      <c r="SPP634" s="17"/>
      <c r="SPU634" s="14"/>
      <c r="SPV634" s="18"/>
      <c r="SQF634" s="17"/>
      <c r="SQK634" s="14"/>
      <c r="SQL634" s="18"/>
      <c r="SQV634" s="17"/>
      <c r="SRA634" s="14"/>
      <c r="SRB634" s="18"/>
      <c r="SRL634" s="17"/>
      <c r="SRQ634" s="14"/>
      <c r="SRR634" s="18"/>
      <c r="SSB634" s="17"/>
      <c r="SSG634" s="14"/>
      <c r="SSH634" s="18"/>
      <c r="SSR634" s="17"/>
      <c r="SSW634" s="14"/>
      <c r="SSX634" s="18"/>
      <c r="STH634" s="17"/>
      <c r="STM634" s="14"/>
      <c r="STN634" s="18"/>
      <c r="STX634" s="17"/>
      <c r="SUC634" s="14"/>
      <c r="SUD634" s="18"/>
      <c r="SUN634" s="17"/>
      <c r="SUS634" s="14"/>
      <c r="SUT634" s="18"/>
      <c r="SVD634" s="17"/>
      <c r="SVI634" s="14"/>
      <c r="SVJ634" s="18"/>
      <c r="SVT634" s="17"/>
      <c r="SVY634" s="14"/>
      <c r="SVZ634" s="18"/>
      <c r="SWJ634" s="17"/>
      <c r="SWO634" s="14"/>
      <c r="SWP634" s="18"/>
      <c r="SWZ634" s="17"/>
      <c r="SXE634" s="14"/>
      <c r="SXF634" s="18"/>
      <c r="SXP634" s="17"/>
      <c r="SXU634" s="14"/>
      <c r="SXV634" s="18"/>
      <c r="SYF634" s="17"/>
      <c r="SYK634" s="14"/>
      <c r="SYL634" s="18"/>
      <c r="SYV634" s="17"/>
      <c r="SZA634" s="14"/>
      <c r="SZB634" s="18"/>
      <c r="SZL634" s="17"/>
      <c r="SZQ634" s="14"/>
      <c r="SZR634" s="18"/>
      <c r="TAB634" s="17"/>
      <c r="TAG634" s="14"/>
      <c r="TAH634" s="18"/>
      <c r="TAR634" s="17"/>
      <c r="TAW634" s="14"/>
      <c r="TAX634" s="18"/>
      <c r="TBH634" s="17"/>
      <c r="TBM634" s="14"/>
      <c r="TBN634" s="18"/>
      <c r="TBX634" s="17"/>
      <c r="TCC634" s="14"/>
      <c r="TCD634" s="18"/>
      <c r="TCN634" s="17"/>
      <c r="TCS634" s="14"/>
      <c r="TCT634" s="18"/>
      <c r="TDD634" s="17"/>
      <c r="TDI634" s="14"/>
      <c r="TDJ634" s="18"/>
      <c r="TDT634" s="17"/>
      <c r="TDY634" s="14"/>
      <c r="TDZ634" s="18"/>
      <c r="TEJ634" s="17"/>
      <c r="TEO634" s="14"/>
      <c r="TEP634" s="18"/>
      <c r="TEZ634" s="17"/>
      <c r="TFE634" s="14"/>
      <c r="TFF634" s="18"/>
      <c r="TFP634" s="17"/>
      <c r="TFU634" s="14"/>
      <c r="TFV634" s="18"/>
      <c r="TGF634" s="17"/>
      <c r="TGK634" s="14"/>
      <c r="TGL634" s="18"/>
      <c r="TGV634" s="17"/>
      <c r="THA634" s="14"/>
      <c r="THB634" s="18"/>
      <c r="THL634" s="17"/>
      <c r="THQ634" s="14"/>
      <c r="THR634" s="18"/>
      <c r="TIB634" s="17"/>
      <c r="TIG634" s="14"/>
      <c r="TIH634" s="18"/>
      <c r="TIR634" s="17"/>
      <c r="TIW634" s="14"/>
      <c r="TIX634" s="18"/>
      <c r="TJH634" s="17"/>
      <c r="TJM634" s="14"/>
      <c r="TJN634" s="18"/>
      <c r="TJX634" s="17"/>
      <c r="TKC634" s="14"/>
      <c r="TKD634" s="18"/>
      <c r="TKN634" s="17"/>
      <c r="TKS634" s="14"/>
      <c r="TKT634" s="18"/>
      <c r="TLD634" s="17"/>
      <c r="TLI634" s="14"/>
      <c r="TLJ634" s="18"/>
      <c r="TLT634" s="17"/>
      <c r="TLY634" s="14"/>
      <c r="TLZ634" s="18"/>
      <c r="TMJ634" s="17"/>
      <c r="TMO634" s="14"/>
      <c r="TMP634" s="18"/>
      <c r="TMZ634" s="17"/>
      <c r="TNE634" s="14"/>
      <c r="TNF634" s="18"/>
      <c r="TNP634" s="17"/>
      <c r="TNU634" s="14"/>
      <c r="TNV634" s="18"/>
      <c r="TOF634" s="17"/>
      <c r="TOK634" s="14"/>
      <c r="TOL634" s="18"/>
      <c r="TOV634" s="17"/>
      <c r="TPA634" s="14"/>
      <c r="TPB634" s="18"/>
      <c r="TPL634" s="17"/>
      <c r="TPQ634" s="14"/>
      <c r="TPR634" s="18"/>
      <c r="TQB634" s="17"/>
      <c r="TQG634" s="14"/>
      <c r="TQH634" s="18"/>
      <c r="TQR634" s="17"/>
      <c r="TQW634" s="14"/>
      <c r="TQX634" s="18"/>
      <c r="TRH634" s="17"/>
      <c r="TRM634" s="14"/>
      <c r="TRN634" s="18"/>
      <c r="TRX634" s="17"/>
      <c r="TSC634" s="14"/>
      <c r="TSD634" s="18"/>
      <c r="TSN634" s="17"/>
      <c r="TSS634" s="14"/>
      <c r="TST634" s="18"/>
      <c r="TTD634" s="17"/>
      <c r="TTI634" s="14"/>
      <c r="TTJ634" s="18"/>
      <c r="TTT634" s="17"/>
      <c r="TTY634" s="14"/>
      <c r="TTZ634" s="18"/>
      <c r="TUJ634" s="17"/>
      <c r="TUO634" s="14"/>
      <c r="TUP634" s="18"/>
      <c r="TUZ634" s="17"/>
      <c r="TVE634" s="14"/>
      <c r="TVF634" s="18"/>
      <c r="TVP634" s="17"/>
      <c r="TVU634" s="14"/>
      <c r="TVV634" s="18"/>
      <c r="TWF634" s="17"/>
      <c r="TWK634" s="14"/>
      <c r="TWL634" s="18"/>
      <c r="TWV634" s="17"/>
      <c r="TXA634" s="14"/>
      <c r="TXB634" s="18"/>
      <c r="TXL634" s="17"/>
      <c r="TXQ634" s="14"/>
      <c r="TXR634" s="18"/>
      <c r="TYB634" s="17"/>
      <c r="TYG634" s="14"/>
      <c r="TYH634" s="18"/>
      <c r="TYR634" s="17"/>
      <c r="TYW634" s="14"/>
      <c r="TYX634" s="18"/>
      <c r="TZH634" s="17"/>
      <c r="TZM634" s="14"/>
      <c r="TZN634" s="18"/>
      <c r="TZX634" s="17"/>
      <c r="UAC634" s="14"/>
      <c r="UAD634" s="18"/>
      <c r="UAN634" s="17"/>
      <c r="UAS634" s="14"/>
      <c r="UAT634" s="18"/>
      <c r="UBD634" s="17"/>
      <c r="UBI634" s="14"/>
      <c r="UBJ634" s="18"/>
      <c r="UBT634" s="17"/>
      <c r="UBY634" s="14"/>
      <c r="UBZ634" s="18"/>
      <c r="UCJ634" s="17"/>
      <c r="UCO634" s="14"/>
      <c r="UCP634" s="18"/>
      <c r="UCZ634" s="17"/>
      <c r="UDE634" s="14"/>
      <c r="UDF634" s="18"/>
      <c r="UDP634" s="17"/>
      <c r="UDU634" s="14"/>
      <c r="UDV634" s="18"/>
      <c r="UEF634" s="17"/>
      <c r="UEK634" s="14"/>
      <c r="UEL634" s="18"/>
      <c r="UEV634" s="17"/>
      <c r="UFA634" s="14"/>
      <c r="UFB634" s="18"/>
      <c r="UFL634" s="17"/>
      <c r="UFQ634" s="14"/>
      <c r="UFR634" s="18"/>
      <c r="UGB634" s="17"/>
      <c r="UGG634" s="14"/>
      <c r="UGH634" s="18"/>
      <c r="UGR634" s="17"/>
      <c r="UGW634" s="14"/>
      <c r="UGX634" s="18"/>
      <c r="UHH634" s="17"/>
      <c r="UHM634" s="14"/>
      <c r="UHN634" s="18"/>
      <c r="UHX634" s="17"/>
      <c r="UIC634" s="14"/>
      <c r="UID634" s="18"/>
      <c r="UIN634" s="17"/>
      <c r="UIS634" s="14"/>
      <c r="UIT634" s="18"/>
      <c r="UJD634" s="17"/>
      <c r="UJI634" s="14"/>
      <c r="UJJ634" s="18"/>
      <c r="UJT634" s="17"/>
      <c r="UJY634" s="14"/>
      <c r="UJZ634" s="18"/>
      <c r="UKJ634" s="17"/>
      <c r="UKO634" s="14"/>
      <c r="UKP634" s="18"/>
      <c r="UKZ634" s="17"/>
      <c r="ULE634" s="14"/>
      <c r="ULF634" s="18"/>
      <c r="ULP634" s="17"/>
      <c r="ULU634" s="14"/>
      <c r="ULV634" s="18"/>
      <c r="UMF634" s="17"/>
      <c r="UMK634" s="14"/>
      <c r="UML634" s="18"/>
      <c r="UMV634" s="17"/>
      <c r="UNA634" s="14"/>
      <c r="UNB634" s="18"/>
      <c r="UNL634" s="17"/>
      <c r="UNQ634" s="14"/>
      <c r="UNR634" s="18"/>
      <c r="UOB634" s="17"/>
      <c r="UOG634" s="14"/>
      <c r="UOH634" s="18"/>
      <c r="UOR634" s="17"/>
      <c r="UOW634" s="14"/>
      <c r="UOX634" s="18"/>
      <c r="UPH634" s="17"/>
      <c r="UPM634" s="14"/>
      <c r="UPN634" s="18"/>
      <c r="UPX634" s="17"/>
      <c r="UQC634" s="14"/>
      <c r="UQD634" s="18"/>
      <c r="UQN634" s="17"/>
      <c r="UQS634" s="14"/>
      <c r="UQT634" s="18"/>
      <c r="URD634" s="17"/>
      <c r="URI634" s="14"/>
      <c r="URJ634" s="18"/>
      <c r="URT634" s="17"/>
      <c r="URY634" s="14"/>
      <c r="URZ634" s="18"/>
      <c r="USJ634" s="17"/>
      <c r="USO634" s="14"/>
      <c r="USP634" s="18"/>
      <c r="USZ634" s="17"/>
      <c r="UTE634" s="14"/>
      <c r="UTF634" s="18"/>
      <c r="UTP634" s="17"/>
      <c r="UTU634" s="14"/>
      <c r="UTV634" s="18"/>
      <c r="UUF634" s="17"/>
      <c r="UUK634" s="14"/>
      <c r="UUL634" s="18"/>
      <c r="UUV634" s="17"/>
      <c r="UVA634" s="14"/>
      <c r="UVB634" s="18"/>
      <c r="UVL634" s="17"/>
      <c r="UVQ634" s="14"/>
      <c r="UVR634" s="18"/>
      <c r="UWB634" s="17"/>
      <c r="UWG634" s="14"/>
      <c r="UWH634" s="18"/>
      <c r="UWR634" s="17"/>
      <c r="UWW634" s="14"/>
      <c r="UWX634" s="18"/>
      <c r="UXH634" s="17"/>
      <c r="UXM634" s="14"/>
      <c r="UXN634" s="18"/>
      <c r="UXX634" s="17"/>
      <c r="UYC634" s="14"/>
      <c r="UYD634" s="18"/>
      <c r="UYN634" s="17"/>
      <c r="UYS634" s="14"/>
      <c r="UYT634" s="18"/>
      <c r="UZD634" s="17"/>
      <c r="UZI634" s="14"/>
      <c r="UZJ634" s="18"/>
      <c r="UZT634" s="17"/>
      <c r="UZY634" s="14"/>
      <c r="UZZ634" s="18"/>
      <c r="VAJ634" s="17"/>
      <c r="VAO634" s="14"/>
      <c r="VAP634" s="18"/>
      <c r="VAZ634" s="17"/>
      <c r="VBE634" s="14"/>
      <c r="VBF634" s="18"/>
      <c r="VBP634" s="17"/>
      <c r="VBU634" s="14"/>
      <c r="VBV634" s="18"/>
      <c r="VCF634" s="17"/>
      <c r="VCK634" s="14"/>
      <c r="VCL634" s="18"/>
      <c r="VCV634" s="17"/>
      <c r="VDA634" s="14"/>
      <c r="VDB634" s="18"/>
      <c r="VDL634" s="17"/>
      <c r="VDQ634" s="14"/>
      <c r="VDR634" s="18"/>
      <c r="VEB634" s="17"/>
      <c r="VEG634" s="14"/>
      <c r="VEH634" s="18"/>
      <c r="VER634" s="17"/>
      <c r="VEW634" s="14"/>
      <c r="VEX634" s="18"/>
      <c r="VFH634" s="17"/>
      <c r="VFM634" s="14"/>
      <c r="VFN634" s="18"/>
      <c r="VFX634" s="17"/>
      <c r="VGC634" s="14"/>
      <c r="VGD634" s="18"/>
      <c r="VGN634" s="17"/>
      <c r="VGS634" s="14"/>
      <c r="VGT634" s="18"/>
      <c r="VHD634" s="17"/>
      <c r="VHI634" s="14"/>
      <c r="VHJ634" s="18"/>
      <c r="VHT634" s="17"/>
      <c r="VHY634" s="14"/>
      <c r="VHZ634" s="18"/>
      <c r="VIJ634" s="17"/>
      <c r="VIO634" s="14"/>
      <c r="VIP634" s="18"/>
      <c r="VIZ634" s="17"/>
      <c r="VJE634" s="14"/>
      <c r="VJF634" s="18"/>
      <c r="VJP634" s="17"/>
      <c r="VJU634" s="14"/>
      <c r="VJV634" s="18"/>
      <c r="VKF634" s="17"/>
      <c r="VKK634" s="14"/>
      <c r="VKL634" s="18"/>
      <c r="VKV634" s="17"/>
      <c r="VLA634" s="14"/>
      <c r="VLB634" s="18"/>
      <c r="VLL634" s="17"/>
      <c r="VLQ634" s="14"/>
      <c r="VLR634" s="18"/>
      <c r="VMB634" s="17"/>
      <c r="VMG634" s="14"/>
      <c r="VMH634" s="18"/>
      <c r="VMR634" s="17"/>
      <c r="VMW634" s="14"/>
      <c r="VMX634" s="18"/>
      <c r="VNH634" s="17"/>
      <c r="VNM634" s="14"/>
      <c r="VNN634" s="18"/>
      <c r="VNX634" s="17"/>
      <c r="VOC634" s="14"/>
      <c r="VOD634" s="18"/>
      <c r="VON634" s="17"/>
      <c r="VOS634" s="14"/>
      <c r="VOT634" s="18"/>
      <c r="VPD634" s="17"/>
      <c r="VPI634" s="14"/>
      <c r="VPJ634" s="18"/>
      <c r="VPT634" s="17"/>
      <c r="VPY634" s="14"/>
      <c r="VPZ634" s="18"/>
      <c r="VQJ634" s="17"/>
      <c r="VQO634" s="14"/>
      <c r="VQP634" s="18"/>
      <c r="VQZ634" s="17"/>
      <c r="VRE634" s="14"/>
      <c r="VRF634" s="18"/>
      <c r="VRP634" s="17"/>
      <c r="VRU634" s="14"/>
      <c r="VRV634" s="18"/>
      <c r="VSF634" s="17"/>
      <c r="VSK634" s="14"/>
      <c r="VSL634" s="18"/>
      <c r="VSV634" s="17"/>
      <c r="VTA634" s="14"/>
      <c r="VTB634" s="18"/>
      <c r="VTL634" s="17"/>
      <c r="VTQ634" s="14"/>
      <c r="VTR634" s="18"/>
      <c r="VUB634" s="17"/>
      <c r="VUG634" s="14"/>
      <c r="VUH634" s="18"/>
      <c r="VUR634" s="17"/>
      <c r="VUW634" s="14"/>
      <c r="VUX634" s="18"/>
      <c r="VVH634" s="17"/>
      <c r="VVM634" s="14"/>
      <c r="VVN634" s="18"/>
      <c r="VVX634" s="17"/>
      <c r="VWC634" s="14"/>
      <c r="VWD634" s="18"/>
      <c r="VWN634" s="17"/>
      <c r="VWS634" s="14"/>
      <c r="VWT634" s="18"/>
      <c r="VXD634" s="17"/>
      <c r="VXI634" s="14"/>
      <c r="VXJ634" s="18"/>
      <c r="VXT634" s="17"/>
      <c r="VXY634" s="14"/>
      <c r="VXZ634" s="18"/>
      <c r="VYJ634" s="17"/>
      <c r="VYO634" s="14"/>
      <c r="VYP634" s="18"/>
      <c r="VYZ634" s="17"/>
      <c r="VZE634" s="14"/>
      <c r="VZF634" s="18"/>
      <c r="VZP634" s="17"/>
      <c r="VZU634" s="14"/>
      <c r="VZV634" s="18"/>
      <c r="WAF634" s="17"/>
      <c r="WAK634" s="14"/>
      <c r="WAL634" s="18"/>
      <c r="WAV634" s="17"/>
      <c r="WBA634" s="14"/>
      <c r="WBB634" s="18"/>
      <c r="WBL634" s="17"/>
      <c r="WBQ634" s="14"/>
      <c r="WBR634" s="18"/>
      <c r="WCB634" s="17"/>
      <c r="WCG634" s="14"/>
      <c r="WCH634" s="18"/>
      <c r="WCR634" s="17"/>
      <c r="WCW634" s="14"/>
      <c r="WCX634" s="18"/>
      <c r="WDH634" s="17"/>
      <c r="WDM634" s="14"/>
      <c r="WDN634" s="18"/>
      <c r="WDX634" s="17"/>
      <c r="WEC634" s="14"/>
      <c r="WED634" s="18"/>
      <c r="WEN634" s="17"/>
      <c r="WES634" s="14"/>
      <c r="WET634" s="18"/>
      <c r="WFD634" s="17"/>
      <c r="WFI634" s="14"/>
      <c r="WFJ634" s="18"/>
      <c r="WFT634" s="17"/>
      <c r="WFY634" s="14"/>
      <c r="WFZ634" s="18"/>
      <c r="WGJ634" s="17"/>
      <c r="WGO634" s="14"/>
      <c r="WGP634" s="18"/>
      <c r="WGZ634" s="17"/>
      <c r="WHE634" s="14"/>
      <c r="WHF634" s="18"/>
      <c r="WHP634" s="17"/>
      <c r="WHU634" s="14"/>
      <c r="WHV634" s="18"/>
      <c r="WIF634" s="17"/>
      <c r="WIK634" s="14"/>
      <c r="WIL634" s="18"/>
      <c r="WIV634" s="17"/>
      <c r="WJA634" s="14"/>
      <c r="WJB634" s="18"/>
      <c r="WJL634" s="17"/>
      <c r="WJQ634" s="14"/>
      <c r="WJR634" s="18"/>
      <c r="WKB634" s="17"/>
      <c r="WKG634" s="14"/>
      <c r="WKH634" s="18"/>
      <c r="WKR634" s="17"/>
      <c r="WKW634" s="14"/>
      <c r="WKX634" s="18"/>
      <c r="WLH634" s="17"/>
      <c r="WLM634" s="14"/>
      <c r="WLN634" s="18"/>
      <c r="WLX634" s="17"/>
      <c r="WMC634" s="14"/>
      <c r="WMD634" s="18"/>
      <c r="WMN634" s="17"/>
      <c r="WMS634" s="14"/>
      <c r="WMT634" s="18"/>
      <c r="WND634" s="17"/>
      <c r="WNI634" s="14"/>
      <c r="WNJ634" s="18"/>
      <c r="WNT634" s="17"/>
      <c r="WNY634" s="14"/>
      <c r="WNZ634" s="18"/>
      <c r="WOJ634" s="17"/>
      <c r="WOO634" s="14"/>
      <c r="WOP634" s="18"/>
      <c r="WOZ634" s="17"/>
      <c r="WPE634" s="14"/>
      <c r="WPF634" s="18"/>
      <c r="WPP634" s="17"/>
      <c r="WPU634" s="14"/>
      <c r="WPV634" s="18"/>
      <c r="WQF634" s="17"/>
      <c r="WQK634" s="14"/>
      <c r="WQL634" s="18"/>
      <c r="WQV634" s="17"/>
      <c r="WRA634" s="14"/>
      <c r="WRB634" s="18"/>
      <c r="WRL634" s="17"/>
      <c r="WRQ634" s="14"/>
      <c r="WRR634" s="18"/>
      <c r="WSB634" s="17"/>
      <c r="WSG634" s="14"/>
      <c r="WSH634" s="18"/>
      <c r="WSR634" s="17"/>
      <c r="WSW634" s="14"/>
      <c r="WSX634" s="18"/>
      <c r="WTH634" s="17"/>
      <c r="WTM634" s="14"/>
      <c r="WTN634" s="18"/>
      <c r="WTX634" s="17"/>
      <c r="WUC634" s="14"/>
      <c r="WUD634" s="18"/>
      <c r="WUN634" s="17"/>
      <c r="WUS634" s="14"/>
      <c r="WUT634" s="18"/>
      <c r="WVD634" s="17"/>
      <c r="WVI634" s="14"/>
      <c r="WVJ634" s="18"/>
      <c r="WVT634" s="17"/>
      <c r="WVY634" s="14"/>
      <c r="WVZ634" s="18"/>
      <c r="WWJ634" s="17"/>
      <c r="WWO634" s="14"/>
      <c r="WWP634" s="18"/>
      <c r="WWZ634" s="17"/>
      <c r="WXE634" s="14"/>
      <c r="WXF634" s="18"/>
      <c r="WXP634" s="17"/>
      <c r="WXU634" s="14"/>
      <c r="WXV634" s="18"/>
      <c r="WYF634" s="17"/>
      <c r="WYK634" s="14"/>
      <c r="WYL634" s="18"/>
      <c r="WYV634" s="17"/>
      <c r="WZA634" s="14"/>
      <c r="WZB634" s="18"/>
      <c r="WZL634" s="17"/>
      <c r="WZQ634" s="14"/>
      <c r="WZR634" s="18"/>
      <c r="XAB634" s="17"/>
      <c r="XAG634" s="14"/>
      <c r="XAH634" s="18"/>
      <c r="XAR634" s="17"/>
      <c r="XAW634" s="14"/>
      <c r="XAX634" s="18"/>
      <c r="XBH634" s="17"/>
      <c r="XBM634" s="14"/>
      <c r="XBN634" s="18"/>
      <c r="XBX634" s="17"/>
      <c r="XCC634" s="14"/>
      <c r="XCD634" s="18"/>
      <c r="XCN634" s="17"/>
      <c r="XCS634" s="14"/>
      <c r="XCT634" s="18"/>
      <c r="XDD634" s="17"/>
      <c r="XDI634" s="14"/>
      <c r="XDJ634" s="18"/>
      <c r="XDT634" s="17"/>
      <c r="XDY634" s="14"/>
      <c r="XDZ634" s="18"/>
      <c r="XEJ634" s="17"/>
      <c r="XEO634" s="14"/>
      <c r="XEP634" s="18"/>
      <c r="XEZ634" s="17"/>
    </row>
    <row r="635" spans="1:1020 1025:2044 2049:3068 3073:4092 4097:5116 5121:6140 6145:7164 7169:8188 8193:9212 9217:10236 10241:11260 11265:12284 12289:13308 13313:14332 14337:15356 15361:16380" s="15" customFormat="1" ht="10.15" hidden="1" customHeight="1" x14ac:dyDescent="0.2">
      <c r="A635" s="14">
        <f t="shared" si="49"/>
        <v>632</v>
      </c>
      <c r="B635" s="15" t="s">
        <v>1106</v>
      </c>
      <c r="C635" s="15" t="s">
        <v>1107</v>
      </c>
      <c r="D635" s="15">
        <v>0.41</v>
      </c>
      <c r="E635" s="16">
        <v>0.49267693299356352</v>
      </c>
      <c r="F635" s="15" t="s">
        <v>79</v>
      </c>
      <c r="G635" s="15" t="s">
        <v>70</v>
      </c>
      <c r="H635" s="15" t="s">
        <v>80</v>
      </c>
      <c r="I635" s="15" t="s">
        <v>70</v>
      </c>
      <c r="J635" s="15" t="s">
        <v>70</v>
      </c>
      <c r="K635" s="15" t="s">
        <v>70</v>
      </c>
      <c r="L635" s="15" t="s">
        <v>70</v>
      </c>
      <c r="M635" s="15" t="s">
        <v>70</v>
      </c>
      <c r="N635" s="15" t="s">
        <v>80</v>
      </c>
      <c r="O635" s="15" t="s">
        <v>70</v>
      </c>
      <c r="P635" s="15" t="s">
        <v>79</v>
      </c>
      <c r="Q635" s="6">
        <f t="shared" si="46"/>
        <v>0.20165105608186229</v>
      </c>
      <c r="R635" s="1" t="str">
        <f t="shared" si="47"/>
        <v>Estimado.rar</v>
      </c>
      <c r="U635" s="15">
        <f t="shared" si="45"/>
        <v>1</v>
      </c>
      <c r="V635" s="1" t="s">
        <v>5409</v>
      </c>
      <c r="W635" s="1" t="str">
        <f t="shared" si="48"/>
        <v>ok</v>
      </c>
      <c r="AB635" s="17"/>
      <c r="AG635" s="14"/>
      <c r="AH635" s="18"/>
      <c r="AR635" s="17"/>
      <c r="AW635" s="14"/>
      <c r="AX635" s="18"/>
      <c r="BH635" s="17"/>
      <c r="BM635" s="14"/>
      <c r="BN635" s="18"/>
      <c r="BX635" s="17"/>
      <c r="CC635" s="14"/>
      <c r="CD635" s="18"/>
      <c r="CN635" s="17"/>
      <c r="CS635" s="14"/>
      <c r="CT635" s="18"/>
      <c r="DD635" s="17"/>
      <c r="DI635" s="14"/>
      <c r="DJ635" s="18"/>
      <c r="DT635" s="17"/>
      <c r="DY635" s="14"/>
      <c r="DZ635" s="18"/>
      <c r="EJ635" s="17"/>
      <c r="EO635" s="14"/>
      <c r="EP635" s="18"/>
      <c r="EZ635" s="17"/>
      <c r="FE635" s="14"/>
      <c r="FF635" s="18"/>
      <c r="FP635" s="17"/>
      <c r="FU635" s="14"/>
      <c r="FV635" s="18"/>
      <c r="GF635" s="17"/>
      <c r="GK635" s="14"/>
      <c r="GL635" s="18"/>
      <c r="GV635" s="17"/>
      <c r="HA635" s="14"/>
      <c r="HB635" s="18"/>
      <c r="HL635" s="17"/>
      <c r="HQ635" s="14"/>
      <c r="HR635" s="18"/>
      <c r="IB635" s="17"/>
      <c r="IG635" s="14"/>
      <c r="IH635" s="18"/>
      <c r="IR635" s="17"/>
      <c r="IW635" s="14"/>
      <c r="IX635" s="18"/>
      <c r="JH635" s="17"/>
      <c r="JM635" s="14"/>
      <c r="JN635" s="18"/>
      <c r="JX635" s="17"/>
      <c r="KC635" s="14"/>
      <c r="KD635" s="18"/>
      <c r="KN635" s="17"/>
      <c r="KS635" s="14"/>
      <c r="KT635" s="18"/>
      <c r="LD635" s="17"/>
      <c r="LI635" s="14"/>
      <c r="LJ635" s="18"/>
      <c r="LT635" s="17"/>
      <c r="LY635" s="14"/>
      <c r="LZ635" s="18"/>
      <c r="MJ635" s="17"/>
      <c r="MO635" s="14"/>
      <c r="MP635" s="18"/>
      <c r="MZ635" s="17"/>
      <c r="NE635" s="14"/>
      <c r="NF635" s="18"/>
      <c r="NP635" s="17"/>
      <c r="NU635" s="14"/>
      <c r="NV635" s="18"/>
      <c r="OF635" s="17"/>
      <c r="OK635" s="14"/>
      <c r="OL635" s="18"/>
      <c r="OV635" s="17"/>
      <c r="PA635" s="14"/>
      <c r="PB635" s="18"/>
      <c r="PL635" s="17"/>
      <c r="PQ635" s="14"/>
      <c r="PR635" s="18"/>
      <c r="QB635" s="17"/>
      <c r="QG635" s="14"/>
      <c r="QH635" s="18"/>
      <c r="QR635" s="17"/>
      <c r="QW635" s="14"/>
      <c r="QX635" s="18"/>
      <c r="RH635" s="17"/>
      <c r="RM635" s="14"/>
      <c r="RN635" s="18"/>
      <c r="RX635" s="17"/>
      <c r="SC635" s="14"/>
      <c r="SD635" s="18"/>
      <c r="SN635" s="17"/>
      <c r="SS635" s="14"/>
      <c r="ST635" s="18"/>
      <c r="TD635" s="17"/>
      <c r="TI635" s="14"/>
      <c r="TJ635" s="18"/>
      <c r="TT635" s="17"/>
      <c r="TY635" s="14"/>
      <c r="TZ635" s="18"/>
      <c r="UJ635" s="17"/>
      <c r="UO635" s="14"/>
      <c r="UP635" s="18"/>
      <c r="UZ635" s="17"/>
      <c r="VE635" s="14"/>
      <c r="VF635" s="18"/>
      <c r="VP635" s="17"/>
      <c r="VU635" s="14"/>
      <c r="VV635" s="18"/>
      <c r="WF635" s="17"/>
      <c r="WK635" s="14"/>
      <c r="WL635" s="18"/>
      <c r="WV635" s="17"/>
      <c r="XA635" s="14"/>
      <c r="XB635" s="18"/>
      <c r="XL635" s="17"/>
      <c r="XQ635" s="14"/>
      <c r="XR635" s="18"/>
      <c r="YB635" s="17"/>
      <c r="YG635" s="14"/>
      <c r="YH635" s="18"/>
      <c r="YR635" s="17"/>
      <c r="YW635" s="14"/>
      <c r="YX635" s="18"/>
      <c r="ZH635" s="17"/>
      <c r="ZM635" s="14"/>
      <c r="ZN635" s="18"/>
      <c r="ZX635" s="17"/>
      <c r="AAC635" s="14"/>
      <c r="AAD635" s="18"/>
      <c r="AAN635" s="17"/>
      <c r="AAS635" s="14"/>
      <c r="AAT635" s="18"/>
      <c r="ABD635" s="17"/>
      <c r="ABI635" s="14"/>
      <c r="ABJ635" s="18"/>
      <c r="ABT635" s="17"/>
      <c r="ABY635" s="14"/>
      <c r="ABZ635" s="18"/>
      <c r="ACJ635" s="17"/>
      <c r="ACO635" s="14"/>
      <c r="ACP635" s="18"/>
      <c r="ACZ635" s="17"/>
      <c r="ADE635" s="14"/>
      <c r="ADF635" s="18"/>
      <c r="ADP635" s="17"/>
      <c r="ADU635" s="14"/>
      <c r="ADV635" s="18"/>
      <c r="AEF635" s="17"/>
      <c r="AEK635" s="14"/>
      <c r="AEL635" s="18"/>
      <c r="AEV635" s="17"/>
      <c r="AFA635" s="14"/>
      <c r="AFB635" s="18"/>
      <c r="AFL635" s="17"/>
      <c r="AFQ635" s="14"/>
      <c r="AFR635" s="18"/>
      <c r="AGB635" s="17"/>
      <c r="AGG635" s="14"/>
      <c r="AGH635" s="18"/>
      <c r="AGR635" s="17"/>
      <c r="AGW635" s="14"/>
      <c r="AGX635" s="18"/>
      <c r="AHH635" s="17"/>
      <c r="AHM635" s="14"/>
      <c r="AHN635" s="18"/>
      <c r="AHX635" s="17"/>
      <c r="AIC635" s="14"/>
      <c r="AID635" s="18"/>
      <c r="AIN635" s="17"/>
      <c r="AIS635" s="14"/>
      <c r="AIT635" s="18"/>
      <c r="AJD635" s="17"/>
      <c r="AJI635" s="14"/>
      <c r="AJJ635" s="18"/>
      <c r="AJT635" s="17"/>
      <c r="AJY635" s="14"/>
      <c r="AJZ635" s="18"/>
      <c r="AKJ635" s="17"/>
      <c r="AKO635" s="14"/>
      <c r="AKP635" s="18"/>
      <c r="AKZ635" s="17"/>
      <c r="ALE635" s="14"/>
      <c r="ALF635" s="18"/>
      <c r="ALP635" s="17"/>
      <c r="ALU635" s="14"/>
      <c r="ALV635" s="18"/>
      <c r="AMF635" s="17"/>
      <c r="AMK635" s="14"/>
      <c r="AML635" s="18"/>
      <c r="AMV635" s="17"/>
      <c r="ANA635" s="14"/>
      <c r="ANB635" s="18"/>
      <c r="ANL635" s="17"/>
      <c r="ANQ635" s="14"/>
      <c r="ANR635" s="18"/>
      <c r="AOB635" s="17"/>
      <c r="AOG635" s="14"/>
      <c r="AOH635" s="18"/>
      <c r="AOR635" s="17"/>
      <c r="AOW635" s="14"/>
      <c r="AOX635" s="18"/>
      <c r="APH635" s="17"/>
      <c r="APM635" s="14"/>
      <c r="APN635" s="18"/>
      <c r="APX635" s="17"/>
      <c r="AQC635" s="14"/>
      <c r="AQD635" s="18"/>
      <c r="AQN635" s="17"/>
      <c r="AQS635" s="14"/>
      <c r="AQT635" s="18"/>
      <c r="ARD635" s="17"/>
      <c r="ARI635" s="14"/>
      <c r="ARJ635" s="18"/>
      <c r="ART635" s="17"/>
      <c r="ARY635" s="14"/>
      <c r="ARZ635" s="18"/>
      <c r="ASJ635" s="17"/>
      <c r="ASO635" s="14"/>
      <c r="ASP635" s="18"/>
      <c r="ASZ635" s="17"/>
      <c r="ATE635" s="14"/>
      <c r="ATF635" s="18"/>
      <c r="ATP635" s="17"/>
      <c r="ATU635" s="14"/>
      <c r="ATV635" s="18"/>
      <c r="AUF635" s="17"/>
      <c r="AUK635" s="14"/>
      <c r="AUL635" s="18"/>
      <c r="AUV635" s="17"/>
      <c r="AVA635" s="14"/>
      <c r="AVB635" s="18"/>
      <c r="AVL635" s="17"/>
      <c r="AVQ635" s="14"/>
      <c r="AVR635" s="18"/>
      <c r="AWB635" s="17"/>
      <c r="AWG635" s="14"/>
      <c r="AWH635" s="18"/>
      <c r="AWR635" s="17"/>
      <c r="AWW635" s="14"/>
      <c r="AWX635" s="18"/>
      <c r="AXH635" s="17"/>
      <c r="AXM635" s="14"/>
      <c r="AXN635" s="18"/>
      <c r="AXX635" s="17"/>
      <c r="AYC635" s="14"/>
      <c r="AYD635" s="18"/>
      <c r="AYN635" s="17"/>
      <c r="AYS635" s="14"/>
      <c r="AYT635" s="18"/>
      <c r="AZD635" s="17"/>
      <c r="AZI635" s="14"/>
      <c r="AZJ635" s="18"/>
      <c r="AZT635" s="17"/>
      <c r="AZY635" s="14"/>
      <c r="AZZ635" s="18"/>
      <c r="BAJ635" s="17"/>
      <c r="BAO635" s="14"/>
      <c r="BAP635" s="18"/>
      <c r="BAZ635" s="17"/>
      <c r="BBE635" s="14"/>
      <c r="BBF635" s="18"/>
      <c r="BBP635" s="17"/>
      <c r="BBU635" s="14"/>
      <c r="BBV635" s="18"/>
      <c r="BCF635" s="17"/>
      <c r="BCK635" s="14"/>
      <c r="BCL635" s="18"/>
      <c r="BCV635" s="17"/>
      <c r="BDA635" s="14"/>
      <c r="BDB635" s="18"/>
      <c r="BDL635" s="17"/>
      <c r="BDQ635" s="14"/>
      <c r="BDR635" s="18"/>
      <c r="BEB635" s="17"/>
      <c r="BEG635" s="14"/>
      <c r="BEH635" s="18"/>
      <c r="BER635" s="17"/>
      <c r="BEW635" s="14"/>
      <c r="BEX635" s="18"/>
      <c r="BFH635" s="17"/>
      <c r="BFM635" s="14"/>
      <c r="BFN635" s="18"/>
      <c r="BFX635" s="17"/>
      <c r="BGC635" s="14"/>
      <c r="BGD635" s="18"/>
      <c r="BGN635" s="17"/>
      <c r="BGS635" s="14"/>
      <c r="BGT635" s="18"/>
      <c r="BHD635" s="17"/>
      <c r="BHI635" s="14"/>
      <c r="BHJ635" s="18"/>
      <c r="BHT635" s="17"/>
      <c r="BHY635" s="14"/>
      <c r="BHZ635" s="18"/>
      <c r="BIJ635" s="17"/>
      <c r="BIO635" s="14"/>
      <c r="BIP635" s="18"/>
      <c r="BIZ635" s="17"/>
      <c r="BJE635" s="14"/>
      <c r="BJF635" s="18"/>
      <c r="BJP635" s="17"/>
      <c r="BJU635" s="14"/>
      <c r="BJV635" s="18"/>
      <c r="BKF635" s="17"/>
      <c r="BKK635" s="14"/>
      <c r="BKL635" s="18"/>
      <c r="BKV635" s="17"/>
      <c r="BLA635" s="14"/>
      <c r="BLB635" s="18"/>
      <c r="BLL635" s="17"/>
      <c r="BLQ635" s="14"/>
      <c r="BLR635" s="18"/>
      <c r="BMB635" s="17"/>
      <c r="BMG635" s="14"/>
      <c r="BMH635" s="18"/>
      <c r="BMR635" s="17"/>
      <c r="BMW635" s="14"/>
      <c r="BMX635" s="18"/>
      <c r="BNH635" s="17"/>
      <c r="BNM635" s="14"/>
      <c r="BNN635" s="18"/>
      <c r="BNX635" s="17"/>
      <c r="BOC635" s="14"/>
      <c r="BOD635" s="18"/>
      <c r="BON635" s="17"/>
      <c r="BOS635" s="14"/>
      <c r="BOT635" s="18"/>
      <c r="BPD635" s="17"/>
      <c r="BPI635" s="14"/>
      <c r="BPJ635" s="18"/>
      <c r="BPT635" s="17"/>
      <c r="BPY635" s="14"/>
      <c r="BPZ635" s="18"/>
      <c r="BQJ635" s="17"/>
      <c r="BQO635" s="14"/>
      <c r="BQP635" s="18"/>
      <c r="BQZ635" s="17"/>
      <c r="BRE635" s="14"/>
      <c r="BRF635" s="18"/>
      <c r="BRP635" s="17"/>
      <c r="BRU635" s="14"/>
      <c r="BRV635" s="18"/>
      <c r="BSF635" s="17"/>
      <c r="BSK635" s="14"/>
      <c r="BSL635" s="18"/>
      <c r="BSV635" s="17"/>
      <c r="BTA635" s="14"/>
      <c r="BTB635" s="18"/>
      <c r="BTL635" s="17"/>
      <c r="BTQ635" s="14"/>
      <c r="BTR635" s="18"/>
      <c r="BUB635" s="17"/>
      <c r="BUG635" s="14"/>
      <c r="BUH635" s="18"/>
      <c r="BUR635" s="17"/>
      <c r="BUW635" s="14"/>
      <c r="BUX635" s="18"/>
      <c r="BVH635" s="17"/>
      <c r="BVM635" s="14"/>
      <c r="BVN635" s="18"/>
      <c r="BVX635" s="17"/>
      <c r="BWC635" s="14"/>
      <c r="BWD635" s="18"/>
      <c r="BWN635" s="17"/>
      <c r="BWS635" s="14"/>
      <c r="BWT635" s="18"/>
      <c r="BXD635" s="17"/>
      <c r="BXI635" s="14"/>
      <c r="BXJ635" s="18"/>
      <c r="BXT635" s="17"/>
      <c r="BXY635" s="14"/>
      <c r="BXZ635" s="18"/>
      <c r="BYJ635" s="17"/>
      <c r="BYO635" s="14"/>
      <c r="BYP635" s="18"/>
      <c r="BYZ635" s="17"/>
      <c r="BZE635" s="14"/>
      <c r="BZF635" s="18"/>
      <c r="BZP635" s="17"/>
      <c r="BZU635" s="14"/>
      <c r="BZV635" s="18"/>
      <c r="CAF635" s="17"/>
      <c r="CAK635" s="14"/>
      <c r="CAL635" s="18"/>
      <c r="CAV635" s="17"/>
      <c r="CBA635" s="14"/>
      <c r="CBB635" s="18"/>
      <c r="CBL635" s="17"/>
      <c r="CBQ635" s="14"/>
      <c r="CBR635" s="18"/>
      <c r="CCB635" s="17"/>
      <c r="CCG635" s="14"/>
      <c r="CCH635" s="18"/>
      <c r="CCR635" s="17"/>
      <c r="CCW635" s="14"/>
      <c r="CCX635" s="18"/>
      <c r="CDH635" s="17"/>
      <c r="CDM635" s="14"/>
      <c r="CDN635" s="18"/>
      <c r="CDX635" s="17"/>
      <c r="CEC635" s="14"/>
      <c r="CED635" s="18"/>
      <c r="CEN635" s="17"/>
      <c r="CES635" s="14"/>
      <c r="CET635" s="18"/>
      <c r="CFD635" s="17"/>
      <c r="CFI635" s="14"/>
      <c r="CFJ635" s="18"/>
      <c r="CFT635" s="17"/>
      <c r="CFY635" s="14"/>
      <c r="CFZ635" s="18"/>
      <c r="CGJ635" s="17"/>
      <c r="CGO635" s="14"/>
      <c r="CGP635" s="18"/>
      <c r="CGZ635" s="17"/>
      <c r="CHE635" s="14"/>
      <c r="CHF635" s="18"/>
      <c r="CHP635" s="17"/>
      <c r="CHU635" s="14"/>
      <c r="CHV635" s="18"/>
      <c r="CIF635" s="17"/>
      <c r="CIK635" s="14"/>
      <c r="CIL635" s="18"/>
      <c r="CIV635" s="17"/>
      <c r="CJA635" s="14"/>
      <c r="CJB635" s="18"/>
      <c r="CJL635" s="17"/>
      <c r="CJQ635" s="14"/>
      <c r="CJR635" s="18"/>
      <c r="CKB635" s="17"/>
      <c r="CKG635" s="14"/>
      <c r="CKH635" s="18"/>
      <c r="CKR635" s="17"/>
      <c r="CKW635" s="14"/>
      <c r="CKX635" s="18"/>
      <c r="CLH635" s="17"/>
      <c r="CLM635" s="14"/>
      <c r="CLN635" s="18"/>
      <c r="CLX635" s="17"/>
      <c r="CMC635" s="14"/>
      <c r="CMD635" s="18"/>
      <c r="CMN635" s="17"/>
      <c r="CMS635" s="14"/>
      <c r="CMT635" s="18"/>
      <c r="CND635" s="17"/>
      <c r="CNI635" s="14"/>
      <c r="CNJ635" s="18"/>
      <c r="CNT635" s="17"/>
      <c r="CNY635" s="14"/>
      <c r="CNZ635" s="18"/>
      <c r="COJ635" s="17"/>
      <c r="COO635" s="14"/>
      <c r="COP635" s="18"/>
      <c r="COZ635" s="17"/>
      <c r="CPE635" s="14"/>
      <c r="CPF635" s="18"/>
      <c r="CPP635" s="17"/>
      <c r="CPU635" s="14"/>
      <c r="CPV635" s="18"/>
      <c r="CQF635" s="17"/>
      <c r="CQK635" s="14"/>
      <c r="CQL635" s="18"/>
      <c r="CQV635" s="17"/>
      <c r="CRA635" s="14"/>
      <c r="CRB635" s="18"/>
      <c r="CRL635" s="17"/>
      <c r="CRQ635" s="14"/>
      <c r="CRR635" s="18"/>
      <c r="CSB635" s="17"/>
      <c r="CSG635" s="14"/>
      <c r="CSH635" s="18"/>
      <c r="CSR635" s="17"/>
      <c r="CSW635" s="14"/>
      <c r="CSX635" s="18"/>
      <c r="CTH635" s="17"/>
      <c r="CTM635" s="14"/>
      <c r="CTN635" s="18"/>
      <c r="CTX635" s="17"/>
      <c r="CUC635" s="14"/>
      <c r="CUD635" s="18"/>
      <c r="CUN635" s="17"/>
      <c r="CUS635" s="14"/>
      <c r="CUT635" s="18"/>
      <c r="CVD635" s="17"/>
      <c r="CVI635" s="14"/>
      <c r="CVJ635" s="18"/>
      <c r="CVT635" s="17"/>
      <c r="CVY635" s="14"/>
      <c r="CVZ635" s="18"/>
      <c r="CWJ635" s="17"/>
      <c r="CWO635" s="14"/>
      <c r="CWP635" s="18"/>
      <c r="CWZ635" s="17"/>
      <c r="CXE635" s="14"/>
      <c r="CXF635" s="18"/>
      <c r="CXP635" s="17"/>
      <c r="CXU635" s="14"/>
      <c r="CXV635" s="18"/>
      <c r="CYF635" s="17"/>
      <c r="CYK635" s="14"/>
      <c r="CYL635" s="18"/>
      <c r="CYV635" s="17"/>
      <c r="CZA635" s="14"/>
      <c r="CZB635" s="18"/>
      <c r="CZL635" s="17"/>
      <c r="CZQ635" s="14"/>
      <c r="CZR635" s="18"/>
      <c r="DAB635" s="17"/>
      <c r="DAG635" s="14"/>
      <c r="DAH635" s="18"/>
      <c r="DAR635" s="17"/>
      <c r="DAW635" s="14"/>
      <c r="DAX635" s="18"/>
      <c r="DBH635" s="17"/>
      <c r="DBM635" s="14"/>
      <c r="DBN635" s="18"/>
      <c r="DBX635" s="17"/>
      <c r="DCC635" s="14"/>
      <c r="DCD635" s="18"/>
      <c r="DCN635" s="17"/>
      <c r="DCS635" s="14"/>
      <c r="DCT635" s="18"/>
      <c r="DDD635" s="17"/>
      <c r="DDI635" s="14"/>
      <c r="DDJ635" s="18"/>
      <c r="DDT635" s="17"/>
      <c r="DDY635" s="14"/>
      <c r="DDZ635" s="18"/>
      <c r="DEJ635" s="17"/>
      <c r="DEO635" s="14"/>
      <c r="DEP635" s="18"/>
      <c r="DEZ635" s="17"/>
      <c r="DFE635" s="14"/>
      <c r="DFF635" s="18"/>
      <c r="DFP635" s="17"/>
      <c r="DFU635" s="14"/>
      <c r="DFV635" s="18"/>
      <c r="DGF635" s="17"/>
      <c r="DGK635" s="14"/>
      <c r="DGL635" s="18"/>
      <c r="DGV635" s="17"/>
      <c r="DHA635" s="14"/>
      <c r="DHB635" s="18"/>
      <c r="DHL635" s="17"/>
      <c r="DHQ635" s="14"/>
      <c r="DHR635" s="18"/>
      <c r="DIB635" s="17"/>
      <c r="DIG635" s="14"/>
      <c r="DIH635" s="18"/>
      <c r="DIR635" s="17"/>
      <c r="DIW635" s="14"/>
      <c r="DIX635" s="18"/>
      <c r="DJH635" s="17"/>
      <c r="DJM635" s="14"/>
      <c r="DJN635" s="18"/>
      <c r="DJX635" s="17"/>
      <c r="DKC635" s="14"/>
      <c r="DKD635" s="18"/>
      <c r="DKN635" s="17"/>
      <c r="DKS635" s="14"/>
      <c r="DKT635" s="18"/>
      <c r="DLD635" s="17"/>
      <c r="DLI635" s="14"/>
      <c r="DLJ635" s="18"/>
      <c r="DLT635" s="17"/>
      <c r="DLY635" s="14"/>
      <c r="DLZ635" s="18"/>
      <c r="DMJ635" s="17"/>
      <c r="DMO635" s="14"/>
      <c r="DMP635" s="18"/>
      <c r="DMZ635" s="17"/>
      <c r="DNE635" s="14"/>
      <c r="DNF635" s="18"/>
      <c r="DNP635" s="17"/>
      <c r="DNU635" s="14"/>
      <c r="DNV635" s="18"/>
      <c r="DOF635" s="17"/>
      <c r="DOK635" s="14"/>
      <c r="DOL635" s="18"/>
      <c r="DOV635" s="17"/>
      <c r="DPA635" s="14"/>
      <c r="DPB635" s="18"/>
      <c r="DPL635" s="17"/>
      <c r="DPQ635" s="14"/>
      <c r="DPR635" s="18"/>
      <c r="DQB635" s="17"/>
      <c r="DQG635" s="14"/>
      <c r="DQH635" s="18"/>
      <c r="DQR635" s="17"/>
      <c r="DQW635" s="14"/>
      <c r="DQX635" s="18"/>
      <c r="DRH635" s="17"/>
      <c r="DRM635" s="14"/>
      <c r="DRN635" s="18"/>
      <c r="DRX635" s="17"/>
      <c r="DSC635" s="14"/>
      <c r="DSD635" s="18"/>
      <c r="DSN635" s="17"/>
      <c r="DSS635" s="14"/>
      <c r="DST635" s="18"/>
      <c r="DTD635" s="17"/>
      <c r="DTI635" s="14"/>
      <c r="DTJ635" s="18"/>
      <c r="DTT635" s="17"/>
      <c r="DTY635" s="14"/>
      <c r="DTZ635" s="18"/>
      <c r="DUJ635" s="17"/>
      <c r="DUO635" s="14"/>
      <c r="DUP635" s="18"/>
      <c r="DUZ635" s="17"/>
      <c r="DVE635" s="14"/>
      <c r="DVF635" s="18"/>
      <c r="DVP635" s="17"/>
      <c r="DVU635" s="14"/>
      <c r="DVV635" s="18"/>
      <c r="DWF635" s="17"/>
      <c r="DWK635" s="14"/>
      <c r="DWL635" s="18"/>
      <c r="DWV635" s="17"/>
      <c r="DXA635" s="14"/>
      <c r="DXB635" s="18"/>
      <c r="DXL635" s="17"/>
      <c r="DXQ635" s="14"/>
      <c r="DXR635" s="18"/>
      <c r="DYB635" s="17"/>
      <c r="DYG635" s="14"/>
      <c r="DYH635" s="18"/>
      <c r="DYR635" s="17"/>
      <c r="DYW635" s="14"/>
      <c r="DYX635" s="18"/>
      <c r="DZH635" s="17"/>
      <c r="DZM635" s="14"/>
      <c r="DZN635" s="18"/>
      <c r="DZX635" s="17"/>
      <c r="EAC635" s="14"/>
      <c r="EAD635" s="18"/>
      <c r="EAN635" s="17"/>
      <c r="EAS635" s="14"/>
      <c r="EAT635" s="18"/>
      <c r="EBD635" s="17"/>
      <c r="EBI635" s="14"/>
      <c r="EBJ635" s="18"/>
      <c r="EBT635" s="17"/>
      <c r="EBY635" s="14"/>
      <c r="EBZ635" s="18"/>
      <c r="ECJ635" s="17"/>
      <c r="ECO635" s="14"/>
      <c r="ECP635" s="18"/>
      <c r="ECZ635" s="17"/>
      <c r="EDE635" s="14"/>
      <c r="EDF635" s="18"/>
      <c r="EDP635" s="17"/>
      <c r="EDU635" s="14"/>
      <c r="EDV635" s="18"/>
      <c r="EEF635" s="17"/>
      <c r="EEK635" s="14"/>
      <c r="EEL635" s="18"/>
      <c r="EEV635" s="17"/>
      <c r="EFA635" s="14"/>
      <c r="EFB635" s="18"/>
      <c r="EFL635" s="17"/>
      <c r="EFQ635" s="14"/>
      <c r="EFR635" s="18"/>
      <c r="EGB635" s="17"/>
      <c r="EGG635" s="14"/>
      <c r="EGH635" s="18"/>
      <c r="EGR635" s="17"/>
      <c r="EGW635" s="14"/>
      <c r="EGX635" s="18"/>
      <c r="EHH635" s="17"/>
      <c r="EHM635" s="14"/>
      <c r="EHN635" s="18"/>
      <c r="EHX635" s="17"/>
      <c r="EIC635" s="14"/>
      <c r="EID635" s="18"/>
      <c r="EIN635" s="17"/>
      <c r="EIS635" s="14"/>
      <c r="EIT635" s="18"/>
      <c r="EJD635" s="17"/>
      <c r="EJI635" s="14"/>
      <c r="EJJ635" s="18"/>
      <c r="EJT635" s="17"/>
      <c r="EJY635" s="14"/>
      <c r="EJZ635" s="18"/>
      <c r="EKJ635" s="17"/>
      <c r="EKO635" s="14"/>
      <c r="EKP635" s="18"/>
      <c r="EKZ635" s="17"/>
      <c r="ELE635" s="14"/>
      <c r="ELF635" s="18"/>
      <c r="ELP635" s="17"/>
      <c r="ELU635" s="14"/>
      <c r="ELV635" s="18"/>
      <c r="EMF635" s="17"/>
      <c r="EMK635" s="14"/>
      <c r="EML635" s="18"/>
      <c r="EMV635" s="17"/>
      <c r="ENA635" s="14"/>
      <c r="ENB635" s="18"/>
      <c r="ENL635" s="17"/>
      <c r="ENQ635" s="14"/>
      <c r="ENR635" s="18"/>
      <c r="EOB635" s="17"/>
      <c r="EOG635" s="14"/>
      <c r="EOH635" s="18"/>
      <c r="EOR635" s="17"/>
      <c r="EOW635" s="14"/>
      <c r="EOX635" s="18"/>
      <c r="EPH635" s="17"/>
      <c r="EPM635" s="14"/>
      <c r="EPN635" s="18"/>
      <c r="EPX635" s="17"/>
      <c r="EQC635" s="14"/>
      <c r="EQD635" s="18"/>
      <c r="EQN635" s="17"/>
      <c r="EQS635" s="14"/>
      <c r="EQT635" s="18"/>
      <c r="ERD635" s="17"/>
      <c r="ERI635" s="14"/>
      <c r="ERJ635" s="18"/>
      <c r="ERT635" s="17"/>
      <c r="ERY635" s="14"/>
      <c r="ERZ635" s="18"/>
      <c r="ESJ635" s="17"/>
      <c r="ESO635" s="14"/>
      <c r="ESP635" s="18"/>
      <c r="ESZ635" s="17"/>
      <c r="ETE635" s="14"/>
      <c r="ETF635" s="18"/>
      <c r="ETP635" s="17"/>
      <c r="ETU635" s="14"/>
      <c r="ETV635" s="18"/>
      <c r="EUF635" s="17"/>
      <c r="EUK635" s="14"/>
      <c r="EUL635" s="18"/>
      <c r="EUV635" s="17"/>
      <c r="EVA635" s="14"/>
      <c r="EVB635" s="18"/>
      <c r="EVL635" s="17"/>
      <c r="EVQ635" s="14"/>
      <c r="EVR635" s="18"/>
      <c r="EWB635" s="17"/>
      <c r="EWG635" s="14"/>
      <c r="EWH635" s="18"/>
      <c r="EWR635" s="17"/>
      <c r="EWW635" s="14"/>
      <c r="EWX635" s="18"/>
      <c r="EXH635" s="17"/>
      <c r="EXM635" s="14"/>
      <c r="EXN635" s="18"/>
      <c r="EXX635" s="17"/>
      <c r="EYC635" s="14"/>
      <c r="EYD635" s="18"/>
      <c r="EYN635" s="17"/>
      <c r="EYS635" s="14"/>
      <c r="EYT635" s="18"/>
      <c r="EZD635" s="17"/>
      <c r="EZI635" s="14"/>
      <c r="EZJ635" s="18"/>
      <c r="EZT635" s="17"/>
      <c r="EZY635" s="14"/>
      <c r="EZZ635" s="18"/>
      <c r="FAJ635" s="17"/>
      <c r="FAO635" s="14"/>
      <c r="FAP635" s="18"/>
      <c r="FAZ635" s="17"/>
      <c r="FBE635" s="14"/>
      <c r="FBF635" s="18"/>
      <c r="FBP635" s="17"/>
      <c r="FBU635" s="14"/>
      <c r="FBV635" s="18"/>
      <c r="FCF635" s="17"/>
      <c r="FCK635" s="14"/>
      <c r="FCL635" s="18"/>
      <c r="FCV635" s="17"/>
      <c r="FDA635" s="14"/>
      <c r="FDB635" s="18"/>
      <c r="FDL635" s="17"/>
      <c r="FDQ635" s="14"/>
      <c r="FDR635" s="18"/>
      <c r="FEB635" s="17"/>
      <c r="FEG635" s="14"/>
      <c r="FEH635" s="18"/>
      <c r="FER635" s="17"/>
      <c r="FEW635" s="14"/>
      <c r="FEX635" s="18"/>
      <c r="FFH635" s="17"/>
      <c r="FFM635" s="14"/>
      <c r="FFN635" s="18"/>
      <c r="FFX635" s="17"/>
      <c r="FGC635" s="14"/>
      <c r="FGD635" s="18"/>
      <c r="FGN635" s="17"/>
      <c r="FGS635" s="14"/>
      <c r="FGT635" s="18"/>
      <c r="FHD635" s="17"/>
      <c r="FHI635" s="14"/>
      <c r="FHJ635" s="18"/>
      <c r="FHT635" s="17"/>
      <c r="FHY635" s="14"/>
      <c r="FHZ635" s="18"/>
      <c r="FIJ635" s="17"/>
      <c r="FIO635" s="14"/>
      <c r="FIP635" s="18"/>
      <c r="FIZ635" s="17"/>
      <c r="FJE635" s="14"/>
      <c r="FJF635" s="18"/>
      <c r="FJP635" s="17"/>
      <c r="FJU635" s="14"/>
      <c r="FJV635" s="18"/>
      <c r="FKF635" s="17"/>
      <c r="FKK635" s="14"/>
      <c r="FKL635" s="18"/>
      <c r="FKV635" s="17"/>
      <c r="FLA635" s="14"/>
      <c r="FLB635" s="18"/>
      <c r="FLL635" s="17"/>
      <c r="FLQ635" s="14"/>
      <c r="FLR635" s="18"/>
      <c r="FMB635" s="17"/>
      <c r="FMG635" s="14"/>
      <c r="FMH635" s="18"/>
      <c r="FMR635" s="17"/>
      <c r="FMW635" s="14"/>
      <c r="FMX635" s="18"/>
      <c r="FNH635" s="17"/>
      <c r="FNM635" s="14"/>
      <c r="FNN635" s="18"/>
      <c r="FNX635" s="17"/>
      <c r="FOC635" s="14"/>
      <c r="FOD635" s="18"/>
      <c r="FON635" s="17"/>
      <c r="FOS635" s="14"/>
      <c r="FOT635" s="18"/>
      <c r="FPD635" s="17"/>
      <c r="FPI635" s="14"/>
      <c r="FPJ635" s="18"/>
      <c r="FPT635" s="17"/>
      <c r="FPY635" s="14"/>
      <c r="FPZ635" s="18"/>
      <c r="FQJ635" s="17"/>
      <c r="FQO635" s="14"/>
      <c r="FQP635" s="18"/>
      <c r="FQZ635" s="17"/>
      <c r="FRE635" s="14"/>
      <c r="FRF635" s="18"/>
      <c r="FRP635" s="17"/>
      <c r="FRU635" s="14"/>
      <c r="FRV635" s="18"/>
      <c r="FSF635" s="17"/>
      <c r="FSK635" s="14"/>
      <c r="FSL635" s="18"/>
      <c r="FSV635" s="17"/>
      <c r="FTA635" s="14"/>
      <c r="FTB635" s="18"/>
      <c r="FTL635" s="17"/>
      <c r="FTQ635" s="14"/>
      <c r="FTR635" s="18"/>
      <c r="FUB635" s="17"/>
      <c r="FUG635" s="14"/>
      <c r="FUH635" s="18"/>
      <c r="FUR635" s="17"/>
      <c r="FUW635" s="14"/>
      <c r="FUX635" s="18"/>
      <c r="FVH635" s="17"/>
      <c r="FVM635" s="14"/>
      <c r="FVN635" s="18"/>
      <c r="FVX635" s="17"/>
      <c r="FWC635" s="14"/>
      <c r="FWD635" s="18"/>
      <c r="FWN635" s="17"/>
      <c r="FWS635" s="14"/>
      <c r="FWT635" s="18"/>
      <c r="FXD635" s="17"/>
      <c r="FXI635" s="14"/>
      <c r="FXJ635" s="18"/>
      <c r="FXT635" s="17"/>
      <c r="FXY635" s="14"/>
      <c r="FXZ635" s="18"/>
      <c r="FYJ635" s="17"/>
      <c r="FYO635" s="14"/>
      <c r="FYP635" s="18"/>
      <c r="FYZ635" s="17"/>
      <c r="FZE635" s="14"/>
      <c r="FZF635" s="18"/>
      <c r="FZP635" s="17"/>
      <c r="FZU635" s="14"/>
      <c r="FZV635" s="18"/>
      <c r="GAF635" s="17"/>
      <c r="GAK635" s="14"/>
      <c r="GAL635" s="18"/>
      <c r="GAV635" s="17"/>
      <c r="GBA635" s="14"/>
      <c r="GBB635" s="18"/>
      <c r="GBL635" s="17"/>
      <c r="GBQ635" s="14"/>
      <c r="GBR635" s="18"/>
      <c r="GCB635" s="17"/>
      <c r="GCG635" s="14"/>
      <c r="GCH635" s="18"/>
      <c r="GCR635" s="17"/>
      <c r="GCW635" s="14"/>
      <c r="GCX635" s="18"/>
      <c r="GDH635" s="17"/>
      <c r="GDM635" s="14"/>
      <c r="GDN635" s="18"/>
      <c r="GDX635" s="17"/>
      <c r="GEC635" s="14"/>
      <c r="GED635" s="18"/>
      <c r="GEN635" s="17"/>
      <c r="GES635" s="14"/>
      <c r="GET635" s="18"/>
      <c r="GFD635" s="17"/>
      <c r="GFI635" s="14"/>
      <c r="GFJ635" s="18"/>
      <c r="GFT635" s="17"/>
      <c r="GFY635" s="14"/>
      <c r="GFZ635" s="18"/>
      <c r="GGJ635" s="17"/>
      <c r="GGO635" s="14"/>
      <c r="GGP635" s="18"/>
      <c r="GGZ635" s="17"/>
      <c r="GHE635" s="14"/>
      <c r="GHF635" s="18"/>
      <c r="GHP635" s="17"/>
      <c r="GHU635" s="14"/>
      <c r="GHV635" s="18"/>
      <c r="GIF635" s="17"/>
      <c r="GIK635" s="14"/>
      <c r="GIL635" s="18"/>
      <c r="GIV635" s="17"/>
      <c r="GJA635" s="14"/>
      <c r="GJB635" s="18"/>
      <c r="GJL635" s="17"/>
      <c r="GJQ635" s="14"/>
      <c r="GJR635" s="18"/>
      <c r="GKB635" s="17"/>
      <c r="GKG635" s="14"/>
      <c r="GKH635" s="18"/>
      <c r="GKR635" s="17"/>
      <c r="GKW635" s="14"/>
      <c r="GKX635" s="18"/>
      <c r="GLH635" s="17"/>
      <c r="GLM635" s="14"/>
      <c r="GLN635" s="18"/>
      <c r="GLX635" s="17"/>
      <c r="GMC635" s="14"/>
      <c r="GMD635" s="18"/>
      <c r="GMN635" s="17"/>
      <c r="GMS635" s="14"/>
      <c r="GMT635" s="18"/>
      <c r="GND635" s="17"/>
      <c r="GNI635" s="14"/>
      <c r="GNJ635" s="18"/>
      <c r="GNT635" s="17"/>
      <c r="GNY635" s="14"/>
      <c r="GNZ635" s="18"/>
      <c r="GOJ635" s="17"/>
      <c r="GOO635" s="14"/>
      <c r="GOP635" s="18"/>
      <c r="GOZ635" s="17"/>
      <c r="GPE635" s="14"/>
      <c r="GPF635" s="18"/>
      <c r="GPP635" s="17"/>
      <c r="GPU635" s="14"/>
      <c r="GPV635" s="18"/>
      <c r="GQF635" s="17"/>
      <c r="GQK635" s="14"/>
      <c r="GQL635" s="18"/>
      <c r="GQV635" s="17"/>
      <c r="GRA635" s="14"/>
      <c r="GRB635" s="18"/>
      <c r="GRL635" s="17"/>
      <c r="GRQ635" s="14"/>
      <c r="GRR635" s="18"/>
      <c r="GSB635" s="17"/>
      <c r="GSG635" s="14"/>
      <c r="GSH635" s="18"/>
      <c r="GSR635" s="17"/>
      <c r="GSW635" s="14"/>
      <c r="GSX635" s="18"/>
      <c r="GTH635" s="17"/>
      <c r="GTM635" s="14"/>
      <c r="GTN635" s="18"/>
      <c r="GTX635" s="17"/>
      <c r="GUC635" s="14"/>
      <c r="GUD635" s="18"/>
      <c r="GUN635" s="17"/>
      <c r="GUS635" s="14"/>
      <c r="GUT635" s="18"/>
      <c r="GVD635" s="17"/>
      <c r="GVI635" s="14"/>
      <c r="GVJ635" s="18"/>
      <c r="GVT635" s="17"/>
      <c r="GVY635" s="14"/>
      <c r="GVZ635" s="18"/>
      <c r="GWJ635" s="17"/>
      <c r="GWO635" s="14"/>
      <c r="GWP635" s="18"/>
      <c r="GWZ635" s="17"/>
      <c r="GXE635" s="14"/>
      <c r="GXF635" s="18"/>
      <c r="GXP635" s="17"/>
      <c r="GXU635" s="14"/>
      <c r="GXV635" s="18"/>
      <c r="GYF635" s="17"/>
      <c r="GYK635" s="14"/>
      <c r="GYL635" s="18"/>
      <c r="GYV635" s="17"/>
      <c r="GZA635" s="14"/>
      <c r="GZB635" s="18"/>
      <c r="GZL635" s="17"/>
      <c r="GZQ635" s="14"/>
      <c r="GZR635" s="18"/>
      <c r="HAB635" s="17"/>
      <c r="HAG635" s="14"/>
      <c r="HAH635" s="18"/>
      <c r="HAR635" s="17"/>
      <c r="HAW635" s="14"/>
      <c r="HAX635" s="18"/>
      <c r="HBH635" s="17"/>
      <c r="HBM635" s="14"/>
      <c r="HBN635" s="18"/>
      <c r="HBX635" s="17"/>
      <c r="HCC635" s="14"/>
      <c r="HCD635" s="18"/>
      <c r="HCN635" s="17"/>
      <c r="HCS635" s="14"/>
      <c r="HCT635" s="18"/>
      <c r="HDD635" s="17"/>
      <c r="HDI635" s="14"/>
      <c r="HDJ635" s="18"/>
      <c r="HDT635" s="17"/>
      <c r="HDY635" s="14"/>
      <c r="HDZ635" s="18"/>
      <c r="HEJ635" s="17"/>
      <c r="HEO635" s="14"/>
      <c r="HEP635" s="18"/>
      <c r="HEZ635" s="17"/>
      <c r="HFE635" s="14"/>
      <c r="HFF635" s="18"/>
      <c r="HFP635" s="17"/>
      <c r="HFU635" s="14"/>
      <c r="HFV635" s="18"/>
      <c r="HGF635" s="17"/>
      <c r="HGK635" s="14"/>
      <c r="HGL635" s="18"/>
      <c r="HGV635" s="17"/>
      <c r="HHA635" s="14"/>
      <c r="HHB635" s="18"/>
      <c r="HHL635" s="17"/>
      <c r="HHQ635" s="14"/>
      <c r="HHR635" s="18"/>
      <c r="HIB635" s="17"/>
      <c r="HIG635" s="14"/>
      <c r="HIH635" s="18"/>
      <c r="HIR635" s="17"/>
      <c r="HIW635" s="14"/>
      <c r="HIX635" s="18"/>
      <c r="HJH635" s="17"/>
      <c r="HJM635" s="14"/>
      <c r="HJN635" s="18"/>
      <c r="HJX635" s="17"/>
      <c r="HKC635" s="14"/>
      <c r="HKD635" s="18"/>
      <c r="HKN635" s="17"/>
      <c r="HKS635" s="14"/>
      <c r="HKT635" s="18"/>
      <c r="HLD635" s="17"/>
      <c r="HLI635" s="14"/>
      <c r="HLJ635" s="18"/>
      <c r="HLT635" s="17"/>
      <c r="HLY635" s="14"/>
      <c r="HLZ635" s="18"/>
      <c r="HMJ635" s="17"/>
      <c r="HMO635" s="14"/>
      <c r="HMP635" s="18"/>
      <c r="HMZ635" s="17"/>
      <c r="HNE635" s="14"/>
      <c r="HNF635" s="18"/>
      <c r="HNP635" s="17"/>
      <c r="HNU635" s="14"/>
      <c r="HNV635" s="18"/>
      <c r="HOF635" s="17"/>
      <c r="HOK635" s="14"/>
      <c r="HOL635" s="18"/>
      <c r="HOV635" s="17"/>
      <c r="HPA635" s="14"/>
      <c r="HPB635" s="18"/>
      <c r="HPL635" s="17"/>
      <c r="HPQ635" s="14"/>
      <c r="HPR635" s="18"/>
      <c r="HQB635" s="17"/>
      <c r="HQG635" s="14"/>
      <c r="HQH635" s="18"/>
      <c r="HQR635" s="17"/>
      <c r="HQW635" s="14"/>
      <c r="HQX635" s="18"/>
      <c r="HRH635" s="17"/>
      <c r="HRM635" s="14"/>
      <c r="HRN635" s="18"/>
      <c r="HRX635" s="17"/>
      <c r="HSC635" s="14"/>
      <c r="HSD635" s="18"/>
      <c r="HSN635" s="17"/>
      <c r="HSS635" s="14"/>
      <c r="HST635" s="18"/>
      <c r="HTD635" s="17"/>
      <c r="HTI635" s="14"/>
      <c r="HTJ635" s="18"/>
      <c r="HTT635" s="17"/>
      <c r="HTY635" s="14"/>
      <c r="HTZ635" s="18"/>
      <c r="HUJ635" s="17"/>
      <c r="HUO635" s="14"/>
      <c r="HUP635" s="18"/>
      <c r="HUZ635" s="17"/>
      <c r="HVE635" s="14"/>
      <c r="HVF635" s="18"/>
      <c r="HVP635" s="17"/>
      <c r="HVU635" s="14"/>
      <c r="HVV635" s="18"/>
      <c r="HWF635" s="17"/>
      <c r="HWK635" s="14"/>
      <c r="HWL635" s="18"/>
      <c r="HWV635" s="17"/>
      <c r="HXA635" s="14"/>
      <c r="HXB635" s="18"/>
      <c r="HXL635" s="17"/>
      <c r="HXQ635" s="14"/>
      <c r="HXR635" s="18"/>
      <c r="HYB635" s="17"/>
      <c r="HYG635" s="14"/>
      <c r="HYH635" s="18"/>
      <c r="HYR635" s="17"/>
      <c r="HYW635" s="14"/>
      <c r="HYX635" s="18"/>
      <c r="HZH635" s="17"/>
      <c r="HZM635" s="14"/>
      <c r="HZN635" s="18"/>
      <c r="HZX635" s="17"/>
      <c r="IAC635" s="14"/>
      <c r="IAD635" s="18"/>
      <c r="IAN635" s="17"/>
      <c r="IAS635" s="14"/>
      <c r="IAT635" s="18"/>
      <c r="IBD635" s="17"/>
      <c r="IBI635" s="14"/>
      <c r="IBJ635" s="18"/>
      <c r="IBT635" s="17"/>
      <c r="IBY635" s="14"/>
      <c r="IBZ635" s="18"/>
      <c r="ICJ635" s="17"/>
      <c r="ICO635" s="14"/>
      <c r="ICP635" s="18"/>
      <c r="ICZ635" s="17"/>
      <c r="IDE635" s="14"/>
      <c r="IDF635" s="18"/>
      <c r="IDP635" s="17"/>
      <c r="IDU635" s="14"/>
      <c r="IDV635" s="18"/>
      <c r="IEF635" s="17"/>
      <c r="IEK635" s="14"/>
      <c r="IEL635" s="18"/>
      <c r="IEV635" s="17"/>
      <c r="IFA635" s="14"/>
      <c r="IFB635" s="18"/>
      <c r="IFL635" s="17"/>
      <c r="IFQ635" s="14"/>
      <c r="IFR635" s="18"/>
      <c r="IGB635" s="17"/>
      <c r="IGG635" s="14"/>
      <c r="IGH635" s="18"/>
      <c r="IGR635" s="17"/>
      <c r="IGW635" s="14"/>
      <c r="IGX635" s="18"/>
      <c r="IHH635" s="17"/>
      <c r="IHM635" s="14"/>
      <c r="IHN635" s="18"/>
      <c r="IHX635" s="17"/>
      <c r="IIC635" s="14"/>
      <c r="IID635" s="18"/>
      <c r="IIN635" s="17"/>
      <c r="IIS635" s="14"/>
      <c r="IIT635" s="18"/>
      <c r="IJD635" s="17"/>
      <c r="IJI635" s="14"/>
      <c r="IJJ635" s="18"/>
      <c r="IJT635" s="17"/>
      <c r="IJY635" s="14"/>
      <c r="IJZ635" s="18"/>
      <c r="IKJ635" s="17"/>
      <c r="IKO635" s="14"/>
      <c r="IKP635" s="18"/>
      <c r="IKZ635" s="17"/>
      <c r="ILE635" s="14"/>
      <c r="ILF635" s="18"/>
      <c r="ILP635" s="17"/>
      <c r="ILU635" s="14"/>
      <c r="ILV635" s="18"/>
      <c r="IMF635" s="17"/>
      <c r="IMK635" s="14"/>
      <c r="IML635" s="18"/>
      <c r="IMV635" s="17"/>
      <c r="INA635" s="14"/>
      <c r="INB635" s="18"/>
      <c r="INL635" s="17"/>
      <c r="INQ635" s="14"/>
      <c r="INR635" s="18"/>
      <c r="IOB635" s="17"/>
      <c r="IOG635" s="14"/>
      <c r="IOH635" s="18"/>
      <c r="IOR635" s="17"/>
      <c r="IOW635" s="14"/>
      <c r="IOX635" s="18"/>
      <c r="IPH635" s="17"/>
      <c r="IPM635" s="14"/>
      <c r="IPN635" s="18"/>
      <c r="IPX635" s="17"/>
      <c r="IQC635" s="14"/>
      <c r="IQD635" s="18"/>
      <c r="IQN635" s="17"/>
      <c r="IQS635" s="14"/>
      <c r="IQT635" s="18"/>
      <c r="IRD635" s="17"/>
      <c r="IRI635" s="14"/>
      <c r="IRJ635" s="18"/>
      <c r="IRT635" s="17"/>
      <c r="IRY635" s="14"/>
      <c r="IRZ635" s="18"/>
      <c r="ISJ635" s="17"/>
      <c r="ISO635" s="14"/>
      <c r="ISP635" s="18"/>
      <c r="ISZ635" s="17"/>
      <c r="ITE635" s="14"/>
      <c r="ITF635" s="18"/>
      <c r="ITP635" s="17"/>
      <c r="ITU635" s="14"/>
      <c r="ITV635" s="18"/>
      <c r="IUF635" s="17"/>
      <c r="IUK635" s="14"/>
      <c r="IUL635" s="18"/>
      <c r="IUV635" s="17"/>
      <c r="IVA635" s="14"/>
      <c r="IVB635" s="18"/>
      <c r="IVL635" s="17"/>
      <c r="IVQ635" s="14"/>
      <c r="IVR635" s="18"/>
      <c r="IWB635" s="17"/>
      <c r="IWG635" s="14"/>
      <c r="IWH635" s="18"/>
      <c r="IWR635" s="17"/>
      <c r="IWW635" s="14"/>
      <c r="IWX635" s="18"/>
      <c r="IXH635" s="17"/>
      <c r="IXM635" s="14"/>
      <c r="IXN635" s="18"/>
      <c r="IXX635" s="17"/>
      <c r="IYC635" s="14"/>
      <c r="IYD635" s="18"/>
      <c r="IYN635" s="17"/>
      <c r="IYS635" s="14"/>
      <c r="IYT635" s="18"/>
      <c r="IZD635" s="17"/>
      <c r="IZI635" s="14"/>
      <c r="IZJ635" s="18"/>
      <c r="IZT635" s="17"/>
      <c r="IZY635" s="14"/>
      <c r="IZZ635" s="18"/>
      <c r="JAJ635" s="17"/>
      <c r="JAO635" s="14"/>
      <c r="JAP635" s="18"/>
      <c r="JAZ635" s="17"/>
      <c r="JBE635" s="14"/>
      <c r="JBF635" s="18"/>
      <c r="JBP635" s="17"/>
      <c r="JBU635" s="14"/>
      <c r="JBV635" s="18"/>
      <c r="JCF635" s="17"/>
      <c r="JCK635" s="14"/>
      <c r="JCL635" s="18"/>
      <c r="JCV635" s="17"/>
      <c r="JDA635" s="14"/>
      <c r="JDB635" s="18"/>
      <c r="JDL635" s="17"/>
      <c r="JDQ635" s="14"/>
      <c r="JDR635" s="18"/>
      <c r="JEB635" s="17"/>
      <c r="JEG635" s="14"/>
      <c r="JEH635" s="18"/>
      <c r="JER635" s="17"/>
      <c r="JEW635" s="14"/>
      <c r="JEX635" s="18"/>
      <c r="JFH635" s="17"/>
      <c r="JFM635" s="14"/>
      <c r="JFN635" s="18"/>
      <c r="JFX635" s="17"/>
      <c r="JGC635" s="14"/>
      <c r="JGD635" s="18"/>
      <c r="JGN635" s="17"/>
      <c r="JGS635" s="14"/>
      <c r="JGT635" s="18"/>
      <c r="JHD635" s="17"/>
      <c r="JHI635" s="14"/>
      <c r="JHJ635" s="18"/>
      <c r="JHT635" s="17"/>
      <c r="JHY635" s="14"/>
      <c r="JHZ635" s="18"/>
      <c r="JIJ635" s="17"/>
      <c r="JIO635" s="14"/>
      <c r="JIP635" s="18"/>
      <c r="JIZ635" s="17"/>
      <c r="JJE635" s="14"/>
      <c r="JJF635" s="18"/>
      <c r="JJP635" s="17"/>
      <c r="JJU635" s="14"/>
      <c r="JJV635" s="18"/>
      <c r="JKF635" s="17"/>
      <c r="JKK635" s="14"/>
      <c r="JKL635" s="18"/>
      <c r="JKV635" s="17"/>
      <c r="JLA635" s="14"/>
      <c r="JLB635" s="18"/>
      <c r="JLL635" s="17"/>
      <c r="JLQ635" s="14"/>
      <c r="JLR635" s="18"/>
      <c r="JMB635" s="17"/>
      <c r="JMG635" s="14"/>
      <c r="JMH635" s="18"/>
      <c r="JMR635" s="17"/>
      <c r="JMW635" s="14"/>
      <c r="JMX635" s="18"/>
      <c r="JNH635" s="17"/>
      <c r="JNM635" s="14"/>
      <c r="JNN635" s="18"/>
      <c r="JNX635" s="17"/>
      <c r="JOC635" s="14"/>
      <c r="JOD635" s="18"/>
      <c r="JON635" s="17"/>
      <c r="JOS635" s="14"/>
      <c r="JOT635" s="18"/>
      <c r="JPD635" s="17"/>
      <c r="JPI635" s="14"/>
      <c r="JPJ635" s="18"/>
      <c r="JPT635" s="17"/>
      <c r="JPY635" s="14"/>
      <c r="JPZ635" s="18"/>
      <c r="JQJ635" s="17"/>
      <c r="JQO635" s="14"/>
      <c r="JQP635" s="18"/>
      <c r="JQZ635" s="17"/>
      <c r="JRE635" s="14"/>
      <c r="JRF635" s="18"/>
      <c r="JRP635" s="17"/>
      <c r="JRU635" s="14"/>
      <c r="JRV635" s="18"/>
      <c r="JSF635" s="17"/>
      <c r="JSK635" s="14"/>
      <c r="JSL635" s="18"/>
      <c r="JSV635" s="17"/>
      <c r="JTA635" s="14"/>
      <c r="JTB635" s="18"/>
      <c r="JTL635" s="17"/>
      <c r="JTQ635" s="14"/>
      <c r="JTR635" s="18"/>
      <c r="JUB635" s="17"/>
      <c r="JUG635" s="14"/>
      <c r="JUH635" s="18"/>
      <c r="JUR635" s="17"/>
      <c r="JUW635" s="14"/>
      <c r="JUX635" s="18"/>
      <c r="JVH635" s="17"/>
      <c r="JVM635" s="14"/>
      <c r="JVN635" s="18"/>
      <c r="JVX635" s="17"/>
      <c r="JWC635" s="14"/>
      <c r="JWD635" s="18"/>
      <c r="JWN635" s="17"/>
      <c r="JWS635" s="14"/>
      <c r="JWT635" s="18"/>
      <c r="JXD635" s="17"/>
      <c r="JXI635" s="14"/>
      <c r="JXJ635" s="18"/>
      <c r="JXT635" s="17"/>
      <c r="JXY635" s="14"/>
      <c r="JXZ635" s="18"/>
      <c r="JYJ635" s="17"/>
      <c r="JYO635" s="14"/>
      <c r="JYP635" s="18"/>
      <c r="JYZ635" s="17"/>
      <c r="JZE635" s="14"/>
      <c r="JZF635" s="18"/>
      <c r="JZP635" s="17"/>
      <c r="JZU635" s="14"/>
      <c r="JZV635" s="18"/>
      <c r="KAF635" s="17"/>
      <c r="KAK635" s="14"/>
      <c r="KAL635" s="18"/>
      <c r="KAV635" s="17"/>
      <c r="KBA635" s="14"/>
      <c r="KBB635" s="18"/>
      <c r="KBL635" s="17"/>
      <c r="KBQ635" s="14"/>
      <c r="KBR635" s="18"/>
      <c r="KCB635" s="17"/>
      <c r="KCG635" s="14"/>
      <c r="KCH635" s="18"/>
      <c r="KCR635" s="17"/>
      <c r="KCW635" s="14"/>
      <c r="KCX635" s="18"/>
      <c r="KDH635" s="17"/>
      <c r="KDM635" s="14"/>
      <c r="KDN635" s="18"/>
      <c r="KDX635" s="17"/>
      <c r="KEC635" s="14"/>
      <c r="KED635" s="18"/>
      <c r="KEN635" s="17"/>
      <c r="KES635" s="14"/>
      <c r="KET635" s="18"/>
      <c r="KFD635" s="17"/>
      <c r="KFI635" s="14"/>
      <c r="KFJ635" s="18"/>
      <c r="KFT635" s="17"/>
      <c r="KFY635" s="14"/>
      <c r="KFZ635" s="18"/>
      <c r="KGJ635" s="17"/>
      <c r="KGO635" s="14"/>
      <c r="KGP635" s="18"/>
      <c r="KGZ635" s="17"/>
      <c r="KHE635" s="14"/>
      <c r="KHF635" s="18"/>
      <c r="KHP635" s="17"/>
      <c r="KHU635" s="14"/>
      <c r="KHV635" s="18"/>
      <c r="KIF635" s="17"/>
      <c r="KIK635" s="14"/>
      <c r="KIL635" s="18"/>
      <c r="KIV635" s="17"/>
      <c r="KJA635" s="14"/>
      <c r="KJB635" s="18"/>
      <c r="KJL635" s="17"/>
      <c r="KJQ635" s="14"/>
      <c r="KJR635" s="18"/>
      <c r="KKB635" s="17"/>
      <c r="KKG635" s="14"/>
      <c r="KKH635" s="18"/>
      <c r="KKR635" s="17"/>
      <c r="KKW635" s="14"/>
      <c r="KKX635" s="18"/>
      <c r="KLH635" s="17"/>
      <c r="KLM635" s="14"/>
      <c r="KLN635" s="18"/>
      <c r="KLX635" s="17"/>
      <c r="KMC635" s="14"/>
      <c r="KMD635" s="18"/>
      <c r="KMN635" s="17"/>
      <c r="KMS635" s="14"/>
      <c r="KMT635" s="18"/>
      <c r="KND635" s="17"/>
      <c r="KNI635" s="14"/>
      <c r="KNJ635" s="18"/>
      <c r="KNT635" s="17"/>
      <c r="KNY635" s="14"/>
      <c r="KNZ635" s="18"/>
      <c r="KOJ635" s="17"/>
      <c r="KOO635" s="14"/>
      <c r="KOP635" s="18"/>
      <c r="KOZ635" s="17"/>
      <c r="KPE635" s="14"/>
      <c r="KPF635" s="18"/>
      <c r="KPP635" s="17"/>
      <c r="KPU635" s="14"/>
      <c r="KPV635" s="18"/>
      <c r="KQF635" s="17"/>
      <c r="KQK635" s="14"/>
      <c r="KQL635" s="18"/>
      <c r="KQV635" s="17"/>
      <c r="KRA635" s="14"/>
      <c r="KRB635" s="18"/>
      <c r="KRL635" s="17"/>
      <c r="KRQ635" s="14"/>
      <c r="KRR635" s="18"/>
      <c r="KSB635" s="17"/>
      <c r="KSG635" s="14"/>
      <c r="KSH635" s="18"/>
      <c r="KSR635" s="17"/>
      <c r="KSW635" s="14"/>
      <c r="KSX635" s="18"/>
      <c r="KTH635" s="17"/>
      <c r="KTM635" s="14"/>
      <c r="KTN635" s="18"/>
      <c r="KTX635" s="17"/>
      <c r="KUC635" s="14"/>
      <c r="KUD635" s="18"/>
      <c r="KUN635" s="17"/>
      <c r="KUS635" s="14"/>
      <c r="KUT635" s="18"/>
      <c r="KVD635" s="17"/>
      <c r="KVI635" s="14"/>
      <c r="KVJ635" s="18"/>
      <c r="KVT635" s="17"/>
      <c r="KVY635" s="14"/>
      <c r="KVZ635" s="18"/>
      <c r="KWJ635" s="17"/>
      <c r="KWO635" s="14"/>
      <c r="KWP635" s="18"/>
      <c r="KWZ635" s="17"/>
      <c r="KXE635" s="14"/>
      <c r="KXF635" s="18"/>
      <c r="KXP635" s="17"/>
      <c r="KXU635" s="14"/>
      <c r="KXV635" s="18"/>
      <c r="KYF635" s="17"/>
      <c r="KYK635" s="14"/>
      <c r="KYL635" s="18"/>
      <c r="KYV635" s="17"/>
      <c r="KZA635" s="14"/>
      <c r="KZB635" s="18"/>
      <c r="KZL635" s="17"/>
      <c r="KZQ635" s="14"/>
      <c r="KZR635" s="18"/>
      <c r="LAB635" s="17"/>
      <c r="LAG635" s="14"/>
      <c r="LAH635" s="18"/>
      <c r="LAR635" s="17"/>
      <c r="LAW635" s="14"/>
      <c r="LAX635" s="18"/>
      <c r="LBH635" s="17"/>
      <c r="LBM635" s="14"/>
      <c r="LBN635" s="18"/>
      <c r="LBX635" s="17"/>
      <c r="LCC635" s="14"/>
      <c r="LCD635" s="18"/>
      <c r="LCN635" s="17"/>
      <c r="LCS635" s="14"/>
      <c r="LCT635" s="18"/>
      <c r="LDD635" s="17"/>
      <c r="LDI635" s="14"/>
      <c r="LDJ635" s="18"/>
      <c r="LDT635" s="17"/>
      <c r="LDY635" s="14"/>
      <c r="LDZ635" s="18"/>
      <c r="LEJ635" s="17"/>
      <c r="LEO635" s="14"/>
      <c r="LEP635" s="18"/>
      <c r="LEZ635" s="17"/>
      <c r="LFE635" s="14"/>
      <c r="LFF635" s="18"/>
      <c r="LFP635" s="17"/>
      <c r="LFU635" s="14"/>
      <c r="LFV635" s="18"/>
      <c r="LGF635" s="17"/>
      <c r="LGK635" s="14"/>
      <c r="LGL635" s="18"/>
      <c r="LGV635" s="17"/>
      <c r="LHA635" s="14"/>
      <c r="LHB635" s="18"/>
      <c r="LHL635" s="17"/>
      <c r="LHQ635" s="14"/>
      <c r="LHR635" s="18"/>
      <c r="LIB635" s="17"/>
      <c r="LIG635" s="14"/>
      <c r="LIH635" s="18"/>
      <c r="LIR635" s="17"/>
      <c r="LIW635" s="14"/>
      <c r="LIX635" s="18"/>
      <c r="LJH635" s="17"/>
      <c r="LJM635" s="14"/>
      <c r="LJN635" s="18"/>
      <c r="LJX635" s="17"/>
      <c r="LKC635" s="14"/>
      <c r="LKD635" s="18"/>
      <c r="LKN635" s="17"/>
      <c r="LKS635" s="14"/>
      <c r="LKT635" s="18"/>
      <c r="LLD635" s="17"/>
      <c r="LLI635" s="14"/>
      <c r="LLJ635" s="18"/>
      <c r="LLT635" s="17"/>
      <c r="LLY635" s="14"/>
      <c r="LLZ635" s="18"/>
      <c r="LMJ635" s="17"/>
      <c r="LMO635" s="14"/>
      <c r="LMP635" s="18"/>
      <c r="LMZ635" s="17"/>
      <c r="LNE635" s="14"/>
      <c r="LNF635" s="18"/>
      <c r="LNP635" s="17"/>
      <c r="LNU635" s="14"/>
      <c r="LNV635" s="18"/>
      <c r="LOF635" s="17"/>
      <c r="LOK635" s="14"/>
      <c r="LOL635" s="18"/>
      <c r="LOV635" s="17"/>
      <c r="LPA635" s="14"/>
      <c r="LPB635" s="18"/>
      <c r="LPL635" s="17"/>
      <c r="LPQ635" s="14"/>
      <c r="LPR635" s="18"/>
      <c r="LQB635" s="17"/>
      <c r="LQG635" s="14"/>
      <c r="LQH635" s="18"/>
      <c r="LQR635" s="17"/>
      <c r="LQW635" s="14"/>
      <c r="LQX635" s="18"/>
      <c r="LRH635" s="17"/>
      <c r="LRM635" s="14"/>
      <c r="LRN635" s="18"/>
      <c r="LRX635" s="17"/>
      <c r="LSC635" s="14"/>
      <c r="LSD635" s="18"/>
      <c r="LSN635" s="17"/>
      <c r="LSS635" s="14"/>
      <c r="LST635" s="18"/>
      <c r="LTD635" s="17"/>
      <c r="LTI635" s="14"/>
      <c r="LTJ635" s="18"/>
      <c r="LTT635" s="17"/>
      <c r="LTY635" s="14"/>
      <c r="LTZ635" s="18"/>
      <c r="LUJ635" s="17"/>
      <c r="LUO635" s="14"/>
      <c r="LUP635" s="18"/>
      <c r="LUZ635" s="17"/>
      <c r="LVE635" s="14"/>
      <c r="LVF635" s="18"/>
      <c r="LVP635" s="17"/>
      <c r="LVU635" s="14"/>
      <c r="LVV635" s="18"/>
      <c r="LWF635" s="17"/>
      <c r="LWK635" s="14"/>
      <c r="LWL635" s="18"/>
      <c r="LWV635" s="17"/>
      <c r="LXA635" s="14"/>
      <c r="LXB635" s="18"/>
      <c r="LXL635" s="17"/>
      <c r="LXQ635" s="14"/>
      <c r="LXR635" s="18"/>
      <c r="LYB635" s="17"/>
      <c r="LYG635" s="14"/>
      <c r="LYH635" s="18"/>
      <c r="LYR635" s="17"/>
      <c r="LYW635" s="14"/>
      <c r="LYX635" s="18"/>
      <c r="LZH635" s="17"/>
      <c r="LZM635" s="14"/>
      <c r="LZN635" s="18"/>
      <c r="LZX635" s="17"/>
      <c r="MAC635" s="14"/>
      <c r="MAD635" s="18"/>
      <c r="MAN635" s="17"/>
      <c r="MAS635" s="14"/>
      <c r="MAT635" s="18"/>
      <c r="MBD635" s="17"/>
      <c r="MBI635" s="14"/>
      <c r="MBJ635" s="18"/>
      <c r="MBT635" s="17"/>
      <c r="MBY635" s="14"/>
      <c r="MBZ635" s="18"/>
      <c r="MCJ635" s="17"/>
      <c r="MCO635" s="14"/>
      <c r="MCP635" s="18"/>
      <c r="MCZ635" s="17"/>
      <c r="MDE635" s="14"/>
      <c r="MDF635" s="18"/>
      <c r="MDP635" s="17"/>
      <c r="MDU635" s="14"/>
      <c r="MDV635" s="18"/>
      <c r="MEF635" s="17"/>
      <c r="MEK635" s="14"/>
      <c r="MEL635" s="18"/>
      <c r="MEV635" s="17"/>
      <c r="MFA635" s="14"/>
      <c r="MFB635" s="18"/>
      <c r="MFL635" s="17"/>
      <c r="MFQ635" s="14"/>
      <c r="MFR635" s="18"/>
      <c r="MGB635" s="17"/>
      <c r="MGG635" s="14"/>
      <c r="MGH635" s="18"/>
      <c r="MGR635" s="17"/>
      <c r="MGW635" s="14"/>
      <c r="MGX635" s="18"/>
      <c r="MHH635" s="17"/>
      <c r="MHM635" s="14"/>
      <c r="MHN635" s="18"/>
      <c r="MHX635" s="17"/>
      <c r="MIC635" s="14"/>
      <c r="MID635" s="18"/>
      <c r="MIN635" s="17"/>
      <c r="MIS635" s="14"/>
      <c r="MIT635" s="18"/>
      <c r="MJD635" s="17"/>
      <c r="MJI635" s="14"/>
      <c r="MJJ635" s="18"/>
      <c r="MJT635" s="17"/>
      <c r="MJY635" s="14"/>
      <c r="MJZ635" s="18"/>
      <c r="MKJ635" s="17"/>
      <c r="MKO635" s="14"/>
      <c r="MKP635" s="18"/>
      <c r="MKZ635" s="17"/>
      <c r="MLE635" s="14"/>
      <c r="MLF635" s="18"/>
      <c r="MLP635" s="17"/>
      <c r="MLU635" s="14"/>
      <c r="MLV635" s="18"/>
      <c r="MMF635" s="17"/>
      <c r="MMK635" s="14"/>
      <c r="MML635" s="18"/>
      <c r="MMV635" s="17"/>
      <c r="MNA635" s="14"/>
      <c r="MNB635" s="18"/>
      <c r="MNL635" s="17"/>
      <c r="MNQ635" s="14"/>
      <c r="MNR635" s="18"/>
      <c r="MOB635" s="17"/>
      <c r="MOG635" s="14"/>
      <c r="MOH635" s="18"/>
      <c r="MOR635" s="17"/>
      <c r="MOW635" s="14"/>
      <c r="MOX635" s="18"/>
      <c r="MPH635" s="17"/>
      <c r="MPM635" s="14"/>
      <c r="MPN635" s="18"/>
      <c r="MPX635" s="17"/>
      <c r="MQC635" s="14"/>
      <c r="MQD635" s="18"/>
      <c r="MQN635" s="17"/>
      <c r="MQS635" s="14"/>
      <c r="MQT635" s="18"/>
      <c r="MRD635" s="17"/>
      <c r="MRI635" s="14"/>
      <c r="MRJ635" s="18"/>
      <c r="MRT635" s="17"/>
      <c r="MRY635" s="14"/>
      <c r="MRZ635" s="18"/>
      <c r="MSJ635" s="17"/>
      <c r="MSO635" s="14"/>
      <c r="MSP635" s="18"/>
      <c r="MSZ635" s="17"/>
      <c r="MTE635" s="14"/>
      <c r="MTF635" s="18"/>
      <c r="MTP635" s="17"/>
      <c r="MTU635" s="14"/>
      <c r="MTV635" s="18"/>
      <c r="MUF635" s="17"/>
      <c r="MUK635" s="14"/>
      <c r="MUL635" s="18"/>
      <c r="MUV635" s="17"/>
      <c r="MVA635" s="14"/>
      <c r="MVB635" s="18"/>
      <c r="MVL635" s="17"/>
      <c r="MVQ635" s="14"/>
      <c r="MVR635" s="18"/>
      <c r="MWB635" s="17"/>
      <c r="MWG635" s="14"/>
      <c r="MWH635" s="18"/>
      <c r="MWR635" s="17"/>
      <c r="MWW635" s="14"/>
      <c r="MWX635" s="18"/>
      <c r="MXH635" s="17"/>
      <c r="MXM635" s="14"/>
      <c r="MXN635" s="18"/>
      <c r="MXX635" s="17"/>
      <c r="MYC635" s="14"/>
      <c r="MYD635" s="18"/>
      <c r="MYN635" s="17"/>
      <c r="MYS635" s="14"/>
      <c r="MYT635" s="18"/>
      <c r="MZD635" s="17"/>
      <c r="MZI635" s="14"/>
      <c r="MZJ635" s="18"/>
      <c r="MZT635" s="17"/>
      <c r="MZY635" s="14"/>
      <c r="MZZ635" s="18"/>
      <c r="NAJ635" s="17"/>
      <c r="NAO635" s="14"/>
      <c r="NAP635" s="18"/>
      <c r="NAZ635" s="17"/>
      <c r="NBE635" s="14"/>
      <c r="NBF635" s="18"/>
      <c r="NBP635" s="17"/>
      <c r="NBU635" s="14"/>
      <c r="NBV635" s="18"/>
      <c r="NCF635" s="17"/>
      <c r="NCK635" s="14"/>
      <c r="NCL635" s="18"/>
      <c r="NCV635" s="17"/>
      <c r="NDA635" s="14"/>
      <c r="NDB635" s="18"/>
      <c r="NDL635" s="17"/>
      <c r="NDQ635" s="14"/>
      <c r="NDR635" s="18"/>
      <c r="NEB635" s="17"/>
      <c r="NEG635" s="14"/>
      <c r="NEH635" s="18"/>
      <c r="NER635" s="17"/>
      <c r="NEW635" s="14"/>
      <c r="NEX635" s="18"/>
      <c r="NFH635" s="17"/>
      <c r="NFM635" s="14"/>
      <c r="NFN635" s="18"/>
      <c r="NFX635" s="17"/>
      <c r="NGC635" s="14"/>
      <c r="NGD635" s="18"/>
      <c r="NGN635" s="17"/>
      <c r="NGS635" s="14"/>
      <c r="NGT635" s="18"/>
      <c r="NHD635" s="17"/>
      <c r="NHI635" s="14"/>
      <c r="NHJ635" s="18"/>
      <c r="NHT635" s="17"/>
      <c r="NHY635" s="14"/>
      <c r="NHZ635" s="18"/>
      <c r="NIJ635" s="17"/>
      <c r="NIO635" s="14"/>
      <c r="NIP635" s="18"/>
      <c r="NIZ635" s="17"/>
      <c r="NJE635" s="14"/>
      <c r="NJF635" s="18"/>
      <c r="NJP635" s="17"/>
      <c r="NJU635" s="14"/>
      <c r="NJV635" s="18"/>
      <c r="NKF635" s="17"/>
      <c r="NKK635" s="14"/>
      <c r="NKL635" s="18"/>
      <c r="NKV635" s="17"/>
      <c r="NLA635" s="14"/>
      <c r="NLB635" s="18"/>
      <c r="NLL635" s="17"/>
      <c r="NLQ635" s="14"/>
      <c r="NLR635" s="18"/>
      <c r="NMB635" s="17"/>
      <c r="NMG635" s="14"/>
      <c r="NMH635" s="18"/>
      <c r="NMR635" s="17"/>
      <c r="NMW635" s="14"/>
      <c r="NMX635" s="18"/>
      <c r="NNH635" s="17"/>
      <c r="NNM635" s="14"/>
      <c r="NNN635" s="18"/>
      <c r="NNX635" s="17"/>
      <c r="NOC635" s="14"/>
      <c r="NOD635" s="18"/>
      <c r="NON635" s="17"/>
      <c r="NOS635" s="14"/>
      <c r="NOT635" s="18"/>
      <c r="NPD635" s="17"/>
      <c r="NPI635" s="14"/>
      <c r="NPJ635" s="18"/>
      <c r="NPT635" s="17"/>
      <c r="NPY635" s="14"/>
      <c r="NPZ635" s="18"/>
      <c r="NQJ635" s="17"/>
      <c r="NQO635" s="14"/>
      <c r="NQP635" s="18"/>
      <c r="NQZ635" s="17"/>
      <c r="NRE635" s="14"/>
      <c r="NRF635" s="18"/>
      <c r="NRP635" s="17"/>
      <c r="NRU635" s="14"/>
      <c r="NRV635" s="18"/>
      <c r="NSF635" s="17"/>
      <c r="NSK635" s="14"/>
      <c r="NSL635" s="18"/>
      <c r="NSV635" s="17"/>
      <c r="NTA635" s="14"/>
      <c r="NTB635" s="18"/>
      <c r="NTL635" s="17"/>
      <c r="NTQ635" s="14"/>
      <c r="NTR635" s="18"/>
      <c r="NUB635" s="17"/>
      <c r="NUG635" s="14"/>
      <c r="NUH635" s="18"/>
      <c r="NUR635" s="17"/>
      <c r="NUW635" s="14"/>
      <c r="NUX635" s="18"/>
      <c r="NVH635" s="17"/>
      <c r="NVM635" s="14"/>
      <c r="NVN635" s="18"/>
      <c r="NVX635" s="17"/>
      <c r="NWC635" s="14"/>
      <c r="NWD635" s="18"/>
      <c r="NWN635" s="17"/>
      <c r="NWS635" s="14"/>
      <c r="NWT635" s="18"/>
      <c r="NXD635" s="17"/>
      <c r="NXI635" s="14"/>
      <c r="NXJ635" s="18"/>
      <c r="NXT635" s="17"/>
      <c r="NXY635" s="14"/>
      <c r="NXZ635" s="18"/>
      <c r="NYJ635" s="17"/>
      <c r="NYO635" s="14"/>
      <c r="NYP635" s="18"/>
      <c r="NYZ635" s="17"/>
      <c r="NZE635" s="14"/>
      <c r="NZF635" s="18"/>
      <c r="NZP635" s="17"/>
      <c r="NZU635" s="14"/>
      <c r="NZV635" s="18"/>
      <c r="OAF635" s="17"/>
      <c r="OAK635" s="14"/>
      <c r="OAL635" s="18"/>
      <c r="OAV635" s="17"/>
      <c r="OBA635" s="14"/>
      <c r="OBB635" s="18"/>
      <c r="OBL635" s="17"/>
      <c r="OBQ635" s="14"/>
      <c r="OBR635" s="18"/>
      <c r="OCB635" s="17"/>
      <c r="OCG635" s="14"/>
      <c r="OCH635" s="18"/>
      <c r="OCR635" s="17"/>
      <c r="OCW635" s="14"/>
      <c r="OCX635" s="18"/>
      <c r="ODH635" s="17"/>
      <c r="ODM635" s="14"/>
      <c r="ODN635" s="18"/>
      <c r="ODX635" s="17"/>
      <c r="OEC635" s="14"/>
      <c r="OED635" s="18"/>
      <c r="OEN635" s="17"/>
      <c r="OES635" s="14"/>
      <c r="OET635" s="18"/>
      <c r="OFD635" s="17"/>
      <c r="OFI635" s="14"/>
      <c r="OFJ635" s="18"/>
      <c r="OFT635" s="17"/>
      <c r="OFY635" s="14"/>
      <c r="OFZ635" s="18"/>
      <c r="OGJ635" s="17"/>
      <c r="OGO635" s="14"/>
      <c r="OGP635" s="18"/>
      <c r="OGZ635" s="17"/>
      <c r="OHE635" s="14"/>
      <c r="OHF635" s="18"/>
      <c r="OHP635" s="17"/>
      <c r="OHU635" s="14"/>
      <c r="OHV635" s="18"/>
      <c r="OIF635" s="17"/>
      <c r="OIK635" s="14"/>
      <c r="OIL635" s="18"/>
      <c r="OIV635" s="17"/>
      <c r="OJA635" s="14"/>
      <c r="OJB635" s="18"/>
      <c r="OJL635" s="17"/>
      <c r="OJQ635" s="14"/>
      <c r="OJR635" s="18"/>
      <c r="OKB635" s="17"/>
      <c r="OKG635" s="14"/>
      <c r="OKH635" s="18"/>
      <c r="OKR635" s="17"/>
      <c r="OKW635" s="14"/>
      <c r="OKX635" s="18"/>
      <c r="OLH635" s="17"/>
      <c r="OLM635" s="14"/>
      <c r="OLN635" s="18"/>
      <c r="OLX635" s="17"/>
      <c r="OMC635" s="14"/>
      <c r="OMD635" s="18"/>
      <c r="OMN635" s="17"/>
      <c r="OMS635" s="14"/>
      <c r="OMT635" s="18"/>
      <c r="OND635" s="17"/>
      <c r="ONI635" s="14"/>
      <c r="ONJ635" s="18"/>
      <c r="ONT635" s="17"/>
      <c r="ONY635" s="14"/>
      <c r="ONZ635" s="18"/>
      <c r="OOJ635" s="17"/>
      <c r="OOO635" s="14"/>
      <c r="OOP635" s="18"/>
      <c r="OOZ635" s="17"/>
      <c r="OPE635" s="14"/>
      <c r="OPF635" s="18"/>
      <c r="OPP635" s="17"/>
      <c r="OPU635" s="14"/>
      <c r="OPV635" s="18"/>
      <c r="OQF635" s="17"/>
      <c r="OQK635" s="14"/>
      <c r="OQL635" s="18"/>
      <c r="OQV635" s="17"/>
      <c r="ORA635" s="14"/>
      <c r="ORB635" s="18"/>
      <c r="ORL635" s="17"/>
      <c r="ORQ635" s="14"/>
      <c r="ORR635" s="18"/>
      <c r="OSB635" s="17"/>
      <c r="OSG635" s="14"/>
      <c r="OSH635" s="18"/>
      <c r="OSR635" s="17"/>
      <c r="OSW635" s="14"/>
      <c r="OSX635" s="18"/>
      <c r="OTH635" s="17"/>
      <c r="OTM635" s="14"/>
      <c r="OTN635" s="18"/>
      <c r="OTX635" s="17"/>
      <c r="OUC635" s="14"/>
      <c r="OUD635" s="18"/>
      <c r="OUN635" s="17"/>
      <c r="OUS635" s="14"/>
      <c r="OUT635" s="18"/>
      <c r="OVD635" s="17"/>
      <c r="OVI635" s="14"/>
      <c r="OVJ635" s="18"/>
      <c r="OVT635" s="17"/>
      <c r="OVY635" s="14"/>
      <c r="OVZ635" s="18"/>
      <c r="OWJ635" s="17"/>
      <c r="OWO635" s="14"/>
      <c r="OWP635" s="18"/>
      <c r="OWZ635" s="17"/>
      <c r="OXE635" s="14"/>
      <c r="OXF635" s="18"/>
      <c r="OXP635" s="17"/>
      <c r="OXU635" s="14"/>
      <c r="OXV635" s="18"/>
      <c r="OYF635" s="17"/>
      <c r="OYK635" s="14"/>
      <c r="OYL635" s="18"/>
      <c r="OYV635" s="17"/>
      <c r="OZA635" s="14"/>
      <c r="OZB635" s="18"/>
      <c r="OZL635" s="17"/>
      <c r="OZQ635" s="14"/>
      <c r="OZR635" s="18"/>
      <c r="PAB635" s="17"/>
      <c r="PAG635" s="14"/>
      <c r="PAH635" s="18"/>
      <c r="PAR635" s="17"/>
      <c r="PAW635" s="14"/>
      <c r="PAX635" s="18"/>
      <c r="PBH635" s="17"/>
      <c r="PBM635" s="14"/>
      <c r="PBN635" s="18"/>
      <c r="PBX635" s="17"/>
      <c r="PCC635" s="14"/>
      <c r="PCD635" s="18"/>
      <c r="PCN635" s="17"/>
      <c r="PCS635" s="14"/>
      <c r="PCT635" s="18"/>
      <c r="PDD635" s="17"/>
      <c r="PDI635" s="14"/>
      <c r="PDJ635" s="18"/>
      <c r="PDT635" s="17"/>
      <c r="PDY635" s="14"/>
      <c r="PDZ635" s="18"/>
      <c r="PEJ635" s="17"/>
      <c r="PEO635" s="14"/>
      <c r="PEP635" s="18"/>
      <c r="PEZ635" s="17"/>
      <c r="PFE635" s="14"/>
      <c r="PFF635" s="18"/>
      <c r="PFP635" s="17"/>
      <c r="PFU635" s="14"/>
      <c r="PFV635" s="18"/>
      <c r="PGF635" s="17"/>
      <c r="PGK635" s="14"/>
      <c r="PGL635" s="18"/>
      <c r="PGV635" s="17"/>
      <c r="PHA635" s="14"/>
      <c r="PHB635" s="18"/>
      <c r="PHL635" s="17"/>
      <c r="PHQ635" s="14"/>
      <c r="PHR635" s="18"/>
      <c r="PIB635" s="17"/>
      <c r="PIG635" s="14"/>
      <c r="PIH635" s="18"/>
      <c r="PIR635" s="17"/>
      <c r="PIW635" s="14"/>
      <c r="PIX635" s="18"/>
      <c r="PJH635" s="17"/>
      <c r="PJM635" s="14"/>
      <c r="PJN635" s="18"/>
      <c r="PJX635" s="17"/>
      <c r="PKC635" s="14"/>
      <c r="PKD635" s="18"/>
      <c r="PKN635" s="17"/>
      <c r="PKS635" s="14"/>
      <c r="PKT635" s="18"/>
      <c r="PLD635" s="17"/>
      <c r="PLI635" s="14"/>
      <c r="PLJ635" s="18"/>
      <c r="PLT635" s="17"/>
      <c r="PLY635" s="14"/>
      <c r="PLZ635" s="18"/>
      <c r="PMJ635" s="17"/>
      <c r="PMO635" s="14"/>
      <c r="PMP635" s="18"/>
      <c r="PMZ635" s="17"/>
      <c r="PNE635" s="14"/>
      <c r="PNF635" s="18"/>
      <c r="PNP635" s="17"/>
      <c r="PNU635" s="14"/>
      <c r="PNV635" s="18"/>
      <c r="POF635" s="17"/>
      <c r="POK635" s="14"/>
      <c r="POL635" s="18"/>
      <c r="POV635" s="17"/>
      <c r="PPA635" s="14"/>
      <c r="PPB635" s="18"/>
      <c r="PPL635" s="17"/>
      <c r="PPQ635" s="14"/>
      <c r="PPR635" s="18"/>
      <c r="PQB635" s="17"/>
      <c r="PQG635" s="14"/>
      <c r="PQH635" s="18"/>
      <c r="PQR635" s="17"/>
      <c r="PQW635" s="14"/>
      <c r="PQX635" s="18"/>
      <c r="PRH635" s="17"/>
      <c r="PRM635" s="14"/>
      <c r="PRN635" s="18"/>
      <c r="PRX635" s="17"/>
      <c r="PSC635" s="14"/>
      <c r="PSD635" s="18"/>
      <c r="PSN635" s="17"/>
      <c r="PSS635" s="14"/>
      <c r="PST635" s="18"/>
      <c r="PTD635" s="17"/>
      <c r="PTI635" s="14"/>
      <c r="PTJ635" s="18"/>
      <c r="PTT635" s="17"/>
      <c r="PTY635" s="14"/>
      <c r="PTZ635" s="18"/>
      <c r="PUJ635" s="17"/>
      <c r="PUO635" s="14"/>
      <c r="PUP635" s="18"/>
      <c r="PUZ635" s="17"/>
      <c r="PVE635" s="14"/>
      <c r="PVF635" s="18"/>
      <c r="PVP635" s="17"/>
      <c r="PVU635" s="14"/>
      <c r="PVV635" s="18"/>
      <c r="PWF635" s="17"/>
      <c r="PWK635" s="14"/>
      <c r="PWL635" s="18"/>
      <c r="PWV635" s="17"/>
      <c r="PXA635" s="14"/>
      <c r="PXB635" s="18"/>
      <c r="PXL635" s="17"/>
      <c r="PXQ635" s="14"/>
      <c r="PXR635" s="18"/>
      <c r="PYB635" s="17"/>
      <c r="PYG635" s="14"/>
      <c r="PYH635" s="18"/>
      <c r="PYR635" s="17"/>
      <c r="PYW635" s="14"/>
      <c r="PYX635" s="18"/>
      <c r="PZH635" s="17"/>
      <c r="PZM635" s="14"/>
      <c r="PZN635" s="18"/>
      <c r="PZX635" s="17"/>
      <c r="QAC635" s="14"/>
      <c r="QAD635" s="18"/>
      <c r="QAN635" s="17"/>
      <c r="QAS635" s="14"/>
      <c r="QAT635" s="18"/>
      <c r="QBD635" s="17"/>
      <c r="QBI635" s="14"/>
      <c r="QBJ635" s="18"/>
      <c r="QBT635" s="17"/>
      <c r="QBY635" s="14"/>
      <c r="QBZ635" s="18"/>
      <c r="QCJ635" s="17"/>
      <c r="QCO635" s="14"/>
      <c r="QCP635" s="18"/>
      <c r="QCZ635" s="17"/>
      <c r="QDE635" s="14"/>
      <c r="QDF635" s="18"/>
      <c r="QDP635" s="17"/>
      <c r="QDU635" s="14"/>
      <c r="QDV635" s="18"/>
      <c r="QEF635" s="17"/>
      <c r="QEK635" s="14"/>
      <c r="QEL635" s="18"/>
      <c r="QEV635" s="17"/>
      <c r="QFA635" s="14"/>
      <c r="QFB635" s="18"/>
      <c r="QFL635" s="17"/>
      <c r="QFQ635" s="14"/>
      <c r="QFR635" s="18"/>
      <c r="QGB635" s="17"/>
      <c r="QGG635" s="14"/>
      <c r="QGH635" s="18"/>
      <c r="QGR635" s="17"/>
      <c r="QGW635" s="14"/>
      <c r="QGX635" s="18"/>
      <c r="QHH635" s="17"/>
      <c r="QHM635" s="14"/>
      <c r="QHN635" s="18"/>
      <c r="QHX635" s="17"/>
      <c r="QIC635" s="14"/>
      <c r="QID635" s="18"/>
      <c r="QIN635" s="17"/>
      <c r="QIS635" s="14"/>
      <c r="QIT635" s="18"/>
      <c r="QJD635" s="17"/>
      <c r="QJI635" s="14"/>
      <c r="QJJ635" s="18"/>
      <c r="QJT635" s="17"/>
      <c r="QJY635" s="14"/>
      <c r="QJZ635" s="18"/>
      <c r="QKJ635" s="17"/>
      <c r="QKO635" s="14"/>
      <c r="QKP635" s="18"/>
      <c r="QKZ635" s="17"/>
      <c r="QLE635" s="14"/>
      <c r="QLF635" s="18"/>
      <c r="QLP635" s="17"/>
      <c r="QLU635" s="14"/>
      <c r="QLV635" s="18"/>
      <c r="QMF635" s="17"/>
      <c r="QMK635" s="14"/>
      <c r="QML635" s="18"/>
      <c r="QMV635" s="17"/>
      <c r="QNA635" s="14"/>
      <c r="QNB635" s="18"/>
      <c r="QNL635" s="17"/>
      <c r="QNQ635" s="14"/>
      <c r="QNR635" s="18"/>
      <c r="QOB635" s="17"/>
      <c r="QOG635" s="14"/>
      <c r="QOH635" s="18"/>
      <c r="QOR635" s="17"/>
      <c r="QOW635" s="14"/>
      <c r="QOX635" s="18"/>
      <c r="QPH635" s="17"/>
      <c r="QPM635" s="14"/>
      <c r="QPN635" s="18"/>
      <c r="QPX635" s="17"/>
      <c r="QQC635" s="14"/>
      <c r="QQD635" s="18"/>
      <c r="QQN635" s="17"/>
      <c r="QQS635" s="14"/>
      <c r="QQT635" s="18"/>
      <c r="QRD635" s="17"/>
      <c r="QRI635" s="14"/>
      <c r="QRJ635" s="18"/>
      <c r="QRT635" s="17"/>
      <c r="QRY635" s="14"/>
      <c r="QRZ635" s="18"/>
      <c r="QSJ635" s="17"/>
      <c r="QSO635" s="14"/>
      <c r="QSP635" s="18"/>
      <c r="QSZ635" s="17"/>
      <c r="QTE635" s="14"/>
      <c r="QTF635" s="18"/>
      <c r="QTP635" s="17"/>
      <c r="QTU635" s="14"/>
      <c r="QTV635" s="18"/>
      <c r="QUF635" s="17"/>
      <c r="QUK635" s="14"/>
      <c r="QUL635" s="18"/>
      <c r="QUV635" s="17"/>
      <c r="QVA635" s="14"/>
      <c r="QVB635" s="18"/>
      <c r="QVL635" s="17"/>
      <c r="QVQ635" s="14"/>
      <c r="QVR635" s="18"/>
      <c r="QWB635" s="17"/>
      <c r="QWG635" s="14"/>
      <c r="QWH635" s="18"/>
      <c r="QWR635" s="17"/>
      <c r="QWW635" s="14"/>
      <c r="QWX635" s="18"/>
      <c r="QXH635" s="17"/>
      <c r="QXM635" s="14"/>
      <c r="QXN635" s="18"/>
      <c r="QXX635" s="17"/>
      <c r="QYC635" s="14"/>
      <c r="QYD635" s="18"/>
      <c r="QYN635" s="17"/>
      <c r="QYS635" s="14"/>
      <c r="QYT635" s="18"/>
      <c r="QZD635" s="17"/>
      <c r="QZI635" s="14"/>
      <c r="QZJ635" s="18"/>
      <c r="QZT635" s="17"/>
      <c r="QZY635" s="14"/>
      <c r="QZZ635" s="18"/>
      <c r="RAJ635" s="17"/>
      <c r="RAO635" s="14"/>
      <c r="RAP635" s="18"/>
      <c r="RAZ635" s="17"/>
      <c r="RBE635" s="14"/>
      <c r="RBF635" s="18"/>
      <c r="RBP635" s="17"/>
      <c r="RBU635" s="14"/>
      <c r="RBV635" s="18"/>
      <c r="RCF635" s="17"/>
      <c r="RCK635" s="14"/>
      <c r="RCL635" s="18"/>
      <c r="RCV635" s="17"/>
      <c r="RDA635" s="14"/>
      <c r="RDB635" s="18"/>
      <c r="RDL635" s="17"/>
      <c r="RDQ635" s="14"/>
      <c r="RDR635" s="18"/>
      <c r="REB635" s="17"/>
      <c r="REG635" s="14"/>
      <c r="REH635" s="18"/>
      <c r="RER635" s="17"/>
      <c r="REW635" s="14"/>
      <c r="REX635" s="18"/>
      <c r="RFH635" s="17"/>
      <c r="RFM635" s="14"/>
      <c r="RFN635" s="18"/>
      <c r="RFX635" s="17"/>
      <c r="RGC635" s="14"/>
      <c r="RGD635" s="18"/>
      <c r="RGN635" s="17"/>
      <c r="RGS635" s="14"/>
      <c r="RGT635" s="18"/>
      <c r="RHD635" s="17"/>
      <c r="RHI635" s="14"/>
      <c r="RHJ635" s="18"/>
      <c r="RHT635" s="17"/>
      <c r="RHY635" s="14"/>
      <c r="RHZ635" s="18"/>
      <c r="RIJ635" s="17"/>
      <c r="RIO635" s="14"/>
      <c r="RIP635" s="18"/>
      <c r="RIZ635" s="17"/>
      <c r="RJE635" s="14"/>
      <c r="RJF635" s="18"/>
      <c r="RJP635" s="17"/>
      <c r="RJU635" s="14"/>
      <c r="RJV635" s="18"/>
      <c r="RKF635" s="17"/>
      <c r="RKK635" s="14"/>
      <c r="RKL635" s="18"/>
      <c r="RKV635" s="17"/>
      <c r="RLA635" s="14"/>
      <c r="RLB635" s="18"/>
      <c r="RLL635" s="17"/>
      <c r="RLQ635" s="14"/>
      <c r="RLR635" s="18"/>
      <c r="RMB635" s="17"/>
      <c r="RMG635" s="14"/>
      <c r="RMH635" s="18"/>
      <c r="RMR635" s="17"/>
      <c r="RMW635" s="14"/>
      <c r="RMX635" s="18"/>
      <c r="RNH635" s="17"/>
      <c r="RNM635" s="14"/>
      <c r="RNN635" s="18"/>
      <c r="RNX635" s="17"/>
      <c r="ROC635" s="14"/>
      <c r="ROD635" s="18"/>
      <c r="RON635" s="17"/>
      <c r="ROS635" s="14"/>
      <c r="ROT635" s="18"/>
      <c r="RPD635" s="17"/>
      <c r="RPI635" s="14"/>
      <c r="RPJ635" s="18"/>
      <c r="RPT635" s="17"/>
      <c r="RPY635" s="14"/>
      <c r="RPZ635" s="18"/>
      <c r="RQJ635" s="17"/>
      <c r="RQO635" s="14"/>
      <c r="RQP635" s="18"/>
      <c r="RQZ635" s="17"/>
      <c r="RRE635" s="14"/>
      <c r="RRF635" s="18"/>
      <c r="RRP635" s="17"/>
      <c r="RRU635" s="14"/>
      <c r="RRV635" s="18"/>
      <c r="RSF635" s="17"/>
      <c r="RSK635" s="14"/>
      <c r="RSL635" s="18"/>
      <c r="RSV635" s="17"/>
      <c r="RTA635" s="14"/>
      <c r="RTB635" s="18"/>
      <c r="RTL635" s="17"/>
      <c r="RTQ635" s="14"/>
      <c r="RTR635" s="18"/>
      <c r="RUB635" s="17"/>
      <c r="RUG635" s="14"/>
      <c r="RUH635" s="18"/>
      <c r="RUR635" s="17"/>
      <c r="RUW635" s="14"/>
      <c r="RUX635" s="18"/>
      <c r="RVH635" s="17"/>
      <c r="RVM635" s="14"/>
      <c r="RVN635" s="18"/>
      <c r="RVX635" s="17"/>
      <c r="RWC635" s="14"/>
      <c r="RWD635" s="18"/>
      <c r="RWN635" s="17"/>
      <c r="RWS635" s="14"/>
      <c r="RWT635" s="18"/>
      <c r="RXD635" s="17"/>
      <c r="RXI635" s="14"/>
      <c r="RXJ635" s="18"/>
      <c r="RXT635" s="17"/>
      <c r="RXY635" s="14"/>
      <c r="RXZ635" s="18"/>
      <c r="RYJ635" s="17"/>
      <c r="RYO635" s="14"/>
      <c r="RYP635" s="18"/>
      <c r="RYZ635" s="17"/>
      <c r="RZE635" s="14"/>
      <c r="RZF635" s="18"/>
      <c r="RZP635" s="17"/>
      <c r="RZU635" s="14"/>
      <c r="RZV635" s="18"/>
      <c r="SAF635" s="17"/>
      <c r="SAK635" s="14"/>
      <c r="SAL635" s="18"/>
      <c r="SAV635" s="17"/>
      <c r="SBA635" s="14"/>
      <c r="SBB635" s="18"/>
      <c r="SBL635" s="17"/>
      <c r="SBQ635" s="14"/>
      <c r="SBR635" s="18"/>
      <c r="SCB635" s="17"/>
      <c r="SCG635" s="14"/>
      <c r="SCH635" s="18"/>
      <c r="SCR635" s="17"/>
      <c r="SCW635" s="14"/>
      <c r="SCX635" s="18"/>
      <c r="SDH635" s="17"/>
      <c r="SDM635" s="14"/>
      <c r="SDN635" s="18"/>
      <c r="SDX635" s="17"/>
      <c r="SEC635" s="14"/>
      <c r="SED635" s="18"/>
      <c r="SEN635" s="17"/>
      <c r="SES635" s="14"/>
      <c r="SET635" s="18"/>
      <c r="SFD635" s="17"/>
      <c r="SFI635" s="14"/>
      <c r="SFJ635" s="18"/>
      <c r="SFT635" s="17"/>
      <c r="SFY635" s="14"/>
      <c r="SFZ635" s="18"/>
      <c r="SGJ635" s="17"/>
      <c r="SGO635" s="14"/>
      <c r="SGP635" s="18"/>
      <c r="SGZ635" s="17"/>
      <c r="SHE635" s="14"/>
      <c r="SHF635" s="18"/>
      <c r="SHP635" s="17"/>
      <c r="SHU635" s="14"/>
      <c r="SHV635" s="18"/>
      <c r="SIF635" s="17"/>
      <c r="SIK635" s="14"/>
      <c r="SIL635" s="18"/>
      <c r="SIV635" s="17"/>
      <c r="SJA635" s="14"/>
      <c r="SJB635" s="18"/>
      <c r="SJL635" s="17"/>
      <c r="SJQ635" s="14"/>
      <c r="SJR635" s="18"/>
      <c r="SKB635" s="17"/>
      <c r="SKG635" s="14"/>
      <c r="SKH635" s="18"/>
      <c r="SKR635" s="17"/>
      <c r="SKW635" s="14"/>
      <c r="SKX635" s="18"/>
      <c r="SLH635" s="17"/>
      <c r="SLM635" s="14"/>
      <c r="SLN635" s="18"/>
      <c r="SLX635" s="17"/>
      <c r="SMC635" s="14"/>
      <c r="SMD635" s="18"/>
      <c r="SMN635" s="17"/>
      <c r="SMS635" s="14"/>
      <c r="SMT635" s="18"/>
      <c r="SND635" s="17"/>
      <c r="SNI635" s="14"/>
      <c r="SNJ635" s="18"/>
      <c r="SNT635" s="17"/>
      <c r="SNY635" s="14"/>
      <c r="SNZ635" s="18"/>
      <c r="SOJ635" s="17"/>
      <c r="SOO635" s="14"/>
      <c r="SOP635" s="18"/>
      <c r="SOZ635" s="17"/>
      <c r="SPE635" s="14"/>
      <c r="SPF635" s="18"/>
      <c r="SPP635" s="17"/>
      <c r="SPU635" s="14"/>
      <c r="SPV635" s="18"/>
      <c r="SQF635" s="17"/>
      <c r="SQK635" s="14"/>
      <c r="SQL635" s="18"/>
      <c r="SQV635" s="17"/>
      <c r="SRA635" s="14"/>
      <c r="SRB635" s="18"/>
      <c r="SRL635" s="17"/>
      <c r="SRQ635" s="14"/>
      <c r="SRR635" s="18"/>
      <c r="SSB635" s="17"/>
      <c r="SSG635" s="14"/>
      <c r="SSH635" s="18"/>
      <c r="SSR635" s="17"/>
      <c r="SSW635" s="14"/>
      <c r="SSX635" s="18"/>
      <c r="STH635" s="17"/>
      <c r="STM635" s="14"/>
      <c r="STN635" s="18"/>
      <c r="STX635" s="17"/>
      <c r="SUC635" s="14"/>
      <c r="SUD635" s="18"/>
      <c r="SUN635" s="17"/>
      <c r="SUS635" s="14"/>
      <c r="SUT635" s="18"/>
      <c r="SVD635" s="17"/>
      <c r="SVI635" s="14"/>
      <c r="SVJ635" s="18"/>
      <c r="SVT635" s="17"/>
      <c r="SVY635" s="14"/>
      <c r="SVZ635" s="18"/>
      <c r="SWJ635" s="17"/>
      <c r="SWO635" s="14"/>
      <c r="SWP635" s="18"/>
      <c r="SWZ635" s="17"/>
      <c r="SXE635" s="14"/>
      <c r="SXF635" s="18"/>
      <c r="SXP635" s="17"/>
      <c r="SXU635" s="14"/>
      <c r="SXV635" s="18"/>
      <c r="SYF635" s="17"/>
      <c r="SYK635" s="14"/>
      <c r="SYL635" s="18"/>
      <c r="SYV635" s="17"/>
      <c r="SZA635" s="14"/>
      <c r="SZB635" s="18"/>
      <c r="SZL635" s="17"/>
      <c r="SZQ635" s="14"/>
      <c r="SZR635" s="18"/>
      <c r="TAB635" s="17"/>
      <c r="TAG635" s="14"/>
      <c r="TAH635" s="18"/>
      <c r="TAR635" s="17"/>
      <c r="TAW635" s="14"/>
      <c r="TAX635" s="18"/>
      <c r="TBH635" s="17"/>
      <c r="TBM635" s="14"/>
      <c r="TBN635" s="18"/>
      <c r="TBX635" s="17"/>
      <c r="TCC635" s="14"/>
      <c r="TCD635" s="18"/>
      <c r="TCN635" s="17"/>
      <c r="TCS635" s="14"/>
      <c r="TCT635" s="18"/>
      <c r="TDD635" s="17"/>
      <c r="TDI635" s="14"/>
      <c r="TDJ635" s="18"/>
      <c r="TDT635" s="17"/>
      <c r="TDY635" s="14"/>
      <c r="TDZ635" s="18"/>
      <c r="TEJ635" s="17"/>
      <c r="TEO635" s="14"/>
      <c r="TEP635" s="18"/>
      <c r="TEZ635" s="17"/>
      <c r="TFE635" s="14"/>
      <c r="TFF635" s="18"/>
      <c r="TFP635" s="17"/>
      <c r="TFU635" s="14"/>
      <c r="TFV635" s="18"/>
      <c r="TGF635" s="17"/>
      <c r="TGK635" s="14"/>
      <c r="TGL635" s="18"/>
      <c r="TGV635" s="17"/>
      <c r="THA635" s="14"/>
      <c r="THB635" s="18"/>
      <c r="THL635" s="17"/>
      <c r="THQ635" s="14"/>
      <c r="THR635" s="18"/>
      <c r="TIB635" s="17"/>
      <c r="TIG635" s="14"/>
      <c r="TIH635" s="18"/>
      <c r="TIR635" s="17"/>
      <c r="TIW635" s="14"/>
      <c r="TIX635" s="18"/>
      <c r="TJH635" s="17"/>
      <c r="TJM635" s="14"/>
      <c r="TJN635" s="18"/>
      <c r="TJX635" s="17"/>
      <c r="TKC635" s="14"/>
      <c r="TKD635" s="18"/>
      <c r="TKN635" s="17"/>
      <c r="TKS635" s="14"/>
      <c r="TKT635" s="18"/>
      <c r="TLD635" s="17"/>
      <c r="TLI635" s="14"/>
      <c r="TLJ635" s="18"/>
      <c r="TLT635" s="17"/>
      <c r="TLY635" s="14"/>
      <c r="TLZ635" s="18"/>
      <c r="TMJ635" s="17"/>
      <c r="TMO635" s="14"/>
      <c r="TMP635" s="18"/>
      <c r="TMZ635" s="17"/>
      <c r="TNE635" s="14"/>
      <c r="TNF635" s="18"/>
      <c r="TNP635" s="17"/>
      <c r="TNU635" s="14"/>
      <c r="TNV635" s="18"/>
      <c r="TOF635" s="17"/>
      <c r="TOK635" s="14"/>
      <c r="TOL635" s="18"/>
      <c r="TOV635" s="17"/>
      <c r="TPA635" s="14"/>
      <c r="TPB635" s="18"/>
      <c r="TPL635" s="17"/>
      <c r="TPQ635" s="14"/>
      <c r="TPR635" s="18"/>
      <c r="TQB635" s="17"/>
      <c r="TQG635" s="14"/>
      <c r="TQH635" s="18"/>
      <c r="TQR635" s="17"/>
      <c r="TQW635" s="14"/>
      <c r="TQX635" s="18"/>
      <c r="TRH635" s="17"/>
      <c r="TRM635" s="14"/>
      <c r="TRN635" s="18"/>
      <c r="TRX635" s="17"/>
      <c r="TSC635" s="14"/>
      <c r="TSD635" s="18"/>
      <c r="TSN635" s="17"/>
      <c r="TSS635" s="14"/>
      <c r="TST635" s="18"/>
      <c r="TTD635" s="17"/>
      <c r="TTI635" s="14"/>
      <c r="TTJ635" s="18"/>
      <c r="TTT635" s="17"/>
      <c r="TTY635" s="14"/>
      <c r="TTZ635" s="18"/>
      <c r="TUJ635" s="17"/>
      <c r="TUO635" s="14"/>
      <c r="TUP635" s="18"/>
      <c r="TUZ635" s="17"/>
      <c r="TVE635" s="14"/>
      <c r="TVF635" s="18"/>
      <c r="TVP635" s="17"/>
      <c r="TVU635" s="14"/>
      <c r="TVV635" s="18"/>
      <c r="TWF635" s="17"/>
      <c r="TWK635" s="14"/>
      <c r="TWL635" s="18"/>
      <c r="TWV635" s="17"/>
      <c r="TXA635" s="14"/>
      <c r="TXB635" s="18"/>
      <c r="TXL635" s="17"/>
      <c r="TXQ635" s="14"/>
      <c r="TXR635" s="18"/>
      <c r="TYB635" s="17"/>
      <c r="TYG635" s="14"/>
      <c r="TYH635" s="18"/>
      <c r="TYR635" s="17"/>
      <c r="TYW635" s="14"/>
      <c r="TYX635" s="18"/>
      <c r="TZH635" s="17"/>
      <c r="TZM635" s="14"/>
      <c r="TZN635" s="18"/>
      <c r="TZX635" s="17"/>
      <c r="UAC635" s="14"/>
      <c r="UAD635" s="18"/>
      <c r="UAN635" s="17"/>
      <c r="UAS635" s="14"/>
      <c r="UAT635" s="18"/>
      <c r="UBD635" s="17"/>
      <c r="UBI635" s="14"/>
      <c r="UBJ635" s="18"/>
      <c r="UBT635" s="17"/>
      <c r="UBY635" s="14"/>
      <c r="UBZ635" s="18"/>
      <c r="UCJ635" s="17"/>
      <c r="UCO635" s="14"/>
      <c r="UCP635" s="18"/>
      <c r="UCZ635" s="17"/>
      <c r="UDE635" s="14"/>
      <c r="UDF635" s="18"/>
      <c r="UDP635" s="17"/>
      <c r="UDU635" s="14"/>
      <c r="UDV635" s="18"/>
      <c r="UEF635" s="17"/>
      <c r="UEK635" s="14"/>
      <c r="UEL635" s="18"/>
      <c r="UEV635" s="17"/>
      <c r="UFA635" s="14"/>
      <c r="UFB635" s="18"/>
      <c r="UFL635" s="17"/>
      <c r="UFQ635" s="14"/>
      <c r="UFR635" s="18"/>
      <c r="UGB635" s="17"/>
      <c r="UGG635" s="14"/>
      <c r="UGH635" s="18"/>
      <c r="UGR635" s="17"/>
      <c r="UGW635" s="14"/>
      <c r="UGX635" s="18"/>
      <c r="UHH635" s="17"/>
      <c r="UHM635" s="14"/>
      <c r="UHN635" s="18"/>
      <c r="UHX635" s="17"/>
      <c r="UIC635" s="14"/>
      <c r="UID635" s="18"/>
      <c r="UIN635" s="17"/>
      <c r="UIS635" s="14"/>
      <c r="UIT635" s="18"/>
      <c r="UJD635" s="17"/>
      <c r="UJI635" s="14"/>
      <c r="UJJ635" s="18"/>
      <c r="UJT635" s="17"/>
      <c r="UJY635" s="14"/>
      <c r="UJZ635" s="18"/>
      <c r="UKJ635" s="17"/>
      <c r="UKO635" s="14"/>
      <c r="UKP635" s="18"/>
      <c r="UKZ635" s="17"/>
      <c r="ULE635" s="14"/>
      <c r="ULF635" s="18"/>
      <c r="ULP635" s="17"/>
      <c r="ULU635" s="14"/>
      <c r="ULV635" s="18"/>
      <c r="UMF635" s="17"/>
      <c r="UMK635" s="14"/>
      <c r="UML635" s="18"/>
      <c r="UMV635" s="17"/>
      <c r="UNA635" s="14"/>
      <c r="UNB635" s="18"/>
      <c r="UNL635" s="17"/>
      <c r="UNQ635" s="14"/>
      <c r="UNR635" s="18"/>
      <c r="UOB635" s="17"/>
      <c r="UOG635" s="14"/>
      <c r="UOH635" s="18"/>
      <c r="UOR635" s="17"/>
      <c r="UOW635" s="14"/>
      <c r="UOX635" s="18"/>
      <c r="UPH635" s="17"/>
      <c r="UPM635" s="14"/>
      <c r="UPN635" s="18"/>
      <c r="UPX635" s="17"/>
      <c r="UQC635" s="14"/>
      <c r="UQD635" s="18"/>
      <c r="UQN635" s="17"/>
      <c r="UQS635" s="14"/>
      <c r="UQT635" s="18"/>
      <c r="URD635" s="17"/>
      <c r="URI635" s="14"/>
      <c r="URJ635" s="18"/>
      <c r="URT635" s="17"/>
      <c r="URY635" s="14"/>
      <c r="URZ635" s="18"/>
      <c r="USJ635" s="17"/>
      <c r="USO635" s="14"/>
      <c r="USP635" s="18"/>
      <c r="USZ635" s="17"/>
      <c r="UTE635" s="14"/>
      <c r="UTF635" s="18"/>
      <c r="UTP635" s="17"/>
      <c r="UTU635" s="14"/>
      <c r="UTV635" s="18"/>
      <c r="UUF635" s="17"/>
      <c r="UUK635" s="14"/>
      <c r="UUL635" s="18"/>
      <c r="UUV635" s="17"/>
      <c r="UVA635" s="14"/>
      <c r="UVB635" s="18"/>
      <c r="UVL635" s="17"/>
      <c r="UVQ635" s="14"/>
      <c r="UVR635" s="18"/>
      <c r="UWB635" s="17"/>
      <c r="UWG635" s="14"/>
      <c r="UWH635" s="18"/>
      <c r="UWR635" s="17"/>
      <c r="UWW635" s="14"/>
      <c r="UWX635" s="18"/>
      <c r="UXH635" s="17"/>
      <c r="UXM635" s="14"/>
      <c r="UXN635" s="18"/>
      <c r="UXX635" s="17"/>
      <c r="UYC635" s="14"/>
      <c r="UYD635" s="18"/>
      <c r="UYN635" s="17"/>
      <c r="UYS635" s="14"/>
      <c r="UYT635" s="18"/>
      <c r="UZD635" s="17"/>
      <c r="UZI635" s="14"/>
      <c r="UZJ635" s="18"/>
      <c r="UZT635" s="17"/>
      <c r="UZY635" s="14"/>
      <c r="UZZ635" s="18"/>
      <c r="VAJ635" s="17"/>
      <c r="VAO635" s="14"/>
      <c r="VAP635" s="18"/>
      <c r="VAZ635" s="17"/>
      <c r="VBE635" s="14"/>
      <c r="VBF635" s="18"/>
      <c r="VBP635" s="17"/>
      <c r="VBU635" s="14"/>
      <c r="VBV635" s="18"/>
      <c r="VCF635" s="17"/>
      <c r="VCK635" s="14"/>
      <c r="VCL635" s="18"/>
      <c r="VCV635" s="17"/>
      <c r="VDA635" s="14"/>
      <c r="VDB635" s="18"/>
      <c r="VDL635" s="17"/>
      <c r="VDQ635" s="14"/>
      <c r="VDR635" s="18"/>
      <c r="VEB635" s="17"/>
      <c r="VEG635" s="14"/>
      <c r="VEH635" s="18"/>
      <c r="VER635" s="17"/>
      <c r="VEW635" s="14"/>
      <c r="VEX635" s="18"/>
      <c r="VFH635" s="17"/>
      <c r="VFM635" s="14"/>
      <c r="VFN635" s="18"/>
      <c r="VFX635" s="17"/>
      <c r="VGC635" s="14"/>
      <c r="VGD635" s="18"/>
      <c r="VGN635" s="17"/>
      <c r="VGS635" s="14"/>
      <c r="VGT635" s="18"/>
      <c r="VHD635" s="17"/>
      <c r="VHI635" s="14"/>
      <c r="VHJ635" s="18"/>
      <c r="VHT635" s="17"/>
      <c r="VHY635" s="14"/>
      <c r="VHZ635" s="18"/>
      <c r="VIJ635" s="17"/>
      <c r="VIO635" s="14"/>
      <c r="VIP635" s="18"/>
      <c r="VIZ635" s="17"/>
      <c r="VJE635" s="14"/>
      <c r="VJF635" s="18"/>
      <c r="VJP635" s="17"/>
      <c r="VJU635" s="14"/>
      <c r="VJV635" s="18"/>
      <c r="VKF635" s="17"/>
      <c r="VKK635" s="14"/>
      <c r="VKL635" s="18"/>
      <c r="VKV635" s="17"/>
      <c r="VLA635" s="14"/>
      <c r="VLB635" s="18"/>
      <c r="VLL635" s="17"/>
      <c r="VLQ635" s="14"/>
      <c r="VLR635" s="18"/>
      <c r="VMB635" s="17"/>
      <c r="VMG635" s="14"/>
      <c r="VMH635" s="18"/>
      <c r="VMR635" s="17"/>
      <c r="VMW635" s="14"/>
      <c r="VMX635" s="18"/>
      <c r="VNH635" s="17"/>
      <c r="VNM635" s="14"/>
      <c r="VNN635" s="18"/>
      <c r="VNX635" s="17"/>
      <c r="VOC635" s="14"/>
      <c r="VOD635" s="18"/>
      <c r="VON635" s="17"/>
      <c r="VOS635" s="14"/>
      <c r="VOT635" s="18"/>
      <c r="VPD635" s="17"/>
      <c r="VPI635" s="14"/>
      <c r="VPJ635" s="18"/>
      <c r="VPT635" s="17"/>
      <c r="VPY635" s="14"/>
      <c r="VPZ635" s="18"/>
      <c r="VQJ635" s="17"/>
      <c r="VQO635" s="14"/>
      <c r="VQP635" s="18"/>
      <c r="VQZ635" s="17"/>
      <c r="VRE635" s="14"/>
      <c r="VRF635" s="18"/>
      <c r="VRP635" s="17"/>
      <c r="VRU635" s="14"/>
      <c r="VRV635" s="18"/>
      <c r="VSF635" s="17"/>
      <c r="VSK635" s="14"/>
      <c r="VSL635" s="18"/>
      <c r="VSV635" s="17"/>
      <c r="VTA635" s="14"/>
      <c r="VTB635" s="18"/>
      <c r="VTL635" s="17"/>
      <c r="VTQ635" s="14"/>
      <c r="VTR635" s="18"/>
      <c r="VUB635" s="17"/>
      <c r="VUG635" s="14"/>
      <c r="VUH635" s="18"/>
      <c r="VUR635" s="17"/>
      <c r="VUW635" s="14"/>
      <c r="VUX635" s="18"/>
      <c r="VVH635" s="17"/>
      <c r="VVM635" s="14"/>
      <c r="VVN635" s="18"/>
      <c r="VVX635" s="17"/>
      <c r="VWC635" s="14"/>
      <c r="VWD635" s="18"/>
      <c r="VWN635" s="17"/>
      <c r="VWS635" s="14"/>
      <c r="VWT635" s="18"/>
      <c r="VXD635" s="17"/>
      <c r="VXI635" s="14"/>
      <c r="VXJ635" s="18"/>
      <c r="VXT635" s="17"/>
      <c r="VXY635" s="14"/>
      <c r="VXZ635" s="18"/>
      <c r="VYJ635" s="17"/>
      <c r="VYO635" s="14"/>
      <c r="VYP635" s="18"/>
      <c r="VYZ635" s="17"/>
      <c r="VZE635" s="14"/>
      <c r="VZF635" s="18"/>
      <c r="VZP635" s="17"/>
      <c r="VZU635" s="14"/>
      <c r="VZV635" s="18"/>
      <c r="WAF635" s="17"/>
      <c r="WAK635" s="14"/>
      <c r="WAL635" s="18"/>
      <c r="WAV635" s="17"/>
      <c r="WBA635" s="14"/>
      <c r="WBB635" s="18"/>
      <c r="WBL635" s="17"/>
      <c r="WBQ635" s="14"/>
      <c r="WBR635" s="18"/>
      <c r="WCB635" s="17"/>
      <c r="WCG635" s="14"/>
      <c r="WCH635" s="18"/>
      <c r="WCR635" s="17"/>
      <c r="WCW635" s="14"/>
      <c r="WCX635" s="18"/>
      <c r="WDH635" s="17"/>
      <c r="WDM635" s="14"/>
      <c r="WDN635" s="18"/>
      <c r="WDX635" s="17"/>
      <c r="WEC635" s="14"/>
      <c r="WED635" s="18"/>
      <c r="WEN635" s="17"/>
      <c r="WES635" s="14"/>
      <c r="WET635" s="18"/>
      <c r="WFD635" s="17"/>
      <c r="WFI635" s="14"/>
      <c r="WFJ635" s="18"/>
      <c r="WFT635" s="17"/>
      <c r="WFY635" s="14"/>
      <c r="WFZ635" s="18"/>
      <c r="WGJ635" s="17"/>
      <c r="WGO635" s="14"/>
      <c r="WGP635" s="18"/>
      <c r="WGZ635" s="17"/>
      <c r="WHE635" s="14"/>
      <c r="WHF635" s="18"/>
      <c r="WHP635" s="17"/>
      <c r="WHU635" s="14"/>
      <c r="WHV635" s="18"/>
      <c r="WIF635" s="17"/>
      <c r="WIK635" s="14"/>
      <c r="WIL635" s="18"/>
      <c r="WIV635" s="17"/>
      <c r="WJA635" s="14"/>
      <c r="WJB635" s="18"/>
      <c r="WJL635" s="17"/>
      <c r="WJQ635" s="14"/>
      <c r="WJR635" s="18"/>
      <c r="WKB635" s="17"/>
      <c r="WKG635" s="14"/>
      <c r="WKH635" s="18"/>
      <c r="WKR635" s="17"/>
      <c r="WKW635" s="14"/>
      <c r="WKX635" s="18"/>
      <c r="WLH635" s="17"/>
      <c r="WLM635" s="14"/>
      <c r="WLN635" s="18"/>
      <c r="WLX635" s="17"/>
      <c r="WMC635" s="14"/>
      <c r="WMD635" s="18"/>
      <c r="WMN635" s="17"/>
      <c r="WMS635" s="14"/>
      <c r="WMT635" s="18"/>
      <c r="WND635" s="17"/>
      <c r="WNI635" s="14"/>
      <c r="WNJ635" s="18"/>
      <c r="WNT635" s="17"/>
      <c r="WNY635" s="14"/>
      <c r="WNZ635" s="18"/>
      <c r="WOJ635" s="17"/>
      <c r="WOO635" s="14"/>
      <c r="WOP635" s="18"/>
      <c r="WOZ635" s="17"/>
      <c r="WPE635" s="14"/>
      <c r="WPF635" s="18"/>
      <c r="WPP635" s="17"/>
      <c r="WPU635" s="14"/>
      <c r="WPV635" s="18"/>
      <c r="WQF635" s="17"/>
      <c r="WQK635" s="14"/>
      <c r="WQL635" s="18"/>
      <c r="WQV635" s="17"/>
      <c r="WRA635" s="14"/>
      <c r="WRB635" s="18"/>
      <c r="WRL635" s="17"/>
      <c r="WRQ635" s="14"/>
      <c r="WRR635" s="18"/>
      <c r="WSB635" s="17"/>
      <c r="WSG635" s="14"/>
      <c r="WSH635" s="18"/>
      <c r="WSR635" s="17"/>
      <c r="WSW635" s="14"/>
      <c r="WSX635" s="18"/>
      <c r="WTH635" s="17"/>
      <c r="WTM635" s="14"/>
      <c r="WTN635" s="18"/>
      <c r="WTX635" s="17"/>
      <c r="WUC635" s="14"/>
      <c r="WUD635" s="18"/>
      <c r="WUN635" s="17"/>
      <c r="WUS635" s="14"/>
      <c r="WUT635" s="18"/>
      <c r="WVD635" s="17"/>
      <c r="WVI635" s="14"/>
      <c r="WVJ635" s="18"/>
      <c r="WVT635" s="17"/>
      <c r="WVY635" s="14"/>
      <c r="WVZ635" s="18"/>
      <c r="WWJ635" s="17"/>
      <c r="WWO635" s="14"/>
      <c r="WWP635" s="18"/>
      <c r="WWZ635" s="17"/>
      <c r="WXE635" s="14"/>
      <c r="WXF635" s="18"/>
      <c r="WXP635" s="17"/>
      <c r="WXU635" s="14"/>
      <c r="WXV635" s="18"/>
      <c r="WYF635" s="17"/>
      <c r="WYK635" s="14"/>
      <c r="WYL635" s="18"/>
      <c r="WYV635" s="17"/>
      <c r="WZA635" s="14"/>
      <c r="WZB635" s="18"/>
      <c r="WZL635" s="17"/>
      <c r="WZQ635" s="14"/>
      <c r="WZR635" s="18"/>
      <c r="XAB635" s="17"/>
      <c r="XAG635" s="14"/>
      <c r="XAH635" s="18"/>
      <c r="XAR635" s="17"/>
      <c r="XAW635" s="14"/>
      <c r="XAX635" s="18"/>
      <c r="XBH635" s="17"/>
      <c r="XBM635" s="14"/>
      <c r="XBN635" s="18"/>
      <c r="XBX635" s="17"/>
      <c r="XCC635" s="14"/>
      <c r="XCD635" s="18"/>
      <c r="XCN635" s="17"/>
      <c r="XCS635" s="14"/>
      <c r="XCT635" s="18"/>
      <c r="XDD635" s="17"/>
      <c r="XDI635" s="14"/>
      <c r="XDJ635" s="18"/>
      <c r="XDT635" s="17"/>
      <c r="XDY635" s="14"/>
      <c r="XDZ635" s="18"/>
      <c r="XEJ635" s="17"/>
      <c r="XEO635" s="14"/>
      <c r="XEP635" s="18"/>
      <c r="XEZ635" s="17"/>
    </row>
    <row r="636" spans="1:1020 1025:2044 2049:3068 3073:4092 4097:5116 5121:6140 6145:7164 7169:8188 8193:9212 9217:10236 10241:11260 11265:12284 12289:13308 13313:14332 14337:15356 15361:16380" s="15" customFormat="1" ht="10.15" hidden="1" customHeight="1" x14ac:dyDescent="0.2">
      <c r="A636" s="14">
        <f t="shared" si="49"/>
        <v>633</v>
      </c>
      <c r="B636" s="15" t="s">
        <v>1108</v>
      </c>
      <c r="C636" s="15" t="s">
        <v>1109</v>
      </c>
      <c r="D636" s="15">
        <v>0.78</v>
      </c>
      <c r="E636" s="16">
        <v>0.78603553198340881</v>
      </c>
      <c r="F636" s="15" t="s">
        <v>79</v>
      </c>
      <c r="G636" s="15" t="s">
        <v>70</v>
      </c>
      <c r="H636" s="15" t="s">
        <v>80</v>
      </c>
      <c r="I636" s="15" t="s">
        <v>70</v>
      </c>
      <c r="J636" s="15" t="s">
        <v>70</v>
      </c>
      <c r="K636" s="15" t="s">
        <v>70</v>
      </c>
      <c r="L636" s="15" t="s">
        <v>70</v>
      </c>
      <c r="M636" s="15" t="s">
        <v>70</v>
      </c>
      <c r="N636" s="15" t="s">
        <v>80</v>
      </c>
      <c r="O636" s="15" t="s">
        <v>70</v>
      </c>
      <c r="P636" s="15" t="s">
        <v>79</v>
      </c>
      <c r="Q636" s="6">
        <f t="shared" si="46"/>
        <v>7.7378615171908027E-3</v>
      </c>
      <c r="R636" s="1" t="str">
        <f t="shared" si="47"/>
        <v>Estimado.rar</v>
      </c>
      <c r="U636" s="15">
        <f t="shared" si="45"/>
        <v>1</v>
      </c>
      <c r="V636" s="1" t="s">
        <v>5409</v>
      </c>
      <c r="W636" s="1" t="str">
        <f t="shared" si="48"/>
        <v>ok</v>
      </c>
      <c r="AB636" s="17"/>
      <c r="AG636" s="14"/>
      <c r="AH636" s="18"/>
      <c r="AR636" s="17"/>
      <c r="AW636" s="14"/>
      <c r="AX636" s="18"/>
      <c r="BH636" s="17"/>
      <c r="BM636" s="14"/>
      <c r="BN636" s="18"/>
      <c r="BX636" s="17"/>
      <c r="CC636" s="14"/>
      <c r="CD636" s="18"/>
      <c r="CN636" s="17"/>
      <c r="CS636" s="14"/>
      <c r="CT636" s="18"/>
      <c r="DD636" s="17"/>
      <c r="DI636" s="14"/>
      <c r="DJ636" s="18"/>
      <c r="DT636" s="17"/>
      <c r="DY636" s="14"/>
      <c r="DZ636" s="18"/>
      <c r="EJ636" s="17"/>
      <c r="EO636" s="14"/>
      <c r="EP636" s="18"/>
      <c r="EZ636" s="17"/>
      <c r="FE636" s="14"/>
      <c r="FF636" s="18"/>
      <c r="FP636" s="17"/>
      <c r="FU636" s="14"/>
      <c r="FV636" s="18"/>
      <c r="GF636" s="17"/>
      <c r="GK636" s="14"/>
      <c r="GL636" s="18"/>
      <c r="GV636" s="17"/>
      <c r="HA636" s="14"/>
      <c r="HB636" s="18"/>
      <c r="HL636" s="17"/>
      <c r="HQ636" s="14"/>
      <c r="HR636" s="18"/>
      <c r="IB636" s="17"/>
      <c r="IG636" s="14"/>
      <c r="IH636" s="18"/>
      <c r="IR636" s="17"/>
      <c r="IW636" s="14"/>
      <c r="IX636" s="18"/>
      <c r="JH636" s="17"/>
      <c r="JM636" s="14"/>
      <c r="JN636" s="18"/>
      <c r="JX636" s="17"/>
      <c r="KC636" s="14"/>
      <c r="KD636" s="18"/>
      <c r="KN636" s="17"/>
      <c r="KS636" s="14"/>
      <c r="KT636" s="18"/>
      <c r="LD636" s="17"/>
      <c r="LI636" s="14"/>
      <c r="LJ636" s="18"/>
      <c r="LT636" s="17"/>
      <c r="LY636" s="14"/>
      <c r="LZ636" s="18"/>
      <c r="MJ636" s="17"/>
      <c r="MO636" s="14"/>
      <c r="MP636" s="18"/>
      <c r="MZ636" s="17"/>
      <c r="NE636" s="14"/>
      <c r="NF636" s="18"/>
      <c r="NP636" s="17"/>
      <c r="NU636" s="14"/>
      <c r="NV636" s="18"/>
      <c r="OF636" s="17"/>
      <c r="OK636" s="14"/>
      <c r="OL636" s="18"/>
      <c r="OV636" s="17"/>
      <c r="PA636" s="14"/>
      <c r="PB636" s="18"/>
      <c r="PL636" s="17"/>
      <c r="PQ636" s="14"/>
      <c r="PR636" s="18"/>
      <c r="QB636" s="17"/>
      <c r="QG636" s="14"/>
      <c r="QH636" s="18"/>
      <c r="QR636" s="17"/>
      <c r="QW636" s="14"/>
      <c r="QX636" s="18"/>
      <c r="RH636" s="17"/>
      <c r="RM636" s="14"/>
      <c r="RN636" s="18"/>
      <c r="RX636" s="17"/>
      <c r="SC636" s="14"/>
      <c r="SD636" s="18"/>
      <c r="SN636" s="17"/>
      <c r="SS636" s="14"/>
      <c r="ST636" s="18"/>
      <c r="TD636" s="17"/>
      <c r="TI636" s="14"/>
      <c r="TJ636" s="18"/>
      <c r="TT636" s="17"/>
      <c r="TY636" s="14"/>
      <c r="TZ636" s="18"/>
      <c r="UJ636" s="17"/>
      <c r="UO636" s="14"/>
      <c r="UP636" s="18"/>
      <c r="UZ636" s="17"/>
      <c r="VE636" s="14"/>
      <c r="VF636" s="18"/>
      <c r="VP636" s="17"/>
      <c r="VU636" s="14"/>
      <c r="VV636" s="18"/>
      <c r="WF636" s="17"/>
      <c r="WK636" s="14"/>
      <c r="WL636" s="18"/>
      <c r="WV636" s="17"/>
      <c r="XA636" s="14"/>
      <c r="XB636" s="18"/>
      <c r="XL636" s="17"/>
      <c r="XQ636" s="14"/>
      <c r="XR636" s="18"/>
      <c r="YB636" s="17"/>
      <c r="YG636" s="14"/>
      <c r="YH636" s="18"/>
      <c r="YR636" s="17"/>
      <c r="YW636" s="14"/>
      <c r="YX636" s="18"/>
      <c r="ZH636" s="17"/>
      <c r="ZM636" s="14"/>
      <c r="ZN636" s="18"/>
      <c r="ZX636" s="17"/>
      <c r="AAC636" s="14"/>
      <c r="AAD636" s="18"/>
      <c r="AAN636" s="17"/>
      <c r="AAS636" s="14"/>
      <c r="AAT636" s="18"/>
      <c r="ABD636" s="17"/>
      <c r="ABI636" s="14"/>
      <c r="ABJ636" s="18"/>
      <c r="ABT636" s="17"/>
      <c r="ABY636" s="14"/>
      <c r="ABZ636" s="18"/>
      <c r="ACJ636" s="17"/>
      <c r="ACO636" s="14"/>
      <c r="ACP636" s="18"/>
      <c r="ACZ636" s="17"/>
      <c r="ADE636" s="14"/>
      <c r="ADF636" s="18"/>
      <c r="ADP636" s="17"/>
      <c r="ADU636" s="14"/>
      <c r="ADV636" s="18"/>
      <c r="AEF636" s="17"/>
      <c r="AEK636" s="14"/>
      <c r="AEL636" s="18"/>
      <c r="AEV636" s="17"/>
      <c r="AFA636" s="14"/>
      <c r="AFB636" s="18"/>
      <c r="AFL636" s="17"/>
      <c r="AFQ636" s="14"/>
      <c r="AFR636" s="18"/>
      <c r="AGB636" s="17"/>
      <c r="AGG636" s="14"/>
      <c r="AGH636" s="18"/>
      <c r="AGR636" s="17"/>
      <c r="AGW636" s="14"/>
      <c r="AGX636" s="18"/>
      <c r="AHH636" s="17"/>
      <c r="AHM636" s="14"/>
      <c r="AHN636" s="18"/>
      <c r="AHX636" s="17"/>
      <c r="AIC636" s="14"/>
      <c r="AID636" s="18"/>
      <c r="AIN636" s="17"/>
      <c r="AIS636" s="14"/>
      <c r="AIT636" s="18"/>
      <c r="AJD636" s="17"/>
      <c r="AJI636" s="14"/>
      <c r="AJJ636" s="18"/>
      <c r="AJT636" s="17"/>
      <c r="AJY636" s="14"/>
      <c r="AJZ636" s="18"/>
      <c r="AKJ636" s="17"/>
      <c r="AKO636" s="14"/>
      <c r="AKP636" s="18"/>
      <c r="AKZ636" s="17"/>
      <c r="ALE636" s="14"/>
      <c r="ALF636" s="18"/>
      <c r="ALP636" s="17"/>
      <c r="ALU636" s="14"/>
      <c r="ALV636" s="18"/>
      <c r="AMF636" s="17"/>
      <c r="AMK636" s="14"/>
      <c r="AML636" s="18"/>
      <c r="AMV636" s="17"/>
      <c r="ANA636" s="14"/>
      <c r="ANB636" s="18"/>
      <c r="ANL636" s="17"/>
      <c r="ANQ636" s="14"/>
      <c r="ANR636" s="18"/>
      <c r="AOB636" s="17"/>
      <c r="AOG636" s="14"/>
      <c r="AOH636" s="18"/>
      <c r="AOR636" s="17"/>
      <c r="AOW636" s="14"/>
      <c r="AOX636" s="18"/>
      <c r="APH636" s="17"/>
      <c r="APM636" s="14"/>
      <c r="APN636" s="18"/>
      <c r="APX636" s="17"/>
      <c r="AQC636" s="14"/>
      <c r="AQD636" s="18"/>
      <c r="AQN636" s="17"/>
      <c r="AQS636" s="14"/>
      <c r="AQT636" s="18"/>
      <c r="ARD636" s="17"/>
      <c r="ARI636" s="14"/>
      <c r="ARJ636" s="18"/>
      <c r="ART636" s="17"/>
      <c r="ARY636" s="14"/>
      <c r="ARZ636" s="18"/>
      <c r="ASJ636" s="17"/>
      <c r="ASO636" s="14"/>
      <c r="ASP636" s="18"/>
      <c r="ASZ636" s="17"/>
      <c r="ATE636" s="14"/>
      <c r="ATF636" s="18"/>
      <c r="ATP636" s="17"/>
      <c r="ATU636" s="14"/>
      <c r="ATV636" s="18"/>
      <c r="AUF636" s="17"/>
      <c r="AUK636" s="14"/>
      <c r="AUL636" s="18"/>
      <c r="AUV636" s="17"/>
      <c r="AVA636" s="14"/>
      <c r="AVB636" s="18"/>
      <c r="AVL636" s="17"/>
      <c r="AVQ636" s="14"/>
      <c r="AVR636" s="18"/>
      <c r="AWB636" s="17"/>
      <c r="AWG636" s="14"/>
      <c r="AWH636" s="18"/>
      <c r="AWR636" s="17"/>
      <c r="AWW636" s="14"/>
      <c r="AWX636" s="18"/>
      <c r="AXH636" s="17"/>
      <c r="AXM636" s="14"/>
      <c r="AXN636" s="18"/>
      <c r="AXX636" s="17"/>
      <c r="AYC636" s="14"/>
      <c r="AYD636" s="18"/>
      <c r="AYN636" s="17"/>
      <c r="AYS636" s="14"/>
      <c r="AYT636" s="18"/>
      <c r="AZD636" s="17"/>
      <c r="AZI636" s="14"/>
      <c r="AZJ636" s="18"/>
      <c r="AZT636" s="17"/>
      <c r="AZY636" s="14"/>
      <c r="AZZ636" s="18"/>
      <c r="BAJ636" s="17"/>
      <c r="BAO636" s="14"/>
      <c r="BAP636" s="18"/>
      <c r="BAZ636" s="17"/>
      <c r="BBE636" s="14"/>
      <c r="BBF636" s="18"/>
      <c r="BBP636" s="17"/>
      <c r="BBU636" s="14"/>
      <c r="BBV636" s="18"/>
      <c r="BCF636" s="17"/>
      <c r="BCK636" s="14"/>
      <c r="BCL636" s="18"/>
      <c r="BCV636" s="17"/>
      <c r="BDA636" s="14"/>
      <c r="BDB636" s="18"/>
      <c r="BDL636" s="17"/>
      <c r="BDQ636" s="14"/>
      <c r="BDR636" s="18"/>
      <c r="BEB636" s="17"/>
      <c r="BEG636" s="14"/>
      <c r="BEH636" s="18"/>
      <c r="BER636" s="17"/>
      <c r="BEW636" s="14"/>
      <c r="BEX636" s="18"/>
      <c r="BFH636" s="17"/>
      <c r="BFM636" s="14"/>
      <c r="BFN636" s="18"/>
      <c r="BFX636" s="17"/>
      <c r="BGC636" s="14"/>
      <c r="BGD636" s="18"/>
      <c r="BGN636" s="17"/>
      <c r="BGS636" s="14"/>
      <c r="BGT636" s="18"/>
      <c r="BHD636" s="17"/>
      <c r="BHI636" s="14"/>
      <c r="BHJ636" s="18"/>
      <c r="BHT636" s="17"/>
      <c r="BHY636" s="14"/>
      <c r="BHZ636" s="18"/>
      <c r="BIJ636" s="17"/>
      <c r="BIO636" s="14"/>
      <c r="BIP636" s="18"/>
      <c r="BIZ636" s="17"/>
      <c r="BJE636" s="14"/>
      <c r="BJF636" s="18"/>
      <c r="BJP636" s="17"/>
      <c r="BJU636" s="14"/>
      <c r="BJV636" s="18"/>
      <c r="BKF636" s="17"/>
      <c r="BKK636" s="14"/>
      <c r="BKL636" s="18"/>
      <c r="BKV636" s="17"/>
      <c r="BLA636" s="14"/>
      <c r="BLB636" s="18"/>
      <c r="BLL636" s="17"/>
      <c r="BLQ636" s="14"/>
      <c r="BLR636" s="18"/>
      <c r="BMB636" s="17"/>
      <c r="BMG636" s="14"/>
      <c r="BMH636" s="18"/>
      <c r="BMR636" s="17"/>
      <c r="BMW636" s="14"/>
      <c r="BMX636" s="18"/>
      <c r="BNH636" s="17"/>
      <c r="BNM636" s="14"/>
      <c r="BNN636" s="18"/>
      <c r="BNX636" s="17"/>
      <c r="BOC636" s="14"/>
      <c r="BOD636" s="18"/>
      <c r="BON636" s="17"/>
      <c r="BOS636" s="14"/>
      <c r="BOT636" s="18"/>
      <c r="BPD636" s="17"/>
      <c r="BPI636" s="14"/>
      <c r="BPJ636" s="18"/>
      <c r="BPT636" s="17"/>
      <c r="BPY636" s="14"/>
      <c r="BPZ636" s="18"/>
      <c r="BQJ636" s="17"/>
      <c r="BQO636" s="14"/>
      <c r="BQP636" s="18"/>
      <c r="BQZ636" s="17"/>
      <c r="BRE636" s="14"/>
      <c r="BRF636" s="18"/>
      <c r="BRP636" s="17"/>
      <c r="BRU636" s="14"/>
      <c r="BRV636" s="18"/>
      <c r="BSF636" s="17"/>
      <c r="BSK636" s="14"/>
      <c r="BSL636" s="18"/>
      <c r="BSV636" s="17"/>
      <c r="BTA636" s="14"/>
      <c r="BTB636" s="18"/>
      <c r="BTL636" s="17"/>
      <c r="BTQ636" s="14"/>
      <c r="BTR636" s="18"/>
      <c r="BUB636" s="17"/>
      <c r="BUG636" s="14"/>
      <c r="BUH636" s="18"/>
      <c r="BUR636" s="17"/>
      <c r="BUW636" s="14"/>
      <c r="BUX636" s="18"/>
      <c r="BVH636" s="17"/>
      <c r="BVM636" s="14"/>
      <c r="BVN636" s="18"/>
      <c r="BVX636" s="17"/>
      <c r="BWC636" s="14"/>
      <c r="BWD636" s="18"/>
      <c r="BWN636" s="17"/>
      <c r="BWS636" s="14"/>
      <c r="BWT636" s="18"/>
      <c r="BXD636" s="17"/>
      <c r="BXI636" s="14"/>
      <c r="BXJ636" s="18"/>
      <c r="BXT636" s="17"/>
      <c r="BXY636" s="14"/>
      <c r="BXZ636" s="18"/>
      <c r="BYJ636" s="17"/>
      <c r="BYO636" s="14"/>
      <c r="BYP636" s="18"/>
      <c r="BYZ636" s="17"/>
      <c r="BZE636" s="14"/>
      <c r="BZF636" s="18"/>
      <c r="BZP636" s="17"/>
      <c r="BZU636" s="14"/>
      <c r="BZV636" s="18"/>
      <c r="CAF636" s="17"/>
      <c r="CAK636" s="14"/>
      <c r="CAL636" s="18"/>
      <c r="CAV636" s="17"/>
      <c r="CBA636" s="14"/>
      <c r="CBB636" s="18"/>
      <c r="CBL636" s="17"/>
      <c r="CBQ636" s="14"/>
      <c r="CBR636" s="18"/>
      <c r="CCB636" s="17"/>
      <c r="CCG636" s="14"/>
      <c r="CCH636" s="18"/>
      <c r="CCR636" s="17"/>
      <c r="CCW636" s="14"/>
      <c r="CCX636" s="18"/>
      <c r="CDH636" s="17"/>
      <c r="CDM636" s="14"/>
      <c r="CDN636" s="18"/>
      <c r="CDX636" s="17"/>
      <c r="CEC636" s="14"/>
      <c r="CED636" s="18"/>
      <c r="CEN636" s="17"/>
      <c r="CES636" s="14"/>
      <c r="CET636" s="18"/>
      <c r="CFD636" s="17"/>
      <c r="CFI636" s="14"/>
      <c r="CFJ636" s="18"/>
      <c r="CFT636" s="17"/>
      <c r="CFY636" s="14"/>
      <c r="CFZ636" s="18"/>
      <c r="CGJ636" s="17"/>
      <c r="CGO636" s="14"/>
      <c r="CGP636" s="18"/>
      <c r="CGZ636" s="17"/>
      <c r="CHE636" s="14"/>
      <c r="CHF636" s="18"/>
      <c r="CHP636" s="17"/>
      <c r="CHU636" s="14"/>
      <c r="CHV636" s="18"/>
      <c r="CIF636" s="17"/>
      <c r="CIK636" s="14"/>
      <c r="CIL636" s="18"/>
      <c r="CIV636" s="17"/>
      <c r="CJA636" s="14"/>
      <c r="CJB636" s="18"/>
      <c r="CJL636" s="17"/>
      <c r="CJQ636" s="14"/>
      <c r="CJR636" s="18"/>
      <c r="CKB636" s="17"/>
      <c r="CKG636" s="14"/>
      <c r="CKH636" s="18"/>
      <c r="CKR636" s="17"/>
      <c r="CKW636" s="14"/>
      <c r="CKX636" s="18"/>
      <c r="CLH636" s="17"/>
      <c r="CLM636" s="14"/>
      <c r="CLN636" s="18"/>
      <c r="CLX636" s="17"/>
      <c r="CMC636" s="14"/>
      <c r="CMD636" s="18"/>
      <c r="CMN636" s="17"/>
      <c r="CMS636" s="14"/>
      <c r="CMT636" s="18"/>
      <c r="CND636" s="17"/>
      <c r="CNI636" s="14"/>
      <c r="CNJ636" s="18"/>
      <c r="CNT636" s="17"/>
      <c r="CNY636" s="14"/>
      <c r="CNZ636" s="18"/>
      <c r="COJ636" s="17"/>
      <c r="COO636" s="14"/>
      <c r="COP636" s="18"/>
      <c r="COZ636" s="17"/>
      <c r="CPE636" s="14"/>
      <c r="CPF636" s="18"/>
      <c r="CPP636" s="17"/>
      <c r="CPU636" s="14"/>
      <c r="CPV636" s="18"/>
      <c r="CQF636" s="17"/>
      <c r="CQK636" s="14"/>
      <c r="CQL636" s="18"/>
      <c r="CQV636" s="17"/>
      <c r="CRA636" s="14"/>
      <c r="CRB636" s="18"/>
      <c r="CRL636" s="17"/>
      <c r="CRQ636" s="14"/>
      <c r="CRR636" s="18"/>
      <c r="CSB636" s="17"/>
      <c r="CSG636" s="14"/>
      <c r="CSH636" s="18"/>
      <c r="CSR636" s="17"/>
      <c r="CSW636" s="14"/>
      <c r="CSX636" s="18"/>
      <c r="CTH636" s="17"/>
      <c r="CTM636" s="14"/>
      <c r="CTN636" s="18"/>
      <c r="CTX636" s="17"/>
      <c r="CUC636" s="14"/>
      <c r="CUD636" s="18"/>
      <c r="CUN636" s="17"/>
      <c r="CUS636" s="14"/>
      <c r="CUT636" s="18"/>
      <c r="CVD636" s="17"/>
      <c r="CVI636" s="14"/>
      <c r="CVJ636" s="18"/>
      <c r="CVT636" s="17"/>
      <c r="CVY636" s="14"/>
      <c r="CVZ636" s="18"/>
      <c r="CWJ636" s="17"/>
      <c r="CWO636" s="14"/>
      <c r="CWP636" s="18"/>
      <c r="CWZ636" s="17"/>
      <c r="CXE636" s="14"/>
      <c r="CXF636" s="18"/>
      <c r="CXP636" s="17"/>
      <c r="CXU636" s="14"/>
      <c r="CXV636" s="18"/>
      <c r="CYF636" s="17"/>
      <c r="CYK636" s="14"/>
      <c r="CYL636" s="18"/>
      <c r="CYV636" s="17"/>
      <c r="CZA636" s="14"/>
      <c r="CZB636" s="18"/>
      <c r="CZL636" s="17"/>
      <c r="CZQ636" s="14"/>
      <c r="CZR636" s="18"/>
      <c r="DAB636" s="17"/>
      <c r="DAG636" s="14"/>
      <c r="DAH636" s="18"/>
      <c r="DAR636" s="17"/>
      <c r="DAW636" s="14"/>
      <c r="DAX636" s="18"/>
      <c r="DBH636" s="17"/>
      <c r="DBM636" s="14"/>
      <c r="DBN636" s="18"/>
      <c r="DBX636" s="17"/>
      <c r="DCC636" s="14"/>
      <c r="DCD636" s="18"/>
      <c r="DCN636" s="17"/>
      <c r="DCS636" s="14"/>
      <c r="DCT636" s="18"/>
      <c r="DDD636" s="17"/>
      <c r="DDI636" s="14"/>
      <c r="DDJ636" s="18"/>
      <c r="DDT636" s="17"/>
      <c r="DDY636" s="14"/>
      <c r="DDZ636" s="18"/>
      <c r="DEJ636" s="17"/>
      <c r="DEO636" s="14"/>
      <c r="DEP636" s="18"/>
      <c r="DEZ636" s="17"/>
      <c r="DFE636" s="14"/>
      <c r="DFF636" s="18"/>
      <c r="DFP636" s="17"/>
      <c r="DFU636" s="14"/>
      <c r="DFV636" s="18"/>
      <c r="DGF636" s="17"/>
      <c r="DGK636" s="14"/>
      <c r="DGL636" s="18"/>
      <c r="DGV636" s="17"/>
      <c r="DHA636" s="14"/>
      <c r="DHB636" s="18"/>
      <c r="DHL636" s="17"/>
      <c r="DHQ636" s="14"/>
      <c r="DHR636" s="18"/>
      <c r="DIB636" s="17"/>
      <c r="DIG636" s="14"/>
      <c r="DIH636" s="18"/>
      <c r="DIR636" s="17"/>
      <c r="DIW636" s="14"/>
      <c r="DIX636" s="18"/>
      <c r="DJH636" s="17"/>
      <c r="DJM636" s="14"/>
      <c r="DJN636" s="18"/>
      <c r="DJX636" s="17"/>
      <c r="DKC636" s="14"/>
      <c r="DKD636" s="18"/>
      <c r="DKN636" s="17"/>
      <c r="DKS636" s="14"/>
      <c r="DKT636" s="18"/>
      <c r="DLD636" s="17"/>
      <c r="DLI636" s="14"/>
      <c r="DLJ636" s="18"/>
      <c r="DLT636" s="17"/>
      <c r="DLY636" s="14"/>
      <c r="DLZ636" s="18"/>
      <c r="DMJ636" s="17"/>
      <c r="DMO636" s="14"/>
      <c r="DMP636" s="18"/>
      <c r="DMZ636" s="17"/>
      <c r="DNE636" s="14"/>
      <c r="DNF636" s="18"/>
      <c r="DNP636" s="17"/>
      <c r="DNU636" s="14"/>
      <c r="DNV636" s="18"/>
      <c r="DOF636" s="17"/>
      <c r="DOK636" s="14"/>
      <c r="DOL636" s="18"/>
      <c r="DOV636" s="17"/>
      <c r="DPA636" s="14"/>
      <c r="DPB636" s="18"/>
      <c r="DPL636" s="17"/>
      <c r="DPQ636" s="14"/>
      <c r="DPR636" s="18"/>
      <c r="DQB636" s="17"/>
      <c r="DQG636" s="14"/>
      <c r="DQH636" s="18"/>
      <c r="DQR636" s="17"/>
      <c r="DQW636" s="14"/>
      <c r="DQX636" s="18"/>
      <c r="DRH636" s="17"/>
      <c r="DRM636" s="14"/>
      <c r="DRN636" s="18"/>
      <c r="DRX636" s="17"/>
      <c r="DSC636" s="14"/>
      <c r="DSD636" s="18"/>
      <c r="DSN636" s="17"/>
      <c r="DSS636" s="14"/>
      <c r="DST636" s="18"/>
      <c r="DTD636" s="17"/>
      <c r="DTI636" s="14"/>
      <c r="DTJ636" s="18"/>
      <c r="DTT636" s="17"/>
      <c r="DTY636" s="14"/>
      <c r="DTZ636" s="18"/>
      <c r="DUJ636" s="17"/>
      <c r="DUO636" s="14"/>
      <c r="DUP636" s="18"/>
      <c r="DUZ636" s="17"/>
      <c r="DVE636" s="14"/>
      <c r="DVF636" s="18"/>
      <c r="DVP636" s="17"/>
      <c r="DVU636" s="14"/>
      <c r="DVV636" s="18"/>
      <c r="DWF636" s="17"/>
      <c r="DWK636" s="14"/>
      <c r="DWL636" s="18"/>
      <c r="DWV636" s="17"/>
      <c r="DXA636" s="14"/>
      <c r="DXB636" s="18"/>
      <c r="DXL636" s="17"/>
      <c r="DXQ636" s="14"/>
      <c r="DXR636" s="18"/>
      <c r="DYB636" s="17"/>
      <c r="DYG636" s="14"/>
      <c r="DYH636" s="18"/>
      <c r="DYR636" s="17"/>
      <c r="DYW636" s="14"/>
      <c r="DYX636" s="18"/>
      <c r="DZH636" s="17"/>
      <c r="DZM636" s="14"/>
      <c r="DZN636" s="18"/>
      <c r="DZX636" s="17"/>
      <c r="EAC636" s="14"/>
      <c r="EAD636" s="18"/>
      <c r="EAN636" s="17"/>
      <c r="EAS636" s="14"/>
      <c r="EAT636" s="18"/>
      <c r="EBD636" s="17"/>
      <c r="EBI636" s="14"/>
      <c r="EBJ636" s="18"/>
      <c r="EBT636" s="17"/>
      <c r="EBY636" s="14"/>
      <c r="EBZ636" s="18"/>
      <c r="ECJ636" s="17"/>
      <c r="ECO636" s="14"/>
      <c r="ECP636" s="18"/>
      <c r="ECZ636" s="17"/>
      <c r="EDE636" s="14"/>
      <c r="EDF636" s="18"/>
      <c r="EDP636" s="17"/>
      <c r="EDU636" s="14"/>
      <c r="EDV636" s="18"/>
      <c r="EEF636" s="17"/>
      <c r="EEK636" s="14"/>
      <c r="EEL636" s="18"/>
      <c r="EEV636" s="17"/>
      <c r="EFA636" s="14"/>
      <c r="EFB636" s="18"/>
      <c r="EFL636" s="17"/>
      <c r="EFQ636" s="14"/>
      <c r="EFR636" s="18"/>
      <c r="EGB636" s="17"/>
      <c r="EGG636" s="14"/>
      <c r="EGH636" s="18"/>
      <c r="EGR636" s="17"/>
      <c r="EGW636" s="14"/>
      <c r="EGX636" s="18"/>
      <c r="EHH636" s="17"/>
      <c r="EHM636" s="14"/>
      <c r="EHN636" s="18"/>
      <c r="EHX636" s="17"/>
      <c r="EIC636" s="14"/>
      <c r="EID636" s="18"/>
      <c r="EIN636" s="17"/>
      <c r="EIS636" s="14"/>
      <c r="EIT636" s="18"/>
      <c r="EJD636" s="17"/>
      <c r="EJI636" s="14"/>
      <c r="EJJ636" s="18"/>
      <c r="EJT636" s="17"/>
      <c r="EJY636" s="14"/>
      <c r="EJZ636" s="18"/>
      <c r="EKJ636" s="17"/>
      <c r="EKO636" s="14"/>
      <c r="EKP636" s="18"/>
      <c r="EKZ636" s="17"/>
      <c r="ELE636" s="14"/>
      <c r="ELF636" s="18"/>
      <c r="ELP636" s="17"/>
      <c r="ELU636" s="14"/>
      <c r="ELV636" s="18"/>
      <c r="EMF636" s="17"/>
      <c r="EMK636" s="14"/>
      <c r="EML636" s="18"/>
      <c r="EMV636" s="17"/>
      <c r="ENA636" s="14"/>
      <c r="ENB636" s="18"/>
      <c r="ENL636" s="17"/>
      <c r="ENQ636" s="14"/>
      <c r="ENR636" s="18"/>
      <c r="EOB636" s="17"/>
      <c r="EOG636" s="14"/>
      <c r="EOH636" s="18"/>
      <c r="EOR636" s="17"/>
      <c r="EOW636" s="14"/>
      <c r="EOX636" s="18"/>
      <c r="EPH636" s="17"/>
      <c r="EPM636" s="14"/>
      <c r="EPN636" s="18"/>
      <c r="EPX636" s="17"/>
      <c r="EQC636" s="14"/>
      <c r="EQD636" s="18"/>
      <c r="EQN636" s="17"/>
      <c r="EQS636" s="14"/>
      <c r="EQT636" s="18"/>
      <c r="ERD636" s="17"/>
      <c r="ERI636" s="14"/>
      <c r="ERJ636" s="18"/>
      <c r="ERT636" s="17"/>
      <c r="ERY636" s="14"/>
      <c r="ERZ636" s="18"/>
      <c r="ESJ636" s="17"/>
      <c r="ESO636" s="14"/>
      <c r="ESP636" s="18"/>
      <c r="ESZ636" s="17"/>
      <c r="ETE636" s="14"/>
      <c r="ETF636" s="18"/>
      <c r="ETP636" s="17"/>
      <c r="ETU636" s="14"/>
      <c r="ETV636" s="18"/>
      <c r="EUF636" s="17"/>
      <c r="EUK636" s="14"/>
      <c r="EUL636" s="18"/>
      <c r="EUV636" s="17"/>
      <c r="EVA636" s="14"/>
      <c r="EVB636" s="18"/>
      <c r="EVL636" s="17"/>
      <c r="EVQ636" s="14"/>
      <c r="EVR636" s="18"/>
      <c r="EWB636" s="17"/>
      <c r="EWG636" s="14"/>
      <c r="EWH636" s="18"/>
      <c r="EWR636" s="17"/>
      <c r="EWW636" s="14"/>
      <c r="EWX636" s="18"/>
      <c r="EXH636" s="17"/>
      <c r="EXM636" s="14"/>
      <c r="EXN636" s="18"/>
      <c r="EXX636" s="17"/>
      <c r="EYC636" s="14"/>
      <c r="EYD636" s="18"/>
      <c r="EYN636" s="17"/>
      <c r="EYS636" s="14"/>
      <c r="EYT636" s="18"/>
      <c r="EZD636" s="17"/>
      <c r="EZI636" s="14"/>
      <c r="EZJ636" s="18"/>
      <c r="EZT636" s="17"/>
      <c r="EZY636" s="14"/>
      <c r="EZZ636" s="18"/>
      <c r="FAJ636" s="17"/>
      <c r="FAO636" s="14"/>
      <c r="FAP636" s="18"/>
      <c r="FAZ636" s="17"/>
      <c r="FBE636" s="14"/>
      <c r="FBF636" s="18"/>
      <c r="FBP636" s="17"/>
      <c r="FBU636" s="14"/>
      <c r="FBV636" s="18"/>
      <c r="FCF636" s="17"/>
      <c r="FCK636" s="14"/>
      <c r="FCL636" s="18"/>
      <c r="FCV636" s="17"/>
      <c r="FDA636" s="14"/>
      <c r="FDB636" s="18"/>
      <c r="FDL636" s="17"/>
      <c r="FDQ636" s="14"/>
      <c r="FDR636" s="18"/>
      <c r="FEB636" s="17"/>
      <c r="FEG636" s="14"/>
      <c r="FEH636" s="18"/>
      <c r="FER636" s="17"/>
      <c r="FEW636" s="14"/>
      <c r="FEX636" s="18"/>
      <c r="FFH636" s="17"/>
      <c r="FFM636" s="14"/>
      <c r="FFN636" s="18"/>
      <c r="FFX636" s="17"/>
      <c r="FGC636" s="14"/>
      <c r="FGD636" s="18"/>
      <c r="FGN636" s="17"/>
      <c r="FGS636" s="14"/>
      <c r="FGT636" s="18"/>
      <c r="FHD636" s="17"/>
      <c r="FHI636" s="14"/>
      <c r="FHJ636" s="18"/>
      <c r="FHT636" s="17"/>
      <c r="FHY636" s="14"/>
      <c r="FHZ636" s="18"/>
      <c r="FIJ636" s="17"/>
      <c r="FIO636" s="14"/>
      <c r="FIP636" s="18"/>
      <c r="FIZ636" s="17"/>
      <c r="FJE636" s="14"/>
      <c r="FJF636" s="18"/>
      <c r="FJP636" s="17"/>
      <c r="FJU636" s="14"/>
      <c r="FJV636" s="18"/>
      <c r="FKF636" s="17"/>
      <c r="FKK636" s="14"/>
      <c r="FKL636" s="18"/>
      <c r="FKV636" s="17"/>
      <c r="FLA636" s="14"/>
      <c r="FLB636" s="18"/>
      <c r="FLL636" s="17"/>
      <c r="FLQ636" s="14"/>
      <c r="FLR636" s="18"/>
      <c r="FMB636" s="17"/>
      <c r="FMG636" s="14"/>
      <c r="FMH636" s="18"/>
      <c r="FMR636" s="17"/>
      <c r="FMW636" s="14"/>
      <c r="FMX636" s="18"/>
      <c r="FNH636" s="17"/>
      <c r="FNM636" s="14"/>
      <c r="FNN636" s="18"/>
      <c r="FNX636" s="17"/>
      <c r="FOC636" s="14"/>
      <c r="FOD636" s="18"/>
      <c r="FON636" s="17"/>
      <c r="FOS636" s="14"/>
      <c r="FOT636" s="18"/>
      <c r="FPD636" s="17"/>
      <c r="FPI636" s="14"/>
      <c r="FPJ636" s="18"/>
      <c r="FPT636" s="17"/>
      <c r="FPY636" s="14"/>
      <c r="FPZ636" s="18"/>
      <c r="FQJ636" s="17"/>
      <c r="FQO636" s="14"/>
      <c r="FQP636" s="18"/>
      <c r="FQZ636" s="17"/>
      <c r="FRE636" s="14"/>
      <c r="FRF636" s="18"/>
      <c r="FRP636" s="17"/>
      <c r="FRU636" s="14"/>
      <c r="FRV636" s="18"/>
      <c r="FSF636" s="17"/>
      <c r="FSK636" s="14"/>
      <c r="FSL636" s="18"/>
      <c r="FSV636" s="17"/>
      <c r="FTA636" s="14"/>
      <c r="FTB636" s="18"/>
      <c r="FTL636" s="17"/>
      <c r="FTQ636" s="14"/>
      <c r="FTR636" s="18"/>
      <c r="FUB636" s="17"/>
      <c r="FUG636" s="14"/>
      <c r="FUH636" s="18"/>
      <c r="FUR636" s="17"/>
      <c r="FUW636" s="14"/>
      <c r="FUX636" s="18"/>
      <c r="FVH636" s="17"/>
      <c r="FVM636" s="14"/>
      <c r="FVN636" s="18"/>
      <c r="FVX636" s="17"/>
      <c r="FWC636" s="14"/>
      <c r="FWD636" s="18"/>
      <c r="FWN636" s="17"/>
      <c r="FWS636" s="14"/>
      <c r="FWT636" s="18"/>
      <c r="FXD636" s="17"/>
      <c r="FXI636" s="14"/>
      <c r="FXJ636" s="18"/>
      <c r="FXT636" s="17"/>
      <c r="FXY636" s="14"/>
      <c r="FXZ636" s="18"/>
      <c r="FYJ636" s="17"/>
      <c r="FYO636" s="14"/>
      <c r="FYP636" s="18"/>
      <c r="FYZ636" s="17"/>
      <c r="FZE636" s="14"/>
      <c r="FZF636" s="18"/>
      <c r="FZP636" s="17"/>
      <c r="FZU636" s="14"/>
      <c r="FZV636" s="18"/>
      <c r="GAF636" s="17"/>
      <c r="GAK636" s="14"/>
      <c r="GAL636" s="18"/>
      <c r="GAV636" s="17"/>
      <c r="GBA636" s="14"/>
      <c r="GBB636" s="18"/>
      <c r="GBL636" s="17"/>
      <c r="GBQ636" s="14"/>
      <c r="GBR636" s="18"/>
      <c r="GCB636" s="17"/>
      <c r="GCG636" s="14"/>
      <c r="GCH636" s="18"/>
      <c r="GCR636" s="17"/>
      <c r="GCW636" s="14"/>
      <c r="GCX636" s="18"/>
      <c r="GDH636" s="17"/>
      <c r="GDM636" s="14"/>
      <c r="GDN636" s="18"/>
      <c r="GDX636" s="17"/>
      <c r="GEC636" s="14"/>
      <c r="GED636" s="18"/>
      <c r="GEN636" s="17"/>
      <c r="GES636" s="14"/>
      <c r="GET636" s="18"/>
      <c r="GFD636" s="17"/>
      <c r="GFI636" s="14"/>
      <c r="GFJ636" s="18"/>
      <c r="GFT636" s="17"/>
      <c r="GFY636" s="14"/>
      <c r="GFZ636" s="18"/>
      <c r="GGJ636" s="17"/>
      <c r="GGO636" s="14"/>
      <c r="GGP636" s="18"/>
      <c r="GGZ636" s="17"/>
      <c r="GHE636" s="14"/>
      <c r="GHF636" s="18"/>
      <c r="GHP636" s="17"/>
      <c r="GHU636" s="14"/>
      <c r="GHV636" s="18"/>
      <c r="GIF636" s="17"/>
      <c r="GIK636" s="14"/>
      <c r="GIL636" s="18"/>
      <c r="GIV636" s="17"/>
      <c r="GJA636" s="14"/>
      <c r="GJB636" s="18"/>
      <c r="GJL636" s="17"/>
      <c r="GJQ636" s="14"/>
      <c r="GJR636" s="18"/>
      <c r="GKB636" s="17"/>
      <c r="GKG636" s="14"/>
      <c r="GKH636" s="18"/>
      <c r="GKR636" s="17"/>
      <c r="GKW636" s="14"/>
      <c r="GKX636" s="18"/>
      <c r="GLH636" s="17"/>
      <c r="GLM636" s="14"/>
      <c r="GLN636" s="18"/>
      <c r="GLX636" s="17"/>
      <c r="GMC636" s="14"/>
      <c r="GMD636" s="18"/>
      <c r="GMN636" s="17"/>
      <c r="GMS636" s="14"/>
      <c r="GMT636" s="18"/>
      <c r="GND636" s="17"/>
      <c r="GNI636" s="14"/>
      <c r="GNJ636" s="18"/>
      <c r="GNT636" s="17"/>
      <c r="GNY636" s="14"/>
      <c r="GNZ636" s="18"/>
      <c r="GOJ636" s="17"/>
      <c r="GOO636" s="14"/>
      <c r="GOP636" s="18"/>
      <c r="GOZ636" s="17"/>
      <c r="GPE636" s="14"/>
      <c r="GPF636" s="18"/>
      <c r="GPP636" s="17"/>
      <c r="GPU636" s="14"/>
      <c r="GPV636" s="18"/>
      <c r="GQF636" s="17"/>
      <c r="GQK636" s="14"/>
      <c r="GQL636" s="18"/>
      <c r="GQV636" s="17"/>
      <c r="GRA636" s="14"/>
      <c r="GRB636" s="18"/>
      <c r="GRL636" s="17"/>
      <c r="GRQ636" s="14"/>
      <c r="GRR636" s="18"/>
      <c r="GSB636" s="17"/>
      <c r="GSG636" s="14"/>
      <c r="GSH636" s="18"/>
      <c r="GSR636" s="17"/>
      <c r="GSW636" s="14"/>
      <c r="GSX636" s="18"/>
      <c r="GTH636" s="17"/>
      <c r="GTM636" s="14"/>
      <c r="GTN636" s="18"/>
      <c r="GTX636" s="17"/>
      <c r="GUC636" s="14"/>
      <c r="GUD636" s="18"/>
      <c r="GUN636" s="17"/>
      <c r="GUS636" s="14"/>
      <c r="GUT636" s="18"/>
      <c r="GVD636" s="17"/>
      <c r="GVI636" s="14"/>
      <c r="GVJ636" s="18"/>
      <c r="GVT636" s="17"/>
      <c r="GVY636" s="14"/>
      <c r="GVZ636" s="18"/>
      <c r="GWJ636" s="17"/>
      <c r="GWO636" s="14"/>
      <c r="GWP636" s="18"/>
      <c r="GWZ636" s="17"/>
      <c r="GXE636" s="14"/>
      <c r="GXF636" s="18"/>
      <c r="GXP636" s="17"/>
      <c r="GXU636" s="14"/>
      <c r="GXV636" s="18"/>
      <c r="GYF636" s="17"/>
      <c r="GYK636" s="14"/>
      <c r="GYL636" s="18"/>
      <c r="GYV636" s="17"/>
      <c r="GZA636" s="14"/>
      <c r="GZB636" s="18"/>
      <c r="GZL636" s="17"/>
      <c r="GZQ636" s="14"/>
      <c r="GZR636" s="18"/>
      <c r="HAB636" s="17"/>
      <c r="HAG636" s="14"/>
      <c r="HAH636" s="18"/>
      <c r="HAR636" s="17"/>
      <c r="HAW636" s="14"/>
      <c r="HAX636" s="18"/>
      <c r="HBH636" s="17"/>
      <c r="HBM636" s="14"/>
      <c r="HBN636" s="18"/>
      <c r="HBX636" s="17"/>
      <c r="HCC636" s="14"/>
      <c r="HCD636" s="18"/>
      <c r="HCN636" s="17"/>
      <c r="HCS636" s="14"/>
      <c r="HCT636" s="18"/>
      <c r="HDD636" s="17"/>
      <c r="HDI636" s="14"/>
      <c r="HDJ636" s="18"/>
      <c r="HDT636" s="17"/>
      <c r="HDY636" s="14"/>
      <c r="HDZ636" s="18"/>
      <c r="HEJ636" s="17"/>
      <c r="HEO636" s="14"/>
      <c r="HEP636" s="18"/>
      <c r="HEZ636" s="17"/>
      <c r="HFE636" s="14"/>
      <c r="HFF636" s="18"/>
      <c r="HFP636" s="17"/>
      <c r="HFU636" s="14"/>
      <c r="HFV636" s="18"/>
      <c r="HGF636" s="17"/>
      <c r="HGK636" s="14"/>
      <c r="HGL636" s="18"/>
      <c r="HGV636" s="17"/>
      <c r="HHA636" s="14"/>
      <c r="HHB636" s="18"/>
      <c r="HHL636" s="17"/>
      <c r="HHQ636" s="14"/>
      <c r="HHR636" s="18"/>
      <c r="HIB636" s="17"/>
      <c r="HIG636" s="14"/>
      <c r="HIH636" s="18"/>
      <c r="HIR636" s="17"/>
      <c r="HIW636" s="14"/>
      <c r="HIX636" s="18"/>
      <c r="HJH636" s="17"/>
      <c r="HJM636" s="14"/>
      <c r="HJN636" s="18"/>
      <c r="HJX636" s="17"/>
      <c r="HKC636" s="14"/>
      <c r="HKD636" s="18"/>
      <c r="HKN636" s="17"/>
      <c r="HKS636" s="14"/>
      <c r="HKT636" s="18"/>
      <c r="HLD636" s="17"/>
      <c r="HLI636" s="14"/>
      <c r="HLJ636" s="18"/>
      <c r="HLT636" s="17"/>
      <c r="HLY636" s="14"/>
      <c r="HLZ636" s="18"/>
      <c r="HMJ636" s="17"/>
      <c r="HMO636" s="14"/>
      <c r="HMP636" s="18"/>
      <c r="HMZ636" s="17"/>
      <c r="HNE636" s="14"/>
      <c r="HNF636" s="18"/>
      <c r="HNP636" s="17"/>
      <c r="HNU636" s="14"/>
      <c r="HNV636" s="18"/>
      <c r="HOF636" s="17"/>
      <c r="HOK636" s="14"/>
      <c r="HOL636" s="18"/>
      <c r="HOV636" s="17"/>
      <c r="HPA636" s="14"/>
      <c r="HPB636" s="18"/>
      <c r="HPL636" s="17"/>
      <c r="HPQ636" s="14"/>
      <c r="HPR636" s="18"/>
      <c r="HQB636" s="17"/>
      <c r="HQG636" s="14"/>
      <c r="HQH636" s="18"/>
      <c r="HQR636" s="17"/>
      <c r="HQW636" s="14"/>
      <c r="HQX636" s="18"/>
      <c r="HRH636" s="17"/>
      <c r="HRM636" s="14"/>
      <c r="HRN636" s="18"/>
      <c r="HRX636" s="17"/>
      <c r="HSC636" s="14"/>
      <c r="HSD636" s="18"/>
      <c r="HSN636" s="17"/>
      <c r="HSS636" s="14"/>
      <c r="HST636" s="18"/>
      <c r="HTD636" s="17"/>
      <c r="HTI636" s="14"/>
      <c r="HTJ636" s="18"/>
      <c r="HTT636" s="17"/>
      <c r="HTY636" s="14"/>
      <c r="HTZ636" s="18"/>
      <c r="HUJ636" s="17"/>
      <c r="HUO636" s="14"/>
      <c r="HUP636" s="18"/>
      <c r="HUZ636" s="17"/>
      <c r="HVE636" s="14"/>
      <c r="HVF636" s="18"/>
      <c r="HVP636" s="17"/>
      <c r="HVU636" s="14"/>
      <c r="HVV636" s="18"/>
      <c r="HWF636" s="17"/>
      <c r="HWK636" s="14"/>
      <c r="HWL636" s="18"/>
      <c r="HWV636" s="17"/>
      <c r="HXA636" s="14"/>
      <c r="HXB636" s="18"/>
      <c r="HXL636" s="17"/>
      <c r="HXQ636" s="14"/>
      <c r="HXR636" s="18"/>
      <c r="HYB636" s="17"/>
      <c r="HYG636" s="14"/>
      <c r="HYH636" s="18"/>
      <c r="HYR636" s="17"/>
      <c r="HYW636" s="14"/>
      <c r="HYX636" s="18"/>
      <c r="HZH636" s="17"/>
      <c r="HZM636" s="14"/>
      <c r="HZN636" s="18"/>
      <c r="HZX636" s="17"/>
      <c r="IAC636" s="14"/>
      <c r="IAD636" s="18"/>
      <c r="IAN636" s="17"/>
      <c r="IAS636" s="14"/>
      <c r="IAT636" s="18"/>
      <c r="IBD636" s="17"/>
      <c r="IBI636" s="14"/>
      <c r="IBJ636" s="18"/>
      <c r="IBT636" s="17"/>
      <c r="IBY636" s="14"/>
      <c r="IBZ636" s="18"/>
      <c r="ICJ636" s="17"/>
      <c r="ICO636" s="14"/>
      <c r="ICP636" s="18"/>
      <c r="ICZ636" s="17"/>
      <c r="IDE636" s="14"/>
      <c r="IDF636" s="18"/>
      <c r="IDP636" s="17"/>
      <c r="IDU636" s="14"/>
      <c r="IDV636" s="18"/>
      <c r="IEF636" s="17"/>
      <c r="IEK636" s="14"/>
      <c r="IEL636" s="18"/>
      <c r="IEV636" s="17"/>
      <c r="IFA636" s="14"/>
      <c r="IFB636" s="18"/>
      <c r="IFL636" s="17"/>
      <c r="IFQ636" s="14"/>
      <c r="IFR636" s="18"/>
      <c r="IGB636" s="17"/>
      <c r="IGG636" s="14"/>
      <c r="IGH636" s="18"/>
      <c r="IGR636" s="17"/>
      <c r="IGW636" s="14"/>
      <c r="IGX636" s="18"/>
      <c r="IHH636" s="17"/>
      <c r="IHM636" s="14"/>
      <c r="IHN636" s="18"/>
      <c r="IHX636" s="17"/>
      <c r="IIC636" s="14"/>
      <c r="IID636" s="18"/>
      <c r="IIN636" s="17"/>
      <c r="IIS636" s="14"/>
      <c r="IIT636" s="18"/>
      <c r="IJD636" s="17"/>
      <c r="IJI636" s="14"/>
      <c r="IJJ636" s="18"/>
      <c r="IJT636" s="17"/>
      <c r="IJY636" s="14"/>
      <c r="IJZ636" s="18"/>
      <c r="IKJ636" s="17"/>
      <c r="IKO636" s="14"/>
      <c r="IKP636" s="18"/>
      <c r="IKZ636" s="17"/>
      <c r="ILE636" s="14"/>
      <c r="ILF636" s="18"/>
      <c r="ILP636" s="17"/>
      <c r="ILU636" s="14"/>
      <c r="ILV636" s="18"/>
      <c r="IMF636" s="17"/>
      <c r="IMK636" s="14"/>
      <c r="IML636" s="18"/>
      <c r="IMV636" s="17"/>
      <c r="INA636" s="14"/>
      <c r="INB636" s="18"/>
      <c r="INL636" s="17"/>
      <c r="INQ636" s="14"/>
      <c r="INR636" s="18"/>
      <c r="IOB636" s="17"/>
      <c r="IOG636" s="14"/>
      <c r="IOH636" s="18"/>
      <c r="IOR636" s="17"/>
      <c r="IOW636" s="14"/>
      <c r="IOX636" s="18"/>
      <c r="IPH636" s="17"/>
      <c r="IPM636" s="14"/>
      <c r="IPN636" s="18"/>
      <c r="IPX636" s="17"/>
      <c r="IQC636" s="14"/>
      <c r="IQD636" s="18"/>
      <c r="IQN636" s="17"/>
      <c r="IQS636" s="14"/>
      <c r="IQT636" s="18"/>
      <c r="IRD636" s="17"/>
      <c r="IRI636" s="14"/>
      <c r="IRJ636" s="18"/>
      <c r="IRT636" s="17"/>
      <c r="IRY636" s="14"/>
      <c r="IRZ636" s="18"/>
      <c r="ISJ636" s="17"/>
      <c r="ISO636" s="14"/>
      <c r="ISP636" s="18"/>
      <c r="ISZ636" s="17"/>
      <c r="ITE636" s="14"/>
      <c r="ITF636" s="18"/>
      <c r="ITP636" s="17"/>
      <c r="ITU636" s="14"/>
      <c r="ITV636" s="18"/>
      <c r="IUF636" s="17"/>
      <c r="IUK636" s="14"/>
      <c r="IUL636" s="18"/>
      <c r="IUV636" s="17"/>
      <c r="IVA636" s="14"/>
      <c r="IVB636" s="18"/>
      <c r="IVL636" s="17"/>
      <c r="IVQ636" s="14"/>
      <c r="IVR636" s="18"/>
      <c r="IWB636" s="17"/>
      <c r="IWG636" s="14"/>
      <c r="IWH636" s="18"/>
      <c r="IWR636" s="17"/>
      <c r="IWW636" s="14"/>
      <c r="IWX636" s="18"/>
      <c r="IXH636" s="17"/>
      <c r="IXM636" s="14"/>
      <c r="IXN636" s="18"/>
      <c r="IXX636" s="17"/>
      <c r="IYC636" s="14"/>
      <c r="IYD636" s="18"/>
      <c r="IYN636" s="17"/>
      <c r="IYS636" s="14"/>
      <c r="IYT636" s="18"/>
      <c r="IZD636" s="17"/>
      <c r="IZI636" s="14"/>
      <c r="IZJ636" s="18"/>
      <c r="IZT636" s="17"/>
      <c r="IZY636" s="14"/>
      <c r="IZZ636" s="18"/>
      <c r="JAJ636" s="17"/>
      <c r="JAO636" s="14"/>
      <c r="JAP636" s="18"/>
      <c r="JAZ636" s="17"/>
      <c r="JBE636" s="14"/>
      <c r="JBF636" s="18"/>
      <c r="JBP636" s="17"/>
      <c r="JBU636" s="14"/>
      <c r="JBV636" s="18"/>
      <c r="JCF636" s="17"/>
      <c r="JCK636" s="14"/>
      <c r="JCL636" s="18"/>
      <c r="JCV636" s="17"/>
      <c r="JDA636" s="14"/>
      <c r="JDB636" s="18"/>
      <c r="JDL636" s="17"/>
      <c r="JDQ636" s="14"/>
      <c r="JDR636" s="18"/>
      <c r="JEB636" s="17"/>
      <c r="JEG636" s="14"/>
      <c r="JEH636" s="18"/>
      <c r="JER636" s="17"/>
      <c r="JEW636" s="14"/>
      <c r="JEX636" s="18"/>
      <c r="JFH636" s="17"/>
      <c r="JFM636" s="14"/>
      <c r="JFN636" s="18"/>
      <c r="JFX636" s="17"/>
      <c r="JGC636" s="14"/>
      <c r="JGD636" s="18"/>
      <c r="JGN636" s="17"/>
      <c r="JGS636" s="14"/>
      <c r="JGT636" s="18"/>
      <c r="JHD636" s="17"/>
      <c r="JHI636" s="14"/>
      <c r="JHJ636" s="18"/>
      <c r="JHT636" s="17"/>
      <c r="JHY636" s="14"/>
      <c r="JHZ636" s="18"/>
      <c r="JIJ636" s="17"/>
      <c r="JIO636" s="14"/>
      <c r="JIP636" s="18"/>
      <c r="JIZ636" s="17"/>
      <c r="JJE636" s="14"/>
      <c r="JJF636" s="18"/>
      <c r="JJP636" s="17"/>
      <c r="JJU636" s="14"/>
      <c r="JJV636" s="18"/>
      <c r="JKF636" s="17"/>
      <c r="JKK636" s="14"/>
      <c r="JKL636" s="18"/>
      <c r="JKV636" s="17"/>
      <c r="JLA636" s="14"/>
      <c r="JLB636" s="18"/>
      <c r="JLL636" s="17"/>
      <c r="JLQ636" s="14"/>
      <c r="JLR636" s="18"/>
      <c r="JMB636" s="17"/>
      <c r="JMG636" s="14"/>
      <c r="JMH636" s="18"/>
      <c r="JMR636" s="17"/>
      <c r="JMW636" s="14"/>
      <c r="JMX636" s="18"/>
      <c r="JNH636" s="17"/>
      <c r="JNM636" s="14"/>
      <c r="JNN636" s="18"/>
      <c r="JNX636" s="17"/>
      <c r="JOC636" s="14"/>
      <c r="JOD636" s="18"/>
      <c r="JON636" s="17"/>
      <c r="JOS636" s="14"/>
      <c r="JOT636" s="18"/>
      <c r="JPD636" s="17"/>
      <c r="JPI636" s="14"/>
      <c r="JPJ636" s="18"/>
      <c r="JPT636" s="17"/>
      <c r="JPY636" s="14"/>
      <c r="JPZ636" s="18"/>
      <c r="JQJ636" s="17"/>
      <c r="JQO636" s="14"/>
      <c r="JQP636" s="18"/>
      <c r="JQZ636" s="17"/>
      <c r="JRE636" s="14"/>
      <c r="JRF636" s="18"/>
      <c r="JRP636" s="17"/>
      <c r="JRU636" s="14"/>
      <c r="JRV636" s="18"/>
      <c r="JSF636" s="17"/>
      <c r="JSK636" s="14"/>
      <c r="JSL636" s="18"/>
      <c r="JSV636" s="17"/>
      <c r="JTA636" s="14"/>
      <c r="JTB636" s="18"/>
      <c r="JTL636" s="17"/>
      <c r="JTQ636" s="14"/>
      <c r="JTR636" s="18"/>
      <c r="JUB636" s="17"/>
      <c r="JUG636" s="14"/>
      <c r="JUH636" s="18"/>
      <c r="JUR636" s="17"/>
      <c r="JUW636" s="14"/>
      <c r="JUX636" s="18"/>
      <c r="JVH636" s="17"/>
      <c r="JVM636" s="14"/>
      <c r="JVN636" s="18"/>
      <c r="JVX636" s="17"/>
      <c r="JWC636" s="14"/>
      <c r="JWD636" s="18"/>
      <c r="JWN636" s="17"/>
      <c r="JWS636" s="14"/>
      <c r="JWT636" s="18"/>
      <c r="JXD636" s="17"/>
      <c r="JXI636" s="14"/>
      <c r="JXJ636" s="18"/>
      <c r="JXT636" s="17"/>
      <c r="JXY636" s="14"/>
      <c r="JXZ636" s="18"/>
      <c r="JYJ636" s="17"/>
      <c r="JYO636" s="14"/>
      <c r="JYP636" s="18"/>
      <c r="JYZ636" s="17"/>
      <c r="JZE636" s="14"/>
      <c r="JZF636" s="18"/>
      <c r="JZP636" s="17"/>
      <c r="JZU636" s="14"/>
      <c r="JZV636" s="18"/>
      <c r="KAF636" s="17"/>
      <c r="KAK636" s="14"/>
      <c r="KAL636" s="18"/>
      <c r="KAV636" s="17"/>
      <c r="KBA636" s="14"/>
      <c r="KBB636" s="18"/>
      <c r="KBL636" s="17"/>
      <c r="KBQ636" s="14"/>
      <c r="KBR636" s="18"/>
      <c r="KCB636" s="17"/>
      <c r="KCG636" s="14"/>
      <c r="KCH636" s="18"/>
      <c r="KCR636" s="17"/>
      <c r="KCW636" s="14"/>
      <c r="KCX636" s="18"/>
      <c r="KDH636" s="17"/>
      <c r="KDM636" s="14"/>
      <c r="KDN636" s="18"/>
      <c r="KDX636" s="17"/>
      <c r="KEC636" s="14"/>
      <c r="KED636" s="18"/>
      <c r="KEN636" s="17"/>
      <c r="KES636" s="14"/>
      <c r="KET636" s="18"/>
      <c r="KFD636" s="17"/>
      <c r="KFI636" s="14"/>
      <c r="KFJ636" s="18"/>
      <c r="KFT636" s="17"/>
      <c r="KFY636" s="14"/>
      <c r="KFZ636" s="18"/>
      <c r="KGJ636" s="17"/>
      <c r="KGO636" s="14"/>
      <c r="KGP636" s="18"/>
      <c r="KGZ636" s="17"/>
      <c r="KHE636" s="14"/>
      <c r="KHF636" s="18"/>
      <c r="KHP636" s="17"/>
      <c r="KHU636" s="14"/>
      <c r="KHV636" s="18"/>
      <c r="KIF636" s="17"/>
      <c r="KIK636" s="14"/>
      <c r="KIL636" s="18"/>
      <c r="KIV636" s="17"/>
      <c r="KJA636" s="14"/>
      <c r="KJB636" s="18"/>
      <c r="KJL636" s="17"/>
      <c r="KJQ636" s="14"/>
      <c r="KJR636" s="18"/>
      <c r="KKB636" s="17"/>
      <c r="KKG636" s="14"/>
      <c r="KKH636" s="18"/>
      <c r="KKR636" s="17"/>
      <c r="KKW636" s="14"/>
      <c r="KKX636" s="18"/>
      <c r="KLH636" s="17"/>
      <c r="KLM636" s="14"/>
      <c r="KLN636" s="18"/>
      <c r="KLX636" s="17"/>
      <c r="KMC636" s="14"/>
      <c r="KMD636" s="18"/>
      <c r="KMN636" s="17"/>
      <c r="KMS636" s="14"/>
      <c r="KMT636" s="18"/>
      <c r="KND636" s="17"/>
      <c r="KNI636" s="14"/>
      <c r="KNJ636" s="18"/>
      <c r="KNT636" s="17"/>
      <c r="KNY636" s="14"/>
      <c r="KNZ636" s="18"/>
      <c r="KOJ636" s="17"/>
      <c r="KOO636" s="14"/>
      <c r="KOP636" s="18"/>
      <c r="KOZ636" s="17"/>
      <c r="KPE636" s="14"/>
      <c r="KPF636" s="18"/>
      <c r="KPP636" s="17"/>
      <c r="KPU636" s="14"/>
      <c r="KPV636" s="18"/>
      <c r="KQF636" s="17"/>
      <c r="KQK636" s="14"/>
      <c r="KQL636" s="18"/>
      <c r="KQV636" s="17"/>
      <c r="KRA636" s="14"/>
      <c r="KRB636" s="18"/>
      <c r="KRL636" s="17"/>
      <c r="KRQ636" s="14"/>
      <c r="KRR636" s="18"/>
      <c r="KSB636" s="17"/>
      <c r="KSG636" s="14"/>
      <c r="KSH636" s="18"/>
      <c r="KSR636" s="17"/>
      <c r="KSW636" s="14"/>
      <c r="KSX636" s="18"/>
      <c r="KTH636" s="17"/>
      <c r="KTM636" s="14"/>
      <c r="KTN636" s="18"/>
      <c r="KTX636" s="17"/>
      <c r="KUC636" s="14"/>
      <c r="KUD636" s="18"/>
      <c r="KUN636" s="17"/>
      <c r="KUS636" s="14"/>
      <c r="KUT636" s="18"/>
      <c r="KVD636" s="17"/>
      <c r="KVI636" s="14"/>
      <c r="KVJ636" s="18"/>
      <c r="KVT636" s="17"/>
      <c r="KVY636" s="14"/>
      <c r="KVZ636" s="18"/>
      <c r="KWJ636" s="17"/>
      <c r="KWO636" s="14"/>
      <c r="KWP636" s="18"/>
      <c r="KWZ636" s="17"/>
      <c r="KXE636" s="14"/>
      <c r="KXF636" s="18"/>
      <c r="KXP636" s="17"/>
      <c r="KXU636" s="14"/>
      <c r="KXV636" s="18"/>
      <c r="KYF636" s="17"/>
      <c r="KYK636" s="14"/>
      <c r="KYL636" s="18"/>
      <c r="KYV636" s="17"/>
      <c r="KZA636" s="14"/>
      <c r="KZB636" s="18"/>
      <c r="KZL636" s="17"/>
      <c r="KZQ636" s="14"/>
      <c r="KZR636" s="18"/>
      <c r="LAB636" s="17"/>
      <c r="LAG636" s="14"/>
      <c r="LAH636" s="18"/>
      <c r="LAR636" s="17"/>
      <c r="LAW636" s="14"/>
      <c r="LAX636" s="18"/>
      <c r="LBH636" s="17"/>
      <c r="LBM636" s="14"/>
      <c r="LBN636" s="18"/>
      <c r="LBX636" s="17"/>
      <c r="LCC636" s="14"/>
      <c r="LCD636" s="18"/>
      <c r="LCN636" s="17"/>
      <c r="LCS636" s="14"/>
      <c r="LCT636" s="18"/>
      <c r="LDD636" s="17"/>
      <c r="LDI636" s="14"/>
      <c r="LDJ636" s="18"/>
      <c r="LDT636" s="17"/>
      <c r="LDY636" s="14"/>
      <c r="LDZ636" s="18"/>
      <c r="LEJ636" s="17"/>
      <c r="LEO636" s="14"/>
      <c r="LEP636" s="18"/>
      <c r="LEZ636" s="17"/>
      <c r="LFE636" s="14"/>
      <c r="LFF636" s="18"/>
      <c r="LFP636" s="17"/>
      <c r="LFU636" s="14"/>
      <c r="LFV636" s="18"/>
      <c r="LGF636" s="17"/>
      <c r="LGK636" s="14"/>
      <c r="LGL636" s="18"/>
      <c r="LGV636" s="17"/>
      <c r="LHA636" s="14"/>
      <c r="LHB636" s="18"/>
      <c r="LHL636" s="17"/>
      <c r="LHQ636" s="14"/>
      <c r="LHR636" s="18"/>
      <c r="LIB636" s="17"/>
      <c r="LIG636" s="14"/>
      <c r="LIH636" s="18"/>
      <c r="LIR636" s="17"/>
      <c r="LIW636" s="14"/>
      <c r="LIX636" s="18"/>
      <c r="LJH636" s="17"/>
      <c r="LJM636" s="14"/>
      <c r="LJN636" s="18"/>
      <c r="LJX636" s="17"/>
      <c r="LKC636" s="14"/>
      <c r="LKD636" s="18"/>
      <c r="LKN636" s="17"/>
      <c r="LKS636" s="14"/>
      <c r="LKT636" s="18"/>
      <c r="LLD636" s="17"/>
      <c r="LLI636" s="14"/>
      <c r="LLJ636" s="18"/>
      <c r="LLT636" s="17"/>
      <c r="LLY636" s="14"/>
      <c r="LLZ636" s="18"/>
      <c r="LMJ636" s="17"/>
      <c r="LMO636" s="14"/>
      <c r="LMP636" s="18"/>
      <c r="LMZ636" s="17"/>
      <c r="LNE636" s="14"/>
      <c r="LNF636" s="18"/>
      <c r="LNP636" s="17"/>
      <c r="LNU636" s="14"/>
      <c r="LNV636" s="18"/>
      <c r="LOF636" s="17"/>
      <c r="LOK636" s="14"/>
      <c r="LOL636" s="18"/>
      <c r="LOV636" s="17"/>
      <c r="LPA636" s="14"/>
      <c r="LPB636" s="18"/>
      <c r="LPL636" s="17"/>
      <c r="LPQ636" s="14"/>
      <c r="LPR636" s="18"/>
      <c r="LQB636" s="17"/>
      <c r="LQG636" s="14"/>
      <c r="LQH636" s="18"/>
      <c r="LQR636" s="17"/>
      <c r="LQW636" s="14"/>
      <c r="LQX636" s="18"/>
      <c r="LRH636" s="17"/>
      <c r="LRM636" s="14"/>
      <c r="LRN636" s="18"/>
      <c r="LRX636" s="17"/>
      <c r="LSC636" s="14"/>
      <c r="LSD636" s="18"/>
      <c r="LSN636" s="17"/>
      <c r="LSS636" s="14"/>
      <c r="LST636" s="18"/>
      <c r="LTD636" s="17"/>
      <c r="LTI636" s="14"/>
      <c r="LTJ636" s="18"/>
      <c r="LTT636" s="17"/>
      <c r="LTY636" s="14"/>
      <c r="LTZ636" s="18"/>
      <c r="LUJ636" s="17"/>
      <c r="LUO636" s="14"/>
      <c r="LUP636" s="18"/>
      <c r="LUZ636" s="17"/>
      <c r="LVE636" s="14"/>
      <c r="LVF636" s="18"/>
      <c r="LVP636" s="17"/>
      <c r="LVU636" s="14"/>
      <c r="LVV636" s="18"/>
      <c r="LWF636" s="17"/>
      <c r="LWK636" s="14"/>
      <c r="LWL636" s="18"/>
      <c r="LWV636" s="17"/>
      <c r="LXA636" s="14"/>
      <c r="LXB636" s="18"/>
      <c r="LXL636" s="17"/>
      <c r="LXQ636" s="14"/>
      <c r="LXR636" s="18"/>
      <c r="LYB636" s="17"/>
      <c r="LYG636" s="14"/>
      <c r="LYH636" s="18"/>
      <c r="LYR636" s="17"/>
      <c r="LYW636" s="14"/>
      <c r="LYX636" s="18"/>
      <c r="LZH636" s="17"/>
      <c r="LZM636" s="14"/>
      <c r="LZN636" s="18"/>
      <c r="LZX636" s="17"/>
      <c r="MAC636" s="14"/>
      <c r="MAD636" s="18"/>
      <c r="MAN636" s="17"/>
      <c r="MAS636" s="14"/>
      <c r="MAT636" s="18"/>
      <c r="MBD636" s="17"/>
      <c r="MBI636" s="14"/>
      <c r="MBJ636" s="18"/>
      <c r="MBT636" s="17"/>
      <c r="MBY636" s="14"/>
      <c r="MBZ636" s="18"/>
      <c r="MCJ636" s="17"/>
      <c r="MCO636" s="14"/>
      <c r="MCP636" s="18"/>
      <c r="MCZ636" s="17"/>
      <c r="MDE636" s="14"/>
      <c r="MDF636" s="18"/>
      <c r="MDP636" s="17"/>
      <c r="MDU636" s="14"/>
      <c r="MDV636" s="18"/>
      <c r="MEF636" s="17"/>
      <c r="MEK636" s="14"/>
      <c r="MEL636" s="18"/>
      <c r="MEV636" s="17"/>
      <c r="MFA636" s="14"/>
      <c r="MFB636" s="18"/>
      <c r="MFL636" s="17"/>
      <c r="MFQ636" s="14"/>
      <c r="MFR636" s="18"/>
      <c r="MGB636" s="17"/>
      <c r="MGG636" s="14"/>
      <c r="MGH636" s="18"/>
      <c r="MGR636" s="17"/>
      <c r="MGW636" s="14"/>
      <c r="MGX636" s="18"/>
      <c r="MHH636" s="17"/>
      <c r="MHM636" s="14"/>
      <c r="MHN636" s="18"/>
      <c r="MHX636" s="17"/>
      <c r="MIC636" s="14"/>
      <c r="MID636" s="18"/>
      <c r="MIN636" s="17"/>
      <c r="MIS636" s="14"/>
      <c r="MIT636" s="18"/>
      <c r="MJD636" s="17"/>
      <c r="MJI636" s="14"/>
      <c r="MJJ636" s="18"/>
      <c r="MJT636" s="17"/>
      <c r="MJY636" s="14"/>
      <c r="MJZ636" s="18"/>
      <c r="MKJ636" s="17"/>
      <c r="MKO636" s="14"/>
      <c r="MKP636" s="18"/>
      <c r="MKZ636" s="17"/>
      <c r="MLE636" s="14"/>
      <c r="MLF636" s="18"/>
      <c r="MLP636" s="17"/>
      <c r="MLU636" s="14"/>
      <c r="MLV636" s="18"/>
      <c r="MMF636" s="17"/>
      <c r="MMK636" s="14"/>
      <c r="MML636" s="18"/>
      <c r="MMV636" s="17"/>
      <c r="MNA636" s="14"/>
      <c r="MNB636" s="18"/>
      <c r="MNL636" s="17"/>
      <c r="MNQ636" s="14"/>
      <c r="MNR636" s="18"/>
      <c r="MOB636" s="17"/>
      <c r="MOG636" s="14"/>
      <c r="MOH636" s="18"/>
      <c r="MOR636" s="17"/>
      <c r="MOW636" s="14"/>
      <c r="MOX636" s="18"/>
      <c r="MPH636" s="17"/>
      <c r="MPM636" s="14"/>
      <c r="MPN636" s="18"/>
      <c r="MPX636" s="17"/>
      <c r="MQC636" s="14"/>
      <c r="MQD636" s="18"/>
      <c r="MQN636" s="17"/>
      <c r="MQS636" s="14"/>
      <c r="MQT636" s="18"/>
      <c r="MRD636" s="17"/>
      <c r="MRI636" s="14"/>
      <c r="MRJ636" s="18"/>
      <c r="MRT636" s="17"/>
      <c r="MRY636" s="14"/>
      <c r="MRZ636" s="18"/>
      <c r="MSJ636" s="17"/>
      <c r="MSO636" s="14"/>
      <c r="MSP636" s="18"/>
      <c r="MSZ636" s="17"/>
      <c r="MTE636" s="14"/>
      <c r="MTF636" s="18"/>
      <c r="MTP636" s="17"/>
      <c r="MTU636" s="14"/>
      <c r="MTV636" s="18"/>
      <c r="MUF636" s="17"/>
      <c r="MUK636" s="14"/>
      <c r="MUL636" s="18"/>
      <c r="MUV636" s="17"/>
      <c r="MVA636" s="14"/>
      <c r="MVB636" s="18"/>
      <c r="MVL636" s="17"/>
      <c r="MVQ636" s="14"/>
      <c r="MVR636" s="18"/>
      <c r="MWB636" s="17"/>
      <c r="MWG636" s="14"/>
      <c r="MWH636" s="18"/>
      <c r="MWR636" s="17"/>
      <c r="MWW636" s="14"/>
      <c r="MWX636" s="18"/>
      <c r="MXH636" s="17"/>
      <c r="MXM636" s="14"/>
      <c r="MXN636" s="18"/>
      <c r="MXX636" s="17"/>
      <c r="MYC636" s="14"/>
      <c r="MYD636" s="18"/>
      <c r="MYN636" s="17"/>
      <c r="MYS636" s="14"/>
      <c r="MYT636" s="18"/>
      <c r="MZD636" s="17"/>
      <c r="MZI636" s="14"/>
      <c r="MZJ636" s="18"/>
      <c r="MZT636" s="17"/>
      <c r="MZY636" s="14"/>
      <c r="MZZ636" s="18"/>
      <c r="NAJ636" s="17"/>
      <c r="NAO636" s="14"/>
      <c r="NAP636" s="18"/>
      <c r="NAZ636" s="17"/>
      <c r="NBE636" s="14"/>
      <c r="NBF636" s="18"/>
      <c r="NBP636" s="17"/>
      <c r="NBU636" s="14"/>
      <c r="NBV636" s="18"/>
      <c r="NCF636" s="17"/>
      <c r="NCK636" s="14"/>
      <c r="NCL636" s="18"/>
      <c r="NCV636" s="17"/>
      <c r="NDA636" s="14"/>
      <c r="NDB636" s="18"/>
      <c r="NDL636" s="17"/>
      <c r="NDQ636" s="14"/>
      <c r="NDR636" s="18"/>
      <c r="NEB636" s="17"/>
      <c r="NEG636" s="14"/>
      <c r="NEH636" s="18"/>
      <c r="NER636" s="17"/>
      <c r="NEW636" s="14"/>
      <c r="NEX636" s="18"/>
      <c r="NFH636" s="17"/>
      <c r="NFM636" s="14"/>
      <c r="NFN636" s="18"/>
      <c r="NFX636" s="17"/>
      <c r="NGC636" s="14"/>
      <c r="NGD636" s="18"/>
      <c r="NGN636" s="17"/>
      <c r="NGS636" s="14"/>
      <c r="NGT636" s="18"/>
      <c r="NHD636" s="17"/>
      <c r="NHI636" s="14"/>
      <c r="NHJ636" s="18"/>
      <c r="NHT636" s="17"/>
      <c r="NHY636" s="14"/>
      <c r="NHZ636" s="18"/>
      <c r="NIJ636" s="17"/>
      <c r="NIO636" s="14"/>
      <c r="NIP636" s="18"/>
      <c r="NIZ636" s="17"/>
      <c r="NJE636" s="14"/>
      <c r="NJF636" s="18"/>
      <c r="NJP636" s="17"/>
      <c r="NJU636" s="14"/>
      <c r="NJV636" s="18"/>
      <c r="NKF636" s="17"/>
      <c r="NKK636" s="14"/>
      <c r="NKL636" s="18"/>
      <c r="NKV636" s="17"/>
      <c r="NLA636" s="14"/>
      <c r="NLB636" s="18"/>
      <c r="NLL636" s="17"/>
      <c r="NLQ636" s="14"/>
      <c r="NLR636" s="18"/>
      <c r="NMB636" s="17"/>
      <c r="NMG636" s="14"/>
      <c r="NMH636" s="18"/>
      <c r="NMR636" s="17"/>
      <c r="NMW636" s="14"/>
      <c r="NMX636" s="18"/>
      <c r="NNH636" s="17"/>
      <c r="NNM636" s="14"/>
      <c r="NNN636" s="18"/>
      <c r="NNX636" s="17"/>
      <c r="NOC636" s="14"/>
      <c r="NOD636" s="18"/>
      <c r="NON636" s="17"/>
      <c r="NOS636" s="14"/>
      <c r="NOT636" s="18"/>
      <c r="NPD636" s="17"/>
      <c r="NPI636" s="14"/>
      <c r="NPJ636" s="18"/>
      <c r="NPT636" s="17"/>
      <c r="NPY636" s="14"/>
      <c r="NPZ636" s="18"/>
      <c r="NQJ636" s="17"/>
      <c r="NQO636" s="14"/>
      <c r="NQP636" s="18"/>
      <c r="NQZ636" s="17"/>
      <c r="NRE636" s="14"/>
      <c r="NRF636" s="18"/>
      <c r="NRP636" s="17"/>
      <c r="NRU636" s="14"/>
      <c r="NRV636" s="18"/>
      <c r="NSF636" s="17"/>
      <c r="NSK636" s="14"/>
      <c r="NSL636" s="18"/>
      <c r="NSV636" s="17"/>
      <c r="NTA636" s="14"/>
      <c r="NTB636" s="18"/>
      <c r="NTL636" s="17"/>
      <c r="NTQ636" s="14"/>
      <c r="NTR636" s="18"/>
      <c r="NUB636" s="17"/>
      <c r="NUG636" s="14"/>
      <c r="NUH636" s="18"/>
      <c r="NUR636" s="17"/>
      <c r="NUW636" s="14"/>
      <c r="NUX636" s="18"/>
      <c r="NVH636" s="17"/>
      <c r="NVM636" s="14"/>
      <c r="NVN636" s="18"/>
      <c r="NVX636" s="17"/>
      <c r="NWC636" s="14"/>
      <c r="NWD636" s="18"/>
      <c r="NWN636" s="17"/>
      <c r="NWS636" s="14"/>
      <c r="NWT636" s="18"/>
      <c r="NXD636" s="17"/>
      <c r="NXI636" s="14"/>
      <c r="NXJ636" s="18"/>
      <c r="NXT636" s="17"/>
      <c r="NXY636" s="14"/>
      <c r="NXZ636" s="18"/>
      <c r="NYJ636" s="17"/>
      <c r="NYO636" s="14"/>
      <c r="NYP636" s="18"/>
      <c r="NYZ636" s="17"/>
      <c r="NZE636" s="14"/>
      <c r="NZF636" s="18"/>
      <c r="NZP636" s="17"/>
      <c r="NZU636" s="14"/>
      <c r="NZV636" s="18"/>
      <c r="OAF636" s="17"/>
      <c r="OAK636" s="14"/>
      <c r="OAL636" s="18"/>
      <c r="OAV636" s="17"/>
      <c r="OBA636" s="14"/>
      <c r="OBB636" s="18"/>
      <c r="OBL636" s="17"/>
      <c r="OBQ636" s="14"/>
      <c r="OBR636" s="18"/>
      <c r="OCB636" s="17"/>
      <c r="OCG636" s="14"/>
      <c r="OCH636" s="18"/>
      <c r="OCR636" s="17"/>
      <c r="OCW636" s="14"/>
      <c r="OCX636" s="18"/>
      <c r="ODH636" s="17"/>
      <c r="ODM636" s="14"/>
      <c r="ODN636" s="18"/>
      <c r="ODX636" s="17"/>
      <c r="OEC636" s="14"/>
      <c r="OED636" s="18"/>
      <c r="OEN636" s="17"/>
      <c r="OES636" s="14"/>
      <c r="OET636" s="18"/>
      <c r="OFD636" s="17"/>
      <c r="OFI636" s="14"/>
      <c r="OFJ636" s="18"/>
      <c r="OFT636" s="17"/>
      <c r="OFY636" s="14"/>
      <c r="OFZ636" s="18"/>
      <c r="OGJ636" s="17"/>
      <c r="OGO636" s="14"/>
      <c r="OGP636" s="18"/>
      <c r="OGZ636" s="17"/>
      <c r="OHE636" s="14"/>
      <c r="OHF636" s="18"/>
      <c r="OHP636" s="17"/>
      <c r="OHU636" s="14"/>
      <c r="OHV636" s="18"/>
      <c r="OIF636" s="17"/>
      <c r="OIK636" s="14"/>
      <c r="OIL636" s="18"/>
      <c r="OIV636" s="17"/>
      <c r="OJA636" s="14"/>
      <c r="OJB636" s="18"/>
      <c r="OJL636" s="17"/>
      <c r="OJQ636" s="14"/>
      <c r="OJR636" s="18"/>
      <c r="OKB636" s="17"/>
      <c r="OKG636" s="14"/>
      <c r="OKH636" s="18"/>
      <c r="OKR636" s="17"/>
      <c r="OKW636" s="14"/>
      <c r="OKX636" s="18"/>
      <c r="OLH636" s="17"/>
      <c r="OLM636" s="14"/>
      <c r="OLN636" s="18"/>
      <c r="OLX636" s="17"/>
      <c r="OMC636" s="14"/>
      <c r="OMD636" s="18"/>
      <c r="OMN636" s="17"/>
      <c r="OMS636" s="14"/>
      <c r="OMT636" s="18"/>
      <c r="OND636" s="17"/>
      <c r="ONI636" s="14"/>
      <c r="ONJ636" s="18"/>
      <c r="ONT636" s="17"/>
      <c r="ONY636" s="14"/>
      <c r="ONZ636" s="18"/>
      <c r="OOJ636" s="17"/>
      <c r="OOO636" s="14"/>
      <c r="OOP636" s="18"/>
      <c r="OOZ636" s="17"/>
      <c r="OPE636" s="14"/>
      <c r="OPF636" s="18"/>
      <c r="OPP636" s="17"/>
      <c r="OPU636" s="14"/>
      <c r="OPV636" s="18"/>
      <c r="OQF636" s="17"/>
      <c r="OQK636" s="14"/>
      <c r="OQL636" s="18"/>
      <c r="OQV636" s="17"/>
      <c r="ORA636" s="14"/>
      <c r="ORB636" s="18"/>
      <c r="ORL636" s="17"/>
      <c r="ORQ636" s="14"/>
      <c r="ORR636" s="18"/>
      <c r="OSB636" s="17"/>
      <c r="OSG636" s="14"/>
      <c r="OSH636" s="18"/>
      <c r="OSR636" s="17"/>
      <c r="OSW636" s="14"/>
      <c r="OSX636" s="18"/>
      <c r="OTH636" s="17"/>
      <c r="OTM636" s="14"/>
      <c r="OTN636" s="18"/>
      <c r="OTX636" s="17"/>
      <c r="OUC636" s="14"/>
      <c r="OUD636" s="18"/>
      <c r="OUN636" s="17"/>
      <c r="OUS636" s="14"/>
      <c r="OUT636" s="18"/>
      <c r="OVD636" s="17"/>
      <c r="OVI636" s="14"/>
      <c r="OVJ636" s="18"/>
      <c r="OVT636" s="17"/>
      <c r="OVY636" s="14"/>
      <c r="OVZ636" s="18"/>
      <c r="OWJ636" s="17"/>
      <c r="OWO636" s="14"/>
      <c r="OWP636" s="18"/>
      <c r="OWZ636" s="17"/>
      <c r="OXE636" s="14"/>
      <c r="OXF636" s="18"/>
      <c r="OXP636" s="17"/>
      <c r="OXU636" s="14"/>
      <c r="OXV636" s="18"/>
      <c r="OYF636" s="17"/>
      <c r="OYK636" s="14"/>
      <c r="OYL636" s="18"/>
      <c r="OYV636" s="17"/>
      <c r="OZA636" s="14"/>
      <c r="OZB636" s="18"/>
      <c r="OZL636" s="17"/>
      <c r="OZQ636" s="14"/>
      <c r="OZR636" s="18"/>
      <c r="PAB636" s="17"/>
      <c r="PAG636" s="14"/>
      <c r="PAH636" s="18"/>
      <c r="PAR636" s="17"/>
      <c r="PAW636" s="14"/>
      <c r="PAX636" s="18"/>
      <c r="PBH636" s="17"/>
      <c r="PBM636" s="14"/>
      <c r="PBN636" s="18"/>
      <c r="PBX636" s="17"/>
      <c r="PCC636" s="14"/>
      <c r="PCD636" s="18"/>
      <c r="PCN636" s="17"/>
      <c r="PCS636" s="14"/>
      <c r="PCT636" s="18"/>
      <c r="PDD636" s="17"/>
      <c r="PDI636" s="14"/>
      <c r="PDJ636" s="18"/>
      <c r="PDT636" s="17"/>
      <c r="PDY636" s="14"/>
      <c r="PDZ636" s="18"/>
      <c r="PEJ636" s="17"/>
      <c r="PEO636" s="14"/>
      <c r="PEP636" s="18"/>
      <c r="PEZ636" s="17"/>
      <c r="PFE636" s="14"/>
      <c r="PFF636" s="18"/>
      <c r="PFP636" s="17"/>
      <c r="PFU636" s="14"/>
      <c r="PFV636" s="18"/>
      <c r="PGF636" s="17"/>
      <c r="PGK636" s="14"/>
      <c r="PGL636" s="18"/>
      <c r="PGV636" s="17"/>
      <c r="PHA636" s="14"/>
      <c r="PHB636" s="18"/>
      <c r="PHL636" s="17"/>
      <c r="PHQ636" s="14"/>
      <c r="PHR636" s="18"/>
      <c r="PIB636" s="17"/>
      <c r="PIG636" s="14"/>
      <c r="PIH636" s="18"/>
      <c r="PIR636" s="17"/>
      <c r="PIW636" s="14"/>
      <c r="PIX636" s="18"/>
      <c r="PJH636" s="17"/>
      <c r="PJM636" s="14"/>
      <c r="PJN636" s="18"/>
      <c r="PJX636" s="17"/>
      <c r="PKC636" s="14"/>
      <c r="PKD636" s="18"/>
      <c r="PKN636" s="17"/>
      <c r="PKS636" s="14"/>
      <c r="PKT636" s="18"/>
      <c r="PLD636" s="17"/>
      <c r="PLI636" s="14"/>
      <c r="PLJ636" s="18"/>
      <c r="PLT636" s="17"/>
      <c r="PLY636" s="14"/>
      <c r="PLZ636" s="18"/>
      <c r="PMJ636" s="17"/>
      <c r="PMO636" s="14"/>
      <c r="PMP636" s="18"/>
      <c r="PMZ636" s="17"/>
      <c r="PNE636" s="14"/>
      <c r="PNF636" s="18"/>
      <c r="PNP636" s="17"/>
      <c r="PNU636" s="14"/>
      <c r="PNV636" s="18"/>
      <c r="POF636" s="17"/>
      <c r="POK636" s="14"/>
      <c r="POL636" s="18"/>
      <c r="POV636" s="17"/>
      <c r="PPA636" s="14"/>
      <c r="PPB636" s="18"/>
      <c r="PPL636" s="17"/>
      <c r="PPQ636" s="14"/>
      <c r="PPR636" s="18"/>
      <c r="PQB636" s="17"/>
      <c r="PQG636" s="14"/>
      <c r="PQH636" s="18"/>
      <c r="PQR636" s="17"/>
      <c r="PQW636" s="14"/>
      <c r="PQX636" s="18"/>
      <c r="PRH636" s="17"/>
      <c r="PRM636" s="14"/>
      <c r="PRN636" s="18"/>
      <c r="PRX636" s="17"/>
      <c r="PSC636" s="14"/>
      <c r="PSD636" s="18"/>
      <c r="PSN636" s="17"/>
      <c r="PSS636" s="14"/>
      <c r="PST636" s="18"/>
      <c r="PTD636" s="17"/>
      <c r="PTI636" s="14"/>
      <c r="PTJ636" s="18"/>
      <c r="PTT636" s="17"/>
      <c r="PTY636" s="14"/>
      <c r="PTZ636" s="18"/>
      <c r="PUJ636" s="17"/>
      <c r="PUO636" s="14"/>
      <c r="PUP636" s="18"/>
      <c r="PUZ636" s="17"/>
      <c r="PVE636" s="14"/>
      <c r="PVF636" s="18"/>
      <c r="PVP636" s="17"/>
      <c r="PVU636" s="14"/>
      <c r="PVV636" s="18"/>
      <c r="PWF636" s="17"/>
      <c r="PWK636" s="14"/>
      <c r="PWL636" s="18"/>
      <c r="PWV636" s="17"/>
      <c r="PXA636" s="14"/>
      <c r="PXB636" s="18"/>
      <c r="PXL636" s="17"/>
      <c r="PXQ636" s="14"/>
      <c r="PXR636" s="18"/>
      <c r="PYB636" s="17"/>
      <c r="PYG636" s="14"/>
      <c r="PYH636" s="18"/>
      <c r="PYR636" s="17"/>
      <c r="PYW636" s="14"/>
      <c r="PYX636" s="18"/>
      <c r="PZH636" s="17"/>
      <c r="PZM636" s="14"/>
      <c r="PZN636" s="18"/>
      <c r="PZX636" s="17"/>
      <c r="QAC636" s="14"/>
      <c r="QAD636" s="18"/>
      <c r="QAN636" s="17"/>
      <c r="QAS636" s="14"/>
      <c r="QAT636" s="18"/>
      <c r="QBD636" s="17"/>
      <c r="QBI636" s="14"/>
      <c r="QBJ636" s="18"/>
      <c r="QBT636" s="17"/>
      <c r="QBY636" s="14"/>
      <c r="QBZ636" s="18"/>
      <c r="QCJ636" s="17"/>
      <c r="QCO636" s="14"/>
      <c r="QCP636" s="18"/>
      <c r="QCZ636" s="17"/>
      <c r="QDE636" s="14"/>
      <c r="QDF636" s="18"/>
      <c r="QDP636" s="17"/>
      <c r="QDU636" s="14"/>
      <c r="QDV636" s="18"/>
      <c r="QEF636" s="17"/>
      <c r="QEK636" s="14"/>
      <c r="QEL636" s="18"/>
      <c r="QEV636" s="17"/>
      <c r="QFA636" s="14"/>
      <c r="QFB636" s="18"/>
      <c r="QFL636" s="17"/>
      <c r="QFQ636" s="14"/>
      <c r="QFR636" s="18"/>
      <c r="QGB636" s="17"/>
      <c r="QGG636" s="14"/>
      <c r="QGH636" s="18"/>
      <c r="QGR636" s="17"/>
      <c r="QGW636" s="14"/>
      <c r="QGX636" s="18"/>
      <c r="QHH636" s="17"/>
      <c r="QHM636" s="14"/>
      <c r="QHN636" s="18"/>
      <c r="QHX636" s="17"/>
      <c r="QIC636" s="14"/>
      <c r="QID636" s="18"/>
      <c r="QIN636" s="17"/>
      <c r="QIS636" s="14"/>
      <c r="QIT636" s="18"/>
      <c r="QJD636" s="17"/>
      <c r="QJI636" s="14"/>
      <c r="QJJ636" s="18"/>
      <c r="QJT636" s="17"/>
      <c r="QJY636" s="14"/>
      <c r="QJZ636" s="18"/>
      <c r="QKJ636" s="17"/>
      <c r="QKO636" s="14"/>
      <c r="QKP636" s="18"/>
      <c r="QKZ636" s="17"/>
      <c r="QLE636" s="14"/>
      <c r="QLF636" s="18"/>
      <c r="QLP636" s="17"/>
      <c r="QLU636" s="14"/>
      <c r="QLV636" s="18"/>
      <c r="QMF636" s="17"/>
      <c r="QMK636" s="14"/>
      <c r="QML636" s="18"/>
      <c r="QMV636" s="17"/>
      <c r="QNA636" s="14"/>
      <c r="QNB636" s="18"/>
      <c r="QNL636" s="17"/>
      <c r="QNQ636" s="14"/>
      <c r="QNR636" s="18"/>
      <c r="QOB636" s="17"/>
      <c r="QOG636" s="14"/>
      <c r="QOH636" s="18"/>
      <c r="QOR636" s="17"/>
      <c r="QOW636" s="14"/>
      <c r="QOX636" s="18"/>
      <c r="QPH636" s="17"/>
      <c r="QPM636" s="14"/>
      <c r="QPN636" s="18"/>
      <c r="QPX636" s="17"/>
      <c r="QQC636" s="14"/>
      <c r="QQD636" s="18"/>
      <c r="QQN636" s="17"/>
      <c r="QQS636" s="14"/>
      <c r="QQT636" s="18"/>
      <c r="QRD636" s="17"/>
      <c r="QRI636" s="14"/>
      <c r="QRJ636" s="18"/>
      <c r="QRT636" s="17"/>
      <c r="QRY636" s="14"/>
      <c r="QRZ636" s="18"/>
      <c r="QSJ636" s="17"/>
      <c r="QSO636" s="14"/>
      <c r="QSP636" s="18"/>
      <c r="QSZ636" s="17"/>
      <c r="QTE636" s="14"/>
      <c r="QTF636" s="18"/>
      <c r="QTP636" s="17"/>
      <c r="QTU636" s="14"/>
      <c r="QTV636" s="18"/>
      <c r="QUF636" s="17"/>
      <c r="QUK636" s="14"/>
      <c r="QUL636" s="18"/>
      <c r="QUV636" s="17"/>
      <c r="QVA636" s="14"/>
      <c r="QVB636" s="18"/>
      <c r="QVL636" s="17"/>
      <c r="QVQ636" s="14"/>
      <c r="QVR636" s="18"/>
      <c r="QWB636" s="17"/>
      <c r="QWG636" s="14"/>
      <c r="QWH636" s="18"/>
      <c r="QWR636" s="17"/>
      <c r="QWW636" s="14"/>
      <c r="QWX636" s="18"/>
      <c r="QXH636" s="17"/>
      <c r="QXM636" s="14"/>
      <c r="QXN636" s="18"/>
      <c r="QXX636" s="17"/>
      <c r="QYC636" s="14"/>
      <c r="QYD636" s="18"/>
      <c r="QYN636" s="17"/>
      <c r="QYS636" s="14"/>
      <c r="QYT636" s="18"/>
      <c r="QZD636" s="17"/>
      <c r="QZI636" s="14"/>
      <c r="QZJ636" s="18"/>
      <c r="QZT636" s="17"/>
      <c r="QZY636" s="14"/>
      <c r="QZZ636" s="18"/>
      <c r="RAJ636" s="17"/>
      <c r="RAO636" s="14"/>
      <c r="RAP636" s="18"/>
      <c r="RAZ636" s="17"/>
      <c r="RBE636" s="14"/>
      <c r="RBF636" s="18"/>
      <c r="RBP636" s="17"/>
      <c r="RBU636" s="14"/>
      <c r="RBV636" s="18"/>
      <c r="RCF636" s="17"/>
      <c r="RCK636" s="14"/>
      <c r="RCL636" s="18"/>
      <c r="RCV636" s="17"/>
      <c r="RDA636" s="14"/>
      <c r="RDB636" s="18"/>
      <c r="RDL636" s="17"/>
      <c r="RDQ636" s="14"/>
      <c r="RDR636" s="18"/>
      <c r="REB636" s="17"/>
      <c r="REG636" s="14"/>
      <c r="REH636" s="18"/>
      <c r="RER636" s="17"/>
      <c r="REW636" s="14"/>
      <c r="REX636" s="18"/>
      <c r="RFH636" s="17"/>
      <c r="RFM636" s="14"/>
      <c r="RFN636" s="18"/>
      <c r="RFX636" s="17"/>
      <c r="RGC636" s="14"/>
      <c r="RGD636" s="18"/>
      <c r="RGN636" s="17"/>
      <c r="RGS636" s="14"/>
      <c r="RGT636" s="18"/>
      <c r="RHD636" s="17"/>
      <c r="RHI636" s="14"/>
      <c r="RHJ636" s="18"/>
      <c r="RHT636" s="17"/>
      <c r="RHY636" s="14"/>
      <c r="RHZ636" s="18"/>
      <c r="RIJ636" s="17"/>
      <c r="RIO636" s="14"/>
      <c r="RIP636" s="18"/>
      <c r="RIZ636" s="17"/>
      <c r="RJE636" s="14"/>
      <c r="RJF636" s="18"/>
      <c r="RJP636" s="17"/>
      <c r="RJU636" s="14"/>
      <c r="RJV636" s="18"/>
      <c r="RKF636" s="17"/>
      <c r="RKK636" s="14"/>
      <c r="RKL636" s="18"/>
      <c r="RKV636" s="17"/>
      <c r="RLA636" s="14"/>
      <c r="RLB636" s="18"/>
      <c r="RLL636" s="17"/>
      <c r="RLQ636" s="14"/>
      <c r="RLR636" s="18"/>
      <c r="RMB636" s="17"/>
      <c r="RMG636" s="14"/>
      <c r="RMH636" s="18"/>
      <c r="RMR636" s="17"/>
      <c r="RMW636" s="14"/>
      <c r="RMX636" s="18"/>
      <c r="RNH636" s="17"/>
      <c r="RNM636" s="14"/>
      <c r="RNN636" s="18"/>
      <c r="RNX636" s="17"/>
      <c r="ROC636" s="14"/>
      <c r="ROD636" s="18"/>
      <c r="RON636" s="17"/>
      <c r="ROS636" s="14"/>
      <c r="ROT636" s="18"/>
      <c r="RPD636" s="17"/>
      <c r="RPI636" s="14"/>
      <c r="RPJ636" s="18"/>
      <c r="RPT636" s="17"/>
      <c r="RPY636" s="14"/>
      <c r="RPZ636" s="18"/>
      <c r="RQJ636" s="17"/>
      <c r="RQO636" s="14"/>
      <c r="RQP636" s="18"/>
      <c r="RQZ636" s="17"/>
      <c r="RRE636" s="14"/>
      <c r="RRF636" s="18"/>
      <c r="RRP636" s="17"/>
      <c r="RRU636" s="14"/>
      <c r="RRV636" s="18"/>
      <c r="RSF636" s="17"/>
      <c r="RSK636" s="14"/>
      <c r="RSL636" s="18"/>
      <c r="RSV636" s="17"/>
      <c r="RTA636" s="14"/>
      <c r="RTB636" s="18"/>
      <c r="RTL636" s="17"/>
      <c r="RTQ636" s="14"/>
      <c r="RTR636" s="18"/>
      <c r="RUB636" s="17"/>
      <c r="RUG636" s="14"/>
      <c r="RUH636" s="18"/>
      <c r="RUR636" s="17"/>
      <c r="RUW636" s="14"/>
      <c r="RUX636" s="18"/>
      <c r="RVH636" s="17"/>
      <c r="RVM636" s="14"/>
      <c r="RVN636" s="18"/>
      <c r="RVX636" s="17"/>
      <c r="RWC636" s="14"/>
      <c r="RWD636" s="18"/>
      <c r="RWN636" s="17"/>
      <c r="RWS636" s="14"/>
      <c r="RWT636" s="18"/>
      <c r="RXD636" s="17"/>
      <c r="RXI636" s="14"/>
      <c r="RXJ636" s="18"/>
      <c r="RXT636" s="17"/>
      <c r="RXY636" s="14"/>
      <c r="RXZ636" s="18"/>
      <c r="RYJ636" s="17"/>
      <c r="RYO636" s="14"/>
      <c r="RYP636" s="18"/>
      <c r="RYZ636" s="17"/>
      <c r="RZE636" s="14"/>
      <c r="RZF636" s="18"/>
      <c r="RZP636" s="17"/>
      <c r="RZU636" s="14"/>
      <c r="RZV636" s="18"/>
      <c r="SAF636" s="17"/>
      <c r="SAK636" s="14"/>
      <c r="SAL636" s="18"/>
      <c r="SAV636" s="17"/>
      <c r="SBA636" s="14"/>
      <c r="SBB636" s="18"/>
      <c r="SBL636" s="17"/>
      <c r="SBQ636" s="14"/>
      <c r="SBR636" s="18"/>
      <c r="SCB636" s="17"/>
      <c r="SCG636" s="14"/>
      <c r="SCH636" s="18"/>
      <c r="SCR636" s="17"/>
      <c r="SCW636" s="14"/>
      <c r="SCX636" s="18"/>
      <c r="SDH636" s="17"/>
      <c r="SDM636" s="14"/>
      <c r="SDN636" s="18"/>
      <c r="SDX636" s="17"/>
      <c r="SEC636" s="14"/>
      <c r="SED636" s="18"/>
      <c r="SEN636" s="17"/>
      <c r="SES636" s="14"/>
      <c r="SET636" s="18"/>
      <c r="SFD636" s="17"/>
      <c r="SFI636" s="14"/>
      <c r="SFJ636" s="18"/>
      <c r="SFT636" s="17"/>
      <c r="SFY636" s="14"/>
      <c r="SFZ636" s="18"/>
      <c r="SGJ636" s="17"/>
      <c r="SGO636" s="14"/>
      <c r="SGP636" s="18"/>
      <c r="SGZ636" s="17"/>
      <c r="SHE636" s="14"/>
      <c r="SHF636" s="18"/>
      <c r="SHP636" s="17"/>
      <c r="SHU636" s="14"/>
      <c r="SHV636" s="18"/>
      <c r="SIF636" s="17"/>
      <c r="SIK636" s="14"/>
      <c r="SIL636" s="18"/>
      <c r="SIV636" s="17"/>
      <c r="SJA636" s="14"/>
      <c r="SJB636" s="18"/>
      <c r="SJL636" s="17"/>
      <c r="SJQ636" s="14"/>
      <c r="SJR636" s="18"/>
      <c r="SKB636" s="17"/>
      <c r="SKG636" s="14"/>
      <c r="SKH636" s="18"/>
      <c r="SKR636" s="17"/>
      <c r="SKW636" s="14"/>
      <c r="SKX636" s="18"/>
      <c r="SLH636" s="17"/>
      <c r="SLM636" s="14"/>
      <c r="SLN636" s="18"/>
      <c r="SLX636" s="17"/>
      <c r="SMC636" s="14"/>
      <c r="SMD636" s="18"/>
      <c r="SMN636" s="17"/>
      <c r="SMS636" s="14"/>
      <c r="SMT636" s="18"/>
      <c r="SND636" s="17"/>
      <c r="SNI636" s="14"/>
      <c r="SNJ636" s="18"/>
      <c r="SNT636" s="17"/>
      <c r="SNY636" s="14"/>
      <c r="SNZ636" s="18"/>
      <c r="SOJ636" s="17"/>
      <c r="SOO636" s="14"/>
      <c r="SOP636" s="18"/>
      <c r="SOZ636" s="17"/>
      <c r="SPE636" s="14"/>
      <c r="SPF636" s="18"/>
      <c r="SPP636" s="17"/>
      <c r="SPU636" s="14"/>
      <c r="SPV636" s="18"/>
      <c r="SQF636" s="17"/>
      <c r="SQK636" s="14"/>
      <c r="SQL636" s="18"/>
      <c r="SQV636" s="17"/>
      <c r="SRA636" s="14"/>
      <c r="SRB636" s="18"/>
      <c r="SRL636" s="17"/>
      <c r="SRQ636" s="14"/>
      <c r="SRR636" s="18"/>
      <c r="SSB636" s="17"/>
      <c r="SSG636" s="14"/>
      <c r="SSH636" s="18"/>
      <c r="SSR636" s="17"/>
      <c r="SSW636" s="14"/>
      <c r="SSX636" s="18"/>
      <c r="STH636" s="17"/>
      <c r="STM636" s="14"/>
      <c r="STN636" s="18"/>
      <c r="STX636" s="17"/>
      <c r="SUC636" s="14"/>
      <c r="SUD636" s="18"/>
      <c r="SUN636" s="17"/>
      <c r="SUS636" s="14"/>
      <c r="SUT636" s="18"/>
      <c r="SVD636" s="17"/>
      <c r="SVI636" s="14"/>
      <c r="SVJ636" s="18"/>
      <c r="SVT636" s="17"/>
      <c r="SVY636" s="14"/>
      <c r="SVZ636" s="18"/>
      <c r="SWJ636" s="17"/>
      <c r="SWO636" s="14"/>
      <c r="SWP636" s="18"/>
      <c r="SWZ636" s="17"/>
      <c r="SXE636" s="14"/>
      <c r="SXF636" s="18"/>
      <c r="SXP636" s="17"/>
      <c r="SXU636" s="14"/>
      <c r="SXV636" s="18"/>
      <c r="SYF636" s="17"/>
      <c r="SYK636" s="14"/>
      <c r="SYL636" s="18"/>
      <c r="SYV636" s="17"/>
      <c r="SZA636" s="14"/>
      <c r="SZB636" s="18"/>
      <c r="SZL636" s="17"/>
      <c r="SZQ636" s="14"/>
      <c r="SZR636" s="18"/>
      <c r="TAB636" s="17"/>
      <c r="TAG636" s="14"/>
      <c r="TAH636" s="18"/>
      <c r="TAR636" s="17"/>
      <c r="TAW636" s="14"/>
      <c r="TAX636" s="18"/>
      <c r="TBH636" s="17"/>
      <c r="TBM636" s="14"/>
      <c r="TBN636" s="18"/>
      <c r="TBX636" s="17"/>
      <c r="TCC636" s="14"/>
      <c r="TCD636" s="18"/>
      <c r="TCN636" s="17"/>
      <c r="TCS636" s="14"/>
      <c r="TCT636" s="18"/>
      <c r="TDD636" s="17"/>
      <c r="TDI636" s="14"/>
      <c r="TDJ636" s="18"/>
      <c r="TDT636" s="17"/>
      <c r="TDY636" s="14"/>
      <c r="TDZ636" s="18"/>
      <c r="TEJ636" s="17"/>
      <c r="TEO636" s="14"/>
      <c r="TEP636" s="18"/>
      <c r="TEZ636" s="17"/>
      <c r="TFE636" s="14"/>
      <c r="TFF636" s="18"/>
      <c r="TFP636" s="17"/>
      <c r="TFU636" s="14"/>
      <c r="TFV636" s="18"/>
      <c r="TGF636" s="17"/>
      <c r="TGK636" s="14"/>
      <c r="TGL636" s="18"/>
      <c r="TGV636" s="17"/>
      <c r="THA636" s="14"/>
      <c r="THB636" s="18"/>
      <c r="THL636" s="17"/>
      <c r="THQ636" s="14"/>
      <c r="THR636" s="18"/>
      <c r="TIB636" s="17"/>
      <c r="TIG636" s="14"/>
      <c r="TIH636" s="18"/>
      <c r="TIR636" s="17"/>
      <c r="TIW636" s="14"/>
      <c r="TIX636" s="18"/>
      <c r="TJH636" s="17"/>
      <c r="TJM636" s="14"/>
      <c r="TJN636" s="18"/>
      <c r="TJX636" s="17"/>
      <c r="TKC636" s="14"/>
      <c r="TKD636" s="18"/>
      <c r="TKN636" s="17"/>
      <c r="TKS636" s="14"/>
      <c r="TKT636" s="18"/>
      <c r="TLD636" s="17"/>
      <c r="TLI636" s="14"/>
      <c r="TLJ636" s="18"/>
      <c r="TLT636" s="17"/>
      <c r="TLY636" s="14"/>
      <c r="TLZ636" s="18"/>
      <c r="TMJ636" s="17"/>
      <c r="TMO636" s="14"/>
      <c r="TMP636" s="18"/>
      <c r="TMZ636" s="17"/>
      <c r="TNE636" s="14"/>
      <c r="TNF636" s="18"/>
      <c r="TNP636" s="17"/>
      <c r="TNU636" s="14"/>
      <c r="TNV636" s="18"/>
      <c r="TOF636" s="17"/>
      <c r="TOK636" s="14"/>
      <c r="TOL636" s="18"/>
      <c r="TOV636" s="17"/>
      <c r="TPA636" s="14"/>
      <c r="TPB636" s="18"/>
      <c r="TPL636" s="17"/>
      <c r="TPQ636" s="14"/>
      <c r="TPR636" s="18"/>
      <c r="TQB636" s="17"/>
      <c r="TQG636" s="14"/>
      <c r="TQH636" s="18"/>
      <c r="TQR636" s="17"/>
      <c r="TQW636" s="14"/>
      <c r="TQX636" s="18"/>
      <c r="TRH636" s="17"/>
      <c r="TRM636" s="14"/>
      <c r="TRN636" s="18"/>
      <c r="TRX636" s="17"/>
      <c r="TSC636" s="14"/>
      <c r="TSD636" s="18"/>
      <c r="TSN636" s="17"/>
      <c r="TSS636" s="14"/>
      <c r="TST636" s="18"/>
      <c r="TTD636" s="17"/>
      <c r="TTI636" s="14"/>
      <c r="TTJ636" s="18"/>
      <c r="TTT636" s="17"/>
      <c r="TTY636" s="14"/>
      <c r="TTZ636" s="18"/>
      <c r="TUJ636" s="17"/>
      <c r="TUO636" s="14"/>
      <c r="TUP636" s="18"/>
      <c r="TUZ636" s="17"/>
      <c r="TVE636" s="14"/>
      <c r="TVF636" s="18"/>
      <c r="TVP636" s="17"/>
      <c r="TVU636" s="14"/>
      <c r="TVV636" s="18"/>
      <c r="TWF636" s="17"/>
      <c r="TWK636" s="14"/>
      <c r="TWL636" s="18"/>
      <c r="TWV636" s="17"/>
      <c r="TXA636" s="14"/>
      <c r="TXB636" s="18"/>
      <c r="TXL636" s="17"/>
      <c r="TXQ636" s="14"/>
      <c r="TXR636" s="18"/>
      <c r="TYB636" s="17"/>
      <c r="TYG636" s="14"/>
      <c r="TYH636" s="18"/>
      <c r="TYR636" s="17"/>
      <c r="TYW636" s="14"/>
      <c r="TYX636" s="18"/>
      <c r="TZH636" s="17"/>
      <c r="TZM636" s="14"/>
      <c r="TZN636" s="18"/>
      <c r="TZX636" s="17"/>
      <c r="UAC636" s="14"/>
      <c r="UAD636" s="18"/>
      <c r="UAN636" s="17"/>
      <c r="UAS636" s="14"/>
      <c r="UAT636" s="18"/>
      <c r="UBD636" s="17"/>
      <c r="UBI636" s="14"/>
      <c r="UBJ636" s="18"/>
      <c r="UBT636" s="17"/>
      <c r="UBY636" s="14"/>
      <c r="UBZ636" s="18"/>
      <c r="UCJ636" s="17"/>
      <c r="UCO636" s="14"/>
      <c r="UCP636" s="18"/>
      <c r="UCZ636" s="17"/>
      <c r="UDE636" s="14"/>
      <c r="UDF636" s="18"/>
      <c r="UDP636" s="17"/>
      <c r="UDU636" s="14"/>
      <c r="UDV636" s="18"/>
      <c r="UEF636" s="17"/>
      <c r="UEK636" s="14"/>
      <c r="UEL636" s="18"/>
      <c r="UEV636" s="17"/>
      <c r="UFA636" s="14"/>
      <c r="UFB636" s="18"/>
      <c r="UFL636" s="17"/>
      <c r="UFQ636" s="14"/>
      <c r="UFR636" s="18"/>
      <c r="UGB636" s="17"/>
      <c r="UGG636" s="14"/>
      <c r="UGH636" s="18"/>
      <c r="UGR636" s="17"/>
      <c r="UGW636" s="14"/>
      <c r="UGX636" s="18"/>
      <c r="UHH636" s="17"/>
      <c r="UHM636" s="14"/>
      <c r="UHN636" s="18"/>
      <c r="UHX636" s="17"/>
      <c r="UIC636" s="14"/>
      <c r="UID636" s="18"/>
      <c r="UIN636" s="17"/>
      <c r="UIS636" s="14"/>
      <c r="UIT636" s="18"/>
      <c r="UJD636" s="17"/>
      <c r="UJI636" s="14"/>
      <c r="UJJ636" s="18"/>
      <c r="UJT636" s="17"/>
      <c r="UJY636" s="14"/>
      <c r="UJZ636" s="18"/>
      <c r="UKJ636" s="17"/>
      <c r="UKO636" s="14"/>
      <c r="UKP636" s="18"/>
      <c r="UKZ636" s="17"/>
      <c r="ULE636" s="14"/>
      <c r="ULF636" s="18"/>
      <c r="ULP636" s="17"/>
      <c r="ULU636" s="14"/>
      <c r="ULV636" s="18"/>
      <c r="UMF636" s="17"/>
      <c r="UMK636" s="14"/>
      <c r="UML636" s="18"/>
      <c r="UMV636" s="17"/>
      <c r="UNA636" s="14"/>
      <c r="UNB636" s="18"/>
      <c r="UNL636" s="17"/>
      <c r="UNQ636" s="14"/>
      <c r="UNR636" s="18"/>
      <c r="UOB636" s="17"/>
      <c r="UOG636" s="14"/>
      <c r="UOH636" s="18"/>
      <c r="UOR636" s="17"/>
      <c r="UOW636" s="14"/>
      <c r="UOX636" s="18"/>
      <c r="UPH636" s="17"/>
      <c r="UPM636" s="14"/>
      <c r="UPN636" s="18"/>
      <c r="UPX636" s="17"/>
      <c r="UQC636" s="14"/>
      <c r="UQD636" s="18"/>
      <c r="UQN636" s="17"/>
      <c r="UQS636" s="14"/>
      <c r="UQT636" s="18"/>
      <c r="URD636" s="17"/>
      <c r="URI636" s="14"/>
      <c r="URJ636" s="18"/>
      <c r="URT636" s="17"/>
      <c r="URY636" s="14"/>
      <c r="URZ636" s="18"/>
      <c r="USJ636" s="17"/>
      <c r="USO636" s="14"/>
      <c r="USP636" s="18"/>
      <c r="USZ636" s="17"/>
      <c r="UTE636" s="14"/>
      <c r="UTF636" s="18"/>
      <c r="UTP636" s="17"/>
      <c r="UTU636" s="14"/>
      <c r="UTV636" s="18"/>
      <c r="UUF636" s="17"/>
      <c r="UUK636" s="14"/>
      <c r="UUL636" s="18"/>
      <c r="UUV636" s="17"/>
      <c r="UVA636" s="14"/>
      <c r="UVB636" s="18"/>
      <c r="UVL636" s="17"/>
      <c r="UVQ636" s="14"/>
      <c r="UVR636" s="18"/>
      <c r="UWB636" s="17"/>
      <c r="UWG636" s="14"/>
      <c r="UWH636" s="18"/>
      <c r="UWR636" s="17"/>
      <c r="UWW636" s="14"/>
      <c r="UWX636" s="18"/>
      <c r="UXH636" s="17"/>
      <c r="UXM636" s="14"/>
      <c r="UXN636" s="18"/>
      <c r="UXX636" s="17"/>
      <c r="UYC636" s="14"/>
      <c r="UYD636" s="18"/>
      <c r="UYN636" s="17"/>
      <c r="UYS636" s="14"/>
      <c r="UYT636" s="18"/>
      <c r="UZD636" s="17"/>
      <c r="UZI636" s="14"/>
      <c r="UZJ636" s="18"/>
      <c r="UZT636" s="17"/>
      <c r="UZY636" s="14"/>
      <c r="UZZ636" s="18"/>
      <c r="VAJ636" s="17"/>
      <c r="VAO636" s="14"/>
      <c r="VAP636" s="18"/>
      <c r="VAZ636" s="17"/>
      <c r="VBE636" s="14"/>
      <c r="VBF636" s="18"/>
      <c r="VBP636" s="17"/>
      <c r="VBU636" s="14"/>
      <c r="VBV636" s="18"/>
      <c r="VCF636" s="17"/>
      <c r="VCK636" s="14"/>
      <c r="VCL636" s="18"/>
      <c r="VCV636" s="17"/>
      <c r="VDA636" s="14"/>
      <c r="VDB636" s="18"/>
      <c r="VDL636" s="17"/>
      <c r="VDQ636" s="14"/>
      <c r="VDR636" s="18"/>
      <c r="VEB636" s="17"/>
      <c r="VEG636" s="14"/>
      <c r="VEH636" s="18"/>
      <c r="VER636" s="17"/>
      <c r="VEW636" s="14"/>
      <c r="VEX636" s="18"/>
      <c r="VFH636" s="17"/>
      <c r="VFM636" s="14"/>
      <c r="VFN636" s="18"/>
      <c r="VFX636" s="17"/>
      <c r="VGC636" s="14"/>
      <c r="VGD636" s="18"/>
      <c r="VGN636" s="17"/>
      <c r="VGS636" s="14"/>
      <c r="VGT636" s="18"/>
      <c r="VHD636" s="17"/>
      <c r="VHI636" s="14"/>
      <c r="VHJ636" s="18"/>
      <c r="VHT636" s="17"/>
      <c r="VHY636" s="14"/>
      <c r="VHZ636" s="18"/>
      <c r="VIJ636" s="17"/>
      <c r="VIO636" s="14"/>
      <c r="VIP636" s="18"/>
      <c r="VIZ636" s="17"/>
      <c r="VJE636" s="14"/>
      <c r="VJF636" s="18"/>
      <c r="VJP636" s="17"/>
      <c r="VJU636" s="14"/>
      <c r="VJV636" s="18"/>
      <c r="VKF636" s="17"/>
      <c r="VKK636" s="14"/>
      <c r="VKL636" s="18"/>
      <c r="VKV636" s="17"/>
      <c r="VLA636" s="14"/>
      <c r="VLB636" s="18"/>
      <c r="VLL636" s="17"/>
      <c r="VLQ636" s="14"/>
      <c r="VLR636" s="18"/>
      <c r="VMB636" s="17"/>
      <c r="VMG636" s="14"/>
      <c r="VMH636" s="18"/>
      <c r="VMR636" s="17"/>
      <c r="VMW636" s="14"/>
      <c r="VMX636" s="18"/>
      <c r="VNH636" s="17"/>
      <c r="VNM636" s="14"/>
      <c r="VNN636" s="18"/>
      <c r="VNX636" s="17"/>
      <c r="VOC636" s="14"/>
      <c r="VOD636" s="18"/>
      <c r="VON636" s="17"/>
      <c r="VOS636" s="14"/>
      <c r="VOT636" s="18"/>
      <c r="VPD636" s="17"/>
      <c r="VPI636" s="14"/>
      <c r="VPJ636" s="18"/>
      <c r="VPT636" s="17"/>
      <c r="VPY636" s="14"/>
      <c r="VPZ636" s="18"/>
      <c r="VQJ636" s="17"/>
      <c r="VQO636" s="14"/>
      <c r="VQP636" s="18"/>
      <c r="VQZ636" s="17"/>
      <c r="VRE636" s="14"/>
      <c r="VRF636" s="18"/>
      <c r="VRP636" s="17"/>
      <c r="VRU636" s="14"/>
      <c r="VRV636" s="18"/>
      <c r="VSF636" s="17"/>
      <c r="VSK636" s="14"/>
      <c r="VSL636" s="18"/>
      <c r="VSV636" s="17"/>
      <c r="VTA636" s="14"/>
      <c r="VTB636" s="18"/>
      <c r="VTL636" s="17"/>
      <c r="VTQ636" s="14"/>
      <c r="VTR636" s="18"/>
      <c r="VUB636" s="17"/>
      <c r="VUG636" s="14"/>
      <c r="VUH636" s="18"/>
      <c r="VUR636" s="17"/>
      <c r="VUW636" s="14"/>
      <c r="VUX636" s="18"/>
      <c r="VVH636" s="17"/>
      <c r="VVM636" s="14"/>
      <c r="VVN636" s="18"/>
      <c r="VVX636" s="17"/>
      <c r="VWC636" s="14"/>
      <c r="VWD636" s="18"/>
      <c r="VWN636" s="17"/>
      <c r="VWS636" s="14"/>
      <c r="VWT636" s="18"/>
      <c r="VXD636" s="17"/>
      <c r="VXI636" s="14"/>
      <c r="VXJ636" s="18"/>
      <c r="VXT636" s="17"/>
      <c r="VXY636" s="14"/>
      <c r="VXZ636" s="18"/>
      <c r="VYJ636" s="17"/>
      <c r="VYO636" s="14"/>
      <c r="VYP636" s="18"/>
      <c r="VYZ636" s="17"/>
      <c r="VZE636" s="14"/>
      <c r="VZF636" s="18"/>
      <c r="VZP636" s="17"/>
      <c r="VZU636" s="14"/>
      <c r="VZV636" s="18"/>
      <c r="WAF636" s="17"/>
      <c r="WAK636" s="14"/>
      <c r="WAL636" s="18"/>
      <c r="WAV636" s="17"/>
      <c r="WBA636" s="14"/>
      <c r="WBB636" s="18"/>
      <c r="WBL636" s="17"/>
      <c r="WBQ636" s="14"/>
      <c r="WBR636" s="18"/>
      <c r="WCB636" s="17"/>
      <c r="WCG636" s="14"/>
      <c r="WCH636" s="18"/>
      <c r="WCR636" s="17"/>
      <c r="WCW636" s="14"/>
      <c r="WCX636" s="18"/>
      <c r="WDH636" s="17"/>
      <c r="WDM636" s="14"/>
      <c r="WDN636" s="18"/>
      <c r="WDX636" s="17"/>
      <c r="WEC636" s="14"/>
      <c r="WED636" s="18"/>
      <c r="WEN636" s="17"/>
      <c r="WES636" s="14"/>
      <c r="WET636" s="18"/>
      <c r="WFD636" s="17"/>
      <c r="WFI636" s="14"/>
      <c r="WFJ636" s="18"/>
      <c r="WFT636" s="17"/>
      <c r="WFY636" s="14"/>
      <c r="WFZ636" s="18"/>
      <c r="WGJ636" s="17"/>
      <c r="WGO636" s="14"/>
      <c r="WGP636" s="18"/>
      <c r="WGZ636" s="17"/>
      <c r="WHE636" s="14"/>
      <c r="WHF636" s="18"/>
      <c r="WHP636" s="17"/>
      <c r="WHU636" s="14"/>
      <c r="WHV636" s="18"/>
      <c r="WIF636" s="17"/>
      <c r="WIK636" s="14"/>
      <c r="WIL636" s="18"/>
      <c r="WIV636" s="17"/>
      <c r="WJA636" s="14"/>
      <c r="WJB636" s="18"/>
      <c r="WJL636" s="17"/>
      <c r="WJQ636" s="14"/>
      <c r="WJR636" s="18"/>
      <c r="WKB636" s="17"/>
      <c r="WKG636" s="14"/>
      <c r="WKH636" s="18"/>
      <c r="WKR636" s="17"/>
      <c r="WKW636" s="14"/>
      <c r="WKX636" s="18"/>
      <c r="WLH636" s="17"/>
      <c r="WLM636" s="14"/>
      <c r="WLN636" s="18"/>
      <c r="WLX636" s="17"/>
      <c r="WMC636" s="14"/>
      <c r="WMD636" s="18"/>
      <c r="WMN636" s="17"/>
      <c r="WMS636" s="14"/>
      <c r="WMT636" s="18"/>
      <c r="WND636" s="17"/>
      <c r="WNI636" s="14"/>
      <c r="WNJ636" s="18"/>
      <c r="WNT636" s="17"/>
      <c r="WNY636" s="14"/>
      <c r="WNZ636" s="18"/>
      <c r="WOJ636" s="17"/>
      <c r="WOO636" s="14"/>
      <c r="WOP636" s="18"/>
      <c r="WOZ636" s="17"/>
      <c r="WPE636" s="14"/>
      <c r="WPF636" s="18"/>
      <c r="WPP636" s="17"/>
      <c r="WPU636" s="14"/>
      <c r="WPV636" s="18"/>
      <c r="WQF636" s="17"/>
      <c r="WQK636" s="14"/>
      <c r="WQL636" s="18"/>
      <c r="WQV636" s="17"/>
      <c r="WRA636" s="14"/>
      <c r="WRB636" s="18"/>
      <c r="WRL636" s="17"/>
      <c r="WRQ636" s="14"/>
      <c r="WRR636" s="18"/>
      <c r="WSB636" s="17"/>
      <c r="WSG636" s="14"/>
      <c r="WSH636" s="18"/>
      <c r="WSR636" s="17"/>
      <c r="WSW636" s="14"/>
      <c r="WSX636" s="18"/>
      <c r="WTH636" s="17"/>
      <c r="WTM636" s="14"/>
      <c r="WTN636" s="18"/>
      <c r="WTX636" s="17"/>
      <c r="WUC636" s="14"/>
      <c r="WUD636" s="18"/>
      <c r="WUN636" s="17"/>
      <c r="WUS636" s="14"/>
      <c r="WUT636" s="18"/>
      <c r="WVD636" s="17"/>
      <c r="WVI636" s="14"/>
      <c r="WVJ636" s="18"/>
      <c r="WVT636" s="17"/>
      <c r="WVY636" s="14"/>
      <c r="WVZ636" s="18"/>
      <c r="WWJ636" s="17"/>
      <c r="WWO636" s="14"/>
      <c r="WWP636" s="18"/>
      <c r="WWZ636" s="17"/>
      <c r="WXE636" s="14"/>
      <c r="WXF636" s="18"/>
      <c r="WXP636" s="17"/>
      <c r="WXU636" s="14"/>
      <c r="WXV636" s="18"/>
      <c r="WYF636" s="17"/>
      <c r="WYK636" s="14"/>
      <c r="WYL636" s="18"/>
      <c r="WYV636" s="17"/>
      <c r="WZA636" s="14"/>
      <c r="WZB636" s="18"/>
      <c r="WZL636" s="17"/>
      <c r="WZQ636" s="14"/>
      <c r="WZR636" s="18"/>
      <c r="XAB636" s="17"/>
      <c r="XAG636" s="14"/>
      <c r="XAH636" s="18"/>
      <c r="XAR636" s="17"/>
      <c r="XAW636" s="14"/>
      <c r="XAX636" s="18"/>
      <c r="XBH636" s="17"/>
      <c r="XBM636" s="14"/>
      <c r="XBN636" s="18"/>
      <c r="XBX636" s="17"/>
      <c r="XCC636" s="14"/>
      <c r="XCD636" s="18"/>
      <c r="XCN636" s="17"/>
      <c r="XCS636" s="14"/>
      <c r="XCT636" s="18"/>
      <c r="XDD636" s="17"/>
      <c r="XDI636" s="14"/>
      <c r="XDJ636" s="18"/>
      <c r="XDT636" s="17"/>
      <c r="XDY636" s="14"/>
      <c r="XDZ636" s="18"/>
      <c r="XEJ636" s="17"/>
      <c r="XEO636" s="14"/>
      <c r="XEP636" s="18"/>
      <c r="XEZ636" s="17"/>
    </row>
    <row r="637" spans="1:1020 1025:2044 2049:3068 3073:4092 4097:5116 5121:6140 6145:7164 7169:8188 8193:9212 9217:10236 10241:11260 11265:12284 12289:13308 13313:14332 14337:15356 15361:16380" s="15" customFormat="1" ht="10.15" hidden="1" customHeight="1" x14ac:dyDescent="0.2">
      <c r="A637" s="14">
        <f t="shared" si="49"/>
        <v>634</v>
      </c>
      <c r="B637" s="15" t="s">
        <v>1110</v>
      </c>
      <c r="C637" s="15" t="s">
        <v>1111</v>
      </c>
      <c r="D637" s="15">
        <v>0.8</v>
      </c>
      <c r="E637" s="16">
        <v>0.80619028921375269</v>
      </c>
      <c r="F637" s="15" t="s">
        <v>79</v>
      </c>
      <c r="G637" s="15" t="s">
        <v>70</v>
      </c>
      <c r="H637" s="15" t="s">
        <v>80</v>
      </c>
      <c r="I637" s="15" t="s">
        <v>70</v>
      </c>
      <c r="J637" s="15" t="s">
        <v>70</v>
      </c>
      <c r="K637" s="15" t="s">
        <v>70</v>
      </c>
      <c r="L637" s="15" t="s">
        <v>70</v>
      </c>
      <c r="M637" s="15" t="s">
        <v>70</v>
      </c>
      <c r="N637" s="15" t="s">
        <v>80</v>
      </c>
      <c r="O637" s="15" t="s">
        <v>70</v>
      </c>
      <c r="P637" s="15" t="s">
        <v>79</v>
      </c>
      <c r="Q637" s="6">
        <f t="shared" si="46"/>
        <v>7.7378615171908027E-3</v>
      </c>
      <c r="R637" s="1" t="str">
        <f t="shared" si="47"/>
        <v>Estimado.rar</v>
      </c>
      <c r="U637" s="15">
        <f t="shared" si="45"/>
        <v>1</v>
      </c>
      <c r="V637" s="1" t="s">
        <v>5409</v>
      </c>
      <c r="W637" s="1" t="str">
        <f t="shared" si="48"/>
        <v>ok</v>
      </c>
      <c r="AB637" s="17"/>
      <c r="AG637" s="14"/>
      <c r="AH637" s="18"/>
      <c r="AR637" s="17"/>
      <c r="AW637" s="14"/>
      <c r="AX637" s="18"/>
      <c r="BH637" s="17"/>
      <c r="BM637" s="14"/>
      <c r="BN637" s="18"/>
      <c r="BX637" s="17"/>
      <c r="CC637" s="14"/>
      <c r="CD637" s="18"/>
      <c r="CN637" s="17"/>
      <c r="CS637" s="14"/>
      <c r="CT637" s="18"/>
      <c r="DD637" s="17"/>
      <c r="DI637" s="14"/>
      <c r="DJ637" s="18"/>
      <c r="DT637" s="17"/>
      <c r="DY637" s="14"/>
      <c r="DZ637" s="18"/>
      <c r="EJ637" s="17"/>
      <c r="EO637" s="14"/>
      <c r="EP637" s="18"/>
      <c r="EZ637" s="17"/>
      <c r="FE637" s="14"/>
      <c r="FF637" s="18"/>
      <c r="FP637" s="17"/>
      <c r="FU637" s="14"/>
      <c r="FV637" s="18"/>
      <c r="GF637" s="17"/>
      <c r="GK637" s="14"/>
      <c r="GL637" s="18"/>
      <c r="GV637" s="17"/>
      <c r="HA637" s="14"/>
      <c r="HB637" s="18"/>
      <c r="HL637" s="17"/>
      <c r="HQ637" s="14"/>
      <c r="HR637" s="18"/>
      <c r="IB637" s="17"/>
      <c r="IG637" s="14"/>
      <c r="IH637" s="18"/>
      <c r="IR637" s="17"/>
      <c r="IW637" s="14"/>
      <c r="IX637" s="18"/>
      <c r="JH637" s="17"/>
      <c r="JM637" s="14"/>
      <c r="JN637" s="18"/>
      <c r="JX637" s="17"/>
      <c r="KC637" s="14"/>
      <c r="KD637" s="18"/>
      <c r="KN637" s="17"/>
      <c r="KS637" s="14"/>
      <c r="KT637" s="18"/>
      <c r="LD637" s="17"/>
      <c r="LI637" s="14"/>
      <c r="LJ637" s="18"/>
      <c r="LT637" s="17"/>
      <c r="LY637" s="14"/>
      <c r="LZ637" s="18"/>
      <c r="MJ637" s="17"/>
      <c r="MO637" s="14"/>
      <c r="MP637" s="18"/>
      <c r="MZ637" s="17"/>
      <c r="NE637" s="14"/>
      <c r="NF637" s="18"/>
      <c r="NP637" s="17"/>
      <c r="NU637" s="14"/>
      <c r="NV637" s="18"/>
      <c r="OF637" s="17"/>
      <c r="OK637" s="14"/>
      <c r="OL637" s="18"/>
      <c r="OV637" s="17"/>
      <c r="PA637" s="14"/>
      <c r="PB637" s="18"/>
      <c r="PL637" s="17"/>
      <c r="PQ637" s="14"/>
      <c r="PR637" s="18"/>
      <c r="QB637" s="17"/>
      <c r="QG637" s="14"/>
      <c r="QH637" s="18"/>
      <c r="QR637" s="17"/>
      <c r="QW637" s="14"/>
      <c r="QX637" s="18"/>
      <c r="RH637" s="17"/>
      <c r="RM637" s="14"/>
      <c r="RN637" s="18"/>
      <c r="RX637" s="17"/>
      <c r="SC637" s="14"/>
      <c r="SD637" s="18"/>
      <c r="SN637" s="17"/>
      <c r="SS637" s="14"/>
      <c r="ST637" s="18"/>
      <c r="TD637" s="17"/>
      <c r="TI637" s="14"/>
      <c r="TJ637" s="18"/>
      <c r="TT637" s="17"/>
      <c r="TY637" s="14"/>
      <c r="TZ637" s="18"/>
      <c r="UJ637" s="17"/>
      <c r="UO637" s="14"/>
      <c r="UP637" s="18"/>
      <c r="UZ637" s="17"/>
      <c r="VE637" s="14"/>
      <c r="VF637" s="18"/>
      <c r="VP637" s="17"/>
      <c r="VU637" s="14"/>
      <c r="VV637" s="18"/>
      <c r="WF637" s="17"/>
      <c r="WK637" s="14"/>
      <c r="WL637" s="18"/>
      <c r="WV637" s="17"/>
      <c r="XA637" s="14"/>
      <c r="XB637" s="18"/>
      <c r="XL637" s="17"/>
      <c r="XQ637" s="14"/>
      <c r="XR637" s="18"/>
      <c r="YB637" s="17"/>
      <c r="YG637" s="14"/>
      <c r="YH637" s="18"/>
      <c r="YR637" s="17"/>
      <c r="YW637" s="14"/>
      <c r="YX637" s="18"/>
      <c r="ZH637" s="17"/>
      <c r="ZM637" s="14"/>
      <c r="ZN637" s="18"/>
      <c r="ZX637" s="17"/>
      <c r="AAC637" s="14"/>
      <c r="AAD637" s="18"/>
      <c r="AAN637" s="17"/>
      <c r="AAS637" s="14"/>
      <c r="AAT637" s="18"/>
      <c r="ABD637" s="17"/>
      <c r="ABI637" s="14"/>
      <c r="ABJ637" s="18"/>
      <c r="ABT637" s="17"/>
      <c r="ABY637" s="14"/>
      <c r="ABZ637" s="18"/>
      <c r="ACJ637" s="17"/>
      <c r="ACO637" s="14"/>
      <c r="ACP637" s="18"/>
      <c r="ACZ637" s="17"/>
      <c r="ADE637" s="14"/>
      <c r="ADF637" s="18"/>
      <c r="ADP637" s="17"/>
      <c r="ADU637" s="14"/>
      <c r="ADV637" s="18"/>
      <c r="AEF637" s="17"/>
      <c r="AEK637" s="14"/>
      <c r="AEL637" s="18"/>
      <c r="AEV637" s="17"/>
      <c r="AFA637" s="14"/>
      <c r="AFB637" s="18"/>
      <c r="AFL637" s="17"/>
      <c r="AFQ637" s="14"/>
      <c r="AFR637" s="18"/>
      <c r="AGB637" s="17"/>
      <c r="AGG637" s="14"/>
      <c r="AGH637" s="18"/>
      <c r="AGR637" s="17"/>
      <c r="AGW637" s="14"/>
      <c r="AGX637" s="18"/>
      <c r="AHH637" s="17"/>
      <c r="AHM637" s="14"/>
      <c r="AHN637" s="18"/>
      <c r="AHX637" s="17"/>
      <c r="AIC637" s="14"/>
      <c r="AID637" s="18"/>
      <c r="AIN637" s="17"/>
      <c r="AIS637" s="14"/>
      <c r="AIT637" s="18"/>
      <c r="AJD637" s="17"/>
      <c r="AJI637" s="14"/>
      <c r="AJJ637" s="18"/>
      <c r="AJT637" s="17"/>
      <c r="AJY637" s="14"/>
      <c r="AJZ637" s="18"/>
      <c r="AKJ637" s="17"/>
      <c r="AKO637" s="14"/>
      <c r="AKP637" s="18"/>
      <c r="AKZ637" s="17"/>
      <c r="ALE637" s="14"/>
      <c r="ALF637" s="18"/>
      <c r="ALP637" s="17"/>
      <c r="ALU637" s="14"/>
      <c r="ALV637" s="18"/>
      <c r="AMF637" s="17"/>
      <c r="AMK637" s="14"/>
      <c r="AML637" s="18"/>
      <c r="AMV637" s="17"/>
      <c r="ANA637" s="14"/>
      <c r="ANB637" s="18"/>
      <c r="ANL637" s="17"/>
      <c r="ANQ637" s="14"/>
      <c r="ANR637" s="18"/>
      <c r="AOB637" s="17"/>
      <c r="AOG637" s="14"/>
      <c r="AOH637" s="18"/>
      <c r="AOR637" s="17"/>
      <c r="AOW637" s="14"/>
      <c r="AOX637" s="18"/>
      <c r="APH637" s="17"/>
      <c r="APM637" s="14"/>
      <c r="APN637" s="18"/>
      <c r="APX637" s="17"/>
      <c r="AQC637" s="14"/>
      <c r="AQD637" s="18"/>
      <c r="AQN637" s="17"/>
      <c r="AQS637" s="14"/>
      <c r="AQT637" s="18"/>
      <c r="ARD637" s="17"/>
      <c r="ARI637" s="14"/>
      <c r="ARJ637" s="18"/>
      <c r="ART637" s="17"/>
      <c r="ARY637" s="14"/>
      <c r="ARZ637" s="18"/>
      <c r="ASJ637" s="17"/>
      <c r="ASO637" s="14"/>
      <c r="ASP637" s="18"/>
      <c r="ASZ637" s="17"/>
      <c r="ATE637" s="14"/>
      <c r="ATF637" s="18"/>
      <c r="ATP637" s="17"/>
      <c r="ATU637" s="14"/>
      <c r="ATV637" s="18"/>
      <c r="AUF637" s="17"/>
      <c r="AUK637" s="14"/>
      <c r="AUL637" s="18"/>
      <c r="AUV637" s="17"/>
      <c r="AVA637" s="14"/>
      <c r="AVB637" s="18"/>
      <c r="AVL637" s="17"/>
      <c r="AVQ637" s="14"/>
      <c r="AVR637" s="18"/>
      <c r="AWB637" s="17"/>
      <c r="AWG637" s="14"/>
      <c r="AWH637" s="18"/>
      <c r="AWR637" s="17"/>
      <c r="AWW637" s="14"/>
      <c r="AWX637" s="18"/>
      <c r="AXH637" s="17"/>
      <c r="AXM637" s="14"/>
      <c r="AXN637" s="18"/>
      <c r="AXX637" s="17"/>
      <c r="AYC637" s="14"/>
      <c r="AYD637" s="18"/>
      <c r="AYN637" s="17"/>
      <c r="AYS637" s="14"/>
      <c r="AYT637" s="18"/>
      <c r="AZD637" s="17"/>
      <c r="AZI637" s="14"/>
      <c r="AZJ637" s="18"/>
      <c r="AZT637" s="17"/>
      <c r="AZY637" s="14"/>
      <c r="AZZ637" s="18"/>
      <c r="BAJ637" s="17"/>
      <c r="BAO637" s="14"/>
      <c r="BAP637" s="18"/>
      <c r="BAZ637" s="17"/>
      <c r="BBE637" s="14"/>
      <c r="BBF637" s="18"/>
      <c r="BBP637" s="17"/>
      <c r="BBU637" s="14"/>
      <c r="BBV637" s="18"/>
      <c r="BCF637" s="17"/>
      <c r="BCK637" s="14"/>
      <c r="BCL637" s="18"/>
      <c r="BCV637" s="17"/>
      <c r="BDA637" s="14"/>
      <c r="BDB637" s="18"/>
      <c r="BDL637" s="17"/>
      <c r="BDQ637" s="14"/>
      <c r="BDR637" s="18"/>
      <c r="BEB637" s="17"/>
      <c r="BEG637" s="14"/>
      <c r="BEH637" s="18"/>
      <c r="BER637" s="17"/>
      <c r="BEW637" s="14"/>
      <c r="BEX637" s="18"/>
      <c r="BFH637" s="17"/>
      <c r="BFM637" s="14"/>
      <c r="BFN637" s="18"/>
      <c r="BFX637" s="17"/>
      <c r="BGC637" s="14"/>
      <c r="BGD637" s="18"/>
      <c r="BGN637" s="17"/>
      <c r="BGS637" s="14"/>
      <c r="BGT637" s="18"/>
      <c r="BHD637" s="17"/>
      <c r="BHI637" s="14"/>
      <c r="BHJ637" s="18"/>
      <c r="BHT637" s="17"/>
      <c r="BHY637" s="14"/>
      <c r="BHZ637" s="18"/>
      <c r="BIJ637" s="17"/>
      <c r="BIO637" s="14"/>
      <c r="BIP637" s="18"/>
      <c r="BIZ637" s="17"/>
      <c r="BJE637" s="14"/>
      <c r="BJF637" s="18"/>
      <c r="BJP637" s="17"/>
      <c r="BJU637" s="14"/>
      <c r="BJV637" s="18"/>
      <c r="BKF637" s="17"/>
      <c r="BKK637" s="14"/>
      <c r="BKL637" s="18"/>
      <c r="BKV637" s="17"/>
      <c r="BLA637" s="14"/>
      <c r="BLB637" s="18"/>
      <c r="BLL637" s="17"/>
      <c r="BLQ637" s="14"/>
      <c r="BLR637" s="18"/>
      <c r="BMB637" s="17"/>
      <c r="BMG637" s="14"/>
      <c r="BMH637" s="18"/>
      <c r="BMR637" s="17"/>
      <c r="BMW637" s="14"/>
      <c r="BMX637" s="18"/>
      <c r="BNH637" s="17"/>
      <c r="BNM637" s="14"/>
      <c r="BNN637" s="18"/>
      <c r="BNX637" s="17"/>
      <c r="BOC637" s="14"/>
      <c r="BOD637" s="18"/>
      <c r="BON637" s="17"/>
      <c r="BOS637" s="14"/>
      <c r="BOT637" s="18"/>
      <c r="BPD637" s="17"/>
      <c r="BPI637" s="14"/>
      <c r="BPJ637" s="18"/>
      <c r="BPT637" s="17"/>
      <c r="BPY637" s="14"/>
      <c r="BPZ637" s="18"/>
      <c r="BQJ637" s="17"/>
      <c r="BQO637" s="14"/>
      <c r="BQP637" s="18"/>
      <c r="BQZ637" s="17"/>
      <c r="BRE637" s="14"/>
      <c r="BRF637" s="18"/>
      <c r="BRP637" s="17"/>
      <c r="BRU637" s="14"/>
      <c r="BRV637" s="18"/>
      <c r="BSF637" s="17"/>
      <c r="BSK637" s="14"/>
      <c r="BSL637" s="18"/>
      <c r="BSV637" s="17"/>
      <c r="BTA637" s="14"/>
      <c r="BTB637" s="18"/>
      <c r="BTL637" s="17"/>
      <c r="BTQ637" s="14"/>
      <c r="BTR637" s="18"/>
      <c r="BUB637" s="17"/>
      <c r="BUG637" s="14"/>
      <c r="BUH637" s="18"/>
      <c r="BUR637" s="17"/>
      <c r="BUW637" s="14"/>
      <c r="BUX637" s="18"/>
      <c r="BVH637" s="17"/>
      <c r="BVM637" s="14"/>
      <c r="BVN637" s="18"/>
      <c r="BVX637" s="17"/>
      <c r="BWC637" s="14"/>
      <c r="BWD637" s="18"/>
      <c r="BWN637" s="17"/>
      <c r="BWS637" s="14"/>
      <c r="BWT637" s="18"/>
      <c r="BXD637" s="17"/>
      <c r="BXI637" s="14"/>
      <c r="BXJ637" s="18"/>
      <c r="BXT637" s="17"/>
      <c r="BXY637" s="14"/>
      <c r="BXZ637" s="18"/>
      <c r="BYJ637" s="17"/>
      <c r="BYO637" s="14"/>
      <c r="BYP637" s="18"/>
      <c r="BYZ637" s="17"/>
      <c r="BZE637" s="14"/>
      <c r="BZF637" s="18"/>
      <c r="BZP637" s="17"/>
      <c r="BZU637" s="14"/>
      <c r="BZV637" s="18"/>
      <c r="CAF637" s="17"/>
      <c r="CAK637" s="14"/>
      <c r="CAL637" s="18"/>
      <c r="CAV637" s="17"/>
      <c r="CBA637" s="14"/>
      <c r="CBB637" s="18"/>
      <c r="CBL637" s="17"/>
      <c r="CBQ637" s="14"/>
      <c r="CBR637" s="18"/>
      <c r="CCB637" s="17"/>
      <c r="CCG637" s="14"/>
      <c r="CCH637" s="18"/>
      <c r="CCR637" s="17"/>
      <c r="CCW637" s="14"/>
      <c r="CCX637" s="18"/>
      <c r="CDH637" s="17"/>
      <c r="CDM637" s="14"/>
      <c r="CDN637" s="18"/>
      <c r="CDX637" s="17"/>
      <c r="CEC637" s="14"/>
      <c r="CED637" s="18"/>
      <c r="CEN637" s="17"/>
      <c r="CES637" s="14"/>
      <c r="CET637" s="18"/>
      <c r="CFD637" s="17"/>
      <c r="CFI637" s="14"/>
      <c r="CFJ637" s="18"/>
      <c r="CFT637" s="17"/>
      <c r="CFY637" s="14"/>
      <c r="CFZ637" s="18"/>
      <c r="CGJ637" s="17"/>
      <c r="CGO637" s="14"/>
      <c r="CGP637" s="18"/>
      <c r="CGZ637" s="17"/>
      <c r="CHE637" s="14"/>
      <c r="CHF637" s="18"/>
      <c r="CHP637" s="17"/>
      <c r="CHU637" s="14"/>
      <c r="CHV637" s="18"/>
      <c r="CIF637" s="17"/>
      <c r="CIK637" s="14"/>
      <c r="CIL637" s="18"/>
      <c r="CIV637" s="17"/>
      <c r="CJA637" s="14"/>
      <c r="CJB637" s="18"/>
      <c r="CJL637" s="17"/>
      <c r="CJQ637" s="14"/>
      <c r="CJR637" s="18"/>
      <c r="CKB637" s="17"/>
      <c r="CKG637" s="14"/>
      <c r="CKH637" s="18"/>
      <c r="CKR637" s="17"/>
      <c r="CKW637" s="14"/>
      <c r="CKX637" s="18"/>
      <c r="CLH637" s="17"/>
      <c r="CLM637" s="14"/>
      <c r="CLN637" s="18"/>
      <c r="CLX637" s="17"/>
      <c r="CMC637" s="14"/>
      <c r="CMD637" s="18"/>
      <c r="CMN637" s="17"/>
      <c r="CMS637" s="14"/>
      <c r="CMT637" s="18"/>
      <c r="CND637" s="17"/>
      <c r="CNI637" s="14"/>
      <c r="CNJ637" s="18"/>
      <c r="CNT637" s="17"/>
      <c r="CNY637" s="14"/>
      <c r="CNZ637" s="18"/>
      <c r="COJ637" s="17"/>
      <c r="COO637" s="14"/>
      <c r="COP637" s="18"/>
      <c r="COZ637" s="17"/>
      <c r="CPE637" s="14"/>
      <c r="CPF637" s="18"/>
      <c r="CPP637" s="17"/>
      <c r="CPU637" s="14"/>
      <c r="CPV637" s="18"/>
      <c r="CQF637" s="17"/>
      <c r="CQK637" s="14"/>
      <c r="CQL637" s="18"/>
      <c r="CQV637" s="17"/>
      <c r="CRA637" s="14"/>
      <c r="CRB637" s="18"/>
      <c r="CRL637" s="17"/>
      <c r="CRQ637" s="14"/>
      <c r="CRR637" s="18"/>
      <c r="CSB637" s="17"/>
      <c r="CSG637" s="14"/>
      <c r="CSH637" s="18"/>
      <c r="CSR637" s="17"/>
      <c r="CSW637" s="14"/>
      <c r="CSX637" s="18"/>
      <c r="CTH637" s="17"/>
      <c r="CTM637" s="14"/>
      <c r="CTN637" s="18"/>
      <c r="CTX637" s="17"/>
      <c r="CUC637" s="14"/>
      <c r="CUD637" s="18"/>
      <c r="CUN637" s="17"/>
      <c r="CUS637" s="14"/>
      <c r="CUT637" s="18"/>
      <c r="CVD637" s="17"/>
      <c r="CVI637" s="14"/>
      <c r="CVJ637" s="18"/>
      <c r="CVT637" s="17"/>
      <c r="CVY637" s="14"/>
      <c r="CVZ637" s="18"/>
      <c r="CWJ637" s="17"/>
      <c r="CWO637" s="14"/>
      <c r="CWP637" s="18"/>
      <c r="CWZ637" s="17"/>
      <c r="CXE637" s="14"/>
      <c r="CXF637" s="18"/>
      <c r="CXP637" s="17"/>
      <c r="CXU637" s="14"/>
      <c r="CXV637" s="18"/>
      <c r="CYF637" s="17"/>
      <c r="CYK637" s="14"/>
      <c r="CYL637" s="18"/>
      <c r="CYV637" s="17"/>
      <c r="CZA637" s="14"/>
      <c r="CZB637" s="18"/>
      <c r="CZL637" s="17"/>
      <c r="CZQ637" s="14"/>
      <c r="CZR637" s="18"/>
      <c r="DAB637" s="17"/>
      <c r="DAG637" s="14"/>
      <c r="DAH637" s="18"/>
      <c r="DAR637" s="17"/>
      <c r="DAW637" s="14"/>
      <c r="DAX637" s="18"/>
      <c r="DBH637" s="17"/>
      <c r="DBM637" s="14"/>
      <c r="DBN637" s="18"/>
      <c r="DBX637" s="17"/>
      <c r="DCC637" s="14"/>
      <c r="DCD637" s="18"/>
      <c r="DCN637" s="17"/>
      <c r="DCS637" s="14"/>
      <c r="DCT637" s="18"/>
      <c r="DDD637" s="17"/>
      <c r="DDI637" s="14"/>
      <c r="DDJ637" s="18"/>
      <c r="DDT637" s="17"/>
      <c r="DDY637" s="14"/>
      <c r="DDZ637" s="18"/>
      <c r="DEJ637" s="17"/>
      <c r="DEO637" s="14"/>
      <c r="DEP637" s="18"/>
      <c r="DEZ637" s="17"/>
      <c r="DFE637" s="14"/>
      <c r="DFF637" s="18"/>
      <c r="DFP637" s="17"/>
      <c r="DFU637" s="14"/>
      <c r="DFV637" s="18"/>
      <c r="DGF637" s="17"/>
      <c r="DGK637" s="14"/>
      <c r="DGL637" s="18"/>
      <c r="DGV637" s="17"/>
      <c r="DHA637" s="14"/>
      <c r="DHB637" s="18"/>
      <c r="DHL637" s="17"/>
      <c r="DHQ637" s="14"/>
      <c r="DHR637" s="18"/>
      <c r="DIB637" s="17"/>
      <c r="DIG637" s="14"/>
      <c r="DIH637" s="18"/>
      <c r="DIR637" s="17"/>
      <c r="DIW637" s="14"/>
      <c r="DIX637" s="18"/>
      <c r="DJH637" s="17"/>
      <c r="DJM637" s="14"/>
      <c r="DJN637" s="18"/>
      <c r="DJX637" s="17"/>
      <c r="DKC637" s="14"/>
      <c r="DKD637" s="18"/>
      <c r="DKN637" s="17"/>
      <c r="DKS637" s="14"/>
      <c r="DKT637" s="18"/>
      <c r="DLD637" s="17"/>
      <c r="DLI637" s="14"/>
      <c r="DLJ637" s="18"/>
      <c r="DLT637" s="17"/>
      <c r="DLY637" s="14"/>
      <c r="DLZ637" s="18"/>
      <c r="DMJ637" s="17"/>
      <c r="DMO637" s="14"/>
      <c r="DMP637" s="18"/>
      <c r="DMZ637" s="17"/>
      <c r="DNE637" s="14"/>
      <c r="DNF637" s="18"/>
      <c r="DNP637" s="17"/>
      <c r="DNU637" s="14"/>
      <c r="DNV637" s="18"/>
      <c r="DOF637" s="17"/>
      <c r="DOK637" s="14"/>
      <c r="DOL637" s="18"/>
      <c r="DOV637" s="17"/>
      <c r="DPA637" s="14"/>
      <c r="DPB637" s="18"/>
      <c r="DPL637" s="17"/>
      <c r="DPQ637" s="14"/>
      <c r="DPR637" s="18"/>
      <c r="DQB637" s="17"/>
      <c r="DQG637" s="14"/>
      <c r="DQH637" s="18"/>
      <c r="DQR637" s="17"/>
      <c r="DQW637" s="14"/>
      <c r="DQX637" s="18"/>
      <c r="DRH637" s="17"/>
      <c r="DRM637" s="14"/>
      <c r="DRN637" s="18"/>
      <c r="DRX637" s="17"/>
      <c r="DSC637" s="14"/>
      <c r="DSD637" s="18"/>
      <c r="DSN637" s="17"/>
      <c r="DSS637" s="14"/>
      <c r="DST637" s="18"/>
      <c r="DTD637" s="17"/>
      <c r="DTI637" s="14"/>
      <c r="DTJ637" s="18"/>
      <c r="DTT637" s="17"/>
      <c r="DTY637" s="14"/>
      <c r="DTZ637" s="18"/>
      <c r="DUJ637" s="17"/>
      <c r="DUO637" s="14"/>
      <c r="DUP637" s="18"/>
      <c r="DUZ637" s="17"/>
      <c r="DVE637" s="14"/>
      <c r="DVF637" s="18"/>
      <c r="DVP637" s="17"/>
      <c r="DVU637" s="14"/>
      <c r="DVV637" s="18"/>
      <c r="DWF637" s="17"/>
      <c r="DWK637" s="14"/>
      <c r="DWL637" s="18"/>
      <c r="DWV637" s="17"/>
      <c r="DXA637" s="14"/>
      <c r="DXB637" s="18"/>
      <c r="DXL637" s="17"/>
      <c r="DXQ637" s="14"/>
      <c r="DXR637" s="18"/>
      <c r="DYB637" s="17"/>
      <c r="DYG637" s="14"/>
      <c r="DYH637" s="18"/>
      <c r="DYR637" s="17"/>
      <c r="DYW637" s="14"/>
      <c r="DYX637" s="18"/>
      <c r="DZH637" s="17"/>
      <c r="DZM637" s="14"/>
      <c r="DZN637" s="18"/>
      <c r="DZX637" s="17"/>
      <c r="EAC637" s="14"/>
      <c r="EAD637" s="18"/>
      <c r="EAN637" s="17"/>
      <c r="EAS637" s="14"/>
      <c r="EAT637" s="18"/>
      <c r="EBD637" s="17"/>
      <c r="EBI637" s="14"/>
      <c r="EBJ637" s="18"/>
      <c r="EBT637" s="17"/>
      <c r="EBY637" s="14"/>
      <c r="EBZ637" s="18"/>
      <c r="ECJ637" s="17"/>
      <c r="ECO637" s="14"/>
      <c r="ECP637" s="18"/>
      <c r="ECZ637" s="17"/>
      <c r="EDE637" s="14"/>
      <c r="EDF637" s="18"/>
      <c r="EDP637" s="17"/>
      <c r="EDU637" s="14"/>
      <c r="EDV637" s="18"/>
      <c r="EEF637" s="17"/>
      <c r="EEK637" s="14"/>
      <c r="EEL637" s="18"/>
      <c r="EEV637" s="17"/>
      <c r="EFA637" s="14"/>
      <c r="EFB637" s="18"/>
      <c r="EFL637" s="17"/>
      <c r="EFQ637" s="14"/>
      <c r="EFR637" s="18"/>
      <c r="EGB637" s="17"/>
      <c r="EGG637" s="14"/>
      <c r="EGH637" s="18"/>
      <c r="EGR637" s="17"/>
      <c r="EGW637" s="14"/>
      <c r="EGX637" s="18"/>
      <c r="EHH637" s="17"/>
      <c r="EHM637" s="14"/>
      <c r="EHN637" s="18"/>
      <c r="EHX637" s="17"/>
      <c r="EIC637" s="14"/>
      <c r="EID637" s="18"/>
      <c r="EIN637" s="17"/>
      <c r="EIS637" s="14"/>
      <c r="EIT637" s="18"/>
      <c r="EJD637" s="17"/>
      <c r="EJI637" s="14"/>
      <c r="EJJ637" s="18"/>
      <c r="EJT637" s="17"/>
      <c r="EJY637" s="14"/>
      <c r="EJZ637" s="18"/>
      <c r="EKJ637" s="17"/>
      <c r="EKO637" s="14"/>
      <c r="EKP637" s="18"/>
      <c r="EKZ637" s="17"/>
      <c r="ELE637" s="14"/>
      <c r="ELF637" s="18"/>
      <c r="ELP637" s="17"/>
      <c r="ELU637" s="14"/>
      <c r="ELV637" s="18"/>
      <c r="EMF637" s="17"/>
      <c r="EMK637" s="14"/>
      <c r="EML637" s="18"/>
      <c r="EMV637" s="17"/>
      <c r="ENA637" s="14"/>
      <c r="ENB637" s="18"/>
      <c r="ENL637" s="17"/>
      <c r="ENQ637" s="14"/>
      <c r="ENR637" s="18"/>
      <c r="EOB637" s="17"/>
      <c r="EOG637" s="14"/>
      <c r="EOH637" s="18"/>
      <c r="EOR637" s="17"/>
      <c r="EOW637" s="14"/>
      <c r="EOX637" s="18"/>
      <c r="EPH637" s="17"/>
      <c r="EPM637" s="14"/>
      <c r="EPN637" s="18"/>
      <c r="EPX637" s="17"/>
      <c r="EQC637" s="14"/>
      <c r="EQD637" s="18"/>
      <c r="EQN637" s="17"/>
      <c r="EQS637" s="14"/>
      <c r="EQT637" s="18"/>
      <c r="ERD637" s="17"/>
      <c r="ERI637" s="14"/>
      <c r="ERJ637" s="18"/>
      <c r="ERT637" s="17"/>
      <c r="ERY637" s="14"/>
      <c r="ERZ637" s="18"/>
      <c r="ESJ637" s="17"/>
      <c r="ESO637" s="14"/>
      <c r="ESP637" s="18"/>
      <c r="ESZ637" s="17"/>
      <c r="ETE637" s="14"/>
      <c r="ETF637" s="18"/>
      <c r="ETP637" s="17"/>
      <c r="ETU637" s="14"/>
      <c r="ETV637" s="18"/>
      <c r="EUF637" s="17"/>
      <c r="EUK637" s="14"/>
      <c r="EUL637" s="18"/>
      <c r="EUV637" s="17"/>
      <c r="EVA637" s="14"/>
      <c r="EVB637" s="18"/>
      <c r="EVL637" s="17"/>
      <c r="EVQ637" s="14"/>
      <c r="EVR637" s="18"/>
      <c r="EWB637" s="17"/>
      <c r="EWG637" s="14"/>
      <c r="EWH637" s="18"/>
      <c r="EWR637" s="17"/>
      <c r="EWW637" s="14"/>
      <c r="EWX637" s="18"/>
      <c r="EXH637" s="17"/>
      <c r="EXM637" s="14"/>
      <c r="EXN637" s="18"/>
      <c r="EXX637" s="17"/>
      <c r="EYC637" s="14"/>
      <c r="EYD637" s="18"/>
      <c r="EYN637" s="17"/>
      <c r="EYS637" s="14"/>
      <c r="EYT637" s="18"/>
      <c r="EZD637" s="17"/>
      <c r="EZI637" s="14"/>
      <c r="EZJ637" s="18"/>
      <c r="EZT637" s="17"/>
      <c r="EZY637" s="14"/>
      <c r="EZZ637" s="18"/>
      <c r="FAJ637" s="17"/>
      <c r="FAO637" s="14"/>
      <c r="FAP637" s="18"/>
      <c r="FAZ637" s="17"/>
      <c r="FBE637" s="14"/>
      <c r="FBF637" s="18"/>
      <c r="FBP637" s="17"/>
      <c r="FBU637" s="14"/>
      <c r="FBV637" s="18"/>
      <c r="FCF637" s="17"/>
      <c r="FCK637" s="14"/>
      <c r="FCL637" s="18"/>
      <c r="FCV637" s="17"/>
      <c r="FDA637" s="14"/>
      <c r="FDB637" s="18"/>
      <c r="FDL637" s="17"/>
      <c r="FDQ637" s="14"/>
      <c r="FDR637" s="18"/>
      <c r="FEB637" s="17"/>
      <c r="FEG637" s="14"/>
      <c r="FEH637" s="18"/>
      <c r="FER637" s="17"/>
      <c r="FEW637" s="14"/>
      <c r="FEX637" s="18"/>
      <c r="FFH637" s="17"/>
      <c r="FFM637" s="14"/>
      <c r="FFN637" s="18"/>
      <c r="FFX637" s="17"/>
      <c r="FGC637" s="14"/>
      <c r="FGD637" s="18"/>
      <c r="FGN637" s="17"/>
      <c r="FGS637" s="14"/>
      <c r="FGT637" s="18"/>
      <c r="FHD637" s="17"/>
      <c r="FHI637" s="14"/>
      <c r="FHJ637" s="18"/>
      <c r="FHT637" s="17"/>
      <c r="FHY637" s="14"/>
      <c r="FHZ637" s="18"/>
      <c r="FIJ637" s="17"/>
      <c r="FIO637" s="14"/>
      <c r="FIP637" s="18"/>
      <c r="FIZ637" s="17"/>
      <c r="FJE637" s="14"/>
      <c r="FJF637" s="18"/>
      <c r="FJP637" s="17"/>
      <c r="FJU637" s="14"/>
      <c r="FJV637" s="18"/>
      <c r="FKF637" s="17"/>
      <c r="FKK637" s="14"/>
      <c r="FKL637" s="18"/>
      <c r="FKV637" s="17"/>
      <c r="FLA637" s="14"/>
      <c r="FLB637" s="18"/>
      <c r="FLL637" s="17"/>
      <c r="FLQ637" s="14"/>
      <c r="FLR637" s="18"/>
      <c r="FMB637" s="17"/>
      <c r="FMG637" s="14"/>
      <c r="FMH637" s="18"/>
      <c r="FMR637" s="17"/>
      <c r="FMW637" s="14"/>
      <c r="FMX637" s="18"/>
      <c r="FNH637" s="17"/>
      <c r="FNM637" s="14"/>
      <c r="FNN637" s="18"/>
      <c r="FNX637" s="17"/>
      <c r="FOC637" s="14"/>
      <c r="FOD637" s="18"/>
      <c r="FON637" s="17"/>
      <c r="FOS637" s="14"/>
      <c r="FOT637" s="18"/>
      <c r="FPD637" s="17"/>
      <c r="FPI637" s="14"/>
      <c r="FPJ637" s="18"/>
      <c r="FPT637" s="17"/>
      <c r="FPY637" s="14"/>
      <c r="FPZ637" s="18"/>
      <c r="FQJ637" s="17"/>
      <c r="FQO637" s="14"/>
      <c r="FQP637" s="18"/>
      <c r="FQZ637" s="17"/>
      <c r="FRE637" s="14"/>
      <c r="FRF637" s="18"/>
      <c r="FRP637" s="17"/>
      <c r="FRU637" s="14"/>
      <c r="FRV637" s="18"/>
      <c r="FSF637" s="17"/>
      <c r="FSK637" s="14"/>
      <c r="FSL637" s="18"/>
      <c r="FSV637" s="17"/>
      <c r="FTA637" s="14"/>
      <c r="FTB637" s="18"/>
      <c r="FTL637" s="17"/>
      <c r="FTQ637" s="14"/>
      <c r="FTR637" s="18"/>
      <c r="FUB637" s="17"/>
      <c r="FUG637" s="14"/>
      <c r="FUH637" s="18"/>
      <c r="FUR637" s="17"/>
      <c r="FUW637" s="14"/>
      <c r="FUX637" s="18"/>
      <c r="FVH637" s="17"/>
      <c r="FVM637" s="14"/>
      <c r="FVN637" s="18"/>
      <c r="FVX637" s="17"/>
      <c r="FWC637" s="14"/>
      <c r="FWD637" s="18"/>
      <c r="FWN637" s="17"/>
      <c r="FWS637" s="14"/>
      <c r="FWT637" s="18"/>
      <c r="FXD637" s="17"/>
      <c r="FXI637" s="14"/>
      <c r="FXJ637" s="18"/>
      <c r="FXT637" s="17"/>
      <c r="FXY637" s="14"/>
      <c r="FXZ637" s="18"/>
      <c r="FYJ637" s="17"/>
      <c r="FYO637" s="14"/>
      <c r="FYP637" s="18"/>
      <c r="FYZ637" s="17"/>
      <c r="FZE637" s="14"/>
      <c r="FZF637" s="18"/>
      <c r="FZP637" s="17"/>
      <c r="FZU637" s="14"/>
      <c r="FZV637" s="18"/>
      <c r="GAF637" s="17"/>
      <c r="GAK637" s="14"/>
      <c r="GAL637" s="18"/>
      <c r="GAV637" s="17"/>
      <c r="GBA637" s="14"/>
      <c r="GBB637" s="18"/>
      <c r="GBL637" s="17"/>
      <c r="GBQ637" s="14"/>
      <c r="GBR637" s="18"/>
      <c r="GCB637" s="17"/>
      <c r="GCG637" s="14"/>
      <c r="GCH637" s="18"/>
      <c r="GCR637" s="17"/>
      <c r="GCW637" s="14"/>
      <c r="GCX637" s="18"/>
      <c r="GDH637" s="17"/>
      <c r="GDM637" s="14"/>
      <c r="GDN637" s="18"/>
      <c r="GDX637" s="17"/>
      <c r="GEC637" s="14"/>
      <c r="GED637" s="18"/>
      <c r="GEN637" s="17"/>
      <c r="GES637" s="14"/>
      <c r="GET637" s="18"/>
      <c r="GFD637" s="17"/>
      <c r="GFI637" s="14"/>
      <c r="GFJ637" s="18"/>
      <c r="GFT637" s="17"/>
      <c r="GFY637" s="14"/>
      <c r="GFZ637" s="18"/>
      <c r="GGJ637" s="17"/>
      <c r="GGO637" s="14"/>
      <c r="GGP637" s="18"/>
      <c r="GGZ637" s="17"/>
      <c r="GHE637" s="14"/>
      <c r="GHF637" s="18"/>
      <c r="GHP637" s="17"/>
      <c r="GHU637" s="14"/>
      <c r="GHV637" s="18"/>
      <c r="GIF637" s="17"/>
      <c r="GIK637" s="14"/>
      <c r="GIL637" s="18"/>
      <c r="GIV637" s="17"/>
      <c r="GJA637" s="14"/>
      <c r="GJB637" s="18"/>
      <c r="GJL637" s="17"/>
      <c r="GJQ637" s="14"/>
      <c r="GJR637" s="18"/>
      <c r="GKB637" s="17"/>
      <c r="GKG637" s="14"/>
      <c r="GKH637" s="18"/>
      <c r="GKR637" s="17"/>
      <c r="GKW637" s="14"/>
      <c r="GKX637" s="18"/>
      <c r="GLH637" s="17"/>
      <c r="GLM637" s="14"/>
      <c r="GLN637" s="18"/>
      <c r="GLX637" s="17"/>
      <c r="GMC637" s="14"/>
      <c r="GMD637" s="18"/>
      <c r="GMN637" s="17"/>
      <c r="GMS637" s="14"/>
      <c r="GMT637" s="18"/>
      <c r="GND637" s="17"/>
      <c r="GNI637" s="14"/>
      <c r="GNJ637" s="18"/>
      <c r="GNT637" s="17"/>
      <c r="GNY637" s="14"/>
      <c r="GNZ637" s="18"/>
      <c r="GOJ637" s="17"/>
      <c r="GOO637" s="14"/>
      <c r="GOP637" s="18"/>
      <c r="GOZ637" s="17"/>
      <c r="GPE637" s="14"/>
      <c r="GPF637" s="18"/>
      <c r="GPP637" s="17"/>
      <c r="GPU637" s="14"/>
      <c r="GPV637" s="18"/>
      <c r="GQF637" s="17"/>
      <c r="GQK637" s="14"/>
      <c r="GQL637" s="18"/>
      <c r="GQV637" s="17"/>
      <c r="GRA637" s="14"/>
      <c r="GRB637" s="18"/>
      <c r="GRL637" s="17"/>
      <c r="GRQ637" s="14"/>
      <c r="GRR637" s="18"/>
      <c r="GSB637" s="17"/>
      <c r="GSG637" s="14"/>
      <c r="GSH637" s="18"/>
      <c r="GSR637" s="17"/>
      <c r="GSW637" s="14"/>
      <c r="GSX637" s="18"/>
      <c r="GTH637" s="17"/>
      <c r="GTM637" s="14"/>
      <c r="GTN637" s="18"/>
      <c r="GTX637" s="17"/>
      <c r="GUC637" s="14"/>
      <c r="GUD637" s="18"/>
      <c r="GUN637" s="17"/>
      <c r="GUS637" s="14"/>
      <c r="GUT637" s="18"/>
      <c r="GVD637" s="17"/>
      <c r="GVI637" s="14"/>
      <c r="GVJ637" s="18"/>
      <c r="GVT637" s="17"/>
      <c r="GVY637" s="14"/>
      <c r="GVZ637" s="18"/>
      <c r="GWJ637" s="17"/>
      <c r="GWO637" s="14"/>
      <c r="GWP637" s="18"/>
      <c r="GWZ637" s="17"/>
      <c r="GXE637" s="14"/>
      <c r="GXF637" s="18"/>
      <c r="GXP637" s="17"/>
      <c r="GXU637" s="14"/>
      <c r="GXV637" s="18"/>
      <c r="GYF637" s="17"/>
      <c r="GYK637" s="14"/>
      <c r="GYL637" s="18"/>
      <c r="GYV637" s="17"/>
      <c r="GZA637" s="14"/>
      <c r="GZB637" s="18"/>
      <c r="GZL637" s="17"/>
      <c r="GZQ637" s="14"/>
      <c r="GZR637" s="18"/>
      <c r="HAB637" s="17"/>
      <c r="HAG637" s="14"/>
      <c r="HAH637" s="18"/>
      <c r="HAR637" s="17"/>
      <c r="HAW637" s="14"/>
      <c r="HAX637" s="18"/>
      <c r="HBH637" s="17"/>
      <c r="HBM637" s="14"/>
      <c r="HBN637" s="18"/>
      <c r="HBX637" s="17"/>
      <c r="HCC637" s="14"/>
      <c r="HCD637" s="18"/>
      <c r="HCN637" s="17"/>
      <c r="HCS637" s="14"/>
      <c r="HCT637" s="18"/>
      <c r="HDD637" s="17"/>
      <c r="HDI637" s="14"/>
      <c r="HDJ637" s="18"/>
      <c r="HDT637" s="17"/>
      <c r="HDY637" s="14"/>
      <c r="HDZ637" s="18"/>
      <c r="HEJ637" s="17"/>
      <c r="HEO637" s="14"/>
      <c r="HEP637" s="18"/>
      <c r="HEZ637" s="17"/>
      <c r="HFE637" s="14"/>
      <c r="HFF637" s="18"/>
      <c r="HFP637" s="17"/>
      <c r="HFU637" s="14"/>
      <c r="HFV637" s="18"/>
      <c r="HGF637" s="17"/>
      <c r="HGK637" s="14"/>
      <c r="HGL637" s="18"/>
      <c r="HGV637" s="17"/>
      <c r="HHA637" s="14"/>
      <c r="HHB637" s="18"/>
      <c r="HHL637" s="17"/>
      <c r="HHQ637" s="14"/>
      <c r="HHR637" s="18"/>
      <c r="HIB637" s="17"/>
      <c r="HIG637" s="14"/>
      <c r="HIH637" s="18"/>
      <c r="HIR637" s="17"/>
      <c r="HIW637" s="14"/>
      <c r="HIX637" s="18"/>
      <c r="HJH637" s="17"/>
      <c r="HJM637" s="14"/>
      <c r="HJN637" s="18"/>
      <c r="HJX637" s="17"/>
      <c r="HKC637" s="14"/>
      <c r="HKD637" s="18"/>
      <c r="HKN637" s="17"/>
      <c r="HKS637" s="14"/>
      <c r="HKT637" s="18"/>
      <c r="HLD637" s="17"/>
      <c r="HLI637" s="14"/>
      <c r="HLJ637" s="18"/>
      <c r="HLT637" s="17"/>
      <c r="HLY637" s="14"/>
      <c r="HLZ637" s="18"/>
      <c r="HMJ637" s="17"/>
      <c r="HMO637" s="14"/>
      <c r="HMP637" s="18"/>
      <c r="HMZ637" s="17"/>
      <c r="HNE637" s="14"/>
      <c r="HNF637" s="18"/>
      <c r="HNP637" s="17"/>
      <c r="HNU637" s="14"/>
      <c r="HNV637" s="18"/>
      <c r="HOF637" s="17"/>
      <c r="HOK637" s="14"/>
      <c r="HOL637" s="18"/>
      <c r="HOV637" s="17"/>
      <c r="HPA637" s="14"/>
      <c r="HPB637" s="18"/>
      <c r="HPL637" s="17"/>
      <c r="HPQ637" s="14"/>
      <c r="HPR637" s="18"/>
      <c r="HQB637" s="17"/>
      <c r="HQG637" s="14"/>
      <c r="HQH637" s="18"/>
      <c r="HQR637" s="17"/>
      <c r="HQW637" s="14"/>
      <c r="HQX637" s="18"/>
      <c r="HRH637" s="17"/>
      <c r="HRM637" s="14"/>
      <c r="HRN637" s="18"/>
      <c r="HRX637" s="17"/>
      <c r="HSC637" s="14"/>
      <c r="HSD637" s="18"/>
      <c r="HSN637" s="17"/>
      <c r="HSS637" s="14"/>
      <c r="HST637" s="18"/>
      <c r="HTD637" s="17"/>
      <c r="HTI637" s="14"/>
      <c r="HTJ637" s="18"/>
      <c r="HTT637" s="17"/>
      <c r="HTY637" s="14"/>
      <c r="HTZ637" s="18"/>
      <c r="HUJ637" s="17"/>
      <c r="HUO637" s="14"/>
      <c r="HUP637" s="18"/>
      <c r="HUZ637" s="17"/>
      <c r="HVE637" s="14"/>
      <c r="HVF637" s="18"/>
      <c r="HVP637" s="17"/>
      <c r="HVU637" s="14"/>
      <c r="HVV637" s="18"/>
      <c r="HWF637" s="17"/>
      <c r="HWK637" s="14"/>
      <c r="HWL637" s="18"/>
      <c r="HWV637" s="17"/>
      <c r="HXA637" s="14"/>
      <c r="HXB637" s="18"/>
      <c r="HXL637" s="17"/>
      <c r="HXQ637" s="14"/>
      <c r="HXR637" s="18"/>
      <c r="HYB637" s="17"/>
      <c r="HYG637" s="14"/>
      <c r="HYH637" s="18"/>
      <c r="HYR637" s="17"/>
      <c r="HYW637" s="14"/>
      <c r="HYX637" s="18"/>
      <c r="HZH637" s="17"/>
      <c r="HZM637" s="14"/>
      <c r="HZN637" s="18"/>
      <c r="HZX637" s="17"/>
      <c r="IAC637" s="14"/>
      <c r="IAD637" s="18"/>
      <c r="IAN637" s="17"/>
      <c r="IAS637" s="14"/>
      <c r="IAT637" s="18"/>
      <c r="IBD637" s="17"/>
      <c r="IBI637" s="14"/>
      <c r="IBJ637" s="18"/>
      <c r="IBT637" s="17"/>
      <c r="IBY637" s="14"/>
      <c r="IBZ637" s="18"/>
      <c r="ICJ637" s="17"/>
      <c r="ICO637" s="14"/>
      <c r="ICP637" s="18"/>
      <c r="ICZ637" s="17"/>
      <c r="IDE637" s="14"/>
      <c r="IDF637" s="18"/>
      <c r="IDP637" s="17"/>
      <c r="IDU637" s="14"/>
      <c r="IDV637" s="18"/>
      <c r="IEF637" s="17"/>
      <c r="IEK637" s="14"/>
      <c r="IEL637" s="18"/>
      <c r="IEV637" s="17"/>
      <c r="IFA637" s="14"/>
      <c r="IFB637" s="18"/>
      <c r="IFL637" s="17"/>
      <c r="IFQ637" s="14"/>
      <c r="IFR637" s="18"/>
      <c r="IGB637" s="17"/>
      <c r="IGG637" s="14"/>
      <c r="IGH637" s="18"/>
      <c r="IGR637" s="17"/>
      <c r="IGW637" s="14"/>
      <c r="IGX637" s="18"/>
      <c r="IHH637" s="17"/>
      <c r="IHM637" s="14"/>
      <c r="IHN637" s="18"/>
      <c r="IHX637" s="17"/>
      <c r="IIC637" s="14"/>
      <c r="IID637" s="18"/>
      <c r="IIN637" s="17"/>
      <c r="IIS637" s="14"/>
      <c r="IIT637" s="18"/>
      <c r="IJD637" s="17"/>
      <c r="IJI637" s="14"/>
      <c r="IJJ637" s="18"/>
      <c r="IJT637" s="17"/>
      <c r="IJY637" s="14"/>
      <c r="IJZ637" s="18"/>
      <c r="IKJ637" s="17"/>
      <c r="IKO637" s="14"/>
      <c r="IKP637" s="18"/>
      <c r="IKZ637" s="17"/>
      <c r="ILE637" s="14"/>
      <c r="ILF637" s="18"/>
      <c r="ILP637" s="17"/>
      <c r="ILU637" s="14"/>
      <c r="ILV637" s="18"/>
      <c r="IMF637" s="17"/>
      <c r="IMK637" s="14"/>
      <c r="IML637" s="18"/>
      <c r="IMV637" s="17"/>
      <c r="INA637" s="14"/>
      <c r="INB637" s="18"/>
      <c r="INL637" s="17"/>
      <c r="INQ637" s="14"/>
      <c r="INR637" s="18"/>
      <c r="IOB637" s="17"/>
      <c r="IOG637" s="14"/>
      <c r="IOH637" s="18"/>
      <c r="IOR637" s="17"/>
      <c r="IOW637" s="14"/>
      <c r="IOX637" s="18"/>
      <c r="IPH637" s="17"/>
      <c r="IPM637" s="14"/>
      <c r="IPN637" s="18"/>
      <c r="IPX637" s="17"/>
      <c r="IQC637" s="14"/>
      <c r="IQD637" s="18"/>
      <c r="IQN637" s="17"/>
      <c r="IQS637" s="14"/>
      <c r="IQT637" s="18"/>
      <c r="IRD637" s="17"/>
      <c r="IRI637" s="14"/>
      <c r="IRJ637" s="18"/>
      <c r="IRT637" s="17"/>
      <c r="IRY637" s="14"/>
      <c r="IRZ637" s="18"/>
      <c r="ISJ637" s="17"/>
      <c r="ISO637" s="14"/>
      <c r="ISP637" s="18"/>
      <c r="ISZ637" s="17"/>
      <c r="ITE637" s="14"/>
      <c r="ITF637" s="18"/>
      <c r="ITP637" s="17"/>
      <c r="ITU637" s="14"/>
      <c r="ITV637" s="18"/>
      <c r="IUF637" s="17"/>
      <c r="IUK637" s="14"/>
      <c r="IUL637" s="18"/>
      <c r="IUV637" s="17"/>
      <c r="IVA637" s="14"/>
      <c r="IVB637" s="18"/>
      <c r="IVL637" s="17"/>
      <c r="IVQ637" s="14"/>
      <c r="IVR637" s="18"/>
      <c r="IWB637" s="17"/>
      <c r="IWG637" s="14"/>
      <c r="IWH637" s="18"/>
      <c r="IWR637" s="17"/>
      <c r="IWW637" s="14"/>
      <c r="IWX637" s="18"/>
      <c r="IXH637" s="17"/>
      <c r="IXM637" s="14"/>
      <c r="IXN637" s="18"/>
      <c r="IXX637" s="17"/>
      <c r="IYC637" s="14"/>
      <c r="IYD637" s="18"/>
      <c r="IYN637" s="17"/>
      <c r="IYS637" s="14"/>
      <c r="IYT637" s="18"/>
      <c r="IZD637" s="17"/>
      <c r="IZI637" s="14"/>
      <c r="IZJ637" s="18"/>
      <c r="IZT637" s="17"/>
      <c r="IZY637" s="14"/>
      <c r="IZZ637" s="18"/>
      <c r="JAJ637" s="17"/>
      <c r="JAO637" s="14"/>
      <c r="JAP637" s="18"/>
      <c r="JAZ637" s="17"/>
      <c r="JBE637" s="14"/>
      <c r="JBF637" s="18"/>
      <c r="JBP637" s="17"/>
      <c r="JBU637" s="14"/>
      <c r="JBV637" s="18"/>
      <c r="JCF637" s="17"/>
      <c r="JCK637" s="14"/>
      <c r="JCL637" s="18"/>
      <c r="JCV637" s="17"/>
      <c r="JDA637" s="14"/>
      <c r="JDB637" s="18"/>
      <c r="JDL637" s="17"/>
      <c r="JDQ637" s="14"/>
      <c r="JDR637" s="18"/>
      <c r="JEB637" s="17"/>
      <c r="JEG637" s="14"/>
      <c r="JEH637" s="18"/>
      <c r="JER637" s="17"/>
      <c r="JEW637" s="14"/>
      <c r="JEX637" s="18"/>
      <c r="JFH637" s="17"/>
      <c r="JFM637" s="14"/>
      <c r="JFN637" s="18"/>
      <c r="JFX637" s="17"/>
      <c r="JGC637" s="14"/>
      <c r="JGD637" s="18"/>
      <c r="JGN637" s="17"/>
      <c r="JGS637" s="14"/>
      <c r="JGT637" s="18"/>
      <c r="JHD637" s="17"/>
      <c r="JHI637" s="14"/>
      <c r="JHJ637" s="18"/>
      <c r="JHT637" s="17"/>
      <c r="JHY637" s="14"/>
      <c r="JHZ637" s="18"/>
      <c r="JIJ637" s="17"/>
      <c r="JIO637" s="14"/>
      <c r="JIP637" s="18"/>
      <c r="JIZ637" s="17"/>
      <c r="JJE637" s="14"/>
      <c r="JJF637" s="18"/>
      <c r="JJP637" s="17"/>
      <c r="JJU637" s="14"/>
      <c r="JJV637" s="18"/>
      <c r="JKF637" s="17"/>
      <c r="JKK637" s="14"/>
      <c r="JKL637" s="18"/>
      <c r="JKV637" s="17"/>
      <c r="JLA637" s="14"/>
      <c r="JLB637" s="18"/>
      <c r="JLL637" s="17"/>
      <c r="JLQ637" s="14"/>
      <c r="JLR637" s="18"/>
      <c r="JMB637" s="17"/>
      <c r="JMG637" s="14"/>
      <c r="JMH637" s="18"/>
      <c r="JMR637" s="17"/>
      <c r="JMW637" s="14"/>
      <c r="JMX637" s="18"/>
      <c r="JNH637" s="17"/>
      <c r="JNM637" s="14"/>
      <c r="JNN637" s="18"/>
      <c r="JNX637" s="17"/>
      <c r="JOC637" s="14"/>
      <c r="JOD637" s="18"/>
      <c r="JON637" s="17"/>
      <c r="JOS637" s="14"/>
      <c r="JOT637" s="18"/>
      <c r="JPD637" s="17"/>
      <c r="JPI637" s="14"/>
      <c r="JPJ637" s="18"/>
      <c r="JPT637" s="17"/>
      <c r="JPY637" s="14"/>
      <c r="JPZ637" s="18"/>
      <c r="JQJ637" s="17"/>
      <c r="JQO637" s="14"/>
      <c r="JQP637" s="18"/>
      <c r="JQZ637" s="17"/>
      <c r="JRE637" s="14"/>
      <c r="JRF637" s="18"/>
      <c r="JRP637" s="17"/>
      <c r="JRU637" s="14"/>
      <c r="JRV637" s="18"/>
      <c r="JSF637" s="17"/>
      <c r="JSK637" s="14"/>
      <c r="JSL637" s="18"/>
      <c r="JSV637" s="17"/>
      <c r="JTA637" s="14"/>
      <c r="JTB637" s="18"/>
      <c r="JTL637" s="17"/>
      <c r="JTQ637" s="14"/>
      <c r="JTR637" s="18"/>
      <c r="JUB637" s="17"/>
      <c r="JUG637" s="14"/>
      <c r="JUH637" s="18"/>
      <c r="JUR637" s="17"/>
      <c r="JUW637" s="14"/>
      <c r="JUX637" s="18"/>
      <c r="JVH637" s="17"/>
      <c r="JVM637" s="14"/>
      <c r="JVN637" s="18"/>
      <c r="JVX637" s="17"/>
      <c r="JWC637" s="14"/>
      <c r="JWD637" s="18"/>
      <c r="JWN637" s="17"/>
      <c r="JWS637" s="14"/>
      <c r="JWT637" s="18"/>
      <c r="JXD637" s="17"/>
      <c r="JXI637" s="14"/>
      <c r="JXJ637" s="18"/>
      <c r="JXT637" s="17"/>
      <c r="JXY637" s="14"/>
      <c r="JXZ637" s="18"/>
      <c r="JYJ637" s="17"/>
      <c r="JYO637" s="14"/>
      <c r="JYP637" s="18"/>
      <c r="JYZ637" s="17"/>
      <c r="JZE637" s="14"/>
      <c r="JZF637" s="18"/>
      <c r="JZP637" s="17"/>
      <c r="JZU637" s="14"/>
      <c r="JZV637" s="18"/>
      <c r="KAF637" s="17"/>
      <c r="KAK637" s="14"/>
      <c r="KAL637" s="18"/>
      <c r="KAV637" s="17"/>
      <c r="KBA637" s="14"/>
      <c r="KBB637" s="18"/>
      <c r="KBL637" s="17"/>
      <c r="KBQ637" s="14"/>
      <c r="KBR637" s="18"/>
      <c r="KCB637" s="17"/>
      <c r="KCG637" s="14"/>
      <c r="KCH637" s="18"/>
      <c r="KCR637" s="17"/>
      <c r="KCW637" s="14"/>
      <c r="KCX637" s="18"/>
      <c r="KDH637" s="17"/>
      <c r="KDM637" s="14"/>
      <c r="KDN637" s="18"/>
      <c r="KDX637" s="17"/>
      <c r="KEC637" s="14"/>
      <c r="KED637" s="18"/>
      <c r="KEN637" s="17"/>
      <c r="KES637" s="14"/>
      <c r="KET637" s="18"/>
      <c r="KFD637" s="17"/>
      <c r="KFI637" s="14"/>
      <c r="KFJ637" s="18"/>
      <c r="KFT637" s="17"/>
      <c r="KFY637" s="14"/>
      <c r="KFZ637" s="18"/>
      <c r="KGJ637" s="17"/>
      <c r="KGO637" s="14"/>
      <c r="KGP637" s="18"/>
      <c r="KGZ637" s="17"/>
      <c r="KHE637" s="14"/>
      <c r="KHF637" s="18"/>
      <c r="KHP637" s="17"/>
      <c r="KHU637" s="14"/>
      <c r="KHV637" s="18"/>
      <c r="KIF637" s="17"/>
      <c r="KIK637" s="14"/>
      <c r="KIL637" s="18"/>
      <c r="KIV637" s="17"/>
      <c r="KJA637" s="14"/>
      <c r="KJB637" s="18"/>
      <c r="KJL637" s="17"/>
      <c r="KJQ637" s="14"/>
      <c r="KJR637" s="18"/>
      <c r="KKB637" s="17"/>
      <c r="KKG637" s="14"/>
      <c r="KKH637" s="18"/>
      <c r="KKR637" s="17"/>
      <c r="KKW637" s="14"/>
      <c r="KKX637" s="18"/>
      <c r="KLH637" s="17"/>
      <c r="KLM637" s="14"/>
      <c r="KLN637" s="18"/>
      <c r="KLX637" s="17"/>
      <c r="KMC637" s="14"/>
      <c r="KMD637" s="18"/>
      <c r="KMN637" s="17"/>
      <c r="KMS637" s="14"/>
      <c r="KMT637" s="18"/>
      <c r="KND637" s="17"/>
      <c r="KNI637" s="14"/>
      <c r="KNJ637" s="18"/>
      <c r="KNT637" s="17"/>
      <c r="KNY637" s="14"/>
      <c r="KNZ637" s="18"/>
      <c r="KOJ637" s="17"/>
      <c r="KOO637" s="14"/>
      <c r="KOP637" s="18"/>
      <c r="KOZ637" s="17"/>
      <c r="KPE637" s="14"/>
      <c r="KPF637" s="18"/>
      <c r="KPP637" s="17"/>
      <c r="KPU637" s="14"/>
      <c r="KPV637" s="18"/>
      <c r="KQF637" s="17"/>
      <c r="KQK637" s="14"/>
      <c r="KQL637" s="18"/>
      <c r="KQV637" s="17"/>
      <c r="KRA637" s="14"/>
      <c r="KRB637" s="18"/>
      <c r="KRL637" s="17"/>
      <c r="KRQ637" s="14"/>
      <c r="KRR637" s="18"/>
      <c r="KSB637" s="17"/>
      <c r="KSG637" s="14"/>
      <c r="KSH637" s="18"/>
      <c r="KSR637" s="17"/>
      <c r="KSW637" s="14"/>
      <c r="KSX637" s="18"/>
      <c r="KTH637" s="17"/>
      <c r="KTM637" s="14"/>
      <c r="KTN637" s="18"/>
      <c r="KTX637" s="17"/>
      <c r="KUC637" s="14"/>
      <c r="KUD637" s="18"/>
      <c r="KUN637" s="17"/>
      <c r="KUS637" s="14"/>
      <c r="KUT637" s="18"/>
      <c r="KVD637" s="17"/>
      <c r="KVI637" s="14"/>
      <c r="KVJ637" s="18"/>
      <c r="KVT637" s="17"/>
      <c r="KVY637" s="14"/>
      <c r="KVZ637" s="18"/>
      <c r="KWJ637" s="17"/>
      <c r="KWO637" s="14"/>
      <c r="KWP637" s="18"/>
      <c r="KWZ637" s="17"/>
      <c r="KXE637" s="14"/>
      <c r="KXF637" s="18"/>
      <c r="KXP637" s="17"/>
      <c r="KXU637" s="14"/>
      <c r="KXV637" s="18"/>
      <c r="KYF637" s="17"/>
      <c r="KYK637" s="14"/>
      <c r="KYL637" s="18"/>
      <c r="KYV637" s="17"/>
      <c r="KZA637" s="14"/>
      <c r="KZB637" s="18"/>
      <c r="KZL637" s="17"/>
      <c r="KZQ637" s="14"/>
      <c r="KZR637" s="18"/>
      <c r="LAB637" s="17"/>
      <c r="LAG637" s="14"/>
      <c r="LAH637" s="18"/>
      <c r="LAR637" s="17"/>
      <c r="LAW637" s="14"/>
      <c r="LAX637" s="18"/>
      <c r="LBH637" s="17"/>
      <c r="LBM637" s="14"/>
      <c r="LBN637" s="18"/>
      <c r="LBX637" s="17"/>
      <c r="LCC637" s="14"/>
      <c r="LCD637" s="18"/>
      <c r="LCN637" s="17"/>
      <c r="LCS637" s="14"/>
      <c r="LCT637" s="18"/>
      <c r="LDD637" s="17"/>
      <c r="LDI637" s="14"/>
      <c r="LDJ637" s="18"/>
      <c r="LDT637" s="17"/>
      <c r="LDY637" s="14"/>
      <c r="LDZ637" s="18"/>
      <c r="LEJ637" s="17"/>
      <c r="LEO637" s="14"/>
      <c r="LEP637" s="18"/>
      <c r="LEZ637" s="17"/>
      <c r="LFE637" s="14"/>
      <c r="LFF637" s="18"/>
      <c r="LFP637" s="17"/>
      <c r="LFU637" s="14"/>
      <c r="LFV637" s="18"/>
      <c r="LGF637" s="17"/>
      <c r="LGK637" s="14"/>
      <c r="LGL637" s="18"/>
      <c r="LGV637" s="17"/>
      <c r="LHA637" s="14"/>
      <c r="LHB637" s="18"/>
      <c r="LHL637" s="17"/>
      <c r="LHQ637" s="14"/>
      <c r="LHR637" s="18"/>
      <c r="LIB637" s="17"/>
      <c r="LIG637" s="14"/>
      <c r="LIH637" s="18"/>
      <c r="LIR637" s="17"/>
      <c r="LIW637" s="14"/>
      <c r="LIX637" s="18"/>
      <c r="LJH637" s="17"/>
      <c r="LJM637" s="14"/>
      <c r="LJN637" s="18"/>
      <c r="LJX637" s="17"/>
      <c r="LKC637" s="14"/>
      <c r="LKD637" s="18"/>
      <c r="LKN637" s="17"/>
      <c r="LKS637" s="14"/>
      <c r="LKT637" s="18"/>
      <c r="LLD637" s="17"/>
      <c r="LLI637" s="14"/>
      <c r="LLJ637" s="18"/>
      <c r="LLT637" s="17"/>
      <c r="LLY637" s="14"/>
      <c r="LLZ637" s="18"/>
      <c r="LMJ637" s="17"/>
      <c r="LMO637" s="14"/>
      <c r="LMP637" s="18"/>
      <c r="LMZ637" s="17"/>
      <c r="LNE637" s="14"/>
      <c r="LNF637" s="18"/>
      <c r="LNP637" s="17"/>
      <c r="LNU637" s="14"/>
      <c r="LNV637" s="18"/>
      <c r="LOF637" s="17"/>
      <c r="LOK637" s="14"/>
      <c r="LOL637" s="18"/>
      <c r="LOV637" s="17"/>
      <c r="LPA637" s="14"/>
      <c r="LPB637" s="18"/>
      <c r="LPL637" s="17"/>
      <c r="LPQ637" s="14"/>
      <c r="LPR637" s="18"/>
      <c r="LQB637" s="17"/>
      <c r="LQG637" s="14"/>
      <c r="LQH637" s="18"/>
      <c r="LQR637" s="17"/>
      <c r="LQW637" s="14"/>
      <c r="LQX637" s="18"/>
      <c r="LRH637" s="17"/>
      <c r="LRM637" s="14"/>
      <c r="LRN637" s="18"/>
      <c r="LRX637" s="17"/>
      <c r="LSC637" s="14"/>
      <c r="LSD637" s="18"/>
      <c r="LSN637" s="17"/>
      <c r="LSS637" s="14"/>
      <c r="LST637" s="18"/>
      <c r="LTD637" s="17"/>
      <c r="LTI637" s="14"/>
      <c r="LTJ637" s="18"/>
      <c r="LTT637" s="17"/>
      <c r="LTY637" s="14"/>
      <c r="LTZ637" s="18"/>
      <c r="LUJ637" s="17"/>
      <c r="LUO637" s="14"/>
      <c r="LUP637" s="18"/>
      <c r="LUZ637" s="17"/>
      <c r="LVE637" s="14"/>
      <c r="LVF637" s="18"/>
      <c r="LVP637" s="17"/>
      <c r="LVU637" s="14"/>
      <c r="LVV637" s="18"/>
      <c r="LWF637" s="17"/>
      <c r="LWK637" s="14"/>
      <c r="LWL637" s="18"/>
      <c r="LWV637" s="17"/>
      <c r="LXA637" s="14"/>
      <c r="LXB637" s="18"/>
      <c r="LXL637" s="17"/>
      <c r="LXQ637" s="14"/>
      <c r="LXR637" s="18"/>
      <c r="LYB637" s="17"/>
      <c r="LYG637" s="14"/>
      <c r="LYH637" s="18"/>
      <c r="LYR637" s="17"/>
      <c r="LYW637" s="14"/>
      <c r="LYX637" s="18"/>
      <c r="LZH637" s="17"/>
      <c r="LZM637" s="14"/>
      <c r="LZN637" s="18"/>
      <c r="LZX637" s="17"/>
      <c r="MAC637" s="14"/>
      <c r="MAD637" s="18"/>
      <c r="MAN637" s="17"/>
      <c r="MAS637" s="14"/>
      <c r="MAT637" s="18"/>
      <c r="MBD637" s="17"/>
      <c r="MBI637" s="14"/>
      <c r="MBJ637" s="18"/>
      <c r="MBT637" s="17"/>
      <c r="MBY637" s="14"/>
      <c r="MBZ637" s="18"/>
      <c r="MCJ637" s="17"/>
      <c r="MCO637" s="14"/>
      <c r="MCP637" s="18"/>
      <c r="MCZ637" s="17"/>
      <c r="MDE637" s="14"/>
      <c r="MDF637" s="18"/>
      <c r="MDP637" s="17"/>
      <c r="MDU637" s="14"/>
      <c r="MDV637" s="18"/>
      <c r="MEF637" s="17"/>
      <c r="MEK637" s="14"/>
      <c r="MEL637" s="18"/>
      <c r="MEV637" s="17"/>
      <c r="MFA637" s="14"/>
      <c r="MFB637" s="18"/>
      <c r="MFL637" s="17"/>
      <c r="MFQ637" s="14"/>
      <c r="MFR637" s="18"/>
      <c r="MGB637" s="17"/>
      <c r="MGG637" s="14"/>
      <c r="MGH637" s="18"/>
      <c r="MGR637" s="17"/>
      <c r="MGW637" s="14"/>
      <c r="MGX637" s="18"/>
      <c r="MHH637" s="17"/>
      <c r="MHM637" s="14"/>
      <c r="MHN637" s="18"/>
      <c r="MHX637" s="17"/>
      <c r="MIC637" s="14"/>
      <c r="MID637" s="18"/>
      <c r="MIN637" s="17"/>
      <c r="MIS637" s="14"/>
      <c r="MIT637" s="18"/>
      <c r="MJD637" s="17"/>
      <c r="MJI637" s="14"/>
      <c r="MJJ637" s="18"/>
      <c r="MJT637" s="17"/>
      <c r="MJY637" s="14"/>
      <c r="MJZ637" s="18"/>
      <c r="MKJ637" s="17"/>
      <c r="MKO637" s="14"/>
      <c r="MKP637" s="18"/>
      <c r="MKZ637" s="17"/>
      <c r="MLE637" s="14"/>
      <c r="MLF637" s="18"/>
      <c r="MLP637" s="17"/>
      <c r="MLU637" s="14"/>
      <c r="MLV637" s="18"/>
      <c r="MMF637" s="17"/>
      <c r="MMK637" s="14"/>
      <c r="MML637" s="18"/>
      <c r="MMV637" s="17"/>
      <c r="MNA637" s="14"/>
      <c r="MNB637" s="18"/>
      <c r="MNL637" s="17"/>
      <c r="MNQ637" s="14"/>
      <c r="MNR637" s="18"/>
      <c r="MOB637" s="17"/>
      <c r="MOG637" s="14"/>
      <c r="MOH637" s="18"/>
      <c r="MOR637" s="17"/>
      <c r="MOW637" s="14"/>
      <c r="MOX637" s="18"/>
      <c r="MPH637" s="17"/>
      <c r="MPM637" s="14"/>
      <c r="MPN637" s="18"/>
      <c r="MPX637" s="17"/>
      <c r="MQC637" s="14"/>
      <c r="MQD637" s="18"/>
      <c r="MQN637" s="17"/>
      <c r="MQS637" s="14"/>
      <c r="MQT637" s="18"/>
      <c r="MRD637" s="17"/>
      <c r="MRI637" s="14"/>
      <c r="MRJ637" s="18"/>
      <c r="MRT637" s="17"/>
      <c r="MRY637" s="14"/>
      <c r="MRZ637" s="18"/>
      <c r="MSJ637" s="17"/>
      <c r="MSO637" s="14"/>
      <c r="MSP637" s="18"/>
      <c r="MSZ637" s="17"/>
      <c r="MTE637" s="14"/>
      <c r="MTF637" s="18"/>
      <c r="MTP637" s="17"/>
      <c r="MTU637" s="14"/>
      <c r="MTV637" s="18"/>
      <c r="MUF637" s="17"/>
      <c r="MUK637" s="14"/>
      <c r="MUL637" s="18"/>
      <c r="MUV637" s="17"/>
      <c r="MVA637" s="14"/>
      <c r="MVB637" s="18"/>
      <c r="MVL637" s="17"/>
      <c r="MVQ637" s="14"/>
      <c r="MVR637" s="18"/>
      <c r="MWB637" s="17"/>
      <c r="MWG637" s="14"/>
      <c r="MWH637" s="18"/>
      <c r="MWR637" s="17"/>
      <c r="MWW637" s="14"/>
      <c r="MWX637" s="18"/>
      <c r="MXH637" s="17"/>
      <c r="MXM637" s="14"/>
      <c r="MXN637" s="18"/>
      <c r="MXX637" s="17"/>
      <c r="MYC637" s="14"/>
      <c r="MYD637" s="18"/>
      <c r="MYN637" s="17"/>
      <c r="MYS637" s="14"/>
      <c r="MYT637" s="18"/>
      <c r="MZD637" s="17"/>
      <c r="MZI637" s="14"/>
      <c r="MZJ637" s="18"/>
      <c r="MZT637" s="17"/>
      <c r="MZY637" s="14"/>
      <c r="MZZ637" s="18"/>
      <c r="NAJ637" s="17"/>
      <c r="NAO637" s="14"/>
      <c r="NAP637" s="18"/>
      <c r="NAZ637" s="17"/>
      <c r="NBE637" s="14"/>
      <c r="NBF637" s="18"/>
      <c r="NBP637" s="17"/>
      <c r="NBU637" s="14"/>
      <c r="NBV637" s="18"/>
      <c r="NCF637" s="17"/>
      <c r="NCK637" s="14"/>
      <c r="NCL637" s="18"/>
      <c r="NCV637" s="17"/>
      <c r="NDA637" s="14"/>
      <c r="NDB637" s="18"/>
      <c r="NDL637" s="17"/>
      <c r="NDQ637" s="14"/>
      <c r="NDR637" s="18"/>
      <c r="NEB637" s="17"/>
      <c r="NEG637" s="14"/>
      <c r="NEH637" s="18"/>
      <c r="NER637" s="17"/>
      <c r="NEW637" s="14"/>
      <c r="NEX637" s="18"/>
      <c r="NFH637" s="17"/>
      <c r="NFM637" s="14"/>
      <c r="NFN637" s="18"/>
      <c r="NFX637" s="17"/>
      <c r="NGC637" s="14"/>
      <c r="NGD637" s="18"/>
      <c r="NGN637" s="17"/>
      <c r="NGS637" s="14"/>
      <c r="NGT637" s="18"/>
      <c r="NHD637" s="17"/>
      <c r="NHI637" s="14"/>
      <c r="NHJ637" s="18"/>
      <c r="NHT637" s="17"/>
      <c r="NHY637" s="14"/>
      <c r="NHZ637" s="18"/>
      <c r="NIJ637" s="17"/>
      <c r="NIO637" s="14"/>
      <c r="NIP637" s="18"/>
      <c r="NIZ637" s="17"/>
      <c r="NJE637" s="14"/>
      <c r="NJF637" s="18"/>
      <c r="NJP637" s="17"/>
      <c r="NJU637" s="14"/>
      <c r="NJV637" s="18"/>
      <c r="NKF637" s="17"/>
      <c r="NKK637" s="14"/>
      <c r="NKL637" s="18"/>
      <c r="NKV637" s="17"/>
      <c r="NLA637" s="14"/>
      <c r="NLB637" s="18"/>
      <c r="NLL637" s="17"/>
      <c r="NLQ637" s="14"/>
      <c r="NLR637" s="18"/>
      <c r="NMB637" s="17"/>
      <c r="NMG637" s="14"/>
      <c r="NMH637" s="18"/>
      <c r="NMR637" s="17"/>
      <c r="NMW637" s="14"/>
      <c r="NMX637" s="18"/>
      <c r="NNH637" s="17"/>
      <c r="NNM637" s="14"/>
      <c r="NNN637" s="18"/>
      <c r="NNX637" s="17"/>
      <c r="NOC637" s="14"/>
      <c r="NOD637" s="18"/>
      <c r="NON637" s="17"/>
      <c r="NOS637" s="14"/>
      <c r="NOT637" s="18"/>
      <c r="NPD637" s="17"/>
      <c r="NPI637" s="14"/>
      <c r="NPJ637" s="18"/>
      <c r="NPT637" s="17"/>
      <c r="NPY637" s="14"/>
      <c r="NPZ637" s="18"/>
      <c r="NQJ637" s="17"/>
      <c r="NQO637" s="14"/>
      <c r="NQP637" s="18"/>
      <c r="NQZ637" s="17"/>
      <c r="NRE637" s="14"/>
      <c r="NRF637" s="18"/>
      <c r="NRP637" s="17"/>
      <c r="NRU637" s="14"/>
      <c r="NRV637" s="18"/>
      <c r="NSF637" s="17"/>
      <c r="NSK637" s="14"/>
      <c r="NSL637" s="18"/>
      <c r="NSV637" s="17"/>
      <c r="NTA637" s="14"/>
      <c r="NTB637" s="18"/>
      <c r="NTL637" s="17"/>
      <c r="NTQ637" s="14"/>
      <c r="NTR637" s="18"/>
      <c r="NUB637" s="17"/>
      <c r="NUG637" s="14"/>
      <c r="NUH637" s="18"/>
      <c r="NUR637" s="17"/>
      <c r="NUW637" s="14"/>
      <c r="NUX637" s="18"/>
      <c r="NVH637" s="17"/>
      <c r="NVM637" s="14"/>
      <c r="NVN637" s="18"/>
      <c r="NVX637" s="17"/>
      <c r="NWC637" s="14"/>
      <c r="NWD637" s="18"/>
      <c r="NWN637" s="17"/>
      <c r="NWS637" s="14"/>
      <c r="NWT637" s="18"/>
      <c r="NXD637" s="17"/>
      <c r="NXI637" s="14"/>
      <c r="NXJ637" s="18"/>
      <c r="NXT637" s="17"/>
      <c r="NXY637" s="14"/>
      <c r="NXZ637" s="18"/>
      <c r="NYJ637" s="17"/>
      <c r="NYO637" s="14"/>
      <c r="NYP637" s="18"/>
      <c r="NYZ637" s="17"/>
      <c r="NZE637" s="14"/>
      <c r="NZF637" s="18"/>
      <c r="NZP637" s="17"/>
      <c r="NZU637" s="14"/>
      <c r="NZV637" s="18"/>
      <c r="OAF637" s="17"/>
      <c r="OAK637" s="14"/>
      <c r="OAL637" s="18"/>
      <c r="OAV637" s="17"/>
      <c r="OBA637" s="14"/>
      <c r="OBB637" s="18"/>
      <c r="OBL637" s="17"/>
      <c r="OBQ637" s="14"/>
      <c r="OBR637" s="18"/>
      <c r="OCB637" s="17"/>
      <c r="OCG637" s="14"/>
      <c r="OCH637" s="18"/>
      <c r="OCR637" s="17"/>
      <c r="OCW637" s="14"/>
      <c r="OCX637" s="18"/>
      <c r="ODH637" s="17"/>
      <c r="ODM637" s="14"/>
      <c r="ODN637" s="18"/>
      <c r="ODX637" s="17"/>
      <c r="OEC637" s="14"/>
      <c r="OED637" s="18"/>
      <c r="OEN637" s="17"/>
      <c r="OES637" s="14"/>
      <c r="OET637" s="18"/>
      <c r="OFD637" s="17"/>
      <c r="OFI637" s="14"/>
      <c r="OFJ637" s="18"/>
      <c r="OFT637" s="17"/>
      <c r="OFY637" s="14"/>
      <c r="OFZ637" s="18"/>
      <c r="OGJ637" s="17"/>
      <c r="OGO637" s="14"/>
      <c r="OGP637" s="18"/>
      <c r="OGZ637" s="17"/>
      <c r="OHE637" s="14"/>
      <c r="OHF637" s="18"/>
      <c r="OHP637" s="17"/>
      <c r="OHU637" s="14"/>
      <c r="OHV637" s="18"/>
      <c r="OIF637" s="17"/>
      <c r="OIK637" s="14"/>
      <c r="OIL637" s="18"/>
      <c r="OIV637" s="17"/>
      <c r="OJA637" s="14"/>
      <c r="OJB637" s="18"/>
      <c r="OJL637" s="17"/>
      <c r="OJQ637" s="14"/>
      <c r="OJR637" s="18"/>
      <c r="OKB637" s="17"/>
      <c r="OKG637" s="14"/>
      <c r="OKH637" s="18"/>
      <c r="OKR637" s="17"/>
      <c r="OKW637" s="14"/>
      <c r="OKX637" s="18"/>
      <c r="OLH637" s="17"/>
      <c r="OLM637" s="14"/>
      <c r="OLN637" s="18"/>
      <c r="OLX637" s="17"/>
      <c r="OMC637" s="14"/>
      <c r="OMD637" s="18"/>
      <c r="OMN637" s="17"/>
      <c r="OMS637" s="14"/>
      <c r="OMT637" s="18"/>
      <c r="OND637" s="17"/>
      <c r="ONI637" s="14"/>
      <c r="ONJ637" s="18"/>
      <c r="ONT637" s="17"/>
      <c r="ONY637" s="14"/>
      <c r="ONZ637" s="18"/>
      <c r="OOJ637" s="17"/>
      <c r="OOO637" s="14"/>
      <c r="OOP637" s="18"/>
      <c r="OOZ637" s="17"/>
      <c r="OPE637" s="14"/>
      <c r="OPF637" s="18"/>
      <c r="OPP637" s="17"/>
      <c r="OPU637" s="14"/>
      <c r="OPV637" s="18"/>
      <c r="OQF637" s="17"/>
      <c r="OQK637" s="14"/>
      <c r="OQL637" s="18"/>
      <c r="OQV637" s="17"/>
      <c r="ORA637" s="14"/>
      <c r="ORB637" s="18"/>
      <c r="ORL637" s="17"/>
      <c r="ORQ637" s="14"/>
      <c r="ORR637" s="18"/>
      <c r="OSB637" s="17"/>
      <c r="OSG637" s="14"/>
      <c r="OSH637" s="18"/>
      <c r="OSR637" s="17"/>
      <c r="OSW637" s="14"/>
      <c r="OSX637" s="18"/>
      <c r="OTH637" s="17"/>
      <c r="OTM637" s="14"/>
      <c r="OTN637" s="18"/>
      <c r="OTX637" s="17"/>
      <c r="OUC637" s="14"/>
      <c r="OUD637" s="18"/>
      <c r="OUN637" s="17"/>
      <c r="OUS637" s="14"/>
      <c r="OUT637" s="18"/>
      <c r="OVD637" s="17"/>
      <c r="OVI637" s="14"/>
      <c r="OVJ637" s="18"/>
      <c r="OVT637" s="17"/>
      <c r="OVY637" s="14"/>
      <c r="OVZ637" s="18"/>
      <c r="OWJ637" s="17"/>
      <c r="OWO637" s="14"/>
      <c r="OWP637" s="18"/>
      <c r="OWZ637" s="17"/>
      <c r="OXE637" s="14"/>
      <c r="OXF637" s="18"/>
      <c r="OXP637" s="17"/>
      <c r="OXU637" s="14"/>
      <c r="OXV637" s="18"/>
      <c r="OYF637" s="17"/>
      <c r="OYK637" s="14"/>
      <c r="OYL637" s="18"/>
      <c r="OYV637" s="17"/>
      <c r="OZA637" s="14"/>
      <c r="OZB637" s="18"/>
      <c r="OZL637" s="17"/>
      <c r="OZQ637" s="14"/>
      <c r="OZR637" s="18"/>
      <c r="PAB637" s="17"/>
      <c r="PAG637" s="14"/>
      <c r="PAH637" s="18"/>
      <c r="PAR637" s="17"/>
      <c r="PAW637" s="14"/>
      <c r="PAX637" s="18"/>
      <c r="PBH637" s="17"/>
      <c r="PBM637" s="14"/>
      <c r="PBN637" s="18"/>
      <c r="PBX637" s="17"/>
      <c r="PCC637" s="14"/>
      <c r="PCD637" s="18"/>
      <c r="PCN637" s="17"/>
      <c r="PCS637" s="14"/>
      <c r="PCT637" s="18"/>
      <c r="PDD637" s="17"/>
      <c r="PDI637" s="14"/>
      <c r="PDJ637" s="18"/>
      <c r="PDT637" s="17"/>
      <c r="PDY637" s="14"/>
      <c r="PDZ637" s="18"/>
      <c r="PEJ637" s="17"/>
      <c r="PEO637" s="14"/>
      <c r="PEP637" s="18"/>
      <c r="PEZ637" s="17"/>
      <c r="PFE637" s="14"/>
      <c r="PFF637" s="18"/>
      <c r="PFP637" s="17"/>
      <c r="PFU637" s="14"/>
      <c r="PFV637" s="18"/>
      <c r="PGF637" s="17"/>
      <c r="PGK637" s="14"/>
      <c r="PGL637" s="18"/>
      <c r="PGV637" s="17"/>
      <c r="PHA637" s="14"/>
      <c r="PHB637" s="18"/>
      <c r="PHL637" s="17"/>
      <c r="PHQ637" s="14"/>
      <c r="PHR637" s="18"/>
      <c r="PIB637" s="17"/>
      <c r="PIG637" s="14"/>
      <c r="PIH637" s="18"/>
      <c r="PIR637" s="17"/>
      <c r="PIW637" s="14"/>
      <c r="PIX637" s="18"/>
      <c r="PJH637" s="17"/>
      <c r="PJM637" s="14"/>
      <c r="PJN637" s="18"/>
      <c r="PJX637" s="17"/>
      <c r="PKC637" s="14"/>
      <c r="PKD637" s="18"/>
      <c r="PKN637" s="17"/>
      <c r="PKS637" s="14"/>
      <c r="PKT637" s="18"/>
      <c r="PLD637" s="17"/>
      <c r="PLI637" s="14"/>
      <c r="PLJ637" s="18"/>
      <c r="PLT637" s="17"/>
      <c r="PLY637" s="14"/>
      <c r="PLZ637" s="18"/>
      <c r="PMJ637" s="17"/>
      <c r="PMO637" s="14"/>
      <c r="PMP637" s="18"/>
      <c r="PMZ637" s="17"/>
      <c r="PNE637" s="14"/>
      <c r="PNF637" s="18"/>
      <c r="PNP637" s="17"/>
      <c r="PNU637" s="14"/>
      <c r="PNV637" s="18"/>
      <c r="POF637" s="17"/>
      <c r="POK637" s="14"/>
      <c r="POL637" s="18"/>
      <c r="POV637" s="17"/>
      <c r="PPA637" s="14"/>
      <c r="PPB637" s="18"/>
      <c r="PPL637" s="17"/>
      <c r="PPQ637" s="14"/>
      <c r="PPR637" s="18"/>
      <c r="PQB637" s="17"/>
      <c r="PQG637" s="14"/>
      <c r="PQH637" s="18"/>
      <c r="PQR637" s="17"/>
      <c r="PQW637" s="14"/>
      <c r="PQX637" s="18"/>
      <c r="PRH637" s="17"/>
      <c r="PRM637" s="14"/>
      <c r="PRN637" s="18"/>
      <c r="PRX637" s="17"/>
      <c r="PSC637" s="14"/>
      <c r="PSD637" s="18"/>
      <c r="PSN637" s="17"/>
      <c r="PSS637" s="14"/>
      <c r="PST637" s="18"/>
      <c r="PTD637" s="17"/>
      <c r="PTI637" s="14"/>
      <c r="PTJ637" s="18"/>
      <c r="PTT637" s="17"/>
      <c r="PTY637" s="14"/>
      <c r="PTZ637" s="18"/>
      <c r="PUJ637" s="17"/>
      <c r="PUO637" s="14"/>
      <c r="PUP637" s="18"/>
      <c r="PUZ637" s="17"/>
      <c r="PVE637" s="14"/>
      <c r="PVF637" s="18"/>
      <c r="PVP637" s="17"/>
      <c r="PVU637" s="14"/>
      <c r="PVV637" s="18"/>
      <c r="PWF637" s="17"/>
      <c r="PWK637" s="14"/>
      <c r="PWL637" s="18"/>
      <c r="PWV637" s="17"/>
      <c r="PXA637" s="14"/>
      <c r="PXB637" s="18"/>
      <c r="PXL637" s="17"/>
      <c r="PXQ637" s="14"/>
      <c r="PXR637" s="18"/>
      <c r="PYB637" s="17"/>
      <c r="PYG637" s="14"/>
      <c r="PYH637" s="18"/>
      <c r="PYR637" s="17"/>
      <c r="PYW637" s="14"/>
      <c r="PYX637" s="18"/>
      <c r="PZH637" s="17"/>
      <c r="PZM637" s="14"/>
      <c r="PZN637" s="18"/>
      <c r="PZX637" s="17"/>
      <c r="QAC637" s="14"/>
      <c r="QAD637" s="18"/>
      <c r="QAN637" s="17"/>
      <c r="QAS637" s="14"/>
      <c r="QAT637" s="18"/>
      <c r="QBD637" s="17"/>
      <c r="QBI637" s="14"/>
      <c r="QBJ637" s="18"/>
      <c r="QBT637" s="17"/>
      <c r="QBY637" s="14"/>
      <c r="QBZ637" s="18"/>
      <c r="QCJ637" s="17"/>
      <c r="QCO637" s="14"/>
      <c r="QCP637" s="18"/>
      <c r="QCZ637" s="17"/>
      <c r="QDE637" s="14"/>
      <c r="QDF637" s="18"/>
      <c r="QDP637" s="17"/>
      <c r="QDU637" s="14"/>
      <c r="QDV637" s="18"/>
      <c r="QEF637" s="17"/>
      <c r="QEK637" s="14"/>
      <c r="QEL637" s="18"/>
      <c r="QEV637" s="17"/>
      <c r="QFA637" s="14"/>
      <c r="QFB637" s="18"/>
      <c r="QFL637" s="17"/>
      <c r="QFQ637" s="14"/>
      <c r="QFR637" s="18"/>
      <c r="QGB637" s="17"/>
      <c r="QGG637" s="14"/>
      <c r="QGH637" s="18"/>
      <c r="QGR637" s="17"/>
      <c r="QGW637" s="14"/>
      <c r="QGX637" s="18"/>
      <c r="QHH637" s="17"/>
      <c r="QHM637" s="14"/>
      <c r="QHN637" s="18"/>
      <c r="QHX637" s="17"/>
      <c r="QIC637" s="14"/>
      <c r="QID637" s="18"/>
      <c r="QIN637" s="17"/>
      <c r="QIS637" s="14"/>
      <c r="QIT637" s="18"/>
      <c r="QJD637" s="17"/>
      <c r="QJI637" s="14"/>
      <c r="QJJ637" s="18"/>
      <c r="QJT637" s="17"/>
      <c r="QJY637" s="14"/>
      <c r="QJZ637" s="18"/>
      <c r="QKJ637" s="17"/>
      <c r="QKO637" s="14"/>
      <c r="QKP637" s="18"/>
      <c r="QKZ637" s="17"/>
      <c r="QLE637" s="14"/>
      <c r="QLF637" s="18"/>
      <c r="QLP637" s="17"/>
      <c r="QLU637" s="14"/>
      <c r="QLV637" s="18"/>
      <c r="QMF637" s="17"/>
      <c r="QMK637" s="14"/>
      <c r="QML637" s="18"/>
      <c r="QMV637" s="17"/>
      <c r="QNA637" s="14"/>
      <c r="QNB637" s="18"/>
      <c r="QNL637" s="17"/>
      <c r="QNQ637" s="14"/>
      <c r="QNR637" s="18"/>
      <c r="QOB637" s="17"/>
      <c r="QOG637" s="14"/>
      <c r="QOH637" s="18"/>
      <c r="QOR637" s="17"/>
      <c r="QOW637" s="14"/>
      <c r="QOX637" s="18"/>
      <c r="QPH637" s="17"/>
      <c r="QPM637" s="14"/>
      <c r="QPN637" s="18"/>
      <c r="QPX637" s="17"/>
      <c r="QQC637" s="14"/>
      <c r="QQD637" s="18"/>
      <c r="QQN637" s="17"/>
      <c r="QQS637" s="14"/>
      <c r="QQT637" s="18"/>
      <c r="QRD637" s="17"/>
      <c r="QRI637" s="14"/>
      <c r="QRJ637" s="18"/>
      <c r="QRT637" s="17"/>
      <c r="QRY637" s="14"/>
      <c r="QRZ637" s="18"/>
      <c r="QSJ637" s="17"/>
      <c r="QSO637" s="14"/>
      <c r="QSP637" s="18"/>
      <c r="QSZ637" s="17"/>
      <c r="QTE637" s="14"/>
      <c r="QTF637" s="18"/>
      <c r="QTP637" s="17"/>
      <c r="QTU637" s="14"/>
      <c r="QTV637" s="18"/>
      <c r="QUF637" s="17"/>
      <c r="QUK637" s="14"/>
      <c r="QUL637" s="18"/>
      <c r="QUV637" s="17"/>
      <c r="QVA637" s="14"/>
      <c r="QVB637" s="18"/>
      <c r="QVL637" s="17"/>
      <c r="QVQ637" s="14"/>
      <c r="QVR637" s="18"/>
      <c r="QWB637" s="17"/>
      <c r="QWG637" s="14"/>
      <c r="QWH637" s="18"/>
      <c r="QWR637" s="17"/>
      <c r="QWW637" s="14"/>
      <c r="QWX637" s="18"/>
      <c r="QXH637" s="17"/>
      <c r="QXM637" s="14"/>
      <c r="QXN637" s="18"/>
      <c r="QXX637" s="17"/>
      <c r="QYC637" s="14"/>
      <c r="QYD637" s="18"/>
      <c r="QYN637" s="17"/>
      <c r="QYS637" s="14"/>
      <c r="QYT637" s="18"/>
      <c r="QZD637" s="17"/>
      <c r="QZI637" s="14"/>
      <c r="QZJ637" s="18"/>
      <c r="QZT637" s="17"/>
      <c r="QZY637" s="14"/>
      <c r="QZZ637" s="18"/>
      <c r="RAJ637" s="17"/>
      <c r="RAO637" s="14"/>
      <c r="RAP637" s="18"/>
      <c r="RAZ637" s="17"/>
      <c r="RBE637" s="14"/>
      <c r="RBF637" s="18"/>
      <c r="RBP637" s="17"/>
      <c r="RBU637" s="14"/>
      <c r="RBV637" s="18"/>
      <c r="RCF637" s="17"/>
      <c r="RCK637" s="14"/>
      <c r="RCL637" s="18"/>
      <c r="RCV637" s="17"/>
      <c r="RDA637" s="14"/>
      <c r="RDB637" s="18"/>
      <c r="RDL637" s="17"/>
      <c r="RDQ637" s="14"/>
      <c r="RDR637" s="18"/>
      <c r="REB637" s="17"/>
      <c r="REG637" s="14"/>
      <c r="REH637" s="18"/>
      <c r="RER637" s="17"/>
      <c r="REW637" s="14"/>
      <c r="REX637" s="18"/>
      <c r="RFH637" s="17"/>
      <c r="RFM637" s="14"/>
      <c r="RFN637" s="18"/>
      <c r="RFX637" s="17"/>
      <c r="RGC637" s="14"/>
      <c r="RGD637" s="18"/>
      <c r="RGN637" s="17"/>
      <c r="RGS637" s="14"/>
      <c r="RGT637" s="18"/>
      <c r="RHD637" s="17"/>
      <c r="RHI637" s="14"/>
      <c r="RHJ637" s="18"/>
      <c r="RHT637" s="17"/>
      <c r="RHY637" s="14"/>
      <c r="RHZ637" s="18"/>
      <c r="RIJ637" s="17"/>
      <c r="RIO637" s="14"/>
      <c r="RIP637" s="18"/>
      <c r="RIZ637" s="17"/>
      <c r="RJE637" s="14"/>
      <c r="RJF637" s="18"/>
      <c r="RJP637" s="17"/>
      <c r="RJU637" s="14"/>
      <c r="RJV637" s="18"/>
      <c r="RKF637" s="17"/>
      <c r="RKK637" s="14"/>
      <c r="RKL637" s="18"/>
      <c r="RKV637" s="17"/>
      <c r="RLA637" s="14"/>
      <c r="RLB637" s="18"/>
      <c r="RLL637" s="17"/>
      <c r="RLQ637" s="14"/>
      <c r="RLR637" s="18"/>
      <c r="RMB637" s="17"/>
      <c r="RMG637" s="14"/>
      <c r="RMH637" s="18"/>
      <c r="RMR637" s="17"/>
      <c r="RMW637" s="14"/>
      <c r="RMX637" s="18"/>
      <c r="RNH637" s="17"/>
      <c r="RNM637" s="14"/>
      <c r="RNN637" s="18"/>
      <c r="RNX637" s="17"/>
      <c r="ROC637" s="14"/>
      <c r="ROD637" s="18"/>
      <c r="RON637" s="17"/>
      <c r="ROS637" s="14"/>
      <c r="ROT637" s="18"/>
      <c r="RPD637" s="17"/>
      <c r="RPI637" s="14"/>
      <c r="RPJ637" s="18"/>
      <c r="RPT637" s="17"/>
      <c r="RPY637" s="14"/>
      <c r="RPZ637" s="18"/>
      <c r="RQJ637" s="17"/>
      <c r="RQO637" s="14"/>
      <c r="RQP637" s="18"/>
      <c r="RQZ637" s="17"/>
      <c r="RRE637" s="14"/>
      <c r="RRF637" s="18"/>
      <c r="RRP637" s="17"/>
      <c r="RRU637" s="14"/>
      <c r="RRV637" s="18"/>
      <c r="RSF637" s="17"/>
      <c r="RSK637" s="14"/>
      <c r="RSL637" s="18"/>
      <c r="RSV637" s="17"/>
      <c r="RTA637" s="14"/>
      <c r="RTB637" s="18"/>
      <c r="RTL637" s="17"/>
      <c r="RTQ637" s="14"/>
      <c r="RTR637" s="18"/>
      <c r="RUB637" s="17"/>
      <c r="RUG637" s="14"/>
      <c r="RUH637" s="18"/>
      <c r="RUR637" s="17"/>
      <c r="RUW637" s="14"/>
      <c r="RUX637" s="18"/>
      <c r="RVH637" s="17"/>
      <c r="RVM637" s="14"/>
      <c r="RVN637" s="18"/>
      <c r="RVX637" s="17"/>
      <c r="RWC637" s="14"/>
      <c r="RWD637" s="18"/>
      <c r="RWN637" s="17"/>
      <c r="RWS637" s="14"/>
      <c r="RWT637" s="18"/>
      <c r="RXD637" s="17"/>
      <c r="RXI637" s="14"/>
      <c r="RXJ637" s="18"/>
      <c r="RXT637" s="17"/>
      <c r="RXY637" s="14"/>
      <c r="RXZ637" s="18"/>
      <c r="RYJ637" s="17"/>
      <c r="RYO637" s="14"/>
      <c r="RYP637" s="18"/>
      <c r="RYZ637" s="17"/>
      <c r="RZE637" s="14"/>
      <c r="RZF637" s="18"/>
      <c r="RZP637" s="17"/>
      <c r="RZU637" s="14"/>
      <c r="RZV637" s="18"/>
      <c r="SAF637" s="17"/>
      <c r="SAK637" s="14"/>
      <c r="SAL637" s="18"/>
      <c r="SAV637" s="17"/>
      <c r="SBA637" s="14"/>
      <c r="SBB637" s="18"/>
      <c r="SBL637" s="17"/>
      <c r="SBQ637" s="14"/>
      <c r="SBR637" s="18"/>
      <c r="SCB637" s="17"/>
      <c r="SCG637" s="14"/>
      <c r="SCH637" s="18"/>
      <c r="SCR637" s="17"/>
      <c r="SCW637" s="14"/>
      <c r="SCX637" s="18"/>
      <c r="SDH637" s="17"/>
      <c r="SDM637" s="14"/>
      <c r="SDN637" s="18"/>
      <c r="SDX637" s="17"/>
      <c r="SEC637" s="14"/>
      <c r="SED637" s="18"/>
      <c r="SEN637" s="17"/>
      <c r="SES637" s="14"/>
      <c r="SET637" s="18"/>
      <c r="SFD637" s="17"/>
      <c r="SFI637" s="14"/>
      <c r="SFJ637" s="18"/>
      <c r="SFT637" s="17"/>
      <c r="SFY637" s="14"/>
      <c r="SFZ637" s="18"/>
      <c r="SGJ637" s="17"/>
      <c r="SGO637" s="14"/>
      <c r="SGP637" s="18"/>
      <c r="SGZ637" s="17"/>
      <c r="SHE637" s="14"/>
      <c r="SHF637" s="18"/>
      <c r="SHP637" s="17"/>
      <c r="SHU637" s="14"/>
      <c r="SHV637" s="18"/>
      <c r="SIF637" s="17"/>
      <c r="SIK637" s="14"/>
      <c r="SIL637" s="18"/>
      <c r="SIV637" s="17"/>
      <c r="SJA637" s="14"/>
      <c r="SJB637" s="18"/>
      <c r="SJL637" s="17"/>
      <c r="SJQ637" s="14"/>
      <c r="SJR637" s="18"/>
      <c r="SKB637" s="17"/>
      <c r="SKG637" s="14"/>
      <c r="SKH637" s="18"/>
      <c r="SKR637" s="17"/>
      <c r="SKW637" s="14"/>
      <c r="SKX637" s="18"/>
      <c r="SLH637" s="17"/>
      <c r="SLM637" s="14"/>
      <c r="SLN637" s="18"/>
      <c r="SLX637" s="17"/>
      <c r="SMC637" s="14"/>
      <c r="SMD637" s="18"/>
      <c r="SMN637" s="17"/>
      <c r="SMS637" s="14"/>
      <c r="SMT637" s="18"/>
      <c r="SND637" s="17"/>
      <c r="SNI637" s="14"/>
      <c r="SNJ637" s="18"/>
      <c r="SNT637" s="17"/>
      <c r="SNY637" s="14"/>
      <c r="SNZ637" s="18"/>
      <c r="SOJ637" s="17"/>
      <c r="SOO637" s="14"/>
      <c r="SOP637" s="18"/>
      <c r="SOZ637" s="17"/>
      <c r="SPE637" s="14"/>
      <c r="SPF637" s="18"/>
      <c r="SPP637" s="17"/>
      <c r="SPU637" s="14"/>
      <c r="SPV637" s="18"/>
      <c r="SQF637" s="17"/>
      <c r="SQK637" s="14"/>
      <c r="SQL637" s="18"/>
      <c r="SQV637" s="17"/>
      <c r="SRA637" s="14"/>
      <c r="SRB637" s="18"/>
      <c r="SRL637" s="17"/>
      <c r="SRQ637" s="14"/>
      <c r="SRR637" s="18"/>
      <c r="SSB637" s="17"/>
      <c r="SSG637" s="14"/>
      <c r="SSH637" s="18"/>
      <c r="SSR637" s="17"/>
      <c r="SSW637" s="14"/>
      <c r="SSX637" s="18"/>
      <c r="STH637" s="17"/>
      <c r="STM637" s="14"/>
      <c r="STN637" s="18"/>
      <c r="STX637" s="17"/>
      <c r="SUC637" s="14"/>
      <c r="SUD637" s="18"/>
      <c r="SUN637" s="17"/>
      <c r="SUS637" s="14"/>
      <c r="SUT637" s="18"/>
      <c r="SVD637" s="17"/>
      <c r="SVI637" s="14"/>
      <c r="SVJ637" s="18"/>
      <c r="SVT637" s="17"/>
      <c r="SVY637" s="14"/>
      <c r="SVZ637" s="18"/>
      <c r="SWJ637" s="17"/>
      <c r="SWO637" s="14"/>
      <c r="SWP637" s="18"/>
      <c r="SWZ637" s="17"/>
      <c r="SXE637" s="14"/>
      <c r="SXF637" s="18"/>
      <c r="SXP637" s="17"/>
      <c r="SXU637" s="14"/>
      <c r="SXV637" s="18"/>
      <c r="SYF637" s="17"/>
      <c r="SYK637" s="14"/>
      <c r="SYL637" s="18"/>
      <c r="SYV637" s="17"/>
      <c r="SZA637" s="14"/>
      <c r="SZB637" s="18"/>
      <c r="SZL637" s="17"/>
      <c r="SZQ637" s="14"/>
      <c r="SZR637" s="18"/>
      <c r="TAB637" s="17"/>
      <c r="TAG637" s="14"/>
      <c r="TAH637" s="18"/>
      <c r="TAR637" s="17"/>
      <c r="TAW637" s="14"/>
      <c r="TAX637" s="18"/>
      <c r="TBH637" s="17"/>
      <c r="TBM637" s="14"/>
      <c r="TBN637" s="18"/>
      <c r="TBX637" s="17"/>
      <c r="TCC637" s="14"/>
      <c r="TCD637" s="18"/>
      <c r="TCN637" s="17"/>
      <c r="TCS637" s="14"/>
      <c r="TCT637" s="18"/>
      <c r="TDD637" s="17"/>
      <c r="TDI637" s="14"/>
      <c r="TDJ637" s="18"/>
      <c r="TDT637" s="17"/>
      <c r="TDY637" s="14"/>
      <c r="TDZ637" s="18"/>
      <c r="TEJ637" s="17"/>
      <c r="TEO637" s="14"/>
      <c r="TEP637" s="18"/>
      <c r="TEZ637" s="17"/>
      <c r="TFE637" s="14"/>
      <c r="TFF637" s="18"/>
      <c r="TFP637" s="17"/>
      <c r="TFU637" s="14"/>
      <c r="TFV637" s="18"/>
      <c r="TGF637" s="17"/>
      <c r="TGK637" s="14"/>
      <c r="TGL637" s="18"/>
      <c r="TGV637" s="17"/>
      <c r="THA637" s="14"/>
      <c r="THB637" s="18"/>
      <c r="THL637" s="17"/>
      <c r="THQ637" s="14"/>
      <c r="THR637" s="18"/>
      <c r="TIB637" s="17"/>
      <c r="TIG637" s="14"/>
      <c r="TIH637" s="18"/>
      <c r="TIR637" s="17"/>
      <c r="TIW637" s="14"/>
      <c r="TIX637" s="18"/>
      <c r="TJH637" s="17"/>
      <c r="TJM637" s="14"/>
      <c r="TJN637" s="18"/>
      <c r="TJX637" s="17"/>
      <c r="TKC637" s="14"/>
      <c r="TKD637" s="18"/>
      <c r="TKN637" s="17"/>
      <c r="TKS637" s="14"/>
      <c r="TKT637" s="18"/>
      <c r="TLD637" s="17"/>
      <c r="TLI637" s="14"/>
      <c r="TLJ637" s="18"/>
      <c r="TLT637" s="17"/>
      <c r="TLY637" s="14"/>
      <c r="TLZ637" s="18"/>
      <c r="TMJ637" s="17"/>
      <c r="TMO637" s="14"/>
      <c r="TMP637" s="18"/>
      <c r="TMZ637" s="17"/>
      <c r="TNE637" s="14"/>
      <c r="TNF637" s="18"/>
      <c r="TNP637" s="17"/>
      <c r="TNU637" s="14"/>
      <c r="TNV637" s="18"/>
      <c r="TOF637" s="17"/>
      <c r="TOK637" s="14"/>
      <c r="TOL637" s="18"/>
      <c r="TOV637" s="17"/>
      <c r="TPA637" s="14"/>
      <c r="TPB637" s="18"/>
      <c r="TPL637" s="17"/>
      <c r="TPQ637" s="14"/>
      <c r="TPR637" s="18"/>
      <c r="TQB637" s="17"/>
      <c r="TQG637" s="14"/>
      <c r="TQH637" s="18"/>
      <c r="TQR637" s="17"/>
      <c r="TQW637" s="14"/>
      <c r="TQX637" s="18"/>
      <c r="TRH637" s="17"/>
      <c r="TRM637" s="14"/>
      <c r="TRN637" s="18"/>
      <c r="TRX637" s="17"/>
      <c r="TSC637" s="14"/>
      <c r="TSD637" s="18"/>
      <c r="TSN637" s="17"/>
      <c r="TSS637" s="14"/>
      <c r="TST637" s="18"/>
      <c r="TTD637" s="17"/>
      <c r="TTI637" s="14"/>
      <c r="TTJ637" s="18"/>
      <c r="TTT637" s="17"/>
      <c r="TTY637" s="14"/>
      <c r="TTZ637" s="18"/>
      <c r="TUJ637" s="17"/>
      <c r="TUO637" s="14"/>
      <c r="TUP637" s="18"/>
      <c r="TUZ637" s="17"/>
      <c r="TVE637" s="14"/>
      <c r="TVF637" s="18"/>
      <c r="TVP637" s="17"/>
      <c r="TVU637" s="14"/>
      <c r="TVV637" s="18"/>
      <c r="TWF637" s="17"/>
      <c r="TWK637" s="14"/>
      <c r="TWL637" s="18"/>
      <c r="TWV637" s="17"/>
      <c r="TXA637" s="14"/>
      <c r="TXB637" s="18"/>
      <c r="TXL637" s="17"/>
      <c r="TXQ637" s="14"/>
      <c r="TXR637" s="18"/>
      <c r="TYB637" s="17"/>
      <c r="TYG637" s="14"/>
      <c r="TYH637" s="18"/>
      <c r="TYR637" s="17"/>
      <c r="TYW637" s="14"/>
      <c r="TYX637" s="18"/>
      <c r="TZH637" s="17"/>
      <c r="TZM637" s="14"/>
      <c r="TZN637" s="18"/>
      <c r="TZX637" s="17"/>
      <c r="UAC637" s="14"/>
      <c r="UAD637" s="18"/>
      <c r="UAN637" s="17"/>
      <c r="UAS637" s="14"/>
      <c r="UAT637" s="18"/>
      <c r="UBD637" s="17"/>
      <c r="UBI637" s="14"/>
      <c r="UBJ637" s="18"/>
      <c r="UBT637" s="17"/>
      <c r="UBY637" s="14"/>
      <c r="UBZ637" s="18"/>
      <c r="UCJ637" s="17"/>
      <c r="UCO637" s="14"/>
      <c r="UCP637" s="18"/>
      <c r="UCZ637" s="17"/>
      <c r="UDE637" s="14"/>
      <c r="UDF637" s="18"/>
      <c r="UDP637" s="17"/>
      <c r="UDU637" s="14"/>
      <c r="UDV637" s="18"/>
      <c r="UEF637" s="17"/>
      <c r="UEK637" s="14"/>
      <c r="UEL637" s="18"/>
      <c r="UEV637" s="17"/>
      <c r="UFA637" s="14"/>
      <c r="UFB637" s="18"/>
      <c r="UFL637" s="17"/>
      <c r="UFQ637" s="14"/>
      <c r="UFR637" s="18"/>
      <c r="UGB637" s="17"/>
      <c r="UGG637" s="14"/>
      <c r="UGH637" s="18"/>
      <c r="UGR637" s="17"/>
      <c r="UGW637" s="14"/>
      <c r="UGX637" s="18"/>
      <c r="UHH637" s="17"/>
      <c r="UHM637" s="14"/>
      <c r="UHN637" s="18"/>
      <c r="UHX637" s="17"/>
      <c r="UIC637" s="14"/>
      <c r="UID637" s="18"/>
      <c r="UIN637" s="17"/>
      <c r="UIS637" s="14"/>
      <c r="UIT637" s="18"/>
      <c r="UJD637" s="17"/>
      <c r="UJI637" s="14"/>
      <c r="UJJ637" s="18"/>
      <c r="UJT637" s="17"/>
      <c r="UJY637" s="14"/>
      <c r="UJZ637" s="18"/>
      <c r="UKJ637" s="17"/>
      <c r="UKO637" s="14"/>
      <c r="UKP637" s="18"/>
      <c r="UKZ637" s="17"/>
      <c r="ULE637" s="14"/>
      <c r="ULF637" s="18"/>
      <c r="ULP637" s="17"/>
      <c r="ULU637" s="14"/>
      <c r="ULV637" s="18"/>
      <c r="UMF637" s="17"/>
      <c r="UMK637" s="14"/>
      <c r="UML637" s="18"/>
      <c r="UMV637" s="17"/>
      <c r="UNA637" s="14"/>
      <c r="UNB637" s="18"/>
      <c r="UNL637" s="17"/>
      <c r="UNQ637" s="14"/>
      <c r="UNR637" s="18"/>
      <c r="UOB637" s="17"/>
      <c r="UOG637" s="14"/>
      <c r="UOH637" s="18"/>
      <c r="UOR637" s="17"/>
      <c r="UOW637" s="14"/>
      <c r="UOX637" s="18"/>
      <c r="UPH637" s="17"/>
      <c r="UPM637" s="14"/>
      <c r="UPN637" s="18"/>
      <c r="UPX637" s="17"/>
      <c r="UQC637" s="14"/>
      <c r="UQD637" s="18"/>
      <c r="UQN637" s="17"/>
      <c r="UQS637" s="14"/>
      <c r="UQT637" s="18"/>
      <c r="URD637" s="17"/>
      <c r="URI637" s="14"/>
      <c r="URJ637" s="18"/>
      <c r="URT637" s="17"/>
      <c r="URY637" s="14"/>
      <c r="URZ637" s="18"/>
      <c r="USJ637" s="17"/>
      <c r="USO637" s="14"/>
      <c r="USP637" s="18"/>
      <c r="USZ637" s="17"/>
      <c r="UTE637" s="14"/>
      <c r="UTF637" s="18"/>
      <c r="UTP637" s="17"/>
      <c r="UTU637" s="14"/>
      <c r="UTV637" s="18"/>
      <c r="UUF637" s="17"/>
      <c r="UUK637" s="14"/>
      <c r="UUL637" s="18"/>
      <c r="UUV637" s="17"/>
      <c r="UVA637" s="14"/>
      <c r="UVB637" s="18"/>
      <c r="UVL637" s="17"/>
      <c r="UVQ637" s="14"/>
      <c r="UVR637" s="18"/>
      <c r="UWB637" s="17"/>
      <c r="UWG637" s="14"/>
      <c r="UWH637" s="18"/>
      <c r="UWR637" s="17"/>
      <c r="UWW637" s="14"/>
      <c r="UWX637" s="18"/>
      <c r="UXH637" s="17"/>
      <c r="UXM637" s="14"/>
      <c r="UXN637" s="18"/>
      <c r="UXX637" s="17"/>
      <c r="UYC637" s="14"/>
      <c r="UYD637" s="18"/>
      <c r="UYN637" s="17"/>
      <c r="UYS637" s="14"/>
      <c r="UYT637" s="18"/>
      <c r="UZD637" s="17"/>
      <c r="UZI637" s="14"/>
      <c r="UZJ637" s="18"/>
      <c r="UZT637" s="17"/>
      <c r="UZY637" s="14"/>
      <c r="UZZ637" s="18"/>
      <c r="VAJ637" s="17"/>
      <c r="VAO637" s="14"/>
      <c r="VAP637" s="18"/>
      <c r="VAZ637" s="17"/>
      <c r="VBE637" s="14"/>
      <c r="VBF637" s="18"/>
      <c r="VBP637" s="17"/>
      <c r="VBU637" s="14"/>
      <c r="VBV637" s="18"/>
      <c r="VCF637" s="17"/>
      <c r="VCK637" s="14"/>
      <c r="VCL637" s="18"/>
      <c r="VCV637" s="17"/>
      <c r="VDA637" s="14"/>
      <c r="VDB637" s="18"/>
      <c r="VDL637" s="17"/>
      <c r="VDQ637" s="14"/>
      <c r="VDR637" s="18"/>
      <c r="VEB637" s="17"/>
      <c r="VEG637" s="14"/>
      <c r="VEH637" s="18"/>
      <c r="VER637" s="17"/>
      <c r="VEW637" s="14"/>
      <c r="VEX637" s="18"/>
      <c r="VFH637" s="17"/>
      <c r="VFM637" s="14"/>
      <c r="VFN637" s="18"/>
      <c r="VFX637" s="17"/>
      <c r="VGC637" s="14"/>
      <c r="VGD637" s="18"/>
      <c r="VGN637" s="17"/>
      <c r="VGS637" s="14"/>
      <c r="VGT637" s="18"/>
      <c r="VHD637" s="17"/>
      <c r="VHI637" s="14"/>
      <c r="VHJ637" s="18"/>
      <c r="VHT637" s="17"/>
      <c r="VHY637" s="14"/>
      <c r="VHZ637" s="18"/>
      <c r="VIJ637" s="17"/>
      <c r="VIO637" s="14"/>
      <c r="VIP637" s="18"/>
      <c r="VIZ637" s="17"/>
      <c r="VJE637" s="14"/>
      <c r="VJF637" s="18"/>
      <c r="VJP637" s="17"/>
      <c r="VJU637" s="14"/>
      <c r="VJV637" s="18"/>
      <c r="VKF637" s="17"/>
      <c r="VKK637" s="14"/>
      <c r="VKL637" s="18"/>
      <c r="VKV637" s="17"/>
      <c r="VLA637" s="14"/>
      <c r="VLB637" s="18"/>
      <c r="VLL637" s="17"/>
      <c r="VLQ637" s="14"/>
      <c r="VLR637" s="18"/>
      <c r="VMB637" s="17"/>
      <c r="VMG637" s="14"/>
      <c r="VMH637" s="18"/>
      <c r="VMR637" s="17"/>
      <c r="VMW637" s="14"/>
      <c r="VMX637" s="18"/>
      <c r="VNH637" s="17"/>
      <c r="VNM637" s="14"/>
      <c r="VNN637" s="18"/>
      <c r="VNX637" s="17"/>
      <c r="VOC637" s="14"/>
      <c r="VOD637" s="18"/>
      <c r="VON637" s="17"/>
      <c r="VOS637" s="14"/>
      <c r="VOT637" s="18"/>
      <c r="VPD637" s="17"/>
      <c r="VPI637" s="14"/>
      <c r="VPJ637" s="18"/>
      <c r="VPT637" s="17"/>
      <c r="VPY637" s="14"/>
      <c r="VPZ637" s="18"/>
      <c r="VQJ637" s="17"/>
      <c r="VQO637" s="14"/>
      <c r="VQP637" s="18"/>
      <c r="VQZ637" s="17"/>
      <c r="VRE637" s="14"/>
      <c r="VRF637" s="18"/>
      <c r="VRP637" s="17"/>
      <c r="VRU637" s="14"/>
      <c r="VRV637" s="18"/>
      <c r="VSF637" s="17"/>
      <c r="VSK637" s="14"/>
      <c r="VSL637" s="18"/>
      <c r="VSV637" s="17"/>
      <c r="VTA637" s="14"/>
      <c r="VTB637" s="18"/>
      <c r="VTL637" s="17"/>
      <c r="VTQ637" s="14"/>
      <c r="VTR637" s="18"/>
      <c r="VUB637" s="17"/>
      <c r="VUG637" s="14"/>
      <c r="VUH637" s="18"/>
      <c r="VUR637" s="17"/>
      <c r="VUW637" s="14"/>
      <c r="VUX637" s="18"/>
      <c r="VVH637" s="17"/>
      <c r="VVM637" s="14"/>
      <c r="VVN637" s="18"/>
      <c r="VVX637" s="17"/>
      <c r="VWC637" s="14"/>
      <c r="VWD637" s="18"/>
      <c r="VWN637" s="17"/>
      <c r="VWS637" s="14"/>
      <c r="VWT637" s="18"/>
      <c r="VXD637" s="17"/>
      <c r="VXI637" s="14"/>
      <c r="VXJ637" s="18"/>
      <c r="VXT637" s="17"/>
      <c r="VXY637" s="14"/>
      <c r="VXZ637" s="18"/>
      <c r="VYJ637" s="17"/>
      <c r="VYO637" s="14"/>
      <c r="VYP637" s="18"/>
      <c r="VYZ637" s="17"/>
      <c r="VZE637" s="14"/>
      <c r="VZF637" s="18"/>
      <c r="VZP637" s="17"/>
      <c r="VZU637" s="14"/>
      <c r="VZV637" s="18"/>
      <c r="WAF637" s="17"/>
      <c r="WAK637" s="14"/>
      <c r="WAL637" s="18"/>
      <c r="WAV637" s="17"/>
      <c r="WBA637" s="14"/>
      <c r="WBB637" s="18"/>
      <c r="WBL637" s="17"/>
      <c r="WBQ637" s="14"/>
      <c r="WBR637" s="18"/>
      <c r="WCB637" s="17"/>
      <c r="WCG637" s="14"/>
      <c r="WCH637" s="18"/>
      <c r="WCR637" s="17"/>
      <c r="WCW637" s="14"/>
      <c r="WCX637" s="18"/>
      <c r="WDH637" s="17"/>
      <c r="WDM637" s="14"/>
      <c r="WDN637" s="18"/>
      <c r="WDX637" s="17"/>
      <c r="WEC637" s="14"/>
      <c r="WED637" s="18"/>
      <c r="WEN637" s="17"/>
      <c r="WES637" s="14"/>
      <c r="WET637" s="18"/>
      <c r="WFD637" s="17"/>
      <c r="WFI637" s="14"/>
      <c r="WFJ637" s="18"/>
      <c r="WFT637" s="17"/>
      <c r="WFY637" s="14"/>
      <c r="WFZ637" s="18"/>
      <c r="WGJ637" s="17"/>
      <c r="WGO637" s="14"/>
      <c r="WGP637" s="18"/>
      <c r="WGZ637" s="17"/>
      <c r="WHE637" s="14"/>
      <c r="WHF637" s="18"/>
      <c r="WHP637" s="17"/>
      <c r="WHU637" s="14"/>
      <c r="WHV637" s="18"/>
      <c r="WIF637" s="17"/>
      <c r="WIK637" s="14"/>
      <c r="WIL637" s="18"/>
      <c r="WIV637" s="17"/>
      <c r="WJA637" s="14"/>
      <c r="WJB637" s="18"/>
      <c r="WJL637" s="17"/>
      <c r="WJQ637" s="14"/>
      <c r="WJR637" s="18"/>
      <c r="WKB637" s="17"/>
      <c r="WKG637" s="14"/>
      <c r="WKH637" s="18"/>
      <c r="WKR637" s="17"/>
      <c r="WKW637" s="14"/>
      <c r="WKX637" s="18"/>
      <c r="WLH637" s="17"/>
      <c r="WLM637" s="14"/>
      <c r="WLN637" s="18"/>
      <c r="WLX637" s="17"/>
      <c r="WMC637" s="14"/>
      <c r="WMD637" s="18"/>
      <c r="WMN637" s="17"/>
      <c r="WMS637" s="14"/>
      <c r="WMT637" s="18"/>
      <c r="WND637" s="17"/>
      <c r="WNI637" s="14"/>
      <c r="WNJ637" s="18"/>
      <c r="WNT637" s="17"/>
      <c r="WNY637" s="14"/>
      <c r="WNZ637" s="18"/>
      <c r="WOJ637" s="17"/>
      <c r="WOO637" s="14"/>
      <c r="WOP637" s="18"/>
      <c r="WOZ637" s="17"/>
      <c r="WPE637" s="14"/>
      <c r="WPF637" s="18"/>
      <c r="WPP637" s="17"/>
      <c r="WPU637" s="14"/>
      <c r="WPV637" s="18"/>
      <c r="WQF637" s="17"/>
      <c r="WQK637" s="14"/>
      <c r="WQL637" s="18"/>
      <c r="WQV637" s="17"/>
      <c r="WRA637" s="14"/>
      <c r="WRB637" s="18"/>
      <c r="WRL637" s="17"/>
      <c r="WRQ637" s="14"/>
      <c r="WRR637" s="18"/>
      <c r="WSB637" s="17"/>
      <c r="WSG637" s="14"/>
      <c r="WSH637" s="18"/>
      <c r="WSR637" s="17"/>
      <c r="WSW637" s="14"/>
      <c r="WSX637" s="18"/>
      <c r="WTH637" s="17"/>
      <c r="WTM637" s="14"/>
      <c r="WTN637" s="18"/>
      <c r="WTX637" s="17"/>
      <c r="WUC637" s="14"/>
      <c r="WUD637" s="18"/>
      <c r="WUN637" s="17"/>
      <c r="WUS637" s="14"/>
      <c r="WUT637" s="18"/>
      <c r="WVD637" s="17"/>
      <c r="WVI637" s="14"/>
      <c r="WVJ637" s="18"/>
      <c r="WVT637" s="17"/>
      <c r="WVY637" s="14"/>
      <c r="WVZ637" s="18"/>
      <c r="WWJ637" s="17"/>
      <c r="WWO637" s="14"/>
      <c r="WWP637" s="18"/>
      <c r="WWZ637" s="17"/>
      <c r="WXE637" s="14"/>
      <c r="WXF637" s="18"/>
      <c r="WXP637" s="17"/>
      <c r="WXU637" s="14"/>
      <c r="WXV637" s="18"/>
      <c r="WYF637" s="17"/>
      <c r="WYK637" s="14"/>
      <c r="WYL637" s="18"/>
      <c r="WYV637" s="17"/>
      <c r="WZA637" s="14"/>
      <c r="WZB637" s="18"/>
      <c r="WZL637" s="17"/>
      <c r="WZQ637" s="14"/>
      <c r="WZR637" s="18"/>
      <c r="XAB637" s="17"/>
      <c r="XAG637" s="14"/>
      <c r="XAH637" s="18"/>
      <c r="XAR637" s="17"/>
      <c r="XAW637" s="14"/>
      <c r="XAX637" s="18"/>
      <c r="XBH637" s="17"/>
      <c r="XBM637" s="14"/>
      <c r="XBN637" s="18"/>
      <c r="XBX637" s="17"/>
      <c r="XCC637" s="14"/>
      <c r="XCD637" s="18"/>
      <c r="XCN637" s="17"/>
      <c r="XCS637" s="14"/>
      <c r="XCT637" s="18"/>
      <c r="XDD637" s="17"/>
      <c r="XDI637" s="14"/>
      <c r="XDJ637" s="18"/>
      <c r="XDT637" s="17"/>
      <c r="XDY637" s="14"/>
      <c r="XDZ637" s="18"/>
      <c r="XEJ637" s="17"/>
      <c r="XEO637" s="14"/>
      <c r="XEP637" s="18"/>
      <c r="XEZ637" s="17"/>
    </row>
    <row r="638" spans="1:1020 1025:2044 2049:3068 3073:4092 4097:5116 5121:6140 6145:7164 7169:8188 8193:9212 9217:10236 10241:11260 11265:12284 12289:13308 13313:14332 14337:15356 15361:16380" s="15" customFormat="1" ht="10.15" hidden="1" customHeight="1" x14ac:dyDescent="0.2">
      <c r="A638" s="14">
        <f t="shared" si="49"/>
        <v>635</v>
      </c>
      <c r="B638" s="15" t="s">
        <v>1112</v>
      </c>
      <c r="C638" s="15" t="s">
        <v>1113</v>
      </c>
      <c r="D638" s="15">
        <v>0.41</v>
      </c>
      <c r="E638" s="16">
        <v>0.49267693299356352</v>
      </c>
      <c r="F638" s="15" t="s">
        <v>79</v>
      </c>
      <c r="G638" s="15" t="s">
        <v>70</v>
      </c>
      <c r="H638" s="15" t="s">
        <v>80</v>
      </c>
      <c r="I638" s="15" t="s">
        <v>70</v>
      </c>
      <c r="J638" s="15" t="s">
        <v>70</v>
      </c>
      <c r="K638" s="15" t="s">
        <v>70</v>
      </c>
      <c r="L638" s="15" t="s">
        <v>70</v>
      </c>
      <c r="M638" s="15" t="s">
        <v>70</v>
      </c>
      <c r="N638" s="15" t="s">
        <v>80</v>
      </c>
      <c r="O638" s="15" t="s">
        <v>70</v>
      </c>
      <c r="P638" s="15" t="s">
        <v>79</v>
      </c>
      <c r="Q638" s="6">
        <f t="shared" si="46"/>
        <v>0.20165105608186229</v>
      </c>
      <c r="R638" s="1" t="str">
        <f t="shared" si="47"/>
        <v>Estimado.rar</v>
      </c>
      <c r="U638" s="15">
        <f t="shared" si="45"/>
        <v>1</v>
      </c>
      <c r="V638" s="1" t="s">
        <v>5409</v>
      </c>
      <c r="W638" s="1" t="str">
        <f t="shared" si="48"/>
        <v>ok</v>
      </c>
      <c r="AB638" s="17"/>
      <c r="AG638" s="14"/>
      <c r="AH638" s="18"/>
      <c r="AR638" s="17"/>
      <c r="AW638" s="14"/>
      <c r="AX638" s="18"/>
      <c r="BH638" s="17"/>
      <c r="BM638" s="14"/>
      <c r="BN638" s="18"/>
      <c r="BX638" s="17"/>
      <c r="CC638" s="14"/>
      <c r="CD638" s="18"/>
      <c r="CN638" s="17"/>
      <c r="CS638" s="14"/>
      <c r="CT638" s="18"/>
      <c r="DD638" s="17"/>
      <c r="DI638" s="14"/>
      <c r="DJ638" s="18"/>
      <c r="DT638" s="17"/>
      <c r="DY638" s="14"/>
      <c r="DZ638" s="18"/>
      <c r="EJ638" s="17"/>
      <c r="EO638" s="14"/>
      <c r="EP638" s="18"/>
      <c r="EZ638" s="17"/>
      <c r="FE638" s="14"/>
      <c r="FF638" s="18"/>
      <c r="FP638" s="17"/>
      <c r="FU638" s="14"/>
      <c r="FV638" s="18"/>
      <c r="GF638" s="17"/>
      <c r="GK638" s="14"/>
      <c r="GL638" s="18"/>
      <c r="GV638" s="17"/>
      <c r="HA638" s="14"/>
      <c r="HB638" s="18"/>
      <c r="HL638" s="17"/>
      <c r="HQ638" s="14"/>
      <c r="HR638" s="18"/>
      <c r="IB638" s="17"/>
      <c r="IG638" s="14"/>
      <c r="IH638" s="18"/>
      <c r="IR638" s="17"/>
      <c r="IW638" s="14"/>
      <c r="IX638" s="18"/>
      <c r="JH638" s="17"/>
      <c r="JM638" s="14"/>
      <c r="JN638" s="18"/>
      <c r="JX638" s="17"/>
      <c r="KC638" s="14"/>
      <c r="KD638" s="18"/>
      <c r="KN638" s="17"/>
      <c r="KS638" s="14"/>
      <c r="KT638" s="18"/>
      <c r="LD638" s="17"/>
      <c r="LI638" s="14"/>
      <c r="LJ638" s="18"/>
      <c r="LT638" s="17"/>
      <c r="LY638" s="14"/>
      <c r="LZ638" s="18"/>
      <c r="MJ638" s="17"/>
      <c r="MO638" s="14"/>
      <c r="MP638" s="18"/>
      <c r="MZ638" s="17"/>
      <c r="NE638" s="14"/>
      <c r="NF638" s="18"/>
      <c r="NP638" s="17"/>
      <c r="NU638" s="14"/>
      <c r="NV638" s="18"/>
      <c r="OF638" s="17"/>
      <c r="OK638" s="14"/>
      <c r="OL638" s="18"/>
      <c r="OV638" s="17"/>
      <c r="PA638" s="14"/>
      <c r="PB638" s="18"/>
      <c r="PL638" s="17"/>
      <c r="PQ638" s="14"/>
      <c r="PR638" s="18"/>
      <c r="QB638" s="17"/>
      <c r="QG638" s="14"/>
      <c r="QH638" s="18"/>
      <c r="QR638" s="17"/>
      <c r="QW638" s="14"/>
      <c r="QX638" s="18"/>
      <c r="RH638" s="17"/>
      <c r="RM638" s="14"/>
      <c r="RN638" s="18"/>
      <c r="RX638" s="17"/>
      <c r="SC638" s="14"/>
      <c r="SD638" s="18"/>
      <c r="SN638" s="17"/>
      <c r="SS638" s="14"/>
      <c r="ST638" s="18"/>
      <c r="TD638" s="17"/>
      <c r="TI638" s="14"/>
      <c r="TJ638" s="18"/>
      <c r="TT638" s="17"/>
      <c r="TY638" s="14"/>
      <c r="TZ638" s="18"/>
      <c r="UJ638" s="17"/>
      <c r="UO638" s="14"/>
      <c r="UP638" s="18"/>
      <c r="UZ638" s="17"/>
      <c r="VE638" s="14"/>
      <c r="VF638" s="18"/>
      <c r="VP638" s="17"/>
      <c r="VU638" s="14"/>
      <c r="VV638" s="18"/>
      <c r="WF638" s="17"/>
      <c r="WK638" s="14"/>
      <c r="WL638" s="18"/>
      <c r="WV638" s="17"/>
      <c r="XA638" s="14"/>
      <c r="XB638" s="18"/>
      <c r="XL638" s="17"/>
      <c r="XQ638" s="14"/>
      <c r="XR638" s="18"/>
      <c r="YB638" s="17"/>
      <c r="YG638" s="14"/>
      <c r="YH638" s="18"/>
      <c r="YR638" s="17"/>
      <c r="YW638" s="14"/>
      <c r="YX638" s="18"/>
      <c r="ZH638" s="17"/>
      <c r="ZM638" s="14"/>
      <c r="ZN638" s="18"/>
      <c r="ZX638" s="17"/>
      <c r="AAC638" s="14"/>
      <c r="AAD638" s="18"/>
      <c r="AAN638" s="17"/>
      <c r="AAS638" s="14"/>
      <c r="AAT638" s="18"/>
      <c r="ABD638" s="17"/>
      <c r="ABI638" s="14"/>
      <c r="ABJ638" s="18"/>
      <c r="ABT638" s="17"/>
      <c r="ABY638" s="14"/>
      <c r="ABZ638" s="18"/>
      <c r="ACJ638" s="17"/>
      <c r="ACO638" s="14"/>
      <c r="ACP638" s="18"/>
      <c r="ACZ638" s="17"/>
      <c r="ADE638" s="14"/>
      <c r="ADF638" s="18"/>
      <c r="ADP638" s="17"/>
      <c r="ADU638" s="14"/>
      <c r="ADV638" s="18"/>
      <c r="AEF638" s="17"/>
      <c r="AEK638" s="14"/>
      <c r="AEL638" s="18"/>
      <c r="AEV638" s="17"/>
      <c r="AFA638" s="14"/>
      <c r="AFB638" s="18"/>
      <c r="AFL638" s="17"/>
      <c r="AFQ638" s="14"/>
      <c r="AFR638" s="18"/>
      <c r="AGB638" s="17"/>
      <c r="AGG638" s="14"/>
      <c r="AGH638" s="18"/>
      <c r="AGR638" s="17"/>
      <c r="AGW638" s="14"/>
      <c r="AGX638" s="18"/>
      <c r="AHH638" s="17"/>
      <c r="AHM638" s="14"/>
      <c r="AHN638" s="18"/>
      <c r="AHX638" s="17"/>
      <c r="AIC638" s="14"/>
      <c r="AID638" s="18"/>
      <c r="AIN638" s="17"/>
      <c r="AIS638" s="14"/>
      <c r="AIT638" s="18"/>
      <c r="AJD638" s="17"/>
      <c r="AJI638" s="14"/>
      <c r="AJJ638" s="18"/>
      <c r="AJT638" s="17"/>
      <c r="AJY638" s="14"/>
      <c r="AJZ638" s="18"/>
      <c r="AKJ638" s="17"/>
      <c r="AKO638" s="14"/>
      <c r="AKP638" s="18"/>
      <c r="AKZ638" s="17"/>
      <c r="ALE638" s="14"/>
      <c r="ALF638" s="18"/>
      <c r="ALP638" s="17"/>
      <c r="ALU638" s="14"/>
      <c r="ALV638" s="18"/>
      <c r="AMF638" s="17"/>
      <c r="AMK638" s="14"/>
      <c r="AML638" s="18"/>
      <c r="AMV638" s="17"/>
      <c r="ANA638" s="14"/>
      <c r="ANB638" s="18"/>
      <c r="ANL638" s="17"/>
      <c r="ANQ638" s="14"/>
      <c r="ANR638" s="18"/>
      <c r="AOB638" s="17"/>
      <c r="AOG638" s="14"/>
      <c r="AOH638" s="18"/>
      <c r="AOR638" s="17"/>
      <c r="AOW638" s="14"/>
      <c r="AOX638" s="18"/>
      <c r="APH638" s="17"/>
      <c r="APM638" s="14"/>
      <c r="APN638" s="18"/>
      <c r="APX638" s="17"/>
      <c r="AQC638" s="14"/>
      <c r="AQD638" s="18"/>
      <c r="AQN638" s="17"/>
      <c r="AQS638" s="14"/>
      <c r="AQT638" s="18"/>
      <c r="ARD638" s="17"/>
      <c r="ARI638" s="14"/>
      <c r="ARJ638" s="18"/>
      <c r="ART638" s="17"/>
      <c r="ARY638" s="14"/>
      <c r="ARZ638" s="18"/>
      <c r="ASJ638" s="17"/>
      <c r="ASO638" s="14"/>
      <c r="ASP638" s="18"/>
      <c r="ASZ638" s="17"/>
      <c r="ATE638" s="14"/>
      <c r="ATF638" s="18"/>
      <c r="ATP638" s="17"/>
      <c r="ATU638" s="14"/>
      <c r="ATV638" s="18"/>
      <c r="AUF638" s="17"/>
      <c r="AUK638" s="14"/>
      <c r="AUL638" s="18"/>
      <c r="AUV638" s="17"/>
      <c r="AVA638" s="14"/>
      <c r="AVB638" s="18"/>
      <c r="AVL638" s="17"/>
      <c r="AVQ638" s="14"/>
      <c r="AVR638" s="18"/>
      <c r="AWB638" s="17"/>
      <c r="AWG638" s="14"/>
      <c r="AWH638" s="18"/>
      <c r="AWR638" s="17"/>
      <c r="AWW638" s="14"/>
      <c r="AWX638" s="18"/>
      <c r="AXH638" s="17"/>
      <c r="AXM638" s="14"/>
      <c r="AXN638" s="18"/>
      <c r="AXX638" s="17"/>
      <c r="AYC638" s="14"/>
      <c r="AYD638" s="18"/>
      <c r="AYN638" s="17"/>
      <c r="AYS638" s="14"/>
      <c r="AYT638" s="18"/>
      <c r="AZD638" s="17"/>
      <c r="AZI638" s="14"/>
      <c r="AZJ638" s="18"/>
      <c r="AZT638" s="17"/>
      <c r="AZY638" s="14"/>
      <c r="AZZ638" s="18"/>
      <c r="BAJ638" s="17"/>
      <c r="BAO638" s="14"/>
      <c r="BAP638" s="18"/>
      <c r="BAZ638" s="17"/>
      <c r="BBE638" s="14"/>
      <c r="BBF638" s="18"/>
      <c r="BBP638" s="17"/>
      <c r="BBU638" s="14"/>
      <c r="BBV638" s="18"/>
      <c r="BCF638" s="17"/>
      <c r="BCK638" s="14"/>
      <c r="BCL638" s="18"/>
      <c r="BCV638" s="17"/>
      <c r="BDA638" s="14"/>
      <c r="BDB638" s="18"/>
      <c r="BDL638" s="17"/>
      <c r="BDQ638" s="14"/>
      <c r="BDR638" s="18"/>
      <c r="BEB638" s="17"/>
      <c r="BEG638" s="14"/>
      <c r="BEH638" s="18"/>
      <c r="BER638" s="17"/>
      <c r="BEW638" s="14"/>
      <c r="BEX638" s="18"/>
      <c r="BFH638" s="17"/>
      <c r="BFM638" s="14"/>
      <c r="BFN638" s="18"/>
      <c r="BFX638" s="17"/>
      <c r="BGC638" s="14"/>
      <c r="BGD638" s="18"/>
      <c r="BGN638" s="17"/>
      <c r="BGS638" s="14"/>
      <c r="BGT638" s="18"/>
      <c r="BHD638" s="17"/>
      <c r="BHI638" s="14"/>
      <c r="BHJ638" s="18"/>
      <c r="BHT638" s="17"/>
      <c r="BHY638" s="14"/>
      <c r="BHZ638" s="18"/>
      <c r="BIJ638" s="17"/>
      <c r="BIO638" s="14"/>
      <c r="BIP638" s="18"/>
      <c r="BIZ638" s="17"/>
      <c r="BJE638" s="14"/>
      <c r="BJF638" s="18"/>
      <c r="BJP638" s="17"/>
      <c r="BJU638" s="14"/>
      <c r="BJV638" s="18"/>
      <c r="BKF638" s="17"/>
      <c r="BKK638" s="14"/>
      <c r="BKL638" s="18"/>
      <c r="BKV638" s="17"/>
      <c r="BLA638" s="14"/>
      <c r="BLB638" s="18"/>
      <c r="BLL638" s="17"/>
      <c r="BLQ638" s="14"/>
      <c r="BLR638" s="18"/>
      <c r="BMB638" s="17"/>
      <c r="BMG638" s="14"/>
      <c r="BMH638" s="18"/>
      <c r="BMR638" s="17"/>
      <c r="BMW638" s="14"/>
      <c r="BMX638" s="18"/>
      <c r="BNH638" s="17"/>
      <c r="BNM638" s="14"/>
      <c r="BNN638" s="18"/>
      <c r="BNX638" s="17"/>
      <c r="BOC638" s="14"/>
      <c r="BOD638" s="18"/>
      <c r="BON638" s="17"/>
      <c r="BOS638" s="14"/>
      <c r="BOT638" s="18"/>
      <c r="BPD638" s="17"/>
      <c r="BPI638" s="14"/>
      <c r="BPJ638" s="18"/>
      <c r="BPT638" s="17"/>
      <c r="BPY638" s="14"/>
      <c r="BPZ638" s="18"/>
      <c r="BQJ638" s="17"/>
      <c r="BQO638" s="14"/>
      <c r="BQP638" s="18"/>
      <c r="BQZ638" s="17"/>
      <c r="BRE638" s="14"/>
      <c r="BRF638" s="18"/>
      <c r="BRP638" s="17"/>
      <c r="BRU638" s="14"/>
      <c r="BRV638" s="18"/>
      <c r="BSF638" s="17"/>
      <c r="BSK638" s="14"/>
      <c r="BSL638" s="18"/>
      <c r="BSV638" s="17"/>
      <c r="BTA638" s="14"/>
      <c r="BTB638" s="18"/>
      <c r="BTL638" s="17"/>
      <c r="BTQ638" s="14"/>
      <c r="BTR638" s="18"/>
      <c r="BUB638" s="17"/>
      <c r="BUG638" s="14"/>
      <c r="BUH638" s="18"/>
      <c r="BUR638" s="17"/>
      <c r="BUW638" s="14"/>
      <c r="BUX638" s="18"/>
      <c r="BVH638" s="17"/>
      <c r="BVM638" s="14"/>
      <c r="BVN638" s="18"/>
      <c r="BVX638" s="17"/>
      <c r="BWC638" s="14"/>
      <c r="BWD638" s="18"/>
      <c r="BWN638" s="17"/>
      <c r="BWS638" s="14"/>
      <c r="BWT638" s="18"/>
      <c r="BXD638" s="17"/>
      <c r="BXI638" s="14"/>
      <c r="BXJ638" s="18"/>
      <c r="BXT638" s="17"/>
      <c r="BXY638" s="14"/>
      <c r="BXZ638" s="18"/>
      <c r="BYJ638" s="17"/>
      <c r="BYO638" s="14"/>
      <c r="BYP638" s="18"/>
      <c r="BYZ638" s="17"/>
      <c r="BZE638" s="14"/>
      <c r="BZF638" s="18"/>
      <c r="BZP638" s="17"/>
      <c r="BZU638" s="14"/>
      <c r="BZV638" s="18"/>
      <c r="CAF638" s="17"/>
      <c r="CAK638" s="14"/>
      <c r="CAL638" s="18"/>
      <c r="CAV638" s="17"/>
      <c r="CBA638" s="14"/>
      <c r="CBB638" s="18"/>
      <c r="CBL638" s="17"/>
      <c r="CBQ638" s="14"/>
      <c r="CBR638" s="18"/>
      <c r="CCB638" s="17"/>
      <c r="CCG638" s="14"/>
      <c r="CCH638" s="18"/>
      <c r="CCR638" s="17"/>
      <c r="CCW638" s="14"/>
      <c r="CCX638" s="18"/>
      <c r="CDH638" s="17"/>
      <c r="CDM638" s="14"/>
      <c r="CDN638" s="18"/>
      <c r="CDX638" s="17"/>
      <c r="CEC638" s="14"/>
      <c r="CED638" s="18"/>
      <c r="CEN638" s="17"/>
      <c r="CES638" s="14"/>
      <c r="CET638" s="18"/>
      <c r="CFD638" s="17"/>
      <c r="CFI638" s="14"/>
      <c r="CFJ638" s="18"/>
      <c r="CFT638" s="17"/>
      <c r="CFY638" s="14"/>
      <c r="CFZ638" s="18"/>
      <c r="CGJ638" s="17"/>
      <c r="CGO638" s="14"/>
      <c r="CGP638" s="18"/>
      <c r="CGZ638" s="17"/>
      <c r="CHE638" s="14"/>
      <c r="CHF638" s="18"/>
      <c r="CHP638" s="17"/>
      <c r="CHU638" s="14"/>
      <c r="CHV638" s="18"/>
      <c r="CIF638" s="17"/>
      <c r="CIK638" s="14"/>
      <c r="CIL638" s="18"/>
      <c r="CIV638" s="17"/>
      <c r="CJA638" s="14"/>
      <c r="CJB638" s="18"/>
      <c r="CJL638" s="17"/>
      <c r="CJQ638" s="14"/>
      <c r="CJR638" s="18"/>
      <c r="CKB638" s="17"/>
      <c r="CKG638" s="14"/>
      <c r="CKH638" s="18"/>
      <c r="CKR638" s="17"/>
      <c r="CKW638" s="14"/>
      <c r="CKX638" s="18"/>
      <c r="CLH638" s="17"/>
      <c r="CLM638" s="14"/>
      <c r="CLN638" s="18"/>
      <c r="CLX638" s="17"/>
      <c r="CMC638" s="14"/>
      <c r="CMD638" s="18"/>
      <c r="CMN638" s="17"/>
      <c r="CMS638" s="14"/>
      <c r="CMT638" s="18"/>
      <c r="CND638" s="17"/>
      <c r="CNI638" s="14"/>
      <c r="CNJ638" s="18"/>
      <c r="CNT638" s="17"/>
      <c r="CNY638" s="14"/>
      <c r="CNZ638" s="18"/>
      <c r="COJ638" s="17"/>
      <c r="COO638" s="14"/>
      <c r="COP638" s="18"/>
      <c r="COZ638" s="17"/>
      <c r="CPE638" s="14"/>
      <c r="CPF638" s="18"/>
      <c r="CPP638" s="17"/>
      <c r="CPU638" s="14"/>
      <c r="CPV638" s="18"/>
      <c r="CQF638" s="17"/>
      <c r="CQK638" s="14"/>
      <c r="CQL638" s="18"/>
      <c r="CQV638" s="17"/>
      <c r="CRA638" s="14"/>
      <c r="CRB638" s="18"/>
      <c r="CRL638" s="17"/>
      <c r="CRQ638" s="14"/>
      <c r="CRR638" s="18"/>
      <c r="CSB638" s="17"/>
      <c r="CSG638" s="14"/>
      <c r="CSH638" s="18"/>
      <c r="CSR638" s="17"/>
      <c r="CSW638" s="14"/>
      <c r="CSX638" s="18"/>
      <c r="CTH638" s="17"/>
      <c r="CTM638" s="14"/>
      <c r="CTN638" s="18"/>
      <c r="CTX638" s="17"/>
      <c r="CUC638" s="14"/>
      <c r="CUD638" s="18"/>
      <c r="CUN638" s="17"/>
      <c r="CUS638" s="14"/>
      <c r="CUT638" s="18"/>
      <c r="CVD638" s="17"/>
      <c r="CVI638" s="14"/>
      <c r="CVJ638" s="18"/>
      <c r="CVT638" s="17"/>
      <c r="CVY638" s="14"/>
      <c r="CVZ638" s="18"/>
      <c r="CWJ638" s="17"/>
      <c r="CWO638" s="14"/>
      <c r="CWP638" s="18"/>
      <c r="CWZ638" s="17"/>
      <c r="CXE638" s="14"/>
      <c r="CXF638" s="18"/>
      <c r="CXP638" s="17"/>
      <c r="CXU638" s="14"/>
      <c r="CXV638" s="18"/>
      <c r="CYF638" s="17"/>
      <c r="CYK638" s="14"/>
      <c r="CYL638" s="18"/>
      <c r="CYV638" s="17"/>
      <c r="CZA638" s="14"/>
      <c r="CZB638" s="18"/>
      <c r="CZL638" s="17"/>
      <c r="CZQ638" s="14"/>
      <c r="CZR638" s="18"/>
      <c r="DAB638" s="17"/>
      <c r="DAG638" s="14"/>
      <c r="DAH638" s="18"/>
      <c r="DAR638" s="17"/>
      <c r="DAW638" s="14"/>
      <c r="DAX638" s="18"/>
      <c r="DBH638" s="17"/>
      <c r="DBM638" s="14"/>
      <c r="DBN638" s="18"/>
      <c r="DBX638" s="17"/>
      <c r="DCC638" s="14"/>
      <c r="DCD638" s="18"/>
      <c r="DCN638" s="17"/>
      <c r="DCS638" s="14"/>
      <c r="DCT638" s="18"/>
      <c r="DDD638" s="17"/>
      <c r="DDI638" s="14"/>
      <c r="DDJ638" s="18"/>
      <c r="DDT638" s="17"/>
      <c r="DDY638" s="14"/>
      <c r="DDZ638" s="18"/>
      <c r="DEJ638" s="17"/>
      <c r="DEO638" s="14"/>
      <c r="DEP638" s="18"/>
      <c r="DEZ638" s="17"/>
      <c r="DFE638" s="14"/>
      <c r="DFF638" s="18"/>
      <c r="DFP638" s="17"/>
      <c r="DFU638" s="14"/>
      <c r="DFV638" s="18"/>
      <c r="DGF638" s="17"/>
      <c r="DGK638" s="14"/>
      <c r="DGL638" s="18"/>
      <c r="DGV638" s="17"/>
      <c r="DHA638" s="14"/>
      <c r="DHB638" s="18"/>
      <c r="DHL638" s="17"/>
      <c r="DHQ638" s="14"/>
      <c r="DHR638" s="18"/>
      <c r="DIB638" s="17"/>
      <c r="DIG638" s="14"/>
      <c r="DIH638" s="18"/>
      <c r="DIR638" s="17"/>
      <c r="DIW638" s="14"/>
      <c r="DIX638" s="18"/>
      <c r="DJH638" s="17"/>
      <c r="DJM638" s="14"/>
      <c r="DJN638" s="18"/>
      <c r="DJX638" s="17"/>
      <c r="DKC638" s="14"/>
      <c r="DKD638" s="18"/>
      <c r="DKN638" s="17"/>
      <c r="DKS638" s="14"/>
      <c r="DKT638" s="18"/>
      <c r="DLD638" s="17"/>
      <c r="DLI638" s="14"/>
      <c r="DLJ638" s="18"/>
      <c r="DLT638" s="17"/>
      <c r="DLY638" s="14"/>
      <c r="DLZ638" s="18"/>
      <c r="DMJ638" s="17"/>
      <c r="DMO638" s="14"/>
      <c r="DMP638" s="18"/>
      <c r="DMZ638" s="17"/>
      <c r="DNE638" s="14"/>
      <c r="DNF638" s="18"/>
      <c r="DNP638" s="17"/>
      <c r="DNU638" s="14"/>
      <c r="DNV638" s="18"/>
      <c r="DOF638" s="17"/>
      <c r="DOK638" s="14"/>
      <c r="DOL638" s="18"/>
      <c r="DOV638" s="17"/>
      <c r="DPA638" s="14"/>
      <c r="DPB638" s="18"/>
      <c r="DPL638" s="17"/>
      <c r="DPQ638" s="14"/>
      <c r="DPR638" s="18"/>
      <c r="DQB638" s="17"/>
      <c r="DQG638" s="14"/>
      <c r="DQH638" s="18"/>
      <c r="DQR638" s="17"/>
      <c r="DQW638" s="14"/>
      <c r="DQX638" s="18"/>
      <c r="DRH638" s="17"/>
      <c r="DRM638" s="14"/>
      <c r="DRN638" s="18"/>
      <c r="DRX638" s="17"/>
      <c r="DSC638" s="14"/>
      <c r="DSD638" s="18"/>
      <c r="DSN638" s="17"/>
      <c r="DSS638" s="14"/>
      <c r="DST638" s="18"/>
      <c r="DTD638" s="17"/>
      <c r="DTI638" s="14"/>
      <c r="DTJ638" s="18"/>
      <c r="DTT638" s="17"/>
      <c r="DTY638" s="14"/>
      <c r="DTZ638" s="18"/>
      <c r="DUJ638" s="17"/>
      <c r="DUO638" s="14"/>
      <c r="DUP638" s="18"/>
      <c r="DUZ638" s="17"/>
      <c r="DVE638" s="14"/>
      <c r="DVF638" s="18"/>
      <c r="DVP638" s="17"/>
      <c r="DVU638" s="14"/>
      <c r="DVV638" s="18"/>
      <c r="DWF638" s="17"/>
      <c r="DWK638" s="14"/>
      <c r="DWL638" s="18"/>
      <c r="DWV638" s="17"/>
      <c r="DXA638" s="14"/>
      <c r="DXB638" s="18"/>
      <c r="DXL638" s="17"/>
      <c r="DXQ638" s="14"/>
      <c r="DXR638" s="18"/>
      <c r="DYB638" s="17"/>
      <c r="DYG638" s="14"/>
      <c r="DYH638" s="18"/>
      <c r="DYR638" s="17"/>
      <c r="DYW638" s="14"/>
      <c r="DYX638" s="18"/>
      <c r="DZH638" s="17"/>
      <c r="DZM638" s="14"/>
      <c r="DZN638" s="18"/>
      <c r="DZX638" s="17"/>
      <c r="EAC638" s="14"/>
      <c r="EAD638" s="18"/>
      <c r="EAN638" s="17"/>
      <c r="EAS638" s="14"/>
      <c r="EAT638" s="18"/>
      <c r="EBD638" s="17"/>
      <c r="EBI638" s="14"/>
      <c r="EBJ638" s="18"/>
      <c r="EBT638" s="17"/>
      <c r="EBY638" s="14"/>
      <c r="EBZ638" s="18"/>
      <c r="ECJ638" s="17"/>
      <c r="ECO638" s="14"/>
      <c r="ECP638" s="18"/>
      <c r="ECZ638" s="17"/>
      <c r="EDE638" s="14"/>
      <c r="EDF638" s="18"/>
      <c r="EDP638" s="17"/>
      <c r="EDU638" s="14"/>
      <c r="EDV638" s="18"/>
      <c r="EEF638" s="17"/>
      <c r="EEK638" s="14"/>
      <c r="EEL638" s="18"/>
      <c r="EEV638" s="17"/>
      <c r="EFA638" s="14"/>
      <c r="EFB638" s="18"/>
      <c r="EFL638" s="17"/>
      <c r="EFQ638" s="14"/>
      <c r="EFR638" s="18"/>
      <c r="EGB638" s="17"/>
      <c r="EGG638" s="14"/>
      <c r="EGH638" s="18"/>
      <c r="EGR638" s="17"/>
      <c r="EGW638" s="14"/>
      <c r="EGX638" s="18"/>
      <c r="EHH638" s="17"/>
      <c r="EHM638" s="14"/>
      <c r="EHN638" s="18"/>
      <c r="EHX638" s="17"/>
      <c r="EIC638" s="14"/>
      <c r="EID638" s="18"/>
      <c r="EIN638" s="17"/>
      <c r="EIS638" s="14"/>
      <c r="EIT638" s="18"/>
      <c r="EJD638" s="17"/>
      <c r="EJI638" s="14"/>
      <c r="EJJ638" s="18"/>
      <c r="EJT638" s="17"/>
      <c r="EJY638" s="14"/>
      <c r="EJZ638" s="18"/>
      <c r="EKJ638" s="17"/>
      <c r="EKO638" s="14"/>
      <c r="EKP638" s="18"/>
      <c r="EKZ638" s="17"/>
      <c r="ELE638" s="14"/>
      <c r="ELF638" s="18"/>
      <c r="ELP638" s="17"/>
      <c r="ELU638" s="14"/>
      <c r="ELV638" s="18"/>
      <c r="EMF638" s="17"/>
      <c r="EMK638" s="14"/>
      <c r="EML638" s="18"/>
      <c r="EMV638" s="17"/>
      <c r="ENA638" s="14"/>
      <c r="ENB638" s="18"/>
      <c r="ENL638" s="17"/>
      <c r="ENQ638" s="14"/>
      <c r="ENR638" s="18"/>
      <c r="EOB638" s="17"/>
      <c r="EOG638" s="14"/>
      <c r="EOH638" s="18"/>
      <c r="EOR638" s="17"/>
      <c r="EOW638" s="14"/>
      <c r="EOX638" s="18"/>
      <c r="EPH638" s="17"/>
      <c r="EPM638" s="14"/>
      <c r="EPN638" s="18"/>
      <c r="EPX638" s="17"/>
      <c r="EQC638" s="14"/>
      <c r="EQD638" s="18"/>
      <c r="EQN638" s="17"/>
      <c r="EQS638" s="14"/>
      <c r="EQT638" s="18"/>
      <c r="ERD638" s="17"/>
      <c r="ERI638" s="14"/>
      <c r="ERJ638" s="18"/>
      <c r="ERT638" s="17"/>
      <c r="ERY638" s="14"/>
      <c r="ERZ638" s="18"/>
      <c r="ESJ638" s="17"/>
      <c r="ESO638" s="14"/>
      <c r="ESP638" s="18"/>
      <c r="ESZ638" s="17"/>
      <c r="ETE638" s="14"/>
      <c r="ETF638" s="18"/>
      <c r="ETP638" s="17"/>
      <c r="ETU638" s="14"/>
      <c r="ETV638" s="18"/>
      <c r="EUF638" s="17"/>
      <c r="EUK638" s="14"/>
      <c r="EUL638" s="18"/>
      <c r="EUV638" s="17"/>
      <c r="EVA638" s="14"/>
      <c r="EVB638" s="18"/>
      <c r="EVL638" s="17"/>
      <c r="EVQ638" s="14"/>
      <c r="EVR638" s="18"/>
      <c r="EWB638" s="17"/>
      <c r="EWG638" s="14"/>
      <c r="EWH638" s="18"/>
      <c r="EWR638" s="17"/>
      <c r="EWW638" s="14"/>
      <c r="EWX638" s="18"/>
      <c r="EXH638" s="17"/>
      <c r="EXM638" s="14"/>
      <c r="EXN638" s="18"/>
      <c r="EXX638" s="17"/>
      <c r="EYC638" s="14"/>
      <c r="EYD638" s="18"/>
      <c r="EYN638" s="17"/>
      <c r="EYS638" s="14"/>
      <c r="EYT638" s="18"/>
      <c r="EZD638" s="17"/>
      <c r="EZI638" s="14"/>
      <c r="EZJ638" s="18"/>
      <c r="EZT638" s="17"/>
      <c r="EZY638" s="14"/>
      <c r="EZZ638" s="18"/>
      <c r="FAJ638" s="17"/>
      <c r="FAO638" s="14"/>
      <c r="FAP638" s="18"/>
      <c r="FAZ638" s="17"/>
      <c r="FBE638" s="14"/>
      <c r="FBF638" s="18"/>
      <c r="FBP638" s="17"/>
      <c r="FBU638" s="14"/>
      <c r="FBV638" s="18"/>
      <c r="FCF638" s="17"/>
      <c r="FCK638" s="14"/>
      <c r="FCL638" s="18"/>
      <c r="FCV638" s="17"/>
      <c r="FDA638" s="14"/>
      <c r="FDB638" s="18"/>
      <c r="FDL638" s="17"/>
      <c r="FDQ638" s="14"/>
      <c r="FDR638" s="18"/>
      <c r="FEB638" s="17"/>
      <c r="FEG638" s="14"/>
      <c r="FEH638" s="18"/>
      <c r="FER638" s="17"/>
      <c r="FEW638" s="14"/>
      <c r="FEX638" s="18"/>
      <c r="FFH638" s="17"/>
      <c r="FFM638" s="14"/>
      <c r="FFN638" s="18"/>
      <c r="FFX638" s="17"/>
      <c r="FGC638" s="14"/>
      <c r="FGD638" s="18"/>
      <c r="FGN638" s="17"/>
      <c r="FGS638" s="14"/>
      <c r="FGT638" s="18"/>
      <c r="FHD638" s="17"/>
      <c r="FHI638" s="14"/>
      <c r="FHJ638" s="18"/>
      <c r="FHT638" s="17"/>
      <c r="FHY638" s="14"/>
      <c r="FHZ638" s="18"/>
      <c r="FIJ638" s="17"/>
      <c r="FIO638" s="14"/>
      <c r="FIP638" s="18"/>
      <c r="FIZ638" s="17"/>
      <c r="FJE638" s="14"/>
      <c r="FJF638" s="18"/>
      <c r="FJP638" s="17"/>
      <c r="FJU638" s="14"/>
      <c r="FJV638" s="18"/>
      <c r="FKF638" s="17"/>
      <c r="FKK638" s="14"/>
      <c r="FKL638" s="18"/>
      <c r="FKV638" s="17"/>
      <c r="FLA638" s="14"/>
      <c r="FLB638" s="18"/>
      <c r="FLL638" s="17"/>
      <c r="FLQ638" s="14"/>
      <c r="FLR638" s="18"/>
      <c r="FMB638" s="17"/>
      <c r="FMG638" s="14"/>
      <c r="FMH638" s="18"/>
      <c r="FMR638" s="17"/>
      <c r="FMW638" s="14"/>
      <c r="FMX638" s="18"/>
      <c r="FNH638" s="17"/>
      <c r="FNM638" s="14"/>
      <c r="FNN638" s="18"/>
      <c r="FNX638" s="17"/>
      <c r="FOC638" s="14"/>
      <c r="FOD638" s="18"/>
      <c r="FON638" s="17"/>
      <c r="FOS638" s="14"/>
      <c r="FOT638" s="18"/>
      <c r="FPD638" s="17"/>
      <c r="FPI638" s="14"/>
      <c r="FPJ638" s="18"/>
      <c r="FPT638" s="17"/>
      <c r="FPY638" s="14"/>
      <c r="FPZ638" s="18"/>
      <c r="FQJ638" s="17"/>
      <c r="FQO638" s="14"/>
      <c r="FQP638" s="18"/>
      <c r="FQZ638" s="17"/>
      <c r="FRE638" s="14"/>
      <c r="FRF638" s="18"/>
      <c r="FRP638" s="17"/>
      <c r="FRU638" s="14"/>
      <c r="FRV638" s="18"/>
      <c r="FSF638" s="17"/>
      <c r="FSK638" s="14"/>
      <c r="FSL638" s="18"/>
      <c r="FSV638" s="17"/>
      <c r="FTA638" s="14"/>
      <c r="FTB638" s="18"/>
      <c r="FTL638" s="17"/>
      <c r="FTQ638" s="14"/>
      <c r="FTR638" s="18"/>
      <c r="FUB638" s="17"/>
      <c r="FUG638" s="14"/>
      <c r="FUH638" s="18"/>
      <c r="FUR638" s="17"/>
      <c r="FUW638" s="14"/>
      <c r="FUX638" s="18"/>
      <c r="FVH638" s="17"/>
      <c r="FVM638" s="14"/>
      <c r="FVN638" s="18"/>
      <c r="FVX638" s="17"/>
      <c r="FWC638" s="14"/>
      <c r="FWD638" s="18"/>
      <c r="FWN638" s="17"/>
      <c r="FWS638" s="14"/>
      <c r="FWT638" s="18"/>
      <c r="FXD638" s="17"/>
      <c r="FXI638" s="14"/>
      <c r="FXJ638" s="18"/>
      <c r="FXT638" s="17"/>
      <c r="FXY638" s="14"/>
      <c r="FXZ638" s="18"/>
      <c r="FYJ638" s="17"/>
      <c r="FYO638" s="14"/>
      <c r="FYP638" s="18"/>
      <c r="FYZ638" s="17"/>
      <c r="FZE638" s="14"/>
      <c r="FZF638" s="18"/>
      <c r="FZP638" s="17"/>
      <c r="FZU638" s="14"/>
      <c r="FZV638" s="18"/>
      <c r="GAF638" s="17"/>
      <c r="GAK638" s="14"/>
      <c r="GAL638" s="18"/>
      <c r="GAV638" s="17"/>
      <c r="GBA638" s="14"/>
      <c r="GBB638" s="18"/>
      <c r="GBL638" s="17"/>
      <c r="GBQ638" s="14"/>
      <c r="GBR638" s="18"/>
      <c r="GCB638" s="17"/>
      <c r="GCG638" s="14"/>
      <c r="GCH638" s="18"/>
      <c r="GCR638" s="17"/>
      <c r="GCW638" s="14"/>
      <c r="GCX638" s="18"/>
      <c r="GDH638" s="17"/>
      <c r="GDM638" s="14"/>
      <c r="GDN638" s="18"/>
      <c r="GDX638" s="17"/>
      <c r="GEC638" s="14"/>
      <c r="GED638" s="18"/>
      <c r="GEN638" s="17"/>
      <c r="GES638" s="14"/>
      <c r="GET638" s="18"/>
      <c r="GFD638" s="17"/>
      <c r="GFI638" s="14"/>
      <c r="GFJ638" s="18"/>
      <c r="GFT638" s="17"/>
      <c r="GFY638" s="14"/>
      <c r="GFZ638" s="18"/>
      <c r="GGJ638" s="17"/>
      <c r="GGO638" s="14"/>
      <c r="GGP638" s="18"/>
      <c r="GGZ638" s="17"/>
      <c r="GHE638" s="14"/>
      <c r="GHF638" s="18"/>
      <c r="GHP638" s="17"/>
      <c r="GHU638" s="14"/>
      <c r="GHV638" s="18"/>
      <c r="GIF638" s="17"/>
      <c r="GIK638" s="14"/>
      <c r="GIL638" s="18"/>
      <c r="GIV638" s="17"/>
      <c r="GJA638" s="14"/>
      <c r="GJB638" s="18"/>
      <c r="GJL638" s="17"/>
      <c r="GJQ638" s="14"/>
      <c r="GJR638" s="18"/>
      <c r="GKB638" s="17"/>
      <c r="GKG638" s="14"/>
      <c r="GKH638" s="18"/>
      <c r="GKR638" s="17"/>
      <c r="GKW638" s="14"/>
      <c r="GKX638" s="18"/>
      <c r="GLH638" s="17"/>
      <c r="GLM638" s="14"/>
      <c r="GLN638" s="18"/>
      <c r="GLX638" s="17"/>
      <c r="GMC638" s="14"/>
      <c r="GMD638" s="18"/>
      <c r="GMN638" s="17"/>
      <c r="GMS638" s="14"/>
      <c r="GMT638" s="18"/>
      <c r="GND638" s="17"/>
      <c r="GNI638" s="14"/>
      <c r="GNJ638" s="18"/>
      <c r="GNT638" s="17"/>
      <c r="GNY638" s="14"/>
      <c r="GNZ638" s="18"/>
      <c r="GOJ638" s="17"/>
      <c r="GOO638" s="14"/>
      <c r="GOP638" s="18"/>
      <c r="GOZ638" s="17"/>
      <c r="GPE638" s="14"/>
      <c r="GPF638" s="18"/>
      <c r="GPP638" s="17"/>
      <c r="GPU638" s="14"/>
      <c r="GPV638" s="18"/>
      <c r="GQF638" s="17"/>
      <c r="GQK638" s="14"/>
      <c r="GQL638" s="18"/>
      <c r="GQV638" s="17"/>
      <c r="GRA638" s="14"/>
      <c r="GRB638" s="18"/>
      <c r="GRL638" s="17"/>
      <c r="GRQ638" s="14"/>
      <c r="GRR638" s="18"/>
      <c r="GSB638" s="17"/>
      <c r="GSG638" s="14"/>
      <c r="GSH638" s="18"/>
      <c r="GSR638" s="17"/>
      <c r="GSW638" s="14"/>
      <c r="GSX638" s="18"/>
      <c r="GTH638" s="17"/>
      <c r="GTM638" s="14"/>
      <c r="GTN638" s="18"/>
      <c r="GTX638" s="17"/>
      <c r="GUC638" s="14"/>
      <c r="GUD638" s="18"/>
      <c r="GUN638" s="17"/>
      <c r="GUS638" s="14"/>
      <c r="GUT638" s="18"/>
      <c r="GVD638" s="17"/>
      <c r="GVI638" s="14"/>
      <c r="GVJ638" s="18"/>
      <c r="GVT638" s="17"/>
      <c r="GVY638" s="14"/>
      <c r="GVZ638" s="18"/>
      <c r="GWJ638" s="17"/>
      <c r="GWO638" s="14"/>
      <c r="GWP638" s="18"/>
      <c r="GWZ638" s="17"/>
      <c r="GXE638" s="14"/>
      <c r="GXF638" s="18"/>
      <c r="GXP638" s="17"/>
      <c r="GXU638" s="14"/>
      <c r="GXV638" s="18"/>
      <c r="GYF638" s="17"/>
      <c r="GYK638" s="14"/>
      <c r="GYL638" s="18"/>
      <c r="GYV638" s="17"/>
      <c r="GZA638" s="14"/>
      <c r="GZB638" s="18"/>
      <c r="GZL638" s="17"/>
      <c r="GZQ638" s="14"/>
      <c r="GZR638" s="18"/>
      <c r="HAB638" s="17"/>
      <c r="HAG638" s="14"/>
      <c r="HAH638" s="18"/>
      <c r="HAR638" s="17"/>
      <c r="HAW638" s="14"/>
      <c r="HAX638" s="18"/>
      <c r="HBH638" s="17"/>
      <c r="HBM638" s="14"/>
      <c r="HBN638" s="18"/>
      <c r="HBX638" s="17"/>
      <c r="HCC638" s="14"/>
      <c r="HCD638" s="18"/>
      <c r="HCN638" s="17"/>
      <c r="HCS638" s="14"/>
      <c r="HCT638" s="18"/>
      <c r="HDD638" s="17"/>
      <c r="HDI638" s="14"/>
      <c r="HDJ638" s="18"/>
      <c r="HDT638" s="17"/>
      <c r="HDY638" s="14"/>
      <c r="HDZ638" s="18"/>
      <c r="HEJ638" s="17"/>
      <c r="HEO638" s="14"/>
      <c r="HEP638" s="18"/>
      <c r="HEZ638" s="17"/>
      <c r="HFE638" s="14"/>
      <c r="HFF638" s="18"/>
      <c r="HFP638" s="17"/>
      <c r="HFU638" s="14"/>
      <c r="HFV638" s="18"/>
      <c r="HGF638" s="17"/>
      <c r="HGK638" s="14"/>
      <c r="HGL638" s="18"/>
      <c r="HGV638" s="17"/>
      <c r="HHA638" s="14"/>
      <c r="HHB638" s="18"/>
      <c r="HHL638" s="17"/>
      <c r="HHQ638" s="14"/>
      <c r="HHR638" s="18"/>
      <c r="HIB638" s="17"/>
      <c r="HIG638" s="14"/>
      <c r="HIH638" s="18"/>
      <c r="HIR638" s="17"/>
      <c r="HIW638" s="14"/>
      <c r="HIX638" s="18"/>
      <c r="HJH638" s="17"/>
      <c r="HJM638" s="14"/>
      <c r="HJN638" s="18"/>
      <c r="HJX638" s="17"/>
      <c r="HKC638" s="14"/>
      <c r="HKD638" s="18"/>
      <c r="HKN638" s="17"/>
      <c r="HKS638" s="14"/>
      <c r="HKT638" s="18"/>
      <c r="HLD638" s="17"/>
      <c r="HLI638" s="14"/>
      <c r="HLJ638" s="18"/>
      <c r="HLT638" s="17"/>
      <c r="HLY638" s="14"/>
      <c r="HLZ638" s="18"/>
      <c r="HMJ638" s="17"/>
      <c r="HMO638" s="14"/>
      <c r="HMP638" s="18"/>
      <c r="HMZ638" s="17"/>
      <c r="HNE638" s="14"/>
      <c r="HNF638" s="18"/>
      <c r="HNP638" s="17"/>
      <c r="HNU638" s="14"/>
      <c r="HNV638" s="18"/>
      <c r="HOF638" s="17"/>
      <c r="HOK638" s="14"/>
      <c r="HOL638" s="18"/>
      <c r="HOV638" s="17"/>
      <c r="HPA638" s="14"/>
      <c r="HPB638" s="18"/>
      <c r="HPL638" s="17"/>
      <c r="HPQ638" s="14"/>
      <c r="HPR638" s="18"/>
      <c r="HQB638" s="17"/>
      <c r="HQG638" s="14"/>
      <c r="HQH638" s="18"/>
      <c r="HQR638" s="17"/>
      <c r="HQW638" s="14"/>
      <c r="HQX638" s="18"/>
      <c r="HRH638" s="17"/>
      <c r="HRM638" s="14"/>
      <c r="HRN638" s="18"/>
      <c r="HRX638" s="17"/>
      <c r="HSC638" s="14"/>
      <c r="HSD638" s="18"/>
      <c r="HSN638" s="17"/>
      <c r="HSS638" s="14"/>
      <c r="HST638" s="18"/>
      <c r="HTD638" s="17"/>
      <c r="HTI638" s="14"/>
      <c r="HTJ638" s="18"/>
      <c r="HTT638" s="17"/>
      <c r="HTY638" s="14"/>
      <c r="HTZ638" s="18"/>
      <c r="HUJ638" s="17"/>
      <c r="HUO638" s="14"/>
      <c r="HUP638" s="18"/>
      <c r="HUZ638" s="17"/>
      <c r="HVE638" s="14"/>
      <c r="HVF638" s="18"/>
      <c r="HVP638" s="17"/>
      <c r="HVU638" s="14"/>
      <c r="HVV638" s="18"/>
      <c r="HWF638" s="17"/>
      <c r="HWK638" s="14"/>
      <c r="HWL638" s="18"/>
      <c r="HWV638" s="17"/>
      <c r="HXA638" s="14"/>
      <c r="HXB638" s="18"/>
      <c r="HXL638" s="17"/>
      <c r="HXQ638" s="14"/>
      <c r="HXR638" s="18"/>
      <c r="HYB638" s="17"/>
      <c r="HYG638" s="14"/>
      <c r="HYH638" s="18"/>
      <c r="HYR638" s="17"/>
      <c r="HYW638" s="14"/>
      <c r="HYX638" s="18"/>
      <c r="HZH638" s="17"/>
      <c r="HZM638" s="14"/>
      <c r="HZN638" s="18"/>
      <c r="HZX638" s="17"/>
      <c r="IAC638" s="14"/>
      <c r="IAD638" s="18"/>
      <c r="IAN638" s="17"/>
      <c r="IAS638" s="14"/>
      <c r="IAT638" s="18"/>
      <c r="IBD638" s="17"/>
      <c r="IBI638" s="14"/>
      <c r="IBJ638" s="18"/>
      <c r="IBT638" s="17"/>
      <c r="IBY638" s="14"/>
      <c r="IBZ638" s="18"/>
      <c r="ICJ638" s="17"/>
      <c r="ICO638" s="14"/>
      <c r="ICP638" s="18"/>
      <c r="ICZ638" s="17"/>
      <c r="IDE638" s="14"/>
      <c r="IDF638" s="18"/>
      <c r="IDP638" s="17"/>
      <c r="IDU638" s="14"/>
      <c r="IDV638" s="18"/>
      <c r="IEF638" s="17"/>
      <c r="IEK638" s="14"/>
      <c r="IEL638" s="18"/>
      <c r="IEV638" s="17"/>
      <c r="IFA638" s="14"/>
      <c r="IFB638" s="18"/>
      <c r="IFL638" s="17"/>
      <c r="IFQ638" s="14"/>
      <c r="IFR638" s="18"/>
      <c r="IGB638" s="17"/>
      <c r="IGG638" s="14"/>
      <c r="IGH638" s="18"/>
      <c r="IGR638" s="17"/>
      <c r="IGW638" s="14"/>
      <c r="IGX638" s="18"/>
      <c r="IHH638" s="17"/>
      <c r="IHM638" s="14"/>
      <c r="IHN638" s="18"/>
      <c r="IHX638" s="17"/>
      <c r="IIC638" s="14"/>
      <c r="IID638" s="18"/>
      <c r="IIN638" s="17"/>
      <c r="IIS638" s="14"/>
      <c r="IIT638" s="18"/>
      <c r="IJD638" s="17"/>
      <c r="IJI638" s="14"/>
      <c r="IJJ638" s="18"/>
      <c r="IJT638" s="17"/>
      <c r="IJY638" s="14"/>
      <c r="IJZ638" s="18"/>
      <c r="IKJ638" s="17"/>
      <c r="IKO638" s="14"/>
      <c r="IKP638" s="18"/>
      <c r="IKZ638" s="17"/>
      <c r="ILE638" s="14"/>
      <c r="ILF638" s="18"/>
      <c r="ILP638" s="17"/>
      <c r="ILU638" s="14"/>
      <c r="ILV638" s="18"/>
      <c r="IMF638" s="17"/>
      <c r="IMK638" s="14"/>
      <c r="IML638" s="18"/>
      <c r="IMV638" s="17"/>
      <c r="INA638" s="14"/>
      <c r="INB638" s="18"/>
      <c r="INL638" s="17"/>
      <c r="INQ638" s="14"/>
      <c r="INR638" s="18"/>
      <c r="IOB638" s="17"/>
      <c r="IOG638" s="14"/>
      <c r="IOH638" s="18"/>
      <c r="IOR638" s="17"/>
      <c r="IOW638" s="14"/>
      <c r="IOX638" s="18"/>
      <c r="IPH638" s="17"/>
      <c r="IPM638" s="14"/>
      <c r="IPN638" s="18"/>
      <c r="IPX638" s="17"/>
      <c r="IQC638" s="14"/>
      <c r="IQD638" s="18"/>
      <c r="IQN638" s="17"/>
      <c r="IQS638" s="14"/>
      <c r="IQT638" s="18"/>
      <c r="IRD638" s="17"/>
      <c r="IRI638" s="14"/>
      <c r="IRJ638" s="18"/>
      <c r="IRT638" s="17"/>
      <c r="IRY638" s="14"/>
      <c r="IRZ638" s="18"/>
      <c r="ISJ638" s="17"/>
      <c r="ISO638" s="14"/>
      <c r="ISP638" s="18"/>
      <c r="ISZ638" s="17"/>
      <c r="ITE638" s="14"/>
      <c r="ITF638" s="18"/>
      <c r="ITP638" s="17"/>
      <c r="ITU638" s="14"/>
      <c r="ITV638" s="18"/>
      <c r="IUF638" s="17"/>
      <c r="IUK638" s="14"/>
      <c r="IUL638" s="18"/>
      <c r="IUV638" s="17"/>
      <c r="IVA638" s="14"/>
      <c r="IVB638" s="18"/>
      <c r="IVL638" s="17"/>
      <c r="IVQ638" s="14"/>
      <c r="IVR638" s="18"/>
      <c r="IWB638" s="17"/>
      <c r="IWG638" s="14"/>
      <c r="IWH638" s="18"/>
      <c r="IWR638" s="17"/>
      <c r="IWW638" s="14"/>
      <c r="IWX638" s="18"/>
      <c r="IXH638" s="17"/>
      <c r="IXM638" s="14"/>
      <c r="IXN638" s="18"/>
      <c r="IXX638" s="17"/>
      <c r="IYC638" s="14"/>
      <c r="IYD638" s="18"/>
      <c r="IYN638" s="17"/>
      <c r="IYS638" s="14"/>
      <c r="IYT638" s="18"/>
      <c r="IZD638" s="17"/>
      <c r="IZI638" s="14"/>
      <c r="IZJ638" s="18"/>
      <c r="IZT638" s="17"/>
      <c r="IZY638" s="14"/>
      <c r="IZZ638" s="18"/>
      <c r="JAJ638" s="17"/>
      <c r="JAO638" s="14"/>
      <c r="JAP638" s="18"/>
      <c r="JAZ638" s="17"/>
      <c r="JBE638" s="14"/>
      <c r="JBF638" s="18"/>
      <c r="JBP638" s="17"/>
      <c r="JBU638" s="14"/>
      <c r="JBV638" s="18"/>
      <c r="JCF638" s="17"/>
      <c r="JCK638" s="14"/>
      <c r="JCL638" s="18"/>
      <c r="JCV638" s="17"/>
      <c r="JDA638" s="14"/>
      <c r="JDB638" s="18"/>
      <c r="JDL638" s="17"/>
      <c r="JDQ638" s="14"/>
      <c r="JDR638" s="18"/>
      <c r="JEB638" s="17"/>
      <c r="JEG638" s="14"/>
      <c r="JEH638" s="18"/>
      <c r="JER638" s="17"/>
      <c r="JEW638" s="14"/>
      <c r="JEX638" s="18"/>
      <c r="JFH638" s="17"/>
      <c r="JFM638" s="14"/>
      <c r="JFN638" s="18"/>
      <c r="JFX638" s="17"/>
      <c r="JGC638" s="14"/>
      <c r="JGD638" s="18"/>
      <c r="JGN638" s="17"/>
      <c r="JGS638" s="14"/>
      <c r="JGT638" s="18"/>
      <c r="JHD638" s="17"/>
      <c r="JHI638" s="14"/>
      <c r="JHJ638" s="18"/>
      <c r="JHT638" s="17"/>
      <c r="JHY638" s="14"/>
      <c r="JHZ638" s="18"/>
      <c r="JIJ638" s="17"/>
      <c r="JIO638" s="14"/>
      <c r="JIP638" s="18"/>
      <c r="JIZ638" s="17"/>
      <c r="JJE638" s="14"/>
      <c r="JJF638" s="18"/>
      <c r="JJP638" s="17"/>
      <c r="JJU638" s="14"/>
      <c r="JJV638" s="18"/>
      <c r="JKF638" s="17"/>
      <c r="JKK638" s="14"/>
      <c r="JKL638" s="18"/>
      <c r="JKV638" s="17"/>
      <c r="JLA638" s="14"/>
      <c r="JLB638" s="18"/>
      <c r="JLL638" s="17"/>
      <c r="JLQ638" s="14"/>
      <c r="JLR638" s="18"/>
      <c r="JMB638" s="17"/>
      <c r="JMG638" s="14"/>
      <c r="JMH638" s="18"/>
      <c r="JMR638" s="17"/>
      <c r="JMW638" s="14"/>
      <c r="JMX638" s="18"/>
      <c r="JNH638" s="17"/>
      <c r="JNM638" s="14"/>
      <c r="JNN638" s="18"/>
      <c r="JNX638" s="17"/>
      <c r="JOC638" s="14"/>
      <c r="JOD638" s="18"/>
      <c r="JON638" s="17"/>
      <c r="JOS638" s="14"/>
      <c r="JOT638" s="18"/>
      <c r="JPD638" s="17"/>
      <c r="JPI638" s="14"/>
      <c r="JPJ638" s="18"/>
      <c r="JPT638" s="17"/>
      <c r="JPY638" s="14"/>
      <c r="JPZ638" s="18"/>
      <c r="JQJ638" s="17"/>
      <c r="JQO638" s="14"/>
      <c r="JQP638" s="18"/>
      <c r="JQZ638" s="17"/>
      <c r="JRE638" s="14"/>
      <c r="JRF638" s="18"/>
      <c r="JRP638" s="17"/>
      <c r="JRU638" s="14"/>
      <c r="JRV638" s="18"/>
      <c r="JSF638" s="17"/>
      <c r="JSK638" s="14"/>
      <c r="JSL638" s="18"/>
      <c r="JSV638" s="17"/>
      <c r="JTA638" s="14"/>
      <c r="JTB638" s="18"/>
      <c r="JTL638" s="17"/>
      <c r="JTQ638" s="14"/>
      <c r="JTR638" s="18"/>
      <c r="JUB638" s="17"/>
      <c r="JUG638" s="14"/>
      <c r="JUH638" s="18"/>
      <c r="JUR638" s="17"/>
      <c r="JUW638" s="14"/>
      <c r="JUX638" s="18"/>
      <c r="JVH638" s="17"/>
      <c r="JVM638" s="14"/>
      <c r="JVN638" s="18"/>
      <c r="JVX638" s="17"/>
      <c r="JWC638" s="14"/>
      <c r="JWD638" s="18"/>
      <c r="JWN638" s="17"/>
      <c r="JWS638" s="14"/>
      <c r="JWT638" s="18"/>
      <c r="JXD638" s="17"/>
      <c r="JXI638" s="14"/>
      <c r="JXJ638" s="18"/>
      <c r="JXT638" s="17"/>
      <c r="JXY638" s="14"/>
      <c r="JXZ638" s="18"/>
      <c r="JYJ638" s="17"/>
      <c r="JYO638" s="14"/>
      <c r="JYP638" s="18"/>
      <c r="JYZ638" s="17"/>
      <c r="JZE638" s="14"/>
      <c r="JZF638" s="18"/>
      <c r="JZP638" s="17"/>
      <c r="JZU638" s="14"/>
      <c r="JZV638" s="18"/>
      <c r="KAF638" s="17"/>
      <c r="KAK638" s="14"/>
      <c r="KAL638" s="18"/>
      <c r="KAV638" s="17"/>
      <c r="KBA638" s="14"/>
      <c r="KBB638" s="18"/>
      <c r="KBL638" s="17"/>
      <c r="KBQ638" s="14"/>
      <c r="KBR638" s="18"/>
      <c r="KCB638" s="17"/>
      <c r="KCG638" s="14"/>
      <c r="KCH638" s="18"/>
      <c r="KCR638" s="17"/>
      <c r="KCW638" s="14"/>
      <c r="KCX638" s="18"/>
      <c r="KDH638" s="17"/>
      <c r="KDM638" s="14"/>
      <c r="KDN638" s="18"/>
      <c r="KDX638" s="17"/>
      <c r="KEC638" s="14"/>
      <c r="KED638" s="18"/>
      <c r="KEN638" s="17"/>
      <c r="KES638" s="14"/>
      <c r="KET638" s="18"/>
      <c r="KFD638" s="17"/>
      <c r="KFI638" s="14"/>
      <c r="KFJ638" s="18"/>
      <c r="KFT638" s="17"/>
      <c r="KFY638" s="14"/>
      <c r="KFZ638" s="18"/>
      <c r="KGJ638" s="17"/>
      <c r="KGO638" s="14"/>
      <c r="KGP638" s="18"/>
      <c r="KGZ638" s="17"/>
      <c r="KHE638" s="14"/>
      <c r="KHF638" s="18"/>
      <c r="KHP638" s="17"/>
      <c r="KHU638" s="14"/>
      <c r="KHV638" s="18"/>
      <c r="KIF638" s="17"/>
      <c r="KIK638" s="14"/>
      <c r="KIL638" s="18"/>
      <c r="KIV638" s="17"/>
      <c r="KJA638" s="14"/>
      <c r="KJB638" s="18"/>
      <c r="KJL638" s="17"/>
      <c r="KJQ638" s="14"/>
      <c r="KJR638" s="18"/>
      <c r="KKB638" s="17"/>
      <c r="KKG638" s="14"/>
      <c r="KKH638" s="18"/>
      <c r="KKR638" s="17"/>
      <c r="KKW638" s="14"/>
      <c r="KKX638" s="18"/>
      <c r="KLH638" s="17"/>
      <c r="KLM638" s="14"/>
      <c r="KLN638" s="18"/>
      <c r="KLX638" s="17"/>
      <c r="KMC638" s="14"/>
      <c r="KMD638" s="18"/>
      <c r="KMN638" s="17"/>
      <c r="KMS638" s="14"/>
      <c r="KMT638" s="18"/>
      <c r="KND638" s="17"/>
      <c r="KNI638" s="14"/>
      <c r="KNJ638" s="18"/>
      <c r="KNT638" s="17"/>
      <c r="KNY638" s="14"/>
      <c r="KNZ638" s="18"/>
      <c r="KOJ638" s="17"/>
      <c r="KOO638" s="14"/>
      <c r="KOP638" s="18"/>
      <c r="KOZ638" s="17"/>
      <c r="KPE638" s="14"/>
      <c r="KPF638" s="18"/>
      <c r="KPP638" s="17"/>
      <c r="KPU638" s="14"/>
      <c r="KPV638" s="18"/>
      <c r="KQF638" s="17"/>
      <c r="KQK638" s="14"/>
      <c r="KQL638" s="18"/>
      <c r="KQV638" s="17"/>
      <c r="KRA638" s="14"/>
      <c r="KRB638" s="18"/>
      <c r="KRL638" s="17"/>
      <c r="KRQ638" s="14"/>
      <c r="KRR638" s="18"/>
      <c r="KSB638" s="17"/>
      <c r="KSG638" s="14"/>
      <c r="KSH638" s="18"/>
      <c r="KSR638" s="17"/>
      <c r="KSW638" s="14"/>
      <c r="KSX638" s="18"/>
      <c r="KTH638" s="17"/>
      <c r="KTM638" s="14"/>
      <c r="KTN638" s="18"/>
      <c r="KTX638" s="17"/>
      <c r="KUC638" s="14"/>
      <c r="KUD638" s="18"/>
      <c r="KUN638" s="17"/>
      <c r="KUS638" s="14"/>
      <c r="KUT638" s="18"/>
      <c r="KVD638" s="17"/>
      <c r="KVI638" s="14"/>
      <c r="KVJ638" s="18"/>
      <c r="KVT638" s="17"/>
      <c r="KVY638" s="14"/>
      <c r="KVZ638" s="18"/>
      <c r="KWJ638" s="17"/>
      <c r="KWO638" s="14"/>
      <c r="KWP638" s="18"/>
      <c r="KWZ638" s="17"/>
      <c r="KXE638" s="14"/>
      <c r="KXF638" s="18"/>
      <c r="KXP638" s="17"/>
      <c r="KXU638" s="14"/>
      <c r="KXV638" s="18"/>
      <c r="KYF638" s="17"/>
      <c r="KYK638" s="14"/>
      <c r="KYL638" s="18"/>
      <c r="KYV638" s="17"/>
      <c r="KZA638" s="14"/>
      <c r="KZB638" s="18"/>
      <c r="KZL638" s="17"/>
      <c r="KZQ638" s="14"/>
      <c r="KZR638" s="18"/>
      <c r="LAB638" s="17"/>
      <c r="LAG638" s="14"/>
      <c r="LAH638" s="18"/>
      <c r="LAR638" s="17"/>
      <c r="LAW638" s="14"/>
      <c r="LAX638" s="18"/>
      <c r="LBH638" s="17"/>
      <c r="LBM638" s="14"/>
      <c r="LBN638" s="18"/>
      <c r="LBX638" s="17"/>
      <c r="LCC638" s="14"/>
      <c r="LCD638" s="18"/>
      <c r="LCN638" s="17"/>
      <c r="LCS638" s="14"/>
      <c r="LCT638" s="18"/>
      <c r="LDD638" s="17"/>
      <c r="LDI638" s="14"/>
      <c r="LDJ638" s="18"/>
      <c r="LDT638" s="17"/>
      <c r="LDY638" s="14"/>
      <c r="LDZ638" s="18"/>
      <c r="LEJ638" s="17"/>
      <c r="LEO638" s="14"/>
      <c r="LEP638" s="18"/>
      <c r="LEZ638" s="17"/>
      <c r="LFE638" s="14"/>
      <c r="LFF638" s="18"/>
      <c r="LFP638" s="17"/>
      <c r="LFU638" s="14"/>
      <c r="LFV638" s="18"/>
      <c r="LGF638" s="17"/>
      <c r="LGK638" s="14"/>
      <c r="LGL638" s="18"/>
      <c r="LGV638" s="17"/>
      <c r="LHA638" s="14"/>
      <c r="LHB638" s="18"/>
      <c r="LHL638" s="17"/>
      <c r="LHQ638" s="14"/>
      <c r="LHR638" s="18"/>
      <c r="LIB638" s="17"/>
      <c r="LIG638" s="14"/>
      <c r="LIH638" s="18"/>
      <c r="LIR638" s="17"/>
      <c r="LIW638" s="14"/>
      <c r="LIX638" s="18"/>
      <c r="LJH638" s="17"/>
      <c r="LJM638" s="14"/>
      <c r="LJN638" s="18"/>
      <c r="LJX638" s="17"/>
      <c r="LKC638" s="14"/>
      <c r="LKD638" s="18"/>
      <c r="LKN638" s="17"/>
      <c r="LKS638" s="14"/>
      <c r="LKT638" s="18"/>
      <c r="LLD638" s="17"/>
      <c r="LLI638" s="14"/>
      <c r="LLJ638" s="18"/>
      <c r="LLT638" s="17"/>
      <c r="LLY638" s="14"/>
      <c r="LLZ638" s="18"/>
      <c r="LMJ638" s="17"/>
      <c r="LMO638" s="14"/>
      <c r="LMP638" s="18"/>
      <c r="LMZ638" s="17"/>
      <c r="LNE638" s="14"/>
      <c r="LNF638" s="18"/>
      <c r="LNP638" s="17"/>
      <c r="LNU638" s="14"/>
      <c r="LNV638" s="18"/>
      <c r="LOF638" s="17"/>
      <c r="LOK638" s="14"/>
      <c r="LOL638" s="18"/>
      <c r="LOV638" s="17"/>
      <c r="LPA638" s="14"/>
      <c r="LPB638" s="18"/>
      <c r="LPL638" s="17"/>
      <c r="LPQ638" s="14"/>
      <c r="LPR638" s="18"/>
      <c r="LQB638" s="17"/>
      <c r="LQG638" s="14"/>
      <c r="LQH638" s="18"/>
      <c r="LQR638" s="17"/>
      <c r="LQW638" s="14"/>
      <c r="LQX638" s="18"/>
      <c r="LRH638" s="17"/>
      <c r="LRM638" s="14"/>
      <c r="LRN638" s="18"/>
      <c r="LRX638" s="17"/>
      <c r="LSC638" s="14"/>
      <c r="LSD638" s="18"/>
      <c r="LSN638" s="17"/>
      <c r="LSS638" s="14"/>
      <c r="LST638" s="18"/>
      <c r="LTD638" s="17"/>
      <c r="LTI638" s="14"/>
      <c r="LTJ638" s="18"/>
      <c r="LTT638" s="17"/>
      <c r="LTY638" s="14"/>
      <c r="LTZ638" s="18"/>
      <c r="LUJ638" s="17"/>
      <c r="LUO638" s="14"/>
      <c r="LUP638" s="18"/>
      <c r="LUZ638" s="17"/>
      <c r="LVE638" s="14"/>
      <c r="LVF638" s="18"/>
      <c r="LVP638" s="17"/>
      <c r="LVU638" s="14"/>
      <c r="LVV638" s="18"/>
      <c r="LWF638" s="17"/>
      <c r="LWK638" s="14"/>
      <c r="LWL638" s="18"/>
      <c r="LWV638" s="17"/>
      <c r="LXA638" s="14"/>
      <c r="LXB638" s="18"/>
      <c r="LXL638" s="17"/>
      <c r="LXQ638" s="14"/>
      <c r="LXR638" s="18"/>
      <c r="LYB638" s="17"/>
      <c r="LYG638" s="14"/>
      <c r="LYH638" s="18"/>
      <c r="LYR638" s="17"/>
      <c r="LYW638" s="14"/>
      <c r="LYX638" s="18"/>
      <c r="LZH638" s="17"/>
      <c r="LZM638" s="14"/>
      <c r="LZN638" s="18"/>
      <c r="LZX638" s="17"/>
      <c r="MAC638" s="14"/>
      <c r="MAD638" s="18"/>
      <c r="MAN638" s="17"/>
      <c r="MAS638" s="14"/>
      <c r="MAT638" s="18"/>
      <c r="MBD638" s="17"/>
      <c r="MBI638" s="14"/>
      <c r="MBJ638" s="18"/>
      <c r="MBT638" s="17"/>
      <c r="MBY638" s="14"/>
      <c r="MBZ638" s="18"/>
      <c r="MCJ638" s="17"/>
      <c r="MCO638" s="14"/>
      <c r="MCP638" s="18"/>
      <c r="MCZ638" s="17"/>
      <c r="MDE638" s="14"/>
      <c r="MDF638" s="18"/>
      <c r="MDP638" s="17"/>
      <c r="MDU638" s="14"/>
      <c r="MDV638" s="18"/>
      <c r="MEF638" s="17"/>
      <c r="MEK638" s="14"/>
      <c r="MEL638" s="18"/>
      <c r="MEV638" s="17"/>
      <c r="MFA638" s="14"/>
      <c r="MFB638" s="18"/>
      <c r="MFL638" s="17"/>
      <c r="MFQ638" s="14"/>
      <c r="MFR638" s="18"/>
      <c r="MGB638" s="17"/>
      <c r="MGG638" s="14"/>
      <c r="MGH638" s="18"/>
      <c r="MGR638" s="17"/>
      <c r="MGW638" s="14"/>
      <c r="MGX638" s="18"/>
      <c r="MHH638" s="17"/>
      <c r="MHM638" s="14"/>
      <c r="MHN638" s="18"/>
      <c r="MHX638" s="17"/>
      <c r="MIC638" s="14"/>
      <c r="MID638" s="18"/>
      <c r="MIN638" s="17"/>
      <c r="MIS638" s="14"/>
      <c r="MIT638" s="18"/>
      <c r="MJD638" s="17"/>
      <c r="MJI638" s="14"/>
      <c r="MJJ638" s="18"/>
      <c r="MJT638" s="17"/>
      <c r="MJY638" s="14"/>
      <c r="MJZ638" s="18"/>
      <c r="MKJ638" s="17"/>
      <c r="MKO638" s="14"/>
      <c r="MKP638" s="18"/>
      <c r="MKZ638" s="17"/>
      <c r="MLE638" s="14"/>
      <c r="MLF638" s="18"/>
      <c r="MLP638" s="17"/>
      <c r="MLU638" s="14"/>
      <c r="MLV638" s="18"/>
      <c r="MMF638" s="17"/>
      <c r="MMK638" s="14"/>
      <c r="MML638" s="18"/>
      <c r="MMV638" s="17"/>
      <c r="MNA638" s="14"/>
      <c r="MNB638" s="18"/>
      <c r="MNL638" s="17"/>
      <c r="MNQ638" s="14"/>
      <c r="MNR638" s="18"/>
      <c r="MOB638" s="17"/>
      <c r="MOG638" s="14"/>
      <c r="MOH638" s="18"/>
      <c r="MOR638" s="17"/>
      <c r="MOW638" s="14"/>
      <c r="MOX638" s="18"/>
      <c r="MPH638" s="17"/>
      <c r="MPM638" s="14"/>
      <c r="MPN638" s="18"/>
      <c r="MPX638" s="17"/>
      <c r="MQC638" s="14"/>
      <c r="MQD638" s="18"/>
      <c r="MQN638" s="17"/>
      <c r="MQS638" s="14"/>
      <c r="MQT638" s="18"/>
      <c r="MRD638" s="17"/>
      <c r="MRI638" s="14"/>
      <c r="MRJ638" s="18"/>
      <c r="MRT638" s="17"/>
      <c r="MRY638" s="14"/>
      <c r="MRZ638" s="18"/>
      <c r="MSJ638" s="17"/>
      <c r="MSO638" s="14"/>
      <c r="MSP638" s="18"/>
      <c r="MSZ638" s="17"/>
      <c r="MTE638" s="14"/>
      <c r="MTF638" s="18"/>
      <c r="MTP638" s="17"/>
      <c r="MTU638" s="14"/>
      <c r="MTV638" s="18"/>
      <c r="MUF638" s="17"/>
      <c r="MUK638" s="14"/>
      <c r="MUL638" s="18"/>
      <c r="MUV638" s="17"/>
      <c r="MVA638" s="14"/>
      <c r="MVB638" s="18"/>
      <c r="MVL638" s="17"/>
      <c r="MVQ638" s="14"/>
      <c r="MVR638" s="18"/>
      <c r="MWB638" s="17"/>
      <c r="MWG638" s="14"/>
      <c r="MWH638" s="18"/>
      <c r="MWR638" s="17"/>
      <c r="MWW638" s="14"/>
      <c r="MWX638" s="18"/>
      <c r="MXH638" s="17"/>
      <c r="MXM638" s="14"/>
      <c r="MXN638" s="18"/>
      <c r="MXX638" s="17"/>
      <c r="MYC638" s="14"/>
      <c r="MYD638" s="18"/>
      <c r="MYN638" s="17"/>
      <c r="MYS638" s="14"/>
      <c r="MYT638" s="18"/>
      <c r="MZD638" s="17"/>
      <c r="MZI638" s="14"/>
      <c r="MZJ638" s="18"/>
      <c r="MZT638" s="17"/>
      <c r="MZY638" s="14"/>
      <c r="MZZ638" s="18"/>
      <c r="NAJ638" s="17"/>
      <c r="NAO638" s="14"/>
      <c r="NAP638" s="18"/>
      <c r="NAZ638" s="17"/>
      <c r="NBE638" s="14"/>
      <c r="NBF638" s="18"/>
      <c r="NBP638" s="17"/>
      <c r="NBU638" s="14"/>
      <c r="NBV638" s="18"/>
      <c r="NCF638" s="17"/>
      <c r="NCK638" s="14"/>
      <c r="NCL638" s="18"/>
      <c r="NCV638" s="17"/>
      <c r="NDA638" s="14"/>
      <c r="NDB638" s="18"/>
      <c r="NDL638" s="17"/>
      <c r="NDQ638" s="14"/>
      <c r="NDR638" s="18"/>
      <c r="NEB638" s="17"/>
      <c r="NEG638" s="14"/>
      <c r="NEH638" s="18"/>
      <c r="NER638" s="17"/>
      <c r="NEW638" s="14"/>
      <c r="NEX638" s="18"/>
      <c r="NFH638" s="17"/>
      <c r="NFM638" s="14"/>
      <c r="NFN638" s="18"/>
      <c r="NFX638" s="17"/>
      <c r="NGC638" s="14"/>
      <c r="NGD638" s="18"/>
      <c r="NGN638" s="17"/>
      <c r="NGS638" s="14"/>
      <c r="NGT638" s="18"/>
      <c r="NHD638" s="17"/>
      <c r="NHI638" s="14"/>
      <c r="NHJ638" s="18"/>
      <c r="NHT638" s="17"/>
      <c r="NHY638" s="14"/>
      <c r="NHZ638" s="18"/>
      <c r="NIJ638" s="17"/>
      <c r="NIO638" s="14"/>
      <c r="NIP638" s="18"/>
      <c r="NIZ638" s="17"/>
      <c r="NJE638" s="14"/>
      <c r="NJF638" s="18"/>
      <c r="NJP638" s="17"/>
      <c r="NJU638" s="14"/>
      <c r="NJV638" s="18"/>
      <c r="NKF638" s="17"/>
      <c r="NKK638" s="14"/>
      <c r="NKL638" s="18"/>
      <c r="NKV638" s="17"/>
      <c r="NLA638" s="14"/>
      <c r="NLB638" s="18"/>
      <c r="NLL638" s="17"/>
      <c r="NLQ638" s="14"/>
      <c r="NLR638" s="18"/>
      <c r="NMB638" s="17"/>
      <c r="NMG638" s="14"/>
      <c r="NMH638" s="18"/>
      <c r="NMR638" s="17"/>
      <c r="NMW638" s="14"/>
      <c r="NMX638" s="18"/>
      <c r="NNH638" s="17"/>
      <c r="NNM638" s="14"/>
      <c r="NNN638" s="18"/>
      <c r="NNX638" s="17"/>
      <c r="NOC638" s="14"/>
      <c r="NOD638" s="18"/>
      <c r="NON638" s="17"/>
      <c r="NOS638" s="14"/>
      <c r="NOT638" s="18"/>
      <c r="NPD638" s="17"/>
      <c r="NPI638" s="14"/>
      <c r="NPJ638" s="18"/>
      <c r="NPT638" s="17"/>
      <c r="NPY638" s="14"/>
      <c r="NPZ638" s="18"/>
      <c r="NQJ638" s="17"/>
      <c r="NQO638" s="14"/>
      <c r="NQP638" s="18"/>
      <c r="NQZ638" s="17"/>
      <c r="NRE638" s="14"/>
      <c r="NRF638" s="18"/>
      <c r="NRP638" s="17"/>
      <c r="NRU638" s="14"/>
      <c r="NRV638" s="18"/>
      <c r="NSF638" s="17"/>
      <c r="NSK638" s="14"/>
      <c r="NSL638" s="18"/>
      <c r="NSV638" s="17"/>
      <c r="NTA638" s="14"/>
      <c r="NTB638" s="18"/>
      <c r="NTL638" s="17"/>
      <c r="NTQ638" s="14"/>
      <c r="NTR638" s="18"/>
      <c r="NUB638" s="17"/>
      <c r="NUG638" s="14"/>
      <c r="NUH638" s="18"/>
      <c r="NUR638" s="17"/>
      <c r="NUW638" s="14"/>
      <c r="NUX638" s="18"/>
      <c r="NVH638" s="17"/>
      <c r="NVM638" s="14"/>
      <c r="NVN638" s="18"/>
      <c r="NVX638" s="17"/>
      <c r="NWC638" s="14"/>
      <c r="NWD638" s="18"/>
      <c r="NWN638" s="17"/>
      <c r="NWS638" s="14"/>
      <c r="NWT638" s="18"/>
      <c r="NXD638" s="17"/>
      <c r="NXI638" s="14"/>
      <c r="NXJ638" s="18"/>
      <c r="NXT638" s="17"/>
      <c r="NXY638" s="14"/>
      <c r="NXZ638" s="18"/>
      <c r="NYJ638" s="17"/>
      <c r="NYO638" s="14"/>
      <c r="NYP638" s="18"/>
      <c r="NYZ638" s="17"/>
      <c r="NZE638" s="14"/>
      <c r="NZF638" s="18"/>
      <c r="NZP638" s="17"/>
      <c r="NZU638" s="14"/>
      <c r="NZV638" s="18"/>
      <c r="OAF638" s="17"/>
      <c r="OAK638" s="14"/>
      <c r="OAL638" s="18"/>
      <c r="OAV638" s="17"/>
      <c r="OBA638" s="14"/>
      <c r="OBB638" s="18"/>
      <c r="OBL638" s="17"/>
      <c r="OBQ638" s="14"/>
      <c r="OBR638" s="18"/>
      <c r="OCB638" s="17"/>
      <c r="OCG638" s="14"/>
      <c r="OCH638" s="18"/>
      <c r="OCR638" s="17"/>
      <c r="OCW638" s="14"/>
      <c r="OCX638" s="18"/>
      <c r="ODH638" s="17"/>
      <c r="ODM638" s="14"/>
      <c r="ODN638" s="18"/>
      <c r="ODX638" s="17"/>
      <c r="OEC638" s="14"/>
      <c r="OED638" s="18"/>
      <c r="OEN638" s="17"/>
      <c r="OES638" s="14"/>
      <c r="OET638" s="18"/>
      <c r="OFD638" s="17"/>
      <c r="OFI638" s="14"/>
      <c r="OFJ638" s="18"/>
      <c r="OFT638" s="17"/>
      <c r="OFY638" s="14"/>
      <c r="OFZ638" s="18"/>
      <c r="OGJ638" s="17"/>
      <c r="OGO638" s="14"/>
      <c r="OGP638" s="18"/>
      <c r="OGZ638" s="17"/>
      <c r="OHE638" s="14"/>
      <c r="OHF638" s="18"/>
      <c r="OHP638" s="17"/>
      <c r="OHU638" s="14"/>
      <c r="OHV638" s="18"/>
      <c r="OIF638" s="17"/>
      <c r="OIK638" s="14"/>
      <c r="OIL638" s="18"/>
      <c r="OIV638" s="17"/>
      <c r="OJA638" s="14"/>
      <c r="OJB638" s="18"/>
      <c r="OJL638" s="17"/>
      <c r="OJQ638" s="14"/>
      <c r="OJR638" s="18"/>
      <c r="OKB638" s="17"/>
      <c r="OKG638" s="14"/>
      <c r="OKH638" s="18"/>
      <c r="OKR638" s="17"/>
      <c r="OKW638" s="14"/>
      <c r="OKX638" s="18"/>
      <c r="OLH638" s="17"/>
      <c r="OLM638" s="14"/>
      <c r="OLN638" s="18"/>
      <c r="OLX638" s="17"/>
      <c r="OMC638" s="14"/>
      <c r="OMD638" s="18"/>
      <c r="OMN638" s="17"/>
      <c r="OMS638" s="14"/>
      <c r="OMT638" s="18"/>
      <c r="OND638" s="17"/>
      <c r="ONI638" s="14"/>
      <c r="ONJ638" s="18"/>
      <c r="ONT638" s="17"/>
      <c r="ONY638" s="14"/>
      <c r="ONZ638" s="18"/>
      <c r="OOJ638" s="17"/>
      <c r="OOO638" s="14"/>
      <c r="OOP638" s="18"/>
      <c r="OOZ638" s="17"/>
      <c r="OPE638" s="14"/>
      <c r="OPF638" s="18"/>
      <c r="OPP638" s="17"/>
      <c r="OPU638" s="14"/>
      <c r="OPV638" s="18"/>
      <c r="OQF638" s="17"/>
      <c r="OQK638" s="14"/>
      <c r="OQL638" s="18"/>
      <c r="OQV638" s="17"/>
      <c r="ORA638" s="14"/>
      <c r="ORB638" s="18"/>
      <c r="ORL638" s="17"/>
      <c r="ORQ638" s="14"/>
      <c r="ORR638" s="18"/>
      <c r="OSB638" s="17"/>
      <c r="OSG638" s="14"/>
      <c r="OSH638" s="18"/>
      <c r="OSR638" s="17"/>
      <c r="OSW638" s="14"/>
      <c r="OSX638" s="18"/>
      <c r="OTH638" s="17"/>
      <c r="OTM638" s="14"/>
      <c r="OTN638" s="18"/>
      <c r="OTX638" s="17"/>
      <c r="OUC638" s="14"/>
      <c r="OUD638" s="18"/>
      <c r="OUN638" s="17"/>
      <c r="OUS638" s="14"/>
      <c r="OUT638" s="18"/>
      <c r="OVD638" s="17"/>
      <c r="OVI638" s="14"/>
      <c r="OVJ638" s="18"/>
      <c r="OVT638" s="17"/>
      <c r="OVY638" s="14"/>
      <c r="OVZ638" s="18"/>
      <c r="OWJ638" s="17"/>
      <c r="OWO638" s="14"/>
      <c r="OWP638" s="18"/>
      <c r="OWZ638" s="17"/>
      <c r="OXE638" s="14"/>
      <c r="OXF638" s="18"/>
      <c r="OXP638" s="17"/>
      <c r="OXU638" s="14"/>
      <c r="OXV638" s="18"/>
      <c r="OYF638" s="17"/>
      <c r="OYK638" s="14"/>
      <c r="OYL638" s="18"/>
      <c r="OYV638" s="17"/>
      <c r="OZA638" s="14"/>
      <c r="OZB638" s="18"/>
      <c r="OZL638" s="17"/>
      <c r="OZQ638" s="14"/>
      <c r="OZR638" s="18"/>
      <c r="PAB638" s="17"/>
      <c r="PAG638" s="14"/>
      <c r="PAH638" s="18"/>
      <c r="PAR638" s="17"/>
      <c r="PAW638" s="14"/>
      <c r="PAX638" s="18"/>
      <c r="PBH638" s="17"/>
      <c r="PBM638" s="14"/>
      <c r="PBN638" s="18"/>
      <c r="PBX638" s="17"/>
      <c r="PCC638" s="14"/>
      <c r="PCD638" s="18"/>
      <c r="PCN638" s="17"/>
      <c r="PCS638" s="14"/>
      <c r="PCT638" s="18"/>
      <c r="PDD638" s="17"/>
      <c r="PDI638" s="14"/>
      <c r="PDJ638" s="18"/>
      <c r="PDT638" s="17"/>
      <c r="PDY638" s="14"/>
      <c r="PDZ638" s="18"/>
      <c r="PEJ638" s="17"/>
      <c r="PEO638" s="14"/>
      <c r="PEP638" s="18"/>
      <c r="PEZ638" s="17"/>
      <c r="PFE638" s="14"/>
      <c r="PFF638" s="18"/>
      <c r="PFP638" s="17"/>
      <c r="PFU638" s="14"/>
      <c r="PFV638" s="18"/>
      <c r="PGF638" s="17"/>
      <c r="PGK638" s="14"/>
      <c r="PGL638" s="18"/>
      <c r="PGV638" s="17"/>
      <c r="PHA638" s="14"/>
      <c r="PHB638" s="18"/>
      <c r="PHL638" s="17"/>
      <c r="PHQ638" s="14"/>
      <c r="PHR638" s="18"/>
      <c r="PIB638" s="17"/>
      <c r="PIG638" s="14"/>
      <c r="PIH638" s="18"/>
      <c r="PIR638" s="17"/>
      <c r="PIW638" s="14"/>
      <c r="PIX638" s="18"/>
      <c r="PJH638" s="17"/>
      <c r="PJM638" s="14"/>
      <c r="PJN638" s="18"/>
      <c r="PJX638" s="17"/>
      <c r="PKC638" s="14"/>
      <c r="PKD638" s="18"/>
      <c r="PKN638" s="17"/>
      <c r="PKS638" s="14"/>
      <c r="PKT638" s="18"/>
      <c r="PLD638" s="17"/>
      <c r="PLI638" s="14"/>
      <c r="PLJ638" s="18"/>
      <c r="PLT638" s="17"/>
      <c r="PLY638" s="14"/>
      <c r="PLZ638" s="18"/>
      <c r="PMJ638" s="17"/>
      <c r="PMO638" s="14"/>
      <c r="PMP638" s="18"/>
      <c r="PMZ638" s="17"/>
      <c r="PNE638" s="14"/>
      <c r="PNF638" s="18"/>
      <c r="PNP638" s="17"/>
      <c r="PNU638" s="14"/>
      <c r="PNV638" s="18"/>
      <c r="POF638" s="17"/>
      <c r="POK638" s="14"/>
      <c r="POL638" s="18"/>
      <c r="POV638" s="17"/>
      <c r="PPA638" s="14"/>
      <c r="PPB638" s="18"/>
      <c r="PPL638" s="17"/>
      <c r="PPQ638" s="14"/>
      <c r="PPR638" s="18"/>
      <c r="PQB638" s="17"/>
      <c r="PQG638" s="14"/>
      <c r="PQH638" s="18"/>
      <c r="PQR638" s="17"/>
      <c r="PQW638" s="14"/>
      <c r="PQX638" s="18"/>
      <c r="PRH638" s="17"/>
      <c r="PRM638" s="14"/>
      <c r="PRN638" s="18"/>
      <c r="PRX638" s="17"/>
      <c r="PSC638" s="14"/>
      <c r="PSD638" s="18"/>
      <c r="PSN638" s="17"/>
      <c r="PSS638" s="14"/>
      <c r="PST638" s="18"/>
      <c r="PTD638" s="17"/>
      <c r="PTI638" s="14"/>
      <c r="PTJ638" s="18"/>
      <c r="PTT638" s="17"/>
      <c r="PTY638" s="14"/>
      <c r="PTZ638" s="18"/>
      <c r="PUJ638" s="17"/>
      <c r="PUO638" s="14"/>
      <c r="PUP638" s="18"/>
      <c r="PUZ638" s="17"/>
      <c r="PVE638" s="14"/>
      <c r="PVF638" s="18"/>
      <c r="PVP638" s="17"/>
      <c r="PVU638" s="14"/>
      <c r="PVV638" s="18"/>
      <c r="PWF638" s="17"/>
      <c r="PWK638" s="14"/>
      <c r="PWL638" s="18"/>
      <c r="PWV638" s="17"/>
      <c r="PXA638" s="14"/>
      <c r="PXB638" s="18"/>
      <c r="PXL638" s="17"/>
      <c r="PXQ638" s="14"/>
      <c r="PXR638" s="18"/>
      <c r="PYB638" s="17"/>
      <c r="PYG638" s="14"/>
      <c r="PYH638" s="18"/>
      <c r="PYR638" s="17"/>
      <c r="PYW638" s="14"/>
      <c r="PYX638" s="18"/>
      <c r="PZH638" s="17"/>
      <c r="PZM638" s="14"/>
      <c r="PZN638" s="18"/>
      <c r="PZX638" s="17"/>
      <c r="QAC638" s="14"/>
      <c r="QAD638" s="18"/>
      <c r="QAN638" s="17"/>
      <c r="QAS638" s="14"/>
      <c r="QAT638" s="18"/>
      <c r="QBD638" s="17"/>
      <c r="QBI638" s="14"/>
      <c r="QBJ638" s="18"/>
      <c r="QBT638" s="17"/>
      <c r="QBY638" s="14"/>
      <c r="QBZ638" s="18"/>
      <c r="QCJ638" s="17"/>
      <c r="QCO638" s="14"/>
      <c r="QCP638" s="18"/>
      <c r="QCZ638" s="17"/>
      <c r="QDE638" s="14"/>
      <c r="QDF638" s="18"/>
      <c r="QDP638" s="17"/>
      <c r="QDU638" s="14"/>
      <c r="QDV638" s="18"/>
      <c r="QEF638" s="17"/>
      <c r="QEK638" s="14"/>
      <c r="QEL638" s="18"/>
      <c r="QEV638" s="17"/>
      <c r="QFA638" s="14"/>
      <c r="QFB638" s="18"/>
      <c r="QFL638" s="17"/>
      <c r="QFQ638" s="14"/>
      <c r="QFR638" s="18"/>
      <c r="QGB638" s="17"/>
      <c r="QGG638" s="14"/>
      <c r="QGH638" s="18"/>
      <c r="QGR638" s="17"/>
      <c r="QGW638" s="14"/>
      <c r="QGX638" s="18"/>
      <c r="QHH638" s="17"/>
      <c r="QHM638" s="14"/>
      <c r="QHN638" s="18"/>
      <c r="QHX638" s="17"/>
      <c r="QIC638" s="14"/>
      <c r="QID638" s="18"/>
      <c r="QIN638" s="17"/>
      <c r="QIS638" s="14"/>
      <c r="QIT638" s="18"/>
      <c r="QJD638" s="17"/>
      <c r="QJI638" s="14"/>
      <c r="QJJ638" s="18"/>
      <c r="QJT638" s="17"/>
      <c r="QJY638" s="14"/>
      <c r="QJZ638" s="18"/>
      <c r="QKJ638" s="17"/>
      <c r="QKO638" s="14"/>
      <c r="QKP638" s="18"/>
      <c r="QKZ638" s="17"/>
      <c r="QLE638" s="14"/>
      <c r="QLF638" s="18"/>
      <c r="QLP638" s="17"/>
      <c r="QLU638" s="14"/>
      <c r="QLV638" s="18"/>
      <c r="QMF638" s="17"/>
      <c r="QMK638" s="14"/>
      <c r="QML638" s="18"/>
      <c r="QMV638" s="17"/>
      <c r="QNA638" s="14"/>
      <c r="QNB638" s="18"/>
      <c r="QNL638" s="17"/>
      <c r="QNQ638" s="14"/>
      <c r="QNR638" s="18"/>
      <c r="QOB638" s="17"/>
      <c r="QOG638" s="14"/>
      <c r="QOH638" s="18"/>
      <c r="QOR638" s="17"/>
      <c r="QOW638" s="14"/>
      <c r="QOX638" s="18"/>
      <c r="QPH638" s="17"/>
      <c r="QPM638" s="14"/>
      <c r="QPN638" s="18"/>
      <c r="QPX638" s="17"/>
      <c r="QQC638" s="14"/>
      <c r="QQD638" s="18"/>
      <c r="QQN638" s="17"/>
      <c r="QQS638" s="14"/>
      <c r="QQT638" s="18"/>
      <c r="QRD638" s="17"/>
      <c r="QRI638" s="14"/>
      <c r="QRJ638" s="18"/>
      <c r="QRT638" s="17"/>
      <c r="QRY638" s="14"/>
      <c r="QRZ638" s="18"/>
      <c r="QSJ638" s="17"/>
      <c r="QSO638" s="14"/>
      <c r="QSP638" s="18"/>
      <c r="QSZ638" s="17"/>
      <c r="QTE638" s="14"/>
      <c r="QTF638" s="18"/>
      <c r="QTP638" s="17"/>
      <c r="QTU638" s="14"/>
      <c r="QTV638" s="18"/>
      <c r="QUF638" s="17"/>
      <c r="QUK638" s="14"/>
      <c r="QUL638" s="18"/>
      <c r="QUV638" s="17"/>
      <c r="QVA638" s="14"/>
      <c r="QVB638" s="18"/>
      <c r="QVL638" s="17"/>
      <c r="QVQ638" s="14"/>
      <c r="QVR638" s="18"/>
      <c r="QWB638" s="17"/>
      <c r="QWG638" s="14"/>
      <c r="QWH638" s="18"/>
      <c r="QWR638" s="17"/>
      <c r="QWW638" s="14"/>
      <c r="QWX638" s="18"/>
      <c r="QXH638" s="17"/>
      <c r="QXM638" s="14"/>
      <c r="QXN638" s="18"/>
      <c r="QXX638" s="17"/>
      <c r="QYC638" s="14"/>
      <c r="QYD638" s="18"/>
      <c r="QYN638" s="17"/>
      <c r="QYS638" s="14"/>
      <c r="QYT638" s="18"/>
      <c r="QZD638" s="17"/>
      <c r="QZI638" s="14"/>
      <c r="QZJ638" s="18"/>
      <c r="QZT638" s="17"/>
      <c r="QZY638" s="14"/>
      <c r="QZZ638" s="18"/>
      <c r="RAJ638" s="17"/>
      <c r="RAO638" s="14"/>
      <c r="RAP638" s="18"/>
      <c r="RAZ638" s="17"/>
      <c r="RBE638" s="14"/>
      <c r="RBF638" s="18"/>
      <c r="RBP638" s="17"/>
      <c r="RBU638" s="14"/>
      <c r="RBV638" s="18"/>
      <c r="RCF638" s="17"/>
      <c r="RCK638" s="14"/>
      <c r="RCL638" s="18"/>
      <c r="RCV638" s="17"/>
      <c r="RDA638" s="14"/>
      <c r="RDB638" s="18"/>
      <c r="RDL638" s="17"/>
      <c r="RDQ638" s="14"/>
      <c r="RDR638" s="18"/>
      <c r="REB638" s="17"/>
      <c r="REG638" s="14"/>
      <c r="REH638" s="18"/>
      <c r="RER638" s="17"/>
      <c r="REW638" s="14"/>
      <c r="REX638" s="18"/>
      <c r="RFH638" s="17"/>
      <c r="RFM638" s="14"/>
      <c r="RFN638" s="18"/>
      <c r="RFX638" s="17"/>
      <c r="RGC638" s="14"/>
      <c r="RGD638" s="18"/>
      <c r="RGN638" s="17"/>
      <c r="RGS638" s="14"/>
      <c r="RGT638" s="18"/>
      <c r="RHD638" s="17"/>
      <c r="RHI638" s="14"/>
      <c r="RHJ638" s="18"/>
      <c r="RHT638" s="17"/>
      <c r="RHY638" s="14"/>
      <c r="RHZ638" s="18"/>
      <c r="RIJ638" s="17"/>
      <c r="RIO638" s="14"/>
      <c r="RIP638" s="18"/>
      <c r="RIZ638" s="17"/>
      <c r="RJE638" s="14"/>
      <c r="RJF638" s="18"/>
      <c r="RJP638" s="17"/>
      <c r="RJU638" s="14"/>
      <c r="RJV638" s="18"/>
      <c r="RKF638" s="17"/>
      <c r="RKK638" s="14"/>
      <c r="RKL638" s="18"/>
      <c r="RKV638" s="17"/>
      <c r="RLA638" s="14"/>
      <c r="RLB638" s="18"/>
      <c r="RLL638" s="17"/>
      <c r="RLQ638" s="14"/>
      <c r="RLR638" s="18"/>
      <c r="RMB638" s="17"/>
      <c r="RMG638" s="14"/>
      <c r="RMH638" s="18"/>
      <c r="RMR638" s="17"/>
      <c r="RMW638" s="14"/>
      <c r="RMX638" s="18"/>
      <c r="RNH638" s="17"/>
      <c r="RNM638" s="14"/>
      <c r="RNN638" s="18"/>
      <c r="RNX638" s="17"/>
      <c r="ROC638" s="14"/>
      <c r="ROD638" s="18"/>
      <c r="RON638" s="17"/>
      <c r="ROS638" s="14"/>
      <c r="ROT638" s="18"/>
      <c r="RPD638" s="17"/>
      <c r="RPI638" s="14"/>
      <c r="RPJ638" s="18"/>
      <c r="RPT638" s="17"/>
      <c r="RPY638" s="14"/>
      <c r="RPZ638" s="18"/>
      <c r="RQJ638" s="17"/>
      <c r="RQO638" s="14"/>
      <c r="RQP638" s="18"/>
      <c r="RQZ638" s="17"/>
      <c r="RRE638" s="14"/>
      <c r="RRF638" s="18"/>
      <c r="RRP638" s="17"/>
      <c r="RRU638" s="14"/>
      <c r="RRV638" s="18"/>
      <c r="RSF638" s="17"/>
      <c r="RSK638" s="14"/>
      <c r="RSL638" s="18"/>
      <c r="RSV638" s="17"/>
      <c r="RTA638" s="14"/>
      <c r="RTB638" s="18"/>
      <c r="RTL638" s="17"/>
      <c r="RTQ638" s="14"/>
      <c r="RTR638" s="18"/>
      <c r="RUB638" s="17"/>
      <c r="RUG638" s="14"/>
      <c r="RUH638" s="18"/>
      <c r="RUR638" s="17"/>
      <c r="RUW638" s="14"/>
      <c r="RUX638" s="18"/>
      <c r="RVH638" s="17"/>
      <c r="RVM638" s="14"/>
      <c r="RVN638" s="18"/>
      <c r="RVX638" s="17"/>
      <c r="RWC638" s="14"/>
      <c r="RWD638" s="18"/>
      <c r="RWN638" s="17"/>
      <c r="RWS638" s="14"/>
      <c r="RWT638" s="18"/>
      <c r="RXD638" s="17"/>
      <c r="RXI638" s="14"/>
      <c r="RXJ638" s="18"/>
      <c r="RXT638" s="17"/>
      <c r="RXY638" s="14"/>
      <c r="RXZ638" s="18"/>
      <c r="RYJ638" s="17"/>
      <c r="RYO638" s="14"/>
      <c r="RYP638" s="18"/>
      <c r="RYZ638" s="17"/>
      <c r="RZE638" s="14"/>
      <c r="RZF638" s="18"/>
      <c r="RZP638" s="17"/>
      <c r="RZU638" s="14"/>
      <c r="RZV638" s="18"/>
      <c r="SAF638" s="17"/>
      <c r="SAK638" s="14"/>
      <c r="SAL638" s="18"/>
      <c r="SAV638" s="17"/>
      <c r="SBA638" s="14"/>
      <c r="SBB638" s="18"/>
      <c r="SBL638" s="17"/>
      <c r="SBQ638" s="14"/>
      <c r="SBR638" s="18"/>
      <c r="SCB638" s="17"/>
      <c r="SCG638" s="14"/>
      <c r="SCH638" s="18"/>
      <c r="SCR638" s="17"/>
      <c r="SCW638" s="14"/>
      <c r="SCX638" s="18"/>
      <c r="SDH638" s="17"/>
      <c r="SDM638" s="14"/>
      <c r="SDN638" s="18"/>
      <c r="SDX638" s="17"/>
      <c r="SEC638" s="14"/>
      <c r="SED638" s="18"/>
      <c r="SEN638" s="17"/>
      <c r="SES638" s="14"/>
      <c r="SET638" s="18"/>
      <c r="SFD638" s="17"/>
      <c r="SFI638" s="14"/>
      <c r="SFJ638" s="18"/>
      <c r="SFT638" s="17"/>
      <c r="SFY638" s="14"/>
      <c r="SFZ638" s="18"/>
      <c r="SGJ638" s="17"/>
      <c r="SGO638" s="14"/>
      <c r="SGP638" s="18"/>
      <c r="SGZ638" s="17"/>
      <c r="SHE638" s="14"/>
      <c r="SHF638" s="18"/>
      <c r="SHP638" s="17"/>
      <c r="SHU638" s="14"/>
      <c r="SHV638" s="18"/>
      <c r="SIF638" s="17"/>
      <c r="SIK638" s="14"/>
      <c r="SIL638" s="18"/>
      <c r="SIV638" s="17"/>
      <c r="SJA638" s="14"/>
      <c r="SJB638" s="18"/>
      <c r="SJL638" s="17"/>
      <c r="SJQ638" s="14"/>
      <c r="SJR638" s="18"/>
      <c r="SKB638" s="17"/>
      <c r="SKG638" s="14"/>
      <c r="SKH638" s="18"/>
      <c r="SKR638" s="17"/>
      <c r="SKW638" s="14"/>
      <c r="SKX638" s="18"/>
      <c r="SLH638" s="17"/>
      <c r="SLM638" s="14"/>
      <c r="SLN638" s="18"/>
      <c r="SLX638" s="17"/>
      <c r="SMC638" s="14"/>
      <c r="SMD638" s="18"/>
      <c r="SMN638" s="17"/>
      <c r="SMS638" s="14"/>
      <c r="SMT638" s="18"/>
      <c r="SND638" s="17"/>
      <c r="SNI638" s="14"/>
      <c r="SNJ638" s="18"/>
      <c r="SNT638" s="17"/>
      <c r="SNY638" s="14"/>
      <c r="SNZ638" s="18"/>
      <c r="SOJ638" s="17"/>
      <c r="SOO638" s="14"/>
      <c r="SOP638" s="18"/>
      <c r="SOZ638" s="17"/>
      <c r="SPE638" s="14"/>
      <c r="SPF638" s="18"/>
      <c r="SPP638" s="17"/>
      <c r="SPU638" s="14"/>
      <c r="SPV638" s="18"/>
      <c r="SQF638" s="17"/>
      <c r="SQK638" s="14"/>
      <c r="SQL638" s="18"/>
      <c r="SQV638" s="17"/>
      <c r="SRA638" s="14"/>
      <c r="SRB638" s="18"/>
      <c r="SRL638" s="17"/>
      <c r="SRQ638" s="14"/>
      <c r="SRR638" s="18"/>
      <c r="SSB638" s="17"/>
      <c r="SSG638" s="14"/>
      <c r="SSH638" s="18"/>
      <c r="SSR638" s="17"/>
      <c r="SSW638" s="14"/>
      <c r="SSX638" s="18"/>
      <c r="STH638" s="17"/>
      <c r="STM638" s="14"/>
      <c r="STN638" s="18"/>
      <c r="STX638" s="17"/>
      <c r="SUC638" s="14"/>
      <c r="SUD638" s="18"/>
      <c r="SUN638" s="17"/>
      <c r="SUS638" s="14"/>
      <c r="SUT638" s="18"/>
      <c r="SVD638" s="17"/>
      <c r="SVI638" s="14"/>
      <c r="SVJ638" s="18"/>
      <c r="SVT638" s="17"/>
      <c r="SVY638" s="14"/>
      <c r="SVZ638" s="18"/>
      <c r="SWJ638" s="17"/>
      <c r="SWO638" s="14"/>
      <c r="SWP638" s="18"/>
      <c r="SWZ638" s="17"/>
      <c r="SXE638" s="14"/>
      <c r="SXF638" s="18"/>
      <c r="SXP638" s="17"/>
      <c r="SXU638" s="14"/>
      <c r="SXV638" s="18"/>
      <c r="SYF638" s="17"/>
      <c r="SYK638" s="14"/>
      <c r="SYL638" s="18"/>
      <c r="SYV638" s="17"/>
      <c r="SZA638" s="14"/>
      <c r="SZB638" s="18"/>
      <c r="SZL638" s="17"/>
      <c r="SZQ638" s="14"/>
      <c r="SZR638" s="18"/>
      <c r="TAB638" s="17"/>
      <c r="TAG638" s="14"/>
      <c r="TAH638" s="18"/>
      <c r="TAR638" s="17"/>
      <c r="TAW638" s="14"/>
      <c r="TAX638" s="18"/>
      <c r="TBH638" s="17"/>
      <c r="TBM638" s="14"/>
      <c r="TBN638" s="18"/>
      <c r="TBX638" s="17"/>
      <c r="TCC638" s="14"/>
      <c r="TCD638" s="18"/>
      <c r="TCN638" s="17"/>
      <c r="TCS638" s="14"/>
      <c r="TCT638" s="18"/>
      <c r="TDD638" s="17"/>
      <c r="TDI638" s="14"/>
      <c r="TDJ638" s="18"/>
      <c r="TDT638" s="17"/>
      <c r="TDY638" s="14"/>
      <c r="TDZ638" s="18"/>
      <c r="TEJ638" s="17"/>
      <c r="TEO638" s="14"/>
      <c r="TEP638" s="18"/>
      <c r="TEZ638" s="17"/>
      <c r="TFE638" s="14"/>
      <c r="TFF638" s="18"/>
      <c r="TFP638" s="17"/>
      <c r="TFU638" s="14"/>
      <c r="TFV638" s="18"/>
      <c r="TGF638" s="17"/>
      <c r="TGK638" s="14"/>
      <c r="TGL638" s="18"/>
      <c r="TGV638" s="17"/>
      <c r="THA638" s="14"/>
      <c r="THB638" s="18"/>
      <c r="THL638" s="17"/>
      <c r="THQ638" s="14"/>
      <c r="THR638" s="18"/>
      <c r="TIB638" s="17"/>
      <c r="TIG638" s="14"/>
      <c r="TIH638" s="18"/>
      <c r="TIR638" s="17"/>
      <c r="TIW638" s="14"/>
      <c r="TIX638" s="18"/>
      <c r="TJH638" s="17"/>
      <c r="TJM638" s="14"/>
      <c r="TJN638" s="18"/>
      <c r="TJX638" s="17"/>
      <c r="TKC638" s="14"/>
      <c r="TKD638" s="18"/>
      <c r="TKN638" s="17"/>
      <c r="TKS638" s="14"/>
      <c r="TKT638" s="18"/>
      <c r="TLD638" s="17"/>
      <c r="TLI638" s="14"/>
      <c r="TLJ638" s="18"/>
      <c r="TLT638" s="17"/>
      <c r="TLY638" s="14"/>
      <c r="TLZ638" s="18"/>
      <c r="TMJ638" s="17"/>
      <c r="TMO638" s="14"/>
      <c r="TMP638" s="18"/>
      <c r="TMZ638" s="17"/>
      <c r="TNE638" s="14"/>
      <c r="TNF638" s="18"/>
      <c r="TNP638" s="17"/>
      <c r="TNU638" s="14"/>
      <c r="TNV638" s="18"/>
      <c r="TOF638" s="17"/>
      <c r="TOK638" s="14"/>
      <c r="TOL638" s="18"/>
      <c r="TOV638" s="17"/>
      <c r="TPA638" s="14"/>
      <c r="TPB638" s="18"/>
      <c r="TPL638" s="17"/>
      <c r="TPQ638" s="14"/>
      <c r="TPR638" s="18"/>
      <c r="TQB638" s="17"/>
      <c r="TQG638" s="14"/>
      <c r="TQH638" s="18"/>
      <c r="TQR638" s="17"/>
      <c r="TQW638" s="14"/>
      <c r="TQX638" s="18"/>
      <c r="TRH638" s="17"/>
      <c r="TRM638" s="14"/>
      <c r="TRN638" s="18"/>
      <c r="TRX638" s="17"/>
      <c r="TSC638" s="14"/>
      <c r="TSD638" s="18"/>
      <c r="TSN638" s="17"/>
      <c r="TSS638" s="14"/>
      <c r="TST638" s="18"/>
      <c r="TTD638" s="17"/>
      <c r="TTI638" s="14"/>
      <c r="TTJ638" s="18"/>
      <c r="TTT638" s="17"/>
      <c r="TTY638" s="14"/>
      <c r="TTZ638" s="18"/>
      <c r="TUJ638" s="17"/>
      <c r="TUO638" s="14"/>
      <c r="TUP638" s="18"/>
      <c r="TUZ638" s="17"/>
      <c r="TVE638" s="14"/>
      <c r="TVF638" s="18"/>
      <c r="TVP638" s="17"/>
      <c r="TVU638" s="14"/>
      <c r="TVV638" s="18"/>
      <c r="TWF638" s="17"/>
      <c r="TWK638" s="14"/>
      <c r="TWL638" s="18"/>
      <c r="TWV638" s="17"/>
      <c r="TXA638" s="14"/>
      <c r="TXB638" s="18"/>
      <c r="TXL638" s="17"/>
      <c r="TXQ638" s="14"/>
      <c r="TXR638" s="18"/>
      <c r="TYB638" s="17"/>
      <c r="TYG638" s="14"/>
      <c r="TYH638" s="18"/>
      <c r="TYR638" s="17"/>
      <c r="TYW638" s="14"/>
      <c r="TYX638" s="18"/>
      <c r="TZH638" s="17"/>
      <c r="TZM638" s="14"/>
      <c r="TZN638" s="18"/>
      <c r="TZX638" s="17"/>
      <c r="UAC638" s="14"/>
      <c r="UAD638" s="18"/>
      <c r="UAN638" s="17"/>
      <c r="UAS638" s="14"/>
      <c r="UAT638" s="18"/>
      <c r="UBD638" s="17"/>
      <c r="UBI638" s="14"/>
      <c r="UBJ638" s="18"/>
      <c r="UBT638" s="17"/>
      <c r="UBY638" s="14"/>
      <c r="UBZ638" s="18"/>
      <c r="UCJ638" s="17"/>
      <c r="UCO638" s="14"/>
      <c r="UCP638" s="18"/>
      <c r="UCZ638" s="17"/>
      <c r="UDE638" s="14"/>
      <c r="UDF638" s="18"/>
      <c r="UDP638" s="17"/>
      <c r="UDU638" s="14"/>
      <c r="UDV638" s="18"/>
      <c r="UEF638" s="17"/>
      <c r="UEK638" s="14"/>
      <c r="UEL638" s="18"/>
      <c r="UEV638" s="17"/>
      <c r="UFA638" s="14"/>
      <c r="UFB638" s="18"/>
      <c r="UFL638" s="17"/>
      <c r="UFQ638" s="14"/>
      <c r="UFR638" s="18"/>
      <c r="UGB638" s="17"/>
      <c r="UGG638" s="14"/>
      <c r="UGH638" s="18"/>
      <c r="UGR638" s="17"/>
      <c r="UGW638" s="14"/>
      <c r="UGX638" s="18"/>
      <c r="UHH638" s="17"/>
      <c r="UHM638" s="14"/>
      <c r="UHN638" s="18"/>
      <c r="UHX638" s="17"/>
      <c r="UIC638" s="14"/>
      <c r="UID638" s="18"/>
      <c r="UIN638" s="17"/>
      <c r="UIS638" s="14"/>
      <c r="UIT638" s="18"/>
      <c r="UJD638" s="17"/>
      <c r="UJI638" s="14"/>
      <c r="UJJ638" s="18"/>
      <c r="UJT638" s="17"/>
      <c r="UJY638" s="14"/>
      <c r="UJZ638" s="18"/>
      <c r="UKJ638" s="17"/>
      <c r="UKO638" s="14"/>
      <c r="UKP638" s="18"/>
      <c r="UKZ638" s="17"/>
      <c r="ULE638" s="14"/>
      <c r="ULF638" s="18"/>
      <c r="ULP638" s="17"/>
      <c r="ULU638" s="14"/>
      <c r="ULV638" s="18"/>
      <c r="UMF638" s="17"/>
      <c r="UMK638" s="14"/>
      <c r="UML638" s="18"/>
      <c r="UMV638" s="17"/>
      <c r="UNA638" s="14"/>
      <c r="UNB638" s="18"/>
      <c r="UNL638" s="17"/>
      <c r="UNQ638" s="14"/>
      <c r="UNR638" s="18"/>
      <c r="UOB638" s="17"/>
      <c r="UOG638" s="14"/>
      <c r="UOH638" s="18"/>
      <c r="UOR638" s="17"/>
      <c r="UOW638" s="14"/>
      <c r="UOX638" s="18"/>
      <c r="UPH638" s="17"/>
      <c r="UPM638" s="14"/>
      <c r="UPN638" s="18"/>
      <c r="UPX638" s="17"/>
      <c r="UQC638" s="14"/>
      <c r="UQD638" s="18"/>
      <c r="UQN638" s="17"/>
      <c r="UQS638" s="14"/>
      <c r="UQT638" s="18"/>
      <c r="URD638" s="17"/>
      <c r="URI638" s="14"/>
      <c r="URJ638" s="18"/>
      <c r="URT638" s="17"/>
      <c r="URY638" s="14"/>
      <c r="URZ638" s="18"/>
      <c r="USJ638" s="17"/>
      <c r="USO638" s="14"/>
      <c r="USP638" s="18"/>
      <c r="USZ638" s="17"/>
      <c r="UTE638" s="14"/>
      <c r="UTF638" s="18"/>
      <c r="UTP638" s="17"/>
      <c r="UTU638" s="14"/>
      <c r="UTV638" s="18"/>
      <c r="UUF638" s="17"/>
      <c r="UUK638" s="14"/>
      <c r="UUL638" s="18"/>
      <c r="UUV638" s="17"/>
      <c r="UVA638" s="14"/>
      <c r="UVB638" s="18"/>
      <c r="UVL638" s="17"/>
      <c r="UVQ638" s="14"/>
      <c r="UVR638" s="18"/>
      <c r="UWB638" s="17"/>
      <c r="UWG638" s="14"/>
      <c r="UWH638" s="18"/>
      <c r="UWR638" s="17"/>
      <c r="UWW638" s="14"/>
      <c r="UWX638" s="18"/>
      <c r="UXH638" s="17"/>
      <c r="UXM638" s="14"/>
      <c r="UXN638" s="18"/>
      <c r="UXX638" s="17"/>
      <c r="UYC638" s="14"/>
      <c r="UYD638" s="18"/>
      <c r="UYN638" s="17"/>
      <c r="UYS638" s="14"/>
      <c r="UYT638" s="18"/>
      <c r="UZD638" s="17"/>
      <c r="UZI638" s="14"/>
      <c r="UZJ638" s="18"/>
      <c r="UZT638" s="17"/>
      <c r="UZY638" s="14"/>
      <c r="UZZ638" s="18"/>
      <c r="VAJ638" s="17"/>
      <c r="VAO638" s="14"/>
      <c r="VAP638" s="18"/>
      <c r="VAZ638" s="17"/>
      <c r="VBE638" s="14"/>
      <c r="VBF638" s="18"/>
      <c r="VBP638" s="17"/>
      <c r="VBU638" s="14"/>
      <c r="VBV638" s="18"/>
      <c r="VCF638" s="17"/>
      <c r="VCK638" s="14"/>
      <c r="VCL638" s="18"/>
      <c r="VCV638" s="17"/>
      <c r="VDA638" s="14"/>
      <c r="VDB638" s="18"/>
      <c r="VDL638" s="17"/>
      <c r="VDQ638" s="14"/>
      <c r="VDR638" s="18"/>
      <c r="VEB638" s="17"/>
      <c r="VEG638" s="14"/>
      <c r="VEH638" s="18"/>
      <c r="VER638" s="17"/>
      <c r="VEW638" s="14"/>
      <c r="VEX638" s="18"/>
      <c r="VFH638" s="17"/>
      <c r="VFM638" s="14"/>
      <c r="VFN638" s="18"/>
      <c r="VFX638" s="17"/>
      <c r="VGC638" s="14"/>
      <c r="VGD638" s="18"/>
      <c r="VGN638" s="17"/>
      <c r="VGS638" s="14"/>
      <c r="VGT638" s="18"/>
      <c r="VHD638" s="17"/>
      <c r="VHI638" s="14"/>
      <c r="VHJ638" s="18"/>
      <c r="VHT638" s="17"/>
      <c r="VHY638" s="14"/>
      <c r="VHZ638" s="18"/>
      <c r="VIJ638" s="17"/>
      <c r="VIO638" s="14"/>
      <c r="VIP638" s="18"/>
      <c r="VIZ638" s="17"/>
      <c r="VJE638" s="14"/>
      <c r="VJF638" s="18"/>
      <c r="VJP638" s="17"/>
      <c r="VJU638" s="14"/>
      <c r="VJV638" s="18"/>
      <c r="VKF638" s="17"/>
      <c r="VKK638" s="14"/>
      <c r="VKL638" s="18"/>
      <c r="VKV638" s="17"/>
      <c r="VLA638" s="14"/>
      <c r="VLB638" s="18"/>
      <c r="VLL638" s="17"/>
      <c r="VLQ638" s="14"/>
      <c r="VLR638" s="18"/>
      <c r="VMB638" s="17"/>
      <c r="VMG638" s="14"/>
      <c r="VMH638" s="18"/>
      <c r="VMR638" s="17"/>
      <c r="VMW638" s="14"/>
      <c r="VMX638" s="18"/>
      <c r="VNH638" s="17"/>
      <c r="VNM638" s="14"/>
      <c r="VNN638" s="18"/>
      <c r="VNX638" s="17"/>
      <c r="VOC638" s="14"/>
      <c r="VOD638" s="18"/>
      <c r="VON638" s="17"/>
      <c r="VOS638" s="14"/>
      <c r="VOT638" s="18"/>
      <c r="VPD638" s="17"/>
      <c r="VPI638" s="14"/>
      <c r="VPJ638" s="18"/>
      <c r="VPT638" s="17"/>
      <c r="VPY638" s="14"/>
      <c r="VPZ638" s="18"/>
      <c r="VQJ638" s="17"/>
      <c r="VQO638" s="14"/>
      <c r="VQP638" s="18"/>
      <c r="VQZ638" s="17"/>
      <c r="VRE638" s="14"/>
      <c r="VRF638" s="18"/>
      <c r="VRP638" s="17"/>
      <c r="VRU638" s="14"/>
      <c r="VRV638" s="18"/>
      <c r="VSF638" s="17"/>
      <c r="VSK638" s="14"/>
      <c r="VSL638" s="18"/>
      <c r="VSV638" s="17"/>
      <c r="VTA638" s="14"/>
      <c r="VTB638" s="18"/>
      <c r="VTL638" s="17"/>
      <c r="VTQ638" s="14"/>
      <c r="VTR638" s="18"/>
      <c r="VUB638" s="17"/>
      <c r="VUG638" s="14"/>
      <c r="VUH638" s="18"/>
      <c r="VUR638" s="17"/>
      <c r="VUW638" s="14"/>
      <c r="VUX638" s="18"/>
      <c r="VVH638" s="17"/>
      <c r="VVM638" s="14"/>
      <c r="VVN638" s="18"/>
      <c r="VVX638" s="17"/>
      <c r="VWC638" s="14"/>
      <c r="VWD638" s="18"/>
      <c r="VWN638" s="17"/>
      <c r="VWS638" s="14"/>
      <c r="VWT638" s="18"/>
      <c r="VXD638" s="17"/>
      <c r="VXI638" s="14"/>
      <c r="VXJ638" s="18"/>
      <c r="VXT638" s="17"/>
      <c r="VXY638" s="14"/>
      <c r="VXZ638" s="18"/>
      <c r="VYJ638" s="17"/>
      <c r="VYO638" s="14"/>
      <c r="VYP638" s="18"/>
      <c r="VYZ638" s="17"/>
      <c r="VZE638" s="14"/>
      <c r="VZF638" s="18"/>
      <c r="VZP638" s="17"/>
      <c r="VZU638" s="14"/>
      <c r="VZV638" s="18"/>
      <c r="WAF638" s="17"/>
      <c r="WAK638" s="14"/>
      <c r="WAL638" s="18"/>
      <c r="WAV638" s="17"/>
      <c r="WBA638" s="14"/>
      <c r="WBB638" s="18"/>
      <c r="WBL638" s="17"/>
      <c r="WBQ638" s="14"/>
      <c r="WBR638" s="18"/>
      <c r="WCB638" s="17"/>
      <c r="WCG638" s="14"/>
      <c r="WCH638" s="18"/>
      <c r="WCR638" s="17"/>
      <c r="WCW638" s="14"/>
      <c r="WCX638" s="18"/>
      <c r="WDH638" s="17"/>
      <c r="WDM638" s="14"/>
      <c r="WDN638" s="18"/>
      <c r="WDX638" s="17"/>
      <c r="WEC638" s="14"/>
      <c r="WED638" s="18"/>
      <c r="WEN638" s="17"/>
      <c r="WES638" s="14"/>
      <c r="WET638" s="18"/>
      <c r="WFD638" s="17"/>
      <c r="WFI638" s="14"/>
      <c r="WFJ638" s="18"/>
      <c r="WFT638" s="17"/>
      <c r="WFY638" s="14"/>
      <c r="WFZ638" s="18"/>
      <c r="WGJ638" s="17"/>
      <c r="WGO638" s="14"/>
      <c r="WGP638" s="18"/>
      <c r="WGZ638" s="17"/>
      <c r="WHE638" s="14"/>
      <c r="WHF638" s="18"/>
      <c r="WHP638" s="17"/>
      <c r="WHU638" s="14"/>
      <c r="WHV638" s="18"/>
      <c r="WIF638" s="17"/>
      <c r="WIK638" s="14"/>
      <c r="WIL638" s="18"/>
      <c r="WIV638" s="17"/>
      <c r="WJA638" s="14"/>
      <c r="WJB638" s="18"/>
      <c r="WJL638" s="17"/>
      <c r="WJQ638" s="14"/>
      <c r="WJR638" s="18"/>
      <c r="WKB638" s="17"/>
      <c r="WKG638" s="14"/>
      <c r="WKH638" s="18"/>
      <c r="WKR638" s="17"/>
      <c r="WKW638" s="14"/>
      <c r="WKX638" s="18"/>
      <c r="WLH638" s="17"/>
      <c r="WLM638" s="14"/>
      <c r="WLN638" s="18"/>
      <c r="WLX638" s="17"/>
      <c r="WMC638" s="14"/>
      <c r="WMD638" s="18"/>
      <c r="WMN638" s="17"/>
      <c r="WMS638" s="14"/>
      <c r="WMT638" s="18"/>
      <c r="WND638" s="17"/>
      <c r="WNI638" s="14"/>
      <c r="WNJ638" s="18"/>
      <c r="WNT638" s="17"/>
      <c r="WNY638" s="14"/>
      <c r="WNZ638" s="18"/>
      <c r="WOJ638" s="17"/>
      <c r="WOO638" s="14"/>
      <c r="WOP638" s="18"/>
      <c r="WOZ638" s="17"/>
      <c r="WPE638" s="14"/>
      <c r="WPF638" s="18"/>
      <c r="WPP638" s="17"/>
      <c r="WPU638" s="14"/>
      <c r="WPV638" s="18"/>
      <c r="WQF638" s="17"/>
      <c r="WQK638" s="14"/>
      <c r="WQL638" s="18"/>
      <c r="WQV638" s="17"/>
      <c r="WRA638" s="14"/>
      <c r="WRB638" s="18"/>
      <c r="WRL638" s="17"/>
      <c r="WRQ638" s="14"/>
      <c r="WRR638" s="18"/>
      <c r="WSB638" s="17"/>
      <c r="WSG638" s="14"/>
      <c r="WSH638" s="18"/>
      <c r="WSR638" s="17"/>
      <c r="WSW638" s="14"/>
      <c r="WSX638" s="18"/>
      <c r="WTH638" s="17"/>
      <c r="WTM638" s="14"/>
      <c r="WTN638" s="18"/>
      <c r="WTX638" s="17"/>
      <c r="WUC638" s="14"/>
      <c r="WUD638" s="18"/>
      <c r="WUN638" s="17"/>
      <c r="WUS638" s="14"/>
      <c r="WUT638" s="18"/>
      <c r="WVD638" s="17"/>
      <c r="WVI638" s="14"/>
      <c r="WVJ638" s="18"/>
      <c r="WVT638" s="17"/>
      <c r="WVY638" s="14"/>
      <c r="WVZ638" s="18"/>
      <c r="WWJ638" s="17"/>
      <c r="WWO638" s="14"/>
      <c r="WWP638" s="18"/>
      <c r="WWZ638" s="17"/>
      <c r="WXE638" s="14"/>
      <c r="WXF638" s="18"/>
      <c r="WXP638" s="17"/>
      <c r="WXU638" s="14"/>
      <c r="WXV638" s="18"/>
      <c r="WYF638" s="17"/>
      <c r="WYK638" s="14"/>
      <c r="WYL638" s="18"/>
      <c r="WYV638" s="17"/>
      <c r="WZA638" s="14"/>
      <c r="WZB638" s="18"/>
      <c r="WZL638" s="17"/>
      <c r="WZQ638" s="14"/>
      <c r="WZR638" s="18"/>
      <c r="XAB638" s="17"/>
      <c r="XAG638" s="14"/>
      <c r="XAH638" s="18"/>
      <c r="XAR638" s="17"/>
      <c r="XAW638" s="14"/>
      <c r="XAX638" s="18"/>
      <c r="XBH638" s="17"/>
      <c r="XBM638" s="14"/>
      <c r="XBN638" s="18"/>
      <c r="XBX638" s="17"/>
      <c r="XCC638" s="14"/>
      <c r="XCD638" s="18"/>
      <c r="XCN638" s="17"/>
      <c r="XCS638" s="14"/>
      <c r="XCT638" s="18"/>
      <c r="XDD638" s="17"/>
      <c r="XDI638" s="14"/>
      <c r="XDJ638" s="18"/>
      <c r="XDT638" s="17"/>
      <c r="XDY638" s="14"/>
      <c r="XDZ638" s="18"/>
      <c r="XEJ638" s="17"/>
      <c r="XEO638" s="14"/>
      <c r="XEP638" s="18"/>
      <c r="XEZ638" s="17"/>
    </row>
    <row r="639" spans="1:1020 1025:2044 2049:3068 3073:4092 4097:5116 5121:6140 6145:7164 7169:8188 8193:9212 9217:10236 10241:11260 11265:12284 12289:13308 13313:14332 14337:15356 15361:16380" s="15" customFormat="1" ht="10.15" hidden="1" customHeight="1" x14ac:dyDescent="0.2">
      <c r="A639" s="14">
        <f t="shared" si="49"/>
        <v>636</v>
      </c>
      <c r="B639" s="15" t="s">
        <v>1114</v>
      </c>
      <c r="C639" s="15" t="s">
        <v>1115</v>
      </c>
      <c r="D639" s="15">
        <v>0.78</v>
      </c>
      <c r="E639" s="16">
        <v>0.78603553198340881</v>
      </c>
      <c r="F639" s="15" t="s">
        <v>79</v>
      </c>
      <c r="G639" s="15" t="s">
        <v>70</v>
      </c>
      <c r="H639" s="15" t="s">
        <v>80</v>
      </c>
      <c r="I639" s="15" t="s">
        <v>70</v>
      </c>
      <c r="J639" s="15" t="s">
        <v>70</v>
      </c>
      <c r="K639" s="15" t="s">
        <v>70</v>
      </c>
      <c r="L639" s="15" t="s">
        <v>70</v>
      </c>
      <c r="M639" s="15" t="s">
        <v>70</v>
      </c>
      <c r="N639" s="15" t="s">
        <v>80</v>
      </c>
      <c r="O639" s="15" t="s">
        <v>70</v>
      </c>
      <c r="P639" s="15" t="s">
        <v>79</v>
      </c>
      <c r="Q639" s="6">
        <f t="shared" si="46"/>
        <v>7.7378615171908027E-3</v>
      </c>
      <c r="R639" s="1" t="str">
        <f t="shared" si="47"/>
        <v>Estimado.rar</v>
      </c>
      <c r="U639" s="15">
        <f t="shared" si="45"/>
        <v>1</v>
      </c>
      <c r="V639" s="1" t="s">
        <v>5409</v>
      </c>
      <c r="W639" s="1" t="str">
        <f t="shared" si="48"/>
        <v>ok</v>
      </c>
      <c r="AB639" s="17"/>
      <c r="AG639" s="14"/>
      <c r="AH639" s="18"/>
      <c r="AR639" s="17"/>
      <c r="AW639" s="14"/>
      <c r="AX639" s="18"/>
      <c r="BH639" s="17"/>
      <c r="BM639" s="14"/>
      <c r="BN639" s="18"/>
      <c r="BX639" s="17"/>
      <c r="CC639" s="14"/>
      <c r="CD639" s="18"/>
      <c r="CN639" s="17"/>
      <c r="CS639" s="14"/>
      <c r="CT639" s="18"/>
      <c r="DD639" s="17"/>
      <c r="DI639" s="14"/>
      <c r="DJ639" s="18"/>
      <c r="DT639" s="17"/>
      <c r="DY639" s="14"/>
      <c r="DZ639" s="18"/>
      <c r="EJ639" s="17"/>
      <c r="EO639" s="14"/>
      <c r="EP639" s="18"/>
      <c r="EZ639" s="17"/>
      <c r="FE639" s="14"/>
      <c r="FF639" s="18"/>
      <c r="FP639" s="17"/>
      <c r="FU639" s="14"/>
      <c r="FV639" s="18"/>
      <c r="GF639" s="17"/>
      <c r="GK639" s="14"/>
      <c r="GL639" s="18"/>
      <c r="GV639" s="17"/>
      <c r="HA639" s="14"/>
      <c r="HB639" s="18"/>
      <c r="HL639" s="17"/>
      <c r="HQ639" s="14"/>
      <c r="HR639" s="18"/>
      <c r="IB639" s="17"/>
      <c r="IG639" s="14"/>
      <c r="IH639" s="18"/>
      <c r="IR639" s="17"/>
      <c r="IW639" s="14"/>
      <c r="IX639" s="18"/>
      <c r="JH639" s="17"/>
      <c r="JM639" s="14"/>
      <c r="JN639" s="18"/>
      <c r="JX639" s="17"/>
      <c r="KC639" s="14"/>
      <c r="KD639" s="18"/>
      <c r="KN639" s="17"/>
      <c r="KS639" s="14"/>
      <c r="KT639" s="18"/>
      <c r="LD639" s="17"/>
      <c r="LI639" s="14"/>
      <c r="LJ639" s="18"/>
      <c r="LT639" s="17"/>
      <c r="LY639" s="14"/>
      <c r="LZ639" s="18"/>
      <c r="MJ639" s="17"/>
      <c r="MO639" s="14"/>
      <c r="MP639" s="18"/>
      <c r="MZ639" s="17"/>
      <c r="NE639" s="14"/>
      <c r="NF639" s="18"/>
      <c r="NP639" s="17"/>
      <c r="NU639" s="14"/>
      <c r="NV639" s="18"/>
      <c r="OF639" s="17"/>
      <c r="OK639" s="14"/>
      <c r="OL639" s="18"/>
      <c r="OV639" s="17"/>
      <c r="PA639" s="14"/>
      <c r="PB639" s="18"/>
      <c r="PL639" s="17"/>
      <c r="PQ639" s="14"/>
      <c r="PR639" s="18"/>
      <c r="QB639" s="17"/>
      <c r="QG639" s="14"/>
      <c r="QH639" s="18"/>
      <c r="QR639" s="17"/>
      <c r="QW639" s="14"/>
      <c r="QX639" s="18"/>
      <c r="RH639" s="17"/>
      <c r="RM639" s="14"/>
      <c r="RN639" s="18"/>
      <c r="RX639" s="17"/>
      <c r="SC639" s="14"/>
      <c r="SD639" s="18"/>
      <c r="SN639" s="17"/>
      <c r="SS639" s="14"/>
      <c r="ST639" s="18"/>
      <c r="TD639" s="17"/>
      <c r="TI639" s="14"/>
      <c r="TJ639" s="18"/>
      <c r="TT639" s="17"/>
      <c r="TY639" s="14"/>
      <c r="TZ639" s="18"/>
      <c r="UJ639" s="17"/>
      <c r="UO639" s="14"/>
      <c r="UP639" s="18"/>
      <c r="UZ639" s="17"/>
      <c r="VE639" s="14"/>
      <c r="VF639" s="18"/>
      <c r="VP639" s="17"/>
      <c r="VU639" s="14"/>
      <c r="VV639" s="18"/>
      <c r="WF639" s="17"/>
      <c r="WK639" s="14"/>
      <c r="WL639" s="18"/>
      <c r="WV639" s="17"/>
      <c r="XA639" s="14"/>
      <c r="XB639" s="18"/>
      <c r="XL639" s="17"/>
      <c r="XQ639" s="14"/>
      <c r="XR639" s="18"/>
      <c r="YB639" s="17"/>
      <c r="YG639" s="14"/>
      <c r="YH639" s="18"/>
      <c r="YR639" s="17"/>
      <c r="YW639" s="14"/>
      <c r="YX639" s="18"/>
      <c r="ZH639" s="17"/>
      <c r="ZM639" s="14"/>
      <c r="ZN639" s="18"/>
      <c r="ZX639" s="17"/>
      <c r="AAC639" s="14"/>
      <c r="AAD639" s="18"/>
      <c r="AAN639" s="17"/>
      <c r="AAS639" s="14"/>
      <c r="AAT639" s="18"/>
      <c r="ABD639" s="17"/>
      <c r="ABI639" s="14"/>
      <c r="ABJ639" s="18"/>
      <c r="ABT639" s="17"/>
      <c r="ABY639" s="14"/>
      <c r="ABZ639" s="18"/>
      <c r="ACJ639" s="17"/>
      <c r="ACO639" s="14"/>
      <c r="ACP639" s="18"/>
      <c r="ACZ639" s="17"/>
      <c r="ADE639" s="14"/>
      <c r="ADF639" s="18"/>
      <c r="ADP639" s="17"/>
      <c r="ADU639" s="14"/>
      <c r="ADV639" s="18"/>
      <c r="AEF639" s="17"/>
      <c r="AEK639" s="14"/>
      <c r="AEL639" s="18"/>
      <c r="AEV639" s="17"/>
      <c r="AFA639" s="14"/>
      <c r="AFB639" s="18"/>
      <c r="AFL639" s="17"/>
      <c r="AFQ639" s="14"/>
      <c r="AFR639" s="18"/>
      <c r="AGB639" s="17"/>
      <c r="AGG639" s="14"/>
      <c r="AGH639" s="18"/>
      <c r="AGR639" s="17"/>
      <c r="AGW639" s="14"/>
      <c r="AGX639" s="18"/>
      <c r="AHH639" s="17"/>
      <c r="AHM639" s="14"/>
      <c r="AHN639" s="18"/>
      <c r="AHX639" s="17"/>
      <c r="AIC639" s="14"/>
      <c r="AID639" s="18"/>
      <c r="AIN639" s="17"/>
      <c r="AIS639" s="14"/>
      <c r="AIT639" s="18"/>
      <c r="AJD639" s="17"/>
      <c r="AJI639" s="14"/>
      <c r="AJJ639" s="18"/>
      <c r="AJT639" s="17"/>
      <c r="AJY639" s="14"/>
      <c r="AJZ639" s="18"/>
      <c r="AKJ639" s="17"/>
      <c r="AKO639" s="14"/>
      <c r="AKP639" s="18"/>
      <c r="AKZ639" s="17"/>
      <c r="ALE639" s="14"/>
      <c r="ALF639" s="18"/>
      <c r="ALP639" s="17"/>
      <c r="ALU639" s="14"/>
      <c r="ALV639" s="18"/>
      <c r="AMF639" s="17"/>
      <c r="AMK639" s="14"/>
      <c r="AML639" s="18"/>
      <c r="AMV639" s="17"/>
      <c r="ANA639" s="14"/>
      <c r="ANB639" s="18"/>
      <c r="ANL639" s="17"/>
      <c r="ANQ639" s="14"/>
      <c r="ANR639" s="18"/>
      <c r="AOB639" s="17"/>
      <c r="AOG639" s="14"/>
      <c r="AOH639" s="18"/>
      <c r="AOR639" s="17"/>
      <c r="AOW639" s="14"/>
      <c r="AOX639" s="18"/>
      <c r="APH639" s="17"/>
      <c r="APM639" s="14"/>
      <c r="APN639" s="18"/>
      <c r="APX639" s="17"/>
      <c r="AQC639" s="14"/>
      <c r="AQD639" s="18"/>
      <c r="AQN639" s="17"/>
      <c r="AQS639" s="14"/>
      <c r="AQT639" s="18"/>
      <c r="ARD639" s="17"/>
      <c r="ARI639" s="14"/>
      <c r="ARJ639" s="18"/>
      <c r="ART639" s="17"/>
      <c r="ARY639" s="14"/>
      <c r="ARZ639" s="18"/>
      <c r="ASJ639" s="17"/>
      <c r="ASO639" s="14"/>
      <c r="ASP639" s="18"/>
      <c r="ASZ639" s="17"/>
      <c r="ATE639" s="14"/>
      <c r="ATF639" s="18"/>
      <c r="ATP639" s="17"/>
      <c r="ATU639" s="14"/>
      <c r="ATV639" s="18"/>
      <c r="AUF639" s="17"/>
      <c r="AUK639" s="14"/>
      <c r="AUL639" s="18"/>
      <c r="AUV639" s="17"/>
      <c r="AVA639" s="14"/>
      <c r="AVB639" s="18"/>
      <c r="AVL639" s="17"/>
      <c r="AVQ639" s="14"/>
      <c r="AVR639" s="18"/>
      <c r="AWB639" s="17"/>
      <c r="AWG639" s="14"/>
      <c r="AWH639" s="18"/>
      <c r="AWR639" s="17"/>
      <c r="AWW639" s="14"/>
      <c r="AWX639" s="18"/>
      <c r="AXH639" s="17"/>
      <c r="AXM639" s="14"/>
      <c r="AXN639" s="18"/>
      <c r="AXX639" s="17"/>
      <c r="AYC639" s="14"/>
      <c r="AYD639" s="18"/>
      <c r="AYN639" s="17"/>
      <c r="AYS639" s="14"/>
      <c r="AYT639" s="18"/>
      <c r="AZD639" s="17"/>
      <c r="AZI639" s="14"/>
      <c r="AZJ639" s="18"/>
      <c r="AZT639" s="17"/>
      <c r="AZY639" s="14"/>
      <c r="AZZ639" s="18"/>
      <c r="BAJ639" s="17"/>
      <c r="BAO639" s="14"/>
      <c r="BAP639" s="18"/>
      <c r="BAZ639" s="17"/>
      <c r="BBE639" s="14"/>
      <c r="BBF639" s="18"/>
      <c r="BBP639" s="17"/>
      <c r="BBU639" s="14"/>
      <c r="BBV639" s="18"/>
      <c r="BCF639" s="17"/>
      <c r="BCK639" s="14"/>
      <c r="BCL639" s="18"/>
      <c r="BCV639" s="17"/>
      <c r="BDA639" s="14"/>
      <c r="BDB639" s="18"/>
      <c r="BDL639" s="17"/>
      <c r="BDQ639" s="14"/>
      <c r="BDR639" s="18"/>
      <c r="BEB639" s="17"/>
      <c r="BEG639" s="14"/>
      <c r="BEH639" s="18"/>
      <c r="BER639" s="17"/>
      <c r="BEW639" s="14"/>
      <c r="BEX639" s="18"/>
      <c r="BFH639" s="17"/>
      <c r="BFM639" s="14"/>
      <c r="BFN639" s="18"/>
      <c r="BFX639" s="17"/>
      <c r="BGC639" s="14"/>
      <c r="BGD639" s="18"/>
      <c r="BGN639" s="17"/>
      <c r="BGS639" s="14"/>
      <c r="BGT639" s="18"/>
      <c r="BHD639" s="17"/>
      <c r="BHI639" s="14"/>
      <c r="BHJ639" s="18"/>
      <c r="BHT639" s="17"/>
      <c r="BHY639" s="14"/>
      <c r="BHZ639" s="18"/>
      <c r="BIJ639" s="17"/>
      <c r="BIO639" s="14"/>
      <c r="BIP639" s="18"/>
      <c r="BIZ639" s="17"/>
      <c r="BJE639" s="14"/>
      <c r="BJF639" s="18"/>
      <c r="BJP639" s="17"/>
      <c r="BJU639" s="14"/>
      <c r="BJV639" s="18"/>
      <c r="BKF639" s="17"/>
      <c r="BKK639" s="14"/>
      <c r="BKL639" s="18"/>
      <c r="BKV639" s="17"/>
      <c r="BLA639" s="14"/>
      <c r="BLB639" s="18"/>
      <c r="BLL639" s="17"/>
      <c r="BLQ639" s="14"/>
      <c r="BLR639" s="18"/>
      <c r="BMB639" s="17"/>
      <c r="BMG639" s="14"/>
      <c r="BMH639" s="18"/>
      <c r="BMR639" s="17"/>
      <c r="BMW639" s="14"/>
      <c r="BMX639" s="18"/>
      <c r="BNH639" s="17"/>
      <c r="BNM639" s="14"/>
      <c r="BNN639" s="18"/>
      <c r="BNX639" s="17"/>
      <c r="BOC639" s="14"/>
      <c r="BOD639" s="18"/>
      <c r="BON639" s="17"/>
      <c r="BOS639" s="14"/>
      <c r="BOT639" s="18"/>
      <c r="BPD639" s="17"/>
      <c r="BPI639" s="14"/>
      <c r="BPJ639" s="18"/>
      <c r="BPT639" s="17"/>
      <c r="BPY639" s="14"/>
      <c r="BPZ639" s="18"/>
      <c r="BQJ639" s="17"/>
      <c r="BQO639" s="14"/>
      <c r="BQP639" s="18"/>
      <c r="BQZ639" s="17"/>
      <c r="BRE639" s="14"/>
      <c r="BRF639" s="18"/>
      <c r="BRP639" s="17"/>
      <c r="BRU639" s="14"/>
      <c r="BRV639" s="18"/>
      <c r="BSF639" s="17"/>
      <c r="BSK639" s="14"/>
      <c r="BSL639" s="18"/>
      <c r="BSV639" s="17"/>
      <c r="BTA639" s="14"/>
      <c r="BTB639" s="18"/>
      <c r="BTL639" s="17"/>
      <c r="BTQ639" s="14"/>
      <c r="BTR639" s="18"/>
      <c r="BUB639" s="17"/>
      <c r="BUG639" s="14"/>
      <c r="BUH639" s="18"/>
      <c r="BUR639" s="17"/>
      <c r="BUW639" s="14"/>
      <c r="BUX639" s="18"/>
      <c r="BVH639" s="17"/>
      <c r="BVM639" s="14"/>
      <c r="BVN639" s="18"/>
      <c r="BVX639" s="17"/>
      <c r="BWC639" s="14"/>
      <c r="BWD639" s="18"/>
      <c r="BWN639" s="17"/>
      <c r="BWS639" s="14"/>
      <c r="BWT639" s="18"/>
      <c r="BXD639" s="17"/>
      <c r="BXI639" s="14"/>
      <c r="BXJ639" s="18"/>
      <c r="BXT639" s="17"/>
      <c r="BXY639" s="14"/>
      <c r="BXZ639" s="18"/>
      <c r="BYJ639" s="17"/>
      <c r="BYO639" s="14"/>
      <c r="BYP639" s="18"/>
      <c r="BYZ639" s="17"/>
      <c r="BZE639" s="14"/>
      <c r="BZF639" s="18"/>
      <c r="BZP639" s="17"/>
      <c r="BZU639" s="14"/>
      <c r="BZV639" s="18"/>
      <c r="CAF639" s="17"/>
      <c r="CAK639" s="14"/>
      <c r="CAL639" s="18"/>
      <c r="CAV639" s="17"/>
      <c r="CBA639" s="14"/>
      <c r="CBB639" s="18"/>
      <c r="CBL639" s="17"/>
      <c r="CBQ639" s="14"/>
      <c r="CBR639" s="18"/>
      <c r="CCB639" s="17"/>
      <c r="CCG639" s="14"/>
      <c r="CCH639" s="18"/>
      <c r="CCR639" s="17"/>
      <c r="CCW639" s="14"/>
      <c r="CCX639" s="18"/>
      <c r="CDH639" s="17"/>
      <c r="CDM639" s="14"/>
      <c r="CDN639" s="18"/>
      <c r="CDX639" s="17"/>
      <c r="CEC639" s="14"/>
      <c r="CED639" s="18"/>
      <c r="CEN639" s="17"/>
      <c r="CES639" s="14"/>
      <c r="CET639" s="18"/>
      <c r="CFD639" s="17"/>
      <c r="CFI639" s="14"/>
      <c r="CFJ639" s="18"/>
      <c r="CFT639" s="17"/>
      <c r="CFY639" s="14"/>
      <c r="CFZ639" s="18"/>
      <c r="CGJ639" s="17"/>
      <c r="CGO639" s="14"/>
      <c r="CGP639" s="18"/>
      <c r="CGZ639" s="17"/>
      <c r="CHE639" s="14"/>
      <c r="CHF639" s="18"/>
      <c r="CHP639" s="17"/>
      <c r="CHU639" s="14"/>
      <c r="CHV639" s="18"/>
      <c r="CIF639" s="17"/>
      <c r="CIK639" s="14"/>
      <c r="CIL639" s="18"/>
      <c r="CIV639" s="17"/>
      <c r="CJA639" s="14"/>
      <c r="CJB639" s="18"/>
      <c r="CJL639" s="17"/>
      <c r="CJQ639" s="14"/>
      <c r="CJR639" s="18"/>
      <c r="CKB639" s="17"/>
      <c r="CKG639" s="14"/>
      <c r="CKH639" s="18"/>
      <c r="CKR639" s="17"/>
      <c r="CKW639" s="14"/>
      <c r="CKX639" s="18"/>
      <c r="CLH639" s="17"/>
      <c r="CLM639" s="14"/>
      <c r="CLN639" s="18"/>
      <c r="CLX639" s="17"/>
      <c r="CMC639" s="14"/>
      <c r="CMD639" s="18"/>
      <c r="CMN639" s="17"/>
      <c r="CMS639" s="14"/>
      <c r="CMT639" s="18"/>
      <c r="CND639" s="17"/>
      <c r="CNI639" s="14"/>
      <c r="CNJ639" s="18"/>
      <c r="CNT639" s="17"/>
      <c r="CNY639" s="14"/>
      <c r="CNZ639" s="18"/>
      <c r="COJ639" s="17"/>
      <c r="COO639" s="14"/>
      <c r="COP639" s="18"/>
      <c r="COZ639" s="17"/>
      <c r="CPE639" s="14"/>
      <c r="CPF639" s="18"/>
      <c r="CPP639" s="17"/>
      <c r="CPU639" s="14"/>
      <c r="CPV639" s="18"/>
      <c r="CQF639" s="17"/>
      <c r="CQK639" s="14"/>
      <c r="CQL639" s="18"/>
      <c r="CQV639" s="17"/>
      <c r="CRA639" s="14"/>
      <c r="CRB639" s="18"/>
      <c r="CRL639" s="17"/>
      <c r="CRQ639" s="14"/>
      <c r="CRR639" s="18"/>
      <c r="CSB639" s="17"/>
      <c r="CSG639" s="14"/>
      <c r="CSH639" s="18"/>
      <c r="CSR639" s="17"/>
      <c r="CSW639" s="14"/>
      <c r="CSX639" s="18"/>
      <c r="CTH639" s="17"/>
      <c r="CTM639" s="14"/>
      <c r="CTN639" s="18"/>
      <c r="CTX639" s="17"/>
      <c r="CUC639" s="14"/>
      <c r="CUD639" s="18"/>
      <c r="CUN639" s="17"/>
      <c r="CUS639" s="14"/>
      <c r="CUT639" s="18"/>
      <c r="CVD639" s="17"/>
      <c r="CVI639" s="14"/>
      <c r="CVJ639" s="18"/>
      <c r="CVT639" s="17"/>
      <c r="CVY639" s="14"/>
      <c r="CVZ639" s="18"/>
      <c r="CWJ639" s="17"/>
      <c r="CWO639" s="14"/>
      <c r="CWP639" s="18"/>
      <c r="CWZ639" s="17"/>
      <c r="CXE639" s="14"/>
      <c r="CXF639" s="18"/>
      <c r="CXP639" s="17"/>
      <c r="CXU639" s="14"/>
      <c r="CXV639" s="18"/>
      <c r="CYF639" s="17"/>
      <c r="CYK639" s="14"/>
      <c r="CYL639" s="18"/>
      <c r="CYV639" s="17"/>
      <c r="CZA639" s="14"/>
      <c r="CZB639" s="18"/>
      <c r="CZL639" s="17"/>
      <c r="CZQ639" s="14"/>
      <c r="CZR639" s="18"/>
      <c r="DAB639" s="17"/>
      <c r="DAG639" s="14"/>
      <c r="DAH639" s="18"/>
      <c r="DAR639" s="17"/>
      <c r="DAW639" s="14"/>
      <c r="DAX639" s="18"/>
      <c r="DBH639" s="17"/>
      <c r="DBM639" s="14"/>
      <c r="DBN639" s="18"/>
      <c r="DBX639" s="17"/>
      <c r="DCC639" s="14"/>
      <c r="DCD639" s="18"/>
      <c r="DCN639" s="17"/>
      <c r="DCS639" s="14"/>
      <c r="DCT639" s="18"/>
      <c r="DDD639" s="17"/>
      <c r="DDI639" s="14"/>
      <c r="DDJ639" s="18"/>
      <c r="DDT639" s="17"/>
      <c r="DDY639" s="14"/>
      <c r="DDZ639" s="18"/>
      <c r="DEJ639" s="17"/>
      <c r="DEO639" s="14"/>
      <c r="DEP639" s="18"/>
      <c r="DEZ639" s="17"/>
      <c r="DFE639" s="14"/>
      <c r="DFF639" s="18"/>
      <c r="DFP639" s="17"/>
      <c r="DFU639" s="14"/>
      <c r="DFV639" s="18"/>
      <c r="DGF639" s="17"/>
      <c r="DGK639" s="14"/>
      <c r="DGL639" s="18"/>
      <c r="DGV639" s="17"/>
      <c r="DHA639" s="14"/>
      <c r="DHB639" s="18"/>
      <c r="DHL639" s="17"/>
      <c r="DHQ639" s="14"/>
      <c r="DHR639" s="18"/>
      <c r="DIB639" s="17"/>
      <c r="DIG639" s="14"/>
      <c r="DIH639" s="18"/>
      <c r="DIR639" s="17"/>
      <c r="DIW639" s="14"/>
      <c r="DIX639" s="18"/>
      <c r="DJH639" s="17"/>
      <c r="DJM639" s="14"/>
      <c r="DJN639" s="18"/>
      <c r="DJX639" s="17"/>
      <c r="DKC639" s="14"/>
      <c r="DKD639" s="18"/>
      <c r="DKN639" s="17"/>
      <c r="DKS639" s="14"/>
      <c r="DKT639" s="18"/>
      <c r="DLD639" s="17"/>
      <c r="DLI639" s="14"/>
      <c r="DLJ639" s="18"/>
      <c r="DLT639" s="17"/>
      <c r="DLY639" s="14"/>
      <c r="DLZ639" s="18"/>
      <c r="DMJ639" s="17"/>
      <c r="DMO639" s="14"/>
      <c r="DMP639" s="18"/>
      <c r="DMZ639" s="17"/>
      <c r="DNE639" s="14"/>
      <c r="DNF639" s="18"/>
      <c r="DNP639" s="17"/>
      <c r="DNU639" s="14"/>
      <c r="DNV639" s="18"/>
      <c r="DOF639" s="17"/>
      <c r="DOK639" s="14"/>
      <c r="DOL639" s="18"/>
      <c r="DOV639" s="17"/>
      <c r="DPA639" s="14"/>
      <c r="DPB639" s="18"/>
      <c r="DPL639" s="17"/>
      <c r="DPQ639" s="14"/>
      <c r="DPR639" s="18"/>
      <c r="DQB639" s="17"/>
      <c r="DQG639" s="14"/>
      <c r="DQH639" s="18"/>
      <c r="DQR639" s="17"/>
      <c r="DQW639" s="14"/>
      <c r="DQX639" s="18"/>
      <c r="DRH639" s="17"/>
      <c r="DRM639" s="14"/>
      <c r="DRN639" s="18"/>
      <c r="DRX639" s="17"/>
      <c r="DSC639" s="14"/>
      <c r="DSD639" s="18"/>
      <c r="DSN639" s="17"/>
      <c r="DSS639" s="14"/>
      <c r="DST639" s="18"/>
      <c r="DTD639" s="17"/>
      <c r="DTI639" s="14"/>
      <c r="DTJ639" s="18"/>
      <c r="DTT639" s="17"/>
      <c r="DTY639" s="14"/>
      <c r="DTZ639" s="18"/>
      <c r="DUJ639" s="17"/>
      <c r="DUO639" s="14"/>
      <c r="DUP639" s="18"/>
      <c r="DUZ639" s="17"/>
      <c r="DVE639" s="14"/>
      <c r="DVF639" s="18"/>
      <c r="DVP639" s="17"/>
      <c r="DVU639" s="14"/>
      <c r="DVV639" s="18"/>
      <c r="DWF639" s="17"/>
      <c r="DWK639" s="14"/>
      <c r="DWL639" s="18"/>
      <c r="DWV639" s="17"/>
      <c r="DXA639" s="14"/>
      <c r="DXB639" s="18"/>
      <c r="DXL639" s="17"/>
      <c r="DXQ639" s="14"/>
      <c r="DXR639" s="18"/>
      <c r="DYB639" s="17"/>
      <c r="DYG639" s="14"/>
      <c r="DYH639" s="18"/>
      <c r="DYR639" s="17"/>
      <c r="DYW639" s="14"/>
      <c r="DYX639" s="18"/>
      <c r="DZH639" s="17"/>
      <c r="DZM639" s="14"/>
      <c r="DZN639" s="18"/>
      <c r="DZX639" s="17"/>
      <c r="EAC639" s="14"/>
      <c r="EAD639" s="18"/>
      <c r="EAN639" s="17"/>
      <c r="EAS639" s="14"/>
      <c r="EAT639" s="18"/>
      <c r="EBD639" s="17"/>
      <c r="EBI639" s="14"/>
      <c r="EBJ639" s="18"/>
      <c r="EBT639" s="17"/>
      <c r="EBY639" s="14"/>
      <c r="EBZ639" s="18"/>
      <c r="ECJ639" s="17"/>
      <c r="ECO639" s="14"/>
      <c r="ECP639" s="18"/>
      <c r="ECZ639" s="17"/>
      <c r="EDE639" s="14"/>
      <c r="EDF639" s="18"/>
      <c r="EDP639" s="17"/>
      <c r="EDU639" s="14"/>
      <c r="EDV639" s="18"/>
      <c r="EEF639" s="17"/>
      <c r="EEK639" s="14"/>
      <c r="EEL639" s="18"/>
      <c r="EEV639" s="17"/>
      <c r="EFA639" s="14"/>
      <c r="EFB639" s="18"/>
      <c r="EFL639" s="17"/>
      <c r="EFQ639" s="14"/>
      <c r="EFR639" s="18"/>
      <c r="EGB639" s="17"/>
      <c r="EGG639" s="14"/>
      <c r="EGH639" s="18"/>
      <c r="EGR639" s="17"/>
      <c r="EGW639" s="14"/>
      <c r="EGX639" s="18"/>
      <c r="EHH639" s="17"/>
      <c r="EHM639" s="14"/>
      <c r="EHN639" s="18"/>
      <c r="EHX639" s="17"/>
      <c r="EIC639" s="14"/>
      <c r="EID639" s="18"/>
      <c r="EIN639" s="17"/>
      <c r="EIS639" s="14"/>
      <c r="EIT639" s="18"/>
      <c r="EJD639" s="17"/>
      <c r="EJI639" s="14"/>
      <c r="EJJ639" s="18"/>
      <c r="EJT639" s="17"/>
      <c r="EJY639" s="14"/>
      <c r="EJZ639" s="18"/>
      <c r="EKJ639" s="17"/>
      <c r="EKO639" s="14"/>
      <c r="EKP639" s="18"/>
      <c r="EKZ639" s="17"/>
      <c r="ELE639" s="14"/>
      <c r="ELF639" s="18"/>
      <c r="ELP639" s="17"/>
      <c r="ELU639" s="14"/>
      <c r="ELV639" s="18"/>
      <c r="EMF639" s="17"/>
      <c r="EMK639" s="14"/>
      <c r="EML639" s="18"/>
      <c r="EMV639" s="17"/>
      <c r="ENA639" s="14"/>
      <c r="ENB639" s="18"/>
      <c r="ENL639" s="17"/>
      <c r="ENQ639" s="14"/>
      <c r="ENR639" s="18"/>
      <c r="EOB639" s="17"/>
      <c r="EOG639" s="14"/>
      <c r="EOH639" s="18"/>
      <c r="EOR639" s="17"/>
      <c r="EOW639" s="14"/>
      <c r="EOX639" s="18"/>
      <c r="EPH639" s="17"/>
      <c r="EPM639" s="14"/>
      <c r="EPN639" s="18"/>
      <c r="EPX639" s="17"/>
      <c r="EQC639" s="14"/>
      <c r="EQD639" s="18"/>
      <c r="EQN639" s="17"/>
      <c r="EQS639" s="14"/>
      <c r="EQT639" s="18"/>
      <c r="ERD639" s="17"/>
      <c r="ERI639" s="14"/>
      <c r="ERJ639" s="18"/>
      <c r="ERT639" s="17"/>
      <c r="ERY639" s="14"/>
      <c r="ERZ639" s="18"/>
      <c r="ESJ639" s="17"/>
      <c r="ESO639" s="14"/>
      <c r="ESP639" s="18"/>
      <c r="ESZ639" s="17"/>
      <c r="ETE639" s="14"/>
      <c r="ETF639" s="18"/>
      <c r="ETP639" s="17"/>
      <c r="ETU639" s="14"/>
      <c r="ETV639" s="18"/>
      <c r="EUF639" s="17"/>
      <c r="EUK639" s="14"/>
      <c r="EUL639" s="18"/>
      <c r="EUV639" s="17"/>
      <c r="EVA639" s="14"/>
      <c r="EVB639" s="18"/>
      <c r="EVL639" s="17"/>
      <c r="EVQ639" s="14"/>
      <c r="EVR639" s="18"/>
      <c r="EWB639" s="17"/>
      <c r="EWG639" s="14"/>
      <c r="EWH639" s="18"/>
      <c r="EWR639" s="17"/>
      <c r="EWW639" s="14"/>
      <c r="EWX639" s="18"/>
      <c r="EXH639" s="17"/>
      <c r="EXM639" s="14"/>
      <c r="EXN639" s="18"/>
      <c r="EXX639" s="17"/>
      <c r="EYC639" s="14"/>
      <c r="EYD639" s="18"/>
      <c r="EYN639" s="17"/>
      <c r="EYS639" s="14"/>
      <c r="EYT639" s="18"/>
      <c r="EZD639" s="17"/>
      <c r="EZI639" s="14"/>
      <c r="EZJ639" s="18"/>
      <c r="EZT639" s="17"/>
      <c r="EZY639" s="14"/>
      <c r="EZZ639" s="18"/>
      <c r="FAJ639" s="17"/>
      <c r="FAO639" s="14"/>
      <c r="FAP639" s="18"/>
      <c r="FAZ639" s="17"/>
      <c r="FBE639" s="14"/>
      <c r="FBF639" s="18"/>
      <c r="FBP639" s="17"/>
      <c r="FBU639" s="14"/>
      <c r="FBV639" s="18"/>
      <c r="FCF639" s="17"/>
      <c r="FCK639" s="14"/>
      <c r="FCL639" s="18"/>
      <c r="FCV639" s="17"/>
      <c r="FDA639" s="14"/>
      <c r="FDB639" s="18"/>
      <c r="FDL639" s="17"/>
      <c r="FDQ639" s="14"/>
      <c r="FDR639" s="18"/>
      <c r="FEB639" s="17"/>
      <c r="FEG639" s="14"/>
      <c r="FEH639" s="18"/>
      <c r="FER639" s="17"/>
      <c r="FEW639" s="14"/>
      <c r="FEX639" s="18"/>
      <c r="FFH639" s="17"/>
      <c r="FFM639" s="14"/>
      <c r="FFN639" s="18"/>
      <c r="FFX639" s="17"/>
      <c r="FGC639" s="14"/>
      <c r="FGD639" s="18"/>
      <c r="FGN639" s="17"/>
      <c r="FGS639" s="14"/>
      <c r="FGT639" s="18"/>
      <c r="FHD639" s="17"/>
      <c r="FHI639" s="14"/>
      <c r="FHJ639" s="18"/>
      <c r="FHT639" s="17"/>
      <c r="FHY639" s="14"/>
      <c r="FHZ639" s="18"/>
      <c r="FIJ639" s="17"/>
      <c r="FIO639" s="14"/>
      <c r="FIP639" s="18"/>
      <c r="FIZ639" s="17"/>
      <c r="FJE639" s="14"/>
      <c r="FJF639" s="18"/>
      <c r="FJP639" s="17"/>
      <c r="FJU639" s="14"/>
      <c r="FJV639" s="18"/>
      <c r="FKF639" s="17"/>
      <c r="FKK639" s="14"/>
      <c r="FKL639" s="18"/>
      <c r="FKV639" s="17"/>
      <c r="FLA639" s="14"/>
      <c r="FLB639" s="18"/>
      <c r="FLL639" s="17"/>
      <c r="FLQ639" s="14"/>
      <c r="FLR639" s="18"/>
      <c r="FMB639" s="17"/>
      <c r="FMG639" s="14"/>
      <c r="FMH639" s="18"/>
      <c r="FMR639" s="17"/>
      <c r="FMW639" s="14"/>
      <c r="FMX639" s="18"/>
      <c r="FNH639" s="17"/>
      <c r="FNM639" s="14"/>
      <c r="FNN639" s="18"/>
      <c r="FNX639" s="17"/>
      <c r="FOC639" s="14"/>
      <c r="FOD639" s="18"/>
      <c r="FON639" s="17"/>
      <c r="FOS639" s="14"/>
      <c r="FOT639" s="18"/>
      <c r="FPD639" s="17"/>
      <c r="FPI639" s="14"/>
      <c r="FPJ639" s="18"/>
      <c r="FPT639" s="17"/>
      <c r="FPY639" s="14"/>
      <c r="FPZ639" s="18"/>
      <c r="FQJ639" s="17"/>
      <c r="FQO639" s="14"/>
      <c r="FQP639" s="18"/>
      <c r="FQZ639" s="17"/>
      <c r="FRE639" s="14"/>
      <c r="FRF639" s="18"/>
      <c r="FRP639" s="17"/>
      <c r="FRU639" s="14"/>
      <c r="FRV639" s="18"/>
      <c r="FSF639" s="17"/>
      <c r="FSK639" s="14"/>
      <c r="FSL639" s="18"/>
      <c r="FSV639" s="17"/>
      <c r="FTA639" s="14"/>
      <c r="FTB639" s="18"/>
      <c r="FTL639" s="17"/>
      <c r="FTQ639" s="14"/>
      <c r="FTR639" s="18"/>
      <c r="FUB639" s="17"/>
      <c r="FUG639" s="14"/>
      <c r="FUH639" s="18"/>
      <c r="FUR639" s="17"/>
      <c r="FUW639" s="14"/>
      <c r="FUX639" s="18"/>
      <c r="FVH639" s="17"/>
      <c r="FVM639" s="14"/>
      <c r="FVN639" s="18"/>
      <c r="FVX639" s="17"/>
      <c r="FWC639" s="14"/>
      <c r="FWD639" s="18"/>
      <c r="FWN639" s="17"/>
      <c r="FWS639" s="14"/>
      <c r="FWT639" s="18"/>
      <c r="FXD639" s="17"/>
      <c r="FXI639" s="14"/>
      <c r="FXJ639" s="18"/>
      <c r="FXT639" s="17"/>
      <c r="FXY639" s="14"/>
      <c r="FXZ639" s="18"/>
      <c r="FYJ639" s="17"/>
      <c r="FYO639" s="14"/>
      <c r="FYP639" s="18"/>
      <c r="FYZ639" s="17"/>
      <c r="FZE639" s="14"/>
      <c r="FZF639" s="18"/>
      <c r="FZP639" s="17"/>
      <c r="FZU639" s="14"/>
      <c r="FZV639" s="18"/>
      <c r="GAF639" s="17"/>
      <c r="GAK639" s="14"/>
      <c r="GAL639" s="18"/>
      <c r="GAV639" s="17"/>
      <c r="GBA639" s="14"/>
      <c r="GBB639" s="18"/>
      <c r="GBL639" s="17"/>
      <c r="GBQ639" s="14"/>
      <c r="GBR639" s="18"/>
      <c r="GCB639" s="17"/>
      <c r="GCG639" s="14"/>
      <c r="GCH639" s="18"/>
      <c r="GCR639" s="17"/>
      <c r="GCW639" s="14"/>
      <c r="GCX639" s="18"/>
      <c r="GDH639" s="17"/>
      <c r="GDM639" s="14"/>
      <c r="GDN639" s="18"/>
      <c r="GDX639" s="17"/>
      <c r="GEC639" s="14"/>
      <c r="GED639" s="18"/>
      <c r="GEN639" s="17"/>
      <c r="GES639" s="14"/>
      <c r="GET639" s="18"/>
      <c r="GFD639" s="17"/>
      <c r="GFI639" s="14"/>
      <c r="GFJ639" s="18"/>
      <c r="GFT639" s="17"/>
      <c r="GFY639" s="14"/>
      <c r="GFZ639" s="18"/>
      <c r="GGJ639" s="17"/>
      <c r="GGO639" s="14"/>
      <c r="GGP639" s="18"/>
      <c r="GGZ639" s="17"/>
      <c r="GHE639" s="14"/>
      <c r="GHF639" s="18"/>
      <c r="GHP639" s="17"/>
      <c r="GHU639" s="14"/>
      <c r="GHV639" s="18"/>
      <c r="GIF639" s="17"/>
      <c r="GIK639" s="14"/>
      <c r="GIL639" s="18"/>
      <c r="GIV639" s="17"/>
      <c r="GJA639" s="14"/>
      <c r="GJB639" s="18"/>
      <c r="GJL639" s="17"/>
      <c r="GJQ639" s="14"/>
      <c r="GJR639" s="18"/>
      <c r="GKB639" s="17"/>
      <c r="GKG639" s="14"/>
      <c r="GKH639" s="18"/>
      <c r="GKR639" s="17"/>
      <c r="GKW639" s="14"/>
      <c r="GKX639" s="18"/>
      <c r="GLH639" s="17"/>
      <c r="GLM639" s="14"/>
      <c r="GLN639" s="18"/>
      <c r="GLX639" s="17"/>
      <c r="GMC639" s="14"/>
      <c r="GMD639" s="18"/>
      <c r="GMN639" s="17"/>
      <c r="GMS639" s="14"/>
      <c r="GMT639" s="18"/>
      <c r="GND639" s="17"/>
      <c r="GNI639" s="14"/>
      <c r="GNJ639" s="18"/>
      <c r="GNT639" s="17"/>
      <c r="GNY639" s="14"/>
      <c r="GNZ639" s="18"/>
      <c r="GOJ639" s="17"/>
      <c r="GOO639" s="14"/>
      <c r="GOP639" s="18"/>
      <c r="GOZ639" s="17"/>
      <c r="GPE639" s="14"/>
      <c r="GPF639" s="18"/>
      <c r="GPP639" s="17"/>
      <c r="GPU639" s="14"/>
      <c r="GPV639" s="18"/>
      <c r="GQF639" s="17"/>
      <c r="GQK639" s="14"/>
      <c r="GQL639" s="18"/>
      <c r="GQV639" s="17"/>
      <c r="GRA639" s="14"/>
      <c r="GRB639" s="18"/>
      <c r="GRL639" s="17"/>
      <c r="GRQ639" s="14"/>
      <c r="GRR639" s="18"/>
      <c r="GSB639" s="17"/>
      <c r="GSG639" s="14"/>
      <c r="GSH639" s="18"/>
      <c r="GSR639" s="17"/>
      <c r="GSW639" s="14"/>
      <c r="GSX639" s="18"/>
      <c r="GTH639" s="17"/>
      <c r="GTM639" s="14"/>
      <c r="GTN639" s="18"/>
      <c r="GTX639" s="17"/>
      <c r="GUC639" s="14"/>
      <c r="GUD639" s="18"/>
      <c r="GUN639" s="17"/>
      <c r="GUS639" s="14"/>
      <c r="GUT639" s="18"/>
      <c r="GVD639" s="17"/>
      <c r="GVI639" s="14"/>
      <c r="GVJ639" s="18"/>
      <c r="GVT639" s="17"/>
      <c r="GVY639" s="14"/>
      <c r="GVZ639" s="18"/>
      <c r="GWJ639" s="17"/>
      <c r="GWO639" s="14"/>
      <c r="GWP639" s="18"/>
      <c r="GWZ639" s="17"/>
      <c r="GXE639" s="14"/>
      <c r="GXF639" s="18"/>
      <c r="GXP639" s="17"/>
      <c r="GXU639" s="14"/>
      <c r="GXV639" s="18"/>
      <c r="GYF639" s="17"/>
      <c r="GYK639" s="14"/>
      <c r="GYL639" s="18"/>
      <c r="GYV639" s="17"/>
      <c r="GZA639" s="14"/>
      <c r="GZB639" s="18"/>
      <c r="GZL639" s="17"/>
      <c r="GZQ639" s="14"/>
      <c r="GZR639" s="18"/>
      <c r="HAB639" s="17"/>
      <c r="HAG639" s="14"/>
      <c r="HAH639" s="18"/>
      <c r="HAR639" s="17"/>
      <c r="HAW639" s="14"/>
      <c r="HAX639" s="18"/>
      <c r="HBH639" s="17"/>
      <c r="HBM639" s="14"/>
      <c r="HBN639" s="18"/>
      <c r="HBX639" s="17"/>
      <c r="HCC639" s="14"/>
      <c r="HCD639" s="18"/>
      <c r="HCN639" s="17"/>
      <c r="HCS639" s="14"/>
      <c r="HCT639" s="18"/>
      <c r="HDD639" s="17"/>
      <c r="HDI639" s="14"/>
      <c r="HDJ639" s="18"/>
      <c r="HDT639" s="17"/>
      <c r="HDY639" s="14"/>
      <c r="HDZ639" s="18"/>
      <c r="HEJ639" s="17"/>
      <c r="HEO639" s="14"/>
      <c r="HEP639" s="18"/>
      <c r="HEZ639" s="17"/>
      <c r="HFE639" s="14"/>
      <c r="HFF639" s="18"/>
      <c r="HFP639" s="17"/>
      <c r="HFU639" s="14"/>
      <c r="HFV639" s="18"/>
      <c r="HGF639" s="17"/>
      <c r="HGK639" s="14"/>
      <c r="HGL639" s="18"/>
      <c r="HGV639" s="17"/>
      <c r="HHA639" s="14"/>
      <c r="HHB639" s="18"/>
      <c r="HHL639" s="17"/>
      <c r="HHQ639" s="14"/>
      <c r="HHR639" s="18"/>
      <c r="HIB639" s="17"/>
      <c r="HIG639" s="14"/>
      <c r="HIH639" s="18"/>
      <c r="HIR639" s="17"/>
      <c r="HIW639" s="14"/>
      <c r="HIX639" s="18"/>
      <c r="HJH639" s="17"/>
      <c r="HJM639" s="14"/>
      <c r="HJN639" s="18"/>
      <c r="HJX639" s="17"/>
      <c r="HKC639" s="14"/>
      <c r="HKD639" s="18"/>
      <c r="HKN639" s="17"/>
      <c r="HKS639" s="14"/>
      <c r="HKT639" s="18"/>
      <c r="HLD639" s="17"/>
      <c r="HLI639" s="14"/>
      <c r="HLJ639" s="18"/>
      <c r="HLT639" s="17"/>
      <c r="HLY639" s="14"/>
      <c r="HLZ639" s="18"/>
      <c r="HMJ639" s="17"/>
      <c r="HMO639" s="14"/>
      <c r="HMP639" s="18"/>
      <c r="HMZ639" s="17"/>
      <c r="HNE639" s="14"/>
      <c r="HNF639" s="18"/>
      <c r="HNP639" s="17"/>
      <c r="HNU639" s="14"/>
      <c r="HNV639" s="18"/>
      <c r="HOF639" s="17"/>
      <c r="HOK639" s="14"/>
      <c r="HOL639" s="18"/>
      <c r="HOV639" s="17"/>
      <c r="HPA639" s="14"/>
      <c r="HPB639" s="18"/>
      <c r="HPL639" s="17"/>
      <c r="HPQ639" s="14"/>
      <c r="HPR639" s="18"/>
      <c r="HQB639" s="17"/>
      <c r="HQG639" s="14"/>
      <c r="HQH639" s="18"/>
      <c r="HQR639" s="17"/>
      <c r="HQW639" s="14"/>
      <c r="HQX639" s="18"/>
      <c r="HRH639" s="17"/>
      <c r="HRM639" s="14"/>
      <c r="HRN639" s="18"/>
      <c r="HRX639" s="17"/>
      <c r="HSC639" s="14"/>
      <c r="HSD639" s="18"/>
      <c r="HSN639" s="17"/>
      <c r="HSS639" s="14"/>
      <c r="HST639" s="18"/>
      <c r="HTD639" s="17"/>
      <c r="HTI639" s="14"/>
      <c r="HTJ639" s="18"/>
      <c r="HTT639" s="17"/>
      <c r="HTY639" s="14"/>
      <c r="HTZ639" s="18"/>
      <c r="HUJ639" s="17"/>
      <c r="HUO639" s="14"/>
      <c r="HUP639" s="18"/>
      <c r="HUZ639" s="17"/>
      <c r="HVE639" s="14"/>
      <c r="HVF639" s="18"/>
      <c r="HVP639" s="17"/>
      <c r="HVU639" s="14"/>
      <c r="HVV639" s="18"/>
      <c r="HWF639" s="17"/>
      <c r="HWK639" s="14"/>
      <c r="HWL639" s="18"/>
      <c r="HWV639" s="17"/>
      <c r="HXA639" s="14"/>
      <c r="HXB639" s="18"/>
      <c r="HXL639" s="17"/>
      <c r="HXQ639" s="14"/>
      <c r="HXR639" s="18"/>
      <c r="HYB639" s="17"/>
      <c r="HYG639" s="14"/>
      <c r="HYH639" s="18"/>
      <c r="HYR639" s="17"/>
      <c r="HYW639" s="14"/>
      <c r="HYX639" s="18"/>
      <c r="HZH639" s="17"/>
      <c r="HZM639" s="14"/>
      <c r="HZN639" s="18"/>
      <c r="HZX639" s="17"/>
      <c r="IAC639" s="14"/>
      <c r="IAD639" s="18"/>
      <c r="IAN639" s="17"/>
      <c r="IAS639" s="14"/>
      <c r="IAT639" s="18"/>
      <c r="IBD639" s="17"/>
      <c r="IBI639" s="14"/>
      <c r="IBJ639" s="18"/>
      <c r="IBT639" s="17"/>
      <c r="IBY639" s="14"/>
      <c r="IBZ639" s="18"/>
      <c r="ICJ639" s="17"/>
      <c r="ICO639" s="14"/>
      <c r="ICP639" s="18"/>
      <c r="ICZ639" s="17"/>
      <c r="IDE639" s="14"/>
      <c r="IDF639" s="18"/>
      <c r="IDP639" s="17"/>
      <c r="IDU639" s="14"/>
      <c r="IDV639" s="18"/>
      <c r="IEF639" s="17"/>
      <c r="IEK639" s="14"/>
      <c r="IEL639" s="18"/>
      <c r="IEV639" s="17"/>
      <c r="IFA639" s="14"/>
      <c r="IFB639" s="18"/>
      <c r="IFL639" s="17"/>
      <c r="IFQ639" s="14"/>
      <c r="IFR639" s="18"/>
      <c r="IGB639" s="17"/>
      <c r="IGG639" s="14"/>
      <c r="IGH639" s="18"/>
      <c r="IGR639" s="17"/>
      <c r="IGW639" s="14"/>
      <c r="IGX639" s="18"/>
      <c r="IHH639" s="17"/>
      <c r="IHM639" s="14"/>
      <c r="IHN639" s="18"/>
      <c r="IHX639" s="17"/>
      <c r="IIC639" s="14"/>
      <c r="IID639" s="18"/>
      <c r="IIN639" s="17"/>
      <c r="IIS639" s="14"/>
      <c r="IIT639" s="18"/>
      <c r="IJD639" s="17"/>
      <c r="IJI639" s="14"/>
      <c r="IJJ639" s="18"/>
      <c r="IJT639" s="17"/>
      <c r="IJY639" s="14"/>
      <c r="IJZ639" s="18"/>
      <c r="IKJ639" s="17"/>
      <c r="IKO639" s="14"/>
      <c r="IKP639" s="18"/>
      <c r="IKZ639" s="17"/>
      <c r="ILE639" s="14"/>
      <c r="ILF639" s="18"/>
      <c r="ILP639" s="17"/>
      <c r="ILU639" s="14"/>
      <c r="ILV639" s="18"/>
      <c r="IMF639" s="17"/>
      <c r="IMK639" s="14"/>
      <c r="IML639" s="18"/>
      <c r="IMV639" s="17"/>
      <c r="INA639" s="14"/>
      <c r="INB639" s="18"/>
      <c r="INL639" s="17"/>
      <c r="INQ639" s="14"/>
      <c r="INR639" s="18"/>
      <c r="IOB639" s="17"/>
      <c r="IOG639" s="14"/>
      <c r="IOH639" s="18"/>
      <c r="IOR639" s="17"/>
      <c r="IOW639" s="14"/>
      <c r="IOX639" s="18"/>
      <c r="IPH639" s="17"/>
      <c r="IPM639" s="14"/>
      <c r="IPN639" s="18"/>
      <c r="IPX639" s="17"/>
      <c r="IQC639" s="14"/>
      <c r="IQD639" s="18"/>
      <c r="IQN639" s="17"/>
      <c r="IQS639" s="14"/>
      <c r="IQT639" s="18"/>
      <c r="IRD639" s="17"/>
      <c r="IRI639" s="14"/>
      <c r="IRJ639" s="18"/>
      <c r="IRT639" s="17"/>
      <c r="IRY639" s="14"/>
      <c r="IRZ639" s="18"/>
      <c r="ISJ639" s="17"/>
      <c r="ISO639" s="14"/>
      <c r="ISP639" s="18"/>
      <c r="ISZ639" s="17"/>
      <c r="ITE639" s="14"/>
      <c r="ITF639" s="18"/>
      <c r="ITP639" s="17"/>
      <c r="ITU639" s="14"/>
      <c r="ITV639" s="18"/>
      <c r="IUF639" s="17"/>
      <c r="IUK639" s="14"/>
      <c r="IUL639" s="18"/>
      <c r="IUV639" s="17"/>
      <c r="IVA639" s="14"/>
      <c r="IVB639" s="18"/>
      <c r="IVL639" s="17"/>
      <c r="IVQ639" s="14"/>
      <c r="IVR639" s="18"/>
      <c r="IWB639" s="17"/>
      <c r="IWG639" s="14"/>
      <c r="IWH639" s="18"/>
      <c r="IWR639" s="17"/>
      <c r="IWW639" s="14"/>
      <c r="IWX639" s="18"/>
      <c r="IXH639" s="17"/>
      <c r="IXM639" s="14"/>
      <c r="IXN639" s="18"/>
      <c r="IXX639" s="17"/>
      <c r="IYC639" s="14"/>
      <c r="IYD639" s="18"/>
      <c r="IYN639" s="17"/>
      <c r="IYS639" s="14"/>
      <c r="IYT639" s="18"/>
      <c r="IZD639" s="17"/>
      <c r="IZI639" s="14"/>
      <c r="IZJ639" s="18"/>
      <c r="IZT639" s="17"/>
      <c r="IZY639" s="14"/>
      <c r="IZZ639" s="18"/>
      <c r="JAJ639" s="17"/>
      <c r="JAO639" s="14"/>
      <c r="JAP639" s="18"/>
      <c r="JAZ639" s="17"/>
      <c r="JBE639" s="14"/>
      <c r="JBF639" s="18"/>
      <c r="JBP639" s="17"/>
      <c r="JBU639" s="14"/>
      <c r="JBV639" s="18"/>
      <c r="JCF639" s="17"/>
      <c r="JCK639" s="14"/>
      <c r="JCL639" s="18"/>
      <c r="JCV639" s="17"/>
      <c r="JDA639" s="14"/>
      <c r="JDB639" s="18"/>
      <c r="JDL639" s="17"/>
      <c r="JDQ639" s="14"/>
      <c r="JDR639" s="18"/>
      <c r="JEB639" s="17"/>
      <c r="JEG639" s="14"/>
      <c r="JEH639" s="18"/>
      <c r="JER639" s="17"/>
      <c r="JEW639" s="14"/>
      <c r="JEX639" s="18"/>
      <c r="JFH639" s="17"/>
      <c r="JFM639" s="14"/>
      <c r="JFN639" s="18"/>
      <c r="JFX639" s="17"/>
      <c r="JGC639" s="14"/>
      <c r="JGD639" s="18"/>
      <c r="JGN639" s="17"/>
      <c r="JGS639" s="14"/>
      <c r="JGT639" s="18"/>
      <c r="JHD639" s="17"/>
      <c r="JHI639" s="14"/>
      <c r="JHJ639" s="18"/>
      <c r="JHT639" s="17"/>
      <c r="JHY639" s="14"/>
      <c r="JHZ639" s="18"/>
      <c r="JIJ639" s="17"/>
      <c r="JIO639" s="14"/>
      <c r="JIP639" s="18"/>
      <c r="JIZ639" s="17"/>
      <c r="JJE639" s="14"/>
      <c r="JJF639" s="18"/>
      <c r="JJP639" s="17"/>
      <c r="JJU639" s="14"/>
      <c r="JJV639" s="18"/>
      <c r="JKF639" s="17"/>
      <c r="JKK639" s="14"/>
      <c r="JKL639" s="18"/>
      <c r="JKV639" s="17"/>
      <c r="JLA639" s="14"/>
      <c r="JLB639" s="18"/>
      <c r="JLL639" s="17"/>
      <c r="JLQ639" s="14"/>
      <c r="JLR639" s="18"/>
      <c r="JMB639" s="17"/>
      <c r="JMG639" s="14"/>
      <c r="JMH639" s="18"/>
      <c r="JMR639" s="17"/>
      <c r="JMW639" s="14"/>
      <c r="JMX639" s="18"/>
      <c r="JNH639" s="17"/>
      <c r="JNM639" s="14"/>
      <c r="JNN639" s="18"/>
      <c r="JNX639" s="17"/>
      <c r="JOC639" s="14"/>
      <c r="JOD639" s="18"/>
      <c r="JON639" s="17"/>
      <c r="JOS639" s="14"/>
      <c r="JOT639" s="18"/>
      <c r="JPD639" s="17"/>
      <c r="JPI639" s="14"/>
      <c r="JPJ639" s="18"/>
      <c r="JPT639" s="17"/>
      <c r="JPY639" s="14"/>
      <c r="JPZ639" s="18"/>
      <c r="JQJ639" s="17"/>
      <c r="JQO639" s="14"/>
      <c r="JQP639" s="18"/>
      <c r="JQZ639" s="17"/>
      <c r="JRE639" s="14"/>
      <c r="JRF639" s="18"/>
      <c r="JRP639" s="17"/>
      <c r="JRU639" s="14"/>
      <c r="JRV639" s="18"/>
      <c r="JSF639" s="17"/>
      <c r="JSK639" s="14"/>
      <c r="JSL639" s="18"/>
      <c r="JSV639" s="17"/>
      <c r="JTA639" s="14"/>
      <c r="JTB639" s="18"/>
      <c r="JTL639" s="17"/>
      <c r="JTQ639" s="14"/>
      <c r="JTR639" s="18"/>
      <c r="JUB639" s="17"/>
      <c r="JUG639" s="14"/>
      <c r="JUH639" s="18"/>
      <c r="JUR639" s="17"/>
      <c r="JUW639" s="14"/>
      <c r="JUX639" s="18"/>
      <c r="JVH639" s="17"/>
      <c r="JVM639" s="14"/>
      <c r="JVN639" s="18"/>
      <c r="JVX639" s="17"/>
      <c r="JWC639" s="14"/>
      <c r="JWD639" s="18"/>
      <c r="JWN639" s="17"/>
      <c r="JWS639" s="14"/>
      <c r="JWT639" s="18"/>
      <c r="JXD639" s="17"/>
      <c r="JXI639" s="14"/>
      <c r="JXJ639" s="18"/>
      <c r="JXT639" s="17"/>
      <c r="JXY639" s="14"/>
      <c r="JXZ639" s="18"/>
      <c r="JYJ639" s="17"/>
      <c r="JYO639" s="14"/>
      <c r="JYP639" s="18"/>
      <c r="JYZ639" s="17"/>
      <c r="JZE639" s="14"/>
      <c r="JZF639" s="18"/>
      <c r="JZP639" s="17"/>
      <c r="JZU639" s="14"/>
      <c r="JZV639" s="18"/>
      <c r="KAF639" s="17"/>
      <c r="KAK639" s="14"/>
      <c r="KAL639" s="18"/>
      <c r="KAV639" s="17"/>
      <c r="KBA639" s="14"/>
      <c r="KBB639" s="18"/>
      <c r="KBL639" s="17"/>
      <c r="KBQ639" s="14"/>
      <c r="KBR639" s="18"/>
      <c r="KCB639" s="17"/>
      <c r="KCG639" s="14"/>
      <c r="KCH639" s="18"/>
      <c r="KCR639" s="17"/>
      <c r="KCW639" s="14"/>
      <c r="KCX639" s="18"/>
      <c r="KDH639" s="17"/>
      <c r="KDM639" s="14"/>
      <c r="KDN639" s="18"/>
      <c r="KDX639" s="17"/>
      <c r="KEC639" s="14"/>
      <c r="KED639" s="18"/>
      <c r="KEN639" s="17"/>
      <c r="KES639" s="14"/>
      <c r="KET639" s="18"/>
      <c r="KFD639" s="17"/>
      <c r="KFI639" s="14"/>
      <c r="KFJ639" s="18"/>
      <c r="KFT639" s="17"/>
      <c r="KFY639" s="14"/>
      <c r="KFZ639" s="18"/>
      <c r="KGJ639" s="17"/>
      <c r="KGO639" s="14"/>
      <c r="KGP639" s="18"/>
      <c r="KGZ639" s="17"/>
      <c r="KHE639" s="14"/>
      <c r="KHF639" s="18"/>
      <c r="KHP639" s="17"/>
      <c r="KHU639" s="14"/>
      <c r="KHV639" s="18"/>
      <c r="KIF639" s="17"/>
      <c r="KIK639" s="14"/>
      <c r="KIL639" s="18"/>
      <c r="KIV639" s="17"/>
      <c r="KJA639" s="14"/>
      <c r="KJB639" s="18"/>
      <c r="KJL639" s="17"/>
      <c r="KJQ639" s="14"/>
      <c r="KJR639" s="18"/>
      <c r="KKB639" s="17"/>
      <c r="KKG639" s="14"/>
      <c r="KKH639" s="18"/>
      <c r="KKR639" s="17"/>
      <c r="KKW639" s="14"/>
      <c r="KKX639" s="18"/>
      <c r="KLH639" s="17"/>
      <c r="KLM639" s="14"/>
      <c r="KLN639" s="18"/>
      <c r="KLX639" s="17"/>
      <c r="KMC639" s="14"/>
      <c r="KMD639" s="18"/>
      <c r="KMN639" s="17"/>
      <c r="KMS639" s="14"/>
      <c r="KMT639" s="18"/>
      <c r="KND639" s="17"/>
      <c r="KNI639" s="14"/>
      <c r="KNJ639" s="18"/>
      <c r="KNT639" s="17"/>
      <c r="KNY639" s="14"/>
      <c r="KNZ639" s="18"/>
      <c r="KOJ639" s="17"/>
      <c r="KOO639" s="14"/>
      <c r="KOP639" s="18"/>
      <c r="KOZ639" s="17"/>
      <c r="KPE639" s="14"/>
      <c r="KPF639" s="18"/>
      <c r="KPP639" s="17"/>
      <c r="KPU639" s="14"/>
      <c r="KPV639" s="18"/>
      <c r="KQF639" s="17"/>
      <c r="KQK639" s="14"/>
      <c r="KQL639" s="18"/>
      <c r="KQV639" s="17"/>
      <c r="KRA639" s="14"/>
      <c r="KRB639" s="18"/>
      <c r="KRL639" s="17"/>
      <c r="KRQ639" s="14"/>
      <c r="KRR639" s="18"/>
      <c r="KSB639" s="17"/>
      <c r="KSG639" s="14"/>
      <c r="KSH639" s="18"/>
      <c r="KSR639" s="17"/>
      <c r="KSW639" s="14"/>
      <c r="KSX639" s="18"/>
      <c r="KTH639" s="17"/>
      <c r="KTM639" s="14"/>
      <c r="KTN639" s="18"/>
      <c r="KTX639" s="17"/>
      <c r="KUC639" s="14"/>
      <c r="KUD639" s="18"/>
      <c r="KUN639" s="17"/>
      <c r="KUS639" s="14"/>
      <c r="KUT639" s="18"/>
      <c r="KVD639" s="17"/>
      <c r="KVI639" s="14"/>
      <c r="KVJ639" s="18"/>
      <c r="KVT639" s="17"/>
      <c r="KVY639" s="14"/>
      <c r="KVZ639" s="18"/>
      <c r="KWJ639" s="17"/>
      <c r="KWO639" s="14"/>
      <c r="KWP639" s="18"/>
      <c r="KWZ639" s="17"/>
      <c r="KXE639" s="14"/>
      <c r="KXF639" s="18"/>
      <c r="KXP639" s="17"/>
      <c r="KXU639" s="14"/>
      <c r="KXV639" s="18"/>
      <c r="KYF639" s="17"/>
      <c r="KYK639" s="14"/>
      <c r="KYL639" s="18"/>
      <c r="KYV639" s="17"/>
      <c r="KZA639" s="14"/>
      <c r="KZB639" s="18"/>
      <c r="KZL639" s="17"/>
      <c r="KZQ639" s="14"/>
      <c r="KZR639" s="18"/>
      <c r="LAB639" s="17"/>
      <c r="LAG639" s="14"/>
      <c r="LAH639" s="18"/>
      <c r="LAR639" s="17"/>
      <c r="LAW639" s="14"/>
      <c r="LAX639" s="18"/>
      <c r="LBH639" s="17"/>
      <c r="LBM639" s="14"/>
      <c r="LBN639" s="18"/>
      <c r="LBX639" s="17"/>
      <c r="LCC639" s="14"/>
      <c r="LCD639" s="18"/>
      <c r="LCN639" s="17"/>
      <c r="LCS639" s="14"/>
      <c r="LCT639" s="18"/>
      <c r="LDD639" s="17"/>
      <c r="LDI639" s="14"/>
      <c r="LDJ639" s="18"/>
      <c r="LDT639" s="17"/>
      <c r="LDY639" s="14"/>
      <c r="LDZ639" s="18"/>
      <c r="LEJ639" s="17"/>
      <c r="LEO639" s="14"/>
      <c r="LEP639" s="18"/>
      <c r="LEZ639" s="17"/>
      <c r="LFE639" s="14"/>
      <c r="LFF639" s="18"/>
      <c r="LFP639" s="17"/>
      <c r="LFU639" s="14"/>
      <c r="LFV639" s="18"/>
      <c r="LGF639" s="17"/>
      <c r="LGK639" s="14"/>
      <c r="LGL639" s="18"/>
      <c r="LGV639" s="17"/>
      <c r="LHA639" s="14"/>
      <c r="LHB639" s="18"/>
      <c r="LHL639" s="17"/>
      <c r="LHQ639" s="14"/>
      <c r="LHR639" s="18"/>
      <c r="LIB639" s="17"/>
      <c r="LIG639" s="14"/>
      <c r="LIH639" s="18"/>
      <c r="LIR639" s="17"/>
      <c r="LIW639" s="14"/>
      <c r="LIX639" s="18"/>
      <c r="LJH639" s="17"/>
      <c r="LJM639" s="14"/>
      <c r="LJN639" s="18"/>
      <c r="LJX639" s="17"/>
      <c r="LKC639" s="14"/>
      <c r="LKD639" s="18"/>
      <c r="LKN639" s="17"/>
      <c r="LKS639" s="14"/>
      <c r="LKT639" s="18"/>
      <c r="LLD639" s="17"/>
      <c r="LLI639" s="14"/>
      <c r="LLJ639" s="18"/>
      <c r="LLT639" s="17"/>
      <c r="LLY639" s="14"/>
      <c r="LLZ639" s="18"/>
      <c r="LMJ639" s="17"/>
      <c r="LMO639" s="14"/>
      <c r="LMP639" s="18"/>
      <c r="LMZ639" s="17"/>
      <c r="LNE639" s="14"/>
      <c r="LNF639" s="18"/>
      <c r="LNP639" s="17"/>
      <c r="LNU639" s="14"/>
      <c r="LNV639" s="18"/>
      <c r="LOF639" s="17"/>
      <c r="LOK639" s="14"/>
      <c r="LOL639" s="18"/>
      <c r="LOV639" s="17"/>
      <c r="LPA639" s="14"/>
      <c r="LPB639" s="18"/>
      <c r="LPL639" s="17"/>
      <c r="LPQ639" s="14"/>
      <c r="LPR639" s="18"/>
      <c r="LQB639" s="17"/>
      <c r="LQG639" s="14"/>
      <c r="LQH639" s="18"/>
      <c r="LQR639" s="17"/>
      <c r="LQW639" s="14"/>
      <c r="LQX639" s="18"/>
      <c r="LRH639" s="17"/>
      <c r="LRM639" s="14"/>
      <c r="LRN639" s="18"/>
      <c r="LRX639" s="17"/>
      <c r="LSC639" s="14"/>
      <c r="LSD639" s="18"/>
      <c r="LSN639" s="17"/>
      <c r="LSS639" s="14"/>
      <c r="LST639" s="18"/>
      <c r="LTD639" s="17"/>
      <c r="LTI639" s="14"/>
      <c r="LTJ639" s="18"/>
      <c r="LTT639" s="17"/>
      <c r="LTY639" s="14"/>
      <c r="LTZ639" s="18"/>
      <c r="LUJ639" s="17"/>
      <c r="LUO639" s="14"/>
      <c r="LUP639" s="18"/>
      <c r="LUZ639" s="17"/>
      <c r="LVE639" s="14"/>
      <c r="LVF639" s="18"/>
      <c r="LVP639" s="17"/>
      <c r="LVU639" s="14"/>
      <c r="LVV639" s="18"/>
      <c r="LWF639" s="17"/>
      <c r="LWK639" s="14"/>
      <c r="LWL639" s="18"/>
      <c r="LWV639" s="17"/>
      <c r="LXA639" s="14"/>
      <c r="LXB639" s="18"/>
      <c r="LXL639" s="17"/>
      <c r="LXQ639" s="14"/>
      <c r="LXR639" s="18"/>
      <c r="LYB639" s="17"/>
      <c r="LYG639" s="14"/>
      <c r="LYH639" s="18"/>
      <c r="LYR639" s="17"/>
      <c r="LYW639" s="14"/>
      <c r="LYX639" s="18"/>
      <c r="LZH639" s="17"/>
      <c r="LZM639" s="14"/>
      <c r="LZN639" s="18"/>
      <c r="LZX639" s="17"/>
      <c r="MAC639" s="14"/>
      <c r="MAD639" s="18"/>
      <c r="MAN639" s="17"/>
      <c r="MAS639" s="14"/>
      <c r="MAT639" s="18"/>
      <c r="MBD639" s="17"/>
      <c r="MBI639" s="14"/>
      <c r="MBJ639" s="18"/>
      <c r="MBT639" s="17"/>
      <c r="MBY639" s="14"/>
      <c r="MBZ639" s="18"/>
      <c r="MCJ639" s="17"/>
      <c r="MCO639" s="14"/>
      <c r="MCP639" s="18"/>
      <c r="MCZ639" s="17"/>
      <c r="MDE639" s="14"/>
      <c r="MDF639" s="18"/>
      <c r="MDP639" s="17"/>
      <c r="MDU639" s="14"/>
      <c r="MDV639" s="18"/>
      <c r="MEF639" s="17"/>
      <c r="MEK639" s="14"/>
      <c r="MEL639" s="18"/>
      <c r="MEV639" s="17"/>
      <c r="MFA639" s="14"/>
      <c r="MFB639" s="18"/>
      <c r="MFL639" s="17"/>
      <c r="MFQ639" s="14"/>
      <c r="MFR639" s="18"/>
      <c r="MGB639" s="17"/>
      <c r="MGG639" s="14"/>
      <c r="MGH639" s="18"/>
      <c r="MGR639" s="17"/>
      <c r="MGW639" s="14"/>
      <c r="MGX639" s="18"/>
      <c r="MHH639" s="17"/>
      <c r="MHM639" s="14"/>
      <c r="MHN639" s="18"/>
      <c r="MHX639" s="17"/>
      <c r="MIC639" s="14"/>
      <c r="MID639" s="18"/>
      <c r="MIN639" s="17"/>
      <c r="MIS639" s="14"/>
      <c r="MIT639" s="18"/>
      <c r="MJD639" s="17"/>
      <c r="MJI639" s="14"/>
      <c r="MJJ639" s="18"/>
      <c r="MJT639" s="17"/>
      <c r="MJY639" s="14"/>
      <c r="MJZ639" s="18"/>
      <c r="MKJ639" s="17"/>
      <c r="MKO639" s="14"/>
      <c r="MKP639" s="18"/>
      <c r="MKZ639" s="17"/>
      <c r="MLE639" s="14"/>
      <c r="MLF639" s="18"/>
      <c r="MLP639" s="17"/>
      <c r="MLU639" s="14"/>
      <c r="MLV639" s="18"/>
      <c r="MMF639" s="17"/>
      <c r="MMK639" s="14"/>
      <c r="MML639" s="18"/>
      <c r="MMV639" s="17"/>
      <c r="MNA639" s="14"/>
      <c r="MNB639" s="18"/>
      <c r="MNL639" s="17"/>
      <c r="MNQ639" s="14"/>
      <c r="MNR639" s="18"/>
      <c r="MOB639" s="17"/>
      <c r="MOG639" s="14"/>
      <c r="MOH639" s="18"/>
      <c r="MOR639" s="17"/>
      <c r="MOW639" s="14"/>
      <c r="MOX639" s="18"/>
      <c r="MPH639" s="17"/>
      <c r="MPM639" s="14"/>
      <c r="MPN639" s="18"/>
      <c r="MPX639" s="17"/>
      <c r="MQC639" s="14"/>
      <c r="MQD639" s="18"/>
      <c r="MQN639" s="17"/>
      <c r="MQS639" s="14"/>
      <c r="MQT639" s="18"/>
      <c r="MRD639" s="17"/>
      <c r="MRI639" s="14"/>
      <c r="MRJ639" s="18"/>
      <c r="MRT639" s="17"/>
      <c r="MRY639" s="14"/>
      <c r="MRZ639" s="18"/>
      <c r="MSJ639" s="17"/>
      <c r="MSO639" s="14"/>
      <c r="MSP639" s="18"/>
      <c r="MSZ639" s="17"/>
      <c r="MTE639" s="14"/>
      <c r="MTF639" s="18"/>
      <c r="MTP639" s="17"/>
      <c r="MTU639" s="14"/>
      <c r="MTV639" s="18"/>
      <c r="MUF639" s="17"/>
      <c r="MUK639" s="14"/>
      <c r="MUL639" s="18"/>
      <c r="MUV639" s="17"/>
      <c r="MVA639" s="14"/>
      <c r="MVB639" s="18"/>
      <c r="MVL639" s="17"/>
      <c r="MVQ639" s="14"/>
      <c r="MVR639" s="18"/>
      <c r="MWB639" s="17"/>
      <c r="MWG639" s="14"/>
      <c r="MWH639" s="18"/>
      <c r="MWR639" s="17"/>
      <c r="MWW639" s="14"/>
      <c r="MWX639" s="18"/>
      <c r="MXH639" s="17"/>
      <c r="MXM639" s="14"/>
      <c r="MXN639" s="18"/>
      <c r="MXX639" s="17"/>
      <c r="MYC639" s="14"/>
      <c r="MYD639" s="18"/>
      <c r="MYN639" s="17"/>
      <c r="MYS639" s="14"/>
      <c r="MYT639" s="18"/>
      <c r="MZD639" s="17"/>
      <c r="MZI639" s="14"/>
      <c r="MZJ639" s="18"/>
      <c r="MZT639" s="17"/>
      <c r="MZY639" s="14"/>
      <c r="MZZ639" s="18"/>
      <c r="NAJ639" s="17"/>
      <c r="NAO639" s="14"/>
      <c r="NAP639" s="18"/>
      <c r="NAZ639" s="17"/>
      <c r="NBE639" s="14"/>
      <c r="NBF639" s="18"/>
      <c r="NBP639" s="17"/>
      <c r="NBU639" s="14"/>
      <c r="NBV639" s="18"/>
      <c r="NCF639" s="17"/>
      <c r="NCK639" s="14"/>
      <c r="NCL639" s="18"/>
      <c r="NCV639" s="17"/>
      <c r="NDA639" s="14"/>
      <c r="NDB639" s="18"/>
      <c r="NDL639" s="17"/>
      <c r="NDQ639" s="14"/>
      <c r="NDR639" s="18"/>
      <c r="NEB639" s="17"/>
      <c r="NEG639" s="14"/>
      <c r="NEH639" s="18"/>
      <c r="NER639" s="17"/>
      <c r="NEW639" s="14"/>
      <c r="NEX639" s="18"/>
      <c r="NFH639" s="17"/>
      <c r="NFM639" s="14"/>
      <c r="NFN639" s="18"/>
      <c r="NFX639" s="17"/>
      <c r="NGC639" s="14"/>
      <c r="NGD639" s="18"/>
      <c r="NGN639" s="17"/>
      <c r="NGS639" s="14"/>
      <c r="NGT639" s="18"/>
      <c r="NHD639" s="17"/>
      <c r="NHI639" s="14"/>
      <c r="NHJ639" s="18"/>
      <c r="NHT639" s="17"/>
      <c r="NHY639" s="14"/>
      <c r="NHZ639" s="18"/>
      <c r="NIJ639" s="17"/>
      <c r="NIO639" s="14"/>
      <c r="NIP639" s="18"/>
      <c r="NIZ639" s="17"/>
      <c r="NJE639" s="14"/>
      <c r="NJF639" s="18"/>
      <c r="NJP639" s="17"/>
      <c r="NJU639" s="14"/>
      <c r="NJV639" s="18"/>
      <c r="NKF639" s="17"/>
      <c r="NKK639" s="14"/>
      <c r="NKL639" s="18"/>
      <c r="NKV639" s="17"/>
      <c r="NLA639" s="14"/>
      <c r="NLB639" s="18"/>
      <c r="NLL639" s="17"/>
      <c r="NLQ639" s="14"/>
      <c r="NLR639" s="18"/>
      <c r="NMB639" s="17"/>
      <c r="NMG639" s="14"/>
      <c r="NMH639" s="18"/>
      <c r="NMR639" s="17"/>
      <c r="NMW639" s="14"/>
      <c r="NMX639" s="18"/>
      <c r="NNH639" s="17"/>
      <c r="NNM639" s="14"/>
      <c r="NNN639" s="18"/>
      <c r="NNX639" s="17"/>
      <c r="NOC639" s="14"/>
      <c r="NOD639" s="18"/>
      <c r="NON639" s="17"/>
      <c r="NOS639" s="14"/>
      <c r="NOT639" s="18"/>
      <c r="NPD639" s="17"/>
      <c r="NPI639" s="14"/>
      <c r="NPJ639" s="18"/>
      <c r="NPT639" s="17"/>
      <c r="NPY639" s="14"/>
      <c r="NPZ639" s="18"/>
      <c r="NQJ639" s="17"/>
      <c r="NQO639" s="14"/>
      <c r="NQP639" s="18"/>
      <c r="NQZ639" s="17"/>
      <c r="NRE639" s="14"/>
      <c r="NRF639" s="18"/>
      <c r="NRP639" s="17"/>
      <c r="NRU639" s="14"/>
      <c r="NRV639" s="18"/>
      <c r="NSF639" s="17"/>
      <c r="NSK639" s="14"/>
      <c r="NSL639" s="18"/>
      <c r="NSV639" s="17"/>
      <c r="NTA639" s="14"/>
      <c r="NTB639" s="18"/>
      <c r="NTL639" s="17"/>
      <c r="NTQ639" s="14"/>
      <c r="NTR639" s="18"/>
      <c r="NUB639" s="17"/>
      <c r="NUG639" s="14"/>
      <c r="NUH639" s="18"/>
      <c r="NUR639" s="17"/>
      <c r="NUW639" s="14"/>
      <c r="NUX639" s="18"/>
      <c r="NVH639" s="17"/>
      <c r="NVM639" s="14"/>
      <c r="NVN639" s="18"/>
      <c r="NVX639" s="17"/>
      <c r="NWC639" s="14"/>
      <c r="NWD639" s="18"/>
      <c r="NWN639" s="17"/>
      <c r="NWS639" s="14"/>
      <c r="NWT639" s="18"/>
      <c r="NXD639" s="17"/>
      <c r="NXI639" s="14"/>
      <c r="NXJ639" s="18"/>
      <c r="NXT639" s="17"/>
      <c r="NXY639" s="14"/>
      <c r="NXZ639" s="18"/>
      <c r="NYJ639" s="17"/>
      <c r="NYO639" s="14"/>
      <c r="NYP639" s="18"/>
      <c r="NYZ639" s="17"/>
      <c r="NZE639" s="14"/>
      <c r="NZF639" s="18"/>
      <c r="NZP639" s="17"/>
      <c r="NZU639" s="14"/>
      <c r="NZV639" s="18"/>
      <c r="OAF639" s="17"/>
      <c r="OAK639" s="14"/>
      <c r="OAL639" s="18"/>
      <c r="OAV639" s="17"/>
      <c r="OBA639" s="14"/>
      <c r="OBB639" s="18"/>
      <c r="OBL639" s="17"/>
      <c r="OBQ639" s="14"/>
      <c r="OBR639" s="18"/>
      <c r="OCB639" s="17"/>
      <c r="OCG639" s="14"/>
      <c r="OCH639" s="18"/>
      <c r="OCR639" s="17"/>
      <c r="OCW639" s="14"/>
      <c r="OCX639" s="18"/>
      <c r="ODH639" s="17"/>
      <c r="ODM639" s="14"/>
      <c r="ODN639" s="18"/>
      <c r="ODX639" s="17"/>
      <c r="OEC639" s="14"/>
      <c r="OED639" s="18"/>
      <c r="OEN639" s="17"/>
      <c r="OES639" s="14"/>
      <c r="OET639" s="18"/>
      <c r="OFD639" s="17"/>
      <c r="OFI639" s="14"/>
      <c r="OFJ639" s="18"/>
      <c r="OFT639" s="17"/>
      <c r="OFY639" s="14"/>
      <c r="OFZ639" s="18"/>
      <c r="OGJ639" s="17"/>
      <c r="OGO639" s="14"/>
      <c r="OGP639" s="18"/>
      <c r="OGZ639" s="17"/>
      <c r="OHE639" s="14"/>
      <c r="OHF639" s="18"/>
      <c r="OHP639" s="17"/>
      <c r="OHU639" s="14"/>
      <c r="OHV639" s="18"/>
      <c r="OIF639" s="17"/>
      <c r="OIK639" s="14"/>
      <c r="OIL639" s="18"/>
      <c r="OIV639" s="17"/>
      <c r="OJA639" s="14"/>
      <c r="OJB639" s="18"/>
      <c r="OJL639" s="17"/>
      <c r="OJQ639" s="14"/>
      <c r="OJR639" s="18"/>
      <c r="OKB639" s="17"/>
      <c r="OKG639" s="14"/>
      <c r="OKH639" s="18"/>
      <c r="OKR639" s="17"/>
      <c r="OKW639" s="14"/>
      <c r="OKX639" s="18"/>
      <c r="OLH639" s="17"/>
      <c r="OLM639" s="14"/>
      <c r="OLN639" s="18"/>
      <c r="OLX639" s="17"/>
      <c r="OMC639" s="14"/>
      <c r="OMD639" s="18"/>
      <c r="OMN639" s="17"/>
      <c r="OMS639" s="14"/>
      <c r="OMT639" s="18"/>
      <c r="OND639" s="17"/>
      <c r="ONI639" s="14"/>
      <c r="ONJ639" s="18"/>
      <c r="ONT639" s="17"/>
      <c r="ONY639" s="14"/>
      <c r="ONZ639" s="18"/>
      <c r="OOJ639" s="17"/>
      <c r="OOO639" s="14"/>
      <c r="OOP639" s="18"/>
      <c r="OOZ639" s="17"/>
      <c r="OPE639" s="14"/>
      <c r="OPF639" s="18"/>
      <c r="OPP639" s="17"/>
      <c r="OPU639" s="14"/>
      <c r="OPV639" s="18"/>
      <c r="OQF639" s="17"/>
      <c r="OQK639" s="14"/>
      <c r="OQL639" s="18"/>
      <c r="OQV639" s="17"/>
      <c r="ORA639" s="14"/>
      <c r="ORB639" s="18"/>
      <c r="ORL639" s="17"/>
      <c r="ORQ639" s="14"/>
      <c r="ORR639" s="18"/>
      <c r="OSB639" s="17"/>
      <c r="OSG639" s="14"/>
      <c r="OSH639" s="18"/>
      <c r="OSR639" s="17"/>
      <c r="OSW639" s="14"/>
      <c r="OSX639" s="18"/>
      <c r="OTH639" s="17"/>
      <c r="OTM639" s="14"/>
      <c r="OTN639" s="18"/>
      <c r="OTX639" s="17"/>
      <c r="OUC639" s="14"/>
      <c r="OUD639" s="18"/>
      <c r="OUN639" s="17"/>
      <c r="OUS639" s="14"/>
      <c r="OUT639" s="18"/>
      <c r="OVD639" s="17"/>
      <c r="OVI639" s="14"/>
      <c r="OVJ639" s="18"/>
      <c r="OVT639" s="17"/>
      <c r="OVY639" s="14"/>
      <c r="OVZ639" s="18"/>
      <c r="OWJ639" s="17"/>
      <c r="OWO639" s="14"/>
      <c r="OWP639" s="18"/>
      <c r="OWZ639" s="17"/>
      <c r="OXE639" s="14"/>
      <c r="OXF639" s="18"/>
      <c r="OXP639" s="17"/>
      <c r="OXU639" s="14"/>
      <c r="OXV639" s="18"/>
      <c r="OYF639" s="17"/>
      <c r="OYK639" s="14"/>
      <c r="OYL639" s="18"/>
      <c r="OYV639" s="17"/>
      <c r="OZA639" s="14"/>
      <c r="OZB639" s="18"/>
      <c r="OZL639" s="17"/>
      <c r="OZQ639" s="14"/>
      <c r="OZR639" s="18"/>
      <c r="PAB639" s="17"/>
      <c r="PAG639" s="14"/>
      <c r="PAH639" s="18"/>
      <c r="PAR639" s="17"/>
      <c r="PAW639" s="14"/>
      <c r="PAX639" s="18"/>
      <c r="PBH639" s="17"/>
      <c r="PBM639" s="14"/>
      <c r="PBN639" s="18"/>
      <c r="PBX639" s="17"/>
      <c r="PCC639" s="14"/>
      <c r="PCD639" s="18"/>
      <c r="PCN639" s="17"/>
      <c r="PCS639" s="14"/>
      <c r="PCT639" s="18"/>
      <c r="PDD639" s="17"/>
      <c r="PDI639" s="14"/>
      <c r="PDJ639" s="18"/>
      <c r="PDT639" s="17"/>
      <c r="PDY639" s="14"/>
      <c r="PDZ639" s="18"/>
      <c r="PEJ639" s="17"/>
      <c r="PEO639" s="14"/>
      <c r="PEP639" s="18"/>
      <c r="PEZ639" s="17"/>
      <c r="PFE639" s="14"/>
      <c r="PFF639" s="18"/>
      <c r="PFP639" s="17"/>
      <c r="PFU639" s="14"/>
      <c r="PFV639" s="18"/>
      <c r="PGF639" s="17"/>
      <c r="PGK639" s="14"/>
      <c r="PGL639" s="18"/>
      <c r="PGV639" s="17"/>
      <c r="PHA639" s="14"/>
      <c r="PHB639" s="18"/>
      <c r="PHL639" s="17"/>
      <c r="PHQ639" s="14"/>
      <c r="PHR639" s="18"/>
      <c r="PIB639" s="17"/>
      <c r="PIG639" s="14"/>
      <c r="PIH639" s="18"/>
      <c r="PIR639" s="17"/>
      <c r="PIW639" s="14"/>
      <c r="PIX639" s="18"/>
      <c r="PJH639" s="17"/>
      <c r="PJM639" s="14"/>
      <c r="PJN639" s="18"/>
      <c r="PJX639" s="17"/>
      <c r="PKC639" s="14"/>
      <c r="PKD639" s="18"/>
      <c r="PKN639" s="17"/>
      <c r="PKS639" s="14"/>
      <c r="PKT639" s="18"/>
      <c r="PLD639" s="17"/>
      <c r="PLI639" s="14"/>
      <c r="PLJ639" s="18"/>
      <c r="PLT639" s="17"/>
      <c r="PLY639" s="14"/>
      <c r="PLZ639" s="18"/>
      <c r="PMJ639" s="17"/>
      <c r="PMO639" s="14"/>
      <c r="PMP639" s="18"/>
      <c r="PMZ639" s="17"/>
      <c r="PNE639" s="14"/>
      <c r="PNF639" s="18"/>
      <c r="PNP639" s="17"/>
      <c r="PNU639" s="14"/>
      <c r="PNV639" s="18"/>
      <c r="POF639" s="17"/>
      <c r="POK639" s="14"/>
      <c r="POL639" s="18"/>
      <c r="POV639" s="17"/>
      <c r="PPA639" s="14"/>
      <c r="PPB639" s="18"/>
      <c r="PPL639" s="17"/>
      <c r="PPQ639" s="14"/>
      <c r="PPR639" s="18"/>
      <c r="PQB639" s="17"/>
      <c r="PQG639" s="14"/>
      <c r="PQH639" s="18"/>
      <c r="PQR639" s="17"/>
      <c r="PQW639" s="14"/>
      <c r="PQX639" s="18"/>
      <c r="PRH639" s="17"/>
      <c r="PRM639" s="14"/>
      <c r="PRN639" s="18"/>
      <c r="PRX639" s="17"/>
      <c r="PSC639" s="14"/>
      <c r="PSD639" s="18"/>
      <c r="PSN639" s="17"/>
      <c r="PSS639" s="14"/>
      <c r="PST639" s="18"/>
      <c r="PTD639" s="17"/>
      <c r="PTI639" s="14"/>
      <c r="PTJ639" s="18"/>
      <c r="PTT639" s="17"/>
      <c r="PTY639" s="14"/>
      <c r="PTZ639" s="18"/>
      <c r="PUJ639" s="17"/>
      <c r="PUO639" s="14"/>
      <c r="PUP639" s="18"/>
      <c r="PUZ639" s="17"/>
      <c r="PVE639" s="14"/>
      <c r="PVF639" s="18"/>
      <c r="PVP639" s="17"/>
      <c r="PVU639" s="14"/>
      <c r="PVV639" s="18"/>
      <c r="PWF639" s="17"/>
      <c r="PWK639" s="14"/>
      <c r="PWL639" s="18"/>
      <c r="PWV639" s="17"/>
      <c r="PXA639" s="14"/>
      <c r="PXB639" s="18"/>
      <c r="PXL639" s="17"/>
      <c r="PXQ639" s="14"/>
      <c r="PXR639" s="18"/>
      <c r="PYB639" s="17"/>
      <c r="PYG639" s="14"/>
      <c r="PYH639" s="18"/>
      <c r="PYR639" s="17"/>
      <c r="PYW639" s="14"/>
      <c r="PYX639" s="18"/>
      <c r="PZH639" s="17"/>
      <c r="PZM639" s="14"/>
      <c r="PZN639" s="18"/>
      <c r="PZX639" s="17"/>
      <c r="QAC639" s="14"/>
      <c r="QAD639" s="18"/>
      <c r="QAN639" s="17"/>
      <c r="QAS639" s="14"/>
      <c r="QAT639" s="18"/>
      <c r="QBD639" s="17"/>
      <c r="QBI639" s="14"/>
      <c r="QBJ639" s="18"/>
      <c r="QBT639" s="17"/>
      <c r="QBY639" s="14"/>
      <c r="QBZ639" s="18"/>
      <c r="QCJ639" s="17"/>
      <c r="QCO639" s="14"/>
      <c r="QCP639" s="18"/>
      <c r="QCZ639" s="17"/>
      <c r="QDE639" s="14"/>
      <c r="QDF639" s="18"/>
      <c r="QDP639" s="17"/>
      <c r="QDU639" s="14"/>
      <c r="QDV639" s="18"/>
      <c r="QEF639" s="17"/>
      <c r="QEK639" s="14"/>
      <c r="QEL639" s="18"/>
      <c r="QEV639" s="17"/>
      <c r="QFA639" s="14"/>
      <c r="QFB639" s="18"/>
      <c r="QFL639" s="17"/>
      <c r="QFQ639" s="14"/>
      <c r="QFR639" s="18"/>
      <c r="QGB639" s="17"/>
      <c r="QGG639" s="14"/>
      <c r="QGH639" s="18"/>
      <c r="QGR639" s="17"/>
      <c r="QGW639" s="14"/>
      <c r="QGX639" s="18"/>
      <c r="QHH639" s="17"/>
      <c r="QHM639" s="14"/>
      <c r="QHN639" s="18"/>
      <c r="QHX639" s="17"/>
      <c r="QIC639" s="14"/>
      <c r="QID639" s="18"/>
      <c r="QIN639" s="17"/>
      <c r="QIS639" s="14"/>
      <c r="QIT639" s="18"/>
      <c r="QJD639" s="17"/>
      <c r="QJI639" s="14"/>
      <c r="QJJ639" s="18"/>
      <c r="QJT639" s="17"/>
      <c r="QJY639" s="14"/>
      <c r="QJZ639" s="18"/>
      <c r="QKJ639" s="17"/>
      <c r="QKO639" s="14"/>
      <c r="QKP639" s="18"/>
      <c r="QKZ639" s="17"/>
      <c r="QLE639" s="14"/>
      <c r="QLF639" s="18"/>
      <c r="QLP639" s="17"/>
      <c r="QLU639" s="14"/>
      <c r="QLV639" s="18"/>
      <c r="QMF639" s="17"/>
      <c r="QMK639" s="14"/>
      <c r="QML639" s="18"/>
      <c r="QMV639" s="17"/>
      <c r="QNA639" s="14"/>
      <c r="QNB639" s="18"/>
      <c r="QNL639" s="17"/>
      <c r="QNQ639" s="14"/>
      <c r="QNR639" s="18"/>
      <c r="QOB639" s="17"/>
      <c r="QOG639" s="14"/>
      <c r="QOH639" s="18"/>
      <c r="QOR639" s="17"/>
      <c r="QOW639" s="14"/>
      <c r="QOX639" s="18"/>
      <c r="QPH639" s="17"/>
      <c r="QPM639" s="14"/>
      <c r="QPN639" s="18"/>
      <c r="QPX639" s="17"/>
      <c r="QQC639" s="14"/>
      <c r="QQD639" s="18"/>
      <c r="QQN639" s="17"/>
      <c r="QQS639" s="14"/>
      <c r="QQT639" s="18"/>
      <c r="QRD639" s="17"/>
      <c r="QRI639" s="14"/>
      <c r="QRJ639" s="18"/>
      <c r="QRT639" s="17"/>
      <c r="QRY639" s="14"/>
      <c r="QRZ639" s="18"/>
      <c r="QSJ639" s="17"/>
      <c r="QSO639" s="14"/>
      <c r="QSP639" s="18"/>
      <c r="QSZ639" s="17"/>
      <c r="QTE639" s="14"/>
      <c r="QTF639" s="18"/>
      <c r="QTP639" s="17"/>
      <c r="QTU639" s="14"/>
      <c r="QTV639" s="18"/>
      <c r="QUF639" s="17"/>
      <c r="QUK639" s="14"/>
      <c r="QUL639" s="18"/>
      <c r="QUV639" s="17"/>
      <c r="QVA639" s="14"/>
      <c r="QVB639" s="18"/>
      <c r="QVL639" s="17"/>
      <c r="QVQ639" s="14"/>
      <c r="QVR639" s="18"/>
      <c r="QWB639" s="17"/>
      <c r="QWG639" s="14"/>
      <c r="QWH639" s="18"/>
      <c r="QWR639" s="17"/>
      <c r="QWW639" s="14"/>
      <c r="QWX639" s="18"/>
      <c r="QXH639" s="17"/>
      <c r="QXM639" s="14"/>
      <c r="QXN639" s="18"/>
      <c r="QXX639" s="17"/>
      <c r="QYC639" s="14"/>
      <c r="QYD639" s="18"/>
      <c r="QYN639" s="17"/>
      <c r="QYS639" s="14"/>
      <c r="QYT639" s="18"/>
      <c r="QZD639" s="17"/>
      <c r="QZI639" s="14"/>
      <c r="QZJ639" s="18"/>
      <c r="QZT639" s="17"/>
      <c r="QZY639" s="14"/>
      <c r="QZZ639" s="18"/>
      <c r="RAJ639" s="17"/>
      <c r="RAO639" s="14"/>
      <c r="RAP639" s="18"/>
      <c r="RAZ639" s="17"/>
      <c r="RBE639" s="14"/>
      <c r="RBF639" s="18"/>
      <c r="RBP639" s="17"/>
      <c r="RBU639" s="14"/>
      <c r="RBV639" s="18"/>
      <c r="RCF639" s="17"/>
      <c r="RCK639" s="14"/>
      <c r="RCL639" s="18"/>
      <c r="RCV639" s="17"/>
      <c r="RDA639" s="14"/>
      <c r="RDB639" s="18"/>
      <c r="RDL639" s="17"/>
      <c r="RDQ639" s="14"/>
      <c r="RDR639" s="18"/>
      <c r="REB639" s="17"/>
      <c r="REG639" s="14"/>
      <c r="REH639" s="18"/>
      <c r="RER639" s="17"/>
      <c r="REW639" s="14"/>
      <c r="REX639" s="18"/>
      <c r="RFH639" s="17"/>
      <c r="RFM639" s="14"/>
      <c r="RFN639" s="18"/>
      <c r="RFX639" s="17"/>
      <c r="RGC639" s="14"/>
      <c r="RGD639" s="18"/>
      <c r="RGN639" s="17"/>
      <c r="RGS639" s="14"/>
      <c r="RGT639" s="18"/>
      <c r="RHD639" s="17"/>
      <c r="RHI639" s="14"/>
      <c r="RHJ639" s="18"/>
      <c r="RHT639" s="17"/>
      <c r="RHY639" s="14"/>
      <c r="RHZ639" s="18"/>
      <c r="RIJ639" s="17"/>
      <c r="RIO639" s="14"/>
      <c r="RIP639" s="18"/>
      <c r="RIZ639" s="17"/>
      <c r="RJE639" s="14"/>
      <c r="RJF639" s="18"/>
      <c r="RJP639" s="17"/>
      <c r="RJU639" s="14"/>
      <c r="RJV639" s="18"/>
      <c r="RKF639" s="17"/>
      <c r="RKK639" s="14"/>
      <c r="RKL639" s="18"/>
      <c r="RKV639" s="17"/>
      <c r="RLA639" s="14"/>
      <c r="RLB639" s="18"/>
      <c r="RLL639" s="17"/>
      <c r="RLQ639" s="14"/>
      <c r="RLR639" s="18"/>
      <c r="RMB639" s="17"/>
      <c r="RMG639" s="14"/>
      <c r="RMH639" s="18"/>
      <c r="RMR639" s="17"/>
      <c r="RMW639" s="14"/>
      <c r="RMX639" s="18"/>
      <c r="RNH639" s="17"/>
      <c r="RNM639" s="14"/>
      <c r="RNN639" s="18"/>
      <c r="RNX639" s="17"/>
      <c r="ROC639" s="14"/>
      <c r="ROD639" s="18"/>
      <c r="RON639" s="17"/>
      <c r="ROS639" s="14"/>
      <c r="ROT639" s="18"/>
      <c r="RPD639" s="17"/>
      <c r="RPI639" s="14"/>
      <c r="RPJ639" s="18"/>
      <c r="RPT639" s="17"/>
      <c r="RPY639" s="14"/>
      <c r="RPZ639" s="18"/>
      <c r="RQJ639" s="17"/>
      <c r="RQO639" s="14"/>
      <c r="RQP639" s="18"/>
      <c r="RQZ639" s="17"/>
      <c r="RRE639" s="14"/>
      <c r="RRF639" s="18"/>
      <c r="RRP639" s="17"/>
      <c r="RRU639" s="14"/>
      <c r="RRV639" s="18"/>
      <c r="RSF639" s="17"/>
      <c r="RSK639" s="14"/>
      <c r="RSL639" s="18"/>
      <c r="RSV639" s="17"/>
      <c r="RTA639" s="14"/>
      <c r="RTB639" s="18"/>
      <c r="RTL639" s="17"/>
      <c r="RTQ639" s="14"/>
      <c r="RTR639" s="18"/>
      <c r="RUB639" s="17"/>
      <c r="RUG639" s="14"/>
      <c r="RUH639" s="18"/>
      <c r="RUR639" s="17"/>
      <c r="RUW639" s="14"/>
      <c r="RUX639" s="18"/>
      <c r="RVH639" s="17"/>
      <c r="RVM639" s="14"/>
      <c r="RVN639" s="18"/>
      <c r="RVX639" s="17"/>
      <c r="RWC639" s="14"/>
      <c r="RWD639" s="18"/>
      <c r="RWN639" s="17"/>
      <c r="RWS639" s="14"/>
      <c r="RWT639" s="18"/>
      <c r="RXD639" s="17"/>
      <c r="RXI639" s="14"/>
      <c r="RXJ639" s="18"/>
      <c r="RXT639" s="17"/>
      <c r="RXY639" s="14"/>
      <c r="RXZ639" s="18"/>
      <c r="RYJ639" s="17"/>
      <c r="RYO639" s="14"/>
      <c r="RYP639" s="18"/>
      <c r="RYZ639" s="17"/>
      <c r="RZE639" s="14"/>
      <c r="RZF639" s="18"/>
      <c r="RZP639" s="17"/>
      <c r="RZU639" s="14"/>
      <c r="RZV639" s="18"/>
      <c r="SAF639" s="17"/>
      <c r="SAK639" s="14"/>
      <c r="SAL639" s="18"/>
      <c r="SAV639" s="17"/>
      <c r="SBA639" s="14"/>
      <c r="SBB639" s="18"/>
      <c r="SBL639" s="17"/>
      <c r="SBQ639" s="14"/>
      <c r="SBR639" s="18"/>
      <c r="SCB639" s="17"/>
      <c r="SCG639" s="14"/>
      <c r="SCH639" s="18"/>
      <c r="SCR639" s="17"/>
      <c r="SCW639" s="14"/>
      <c r="SCX639" s="18"/>
      <c r="SDH639" s="17"/>
      <c r="SDM639" s="14"/>
      <c r="SDN639" s="18"/>
      <c r="SDX639" s="17"/>
      <c r="SEC639" s="14"/>
      <c r="SED639" s="18"/>
      <c r="SEN639" s="17"/>
      <c r="SES639" s="14"/>
      <c r="SET639" s="18"/>
      <c r="SFD639" s="17"/>
      <c r="SFI639" s="14"/>
      <c r="SFJ639" s="18"/>
      <c r="SFT639" s="17"/>
      <c r="SFY639" s="14"/>
      <c r="SFZ639" s="18"/>
      <c r="SGJ639" s="17"/>
      <c r="SGO639" s="14"/>
      <c r="SGP639" s="18"/>
      <c r="SGZ639" s="17"/>
      <c r="SHE639" s="14"/>
      <c r="SHF639" s="18"/>
      <c r="SHP639" s="17"/>
      <c r="SHU639" s="14"/>
      <c r="SHV639" s="18"/>
      <c r="SIF639" s="17"/>
      <c r="SIK639" s="14"/>
      <c r="SIL639" s="18"/>
      <c r="SIV639" s="17"/>
      <c r="SJA639" s="14"/>
      <c r="SJB639" s="18"/>
      <c r="SJL639" s="17"/>
      <c r="SJQ639" s="14"/>
      <c r="SJR639" s="18"/>
      <c r="SKB639" s="17"/>
      <c r="SKG639" s="14"/>
      <c r="SKH639" s="18"/>
      <c r="SKR639" s="17"/>
      <c r="SKW639" s="14"/>
      <c r="SKX639" s="18"/>
      <c r="SLH639" s="17"/>
      <c r="SLM639" s="14"/>
      <c r="SLN639" s="18"/>
      <c r="SLX639" s="17"/>
      <c r="SMC639" s="14"/>
      <c r="SMD639" s="18"/>
      <c r="SMN639" s="17"/>
      <c r="SMS639" s="14"/>
      <c r="SMT639" s="18"/>
      <c r="SND639" s="17"/>
      <c r="SNI639" s="14"/>
      <c r="SNJ639" s="18"/>
      <c r="SNT639" s="17"/>
      <c r="SNY639" s="14"/>
      <c r="SNZ639" s="18"/>
      <c r="SOJ639" s="17"/>
      <c r="SOO639" s="14"/>
      <c r="SOP639" s="18"/>
      <c r="SOZ639" s="17"/>
      <c r="SPE639" s="14"/>
      <c r="SPF639" s="18"/>
      <c r="SPP639" s="17"/>
      <c r="SPU639" s="14"/>
      <c r="SPV639" s="18"/>
      <c r="SQF639" s="17"/>
      <c r="SQK639" s="14"/>
      <c r="SQL639" s="18"/>
      <c r="SQV639" s="17"/>
      <c r="SRA639" s="14"/>
      <c r="SRB639" s="18"/>
      <c r="SRL639" s="17"/>
      <c r="SRQ639" s="14"/>
      <c r="SRR639" s="18"/>
      <c r="SSB639" s="17"/>
      <c r="SSG639" s="14"/>
      <c r="SSH639" s="18"/>
      <c r="SSR639" s="17"/>
      <c r="SSW639" s="14"/>
      <c r="SSX639" s="18"/>
      <c r="STH639" s="17"/>
      <c r="STM639" s="14"/>
      <c r="STN639" s="18"/>
      <c r="STX639" s="17"/>
      <c r="SUC639" s="14"/>
      <c r="SUD639" s="18"/>
      <c r="SUN639" s="17"/>
      <c r="SUS639" s="14"/>
      <c r="SUT639" s="18"/>
      <c r="SVD639" s="17"/>
      <c r="SVI639" s="14"/>
      <c r="SVJ639" s="18"/>
      <c r="SVT639" s="17"/>
      <c r="SVY639" s="14"/>
      <c r="SVZ639" s="18"/>
      <c r="SWJ639" s="17"/>
      <c r="SWO639" s="14"/>
      <c r="SWP639" s="18"/>
      <c r="SWZ639" s="17"/>
      <c r="SXE639" s="14"/>
      <c r="SXF639" s="18"/>
      <c r="SXP639" s="17"/>
      <c r="SXU639" s="14"/>
      <c r="SXV639" s="18"/>
      <c r="SYF639" s="17"/>
      <c r="SYK639" s="14"/>
      <c r="SYL639" s="18"/>
      <c r="SYV639" s="17"/>
      <c r="SZA639" s="14"/>
      <c r="SZB639" s="18"/>
      <c r="SZL639" s="17"/>
      <c r="SZQ639" s="14"/>
      <c r="SZR639" s="18"/>
      <c r="TAB639" s="17"/>
      <c r="TAG639" s="14"/>
      <c r="TAH639" s="18"/>
      <c r="TAR639" s="17"/>
      <c r="TAW639" s="14"/>
      <c r="TAX639" s="18"/>
      <c r="TBH639" s="17"/>
      <c r="TBM639" s="14"/>
      <c r="TBN639" s="18"/>
      <c r="TBX639" s="17"/>
      <c r="TCC639" s="14"/>
      <c r="TCD639" s="18"/>
      <c r="TCN639" s="17"/>
      <c r="TCS639" s="14"/>
      <c r="TCT639" s="18"/>
      <c r="TDD639" s="17"/>
      <c r="TDI639" s="14"/>
      <c r="TDJ639" s="18"/>
      <c r="TDT639" s="17"/>
      <c r="TDY639" s="14"/>
      <c r="TDZ639" s="18"/>
      <c r="TEJ639" s="17"/>
      <c r="TEO639" s="14"/>
      <c r="TEP639" s="18"/>
      <c r="TEZ639" s="17"/>
      <c r="TFE639" s="14"/>
      <c r="TFF639" s="18"/>
      <c r="TFP639" s="17"/>
      <c r="TFU639" s="14"/>
      <c r="TFV639" s="18"/>
      <c r="TGF639" s="17"/>
      <c r="TGK639" s="14"/>
      <c r="TGL639" s="18"/>
      <c r="TGV639" s="17"/>
      <c r="THA639" s="14"/>
      <c r="THB639" s="18"/>
      <c r="THL639" s="17"/>
      <c r="THQ639" s="14"/>
      <c r="THR639" s="18"/>
      <c r="TIB639" s="17"/>
      <c r="TIG639" s="14"/>
      <c r="TIH639" s="18"/>
      <c r="TIR639" s="17"/>
      <c r="TIW639" s="14"/>
      <c r="TIX639" s="18"/>
      <c r="TJH639" s="17"/>
      <c r="TJM639" s="14"/>
      <c r="TJN639" s="18"/>
      <c r="TJX639" s="17"/>
      <c r="TKC639" s="14"/>
      <c r="TKD639" s="18"/>
      <c r="TKN639" s="17"/>
      <c r="TKS639" s="14"/>
      <c r="TKT639" s="18"/>
      <c r="TLD639" s="17"/>
      <c r="TLI639" s="14"/>
      <c r="TLJ639" s="18"/>
      <c r="TLT639" s="17"/>
      <c r="TLY639" s="14"/>
      <c r="TLZ639" s="18"/>
      <c r="TMJ639" s="17"/>
      <c r="TMO639" s="14"/>
      <c r="TMP639" s="18"/>
      <c r="TMZ639" s="17"/>
      <c r="TNE639" s="14"/>
      <c r="TNF639" s="18"/>
      <c r="TNP639" s="17"/>
      <c r="TNU639" s="14"/>
      <c r="TNV639" s="18"/>
      <c r="TOF639" s="17"/>
      <c r="TOK639" s="14"/>
      <c r="TOL639" s="18"/>
      <c r="TOV639" s="17"/>
      <c r="TPA639" s="14"/>
      <c r="TPB639" s="18"/>
      <c r="TPL639" s="17"/>
      <c r="TPQ639" s="14"/>
      <c r="TPR639" s="18"/>
      <c r="TQB639" s="17"/>
      <c r="TQG639" s="14"/>
      <c r="TQH639" s="18"/>
      <c r="TQR639" s="17"/>
      <c r="TQW639" s="14"/>
      <c r="TQX639" s="18"/>
      <c r="TRH639" s="17"/>
      <c r="TRM639" s="14"/>
      <c r="TRN639" s="18"/>
      <c r="TRX639" s="17"/>
      <c r="TSC639" s="14"/>
      <c r="TSD639" s="18"/>
      <c r="TSN639" s="17"/>
      <c r="TSS639" s="14"/>
      <c r="TST639" s="18"/>
      <c r="TTD639" s="17"/>
      <c r="TTI639" s="14"/>
      <c r="TTJ639" s="18"/>
      <c r="TTT639" s="17"/>
      <c r="TTY639" s="14"/>
      <c r="TTZ639" s="18"/>
      <c r="TUJ639" s="17"/>
      <c r="TUO639" s="14"/>
      <c r="TUP639" s="18"/>
      <c r="TUZ639" s="17"/>
      <c r="TVE639" s="14"/>
      <c r="TVF639" s="18"/>
      <c r="TVP639" s="17"/>
      <c r="TVU639" s="14"/>
      <c r="TVV639" s="18"/>
      <c r="TWF639" s="17"/>
      <c r="TWK639" s="14"/>
      <c r="TWL639" s="18"/>
      <c r="TWV639" s="17"/>
      <c r="TXA639" s="14"/>
      <c r="TXB639" s="18"/>
      <c r="TXL639" s="17"/>
      <c r="TXQ639" s="14"/>
      <c r="TXR639" s="18"/>
      <c r="TYB639" s="17"/>
      <c r="TYG639" s="14"/>
      <c r="TYH639" s="18"/>
      <c r="TYR639" s="17"/>
      <c r="TYW639" s="14"/>
      <c r="TYX639" s="18"/>
      <c r="TZH639" s="17"/>
      <c r="TZM639" s="14"/>
      <c r="TZN639" s="18"/>
      <c r="TZX639" s="17"/>
      <c r="UAC639" s="14"/>
      <c r="UAD639" s="18"/>
      <c r="UAN639" s="17"/>
      <c r="UAS639" s="14"/>
      <c r="UAT639" s="18"/>
      <c r="UBD639" s="17"/>
      <c r="UBI639" s="14"/>
      <c r="UBJ639" s="18"/>
      <c r="UBT639" s="17"/>
      <c r="UBY639" s="14"/>
      <c r="UBZ639" s="18"/>
      <c r="UCJ639" s="17"/>
      <c r="UCO639" s="14"/>
      <c r="UCP639" s="18"/>
      <c r="UCZ639" s="17"/>
      <c r="UDE639" s="14"/>
      <c r="UDF639" s="18"/>
      <c r="UDP639" s="17"/>
      <c r="UDU639" s="14"/>
      <c r="UDV639" s="18"/>
      <c r="UEF639" s="17"/>
      <c r="UEK639" s="14"/>
      <c r="UEL639" s="18"/>
      <c r="UEV639" s="17"/>
      <c r="UFA639" s="14"/>
      <c r="UFB639" s="18"/>
      <c r="UFL639" s="17"/>
      <c r="UFQ639" s="14"/>
      <c r="UFR639" s="18"/>
      <c r="UGB639" s="17"/>
      <c r="UGG639" s="14"/>
      <c r="UGH639" s="18"/>
      <c r="UGR639" s="17"/>
      <c r="UGW639" s="14"/>
      <c r="UGX639" s="18"/>
      <c r="UHH639" s="17"/>
      <c r="UHM639" s="14"/>
      <c r="UHN639" s="18"/>
      <c r="UHX639" s="17"/>
      <c r="UIC639" s="14"/>
      <c r="UID639" s="18"/>
      <c r="UIN639" s="17"/>
      <c r="UIS639" s="14"/>
      <c r="UIT639" s="18"/>
      <c r="UJD639" s="17"/>
      <c r="UJI639" s="14"/>
      <c r="UJJ639" s="18"/>
      <c r="UJT639" s="17"/>
      <c r="UJY639" s="14"/>
      <c r="UJZ639" s="18"/>
      <c r="UKJ639" s="17"/>
      <c r="UKO639" s="14"/>
      <c r="UKP639" s="18"/>
      <c r="UKZ639" s="17"/>
      <c r="ULE639" s="14"/>
      <c r="ULF639" s="18"/>
      <c r="ULP639" s="17"/>
      <c r="ULU639" s="14"/>
      <c r="ULV639" s="18"/>
      <c r="UMF639" s="17"/>
      <c r="UMK639" s="14"/>
      <c r="UML639" s="18"/>
      <c r="UMV639" s="17"/>
      <c r="UNA639" s="14"/>
      <c r="UNB639" s="18"/>
      <c r="UNL639" s="17"/>
      <c r="UNQ639" s="14"/>
      <c r="UNR639" s="18"/>
      <c r="UOB639" s="17"/>
      <c r="UOG639" s="14"/>
      <c r="UOH639" s="18"/>
      <c r="UOR639" s="17"/>
      <c r="UOW639" s="14"/>
      <c r="UOX639" s="18"/>
      <c r="UPH639" s="17"/>
      <c r="UPM639" s="14"/>
      <c r="UPN639" s="18"/>
      <c r="UPX639" s="17"/>
      <c r="UQC639" s="14"/>
      <c r="UQD639" s="18"/>
      <c r="UQN639" s="17"/>
      <c r="UQS639" s="14"/>
      <c r="UQT639" s="18"/>
      <c r="URD639" s="17"/>
      <c r="URI639" s="14"/>
      <c r="URJ639" s="18"/>
      <c r="URT639" s="17"/>
      <c r="URY639" s="14"/>
      <c r="URZ639" s="18"/>
      <c r="USJ639" s="17"/>
      <c r="USO639" s="14"/>
      <c r="USP639" s="18"/>
      <c r="USZ639" s="17"/>
      <c r="UTE639" s="14"/>
      <c r="UTF639" s="18"/>
      <c r="UTP639" s="17"/>
      <c r="UTU639" s="14"/>
      <c r="UTV639" s="18"/>
      <c r="UUF639" s="17"/>
      <c r="UUK639" s="14"/>
      <c r="UUL639" s="18"/>
      <c r="UUV639" s="17"/>
      <c r="UVA639" s="14"/>
      <c r="UVB639" s="18"/>
      <c r="UVL639" s="17"/>
      <c r="UVQ639" s="14"/>
      <c r="UVR639" s="18"/>
      <c r="UWB639" s="17"/>
      <c r="UWG639" s="14"/>
      <c r="UWH639" s="18"/>
      <c r="UWR639" s="17"/>
      <c r="UWW639" s="14"/>
      <c r="UWX639" s="18"/>
      <c r="UXH639" s="17"/>
      <c r="UXM639" s="14"/>
      <c r="UXN639" s="18"/>
      <c r="UXX639" s="17"/>
      <c r="UYC639" s="14"/>
      <c r="UYD639" s="18"/>
      <c r="UYN639" s="17"/>
      <c r="UYS639" s="14"/>
      <c r="UYT639" s="18"/>
      <c r="UZD639" s="17"/>
      <c r="UZI639" s="14"/>
      <c r="UZJ639" s="18"/>
      <c r="UZT639" s="17"/>
      <c r="UZY639" s="14"/>
      <c r="UZZ639" s="18"/>
      <c r="VAJ639" s="17"/>
      <c r="VAO639" s="14"/>
      <c r="VAP639" s="18"/>
      <c r="VAZ639" s="17"/>
      <c r="VBE639" s="14"/>
      <c r="VBF639" s="18"/>
      <c r="VBP639" s="17"/>
      <c r="VBU639" s="14"/>
      <c r="VBV639" s="18"/>
      <c r="VCF639" s="17"/>
      <c r="VCK639" s="14"/>
      <c r="VCL639" s="18"/>
      <c r="VCV639" s="17"/>
      <c r="VDA639" s="14"/>
      <c r="VDB639" s="18"/>
      <c r="VDL639" s="17"/>
      <c r="VDQ639" s="14"/>
      <c r="VDR639" s="18"/>
      <c r="VEB639" s="17"/>
      <c r="VEG639" s="14"/>
      <c r="VEH639" s="18"/>
      <c r="VER639" s="17"/>
      <c r="VEW639" s="14"/>
      <c r="VEX639" s="18"/>
      <c r="VFH639" s="17"/>
      <c r="VFM639" s="14"/>
      <c r="VFN639" s="18"/>
      <c r="VFX639" s="17"/>
      <c r="VGC639" s="14"/>
      <c r="VGD639" s="18"/>
      <c r="VGN639" s="17"/>
      <c r="VGS639" s="14"/>
      <c r="VGT639" s="18"/>
      <c r="VHD639" s="17"/>
      <c r="VHI639" s="14"/>
      <c r="VHJ639" s="18"/>
      <c r="VHT639" s="17"/>
      <c r="VHY639" s="14"/>
      <c r="VHZ639" s="18"/>
      <c r="VIJ639" s="17"/>
      <c r="VIO639" s="14"/>
      <c r="VIP639" s="18"/>
      <c r="VIZ639" s="17"/>
      <c r="VJE639" s="14"/>
      <c r="VJF639" s="18"/>
      <c r="VJP639" s="17"/>
      <c r="VJU639" s="14"/>
      <c r="VJV639" s="18"/>
      <c r="VKF639" s="17"/>
      <c r="VKK639" s="14"/>
      <c r="VKL639" s="18"/>
      <c r="VKV639" s="17"/>
      <c r="VLA639" s="14"/>
      <c r="VLB639" s="18"/>
      <c r="VLL639" s="17"/>
      <c r="VLQ639" s="14"/>
      <c r="VLR639" s="18"/>
      <c r="VMB639" s="17"/>
      <c r="VMG639" s="14"/>
      <c r="VMH639" s="18"/>
      <c r="VMR639" s="17"/>
      <c r="VMW639" s="14"/>
      <c r="VMX639" s="18"/>
      <c r="VNH639" s="17"/>
      <c r="VNM639" s="14"/>
      <c r="VNN639" s="18"/>
      <c r="VNX639" s="17"/>
      <c r="VOC639" s="14"/>
      <c r="VOD639" s="18"/>
      <c r="VON639" s="17"/>
      <c r="VOS639" s="14"/>
      <c r="VOT639" s="18"/>
      <c r="VPD639" s="17"/>
      <c r="VPI639" s="14"/>
      <c r="VPJ639" s="18"/>
      <c r="VPT639" s="17"/>
      <c r="VPY639" s="14"/>
      <c r="VPZ639" s="18"/>
      <c r="VQJ639" s="17"/>
      <c r="VQO639" s="14"/>
      <c r="VQP639" s="18"/>
      <c r="VQZ639" s="17"/>
      <c r="VRE639" s="14"/>
      <c r="VRF639" s="18"/>
      <c r="VRP639" s="17"/>
      <c r="VRU639" s="14"/>
      <c r="VRV639" s="18"/>
      <c r="VSF639" s="17"/>
      <c r="VSK639" s="14"/>
      <c r="VSL639" s="18"/>
      <c r="VSV639" s="17"/>
      <c r="VTA639" s="14"/>
      <c r="VTB639" s="18"/>
      <c r="VTL639" s="17"/>
      <c r="VTQ639" s="14"/>
      <c r="VTR639" s="18"/>
      <c r="VUB639" s="17"/>
      <c r="VUG639" s="14"/>
      <c r="VUH639" s="18"/>
      <c r="VUR639" s="17"/>
      <c r="VUW639" s="14"/>
      <c r="VUX639" s="18"/>
      <c r="VVH639" s="17"/>
      <c r="VVM639" s="14"/>
      <c r="VVN639" s="18"/>
      <c r="VVX639" s="17"/>
      <c r="VWC639" s="14"/>
      <c r="VWD639" s="18"/>
      <c r="VWN639" s="17"/>
      <c r="VWS639" s="14"/>
      <c r="VWT639" s="18"/>
      <c r="VXD639" s="17"/>
      <c r="VXI639" s="14"/>
      <c r="VXJ639" s="18"/>
      <c r="VXT639" s="17"/>
      <c r="VXY639" s="14"/>
      <c r="VXZ639" s="18"/>
      <c r="VYJ639" s="17"/>
      <c r="VYO639" s="14"/>
      <c r="VYP639" s="18"/>
      <c r="VYZ639" s="17"/>
      <c r="VZE639" s="14"/>
      <c r="VZF639" s="18"/>
      <c r="VZP639" s="17"/>
      <c r="VZU639" s="14"/>
      <c r="VZV639" s="18"/>
      <c r="WAF639" s="17"/>
      <c r="WAK639" s="14"/>
      <c r="WAL639" s="18"/>
      <c r="WAV639" s="17"/>
      <c r="WBA639" s="14"/>
      <c r="WBB639" s="18"/>
      <c r="WBL639" s="17"/>
      <c r="WBQ639" s="14"/>
      <c r="WBR639" s="18"/>
      <c r="WCB639" s="17"/>
      <c r="WCG639" s="14"/>
      <c r="WCH639" s="18"/>
      <c r="WCR639" s="17"/>
      <c r="WCW639" s="14"/>
      <c r="WCX639" s="18"/>
      <c r="WDH639" s="17"/>
      <c r="WDM639" s="14"/>
      <c r="WDN639" s="18"/>
      <c r="WDX639" s="17"/>
      <c r="WEC639" s="14"/>
      <c r="WED639" s="18"/>
      <c r="WEN639" s="17"/>
      <c r="WES639" s="14"/>
      <c r="WET639" s="18"/>
      <c r="WFD639" s="17"/>
      <c r="WFI639" s="14"/>
      <c r="WFJ639" s="18"/>
      <c r="WFT639" s="17"/>
      <c r="WFY639" s="14"/>
      <c r="WFZ639" s="18"/>
      <c r="WGJ639" s="17"/>
      <c r="WGO639" s="14"/>
      <c r="WGP639" s="18"/>
      <c r="WGZ639" s="17"/>
      <c r="WHE639" s="14"/>
      <c r="WHF639" s="18"/>
      <c r="WHP639" s="17"/>
      <c r="WHU639" s="14"/>
      <c r="WHV639" s="18"/>
      <c r="WIF639" s="17"/>
      <c r="WIK639" s="14"/>
      <c r="WIL639" s="18"/>
      <c r="WIV639" s="17"/>
      <c r="WJA639" s="14"/>
      <c r="WJB639" s="18"/>
      <c r="WJL639" s="17"/>
      <c r="WJQ639" s="14"/>
      <c r="WJR639" s="18"/>
      <c r="WKB639" s="17"/>
      <c r="WKG639" s="14"/>
      <c r="WKH639" s="18"/>
      <c r="WKR639" s="17"/>
      <c r="WKW639" s="14"/>
      <c r="WKX639" s="18"/>
      <c r="WLH639" s="17"/>
      <c r="WLM639" s="14"/>
      <c r="WLN639" s="18"/>
      <c r="WLX639" s="17"/>
      <c r="WMC639" s="14"/>
      <c r="WMD639" s="18"/>
      <c r="WMN639" s="17"/>
      <c r="WMS639" s="14"/>
      <c r="WMT639" s="18"/>
      <c r="WND639" s="17"/>
      <c r="WNI639" s="14"/>
      <c r="WNJ639" s="18"/>
      <c r="WNT639" s="17"/>
      <c r="WNY639" s="14"/>
      <c r="WNZ639" s="18"/>
      <c r="WOJ639" s="17"/>
      <c r="WOO639" s="14"/>
      <c r="WOP639" s="18"/>
      <c r="WOZ639" s="17"/>
      <c r="WPE639" s="14"/>
      <c r="WPF639" s="18"/>
      <c r="WPP639" s="17"/>
      <c r="WPU639" s="14"/>
      <c r="WPV639" s="18"/>
      <c r="WQF639" s="17"/>
      <c r="WQK639" s="14"/>
      <c r="WQL639" s="18"/>
      <c r="WQV639" s="17"/>
      <c r="WRA639" s="14"/>
      <c r="WRB639" s="18"/>
      <c r="WRL639" s="17"/>
      <c r="WRQ639" s="14"/>
      <c r="WRR639" s="18"/>
      <c r="WSB639" s="17"/>
      <c r="WSG639" s="14"/>
      <c r="WSH639" s="18"/>
      <c r="WSR639" s="17"/>
      <c r="WSW639" s="14"/>
      <c r="WSX639" s="18"/>
      <c r="WTH639" s="17"/>
      <c r="WTM639" s="14"/>
      <c r="WTN639" s="18"/>
      <c r="WTX639" s="17"/>
      <c r="WUC639" s="14"/>
      <c r="WUD639" s="18"/>
      <c r="WUN639" s="17"/>
      <c r="WUS639" s="14"/>
      <c r="WUT639" s="18"/>
      <c r="WVD639" s="17"/>
      <c r="WVI639" s="14"/>
      <c r="WVJ639" s="18"/>
      <c r="WVT639" s="17"/>
      <c r="WVY639" s="14"/>
      <c r="WVZ639" s="18"/>
      <c r="WWJ639" s="17"/>
      <c r="WWO639" s="14"/>
      <c r="WWP639" s="18"/>
      <c r="WWZ639" s="17"/>
      <c r="WXE639" s="14"/>
      <c r="WXF639" s="18"/>
      <c r="WXP639" s="17"/>
      <c r="WXU639" s="14"/>
      <c r="WXV639" s="18"/>
      <c r="WYF639" s="17"/>
      <c r="WYK639" s="14"/>
      <c r="WYL639" s="18"/>
      <c r="WYV639" s="17"/>
      <c r="WZA639" s="14"/>
      <c r="WZB639" s="18"/>
      <c r="WZL639" s="17"/>
      <c r="WZQ639" s="14"/>
      <c r="WZR639" s="18"/>
      <c r="XAB639" s="17"/>
      <c r="XAG639" s="14"/>
      <c r="XAH639" s="18"/>
      <c r="XAR639" s="17"/>
      <c r="XAW639" s="14"/>
      <c r="XAX639" s="18"/>
      <c r="XBH639" s="17"/>
      <c r="XBM639" s="14"/>
      <c r="XBN639" s="18"/>
      <c r="XBX639" s="17"/>
      <c r="XCC639" s="14"/>
      <c r="XCD639" s="18"/>
      <c r="XCN639" s="17"/>
      <c r="XCS639" s="14"/>
      <c r="XCT639" s="18"/>
      <c r="XDD639" s="17"/>
      <c r="XDI639" s="14"/>
      <c r="XDJ639" s="18"/>
      <c r="XDT639" s="17"/>
      <c r="XDY639" s="14"/>
      <c r="XDZ639" s="18"/>
      <c r="XEJ639" s="17"/>
      <c r="XEO639" s="14"/>
      <c r="XEP639" s="18"/>
      <c r="XEZ639" s="17"/>
    </row>
    <row r="640" spans="1:1020 1025:2044 2049:3068 3073:4092 4097:5116 5121:6140 6145:7164 7169:8188 8193:9212 9217:10236 10241:11260 11265:12284 12289:13308 13313:14332 14337:15356 15361:16380" s="15" customFormat="1" ht="10.15" hidden="1" customHeight="1" x14ac:dyDescent="0.2">
      <c r="A640" s="14">
        <f t="shared" si="49"/>
        <v>637</v>
      </c>
      <c r="B640" s="15" t="s">
        <v>1116</v>
      </c>
      <c r="C640" s="15" t="s">
        <v>1117</v>
      </c>
      <c r="D640" s="15">
        <v>0.56999999999999995</v>
      </c>
      <c r="E640" s="16">
        <v>0.5744105810647987</v>
      </c>
      <c r="F640" s="15" t="s">
        <v>79</v>
      </c>
      <c r="G640" s="15" t="s">
        <v>70</v>
      </c>
      <c r="H640" s="15" t="s">
        <v>80</v>
      </c>
      <c r="I640" s="15" t="s">
        <v>70</v>
      </c>
      <c r="J640" s="15" t="s">
        <v>70</v>
      </c>
      <c r="K640" s="15" t="s">
        <v>70</v>
      </c>
      <c r="L640" s="15" t="s">
        <v>70</v>
      </c>
      <c r="M640" s="15" t="s">
        <v>70</v>
      </c>
      <c r="N640" s="15" t="s">
        <v>80</v>
      </c>
      <c r="O640" s="15" t="s">
        <v>70</v>
      </c>
      <c r="P640" s="15" t="s">
        <v>79</v>
      </c>
      <c r="Q640" s="6">
        <f t="shared" si="46"/>
        <v>7.7378615171908027E-3</v>
      </c>
      <c r="R640" s="1" t="str">
        <f t="shared" si="47"/>
        <v>Estimado.rar</v>
      </c>
      <c r="U640" s="15">
        <f t="shared" si="45"/>
        <v>1</v>
      </c>
      <c r="V640" s="1" t="s">
        <v>5409</v>
      </c>
      <c r="W640" s="1" t="str">
        <f t="shared" si="48"/>
        <v>ok</v>
      </c>
      <c r="AB640" s="17"/>
      <c r="AG640" s="14"/>
      <c r="AH640" s="18"/>
      <c r="AR640" s="17"/>
      <c r="AW640" s="14"/>
      <c r="AX640" s="18"/>
      <c r="BH640" s="17"/>
      <c r="BM640" s="14"/>
      <c r="BN640" s="18"/>
      <c r="BX640" s="17"/>
      <c r="CC640" s="14"/>
      <c r="CD640" s="18"/>
      <c r="CN640" s="17"/>
      <c r="CS640" s="14"/>
      <c r="CT640" s="18"/>
      <c r="DD640" s="17"/>
      <c r="DI640" s="14"/>
      <c r="DJ640" s="18"/>
      <c r="DT640" s="17"/>
      <c r="DY640" s="14"/>
      <c r="DZ640" s="18"/>
      <c r="EJ640" s="17"/>
      <c r="EO640" s="14"/>
      <c r="EP640" s="18"/>
      <c r="EZ640" s="17"/>
      <c r="FE640" s="14"/>
      <c r="FF640" s="18"/>
      <c r="FP640" s="17"/>
      <c r="FU640" s="14"/>
      <c r="FV640" s="18"/>
      <c r="GF640" s="17"/>
      <c r="GK640" s="14"/>
      <c r="GL640" s="18"/>
      <c r="GV640" s="17"/>
      <c r="HA640" s="14"/>
      <c r="HB640" s="18"/>
      <c r="HL640" s="17"/>
      <c r="HQ640" s="14"/>
      <c r="HR640" s="18"/>
      <c r="IB640" s="17"/>
      <c r="IG640" s="14"/>
      <c r="IH640" s="18"/>
      <c r="IR640" s="17"/>
      <c r="IW640" s="14"/>
      <c r="IX640" s="18"/>
      <c r="JH640" s="17"/>
      <c r="JM640" s="14"/>
      <c r="JN640" s="18"/>
      <c r="JX640" s="17"/>
      <c r="KC640" s="14"/>
      <c r="KD640" s="18"/>
      <c r="KN640" s="17"/>
      <c r="KS640" s="14"/>
      <c r="KT640" s="18"/>
      <c r="LD640" s="17"/>
      <c r="LI640" s="14"/>
      <c r="LJ640" s="18"/>
      <c r="LT640" s="17"/>
      <c r="LY640" s="14"/>
      <c r="LZ640" s="18"/>
      <c r="MJ640" s="17"/>
      <c r="MO640" s="14"/>
      <c r="MP640" s="18"/>
      <c r="MZ640" s="17"/>
      <c r="NE640" s="14"/>
      <c r="NF640" s="18"/>
      <c r="NP640" s="17"/>
      <c r="NU640" s="14"/>
      <c r="NV640" s="18"/>
      <c r="OF640" s="17"/>
      <c r="OK640" s="14"/>
      <c r="OL640" s="18"/>
      <c r="OV640" s="17"/>
      <c r="PA640" s="14"/>
      <c r="PB640" s="18"/>
      <c r="PL640" s="17"/>
      <c r="PQ640" s="14"/>
      <c r="PR640" s="18"/>
      <c r="QB640" s="17"/>
      <c r="QG640" s="14"/>
      <c r="QH640" s="18"/>
      <c r="QR640" s="17"/>
      <c r="QW640" s="14"/>
      <c r="QX640" s="18"/>
      <c r="RH640" s="17"/>
      <c r="RM640" s="14"/>
      <c r="RN640" s="18"/>
      <c r="RX640" s="17"/>
      <c r="SC640" s="14"/>
      <c r="SD640" s="18"/>
      <c r="SN640" s="17"/>
      <c r="SS640" s="14"/>
      <c r="ST640" s="18"/>
      <c r="TD640" s="17"/>
      <c r="TI640" s="14"/>
      <c r="TJ640" s="18"/>
      <c r="TT640" s="17"/>
      <c r="TY640" s="14"/>
      <c r="TZ640" s="18"/>
      <c r="UJ640" s="17"/>
      <c r="UO640" s="14"/>
      <c r="UP640" s="18"/>
      <c r="UZ640" s="17"/>
      <c r="VE640" s="14"/>
      <c r="VF640" s="18"/>
      <c r="VP640" s="17"/>
      <c r="VU640" s="14"/>
      <c r="VV640" s="18"/>
      <c r="WF640" s="17"/>
      <c r="WK640" s="14"/>
      <c r="WL640" s="18"/>
      <c r="WV640" s="17"/>
      <c r="XA640" s="14"/>
      <c r="XB640" s="18"/>
      <c r="XL640" s="17"/>
      <c r="XQ640" s="14"/>
      <c r="XR640" s="18"/>
      <c r="YB640" s="17"/>
      <c r="YG640" s="14"/>
      <c r="YH640" s="18"/>
      <c r="YR640" s="17"/>
      <c r="YW640" s="14"/>
      <c r="YX640" s="18"/>
      <c r="ZH640" s="17"/>
      <c r="ZM640" s="14"/>
      <c r="ZN640" s="18"/>
      <c r="ZX640" s="17"/>
      <c r="AAC640" s="14"/>
      <c r="AAD640" s="18"/>
      <c r="AAN640" s="17"/>
      <c r="AAS640" s="14"/>
      <c r="AAT640" s="18"/>
      <c r="ABD640" s="17"/>
      <c r="ABI640" s="14"/>
      <c r="ABJ640" s="18"/>
      <c r="ABT640" s="17"/>
      <c r="ABY640" s="14"/>
      <c r="ABZ640" s="18"/>
      <c r="ACJ640" s="17"/>
      <c r="ACO640" s="14"/>
      <c r="ACP640" s="18"/>
      <c r="ACZ640" s="17"/>
      <c r="ADE640" s="14"/>
      <c r="ADF640" s="18"/>
      <c r="ADP640" s="17"/>
      <c r="ADU640" s="14"/>
      <c r="ADV640" s="18"/>
      <c r="AEF640" s="17"/>
      <c r="AEK640" s="14"/>
      <c r="AEL640" s="18"/>
      <c r="AEV640" s="17"/>
      <c r="AFA640" s="14"/>
      <c r="AFB640" s="18"/>
      <c r="AFL640" s="17"/>
      <c r="AFQ640" s="14"/>
      <c r="AFR640" s="18"/>
      <c r="AGB640" s="17"/>
      <c r="AGG640" s="14"/>
      <c r="AGH640" s="18"/>
      <c r="AGR640" s="17"/>
      <c r="AGW640" s="14"/>
      <c r="AGX640" s="18"/>
      <c r="AHH640" s="17"/>
      <c r="AHM640" s="14"/>
      <c r="AHN640" s="18"/>
      <c r="AHX640" s="17"/>
      <c r="AIC640" s="14"/>
      <c r="AID640" s="18"/>
      <c r="AIN640" s="17"/>
      <c r="AIS640" s="14"/>
      <c r="AIT640" s="18"/>
      <c r="AJD640" s="17"/>
      <c r="AJI640" s="14"/>
      <c r="AJJ640" s="18"/>
      <c r="AJT640" s="17"/>
      <c r="AJY640" s="14"/>
      <c r="AJZ640" s="18"/>
      <c r="AKJ640" s="17"/>
      <c r="AKO640" s="14"/>
      <c r="AKP640" s="18"/>
      <c r="AKZ640" s="17"/>
      <c r="ALE640" s="14"/>
      <c r="ALF640" s="18"/>
      <c r="ALP640" s="17"/>
      <c r="ALU640" s="14"/>
      <c r="ALV640" s="18"/>
      <c r="AMF640" s="17"/>
      <c r="AMK640" s="14"/>
      <c r="AML640" s="18"/>
      <c r="AMV640" s="17"/>
      <c r="ANA640" s="14"/>
      <c r="ANB640" s="18"/>
      <c r="ANL640" s="17"/>
      <c r="ANQ640" s="14"/>
      <c r="ANR640" s="18"/>
      <c r="AOB640" s="17"/>
      <c r="AOG640" s="14"/>
      <c r="AOH640" s="18"/>
      <c r="AOR640" s="17"/>
      <c r="AOW640" s="14"/>
      <c r="AOX640" s="18"/>
      <c r="APH640" s="17"/>
      <c r="APM640" s="14"/>
      <c r="APN640" s="18"/>
      <c r="APX640" s="17"/>
      <c r="AQC640" s="14"/>
      <c r="AQD640" s="18"/>
      <c r="AQN640" s="17"/>
      <c r="AQS640" s="14"/>
      <c r="AQT640" s="18"/>
      <c r="ARD640" s="17"/>
      <c r="ARI640" s="14"/>
      <c r="ARJ640" s="18"/>
      <c r="ART640" s="17"/>
      <c r="ARY640" s="14"/>
      <c r="ARZ640" s="18"/>
      <c r="ASJ640" s="17"/>
      <c r="ASO640" s="14"/>
      <c r="ASP640" s="18"/>
      <c r="ASZ640" s="17"/>
      <c r="ATE640" s="14"/>
      <c r="ATF640" s="18"/>
      <c r="ATP640" s="17"/>
      <c r="ATU640" s="14"/>
      <c r="ATV640" s="18"/>
      <c r="AUF640" s="17"/>
      <c r="AUK640" s="14"/>
      <c r="AUL640" s="18"/>
      <c r="AUV640" s="17"/>
      <c r="AVA640" s="14"/>
      <c r="AVB640" s="18"/>
      <c r="AVL640" s="17"/>
      <c r="AVQ640" s="14"/>
      <c r="AVR640" s="18"/>
      <c r="AWB640" s="17"/>
      <c r="AWG640" s="14"/>
      <c r="AWH640" s="18"/>
      <c r="AWR640" s="17"/>
      <c r="AWW640" s="14"/>
      <c r="AWX640" s="18"/>
      <c r="AXH640" s="17"/>
      <c r="AXM640" s="14"/>
      <c r="AXN640" s="18"/>
      <c r="AXX640" s="17"/>
      <c r="AYC640" s="14"/>
      <c r="AYD640" s="18"/>
      <c r="AYN640" s="17"/>
      <c r="AYS640" s="14"/>
      <c r="AYT640" s="18"/>
      <c r="AZD640" s="17"/>
      <c r="AZI640" s="14"/>
      <c r="AZJ640" s="18"/>
      <c r="AZT640" s="17"/>
      <c r="AZY640" s="14"/>
      <c r="AZZ640" s="18"/>
      <c r="BAJ640" s="17"/>
      <c r="BAO640" s="14"/>
      <c r="BAP640" s="18"/>
      <c r="BAZ640" s="17"/>
      <c r="BBE640" s="14"/>
      <c r="BBF640" s="18"/>
      <c r="BBP640" s="17"/>
      <c r="BBU640" s="14"/>
      <c r="BBV640" s="18"/>
      <c r="BCF640" s="17"/>
      <c r="BCK640" s="14"/>
      <c r="BCL640" s="18"/>
      <c r="BCV640" s="17"/>
      <c r="BDA640" s="14"/>
      <c r="BDB640" s="18"/>
      <c r="BDL640" s="17"/>
      <c r="BDQ640" s="14"/>
      <c r="BDR640" s="18"/>
      <c r="BEB640" s="17"/>
      <c r="BEG640" s="14"/>
      <c r="BEH640" s="18"/>
      <c r="BER640" s="17"/>
      <c r="BEW640" s="14"/>
      <c r="BEX640" s="18"/>
      <c r="BFH640" s="17"/>
      <c r="BFM640" s="14"/>
      <c r="BFN640" s="18"/>
      <c r="BFX640" s="17"/>
      <c r="BGC640" s="14"/>
      <c r="BGD640" s="18"/>
      <c r="BGN640" s="17"/>
      <c r="BGS640" s="14"/>
      <c r="BGT640" s="18"/>
      <c r="BHD640" s="17"/>
      <c r="BHI640" s="14"/>
      <c r="BHJ640" s="18"/>
      <c r="BHT640" s="17"/>
      <c r="BHY640" s="14"/>
      <c r="BHZ640" s="18"/>
      <c r="BIJ640" s="17"/>
      <c r="BIO640" s="14"/>
      <c r="BIP640" s="18"/>
      <c r="BIZ640" s="17"/>
      <c r="BJE640" s="14"/>
      <c r="BJF640" s="18"/>
      <c r="BJP640" s="17"/>
      <c r="BJU640" s="14"/>
      <c r="BJV640" s="18"/>
      <c r="BKF640" s="17"/>
      <c r="BKK640" s="14"/>
      <c r="BKL640" s="18"/>
      <c r="BKV640" s="17"/>
      <c r="BLA640" s="14"/>
      <c r="BLB640" s="18"/>
      <c r="BLL640" s="17"/>
      <c r="BLQ640" s="14"/>
      <c r="BLR640" s="18"/>
      <c r="BMB640" s="17"/>
      <c r="BMG640" s="14"/>
      <c r="BMH640" s="18"/>
      <c r="BMR640" s="17"/>
      <c r="BMW640" s="14"/>
      <c r="BMX640" s="18"/>
      <c r="BNH640" s="17"/>
      <c r="BNM640" s="14"/>
      <c r="BNN640" s="18"/>
      <c r="BNX640" s="17"/>
      <c r="BOC640" s="14"/>
      <c r="BOD640" s="18"/>
      <c r="BON640" s="17"/>
      <c r="BOS640" s="14"/>
      <c r="BOT640" s="18"/>
      <c r="BPD640" s="17"/>
      <c r="BPI640" s="14"/>
      <c r="BPJ640" s="18"/>
      <c r="BPT640" s="17"/>
      <c r="BPY640" s="14"/>
      <c r="BPZ640" s="18"/>
      <c r="BQJ640" s="17"/>
      <c r="BQO640" s="14"/>
      <c r="BQP640" s="18"/>
      <c r="BQZ640" s="17"/>
      <c r="BRE640" s="14"/>
      <c r="BRF640" s="18"/>
      <c r="BRP640" s="17"/>
      <c r="BRU640" s="14"/>
      <c r="BRV640" s="18"/>
      <c r="BSF640" s="17"/>
      <c r="BSK640" s="14"/>
      <c r="BSL640" s="18"/>
      <c r="BSV640" s="17"/>
      <c r="BTA640" s="14"/>
      <c r="BTB640" s="18"/>
      <c r="BTL640" s="17"/>
      <c r="BTQ640" s="14"/>
      <c r="BTR640" s="18"/>
      <c r="BUB640" s="17"/>
      <c r="BUG640" s="14"/>
      <c r="BUH640" s="18"/>
      <c r="BUR640" s="17"/>
      <c r="BUW640" s="14"/>
      <c r="BUX640" s="18"/>
      <c r="BVH640" s="17"/>
      <c r="BVM640" s="14"/>
      <c r="BVN640" s="18"/>
      <c r="BVX640" s="17"/>
      <c r="BWC640" s="14"/>
      <c r="BWD640" s="18"/>
      <c r="BWN640" s="17"/>
      <c r="BWS640" s="14"/>
      <c r="BWT640" s="18"/>
      <c r="BXD640" s="17"/>
      <c r="BXI640" s="14"/>
      <c r="BXJ640" s="18"/>
      <c r="BXT640" s="17"/>
      <c r="BXY640" s="14"/>
      <c r="BXZ640" s="18"/>
      <c r="BYJ640" s="17"/>
      <c r="BYO640" s="14"/>
      <c r="BYP640" s="18"/>
      <c r="BYZ640" s="17"/>
      <c r="BZE640" s="14"/>
      <c r="BZF640" s="18"/>
      <c r="BZP640" s="17"/>
      <c r="BZU640" s="14"/>
      <c r="BZV640" s="18"/>
      <c r="CAF640" s="17"/>
      <c r="CAK640" s="14"/>
      <c r="CAL640" s="18"/>
      <c r="CAV640" s="17"/>
      <c r="CBA640" s="14"/>
      <c r="CBB640" s="18"/>
      <c r="CBL640" s="17"/>
      <c r="CBQ640" s="14"/>
      <c r="CBR640" s="18"/>
      <c r="CCB640" s="17"/>
      <c r="CCG640" s="14"/>
      <c r="CCH640" s="18"/>
      <c r="CCR640" s="17"/>
      <c r="CCW640" s="14"/>
      <c r="CCX640" s="18"/>
      <c r="CDH640" s="17"/>
      <c r="CDM640" s="14"/>
      <c r="CDN640" s="18"/>
      <c r="CDX640" s="17"/>
      <c r="CEC640" s="14"/>
      <c r="CED640" s="18"/>
      <c r="CEN640" s="17"/>
      <c r="CES640" s="14"/>
      <c r="CET640" s="18"/>
      <c r="CFD640" s="17"/>
      <c r="CFI640" s="14"/>
      <c r="CFJ640" s="18"/>
      <c r="CFT640" s="17"/>
      <c r="CFY640" s="14"/>
      <c r="CFZ640" s="18"/>
      <c r="CGJ640" s="17"/>
      <c r="CGO640" s="14"/>
      <c r="CGP640" s="18"/>
      <c r="CGZ640" s="17"/>
      <c r="CHE640" s="14"/>
      <c r="CHF640" s="18"/>
      <c r="CHP640" s="17"/>
      <c r="CHU640" s="14"/>
      <c r="CHV640" s="18"/>
      <c r="CIF640" s="17"/>
      <c r="CIK640" s="14"/>
      <c r="CIL640" s="18"/>
      <c r="CIV640" s="17"/>
      <c r="CJA640" s="14"/>
      <c r="CJB640" s="18"/>
      <c r="CJL640" s="17"/>
      <c r="CJQ640" s="14"/>
      <c r="CJR640" s="18"/>
      <c r="CKB640" s="17"/>
      <c r="CKG640" s="14"/>
      <c r="CKH640" s="18"/>
      <c r="CKR640" s="17"/>
      <c r="CKW640" s="14"/>
      <c r="CKX640" s="18"/>
      <c r="CLH640" s="17"/>
      <c r="CLM640" s="14"/>
      <c r="CLN640" s="18"/>
      <c r="CLX640" s="17"/>
      <c r="CMC640" s="14"/>
      <c r="CMD640" s="18"/>
      <c r="CMN640" s="17"/>
      <c r="CMS640" s="14"/>
      <c r="CMT640" s="18"/>
      <c r="CND640" s="17"/>
      <c r="CNI640" s="14"/>
      <c r="CNJ640" s="18"/>
      <c r="CNT640" s="17"/>
      <c r="CNY640" s="14"/>
      <c r="CNZ640" s="18"/>
      <c r="COJ640" s="17"/>
      <c r="COO640" s="14"/>
      <c r="COP640" s="18"/>
      <c r="COZ640" s="17"/>
      <c r="CPE640" s="14"/>
      <c r="CPF640" s="18"/>
      <c r="CPP640" s="17"/>
      <c r="CPU640" s="14"/>
      <c r="CPV640" s="18"/>
      <c r="CQF640" s="17"/>
      <c r="CQK640" s="14"/>
      <c r="CQL640" s="18"/>
      <c r="CQV640" s="17"/>
      <c r="CRA640" s="14"/>
      <c r="CRB640" s="18"/>
      <c r="CRL640" s="17"/>
      <c r="CRQ640" s="14"/>
      <c r="CRR640" s="18"/>
      <c r="CSB640" s="17"/>
      <c r="CSG640" s="14"/>
      <c r="CSH640" s="18"/>
      <c r="CSR640" s="17"/>
      <c r="CSW640" s="14"/>
      <c r="CSX640" s="18"/>
      <c r="CTH640" s="17"/>
      <c r="CTM640" s="14"/>
      <c r="CTN640" s="18"/>
      <c r="CTX640" s="17"/>
      <c r="CUC640" s="14"/>
      <c r="CUD640" s="18"/>
      <c r="CUN640" s="17"/>
      <c r="CUS640" s="14"/>
      <c r="CUT640" s="18"/>
      <c r="CVD640" s="17"/>
      <c r="CVI640" s="14"/>
      <c r="CVJ640" s="18"/>
      <c r="CVT640" s="17"/>
      <c r="CVY640" s="14"/>
      <c r="CVZ640" s="18"/>
      <c r="CWJ640" s="17"/>
      <c r="CWO640" s="14"/>
      <c r="CWP640" s="18"/>
      <c r="CWZ640" s="17"/>
      <c r="CXE640" s="14"/>
      <c r="CXF640" s="18"/>
      <c r="CXP640" s="17"/>
      <c r="CXU640" s="14"/>
      <c r="CXV640" s="18"/>
      <c r="CYF640" s="17"/>
      <c r="CYK640" s="14"/>
      <c r="CYL640" s="18"/>
      <c r="CYV640" s="17"/>
      <c r="CZA640" s="14"/>
      <c r="CZB640" s="18"/>
      <c r="CZL640" s="17"/>
      <c r="CZQ640" s="14"/>
      <c r="CZR640" s="18"/>
      <c r="DAB640" s="17"/>
      <c r="DAG640" s="14"/>
      <c r="DAH640" s="18"/>
      <c r="DAR640" s="17"/>
      <c r="DAW640" s="14"/>
      <c r="DAX640" s="18"/>
      <c r="DBH640" s="17"/>
      <c r="DBM640" s="14"/>
      <c r="DBN640" s="18"/>
      <c r="DBX640" s="17"/>
      <c r="DCC640" s="14"/>
      <c r="DCD640" s="18"/>
      <c r="DCN640" s="17"/>
      <c r="DCS640" s="14"/>
      <c r="DCT640" s="18"/>
      <c r="DDD640" s="17"/>
      <c r="DDI640" s="14"/>
      <c r="DDJ640" s="18"/>
      <c r="DDT640" s="17"/>
      <c r="DDY640" s="14"/>
      <c r="DDZ640" s="18"/>
      <c r="DEJ640" s="17"/>
      <c r="DEO640" s="14"/>
      <c r="DEP640" s="18"/>
      <c r="DEZ640" s="17"/>
      <c r="DFE640" s="14"/>
      <c r="DFF640" s="18"/>
      <c r="DFP640" s="17"/>
      <c r="DFU640" s="14"/>
      <c r="DFV640" s="18"/>
      <c r="DGF640" s="17"/>
      <c r="DGK640" s="14"/>
      <c r="DGL640" s="18"/>
      <c r="DGV640" s="17"/>
      <c r="DHA640" s="14"/>
      <c r="DHB640" s="18"/>
      <c r="DHL640" s="17"/>
      <c r="DHQ640" s="14"/>
      <c r="DHR640" s="18"/>
      <c r="DIB640" s="17"/>
      <c r="DIG640" s="14"/>
      <c r="DIH640" s="18"/>
      <c r="DIR640" s="17"/>
      <c r="DIW640" s="14"/>
      <c r="DIX640" s="18"/>
      <c r="DJH640" s="17"/>
      <c r="DJM640" s="14"/>
      <c r="DJN640" s="18"/>
      <c r="DJX640" s="17"/>
      <c r="DKC640" s="14"/>
      <c r="DKD640" s="18"/>
      <c r="DKN640" s="17"/>
      <c r="DKS640" s="14"/>
      <c r="DKT640" s="18"/>
      <c r="DLD640" s="17"/>
      <c r="DLI640" s="14"/>
      <c r="DLJ640" s="18"/>
      <c r="DLT640" s="17"/>
      <c r="DLY640" s="14"/>
      <c r="DLZ640" s="18"/>
      <c r="DMJ640" s="17"/>
      <c r="DMO640" s="14"/>
      <c r="DMP640" s="18"/>
      <c r="DMZ640" s="17"/>
      <c r="DNE640" s="14"/>
      <c r="DNF640" s="18"/>
      <c r="DNP640" s="17"/>
      <c r="DNU640" s="14"/>
      <c r="DNV640" s="18"/>
      <c r="DOF640" s="17"/>
      <c r="DOK640" s="14"/>
      <c r="DOL640" s="18"/>
      <c r="DOV640" s="17"/>
      <c r="DPA640" s="14"/>
      <c r="DPB640" s="18"/>
      <c r="DPL640" s="17"/>
      <c r="DPQ640" s="14"/>
      <c r="DPR640" s="18"/>
      <c r="DQB640" s="17"/>
      <c r="DQG640" s="14"/>
      <c r="DQH640" s="18"/>
      <c r="DQR640" s="17"/>
      <c r="DQW640" s="14"/>
      <c r="DQX640" s="18"/>
      <c r="DRH640" s="17"/>
      <c r="DRM640" s="14"/>
      <c r="DRN640" s="18"/>
      <c r="DRX640" s="17"/>
      <c r="DSC640" s="14"/>
      <c r="DSD640" s="18"/>
      <c r="DSN640" s="17"/>
      <c r="DSS640" s="14"/>
      <c r="DST640" s="18"/>
      <c r="DTD640" s="17"/>
      <c r="DTI640" s="14"/>
      <c r="DTJ640" s="18"/>
      <c r="DTT640" s="17"/>
      <c r="DTY640" s="14"/>
      <c r="DTZ640" s="18"/>
      <c r="DUJ640" s="17"/>
      <c r="DUO640" s="14"/>
      <c r="DUP640" s="18"/>
      <c r="DUZ640" s="17"/>
      <c r="DVE640" s="14"/>
      <c r="DVF640" s="18"/>
      <c r="DVP640" s="17"/>
      <c r="DVU640" s="14"/>
      <c r="DVV640" s="18"/>
      <c r="DWF640" s="17"/>
      <c r="DWK640" s="14"/>
      <c r="DWL640" s="18"/>
      <c r="DWV640" s="17"/>
      <c r="DXA640" s="14"/>
      <c r="DXB640" s="18"/>
      <c r="DXL640" s="17"/>
      <c r="DXQ640" s="14"/>
      <c r="DXR640" s="18"/>
      <c r="DYB640" s="17"/>
      <c r="DYG640" s="14"/>
      <c r="DYH640" s="18"/>
      <c r="DYR640" s="17"/>
      <c r="DYW640" s="14"/>
      <c r="DYX640" s="18"/>
      <c r="DZH640" s="17"/>
      <c r="DZM640" s="14"/>
      <c r="DZN640" s="18"/>
      <c r="DZX640" s="17"/>
      <c r="EAC640" s="14"/>
      <c r="EAD640" s="18"/>
      <c r="EAN640" s="17"/>
      <c r="EAS640" s="14"/>
      <c r="EAT640" s="18"/>
      <c r="EBD640" s="17"/>
      <c r="EBI640" s="14"/>
      <c r="EBJ640" s="18"/>
      <c r="EBT640" s="17"/>
      <c r="EBY640" s="14"/>
      <c r="EBZ640" s="18"/>
      <c r="ECJ640" s="17"/>
      <c r="ECO640" s="14"/>
      <c r="ECP640" s="18"/>
      <c r="ECZ640" s="17"/>
      <c r="EDE640" s="14"/>
      <c r="EDF640" s="18"/>
      <c r="EDP640" s="17"/>
      <c r="EDU640" s="14"/>
      <c r="EDV640" s="18"/>
      <c r="EEF640" s="17"/>
      <c r="EEK640" s="14"/>
      <c r="EEL640" s="18"/>
      <c r="EEV640" s="17"/>
      <c r="EFA640" s="14"/>
      <c r="EFB640" s="18"/>
      <c r="EFL640" s="17"/>
      <c r="EFQ640" s="14"/>
      <c r="EFR640" s="18"/>
      <c r="EGB640" s="17"/>
      <c r="EGG640" s="14"/>
      <c r="EGH640" s="18"/>
      <c r="EGR640" s="17"/>
      <c r="EGW640" s="14"/>
      <c r="EGX640" s="18"/>
      <c r="EHH640" s="17"/>
      <c r="EHM640" s="14"/>
      <c r="EHN640" s="18"/>
      <c r="EHX640" s="17"/>
      <c r="EIC640" s="14"/>
      <c r="EID640" s="18"/>
      <c r="EIN640" s="17"/>
      <c r="EIS640" s="14"/>
      <c r="EIT640" s="18"/>
      <c r="EJD640" s="17"/>
      <c r="EJI640" s="14"/>
      <c r="EJJ640" s="18"/>
      <c r="EJT640" s="17"/>
      <c r="EJY640" s="14"/>
      <c r="EJZ640" s="18"/>
      <c r="EKJ640" s="17"/>
      <c r="EKO640" s="14"/>
      <c r="EKP640" s="18"/>
      <c r="EKZ640" s="17"/>
      <c r="ELE640" s="14"/>
      <c r="ELF640" s="18"/>
      <c r="ELP640" s="17"/>
      <c r="ELU640" s="14"/>
      <c r="ELV640" s="18"/>
      <c r="EMF640" s="17"/>
      <c r="EMK640" s="14"/>
      <c r="EML640" s="18"/>
      <c r="EMV640" s="17"/>
      <c r="ENA640" s="14"/>
      <c r="ENB640" s="18"/>
      <c r="ENL640" s="17"/>
      <c r="ENQ640" s="14"/>
      <c r="ENR640" s="18"/>
      <c r="EOB640" s="17"/>
      <c r="EOG640" s="14"/>
      <c r="EOH640" s="18"/>
      <c r="EOR640" s="17"/>
      <c r="EOW640" s="14"/>
      <c r="EOX640" s="18"/>
      <c r="EPH640" s="17"/>
      <c r="EPM640" s="14"/>
      <c r="EPN640" s="18"/>
      <c r="EPX640" s="17"/>
      <c r="EQC640" s="14"/>
      <c r="EQD640" s="18"/>
      <c r="EQN640" s="17"/>
      <c r="EQS640" s="14"/>
      <c r="EQT640" s="18"/>
      <c r="ERD640" s="17"/>
      <c r="ERI640" s="14"/>
      <c r="ERJ640" s="18"/>
      <c r="ERT640" s="17"/>
      <c r="ERY640" s="14"/>
      <c r="ERZ640" s="18"/>
      <c r="ESJ640" s="17"/>
      <c r="ESO640" s="14"/>
      <c r="ESP640" s="18"/>
      <c r="ESZ640" s="17"/>
      <c r="ETE640" s="14"/>
      <c r="ETF640" s="18"/>
      <c r="ETP640" s="17"/>
      <c r="ETU640" s="14"/>
      <c r="ETV640" s="18"/>
      <c r="EUF640" s="17"/>
      <c r="EUK640" s="14"/>
      <c r="EUL640" s="18"/>
      <c r="EUV640" s="17"/>
      <c r="EVA640" s="14"/>
      <c r="EVB640" s="18"/>
      <c r="EVL640" s="17"/>
      <c r="EVQ640" s="14"/>
      <c r="EVR640" s="18"/>
      <c r="EWB640" s="17"/>
      <c r="EWG640" s="14"/>
      <c r="EWH640" s="18"/>
      <c r="EWR640" s="17"/>
      <c r="EWW640" s="14"/>
      <c r="EWX640" s="18"/>
      <c r="EXH640" s="17"/>
      <c r="EXM640" s="14"/>
      <c r="EXN640" s="18"/>
      <c r="EXX640" s="17"/>
      <c r="EYC640" s="14"/>
      <c r="EYD640" s="18"/>
      <c r="EYN640" s="17"/>
      <c r="EYS640" s="14"/>
      <c r="EYT640" s="18"/>
      <c r="EZD640" s="17"/>
      <c r="EZI640" s="14"/>
      <c r="EZJ640" s="18"/>
      <c r="EZT640" s="17"/>
      <c r="EZY640" s="14"/>
      <c r="EZZ640" s="18"/>
      <c r="FAJ640" s="17"/>
      <c r="FAO640" s="14"/>
      <c r="FAP640" s="18"/>
      <c r="FAZ640" s="17"/>
      <c r="FBE640" s="14"/>
      <c r="FBF640" s="18"/>
      <c r="FBP640" s="17"/>
      <c r="FBU640" s="14"/>
      <c r="FBV640" s="18"/>
      <c r="FCF640" s="17"/>
      <c r="FCK640" s="14"/>
      <c r="FCL640" s="18"/>
      <c r="FCV640" s="17"/>
      <c r="FDA640" s="14"/>
      <c r="FDB640" s="18"/>
      <c r="FDL640" s="17"/>
      <c r="FDQ640" s="14"/>
      <c r="FDR640" s="18"/>
      <c r="FEB640" s="17"/>
      <c r="FEG640" s="14"/>
      <c r="FEH640" s="18"/>
      <c r="FER640" s="17"/>
      <c r="FEW640" s="14"/>
      <c r="FEX640" s="18"/>
      <c r="FFH640" s="17"/>
      <c r="FFM640" s="14"/>
      <c r="FFN640" s="18"/>
      <c r="FFX640" s="17"/>
      <c r="FGC640" s="14"/>
      <c r="FGD640" s="18"/>
      <c r="FGN640" s="17"/>
      <c r="FGS640" s="14"/>
      <c r="FGT640" s="18"/>
      <c r="FHD640" s="17"/>
      <c r="FHI640" s="14"/>
      <c r="FHJ640" s="18"/>
      <c r="FHT640" s="17"/>
      <c r="FHY640" s="14"/>
      <c r="FHZ640" s="18"/>
      <c r="FIJ640" s="17"/>
      <c r="FIO640" s="14"/>
      <c r="FIP640" s="18"/>
      <c r="FIZ640" s="17"/>
      <c r="FJE640" s="14"/>
      <c r="FJF640" s="18"/>
      <c r="FJP640" s="17"/>
      <c r="FJU640" s="14"/>
      <c r="FJV640" s="18"/>
      <c r="FKF640" s="17"/>
      <c r="FKK640" s="14"/>
      <c r="FKL640" s="18"/>
      <c r="FKV640" s="17"/>
      <c r="FLA640" s="14"/>
      <c r="FLB640" s="18"/>
      <c r="FLL640" s="17"/>
      <c r="FLQ640" s="14"/>
      <c r="FLR640" s="18"/>
      <c r="FMB640" s="17"/>
      <c r="FMG640" s="14"/>
      <c r="FMH640" s="18"/>
      <c r="FMR640" s="17"/>
      <c r="FMW640" s="14"/>
      <c r="FMX640" s="18"/>
      <c r="FNH640" s="17"/>
      <c r="FNM640" s="14"/>
      <c r="FNN640" s="18"/>
      <c r="FNX640" s="17"/>
      <c r="FOC640" s="14"/>
      <c r="FOD640" s="18"/>
      <c r="FON640" s="17"/>
      <c r="FOS640" s="14"/>
      <c r="FOT640" s="18"/>
      <c r="FPD640" s="17"/>
      <c r="FPI640" s="14"/>
      <c r="FPJ640" s="18"/>
      <c r="FPT640" s="17"/>
      <c r="FPY640" s="14"/>
      <c r="FPZ640" s="18"/>
      <c r="FQJ640" s="17"/>
      <c r="FQO640" s="14"/>
      <c r="FQP640" s="18"/>
      <c r="FQZ640" s="17"/>
      <c r="FRE640" s="14"/>
      <c r="FRF640" s="18"/>
      <c r="FRP640" s="17"/>
      <c r="FRU640" s="14"/>
      <c r="FRV640" s="18"/>
      <c r="FSF640" s="17"/>
      <c r="FSK640" s="14"/>
      <c r="FSL640" s="18"/>
      <c r="FSV640" s="17"/>
      <c r="FTA640" s="14"/>
      <c r="FTB640" s="18"/>
      <c r="FTL640" s="17"/>
      <c r="FTQ640" s="14"/>
      <c r="FTR640" s="18"/>
      <c r="FUB640" s="17"/>
      <c r="FUG640" s="14"/>
      <c r="FUH640" s="18"/>
      <c r="FUR640" s="17"/>
      <c r="FUW640" s="14"/>
      <c r="FUX640" s="18"/>
      <c r="FVH640" s="17"/>
      <c r="FVM640" s="14"/>
      <c r="FVN640" s="18"/>
      <c r="FVX640" s="17"/>
      <c r="FWC640" s="14"/>
      <c r="FWD640" s="18"/>
      <c r="FWN640" s="17"/>
      <c r="FWS640" s="14"/>
      <c r="FWT640" s="18"/>
      <c r="FXD640" s="17"/>
      <c r="FXI640" s="14"/>
      <c r="FXJ640" s="18"/>
      <c r="FXT640" s="17"/>
      <c r="FXY640" s="14"/>
      <c r="FXZ640" s="18"/>
      <c r="FYJ640" s="17"/>
      <c r="FYO640" s="14"/>
      <c r="FYP640" s="18"/>
      <c r="FYZ640" s="17"/>
      <c r="FZE640" s="14"/>
      <c r="FZF640" s="18"/>
      <c r="FZP640" s="17"/>
      <c r="FZU640" s="14"/>
      <c r="FZV640" s="18"/>
      <c r="GAF640" s="17"/>
      <c r="GAK640" s="14"/>
      <c r="GAL640" s="18"/>
      <c r="GAV640" s="17"/>
      <c r="GBA640" s="14"/>
      <c r="GBB640" s="18"/>
      <c r="GBL640" s="17"/>
      <c r="GBQ640" s="14"/>
      <c r="GBR640" s="18"/>
      <c r="GCB640" s="17"/>
      <c r="GCG640" s="14"/>
      <c r="GCH640" s="18"/>
      <c r="GCR640" s="17"/>
      <c r="GCW640" s="14"/>
      <c r="GCX640" s="18"/>
      <c r="GDH640" s="17"/>
      <c r="GDM640" s="14"/>
      <c r="GDN640" s="18"/>
      <c r="GDX640" s="17"/>
      <c r="GEC640" s="14"/>
      <c r="GED640" s="18"/>
      <c r="GEN640" s="17"/>
      <c r="GES640" s="14"/>
      <c r="GET640" s="18"/>
      <c r="GFD640" s="17"/>
      <c r="GFI640" s="14"/>
      <c r="GFJ640" s="18"/>
      <c r="GFT640" s="17"/>
      <c r="GFY640" s="14"/>
      <c r="GFZ640" s="18"/>
      <c r="GGJ640" s="17"/>
      <c r="GGO640" s="14"/>
      <c r="GGP640" s="18"/>
      <c r="GGZ640" s="17"/>
      <c r="GHE640" s="14"/>
      <c r="GHF640" s="18"/>
      <c r="GHP640" s="17"/>
      <c r="GHU640" s="14"/>
      <c r="GHV640" s="18"/>
      <c r="GIF640" s="17"/>
      <c r="GIK640" s="14"/>
      <c r="GIL640" s="18"/>
      <c r="GIV640" s="17"/>
      <c r="GJA640" s="14"/>
      <c r="GJB640" s="18"/>
      <c r="GJL640" s="17"/>
      <c r="GJQ640" s="14"/>
      <c r="GJR640" s="18"/>
      <c r="GKB640" s="17"/>
      <c r="GKG640" s="14"/>
      <c r="GKH640" s="18"/>
      <c r="GKR640" s="17"/>
      <c r="GKW640" s="14"/>
      <c r="GKX640" s="18"/>
      <c r="GLH640" s="17"/>
      <c r="GLM640" s="14"/>
      <c r="GLN640" s="18"/>
      <c r="GLX640" s="17"/>
      <c r="GMC640" s="14"/>
      <c r="GMD640" s="18"/>
      <c r="GMN640" s="17"/>
      <c r="GMS640" s="14"/>
      <c r="GMT640" s="18"/>
      <c r="GND640" s="17"/>
      <c r="GNI640" s="14"/>
      <c r="GNJ640" s="18"/>
      <c r="GNT640" s="17"/>
      <c r="GNY640" s="14"/>
      <c r="GNZ640" s="18"/>
      <c r="GOJ640" s="17"/>
      <c r="GOO640" s="14"/>
      <c r="GOP640" s="18"/>
      <c r="GOZ640" s="17"/>
      <c r="GPE640" s="14"/>
      <c r="GPF640" s="18"/>
      <c r="GPP640" s="17"/>
      <c r="GPU640" s="14"/>
      <c r="GPV640" s="18"/>
      <c r="GQF640" s="17"/>
      <c r="GQK640" s="14"/>
      <c r="GQL640" s="18"/>
      <c r="GQV640" s="17"/>
      <c r="GRA640" s="14"/>
      <c r="GRB640" s="18"/>
      <c r="GRL640" s="17"/>
      <c r="GRQ640" s="14"/>
      <c r="GRR640" s="18"/>
      <c r="GSB640" s="17"/>
      <c r="GSG640" s="14"/>
      <c r="GSH640" s="18"/>
      <c r="GSR640" s="17"/>
      <c r="GSW640" s="14"/>
      <c r="GSX640" s="18"/>
      <c r="GTH640" s="17"/>
      <c r="GTM640" s="14"/>
      <c r="GTN640" s="18"/>
      <c r="GTX640" s="17"/>
      <c r="GUC640" s="14"/>
      <c r="GUD640" s="18"/>
      <c r="GUN640" s="17"/>
      <c r="GUS640" s="14"/>
      <c r="GUT640" s="18"/>
      <c r="GVD640" s="17"/>
      <c r="GVI640" s="14"/>
      <c r="GVJ640" s="18"/>
      <c r="GVT640" s="17"/>
      <c r="GVY640" s="14"/>
      <c r="GVZ640" s="18"/>
      <c r="GWJ640" s="17"/>
      <c r="GWO640" s="14"/>
      <c r="GWP640" s="18"/>
      <c r="GWZ640" s="17"/>
      <c r="GXE640" s="14"/>
      <c r="GXF640" s="18"/>
      <c r="GXP640" s="17"/>
      <c r="GXU640" s="14"/>
      <c r="GXV640" s="18"/>
      <c r="GYF640" s="17"/>
      <c r="GYK640" s="14"/>
      <c r="GYL640" s="18"/>
      <c r="GYV640" s="17"/>
      <c r="GZA640" s="14"/>
      <c r="GZB640" s="18"/>
      <c r="GZL640" s="17"/>
      <c r="GZQ640" s="14"/>
      <c r="GZR640" s="18"/>
      <c r="HAB640" s="17"/>
      <c r="HAG640" s="14"/>
      <c r="HAH640" s="18"/>
      <c r="HAR640" s="17"/>
      <c r="HAW640" s="14"/>
      <c r="HAX640" s="18"/>
      <c r="HBH640" s="17"/>
      <c r="HBM640" s="14"/>
      <c r="HBN640" s="18"/>
      <c r="HBX640" s="17"/>
      <c r="HCC640" s="14"/>
      <c r="HCD640" s="18"/>
      <c r="HCN640" s="17"/>
      <c r="HCS640" s="14"/>
      <c r="HCT640" s="18"/>
      <c r="HDD640" s="17"/>
      <c r="HDI640" s="14"/>
      <c r="HDJ640" s="18"/>
      <c r="HDT640" s="17"/>
      <c r="HDY640" s="14"/>
      <c r="HDZ640" s="18"/>
      <c r="HEJ640" s="17"/>
      <c r="HEO640" s="14"/>
      <c r="HEP640" s="18"/>
      <c r="HEZ640" s="17"/>
      <c r="HFE640" s="14"/>
      <c r="HFF640" s="18"/>
      <c r="HFP640" s="17"/>
      <c r="HFU640" s="14"/>
      <c r="HFV640" s="18"/>
      <c r="HGF640" s="17"/>
      <c r="HGK640" s="14"/>
      <c r="HGL640" s="18"/>
      <c r="HGV640" s="17"/>
      <c r="HHA640" s="14"/>
      <c r="HHB640" s="18"/>
      <c r="HHL640" s="17"/>
      <c r="HHQ640" s="14"/>
      <c r="HHR640" s="18"/>
      <c r="HIB640" s="17"/>
      <c r="HIG640" s="14"/>
      <c r="HIH640" s="18"/>
      <c r="HIR640" s="17"/>
      <c r="HIW640" s="14"/>
      <c r="HIX640" s="18"/>
      <c r="HJH640" s="17"/>
      <c r="HJM640" s="14"/>
      <c r="HJN640" s="18"/>
      <c r="HJX640" s="17"/>
      <c r="HKC640" s="14"/>
      <c r="HKD640" s="18"/>
      <c r="HKN640" s="17"/>
      <c r="HKS640" s="14"/>
      <c r="HKT640" s="18"/>
      <c r="HLD640" s="17"/>
      <c r="HLI640" s="14"/>
      <c r="HLJ640" s="18"/>
      <c r="HLT640" s="17"/>
      <c r="HLY640" s="14"/>
      <c r="HLZ640" s="18"/>
      <c r="HMJ640" s="17"/>
      <c r="HMO640" s="14"/>
      <c r="HMP640" s="18"/>
      <c r="HMZ640" s="17"/>
      <c r="HNE640" s="14"/>
      <c r="HNF640" s="18"/>
      <c r="HNP640" s="17"/>
      <c r="HNU640" s="14"/>
      <c r="HNV640" s="18"/>
      <c r="HOF640" s="17"/>
      <c r="HOK640" s="14"/>
      <c r="HOL640" s="18"/>
      <c r="HOV640" s="17"/>
      <c r="HPA640" s="14"/>
      <c r="HPB640" s="18"/>
      <c r="HPL640" s="17"/>
      <c r="HPQ640" s="14"/>
      <c r="HPR640" s="18"/>
      <c r="HQB640" s="17"/>
      <c r="HQG640" s="14"/>
      <c r="HQH640" s="18"/>
      <c r="HQR640" s="17"/>
      <c r="HQW640" s="14"/>
      <c r="HQX640" s="18"/>
      <c r="HRH640" s="17"/>
      <c r="HRM640" s="14"/>
      <c r="HRN640" s="18"/>
      <c r="HRX640" s="17"/>
      <c r="HSC640" s="14"/>
      <c r="HSD640" s="18"/>
      <c r="HSN640" s="17"/>
      <c r="HSS640" s="14"/>
      <c r="HST640" s="18"/>
      <c r="HTD640" s="17"/>
      <c r="HTI640" s="14"/>
      <c r="HTJ640" s="18"/>
      <c r="HTT640" s="17"/>
      <c r="HTY640" s="14"/>
      <c r="HTZ640" s="18"/>
      <c r="HUJ640" s="17"/>
      <c r="HUO640" s="14"/>
      <c r="HUP640" s="18"/>
      <c r="HUZ640" s="17"/>
      <c r="HVE640" s="14"/>
      <c r="HVF640" s="18"/>
      <c r="HVP640" s="17"/>
      <c r="HVU640" s="14"/>
      <c r="HVV640" s="18"/>
      <c r="HWF640" s="17"/>
      <c r="HWK640" s="14"/>
      <c r="HWL640" s="18"/>
      <c r="HWV640" s="17"/>
      <c r="HXA640" s="14"/>
      <c r="HXB640" s="18"/>
      <c r="HXL640" s="17"/>
      <c r="HXQ640" s="14"/>
      <c r="HXR640" s="18"/>
      <c r="HYB640" s="17"/>
      <c r="HYG640" s="14"/>
      <c r="HYH640" s="18"/>
      <c r="HYR640" s="17"/>
      <c r="HYW640" s="14"/>
      <c r="HYX640" s="18"/>
      <c r="HZH640" s="17"/>
      <c r="HZM640" s="14"/>
      <c r="HZN640" s="18"/>
      <c r="HZX640" s="17"/>
      <c r="IAC640" s="14"/>
      <c r="IAD640" s="18"/>
      <c r="IAN640" s="17"/>
      <c r="IAS640" s="14"/>
      <c r="IAT640" s="18"/>
      <c r="IBD640" s="17"/>
      <c r="IBI640" s="14"/>
      <c r="IBJ640" s="18"/>
      <c r="IBT640" s="17"/>
      <c r="IBY640" s="14"/>
      <c r="IBZ640" s="18"/>
      <c r="ICJ640" s="17"/>
      <c r="ICO640" s="14"/>
      <c r="ICP640" s="18"/>
      <c r="ICZ640" s="17"/>
      <c r="IDE640" s="14"/>
      <c r="IDF640" s="18"/>
      <c r="IDP640" s="17"/>
      <c r="IDU640" s="14"/>
      <c r="IDV640" s="18"/>
      <c r="IEF640" s="17"/>
      <c r="IEK640" s="14"/>
      <c r="IEL640" s="18"/>
      <c r="IEV640" s="17"/>
      <c r="IFA640" s="14"/>
      <c r="IFB640" s="18"/>
      <c r="IFL640" s="17"/>
      <c r="IFQ640" s="14"/>
      <c r="IFR640" s="18"/>
      <c r="IGB640" s="17"/>
      <c r="IGG640" s="14"/>
      <c r="IGH640" s="18"/>
      <c r="IGR640" s="17"/>
      <c r="IGW640" s="14"/>
      <c r="IGX640" s="18"/>
      <c r="IHH640" s="17"/>
      <c r="IHM640" s="14"/>
      <c r="IHN640" s="18"/>
      <c r="IHX640" s="17"/>
      <c r="IIC640" s="14"/>
      <c r="IID640" s="18"/>
      <c r="IIN640" s="17"/>
      <c r="IIS640" s="14"/>
      <c r="IIT640" s="18"/>
      <c r="IJD640" s="17"/>
      <c r="IJI640" s="14"/>
      <c r="IJJ640" s="18"/>
      <c r="IJT640" s="17"/>
      <c r="IJY640" s="14"/>
      <c r="IJZ640" s="18"/>
      <c r="IKJ640" s="17"/>
      <c r="IKO640" s="14"/>
      <c r="IKP640" s="18"/>
      <c r="IKZ640" s="17"/>
      <c r="ILE640" s="14"/>
      <c r="ILF640" s="18"/>
      <c r="ILP640" s="17"/>
      <c r="ILU640" s="14"/>
      <c r="ILV640" s="18"/>
      <c r="IMF640" s="17"/>
      <c r="IMK640" s="14"/>
      <c r="IML640" s="18"/>
      <c r="IMV640" s="17"/>
      <c r="INA640" s="14"/>
      <c r="INB640" s="18"/>
      <c r="INL640" s="17"/>
      <c r="INQ640" s="14"/>
      <c r="INR640" s="18"/>
      <c r="IOB640" s="17"/>
      <c r="IOG640" s="14"/>
      <c r="IOH640" s="18"/>
      <c r="IOR640" s="17"/>
      <c r="IOW640" s="14"/>
      <c r="IOX640" s="18"/>
      <c r="IPH640" s="17"/>
      <c r="IPM640" s="14"/>
      <c r="IPN640" s="18"/>
      <c r="IPX640" s="17"/>
      <c r="IQC640" s="14"/>
      <c r="IQD640" s="18"/>
      <c r="IQN640" s="17"/>
      <c r="IQS640" s="14"/>
      <c r="IQT640" s="18"/>
      <c r="IRD640" s="17"/>
      <c r="IRI640" s="14"/>
      <c r="IRJ640" s="18"/>
      <c r="IRT640" s="17"/>
      <c r="IRY640" s="14"/>
      <c r="IRZ640" s="18"/>
      <c r="ISJ640" s="17"/>
      <c r="ISO640" s="14"/>
      <c r="ISP640" s="18"/>
      <c r="ISZ640" s="17"/>
      <c r="ITE640" s="14"/>
      <c r="ITF640" s="18"/>
      <c r="ITP640" s="17"/>
      <c r="ITU640" s="14"/>
      <c r="ITV640" s="18"/>
      <c r="IUF640" s="17"/>
      <c r="IUK640" s="14"/>
      <c r="IUL640" s="18"/>
      <c r="IUV640" s="17"/>
      <c r="IVA640" s="14"/>
      <c r="IVB640" s="18"/>
      <c r="IVL640" s="17"/>
      <c r="IVQ640" s="14"/>
      <c r="IVR640" s="18"/>
      <c r="IWB640" s="17"/>
      <c r="IWG640" s="14"/>
      <c r="IWH640" s="18"/>
      <c r="IWR640" s="17"/>
      <c r="IWW640" s="14"/>
      <c r="IWX640" s="18"/>
      <c r="IXH640" s="17"/>
      <c r="IXM640" s="14"/>
      <c r="IXN640" s="18"/>
      <c r="IXX640" s="17"/>
      <c r="IYC640" s="14"/>
      <c r="IYD640" s="18"/>
      <c r="IYN640" s="17"/>
      <c r="IYS640" s="14"/>
      <c r="IYT640" s="18"/>
      <c r="IZD640" s="17"/>
      <c r="IZI640" s="14"/>
      <c r="IZJ640" s="18"/>
      <c r="IZT640" s="17"/>
      <c r="IZY640" s="14"/>
      <c r="IZZ640" s="18"/>
      <c r="JAJ640" s="17"/>
      <c r="JAO640" s="14"/>
      <c r="JAP640" s="18"/>
      <c r="JAZ640" s="17"/>
      <c r="JBE640" s="14"/>
      <c r="JBF640" s="18"/>
      <c r="JBP640" s="17"/>
      <c r="JBU640" s="14"/>
      <c r="JBV640" s="18"/>
      <c r="JCF640" s="17"/>
      <c r="JCK640" s="14"/>
      <c r="JCL640" s="18"/>
      <c r="JCV640" s="17"/>
      <c r="JDA640" s="14"/>
      <c r="JDB640" s="18"/>
      <c r="JDL640" s="17"/>
      <c r="JDQ640" s="14"/>
      <c r="JDR640" s="18"/>
      <c r="JEB640" s="17"/>
      <c r="JEG640" s="14"/>
      <c r="JEH640" s="18"/>
      <c r="JER640" s="17"/>
      <c r="JEW640" s="14"/>
      <c r="JEX640" s="18"/>
      <c r="JFH640" s="17"/>
      <c r="JFM640" s="14"/>
      <c r="JFN640" s="18"/>
      <c r="JFX640" s="17"/>
      <c r="JGC640" s="14"/>
      <c r="JGD640" s="18"/>
      <c r="JGN640" s="17"/>
      <c r="JGS640" s="14"/>
      <c r="JGT640" s="18"/>
      <c r="JHD640" s="17"/>
      <c r="JHI640" s="14"/>
      <c r="JHJ640" s="18"/>
      <c r="JHT640" s="17"/>
      <c r="JHY640" s="14"/>
      <c r="JHZ640" s="18"/>
      <c r="JIJ640" s="17"/>
      <c r="JIO640" s="14"/>
      <c r="JIP640" s="18"/>
      <c r="JIZ640" s="17"/>
      <c r="JJE640" s="14"/>
      <c r="JJF640" s="18"/>
      <c r="JJP640" s="17"/>
      <c r="JJU640" s="14"/>
      <c r="JJV640" s="18"/>
      <c r="JKF640" s="17"/>
      <c r="JKK640" s="14"/>
      <c r="JKL640" s="18"/>
      <c r="JKV640" s="17"/>
      <c r="JLA640" s="14"/>
      <c r="JLB640" s="18"/>
      <c r="JLL640" s="17"/>
      <c r="JLQ640" s="14"/>
      <c r="JLR640" s="18"/>
      <c r="JMB640" s="17"/>
      <c r="JMG640" s="14"/>
      <c r="JMH640" s="18"/>
      <c r="JMR640" s="17"/>
      <c r="JMW640" s="14"/>
      <c r="JMX640" s="18"/>
      <c r="JNH640" s="17"/>
      <c r="JNM640" s="14"/>
      <c r="JNN640" s="18"/>
      <c r="JNX640" s="17"/>
      <c r="JOC640" s="14"/>
      <c r="JOD640" s="18"/>
      <c r="JON640" s="17"/>
      <c r="JOS640" s="14"/>
      <c r="JOT640" s="18"/>
      <c r="JPD640" s="17"/>
      <c r="JPI640" s="14"/>
      <c r="JPJ640" s="18"/>
      <c r="JPT640" s="17"/>
      <c r="JPY640" s="14"/>
      <c r="JPZ640" s="18"/>
      <c r="JQJ640" s="17"/>
      <c r="JQO640" s="14"/>
      <c r="JQP640" s="18"/>
      <c r="JQZ640" s="17"/>
      <c r="JRE640" s="14"/>
      <c r="JRF640" s="18"/>
      <c r="JRP640" s="17"/>
      <c r="JRU640" s="14"/>
      <c r="JRV640" s="18"/>
      <c r="JSF640" s="17"/>
      <c r="JSK640" s="14"/>
      <c r="JSL640" s="18"/>
      <c r="JSV640" s="17"/>
      <c r="JTA640" s="14"/>
      <c r="JTB640" s="18"/>
      <c r="JTL640" s="17"/>
      <c r="JTQ640" s="14"/>
      <c r="JTR640" s="18"/>
      <c r="JUB640" s="17"/>
      <c r="JUG640" s="14"/>
      <c r="JUH640" s="18"/>
      <c r="JUR640" s="17"/>
      <c r="JUW640" s="14"/>
      <c r="JUX640" s="18"/>
      <c r="JVH640" s="17"/>
      <c r="JVM640" s="14"/>
      <c r="JVN640" s="18"/>
      <c r="JVX640" s="17"/>
      <c r="JWC640" s="14"/>
      <c r="JWD640" s="18"/>
      <c r="JWN640" s="17"/>
      <c r="JWS640" s="14"/>
      <c r="JWT640" s="18"/>
      <c r="JXD640" s="17"/>
      <c r="JXI640" s="14"/>
      <c r="JXJ640" s="18"/>
      <c r="JXT640" s="17"/>
      <c r="JXY640" s="14"/>
      <c r="JXZ640" s="18"/>
      <c r="JYJ640" s="17"/>
      <c r="JYO640" s="14"/>
      <c r="JYP640" s="18"/>
      <c r="JYZ640" s="17"/>
      <c r="JZE640" s="14"/>
      <c r="JZF640" s="18"/>
      <c r="JZP640" s="17"/>
      <c r="JZU640" s="14"/>
      <c r="JZV640" s="18"/>
      <c r="KAF640" s="17"/>
      <c r="KAK640" s="14"/>
      <c r="KAL640" s="18"/>
      <c r="KAV640" s="17"/>
      <c r="KBA640" s="14"/>
      <c r="KBB640" s="18"/>
      <c r="KBL640" s="17"/>
      <c r="KBQ640" s="14"/>
      <c r="KBR640" s="18"/>
      <c r="KCB640" s="17"/>
      <c r="KCG640" s="14"/>
      <c r="KCH640" s="18"/>
      <c r="KCR640" s="17"/>
      <c r="KCW640" s="14"/>
      <c r="KCX640" s="18"/>
      <c r="KDH640" s="17"/>
      <c r="KDM640" s="14"/>
      <c r="KDN640" s="18"/>
      <c r="KDX640" s="17"/>
      <c r="KEC640" s="14"/>
      <c r="KED640" s="18"/>
      <c r="KEN640" s="17"/>
      <c r="KES640" s="14"/>
      <c r="KET640" s="18"/>
      <c r="KFD640" s="17"/>
      <c r="KFI640" s="14"/>
      <c r="KFJ640" s="18"/>
      <c r="KFT640" s="17"/>
      <c r="KFY640" s="14"/>
      <c r="KFZ640" s="18"/>
      <c r="KGJ640" s="17"/>
      <c r="KGO640" s="14"/>
      <c r="KGP640" s="18"/>
      <c r="KGZ640" s="17"/>
      <c r="KHE640" s="14"/>
      <c r="KHF640" s="18"/>
      <c r="KHP640" s="17"/>
      <c r="KHU640" s="14"/>
      <c r="KHV640" s="18"/>
      <c r="KIF640" s="17"/>
      <c r="KIK640" s="14"/>
      <c r="KIL640" s="18"/>
      <c r="KIV640" s="17"/>
      <c r="KJA640" s="14"/>
      <c r="KJB640" s="18"/>
      <c r="KJL640" s="17"/>
      <c r="KJQ640" s="14"/>
      <c r="KJR640" s="18"/>
      <c r="KKB640" s="17"/>
      <c r="KKG640" s="14"/>
      <c r="KKH640" s="18"/>
      <c r="KKR640" s="17"/>
      <c r="KKW640" s="14"/>
      <c r="KKX640" s="18"/>
      <c r="KLH640" s="17"/>
      <c r="KLM640" s="14"/>
      <c r="KLN640" s="18"/>
      <c r="KLX640" s="17"/>
      <c r="KMC640" s="14"/>
      <c r="KMD640" s="18"/>
      <c r="KMN640" s="17"/>
      <c r="KMS640" s="14"/>
      <c r="KMT640" s="18"/>
      <c r="KND640" s="17"/>
      <c r="KNI640" s="14"/>
      <c r="KNJ640" s="18"/>
      <c r="KNT640" s="17"/>
      <c r="KNY640" s="14"/>
      <c r="KNZ640" s="18"/>
      <c r="KOJ640" s="17"/>
      <c r="KOO640" s="14"/>
      <c r="KOP640" s="18"/>
      <c r="KOZ640" s="17"/>
      <c r="KPE640" s="14"/>
      <c r="KPF640" s="18"/>
      <c r="KPP640" s="17"/>
      <c r="KPU640" s="14"/>
      <c r="KPV640" s="18"/>
      <c r="KQF640" s="17"/>
      <c r="KQK640" s="14"/>
      <c r="KQL640" s="18"/>
      <c r="KQV640" s="17"/>
      <c r="KRA640" s="14"/>
      <c r="KRB640" s="18"/>
      <c r="KRL640" s="17"/>
      <c r="KRQ640" s="14"/>
      <c r="KRR640" s="18"/>
      <c r="KSB640" s="17"/>
      <c r="KSG640" s="14"/>
      <c r="KSH640" s="18"/>
      <c r="KSR640" s="17"/>
      <c r="KSW640" s="14"/>
      <c r="KSX640" s="18"/>
      <c r="KTH640" s="17"/>
      <c r="KTM640" s="14"/>
      <c r="KTN640" s="18"/>
      <c r="KTX640" s="17"/>
      <c r="KUC640" s="14"/>
      <c r="KUD640" s="18"/>
      <c r="KUN640" s="17"/>
      <c r="KUS640" s="14"/>
      <c r="KUT640" s="18"/>
      <c r="KVD640" s="17"/>
      <c r="KVI640" s="14"/>
      <c r="KVJ640" s="18"/>
      <c r="KVT640" s="17"/>
      <c r="KVY640" s="14"/>
      <c r="KVZ640" s="18"/>
      <c r="KWJ640" s="17"/>
      <c r="KWO640" s="14"/>
      <c r="KWP640" s="18"/>
      <c r="KWZ640" s="17"/>
      <c r="KXE640" s="14"/>
      <c r="KXF640" s="18"/>
      <c r="KXP640" s="17"/>
      <c r="KXU640" s="14"/>
      <c r="KXV640" s="18"/>
      <c r="KYF640" s="17"/>
      <c r="KYK640" s="14"/>
      <c r="KYL640" s="18"/>
      <c r="KYV640" s="17"/>
      <c r="KZA640" s="14"/>
      <c r="KZB640" s="18"/>
      <c r="KZL640" s="17"/>
      <c r="KZQ640" s="14"/>
      <c r="KZR640" s="18"/>
      <c r="LAB640" s="17"/>
      <c r="LAG640" s="14"/>
      <c r="LAH640" s="18"/>
      <c r="LAR640" s="17"/>
      <c r="LAW640" s="14"/>
      <c r="LAX640" s="18"/>
      <c r="LBH640" s="17"/>
      <c r="LBM640" s="14"/>
      <c r="LBN640" s="18"/>
      <c r="LBX640" s="17"/>
      <c r="LCC640" s="14"/>
      <c r="LCD640" s="18"/>
      <c r="LCN640" s="17"/>
      <c r="LCS640" s="14"/>
      <c r="LCT640" s="18"/>
      <c r="LDD640" s="17"/>
      <c r="LDI640" s="14"/>
      <c r="LDJ640" s="18"/>
      <c r="LDT640" s="17"/>
      <c r="LDY640" s="14"/>
      <c r="LDZ640" s="18"/>
      <c r="LEJ640" s="17"/>
      <c r="LEO640" s="14"/>
      <c r="LEP640" s="18"/>
      <c r="LEZ640" s="17"/>
      <c r="LFE640" s="14"/>
      <c r="LFF640" s="18"/>
      <c r="LFP640" s="17"/>
      <c r="LFU640" s="14"/>
      <c r="LFV640" s="18"/>
      <c r="LGF640" s="17"/>
      <c r="LGK640" s="14"/>
      <c r="LGL640" s="18"/>
      <c r="LGV640" s="17"/>
      <c r="LHA640" s="14"/>
      <c r="LHB640" s="18"/>
      <c r="LHL640" s="17"/>
      <c r="LHQ640" s="14"/>
      <c r="LHR640" s="18"/>
      <c r="LIB640" s="17"/>
      <c r="LIG640" s="14"/>
      <c r="LIH640" s="18"/>
      <c r="LIR640" s="17"/>
      <c r="LIW640" s="14"/>
      <c r="LIX640" s="18"/>
      <c r="LJH640" s="17"/>
      <c r="LJM640" s="14"/>
      <c r="LJN640" s="18"/>
      <c r="LJX640" s="17"/>
      <c r="LKC640" s="14"/>
      <c r="LKD640" s="18"/>
      <c r="LKN640" s="17"/>
      <c r="LKS640" s="14"/>
      <c r="LKT640" s="18"/>
      <c r="LLD640" s="17"/>
      <c r="LLI640" s="14"/>
      <c r="LLJ640" s="18"/>
      <c r="LLT640" s="17"/>
      <c r="LLY640" s="14"/>
      <c r="LLZ640" s="18"/>
      <c r="LMJ640" s="17"/>
      <c r="LMO640" s="14"/>
      <c r="LMP640" s="18"/>
      <c r="LMZ640" s="17"/>
      <c r="LNE640" s="14"/>
      <c r="LNF640" s="18"/>
      <c r="LNP640" s="17"/>
      <c r="LNU640" s="14"/>
      <c r="LNV640" s="18"/>
      <c r="LOF640" s="17"/>
      <c r="LOK640" s="14"/>
      <c r="LOL640" s="18"/>
      <c r="LOV640" s="17"/>
      <c r="LPA640" s="14"/>
      <c r="LPB640" s="18"/>
      <c r="LPL640" s="17"/>
      <c r="LPQ640" s="14"/>
      <c r="LPR640" s="18"/>
      <c r="LQB640" s="17"/>
      <c r="LQG640" s="14"/>
      <c r="LQH640" s="18"/>
      <c r="LQR640" s="17"/>
      <c r="LQW640" s="14"/>
      <c r="LQX640" s="18"/>
      <c r="LRH640" s="17"/>
      <c r="LRM640" s="14"/>
      <c r="LRN640" s="18"/>
      <c r="LRX640" s="17"/>
      <c r="LSC640" s="14"/>
      <c r="LSD640" s="18"/>
      <c r="LSN640" s="17"/>
      <c r="LSS640" s="14"/>
      <c r="LST640" s="18"/>
      <c r="LTD640" s="17"/>
      <c r="LTI640" s="14"/>
      <c r="LTJ640" s="18"/>
      <c r="LTT640" s="17"/>
      <c r="LTY640" s="14"/>
      <c r="LTZ640" s="18"/>
      <c r="LUJ640" s="17"/>
      <c r="LUO640" s="14"/>
      <c r="LUP640" s="18"/>
      <c r="LUZ640" s="17"/>
      <c r="LVE640" s="14"/>
      <c r="LVF640" s="18"/>
      <c r="LVP640" s="17"/>
      <c r="LVU640" s="14"/>
      <c r="LVV640" s="18"/>
      <c r="LWF640" s="17"/>
      <c r="LWK640" s="14"/>
      <c r="LWL640" s="18"/>
      <c r="LWV640" s="17"/>
      <c r="LXA640" s="14"/>
      <c r="LXB640" s="18"/>
      <c r="LXL640" s="17"/>
      <c r="LXQ640" s="14"/>
      <c r="LXR640" s="18"/>
      <c r="LYB640" s="17"/>
      <c r="LYG640" s="14"/>
      <c r="LYH640" s="18"/>
      <c r="LYR640" s="17"/>
      <c r="LYW640" s="14"/>
      <c r="LYX640" s="18"/>
      <c r="LZH640" s="17"/>
      <c r="LZM640" s="14"/>
      <c r="LZN640" s="18"/>
      <c r="LZX640" s="17"/>
      <c r="MAC640" s="14"/>
      <c r="MAD640" s="18"/>
      <c r="MAN640" s="17"/>
      <c r="MAS640" s="14"/>
      <c r="MAT640" s="18"/>
      <c r="MBD640" s="17"/>
      <c r="MBI640" s="14"/>
      <c r="MBJ640" s="18"/>
      <c r="MBT640" s="17"/>
      <c r="MBY640" s="14"/>
      <c r="MBZ640" s="18"/>
      <c r="MCJ640" s="17"/>
      <c r="MCO640" s="14"/>
      <c r="MCP640" s="18"/>
      <c r="MCZ640" s="17"/>
      <c r="MDE640" s="14"/>
      <c r="MDF640" s="18"/>
      <c r="MDP640" s="17"/>
      <c r="MDU640" s="14"/>
      <c r="MDV640" s="18"/>
      <c r="MEF640" s="17"/>
      <c r="MEK640" s="14"/>
      <c r="MEL640" s="18"/>
      <c r="MEV640" s="17"/>
      <c r="MFA640" s="14"/>
      <c r="MFB640" s="18"/>
      <c r="MFL640" s="17"/>
      <c r="MFQ640" s="14"/>
      <c r="MFR640" s="18"/>
      <c r="MGB640" s="17"/>
      <c r="MGG640" s="14"/>
      <c r="MGH640" s="18"/>
      <c r="MGR640" s="17"/>
      <c r="MGW640" s="14"/>
      <c r="MGX640" s="18"/>
      <c r="MHH640" s="17"/>
      <c r="MHM640" s="14"/>
      <c r="MHN640" s="18"/>
      <c r="MHX640" s="17"/>
      <c r="MIC640" s="14"/>
      <c r="MID640" s="18"/>
      <c r="MIN640" s="17"/>
      <c r="MIS640" s="14"/>
      <c r="MIT640" s="18"/>
      <c r="MJD640" s="17"/>
      <c r="MJI640" s="14"/>
      <c r="MJJ640" s="18"/>
      <c r="MJT640" s="17"/>
      <c r="MJY640" s="14"/>
      <c r="MJZ640" s="18"/>
      <c r="MKJ640" s="17"/>
      <c r="MKO640" s="14"/>
      <c r="MKP640" s="18"/>
      <c r="MKZ640" s="17"/>
      <c r="MLE640" s="14"/>
      <c r="MLF640" s="18"/>
      <c r="MLP640" s="17"/>
      <c r="MLU640" s="14"/>
      <c r="MLV640" s="18"/>
      <c r="MMF640" s="17"/>
      <c r="MMK640" s="14"/>
      <c r="MML640" s="18"/>
      <c r="MMV640" s="17"/>
      <c r="MNA640" s="14"/>
      <c r="MNB640" s="18"/>
      <c r="MNL640" s="17"/>
      <c r="MNQ640" s="14"/>
      <c r="MNR640" s="18"/>
      <c r="MOB640" s="17"/>
      <c r="MOG640" s="14"/>
      <c r="MOH640" s="18"/>
      <c r="MOR640" s="17"/>
      <c r="MOW640" s="14"/>
      <c r="MOX640" s="18"/>
      <c r="MPH640" s="17"/>
      <c r="MPM640" s="14"/>
      <c r="MPN640" s="18"/>
      <c r="MPX640" s="17"/>
      <c r="MQC640" s="14"/>
      <c r="MQD640" s="18"/>
      <c r="MQN640" s="17"/>
      <c r="MQS640" s="14"/>
      <c r="MQT640" s="18"/>
      <c r="MRD640" s="17"/>
      <c r="MRI640" s="14"/>
      <c r="MRJ640" s="18"/>
      <c r="MRT640" s="17"/>
      <c r="MRY640" s="14"/>
      <c r="MRZ640" s="18"/>
      <c r="MSJ640" s="17"/>
      <c r="MSO640" s="14"/>
      <c r="MSP640" s="18"/>
      <c r="MSZ640" s="17"/>
      <c r="MTE640" s="14"/>
      <c r="MTF640" s="18"/>
      <c r="MTP640" s="17"/>
      <c r="MTU640" s="14"/>
      <c r="MTV640" s="18"/>
      <c r="MUF640" s="17"/>
      <c r="MUK640" s="14"/>
      <c r="MUL640" s="18"/>
      <c r="MUV640" s="17"/>
      <c r="MVA640" s="14"/>
      <c r="MVB640" s="18"/>
      <c r="MVL640" s="17"/>
      <c r="MVQ640" s="14"/>
      <c r="MVR640" s="18"/>
      <c r="MWB640" s="17"/>
      <c r="MWG640" s="14"/>
      <c r="MWH640" s="18"/>
      <c r="MWR640" s="17"/>
      <c r="MWW640" s="14"/>
      <c r="MWX640" s="18"/>
      <c r="MXH640" s="17"/>
      <c r="MXM640" s="14"/>
      <c r="MXN640" s="18"/>
      <c r="MXX640" s="17"/>
      <c r="MYC640" s="14"/>
      <c r="MYD640" s="18"/>
      <c r="MYN640" s="17"/>
      <c r="MYS640" s="14"/>
      <c r="MYT640" s="18"/>
      <c r="MZD640" s="17"/>
      <c r="MZI640" s="14"/>
      <c r="MZJ640" s="18"/>
      <c r="MZT640" s="17"/>
      <c r="MZY640" s="14"/>
      <c r="MZZ640" s="18"/>
      <c r="NAJ640" s="17"/>
      <c r="NAO640" s="14"/>
      <c r="NAP640" s="18"/>
      <c r="NAZ640" s="17"/>
      <c r="NBE640" s="14"/>
      <c r="NBF640" s="18"/>
      <c r="NBP640" s="17"/>
      <c r="NBU640" s="14"/>
      <c r="NBV640" s="18"/>
      <c r="NCF640" s="17"/>
      <c r="NCK640" s="14"/>
      <c r="NCL640" s="18"/>
      <c r="NCV640" s="17"/>
      <c r="NDA640" s="14"/>
      <c r="NDB640" s="18"/>
      <c r="NDL640" s="17"/>
      <c r="NDQ640" s="14"/>
      <c r="NDR640" s="18"/>
      <c r="NEB640" s="17"/>
      <c r="NEG640" s="14"/>
      <c r="NEH640" s="18"/>
      <c r="NER640" s="17"/>
      <c r="NEW640" s="14"/>
      <c r="NEX640" s="18"/>
      <c r="NFH640" s="17"/>
      <c r="NFM640" s="14"/>
      <c r="NFN640" s="18"/>
      <c r="NFX640" s="17"/>
      <c r="NGC640" s="14"/>
      <c r="NGD640" s="18"/>
      <c r="NGN640" s="17"/>
      <c r="NGS640" s="14"/>
      <c r="NGT640" s="18"/>
      <c r="NHD640" s="17"/>
      <c r="NHI640" s="14"/>
      <c r="NHJ640" s="18"/>
      <c r="NHT640" s="17"/>
      <c r="NHY640" s="14"/>
      <c r="NHZ640" s="18"/>
      <c r="NIJ640" s="17"/>
      <c r="NIO640" s="14"/>
      <c r="NIP640" s="18"/>
      <c r="NIZ640" s="17"/>
      <c r="NJE640" s="14"/>
      <c r="NJF640" s="18"/>
      <c r="NJP640" s="17"/>
      <c r="NJU640" s="14"/>
      <c r="NJV640" s="18"/>
      <c r="NKF640" s="17"/>
      <c r="NKK640" s="14"/>
      <c r="NKL640" s="18"/>
      <c r="NKV640" s="17"/>
      <c r="NLA640" s="14"/>
      <c r="NLB640" s="18"/>
      <c r="NLL640" s="17"/>
      <c r="NLQ640" s="14"/>
      <c r="NLR640" s="18"/>
      <c r="NMB640" s="17"/>
      <c r="NMG640" s="14"/>
      <c r="NMH640" s="18"/>
      <c r="NMR640" s="17"/>
      <c r="NMW640" s="14"/>
      <c r="NMX640" s="18"/>
      <c r="NNH640" s="17"/>
      <c r="NNM640" s="14"/>
      <c r="NNN640" s="18"/>
      <c r="NNX640" s="17"/>
      <c r="NOC640" s="14"/>
      <c r="NOD640" s="18"/>
      <c r="NON640" s="17"/>
      <c r="NOS640" s="14"/>
      <c r="NOT640" s="18"/>
      <c r="NPD640" s="17"/>
      <c r="NPI640" s="14"/>
      <c r="NPJ640" s="18"/>
      <c r="NPT640" s="17"/>
      <c r="NPY640" s="14"/>
      <c r="NPZ640" s="18"/>
      <c r="NQJ640" s="17"/>
      <c r="NQO640" s="14"/>
      <c r="NQP640" s="18"/>
      <c r="NQZ640" s="17"/>
      <c r="NRE640" s="14"/>
      <c r="NRF640" s="18"/>
      <c r="NRP640" s="17"/>
      <c r="NRU640" s="14"/>
      <c r="NRV640" s="18"/>
      <c r="NSF640" s="17"/>
      <c r="NSK640" s="14"/>
      <c r="NSL640" s="18"/>
      <c r="NSV640" s="17"/>
      <c r="NTA640" s="14"/>
      <c r="NTB640" s="18"/>
      <c r="NTL640" s="17"/>
      <c r="NTQ640" s="14"/>
      <c r="NTR640" s="18"/>
      <c r="NUB640" s="17"/>
      <c r="NUG640" s="14"/>
      <c r="NUH640" s="18"/>
      <c r="NUR640" s="17"/>
      <c r="NUW640" s="14"/>
      <c r="NUX640" s="18"/>
      <c r="NVH640" s="17"/>
      <c r="NVM640" s="14"/>
      <c r="NVN640" s="18"/>
      <c r="NVX640" s="17"/>
      <c r="NWC640" s="14"/>
      <c r="NWD640" s="18"/>
      <c r="NWN640" s="17"/>
      <c r="NWS640" s="14"/>
      <c r="NWT640" s="18"/>
      <c r="NXD640" s="17"/>
      <c r="NXI640" s="14"/>
      <c r="NXJ640" s="18"/>
      <c r="NXT640" s="17"/>
      <c r="NXY640" s="14"/>
      <c r="NXZ640" s="18"/>
      <c r="NYJ640" s="17"/>
      <c r="NYO640" s="14"/>
      <c r="NYP640" s="18"/>
      <c r="NYZ640" s="17"/>
      <c r="NZE640" s="14"/>
      <c r="NZF640" s="18"/>
      <c r="NZP640" s="17"/>
      <c r="NZU640" s="14"/>
      <c r="NZV640" s="18"/>
      <c r="OAF640" s="17"/>
      <c r="OAK640" s="14"/>
      <c r="OAL640" s="18"/>
      <c r="OAV640" s="17"/>
      <c r="OBA640" s="14"/>
      <c r="OBB640" s="18"/>
      <c r="OBL640" s="17"/>
      <c r="OBQ640" s="14"/>
      <c r="OBR640" s="18"/>
      <c r="OCB640" s="17"/>
      <c r="OCG640" s="14"/>
      <c r="OCH640" s="18"/>
      <c r="OCR640" s="17"/>
      <c r="OCW640" s="14"/>
      <c r="OCX640" s="18"/>
      <c r="ODH640" s="17"/>
      <c r="ODM640" s="14"/>
      <c r="ODN640" s="18"/>
      <c r="ODX640" s="17"/>
      <c r="OEC640" s="14"/>
      <c r="OED640" s="18"/>
      <c r="OEN640" s="17"/>
      <c r="OES640" s="14"/>
      <c r="OET640" s="18"/>
      <c r="OFD640" s="17"/>
      <c r="OFI640" s="14"/>
      <c r="OFJ640" s="18"/>
      <c r="OFT640" s="17"/>
      <c r="OFY640" s="14"/>
      <c r="OFZ640" s="18"/>
      <c r="OGJ640" s="17"/>
      <c r="OGO640" s="14"/>
      <c r="OGP640" s="18"/>
      <c r="OGZ640" s="17"/>
      <c r="OHE640" s="14"/>
      <c r="OHF640" s="18"/>
      <c r="OHP640" s="17"/>
      <c r="OHU640" s="14"/>
      <c r="OHV640" s="18"/>
      <c r="OIF640" s="17"/>
      <c r="OIK640" s="14"/>
      <c r="OIL640" s="18"/>
      <c r="OIV640" s="17"/>
      <c r="OJA640" s="14"/>
      <c r="OJB640" s="18"/>
      <c r="OJL640" s="17"/>
      <c r="OJQ640" s="14"/>
      <c r="OJR640" s="18"/>
      <c r="OKB640" s="17"/>
      <c r="OKG640" s="14"/>
      <c r="OKH640" s="18"/>
      <c r="OKR640" s="17"/>
      <c r="OKW640" s="14"/>
      <c r="OKX640" s="18"/>
      <c r="OLH640" s="17"/>
      <c r="OLM640" s="14"/>
      <c r="OLN640" s="18"/>
      <c r="OLX640" s="17"/>
      <c r="OMC640" s="14"/>
      <c r="OMD640" s="18"/>
      <c r="OMN640" s="17"/>
      <c r="OMS640" s="14"/>
      <c r="OMT640" s="18"/>
      <c r="OND640" s="17"/>
      <c r="ONI640" s="14"/>
      <c r="ONJ640" s="18"/>
      <c r="ONT640" s="17"/>
      <c r="ONY640" s="14"/>
      <c r="ONZ640" s="18"/>
      <c r="OOJ640" s="17"/>
      <c r="OOO640" s="14"/>
      <c r="OOP640" s="18"/>
      <c r="OOZ640" s="17"/>
      <c r="OPE640" s="14"/>
      <c r="OPF640" s="18"/>
      <c r="OPP640" s="17"/>
      <c r="OPU640" s="14"/>
      <c r="OPV640" s="18"/>
      <c r="OQF640" s="17"/>
      <c r="OQK640" s="14"/>
      <c r="OQL640" s="18"/>
      <c r="OQV640" s="17"/>
      <c r="ORA640" s="14"/>
      <c r="ORB640" s="18"/>
      <c r="ORL640" s="17"/>
      <c r="ORQ640" s="14"/>
      <c r="ORR640" s="18"/>
      <c r="OSB640" s="17"/>
      <c r="OSG640" s="14"/>
      <c r="OSH640" s="18"/>
      <c r="OSR640" s="17"/>
      <c r="OSW640" s="14"/>
      <c r="OSX640" s="18"/>
      <c r="OTH640" s="17"/>
      <c r="OTM640" s="14"/>
      <c r="OTN640" s="18"/>
      <c r="OTX640" s="17"/>
      <c r="OUC640" s="14"/>
      <c r="OUD640" s="18"/>
      <c r="OUN640" s="17"/>
      <c r="OUS640" s="14"/>
      <c r="OUT640" s="18"/>
      <c r="OVD640" s="17"/>
      <c r="OVI640" s="14"/>
      <c r="OVJ640" s="18"/>
      <c r="OVT640" s="17"/>
      <c r="OVY640" s="14"/>
      <c r="OVZ640" s="18"/>
      <c r="OWJ640" s="17"/>
      <c r="OWO640" s="14"/>
      <c r="OWP640" s="18"/>
      <c r="OWZ640" s="17"/>
      <c r="OXE640" s="14"/>
      <c r="OXF640" s="18"/>
      <c r="OXP640" s="17"/>
      <c r="OXU640" s="14"/>
      <c r="OXV640" s="18"/>
      <c r="OYF640" s="17"/>
      <c r="OYK640" s="14"/>
      <c r="OYL640" s="18"/>
      <c r="OYV640" s="17"/>
      <c r="OZA640" s="14"/>
      <c r="OZB640" s="18"/>
      <c r="OZL640" s="17"/>
      <c r="OZQ640" s="14"/>
      <c r="OZR640" s="18"/>
      <c r="PAB640" s="17"/>
      <c r="PAG640" s="14"/>
      <c r="PAH640" s="18"/>
      <c r="PAR640" s="17"/>
      <c r="PAW640" s="14"/>
      <c r="PAX640" s="18"/>
      <c r="PBH640" s="17"/>
      <c r="PBM640" s="14"/>
      <c r="PBN640" s="18"/>
      <c r="PBX640" s="17"/>
      <c r="PCC640" s="14"/>
      <c r="PCD640" s="18"/>
      <c r="PCN640" s="17"/>
      <c r="PCS640" s="14"/>
      <c r="PCT640" s="18"/>
      <c r="PDD640" s="17"/>
      <c r="PDI640" s="14"/>
      <c r="PDJ640" s="18"/>
      <c r="PDT640" s="17"/>
      <c r="PDY640" s="14"/>
      <c r="PDZ640" s="18"/>
      <c r="PEJ640" s="17"/>
      <c r="PEO640" s="14"/>
      <c r="PEP640" s="18"/>
      <c r="PEZ640" s="17"/>
      <c r="PFE640" s="14"/>
      <c r="PFF640" s="18"/>
      <c r="PFP640" s="17"/>
      <c r="PFU640" s="14"/>
      <c r="PFV640" s="18"/>
      <c r="PGF640" s="17"/>
      <c r="PGK640" s="14"/>
      <c r="PGL640" s="18"/>
      <c r="PGV640" s="17"/>
      <c r="PHA640" s="14"/>
      <c r="PHB640" s="18"/>
      <c r="PHL640" s="17"/>
      <c r="PHQ640" s="14"/>
      <c r="PHR640" s="18"/>
      <c r="PIB640" s="17"/>
      <c r="PIG640" s="14"/>
      <c r="PIH640" s="18"/>
      <c r="PIR640" s="17"/>
      <c r="PIW640" s="14"/>
      <c r="PIX640" s="18"/>
      <c r="PJH640" s="17"/>
      <c r="PJM640" s="14"/>
      <c r="PJN640" s="18"/>
      <c r="PJX640" s="17"/>
      <c r="PKC640" s="14"/>
      <c r="PKD640" s="18"/>
      <c r="PKN640" s="17"/>
      <c r="PKS640" s="14"/>
      <c r="PKT640" s="18"/>
      <c r="PLD640" s="17"/>
      <c r="PLI640" s="14"/>
      <c r="PLJ640" s="18"/>
      <c r="PLT640" s="17"/>
      <c r="PLY640" s="14"/>
      <c r="PLZ640" s="18"/>
      <c r="PMJ640" s="17"/>
      <c r="PMO640" s="14"/>
      <c r="PMP640" s="18"/>
      <c r="PMZ640" s="17"/>
      <c r="PNE640" s="14"/>
      <c r="PNF640" s="18"/>
      <c r="PNP640" s="17"/>
      <c r="PNU640" s="14"/>
      <c r="PNV640" s="18"/>
      <c r="POF640" s="17"/>
      <c r="POK640" s="14"/>
      <c r="POL640" s="18"/>
      <c r="POV640" s="17"/>
      <c r="PPA640" s="14"/>
      <c r="PPB640" s="18"/>
      <c r="PPL640" s="17"/>
      <c r="PPQ640" s="14"/>
      <c r="PPR640" s="18"/>
      <c r="PQB640" s="17"/>
      <c r="PQG640" s="14"/>
      <c r="PQH640" s="18"/>
      <c r="PQR640" s="17"/>
      <c r="PQW640" s="14"/>
      <c r="PQX640" s="18"/>
      <c r="PRH640" s="17"/>
      <c r="PRM640" s="14"/>
      <c r="PRN640" s="18"/>
      <c r="PRX640" s="17"/>
      <c r="PSC640" s="14"/>
      <c r="PSD640" s="18"/>
      <c r="PSN640" s="17"/>
      <c r="PSS640" s="14"/>
      <c r="PST640" s="18"/>
      <c r="PTD640" s="17"/>
      <c r="PTI640" s="14"/>
      <c r="PTJ640" s="18"/>
      <c r="PTT640" s="17"/>
      <c r="PTY640" s="14"/>
      <c r="PTZ640" s="18"/>
      <c r="PUJ640" s="17"/>
      <c r="PUO640" s="14"/>
      <c r="PUP640" s="18"/>
      <c r="PUZ640" s="17"/>
      <c r="PVE640" s="14"/>
      <c r="PVF640" s="18"/>
      <c r="PVP640" s="17"/>
      <c r="PVU640" s="14"/>
      <c r="PVV640" s="18"/>
      <c r="PWF640" s="17"/>
      <c r="PWK640" s="14"/>
      <c r="PWL640" s="18"/>
      <c r="PWV640" s="17"/>
      <c r="PXA640" s="14"/>
      <c r="PXB640" s="18"/>
      <c r="PXL640" s="17"/>
      <c r="PXQ640" s="14"/>
      <c r="PXR640" s="18"/>
      <c r="PYB640" s="17"/>
      <c r="PYG640" s="14"/>
      <c r="PYH640" s="18"/>
      <c r="PYR640" s="17"/>
      <c r="PYW640" s="14"/>
      <c r="PYX640" s="18"/>
      <c r="PZH640" s="17"/>
      <c r="PZM640" s="14"/>
      <c r="PZN640" s="18"/>
      <c r="PZX640" s="17"/>
      <c r="QAC640" s="14"/>
      <c r="QAD640" s="18"/>
      <c r="QAN640" s="17"/>
      <c r="QAS640" s="14"/>
      <c r="QAT640" s="18"/>
      <c r="QBD640" s="17"/>
      <c r="QBI640" s="14"/>
      <c r="QBJ640" s="18"/>
      <c r="QBT640" s="17"/>
      <c r="QBY640" s="14"/>
      <c r="QBZ640" s="18"/>
      <c r="QCJ640" s="17"/>
      <c r="QCO640" s="14"/>
      <c r="QCP640" s="18"/>
      <c r="QCZ640" s="17"/>
      <c r="QDE640" s="14"/>
      <c r="QDF640" s="18"/>
      <c r="QDP640" s="17"/>
      <c r="QDU640" s="14"/>
      <c r="QDV640" s="18"/>
      <c r="QEF640" s="17"/>
      <c r="QEK640" s="14"/>
      <c r="QEL640" s="18"/>
      <c r="QEV640" s="17"/>
      <c r="QFA640" s="14"/>
      <c r="QFB640" s="18"/>
      <c r="QFL640" s="17"/>
      <c r="QFQ640" s="14"/>
      <c r="QFR640" s="18"/>
      <c r="QGB640" s="17"/>
      <c r="QGG640" s="14"/>
      <c r="QGH640" s="18"/>
      <c r="QGR640" s="17"/>
      <c r="QGW640" s="14"/>
      <c r="QGX640" s="18"/>
      <c r="QHH640" s="17"/>
      <c r="QHM640" s="14"/>
      <c r="QHN640" s="18"/>
      <c r="QHX640" s="17"/>
      <c r="QIC640" s="14"/>
      <c r="QID640" s="18"/>
      <c r="QIN640" s="17"/>
      <c r="QIS640" s="14"/>
      <c r="QIT640" s="18"/>
      <c r="QJD640" s="17"/>
      <c r="QJI640" s="14"/>
      <c r="QJJ640" s="18"/>
      <c r="QJT640" s="17"/>
      <c r="QJY640" s="14"/>
      <c r="QJZ640" s="18"/>
      <c r="QKJ640" s="17"/>
      <c r="QKO640" s="14"/>
      <c r="QKP640" s="18"/>
      <c r="QKZ640" s="17"/>
      <c r="QLE640" s="14"/>
      <c r="QLF640" s="18"/>
      <c r="QLP640" s="17"/>
      <c r="QLU640" s="14"/>
      <c r="QLV640" s="18"/>
      <c r="QMF640" s="17"/>
      <c r="QMK640" s="14"/>
      <c r="QML640" s="18"/>
      <c r="QMV640" s="17"/>
      <c r="QNA640" s="14"/>
      <c r="QNB640" s="18"/>
      <c r="QNL640" s="17"/>
      <c r="QNQ640" s="14"/>
      <c r="QNR640" s="18"/>
      <c r="QOB640" s="17"/>
      <c r="QOG640" s="14"/>
      <c r="QOH640" s="18"/>
      <c r="QOR640" s="17"/>
      <c r="QOW640" s="14"/>
      <c r="QOX640" s="18"/>
      <c r="QPH640" s="17"/>
      <c r="QPM640" s="14"/>
      <c r="QPN640" s="18"/>
      <c r="QPX640" s="17"/>
      <c r="QQC640" s="14"/>
      <c r="QQD640" s="18"/>
      <c r="QQN640" s="17"/>
      <c r="QQS640" s="14"/>
      <c r="QQT640" s="18"/>
      <c r="QRD640" s="17"/>
      <c r="QRI640" s="14"/>
      <c r="QRJ640" s="18"/>
      <c r="QRT640" s="17"/>
      <c r="QRY640" s="14"/>
      <c r="QRZ640" s="18"/>
      <c r="QSJ640" s="17"/>
      <c r="QSO640" s="14"/>
      <c r="QSP640" s="18"/>
      <c r="QSZ640" s="17"/>
      <c r="QTE640" s="14"/>
      <c r="QTF640" s="18"/>
      <c r="QTP640" s="17"/>
      <c r="QTU640" s="14"/>
      <c r="QTV640" s="18"/>
      <c r="QUF640" s="17"/>
      <c r="QUK640" s="14"/>
      <c r="QUL640" s="18"/>
      <c r="QUV640" s="17"/>
      <c r="QVA640" s="14"/>
      <c r="QVB640" s="18"/>
      <c r="QVL640" s="17"/>
      <c r="QVQ640" s="14"/>
      <c r="QVR640" s="18"/>
      <c r="QWB640" s="17"/>
      <c r="QWG640" s="14"/>
      <c r="QWH640" s="18"/>
      <c r="QWR640" s="17"/>
      <c r="QWW640" s="14"/>
      <c r="QWX640" s="18"/>
      <c r="QXH640" s="17"/>
      <c r="QXM640" s="14"/>
      <c r="QXN640" s="18"/>
      <c r="QXX640" s="17"/>
      <c r="QYC640" s="14"/>
      <c r="QYD640" s="18"/>
      <c r="QYN640" s="17"/>
      <c r="QYS640" s="14"/>
      <c r="QYT640" s="18"/>
      <c r="QZD640" s="17"/>
      <c r="QZI640" s="14"/>
      <c r="QZJ640" s="18"/>
      <c r="QZT640" s="17"/>
      <c r="QZY640" s="14"/>
      <c r="QZZ640" s="18"/>
      <c r="RAJ640" s="17"/>
      <c r="RAO640" s="14"/>
      <c r="RAP640" s="18"/>
      <c r="RAZ640" s="17"/>
      <c r="RBE640" s="14"/>
      <c r="RBF640" s="18"/>
      <c r="RBP640" s="17"/>
      <c r="RBU640" s="14"/>
      <c r="RBV640" s="18"/>
      <c r="RCF640" s="17"/>
      <c r="RCK640" s="14"/>
      <c r="RCL640" s="18"/>
      <c r="RCV640" s="17"/>
      <c r="RDA640" s="14"/>
      <c r="RDB640" s="18"/>
      <c r="RDL640" s="17"/>
      <c r="RDQ640" s="14"/>
      <c r="RDR640" s="18"/>
      <c r="REB640" s="17"/>
      <c r="REG640" s="14"/>
      <c r="REH640" s="18"/>
      <c r="RER640" s="17"/>
      <c r="REW640" s="14"/>
      <c r="REX640" s="18"/>
      <c r="RFH640" s="17"/>
      <c r="RFM640" s="14"/>
      <c r="RFN640" s="18"/>
      <c r="RFX640" s="17"/>
      <c r="RGC640" s="14"/>
      <c r="RGD640" s="18"/>
      <c r="RGN640" s="17"/>
      <c r="RGS640" s="14"/>
      <c r="RGT640" s="18"/>
      <c r="RHD640" s="17"/>
      <c r="RHI640" s="14"/>
      <c r="RHJ640" s="18"/>
      <c r="RHT640" s="17"/>
      <c r="RHY640" s="14"/>
      <c r="RHZ640" s="18"/>
      <c r="RIJ640" s="17"/>
      <c r="RIO640" s="14"/>
      <c r="RIP640" s="18"/>
      <c r="RIZ640" s="17"/>
      <c r="RJE640" s="14"/>
      <c r="RJF640" s="18"/>
      <c r="RJP640" s="17"/>
      <c r="RJU640" s="14"/>
      <c r="RJV640" s="18"/>
      <c r="RKF640" s="17"/>
      <c r="RKK640" s="14"/>
      <c r="RKL640" s="18"/>
      <c r="RKV640" s="17"/>
      <c r="RLA640" s="14"/>
      <c r="RLB640" s="18"/>
      <c r="RLL640" s="17"/>
      <c r="RLQ640" s="14"/>
      <c r="RLR640" s="18"/>
      <c r="RMB640" s="17"/>
      <c r="RMG640" s="14"/>
      <c r="RMH640" s="18"/>
      <c r="RMR640" s="17"/>
      <c r="RMW640" s="14"/>
      <c r="RMX640" s="18"/>
      <c r="RNH640" s="17"/>
      <c r="RNM640" s="14"/>
      <c r="RNN640" s="18"/>
      <c r="RNX640" s="17"/>
      <c r="ROC640" s="14"/>
      <c r="ROD640" s="18"/>
      <c r="RON640" s="17"/>
      <c r="ROS640" s="14"/>
      <c r="ROT640" s="18"/>
      <c r="RPD640" s="17"/>
      <c r="RPI640" s="14"/>
      <c r="RPJ640" s="18"/>
      <c r="RPT640" s="17"/>
      <c r="RPY640" s="14"/>
      <c r="RPZ640" s="18"/>
      <c r="RQJ640" s="17"/>
      <c r="RQO640" s="14"/>
      <c r="RQP640" s="18"/>
      <c r="RQZ640" s="17"/>
      <c r="RRE640" s="14"/>
      <c r="RRF640" s="18"/>
      <c r="RRP640" s="17"/>
      <c r="RRU640" s="14"/>
      <c r="RRV640" s="18"/>
      <c r="RSF640" s="17"/>
      <c r="RSK640" s="14"/>
      <c r="RSL640" s="18"/>
      <c r="RSV640" s="17"/>
      <c r="RTA640" s="14"/>
      <c r="RTB640" s="18"/>
      <c r="RTL640" s="17"/>
      <c r="RTQ640" s="14"/>
      <c r="RTR640" s="18"/>
      <c r="RUB640" s="17"/>
      <c r="RUG640" s="14"/>
      <c r="RUH640" s="18"/>
      <c r="RUR640" s="17"/>
      <c r="RUW640" s="14"/>
      <c r="RUX640" s="18"/>
      <c r="RVH640" s="17"/>
      <c r="RVM640" s="14"/>
      <c r="RVN640" s="18"/>
      <c r="RVX640" s="17"/>
      <c r="RWC640" s="14"/>
      <c r="RWD640" s="18"/>
      <c r="RWN640" s="17"/>
      <c r="RWS640" s="14"/>
      <c r="RWT640" s="18"/>
      <c r="RXD640" s="17"/>
      <c r="RXI640" s="14"/>
      <c r="RXJ640" s="18"/>
      <c r="RXT640" s="17"/>
      <c r="RXY640" s="14"/>
      <c r="RXZ640" s="18"/>
      <c r="RYJ640" s="17"/>
      <c r="RYO640" s="14"/>
      <c r="RYP640" s="18"/>
      <c r="RYZ640" s="17"/>
      <c r="RZE640" s="14"/>
      <c r="RZF640" s="18"/>
      <c r="RZP640" s="17"/>
      <c r="RZU640" s="14"/>
      <c r="RZV640" s="18"/>
      <c r="SAF640" s="17"/>
      <c r="SAK640" s="14"/>
      <c r="SAL640" s="18"/>
      <c r="SAV640" s="17"/>
      <c r="SBA640" s="14"/>
      <c r="SBB640" s="18"/>
      <c r="SBL640" s="17"/>
      <c r="SBQ640" s="14"/>
      <c r="SBR640" s="18"/>
      <c r="SCB640" s="17"/>
      <c r="SCG640" s="14"/>
      <c r="SCH640" s="18"/>
      <c r="SCR640" s="17"/>
      <c r="SCW640" s="14"/>
      <c r="SCX640" s="18"/>
      <c r="SDH640" s="17"/>
      <c r="SDM640" s="14"/>
      <c r="SDN640" s="18"/>
      <c r="SDX640" s="17"/>
      <c r="SEC640" s="14"/>
      <c r="SED640" s="18"/>
      <c r="SEN640" s="17"/>
      <c r="SES640" s="14"/>
      <c r="SET640" s="18"/>
      <c r="SFD640" s="17"/>
      <c r="SFI640" s="14"/>
      <c r="SFJ640" s="18"/>
      <c r="SFT640" s="17"/>
      <c r="SFY640" s="14"/>
      <c r="SFZ640" s="18"/>
      <c r="SGJ640" s="17"/>
      <c r="SGO640" s="14"/>
      <c r="SGP640" s="18"/>
      <c r="SGZ640" s="17"/>
      <c r="SHE640" s="14"/>
      <c r="SHF640" s="18"/>
      <c r="SHP640" s="17"/>
      <c r="SHU640" s="14"/>
      <c r="SHV640" s="18"/>
      <c r="SIF640" s="17"/>
      <c r="SIK640" s="14"/>
      <c r="SIL640" s="18"/>
      <c r="SIV640" s="17"/>
      <c r="SJA640" s="14"/>
      <c r="SJB640" s="18"/>
      <c r="SJL640" s="17"/>
      <c r="SJQ640" s="14"/>
      <c r="SJR640" s="18"/>
      <c r="SKB640" s="17"/>
      <c r="SKG640" s="14"/>
      <c r="SKH640" s="18"/>
      <c r="SKR640" s="17"/>
      <c r="SKW640" s="14"/>
      <c r="SKX640" s="18"/>
      <c r="SLH640" s="17"/>
      <c r="SLM640" s="14"/>
      <c r="SLN640" s="18"/>
      <c r="SLX640" s="17"/>
      <c r="SMC640" s="14"/>
      <c r="SMD640" s="18"/>
      <c r="SMN640" s="17"/>
      <c r="SMS640" s="14"/>
      <c r="SMT640" s="18"/>
      <c r="SND640" s="17"/>
      <c r="SNI640" s="14"/>
      <c r="SNJ640" s="18"/>
      <c r="SNT640" s="17"/>
      <c r="SNY640" s="14"/>
      <c r="SNZ640" s="18"/>
      <c r="SOJ640" s="17"/>
      <c r="SOO640" s="14"/>
      <c r="SOP640" s="18"/>
      <c r="SOZ640" s="17"/>
      <c r="SPE640" s="14"/>
      <c r="SPF640" s="18"/>
      <c r="SPP640" s="17"/>
      <c r="SPU640" s="14"/>
      <c r="SPV640" s="18"/>
      <c r="SQF640" s="17"/>
      <c r="SQK640" s="14"/>
      <c r="SQL640" s="18"/>
      <c r="SQV640" s="17"/>
      <c r="SRA640" s="14"/>
      <c r="SRB640" s="18"/>
      <c r="SRL640" s="17"/>
      <c r="SRQ640" s="14"/>
      <c r="SRR640" s="18"/>
      <c r="SSB640" s="17"/>
      <c r="SSG640" s="14"/>
      <c r="SSH640" s="18"/>
      <c r="SSR640" s="17"/>
      <c r="SSW640" s="14"/>
      <c r="SSX640" s="18"/>
      <c r="STH640" s="17"/>
      <c r="STM640" s="14"/>
      <c r="STN640" s="18"/>
      <c r="STX640" s="17"/>
      <c r="SUC640" s="14"/>
      <c r="SUD640" s="18"/>
      <c r="SUN640" s="17"/>
      <c r="SUS640" s="14"/>
      <c r="SUT640" s="18"/>
      <c r="SVD640" s="17"/>
      <c r="SVI640" s="14"/>
      <c r="SVJ640" s="18"/>
      <c r="SVT640" s="17"/>
      <c r="SVY640" s="14"/>
      <c r="SVZ640" s="18"/>
      <c r="SWJ640" s="17"/>
      <c r="SWO640" s="14"/>
      <c r="SWP640" s="18"/>
      <c r="SWZ640" s="17"/>
      <c r="SXE640" s="14"/>
      <c r="SXF640" s="18"/>
      <c r="SXP640" s="17"/>
      <c r="SXU640" s="14"/>
      <c r="SXV640" s="18"/>
      <c r="SYF640" s="17"/>
      <c r="SYK640" s="14"/>
      <c r="SYL640" s="18"/>
      <c r="SYV640" s="17"/>
      <c r="SZA640" s="14"/>
      <c r="SZB640" s="18"/>
      <c r="SZL640" s="17"/>
      <c r="SZQ640" s="14"/>
      <c r="SZR640" s="18"/>
      <c r="TAB640" s="17"/>
      <c r="TAG640" s="14"/>
      <c r="TAH640" s="18"/>
      <c r="TAR640" s="17"/>
      <c r="TAW640" s="14"/>
      <c r="TAX640" s="18"/>
      <c r="TBH640" s="17"/>
      <c r="TBM640" s="14"/>
      <c r="TBN640" s="18"/>
      <c r="TBX640" s="17"/>
      <c r="TCC640" s="14"/>
      <c r="TCD640" s="18"/>
      <c r="TCN640" s="17"/>
      <c r="TCS640" s="14"/>
      <c r="TCT640" s="18"/>
      <c r="TDD640" s="17"/>
      <c r="TDI640" s="14"/>
      <c r="TDJ640" s="18"/>
      <c r="TDT640" s="17"/>
      <c r="TDY640" s="14"/>
      <c r="TDZ640" s="18"/>
      <c r="TEJ640" s="17"/>
      <c r="TEO640" s="14"/>
      <c r="TEP640" s="18"/>
      <c r="TEZ640" s="17"/>
      <c r="TFE640" s="14"/>
      <c r="TFF640" s="18"/>
      <c r="TFP640" s="17"/>
      <c r="TFU640" s="14"/>
      <c r="TFV640" s="18"/>
      <c r="TGF640" s="17"/>
      <c r="TGK640" s="14"/>
      <c r="TGL640" s="18"/>
      <c r="TGV640" s="17"/>
      <c r="THA640" s="14"/>
      <c r="THB640" s="18"/>
      <c r="THL640" s="17"/>
      <c r="THQ640" s="14"/>
      <c r="THR640" s="18"/>
      <c r="TIB640" s="17"/>
      <c r="TIG640" s="14"/>
      <c r="TIH640" s="18"/>
      <c r="TIR640" s="17"/>
      <c r="TIW640" s="14"/>
      <c r="TIX640" s="18"/>
      <c r="TJH640" s="17"/>
      <c r="TJM640" s="14"/>
      <c r="TJN640" s="18"/>
      <c r="TJX640" s="17"/>
      <c r="TKC640" s="14"/>
      <c r="TKD640" s="18"/>
      <c r="TKN640" s="17"/>
      <c r="TKS640" s="14"/>
      <c r="TKT640" s="18"/>
      <c r="TLD640" s="17"/>
      <c r="TLI640" s="14"/>
      <c r="TLJ640" s="18"/>
      <c r="TLT640" s="17"/>
      <c r="TLY640" s="14"/>
      <c r="TLZ640" s="18"/>
      <c r="TMJ640" s="17"/>
      <c r="TMO640" s="14"/>
      <c r="TMP640" s="18"/>
      <c r="TMZ640" s="17"/>
      <c r="TNE640" s="14"/>
      <c r="TNF640" s="18"/>
      <c r="TNP640" s="17"/>
      <c r="TNU640" s="14"/>
      <c r="TNV640" s="18"/>
      <c r="TOF640" s="17"/>
      <c r="TOK640" s="14"/>
      <c r="TOL640" s="18"/>
      <c r="TOV640" s="17"/>
      <c r="TPA640" s="14"/>
      <c r="TPB640" s="18"/>
      <c r="TPL640" s="17"/>
      <c r="TPQ640" s="14"/>
      <c r="TPR640" s="18"/>
      <c r="TQB640" s="17"/>
      <c r="TQG640" s="14"/>
      <c r="TQH640" s="18"/>
      <c r="TQR640" s="17"/>
      <c r="TQW640" s="14"/>
      <c r="TQX640" s="18"/>
      <c r="TRH640" s="17"/>
      <c r="TRM640" s="14"/>
      <c r="TRN640" s="18"/>
      <c r="TRX640" s="17"/>
      <c r="TSC640" s="14"/>
      <c r="TSD640" s="18"/>
      <c r="TSN640" s="17"/>
      <c r="TSS640" s="14"/>
      <c r="TST640" s="18"/>
      <c r="TTD640" s="17"/>
      <c r="TTI640" s="14"/>
      <c r="TTJ640" s="18"/>
      <c r="TTT640" s="17"/>
      <c r="TTY640" s="14"/>
      <c r="TTZ640" s="18"/>
      <c r="TUJ640" s="17"/>
      <c r="TUO640" s="14"/>
      <c r="TUP640" s="18"/>
      <c r="TUZ640" s="17"/>
      <c r="TVE640" s="14"/>
      <c r="TVF640" s="18"/>
      <c r="TVP640" s="17"/>
      <c r="TVU640" s="14"/>
      <c r="TVV640" s="18"/>
      <c r="TWF640" s="17"/>
      <c r="TWK640" s="14"/>
      <c r="TWL640" s="18"/>
      <c r="TWV640" s="17"/>
      <c r="TXA640" s="14"/>
      <c r="TXB640" s="18"/>
      <c r="TXL640" s="17"/>
      <c r="TXQ640" s="14"/>
      <c r="TXR640" s="18"/>
      <c r="TYB640" s="17"/>
      <c r="TYG640" s="14"/>
      <c r="TYH640" s="18"/>
      <c r="TYR640" s="17"/>
      <c r="TYW640" s="14"/>
      <c r="TYX640" s="18"/>
      <c r="TZH640" s="17"/>
      <c r="TZM640" s="14"/>
      <c r="TZN640" s="18"/>
      <c r="TZX640" s="17"/>
      <c r="UAC640" s="14"/>
      <c r="UAD640" s="18"/>
      <c r="UAN640" s="17"/>
      <c r="UAS640" s="14"/>
      <c r="UAT640" s="18"/>
      <c r="UBD640" s="17"/>
      <c r="UBI640" s="14"/>
      <c r="UBJ640" s="18"/>
      <c r="UBT640" s="17"/>
      <c r="UBY640" s="14"/>
      <c r="UBZ640" s="18"/>
      <c r="UCJ640" s="17"/>
      <c r="UCO640" s="14"/>
      <c r="UCP640" s="18"/>
      <c r="UCZ640" s="17"/>
      <c r="UDE640" s="14"/>
      <c r="UDF640" s="18"/>
      <c r="UDP640" s="17"/>
      <c r="UDU640" s="14"/>
      <c r="UDV640" s="18"/>
      <c r="UEF640" s="17"/>
      <c r="UEK640" s="14"/>
      <c r="UEL640" s="18"/>
      <c r="UEV640" s="17"/>
      <c r="UFA640" s="14"/>
      <c r="UFB640" s="18"/>
      <c r="UFL640" s="17"/>
      <c r="UFQ640" s="14"/>
      <c r="UFR640" s="18"/>
      <c r="UGB640" s="17"/>
      <c r="UGG640" s="14"/>
      <c r="UGH640" s="18"/>
      <c r="UGR640" s="17"/>
      <c r="UGW640" s="14"/>
      <c r="UGX640" s="18"/>
      <c r="UHH640" s="17"/>
      <c r="UHM640" s="14"/>
      <c r="UHN640" s="18"/>
      <c r="UHX640" s="17"/>
      <c r="UIC640" s="14"/>
      <c r="UID640" s="18"/>
      <c r="UIN640" s="17"/>
      <c r="UIS640" s="14"/>
      <c r="UIT640" s="18"/>
      <c r="UJD640" s="17"/>
      <c r="UJI640" s="14"/>
      <c r="UJJ640" s="18"/>
      <c r="UJT640" s="17"/>
      <c r="UJY640" s="14"/>
      <c r="UJZ640" s="18"/>
      <c r="UKJ640" s="17"/>
      <c r="UKO640" s="14"/>
      <c r="UKP640" s="18"/>
      <c r="UKZ640" s="17"/>
      <c r="ULE640" s="14"/>
      <c r="ULF640" s="18"/>
      <c r="ULP640" s="17"/>
      <c r="ULU640" s="14"/>
      <c r="ULV640" s="18"/>
      <c r="UMF640" s="17"/>
      <c r="UMK640" s="14"/>
      <c r="UML640" s="18"/>
      <c r="UMV640" s="17"/>
      <c r="UNA640" s="14"/>
      <c r="UNB640" s="18"/>
      <c r="UNL640" s="17"/>
      <c r="UNQ640" s="14"/>
      <c r="UNR640" s="18"/>
      <c r="UOB640" s="17"/>
      <c r="UOG640" s="14"/>
      <c r="UOH640" s="18"/>
      <c r="UOR640" s="17"/>
      <c r="UOW640" s="14"/>
      <c r="UOX640" s="18"/>
      <c r="UPH640" s="17"/>
      <c r="UPM640" s="14"/>
      <c r="UPN640" s="18"/>
      <c r="UPX640" s="17"/>
      <c r="UQC640" s="14"/>
      <c r="UQD640" s="18"/>
      <c r="UQN640" s="17"/>
      <c r="UQS640" s="14"/>
      <c r="UQT640" s="18"/>
      <c r="URD640" s="17"/>
      <c r="URI640" s="14"/>
      <c r="URJ640" s="18"/>
      <c r="URT640" s="17"/>
      <c r="URY640" s="14"/>
      <c r="URZ640" s="18"/>
      <c r="USJ640" s="17"/>
      <c r="USO640" s="14"/>
      <c r="USP640" s="18"/>
      <c r="USZ640" s="17"/>
      <c r="UTE640" s="14"/>
      <c r="UTF640" s="18"/>
      <c r="UTP640" s="17"/>
      <c r="UTU640" s="14"/>
      <c r="UTV640" s="18"/>
      <c r="UUF640" s="17"/>
      <c r="UUK640" s="14"/>
      <c r="UUL640" s="18"/>
      <c r="UUV640" s="17"/>
      <c r="UVA640" s="14"/>
      <c r="UVB640" s="18"/>
      <c r="UVL640" s="17"/>
      <c r="UVQ640" s="14"/>
      <c r="UVR640" s="18"/>
      <c r="UWB640" s="17"/>
      <c r="UWG640" s="14"/>
      <c r="UWH640" s="18"/>
      <c r="UWR640" s="17"/>
      <c r="UWW640" s="14"/>
      <c r="UWX640" s="18"/>
      <c r="UXH640" s="17"/>
      <c r="UXM640" s="14"/>
      <c r="UXN640" s="18"/>
      <c r="UXX640" s="17"/>
      <c r="UYC640" s="14"/>
      <c r="UYD640" s="18"/>
      <c r="UYN640" s="17"/>
      <c r="UYS640" s="14"/>
      <c r="UYT640" s="18"/>
      <c r="UZD640" s="17"/>
      <c r="UZI640" s="14"/>
      <c r="UZJ640" s="18"/>
      <c r="UZT640" s="17"/>
      <c r="UZY640" s="14"/>
      <c r="UZZ640" s="18"/>
      <c r="VAJ640" s="17"/>
      <c r="VAO640" s="14"/>
      <c r="VAP640" s="18"/>
      <c r="VAZ640" s="17"/>
      <c r="VBE640" s="14"/>
      <c r="VBF640" s="18"/>
      <c r="VBP640" s="17"/>
      <c r="VBU640" s="14"/>
      <c r="VBV640" s="18"/>
      <c r="VCF640" s="17"/>
      <c r="VCK640" s="14"/>
      <c r="VCL640" s="18"/>
      <c r="VCV640" s="17"/>
      <c r="VDA640" s="14"/>
      <c r="VDB640" s="18"/>
      <c r="VDL640" s="17"/>
      <c r="VDQ640" s="14"/>
      <c r="VDR640" s="18"/>
      <c r="VEB640" s="17"/>
      <c r="VEG640" s="14"/>
      <c r="VEH640" s="18"/>
      <c r="VER640" s="17"/>
      <c r="VEW640" s="14"/>
      <c r="VEX640" s="18"/>
      <c r="VFH640" s="17"/>
      <c r="VFM640" s="14"/>
      <c r="VFN640" s="18"/>
      <c r="VFX640" s="17"/>
      <c r="VGC640" s="14"/>
      <c r="VGD640" s="18"/>
      <c r="VGN640" s="17"/>
      <c r="VGS640" s="14"/>
      <c r="VGT640" s="18"/>
      <c r="VHD640" s="17"/>
      <c r="VHI640" s="14"/>
      <c r="VHJ640" s="18"/>
      <c r="VHT640" s="17"/>
      <c r="VHY640" s="14"/>
      <c r="VHZ640" s="18"/>
      <c r="VIJ640" s="17"/>
      <c r="VIO640" s="14"/>
      <c r="VIP640" s="18"/>
      <c r="VIZ640" s="17"/>
      <c r="VJE640" s="14"/>
      <c r="VJF640" s="18"/>
      <c r="VJP640" s="17"/>
      <c r="VJU640" s="14"/>
      <c r="VJV640" s="18"/>
      <c r="VKF640" s="17"/>
      <c r="VKK640" s="14"/>
      <c r="VKL640" s="18"/>
      <c r="VKV640" s="17"/>
      <c r="VLA640" s="14"/>
      <c r="VLB640" s="18"/>
      <c r="VLL640" s="17"/>
      <c r="VLQ640" s="14"/>
      <c r="VLR640" s="18"/>
      <c r="VMB640" s="17"/>
      <c r="VMG640" s="14"/>
      <c r="VMH640" s="18"/>
      <c r="VMR640" s="17"/>
      <c r="VMW640" s="14"/>
      <c r="VMX640" s="18"/>
      <c r="VNH640" s="17"/>
      <c r="VNM640" s="14"/>
      <c r="VNN640" s="18"/>
      <c r="VNX640" s="17"/>
      <c r="VOC640" s="14"/>
      <c r="VOD640" s="18"/>
      <c r="VON640" s="17"/>
      <c r="VOS640" s="14"/>
      <c r="VOT640" s="18"/>
      <c r="VPD640" s="17"/>
      <c r="VPI640" s="14"/>
      <c r="VPJ640" s="18"/>
      <c r="VPT640" s="17"/>
      <c r="VPY640" s="14"/>
      <c r="VPZ640" s="18"/>
      <c r="VQJ640" s="17"/>
      <c r="VQO640" s="14"/>
      <c r="VQP640" s="18"/>
      <c r="VQZ640" s="17"/>
      <c r="VRE640" s="14"/>
      <c r="VRF640" s="18"/>
      <c r="VRP640" s="17"/>
      <c r="VRU640" s="14"/>
      <c r="VRV640" s="18"/>
      <c r="VSF640" s="17"/>
      <c r="VSK640" s="14"/>
      <c r="VSL640" s="18"/>
      <c r="VSV640" s="17"/>
      <c r="VTA640" s="14"/>
      <c r="VTB640" s="18"/>
      <c r="VTL640" s="17"/>
      <c r="VTQ640" s="14"/>
      <c r="VTR640" s="18"/>
      <c r="VUB640" s="17"/>
      <c r="VUG640" s="14"/>
      <c r="VUH640" s="18"/>
      <c r="VUR640" s="17"/>
      <c r="VUW640" s="14"/>
      <c r="VUX640" s="18"/>
      <c r="VVH640" s="17"/>
      <c r="VVM640" s="14"/>
      <c r="VVN640" s="18"/>
      <c r="VVX640" s="17"/>
      <c r="VWC640" s="14"/>
      <c r="VWD640" s="18"/>
      <c r="VWN640" s="17"/>
      <c r="VWS640" s="14"/>
      <c r="VWT640" s="18"/>
      <c r="VXD640" s="17"/>
      <c r="VXI640" s="14"/>
      <c r="VXJ640" s="18"/>
      <c r="VXT640" s="17"/>
      <c r="VXY640" s="14"/>
      <c r="VXZ640" s="18"/>
      <c r="VYJ640" s="17"/>
      <c r="VYO640" s="14"/>
      <c r="VYP640" s="18"/>
      <c r="VYZ640" s="17"/>
      <c r="VZE640" s="14"/>
      <c r="VZF640" s="18"/>
      <c r="VZP640" s="17"/>
      <c r="VZU640" s="14"/>
      <c r="VZV640" s="18"/>
      <c r="WAF640" s="17"/>
      <c r="WAK640" s="14"/>
      <c r="WAL640" s="18"/>
      <c r="WAV640" s="17"/>
      <c r="WBA640" s="14"/>
      <c r="WBB640" s="18"/>
      <c r="WBL640" s="17"/>
      <c r="WBQ640" s="14"/>
      <c r="WBR640" s="18"/>
      <c r="WCB640" s="17"/>
      <c r="WCG640" s="14"/>
      <c r="WCH640" s="18"/>
      <c r="WCR640" s="17"/>
      <c r="WCW640" s="14"/>
      <c r="WCX640" s="18"/>
      <c r="WDH640" s="17"/>
      <c r="WDM640" s="14"/>
      <c r="WDN640" s="18"/>
      <c r="WDX640" s="17"/>
      <c r="WEC640" s="14"/>
      <c r="WED640" s="18"/>
      <c r="WEN640" s="17"/>
      <c r="WES640" s="14"/>
      <c r="WET640" s="18"/>
      <c r="WFD640" s="17"/>
      <c r="WFI640" s="14"/>
      <c r="WFJ640" s="18"/>
      <c r="WFT640" s="17"/>
      <c r="WFY640" s="14"/>
      <c r="WFZ640" s="18"/>
      <c r="WGJ640" s="17"/>
      <c r="WGO640" s="14"/>
      <c r="WGP640" s="18"/>
      <c r="WGZ640" s="17"/>
      <c r="WHE640" s="14"/>
      <c r="WHF640" s="18"/>
      <c r="WHP640" s="17"/>
      <c r="WHU640" s="14"/>
      <c r="WHV640" s="18"/>
      <c r="WIF640" s="17"/>
      <c r="WIK640" s="14"/>
      <c r="WIL640" s="18"/>
      <c r="WIV640" s="17"/>
      <c r="WJA640" s="14"/>
      <c r="WJB640" s="18"/>
      <c r="WJL640" s="17"/>
      <c r="WJQ640" s="14"/>
      <c r="WJR640" s="18"/>
      <c r="WKB640" s="17"/>
      <c r="WKG640" s="14"/>
      <c r="WKH640" s="18"/>
      <c r="WKR640" s="17"/>
      <c r="WKW640" s="14"/>
      <c r="WKX640" s="18"/>
      <c r="WLH640" s="17"/>
      <c r="WLM640" s="14"/>
      <c r="WLN640" s="18"/>
      <c r="WLX640" s="17"/>
      <c r="WMC640" s="14"/>
      <c r="WMD640" s="18"/>
      <c r="WMN640" s="17"/>
      <c r="WMS640" s="14"/>
      <c r="WMT640" s="18"/>
      <c r="WND640" s="17"/>
      <c r="WNI640" s="14"/>
      <c r="WNJ640" s="18"/>
      <c r="WNT640" s="17"/>
      <c r="WNY640" s="14"/>
      <c r="WNZ640" s="18"/>
      <c r="WOJ640" s="17"/>
      <c r="WOO640" s="14"/>
      <c r="WOP640" s="18"/>
      <c r="WOZ640" s="17"/>
      <c r="WPE640" s="14"/>
      <c r="WPF640" s="18"/>
      <c r="WPP640" s="17"/>
      <c r="WPU640" s="14"/>
      <c r="WPV640" s="18"/>
      <c r="WQF640" s="17"/>
      <c r="WQK640" s="14"/>
      <c r="WQL640" s="18"/>
      <c r="WQV640" s="17"/>
      <c r="WRA640" s="14"/>
      <c r="WRB640" s="18"/>
      <c r="WRL640" s="17"/>
      <c r="WRQ640" s="14"/>
      <c r="WRR640" s="18"/>
      <c r="WSB640" s="17"/>
      <c r="WSG640" s="14"/>
      <c r="WSH640" s="18"/>
      <c r="WSR640" s="17"/>
      <c r="WSW640" s="14"/>
      <c r="WSX640" s="18"/>
      <c r="WTH640" s="17"/>
      <c r="WTM640" s="14"/>
      <c r="WTN640" s="18"/>
      <c r="WTX640" s="17"/>
      <c r="WUC640" s="14"/>
      <c r="WUD640" s="18"/>
      <c r="WUN640" s="17"/>
      <c r="WUS640" s="14"/>
      <c r="WUT640" s="18"/>
      <c r="WVD640" s="17"/>
      <c r="WVI640" s="14"/>
      <c r="WVJ640" s="18"/>
      <c r="WVT640" s="17"/>
      <c r="WVY640" s="14"/>
      <c r="WVZ640" s="18"/>
      <c r="WWJ640" s="17"/>
      <c r="WWO640" s="14"/>
      <c r="WWP640" s="18"/>
      <c r="WWZ640" s="17"/>
      <c r="WXE640" s="14"/>
      <c r="WXF640" s="18"/>
      <c r="WXP640" s="17"/>
      <c r="WXU640" s="14"/>
      <c r="WXV640" s="18"/>
      <c r="WYF640" s="17"/>
      <c r="WYK640" s="14"/>
      <c r="WYL640" s="18"/>
      <c r="WYV640" s="17"/>
      <c r="WZA640" s="14"/>
      <c r="WZB640" s="18"/>
      <c r="WZL640" s="17"/>
      <c r="WZQ640" s="14"/>
      <c r="WZR640" s="18"/>
      <c r="XAB640" s="17"/>
      <c r="XAG640" s="14"/>
      <c r="XAH640" s="18"/>
      <c r="XAR640" s="17"/>
      <c r="XAW640" s="14"/>
      <c r="XAX640" s="18"/>
      <c r="XBH640" s="17"/>
      <c r="XBM640" s="14"/>
      <c r="XBN640" s="18"/>
      <c r="XBX640" s="17"/>
      <c r="XCC640" s="14"/>
      <c r="XCD640" s="18"/>
      <c r="XCN640" s="17"/>
      <c r="XCS640" s="14"/>
      <c r="XCT640" s="18"/>
      <c r="XDD640" s="17"/>
      <c r="XDI640" s="14"/>
      <c r="XDJ640" s="18"/>
      <c r="XDT640" s="17"/>
      <c r="XDY640" s="14"/>
      <c r="XDZ640" s="18"/>
      <c r="XEJ640" s="17"/>
      <c r="XEO640" s="14"/>
      <c r="XEP640" s="18"/>
      <c r="XEZ640" s="17"/>
    </row>
    <row r="641" spans="1:1020 1025:2044 2049:3068 3073:4092 4097:5116 5121:6140 6145:7164 7169:8188 8193:9212 9217:10236 10241:11260 11265:12284 12289:13308 13313:14332 14337:15356 15361:16380" s="15" customFormat="1" ht="10.15" hidden="1" customHeight="1" x14ac:dyDescent="0.2">
      <c r="A641" s="14">
        <f t="shared" si="49"/>
        <v>638</v>
      </c>
      <c r="B641" s="15" t="s">
        <v>1118</v>
      </c>
      <c r="C641" s="15" t="s">
        <v>1119</v>
      </c>
      <c r="D641" s="15">
        <v>0.8</v>
      </c>
      <c r="E641" s="16">
        <v>0.80619028921375269</v>
      </c>
      <c r="F641" s="15" t="s">
        <v>79</v>
      </c>
      <c r="G641" s="15" t="s">
        <v>70</v>
      </c>
      <c r="H641" s="15" t="s">
        <v>80</v>
      </c>
      <c r="I641" s="15" t="s">
        <v>70</v>
      </c>
      <c r="J641" s="15" t="s">
        <v>70</v>
      </c>
      <c r="K641" s="15" t="s">
        <v>70</v>
      </c>
      <c r="L641" s="15" t="s">
        <v>70</v>
      </c>
      <c r="M641" s="15" t="s">
        <v>70</v>
      </c>
      <c r="N641" s="15" t="s">
        <v>80</v>
      </c>
      <c r="O641" s="15" t="s">
        <v>70</v>
      </c>
      <c r="P641" s="15" t="s">
        <v>79</v>
      </c>
      <c r="Q641" s="6">
        <f t="shared" si="46"/>
        <v>7.7378615171908027E-3</v>
      </c>
      <c r="R641" s="1" t="str">
        <f t="shared" si="47"/>
        <v>Estimado.rar</v>
      </c>
      <c r="U641" s="15">
        <f t="shared" si="45"/>
        <v>1</v>
      </c>
      <c r="V641" s="1" t="s">
        <v>5409</v>
      </c>
      <c r="W641" s="1" t="str">
        <f t="shared" si="48"/>
        <v>ok</v>
      </c>
      <c r="AB641" s="17"/>
      <c r="AG641" s="14"/>
      <c r="AH641" s="18"/>
      <c r="AR641" s="17"/>
      <c r="AW641" s="14"/>
      <c r="AX641" s="18"/>
      <c r="BH641" s="17"/>
      <c r="BM641" s="14"/>
      <c r="BN641" s="18"/>
      <c r="BX641" s="17"/>
      <c r="CC641" s="14"/>
      <c r="CD641" s="18"/>
      <c r="CN641" s="17"/>
      <c r="CS641" s="14"/>
      <c r="CT641" s="18"/>
      <c r="DD641" s="17"/>
      <c r="DI641" s="14"/>
      <c r="DJ641" s="18"/>
      <c r="DT641" s="17"/>
      <c r="DY641" s="14"/>
      <c r="DZ641" s="18"/>
      <c r="EJ641" s="17"/>
      <c r="EO641" s="14"/>
      <c r="EP641" s="18"/>
      <c r="EZ641" s="17"/>
      <c r="FE641" s="14"/>
      <c r="FF641" s="18"/>
      <c r="FP641" s="17"/>
      <c r="FU641" s="14"/>
      <c r="FV641" s="18"/>
      <c r="GF641" s="17"/>
      <c r="GK641" s="14"/>
      <c r="GL641" s="18"/>
      <c r="GV641" s="17"/>
      <c r="HA641" s="14"/>
      <c r="HB641" s="18"/>
      <c r="HL641" s="17"/>
      <c r="HQ641" s="14"/>
      <c r="HR641" s="18"/>
      <c r="IB641" s="17"/>
      <c r="IG641" s="14"/>
      <c r="IH641" s="18"/>
      <c r="IR641" s="17"/>
      <c r="IW641" s="14"/>
      <c r="IX641" s="18"/>
      <c r="JH641" s="17"/>
      <c r="JM641" s="14"/>
      <c r="JN641" s="18"/>
      <c r="JX641" s="17"/>
      <c r="KC641" s="14"/>
      <c r="KD641" s="18"/>
      <c r="KN641" s="17"/>
      <c r="KS641" s="14"/>
      <c r="KT641" s="18"/>
      <c r="LD641" s="17"/>
      <c r="LI641" s="14"/>
      <c r="LJ641" s="18"/>
      <c r="LT641" s="17"/>
      <c r="LY641" s="14"/>
      <c r="LZ641" s="18"/>
      <c r="MJ641" s="17"/>
      <c r="MO641" s="14"/>
      <c r="MP641" s="18"/>
      <c r="MZ641" s="17"/>
      <c r="NE641" s="14"/>
      <c r="NF641" s="18"/>
      <c r="NP641" s="17"/>
      <c r="NU641" s="14"/>
      <c r="NV641" s="18"/>
      <c r="OF641" s="17"/>
      <c r="OK641" s="14"/>
      <c r="OL641" s="18"/>
      <c r="OV641" s="17"/>
      <c r="PA641" s="14"/>
      <c r="PB641" s="18"/>
      <c r="PL641" s="17"/>
      <c r="PQ641" s="14"/>
      <c r="PR641" s="18"/>
      <c r="QB641" s="17"/>
      <c r="QG641" s="14"/>
      <c r="QH641" s="18"/>
      <c r="QR641" s="17"/>
      <c r="QW641" s="14"/>
      <c r="QX641" s="18"/>
      <c r="RH641" s="17"/>
      <c r="RM641" s="14"/>
      <c r="RN641" s="18"/>
      <c r="RX641" s="17"/>
      <c r="SC641" s="14"/>
      <c r="SD641" s="18"/>
      <c r="SN641" s="17"/>
      <c r="SS641" s="14"/>
      <c r="ST641" s="18"/>
      <c r="TD641" s="17"/>
      <c r="TI641" s="14"/>
      <c r="TJ641" s="18"/>
      <c r="TT641" s="17"/>
      <c r="TY641" s="14"/>
      <c r="TZ641" s="18"/>
      <c r="UJ641" s="17"/>
      <c r="UO641" s="14"/>
      <c r="UP641" s="18"/>
      <c r="UZ641" s="17"/>
      <c r="VE641" s="14"/>
      <c r="VF641" s="18"/>
      <c r="VP641" s="17"/>
      <c r="VU641" s="14"/>
      <c r="VV641" s="18"/>
      <c r="WF641" s="17"/>
      <c r="WK641" s="14"/>
      <c r="WL641" s="18"/>
      <c r="WV641" s="17"/>
      <c r="XA641" s="14"/>
      <c r="XB641" s="18"/>
      <c r="XL641" s="17"/>
      <c r="XQ641" s="14"/>
      <c r="XR641" s="18"/>
      <c r="YB641" s="17"/>
      <c r="YG641" s="14"/>
      <c r="YH641" s="18"/>
      <c r="YR641" s="17"/>
      <c r="YW641" s="14"/>
      <c r="YX641" s="18"/>
      <c r="ZH641" s="17"/>
      <c r="ZM641" s="14"/>
      <c r="ZN641" s="18"/>
      <c r="ZX641" s="17"/>
      <c r="AAC641" s="14"/>
      <c r="AAD641" s="18"/>
      <c r="AAN641" s="17"/>
      <c r="AAS641" s="14"/>
      <c r="AAT641" s="18"/>
      <c r="ABD641" s="17"/>
      <c r="ABI641" s="14"/>
      <c r="ABJ641" s="18"/>
      <c r="ABT641" s="17"/>
      <c r="ABY641" s="14"/>
      <c r="ABZ641" s="18"/>
      <c r="ACJ641" s="17"/>
      <c r="ACO641" s="14"/>
      <c r="ACP641" s="18"/>
      <c r="ACZ641" s="17"/>
      <c r="ADE641" s="14"/>
      <c r="ADF641" s="18"/>
      <c r="ADP641" s="17"/>
      <c r="ADU641" s="14"/>
      <c r="ADV641" s="18"/>
      <c r="AEF641" s="17"/>
      <c r="AEK641" s="14"/>
      <c r="AEL641" s="18"/>
      <c r="AEV641" s="17"/>
      <c r="AFA641" s="14"/>
      <c r="AFB641" s="18"/>
      <c r="AFL641" s="17"/>
      <c r="AFQ641" s="14"/>
      <c r="AFR641" s="18"/>
      <c r="AGB641" s="17"/>
      <c r="AGG641" s="14"/>
      <c r="AGH641" s="18"/>
      <c r="AGR641" s="17"/>
      <c r="AGW641" s="14"/>
      <c r="AGX641" s="18"/>
      <c r="AHH641" s="17"/>
      <c r="AHM641" s="14"/>
      <c r="AHN641" s="18"/>
      <c r="AHX641" s="17"/>
      <c r="AIC641" s="14"/>
      <c r="AID641" s="18"/>
      <c r="AIN641" s="17"/>
      <c r="AIS641" s="14"/>
      <c r="AIT641" s="18"/>
      <c r="AJD641" s="17"/>
      <c r="AJI641" s="14"/>
      <c r="AJJ641" s="18"/>
      <c r="AJT641" s="17"/>
      <c r="AJY641" s="14"/>
      <c r="AJZ641" s="18"/>
      <c r="AKJ641" s="17"/>
      <c r="AKO641" s="14"/>
      <c r="AKP641" s="18"/>
      <c r="AKZ641" s="17"/>
      <c r="ALE641" s="14"/>
      <c r="ALF641" s="18"/>
      <c r="ALP641" s="17"/>
      <c r="ALU641" s="14"/>
      <c r="ALV641" s="18"/>
      <c r="AMF641" s="17"/>
      <c r="AMK641" s="14"/>
      <c r="AML641" s="18"/>
      <c r="AMV641" s="17"/>
      <c r="ANA641" s="14"/>
      <c r="ANB641" s="18"/>
      <c r="ANL641" s="17"/>
      <c r="ANQ641" s="14"/>
      <c r="ANR641" s="18"/>
      <c r="AOB641" s="17"/>
      <c r="AOG641" s="14"/>
      <c r="AOH641" s="18"/>
      <c r="AOR641" s="17"/>
      <c r="AOW641" s="14"/>
      <c r="AOX641" s="18"/>
      <c r="APH641" s="17"/>
      <c r="APM641" s="14"/>
      <c r="APN641" s="18"/>
      <c r="APX641" s="17"/>
      <c r="AQC641" s="14"/>
      <c r="AQD641" s="18"/>
      <c r="AQN641" s="17"/>
      <c r="AQS641" s="14"/>
      <c r="AQT641" s="18"/>
      <c r="ARD641" s="17"/>
      <c r="ARI641" s="14"/>
      <c r="ARJ641" s="18"/>
      <c r="ART641" s="17"/>
      <c r="ARY641" s="14"/>
      <c r="ARZ641" s="18"/>
      <c r="ASJ641" s="17"/>
      <c r="ASO641" s="14"/>
      <c r="ASP641" s="18"/>
      <c r="ASZ641" s="17"/>
      <c r="ATE641" s="14"/>
      <c r="ATF641" s="18"/>
      <c r="ATP641" s="17"/>
      <c r="ATU641" s="14"/>
      <c r="ATV641" s="18"/>
      <c r="AUF641" s="17"/>
      <c r="AUK641" s="14"/>
      <c r="AUL641" s="18"/>
      <c r="AUV641" s="17"/>
      <c r="AVA641" s="14"/>
      <c r="AVB641" s="18"/>
      <c r="AVL641" s="17"/>
      <c r="AVQ641" s="14"/>
      <c r="AVR641" s="18"/>
      <c r="AWB641" s="17"/>
      <c r="AWG641" s="14"/>
      <c r="AWH641" s="18"/>
      <c r="AWR641" s="17"/>
      <c r="AWW641" s="14"/>
      <c r="AWX641" s="18"/>
      <c r="AXH641" s="17"/>
      <c r="AXM641" s="14"/>
      <c r="AXN641" s="18"/>
      <c r="AXX641" s="17"/>
      <c r="AYC641" s="14"/>
      <c r="AYD641" s="18"/>
      <c r="AYN641" s="17"/>
      <c r="AYS641" s="14"/>
      <c r="AYT641" s="18"/>
      <c r="AZD641" s="17"/>
      <c r="AZI641" s="14"/>
      <c r="AZJ641" s="18"/>
      <c r="AZT641" s="17"/>
      <c r="AZY641" s="14"/>
      <c r="AZZ641" s="18"/>
      <c r="BAJ641" s="17"/>
      <c r="BAO641" s="14"/>
      <c r="BAP641" s="18"/>
      <c r="BAZ641" s="17"/>
      <c r="BBE641" s="14"/>
      <c r="BBF641" s="18"/>
      <c r="BBP641" s="17"/>
      <c r="BBU641" s="14"/>
      <c r="BBV641" s="18"/>
      <c r="BCF641" s="17"/>
      <c r="BCK641" s="14"/>
      <c r="BCL641" s="18"/>
      <c r="BCV641" s="17"/>
      <c r="BDA641" s="14"/>
      <c r="BDB641" s="18"/>
      <c r="BDL641" s="17"/>
      <c r="BDQ641" s="14"/>
      <c r="BDR641" s="18"/>
      <c r="BEB641" s="17"/>
      <c r="BEG641" s="14"/>
      <c r="BEH641" s="18"/>
      <c r="BER641" s="17"/>
      <c r="BEW641" s="14"/>
      <c r="BEX641" s="18"/>
      <c r="BFH641" s="17"/>
      <c r="BFM641" s="14"/>
      <c r="BFN641" s="18"/>
      <c r="BFX641" s="17"/>
      <c r="BGC641" s="14"/>
      <c r="BGD641" s="18"/>
      <c r="BGN641" s="17"/>
      <c r="BGS641" s="14"/>
      <c r="BGT641" s="18"/>
      <c r="BHD641" s="17"/>
      <c r="BHI641" s="14"/>
      <c r="BHJ641" s="18"/>
      <c r="BHT641" s="17"/>
      <c r="BHY641" s="14"/>
      <c r="BHZ641" s="18"/>
      <c r="BIJ641" s="17"/>
      <c r="BIO641" s="14"/>
      <c r="BIP641" s="18"/>
      <c r="BIZ641" s="17"/>
      <c r="BJE641" s="14"/>
      <c r="BJF641" s="18"/>
      <c r="BJP641" s="17"/>
      <c r="BJU641" s="14"/>
      <c r="BJV641" s="18"/>
      <c r="BKF641" s="17"/>
      <c r="BKK641" s="14"/>
      <c r="BKL641" s="18"/>
      <c r="BKV641" s="17"/>
      <c r="BLA641" s="14"/>
      <c r="BLB641" s="18"/>
      <c r="BLL641" s="17"/>
      <c r="BLQ641" s="14"/>
      <c r="BLR641" s="18"/>
      <c r="BMB641" s="17"/>
      <c r="BMG641" s="14"/>
      <c r="BMH641" s="18"/>
      <c r="BMR641" s="17"/>
      <c r="BMW641" s="14"/>
      <c r="BMX641" s="18"/>
      <c r="BNH641" s="17"/>
      <c r="BNM641" s="14"/>
      <c r="BNN641" s="18"/>
      <c r="BNX641" s="17"/>
      <c r="BOC641" s="14"/>
      <c r="BOD641" s="18"/>
      <c r="BON641" s="17"/>
      <c r="BOS641" s="14"/>
      <c r="BOT641" s="18"/>
      <c r="BPD641" s="17"/>
      <c r="BPI641" s="14"/>
      <c r="BPJ641" s="18"/>
      <c r="BPT641" s="17"/>
      <c r="BPY641" s="14"/>
      <c r="BPZ641" s="18"/>
      <c r="BQJ641" s="17"/>
      <c r="BQO641" s="14"/>
      <c r="BQP641" s="18"/>
      <c r="BQZ641" s="17"/>
      <c r="BRE641" s="14"/>
      <c r="BRF641" s="18"/>
      <c r="BRP641" s="17"/>
      <c r="BRU641" s="14"/>
      <c r="BRV641" s="18"/>
      <c r="BSF641" s="17"/>
      <c r="BSK641" s="14"/>
      <c r="BSL641" s="18"/>
      <c r="BSV641" s="17"/>
      <c r="BTA641" s="14"/>
      <c r="BTB641" s="18"/>
      <c r="BTL641" s="17"/>
      <c r="BTQ641" s="14"/>
      <c r="BTR641" s="18"/>
      <c r="BUB641" s="17"/>
      <c r="BUG641" s="14"/>
      <c r="BUH641" s="18"/>
      <c r="BUR641" s="17"/>
      <c r="BUW641" s="14"/>
      <c r="BUX641" s="18"/>
      <c r="BVH641" s="17"/>
      <c r="BVM641" s="14"/>
      <c r="BVN641" s="18"/>
      <c r="BVX641" s="17"/>
      <c r="BWC641" s="14"/>
      <c r="BWD641" s="18"/>
      <c r="BWN641" s="17"/>
      <c r="BWS641" s="14"/>
      <c r="BWT641" s="18"/>
      <c r="BXD641" s="17"/>
      <c r="BXI641" s="14"/>
      <c r="BXJ641" s="18"/>
      <c r="BXT641" s="17"/>
      <c r="BXY641" s="14"/>
      <c r="BXZ641" s="18"/>
      <c r="BYJ641" s="17"/>
      <c r="BYO641" s="14"/>
      <c r="BYP641" s="18"/>
      <c r="BYZ641" s="17"/>
      <c r="BZE641" s="14"/>
      <c r="BZF641" s="18"/>
      <c r="BZP641" s="17"/>
      <c r="BZU641" s="14"/>
      <c r="BZV641" s="18"/>
      <c r="CAF641" s="17"/>
      <c r="CAK641" s="14"/>
      <c r="CAL641" s="18"/>
      <c r="CAV641" s="17"/>
      <c r="CBA641" s="14"/>
      <c r="CBB641" s="18"/>
      <c r="CBL641" s="17"/>
      <c r="CBQ641" s="14"/>
      <c r="CBR641" s="18"/>
      <c r="CCB641" s="17"/>
      <c r="CCG641" s="14"/>
      <c r="CCH641" s="18"/>
      <c r="CCR641" s="17"/>
      <c r="CCW641" s="14"/>
      <c r="CCX641" s="18"/>
      <c r="CDH641" s="17"/>
      <c r="CDM641" s="14"/>
      <c r="CDN641" s="18"/>
      <c r="CDX641" s="17"/>
      <c r="CEC641" s="14"/>
      <c r="CED641" s="18"/>
      <c r="CEN641" s="17"/>
      <c r="CES641" s="14"/>
      <c r="CET641" s="18"/>
      <c r="CFD641" s="17"/>
      <c r="CFI641" s="14"/>
      <c r="CFJ641" s="18"/>
      <c r="CFT641" s="17"/>
      <c r="CFY641" s="14"/>
      <c r="CFZ641" s="18"/>
      <c r="CGJ641" s="17"/>
      <c r="CGO641" s="14"/>
      <c r="CGP641" s="18"/>
      <c r="CGZ641" s="17"/>
      <c r="CHE641" s="14"/>
      <c r="CHF641" s="18"/>
      <c r="CHP641" s="17"/>
      <c r="CHU641" s="14"/>
      <c r="CHV641" s="18"/>
      <c r="CIF641" s="17"/>
      <c r="CIK641" s="14"/>
      <c r="CIL641" s="18"/>
      <c r="CIV641" s="17"/>
      <c r="CJA641" s="14"/>
      <c r="CJB641" s="18"/>
      <c r="CJL641" s="17"/>
      <c r="CJQ641" s="14"/>
      <c r="CJR641" s="18"/>
      <c r="CKB641" s="17"/>
      <c r="CKG641" s="14"/>
      <c r="CKH641" s="18"/>
      <c r="CKR641" s="17"/>
      <c r="CKW641" s="14"/>
      <c r="CKX641" s="18"/>
      <c r="CLH641" s="17"/>
      <c r="CLM641" s="14"/>
      <c r="CLN641" s="18"/>
      <c r="CLX641" s="17"/>
      <c r="CMC641" s="14"/>
      <c r="CMD641" s="18"/>
      <c r="CMN641" s="17"/>
      <c r="CMS641" s="14"/>
      <c r="CMT641" s="18"/>
      <c r="CND641" s="17"/>
      <c r="CNI641" s="14"/>
      <c r="CNJ641" s="18"/>
      <c r="CNT641" s="17"/>
      <c r="CNY641" s="14"/>
      <c r="CNZ641" s="18"/>
      <c r="COJ641" s="17"/>
      <c r="COO641" s="14"/>
      <c r="COP641" s="18"/>
      <c r="COZ641" s="17"/>
      <c r="CPE641" s="14"/>
      <c r="CPF641" s="18"/>
      <c r="CPP641" s="17"/>
      <c r="CPU641" s="14"/>
      <c r="CPV641" s="18"/>
      <c r="CQF641" s="17"/>
      <c r="CQK641" s="14"/>
      <c r="CQL641" s="18"/>
      <c r="CQV641" s="17"/>
      <c r="CRA641" s="14"/>
      <c r="CRB641" s="18"/>
      <c r="CRL641" s="17"/>
      <c r="CRQ641" s="14"/>
      <c r="CRR641" s="18"/>
      <c r="CSB641" s="17"/>
      <c r="CSG641" s="14"/>
      <c r="CSH641" s="18"/>
      <c r="CSR641" s="17"/>
      <c r="CSW641" s="14"/>
      <c r="CSX641" s="18"/>
      <c r="CTH641" s="17"/>
      <c r="CTM641" s="14"/>
      <c r="CTN641" s="18"/>
      <c r="CTX641" s="17"/>
      <c r="CUC641" s="14"/>
      <c r="CUD641" s="18"/>
      <c r="CUN641" s="17"/>
      <c r="CUS641" s="14"/>
      <c r="CUT641" s="18"/>
      <c r="CVD641" s="17"/>
      <c r="CVI641" s="14"/>
      <c r="CVJ641" s="18"/>
      <c r="CVT641" s="17"/>
      <c r="CVY641" s="14"/>
      <c r="CVZ641" s="18"/>
      <c r="CWJ641" s="17"/>
      <c r="CWO641" s="14"/>
      <c r="CWP641" s="18"/>
      <c r="CWZ641" s="17"/>
      <c r="CXE641" s="14"/>
      <c r="CXF641" s="18"/>
      <c r="CXP641" s="17"/>
      <c r="CXU641" s="14"/>
      <c r="CXV641" s="18"/>
      <c r="CYF641" s="17"/>
      <c r="CYK641" s="14"/>
      <c r="CYL641" s="18"/>
      <c r="CYV641" s="17"/>
      <c r="CZA641" s="14"/>
      <c r="CZB641" s="18"/>
      <c r="CZL641" s="17"/>
      <c r="CZQ641" s="14"/>
      <c r="CZR641" s="18"/>
      <c r="DAB641" s="17"/>
      <c r="DAG641" s="14"/>
      <c r="DAH641" s="18"/>
      <c r="DAR641" s="17"/>
      <c r="DAW641" s="14"/>
      <c r="DAX641" s="18"/>
      <c r="DBH641" s="17"/>
      <c r="DBM641" s="14"/>
      <c r="DBN641" s="18"/>
      <c r="DBX641" s="17"/>
      <c r="DCC641" s="14"/>
      <c r="DCD641" s="18"/>
      <c r="DCN641" s="17"/>
      <c r="DCS641" s="14"/>
      <c r="DCT641" s="18"/>
      <c r="DDD641" s="17"/>
      <c r="DDI641" s="14"/>
      <c r="DDJ641" s="18"/>
      <c r="DDT641" s="17"/>
      <c r="DDY641" s="14"/>
      <c r="DDZ641" s="18"/>
      <c r="DEJ641" s="17"/>
      <c r="DEO641" s="14"/>
      <c r="DEP641" s="18"/>
      <c r="DEZ641" s="17"/>
      <c r="DFE641" s="14"/>
      <c r="DFF641" s="18"/>
      <c r="DFP641" s="17"/>
      <c r="DFU641" s="14"/>
      <c r="DFV641" s="18"/>
      <c r="DGF641" s="17"/>
      <c r="DGK641" s="14"/>
      <c r="DGL641" s="18"/>
      <c r="DGV641" s="17"/>
      <c r="DHA641" s="14"/>
      <c r="DHB641" s="18"/>
      <c r="DHL641" s="17"/>
      <c r="DHQ641" s="14"/>
      <c r="DHR641" s="18"/>
      <c r="DIB641" s="17"/>
      <c r="DIG641" s="14"/>
      <c r="DIH641" s="18"/>
      <c r="DIR641" s="17"/>
      <c r="DIW641" s="14"/>
      <c r="DIX641" s="18"/>
      <c r="DJH641" s="17"/>
      <c r="DJM641" s="14"/>
      <c r="DJN641" s="18"/>
      <c r="DJX641" s="17"/>
      <c r="DKC641" s="14"/>
      <c r="DKD641" s="18"/>
      <c r="DKN641" s="17"/>
      <c r="DKS641" s="14"/>
      <c r="DKT641" s="18"/>
      <c r="DLD641" s="17"/>
      <c r="DLI641" s="14"/>
      <c r="DLJ641" s="18"/>
      <c r="DLT641" s="17"/>
      <c r="DLY641" s="14"/>
      <c r="DLZ641" s="18"/>
      <c r="DMJ641" s="17"/>
      <c r="DMO641" s="14"/>
      <c r="DMP641" s="18"/>
      <c r="DMZ641" s="17"/>
      <c r="DNE641" s="14"/>
      <c r="DNF641" s="18"/>
      <c r="DNP641" s="17"/>
      <c r="DNU641" s="14"/>
      <c r="DNV641" s="18"/>
      <c r="DOF641" s="17"/>
      <c r="DOK641" s="14"/>
      <c r="DOL641" s="18"/>
      <c r="DOV641" s="17"/>
      <c r="DPA641" s="14"/>
      <c r="DPB641" s="18"/>
      <c r="DPL641" s="17"/>
      <c r="DPQ641" s="14"/>
      <c r="DPR641" s="18"/>
      <c r="DQB641" s="17"/>
      <c r="DQG641" s="14"/>
      <c r="DQH641" s="18"/>
      <c r="DQR641" s="17"/>
      <c r="DQW641" s="14"/>
      <c r="DQX641" s="18"/>
      <c r="DRH641" s="17"/>
      <c r="DRM641" s="14"/>
      <c r="DRN641" s="18"/>
      <c r="DRX641" s="17"/>
      <c r="DSC641" s="14"/>
      <c r="DSD641" s="18"/>
      <c r="DSN641" s="17"/>
      <c r="DSS641" s="14"/>
      <c r="DST641" s="18"/>
      <c r="DTD641" s="17"/>
      <c r="DTI641" s="14"/>
      <c r="DTJ641" s="18"/>
      <c r="DTT641" s="17"/>
      <c r="DTY641" s="14"/>
      <c r="DTZ641" s="18"/>
      <c r="DUJ641" s="17"/>
      <c r="DUO641" s="14"/>
      <c r="DUP641" s="18"/>
      <c r="DUZ641" s="17"/>
      <c r="DVE641" s="14"/>
      <c r="DVF641" s="18"/>
      <c r="DVP641" s="17"/>
      <c r="DVU641" s="14"/>
      <c r="DVV641" s="18"/>
      <c r="DWF641" s="17"/>
      <c r="DWK641" s="14"/>
      <c r="DWL641" s="18"/>
      <c r="DWV641" s="17"/>
      <c r="DXA641" s="14"/>
      <c r="DXB641" s="18"/>
      <c r="DXL641" s="17"/>
      <c r="DXQ641" s="14"/>
      <c r="DXR641" s="18"/>
      <c r="DYB641" s="17"/>
      <c r="DYG641" s="14"/>
      <c r="DYH641" s="18"/>
      <c r="DYR641" s="17"/>
      <c r="DYW641" s="14"/>
      <c r="DYX641" s="18"/>
      <c r="DZH641" s="17"/>
      <c r="DZM641" s="14"/>
      <c r="DZN641" s="18"/>
      <c r="DZX641" s="17"/>
      <c r="EAC641" s="14"/>
      <c r="EAD641" s="18"/>
      <c r="EAN641" s="17"/>
      <c r="EAS641" s="14"/>
      <c r="EAT641" s="18"/>
      <c r="EBD641" s="17"/>
      <c r="EBI641" s="14"/>
      <c r="EBJ641" s="18"/>
      <c r="EBT641" s="17"/>
      <c r="EBY641" s="14"/>
      <c r="EBZ641" s="18"/>
      <c r="ECJ641" s="17"/>
      <c r="ECO641" s="14"/>
      <c r="ECP641" s="18"/>
      <c r="ECZ641" s="17"/>
      <c r="EDE641" s="14"/>
      <c r="EDF641" s="18"/>
      <c r="EDP641" s="17"/>
      <c r="EDU641" s="14"/>
      <c r="EDV641" s="18"/>
      <c r="EEF641" s="17"/>
      <c r="EEK641" s="14"/>
      <c r="EEL641" s="18"/>
      <c r="EEV641" s="17"/>
      <c r="EFA641" s="14"/>
      <c r="EFB641" s="18"/>
      <c r="EFL641" s="17"/>
      <c r="EFQ641" s="14"/>
      <c r="EFR641" s="18"/>
      <c r="EGB641" s="17"/>
      <c r="EGG641" s="14"/>
      <c r="EGH641" s="18"/>
      <c r="EGR641" s="17"/>
      <c r="EGW641" s="14"/>
      <c r="EGX641" s="18"/>
      <c r="EHH641" s="17"/>
      <c r="EHM641" s="14"/>
      <c r="EHN641" s="18"/>
      <c r="EHX641" s="17"/>
      <c r="EIC641" s="14"/>
      <c r="EID641" s="18"/>
      <c r="EIN641" s="17"/>
      <c r="EIS641" s="14"/>
      <c r="EIT641" s="18"/>
      <c r="EJD641" s="17"/>
      <c r="EJI641" s="14"/>
      <c r="EJJ641" s="18"/>
      <c r="EJT641" s="17"/>
      <c r="EJY641" s="14"/>
      <c r="EJZ641" s="18"/>
      <c r="EKJ641" s="17"/>
      <c r="EKO641" s="14"/>
      <c r="EKP641" s="18"/>
      <c r="EKZ641" s="17"/>
      <c r="ELE641" s="14"/>
      <c r="ELF641" s="18"/>
      <c r="ELP641" s="17"/>
      <c r="ELU641" s="14"/>
      <c r="ELV641" s="18"/>
      <c r="EMF641" s="17"/>
      <c r="EMK641" s="14"/>
      <c r="EML641" s="18"/>
      <c r="EMV641" s="17"/>
      <c r="ENA641" s="14"/>
      <c r="ENB641" s="18"/>
      <c r="ENL641" s="17"/>
      <c r="ENQ641" s="14"/>
      <c r="ENR641" s="18"/>
      <c r="EOB641" s="17"/>
      <c r="EOG641" s="14"/>
      <c r="EOH641" s="18"/>
      <c r="EOR641" s="17"/>
      <c r="EOW641" s="14"/>
      <c r="EOX641" s="18"/>
      <c r="EPH641" s="17"/>
      <c r="EPM641" s="14"/>
      <c r="EPN641" s="18"/>
      <c r="EPX641" s="17"/>
      <c r="EQC641" s="14"/>
      <c r="EQD641" s="18"/>
      <c r="EQN641" s="17"/>
      <c r="EQS641" s="14"/>
      <c r="EQT641" s="18"/>
      <c r="ERD641" s="17"/>
      <c r="ERI641" s="14"/>
      <c r="ERJ641" s="18"/>
      <c r="ERT641" s="17"/>
      <c r="ERY641" s="14"/>
      <c r="ERZ641" s="18"/>
      <c r="ESJ641" s="17"/>
      <c r="ESO641" s="14"/>
      <c r="ESP641" s="18"/>
      <c r="ESZ641" s="17"/>
      <c r="ETE641" s="14"/>
      <c r="ETF641" s="18"/>
      <c r="ETP641" s="17"/>
      <c r="ETU641" s="14"/>
      <c r="ETV641" s="18"/>
      <c r="EUF641" s="17"/>
      <c r="EUK641" s="14"/>
      <c r="EUL641" s="18"/>
      <c r="EUV641" s="17"/>
      <c r="EVA641" s="14"/>
      <c r="EVB641" s="18"/>
      <c r="EVL641" s="17"/>
      <c r="EVQ641" s="14"/>
      <c r="EVR641" s="18"/>
      <c r="EWB641" s="17"/>
      <c r="EWG641" s="14"/>
      <c r="EWH641" s="18"/>
      <c r="EWR641" s="17"/>
      <c r="EWW641" s="14"/>
      <c r="EWX641" s="18"/>
      <c r="EXH641" s="17"/>
      <c r="EXM641" s="14"/>
      <c r="EXN641" s="18"/>
      <c r="EXX641" s="17"/>
      <c r="EYC641" s="14"/>
      <c r="EYD641" s="18"/>
      <c r="EYN641" s="17"/>
      <c r="EYS641" s="14"/>
      <c r="EYT641" s="18"/>
      <c r="EZD641" s="17"/>
      <c r="EZI641" s="14"/>
      <c r="EZJ641" s="18"/>
      <c r="EZT641" s="17"/>
      <c r="EZY641" s="14"/>
      <c r="EZZ641" s="18"/>
      <c r="FAJ641" s="17"/>
      <c r="FAO641" s="14"/>
      <c r="FAP641" s="18"/>
      <c r="FAZ641" s="17"/>
      <c r="FBE641" s="14"/>
      <c r="FBF641" s="18"/>
      <c r="FBP641" s="17"/>
      <c r="FBU641" s="14"/>
      <c r="FBV641" s="18"/>
      <c r="FCF641" s="17"/>
      <c r="FCK641" s="14"/>
      <c r="FCL641" s="18"/>
      <c r="FCV641" s="17"/>
      <c r="FDA641" s="14"/>
      <c r="FDB641" s="18"/>
      <c r="FDL641" s="17"/>
      <c r="FDQ641" s="14"/>
      <c r="FDR641" s="18"/>
      <c r="FEB641" s="17"/>
      <c r="FEG641" s="14"/>
      <c r="FEH641" s="18"/>
      <c r="FER641" s="17"/>
      <c r="FEW641" s="14"/>
      <c r="FEX641" s="18"/>
      <c r="FFH641" s="17"/>
      <c r="FFM641" s="14"/>
      <c r="FFN641" s="18"/>
      <c r="FFX641" s="17"/>
      <c r="FGC641" s="14"/>
      <c r="FGD641" s="18"/>
      <c r="FGN641" s="17"/>
      <c r="FGS641" s="14"/>
      <c r="FGT641" s="18"/>
      <c r="FHD641" s="17"/>
      <c r="FHI641" s="14"/>
      <c r="FHJ641" s="18"/>
      <c r="FHT641" s="17"/>
      <c r="FHY641" s="14"/>
      <c r="FHZ641" s="18"/>
      <c r="FIJ641" s="17"/>
      <c r="FIO641" s="14"/>
      <c r="FIP641" s="18"/>
      <c r="FIZ641" s="17"/>
      <c r="FJE641" s="14"/>
      <c r="FJF641" s="18"/>
      <c r="FJP641" s="17"/>
      <c r="FJU641" s="14"/>
      <c r="FJV641" s="18"/>
      <c r="FKF641" s="17"/>
      <c r="FKK641" s="14"/>
      <c r="FKL641" s="18"/>
      <c r="FKV641" s="17"/>
      <c r="FLA641" s="14"/>
      <c r="FLB641" s="18"/>
      <c r="FLL641" s="17"/>
      <c r="FLQ641" s="14"/>
      <c r="FLR641" s="18"/>
      <c r="FMB641" s="17"/>
      <c r="FMG641" s="14"/>
      <c r="FMH641" s="18"/>
      <c r="FMR641" s="17"/>
      <c r="FMW641" s="14"/>
      <c r="FMX641" s="18"/>
      <c r="FNH641" s="17"/>
      <c r="FNM641" s="14"/>
      <c r="FNN641" s="18"/>
      <c r="FNX641" s="17"/>
      <c r="FOC641" s="14"/>
      <c r="FOD641" s="18"/>
      <c r="FON641" s="17"/>
      <c r="FOS641" s="14"/>
      <c r="FOT641" s="18"/>
      <c r="FPD641" s="17"/>
      <c r="FPI641" s="14"/>
      <c r="FPJ641" s="18"/>
      <c r="FPT641" s="17"/>
      <c r="FPY641" s="14"/>
      <c r="FPZ641" s="18"/>
      <c r="FQJ641" s="17"/>
      <c r="FQO641" s="14"/>
      <c r="FQP641" s="18"/>
      <c r="FQZ641" s="17"/>
      <c r="FRE641" s="14"/>
      <c r="FRF641" s="18"/>
      <c r="FRP641" s="17"/>
      <c r="FRU641" s="14"/>
      <c r="FRV641" s="18"/>
      <c r="FSF641" s="17"/>
      <c r="FSK641" s="14"/>
      <c r="FSL641" s="18"/>
      <c r="FSV641" s="17"/>
      <c r="FTA641" s="14"/>
      <c r="FTB641" s="18"/>
      <c r="FTL641" s="17"/>
      <c r="FTQ641" s="14"/>
      <c r="FTR641" s="18"/>
      <c r="FUB641" s="17"/>
      <c r="FUG641" s="14"/>
      <c r="FUH641" s="18"/>
      <c r="FUR641" s="17"/>
      <c r="FUW641" s="14"/>
      <c r="FUX641" s="18"/>
      <c r="FVH641" s="17"/>
      <c r="FVM641" s="14"/>
      <c r="FVN641" s="18"/>
      <c r="FVX641" s="17"/>
      <c r="FWC641" s="14"/>
      <c r="FWD641" s="18"/>
      <c r="FWN641" s="17"/>
      <c r="FWS641" s="14"/>
      <c r="FWT641" s="18"/>
      <c r="FXD641" s="17"/>
      <c r="FXI641" s="14"/>
      <c r="FXJ641" s="18"/>
      <c r="FXT641" s="17"/>
      <c r="FXY641" s="14"/>
      <c r="FXZ641" s="18"/>
      <c r="FYJ641" s="17"/>
      <c r="FYO641" s="14"/>
      <c r="FYP641" s="18"/>
      <c r="FYZ641" s="17"/>
      <c r="FZE641" s="14"/>
      <c r="FZF641" s="18"/>
      <c r="FZP641" s="17"/>
      <c r="FZU641" s="14"/>
      <c r="FZV641" s="18"/>
      <c r="GAF641" s="17"/>
      <c r="GAK641" s="14"/>
      <c r="GAL641" s="18"/>
      <c r="GAV641" s="17"/>
      <c r="GBA641" s="14"/>
      <c r="GBB641" s="18"/>
      <c r="GBL641" s="17"/>
      <c r="GBQ641" s="14"/>
      <c r="GBR641" s="18"/>
      <c r="GCB641" s="17"/>
      <c r="GCG641" s="14"/>
      <c r="GCH641" s="18"/>
      <c r="GCR641" s="17"/>
      <c r="GCW641" s="14"/>
      <c r="GCX641" s="18"/>
      <c r="GDH641" s="17"/>
      <c r="GDM641" s="14"/>
      <c r="GDN641" s="18"/>
      <c r="GDX641" s="17"/>
      <c r="GEC641" s="14"/>
      <c r="GED641" s="18"/>
      <c r="GEN641" s="17"/>
      <c r="GES641" s="14"/>
      <c r="GET641" s="18"/>
      <c r="GFD641" s="17"/>
      <c r="GFI641" s="14"/>
      <c r="GFJ641" s="18"/>
      <c r="GFT641" s="17"/>
      <c r="GFY641" s="14"/>
      <c r="GFZ641" s="18"/>
      <c r="GGJ641" s="17"/>
      <c r="GGO641" s="14"/>
      <c r="GGP641" s="18"/>
      <c r="GGZ641" s="17"/>
      <c r="GHE641" s="14"/>
      <c r="GHF641" s="18"/>
      <c r="GHP641" s="17"/>
      <c r="GHU641" s="14"/>
      <c r="GHV641" s="18"/>
      <c r="GIF641" s="17"/>
      <c r="GIK641" s="14"/>
      <c r="GIL641" s="18"/>
      <c r="GIV641" s="17"/>
      <c r="GJA641" s="14"/>
      <c r="GJB641" s="18"/>
      <c r="GJL641" s="17"/>
      <c r="GJQ641" s="14"/>
      <c r="GJR641" s="18"/>
      <c r="GKB641" s="17"/>
      <c r="GKG641" s="14"/>
      <c r="GKH641" s="18"/>
      <c r="GKR641" s="17"/>
      <c r="GKW641" s="14"/>
      <c r="GKX641" s="18"/>
      <c r="GLH641" s="17"/>
      <c r="GLM641" s="14"/>
      <c r="GLN641" s="18"/>
      <c r="GLX641" s="17"/>
      <c r="GMC641" s="14"/>
      <c r="GMD641" s="18"/>
      <c r="GMN641" s="17"/>
      <c r="GMS641" s="14"/>
      <c r="GMT641" s="18"/>
      <c r="GND641" s="17"/>
      <c r="GNI641" s="14"/>
      <c r="GNJ641" s="18"/>
      <c r="GNT641" s="17"/>
      <c r="GNY641" s="14"/>
      <c r="GNZ641" s="18"/>
      <c r="GOJ641" s="17"/>
      <c r="GOO641" s="14"/>
      <c r="GOP641" s="18"/>
      <c r="GOZ641" s="17"/>
      <c r="GPE641" s="14"/>
      <c r="GPF641" s="18"/>
      <c r="GPP641" s="17"/>
      <c r="GPU641" s="14"/>
      <c r="GPV641" s="18"/>
      <c r="GQF641" s="17"/>
      <c r="GQK641" s="14"/>
      <c r="GQL641" s="18"/>
      <c r="GQV641" s="17"/>
      <c r="GRA641" s="14"/>
      <c r="GRB641" s="18"/>
      <c r="GRL641" s="17"/>
      <c r="GRQ641" s="14"/>
      <c r="GRR641" s="18"/>
      <c r="GSB641" s="17"/>
      <c r="GSG641" s="14"/>
      <c r="GSH641" s="18"/>
      <c r="GSR641" s="17"/>
      <c r="GSW641" s="14"/>
      <c r="GSX641" s="18"/>
      <c r="GTH641" s="17"/>
      <c r="GTM641" s="14"/>
      <c r="GTN641" s="18"/>
      <c r="GTX641" s="17"/>
      <c r="GUC641" s="14"/>
      <c r="GUD641" s="18"/>
      <c r="GUN641" s="17"/>
      <c r="GUS641" s="14"/>
      <c r="GUT641" s="18"/>
      <c r="GVD641" s="17"/>
      <c r="GVI641" s="14"/>
      <c r="GVJ641" s="18"/>
      <c r="GVT641" s="17"/>
      <c r="GVY641" s="14"/>
      <c r="GVZ641" s="18"/>
      <c r="GWJ641" s="17"/>
      <c r="GWO641" s="14"/>
      <c r="GWP641" s="18"/>
      <c r="GWZ641" s="17"/>
      <c r="GXE641" s="14"/>
      <c r="GXF641" s="18"/>
      <c r="GXP641" s="17"/>
      <c r="GXU641" s="14"/>
      <c r="GXV641" s="18"/>
      <c r="GYF641" s="17"/>
      <c r="GYK641" s="14"/>
      <c r="GYL641" s="18"/>
      <c r="GYV641" s="17"/>
      <c r="GZA641" s="14"/>
      <c r="GZB641" s="18"/>
      <c r="GZL641" s="17"/>
      <c r="GZQ641" s="14"/>
      <c r="GZR641" s="18"/>
      <c r="HAB641" s="17"/>
      <c r="HAG641" s="14"/>
      <c r="HAH641" s="18"/>
      <c r="HAR641" s="17"/>
      <c r="HAW641" s="14"/>
      <c r="HAX641" s="18"/>
      <c r="HBH641" s="17"/>
      <c r="HBM641" s="14"/>
      <c r="HBN641" s="18"/>
      <c r="HBX641" s="17"/>
      <c r="HCC641" s="14"/>
      <c r="HCD641" s="18"/>
      <c r="HCN641" s="17"/>
      <c r="HCS641" s="14"/>
      <c r="HCT641" s="18"/>
      <c r="HDD641" s="17"/>
      <c r="HDI641" s="14"/>
      <c r="HDJ641" s="18"/>
      <c r="HDT641" s="17"/>
      <c r="HDY641" s="14"/>
      <c r="HDZ641" s="18"/>
      <c r="HEJ641" s="17"/>
      <c r="HEO641" s="14"/>
      <c r="HEP641" s="18"/>
      <c r="HEZ641" s="17"/>
      <c r="HFE641" s="14"/>
      <c r="HFF641" s="18"/>
      <c r="HFP641" s="17"/>
      <c r="HFU641" s="14"/>
      <c r="HFV641" s="18"/>
      <c r="HGF641" s="17"/>
      <c r="HGK641" s="14"/>
      <c r="HGL641" s="18"/>
      <c r="HGV641" s="17"/>
      <c r="HHA641" s="14"/>
      <c r="HHB641" s="18"/>
      <c r="HHL641" s="17"/>
      <c r="HHQ641" s="14"/>
      <c r="HHR641" s="18"/>
      <c r="HIB641" s="17"/>
      <c r="HIG641" s="14"/>
      <c r="HIH641" s="18"/>
      <c r="HIR641" s="17"/>
      <c r="HIW641" s="14"/>
      <c r="HIX641" s="18"/>
      <c r="HJH641" s="17"/>
      <c r="HJM641" s="14"/>
      <c r="HJN641" s="18"/>
      <c r="HJX641" s="17"/>
      <c r="HKC641" s="14"/>
      <c r="HKD641" s="18"/>
      <c r="HKN641" s="17"/>
      <c r="HKS641" s="14"/>
      <c r="HKT641" s="18"/>
      <c r="HLD641" s="17"/>
      <c r="HLI641" s="14"/>
      <c r="HLJ641" s="18"/>
      <c r="HLT641" s="17"/>
      <c r="HLY641" s="14"/>
      <c r="HLZ641" s="18"/>
      <c r="HMJ641" s="17"/>
      <c r="HMO641" s="14"/>
      <c r="HMP641" s="18"/>
      <c r="HMZ641" s="17"/>
      <c r="HNE641" s="14"/>
      <c r="HNF641" s="18"/>
      <c r="HNP641" s="17"/>
      <c r="HNU641" s="14"/>
      <c r="HNV641" s="18"/>
      <c r="HOF641" s="17"/>
      <c r="HOK641" s="14"/>
      <c r="HOL641" s="18"/>
      <c r="HOV641" s="17"/>
      <c r="HPA641" s="14"/>
      <c r="HPB641" s="18"/>
      <c r="HPL641" s="17"/>
      <c r="HPQ641" s="14"/>
      <c r="HPR641" s="18"/>
      <c r="HQB641" s="17"/>
      <c r="HQG641" s="14"/>
      <c r="HQH641" s="18"/>
      <c r="HQR641" s="17"/>
      <c r="HQW641" s="14"/>
      <c r="HQX641" s="18"/>
      <c r="HRH641" s="17"/>
      <c r="HRM641" s="14"/>
      <c r="HRN641" s="18"/>
      <c r="HRX641" s="17"/>
      <c r="HSC641" s="14"/>
      <c r="HSD641" s="18"/>
      <c r="HSN641" s="17"/>
      <c r="HSS641" s="14"/>
      <c r="HST641" s="18"/>
      <c r="HTD641" s="17"/>
      <c r="HTI641" s="14"/>
      <c r="HTJ641" s="18"/>
      <c r="HTT641" s="17"/>
      <c r="HTY641" s="14"/>
      <c r="HTZ641" s="18"/>
      <c r="HUJ641" s="17"/>
      <c r="HUO641" s="14"/>
      <c r="HUP641" s="18"/>
      <c r="HUZ641" s="17"/>
      <c r="HVE641" s="14"/>
      <c r="HVF641" s="18"/>
      <c r="HVP641" s="17"/>
      <c r="HVU641" s="14"/>
      <c r="HVV641" s="18"/>
      <c r="HWF641" s="17"/>
      <c r="HWK641" s="14"/>
      <c r="HWL641" s="18"/>
      <c r="HWV641" s="17"/>
      <c r="HXA641" s="14"/>
      <c r="HXB641" s="18"/>
      <c r="HXL641" s="17"/>
      <c r="HXQ641" s="14"/>
      <c r="HXR641" s="18"/>
      <c r="HYB641" s="17"/>
      <c r="HYG641" s="14"/>
      <c r="HYH641" s="18"/>
      <c r="HYR641" s="17"/>
      <c r="HYW641" s="14"/>
      <c r="HYX641" s="18"/>
      <c r="HZH641" s="17"/>
      <c r="HZM641" s="14"/>
      <c r="HZN641" s="18"/>
      <c r="HZX641" s="17"/>
      <c r="IAC641" s="14"/>
      <c r="IAD641" s="18"/>
      <c r="IAN641" s="17"/>
      <c r="IAS641" s="14"/>
      <c r="IAT641" s="18"/>
      <c r="IBD641" s="17"/>
      <c r="IBI641" s="14"/>
      <c r="IBJ641" s="18"/>
      <c r="IBT641" s="17"/>
      <c r="IBY641" s="14"/>
      <c r="IBZ641" s="18"/>
      <c r="ICJ641" s="17"/>
      <c r="ICO641" s="14"/>
      <c r="ICP641" s="18"/>
      <c r="ICZ641" s="17"/>
      <c r="IDE641" s="14"/>
      <c r="IDF641" s="18"/>
      <c r="IDP641" s="17"/>
      <c r="IDU641" s="14"/>
      <c r="IDV641" s="18"/>
      <c r="IEF641" s="17"/>
      <c r="IEK641" s="14"/>
      <c r="IEL641" s="18"/>
      <c r="IEV641" s="17"/>
      <c r="IFA641" s="14"/>
      <c r="IFB641" s="18"/>
      <c r="IFL641" s="17"/>
      <c r="IFQ641" s="14"/>
      <c r="IFR641" s="18"/>
      <c r="IGB641" s="17"/>
      <c r="IGG641" s="14"/>
      <c r="IGH641" s="18"/>
      <c r="IGR641" s="17"/>
      <c r="IGW641" s="14"/>
      <c r="IGX641" s="18"/>
      <c r="IHH641" s="17"/>
      <c r="IHM641" s="14"/>
      <c r="IHN641" s="18"/>
      <c r="IHX641" s="17"/>
      <c r="IIC641" s="14"/>
      <c r="IID641" s="18"/>
      <c r="IIN641" s="17"/>
      <c r="IIS641" s="14"/>
      <c r="IIT641" s="18"/>
      <c r="IJD641" s="17"/>
      <c r="IJI641" s="14"/>
      <c r="IJJ641" s="18"/>
      <c r="IJT641" s="17"/>
      <c r="IJY641" s="14"/>
      <c r="IJZ641" s="18"/>
      <c r="IKJ641" s="17"/>
      <c r="IKO641" s="14"/>
      <c r="IKP641" s="18"/>
      <c r="IKZ641" s="17"/>
      <c r="ILE641" s="14"/>
      <c r="ILF641" s="18"/>
      <c r="ILP641" s="17"/>
      <c r="ILU641" s="14"/>
      <c r="ILV641" s="18"/>
      <c r="IMF641" s="17"/>
      <c r="IMK641" s="14"/>
      <c r="IML641" s="18"/>
      <c r="IMV641" s="17"/>
      <c r="INA641" s="14"/>
      <c r="INB641" s="18"/>
      <c r="INL641" s="17"/>
      <c r="INQ641" s="14"/>
      <c r="INR641" s="18"/>
      <c r="IOB641" s="17"/>
      <c r="IOG641" s="14"/>
      <c r="IOH641" s="18"/>
      <c r="IOR641" s="17"/>
      <c r="IOW641" s="14"/>
      <c r="IOX641" s="18"/>
      <c r="IPH641" s="17"/>
      <c r="IPM641" s="14"/>
      <c r="IPN641" s="18"/>
      <c r="IPX641" s="17"/>
      <c r="IQC641" s="14"/>
      <c r="IQD641" s="18"/>
      <c r="IQN641" s="17"/>
      <c r="IQS641" s="14"/>
      <c r="IQT641" s="18"/>
      <c r="IRD641" s="17"/>
      <c r="IRI641" s="14"/>
      <c r="IRJ641" s="18"/>
      <c r="IRT641" s="17"/>
      <c r="IRY641" s="14"/>
      <c r="IRZ641" s="18"/>
      <c r="ISJ641" s="17"/>
      <c r="ISO641" s="14"/>
      <c r="ISP641" s="18"/>
      <c r="ISZ641" s="17"/>
      <c r="ITE641" s="14"/>
      <c r="ITF641" s="18"/>
      <c r="ITP641" s="17"/>
      <c r="ITU641" s="14"/>
      <c r="ITV641" s="18"/>
      <c r="IUF641" s="17"/>
      <c r="IUK641" s="14"/>
      <c r="IUL641" s="18"/>
      <c r="IUV641" s="17"/>
      <c r="IVA641" s="14"/>
      <c r="IVB641" s="18"/>
      <c r="IVL641" s="17"/>
      <c r="IVQ641" s="14"/>
      <c r="IVR641" s="18"/>
      <c r="IWB641" s="17"/>
      <c r="IWG641" s="14"/>
      <c r="IWH641" s="18"/>
      <c r="IWR641" s="17"/>
      <c r="IWW641" s="14"/>
      <c r="IWX641" s="18"/>
      <c r="IXH641" s="17"/>
      <c r="IXM641" s="14"/>
      <c r="IXN641" s="18"/>
      <c r="IXX641" s="17"/>
      <c r="IYC641" s="14"/>
      <c r="IYD641" s="18"/>
      <c r="IYN641" s="17"/>
      <c r="IYS641" s="14"/>
      <c r="IYT641" s="18"/>
      <c r="IZD641" s="17"/>
      <c r="IZI641" s="14"/>
      <c r="IZJ641" s="18"/>
      <c r="IZT641" s="17"/>
      <c r="IZY641" s="14"/>
      <c r="IZZ641" s="18"/>
      <c r="JAJ641" s="17"/>
      <c r="JAO641" s="14"/>
      <c r="JAP641" s="18"/>
      <c r="JAZ641" s="17"/>
      <c r="JBE641" s="14"/>
      <c r="JBF641" s="18"/>
      <c r="JBP641" s="17"/>
      <c r="JBU641" s="14"/>
      <c r="JBV641" s="18"/>
      <c r="JCF641" s="17"/>
      <c r="JCK641" s="14"/>
      <c r="JCL641" s="18"/>
      <c r="JCV641" s="17"/>
      <c r="JDA641" s="14"/>
      <c r="JDB641" s="18"/>
      <c r="JDL641" s="17"/>
      <c r="JDQ641" s="14"/>
      <c r="JDR641" s="18"/>
      <c r="JEB641" s="17"/>
      <c r="JEG641" s="14"/>
      <c r="JEH641" s="18"/>
      <c r="JER641" s="17"/>
      <c r="JEW641" s="14"/>
      <c r="JEX641" s="18"/>
      <c r="JFH641" s="17"/>
      <c r="JFM641" s="14"/>
      <c r="JFN641" s="18"/>
      <c r="JFX641" s="17"/>
      <c r="JGC641" s="14"/>
      <c r="JGD641" s="18"/>
      <c r="JGN641" s="17"/>
      <c r="JGS641" s="14"/>
      <c r="JGT641" s="18"/>
      <c r="JHD641" s="17"/>
      <c r="JHI641" s="14"/>
      <c r="JHJ641" s="18"/>
      <c r="JHT641" s="17"/>
      <c r="JHY641" s="14"/>
      <c r="JHZ641" s="18"/>
      <c r="JIJ641" s="17"/>
      <c r="JIO641" s="14"/>
      <c r="JIP641" s="18"/>
      <c r="JIZ641" s="17"/>
      <c r="JJE641" s="14"/>
      <c r="JJF641" s="18"/>
      <c r="JJP641" s="17"/>
      <c r="JJU641" s="14"/>
      <c r="JJV641" s="18"/>
      <c r="JKF641" s="17"/>
      <c r="JKK641" s="14"/>
      <c r="JKL641" s="18"/>
      <c r="JKV641" s="17"/>
      <c r="JLA641" s="14"/>
      <c r="JLB641" s="18"/>
      <c r="JLL641" s="17"/>
      <c r="JLQ641" s="14"/>
      <c r="JLR641" s="18"/>
      <c r="JMB641" s="17"/>
      <c r="JMG641" s="14"/>
      <c r="JMH641" s="18"/>
      <c r="JMR641" s="17"/>
      <c r="JMW641" s="14"/>
      <c r="JMX641" s="18"/>
      <c r="JNH641" s="17"/>
      <c r="JNM641" s="14"/>
      <c r="JNN641" s="18"/>
      <c r="JNX641" s="17"/>
      <c r="JOC641" s="14"/>
      <c r="JOD641" s="18"/>
      <c r="JON641" s="17"/>
      <c r="JOS641" s="14"/>
      <c r="JOT641" s="18"/>
      <c r="JPD641" s="17"/>
      <c r="JPI641" s="14"/>
      <c r="JPJ641" s="18"/>
      <c r="JPT641" s="17"/>
      <c r="JPY641" s="14"/>
      <c r="JPZ641" s="18"/>
      <c r="JQJ641" s="17"/>
      <c r="JQO641" s="14"/>
      <c r="JQP641" s="18"/>
      <c r="JQZ641" s="17"/>
      <c r="JRE641" s="14"/>
      <c r="JRF641" s="18"/>
      <c r="JRP641" s="17"/>
      <c r="JRU641" s="14"/>
      <c r="JRV641" s="18"/>
      <c r="JSF641" s="17"/>
      <c r="JSK641" s="14"/>
      <c r="JSL641" s="18"/>
      <c r="JSV641" s="17"/>
      <c r="JTA641" s="14"/>
      <c r="JTB641" s="18"/>
      <c r="JTL641" s="17"/>
      <c r="JTQ641" s="14"/>
      <c r="JTR641" s="18"/>
      <c r="JUB641" s="17"/>
      <c r="JUG641" s="14"/>
      <c r="JUH641" s="18"/>
      <c r="JUR641" s="17"/>
      <c r="JUW641" s="14"/>
      <c r="JUX641" s="18"/>
      <c r="JVH641" s="17"/>
      <c r="JVM641" s="14"/>
      <c r="JVN641" s="18"/>
      <c r="JVX641" s="17"/>
      <c r="JWC641" s="14"/>
      <c r="JWD641" s="18"/>
      <c r="JWN641" s="17"/>
      <c r="JWS641" s="14"/>
      <c r="JWT641" s="18"/>
      <c r="JXD641" s="17"/>
      <c r="JXI641" s="14"/>
      <c r="JXJ641" s="18"/>
      <c r="JXT641" s="17"/>
      <c r="JXY641" s="14"/>
      <c r="JXZ641" s="18"/>
      <c r="JYJ641" s="17"/>
      <c r="JYO641" s="14"/>
      <c r="JYP641" s="18"/>
      <c r="JYZ641" s="17"/>
      <c r="JZE641" s="14"/>
      <c r="JZF641" s="18"/>
      <c r="JZP641" s="17"/>
      <c r="JZU641" s="14"/>
      <c r="JZV641" s="18"/>
      <c r="KAF641" s="17"/>
      <c r="KAK641" s="14"/>
      <c r="KAL641" s="18"/>
      <c r="KAV641" s="17"/>
      <c r="KBA641" s="14"/>
      <c r="KBB641" s="18"/>
      <c r="KBL641" s="17"/>
      <c r="KBQ641" s="14"/>
      <c r="KBR641" s="18"/>
      <c r="KCB641" s="17"/>
      <c r="KCG641" s="14"/>
      <c r="KCH641" s="18"/>
      <c r="KCR641" s="17"/>
      <c r="KCW641" s="14"/>
      <c r="KCX641" s="18"/>
      <c r="KDH641" s="17"/>
      <c r="KDM641" s="14"/>
      <c r="KDN641" s="18"/>
      <c r="KDX641" s="17"/>
      <c r="KEC641" s="14"/>
      <c r="KED641" s="18"/>
      <c r="KEN641" s="17"/>
      <c r="KES641" s="14"/>
      <c r="KET641" s="18"/>
      <c r="KFD641" s="17"/>
      <c r="KFI641" s="14"/>
      <c r="KFJ641" s="18"/>
      <c r="KFT641" s="17"/>
      <c r="KFY641" s="14"/>
      <c r="KFZ641" s="18"/>
      <c r="KGJ641" s="17"/>
      <c r="KGO641" s="14"/>
      <c r="KGP641" s="18"/>
      <c r="KGZ641" s="17"/>
      <c r="KHE641" s="14"/>
      <c r="KHF641" s="18"/>
      <c r="KHP641" s="17"/>
      <c r="KHU641" s="14"/>
      <c r="KHV641" s="18"/>
      <c r="KIF641" s="17"/>
      <c r="KIK641" s="14"/>
      <c r="KIL641" s="18"/>
      <c r="KIV641" s="17"/>
      <c r="KJA641" s="14"/>
      <c r="KJB641" s="18"/>
      <c r="KJL641" s="17"/>
      <c r="KJQ641" s="14"/>
      <c r="KJR641" s="18"/>
      <c r="KKB641" s="17"/>
      <c r="KKG641" s="14"/>
      <c r="KKH641" s="18"/>
      <c r="KKR641" s="17"/>
      <c r="KKW641" s="14"/>
      <c r="KKX641" s="18"/>
      <c r="KLH641" s="17"/>
      <c r="KLM641" s="14"/>
      <c r="KLN641" s="18"/>
      <c r="KLX641" s="17"/>
      <c r="KMC641" s="14"/>
      <c r="KMD641" s="18"/>
      <c r="KMN641" s="17"/>
      <c r="KMS641" s="14"/>
      <c r="KMT641" s="18"/>
      <c r="KND641" s="17"/>
      <c r="KNI641" s="14"/>
      <c r="KNJ641" s="18"/>
      <c r="KNT641" s="17"/>
      <c r="KNY641" s="14"/>
      <c r="KNZ641" s="18"/>
      <c r="KOJ641" s="17"/>
      <c r="KOO641" s="14"/>
      <c r="KOP641" s="18"/>
      <c r="KOZ641" s="17"/>
      <c r="KPE641" s="14"/>
      <c r="KPF641" s="18"/>
      <c r="KPP641" s="17"/>
      <c r="KPU641" s="14"/>
      <c r="KPV641" s="18"/>
      <c r="KQF641" s="17"/>
      <c r="KQK641" s="14"/>
      <c r="KQL641" s="18"/>
      <c r="KQV641" s="17"/>
      <c r="KRA641" s="14"/>
      <c r="KRB641" s="18"/>
      <c r="KRL641" s="17"/>
      <c r="KRQ641" s="14"/>
      <c r="KRR641" s="18"/>
      <c r="KSB641" s="17"/>
      <c r="KSG641" s="14"/>
      <c r="KSH641" s="18"/>
      <c r="KSR641" s="17"/>
      <c r="KSW641" s="14"/>
      <c r="KSX641" s="18"/>
      <c r="KTH641" s="17"/>
      <c r="KTM641" s="14"/>
      <c r="KTN641" s="18"/>
      <c r="KTX641" s="17"/>
      <c r="KUC641" s="14"/>
      <c r="KUD641" s="18"/>
      <c r="KUN641" s="17"/>
      <c r="KUS641" s="14"/>
      <c r="KUT641" s="18"/>
      <c r="KVD641" s="17"/>
      <c r="KVI641" s="14"/>
      <c r="KVJ641" s="18"/>
      <c r="KVT641" s="17"/>
      <c r="KVY641" s="14"/>
      <c r="KVZ641" s="18"/>
      <c r="KWJ641" s="17"/>
      <c r="KWO641" s="14"/>
      <c r="KWP641" s="18"/>
      <c r="KWZ641" s="17"/>
      <c r="KXE641" s="14"/>
      <c r="KXF641" s="18"/>
      <c r="KXP641" s="17"/>
      <c r="KXU641" s="14"/>
      <c r="KXV641" s="18"/>
      <c r="KYF641" s="17"/>
      <c r="KYK641" s="14"/>
      <c r="KYL641" s="18"/>
      <c r="KYV641" s="17"/>
      <c r="KZA641" s="14"/>
      <c r="KZB641" s="18"/>
      <c r="KZL641" s="17"/>
      <c r="KZQ641" s="14"/>
      <c r="KZR641" s="18"/>
      <c r="LAB641" s="17"/>
      <c r="LAG641" s="14"/>
      <c r="LAH641" s="18"/>
      <c r="LAR641" s="17"/>
      <c r="LAW641" s="14"/>
      <c r="LAX641" s="18"/>
      <c r="LBH641" s="17"/>
      <c r="LBM641" s="14"/>
      <c r="LBN641" s="18"/>
      <c r="LBX641" s="17"/>
      <c r="LCC641" s="14"/>
      <c r="LCD641" s="18"/>
      <c r="LCN641" s="17"/>
      <c r="LCS641" s="14"/>
      <c r="LCT641" s="18"/>
      <c r="LDD641" s="17"/>
      <c r="LDI641" s="14"/>
      <c r="LDJ641" s="18"/>
      <c r="LDT641" s="17"/>
      <c r="LDY641" s="14"/>
      <c r="LDZ641" s="18"/>
      <c r="LEJ641" s="17"/>
      <c r="LEO641" s="14"/>
      <c r="LEP641" s="18"/>
      <c r="LEZ641" s="17"/>
      <c r="LFE641" s="14"/>
      <c r="LFF641" s="18"/>
      <c r="LFP641" s="17"/>
      <c r="LFU641" s="14"/>
      <c r="LFV641" s="18"/>
      <c r="LGF641" s="17"/>
      <c r="LGK641" s="14"/>
      <c r="LGL641" s="18"/>
      <c r="LGV641" s="17"/>
      <c r="LHA641" s="14"/>
      <c r="LHB641" s="18"/>
      <c r="LHL641" s="17"/>
      <c r="LHQ641" s="14"/>
      <c r="LHR641" s="18"/>
      <c r="LIB641" s="17"/>
      <c r="LIG641" s="14"/>
      <c r="LIH641" s="18"/>
      <c r="LIR641" s="17"/>
      <c r="LIW641" s="14"/>
      <c r="LIX641" s="18"/>
      <c r="LJH641" s="17"/>
      <c r="LJM641" s="14"/>
      <c r="LJN641" s="18"/>
      <c r="LJX641" s="17"/>
      <c r="LKC641" s="14"/>
      <c r="LKD641" s="18"/>
      <c r="LKN641" s="17"/>
      <c r="LKS641" s="14"/>
      <c r="LKT641" s="18"/>
      <c r="LLD641" s="17"/>
      <c r="LLI641" s="14"/>
      <c r="LLJ641" s="18"/>
      <c r="LLT641" s="17"/>
      <c r="LLY641" s="14"/>
      <c r="LLZ641" s="18"/>
      <c r="LMJ641" s="17"/>
      <c r="LMO641" s="14"/>
      <c r="LMP641" s="18"/>
      <c r="LMZ641" s="17"/>
      <c r="LNE641" s="14"/>
      <c r="LNF641" s="18"/>
      <c r="LNP641" s="17"/>
      <c r="LNU641" s="14"/>
      <c r="LNV641" s="18"/>
      <c r="LOF641" s="17"/>
      <c r="LOK641" s="14"/>
      <c r="LOL641" s="18"/>
      <c r="LOV641" s="17"/>
      <c r="LPA641" s="14"/>
      <c r="LPB641" s="18"/>
      <c r="LPL641" s="17"/>
      <c r="LPQ641" s="14"/>
      <c r="LPR641" s="18"/>
      <c r="LQB641" s="17"/>
      <c r="LQG641" s="14"/>
      <c r="LQH641" s="18"/>
      <c r="LQR641" s="17"/>
      <c r="LQW641" s="14"/>
      <c r="LQX641" s="18"/>
      <c r="LRH641" s="17"/>
      <c r="LRM641" s="14"/>
      <c r="LRN641" s="18"/>
      <c r="LRX641" s="17"/>
      <c r="LSC641" s="14"/>
      <c r="LSD641" s="18"/>
      <c r="LSN641" s="17"/>
      <c r="LSS641" s="14"/>
      <c r="LST641" s="18"/>
      <c r="LTD641" s="17"/>
      <c r="LTI641" s="14"/>
      <c r="LTJ641" s="18"/>
      <c r="LTT641" s="17"/>
      <c r="LTY641" s="14"/>
      <c r="LTZ641" s="18"/>
      <c r="LUJ641" s="17"/>
      <c r="LUO641" s="14"/>
      <c r="LUP641" s="18"/>
      <c r="LUZ641" s="17"/>
      <c r="LVE641" s="14"/>
      <c r="LVF641" s="18"/>
      <c r="LVP641" s="17"/>
      <c r="LVU641" s="14"/>
      <c r="LVV641" s="18"/>
      <c r="LWF641" s="17"/>
      <c r="LWK641" s="14"/>
      <c r="LWL641" s="18"/>
      <c r="LWV641" s="17"/>
      <c r="LXA641" s="14"/>
      <c r="LXB641" s="18"/>
      <c r="LXL641" s="17"/>
      <c r="LXQ641" s="14"/>
      <c r="LXR641" s="18"/>
      <c r="LYB641" s="17"/>
      <c r="LYG641" s="14"/>
      <c r="LYH641" s="18"/>
      <c r="LYR641" s="17"/>
      <c r="LYW641" s="14"/>
      <c r="LYX641" s="18"/>
      <c r="LZH641" s="17"/>
      <c r="LZM641" s="14"/>
      <c r="LZN641" s="18"/>
      <c r="LZX641" s="17"/>
      <c r="MAC641" s="14"/>
      <c r="MAD641" s="18"/>
      <c r="MAN641" s="17"/>
      <c r="MAS641" s="14"/>
      <c r="MAT641" s="18"/>
      <c r="MBD641" s="17"/>
      <c r="MBI641" s="14"/>
      <c r="MBJ641" s="18"/>
      <c r="MBT641" s="17"/>
      <c r="MBY641" s="14"/>
      <c r="MBZ641" s="18"/>
      <c r="MCJ641" s="17"/>
      <c r="MCO641" s="14"/>
      <c r="MCP641" s="18"/>
      <c r="MCZ641" s="17"/>
      <c r="MDE641" s="14"/>
      <c r="MDF641" s="18"/>
      <c r="MDP641" s="17"/>
      <c r="MDU641" s="14"/>
      <c r="MDV641" s="18"/>
      <c r="MEF641" s="17"/>
      <c r="MEK641" s="14"/>
      <c r="MEL641" s="18"/>
      <c r="MEV641" s="17"/>
      <c r="MFA641" s="14"/>
      <c r="MFB641" s="18"/>
      <c r="MFL641" s="17"/>
      <c r="MFQ641" s="14"/>
      <c r="MFR641" s="18"/>
      <c r="MGB641" s="17"/>
      <c r="MGG641" s="14"/>
      <c r="MGH641" s="18"/>
      <c r="MGR641" s="17"/>
      <c r="MGW641" s="14"/>
      <c r="MGX641" s="18"/>
      <c r="MHH641" s="17"/>
      <c r="MHM641" s="14"/>
      <c r="MHN641" s="18"/>
      <c r="MHX641" s="17"/>
      <c r="MIC641" s="14"/>
      <c r="MID641" s="18"/>
      <c r="MIN641" s="17"/>
      <c r="MIS641" s="14"/>
      <c r="MIT641" s="18"/>
      <c r="MJD641" s="17"/>
      <c r="MJI641" s="14"/>
      <c r="MJJ641" s="18"/>
      <c r="MJT641" s="17"/>
      <c r="MJY641" s="14"/>
      <c r="MJZ641" s="18"/>
      <c r="MKJ641" s="17"/>
      <c r="MKO641" s="14"/>
      <c r="MKP641" s="18"/>
      <c r="MKZ641" s="17"/>
      <c r="MLE641" s="14"/>
      <c r="MLF641" s="18"/>
      <c r="MLP641" s="17"/>
      <c r="MLU641" s="14"/>
      <c r="MLV641" s="18"/>
      <c r="MMF641" s="17"/>
      <c r="MMK641" s="14"/>
      <c r="MML641" s="18"/>
      <c r="MMV641" s="17"/>
      <c r="MNA641" s="14"/>
      <c r="MNB641" s="18"/>
      <c r="MNL641" s="17"/>
      <c r="MNQ641" s="14"/>
      <c r="MNR641" s="18"/>
      <c r="MOB641" s="17"/>
      <c r="MOG641" s="14"/>
      <c r="MOH641" s="18"/>
      <c r="MOR641" s="17"/>
      <c r="MOW641" s="14"/>
      <c r="MOX641" s="18"/>
      <c r="MPH641" s="17"/>
      <c r="MPM641" s="14"/>
      <c r="MPN641" s="18"/>
      <c r="MPX641" s="17"/>
      <c r="MQC641" s="14"/>
      <c r="MQD641" s="18"/>
      <c r="MQN641" s="17"/>
      <c r="MQS641" s="14"/>
      <c r="MQT641" s="18"/>
      <c r="MRD641" s="17"/>
      <c r="MRI641" s="14"/>
      <c r="MRJ641" s="18"/>
      <c r="MRT641" s="17"/>
      <c r="MRY641" s="14"/>
      <c r="MRZ641" s="18"/>
      <c r="MSJ641" s="17"/>
      <c r="MSO641" s="14"/>
      <c r="MSP641" s="18"/>
      <c r="MSZ641" s="17"/>
      <c r="MTE641" s="14"/>
      <c r="MTF641" s="18"/>
      <c r="MTP641" s="17"/>
      <c r="MTU641" s="14"/>
      <c r="MTV641" s="18"/>
      <c r="MUF641" s="17"/>
      <c r="MUK641" s="14"/>
      <c r="MUL641" s="18"/>
      <c r="MUV641" s="17"/>
      <c r="MVA641" s="14"/>
      <c r="MVB641" s="18"/>
      <c r="MVL641" s="17"/>
      <c r="MVQ641" s="14"/>
      <c r="MVR641" s="18"/>
      <c r="MWB641" s="17"/>
      <c r="MWG641" s="14"/>
      <c r="MWH641" s="18"/>
      <c r="MWR641" s="17"/>
      <c r="MWW641" s="14"/>
      <c r="MWX641" s="18"/>
      <c r="MXH641" s="17"/>
      <c r="MXM641" s="14"/>
      <c r="MXN641" s="18"/>
      <c r="MXX641" s="17"/>
      <c r="MYC641" s="14"/>
      <c r="MYD641" s="18"/>
      <c r="MYN641" s="17"/>
      <c r="MYS641" s="14"/>
      <c r="MYT641" s="18"/>
      <c r="MZD641" s="17"/>
      <c r="MZI641" s="14"/>
      <c r="MZJ641" s="18"/>
      <c r="MZT641" s="17"/>
      <c r="MZY641" s="14"/>
      <c r="MZZ641" s="18"/>
      <c r="NAJ641" s="17"/>
      <c r="NAO641" s="14"/>
      <c r="NAP641" s="18"/>
      <c r="NAZ641" s="17"/>
      <c r="NBE641" s="14"/>
      <c r="NBF641" s="18"/>
      <c r="NBP641" s="17"/>
      <c r="NBU641" s="14"/>
      <c r="NBV641" s="18"/>
      <c r="NCF641" s="17"/>
      <c r="NCK641" s="14"/>
      <c r="NCL641" s="18"/>
      <c r="NCV641" s="17"/>
      <c r="NDA641" s="14"/>
      <c r="NDB641" s="18"/>
      <c r="NDL641" s="17"/>
      <c r="NDQ641" s="14"/>
      <c r="NDR641" s="18"/>
      <c r="NEB641" s="17"/>
      <c r="NEG641" s="14"/>
      <c r="NEH641" s="18"/>
      <c r="NER641" s="17"/>
      <c r="NEW641" s="14"/>
      <c r="NEX641" s="18"/>
      <c r="NFH641" s="17"/>
      <c r="NFM641" s="14"/>
      <c r="NFN641" s="18"/>
      <c r="NFX641" s="17"/>
      <c r="NGC641" s="14"/>
      <c r="NGD641" s="18"/>
      <c r="NGN641" s="17"/>
      <c r="NGS641" s="14"/>
      <c r="NGT641" s="18"/>
      <c r="NHD641" s="17"/>
      <c r="NHI641" s="14"/>
      <c r="NHJ641" s="18"/>
      <c r="NHT641" s="17"/>
      <c r="NHY641" s="14"/>
      <c r="NHZ641" s="18"/>
      <c r="NIJ641" s="17"/>
      <c r="NIO641" s="14"/>
      <c r="NIP641" s="18"/>
      <c r="NIZ641" s="17"/>
      <c r="NJE641" s="14"/>
      <c r="NJF641" s="18"/>
      <c r="NJP641" s="17"/>
      <c r="NJU641" s="14"/>
      <c r="NJV641" s="18"/>
      <c r="NKF641" s="17"/>
      <c r="NKK641" s="14"/>
      <c r="NKL641" s="18"/>
      <c r="NKV641" s="17"/>
      <c r="NLA641" s="14"/>
      <c r="NLB641" s="18"/>
      <c r="NLL641" s="17"/>
      <c r="NLQ641" s="14"/>
      <c r="NLR641" s="18"/>
      <c r="NMB641" s="17"/>
      <c r="NMG641" s="14"/>
      <c r="NMH641" s="18"/>
      <c r="NMR641" s="17"/>
      <c r="NMW641" s="14"/>
      <c r="NMX641" s="18"/>
      <c r="NNH641" s="17"/>
      <c r="NNM641" s="14"/>
      <c r="NNN641" s="18"/>
      <c r="NNX641" s="17"/>
      <c r="NOC641" s="14"/>
      <c r="NOD641" s="18"/>
      <c r="NON641" s="17"/>
      <c r="NOS641" s="14"/>
      <c r="NOT641" s="18"/>
      <c r="NPD641" s="17"/>
      <c r="NPI641" s="14"/>
      <c r="NPJ641" s="18"/>
      <c r="NPT641" s="17"/>
      <c r="NPY641" s="14"/>
      <c r="NPZ641" s="18"/>
      <c r="NQJ641" s="17"/>
      <c r="NQO641" s="14"/>
      <c r="NQP641" s="18"/>
      <c r="NQZ641" s="17"/>
      <c r="NRE641" s="14"/>
      <c r="NRF641" s="18"/>
      <c r="NRP641" s="17"/>
      <c r="NRU641" s="14"/>
      <c r="NRV641" s="18"/>
      <c r="NSF641" s="17"/>
      <c r="NSK641" s="14"/>
      <c r="NSL641" s="18"/>
      <c r="NSV641" s="17"/>
      <c r="NTA641" s="14"/>
      <c r="NTB641" s="18"/>
      <c r="NTL641" s="17"/>
      <c r="NTQ641" s="14"/>
      <c r="NTR641" s="18"/>
      <c r="NUB641" s="17"/>
      <c r="NUG641" s="14"/>
      <c r="NUH641" s="18"/>
      <c r="NUR641" s="17"/>
      <c r="NUW641" s="14"/>
      <c r="NUX641" s="18"/>
      <c r="NVH641" s="17"/>
      <c r="NVM641" s="14"/>
      <c r="NVN641" s="18"/>
      <c r="NVX641" s="17"/>
      <c r="NWC641" s="14"/>
      <c r="NWD641" s="18"/>
      <c r="NWN641" s="17"/>
      <c r="NWS641" s="14"/>
      <c r="NWT641" s="18"/>
      <c r="NXD641" s="17"/>
      <c r="NXI641" s="14"/>
      <c r="NXJ641" s="18"/>
      <c r="NXT641" s="17"/>
      <c r="NXY641" s="14"/>
      <c r="NXZ641" s="18"/>
      <c r="NYJ641" s="17"/>
      <c r="NYO641" s="14"/>
      <c r="NYP641" s="18"/>
      <c r="NYZ641" s="17"/>
      <c r="NZE641" s="14"/>
      <c r="NZF641" s="18"/>
      <c r="NZP641" s="17"/>
      <c r="NZU641" s="14"/>
      <c r="NZV641" s="18"/>
      <c r="OAF641" s="17"/>
      <c r="OAK641" s="14"/>
      <c r="OAL641" s="18"/>
      <c r="OAV641" s="17"/>
      <c r="OBA641" s="14"/>
      <c r="OBB641" s="18"/>
      <c r="OBL641" s="17"/>
      <c r="OBQ641" s="14"/>
      <c r="OBR641" s="18"/>
      <c r="OCB641" s="17"/>
      <c r="OCG641" s="14"/>
      <c r="OCH641" s="18"/>
      <c r="OCR641" s="17"/>
      <c r="OCW641" s="14"/>
      <c r="OCX641" s="18"/>
      <c r="ODH641" s="17"/>
      <c r="ODM641" s="14"/>
      <c r="ODN641" s="18"/>
      <c r="ODX641" s="17"/>
      <c r="OEC641" s="14"/>
      <c r="OED641" s="18"/>
      <c r="OEN641" s="17"/>
      <c r="OES641" s="14"/>
      <c r="OET641" s="18"/>
      <c r="OFD641" s="17"/>
      <c r="OFI641" s="14"/>
      <c r="OFJ641" s="18"/>
      <c r="OFT641" s="17"/>
      <c r="OFY641" s="14"/>
      <c r="OFZ641" s="18"/>
      <c r="OGJ641" s="17"/>
      <c r="OGO641" s="14"/>
      <c r="OGP641" s="18"/>
      <c r="OGZ641" s="17"/>
      <c r="OHE641" s="14"/>
      <c r="OHF641" s="18"/>
      <c r="OHP641" s="17"/>
      <c r="OHU641" s="14"/>
      <c r="OHV641" s="18"/>
      <c r="OIF641" s="17"/>
      <c r="OIK641" s="14"/>
      <c r="OIL641" s="18"/>
      <c r="OIV641" s="17"/>
      <c r="OJA641" s="14"/>
      <c r="OJB641" s="18"/>
      <c r="OJL641" s="17"/>
      <c r="OJQ641" s="14"/>
      <c r="OJR641" s="18"/>
      <c r="OKB641" s="17"/>
      <c r="OKG641" s="14"/>
      <c r="OKH641" s="18"/>
      <c r="OKR641" s="17"/>
      <c r="OKW641" s="14"/>
      <c r="OKX641" s="18"/>
      <c r="OLH641" s="17"/>
      <c r="OLM641" s="14"/>
      <c r="OLN641" s="18"/>
      <c r="OLX641" s="17"/>
      <c r="OMC641" s="14"/>
      <c r="OMD641" s="18"/>
      <c r="OMN641" s="17"/>
      <c r="OMS641" s="14"/>
      <c r="OMT641" s="18"/>
      <c r="OND641" s="17"/>
      <c r="ONI641" s="14"/>
      <c r="ONJ641" s="18"/>
      <c r="ONT641" s="17"/>
      <c r="ONY641" s="14"/>
      <c r="ONZ641" s="18"/>
      <c r="OOJ641" s="17"/>
      <c r="OOO641" s="14"/>
      <c r="OOP641" s="18"/>
      <c r="OOZ641" s="17"/>
      <c r="OPE641" s="14"/>
      <c r="OPF641" s="18"/>
      <c r="OPP641" s="17"/>
      <c r="OPU641" s="14"/>
      <c r="OPV641" s="18"/>
      <c r="OQF641" s="17"/>
      <c r="OQK641" s="14"/>
      <c r="OQL641" s="18"/>
      <c r="OQV641" s="17"/>
      <c r="ORA641" s="14"/>
      <c r="ORB641" s="18"/>
      <c r="ORL641" s="17"/>
      <c r="ORQ641" s="14"/>
      <c r="ORR641" s="18"/>
      <c r="OSB641" s="17"/>
      <c r="OSG641" s="14"/>
      <c r="OSH641" s="18"/>
      <c r="OSR641" s="17"/>
      <c r="OSW641" s="14"/>
      <c r="OSX641" s="18"/>
      <c r="OTH641" s="17"/>
      <c r="OTM641" s="14"/>
      <c r="OTN641" s="18"/>
      <c r="OTX641" s="17"/>
      <c r="OUC641" s="14"/>
      <c r="OUD641" s="18"/>
      <c r="OUN641" s="17"/>
      <c r="OUS641" s="14"/>
      <c r="OUT641" s="18"/>
      <c r="OVD641" s="17"/>
      <c r="OVI641" s="14"/>
      <c r="OVJ641" s="18"/>
      <c r="OVT641" s="17"/>
      <c r="OVY641" s="14"/>
      <c r="OVZ641" s="18"/>
      <c r="OWJ641" s="17"/>
      <c r="OWO641" s="14"/>
      <c r="OWP641" s="18"/>
      <c r="OWZ641" s="17"/>
      <c r="OXE641" s="14"/>
      <c r="OXF641" s="18"/>
      <c r="OXP641" s="17"/>
      <c r="OXU641" s="14"/>
      <c r="OXV641" s="18"/>
      <c r="OYF641" s="17"/>
      <c r="OYK641" s="14"/>
      <c r="OYL641" s="18"/>
      <c r="OYV641" s="17"/>
      <c r="OZA641" s="14"/>
      <c r="OZB641" s="18"/>
      <c r="OZL641" s="17"/>
      <c r="OZQ641" s="14"/>
      <c r="OZR641" s="18"/>
      <c r="PAB641" s="17"/>
      <c r="PAG641" s="14"/>
      <c r="PAH641" s="18"/>
      <c r="PAR641" s="17"/>
      <c r="PAW641" s="14"/>
      <c r="PAX641" s="18"/>
      <c r="PBH641" s="17"/>
      <c r="PBM641" s="14"/>
      <c r="PBN641" s="18"/>
      <c r="PBX641" s="17"/>
      <c r="PCC641" s="14"/>
      <c r="PCD641" s="18"/>
      <c r="PCN641" s="17"/>
      <c r="PCS641" s="14"/>
      <c r="PCT641" s="18"/>
      <c r="PDD641" s="17"/>
      <c r="PDI641" s="14"/>
      <c r="PDJ641" s="18"/>
      <c r="PDT641" s="17"/>
      <c r="PDY641" s="14"/>
      <c r="PDZ641" s="18"/>
      <c r="PEJ641" s="17"/>
      <c r="PEO641" s="14"/>
      <c r="PEP641" s="18"/>
      <c r="PEZ641" s="17"/>
      <c r="PFE641" s="14"/>
      <c r="PFF641" s="18"/>
      <c r="PFP641" s="17"/>
      <c r="PFU641" s="14"/>
      <c r="PFV641" s="18"/>
      <c r="PGF641" s="17"/>
      <c r="PGK641" s="14"/>
      <c r="PGL641" s="18"/>
      <c r="PGV641" s="17"/>
      <c r="PHA641" s="14"/>
      <c r="PHB641" s="18"/>
      <c r="PHL641" s="17"/>
      <c r="PHQ641" s="14"/>
      <c r="PHR641" s="18"/>
      <c r="PIB641" s="17"/>
      <c r="PIG641" s="14"/>
      <c r="PIH641" s="18"/>
      <c r="PIR641" s="17"/>
      <c r="PIW641" s="14"/>
      <c r="PIX641" s="18"/>
      <c r="PJH641" s="17"/>
      <c r="PJM641" s="14"/>
      <c r="PJN641" s="18"/>
      <c r="PJX641" s="17"/>
      <c r="PKC641" s="14"/>
      <c r="PKD641" s="18"/>
      <c r="PKN641" s="17"/>
      <c r="PKS641" s="14"/>
      <c r="PKT641" s="18"/>
      <c r="PLD641" s="17"/>
      <c r="PLI641" s="14"/>
      <c r="PLJ641" s="18"/>
      <c r="PLT641" s="17"/>
      <c r="PLY641" s="14"/>
      <c r="PLZ641" s="18"/>
      <c r="PMJ641" s="17"/>
      <c r="PMO641" s="14"/>
      <c r="PMP641" s="18"/>
      <c r="PMZ641" s="17"/>
      <c r="PNE641" s="14"/>
      <c r="PNF641" s="18"/>
      <c r="PNP641" s="17"/>
      <c r="PNU641" s="14"/>
      <c r="PNV641" s="18"/>
      <c r="POF641" s="17"/>
      <c r="POK641" s="14"/>
      <c r="POL641" s="18"/>
      <c r="POV641" s="17"/>
      <c r="PPA641" s="14"/>
      <c r="PPB641" s="18"/>
      <c r="PPL641" s="17"/>
      <c r="PPQ641" s="14"/>
      <c r="PPR641" s="18"/>
      <c r="PQB641" s="17"/>
      <c r="PQG641" s="14"/>
      <c r="PQH641" s="18"/>
      <c r="PQR641" s="17"/>
      <c r="PQW641" s="14"/>
      <c r="PQX641" s="18"/>
      <c r="PRH641" s="17"/>
      <c r="PRM641" s="14"/>
      <c r="PRN641" s="18"/>
      <c r="PRX641" s="17"/>
      <c r="PSC641" s="14"/>
      <c r="PSD641" s="18"/>
      <c r="PSN641" s="17"/>
      <c r="PSS641" s="14"/>
      <c r="PST641" s="18"/>
      <c r="PTD641" s="17"/>
      <c r="PTI641" s="14"/>
      <c r="PTJ641" s="18"/>
      <c r="PTT641" s="17"/>
      <c r="PTY641" s="14"/>
      <c r="PTZ641" s="18"/>
      <c r="PUJ641" s="17"/>
      <c r="PUO641" s="14"/>
      <c r="PUP641" s="18"/>
      <c r="PUZ641" s="17"/>
      <c r="PVE641" s="14"/>
      <c r="PVF641" s="18"/>
      <c r="PVP641" s="17"/>
      <c r="PVU641" s="14"/>
      <c r="PVV641" s="18"/>
      <c r="PWF641" s="17"/>
      <c r="PWK641" s="14"/>
      <c r="PWL641" s="18"/>
      <c r="PWV641" s="17"/>
      <c r="PXA641" s="14"/>
      <c r="PXB641" s="18"/>
      <c r="PXL641" s="17"/>
      <c r="PXQ641" s="14"/>
      <c r="PXR641" s="18"/>
      <c r="PYB641" s="17"/>
      <c r="PYG641" s="14"/>
      <c r="PYH641" s="18"/>
      <c r="PYR641" s="17"/>
      <c r="PYW641" s="14"/>
      <c r="PYX641" s="18"/>
      <c r="PZH641" s="17"/>
      <c r="PZM641" s="14"/>
      <c r="PZN641" s="18"/>
      <c r="PZX641" s="17"/>
      <c r="QAC641" s="14"/>
      <c r="QAD641" s="18"/>
      <c r="QAN641" s="17"/>
      <c r="QAS641" s="14"/>
      <c r="QAT641" s="18"/>
      <c r="QBD641" s="17"/>
      <c r="QBI641" s="14"/>
      <c r="QBJ641" s="18"/>
      <c r="QBT641" s="17"/>
      <c r="QBY641" s="14"/>
      <c r="QBZ641" s="18"/>
      <c r="QCJ641" s="17"/>
      <c r="QCO641" s="14"/>
      <c r="QCP641" s="18"/>
      <c r="QCZ641" s="17"/>
      <c r="QDE641" s="14"/>
      <c r="QDF641" s="18"/>
      <c r="QDP641" s="17"/>
      <c r="QDU641" s="14"/>
      <c r="QDV641" s="18"/>
      <c r="QEF641" s="17"/>
      <c r="QEK641" s="14"/>
      <c r="QEL641" s="18"/>
      <c r="QEV641" s="17"/>
      <c r="QFA641" s="14"/>
      <c r="QFB641" s="18"/>
      <c r="QFL641" s="17"/>
      <c r="QFQ641" s="14"/>
      <c r="QFR641" s="18"/>
      <c r="QGB641" s="17"/>
      <c r="QGG641" s="14"/>
      <c r="QGH641" s="18"/>
      <c r="QGR641" s="17"/>
      <c r="QGW641" s="14"/>
      <c r="QGX641" s="18"/>
      <c r="QHH641" s="17"/>
      <c r="QHM641" s="14"/>
      <c r="QHN641" s="18"/>
      <c r="QHX641" s="17"/>
      <c r="QIC641" s="14"/>
      <c r="QID641" s="18"/>
      <c r="QIN641" s="17"/>
      <c r="QIS641" s="14"/>
      <c r="QIT641" s="18"/>
      <c r="QJD641" s="17"/>
      <c r="QJI641" s="14"/>
      <c r="QJJ641" s="18"/>
      <c r="QJT641" s="17"/>
      <c r="QJY641" s="14"/>
      <c r="QJZ641" s="18"/>
      <c r="QKJ641" s="17"/>
      <c r="QKO641" s="14"/>
      <c r="QKP641" s="18"/>
      <c r="QKZ641" s="17"/>
      <c r="QLE641" s="14"/>
      <c r="QLF641" s="18"/>
      <c r="QLP641" s="17"/>
      <c r="QLU641" s="14"/>
      <c r="QLV641" s="18"/>
      <c r="QMF641" s="17"/>
      <c r="QMK641" s="14"/>
      <c r="QML641" s="18"/>
      <c r="QMV641" s="17"/>
      <c r="QNA641" s="14"/>
      <c r="QNB641" s="18"/>
      <c r="QNL641" s="17"/>
      <c r="QNQ641" s="14"/>
      <c r="QNR641" s="18"/>
      <c r="QOB641" s="17"/>
      <c r="QOG641" s="14"/>
      <c r="QOH641" s="18"/>
      <c r="QOR641" s="17"/>
      <c r="QOW641" s="14"/>
      <c r="QOX641" s="18"/>
      <c r="QPH641" s="17"/>
      <c r="QPM641" s="14"/>
      <c r="QPN641" s="18"/>
      <c r="QPX641" s="17"/>
      <c r="QQC641" s="14"/>
      <c r="QQD641" s="18"/>
      <c r="QQN641" s="17"/>
      <c r="QQS641" s="14"/>
      <c r="QQT641" s="18"/>
      <c r="QRD641" s="17"/>
      <c r="QRI641" s="14"/>
      <c r="QRJ641" s="18"/>
      <c r="QRT641" s="17"/>
      <c r="QRY641" s="14"/>
      <c r="QRZ641" s="18"/>
      <c r="QSJ641" s="17"/>
      <c r="QSO641" s="14"/>
      <c r="QSP641" s="18"/>
      <c r="QSZ641" s="17"/>
      <c r="QTE641" s="14"/>
      <c r="QTF641" s="18"/>
      <c r="QTP641" s="17"/>
      <c r="QTU641" s="14"/>
      <c r="QTV641" s="18"/>
      <c r="QUF641" s="17"/>
      <c r="QUK641" s="14"/>
      <c r="QUL641" s="18"/>
      <c r="QUV641" s="17"/>
      <c r="QVA641" s="14"/>
      <c r="QVB641" s="18"/>
      <c r="QVL641" s="17"/>
      <c r="QVQ641" s="14"/>
      <c r="QVR641" s="18"/>
      <c r="QWB641" s="17"/>
      <c r="QWG641" s="14"/>
      <c r="QWH641" s="18"/>
      <c r="QWR641" s="17"/>
      <c r="QWW641" s="14"/>
      <c r="QWX641" s="18"/>
      <c r="QXH641" s="17"/>
      <c r="QXM641" s="14"/>
      <c r="QXN641" s="18"/>
      <c r="QXX641" s="17"/>
      <c r="QYC641" s="14"/>
      <c r="QYD641" s="18"/>
      <c r="QYN641" s="17"/>
      <c r="QYS641" s="14"/>
      <c r="QYT641" s="18"/>
      <c r="QZD641" s="17"/>
      <c r="QZI641" s="14"/>
      <c r="QZJ641" s="18"/>
      <c r="QZT641" s="17"/>
      <c r="QZY641" s="14"/>
      <c r="QZZ641" s="18"/>
      <c r="RAJ641" s="17"/>
      <c r="RAO641" s="14"/>
      <c r="RAP641" s="18"/>
      <c r="RAZ641" s="17"/>
      <c r="RBE641" s="14"/>
      <c r="RBF641" s="18"/>
      <c r="RBP641" s="17"/>
      <c r="RBU641" s="14"/>
      <c r="RBV641" s="18"/>
      <c r="RCF641" s="17"/>
      <c r="RCK641" s="14"/>
      <c r="RCL641" s="18"/>
      <c r="RCV641" s="17"/>
      <c r="RDA641" s="14"/>
      <c r="RDB641" s="18"/>
      <c r="RDL641" s="17"/>
      <c r="RDQ641" s="14"/>
      <c r="RDR641" s="18"/>
      <c r="REB641" s="17"/>
      <c r="REG641" s="14"/>
      <c r="REH641" s="18"/>
      <c r="RER641" s="17"/>
      <c r="REW641" s="14"/>
      <c r="REX641" s="18"/>
      <c r="RFH641" s="17"/>
      <c r="RFM641" s="14"/>
      <c r="RFN641" s="18"/>
      <c r="RFX641" s="17"/>
      <c r="RGC641" s="14"/>
      <c r="RGD641" s="18"/>
      <c r="RGN641" s="17"/>
      <c r="RGS641" s="14"/>
      <c r="RGT641" s="18"/>
      <c r="RHD641" s="17"/>
      <c r="RHI641" s="14"/>
      <c r="RHJ641" s="18"/>
      <c r="RHT641" s="17"/>
      <c r="RHY641" s="14"/>
      <c r="RHZ641" s="18"/>
      <c r="RIJ641" s="17"/>
      <c r="RIO641" s="14"/>
      <c r="RIP641" s="18"/>
      <c r="RIZ641" s="17"/>
      <c r="RJE641" s="14"/>
      <c r="RJF641" s="18"/>
      <c r="RJP641" s="17"/>
      <c r="RJU641" s="14"/>
      <c r="RJV641" s="18"/>
      <c r="RKF641" s="17"/>
      <c r="RKK641" s="14"/>
      <c r="RKL641" s="18"/>
      <c r="RKV641" s="17"/>
      <c r="RLA641" s="14"/>
      <c r="RLB641" s="18"/>
      <c r="RLL641" s="17"/>
      <c r="RLQ641" s="14"/>
      <c r="RLR641" s="18"/>
      <c r="RMB641" s="17"/>
      <c r="RMG641" s="14"/>
      <c r="RMH641" s="18"/>
      <c r="RMR641" s="17"/>
      <c r="RMW641" s="14"/>
      <c r="RMX641" s="18"/>
      <c r="RNH641" s="17"/>
      <c r="RNM641" s="14"/>
      <c r="RNN641" s="18"/>
      <c r="RNX641" s="17"/>
      <c r="ROC641" s="14"/>
      <c r="ROD641" s="18"/>
      <c r="RON641" s="17"/>
      <c r="ROS641" s="14"/>
      <c r="ROT641" s="18"/>
      <c r="RPD641" s="17"/>
      <c r="RPI641" s="14"/>
      <c r="RPJ641" s="18"/>
      <c r="RPT641" s="17"/>
      <c r="RPY641" s="14"/>
      <c r="RPZ641" s="18"/>
      <c r="RQJ641" s="17"/>
      <c r="RQO641" s="14"/>
      <c r="RQP641" s="18"/>
      <c r="RQZ641" s="17"/>
      <c r="RRE641" s="14"/>
      <c r="RRF641" s="18"/>
      <c r="RRP641" s="17"/>
      <c r="RRU641" s="14"/>
      <c r="RRV641" s="18"/>
      <c r="RSF641" s="17"/>
      <c r="RSK641" s="14"/>
      <c r="RSL641" s="18"/>
      <c r="RSV641" s="17"/>
      <c r="RTA641" s="14"/>
      <c r="RTB641" s="18"/>
      <c r="RTL641" s="17"/>
      <c r="RTQ641" s="14"/>
      <c r="RTR641" s="18"/>
      <c r="RUB641" s="17"/>
      <c r="RUG641" s="14"/>
      <c r="RUH641" s="18"/>
      <c r="RUR641" s="17"/>
      <c r="RUW641" s="14"/>
      <c r="RUX641" s="18"/>
      <c r="RVH641" s="17"/>
      <c r="RVM641" s="14"/>
      <c r="RVN641" s="18"/>
      <c r="RVX641" s="17"/>
      <c r="RWC641" s="14"/>
      <c r="RWD641" s="18"/>
      <c r="RWN641" s="17"/>
      <c r="RWS641" s="14"/>
      <c r="RWT641" s="18"/>
      <c r="RXD641" s="17"/>
      <c r="RXI641" s="14"/>
      <c r="RXJ641" s="18"/>
      <c r="RXT641" s="17"/>
      <c r="RXY641" s="14"/>
      <c r="RXZ641" s="18"/>
      <c r="RYJ641" s="17"/>
      <c r="RYO641" s="14"/>
      <c r="RYP641" s="18"/>
      <c r="RYZ641" s="17"/>
      <c r="RZE641" s="14"/>
      <c r="RZF641" s="18"/>
      <c r="RZP641" s="17"/>
      <c r="RZU641" s="14"/>
      <c r="RZV641" s="18"/>
      <c r="SAF641" s="17"/>
      <c r="SAK641" s="14"/>
      <c r="SAL641" s="18"/>
      <c r="SAV641" s="17"/>
      <c r="SBA641" s="14"/>
      <c r="SBB641" s="18"/>
      <c r="SBL641" s="17"/>
      <c r="SBQ641" s="14"/>
      <c r="SBR641" s="18"/>
      <c r="SCB641" s="17"/>
      <c r="SCG641" s="14"/>
      <c r="SCH641" s="18"/>
      <c r="SCR641" s="17"/>
      <c r="SCW641" s="14"/>
      <c r="SCX641" s="18"/>
      <c r="SDH641" s="17"/>
      <c r="SDM641" s="14"/>
      <c r="SDN641" s="18"/>
      <c r="SDX641" s="17"/>
      <c r="SEC641" s="14"/>
      <c r="SED641" s="18"/>
      <c r="SEN641" s="17"/>
      <c r="SES641" s="14"/>
      <c r="SET641" s="18"/>
      <c r="SFD641" s="17"/>
      <c r="SFI641" s="14"/>
      <c r="SFJ641" s="18"/>
      <c r="SFT641" s="17"/>
      <c r="SFY641" s="14"/>
      <c r="SFZ641" s="18"/>
      <c r="SGJ641" s="17"/>
      <c r="SGO641" s="14"/>
      <c r="SGP641" s="18"/>
      <c r="SGZ641" s="17"/>
      <c r="SHE641" s="14"/>
      <c r="SHF641" s="18"/>
      <c r="SHP641" s="17"/>
      <c r="SHU641" s="14"/>
      <c r="SHV641" s="18"/>
      <c r="SIF641" s="17"/>
      <c r="SIK641" s="14"/>
      <c r="SIL641" s="18"/>
      <c r="SIV641" s="17"/>
      <c r="SJA641" s="14"/>
      <c r="SJB641" s="18"/>
      <c r="SJL641" s="17"/>
      <c r="SJQ641" s="14"/>
      <c r="SJR641" s="18"/>
      <c r="SKB641" s="17"/>
      <c r="SKG641" s="14"/>
      <c r="SKH641" s="18"/>
      <c r="SKR641" s="17"/>
      <c r="SKW641" s="14"/>
      <c r="SKX641" s="18"/>
      <c r="SLH641" s="17"/>
      <c r="SLM641" s="14"/>
      <c r="SLN641" s="18"/>
      <c r="SLX641" s="17"/>
      <c r="SMC641" s="14"/>
      <c r="SMD641" s="18"/>
      <c r="SMN641" s="17"/>
      <c r="SMS641" s="14"/>
      <c r="SMT641" s="18"/>
      <c r="SND641" s="17"/>
      <c r="SNI641" s="14"/>
      <c r="SNJ641" s="18"/>
      <c r="SNT641" s="17"/>
      <c r="SNY641" s="14"/>
      <c r="SNZ641" s="18"/>
      <c r="SOJ641" s="17"/>
      <c r="SOO641" s="14"/>
      <c r="SOP641" s="18"/>
      <c r="SOZ641" s="17"/>
      <c r="SPE641" s="14"/>
      <c r="SPF641" s="18"/>
      <c r="SPP641" s="17"/>
      <c r="SPU641" s="14"/>
      <c r="SPV641" s="18"/>
      <c r="SQF641" s="17"/>
      <c r="SQK641" s="14"/>
      <c r="SQL641" s="18"/>
      <c r="SQV641" s="17"/>
      <c r="SRA641" s="14"/>
      <c r="SRB641" s="18"/>
      <c r="SRL641" s="17"/>
      <c r="SRQ641" s="14"/>
      <c r="SRR641" s="18"/>
      <c r="SSB641" s="17"/>
      <c r="SSG641" s="14"/>
      <c r="SSH641" s="18"/>
      <c r="SSR641" s="17"/>
      <c r="SSW641" s="14"/>
      <c r="SSX641" s="18"/>
      <c r="STH641" s="17"/>
      <c r="STM641" s="14"/>
      <c r="STN641" s="18"/>
      <c r="STX641" s="17"/>
      <c r="SUC641" s="14"/>
      <c r="SUD641" s="18"/>
      <c r="SUN641" s="17"/>
      <c r="SUS641" s="14"/>
      <c r="SUT641" s="18"/>
      <c r="SVD641" s="17"/>
      <c r="SVI641" s="14"/>
      <c r="SVJ641" s="18"/>
      <c r="SVT641" s="17"/>
      <c r="SVY641" s="14"/>
      <c r="SVZ641" s="18"/>
      <c r="SWJ641" s="17"/>
      <c r="SWO641" s="14"/>
      <c r="SWP641" s="18"/>
      <c r="SWZ641" s="17"/>
      <c r="SXE641" s="14"/>
      <c r="SXF641" s="18"/>
      <c r="SXP641" s="17"/>
      <c r="SXU641" s="14"/>
      <c r="SXV641" s="18"/>
      <c r="SYF641" s="17"/>
      <c r="SYK641" s="14"/>
      <c r="SYL641" s="18"/>
      <c r="SYV641" s="17"/>
      <c r="SZA641" s="14"/>
      <c r="SZB641" s="18"/>
      <c r="SZL641" s="17"/>
      <c r="SZQ641" s="14"/>
      <c r="SZR641" s="18"/>
      <c r="TAB641" s="17"/>
      <c r="TAG641" s="14"/>
      <c r="TAH641" s="18"/>
      <c r="TAR641" s="17"/>
      <c r="TAW641" s="14"/>
      <c r="TAX641" s="18"/>
      <c r="TBH641" s="17"/>
      <c r="TBM641" s="14"/>
      <c r="TBN641" s="18"/>
      <c r="TBX641" s="17"/>
      <c r="TCC641" s="14"/>
      <c r="TCD641" s="18"/>
      <c r="TCN641" s="17"/>
      <c r="TCS641" s="14"/>
      <c r="TCT641" s="18"/>
      <c r="TDD641" s="17"/>
      <c r="TDI641" s="14"/>
      <c r="TDJ641" s="18"/>
      <c r="TDT641" s="17"/>
      <c r="TDY641" s="14"/>
      <c r="TDZ641" s="18"/>
      <c r="TEJ641" s="17"/>
      <c r="TEO641" s="14"/>
      <c r="TEP641" s="18"/>
      <c r="TEZ641" s="17"/>
      <c r="TFE641" s="14"/>
      <c r="TFF641" s="18"/>
      <c r="TFP641" s="17"/>
      <c r="TFU641" s="14"/>
      <c r="TFV641" s="18"/>
      <c r="TGF641" s="17"/>
      <c r="TGK641" s="14"/>
      <c r="TGL641" s="18"/>
      <c r="TGV641" s="17"/>
      <c r="THA641" s="14"/>
      <c r="THB641" s="18"/>
      <c r="THL641" s="17"/>
      <c r="THQ641" s="14"/>
      <c r="THR641" s="18"/>
      <c r="TIB641" s="17"/>
      <c r="TIG641" s="14"/>
      <c r="TIH641" s="18"/>
      <c r="TIR641" s="17"/>
      <c r="TIW641" s="14"/>
      <c r="TIX641" s="18"/>
      <c r="TJH641" s="17"/>
      <c r="TJM641" s="14"/>
      <c r="TJN641" s="18"/>
      <c r="TJX641" s="17"/>
      <c r="TKC641" s="14"/>
      <c r="TKD641" s="18"/>
      <c r="TKN641" s="17"/>
      <c r="TKS641" s="14"/>
      <c r="TKT641" s="18"/>
      <c r="TLD641" s="17"/>
      <c r="TLI641" s="14"/>
      <c r="TLJ641" s="18"/>
      <c r="TLT641" s="17"/>
      <c r="TLY641" s="14"/>
      <c r="TLZ641" s="18"/>
      <c r="TMJ641" s="17"/>
      <c r="TMO641" s="14"/>
      <c r="TMP641" s="18"/>
      <c r="TMZ641" s="17"/>
      <c r="TNE641" s="14"/>
      <c r="TNF641" s="18"/>
      <c r="TNP641" s="17"/>
      <c r="TNU641" s="14"/>
      <c r="TNV641" s="18"/>
      <c r="TOF641" s="17"/>
      <c r="TOK641" s="14"/>
      <c r="TOL641" s="18"/>
      <c r="TOV641" s="17"/>
      <c r="TPA641" s="14"/>
      <c r="TPB641" s="18"/>
      <c r="TPL641" s="17"/>
      <c r="TPQ641" s="14"/>
      <c r="TPR641" s="18"/>
      <c r="TQB641" s="17"/>
      <c r="TQG641" s="14"/>
      <c r="TQH641" s="18"/>
      <c r="TQR641" s="17"/>
      <c r="TQW641" s="14"/>
      <c r="TQX641" s="18"/>
      <c r="TRH641" s="17"/>
      <c r="TRM641" s="14"/>
      <c r="TRN641" s="18"/>
      <c r="TRX641" s="17"/>
      <c r="TSC641" s="14"/>
      <c r="TSD641" s="18"/>
      <c r="TSN641" s="17"/>
      <c r="TSS641" s="14"/>
      <c r="TST641" s="18"/>
      <c r="TTD641" s="17"/>
      <c r="TTI641" s="14"/>
      <c r="TTJ641" s="18"/>
      <c r="TTT641" s="17"/>
      <c r="TTY641" s="14"/>
      <c r="TTZ641" s="18"/>
      <c r="TUJ641" s="17"/>
      <c r="TUO641" s="14"/>
      <c r="TUP641" s="18"/>
      <c r="TUZ641" s="17"/>
      <c r="TVE641" s="14"/>
      <c r="TVF641" s="18"/>
      <c r="TVP641" s="17"/>
      <c r="TVU641" s="14"/>
      <c r="TVV641" s="18"/>
      <c r="TWF641" s="17"/>
      <c r="TWK641" s="14"/>
      <c r="TWL641" s="18"/>
      <c r="TWV641" s="17"/>
      <c r="TXA641" s="14"/>
      <c r="TXB641" s="18"/>
      <c r="TXL641" s="17"/>
      <c r="TXQ641" s="14"/>
      <c r="TXR641" s="18"/>
      <c r="TYB641" s="17"/>
      <c r="TYG641" s="14"/>
      <c r="TYH641" s="18"/>
      <c r="TYR641" s="17"/>
      <c r="TYW641" s="14"/>
      <c r="TYX641" s="18"/>
      <c r="TZH641" s="17"/>
      <c r="TZM641" s="14"/>
      <c r="TZN641" s="18"/>
      <c r="TZX641" s="17"/>
      <c r="UAC641" s="14"/>
      <c r="UAD641" s="18"/>
      <c r="UAN641" s="17"/>
      <c r="UAS641" s="14"/>
      <c r="UAT641" s="18"/>
      <c r="UBD641" s="17"/>
      <c r="UBI641" s="14"/>
      <c r="UBJ641" s="18"/>
      <c r="UBT641" s="17"/>
      <c r="UBY641" s="14"/>
      <c r="UBZ641" s="18"/>
      <c r="UCJ641" s="17"/>
      <c r="UCO641" s="14"/>
      <c r="UCP641" s="18"/>
      <c r="UCZ641" s="17"/>
      <c r="UDE641" s="14"/>
      <c r="UDF641" s="18"/>
      <c r="UDP641" s="17"/>
      <c r="UDU641" s="14"/>
      <c r="UDV641" s="18"/>
      <c r="UEF641" s="17"/>
      <c r="UEK641" s="14"/>
      <c r="UEL641" s="18"/>
      <c r="UEV641" s="17"/>
      <c r="UFA641" s="14"/>
      <c r="UFB641" s="18"/>
      <c r="UFL641" s="17"/>
      <c r="UFQ641" s="14"/>
      <c r="UFR641" s="18"/>
      <c r="UGB641" s="17"/>
      <c r="UGG641" s="14"/>
      <c r="UGH641" s="18"/>
      <c r="UGR641" s="17"/>
      <c r="UGW641" s="14"/>
      <c r="UGX641" s="18"/>
      <c r="UHH641" s="17"/>
      <c r="UHM641" s="14"/>
      <c r="UHN641" s="18"/>
      <c r="UHX641" s="17"/>
      <c r="UIC641" s="14"/>
      <c r="UID641" s="18"/>
      <c r="UIN641" s="17"/>
      <c r="UIS641" s="14"/>
      <c r="UIT641" s="18"/>
      <c r="UJD641" s="17"/>
      <c r="UJI641" s="14"/>
      <c r="UJJ641" s="18"/>
      <c r="UJT641" s="17"/>
      <c r="UJY641" s="14"/>
      <c r="UJZ641" s="18"/>
      <c r="UKJ641" s="17"/>
      <c r="UKO641" s="14"/>
      <c r="UKP641" s="18"/>
      <c r="UKZ641" s="17"/>
      <c r="ULE641" s="14"/>
      <c r="ULF641" s="18"/>
      <c r="ULP641" s="17"/>
      <c r="ULU641" s="14"/>
      <c r="ULV641" s="18"/>
      <c r="UMF641" s="17"/>
      <c r="UMK641" s="14"/>
      <c r="UML641" s="18"/>
      <c r="UMV641" s="17"/>
      <c r="UNA641" s="14"/>
      <c r="UNB641" s="18"/>
      <c r="UNL641" s="17"/>
      <c r="UNQ641" s="14"/>
      <c r="UNR641" s="18"/>
      <c r="UOB641" s="17"/>
      <c r="UOG641" s="14"/>
      <c r="UOH641" s="18"/>
      <c r="UOR641" s="17"/>
      <c r="UOW641" s="14"/>
      <c r="UOX641" s="18"/>
      <c r="UPH641" s="17"/>
      <c r="UPM641" s="14"/>
      <c r="UPN641" s="18"/>
      <c r="UPX641" s="17"/>
      <c r="UQC641" s="14"/>
      <c r="UQD641" s="18"/>
      <c r="UQN641" s="17"/>
      <c r="UQS641" s="14"/>
      <c r="UQT641" s="18"/>
      <c r="URD641" s="17"/>
      <c r="URI641" s="14"/>
      <c r="URJ641" s="18"/>
      <c r="URT641" s="17"/>
      <c r="URY641" s="14"/>
      <c r="URZ641" s="18"/>
      <c r="USJ641" s="17"/>
      <c r="USO641" s="14"/>
      <c r="USP641" s="18"/>
      <c r="USZ641" s="17"/>
      <c r="UTE641" s="14"/>
      <c r="UTF641" s="18"/>
      <c r="UTP641" s="17"/>
      <c r="UTU641" s="14"/>
      <c r="UTV641" s="18"/>
      <c r="UUF641" s="17"/>
      <c r="UUK641" s="14"/>
      <c r="UUL641" s="18"/>
      <c r="UUV641" s="17"/>
      <c r="UVA641" s="14"/>
      <c r="UVB641" s="18"/>
      <c r="UVL641" s="17"/>
      <c r="UVQ641" s="14"/>
      <c r="UVR641" s="18"/>
      <c r="UWB641" s="17"/>
      <c r="UWG641" s="14"/>
      <c r="UWH641" s="18"/>
      <c r="UWR641" s="17"/>
      <c r="UWW641" s="14"/>
      <c r="UWX641" s="18"/>
      <c r="UXH641" s="17"/>
      <c r="UXM641" s="14"/>
      <c r="UXN641" s="18"/>
      <c r="UXX641" s="17"/>
      <c r="UYC641" s="14"/>
      <c r="UYD641" s="18"/>
      <c r="UYN641" s="17"/>
      <c r="UYS641" s="14"/>
      <c r="UYT641" s="18"/>
      <c r="UZD641" s="17"/>
      <c r="UZI641" s="14"/>
      <c r="UZJ641" s="18"/>
      <c r="UZT641" s="17"/>
      <c r="UZY641" s="14"/>
      <c r="UZZ641" s="18"/>
      <c r="VAJ641" s="17"/>
      <c r="VAO641" s="14"/>
      <c r="VAP641" s="18"/>
      <c r="VAZ641" s="17"/>
      <c r="VBE641" s="14"/>
      <c r="VBF641" s="18"/>
      <c r="VBP641" s="17"/>
      <c r="VBU641" s="14"/>
      <c r="VBV641" s="18"/>
      <c r="VCF641" s="17"/>
      <c r="VCK641" s="14"/>
      <c r="VCL641" s="18"/>
      <c r="VCV641" s="17"/>
      <c r="VDA641" s="14"/>
      <c r="VDB641" s="18"/>
      <c r="VDL641" s="17"/>
      <c r="VDQ641" s="14"/>
      <c r="VDR641" s="18"/>
      <c r="VEB641" s="17"/>
      <c r="VEG641" s="14"/>
      <c r="VEH641" s="18"/>
      <c r="VER641" s="17"/>
      <c r="VEW641" s="14"/>
      <c r="VEX641" s="18"/>
      <c r="VFH641" s="17"/>
      <c r="VFM641" s="14"/>
      <c r="VFN641" s="18"/>
      <c r="VFX641" s="17"/>
      <c r="VGC641" s="14"/>
      <c r="VGD641" s="18"/>
      <c r="VGN641" s="17"/>
      <c r="VGS641" s="14"/>
      <c r="VGT641" s="18"/>
      <c r="VHD641" s="17"/>
      <c r="VHI641" s="14"/>
      <c r="VHJ641" s="18"/>
      <c r="VHT641" s="17"/>
      <c r="VHY641" s="14"/>
      <c r="VHZ641" s="18"/>
      <c r="VIJ641" s="17"/>
      <c r="VIO641" s="14"/>
      <c r="VIP641" s="18"/>
      <c r="VIZ641" s="17"/>
      <c r="VJE641" s="14"/>
      <c r="VJF641" s="18"/>
      <c r="VJP641" s="17"/>
      <c r="VJU641" s="14"/>
      <c r="VJV641" s="18"/>
      <c r="VKF641" s="17"/>
      <c r="VKK641" s="14"/>
      <c r="VKL641" s="18"/>
      <c r="VKV641" s="17"/>
      <c r="VLA641" s="14"/>
      <c r="VLB641" s="18"/>
      <c r="VLL641" s="17"/>
      <c r="VLQ641" s="14"/>
      <c r="VLR641" s="18"/>
      <c r="VMB641" s="17"/>
      <c r="VMG641" s="14"/>
      <c r="VMH641" s="18"/>
      <c r="VMR641" s="17"/>
      <c r="VMW641" s="14"/>
      <c r="VMX641" s="18"/>
      <c r="VNH641" s="17"/>
      <c r="VNM641" s="14"/>
      <c r="VNN641" s="18"/>
      <c r="VNX641" s="17"/>
      <c r="VOC641" s="14"/>
      <c r="VOD641" s="18"/>
      <c r="VON641" s="17"/>
      <c r="VOS641" s="14"/>
      <c r="VOT641" s="18"/>
      <c r="VPD641" s="17"/>
      <c r="VPI641" s="14"/>
      <c r="VPJ641" s="18"/>
      <c r="VPT641" s="17"/>
      <c r="VPY641" s="14"/>
      <c r="VPZ641" s="18"/>
      <c r="VQJ641" s="17"/>
      <c r="VQO641" s="14"/>
      <c r="VQP641" s="18"/>
      <c r="VQZ641" s="17"/>
      <c r="VRE641" s="14"/>
      <c r="VRF641" s="18"/>
      <c r="VRP641" s="17"/>
      <c r="VRU641" s="14"/>
      <c r="VRV641" s="18"/>
      <c r="VSF641" s="17"/>
      <c r="VSK641" s="14"/>
      <c r="VSL641" s="18"/>
      <c r="VSV641" s="17"/>
      <c r="VTA641" s="14"/>
      <c r="VTB641" s="18"/>
      <c r="VTL641" s="17"/>
      <c r="VTQ641" s="14"/>
      <c r="VTR641" s="18"/>
      <c r="VUB641" s="17"/>
      <c r="VUG641" s="14"/>
      <c r="VUH641" s="18"/>
      <c r="VUR641" s="17"/>
      <c r="VUW641" s="14"/>
      <c r="VUX641" s="18"/>
      <c r="VVH641" s="17"/>
      <c r="VVM641" s="14"/>
      <c r="VVN641" s="18"/>
      <c r="VVX641" s="17"/>
      <c r="VWC641" s="14"/>
      <c r="VWD641" s="18"/>
      <c r="VWN641" s="17"/>
      <c r="VWS641" s="14"/>
      <c r="VWT641" s="18"/>
      <c r="VXD641" s="17"/>
      <c r="VXI641" s="14"/>
      <c r="VXJ641" s="18"/>
      <c r="VXT641" s="17"/>
      <c r="VXY641" s="14"/>
      <c r="VXZ641" s="18"/>
      <c r="VYJ641" s="17"/>
      <c r="VYO641" s="14"/>
      <c r="VYP641" s="18"/>
      <c r="VYZ641" s="17"/>
      <c r="VZE641" s="14"/>
      <c r="VZF641" s="18"/>
      <c r="VZP641" s="17"/>
      <c r="VZU641" s="14"/>
      <c r="VZV641" s="18"/>
      <c r="WAF641" s="17"/>
      <c r="WAK641" s="14"/>
      <c r="WAL641" s="18"/>
      <c r="WAV641" s="17"/>
      <c r="WBA641" s="14"/>
      <c r="WBB641" s="18"/>
      <c r="WBL641" s="17"/>
      <c r="WBQ641" s="14"/>
      <c r="WBR641" s="18"/>
      <c r="WCB641" s="17"/>
      <c r="WCG641" s="14"/>
      <c r="WCH641" s="18"/>
      <c r="WCR641" s="17"/>
      <c r="WCW641" s="14"/>
      <c r="WCX641" s="18"/>
      <c r="WDH641" s="17"/>
      <c r="WDM641" s="14"/>
      <c r="WDN641" s="18"/>
      <c r="WDX641" s="17"/>
      <c r="WEC641" s="14"/>
      <c r="WED641" s="18"/>
      <c r="WEN641" s="17"/>
      <c r="WES641" s="14"/>
      <c r="WET641" s="18"/>
      <c r="WFD641" s="17"/>
      <c r="WFI641" s="14"/>
      <c r="WFJ641" s="18"/>
      <c r="WFT641" s="17"/>
      <c r="WFY641" s="14"/>
      <c r="WFZ641" s="18"/>
      <c r="WGJ641" s="17"/>
      <c r="WGO641" s="14"/>
      <c r="WGP641" s="18"/>
      <c r="WGZ641" s="17"/>
      <c r="WHE641" s="14"/>
      <c r="WHF641" s="18"/>
      <c r="WHP641" s="17"/>
      <c r="WHU641" s="14"/>
      <c r="WHV641" s="18"/>
      <c r="WIF641" s="17"/>
      <c r="WIK641" s="14"/>
      <c r="WIL641" s="18"/>
      <c r="WIV641" s="17"/>
      <c r="WJA641" s="14"/>
      <c r="WJB641" s="18"/>
      <c r="WJL641" s="17"/>
      <c r="WJQ641" s="14"/>
      <c r="WJR641" s="18"/>
      <c r="WKB641" s="17"/>
      <c r="WKG641" s="14"/>
      <c r="WKH641" s="18"/>
      <c r="WKR641" s="17"/>
      <c r="WKW641" s="14"/>
      <c r="WKX641" s="18"/>
      <c r="WLH641" s="17"/>
      <c r="WLM641" s="14"/>
      <c r="WLN641" s="18"/>
      <c r="WLX641" s="17"/>
      <c r="WMC641" s="14"/>
      <c r="WMD641" s="18"/>
      <c r="WMN641" s="17"/>
      <c r="WMS641" s="14"/>
      <c r="WMT641" s="18"/>
      <c r="WND641" s="17"/>
      <c r="WNI641" s="14"/>
      <c r="WNJ641" s="18"/>
      <c r="WNT641" s="17"/>
      <c r="WNY641" s="14"/>
      <c r="WNZ641" s="18"/>
      <c r="WOJ641" s="17"/>
      <c r="WOO641" s="14"/>
      <c r="WOP641" s="18"/>
      <c r="WOZ641" s="17"/>
      <c r="WPE641" s="14"/>
      <c r="WPF641" s="18"/>
      <c r="WPP641" s="17"/>
      <c r="WPU641" s="14"/>
      <c r="WPV641" s="18"/>
      <c r="WQF641" s="17"/>
      <c r="WQK641" s="14"/>
      <c r="WQL641" s="18"/>
      <c r="WQV641" s="17"/>
      <c r="WRA641" s="14"/>
      <c r="WRB641" s="18"/>
      <c r="WRL641" s="17"/>
      <c r="WRQ641" s="14"/>
      <c r="WRR641" s="18"/>
      <c r="WSB641" s="17"/>
      <c r="WSG641" s="14"/>
      <c r="WSH641" s="18"/>
      <c r="WSR641" s="17"/>
      <c r="WSW641" s="14"/>
      <c r="WSX641" s="18"/>
      <c r="WTH641" s="17"/>
      <c r="WTM641" s="14"/>
      <c r="WTN641" s="18"/>
      <c r="WTX641" s="17"/>
      <c r="WUC641" s="14"/>
      <c r="WUD641" s="18"/>
      <c r="WUN641" s="17"/>
      <c r="WUS641" s="14"/>
      <c r="WUT641" s="18"/>
      <c r="WVD641" s="17"/>
      <c r="WVI641" s="14"/>
      <c r="WVJ641" s="18"/>
      <c r="WVT641" s="17"/>
      <c r="WVY641" s="14"/>
      <c r="WVZ641" s="18"/>
      <c r="WWJ641" s="17"/>
      <c r="WWO641" s="14"/>
      <c r="WWP641" s="18"/>
      <c r="WWZ641" s="17"/>
      <c r="WXE641" s="14"/>
      <c r="WXF641" s="18"/>
      <c r="WXP641" s="17"/>
      <c r="WXU641" s="14"/>
      <c r="WXV641" s="18"/>
      <c r="WYF641" s="17"/>
      <c r="WYK641" s="14"/>
      <c r="WYL641" s="18"/>
      <c r="WYV641" s="17"/>
      <c r="WZA641" s="14"/>
      <c r="WZB641" s="18"/>
      <c r="WZL641" s="17"/>
      <c r="WZQ641" s="14"/>
      <c r="WZR641" s="18"/>
      <c r="XAB641" s="17"/>
      <c r="XAG641" s="14"/>
      <c r="XAH641" s="18"/>
      <c r="XAR641" s="17"/>
      <c r="XAW641" s="14"/>
      <c r="XAX641" s="18"/>
      <c r="XBH641" s="17"/>
      <c r="XBM641" s="14"/>
      <c r="XBN641" s="18"/>
      <c r="XBX641" s="17"/>
      <c r="XCC641" s="14"/>
      <c r="XCD641" s="18"/>
      <c r="XCN641" s="17"/>
      <c r="XCS641" s="14"/>
      <c r="XCT641" s="18"/>
      <c r="XDD641" s="17"/>
      <c r="XDI641" s="14"/>
      <c r="XDJ641" s="18"/>
      <c r="XDT641" s="17"/>
      <c r="XDY641" s="14"/>
      <c r="XDZ641" s="18"/>
      <c r="XEJ641" s="17"/>
      <c r="XEO641" s="14"/>
      <c r="XEP641" s="18"/>
      <c r="XEZ641" s="17"/>
    </row>
    <row r="642" spans="1:1020 1025:2044 2049:3068 3073:4092 4097:5116 5121:6140 6145:7164 7169:8188 8193:9212 9217:10236 10241:11260 11265:12284 12289:13308 13313:14332 14337:15356 15361:16380" s="15" customFormat="1" ht="10.15" hidden="1" customHeight="1" x14ac:dyDescent="0.2">
      <c r="A642" s="14">
        <f t="shared" si="49"/>
        <v>639</v>
      </c>
      <c r="B642" s="15" t="s">
        <v>1120</v>
      </c>
      <c r="C642" s="15" t="s">
        <v>1121</v>
      </c>
      <c r="D642" s="15">
        <v>0.4</v>
      </c>
      <c r="E642" s="16">
        <v>0.40309514460687634</v>
      </c>
      <c r="F642" s="15" t="s">
        <v>79</v>
      </c>
      <c r="G642" s="15" t="s">
        <v>70</v>
      </c>
      <c r="H642" s="15" t="s">
        <v>80</v>
      </c>
      <c r="I642" s="15" t="s">
        <v>70</v>
      </c>
      <c r="J642" s="15" t="s">
        <v>70</v>
      </c>
      <c r="K642" s="15" t="s">
        <v>70</v>
      </c>
      <c r="L642" s="15" t="s">
        <v>70</v>
      </c>
      <c r="M642" s="15" t="s">
        <v>70</v>
      </c>
      <c r="N642" s="15" t="s">
        <v>80</v>
      </c>
      <c r="O642" s="15" t="s">
        <v>70</v>
      </c>
      <c r="P642" s="15" t="s">
        <v>79</v>
      </c>
      <c r="Q642" s="6">
        <f t="shared" si="46"/>
        <v>7.7378615171908027E-3</v>
      </c>
      <c r="R642" s="1" t="str">
        <f t="shared" si="47"/>
        <v>Estimado.rar</v>
      </c>
      <c r="U642" s="15">
        <f t="shared" si="45"/>
        <v>1</v>
      </c>
      <c r="V642" s="1" t="s">
        <v>5409</v>
      </c>
      <c r="W642" s="1" t="str">
        <f t="shared" si="48"/>
        <v>ok</v>
      </c>
      <c r="AB642" s="17"/>
      <c r="AG642" s="14"/>
      <c r="AH642" s="18"/>
      <c r="AR642" s="17"/>
      <c r="AW642" s="14"/>
      <c r="AX642" s="18"/>
      <c r="BH642" s="17"/>
      <c r="BM642" s="14"/>
      <c r="BN642" s="18"/>
      <c r="BX642" s="17"/>
      <c r="CC642" s="14"/>
      <c r="CD642" s="18"/>
      <c r="CN642" s="17"/>
      <c r="CS642" s="14"/>
      <c r="CT642" s="18"/>
      <c r="DD642" s="17"/>
      <c r="DI642" s="14"/>
      <c r="DJ642" s="18"/>
      <c r="DT642" s="17"/>
      <c r="DY642" s="14"/>
      <c r="DZ642" s="18"/>
      <c r="EJ642" s="17"/>
      <c r="EO642" s="14"/>
      <c r="EP642" s="18"/>
      <c r="EZ642" s="17"/>
      <c r="FE642" s="14"/>
      <c r="FF642" s="18"/>
      <c r="FP642" s="17"/>
      <c r="FU642" s="14"/>
      <c r="FV642" s="18"/>
      <c r="GF642" s="17"/>
      <c r="GK642" s="14"/>
      <c r="GL642" s="18"/>
      <c r="GV642" s="17"/>
      <c r="HA642" s="14"/>
      <c r="HB642" s="18"/>
      <c r="HL642" s="17"/>
      <c r="HQ642" s="14"/>
      <c r="HR642" s="18"/>
      <c r="IB642" s="17"/>
      <c r="IG642" s="14"/>
      <c r="IH642" s="18"/>
      <c r="IR642" s="17"/>
      <c r="IW642" s="14"/>
      <c r="IX642" s="18"/>
      <c r="JH642" s="17"/>
      <c r="JM642" s="14"/>
      <c r="JN642" s="18"/>
      <c r="JX642" s="17"/>
      <c r="KC642" s="14"/>
      <c r="KD642" s="18"/>
      <c r="KN642" s="17"/>
      <c r="KS642" s="14"/>
      <c r="KT642" s="18"/>
      <c r="LD642" s="17"/>
      <c r="LI642" s="14"/>
      <c r="LJ642" s="18"/>
      <c r="LT642" s="17"/>
      <c r="LY642" s="14"/>
      <c r="LZ642" s="18"/>
      <c r="MJ642" s="17"/>
      <c r="MO642" s="14"/>
      <c r="MP642" s="18"/>
      <c r="MZ642" s="17"/>
      <c r="NE642" s="14"/>
      <c r="NF642" s="18"/>
      <c r="NP642" s="17"/>
      <c r="NU642" s="14"/>
      <c r="NV642" s="18"/>
      <c r="OF642" s="17"/>
      <c r="OK642" s="14"/>
      <c r="OL642" s="18"/>
      <c r="OV642" s="17"/>
      <c r="PA642" s="14"/>
      <c r="PB642" s="18"/>
      <c r="PL642" s="17"/>
      <c r="PQ642" s="14"/>
      <c r="PR642" s="18"/>
      <c r="QB642" s="17"/>
      <c r="QG642" s="14"/>
      <c r="QH642" s="18"/>
      <c r="QR642" s="17"/>
      <c r="QW642" s="14"/>
      <c r="QX642" s="18"/>
      <c r="RH642" s="17"/>
      <c r="RM642" s="14"/>
      <c r="RN642" s="18"/>
      <c r="RX642" s="17"/>
      <c r="SC642" s="14"/>
      <c r="SD642" s="18"/>
      <c r="SN642" s="17"/>
      <c r="SS642" s="14"/>
      <c r="ST642" s="18"/>
      <c r="TD642" s="17"/>
      <c r="TI642" s="14"/>
      <c r="TJ642" s="18"/>
      <c r="TT642" s="17"/>
      <c r="TY642" s="14"/>
      <c r="TZ642" s="18"/>
      <c r="UJ642" s="17"/>
      <c r="UO642" s="14"/>
      <c r="UP642" s="18"/>
      <c r="UZ642" s="17"/>
      <c r="VE642" s="14"/>
      <c r="VF642" s="18"/>
      <c r="VP642" s="17"/>
      <c r="VU642" s="14"/>
      <c r="VV642" s="18"/>
      <c r="WF642" s="17"/>
      <c r="WK642" s="14"/>
      <c r="WL642" s="18"/>
      <c r="WV642" s="17"/>
      <c r="XA642" s="14"/>
      <c r="XB642" s="18"/>
      <c r="XL642" s="17"/>
      <c r="XQ642" s="14"/>
      <c r="XR642" s="18"/>
      <c r="YB642" s="17"/>
      <c r="YG642" s="14"/>
      <c r="YH642" s="18"/>
      <c r="YR642" s="17"/>
      <c r="YW642" s="14"/>
      <c r="YX642" s="18"/>
      <c r="ZH642" s="17"/>
      <c r="ZM642" s="14"/>
      <c r="ZN642" s="18"/>
      <c r="ZX642" s="17"/>
      <c r="AAC642" s="14"/>
      <c r="AAD642" s="18"/>
      <c r="AAN642" s="17"/>
      <c r="AAS642" s="14"/>
      <c r="AAT642" s="18"/>
      <c r="ABD642" s="17"/>
      <c r="ABI642" s="14"/>
      <c r="ABJ642" s="18"/>
      <c r="ABT642" s="17"/>
      <c r="ABY642" s="14"/>
      <c r="ABZ642" s="18"/>
      <c r="ACJ642" s="17"/>
      <c r="ACO642" s="14"/>
      <c r="ACP642" s="18"/>
      <c r="ACZ642" s="17"/>
      <c r="ADE642" s="14"/>
      <c r="ADF642" s="18"/>
      <c r="ADP642" s="17"/>
      <c r="ADU642" s="14"/>
      <c r="ADV642" s="18"/>
      <c r="AEF642" s="17"/>
      <c r="AEK642" s="14"/>
      <c r="AEL642" s="18"/>
      <c r="AEV642" s="17"/>
      <c r="AFA642" s="14"/>
      <c r="AFB642" s="18"/>
      <c r="AFL642" s="17"/>
      <c r="AFQ642" s="14"/>
      <c r="AFR642" s="18"/>
      <c r="AGB642" s="17"/>
      <c r="AGG642" s="14"/>
      <c r="AGH642" s="18"/>
      <c r="AGR642" s="17"/>
      <c r="AGW642" s="14"/>
      <c r="AGX642" s="18"/>
      <c r="AHH642" s="17"/>
      <c r="AHM642" s="14"/>
      <c r="AHN642" s="18"/>
      <c r="AHX642" s="17"/>
      <c r="AIC642" s="14"/>
      <c r="AID642" s="18"/>
      <c r="AIN642" s="17"/>
      <c r="AIS642" s="14"/>
      <c r="AIT642" s="18"/>
      <c r="AJD642" s="17"/>
      <c r="AJI642" s="14"/>
      <c r="AJJ642" s="18"/>
      <c r="AJT642" s="17"/>
      <c r="AJY642" s="14"/>
      <c r="AJZ642" s="18"/>
      <c r="AKJ642" s="17"/>
      <c r="AKO642" s="14"/>
      <c r="AKP642" s="18"/>
      <c r="AKZ642" s="17"/>
      <c r="ALE642" s="14"/>
      <c r="ALF642" s="18"/>
      <c r="ALP642" s="17"/>
      <c r="ALU642" s="14"/>
      <c r="ALV642" s="18"/>
      <c r="AMF642" s="17"/>
      <c r="AMK642" s="14"/>
      <c r="AML642" s="18"/>
      <c r="AMV642" s="17"/>
      <c r="ANA642" s="14"/>
      <c r="ANB642" s="18"/>
      <c r="ANL642" s="17"/>
      <c r="ANQ642" s="14"/>
      <c r="ANR642" s="18"/>
      <c r="AOB642" s="17"/>
      <c r="AOG642" s="14"/>
      <c r="AOH642" s="18"/>
      <c r="AOR642" s="17"/>
      <c r="AOW642" s="14"/>
      <c r="AOX642" s="18"/>
      <c r="APH642" s="17"/>
      <c r="APM642" s="14"/>
      <c r="APN642" s="18"/>
      <c r="APX642" s="17"/>
      <c r="AQC642" s="14"/>
      <c r="AQD642" s="18"/>
      <c r="AQN642" s="17"/>
      <c r="AQS642" s="14"/>
      <c r="AQT642" s="18"/>
      <c r="ARD642" s="17"/>
      <c r="ARI642" s="14"/>
      <c r="ARJ642" s="18"/>
      <c r="ART642" s="17"/>
      <c r="ARY642" s="14"/>
      <c r="ARZ642" s="18"/>
      <c r="ASJ642" s="17"/>
      <c r="ASO642" s="14"/>
      <c r="ASP642" s="18"/>
      <c r="ASZ642" s="17"/>
      <c r="ATE642" s="14"/>
      <c r="ATF642" s="18"/>
      <c r="ATP642" s="17"/>
      <c r="ATU642" s="14"/>
      <c r="ATV642" s="18"/>
      <c r="AUF642" s="17"/>
      <c r="AUK642" s="14"/>
      <c r="AUL642" s="18"/>
      <c r="AUV642" s="17"/>
      <c r="AVA642" s="14"/>
      <c r="AVB642" s="18"/>
      <c r="AVL642" s="17"/>
      <c r="AVQ642" s="14"/>
      <c r="AVR642" s="18"/>
      <c r="AWB642" s="17"/>
      <c r="AWG642" s="14"/>
      <c r="AWH642" s="18"/>
      <c r="AWR642" s="17"/>
      <c r="AWW642" s="14"/>
      <c r="AWX642" s="18"/>
      <c r="AXH642" s="17"/>
      <c r="AXM642" s="14"/>
      <c r="AXN642" s="18"/>
      <c r="AXX642" s="17"/>
      <c r="AYC642" s="14"/>
      <c r="AYD642" s="18"/>
      <c r="AYN642" s="17"/>
      <c r="AYS642" s="14"/>
      <c r="AYT642" s="18"/>
      <c r="AZD642" s="17"/>
      <c r="AZI642" s="14"/>
      <c r="AZJ642" s="18"/>
      <c r="AZT642" s="17"/>
      <c r="AZY642" s="14"/>
      <c r="AZZ642" s="18"/>
      <c r="BAJ642" s="17"/>
      <c r="BAO642" s="14"/>
      <c r="BAP642" s="18"/>
      <c r="BAZ642" s="17"/>
      <c r="BBE642" s="14"/>
      <c r="BBF642" s="18"/>
      <c r="BBP642" s="17"/>
      <c r="BBU642" s="14"/>
      <c r="BBV642" s="18"/>
      <c r="BCF642" s="17"/>
      <c r="BCK642" s="14"/>
      <c r="BCL642" s="18"/>
      <c r="BCV642" s="17"/>
      <c r="BDA642" s="14"/>
      <c r="BDB642" s="18"/>
      <c r="BDL642" s="17"/>
      <c r="BDQ642" s="14"/>
      <c r="BDR642" s="18"/>
      <c r="BEB642" s="17"/>
      <c r="BEG642" s="14"/>
      <c r="BEH642" s="18"/>
      <c r="BER642" s="17"/>
      <c r="BEW642" s="14"/>
      <c r="BEX642" s="18"/>
      <c r="BFH642" s="17"/>
      <c r="BFM642" s="14"/>
      <c r="BFN642" s="18"/>
      <c r="BFX642" s="17"/>
      <c r="BGC642" s="14"/>
      <c r="BGD642" s="18"/>
      <c r="BGN642" s="17"/>
      <c r="BGS642" s="14"/>
      <c r="BGT642" s="18"/>
      <c r="BHD642" s="17"/>
      <c r="BHI642" s="14"/>
      <c r="BHJ642" s="18"/>
      <c r="BHT642" s="17"/>
      <c r="BHY642" s="14"/>
      <c r="BHZ642" s="18"/>
      <c r="BIJ642" s="17"/>
      <c r="BIO642" s="14"/>
      <c r="BIP642" s="18"/>
      <c r="BIZ642" s="17"/>
      <c r="BJE642" s="14"/>
      <c r="BJF642" s="18"/>
      <c r="BJP642" s="17"/>
      <c r="BJU642" s="14"/>
      <c r="BJV642" s="18"/>
      <c r="BKF642" s="17"/>
      <c r="BKK642" s="14"/>
      <c r="BKL642" s="18"/>
      <c r="BKV642" s="17"/>
      <c r="BLA642" s="14"/>
      <c r="BLB642" s="18"/>
      <c r="BLL642" s="17"/>
      <c r="BLQ642" s="14"/>
      <c r="BLR642" s="18"/>
      <c r="BMB642" s="17"/>
      <c r="BMG642" s="14"/>
      <c r="BMH642" s="18"/>
      <c r="BMR642" s="17"/>
      <c r="BMW642" s="14"/>
      <c r="BMX642" s="18"/>
      <c r="BNH642" s="17"/>
      <c r="BNM642" s="14"/>
      <c r="BNN642" s="18"/>
      <c r="BNX642" s="17"/>
      <c r="BOC642" s="14"/>
      <c r="BOD642" s="18"/>
      <c r="BON642" s="17"/>
      <c r="BOS642" s="14"/>
      <c r="BOT642" s="18"/>
      <c r="BPD642" s="17"/>
      <c r="BPI642" s="14"/>
      <c r="BPJ642" s="18"/>
      <c r="BPT642" s="17"/>
      <c r="BPY642" s="14"/>
      <c r="BPZ642" s="18"/>
      <c r="BQJ642" s="17"/>
      <c r="BQO642" s="14"/>
      <c r="BQP642" s="18"/>
      <c r="BQZ642" s="17"/>
      <c r="BRE642" s="14"/>
      <c r="BRF642" s="18"/>
      <c r="BRP642" s="17"/>
      <c r="BRU642" s="14"/>
      <c r="BRV642" s="18"/>
      <c r="BSF642" s="17"/>
      <c r="BSK642" s="14"/>
      <c r="BSL642" s="18"/>
      <c r="BSV642" s="17"/>
      <c r="BTA642" s="14"/>
      <c r="BTB642" s="18"/>
      <c r="BTL642" s="17"/>
      <c r="BTQ642" s="14"/>
      <c r="BTR642" s="18"/>
      <c r="BUB642" s="17"/>
      <c r="BUG642" s="14"/>
      <c r="BUH642" s="18"/>
      <c r="BUR642" s="17"/>
      <c r="BUW642" s="14"/>
      <c r="BUX642" s="18"/>
      <c r="BVH642" s="17"/>
      <c r="BVM642" s="14"/>
      <c r="BVN642" s="18"/>
      <c r="BVX642" s="17"/>
      <c r="BWC642" s="14"/>
      <c r="BWD642" s="18"/>
      <c r="BWN642" s="17"/>
      <c r="BWS642" s="14"/>
      <c r="BWT642" s="18"/>
      <c r="BXD642" s="17"/>
      <c r="BXI642" s="14"/>
      <c r="BXJ642" s="18"/>
      <c r="BXT642" s="17"/>
      <c r="BXY642" s="14"/>
      <c r="BXZ642" s="18"/>
      <c r="BYJ642" s="17"/>
      <c r="BYO642" s="14"/>
      <c r="BYP642" s="18"/>
      <c r="BYZ642" s="17"/>
      <c r="BZE642" s="14"/>
      <c r="BZF642" s="18"/>
      <c r="BZP642" s="17"/>
      <c r="BZU642" s="14"/>
      <c r="BZV642" s="18"/>
      <c r="CAF642" s="17"/>
      <c r="CAK642" s="14"/>
      <c r="CAL642" s="18"/>
      <c r="CAV642" s="17"/>
      <c r="CBA642" s="14"/>
      <c r="CBB642" s="18"/>
      <c r="CBL642" s="17"/>
      <c r="CBQ642" s="14"/>
      <c r="CBR642" s="18"/>
      <c r="CCB642" s="17"/>
      <c r="CCG642" s="14"/>
      <c r="CCH642" s="18"/>
      <c r="CCR642" s="17"/>
      <c r="CCW642" s="14"/>
      <c r="CCX642" s="18"/>
      <c r="CDH642" s="17"/>
      <c r="CDM642" s="14"/>
      <c r="CDN642" s="18"/>
      <c r="CDX642" s="17"/>
      <c r="CEC642" s="14"/>
      <c r="CED642" s="18"/>
      <c r="CEN642" s="17"/>
      <c r="CES642" s="14"/>
      <c r="CET642" s="18"/>
      <c r="CFD642" s="17"/>
      <c r="CFI642" s="14"/>
      <c r="CFJ642" s="18"/>
      <c r="CFT642" s="17"/>
      <c r="CFY642" s="14"/>
      <c r="CFZ642" s="18"/>
      <c r="CGJ642" s="17"/>
      <c r="CGO642" s="14"/>
      <c r="CGP642" s="18"/>
      <c r="CGZ642" s="17"/>
      <c r="CHE642" s="14"/>
      <c r="CHF642" s="18"/>
      <c r="CHP642" s="17"/>
      <c r="CHU642" s="14"/>
      <c r="CHV642" s="18"/>
      <c r="CIF642" s="17"/>
      <c r="CIK642" s="14"/>
      <c r="CIL642" s="18"/>
      <c r="CIV642" s="17"/>
      <c r="CJA642" s="14"/>
      <c r="CJB642" s="18"/>
      <c r="CJL642" s="17"/>
      <c r="CJQ642" s="14"/>
      <c r="CJR642" s="18"/>
      <c r="CKB642" s="17"/>
      <c r="CKG642" s="14"/>
      <c r="CKH642" s="18"/>
      <c r="CKR642" s="17"/>
      <c r="CKW642" s="14"/>
      <c r="CKX642" s="18"/>
      <c r="CLH642" s="17"/>
      <c r="CLM642" s="14"/>
      <c r="CLN642" s="18"/>
      <c r="CLX642" s="17"/>
      <c r="CMC642" s="14"/>
      <c r="CMD642" s="18"/>
      <c r="CMN642" s="17"/>
      <c r="CMS642" s="14"/>
      <c r="CMT642" s="18"/>
      <c r="CND642" s="17"/>
      <c r="CNI642" s="14"/>
      <c r="CNJ642" s="18"/>
      <c r="CNT642" s="17"/>
      <c r="CNY642" s="14"/>
      <c r="CNZ642" s="18"/>
      <c r="COJ642" s="17"/>
      <c r="COO642" s="14"/>
      <c r="COP642" s="18"/>
      <c r="COZ642" s="17"/>
      <c r="CPE642" s="14"/>
      <c r="CPF642" s="18"/>
      <c r="CPP642" s="17"/>
      <c r="CPU642" s="14"/>
      <c r="CPV642" s="18"/>
      <c r="CQF642" s="17"/>
      <c r="CQK642" s="14"/>
      <c r="CQL642" s="18"/>
      <c r="CQV642" s="17"/>
      <c r="CRA642" s="14"/>
      <c r="CRB642" s="18"/>
      <c r="CRL642" s="17"/>
      <c r="CRQ642" s="14"/>
      <c r="CRR642" s="18"/>
      <c r="CSB642" s="17"/>
      <c r="CSG642" s="14"/>
      <c r="CSH642" s="18"/>
      <c r="CSR642" s="17"/>
      <c r="CSW642" s="14"/>
      <c r="CSX642" s="18"/>
      <c r="CTH642" s="17"/>
      <c r="CTM642" s="14"/>
      <c r="CTN642" s="18"/>
      <c r="CTX642" s="17"/>
      <c r="CUC642" s="14"/>
      <c r="CUD642" s="18"/>
      <c r="CUN642" s="17"/>
      <c r="CUS642" s="14"/>
      <c r="CUT642" s="18"/>
      <c r="CVD642" s="17"/>
      <c r="CVI642" s="14"/>
      <c r="CVJ642" s="18"/>
      <c r="CVT642" s="17"/>
      <c r="CVY642" s="14"/>
      <c r="CVZ642" s="18"/>
      <c r="CWJ642" s="17"/>
      <c r="CWO642" s="14"/>
      <c r="CWP642" s="18"/>
      <c r="CWZ642" s="17"/>
      <c r="CXE642" s="14"/>
      <c r="CXF642" s="18"/>
      <c r="CXP642" s="17"/>
      <c r="CXU642" s="14"/>
      <c r="CXV642" s="18"/>
      <c r="CYF642" s="17"/>
      <c r="CYK642" s="14"/>
      <c r="CYL642" s="18"/>
      <c r="CYV642" s="17"/>
      <c r="CZA642" s="14"/>
      <c r="CZB642" s="18"/>
      <c r="CZL642" s="17"/>
      <c r="CZQ642" s="14"/>
      <c r="CZR642" s="18"/>
      <c r="DAB642" s="17"/>
      <c r="DAG642" s="14"/>
      <c r="DAH642" s="18"/>
      <c r="DAR642" s="17"/>
      <c r="DAW642" s="14"/>
      <c r="DAX642" s="18"/>
      <c r="DBH642" s="17"/>
      <c r="DBM642" s="14"/>
      <c r="DBN642" s="18"/>
      <c r="DBX642" s="17"/>
      <c r="DCC642" s="14"/>
      <c r="DCD642" s="18"/>
      <c r="DCN642" s="17"/>
      <c r="DCS642" s="14"/>
      <c r="DCT642" s="18"/>
      <c r="DDD642" s="17"/>
      <c r="DDI642" s="14"/>
      <c r="DDJ642" s="18"/>
      <c r="DDT642" s="17"/>
      <c r="DDY642" s="14"/>
      <c r="DDZ642" s="18"/>
      <c r="DEJ642" s="17"/>
      <c r="DEO642" s="14"/>
      <c r="DEP642" s="18"/>
      <c r="DEZ642" s="17"/>
      <c r="DFE642" s="14"/>
      <c r="DFF642" s="18"/>
      <c r="DFP642" s="17"/>
      <c r="DFU642" s="14"/>
      <c r="DFV642" s="18"/>
      <c r="DGF642" s="17"/>
      <c r="DGK642" s="14"/>
      <c r="DGL642" s="18"/>
      <c r="DGV642" s="17"/>
      <c r="DHA642" s="14"/>
      <c r="DHB642" s="18"/>
      <c r="DHL642" s="17"/>
      <c r="DHQ642" s="14"/>
      <c r="DHR642" s="18"/>
      <c r="DIB642" s="17"/>
      <c r="DIG642" s="14"/>
      <c r="DIH642" s="18"/>
      <c r="DIR642" s="17"/>
      <c r="DIW642" s="14"/>
      <c r="DIX642" s="18"/>
      <c r="DJH642" s="17"/>
      <c r="DJM642" s="14"/>
      <c r="DJN642" s="18"/>
      <c r="DJX642" s="17"/>
      <c r="DKC642" s="14"/>
      <c r="DKD642" s="18"/>
      <c r="DKN642" s="17"/>
      <c r="DKS642" s="14"/>
      <c r="DKT642" s="18"/>
      <c r="DLD642" s="17"/>
      <c r="DLI642" s="14"/>
      <c r="DLJ642" s="18"/>
      <c r="DLT642" s="17"/>
      <c r="DLY642" s="14"/>
      <c r="DLZ642" s="18"/>
      <c r="DMJ642" s="17"/>
      <c r="DMO642" s="14"/>
      <c r="DMP642" s="18"/>
      <c r="DMZ642" s="17"/>
      <c r="DNE642" s="14"/>
      <c r="DNF642" s="18"/>
      <c r="DNP642" s="17"/>
      <c r="DNU642" s="14"/>
      <c r="DNV642" s="18"/>
      <c r="DOF642" s="17"/>
      <c r="DOK642" s="14"/>
      <c r="DOL642" s="18"/>
      <c r="DOV642" s="17"/>
      <c r="DPA642" s="14"/>
      <c r="DPB642" s="18"/>
      <c r="DPL642" s="17"/>
      <c r="DPQ642" s="14"/>
      <c r="DPR642" s="18"/>
      <c r="DQB642" s="17"/>
      <c r="DQG642" s="14"/>
      <c r="DQH642" s="18"/>
      <c r="DQR642" s="17"/>
      <c r="DQW642" s="14"/>
      <c r="DQX642" s="18"/>
      <c r="DRH642" s="17"/>
      <c r="DRM642" s="14"/>
      <c r="DRN642" s="18"/>
      <c r="DRX642" s="17"/>
      <c r="DSC642" s="14"/>
      <c r="DSD642" s="18"/>
      <c r="DSN642" s="17"/>
      <c r="DSS642" s="14"/>
      <c r="DST642" s="18"/>
      <c r="DTD642" s="17"/>
      <c r="DTI642" s="14"/>
      <c r="DTJ642" s="18"/>
      <c r="DTT642" s="17"/>
      <c r="DTY642" s="14"/>
      <c r="DTZ642" s="18"/>
      <c r="DUJ642" s="17"/>
      <c r="DUO642" s="14"/>
      <c r="DUP642" s="18"/>
      <c r="DUZ642" s="17"/>
      <c r="DVE642" s="14"/>
      <c r="DVF642" s="18"/>
      <c r="DVP642" s="17"/>
      <c r="DVU642" s="14"/>
      <c r="DVV642" s="18"/>
      <c r="DWF642" s="17"/>
      <c r="DWK642" s="14"/>
      <c r="DWL642" s="18"/>
      <c r="DWV642" s="17"/>
      <c r="DXA642" s="14"/>
      <c r="DXB642" s="18"/>
      <c r="DXL642" s="17"/>
      <c r="DXQ642" s="14"/>
      <c r="DXR642" s="18"/>
      <c r="DYB642" s="17"/>
      <c r="DYG642" s="14"/>
      <c r="DYH642" s="18"/>
      <c r="DYR642" s="17"/>
      <c r="DYW642" s="14"/>
      <c r="DYX642" s="18"/>
      <c r="DZH642" s="17"/>
      <c r="DZM642" s="14"/>
      <c r="DZN642" s="18"/>
      <c r="DZX642" s="17"/>
      <c r="EAC642" s="14"/>
      <c r="EAD642" s="18"/>
      <c r="EAN642" s="17"/>
      <c r="EAS642" s="14"/>
      <c r="EAT642" s="18"/>
      <c r="EBD642" s="17"/>
      <c r="EBI642" s="14"/>
      <c r="EBJ642" s="18"/>
      <c r="EBT642" s="17"/>
      <c r="EBY642" s="14"/>
      <c r="EBZ642" s="18"/>
      <c r="ECJ642" s="17"/>
      <c r="ECO642" s="14"/>
      <c r="ECP642" s="18"/>
      <c r="ECZ642" s="17"/>
      <c r="EDE642" s="14"/>
      <c r="EDF642" s="18"/>
      <c r="EDP642" s="17"/>
      <c r="EDU642" s="14"/>
      <c r="EDV642" s="18"/>
      <c r="EEF642" s="17"/>
      <c r="EEK642" s="14"/>
      <c r="EEL642" s="18"/>
      <c r="EEV642" s="17"/>
      <c r="EFA642" s="14"/>
      <c r="EFB642" s="18"/>
      <c r="EFL642" s="17"/>
      <c r="EFQ642" s="14"/>
      <c r="EFR642" s="18"/>
      <c r="EGB642" s="17"/>
      <c r="EGG642" s="14"/>
      <c r="EGH642" s="18"/>
      <c r="EGR642" s="17"/>
      <c r="EGW642" s="14"/>
      <c r="EGX642" s="18"/>
      <c r="EHH642" s="17"/>
      <c r="EHM642" s="14"/>
      <c r="EHN642" s="18"/>
      <c r="EHX642" s="17"/>
      <c r="EIC642" s="14"/>
      <c r="EID642" s="18"/>
      <c r="EIN642" s="17"/>
      <c r="EIS642" s="14"/>
      <c r="EIT642" s="18"/>
      <c r="EJD642" s="17"/>
      <c r="EJI642" s="14"/>
      <c r="EJJ642" s="18"/>
      <c r="EJT642" s="17"/>
      <c r="EJY642" s="14"/>
      <c r="EJZ642" s="18"/>
      <c r="EKJ642" s="17"/>
      <c r="EKO642" s="14"/>
      <c r="EKP642" s="18"/>
      <c r="EKZ642" s="17"/>
      <c r="ELE642" s="14"/>
      <c r="ELF642" s="18"/>
      <c r="ELP642" s="17"/>
      <c r="ELU642" s="14"/>
      <c r="ELV642" s="18"/>
      <c r="EMF642" s="17"/>
      <c r="EMK642" s="14"/>
      <c r="EML642" s="18"/>
      <c r="EMV642" s="17"/>
      <c r="ENA642" s="14"/>
      <c r="ENB642" s="18"/>
      <c r="ENL642" s="17"/>
      <c r="ENQ642" s="14"/>
      <c r="ENR642" s="18"/>
      <c r="EOB642" s="17"/>
      <c r="EOG642" s="14"/>
      <c r="EOH642" s="18"/>
      <c r="EOR642" s="17"/>
      <c r="EOW642" s="14"/>
      <c r="EOX642" s="18"/>
      <c r="EPH642" s="17"/>
      <c r="EPM642" s="14"/>
      <c r="EPN642" s="18"/>
      <c r="EPX642" s="17"/>
      <c r="EQC642" s="14"/>
      <c r="EQD642" s="18"/>
      <c r="EQN642" s="17"/>
      <c r="EQS642" s="14"/>
      <c r="EQT642" s="18"/>
      <c r="ERD642" s="17"/>
      <c r="ERI642" s="14"/>
      <c r="ERJ642" s="18"/>
      <c r="ERT642" s="17"/>
      <c r="ERY642" s="14"/>
      <c r="ERZ642" s="18"/>
      <c r="ESJ642" s="17"/>
      <c r="ESO642" s="14"/>
      <c r="ESP642" s="18"/>
      <c r="ESZ642" s="17"/>
      <c r="ETE642" s="14"/>
      <c r="ETF642" s="18"/>
      <c r="ETP642" s="17"/>
      <c r="ETU642" s="14"/>
      <c r="ETV642" s="18"/>
      <c r="EUF642" s="17"/>
      <c r="EUK642" s="14"/>
      <c r="EUL642" s="18"/>
      <c r="EUV642" s="17"/>
      <c r="EVA642" s="14"/>
      <c r="EVB642" s="18"/>
      <c r="EVL642" s="17"/>
      <c r="EVQ642" s="14"/>
      <c r="EVR642" s="18"/>
      <c r="EWB642" s="17"/>
      <c r="EWG642" s="14"/>
      <c r="EWH642" s="18"/>
      <c r="EWR642" s="17"/>
      <c r="EWW642" s="14"/>
      <c r="EWX642" s="18"/>
      <c r="EXH642" s="17"/>
      <c r="EXM642" s="14"/>
      <c r="EXN642" s="18"/>
      <c r="EXX642" s="17"/>
      <c r="EYC642" s="14"/>
      <c r="EYD642" s="18"/>
      <c r="EYN642" s="17"/>
      <c r="EYS642" s="14"/>
      <c r="EYT642" s="18"/>
      <c r="EZD642" s="17"/>
      <c r="EZI642" s="14"/>
      <c r="EZJ642" s="18"/>
      <c r="EZT642" s="17"/>
      <c r="EZY642" s="14"/>
      <c r="EZZ642" s="18"/>
      <c r="FAJ642" s="17"/>
      <c r="FAO642" s="14"/>
      <c r="FAP642" s="18"/>
      <c r="FAZ642" s="17"/>
      <c r="FBE642" s="14"/>
      <c r="FBF642" s="18"/>
      <c r="FBP642" s="17"/>
      <c r="FBU642" s="14"/>
      <c r="FBV642" s="18"/>
      <c r="FCF642" s="17"/>
      <c r="FCK642" s="14"/>
      <c r="FCL642" s="18"/>
      <c r="FCV642" s="17"/>
      <c r="FDA642" s="14"/>
      <c r="FDB642" s="18"/>
      <c r="FDL642" s="17"/>
      <c r="FDQ642" s="14"/>
      <c r="FDR642" s="18"/>
      <c r="FEB642" s="17"/>
      <c r="FEG642" s="14"/>
      <c r="FEH642" s="18"/>
      <c r="FER642" s="17"/>
      <c r="FEW642" s="14"/>
      <c r="FEX642" s="18"/>
      <c r="FFH642" s="17"/>
      <c r="FFM642" s="14"/>
      <c r="FFN642" s="18"/>
      <c r="FFX642" s="17"/>
      <c r="FGC642" s="14"/>
      <c r="FGD642" s="18"/>
      <c r="FGN642" s="17"/>
      <c r="FGS642" s="14"/>
      <c r="FGT642" s="18"/>
      <c r="FHD642" s="17"/>
      <c r="FHI642" s="14"/>
      <c r="FHJ642" s="18"/>
      <c r="FHT642" s="17"/>
      <c r="FHY642" s="14"/>
      <c r="FHZ642" s="18"/>
      <c r="FIJ642" s="17"/>
      <c r="FIO642" s="14"/>
      <c r="FIP642" s="18"/>
      <c r="FIZ642" s="17"/>
      <c r="FJE642" s="14"/>
      <c r="FJF642" s="18"/>
      <c r="FJP642" s="17"/>
      <c r="FJU642" s="14"/>
      <c r="FJV642" s="18"/>
      <c r="FKF642" s="17"/>
      <c r="FKK642" s="14"/>
      <c r="FKL642" s="18"/>
      <c r="FKV642" s="17"/>
      <c r="FLA642" s="14"/>
      <c r="FLB642" s="18"/>
      <c r="FLL642" s="17"/>
      <c r="FLQ642" s="14"/>
      <c r="FLR642" s="18"/>
      <c r="FMB642" s="17"/>
      <c r="FMG642" s="14"/>
      <c r="FMH642" s="18"/>
      <c r="FMR642" s="17"/>
      <c r="FMW642" s="14"/>
      <c r="FMX642" s="18"/>
      <c r="FNH642" s="17"/>
      <c r="FNM642" s="14"/>
      <c r="FNN642" s="18"/>
      <c r="FNX642" s="17"/>
      <c r="FOC642" s="14"/>
      <c r="FOD642" s="18"/>
      <c r="FON642" s="17"/>
      <c r="FOS642" s="14"/>
      <c r="FOT642" s="18"/>
      <c r="FPD642" s="17"/>
      <c r="FPI642" s="14"/>
      <c r="FPJ642" s="18"/>
      <c r="FPT642" s="17"/>
      <c r="FPY642" s="14"/>
      <c r="FPZ642" s="18"/>
      <c r="FQJ642" s="17"/>
      <c r="FQO642" s="14"/>
      <c r="FQP642" s="18"/>
      <c r="FQZ642" s="17"/>
      <c r="FRE642" s="14"/>
      <c r="FRF642" s="18"/>
      <c r="FRP642" s="17"/>
      <c r="FRU642" s="14"/>
      <c r="FRV642" s="18"/>
      <c r="FSF642" s="17"/>
      <c r="FSK642" s="14"/>
      <c r="FSL642" s="18"/>
      <c r="FSV642" s="17"/>
      <c r="FTA642" s="14"/>
      <c r="FTB642" s="18"/>
      <c r="FTL642" s="17"/>
      <c r="FTQ642" s="14"/>
      <c r="FTR642" s="18"/>
      <c r="FUB642" s="17"/>
      <c r="FUG642" s="14"/>
      <c r="FUH642" s="18"/>
      <c r="FUR642" s="17"/>
      <c r="FUW642" s="14"/>
      <c r="FUX642" s="18"/>
      <c r="FVH642" s="17"/>
      <c r="FVM642" s="14"/>
      <c r="FVN642" s="18"/>
      <c r="FVX642" s="17"/>
      <c r="FWC642" s="14"/>
      <c r="FWD642" s="18"/>
      <c r="FWN642" s="17"/>
      <c r="FWS642" s="14"/>
      <c r="FWT642" s="18"/>
      <c r="FXD642" s="17"/>
      <c r="FXI642" s="14"/>
      <c r="FXJ642" s="18"/>
      <c r="FXT642" s="17"/>
      <c r="FXY642" s="14"/>
      <c r="FXZ642" s="18"/>
      <c r="FYJ642" s="17"/>
      <c r="FYO642" s="14"/>
      <c r="FYP642" s="18"/>
      <c r="FYZ642" s="17"/>
      <c r="FZE642" s="14"/>
      <c r="FZF642" s="18"/>
      <c r="FZP642" s="17"/>
      <c r="FZU642" s="14"/>
      <c r="FZV642" s="18"/>
      <c r="GAF642" s="17"/>
      <c r="GAK642" s="14"/>
      <c r="GAL642" s="18"/>
      <c r="GAV642" s="17"/>
      <c r="GBA642" s="14"/>
      <c r="GBB642" s="18"/>
      <c r="GBL642" s="17"/>
      <c r="GBQ642" s="14"/>
      <c r="GBR642" s="18"/>
      <c r="GCB642" s="17"/>
      <c r="GCG642" s="14"/>
      <c r="GCH642" s="18"/>
      <c r="GCR642" s="17"/>
      <c r="GCW642" s="14"/>
      <c r="GCX642" s="18"/>
      <c r="GDH642" s="17"/>
      <c r="GDM642" s="14"/>
      <c r="GDN642" s="18"/>
      <c r="GDX642" s="17"/>
      <c r="GEC642" s="14"/>
      <c r="GED642" s="18"/>
      <c r="GEN642" s="17"/>
      <c r="GES642" s="14"/>
      <c r="GET642" s="18"/>
      <c r="GFD642" s="17"/>
      <c r="GFI642" s="14"/>
      <c r="GFJ642" s="18"/>
      <c r="GFT642" s="17"/>
      <c r="GFY642" s="14"/>
      <c r="GFZ642" s="18"/>
      <c r="GGJ642" s="17"/>
      <c r="GGO642" s="14"/>
      <c r="GGP642" s="18"/>
      <c r="GGZ642" s="17"/>
      <c r="GHE642" s="14"/>
      <c r="GHF642" s="18"/>
      <c r="GHP642" s="17"/>
      <c r="GHU642" s="14"/>
      <c r="GHV642" s="18"/>
      <c r="GIF642" s="17"/>
      <c r="GIK642" s="14"/>
      <c r="GIL642" s="18"/>
      <c r="GIV642" s="17"/>
      <c r="GJA642" s="14"/>
      <c r="GJB642" s="18"/>
      <c r="GJL642" s="17"/>
      <c r="GJQ642" s="14"/>
      <c r="GJR642" s="18"/>
      <c r="GKB642" s="17"/>
      <c r="GKG642" s="14"/>
      <c r="GKH642" s="18"/>
      <c r="GKR642" s="17"/>
      <c r="GKW642" s="14"/>
      <c r="GKX642" s="18"/>
      <c r="GLH642" s="17"/>
      <c r="GLM642" s="14"/>
      <c r="GLN642" s="18"/>
      <c r="GLX642" s="17"/>
      <c r="GMC642" s="14"/>
      <c r="GMD642" s="18"/>
      <c r="GMN642" s="17"/>
      <c r="GMS642" s="14"/>
      <c r="GMT642" s="18"/>
      <c r="GND642" s="17"/>
      <c r="GNI642" s="14"/>
      <c r="GNJ642" s="18"/>
      <c r="GNT642" s="17"/>
      <c r="GNY642" s="14"/>
      <c r="GNZ642" s="18"/>
      <c r="GOJ642" s="17"/>
      <c r="GOO642" s="14"/>
      <c r="GOP642" s="18"/>
      <c r="GOZ642" s="17"/>
      <c r="GPE642" s="14"/>
      <c r="GPF642" s="18"/>
      <c r="GPP642" s="17"/>
      <c r="GPU642" s="14"/>
      <c r="GPV642" s="18"/>
      <c r="GQF642" s="17"/>
      <c r="GQK642" s="14"/>
      <c r="GQL642" s="18"/>
      <c r="GQV642" s="17"/>
      <c r="GRA642" s="14"/>
      <c r="GRB642" s="18"/>
      <c r="GRL642" s="17"/>
      <c r="GRQ642" s="14"/>
      <c r="GRR642" s="18"/>
      <c r="GSB642" s="17"/>
      <c r="GSG642" s="14"/>
      <c r="GSH642" s="18"/>
      <c r="GSR642" s="17"/>
      <c r="GSW642" s="14"/>
      <c r="GSX642" s="18"/>
      <c r="GTH642" s="17"/>
      <c r="GTM642" s="14"/>
      <c r="GTN642" s="18"/>
      <c r="GTX642" s="17"/>
      <c r="GUC642" s="14"/>
      <c r="GUD642" s="18"/>
      <c r="GUN642" s="17"/>
      <c r="GUS642" s="14"/>
      <c r="GUT642" s="18"/>
      <c r="GVD642" s="17"/>
      <c r="GVI642" s="14"/>
      <c r="GVJ642" s="18"/>
      <c r="GVT642" s="17"/>
      <c r="GVY642" s="14"/>
      <c r="GVZ642" s="18"/>
      <c r="GWJ642" s="17"/>
      <c r="GWO642" s="14"/>
      <c r="GWP642" s="18"/>
      <c r="GWZ642" s="17"/>
      <c r="GXE642" s="14"/>
      <c r="GXF642" s="18"/>
      <c r="GXP642" s="17"/>
      <c r="GXU642" s="14"/>
      <c r="GXV642" s="18"/>
      <c r="GYF642" s="17"/>
      <c r="GYK642" s="14"/>
      <c r="GYL642" s="18"/>
      <c r="GYV642" s="17"/>
      <c r="GZA642" s="14"/>
      <c r="GZB642" s="18"/>
      <c r="GZL642" s="17"/>
      <c r="GZQ642" s="14"/>
      <c r="GZR642" s="18"/>
      <c r="HAB642" s="17"/>
      <c r="HAG642" s="14"/>
      <c r="HAH642" s="18"/>
      <c r="HAR642" s="17"/>
      <c r="HAW642" s="14"/>
      <c r="HAX642" s="18"/>
      <c r="HBH642" s="17"/>
      <c r="HBM642" s="14"/>
      <c r="HBN642" s="18"/>
      <c r="HBX642" s="17"/>
      <c r="HCC642" s="14"/>
      <c r="HCD642" s="18"/>
      <c r="HCN642" s="17"/>
      <c r="HCS642" s="14"/>
      <c r="HCT642" s="18"/>
      <c r="HDD642" s="17"/>
      <c r="HDI642" s="14"/>
      <c r="HDJ642" s="18"/>
      <c r="HDT642" s="17"/>
      <c r="HDY642" s="14"/>
      <c r="HDZ642" s="18"/>
      <c r="HEJ642" s="17"/>
      <c r="HEO642" s="14"/>
      <c r="HEP642" s="18"/>
      <c r="HEZ642" s="17"/>
      <c r="HFE642" s="14"/>
      <c r="HFF642" s="18"/>
      <c r="HFP642" s="17"/>
      <c r="HFU642" s="14"/>
      <c r="HFV642" s="18"/>
      <c r="HGF642" s="17"/>
      <c r="HGK642" s="14"/>
      <c r="HGL642" s="18"/>
      <c r="HGV642" s="17"/>
      <c r="HHA642" s="14"/>
      <c r="HHB642" s="18"/>
      <c r="HHL642" s="17"/>
      <c r="HHQ642" s="14"/>
      <c r="HHR642" s="18"/>
      <c r="HIB642" s="17"/>
      <c r="HIG642" s="14"/>
      <c r="HIH642" s="18"/>
      <c r="HIR642" s="17"/>
      <c r="HIW642" s="14"/>
      <c r="HIX642" s="18"/>
      <c r="HJH642" s="17"/>
      <c r="HJM642" s="14"/>
      <c r="HJN642" s="18"/>
      <c r="HJX642" s="17"/>
      <c r="HKC642" s="14"/>
      <c r="HKD642" s="18"/>
      <c r="HKN642" s="17"/>
      <c r="HKS642" s="14"/>
      <c r="HKT642" s="18"/>
      <c r="HLD642" s="17"/>
      <c r="HLI642" s="14"/>
      <c r="HLJ642" s="18"/>
      <c r="HLT642" s="17"/>
      <c r="HLY642" s="14"/>
      <c r="HLZ642" s="18"/>
      <c r="HMJ642" s="17"/>
      <c r="HMO642" s="14"/>
      <c r="HMP642" s="18"/>
      <c r="HMZ642" s="17"/>
      <c r="HNE642" s="14"/>
      <c r="HNF642" s="18"/>
      <c r="HNP642" s="17"/>
      <c r="HNU642" s="14"/>
      <c r="HNV642" s="18"/>
      <c r="HOF642" s="17"/>
      <c r="HOK642" s="14"/>
      <c r="HOL642" s="18"/>
      <c r="HOV642" s="17"/>
      <c r="HPA642" s="14"/>
      <c r="HPB642" s="18"/>
      <c r="HPL642" s="17"/>
      <c r="HPQ642" s="14"/>
      <c r="HPR642" s="18"/>
      <c r="HQB642" s="17"/>
      <c r="HQG642" s="14"/>
      <c r="HQH642" s="18"/>
      <c r="HQR642" s="17"/>
      <c r="HQW642" s="14"/>
      <c r="HQX642" s="18"/>
      <c r="HRH642" s="17"/>
      <c r="HRM642" s="14"/>
      <c r="HRN642" s="18"/>
      <c r="HRX642" s="17"/>
      <c r="HSC642" s="14"/>
      <c r="HSD642" s="18"/>
      <c r="HSN642" s="17"/>
      <c r="HSS642" s="14"/>
      <c r="HST642" s="18"/>
      <c r="HTD642" s="17"/>
      <c r="HTI642" s="14"/>
      <c r="HTJ642" s="18"/>
      <c r="HTT642" s="17"/>
      <c r="HTY642" s="14"/>
      <c r="HTZ642" s="18"/>
      <c r="HUJ642" s="17"/>
      <c r="HUO642" s="14"/>
      <c r="HUP642" s="18"/>
      <c r="HUZ642" s="17"/>
      <c r="HVE642" s="14"/>
      <c r="HVF642" s="18"/>
      <c r="HVP642" s="17"/>
      <c r="HVU642" s="14"/>
      <c r="HVV642" s="18"/>
      <c r="HWF642" s="17"/>
      <c r="HWK642" s="14"/>
      <c r="HWL642" s="18"/>
      <c r="HWV642" s="17"/>
      <c r="HXA642" s="14"/>
      <c r="HXB642" s="18"/>
      <c r="HXL642" s="17"/>
      <c r="HXQ642" s="14"/>
      <c r="HXR642" s="18"/>
      <c r="HYB642" s="17"/>
      <c r="HYG642" s="14"/>
      <c r="HYH642" s="18"/>
      <c r="HYR642" s="17"/>
      <c r="HYW642" s="14"/>
      <c r="HYX642" s="18"/>
      <c r="HZH642" s="17"/>
      <c r="HZM642" s="14"/>
      <c r="HZN642" s="18"/>
      <c r="HZX642" s="17"/>
      <c r="IAC642" s="14"/>
      <c r="IAD642" s="18"/>
      <c r="IAN642" s="17"/>
      <c r="IAS642" s="14"/>
      <c r="IAT642" s="18"/>
      <c r="IBD642" s="17"/>
      <c r="IBI642" s="14"/>
      <c r="IBJ642" s="18"/>
      <c r="IBT642" s="17"/>
      <c r="IBY642" s="14"/>
      <c r="IBZ642" s="18"/>
      <c r="ICJ642" s="17"/>
      <c r="ICO642" s="14"/>
      <c r="ICP642" s="18"/>
      <c r="ICZ642" s="17"/>
      <c r="IDE642" s="14"/>
      <c r="IDF642" s="18"/>
      <c r="IDP642" s="17"/>
      <c r="IDU642" s="14"/>
      <c r="IDV642" s="18"/>
      <c r="IEF642" s="17"/>
      <c r="IEK642" s="14"/>
      <c r="IEL642" s="18"/>
      <c r="IEV642" s="17"/>
      <c r="IFA642" s="14"/>
      <c r="IFB642" s="18"/>
      <c r="IFL642" s="17"/>
      <c r="IFQ642" s="14"/>
      <c r="IFR642" s="18"/>
      <c r="IGB642" s="17"/>
      <c r="IGG642" s="14"/>
      <c r="IGH642" s="18"/>
      <c r="IGR642" s="17"/>
      <c r="IGW642" s="14"/>
      <c r="IGX642" s="18"/>
      <c r="IHH642" s="17"/>
      <c r="IHM642" s="14"/>
      <c r="IHN642" s="18"/>
      <c r="IHX642" s="17"/>
      <c r="IIC642" s="14"/>
      <c r="IID642" s="18"/>
      <c r="IIN642" s="17"/>
      <c r="IIS642" s="14"/>
      <c r="IIT642" s="18"/>
      <c r="IJD642" s="17"/>
      <c r="IJI642" s="14"/>
      <c r="IJJ642" s="18"/>
      <c r="IJT642" s="17"/>
      <c r="IJY642" s="14"/>
      <c r="IJZ642" s="18"/>
      <c r="IKJ642" s="17"/>
      <c r="IKO642" s="14"/>
      <c r="IKP642" s="18"/>
      <c r="IKZ642" s="17"/>
      <c r="ILE642" s="14"/>
      <c r="ILF642" s="18"/>
      <c r="ILP642" s="17"/>
      <c r="ILU642" s="14"/>
      <c r="ILV642" s="18"/>
      <c r="IMF642" s="17"/>
      <c r="IMK642" s="14"/>
      <c r="IML642" s="18"/>
      <c r="IMV642" s="17"/>
      <c r="INA642" s="14"/>
      <c r="INB642" s="18"/>
      <c r="INL642" s="17"/>
      <c r="INQ642" s="14"/>
      <c r="INR642" s="18"/>
      <c r="IOB642" s="17"/>
      <c r="IOG642" s="14"/>
      <c r="IOH642" s="18"/>
      <c r="IOR642" s="17"/>
      <c r="IOW642" s="14"/>
      <c r="IOX642" s="18"/>
      <c r="IPH642" s="17"/>
      <c r="IPM642" s="14"/>
      <c r="IPN642" s="18"/>
      <c r="IPX642" s="17"/>
      <c r="IQC642" s="14"/>
      <c r="IQD642" s="18"/>
      <c r="IQN642" s="17"/>
      <c r="IQS642" s="14"/>
      <c r="IQT642" s="18"/>
      <c r="IRD642" s="17"/>
      <c r="IRI642" s="14"/>
      <c r="IRJ642" s="18"/>
      <c r="IRT642" s="17"/>
      <c r="IRY642" s="14"/>
      <c r="IRZ642" s="18"/>
      <c r="ISJ642" s="17"/>
      <c r="ISO642" s="14"/>
      <c r="ISP642" s="18"/>
      <c r="ISZ642" s="17"/>
      <c r="ITE642" s="14"/>
      <c r="ITF642" s="18"/>
      <c r="ITP642" s="17"/>
      <c r="ITU642" s="14"/>
      <c r="ITV642" s="18"/>
      <c r="IUF642" s="17"/>
      <c r="IUK642" s="14"/>
      <c r="IUL642" s="18"/>
      <c r="IUV642" s="17"/>
      <c r="IVA642" s="14"/>
      <c r="IVB642" s="18"/>
      <c r="IVL642" s="17"/>
      <c r="IVQ642" s="14"/>
      <c r="IVR642" s="18"/>
      <c r="IWB642" s="17"/>
      <c r="IWG642" s="14"/>
      <c r="IWH642" s="18"/>
      <c r="IWR642" s="17"/>
      <c r="IWW642" s="14"/>
      <c r="IWX642" s="18"/>
      <c r="IXH642" s="17"/>
      <c r="IXM642" s="14"/>
      <c r="IXN642" s="18"/>
      <c r="IXX642" s="17"/>
      <c r="IYC642" s="14"/>
      <c r="IYD642" s="18"/>
      <c r="IYN642" s="17"/>
      <c r="IYS642" s="14"/>
      <c r="IYT642" s="18"/>
      <c r="IZD642" s="17"/>
      <c r="IZI642" s="14"/>
      <c r="IZJ642" s="18"/>
      <c r="IZT642" s="17"/>
      <c r="IZY642" s="14"/>
      <c r="IZZ642" s="18"/>
      <c r="JAJ642" s="17"/>
      <c r="JAO642" s="14"/>
      <c r="JAP642" s="18"/>
      <c r="JAZ642" s="17"/>
      <c r="JBE642" s="14"/>
      <c r="JBF642" s="18"/>
      <c r="JBP642" s="17"/>
      <c r="JBU642" s="14"/>
      <c r="JBV642" s="18"/>
      <c r="JCF642" s="17"/>
      <c r="JCK642" s="14"/>
      <c r="JCL642" s="18"/>
      <c r="JCV642" s="17"/>
      <c r="JDA642" s="14"/>
      <c r="JDB642" s="18"/>
      <c r="JDL642" s="17"/>
      <c r="JDQ642" s="14"/>
      <c r="JDR642" s="18"/>
      <c r="JEB642" s="17"/>
      <c r="JEG642" s="14"/>
      <c r="JEH642" s="18"/>
      <c r="JER642" s="17"/>
      <c r="JEW642" s="14"/>
      <c r="JEX642" s="18"/>
      <c r="JFH642" s="17"/>
      <c r="JFM642" s="14"/>
      <c r="JFN642" s="18"/>
      <c r="JFX642" s="17"/>
      <c r="JGC642" s="14"/>
      <c r="JGD642" s="18"/>
      <c r="JGN642" s="17"/>
      <c r="JGS642" s="14"/>
      <c r="JGT642" s="18"/>
      <c r="JHD642" s="17"/>
      <c r="JHI642" s="14"/>
      <c r="JHJ642" s="18"/>
      <c r="JHT642" s="17"/>
      <c r="JHY642" s="14"/>
      <c r="JHZ642" s="18"/>
      <c r="JIJ642" s="17"/>
      <c r="JIO642" s="14"/>
      <c r="JIP642" s="18"/>
      <c r="JIZ642" s="17"/>
      <c r="JJE642" s="14"/>
      <c r="JJF642" s="18"/>
      <c r="JJP642" s="17"/>
      <c r="JJU642" s="14"/>
      <c r="JJV642" s="18"/>
      <c r="JKF642" s="17"/>
      <c r="JKK642" s="14"/>
      <c r="JKL642" s="18"/>
      <c r="JKV642" s="17"/>
      <c r="JLA642" s="14"/>
      <c r="JLB642" s="18"/>
      <c r="JLL642" s="17"/>
      <c r="JLQ642" s="14"/>
      <c r="JLR642" s="18"/>
      <c r="JMB642" s="17"/>
      <c r="JMG642" s="14"/>
      <c r="JMH642" s="18"/>
      <c r="JMR642" s="17"/>
      <c r="JMW642" s="14"/>
      <c r="JMX642" s="18"/>
      <c r="JNH642" s="17"/>
      <c r="JNM642" s="14"/>
      <c r="JNN642" s="18"/>
      <c r="JNX642" s="17"/>
      <c r="JOC642" s="14"/>
      <c r="JOD642" s="18"/>
      <c r="JON642" s="17"/>
      <c r="JOS642" s="14"/>
      <c r="JOT642" s="18"/>
      <c r="JPD642" s="17"/>
      <c r="JPI642" s="14"/>
      <c r="JPJ642" s="18"/>
      <c r="JPT642" s="17"/>
      <c r="JPY642" s="14"/>
      <c r="JPZ642" s="18"/>
      <c r="JQJ642" s="17"/>
      <c r="JQO642" s="14"/>
      <c r="JQP642" s="18"/>
      <c r="JQZ642" s="17"/>
      <c r="JRE642" s="14"/>
      <c r="JRF642" s="18"/>
      <c r="JRP642" s="17"/>
      <c r="JRU642" s="14"/>
      <c r="JRV642" s="18"/>
      <c r="JSF642" s="17"/>
      <c r="JSK642" s="14"/>
      <c r="JSL642" s="18"/>
      <c r="JSV642" s="17"/>
      <c r="JTA642" s="14"/>
      <c r="JTB642" s="18"/>
      <c r="JTL642" s="17"/>
      <c r="JTQ642" s="14"/>
      <c r="JTR642" s="18"/>
      <c r="JUB642" s="17"/>
      <c r="JUG642" s="14"/>
      <c r="JUH642" s="18"/>
      <c r="JUR642" s="17"/>
      <c r="JUW642" s="14"/>
      <c r="JUX642" s="18"/>
      <c r="JVH642" s="17"/>
      <c r="JVM642" s="14"/>
      <c r="JVN642" s="18"/>
      <c r="JVX642" s="17"/>
      <c r="JWC642" s="14"/>
      <c r="JWD642" s="18"/>
      <c r="JWN642" s="17"/>
      <c r="JWS642" s="14"/>
      <c r="JWT642" s="18"/>
      <c r="JXD642" s="17"/>
      <c r="JXI642" s="14"/>
      <c r="JXJ642" s="18"/>
      <c r="JXT642" s="17"/>
      <c r="JXY642" s="14"/>
      <c r="JXZ642" s="18"/>
      <c r="JYJ642" s="17"/>
      <c r="JYO642" s="14"/>
      <c r="JYP642" s="18"/>
      <c r="JYZ642" s="17"/>
      <c r="JZE642" s="14"/>
      <c r="JZF642" s="18"/>
      <c r="JZP642" s="17"/>
      <c r="JZU642" s="14"/>
      <c r="JZV642" s="18"/>
      <c r="KAF642" s="17"/>
      <c r="KAK642" s="14"/>
      <c r="KAL642" s="18"/>
      <c r="KAV642" s="17"/>
      <c r="KBA642" s="14"/>
      <c r="KBB642" s="18"/>
      <c r="KBL642" s="17"/>
      <c r="KBQ642" s="14"/>
      <c r="KBR642" s="18"/>
      <c r="KCB642" s="17"/>
      <c r="KCG642" s="14"/>
      <c r="KCH642" s="18"/>
      <c r="KCR642" s="17"/>
      <c r="KCW642" s="14"/>
      <c r="KCX642" s="18"/>
      <c r="KDH642" s="17"/>
      <c r="KDM642" s="14"/>
      <c r="KDN642" s="18"/>
      <c r="KDX642" s="17"/>
      <c r="KEC642" s="14"/>
      <c r="KED642" s="18"/>
      <c r="KEN642" s="17"/>
      <c r="KES642" s="14"/>
      <c r="KET642" s="18"/>
      <c r="KFD642" s="17"/>
      <c r="KFI642" s="14"/>
      <c r="KFJ642" s="18"/>
      <c r="KFT642" s="17"/>
      <c r="KFY642" s="14"/>
      <c r="KFZ642" s="18"/>
      <c r="KGJ642" s="17"/>
      <c r="KGO642" s="14"/>
      <c r="KGP642" s="18"/>
      <c r="KGZ642" s="17"/>
      <c r="KHE642" s="14"/>
      <c r="KHF642" s="18"/>
      <c r="KHP642" s="17"/>
      <c r="KHU642" s="14"/>
      <c r="KHV642" s="18"/>
      <c r="KIF642" s="17"/>
      <c r="KIK642" s="14"/>
      <c r="KIL642" s="18"/>
      <c r="KIV642" s="17"/>
      <c r="KJA642" s="14"/>
      <c r="KJB642" s="18"/>
      <c r="KJL642" s="17"/>
      <c r="KJQ642" s="14"/>
      <c r="KJR642" s="18"/>
      <c r="KKB642" s="17"/>
      <c r="KKG642" s="14"/>
      <c r="KKH642" s="18"/>
      <c r="KKR642" s="17"/>
      <c r="KKW642" s="14"/>
      <c r="KKX642" s="18"/>
      <c r="KLH642" s="17"/>
      <c r="KLM642" s="14"/>
      <c r="KLN642" s="18"/>
      <c r="KLX642" s="17"/>
      <c r="KMC642" s="14"/>
      <c r="KMD642" s="18"/>
      <c r="KMN642" s="17"/>
      <c r="KMS642" s="14"/>
      <c r="KMT642" s="18"/>
      <c r="KND642" s="17"/>
      <c r="KNI642" s="14"/>
      <c r="KNJ642" s="18"/>
      <c r="KNT642" s="17"/>
      <c r="KNY642" s="14"/>
      <c r="KNZ642" s="18"/>
      <c r="KOJ642" s="17"/>
      <c r="KOO642" s="14"/>
      <c r="KOP642" s="18"/>
      <c r="KOZ642" s="17"/>
      <c r="KPE642" s="14"/>
      <c r="KPF642" s="18"/>
      <c r="KPP642" s="17"/>
      <c r="KPU642" s="14"/>
      <c r="KPV642" s="18"/>
      <c r="KQF642" s="17"/>
      <c r="KQK642" s="14"/>
      <c r="KQL642" s="18"/>
      <c r="KQV642" s="17"/>
      <c r="KRA642" s="14"/>
      <c r="KRB642" s="18"/>
      <c r="KRL642" s="17"/>
      <c r="KRQ642" s="14"/>
      <c r="KRR642" s="18"/>
      <c r="KSB642" s="17"/>
      <c r="KSG642" s="14"/>
      <c r="KSH642" s="18"/>
      <c r="KSR642" s="17"/>
      <c r="KSW642" s="14"/>
      <c r="KSX642" s="18"/>
      <c r="KTH642" s="17"/>
      <c r="KTM642" s="14"/>
      <c r="KTN642" s="18"/>
      <c r="KTX642" s="17"/>
      <c r="KUC642" s="14"/>
      <c r="KUD642" s="18"/>
      <c r="KUN642" s="17"/>
      <c r="KUS642" s="14"/>
      <c r="KUT642" s="18"/>
      <c r="KVD642" s="17"/>
      <c r="KVI642" s="14"/>
      <c r="KVJ642" s="18"/>
      <c r="KVT642" s="17"/>
      <c r="KVY642" s="14"/>
      <c r="KVZ642" s="18"/>
      <c r="KWJ642" s="17"/>
      <c r="KWO642" s="14"/>
      <c r="KWP642" s="18"/>
      <c r="KWZ642" s="17"/>
      <c r="KXE642" s="14"/>
      <c r="KXF642" s="18"/>
      <c r="KXP642" s="17"/>
      <c r="KXU642" s="14"/>
      <c r="KXV642" s="18"/>
      <c r="KYF642" s="17"/>
      <c r="KYK642" s="14"/>
      <c r="KYL642" s="18"/>
      <c r="KYV642" s="17"/>
      <c r="KZA642" s="14"/>
      <c r="KZB642" s="18"/>
      <c r="KZL642" s="17"/>
      <c r="KZQ642" s="14"/>
      <c r="KZR642" s="18"/>
      <c r="LAB642" s="17"/>
      <c r="LAG642" s="14"/>
      <c r="LAH642" s="18"/>
      <c r="LAR642" s="17"/>
      <c r="LAW642" s="14"/>
      <c r="LAX642" s="18"/>
      <c r="LBH642" s="17"/>
      <c r="LBM642" s="14"/>
      <c r="LBN642" s="18"/>
      <c r="LBX642" s="17"/>
      <c r="LCC642" s="14"/>
      <c r="LCD642" s="18"/>
      <c r="LCN642" s="17"/>
      <c r="LCS642" s="14"/>
      <c r="LCT642" s="18"/>
      <c r="LDD642" s="17"/>
      <c r="LDI642" s="14"/>
      <c r="LDJ642" s="18"/>
      <c r="LDT642" s="17"/>
      <c r="LDY642" s="14"/>
      <c r="LDZ642" s="18"/>
      <c r="LEJ642" s="17"/>
      <c r="LEO642" s="14"/>
      <c r="LEP642" s="18"/>
      <c r="LEZ642" s="17"/>
      <c r="LFE642" s="14"/>
      <c r="LFF642" s="18"/>
      <c r="LFP642" s="17"/>
      <c r="LFU642" s="14"/>
      <c r="LFV642" s="18"/>
      <c r="LGF642" s="17"/>
      <c r="LGK642" s="14"/>
      <c r="LGL642" s="18"/>
      <c r="LGV642" s="17"/>
      <c r="LHA642" s="14"/>
      <c r="LHB642" s="18"/>
      <c r="LHL642" s="17"/>
      <c r="LHQ642" s="14"/>
      <c r="LHR642" s="18"/>
      <c r="LIB642" s="17"/>
      <c r="LIG642" s="14"/>
      <c r="LIH642" s="18"/>
      <c r="LIR642" s="17"/>
      <c r="LIW642" s="14"/>
      <c r="LIX642" s="18"/>
      <c r="LJH642" s="17"/>
      <c r="LJM642" s="14"/>
      <c r="LJN642" s="18"/>
      <c r="LJX642" s="17"/>
      <c r="LKC642" s="14"/>
      <c r="LKD642" s="18"/>
      <c r="LKN642" s="17"/>
      <c r="LKS642" s="14"/>
      <c r="LKT642" s="18"/>
      <c r="LLD642" s="17"/>
      <c r="LLI642" s="14"/>
      <c r="LLJ642" s="18"/>
      <c r="LLT642" s="17"/>
      <c r="LLY642" s="14"/>
      <c r="LLZ642" s="18"/>
      <c r="LMJ642" s="17"/>
      <c r="LMO642" s="14"/>
      <c r="LMP642" s="18"/>
      <c r="LMZ642" s="17"/>
      <c r="LNE642" s="14"/>
      <c r="LNF642" s="18"/>
      <c r="LNP642" s="17"/>
      <c r="LNU642" s="14"/>
      <c r="LNV642" s="18"/>
      <c r="LOF642" s="17"/>
      <c r="LOK642" s="14"/>
      <c r="LOL642" s="18"/>
      <c r="LOV642" s="17"/>
      <c r="LPA642" s="14"/>
      <c r="LPB642" s="18"/>
      <c r="LPL642" s="17"/>
      <c r="LPQ642" s="14"/>
      <c r="LPR642" s="18"/>
      <c r="LQB642" s="17"/>
      <c r="LQG642" s="14"/>
      <c r="LQH642" s="18"/>
      <c r="LQR642" s="17"/>
      <c r="LQW642" s="14"/>
      <c r="LQX642" s="18"/>
      <c r="LRH642" s="17"/>
      <c r="LRM642" s="14"/>
      <c r="LRN642" s="18"/>
      <c r="LRX642" s="17"/>
      <c r="LSC642" s="14"/>
      <c r="LSD642" s="18"/>
      <c r="LSN642" s="17"/>
      <c r="LSS642" s="14"/>
      <c r="LST642" s="18"/>
      <c r="LTD642" s="17"/>
      <c r="LTI642" s="14"/>
      <c r="LTJ642" s="18"/>
      <c r="LTT642" s="17"/>
      <c r="LTY642" s="14"/>
      <c r="LTZ642" s="18"/>
      <c r="LUJ642" s="17"/>
      <c r="LUO642" s="14"/>
      <c r="LUP642" s="18"/>
      <c r="LUZ642" s="17"/>
      <c r="LVE642" s="14"/>
      <c r="LVF642" s="18"/>
      <c r="LVP642" s="17"/>
      <c r="LVU642" s="14"/>
      <c r="LVV642" s="18"/>
      <c r="LWF642" s="17"/>
      <c r="LWK642" s="14"/>
      <c r="LWL642" s="18"/>
      <c r="LWV642" s="17"/>
      <c r="LXA642" s="14"/>
      <c r="LXB642" s="18"/>
      <c r="LXL642" s="17"/>
      <c r="LXQ642" s="14"/>
      <c r="LXR642" s="18"/>
      <c r="LYB642" s="17"/>
      <c r="LYG642" s="14"/>
      <c r="LYH642" s="18"/>
      <c r="LYR642" s="17"/>
      <c r="LYW642" s="14"/>
      <c r="LYX642" s="18"/>
      <c r="LZH642" s="17"/>
      <c r="LZM642" s="14"/>
      <c r="LZN642" s="18"/>
      <c r="LZX642" s="17"/>
      <c r="MAC642" s="14"/>
      <c r="MAD642" s="18"/>
      <c r="MAN642" s="17"/>
      <c r="MAS642" s="14"/>
      <c r="MAT642" s="18"/>
      <c r="MBD642" s="17"/>
      <c r="MBI642" s="14"/>
      <c r="MBJ642" s="18"/>
      <c r="MBT642" s="17"/>
      <c r="MBY642" s="14"/>
      <c r="MBZ642" s="18"/>
      <c r="MCJ642" s="17"/>
      <c r="MCO642" s="14"/>
      <c r="MCP642" s="18"/>
      <c r="MCZ642" s="17"/>
      <c r="MDE642" s="14"/>
      <c r="MDF642" s="18"/>
      <c r="MDP642" s="17"/>
      <c r="MDU642" s="14"/>
      <c r="MDV642" s="18"/>
      <c r="MEF642" s="17"/>
      <c r="MEK642" s="14"/>
      <c r="MEL642" s="18"/>
      <c r="MEV642" s="17"/>
      <c r="MFA642" s="14"/>
      <c r="MFB642" s="18"/>
      <c r="MFL642" s="17"/>
      <c r="MFQ642" s="14"/>
      <c r="MFR642" s="18"/>
      <c r="MGB642" s="17"/>
      <c r="MGG642" s="14"/>
      <c r="MGH642" s="18"/>
      <c r="MGR642" s="17"/>
      <c r="MGW642" s="14"/>
      <c r="MGX642" s="18"/>
      <c r="MHH642" s="17"/>
      <c r="MHM642" s="14"/>
      <c r="MHN642" s="18"/>
      <c r="MHX642" s="17"/>
      <c r="MIC642" s="14"/>
      <c r="MID642" s="18"/>
      <c r="MIN642" s="17"/>
      <c r="MIS642" s="14"/>
      <c r="MIT642" s="18"/>
      <c r="MJD642" s="17"/>
      <c r="MJI642" s="14"/>
      <c r="MJJ642" s="18"/>
      <c r="MJT642" s="17"/>
      <c r="MJY642" s="14"/>
      <c r="MJZ642" s="18"/>
      <c r="MKJ642" s="17"/>
      <c r="MKO642" s="14"/>
      <c r="MKP642" s="18"/>
      <c r="MKZ642" s="17"/>
      <c r="MLE642" s="14"/>
      <c r="MLF642" s="18"/>
      <c r="MLP642" s="17"/>
      <c r="MLU642" s="14"/>
      <c r="MLV642" s="18"/>
      <c r="MMF642" s="17"/>
      <c r="MMK642" s="14"/>
      <c r="MML642" s="18"/>
      <c r="MMV642" s="17"/>
      <c r="MNA642" s="14"/>
      <c r="MNB642" s="18"/>
      <c r="MNL642" s="17"/>
      <c r="MNQ642" s="14"/>
      <c r="MNR642" s="18"/>
      <c r="MOB642" s="17"/>
      <c r="MOG642" s="14"/>
      <c r="MOH642" s="18"/>
      <c r="MOR642" s="17"/>
      <c r="MOW642" s="14"/>
      <c r="MOX642" s="18"/>
      <c r="MPH642" s="17"/>
      <c r="MPM642" s="14"/>
      <c r="MPN642" s="18"/>
      <c r="MPX642" s="17"/>
      <c r="MQC642" s="14"/>
      <c r="MQD642" s="18"/>
      <c r="MQN642" s="17"/>
      <c r="MQS642" s="14"/>
      <c r="MQT642" s="18"/>
      <c r="MRD642" s="17"/>
      <c r="MRI642" s="14"/>
      <c r="MRJ642" s="18"/>
      <c r="MRT642" s="17"/>
      <c r="MRY642" s="14"/>
      <c r="MRZ642" s="18"/>
      <c r="MSJ642" s="17"/>
      <c r="MSO642" s="14"/>
      <c r="MSP642" s="18"/>
      <c r="MSZ642" s="17"/>
      <c r="MTE642" s="14"/>
      <c r="MTF642" s="18"/>
      <c r="MTP642" s="17"/>
      <c r="MTU642" s="14"/>
      <c r="MTV642" s="18"/>
      <c r="MUF642" s="17"/>
      <c r="MUK642" s="14"/>
      <c r="MUL642" s="18"/>
      <c r="MUV642" s="17"/>
      <c r="MVA642" s="14"/>
      <c r="MVB642" s="18"/>
      <c r="MVL642" s="17"/>
      <c r="MVQ642" s="14"/>
      <c r="MVR642" s="18"/>
      <c r="MWB642" s="17"/>
      <c r="MWG642" s="14"/>
      <c r="MWH642" s="18"/>
      <c r="MWR642" s="17"/>
      <c r="MWW642" s="14"/>
      <c r="MWX642" s="18"/>
      <c r="MXH642" s="17"/>
      <c r="MXM642" s="14"/>
      <c r="MXN642" s="18"/>
      <c r="MXX642" s="17"/>
      <c r="MYC642" s="14"/>
      <c r="MYD642" s="18"/>
      <c r="MYN642" s="17"/>
      <c r="MYS642" s="14"/>
      <c r="MYT642" s="18"/>
      <c r="MZD642" s="17"/>
      <c r="MZI642" s="14"/>
      <c r="MZJ642" s="18"/>
      <c r="MZT642" s="17"/>
      <c r="MZY642" s="14"/>
      <c r="MZZ642" s="18"/>
      <c r="NAJ642" s="17"/>
      <c r="NAO642" s="14"/>
      <c r="NAP642" s="18"/>
      <c r="NAZ642" s="17"/>
      <c r="NBE642" s="14"/>
      <c r="NBF642" s="18"/>
      <c r="NBP642" s="17"/>
      <c r="NBU642" s="14"/>
      <c r="NBV642" s="18"/>
      <c r="NCF642" s="17"/>
      <c r="NCK642" s="14"/>
      <c r="NCL642" s="18"/>
      <c r="NCV642" s="17"/>
      <c r="NDA642" s="14"/>
      <c r="NDB642" s="18"/>
      <c r="NDL642" s="17"/>
      <c r="NDQ642" s="14"/>
      <c r="NDR642" s="18"/>
      <c r="NEB642" s="17"/>
      <c r="NEG642" s="14"/>
      <c r="NEH642" s="18"/>
      <c r="NER642" s="17"/>
      <c r="NEW642" s="14"/>
      <c r="NEX642" s="18"/>
      <c r="NFH642" s="17"/>
      <c r="NFM642" s="14"/>
      <c r="NFN642" s="18"/>
      <c r="NFX642" s="17"/>
      <c r="NGC642" s="14"/>
      <c r="NGD642" s="18"/>
      <c r="NGN642" s="17"/>
      <c r="NGS642" s="14"/>
      <c r="NGT642" s="18"/>
      <c r="NHD642" s="17"/>
      <c r="NHI642" s="14"/>
      <c r="NHJ642" s="18"/>
      <c r="NHT642" s="17"/>
      <c r="NHY642" s="14"/>
      <c r="NHZ642" s="18"/>
      <c r="NIJ642" s="17"/>
      <c r="NIO642" s="14"/>
      <c r="NIP642" s="18"/>
      <c r="NIZ642" s="17"/>
      <c r="NJE642" s="14"/>
      <c r="NJF642" s="18"/>
      <c r="NJP642" s="17"/>
      <c r="NJU642" s="14"/>
      <c r="NJV642" s="18"/>
      <c r="NKF642" s="17"/>
      <c r="NKK642" s="14"/>
      <c r="NKL642" s="18"/>
      <c r="NKV642" s="17"/>
      <c r="NLA642" s="14"/>
      <c r="NLB642" s="18"/>
      <c r="NLL642" s="17"/>
      <c r="NLQ642" s="14"/>
      <c r="NLR642" s="18"/>
      <c r="NMB642" s="17"/>
      <c r="NMG642" s="14"/>
      <c r="NMH642" s="18"/>
      <c r="NMR642" s="17"/>
      <c r="NMW642" s="14"/>
      <c r="NMX642" s="18"/>
      <c r="NNH642" s="17"/>
      <c r="NNM642" s="14"/>
      <c r="NNN642" s="18"/>
      <c r="NNX642" s="17"/>
      <c r="NOC642" s="14"/>
      <c r="NOD642" s="18"/>
      <c r="NON642" s="17"/>
      <c r="NOS642" s="14"/>
      <c r="NOT642" s="18"/>
      <c r="NPD642" s="17"/>
      <c r="NPI642" s="14"/>
      <c r="NPJ642" s="18"/>
      <c r="NPT642" s="17"/>
      <c r="NPY642" s="14"/>
      <c r="NPZ642" s="18"/>
      <c r="NQJ642" s="17"/>
      <c r="NQO642" s="14"/>
      <c r="NQP642" s="18"/>
      <c r="NQZ642" s="17"/>
      <c r="NRE642" s="14"/>
      <c r="NRF642" s="18"/>
      <c r="NRP642" s="17"/>
      <c r="NRU642" s="14"/>
      <c r="NRV642" s="18"/>
      <c r="NSF642" s="17"/>
      <c r="NSK642" s="14"/>
      <c r="NSL642" s="18"/>
      <c r="NSV642" s="17"/>
      <c r="NTA642" s="14"/>
      <c r="NTB642" s="18"/>
      <c r="NTL642" s="17"/>
      <c r="NTQ642" s="14"/>
      <c r="NTR642" s="18"/>
      <c r="NUB642" s="17"/>
      <c r="NUG642" s="14"/>
      <c r="NUH642" s="18"/>
      <c r="NUR642" s="17"/>
      <c r="NUW642" s="14"/>
      <c r="NUX642" s="18"/>
      <c r="NVH642" s="17"/>
      <c r="NVM642" s="14"/>
      <c r="NVN642" s="18"/>
      <c r="NVX642" s="17"/>
      <c r="NWC642" s="14"/>
      <c r="NWD642" s="18"/>
      <c r="NWN642" s="17"/>
      <c r="NWS642" s="14"/>
      <c r="NWT642" s="18"/>
      <c r="NXD642" s="17"/>
      <c r="NXI642" s="14"/>
      <c r="NXJ642" s="18"/>
      <c r="NXT642" s="17"/>
      <c r="NXY642" s="14"/>
      <c r="NXZ642" s="18"/>
      <c r="NYJ642" s="17"/>
      <c r="NYO642" s="14"/>
      <c r="NYP642" s="18"/>
      <c r="NYZ642" s="17"/>
      <c r="NZE642" s="14"/>
      <c r="NZF642" s="18"/>
      <c r="NZP642" s="17"/>
      <c r="NZU642" s="14"/>
      <c r="NZV642" s="18"/>
      <c r="OAF642" s="17"/>
      <c r="OAK642" s="14"/>
      <c r="OAL642" s="18"/>
      <c r="OAV642" s="17"/>
      <c r="OBA642" s="14"/>
      <c r="OBB642" s="18"/>
      <c r="OBL642" s="17"/>
      <c r="OBQ642" s="14"/>
      <c r="OBR642" s="18"/>
      <c r="OCB642" s="17"/>
      <c r="OCG642" s="14"/>
      <c r="OCH642" s="18"/>
      <c r="OCR642" s="17"/>
      <c r="OCW642" s="14"/>
      <c r="OCX642" s="18"/>
      <c r="ODH642" s="17"/>
      <c r="ODM642" s="14"/>
      <c r="ODN642" s="18"/>
      <c r="ODX642" s="17"/>
      <c r="OEC642" s="14"/>
      <c r="OED642" s="18"/>
      <c r="OEN642" s="17"/>
      <c r="OES642" s="14"/>
      <c r="OET642" s="18"/>
      <c r="OFD642" s="17"/>
      <c r="OFI642" s="14"/>
      <c r="OFJ642" s="18"/>
      <c r="OFT642" s="17"/>
      <c r="OFY642" s="14"/>
      <c r="OFZ642" s="18"/>
      <c r="OGJ642" s="17"/>
      <c r="OGO642" s="14"/>
      <c r="OGP642" s="18"/>
      <c r="OGZ642" s="17"/>
      <c r="OHE642" s="14"/>
      <c r="OHF642" s="18"/>
      <c r="OHP642" s="17"/>
      <c r="OHU642" s="14"/>
      <c r="OHV642" s="18"/>
      <c r="OIF642" s="17"/>
      <c r="OIK642" s="14"/>
      <c r="OIL642" s="18"/>
      <c r="OIV642" s="17"/>
      <c r="OJA642" s="14"/>
      <c r="OJB642" s="18"/>
      <c r="OJL642" s="17"/>
      <c r="OJQ642" s="14"/>
      <c r="OJR642" s="18"/>
      <c r="OKB642" s="17"/>
      <c r="OKG642" s="14"/>
      <c r="OKH642" s="18"/>
      <c r="OKR642" s="17"/>
      <c r="OKW642" s="14"/>
      <c r="OKX642" s="18"/>
      <c r="OLH642" s="17"/>
      <c r="OLM642" s="14"/>
      <c r="OLN642" s="18"/>
      <c r="OLX642" s="17"/>
      <c r="OMC642" s="14"/>
      <c r="OMD642" s="18"/>
      <c r="OMN642" s="17"/>
      <c r="OMS642" s="14"/>
      <c r="OMT642" s="18"/>
      <c r="OND642" s="17"/>
      <c r="ONI642" s="14"/>
      <c r="ONJ642" s="18"/>
      <c r="ONT642" s="17"/>
      <c r="ONY642" s="14"/>
      <c r="ONZ642" s="18"/>
      <c r="OOJ642" s="17"/>
      <c r="OOO642" s="14"/>
      <c r="OOP642" s="18"/>
      <c r="OOZ642" s="17"/>
      <c r="OPE642" s="14"/>
      <c r="OPF642" s="18"/>
      <c r="OPP642" s="17"/>
      <c r="OPU642" s="14"/>
      <c r="OPV642" s="18"/>
      <c r="OQF642" s="17"/>
      <c r="OQK642" s="14"/>
      <c r="OQL642" s="18"/>
      <c r="OQV642" s="17"/>
      <c r="ORA642" s="14"/>
      <c r="ORB642" s="18"/>
      <c r="ORL642" s="17"/>
      <c r="ORQ642" s="14"/>
      <c r="ORR642" s="18"/>
      <c r="OSB642" s="17"/>
      <c r="OSG642" s="14"/>
      <c r="OSH642" s="18"/>
      <c r="OSR642" s="17"/>
      <c r="OSW642" s="14"/>
      <c r="OSX642" s="18"/>
      <c r="OTH642" s="17"/>
      <c r="OTM642" s="14"/>
      <c r="OTN642" s="18"/>
      <c r="OTX642" s="17"/>
      <c r="OUC642" s="14"/>
      <c r="OUD642" s="18"/>
      <c r="OUN642" s="17"/>
      <c r="OUS642" s="14"/>
      <c r="OUT642" s="18"/>
      <c r="OVD642" s="17"/>
      <c r="OVI642" s="14"/>
      <c r="OVJ642" s="18"/>
      <c r="OVT642" s="17"/>
      <c r="OVY642" s="14"/>
      <c r="OVZ642" s="18"/>
      <c r="OWJ642" s="17"/>
      <c r="OWO642" s="14"/>
      <c r="OWP642" s="18"/>
      <c r="OWZ642" s="17"/>
      <c r="OXE642" s="14"/>
      <c r="OXF642" s="18"/>
      <c r="OXP642" s="17"/>
      <c r="OXU642" s="14"/>
      <c r="OXV642" s="18"/>
      <c r="OYF642" s="17"/>
      <c r="OYK642" s="14"/>
      <c r="OYL642" s="18"/>
      <c r="OYV642" s="17"/>
      <c r="OZA642" s="14"/>
      <c r="OZB642" s="18"/>
      <c r="OZL642" s="17"/>
      <c r="OZQ642" s="14"/>
      <c r="OZR642" s="18"/>
      <c r="PAB642" s="17"/>
      <c r="PAG642" s="14"/>
      <c r="PAH642" s="18"/>
      <c r="PAR642" s="17"/>
      <c r="PAW642" s="14"/>
      <c r="PAX642" s="18"/>
      <c r="PBH642" s="17"/>
      <c r="PBM642" s="14"/>
      <c r="PBN642" s="18"/>
      <c r="PBX642" s="17"/>
      <c r="PCC642" s="14"/>
      <c r="PCD642" s="18"/>
      <c r="PCN642" s="17"/>
      <c r="PCS642" s="14"/>
      <c r="PCT642" s="18"/>
      <c r="PDD642" s="17"/>
      <c r="PDI642" s="14"/>
      <c r="PDJ642" s="18"/>
      <c r="PDT642" s="17"/>
      <c r="PDY642" s="14"/>
      <c r="PDZ642" s="18"/>
      <c r="PEJ642" s="17"/>
      <c r="PEO642" s="14"/>
      <c r="PEP642" s="18"/>
      <c r="PEZ642" s="17"/>
      <c r="PFE642" s="14"/>
      <c r="PFF642" s="18"/>
      <c r="PFP642" s="17"/>
      <c r="PFU642" s="14"/>
      <c r="PFV642" s="18"/>
      <c r="PGF642" s="17"/>
      <c r="PGK642" s="14"/>
      <c r="PGL642" s="18"/>
      <c r="PGV642" s="17"/>
      <c r="PHA642" s="14"/>
      <c r="PHB642" s="18"/>
      <c r="PHL642" s="17"/>
      <c r="PHQ642" s="14"/>
      <c r="PHR642" s="18"/>
      <c r="PIB642" s="17"/>
      <c r="PIG642" s="14"/>
      <c r="PIH642" s="18"/>
      <c r="PIR642" s="17"/>
      <c r="PIW642" s="14"/>
      <c r="PIX642" s="18"/>
      <c r="PJH642" s="17"/>
      <c r="PJM642" s="14"/>
      <c r="PJN642" s="18"/>
      <c r="PJX642" s="17"/>
      <c r="PKC642" s="14"/>
      <c r="PKD642" s="18"/>
      <c r="PKN642" s="17"/>
      <c r="PKS642" s="14"/>
      <c r="PKT642" s="18"/>
      <c r="PLD642" s="17"/>
      <c r="PLI642" s="14"/>
      <c r="PLJ642" s="18"/>
      <c r="PLT642" s="17"/>
      <c r="PLY642" s="14"/>
      <c r="PLZ642" s="18"/>
      <c r="PMJ642" s="17"/>
      <c r="PMO642" s="14"/>
      <c r="PMP642" s="18"/>
      <c r="PMZ642" s="17"/>
      <c r="PNE642" s="14"/>
      <c r="PNF642" s="18"/>
      <c r="PNP642" s="17"/>
      <c r="PNU642" s="14"/>
      <c r="PNV642" s="18"/>
      <c r="POF642" s="17"/>
      <c r="POK642" s="14"/>
      <c r="POL642" s="18"/>
      <c r="POV642" s="17"/>
      <c r="PPA642" s="14"/>
      <c r="PPB642" s="18"/>
      <c r="PPL642" s="17"/>
      <c r="PPQ642" s="14"/>
      <c r="PPR642" s="18"/>
      <c r="PQB642" s="17"/>
      <c r="PQG642" s="14"/>
      <c r="PQH642" s="18"/>
      <c r="PQR642" s="17"/>
      <c r="PQW642" s="14"/>
      <c r="PQX642" s="18"/>
      <c r="PRH642" s="17"/>
      <c r="PRM642" s="14"/>
      <c r="PRN642" s="18"/>
      <c r="PRX642" s="17"/>
      <c r="PSC642" s="14"/>
      <c r="PSD642" s="18"/>
      <c r="PSN642" s="17"/>
      <c r="PSS642" s="14"/>
      <c r="PST642" s="18"/>
      <c r="PTD642" s="17"/>
      <c r="PTI642" s="14"/>
      <c r="PTJ642" s="18"/>
      <c r="PTT642" s="17"/>
      <c r="PTY642" s="14"/>
      <c r="PTZ642" s="18"/>
      <c r="PUJ642" s="17"/>
      <c r="PUO642" s="14"/>
      <c r="PUP642" s="18"/>
      <c r="PUZ642" s="17"/>
      <c r="PVE642" s="14"/>
      <c r="PVF642" s="18"/>
      <c r="PVP642" s="17"/>
      <c r="PVU642" s="14"/>
      <c r="PVV642" s="18"/>
      <c r="PWF642" s="17"/>
      <c r="PWK642" s="14"/>
      <c r="PWL642" s="18"/>
      <c r="PWV642" s="17"/>
      <c r="PXA642" s="14"/>
      <c r="PXB642" s="18"/>
      <c r="PXL642" s="17"/>
      <c r="PXQ642" s="14"/>
      <c r="PXR642" s="18"/>
      <c r="PYB642" s="17"/>
      <c r="PYG642" s="14"/>
      <c r="PYH642" s="18"/>
      <c r="PYR642" s="17"/>
      <c r="PYW642" s="14"/>
      <c r="PYX642" s="18"/>
      <c r="PZH642" s="17"/>
      <c r="PZM642" s="14"/>
      <c r="PZN642" s="18"/>
      <c r="PZX642" s="17"/>
      <c r="QAC642" s="14"/>
      <c r="QAD642" s="18"/>
      <c r="QAN642" s="17"/>
      <c r="QAS642" s="14"/>
      <c r="QAT642" s="18"/>
      <c r="QBD642" s="17"/>
      <c r="QBI642" s="14"/>
      <c r="QBJ642" s="18"/>
      <c r="QBT642" s="17"/>
      <c r="QBY642" s="14"/>
      <c r="QBZ642" s="18"/>
      <c r="QCJ642" s="17"/>
      <c r="QCO642" s="14"/>
      <c r="QCP642" s="18"/>
      <c r="QCZ642" s="17"/>
      <c r="QDE642" s="14"/>
      <c r="QDF642" s="18"/>
      <c r="QDP642" s="17"/>
      <c r="QDU642" s="14"/>
      <c r="QDV642" s="18"/>
      <c r="QEF642" s="17"/>
      <c r="QEK642" s="14"/>
      <c r="QEL642" s="18"/>
      <c r="QEV642" s="17"/>
      <c r="QFA642" s="14"/>
      <c r="QFB642" s="18"/>
      <c r="QFL642" s="17"/>
      <c r="QFQ642" s="14"/>
      <c r="QFR642" s="18"/>
      <c r="QGB642" s="17"/>
      <c r="QGG642" s="14"/>
      <c r="QGH642" s="18"/>
      <c r="QGR642" s="17"/>
      <c r="QGW642" s="14"/>
      <c r="QGX642" s="18"/>
      <c r="QHH642" s="17"/>
      <c r="QHM642" s="14"/>
      <c r="QHN642" s="18"/>
      <c r="QHX642" s="17"/>
      <c r="QIC642" s="14"/>
      <c r="QID642" s="18"/>
      <c r="QIN642" s="17"/>
      <c r="QIS642" s="14"/>
      <c r="QIT642" s="18"/>
      <c r="QJD642" s="17"/>
      <c r="QJI642" s="14"/>
      <c r="QJJ642" s="18"/>
      <c r="QJT642" s="17"/>
      <c r="QJY642" s="14"/>
      <c r="QJZ642" s="18"/>
      <c r="QKJ642" s="17"/>
      <c r="QKO642" s="14"/>
      <c r="QKP642" s="18"/>
      <c r="QKZ642" s="17"/>
      <c r="QLE642" s="14"/>
      <c r="QLF642" s="18"/>
      <c r="QLP642" s="17"/>
      <c r="QLU642" s="14"/>
      <c r="QLV642" s="18"/>
      <c r="QMF642" s="17"/>
      <c r="QMK642" s="14"/>
      <c r="QML642" s="18"/>
      <c r="QMV642" s="17"/>
      <c r="QNA642" s="14"/>
      <c r="QNB642" s="18"/>
      <c r="QNL642" s="17"/>
      <c r="QNQ642" s="14"/>
      <c r="QNR642" s="18"/>
      <c r="QOB642" s="17"/>
      <c r="QOG642" s="14"/>
      <c r="QOH642" s="18"/>
      <c r="QOR642" s="17"/>
      <c r="QOW642" s="14"/>
      <c r="QOX642" s="18"/>
      <c r="QPH642" s="17"/>
      <c r="QPM642" s="14"/>
      <c r="QPN642" s="18"/>
      <c r="QPX642" s="17"/>
      <c r="QQC642" s="14"/>
      <c r="QQD642" s="18"/>
      <c r="QQN642" s="17"/>
      <c r="QQS642" s="14"/>
      <c r="QQT642" s="18"/>
      <c r="QRD642" s="17"/>
      <c r="QRI642" s="14"/>
      <c r="QRJ642" s="18"/>
      <c r="QRT642" s="17"/>
      <c r="QRY642" s="14"/>
      <c r="QRZ642" s="18"/>
      <c r="QSJ642" s="17"/>
      <c r="QSO642" s="14"/>
      <c r="QSP642" s="18"/>
      <c r="QSZ642" s="17"/>
      <c r="QTE642" s="14"/>
      <c r="QTF642" s="18"/>
      <c r="QTP642" s="17"/>
      <c r="QTU642" s="14"/>
      <c r="QTV642" s="18"/>
      <c r="QUF642" s="17"/>
      <c r="QUK642" s="14"/>
      <c r="QUL642" s="18"/>
      <c r="QUV642" s="17"/>
      <c r="QVA642" s="14"/>
      <c r="QVB642" s="18"/>
      <c r="QVL642" s="17"/>
      <c r="QVQ642" s="14"/>
      <c r="QVR642" s="18"/>
      <c r="QWB642" s="17"/>
      <c r="QWG642" s="14"/>
      <c r="QWH642" s="18"/>
      <c r="QWR642" s="17"/>
      <c r="QWW642" s="14"/>
      <c r="QWX642" s="18"/>
      <c r="QXH642" s="17"/>
      <c r="QXM642" s="14"/>
      <c r="QXN642" s="18"/>
      <c r="QXX642" s="17"/>
      <c r="QYC642" s="14"/>
      <c r="QYD642" s="18"/>
      <c r="QYN642" s="17"/>
      <c r="QYS642" s="14"/>
      <c r="QYT642" s="18"/>
      <c r="QZD642" s="17"/>
      <c r="QZI642" s="14"/>
      <c r="QZJ642" s="18"/>
      <c r="QZT642" s="17"/>
      <c r="QZY642" s="14"/>
      <c r="QZZ642" s="18"/>
      <c r="RAJ642" s="17"/>
      <c r="RAO642" s="14"/>
      <c r="RAP642" s="18"/>
      <c r="RAZ642" s="17"/>
      <c r="RBE642" s="14"/>
      <c r="RBF642" s="18"/>
      <c r="RBP642" s="17"/>
      <c r="RBU642" s="14"/>
      <c r="RBV642" s="18"/>
      <c r="RCF642" s="17"/>
      <c r="RCK642" s="14"/>
      <c r="RCL642" s="18"/>
      <c r="RCV642" s="17"/>
      <c r="RDA642" s="14"/>
      <c r="RDB642" s="18"/>
      <c r="RDL642" s="17"/>
      <c r="RDQ642" s="14"/>
      <c r="RDR642" s="18"/>
      <c r="REB642" s="17"/>
      <c r="REG642" s="14"/>
      <c r="REH642" s="18"/>
      <c r="RER642" s="17"/>
      <c r="REW642" s="14"/>
      <c r="REX642" s="18"/>
      <c r="RFH642" s="17"/>
      <c r="RFM642" s="14"/>
      <c r="RFN642" s="18"/>
      <c r="RFX642" s="17"/>
      <c r="RGC642" s="14"/>
      <c r="RGD642" s="18"/>
      <c r="RGN642" s="17"/>
      <c r="RGS642" s="14"/>
      <c r="RGT642" s="18"/>
      <c r="RHD642" s="17"/>
      <c r="RHI642" s="14"/>
      <c r="RHJ642" s="18"/>
      <c r="RHT642" s="17"/>
      <c r="RHY642" s="14"/>
      <c r="RHZ642" s="18"/>
      <c r="RIJ642" s="17"/>
      <c r="RIO642" s="14"/>
      <c r="RIP642" s="18"/>
      <c r="RIZ642" s="17"/>
      <c r="RJE642" s="14"/>
      <c r="RJF642" s="18"/>
      <c r="RJP642" s="17"/>
      <c r="RJU642" s="14"/>
      <c r="RJV642" s="18"/>
      <c r="RKF642" s="17"/>
      <c r="RKK642" s="14"/>
      <c r="RKL642" s="18"/>
      <c r="RKV642" s="17"/>
      <c r="RLA642" s="14"/>
      <c r="RLB642" s="18"/>
      <c r="RLL642" s="17"/>
      <c r="RLQ642" s="14"/>
      <c r="RLR642" s="18"/>
      <c r="RMB642" s="17"/>
      <c r="RMG642" s="14"/>
      <c r="RMH642" s="18"/>
      <c r="RMR642" s="17"/>
      <c r="RMW642" s="14"/>
      <c r="RMX642" s="18"/>
      <c r="RNH642" s="17"/>
      <c r="RNM642" s="14"/>
      <c r="RNN642" s="18"/>
      <c r="RNX642" s="17"/>
      <c r="ROC642" s="14"/>
      <c r="ROD642" s="18"/>
      <c r="RON642" s="17"/>
      <c r="ROS642" s="14"/>
      <c r="ROT642" s="18"/>
      <c r="RPD642" s="17"/>
      <c r="RPI642" s="14"/>
      <c r="RPJ642" s="18"/>
      <c r="RPT642" s="17"/>
      <c r="RPY642" s="14"/>
      <c r="RPZ642" s="18"/>
      <c r="RQJ642" s="17"/>
      <c r="RQO642" s="14"/>
      <c r="RQP642" s="18"/>
      <c r="RQZ642" s="17"/>
      <c r="RRE642" s="14"/>
      <c r="RRF642" s="18"/>
      <c r="RRP642" s="17"/>
      <c r="RRU642" s="14"/>
      <c r="RRV642" s="18"/>
      <c r="RSF642" s="17"/>
      <c r="RSK642" s="14"/>
      <c r="RSL642" s="18"/>
      <c r="RSV642" s="17"/>
      <c r="RTA642" s="14"/>
      <c r="RTB642" s="18"/>
      <c r="RTL642" s="17"/>
      <c r="RTQ642" s="14"/>
      <c r="RTR642" s="18"/>
      <c r="RUB642" s="17"/>
      <c r="RUG642" s="14"/>
      <c r="RUH642" s="18"/>
      <c r="RUR642" s="17"/>
      <c r="RUW642" s="14"/>
      <c r="RUX642" s="18"/>
      <c r="RVH642" s="17"/>
      <c r="RVM642" s="14"/>
      <c r="RVN642" s="18"/>
      <c r="RVX642" s="17"/>
      <c r="RWC642" s="14"/>
      <c r="RWD642" s="18"/>
      <c r="RWN642" s="17"/>
      <c r="RWS642" s="14"/>
      <c r="RWT642" s="18"/>
      <c r="RXD642" s="17"/>
      <c r="RXI642" s="14"/>
      <c r="RXJ642" s="18"/>
      <c r="RXT642" s="17"/>
      <c r="RXY642" s="14"/>
      <c r="RXZ642" s="18"/>
      <c r="RYJ642" s="17"/>
      <c r="RYO642" s="14"/>
      <c r="RYP642" s="18"/>
      <c r="RYZ642" s="17"/>
      <c r="RZE642" s="14"/>
      <c r="RZF642" s="18"/>
      <c r="RZP642" s="17"/>
      <c r="RZU642" s="14"/>
      <c r="RZV642" s="18"/>
      <c r="SAF642" s="17"/>
      <c r="SAK642" s="14"/>
      <c r="SAL642" s="18"/>
      <c r="SAV642" s="17"/>
      <c r="SBA642" s="14"/>
      <c r="SBB642" s="18"/>
      <c r="SBL642" s="17"/>
      <c r="SBQ642" s="14"/>
      <c r="SBR642" s="18"/>
      <c r="SCB642" s="17"/>
      <c r="SCG642" s="14"/>
      <c r="SCH642" s="18"/>
      <c r="SCR642" s="17"/>
      <c r="SCW642" s="14"/>
      <c r="SCX642" s="18"/>
      <c r="SDH642" s="17"/>
      <c r="SDM642" s="14"/>
      <c r="SDN642" s="18"/>
      <c r="SDX642" s="17"/>
      <c r="SEC642" s="14"/>
      <c r="SED642" s="18"/>
      <c r="SEN642" s="17"/>
      <c r="SES642" s="14"/>
      <c r="SET642" s="18"/>
      <c r="SFD642" s="17"/>
      <c r="SFI642" s="14"/>
      <c r="SFJ642" s="18"/>
      <c r="SFT642" s="17"/>
      <c r="SFY642" s="14"/>
      <c r="SFZ642" s="18"/>
      <c r="SGJ642" s="17"/>
      <c r="SGO642" s="14"/>
      <c r="SGP642" s="18"/>
      <c r="SGZ642" s="17"/>
      <c r="SHE642" s="14"/>
      <c r="SHF642" s="18"/>
      <c r="SHP642" s="17"/>
      <c r="SHU642" s="14"/>
      <c r="SHV642" s="18"/>
      <c r="SIF642" s="17"/>
      <c r="SIK642" s="14"/>
      <c r="SIL642" s="18"/>
      <c r="SIV642" s="17"/>
      <c r="SJA642" s="14"/>
      <c r="SJB642" s="18"/>
      <c r="SJL642" s="17"/>
      <c r="SJQ642" s="14"/>
      <c r="SJR642" s="18"/>
      <c r="SKB642" s="17"/>
      <c r="SKG642" s="14"/>
      <c r="SKH642" s="18"/>
      <c r="SKR642" s="17"/>
      <c r="SKW642" s="14"/>
      <c r="SKX642" s="18"/>
      <c r="SLH642" s="17"/>
      <c r="SLM642" s="14"/>
      <c r="SLN642" s="18"/>
      <c r="SLX642" s="17"/>
      <c r="SMC642" s="14"/>
      <c r="SMD642" s="18"/>
      <c r="SMN642" s="17"/>
      <c r="SMS642" s="14"/>
      <c r="SMT642" s="18"/>
      <c r="SND642" s="17"/>
      <c r="SNI642" s="14"/>
      <c r="SNJ642" s="18"/>
      <c r="SNT642" s="17"/>
      <c r="SNY642" s="14"/>
      <c r="SNZ642" s="18"/>
      <c r="SOJ642" s="17"/>
      <c r="SOO642" s="14"/>
      <c r="SOP642" s="18"/>
      <c r="SOZ642" s="17"/>
      <c r="SPE642" s="14"/>
      <c r="SPF642" s="18"/>
      <c r="SPP642" s="17"/>
      <c r="SPU642" s="14"/>
      <c r="SPV642" s="18"/>
      <c r="SQF642" s="17"/>
      <c r="SQK642" s="14"/>
      <c r="SQL642" s="18"/>
      <c r="SQV642" s="17"/>
      <c r="SRA642" s="14"/>
      <c r="SRB642" s="18"/>
      <c r="SRL642" s="17"/>
      <c r="SRQ642" s="14"/>
      <c r="SRR642" s="18"/>
      <c r="SSB642" s="17"/>
      <c r="SSG642" s="14"/>
      <c r="SSH642" s="18"/>
      <c r="SSR642" s="17"/>
      <c r="SSW642" s="14"/>
      <c r="SSX642" s="18"/>
      <c r="STH642" s="17"/>
      <c r="STM642" s="14"/>
      <c r="STN642" s="18"/>
      <c r="STX642" s="17"/>
      <c r="SUC642" s="14"/>
      <c r="SUD642" s="18"/>
      <c r="SUN642" s="17"/>
      <c r="SUS642" s="14"/>
      <c r="SUT642" s="18"/>
      <c r="SVD642" s="17"/>
      <c r="SVI642" s="14"/>
      <c r="SVJ642" s="18"/>
      <c r="SVT642" s="17"/>
      <c r="SVY642" s="14"/>
      <c r="SVZ642" s="18"/>
      <c r="SWJ642" s="17"/>
      <c r="SWO642" s="14"/>
      <c r="SWP642" s="18"/>
      <c r="SWZ642" s="17"/>
      <c r="SXE642" s="14"/>
      <c r="SXF642" s="18"/>
      <c r="SXP642" s="17"/>
      <c r="SXU642" s="14"/>
      <c r="SXV642" s="18"/>
      <c r="SYF642" s="17"/>
      <c r="SYK642" s="14"/>
      <c r="SYL642" s="18"/>
      <c r="SYV642" s="17"/>
      <c r="SZA642" s="14"/>
      <c r="SZB642" s="18"/>
      <c r="SZL642" s="17"/>
      <c r="SZQ642" s="14"/>
      <c r="SZR642" s="18"/>
      <c r="TAB642" s="17"/>
      <c r="TAG642" s="14"/>
      <c r="TAH642" s="18"/>
      <c r="TAR642" s="17"/>
      <c r="TAW642" s="14"/>
      <c r="TAX642" s="18"/>
      <c r="TBH642" s="17"/>
      <c r="TBM642" s="14"/>
      <c r="TBN642" s="18"/>
      <c r="TBX642" s="17"/>
      <c r="TCC642" s="14"/>
      <c r="TCD642" s="18"/>
      <c r="TCN642" s="17"/>
      <c r="TCS642" s="14"/>
      <c r="TCT642" s="18"/>
      <c r="TDD642" s="17"/>
      <c r="TDI642" s="14"/>
      <c r="TDJ642" s="18"/>
      <c r="TDT642" s="17"/>
      <c r="TDY642" s="14"/>
      <c r="TDZ642" s="18"/>
      <c r="TEJ642" s="17"/>
      <c r="TEO642" s="14"/>
      <c r="TEP642" s="18"/>
      <c r="TEZ642" s="17"/>
      <c r="TFE642" s="14"/>
      <c r="TFF642" s="18"/>
      <c r="TFP642" s="17"/>
      <c r="TFU642" s="14"/>
      <c r="TFV642" s="18"/>
      <c r="TGF642" s="17"/>
      <c r="TGK642" s="14"/>
      <c r="TGL642" s="18"/>
      <c r="TGV642" s="17"/>
      <c r="THA642" s="14"/>
      <c r="THB642" s="18"/>
      <c r="THL642" s="17"/>
      <c r="THQ642" s="14"/>
      <c r="THR642" s="18"/>
      <c r="TIB642" s="17"/>
      <c r="TIG642" s="14"/>
      <c r="TIH642" s="18"/>
      <c r="TIR642" s="17"/>
      <c r="TIW642" s="14"/>
      <c r="TIX642" s="18"/>
      <c r="TJH642" s="17"/>
      <c r="TJM642" s="14"/>
      <c r="TJN642" s="18"/>
      <c r="TJX642" s="17"/>
      <c r="TKC642" s="14"/>
      <c r="TKD642" s="18"/>
      <c r="TKN642" s="17"/>
      <c r="TKS642" s="14"/>
      <c r="TKT642" s="18"/>
      <c r="TLD642" s="17"/>
      <c r="TLI642" s="14"/>
      <c r="TLJ642" s="18"/>
      <c r="TLT642" s="17"/>
      <c r="TLY642" s="14"/>
      <c r="TLZ642" s="18"/>
      <c r="TMJ642" s="17"/>
      <c r="TMO642" s="14"/>
      <c r="TMP642" s="18"/>
      <c r="TMZ642" s="17"/>
      <c r="TNE642" s="14"/>
      <c r="TNF642" s="18"/>
      <c r="TNP642" s="17"/>
      <c r="TNU642" s="14"/>
      <c r="TNV642" s="18"/>
      <c r="TOF642" s="17"/>
      <c r="TOK642" s="14"/>
      <c r="TOL642" s="18"/>
      <c r="TOV642" s="17"/>
      <c r="TPA642" s="14"/>
      <c r="TPB642" s="18"/>
      <c r="TPL642" s="17"/>
      <c r="TPQ642" s="14"/>
      <c r="TPR642" s="18"/>
      <c r="TQB642" s="17"/>
      <c r="TQG642" s="14"/>
      <c r="TQH642" s="18"/>
      <c r="TQR642" s="17"/>
      <c r="TQW642" s="14"/>
      <c r="TQX642" s="18"/>
      <c r="TRH642" s="17"/>
      <c r="TRM642" s="14"/>
      <c r="TRN642" s="18"/>
      <c r="TRX642" s="17"/>
      <c r="TSC642" s="14"/>
      <c r="TSD642" s="18"/>
      <c r="TSN642" s="17"/>
      <c r="TSS642" s="14"/>
      <c r="TST642" s="18"/>
      <c r="TTD642" s="17"/>
      <c r="TTI642" s="14"/>
      <c r="TTJ642" s="18"/>
      <c r="TTT642" s="17"/>
      <c r="TTY642" s="14"/>
      <c r="TTZ642" s="18"/>
      <c r="TUJ642" s="17"/>
      <c r="TUO642" s="14"/>
      <c r="TUP642" s="18"/>
      <c r="TUZ642" s="17"/>
      <c r="TVE642" s="14"/>
      <c r="TVF642" s="18"/>
      <c r="TVP642" s="17"/>
      <c r="TVU642" s="14"/>
      <c r="TVV642" s="18"/>
      <c r="TWF642" s="17"/>
      <c r="TWK642" s="14"/>
      <c r="TWL642" s="18"/>
      <c r="TWV642" s="17"/>
      <c r="TXA642" s="14"/>
      <c r="TXB642" s="18"/>
      <c r="TXL642" s="17"/>
      <c r="TXQ642" s="14"/>
      <c r="TXR642" s="18"/>
      <c r="TYB642" s="17"/>
      <c r="TYG642" s="14"/>
      <c r="TYH642" s="18"/>
      <c r="TYR642" s="17"/>
      <c r="TYW642" s="14"/>
      <c r="TYX642" s="18"/>
      <c r="TZH642" s="17"/>
      <c r="TZM642" s="14"/>
      <c r="TZN642" s="18"/>
      <c r="TZX642" s="17"/>
      <c r="UAC642" s="14"/>
      <c r="UAD642" s="18"/>
      <c r="UAN642" s="17"/>
      <c r="UAS642" s="14"/>
      <c r="UAT642" s="18"/>
      <c r="UBD642" s="17"/>
      <c r="UBI642" s="14"/>
      <c r="UBJ642" s="18"/>
      <c r="UBT642" s="17"/>
      <c r="UBY642" s="14"/>
      <c r="UBZ642" s="18"/>
      <c r="UCJ642" s="17"/>
      <c r="UCO642" s="14"/>
      <c r="UCP642" s="18"/>
      <c r="UCZ642" s="17"/>
      <c r="UDE642" s="14"/>
      <c r="UDF642" s="18"/>
      <c r="UDP642" s="17"/>
      <c r="UDU642" s="14"/>
      <c r="UDV642" s="18"/>
      <c r="UEF642" s="17"/>
      <c r="UEK642" s="14"/>
      <c r="UEL642" s="18"/>
      <c r="UEV642" s="17"/>
      <c r="UFA642" s="14"/>
      <c r="UFB642" s="18"/>
      <c r="UFL642" s="17"/>
      <c r="UFQ642" s="14"/>
      <c r="UFR642" s="18"/>
      <c r="UGB642" s="17"/>
      <c r="UGG642" s="14"/>
      <c r="UGH642" s="18"/>
      <c r="UGR642" s="17"/>
      <c r="UGW642" s="14"/>
      <c r="UGX642" s="18"/>
      <c r="UHH642" s="17"/>
      <c r="UHM642" s="14"/>
      <c r="UHN642" s="18"/>
      <c r="UHX642" s="17"/>
      <c r="UIC642" s="14"/>
      <c r="UID642" s="18"/>
      <c r="UIN642" s="17"/>
      <c r="UIS642" s="14"/>
      <c r="UIT642" s="18"/>
      <c r="UJD642" s="17"/>
      <c r="UJI642" s="14"/>
      <c r="UJJ642" s="18"/>
      <c r="UJT642" s="17"/>
      <c r="UJY642" s="14"/>
      <c r="UJZ642" s="18"/>
      <c r="UKJ642" s="17"/>
      <c r="UKO642" s="14"/>
      <c r="UKP642" s="18"/>
      <c r="UKZ642" s="17"/>
      <c r="ULE642" s="14"/>
      <c r="ULF642" s="18"/>
      <c r="ULP642" s="17"/>
      <c r="ULU642" s="14"/>
      <c r="ULV642" s="18"/>
      <c r="UMF642" s="17"/>
      <c r="UMK642" s="14"/>
      <c r="UML642" s="18"/>
      <c r="UMV642" s="17"/>
      <c r="UNA642" s="14"/>
      <c r="UNB642" s="18"/>
      <c r="UNL642" s="17"/>
      <c r="UNQ642" s="14"/>
      <c r="UNR642" s="18"/>
      <c r="UOB642" s="17"/>
      <c r="UOG642" s="14"/>
      <c r="UOH642" s="18"/>
      <c r="UOR642" s="17"/>
      <c r="UOW642" s="14"/>
      <c r="UOX642" s="18"/>
      <c r="UPH642" s="17"/>
      <c r="UPM642" s="14"/>
      <c r="UPN642" s="18"/>
      <c r="UPX642" s="17"/>
      <c r="UQC642" s="14"/>
      <c r="UQD642" s="18"/>
      <c r="UQN642" s="17"/>
      <c r="UQS642" s="14"/>
      <c r="UQT642" s="18"/>
      <c r="URD642" s="17"/>
      <c r="URI642" s="14"/>
      <c r="URJ642" s="18"/>
      <c r="URT642" s="17"/>
      <c r="URY642" s="14"/>
      <c r="URZ642" s="18"/>
      <c r="USJ642" s="17"/>
      <c r="USO642" s="14"/>
      <c r="USP642" s="18"/>
      <c r="USZ642" s="17"/>
      <c r="UTE642" s="14"/>
      <c r="UTF642" s="18"/>
      <c r="UTP642" s="17"/>
      <c r="UTU642" s="14"/>
      <c r="UTV642" s="18"/>
      <c r="UUF642" s="17"/>
      <c r="UUK642" s="14"/>
      <c r="UUL642" s="18"/>
      <c r="UUV642" s="17"/>
      <c r="UVA642" s="14"/>
      <c r="UVB642" s="18"/>
      <c r="UVL642" s="17"/>
      <c r="UVQ642" s="14"/>
      <c r="UVR642" s="18"/>
      <c r="UWB642" s="17"/>
      <c r="UWG642" s="14"/>
      <c r="UWH642" s="18"/>
      <c r="UWR642" s="17"/>
      <c r="UWW642" s="14"/>
      <c r="UWX642" s="18"/>
      <c r="UXH642" s="17"/>
      <c r="UXM642" s="14"/>
      <c r="UXN642" s="18"/>
      <c r="UXX642" s="17"/>
      <c r="UYC642" s="14"/>
      <c r="UYD642" s="18"/>
      <c r="UYN642" s="17"/>
      <c r="UYS642" s="14"/>
      <c r="UYT642" s="18"/>
      <c r="UZD642" s="17"/>
      <c r="UZI642" s="14"/>
      <c r="UZJ642" s="18"/>
      <c r="UZT642" s="17"/>
      <c r="UZY642" s="14"/>
      <c r="UZZ642" s="18"/>
      <c r="VAJ642" s="17"/>
      <c r="VAO642" s="14"/>
      <c r="VAP642" s="18"/>
      <c r="VAZ642" s="17"/>
      <c r="VBE642" s="14"/>
      <c r="VBF642" s="18"/>
      <c r="VBP642" s="17"/>
      <c r="VBU642" s="14"/>
      <c r="VBV642" s="18"/>
      <c r="VCF642" s="17"/>
      <c r="VCK642" s="14"/>
      <c r="VCL642" s="18"/>
      <c r="VCV642" s="17"/>
      <c r="VDA642" s="14"/>
      <c r="VDB642" s="18"/>
      <c r="VDL642" s="17"/>
      <c r="VDQ642" s="14"/>
      <c r="VDR642" s="18"/>
      <c r="VEB642" s="17"/>
      <c r="VEG642" s="14"/>
      <c r="VEH642" s="18"/>
      <c r="VER642" s="17"/>
      <c r="VEW642" s="14"/>
      <c r="VEX642" s="18"/>
      <c r="VFH642" s="17"/>
      <c r="VFM642" s="14"/>
      <c r="VFN642" s="18"/>
      <c r="VFX642" s="17"/>
      <c r="VGC642" s="14"/>
      <c r="VGD642" s="18"/>
      <c r="VGN642" s="17"/>
      <c r="VGS642" s="14"/>
      <c r="VGT642" s="18"/>
      <c r="VHD642" s="17"/>
      <c r="VHI642" s="14"/>
      <c r="VHJ642" s="18"/>
      <c r="VHT642" s="17"/>
      <c r="VHY642" s="14"/>
      <c r="VHZ642" s="18"/>
      <c r="VIJ642" s="17"/>
      <c r="VIO642" s="14"/>
      <c r="VIP642" s="18"/>
      <c r="VIZ642" s="17"/>
      <c r="VJE642" s="14"/>
      <c r="VJF642" s="18"/>
      <c r="VJP642" s="17"/>
      <c r="VJU642" s="14"/>
      <c r="VJV642" s="18"/>
      <c r="VKF642" s="17"/>
      <c r="VKK642" s="14"/>
      <c r="VKL642" s="18"/>
      <c r="VKV642" s="17"/>
      <c r="VLA642" s="14"/>
      <c r="VLB642" s="18"/>
      <c r="VLL642" s="17"/>
      <c r="VLQ642" s="14"/>
      <c r="VLR642" s="18"/>
      <c r="VMB642" s="17"/>
      <c r="VMG642" s="14"/>
      <c r="VMH642" s="18"/>
      <c r="VMR642" s="17"/>
      <c r="VMW642" s="14"/>
      <c r="VMX642" s="18"/>
      <c r="VNH642" s="17"/>
      <c r="VNM642" s="14"/>
      <c r="VNN642" s="18"/>
      <c r="VNX642" s="17"/>
      <c r="VOC642" s="14"/>
      <c r="VOD642" s="18"/>
      <c r="VON642" s="17"/>
      <c r="VOS642" s="14"/>
      <c r="VOT642" s="18"/>
      <c r="VPD642" s="17"/>
      <c r="VPI642" s="14"/>
      <c r="VPJ642" s="18"/>
      <c r="VPT642" s="17"/>
      <c r="VPY642" s="14"/>
      <c r="VPZ642" s="18"/>
      <c r="VQJ642" s="17"/>
      <c r="VQO642" s="14"/>
      <c r="VQP642" s="18"/>
      <c r="VQZ642" s="17"/>
      <c r="VRE642" s="14"/>
      <c r="VRF642" s="18"/>
      <c r="VRP642" s="17"/>
      <c r="VRU642" s="14"/>
      <c r="VRV642" s="18"/>
      <c r="VSF642" s="17"/>
      <c r="VSK642" s="14"/>
      <c r="VSL642" s="18"/>
      <c r="VSV642" s="17"/>
      <c r="VTA642" s="14"/>
      <c r="VTB642" s="18"/>
      <c r="VTL642" s="17"/>
      <c r="VTQ642" s="14"/>
      <c r="VTR642" s="18"/>
      <c r="VUB642" s="17"/>
      <c r="VUG642" s="14"/>
      <c r="VUH642" s="18"/>
      <c r="VUR642" s="17"/>
      <c r="VUW642" s="14"/>
      <c r="VUX642" s="18"/>
      <c r="VVH642" s="17"/>
      <c r="VVM642" s="14"/>
      <c r="VVN642" s="18"/>
      <c r="VVX642" s="17"/>
      <c r="VWC642" s="14"/>
      <c r="VWD642" s="18"/>
      <c r="VWN642" s="17"/>
      <c r="VWS642" s="14"/>
      <c r="VWT642" s="18"/>
      <c r="VXD642" s="17"/>
      <c r="VXI642" s="14"/>
      <c r="VXJ642" s="18"/>
      <c r="VXT642" s="17"/>
      <c r="VXY642" s="14"/>
      <c r="VXZ642" s="18"/>
      <c r="VYJ642" s="17"/>
      <c r="VYO642" s="14"/>
      <c r="VYP642" s="18"/>
      <c r="VYZ642" s="17"/>
      <c r="VZE642" s="14"/>
      <c r="VZF642" s="18"/>
      <c r="VZP642" s="17"/>
      <c r="VZU642" s="14"/>
      <c r="VZV642" s="18"/>
      <c r="WAF642" s="17"/>
      <c r="WAK642" s="14"/>
      <c r="WAL642" s="18"/>
      <c r="WAV642" s="17"/>
      <c r="WBA642" s="14"/>
      <c r="WBB642" s="18"/>
      <c r="WBL642" s="17"/>
      <c r="WBQ642" s="14"/>
      <c r="WBR642" s="18"/>
      <c r="WCB642" s="17"/>
      <c r="WCG642" s="14"/>
      <c r="WCH642" s="18"/>
      <c r="WCR642" s="17"/>
      <c r="WCW642" s="14"/>
      <c r="WCX642" s="18"/>
      <c r="WDH642" s="17"/>
      <c r="WDM642" s="14"/>
      <c r="WDN642" s="18"/>
      <c r="WDX642" s="17"/>
      <c r="WEC642" s="14"/>
      <c r="WED642" s="18"/>
      <c r="WEN642" s="17"/>
      <c r="WES642" s="14"/>
      <c r="WET642" s="18"/>
      <c r="WFD642" s="17"/>
      <c r="WFI642" s="14"/>
      <c r="WFJ642" s="18"/>
      <c r="WFT642" s="17"/>
      <c r="WFY642" s="14"/>
      <c r="WFZ642" s="18"/>
      <c r="WGJ642" s="17"/>
      <c r="WGO642" s="14"/>
      <c r="WGP642" s="18"/>
      <c r="WGZ642" s="17"/>
      <c r="WHE642" s="14"/>
      <c r="WHF642" s="18"/>
      <c r="WHP642" s="17"/>
      <c r="WHU642" s="14"/>
      <c r="WHV642" s="18"/>
      <c r="WIF642" s="17"/>
      <c r="WIK642" s="14"/>
      <c r="WIL642" s="18"/>
      <c r="WIV642" s="17"/>
      <c r="WJA642" s="14"/>
      <c r="WJB642" s="18"/>
      <c r="WJL642" s="17"/>
      <c r="WJQ642" s="14"/>
      <c r="WJR642" s="18"/>
      <c r="WKB642" s="17"/>
      <c r="WKG642" s="14"/>
      <c r="WKH642" s="18"/>
      <c r="WKR642" s="17"/>
      <c r="WKW642" s="14"/>
      <c r="WKX642" s="18"/>
      <c r="WLH642" s="17"/>
      <c r="WLM642" s="14"/>
      <c r="WLN642" s="18"/>
      <c r="WLX642" s="17"/>
      <c r="WMC642" s="14"/>
      <c r="WMD642" s="18"/>
      <c r="WMN642" s="17"/>
      <c r="WMS642" s="14"/>
      <c r="WMT642" s="18"/>
      <c r="WND642" s="17"/>
      <c r="WNI642" s="14"/>
      <c r="WNJ642" s="18"/>
      <c r="WNT642" s="17"/>
      <c r="WNY642" s="14"/>
      <c r="WNZ642" s="18"/>
      <c r="WOJ642" s="17"/>
      <c r="WOO642" s="14"/>
      <c r="WOP642" s="18"/>
      <c r="WOZ642" s="17"/>
      <c r="WPE642" s="14"/>
      <c r="WPF642" s="18"/>
      <c r="WPP642" s="17"/>
      <c r="WPU642" s="14"/>
      <c r="WPV642" s="18"/>
      <c r="WQF642" s="17"/>
      <c r="WQK642" s="14"/>
      <c r="WQL642" s="18"/>
      <c r="WQV642" s="17"/>
      <c r="WRA642" s="14"/>
      <c r="WRB642" s="18"/>
      <c r="WRL642" s="17"/>
      <c r="WRQ642" s="14"/>
      <c r="WRR642" s="18"/>
      <c r="WSB642" s="17"/>
      <c r="WSG642" s="14"/>
      <c r="WSH642" s="18"/>
      <c r="WSR642" s="17"/>
      <c r="WSW642" s="14"/>
      <c r="WSX642" s="18"/>
      <c r="WTH642" s="17"/>
      <c r="WTM642" s="14"/>
      <c r="WTN642" s="18"/>
      <c r="WTX642" s="17"/>
      <c r="WUC642" s="14"/>
      <c r="WUD642" s="18"/>
      <c r="WUN642" s="17"/>
      <c r="WUS642" s="14"/>
      <c r="WUT642" s="18"/>
      <c r="WVD642" s="17"/>
      <c r="WVI642" s="14"/>
      <c r="WVJ642" s="18"/>
      <c r="WVT642" s="17"/>
      <c r="WVY642" s="14"/>
      <c r="WVZ642" s="18"/>
      <c r="WWJ642" s="17"/>
      <c r="WWO642" s="14"/>
      <c r="WWP642" s="18"/>
      <c r="WWZ642" s="17"/>
      <c r="WXE642" s="14"/>
      <c r="WXF642" s="18"/>
      <c r="WXP642" s="17"/>
      <c r="WXU642" s="14"/>
      <c r="WXV642" s="18"/>
      <c r="WYF642" s="17"/>
      <c r="WYK642" s="14"/>
      <c r="WYL642" s="18"/>
      <c r="WYV642" s="17"/>
      <c r="WZA642" s="14"/>
      <c r="WZB642" s="18"/>
      <c r="WZL642" s="17"/>
      <c r="WZQ642" s="14"/>
      <c r="WZR642" s="18"/>
      <c r="XAB642" s="17"/>
      <c r="XAG642" s="14"/>
      <c r="XAH642" s="18"/>
      <c r="XAR642" s="17"/>
      <c r="XAW642" s="14"/>
      <c r="XAX642" s="18"/>
      <c r="XBH642" s="17"/>
      <c r="XBM642" s="14"/>
      <c r="XBN642" s="18"/>
      <c r="XBX642" s="17"/>
      <c r="XCC642" s="14"/>
      <c r="XCD642" s="18"/>
      <c r="XCN642" s="17"/>
      <c r="XCS642" s="14"/>
      <c r="XCT642" s="18"/>
      <c r="XDD642" s="17"/>
      <c r="XDI642" s="14"/>
      <c r="XDJ642" s="18"/>
      <c r="XDT642" s="17"/>
      <c r="XDY642" s="14"/>
      <c r="XDZ642" s="18"/>
      <c r="XEJ642" s="17"/>
      <c r="XEO642" s="14"/>
      <c r="XEP642" s="18"/>
      <c r="XEZ642" s="17"/>
    </row>
    <row r="643" spans="1:1020 1025:2044 2049:3068 3073:4092 4097:5116 5121:6140 6145:7164 7169:8188 8193:9212 9217:10236 10241:11260 11265:12284 12289:13308 13313:14332 14337:15356 15361:16380" s="15" customFormat="1" ht="10.15" hidden="1" customHeight="1" x14ac:dyDescent="0.2">
      <c r="A643" s="14">
        <f t="shared" si="49"/>
        <v>640</v>
      </c>
      <c r="B643" s="15" t="s">
        <v>1122</v>
      </c>
      <c r="C643" s="15" t="s">
        <v>1123</v>
      </c>
      <c r="D643" s="15">
        <v>0.22</v>
      </c>
      <c r="E643" s="16">
        <v>0.22170232953378197</v>
      </c>
      <c r="F643" s="15" t="s">
        <v>79</v>
      </c>
      <c r="G643" s="15" t="s">
        <v>70</v>
      </c>
      <c r="H643" s="15" t="s">
        <v>80</v>
      </c>
      <c r="I643" s="15" t="s">
        <v>70</v>
      </c>
      <c r="J643" s="15" t="s">
        <v>70</v>
      </c>
      <c r="K643" s="15" t="s">
        <v>70</v>
      </c>
      <c r="L643" s="15" t="s">
        <v>70</v>
      </c>
      <c r="M643" s="15" t="s">
        <v>70</v>
      </c>
      <c r="N643" s="15" t="s">
        <v>80</v>
      </c>
      <c r="O643" s="15" t="s">
        <v>70</v>
      </c>
      <c r="P643" s="15" t="s">
        <v>79</v>
      </c>
      <c r="Q643" s="6">
        <f t="shared" si="46"/>
        <v>7.7378615171908027E-3</v>
      </c>
      <c r="R643" s="1" t="str">
        <f t="shared" si="47"/>
        <v>Estimado.rar</v>
      </c>
      <c r="U643" s="15">
        <f t="shared" ref="U643:U706" si="50">+COUNTIF($B$3:$B$2641,B643)</f>
        <v>1</v>
      </c>
      <c r="V643" s="1" t="s">
        <v>5409</v>
      </c>
      <c r="W643" s="1" t="str">
        <f t="shared" si="48"/>
        <v>ok</v>
      </c>
      <c r="AB643" s="17"/>
      <c r="AG643" s="14"/>
      <c r="AH643" s="18"/>
      <c r="AR643" s="17"/>
      <c r="AW643" s="14"/>
      <c r="AX643" s="18"/>
      <c r="BH643" s="17"/>
      <c r="BM643" s="14"/>
      <c r="BN643" s="18"/>
      <c r="BX643" s="17"/>
      <c r="CC643" s="14"/>
      <c r="CD643" s="18"/>
      <c r="CN643" s="17"/>
      <c r="CS643" s="14"/>
      <c r="CT643" s="18"/>
      <c r="DD643" s="17"/>
      <c r="DI643" s="14"/>
      <c r="DJ643" s="18"/>
      <c r="DT643" s="17"/>
      <c r="DY643" s="14"/>
      <c r="DZ643" s="18"/>
      <c r="EJ643" s="17"/>
      <c r="EO643" s="14"/>
      <c r="EP643" s="18"/>
      <c r="EZ643" s="17"/>
      <c r="FE643" s="14"/>
      <c r="FF643" s="18"/>
      <c r="FP643" s="17"/>
      <c r="FU643" s="14"/>
      <c r="FV643" s="18"/>
      <c r="GF643" s="17"/>
      <c r="GK643" s="14"/>
      <c r="GL643" s="18"/>
      <c r="GV643" s="17"/>
      <c r="HA643" s="14"/>
      <c r="HB643" s="18"/>
      <c r="HL643" s="17"/>
      <c r="HQ643" s="14"/>
      <c r="HR643" s="18"/>
      <c r="IB643" s="17"/>
      <c r="IG643" s="14"/>
      <c r="IH643" s="18"/>
      <c r="IR643" s="17"/>
      <c r="IW643" s="14"/>
      <c r="IX643" s="18"/>
      <c r="JH643" s="17"/>
      <c r="JM643" s="14"/>
      <c r="JN643" s="18"/>
      <c r="JX643" s="17"/>
      <c r="KC643" s="14"/>
      <c r="KD643" s="18"/>
      <c r="KN643" s="17"/>
      <c r="KS643" s="14"/>
      <c r="KT643" s="18"/>
      <c r="LD643" s="17"/>
      <c r="LI643" s="14"/>
      <c r="LJ643" s="18"/>
      <c r="LT643" s="17"/>
      <c r="LY643" s="14"/>
      <c r="LZ643" s="18"/>
      <c r="MJ643" s="17"/>
      <c r="MO643" s="14"/>
      <c r="MP643" s="18"/>
      <c r="MZ643" s="17"/>
      <c r="NE643" s="14"/>
      <c r="NF643" s="18"/>
      <c r="NP643" s="17"/>
      <c r="NU643" s="14"/>
      <c r="NV643" s="18"/>
      <c r="OF643" s="17"/>
      <c r="OK643" s="14"/>
      <c r="OL643" s="18"/>
      <c r="OV643" s="17"/>
      <c r="PA643" s="14"/>
      <c r="PB643" s="18"/>
      <c r="PL643" s="17"/>
      <c r="PQ643" s="14"/>
      <c r="PR643" s="18"/>
      <c r="QB643" s="17"/>
      <c r="QG643" s="14"/>
      <c r="QH643" s="18"/>
      <c r="QR643" s="17"/>
      <c r="QW643" s="14"/>
      <c r="QX643" s="18"/>
      <c r="RH643" s="17"/>
      <c r="RM643" s="14"/>
      <c r="RN643" s="18"/>
      <c r="RX643" s="17"/>
      <c r="SC643" s="14"/>
      <c r="SD643" s="18"/>
      <c r="SN643" s="17"/>
      <c r="SS643" s="14"/>
      <c r="ST643" s="18"/>
      <c r="TD643" s="17"/>
      <c r="TI643" s="14"/>
      <c r="TJ643" s="18"/>
      <c r="TT643" s="17"/>
      <c r="TY643" s="14"/>
      <c r="TZ643" s="18"/>
      <c r="UJ643" s="17"/>
      <c r="UO643" s="14"/>
      <c r="UP643" s="18"/>
      <c r="UZ643" s="17"/>
      <c r="VE643" s="14"/>
      <c r="VF643" s="18"/>
      <c r="VP643" s="17"/>
      <c r="VU643" s="14"/>
      <c r="VV643" s="18"/>
      <c r="WF643" s="17"/>
      <c r="WK643" s="14"/>
      <c r="WL643" s="18"/>
      <c r="WV643" s="17"/>
      <c r="XA643" s="14"/>
      <c r="XB643" s="18"/>
      <c r="XL643" s="17"/>
      <c r="XQ643" s="14"/>
      <c r="XR643" s="18"/>
      <c r="YB643" s="17"/>
      <c r="YG643" s="14"/>
      <c r="YH643" s="18"/>
      <c r="YR643" s="17"/>
      <c r="YW643" s="14"/>
      <c r="YX643" s="18"/>
      <c r="ZH643" s="17"/>
      <c r="ZM643" s="14"/>
      <c r="ZN643" s="18"/>
      <c r="ZX643" s="17"/>
      <c r="AAC643" s="14"/>
      <c r="AAD643" s="18"/>
      <c r="AAN643" s="17"/>
      <c r="AAS643" s="14"/>
      <c r="AAT643" s="18"/>
      <c r="ABD643" s="17"/>
      <c r="ABI643" s="14"/>
      <c r="ABJ643" s="18"/>
      <c r="ABT643" s="17"/>
      <c r="ABY643" s="14"/>
      <c r="ABZ643" s="18"/>
      <c r="ACJ643" s="17"/>
      <c r="ACO643" s="14"/>
      <c r="ACP643" s="18"/>
      <c r="ACZ643" s="17"/>
      <c r="ADE643" s="14"/>
      <c r="ADF643" s="18"/>
      <c r="ADP643" s="17"/>
      <c r="ADU643" s="14"/>
      <c r="ADV643" s="18"/>
      <c r="AEF643" s="17"/>
      <c r="AEK643" s="14"/>
      <c r="AEL643" s="18"/>
      <c r="AEV643" s="17"/>
      <c r="AFA643" s="14"/>
      <c r="AFB643" s="18"/>
      <c r="AFL643" s="17"/>
      <c r="AFQ643" s="14"/>
      <c r="AFR643" s="18"/>
      <c r="AGB643" s="17"/>
      <c r="AGG643" s="14"/>
      <c r="AGH643" s="18"/>
      <c r="AGR643" s="17"/>
      <c r="AGW643" s="14"/>
      <c r="AGX643" s="18"/>
      <c r="AHH643" s="17"/>
      <c r="AHM643" s="14"/>
      <c r="AHN643" s="18"/>
      <c r="AHX643" s="17"/>
      <c r="AIC643" s="14"/>
      <c r="AID643" s="18"/>
      <c r="AIN643" s="17"/>
      <c r="AIS643" s="14"/>
      <c r="AIT643" s="18"/>
      <c r="AJD643" s="17"/>
      <c r="AJI643" s="14"/>
      <c r="AJJ643" s="18"/>
      <c r="AJT643" s="17"/>
      <c r="AJY643" s="14"/>
      <c r="AJZ643" s="18"/>
      <c r="AKJ643" s="17"/>
      <c r="AKO643" s="14"/>
      <c r="AKP643" s="18"/>
      <c r="AKZ643" s="17"/>
      <c r="ALE643" s="14"/>
      <c r="ALF643" s="18"/>
      <c r="ALP643" s="17"/>
      <c r="ALU643" s="14"/>
      <c r="ALV643" s="18"/>
      <c r="AMF643" s="17"/>
      <c r="AMK643" s="14"/>
      <c r="AML643" s="18"/>
      <c r="AMV643" s="17"/>
      <c r="ANA643" s="14"/>
      <c r="ANB643" s="18"/>
      <c r="ANL643" s="17"/>
      <c r="ANQ643" s="14"/>
      <c r="ANR643" s="18"/>
      <c r="AOB643" s="17"/>
      <c r="AOG643" s="14"/>
      <c r="AOH643" s="18"/>
      <c r="AOR643" s="17"/>
      <c r="AOW643" s="14"/>
      <c r="AOX643" s="18"/>
      <c r="APH643" s="17"/>
      <c r="APM643" s="14"/>
      <c r="APN643" s="18"/>
      <c r="APX643" s="17"/>
      <c r="AQC643" s="14"/>
      <c r="AQD643" s="18"/>
      <c r="AQN643" s="17"/>
      <c r="AQS643" s="14"/>
      <c r="AQT643" s="18"/>
      <c r="ARD643" s="17"/>
      <c r="ARI643" s="14"/>
      <c r="ARJ643" s="18"/>
      <c r="ART643" s="17"/>
      <c r="ARY643" s="14"/>
      <c r="ARZ643" s="18"/>
      <c r="ASJ643" s="17"/>
      <c r="ASO643" s="14"/>
      <c r="ASP643" s="18"/>
      <c r="ASZ643" s="17"/>
      <c r="ATE643" s="14"/>
      <c r="ATF643" s="18"/>
      <c r="ATP643" s="17"/>
      <c r="ATU643" s="14"/>
      <c r="ATV643" s="18"/>
      <c r="AUF643" s="17"/>
      <c r="AUK643" s="14"/>
      <c r="AUL643" s="18"/>
      <c r="AUV643" s="17"/>
      <c r="AVA643" s="14"/>
      <c r="AVB643" s="18"/>
      <c r="AVL643" s="17"/>
      <c r="AVQ643" s="14"/>
      <c r="AVR643" s="18"/>
      <c r="AWB643" s="17"/>
      <c r="AWG643" s="14"/>
      <c r="AWH643" s="18"/>
      <c r="AWR643" s="17"/>
      <c r="AWW643" s="14"/>
      <c r="AWX643" s="18"/>
      <c r="AXH643" s="17"/>
      <c r="AXM643" s="14"/>
      <c r="AXN643" s="18"/>
      <c r="AXX643" s="17"/>
      <c r="AYC643" s="14"/>
      <c r="AYD643" s="18"/>
      <c r="AYN643" s="17"/>
      <c r="AYS643" s="14"/>
      <c r="AYT643" s="18"/>
      <c r="AZD643" s="17"/>
      <c r="AZI643" s="14"/>
      <c r="AZJ643" s="18"/>
      <c r="AZT643" s="17"/>
      <c r="AZY643" s="14"/>
      <c r="AZZ643" s="18"/>
      <c r="BAJ643" s="17"/>
      <c r="BAO643" s="14"/>
      <c r="BAP643" s="18"/>
      <c r="BAZ643" s="17"/>
      <c r="BBE643" s="14"/>
      <c r="BBF643" s="18"/>
      <c r="BBP643" s="17"/>
      <c r="BBU643" s="14"/>
      <c r="BBV643" s="18"/>
      <c r="BCF643" s="17"/>
      <c r="BCK643" s="14"/>
      <c r="BCL643" s="18"/>
      <c r="BCV643" s="17"/>
      <c r="BDA643" s="14"/>
      <c r="BDB643" s="18"/>
      <c r="BDL643" s="17"/>
      <c r="BDQ643" s="14"/>
      <c r="BDR643" s="18"/>
      <c r="BEB643" s="17"/>
      <c r="BEG643" s="14"/>
      <c r="BEH643" s="18"/>
      <c r="BER643" s="17"/>
      <c r="BEW643" s="14"/>
      <c r="BEX643" s="18"/>
      <c r="BFH643" s="17"/>
      <c r="BFM643" s="14"/>
      <c r="BFN643" s="18"/>
      <c r="BFX643" s="17"/>
      <c r="BGC643" s="14"/>
      <c r="BGD643" s="18"/>
      <c r="BGN643" s="17"/>
      <c r="BGS643" s="14"/>
      <c r="BGT643" s="18"/>
      <c r="BHD643" s="17"/>
      <c r="BHI643" s="14"/>
      <c r="BHJ643" s="18"/>
      <c r="BHT643" s="17"/>
      <c r="BHY643" s="14"/>
      <c r="BHZ643" s="18"/>
      <c r="BIJ643" s="17"/>
      <c r="BIO643" s="14"/>
      <c r="BIP643" s="18"/>
      <c r="BIZ643" s="17"/>
      <c r="BJE643" s="14"/>
      <c r="BJF643" s="18"/>
      <c r="BJP643" s="17"/>
      <c r="BJU643" s="14"/>
      <c r="BJV643" s="18"/>
      <c r="BKF643" s="17"/>
      <c r="BKK643" s="14"/>
      <c r="BKL643" s="18"/>
      <c r="BKV643" s="17"/>
      <c r="BLA643" s="14"/>
      <c r="BLB643" s="18"/>
      <c r="BLL643" s="17"/>
      <c r="BLQ643" s="14"/>
      <c r="BLR643" s="18"/>
      <c r="BMB643" s="17"/>
      <c r="BMG643" s="14"/>
      <c r="BMH643" s="18"/>
      <c r="BMR643" s="17"/>
      <c r="BMW643" s="14"/>
      <c r="BMX643" s="18"/>
      <c r="BNH643" s="17"/>
      <c r="BNM643" s="14"/>
      <c r="BNN643" s="18"/>
      <c r="BNX643" s="17"/>
      <c r="BOC643" s="14"/>
      <c r="BOD643" s="18"/>
      <c r="BON643" s="17"/>
      <c r="BOS643" s="14"/>
      <c r="BOT643" s="18"/>
      <c r="BPD643" s="17"/>
      <c r="BPI643" s="14"/>
      <c r="BPJ643" s="18"/>
      <c r="BPT643" s="17"/>
      <c r="BPY643" s="14"/>
      <c r="BPZ643" s="18"/>
      <c r="BQJ643" s="17"/>
      <c r="BQO643" s="14"/>
      <c r="BQP643" s="18"/>
      <c r="BQZ643" s="17"/>
      <c r="BRE643" s="14"/>
      <c r="BRF643" s="18"/>
      <c r="BRP643" s="17"/>
      <c r="BRU643" s="14"/>
      <c r="BRV643" s="18"/>
      <c r="BSF643" s="17"/>
      <c r="BSK643" s="14"/>
      <c r="BSL643" s="18"/>
      <c r="BSV643" s="17"/>
      <c r="BTA643" s="14"/>
      <c r="BTB643" s="18"/>
      <c r="BTL643" s="17"/>
      <c r="BTQ643" s="14"/>
      <c r="BTR643" s="18"/>
      <c r="BUB643" s="17"/>
      <c r="BUG643" s="14"/>
      <c r="BUH643" s="18"/>
      <c r="BUR643" s="17"/>
      <c r="BUW643" s="14"/>
      <c r="BUX643" s="18"/>
      <c r="BVH643" s="17"/>
      <c r="BVM643" s="14"/>
      <c r="BVN643" s="18"/>
      <c r="BVX643" s="17"/>
      <c r="BWC643" s="14"/>
      <c r="BWD643" s="18"/>
      <c r="BWN643" s="17"/>
      <c r="BWS643" s="14"/>
      <c r="BWT643" s="18"/>
      <c r="BXD643" s="17"/>
      <c r="BXI643" s="14"/>
      <c r="BXJ643" s="18"/>
      <c r="BXT643" s="17"/>
      <c r="BXY643" s="14"/>
      <c r="BXZ643" s="18"/>
      <c r="BYJ643" s="17"/>
      <c r="BYO643" s="14"/>
      <c r="BYP643" s="18"/>
      <c r="BYZ643" s="17"/>
      <c r="BZE643" s="14"/>
      <c r="BZF643" s="18"/>
      <c r="BZP643" s="17"/>
      <c r="BZU643" s="14"/>
      <c r="BZV643" s="18"/>
      <c r="CAF643" s="17"/>
      <c r="CAK643" s="14"/>
      <c r="CAL643" s="18"/>
      <c r="CAV643" s="17"/>
      <c r="CBA643" s="14"/>
      <c r="CBB643" s="18"/>
      <c r="CBL643" s="17"/>
      <c r="CBQ643" s="14"/>
      <c r="CBR643" s="18"/>
      <c r="CCB643" s="17"/>
      <c r="CCG643" s="14"/>
      <c r="CCH643" s="18"/>
      <c r="CCR643" s="17"/>
      <c r="CCW643" s="14"/>
      <c r="CCX643" s="18"/>
      <c r="CDH643" s="17"/>
      <c r="CDM643" s="14"/>
      <c r="CDN643" s="18"/>
      <c r="CDX643" s="17"/>
      <c r="CEC643" s="14"/>
      <c r="CED643" s="18"/>
      <c r="CEN643" s="17"/>
      <c r="CES643" s="14"/>
      <c r="CET643" s="18"/>
      <c r="CFD643" s="17"/>
      <c r="CFI643" s="14"/>
      <c r="CFJ643" s="18"/>
      <c r="CFT643" s="17"/>
      <c r="CFY643" s="14"/>
      <c r="CFZ643" s="18"/>
      <c r="CGJ643" s="17"/>
      <c r="CGO643" s="14"/>
      <c r="CGP643" s="18"/>
      <c r="CGZ643" s="17"/>
      <c r="CHE643" s="14"/>
      <c r="CHF643" s="18"/>
      <c r="CHP643" s="17"/>
      <c r="CHU643" s="14"/>
      <c r="CHV643" s="18"/>
      <c r="CIF643" s="17"/>
      <c r="CIK643" s="14"/>
      <c r="CIL643" s="18"/>
      <c r="CIV643" s="17"/>
      <c r="CJA643" s="14"/>
      <c r="CJB643" s="18"/>
      <c r="CJL643" s="17"/>
      <c r="CJQ643" s="14"/>
      <c r="CJR643" s="18"/>
      <c r="CKB643" s="17"/>
      <c r="CKG643" s="14"/>
      <c r="CKH643" s="18"/>
      <c r="CKR643" s="17"/>
      <c r="CKW643" s="14"/>
      <c r="CKX643" s="18"/>
      <c r="CLH643" s="17"/>
      <c r="CLM643" s="14"/>
      <c r="CLN643" s="18"/>
      <c r="CLX643" s="17"/>
      <c r="CMC643" s="14"/>
      <c r="CMD643" s="18"/>
      <c r="CMN643" s="17"/>
      <c r="CMS643" s="14"/>
      <c r="CMT643" s="18"/>
      <c r="CND643" s="17"/>
      <c r="CNI643" s="14"/>
      <c r="CNJ643" s="18"/>
      <c r="CNT643" s="17"/>
      <c r="CNY643" s="14"/>
      <c r="CNZ643" s="18"/>
      <c r="COJ643" s="17"/>
      <c r="COO643" s="14"/>
      <c r="COP643" s="18"/>
      <c r="COZ643" s="17"/>
      <c r="CPE643" s="14"/>
      <c r="CPF643" s="18"/>
      <c r="CPP643" s="17"/>
      <c r="CPU643" s="14"/>
      <c r="CPV643" s="18"/>
      <c r="CQF643" s="17"/>
      <c r="CQK643" s="14"/>
      <c r="CQL643" s="18"/>
      <c r="CQV643" s="17"/>
      <c r="CRA643" s="14"/>
      <c r="CRB643" s="18"/>
      <c r="CRL643" s="17"/>
      <c r="CRQ643" s="14"/>
      <c r="CRR643" s="18"/>
      <c r="CSB643" s="17"/>
      <c r="CSG643" s="14"/>
      <c r="CSH643" s="18"/>
      <c r="CSR643" s="17"/>
      <c r="CSW643" s="14"/>
      <c r="CSX643" s="18"/>
      <c r="CTH643" s="17"/>
      <c r="CTM643" s="14"/>
      <c r="CTN643" s="18"/>
      <c r="CTX643" s="17"/>
      <c r="CUC643" s="14"/>
      <c r="CUD643" s="18"/>
      <c r="CUN643" s="17"/>
      <c r="CUS643" s="14"/>
      <c r="CUT643" s="18"/>
      <c r="CVD643" s="17"/>
      <c r="CVI643" s="14"/>
      <c r="CVJ643" s="18"/>
      <c r="CVT643" s="17"/>
      <c r="CVY643" s="14"/>
      <c r="CVZ643" s="18"/>
      <c r="CWJ643" s="17"/>
      <c r="CWO643" s="14"/>
      <c r="CWP643" s="18"/>
      <c r="CWZ643" s="17"/>
      <c r="CXE643" s="14"/>
      <c r="CXF643" s="18"/>
      <c r="CXP643" s="17"/>
      <c r="CXU643" s="14"/>
      <c r="CXV643" s="18"/>
      <c r="CYF643" s="17"/>
      <c r="CYK643" s="14"/>
      <c r="CYL643" s="18"/>
      <c r="CYV643" s="17"/>
      <c r="CZA643" s="14"/>
      <c r="CZB643" s="18"/>
      <c r="CZL643" s="17"/>
      <c r="CZQ643" s="14"/>
      <c r="CZR643" s="18"/>
      <c r="DAB643" s="17"/>
      <c r="DAG643" s="14"/>
      <c r="DAH643" s="18"/>
      <c r="DAR643" s="17"/>
      <c r="DAW643" s="14"/>
      <c r="DAX643" s="18"/>
      <c r="DBH643" s="17"/>
      <c r="DBM643" s="14"/>
      <c r="DBN643" s="18"/>
      <c r="DBX643" s="17"/>
      <c r="DCC643" s="14"/>
      <c r="DCD643" s="18"/>
      <c r="DCN643" s="17"/>
      <c r="DCS643" s="14"/>
      <c r="DCT643" s="18"/>
      <c r="DDD643" s="17"/>
      <c r="DDI643" s="14"/>
      <c r="DDJ643" s="18"/>
      <c r="DDT643" s="17"/>
      <c r="DDY643" s="14"/>
      <c r="DDZ643" s="18"/>
      <c r="DEJ643" s="17"/>
      <c r="DEO643" s="14"/>
      <c r="DEP643" s="18"/>
      <c r="DEZ643" s="17"/>
      <c r="DFE643" s="14"/>
      <c r="DFF643" s="18"/>
      <c r="DFP643" s="17"/>
      <c r="DFU643" s="14"/>
      <c r="DFV643" s="18"/>
      <c r="DGF643" s="17"/>
      <c r="DGK643" s="14"/>
      <c r="DGL643" s="18"/>
      <c r="DGV643" s="17"/>
      <c r="DHA643" s="14"/>
      <c r="DHB643" s="18"/>
      <c r="DHL643" s="17"/>
      <c r="DHQ643" s="14"/>
      <c r="DHR643" s="18"/>
      <c r="DIB643" s="17"/>
      <c r="DIG643" s="14"/>
      <c r="DIH643" s="18"/>
      <c r="DIR643" s="17"/>
      <c r="DIW643" s="14"/>
      <c r="DIX643" s="18"/>
      <c r="DJH643" s="17"/>
      <c r="DJM643" s="14"/>
      <c r="DJN643" s="18"/>
      <c r="DJX643" s="17"/>
      <c r="DKC643" s="14"/>
      <c r="DKD643" s="18"/>
      <c r="DKN643" s="17"/>
      <c r="DKS643" s="14"/>
      <c r="DKT643" s="18"/>
      <c r="DLD643" s="17"/>
      <c r="DLI643" s="14"/>
      <c r="DLJ643" s="18"/>
      <c r="DLT643" s="17"/>
      <c r="DLY643" s="14"/>
      <c r="DLZ643" s="18"/>
      <c r="DMJ643" s="17"/>
      <c r="DMO643" s="14"/>
      <c r="DMP643" s="18"/>
      <c r="DMZ643" s="17"/>
      <c r="DNE643" s="14"/>
      <c r="DNF643" s="18"/>
      <c r="DNP643" s="17"/>
      <c r="DNU643" s="14"/>
      <c r="DNV643" s="18"/>
      <c r="DOF643" s="17"/>
      <c r="DOK643" s="14"/>
      <c r="DOL643" s="18"/>
      <c r="DOV643" s="17"/>
      <c r="DPA643" s="14"/>
      <c r="DPB643" s="18"/>
      <c r="DPL643" s="17"/>
      <c r="DPQ643" s="14"/>
      <c r="DPR643" s="18"/>
      <c r="DQB643" s="17"/>
      <c r="DQG643" s="14"/>
      <c r="DQH643" s="18"/>
      <c r="DQR643" s="17"/>
      <c r="DQW643" s="14"/>
      <c r="DQX643" s="18"/>
      <c r="DRH643" s="17"/>
      <c r="DRM643" s="14"/>
      <c r="DRN643" s="18"/>
      <c r="DRX643" s="17"/>
      <c r="DSC643" s="14"/>
      <c r="DSD643" s="18"/>
      <c r="DSN643" s="17"/>
      <c r="DSS643" s="14"/>
      <c r="DST643" s="18"/>
      <c r="DTD643" s="17"/>
      <c r="DTI643" s="14"/>
      <c r="DTJ643" s="18"/>
      <c r="DTT643" s="17"/>
      <c r="DTY643" s="14"/>
      <c r="DTZ643" s="18"/>
      <c r="DUJ643" s="17"/>
      <c r="DUO643" s="14"/>
      <c r="DUP643" s="18"/>
      <c r="DUZ643" s="17"/>
      <c r="DVE643" s="14"/>
      <c r="DVF643" s="18"/>
      <c r="DVP643" s="17"/>
      <c r="DVU643" s="14"/>
      <c r="DVV643" s="18"/>
      <c r="DWF643" s="17"/>
      <c r="DWK643" s="14"/>
      <c r="DWL643" s="18"/>
      <c r="DWV643" s="17"/>
      <c r="DXA643" s="14"/>
      <c r="DXB643" s="18"/>
      <c r="DXL643" s="17"/>
      <c r="DXQ643" s="14"/>
      <c r="DXR643" s="18"/>
      <c r="DYB643" s="17"/>
      <c r="DYG643" s="14"/>
      <c r="DYH643" s="18"/>
      <c r="DYR643" s="17"/>
      <c r="DYW643" s="14"/>
      <c r="DYX643" s="18"/>
      <c r="DZH643" s="17"/>
      <c r="DZM643" s="14"/>
      <c r="DZN643" s="18"/>
      <c r="DZX643" s="17"/>
      <c r="EAC643" s="14"/>
      <c r="EAD643" s="18"/>
      <c r="EAN643" s="17"/>
      <c r="EAS643" s="14"/>
      <c r="EAT643" s="18"/>
      <c r="EBD643" s="17"/>
      <c r="EBI643" s="14"/>
      <c r="EBJ643" s="18"/>
      <c r="EBT643" s="17"/>
      <c r="EBY643" s="14"/>
      <c r="EBZ643" s="18"/>
      <c r="ECJ643" s="17"/>
      <c r="ECO643" s="14"/>
      <c r="ECP643" s="18"/>
      <c r="ECZ643" s="17"/>
      <c r="EDE643" s="14"/>
      <c r="EDF643" s="18"/>
      <c r="EDP643" s="17"/>
      <c r="EDU643" s="14"/>
      <c r="EDV643" s="18"/>
      <c r="EEF643" s="17"/>
      <c r="EEK643" s="14"/>
      <c r="EEL643" s="18"/>
      <c r="EEV643" s="17"/>
      <c r="EFA643" s="14"/>
      <c r="EFB643" s="18"/>
      <c r="EFL643" s="17"/>
      <c r="EFQ643" s="14"/>
      <c r="EFR643" s="18"/>
      <c r="EGB643" s="17"/>
      <c r="EGG643" s="14"/>
      <c r="EGH643" s="18"/>
      <c r="EGR643" s="17"/>
      <c r="EGW643" s="14"/>
      <c r="EGX643" s="18"/>
      <c r="EHH643" s="17"/>
      <c r="EHM643" s="14"/>
      <c r="EHN643" s="18"/>
      <c r="EHX643" s="17"/>
      <c r="EIC643" s="14"/>
      <c r="EID643" s="18"/>
      <c r="EIN643" s="17"/>
      <c r="EIS643" s="14"/>
      <c r="EIT643" s="18"/>
      <c r="EJD643" s="17"/>
      <c r="EJI643" s="14"/>
      <c r="EJJ643" s="18"/>
      <c r="EJT643" s="17"/>
      <c r="EJY643" s="14"/>
      <c r="EJZ643" s="18"/>
      <c r="EKJ643" s="17"/>
      <c r="EKO643" s="14"/>
      <c r="EKP643" s="18"/>
      <c r="EKZ643" s="17"/>
      <c r="ELE643" s="14"/>
      <c r="ELF643" s="18"/>
      <c r="ELP643" s="17"/>
      <c r="ELU643" s="14"/>
      <c r="ELV643" s="18"/>
      <c r="EMF643" s="17"/>
      <c r="EMK643" s="14"/>
      <c r="EML643" s="18"/>
      <c r="EMV643" s="17"/>
      <c r="ENA643" s="14"/>
      <c r="ENB643" s="18"/>
      <c r="ENL643" s="17"/>
      <c r="ENQ643" s="14"/>
      <c r="ENR643" s="18"/>
      <c r="EOB643" s="17"/>
      <c r="EOG643" s="14"/>
      <c r="EOH643" s="18"/>
      <c r="EOR643" s="17"/>
      <c r="EOW643" s="14"/>
      <c r="EOX643" s="18"/>
      <c r="EPH643" s="17"/>
      <c r="EPM643" s="14"/>
      <c r="EPN643" s="18"/>
      <c r="EPX643" s="17"/>
      <c r="EQC643" s="14"/>
      <c r="EQD643" s="18"/>
      <c r="EQN643" s="17"/>
      <c r="EQS643" s="14"/>
      <c r="EQT643" s="18"/>
      <c r="ERD643" s="17"/>
      <c r="ERI643" s="14"/>
      <c r="ERJ643" s="18"/>
      <c r="ERT643" s="17"/>
      <c r="ERY643" s="14"/>
      <c r="ERZ643" s="18"/>
      <c r="ESJ643" s="17"/>
      <c r="ESO643" s="14"/>
      <c r="ESP643" s="18"/>
      <c r="ESZ643" s="17"/>
      <c r="ETE643" s="14"/>
      <c r="ETF643" s="18"/>
      <c r="ETP643" s="17"/>
      <c r="ETU643" s="14"/>
      <c r="ETV643" s="18"/>
      <c r="EUF643" s="17"/>
      <c r="EUK643" s="14"/>
      <c r="EUL643" s="18"/>
      <c r="EUV643" s="17"/>
      <c r="EVA643" s="14"/>
      <c r="EVB643" s="18"/>
      <c r="EVL643" s="17"/>
      <c r="EVQ643" s="14"/>
      <c r="EVR643" s="18"/>
      <c r="EWB643" s="17"/>
      <c r="EWG643" s="14"/>
      <c r="EWH643" s="18"/>
      <c r="EWR643" s="17"/>
      <c r="EWW643" s="14"/>
      <c r="EWX643" s="18"/>
      <c r="EXH643" s="17"/>
      <c r="EXM643" s="14"/>
      <c r="EXN643" s="18"/>
      <c r="EXX643" s="17"/>
      <c r="EYC643" s="14"/>
      <c r="EYD643" s="18"/>
      <c r="EYN643" s="17"/>
      <c r="EYS643" s="14"/>
      <c r="EYT643" s="18"/>
      <c r="EZD643" s="17"/>
      <c r="EZI643" s="14"/>
      <c r="EZJ643" s="18"/>
      <c r="EZT643" s="17"/>
      <c r="EZY643" s="14"/>
      <c r="EZZ643" s="18"/>
      <c r="FAJ643" s="17"/>
      <c r="FAO643" s="14"/>
      <c r="FAP643" s="18"/>
      <c r="FAZ643" s="17"/>
      <c r="FBE643" s="14"/>
      <c r="FBF643" s="18"/>
      <c r="FBP643" s="17"/>
      <c r="FBU643" s="14"/>
      <c r="FBV643" s="18"/>
      <c r="FCF643" s="17"/>
      <c r="FCK643" s="14"/>
      <c r="FCL643" s="18"/>
      <c r="FCV643" s="17"/>
      <c r="FDA643" s="14"/>
      <c r="FDB643" s="18"/>
      <c r="FDL643" s="17"/>
      <c r="FDQ643" s="14"/>
      <c r="FDR643" s="18"/>
      <c r="FEB643" s="17"/>
      <c r="FEG643" s="14"/>
      <c r="FEH643" s="18"/>
      <c r="FER643" s="17"/>
      <c r="FEW643" s="14"/>
      <c r="FEX643" s="18"/>
      <c r="FFH643" s="17"/>
      <c r="FFM643" s="14"/>
      <c r="FFN643" s="18"/>
      <c r="FFX643" s="17"/>
      <c r="FGC643" s="14"/>
      <c r="FGD643" s="18"/>
      <c r="FGN643" s="17"/>
      <c r="FGS643" s="14"/>
      <c r="FGT643" s="18"/>
      <c r="FHD643" s="17"/>
      <c r="FHI643" s="14"/>
      <c r="FHJ643" s="18"/>
      <c r="FHT643" s="17"/>
      <c r="FHY643" s="14"/>
      <c r="FHZ643" s="18"/>
      <c r="FIJ643" s="17"/>
      <c r="FIO643" s="14"/>
      <c r="FIP643" s="18"/>
      <c r="FIZ643" s="17"/>
      <c r="FJE643" s="14"/>
      <c r="FJF643" s="18"/>
      <c r="FJP643" s="17"/>
      <c r="FJU643" s="14"/>
      <c r="FJV643" s="18"/>
      <c r="FKF643" s="17"/>
      <c r="FKK643" s="14"/>
      <c r="FKL643" s="18"/>
      <c r="FKV643" s="17"/>
      <c r="FLA643" s="14"/>
      <c r="FLB643" s="18"/>
      <c r="FLL643" s="17"/>
      <c r="FLQ643" s="14"/>
      <c r="FLR643" s="18"/>
      <c r="FMB643" s="17"/>
      <c r="FMG643" s="14"/>
      <c r="FMH643" s="18"/>
      <c r="FMR643" s="17"/>
      <c r="FMW643" s="14"/>
      <c r="FMX643" s="18"/>
      <c r="FNH643" s="17"/>
      <c r="FNM643" s="14"/>
      <c r="FNN643" s="18"/>
      <c r="FNX643" s="17"/>
      <c r="FOC643" s="14"/>
      <c r="FOD643" s="18"/>
      <c r="FON643" s="17"/>
      <c r="FOS643" s="14"/>
      <c r="FOT643" s="18"/>
      <c r="FPD643" s="17"/>
      <c r="FPI643" s="14"/>
      <c r="FPJ643" s="18"/>
      <c r="FPT643" s="17"/>
      <c r="FPY643" s="14"/>
      <c r="FPZ643" s="18"/>
      <c r="FQJ643" s="17"/>
      <c r="FQO643" s="14"/>
      <c r="FQP643" s="18"/>
      <c r="FQZ643" s="17"/>
      <c r="FRE643" s="14"/>
      <c r="FRF643" s="18"/>
      <c r="FRP643" s="17"/>
      <c r="FRU643" s="14"/>
      <c r="FRV643" s="18"/>
      <c r="FSF643" s="17"/>
      <c r="FSK643" s="14"/>
      <c r="FSL643" s="18"/>
      <c r="FSV643" s="17"/>
      <c r="FTA643" s="14"/>
      <c r="FTB643" s="18"/>
      <c r="FTL643" s="17"/>
      <c r="FTQ643" s="14"/>
      <c r="FTR643" s="18"/>
      <c r="FUB643" s="17"/>
      <c r="FUG643" s="14"/>
      <c r="FUH643" s="18"/>
      <c r="FUR643" s="17"/>
      <c r="FUW643" s="14"/>
      <c r="FUX643" s="18"/>
      <c r="FVH643" s="17"/>
      <c r="FVM643" s="14"/>
      <c r="FVN643" s="18"/>
      <c r="FVX643" s="17"/>
      <c r="FWC643" s="14"/>
      <c r="FWD643" s="18"/>
      <c r="FWN643" s="17"/>
      <c r="FWS643" s="14"/>
      <c r="FWT643" s="18"/>
      <c r="FXD643" s="17"/>
      <c r="FXI643" s="14"/>
      <c r="FXJ643" s="18"/>
      <c r="FXT643" s="17"/>
      <c r="FXY643" s="14"/>
      <c r="FXZ643" s="18"/>
      <c r="FYJ643" s="17"/>
      <c r="FYO643" s="14"/>
      <c r="FYP643" s="18"/>
      <c r="FYZ643" s="17"/>
      <c r="FZE643" s="14"/>
      <c r="FZF643" s="18"/>
      <c r="FZP643" s="17"/>
      <c r="FZU643" s="14"/>
      <c r="FZV643" s="18"/>
      <c r="GAF643" s="17"/>
      <c r="GAK643" s="14"/>
      <c r="GAL643" s="18"/>
      <c r="GAV643" s="17"/>
      <c r="GBA643" s="14"/>
      <c r="GBB643" s="18"/>
      <c r="GBL643" s="17"/>
      <c r="GBQ643" s="14"/>
      <c r="GBR643" s="18"/>
      <c r="GCB643" s="17"/>
      <c r="GCG643" s="14"/>
      <c r="GCH643" s="18"/>
      <c r="GCR643" s="17"/>
      <c r="GCW643" s="14"/>
      <c r="GCX643" s="18"/>
      <c r="GDH643" s="17"/>
      <c r="GDM643" s="14"/>
      <c r="GDN643" s="18"/>
      <c r="GDX643" s="17"/>
      <c r="GEC643" s="14"/>
      <c r="GED643" s="18"/>
      <c r="GEN643" s="17"/>
      <c r="GES643" s="14"/>
      <c r="GET643" s="18"/>
      <c r="GFD643" s="17"/>
      <c r="GFI643" s="14"/>
      <c r="GFJ643" s="18"/>
      <c r="GFT643" s="17"/>
      <c r="GFY643" s="14"/>
      <c r="GFZ643" s="18"/>
      <c r="GGJ643" s="17"/>
      <c r="GGO643" s="14"/>
      <c r="GGP643" s="18"/>
      <c r="GGZ643" s="17"/>
      <c r="GHE643" s="14"/>
      <c r="GHF643" s="18"/>
      <c r="GHP643" s="17"/>
      <c r="GHU643" s="14"/>
      <c r="GHV643" s="18"/>
      <c r="GIF643" s="17"/>
      <c r="GIK643" s="14"/>
      <c r="GIL643" s="18"/>
      <c r="GIV643" s="17"/>
      <c r="GJA643" s="14"/>
      <c r="GJB643" s="18"/>
      <c r="GJL643" s="17"/>
      <c r="GJQ643" s="14"/>
      <c r="GJR643" s="18"/>
      <c r="GKB643" s="17"/>
      <c r="GKG643" s="14"/>
      <c r="GKH643" s="18"/>
      <c r="GKR643" s="17"/>
      <c r="GKW643" s="14"/>
      <c r="GKX643" s="18"/>
      <c r="GLH643" s="17"/>
      <c r="GLM643" s="14"/>
      <c r="GLN643" s="18"/>
      <c r="GLX643" s="17"/>
      <c r="GMC643" s="14"/>
      <c r="GMD643" s="18"/>
      <c r="GMN643" s="17"/>
      <c r="GMS643" s="14"/>
      <c r="GMT643" s="18"/>
      <c r="GND643" s="17"/>
      <c r="GNI643" s="14"/>
      <c r="GNJ643" s="18"/>
      <c r="GNT643" s="17"/>
      <c r="GNY643" s="14"/>
      <c r="GNZ643" s="18"/>
      <c r="GOJ643" s="17"/>
      <c r="GOO643" s="14"/>
      <c r="GOP643" s="18"/>
      <c r="GOZ643" s="17"/>
      <c r="GPE643" s="14"/>
      <c r="GPF643" s="18"/>
      <c r="GPP643" s="17"/>
      <c r="GPU643" s="14"/>
      <c r="GPV643" s="18"/>
      <c r="GQF643" s="17"/>
      <c r="GQK643" s="14"/>
      <c r="GQL643" s="18"/>
      <c r="GQV643" s="17"/>
      <c r="GRA643" s="14"/>
      <c r="GRB643" s="18"/>
      <c r="GRL643" s="17"/>
      <c r="GRQ643" s="14"/>
      <c r="GRR643" s="18"/>
      <c r="GSB643" s="17"/>
      <c r="GSG643" s="14"/>
      <c r="GSH643" s="18"/>
      <c r="GSR643" s="17"/>
      <c r="GSW643" s="14"/>
      <c r="GSX643" s="18"/>
      <c r="GTH643" s="17"/>
      <c r="GTM643" s="14"/>
      <c r="GTN643" s="18"/>
      <c r="GTX643" s="17"/>
      <c r="GUC643" s="14"/>
      <c r="GUD643" s="18"/>
      <c r="GUN643" s="17"/>
      <c r="GUS643" s="14"/>
      <c r="GUT643" s="18"/>
      <c r="GVD643" s="17"/>
      <c r="GVI643" s="14"/>
      <c r="GVJ643" s="18"/>
      <c r="GVT643" s="17"/>
      <c r="GVY643" s="14"/>
      <c r="GVZ643" s="18"/>
      <c r="GWJ643" s="17"/>
      <c r="GWO643" s="14"/>
      <c r="GWP643" s="18"/>
      <c r="GWZ643" s="17"/>
      <c r="GXE643" s="14"/>
      <c r="GXF643" s="18"/>
      <c r="GXP643" s="17"/>
      <c r="GXU643" s="14"/>
      <c r="GXV643" s="18"/>
      <c r="GYF643" s="17"/>
      <c r="GYK643" s="14"/>
      <c r="GYL643" s="18"/>
      <c r="GYV643" s="17"/>
      <c r="GZA643" s="14"/>
      <c r="GZB643" s="18"/>
      <c r="GZL643" s="17"/>
      <c r="GZQ643" s="14"/>
      <c r="GZR643" s="18"/>
      <c r="HAB643" s="17"/>
      <c r="HAG643" s="14"/>
      <c r="HAH643" s="18"/>
      <c r="HAR643" s="17"/>
      <c r="HAW643" s="14"/>
      <c r="HAX643" s="18"/>
      <c r="HBH643" s="17"/>
      <c r="HBM643" s="14"/>
      <c r="HBN643" s="18"/>
      <c r="HBX643" s="17"/>
      <c r="HCC643" s="14"/>
      <c r="HCD643" s="18"/>
      <c r="HCN643" s="17"/>
      <c r="HCS643" s="14"/>
      <c r="HCT643" s="18"/>
      <c r="HDD643" s="17"/>
      <c r="HDI643" s="14"/>
      <c r="HDJ643" s="18"/>
      <c r="HDT643" s="17"/>
      <c r="HDY643" s="14"/>
      <c r="HDZ643" s="18"/>
      <c r="HEJ643" s="17"/>
      <c r="HEO643" s="14"/>
      <c r="HEP643" s="18"/>
      <c r="HEZ643" s="17"/>
      <c r="HFE643" s="14"/>
      <c r="HFF643" s="18"/>
      <c r="HFP643" s="17"/>
      <c r="HFU643" s="14"/>
      <c r="HFV643" s="18"/>
      <c r="HGF643" s="17"/>
      <c r="HGK643" s="14"/>
      <c r="HGL643" s="18"/>
      <c r="HGV643" s="17"/>
      <c r="HHA643" s="14"/>
      <c r="HHB643" s="18"/>
      <c r="HHL643" s="17"/>
      <c r="HHQ643" s="14"/>
      <c r="HHR643" s="18"/>
      <c r="HIB643" s="17"/>
      <c r="HIG643" s="14"/>
      <c r="HIH643" s="18"/>
      <c r="HIR643" s="17"/>
      <c r="HIW643" s="14"/>
      <c r="HIX643" s="18"/>
      <c r="HJH643" s="17"/>
      <c r="HJM643" s="14"/>
      <c r="HJN643" s="18"/>
      <c r="HJX643" s="17"/>
      <c r="HKC643" s="14"/>
      <c r="HKD643" s="18"/>
      <c r="HKN643" s="17"/>
      <c r="HKS643" s="14"/>
      <c r="HKT643" s="18"/>
      <c r="HLD643" s="17"/>
      <c r="HLI643" s="14"/>
      <c r="HLJ643" s="18"/>
      <c r="HLT643" s="17"/>
      <c r="HLY643" s="14"/>
      <c r="HLZ643" s="18"/>
      <c r="HMJ643" s="17"/>
      <c r="HMO643" s="14"/>
      <c r="HMP643" s="18"/>
      <c r="HMZ643" s="17"/>
      <c r="HNE643" s="14"/>
      <c r="HNF643" s="18"/>
      <c r="HNP643" s="17"/>
      <c r="HNU643" s="14"/>
      <c r="HNV643" s="18"/>
      <c r="HOF643" s="17"/>
      <c r="HOK643" s="14"/>
      <c r="HOL643" s="18"/>
      <c r="HOV643" s="17"/>
      <c r="HPA643" s="14"/>
      <c r="HPB643" s="18"/>
      <c r="HPL643" s="17"/>
      <c r="HPQ643" s="14"/>
      <c r="HPR643" s="18"/>
      <c r="HQB643" s="17"/>
      <c r="HQG643" s="14"/>
      <c r="HQH643" s="18"/>
      <c r="HQR643" s="17"/>
      <c r="HQW643" s="14"/>
      <c r="HQX643" s="18"/>
      <c r="HRH643" s="17"/>
      <c r="HRM643" s="14"/>
      <c r="HRN643" s="18"/>
      <c r="HRX643" s="17"/>
      <c r="HSC643" s="14"/>
      <c r="HSD643" s="18"/>
      <c r="HSN643" s="17"/>
      <c r="HSS643" s="14"/>
      <c r="HST643" s="18"/>
      <c r="HTD643" s="17"/>
      <c r="HTI643" s="14"/>
      <c r="HTJ643" s="18"/>
      <c r="HTT643" s="17"/>
      <c r="HTY643" s="14"/>
      <c r="HTZ643" s="18"/>
      <c r="HUJ643" s="17"/>
      <c r="HUO643" s="14"/>
      <c r="HUP643" s="18"/>
      <c r="HUZ643" s="17"/>
      <c r="HVE643" s="14"/>
      <c r="HVF643" s="18"/>
      <c r="HVP643" s="17"/>
      <c r="HVU643" s="14"/>
      <c r="HVV643" s="18"/>
      <c r="HWF643" s="17"/>
      <c r="HWK643" s="14"/>
      <c r="HWL643" s="18"/>
      <c r="HWV643" s="17"/>
      <c r="HXA643" s="14"/>
      <c r="HXB643" s="18"/>
      <c r="HXL643" s="17"/>
      <c r="HXQ643" s="14"/>
      <c r="HXR643" s="18"/>
      <c r="HYB643" s="17"/>
      <c r="HYG643" s="14"/>
      <c r="HYH643" s="18"/>
      <c r="HYR643" s="17"/>
      <c r="HYW643" s="14"/>
      <c r="HYX643" s="18"/>
      <c r="HZH643" s="17"/>
      <c r="HZM643" s="14"/>
      <c r="HZN643" s="18"/>
      <c r="HZX643" s="17"/>
      <c r="IAC643" s="14"/>
      <c r="IAD643" s="18"/>
      <c r="IAN643" s="17"/>
      <c r="IAS643" s="14"/>
      <c r="IAT643" s="18"/>
      <c r="IBD643" s="17"/>
      <c r="IBI643" s="14"/>
      <c r="IBJ643" s="18"/>
      <c r="IBT643" s="17"/>
      <c r="IBY643" s="14"/>
      <c r="IBZ643" s="18"/>
      <c r="ICJ643" s="17"/>
      <c r="ICO643" s="14"/>
      <c r="ICP643" s="18"/>
      <c r="ICZ643" s="17"/>
      <c r="IDE643" s="14"/>
      <c r="IDF643" s="18"/>
      <c r="IDP643" s="17"/>
      <c r="IDU643" s="14"/>
      <c r="IDV643" s="18"/>
      <c r="IEF643" s="17"/>
      <c r="IEK643" s="14"/>
      <c r="IEL643" s="18"/>
      <c r="IEV643" s="17"/>
      <c r="IFA643" s="14"/>
      <c r="IFB643" s="18"/>
      <c r="IFL643" s="17"/>
      <c r="IFQ643" s="14"/>
      <c r="IFR643" s="18"/>
      <c r="IGB643" s="17"/>
      <c r="IGG643" s="14"/>
      <c r="IGH643" s="18"/>
      <c r="IGR643" s="17"/>
      <c r="IGW643" s="14"/>
      <c r="IGX643" s="18"/>
      <c r="IHH643" s="17"/>
      <c r="IHM643" s="14"/>
      <c r="IHN643" s="18"/>
      <c r="IHX643" s="17"/>
      <c r="IIC643" s="14"/>
      <c r="IID643" s="18"/>
      <c r="IIN643" s="17"/>
      <c r="IIS643" s="14"/>
      <c r="IIT643" s="18"/>
      <c r="IJD643" s="17"/>
      <c r="IJI643" s="14"/>
      <c r="IJJ643" s="18"/>
      <c r="IJT643" s="17"/>
      <c r="IJY643" s="14"/>
      <c r="IJZ643" s="18"/>
      <c r="IKJ643" s="17"/>
      <c r="IKO643" s="14"/>
      <c r="IKP643" s="18"/>
      <c r="IKZ643" s="17"/>
      <c r="ILE643" s="14"/>
      <c r="ILF643" s="18"/>
      <c r="ILP643" s="17"/>
      <c r="ILU643" s="14"/>
      <c r="ILV643" s="18"/>
      <c r="IMF643" s="17"/>
      <c r="IMK643" s="14"/>
      <c r="IML643" s="18"/>
      <c r="IMV643" s="17"/>
      <c r="INA643" s="14"/>
      <c r="INB643" s="18"/>
      <c r="INL643" s="17"/>
      <c r="INQ643" s="14"/>
      <c r="INR643" s="18"/>
      <c r="IOB643" s="17"/>
      <c r="IOG643" s="14"/>
      <c r="IOH643" s="18"/>
      <c r="IOR643" s="17"/>
      <c r="IOW643" s="14"/>
      <c r="IOX643" s="18"/>
      <c r="IPH643" s="17"/>
      <c r="IPM643" s="14"/>
      <c r="IPN643" s="18"/>
      <c r="IPX643" s="17"/>
      <c r="IQC643" s="14"/>
      <c r="IQD643" s="18"/>
      <c r="IQN643" s="17"/>
      <c r="IQS643" s="14"/>
      <c r="IQT643" s="18"/>
      <c r="IRD643" s="17"/>
      <c r="IRI643" s="14"/>
      <c r="IRJ643" s="18"/>
      <c r="IRT643" s="17"/>
      <c r="IRY643" s="14"/>
      <c r="IRZ643" s="18"/>
      <c r="ISJ643" s="17"/>
      <c r="ISO643" s="14"/>
      <c r="ISP643" s="18"/>
      <c r="ISZ643" s="17"/>
      <c r="ITE643" s="14"/>
      <c r="ITF643" s="18"/>
      <c r="ITP643" s="17"/>
      <c r="ITU643" s="14"/>
      <c r="ITV643" s="18"/>
      <c r="IUF643" s="17"/>
      <c r="IUK643" s="14"/>
      <c r="IUL643" s="18"/>
      <c r="IUV643" s="17"/>
      <c r="IVA643" s="14"/>
      <c r="IVB643" s="18"/>
      <c r="IVL643" s="17"/>
      <c r="IVQ643" s="14"/>
      <c r="IVR643" s="18"/>
      <c r="IWB643" s="17"/>
      <c r="IWG643" s="14"/>
      <c r="IWH643" s="18"/>
      <c r="IWR643" s="17"/>
      <c r="IWW643" s="14"/>
      <c r="IWX643" s="18"/>
      <c r="IXH643" s="17"/>
      <c r="IXM643" s="14"/>
      <c r="IXN643" s="18"/>
      <c r="IXX643" s="17"/>
      <c r="IYC643" s="14"/>
      <c r="IYD643" s="18"/>
      <c r="IYN643" s="17"/>
      <c r="IYS643" s="14"/>
      <c r="IYT643" s="18"/>
      <c r="IZD643" s="17"/>
      <c r="IZI643" s="14"/>
      <c r="IZJ643" s="18"/>
      <c r="IZT643" s="17"/>
      <c r="IZY643" s="14"/>
      <c r="IZZ643" s="18"/>
      <c r="JAJ643" s="17"/>
      <c r="JAO643" s="14"/>
      <c r="JAP643" s="18"/>
      <c r="JAZ643" s="17"/>
      <c r="JBE643" s="14"/>
      <c r="JBF643" s="18"/>
      <c r="JBP643" s="17"/>
      <c r="JBU643" s="14"/>
      <c r="JBV643" s="18"/>
      <c r="JCF643" s="17"/>
      <c r="JCK643" s="14"/>
      <c r="JCL643" s="18"/>
      <c r="JCV643" s="17"/>
      <c r="JDA643" s="14"/>
      <c r="JDB643" s="18"/>
      <c r="JDL643" s="17"/>
      <c r="JDQ643" s="14"/>
      <c r="JDR643" s="18"/>
      <c r="JEB643" s="17"/>
      <c r="JEG643" s="14"/>
      <c r="JEH643" s="18"/>
      <c r="JER643" s="17"/>
      <c r="JEW643" s="14"/>
      <c r="JEX643" s="18"/>
      <c r="JFH643" s="17"/>
      <c r="JFM643" s="14"/>
      <c r="JFN643" s="18"/>
      <c r="JFX643" s="17"/>
      <c r="JGC643" s="14"/>
      <c r="JGD643" s="18"/>
      <c r="JGN643" s="17"/>
      <c r="JGS643" s="14"/>
      <c r="JGT643" s="18"/>
      <c r="JHD643" s="17"/>
      <c r="JHI643" s="14"/>
      <c r="JHJ643" s="18"/>
      <c r="JHT643" s="17"/>
      <c r="JHY643" s="14"/>
      <c r="JHZ643" s="18"/>
      <c r="JIJ643" s="17"/>
      <c r="JIO643" s="14"/>
      <c r="JIP643" s="18"/>
      <c r="JIZ643" s="17"/>
      <c r="JJE643" s="14"/>
      <c r="JJF643" s="18"/>
      <c r="JJP643" s="17"/>
      <c r="JJU643" s="14"/>
      <c r="JJV643" s="18"/>
      <c r="JKF643" s="17"/>
      <c r="JKK643" s="14"/>
      <c r="JKL643" s="18"/>
      <c r="JKV643" s="17"/>
      <c r="JLA643" s="14"/>
      <c r="JLB643" s="18"/>
      <c r="JLL643" s="17"/>
      <c r="JLQ643" s="14"/>
      <c r="JLR643" s="18"/>
      <c r="JMB643" s="17"/>
      <c r="JMG643" s="14"/>
      <c r="JMH643" s="18"/>
      <c r="JMR643" s="17"/>
      <c r="JMW643" s="14"/>
      <c r="JMX643" s="18"/>
      <c r="JNH643" s="17"/>
      <c r="JNM643" s="14"/>
      <c r="JNN643" s="18"/>
      <c r="JNX643" s="17"/>
      <c r="JOC643" s="14"/>
      <c r="JOD643" s="18"/>
      <c r="JON643" s="17"/>
      <c r="JOS643" s="14"/>
      <c r="JOT643" s="18"/>
      <c r="JPD643" s="17"/>
      <c r="JPI643" s="14"/>
      <c r="JPJ643" s="18"/>
      <c r="JPT643" s="17"/>
      <c r="JPY643" s="14"/>
      <c r="JPZ643" s="18"/>
      <c r="JQJ643" s="17"/>
      <c r="JQO643" s="14"/>
      <c r="JQP643" s="18"/>
      <c r="JQZ643" s="17"/>
      <c r="JRE643" s="14"/>
      <c r="JRF643" s="18"/>
      <c r="JRP643" s="17"/>
      <c r="JRU643" s="14"/>
      <c r="JRV643" s="18"/>
      <c r="JSF643" s="17"/>
      <c r="JSK643" s="14"/>
      <c r="JSL643" s="18"/>
      <c r="JSV643" s="17"/>
      <c r="JTA643" s="14"/>
      <c r="JTB643" s="18"/>
      <c r="JTL643" s="17"/>
      <c r="JTQ643" s="14"/>
      <c r="JTR643" s="18"/>
      <c r="JUB643" s="17"/>
      <c r="JUG643" s="14"/>
      <c r="JUH643" s="18"/>
      <c r="JUR643" s="17"/>
      <c r="JUW643" s="14"/>
      <c r="JUX643" s="18"/>
      <c r="JVH643" s="17"/>
      <c r="JVM643" s="14"/>
      <c r="JVN643" s="18"/>
      <c r="JVX643" s="17"/>
      <c r="JWC643" s="14"/>
      <c r="JWD643" s="18"/>
      <c r="JWN643" s="17"/>
      <c r="JWS643" s="14"/>
      <c r="JWT643" s="18"/>
      <c r="JXD643" s="17"/>
      <c r="JXI643" s="14"/>
      <c r="JXJ643" s="18"/>
      <c r="JXT643" s="17"/>
      <c r="JXY643" s="14"/>
      <c r="JXZ643" s="18"/>
      <c r="JYJ643" s="17"/>
      <c r="JYO643" s="14"/>
      <c r="JYP643" s="18"/>
      <c r="JYZ643" s="17"/>
      <c r="JZE643" s="14"/>
      <c r="JZF643" s="18"/>
      <c r="JZP643" s="17"/>
      <c r="JZU643" s="14"/>
      <c r="JZV643" s="18"/>
      <c r="KAF643" s="17"/>
      <c r="KAK643" s="14"/>
      <c r="KAL643" s="18"/>
      <c r="KAV643" s="17"/>
      <c r="KBA643" s="14"/>
      <c r="KBB643" s="18"/>
      <c r="KBL643" s="17"/>
      <c r="KBQ643" s="14"/>
      <c r="KBR643" s="18"/>
      <c r="KCB643" s="17"/>
      <c r="KCG643" s="14"/>
      <c r="KCH643" s="18"/>
      <c r="KCR643" s="17"/>
      <c r="KCW643" s="14"/>
      <c r="KCX643" s="18"/>
      <c r="KDH643" s="17"/>
      <c r="KDM643" s="14"/>
      <c r="KDN643" s="18"/>
      <c r="KDX643" s="17"/>
      <c r="KEC643" s="14"/>
      <c r="KED643" s="18"/>
      <c r="KEN643" s="17"/>
      <c r="KES643" s="14"/>
      <c r="KET643" s="18"/>
      <c r="KFD643" s="17"/>
      <c r="KFI643" s="14"/>
      <c r="KFJ643" s="18"/>
      <c r="KFT643" s="17"/>
      <c r="KFY643" s="14"/>
      <c r="KFZ643" s="18"/>
      <c r="KGJ643" s="17"/>
      <c r="KGO643" s="14"/>
      <c r="KGP643" s="18"/>
      <c r="KGZ643" s="17"/>
      <c r="KHE643" s="14"/>
      <c r="KHF643" s="18"/>
      <c r="KHP643" s="17"/>
      <c r="KHU643" s="14"/>
      <c r="KHV643" s="18"/>
      <c r="KIF643" s="17"/>
      <c r="KIK643" s="14"/>
      <c r="KIL643" s="18"/>
      <c r="KIV643" s="17"/>
      <c r="KJA643" s="14"/>
      <c r="KJB643" s="18"/>
      <c r="KJL643" s="17"/>
      <c r="KJQ643" s="14"/>
      <c r="KJR643" s="18"/>
      <c r="KKB643" s="17"/>
      <c r="KKG643" s="14"/>
      <c r="KKH643" s="18"/>
      <c r="KKR643" s="17"/>
      <c r="KKW643" s="14"/>
      <c r="KKX643" s="18"/>
      <c r="KLH643" s="17"/>
      <c r="KLM643" s="14"/>
      <c r="KLN643" s="18"/>
      <c r="KLX643" s="17"/>
      <c r="KMC643" s="14"/>
      <c r="KMD643" s="18"/>
      <c r="KMN643" s="17"/>
      <c r="KMS643" s="14"/>
      <c r="KMT643" s="18"/>
      <c r="KND643" s="17"/>
      <c r="KNI643" s="14"/>
      <c r="KNJ643" s="18"/>
      <c r="KNT643" s="17"/>
      <c r="KNY643" s="14"/>
      <c r="KNZ643" s="18"/>
      <c r="KOJ643" s="17"/>
      <c r="KOO643" s="14"/>
      <c r="KOP643" s="18"/>
      <c r="KOZ643" s="17"/>
      <c r="KPE643" s="14"/>
      <c r="KPF643" s="18"/>
      <c r="KPP643" s="17"/>
      <c r="KPU643" s="14"/>
      <c r="KPV643" s="18"/>
      <c r="KQF643" s="17"/>
      <c r="KQK643" s="14"/>
      <c r="KQL643" s="18"/>
      <c r="KQV643" s="17"/>
      <c r="KRA643" s="14"/>
      <c r="KRB643" s="18"/>
      <c r="KRL643" s="17"/>
      <c r="KRQ643" s="14"/>
      <c r="KRR643" s="18"/>
      <c r="KSB643" s="17"/>
      <c r="KSG643" s="14"/>
      <c r="KSH643" s="18"/>
      <c r="KSR643" s="17"/>
      <c r="KSW643" s="14"/>
      <c r="KSX643" s="18"/>
      <c r="KTH643" s="17"/>
      <c r="KTM643" s="14"/>
      <c r="KTN643" s="18"/>
      <c r="KTX643" s="17"/>
      <c r="KUC643" s="14"/>
      <c r="KUD643" s="18"/>
      <c r="KUN643" s="17"/>
      <c r="KUS643" s="14"/>
      <c r="KUT643" s="18"/>
      <c r="KVD643" s="17"/>
      <c r="KVI643" s="14"/>
      <c r="KVJ643" s="18"/>
      <c r="KVT643" s="17"/>
      <c r="KVY643" s="14"/>
      <c r="KVZ643" s="18"/>
      <c r="KWJ643" s="17"/>
      <c r="KWO643" s="14"/>
      <c r="KWP643" s="18"/>
      <c r="KWZ643" s="17"/>
      <c r="KXE643" s="14"/>
      <c r="KXF643" s="18"/>
      <c r="KXP643" s="17"/>
      <c r="KXU643" s="14"/>
      <c r="KXV643" s="18"/>
      <c r="KYF643" s="17"/>
      <c r="KYK643" s="14"/>
      <c r="KYL643" s="18"/>
      <c r="KYV643" s="17"/>
      <c r="KZA643" s="14"/>
      <c r="KZB643" s="18"/>
      <c r="KZL643" s="17"/>
      <c r="KZQ643" s="14"/>
      <c r="KZR643" s="18"/>
      <c r="LAB643" s="17"/>
      <c r="LAG643" s="14"/>
      <c r="LAH643" s="18"/>
      <c r="LAR643" s="17"/>
      <c r="LAW643" s="14"/>
      <c r="LAX643" s="18"/>
      <c r="LBH643" s="17"/>
      <c r="LBM643" s="14"/>
      <c r="LBN643" s="18"/>
      <c r="LBX643" s="17"/>
      <c r="LCC643" s="14"/>
      <c r="LCD643" s="18"/>
      <c r="LCN643" s="17"/>
      <c r="LCS643" s="14"/>
      <c r="LCT643" s="18"/>
      <c r="LDD643" s="17"/>
      <c r="LDI643" s="14"/>
      <c r="LDJ643" s="18"/>
      <c r="LDT643" s="17"/>
      <c r="LDY643" s="14"/>
      <c r="LDZ643" s="18"/>
      <c r="LEJ643" s="17"/>
      <c r="LEO643" s="14"/>
      <c r="LEP643" s="18"/>
      <c r="LEZ643" s="17"/>
      <c r="LFE643" s="14"/>
      <c r="LFF643" s="18"/>
      <c r="LFP643" s="17"/>
      <c r="LFU643" s="14"/>
      <c r="LFV643" s="18"/>
      <c r="LGF643" s="17"/>
      <c r="LGK643" s="14"/>
      <c r="LGL643" s="18"/>
      <c r="LGV643" s="17"/>
      <c r="LHA643" s="14"/>
      <c r="LHB643" s="18"/>
      <c r="LHL643" s="17"/>
      <c r="LHQ643" s="14"/>
      <c r="LHR643" s="18"/>
      <c r="LIB643" s="17"/>
      <c r="LIG643" s="14"/>
      <c r="LIH643" s="18"/>
      <c r="LIR643" s="17"/>
      <c r="LIW643" s="14"/>
      <c r="LIX643" s="18"/>
      <c r="LJH643" s="17"/>
      <c r="LJM643" s="14"/>
      <c r="LJN643" s="18"/>
      <c r="LJX643" s="17"/>
      <c r="LKC643" s="14"/>
      <c r="LKD643" s="18"/>
      <c r="LKN643" s="17"/>
      <c r="LKS643" s="14"/>
      <c r="LKT643" s="18"/>
      <c r="LLD643" s="17"/>
      <c r="LLI643" s="14"/>
      <c r="LLJ643" s="18"/>
      <c r="LLT643" s="17"/>
      <c r="LLY643" s="14"/>
      <c r="LLZ643" s="18"/>
      <c r="LMJ643" s="17"/>
      <c r="LMO643" s="14"/>
      <c r="LMP643" s="18"/>
      <c r="LMZ643" s="17"/>
      <c r="LNE643" s="14"/>
      <c r="LNF643" s="18"/>
      <c r="LNP643" s="17"/>
      <c r="LNU643" s="14"/>
      <c r="LNV643" s="18"/>
      <c r="LOF643" s="17"/>
      <c r="LOK643" s="14"/>
      <c r="LOL643" s="18"/>
      <c r="LOV643" s="17"/>
      <c r="LPA643" s="14"/>
      <c r="LPB643" s="18"/>
      <c r="LPL643" s="17"/>
      <c r="LPQ643" s="14"/>
      <c r="LPR643" s="18"/>
      <c r="LQB643" s="17"/>
      <c r="LQG643" s="14"/>
      <c r="LQH643" s="18"/>
      <c r="LQR643" s="17"/>
      <c r="LQW643" s="14"/>
      <c r="LQX643" s="18"/>
      <c r="LRH643" s="17"/>
      <c r="LRM643" s="14"/>
      <c r="LRN643" s="18"/>
      <c r="LRX643" s="17"/>
      <c r="LSC643" s="14"/>
      <c r="LSD643" s="18"/>
      <c r="LSN643" s="17"/>
      <c r="LSS643" s="14"/>
      <c r="LST643" s="18"/>
      <c r="LTD643" s="17"/>
      <c r="LTI643" s="14"/>
      <c r="LTJ643" s="18"/>
      <c r="LTT643" s="17"/>
      <c r="LTY643" s="14"/>
      <c r="LTZ643" s="18"/>
      <c r="LUJ643" s="17"/>
      <c r="LUO643" s="14"/>
      <c r="LUP643" s="18"/>
      <c r="LUZ643" s="17"/>
      <c r="LVE643" s="14"/>
      <c r="LVF643" s="18"/>
      <c r="LVP643" s="17"/>
      <c r="LVU643" s="14"/>
      <c r="LVV643" s="18"/>
      <c r="LWF643" s="17"/>
      <c r="LWK643" s="14"/>
      <c r="LWL643" s="18"/>
      <c r="LWV643" s="17"/>
      <c r="LXA643" s="14"/>
      <c r="LXB643" s="18"/>
      <c r="LXL643" s="17"/>
      <c r="LXQ643" s="14"/>
      <c r="LXR643" s="18"/>
      <c r="LYB643" s="17"/>
      <c r="LYG643" s="14"/>
      <c r="LYH643" s="18"/>
      <c r="LYR643" s="17"/>
      <c r="LYW643" s="14"/>
      <c r="LYX643" s="18"/>
      <c r="LZH643" s="17"/>
      <c r="LZM643" s="14"/>
      <c r="LZN643" s="18"/>
      <c r="LZX643" s="17"/>
      <c r="MAC643" s="14"/>
      <c r="MAD643" s="18"/>
      <c r="MAN643" s="17"/>
      <c r="MAS643" s="14"/>
      <c r="MAT643" s="18"/>
      <c r="MBD643" s="17"/>
      <c r="MBI643" s="14"/>
      <c r="MBJ643" s="18"/>
      <c r="MBT643" s="17"/>
      <c r="MBY643" s="14"/>
      <c r="MBZ643" s="18"/>
      <c r="MCJ643" s="17"/>
      <c r="MCO643" s="14"/>
      <c r="MCP643" s="18"/>
      <c r="MCZ643" s="17"/>
      <c r="MDE643" s="14"/>
      <c r="MDF643" s="18"/>
      <c r="MDP643" s="17"/>
      <c r="MDU643" s="14"/>
      <c r="MDV643" s="18"/>
      <c r="MEF643" s="17"/>
      <c r="MEK643" s="14"/>
      <c r="MEL643" s="18"/>
      <c r="MEV643" s="17"/>
      <c r="MFA643" s="14"/>
      <c r="MFB643" s="18"/>
      <c r="MFL643" s="17"/>
      <c r="MFQ643" s="14"/>
      <c r="MFR643" s="18"/>
      <c r="MGB643" s="17"/>
      <c r="MGG643" s="14"/>
      <c r="MGH643" s="18"/>
      <c r="MGR643" s="17"/>
      <c r="MGW643" s="14"/>
      <c r="MGX643" s="18"/>
      <c r="MHH643" s="17"/>
      <c r="MHM643" s="14"/>
      <c r="MHN643" s="18"/>
      <c r="MHX643" s="17"/>
      <c r="MIC643" s="14"/>
      <c r="MID643" s="18"/>
      <c r="MIN643" s="17"/>
      <c r="MIS643" s="14"/>
      <c r="MIT643" s="18"/>
      <c r="MJD643" s="17"/>
      <c r="MJI643" s="14"/>
      <c r="MJJ643" s="18"/>
      <c r="MJT643" s="17"/>
      <c r="MJY643" s="14"/>
      <c r="MJZ643" s="18"/>
      <c r="MKJ643" s="17"/>
      <c r="MKO643" s="14"/>
      <c r="MKP643" s="18"/>
      <c r="MKZ643" s="17"/>
      <c r="MLE643" s="14"/>
      <c r="MLF643" s="18"/>
      <c r="MLP643" s="17"/>
      <c r="MLU643" s="14"/>
      <c r="MLV643" s="18"/>
      <c r="MMF643" s="17"/>
      <c r="MMK643" s="14"/>
      <c r="MML643" s="18"/>
      <c r="MMV643" s="17"/>
      <c r="MNA643" s="14"/>
      <c r="MNB643" s="18"/>
      <c r="MNL643" s="17"/>
      <c r="MNQ643" s="14"/>
      <c r="MNR643" s="18"/>
      <c r="MOB643" s="17"/>
      <c r="MOG643" s="14"/>
      <c r="MOH643" s="18"/>
      <c r="MOR643" s="17"/>
      <c r="MOW643" s="14"/>
      <c r="MOX643" s="18"/>
      <c r="MPH643" s="17"/>
      <c r="MPM643" s="14"/>
      <c r="MPN643" s="18"/>
      <c r="MPX643" s="17"/>
      <c r="MQC643" s="14"/>
      <c r="MQD643" s="18"/>
      <c r="MQN643" s="17"/>
      <c r="MQS643" s="14"/>
      <c r="MQT643" s="18"/>
      <c r="MRD643" s="17"/>
      <c r="MRI643" s="14"/>
      <c r="MRJ643" s="18"/>
      <c r="MRT643" s="17"/>
      <c r="MRY643" s="14"/>
      <c r="MRZ643" s="18"/>
      <c r="MSJ643" s="17"/>
      <c r="MSO643" s="14"/>
      <c r="MSP643" s="18"/>
      <c r="MSZ643" s="17"/>
      <c r="MTE643" s="14"/>
      <c r="MTF643" s="18"/>
      <c r="MTP643" s="17"/>
      <c r="MTU643" s="14"/>
      <c r="MTV643" s="18"/>
      <c r="MUF643" s="17"/>
      <c r="MUK643" s="14"/>
      <c r="MUL643" s="18"/>
      <c r="MUV643" s="17"/>
      <c r="MVA643" s="14"/>
      <c r="MVB643" s="18"/>
      <c r="MVL643" s="17"/>
      <c r="MVQ643" s="14"/>
      <c r="MVR643" s="18"/>
      <c r="MWB643" s="17"/>
      <c r="MWG643" s="14"/>
      <c r="MWH643" s="18"/>
      <c r="MWR643" s="17"/>
      <c r="MWW643" s="14"/>
      <c r="MWX643" s="18"/>
      <c r="MXH643" s="17"/>
      <c r="MXM643" s="14"/>
      <c r="MXN643" s="18"/>
      <c r="MXX643" s="17"/>
      <c r="MYC643" s="14"/>
      <c r="MYD643" s="18"/>
      <c r="MYN643" s="17"/>
      <c r="MYS643" s="14"/>
      <c r="MYT643" s="18"/>
      <c r="MZD643" s="17"/>
      <c r="MZI643" s="14"/>
      <c r="MZJ643" s="18"/>
      <c r="MZT643" s="17"/>
      <c r="MZY643" s="14"/>
      <c r="MZZ643" s="18"/>
      <c r="NAJ643" s="17"/>
      <c r="NAO643" s="14"/>
      <c r="NAP643" s="18"/>
      <c r="NAZ643" s="17"/>
      <c r="NBE643" s="14"/>
      <c r="NBF643" s="18"/>
      <c r="NBP643" s="17"/>
      <c r="NBU643" s="14"/>
      <c r="NBV643" s="18"/>
      <c r="NCF643" s="17"/>
      <c r="NCK643" s="14"/>
      <c r="NCL643" s="18"/>
      <c r="NCV643" s="17"/>
      <c r="NDA643" s="14"/>
      <c r="NDB643" s="18"/>
      <c r="NDL643" s="17"/>
      <c r="NDQ643" s="14"/>
      <c r="NDR643" s="18"/>
      <c r="NEB643" s="17"/>
      <c r="NEG643" s="14"/>
      <c r="NEH643" s="18"/>
      <c r="NER643" s="17"/>
      <c r="NEW643" s="14"/>
      <c r="NEX643" s="18"/>
      <c r="NFH643" s="17"/>
      <c r="NFM643" s="14"/>
      <c r="NFN643" s="18"/>
      <c r="NFX643" s="17"/>
      <c r="NGC643" s="14"/>
      <c r="NGD643" s="18"/>
      <c r="NGN643" s="17"/>
      <c r="NGS643" s="14"/>
      <c r="NGT643" s="18"/>
      <c r="NHD643" s="17"/>
      <c r="NHI643" s="14"/>
      <c r="NHJ643" s="18"/>
      <c r="NHT643" s="17"/>
      <c r="NHY643" s="14"/>
      <c r="NHZ643" s="18"/>
      <c r="NIJ643" s="17"/>
      <c r="NIO643" s="14"/>
      <c r="NIP643" s="18"/>
      <c r="NIZ643" s="17"/>
      <c r="NJE643" s="14"/>
      <c r="NJF643" s="18"/>
      <c r="NJP643" s="17"/>
      <c r="NJU643" s="14"/>
      <c r="NJV643" s="18"/>
      <c r="NKF643" s="17"/>
      <c r="NKK643" s="14"/>
      <c r="NKL643" s="18"/>
      <c r="NKV643" s="17"/>
      <c r="NLA643" s="14"/>
      <c r="NLB643" s="18"/>
      <c r="NLL643" s="17"/>
      <c r="NLQ643" s="14"/>
      <c r="NLR643" s="18"/>
      <c r="NMB643" s="17"/>
      <c r="NMG643" s="14"/>
      <c r="NMH643" s="18"/>
      <c r="NMR643" s="17"/>
      <c r="NMW643" s="14"/>
      <c r="NMX643" s="18"/>
      <c r="NNH643" s="17"/>
      <c r="NNM643" s="14"/>
      <c r="NNN643" s="18"/>
      <c r="NNX643" s="17"/>
      <c r="NOC643" s="14"/>
      <c r="NOD643" s="18"/>
      <c r="NON643" s="17"/>
      <c r="NOS643" s="14"/>
      <c r="NOT643" s="18"/>
      <c r="NPD643" s="17"/>
      <c r="NPI643" s="14"/>
      <c r="NPJ643" s="18"/>
      <c r="NPT643" s="17"/>
      <c r="NPY643" s="14"/>
      <c r="NPZ643" s="18"/>
      <c r="NQJ643" s="17"/>
      <c r="NQO643" s="14"/>
      <c r="NQP643" s="18"/>
      <c r="NQZ643" s="17"/>
      <c r="NRE643" s="14"/>
      <c r="NRF643" s="18"/>
      <c r="NRP643" s="17"/>
      <c r="NRU643" s="14"/>
      <c r="NRV643" s="18"/>
      <c r="NSF643" s="17"/>
      <c r="NSK643" s="14"/>
      <c r="NSL643" s="18"/>
      <c r="NSV643" s="17"/>
      <c r="NTA643" s="14"/>
      <c r="NTB643" s="18"/>
      <c r="NTL643" s="17"/>
      <c r="NTQ643" s="14"/>
      <c r="NTR643" s="18"/>
      <c r="NUB643" s="17"/>
      <c r="NUG643" s="14"/>
      <c r="NUH643" s="18"/>
      <c r="NUR643" s="17"/>
      <c r="NUW643" s="14"/>
      <c r="NUX643" s="18"/>
      <c r="NVH643" s="17"/>
      <c r="NVM643" s="14"/>
      <c r="NVN643" s="18"/>
      <c r="NVX643" s="17"/>
      <c r="NWC643" s="14"/>
      <c r="NWD643" s="18"/>
      <c r="NWN643" s="17"/>
      <c r="NWS643" s="14"/>
      <c r="NWT643" s="18"/>
      <c r="NXD643" s="17"/>
      <c r="NXI643" s="14"/>
      <c r="NXJ643" s="18"/>
      <c r="NXT643" s="17"/>
      <c r="NXY643" s="14"/>
      <c r="NXZ643" s="18"/>
      <c r="NYJ643" s="17"/>
      <c r="NYO643" s="14"/>
      <c r="NYP643" s="18"/>
      <c r="NYZ643" s="17"/>
      <c r="NZE643" s="14"/>
      <c r="NZF643" s="18"/>
      <c r="NZP643" s="17"/>
      <c r="NZU643" s="14"/>
      <c r="NZV643" s="18"/>
      <c r="OAF643" s="17"/>
      <c r="OAK643" s="14"/>
      <c r="OAL643" s="18"/>
      <c r="OAV643" s="17"/>
      <c r="OBA643" s="14"/>
      <c r="OBB643" s="18"/>
      <c r="OBL643" s="17"/>
      <c r="OBQ643" s="14"/>
      <c r="OBR643" s="18"/>
      <c r="OCB643" s="17"/>
      <c r="OCG643" s="14"/>
      <c r="OCH643" s="18"/>
      <c r="OCR643" s="17"/>
      <c r="OCW643" s="14"/>
      <c r="OCX643" s="18"/>
      <c r="ODH643" s="17"/>
      <c r="ODM643" s="14"/>
      <c r="ODN643" s="18"/>
      <c r="ODX643" s="17"/>
      <c r="OEC643" s="14"/>
      <c r="OED643" s="18"/>
      <c r="OEN643" s="17"/>
      <c r="OES643" s="14"/>
      <c r="OET643" s="18"/>
      <c r="OFD643" s="17"/>
      <c r="OFI643" s="14"/>
      <c r="OFJ643" s="18"/>
      <c r="OFT643" s="17"/>
      <c r="OFY643" s="14"/>
      <c r="OFZ643" s="18"/>
      <c r="OGJ643" s="17"/>
      <c r="OGO643" s="14"/>
      <c r="OGP643" s="18"/>
      <c r="OGZ643" s="17"/>
      <c r="OHE643" s="14"/>
      <c r="OHF643" s="18"/>
      <c r="OHP643" s="17"/>
      <c r="OHU643" s="14"/>
      <c r="OHV643" s="18"/>
      <c r="OIF643" s="17"/>
      <c r="OIK643" s="14"/>
      <c r="OIL643" s="18"/>
      <c r="OIV643" s="17"/>
      <c r="OJA643" s="14"/>
      <c r="OJB643" s="18"/>
      <c r="OJL643" s="17"/>
      <c r="OJQ643" s="14"/>
      <c r="OJR643" s="18"/>
      <c r="OKB643" s="17"/>
      <c r="OKG643" s="14"/>
      <c r="OKH643" s="18"/>
      <c r="OKR643" s="17"/>
      <c r="OKW643" s="14"/>
      <c r="OKX643" s="18"/>
      <c r="OLH643" s="17"/>
      <c r="OLM643" s="14"/>
      <c r="OLN643" s="18"/>
      <c r="OLX643" s="17"/>
      <c r="OMC643" s="14"/>
      <c r="OMD643" s="18"/>
      <c r="OMN643" s="17"/>
      <c r="OMS643" s="14"/>
      <c r="OMT643" s="18"/>
      <c r="OND643" s="17"/>
      <c r="ONI643" s="14"/>
      <c r="ONJ643" s="18"/>
      <c r="ONT643" s="17"/>
      <c r="ONY643" s="14"/>
      <c r="ONZ643" s="18"/>
      <c r="OOJ643" s="17"/>
      <c r="OOO643" s="14"/>
      <c r="OOP643" s="18"/>
      <c r="OOZ643" s="17"/>
      <c r="OPE643" s="14"/>
      <c r="OPF643" s="18"/>
      <c r="OPP643" s="17"/>
      <c r="OPU643" s="14"/>
      <c r="OPV643" s="18"/>
      <c r="OQF643" s="17"/>
      <c r="OQK643" s="14"/>
      <c r="OQL643" s="18"/>
      <c r="OQV643" s="17"/>
      <c r="ORA643" s="14"/>
      <c r="ORB643" s="18"/>
      <c r="ORL643" s="17"/>
      <c r="ORQ643" s="14"/>
      <c r="ORR643" s="18"/>
      <c r="OSB643" s="17"/>
      <c r="OSG643" s="14"/>
      <c r="OSH643" s="18"/>
      <c r="OSR643" s="17"/>
      <c r="OSW643" s="14"/>
      <c r="OSX643" s="18"/>
      <c r="OTH643" s="17"/>
      <c r="OTM643" s="14"/>
      <c r="OTN643" s="18"/>
      <c r="OTX643" s="17"/>
      <c r="OUC643" s="14"/>
      <c r="OUD643" s="18"/>
      <c r="OUN643" s="17"/>
      <c r="OUS643" s="14"/>
      <c r="OUT643" s="18"/>
      <c r="OVD643" s="17"/>
      <c r="OVI643" s="14"/>
      <c r="OVJ643" s="18"/>
      <c r="OVT643" s="17"/>
      <c r="OVY643" s="14"/>
      <c r="OVZ643" s="18"/>
      <c r="OWJ643" s="17"/>
      <c r="OWO643" s="14"/>
      <c r="OWP643" s="18"/>
      <c r="OWZ643" s="17"/>
      <c r="OXE643" s="14"/>
      <c r="OXF643" s="18"/>
      <c r="OXP643" s="17"/>
      <c r="OXU643" s="14"/>
      <c r="OXV643" s="18"/>
      <c r="OYF643" s="17"/>
      <c r="OYK643" s="14"/>
      <c r="OYL643" s="18"/>
      <c r="OYV643" s="17"/>
      <c r="OZA643" s="14"/>
      <c r="OZB643" s="18"/>
      <c r="OZL643" s="17"/>
      <c r="OZQ643" s="14"/>
      <c r="OZR643" s="18"/>
      <c r="PAB643" s="17"/>
      <c r="PAG643" s="14"/>
      <c r="PAH643" s="18"/>
      <c r="PAR643" s="17"/>
      <c r="PAW643" s="14"/>
      <c r="PAX643" s="18"/>
      <c r="PBH643" s="17"/>
      <c r="PBM643" s="14"/>
      <c r="PBN643" s="18"/>
      <c r="PBX643" s="17"/>
      <c r="PCC643" s="14"/>
      <c r="PCD643" s="18"/>
      <c r="PCN643" s="17"/>
      <c r="PCS643" s="14"/>
      <c r="PCT643" s="18"/>
      <c r="PDD643" s="17"/>
      <c r="PDI643" s="14"/>
      <c r="PDJ643" s="18"/>
      <c r="PDT643" s="17"/>
      <c r="PDY643" s="14"/>
      <c r="PDZ643" s="18"/>
      <c r="PEJ643" s="17"/>
      <c r="PEO643" s="14"/>
      <c r="PEP643" s="18"/>
      <c r="PEZ643" s="17"/>
      <c r="PFE643" s="14"/>
      <c r="PFF643" s="18"/>
      <c r="PFP643" s="17"/>
      <c r="PFU643" s="14"/>
      <c r="PFV643" s="18"/>
      <c r="PGF643" s="17"/>
      <c r="PGK643" s="14"/>
      <c r="PGL643" s="18"/>
      <c r="PGV643" s="17"/>
      <c r="PHA643" s="14"/>
      <c r="PHB643" s="18"/>
      <c r="PHL643" s="17"/>
      <c r="PHQ643" s="14"/>
      <c r="PHR643" s="18"/>
      <c r="PIB643" s="17"/>
      <c r="PIG643" s="14"/>
      <c r="PIH643" s="18"/>
      <c r="PIR643" s="17"/>
      <c r="PIW643" s="14"/>
      <c r="PIX643" s="18"/>
      <c r="PJH643" s="17"/>
      <c r="PJM643" s="14"/>
      <c r="PJN643" s="18"/>
      <c r="PJX643" s="17"/>
      <c r="PKC643" s="14"/>
      <c r="PKD643" s="18"/>
      <c r="PKN643" s="17"/>
      <c r="PKS643" s="14"/>
      <c r="PKT643" s="18"/>
      <c r="PLD643" s="17"/>
      <c r="PLI643" s="14"/>
      <c r="PLJ643" s="18"/>
      <c r="PLT643" s="17"/>
      <c r="PLY643" s="14"/>
      <c r="PLZ643" s="18"/>
      <c r="PMJ643" s="17"/>
      <c r="PMO643" s="14"/>
      <c r="PMP643" s="18"/>
      <c r="PMZ643" s="17"/>
      <c r="PNE643" s="14"/>
      <c r="PNF643" s="18"/>
      <c r="PNP643" s="17"/>
      <c r="PNU643" s="14"/>
      <c r="PNV643" s="18"/>
      <c r="POF643" s="17"/>
      <c r="POK643" s="14"/>
      <c r="POL643" s="18"/>
      <c r="POV643" s="17"/>
      <c r="PPA643" s="14"/>
      <c r="PPB643" s="18"/>
      <c r="PPL643" s="17"/>
      <c r="PPQ643" s="14"/>
      <c r="PPR643" s="18"/>
      <c r="PQB643" s="17"/>
      <c r="PQG643" s="14"/>
      <c r="PQH643" s="18"/>
      <c r="PQR643" s="17"/>
      <c r="PQW643" s="14"/>
      <c r="PQX643" s="18"/>
      <c r="PRH643" s="17"/>
      <c r="PRM643" s="14"/>
      <c r="PRN643" s="18"/>
      <c r="PRX643" s="17"/>
      <c r="PSC643" s="14"/>
      <c r="PSD643" s="18"/>
      <c r="PSN643" s="17"/>
      <c r="PSS643" s="14"/>
      <c r="PST643" s="18"/>
      <c r="PTD643" s="17"/>
      <c r="PTI643" s="14"/>
      <c r="PTJ643" s="18"/>
      <c r="PTT643" s="17"/>
      <c r="PTY643" s="14"/>
      <c r="PTZ643" s="18"/>
      <c r="PUJ643" s="17"/>
      <c r="PUO643" s="14"/>
      <c r="PUP643" s="18"/>
      <c r="PUZ643" s="17"/>
      <c r="PVE643" s="14"/>
      <c r="PVF643" s="18"/>
      <c r="PVP643" s="17"/>
      <c r="PVU643" s="14"/>
      <c r="PVV643" s="18"/>
      <c r="PWF643" s="17"/>
      <c r="PWK643" s="14"/>
      <c r="PWL643" s="18"/>
      <c r="PWV643" s="17"/>
      <c r="PXA643" s="14"/>
      <c r="PXB643" s="18"/>
      <c r="PXL643" s="17"/>
      <c r="PXQ643" s="14"/>
      <c r="PXR643" s="18"/>
      <c r="PYB643" s="17"/>
      <c r="PYG643" s="14"/>
      <c r="PYH643" s="18"/>
      <c r="PYR643" s="17"/>
      <c r="PYW643" s="14"/>
      <c r="PYX643" s="18"/>
      <c r="PZH643" s="17"/>
      <c r="PZM643" s="14"/>
      <c r="PZN643" s="18"/>
      <c r="PZX643" s="17"/>
      <c r="QAC643" s="14"/>
      <c r="QAD643" s="18"/>
      <c r="QAN643" s="17"/>
      <c r="QAS643" s="14"/>
      <c r="QAT643" s="18"/>
      <c r="QBD643" s="17"/>
      <c r="QBI643" s="14"/>
      <c r="QBJ643" s="18"/>
      <c r="QBT643" s="17"/>
      <c r="QBY643" s="14"/>
      <c r="QBZ643" s="18"/>
      <c r="QCJ643" s="17"/>
      <c r="QCO643" s="14"/>
      <c r="QCP643" s="18"/>
      <c r="QCZ643" s="17"/>
      <c r="QDE643" s="14"/>
      <c r="QDF643" s="18"/>
      <c r="QDP643" s="17"/>
      <c r="QDU643" s="14"/>
      <c r="QDV643" s="18"/>
      <c r="QEF643" s="17"/>
      <c r="QEK643" s="14"/>
      <c r="QEL643" s="18"/>
      <c r="QEV643" s="17"/>
      <c r="QFA643" s="14"/>
      <c r="QFB643" s="18"/>
      <c r="QFL643" s="17"/>
      <c r="QFQ643" s="14"/>
      <c r="QFR643" s="18"/>
      <c r="QGB643" s="17"/>
      <c r="QGG643" s="14"/>
      <c r="QGH643" s="18"/>
      <c r="QGR643" s="17"/>
      <c r="QGW643" s="14"/>
      <c r="QGX643" s="18"/>
      <c r="QHH643" s="17"/>
      <c r="QHM643" s="14"/>
      <c r="QHN643" s="18"/>
      <c r="QHX643" s="17"/>
      <c r="QIC643" s="14"/>
      <c r="QID643" s="18"/>
      <c r="QIN643" s="17"/>
      <c r="QIS643" s="14"/>
      <c r="QIT643" s="18"/>
      <c r="QJD643" s="17"/>
      <c r="QJI643" s="14"/>
      <c r="QJJ643" s="18"/>
      <c r="QJT643" s="17"/>
      <c r="QJY643" s="14"/>
      <c r="QJZ643" s="18"/>
      <c r="QKJ643" s="17"/>
      <c r="QKO643" s="14"/>
      <c r="QKP643" s="18"/>
      <c r="QKZ643" s="17"/>
      <c r="QLE643" s="14"/>
      <c r="QLF643" s="18"/>
      <c r="QLP643" s="17"/>
      <c r="QLU643" s="14"/>
      <c r="QLV643" s="18"/>
      <c r="QMF643" s="17"/>
      <c r="QMK643" s="14"/>
      <c r="QML643" s="18"/>
      <c r="QMV643" s="17"/>
      <c r="QNA643" s="14"/>
      <c r="QNB643" s="18"/>
      <c r="QNL643" s="17"/>
      <c r="QNQ643" s="14"/>
      <c r="QNR643" s="18"/>
      <c r="QOB643" s="17"/>
      <c r="QOG643" s="14"/>
      <c r="QOH643" s="18"/>
      <c r="QOR643" s="17"/>
      <c r="QOW643" s="14"/>
      <c r="QOX643" s="18"/>
      <c r="QPH643" s="17"/>
      <c r="QPM643" s="14"/>
      <c r="QPN643" s="18"/>
      <c r="QPX643" s="17"/>
      <c r="QQC643" s="14"/>
      <c r="QQD643" s="18"/>
      <c r="QQN643" s="17"/>
      <c r="QQS643" s="14"/>
      <c r="QQT643" s="18"/>
      <c r="QRD643" s="17"/>
      <c r="QRI643" s="14"/>
      <c r="QRJ643" s="18"/>
      <c r="QRT643" s="17"/>
      <c r="QRY643" s="14"/>
      <c r="QRZ643" s="18"/>
      <c r="QSJ643" s="17"/>
      <c r="QSO643" s="14"/>
      <c r="QSP643" s="18"/>
      <c r="QSZ643" s="17"/>
      <c r="QTE643" s="14"/>
      <c r="QTF643" s="18"/>
      <c r="QTP643" s="17"/>
      <c r="QTU643" s="14"/>
      <c r="QTV643" s="18"/>
      <c r="QUF643" s="17"/>
      <c r="QUK643" s="14"/>
      <c r="QUL643" s="18"/>
      <c r="QUV643" s="17"/>
      <c r="QVA643" s="14"/>
      <c r="QVB643" s="18"/>
      <c r="QVL643" s="17"/>
      <c r="QVQ643" s="14"/>
      <c r="QVR643" s="18"/>
      <c r="QWB643" s="17"/>
      <c r="QWG643" s="14"/>
      <c r="QWH643" s="18"/>
      <c r="QWR643" s="17"/>
      <c r="QWW643" s="14"/>
      <c r="QWX643" s="18"/>
      <c r="QXH643" s="17"/>
      <c r="QXM643" s="14"/>
      <c r="QXN643" s="18"/>
      <c r="QXX643" s="17"/>
      <c r="QYC643" s="14"/>
      <c r="QYD643" s="18"/>
      <c r="QYN643" s="17"/>
      <c r="QYS643" s="14"/>
      <c r="QYT643" s="18"/>
      <c r="QZD643" s="17"/>
      <c r="QZI643" s="14"/>
      <c r="QZJ643" s="18"/>
      <c r="QZT643" s="17"/>
      <c r="QZY643" s="14"/>
      <c r="QZZ643" s="18"/>
      <c r="RAJ643" s="17"/>
      <c r="RAO643" s="14"/>
      <c r="RAP643" s="18"/>
      <c r="RAZ643" s="17"/>
      <c r="RBE643" s="14"/>
      <c r="RBF643" s="18"/>
      <c r="RBP643" s="17"/>
      <c r="RBU643" s="14"/>
      <c r="RBV643" s="18"/>
      <c r="RCF643" s="17"/>
      <c r="RCK643" s="14"/>
      <c r="RCL643" s="18"/>
      <c r="RCV643" s="17"/>
      <c r="RDA643" s="14"/>
      <c r="RDB643" s="18"/>
      <c r="RDL643" s="17"/>
      <c r="RDQ643" s="14"/>
      <c r="RDR643" s="18"/>
      <c r="REB643" s="17"/>
      <c r="REG643" s="14"/>
      <c r="REH643" s="18"/>
      <c r="RER643" s="17"/>
      <c r="REW643" s="14"/>
      <c r="REX643" s="18"/>
      <c r="RFH643" s="17"/>
      <c r="RFM643" s="14"/>
      <c r="RFN643" s="18"/>
      <c r="RFX643" s="17"/>
      <c r="RGC643" s="14"/>
      <c r="RGD643" s="18"/>
      <c r="RGN643" s="17"/>
      <c r="RGS643" s="14"/>
      <c r="RGT643" s="18"/>
      <c r="RHD643" s="17"/>
      <c r="RHI643" s="14"/>
      <c r="RHJ643" s="18"/>
      <c r="RHT643" s="17"/>
      <c r="RHY643" s="14"/>
      <c r="RHZ643" s="18"/>
      <c r="RIJ643" s="17"/>
      <c r="RIO643" s="14"/>
      <c r="RIP643" s="18"/>
      <c r="RIZ643" s="17"/>
      <c r="RJE643" s="14"/>
      <c r="RJF643" s="18"/>
      <c r="RJP643" s="17"/>
      <c r="RJU643" s="14"/>
      <c r="RJV643" s="18"/>
      <c r="RKF643" s="17"/>
      <c r="RKK643" s="14"/>
      <c r="RKL643" s="18"/>
      <c r="RKV643" s="17"/>
      <c r="RLA643" s="14"/>
      <c r="RLB643" s="18"/>
      <c r="RLL643" s="17"/>
      <c r="RLQ643" s="14"/>
      <c r="RLR643" s="18"/>
      <c r="RMB643" s="17"/>
      <c r="RMG643" s="14"/>
      <c r="RMH643" s="18"/>
      <c r="RMR643" s="17"/>
      <c r="RMW643" s="14"/>
      <c r="RMX643" s="18"/>
      <c r="RNH643" s="17"/>
      <c r="RNM643" s="14"/>
      <c r="RNN643" s="18"/>
      <c r="RNX643" s="17"/>
      <c r="ROC643" s="14"/>
      <c r="ROD643" s="18"/>
      <c r="RON643" s="17"/>
      <c r="ROS643" s="14"/>
      <c r="ROT643" s="18"/>
      <c r="RPD643" s="17"/>
      <c r="RPI643" s="14"/>
      <c r="RPJ643" s="18"/>
      <c r="RPT643" s="17"/>
      <c r="RPY643" s="14"/>
      <c r="RPZ643" s="18"/>
      <c r="RQJ643" s="17"/>
      <c r="RQO643" s="14"/>
      <c r="RQP643" s="18"/>
      <c r="RQZ643" s="17"/>
      <c r="RRE643" s="14"/>
      <c r="RRF643" s="18"/>
      <c r="RRP643" s="17"/>
      <c r="RRU643" s="14"/>
      <c r="RRV643" s="18"/>
      <c r="RSF643" s="17"/>
      <c r="RSK643" s="14"/>
      <c r="RSL643" s="18"/>
      <c r="RSV643" s="17"/>
      <c r="RTA643" s="14"/>
      <c r="RTB643" s="18"/>
      <c r="RTL643" s="17"/>
      <c r="RTQ643" s="14"/>
      <c r="RTR643" s="18"/>
      <c r="RUB643" s="17"/>
      <c r="RUG643" s="14"/>
      <c r="RUH643" s="18"/>
      <c r="RUR643" s="17"/>
      <c r="RUW643" s="14"/>
      <c r="RUX643" s="18"/>
      <c r="RVH643" s="17"/>
      <c r="RVM643" s="14"/>
      <c r="RVN643" s="18"/>
      <c r="RVX643" s="17"/>
      <c r="RWC643" s="14"/>
      <c r="RWD643" s="18"/>
      <c r="RWN643" s="17"/>
      <c r="RWS643" s="14"/>
      <c r="RWT643" s="18"/>
      <c r="RXD643" s="17"/>
      <c r="RXI643" s="14"/>
      <c r="RXJ643" s="18"/>
      <c r="RXT643" s="17"/>
      <c r="RXY643" s="14"/>
      <c r="RXZ643" s="18"/>
      <c r="RYJ643" s="17"/>
      <c r="RYO643" s="14"/>
      <c r="RYP643" s="18"/>
      <c r="RYZ643" s="17"/>
      <c r="RZE643" s="14"/>
      <c r="RZF643" s="18"/>
      <c r="RZP643" s="17"/>
      <c r="RZU643" s="14"/>
      <c r="RZV643" s="18"/>
      <c r="SAF643" s="17"/>
      <c r="SAK643" s="14"/>
      <c r="SAL643" s="18"/>
      <c r="SAV643" s="17"/>
      <c r="SBA643" s="14"/>
      <c r="SBB643" s="18"/>
      <c r="SBL643" s="17"/>
      <c r="SBQ643" s="14"/>
      <c r="SBR643" s="18"/>
      <c r="SCB643" s="17"/>
      <c r="SCG643" s="14"/>
      <c r="SCH643" s="18"/>
      <c r="SCR643" s="17"/>
      <c r="SCW643" s="14"/>
      <c r="SCX643" s="18"/>
      <c r="SDH643" s="17"/>
      <c r="SDM643" s="14"/>
      <c r="SDN643" s="18"/>
      <c r="SDX643" s="17"/>
      <c r="SEC643" s="14"/>
      <c r="SED643" s="18"/>
      <c r="SEN643" s="17"/>
      <c r="SES643" s="14"/>
      <c r="SET643" s="18"/>
      <c r="SFD643" s="17"/>
      <c r="SFI643" s="14"/>
      <c r="SFJ643" s="18"/>
      <c r="SFT643" s="17"/>
      <c r="SFY643" s="14"/>
      <c r="SFZ643" s="18"/>
      <c r="SGJ643" s="17"/>
      <c r="SGO643" s="14"/>
      <c r="SGP643" s="18"/>
      <c r="SGZ643" s="17"/>
      <c r="SHE643" s="14"/>
      <c r="SHF643" s="18"/>
      <c r="SHP643" s="17"/>
      <c r="SHU643" s="14"/>
      <c r="SHV643" s="18"/>
      <c r="SIF643" s="17"/>
      <c r="SIK643" s="14"/>
      <c r="SIL643" s="18"/>
      <c r="SIV643" s="17"/>
      <c r="SJA643" s="14"/>
      <c r="SJB643" s="18"/>
      <c r="SJL643" s="17"/>
      <c r="SJQ643" s="14"/>
      <c r="SJR643" s="18"/>
      <c r="SKB643" s="17"/>
      <c r="SKG643" s="14"/>
      <c r="SKH643" s="18"/>
      <c r="SKR643" s="17"/>
      <c r="SKW643" s="14"/>
      <c r="SKX643" s="18"/>
      <c r="SLH643" s="17"/>
      <c r="SLM643" s="14"/>
      <c r="SLN643" s="18"/>
      <c r="SLX643" s="17"/>
      <c r="SMC643" s="14"/>
      <c r="SMD643" s="18"/>
      <c r="SMN643" s="17"/>
      <c r="SMS643" s="14"/>
      <c r="SMT643" s="18"/>
      <c r="SND643" s="17"/>
      <c r="SNI643" s="14"/>
      <c r="SNJ643" s="18"/>
      <c r="SNT643" s="17"/>
      <c r="SNY643" s="14"/>
      <c r="SNZ643" s="18"/>
      <c r="SOJ643" s="17"/>
      <c r="SOO643" s="14"/>
      <c r="SOP643" s="18"/>
      <c r="SOZ643" s="17"/>
      <c r="SPE643" s="14"/>
      <c r="SPF643" s="18"/>
      <c r="SPP643" s="17"/>
      <c r="SPU643" s="14"/>
      <c r="SPV643" s="18"/>
      <c r="SQF643" s="17"/>
      <c r="SQK643" s="14"/>
      <c r="SQL643" s="18"/>
      <c r="SQV643" s="17"/>
      <c r="SRA643" s="14"/>
      <c r="SRB643" s="18"/>
      <c r="SRL643" s="17"/>
      <c r="SRQ643" s="14"/>
      <c r="SRR643" s="18"/>
      <c r="SSB643" s="17"/>
      <c r="SSG643" s="14"/>
      <c r="SSH643" s="18"/>
      <c r="SSR643" s="17"/>
      <c r="SSW643" s="14"/>
      <c r="SSX643" s="18"/>
      <c r="STH643" s="17"/>
      <c r="STM643" s="14"/>
      <c r="STN643" s="18"/>
      <c r="STX643" s="17"/>
      <c r="SUC643" s="14"/>
      <c r="SUD643" s="18"/>
      <c r="SUN643" s="17"/>
      <c r="SUS643" s="14"/>
      <c r="SUT643" s="18"/>
      <c r="SVD643" s="17"/>
      <c r="SVI643" s="14"/>
      <c r="SVJ643" s="18"/>
      <c r="SVT643" s="17"/>
      <c r="SVY643" s="14"/>
      <c r="SVZ643" s="18"/>
      <c r="SWJ643" s="17"/>
      <c r="SWO643" s="14"/>
      <c r="SWP643" s="18"/>
      <c r="SWZ643" s="17"/>
      <c r="SXE643" s="14"/>
      <c r="SXF643" s="18"/>
      <c r="SXP643" s="17"/>
      <c r="SXU643" s="14"/>
      <c r="SXV643" s="18"/>
      <c r="SYF643" s="17"/>
      <c r="SYK643" s="14"/>
      <c r="SYL643" s="18"/>
      <c r="SYV643" s="17"/>
      <c r="SZA643" s="14"/>
      <c r="SZB643" s="18"/>
      <c r="SZL643" s="17"/>
      <c r="SZQ643" s="14"/>
      <c r="SZR643" s="18"/>
      <c r="TAB643" s="17"/>
      <c r="TAG643" s="14"/>
      <c r="TAH643" s="18"/>
      <c r="TAR643" s="17"/>
      <c r="TAW643" s="14"/>
      <c r="TAX643" s="18"/>
      <c r="TBH643" s="17"/>
      <c r="TBM643" s="14"/>
      <c r="TBN643" s="18"/>
      <c r="TBX643" s="17"/>
      <c r="TCC643" s="14"/>
      <c r="TCD643" s="18"/>
      <c r="TCN643" s="17"/>
      <c r="TCS643" s="14"/>
      <c r="TCT643" s="18"/>
      <c r="TDD643" s="17"/>
      <c r="TDI643" s="14"/>
      <c r="TDJ643" s="18"/>
      <c r="TDT643" s="17"/>
      <c r="TDY643" s="14"/>
      <c r="TDZ643" s="18"/>
      <c r="TEJ643" s="17"/>
      <c r="TEO643" s="14"/>
      <c r="TEP643" s="18"/>
      <c r="TEZ643" s="17"/>
      <c r="TFE643" s="14"/>
      <c r="TFF643" s="18"/>
      <c r="TFP643" s="17"/>
      <c r="TFU643" s="14"/>
      <c r="TFV643" s="18"/>
      <c r="TGF643" s="17"/>
      <c r="TGK643" s="14"/>
      <c r="TGL643" s="18"/>
      <c r="TGV643" s="17"/>
      <c r="THA643" s="14"/>
      <c r="THB643" s="18"/>
      <c r="THL643" s="17"/>
      <c r="THQ643" s="14"/>
      <c r="THR643" s="18"/>
      <c r="TIB643" s="17"/>
      <c r="TIG643" s="14"/>
      <c r="TIH643" s="18"/>
      <c r="TIR643" s="17"/>
      <c r="TIW643" s="14"/>
      <c r="TIX643" s="18"/>
      <c r="TJH643" s="17"/>
      <c r="TJM643" s="14"/>
      <c r="TJN643" s="18"/>
      <c r="TJX643" s="17"/>
      <c r="TKC643" s="14"/>
      <c r="TKD643" s="18"/>
      <c r="TKN643" s="17"/>
      <c r="TKS643" s="14"/>
      <c r="TKT643" s="18"/>
      <c r="TLD643" s="17"/>
      <c r="TLI643" s="14"/>
      <c r="TLJ643" s="18"/>
      <c r="TLT643" s="17"/>
      <c r="TLY643" s="14"/>
      <c r="TLZ643" s="18"/>
      <c r="TMJ643" s="17"/>
      <c r="TMO643" s="14"/>
      <c r="TMP643" s="18"/>
      <c r="TMZ643" s="17"/>
      <c r="TNE643" s="14"/>
      <c r="TNF643" s="18"/>
      <c r="TNP643" s="17"/>
      <c r="TNU643" s="14"/>
      <c r="TNV643" s="18"/>
      <c r="TOF643" s="17"/>
      <c r="TOK643" s="14"/>
      <c r="TOL643" s="18"/>
      <c r="TOV643" s="17"/>
      <c r="TPA643" s="14"/>
      <c r="TPB643" s="18"/>
      <c r="TPL643" s="17"/>
      <c r="TPQ643" s="14"/>
      <c r="TPR643" s="18"/>
      <c r="TQB643" s="17"/>
      <c r="TQG643" s="14"/>
      <c r="TQH643" s="18"/>
      <c r="TQR643" s="17"/>
      <c r="TQW643" s="14"/>
      <c r="TQX643" s="18"/>
      <c r="TRH643" s="17"/>
      <c r="TRM643" s="14"/>
      <c r="TRN643" s="18"/>
      <c r="TRX643" s="17"/>
      <c r="TSC643" s="14"/>
      <c r="TSD643" s="18"/>
      <c r="TSN643" s="17"/>
      <c r="TSS643" s="14"/>
      <c r="TST643" s="18"/>
      <c r="TTD643" s="17"/>
      <c r="TTI643" s="14"/>
      <c r="TTJ643" s="18"/>
      <c r="TTT643" s="17"/>
      <c r="TTY643" s="14"/>
      <c r="TTZ643" s="18"/>
      <c r="TUJ643" s="17"/>
      <c r="TUO643" s="14"/>
      <c r="TUP643" s="18"/>
      <c r="TUZ643" s="17"/>
      <c r="TVE643" s="14"/>
      <c r="TVF643" s="18"/>
      <c r="TVP643" s="17"/>
      <c r="TVU643" s="14"/>
      <c r="TVV643" s="18"/>
      <c r="TWF643" s="17"/>
      <c r="TWK643" s="14"/>
      <c r="TWL643" s="18"/>
      <c r="TWV643" s="17"/>
      <c r="TXA643" s="14"/>
      <c r="TXB643" s="18"/>
      <c r="TXL643" s="17"/>
      <c r="TXQ643" s="14"/>
      <c r="TXR643" s="18"/>
      <c r="TYB643" s="17"/>
      <c r="TYG643" s="14"/>
      <c r="TYH643" s="18"/>
      <c r="TYR643" s="17"/>
      <c r="TYW643" s="14"/>
      <c r="TYX643" s="18"/>
      <c r="TZH643" s="17"/>
      <c r="TZM643" s="14"/>
      <c r="TZN643" s="18"/>
      <c r="TZX643" s="17"/>
      <c r="UAC643" s="14"/>
      <c r="UAD643" s="18"/>
      <c r="UAN643" s="17"/>
      <c r="UAS643" s="14"/>
      <c r="UAT643" s="18"/>
      <c r="UBD643" s="17"/>
      <c r="UBI643" s="14"/>
      <c r="UBJ643" s="18"/>
      <c r="UBT643" s="17"/>
      <c r="UBY643" s="14"/>
      <c r="UBZ643" s="18"/>
      <c r="UCJ643" s="17"/>
      <c r="UCO643" s="14"/>
      <c r="UCP643" s="18"/>
      <c r="UCZ643" s="17"/>
      <c r="UDE643" s="14"/>
      <c r="UDF643" s="18"/>
      <c r="UDP643" s="17"/>
      <c r="UDU643" s="14"/>
      <c r="UDV643" s="18"/>
      <c r="UEF643" s="17"/>
      <c r="UEK643" s="14"/>
      <c r="UEL643" s="18"/>
      <c r="UEV643" s="17"/>
      <c r="UFA643" s="14"/>
      <c r="UFB643" s="18"/>
      <c r="UFL643" s="17"/>
      <c r="UFQ643" s="14"/>
      <c r="UFR643" s="18"/>
      <c r="UGB643" s="17"/>
      <c r="UGG643" s="14"/>
      <c r="UGH643" s="18"/>
      <c r="UGR643" s="17"/>
      <c r="UGW643" s="14"/>
      <c r="UGX643" s="18"/>
      <c r="UHH643" s="17"/>
      <c r="UHM643" s="14"/>
      <c r="UHN643" s="18"/>
      <c r="UHX643" s="17"/>
      <c r="UIC643" s="14"/>
      <c r="UID643" s="18"/>
      <c r="UIN643" s="17"/>
      <c r="UIS643" s="14"/>
      <c r="UIT643" s="18"/>
      <c r="UJD643" s="17"/>
      <c r="UJI643" s="14"/>
      <c r="UJJ643" s="18"/>
      <c r="UJT643" s="17"/>
      <c r="UJY643" s="14"/>
      <c r="UJZ643" s="18"/>
      <c r="UKJ643" s="17"/>
      <c r="UKO643" s="14"/>
      <c r="UKP643" s="18"/>
      <c r="UKZ643" s="17"/>
      <c r="ULE643" s="14"/>
      <c r="ULF643" s="18"/>
      <c r="ULP643" s="17"/>
      <c r="ULU643" s="14"/>
      <c r="ULV643" s="18"/>
      <c r="UMF643" s="17"/>
      <c r="UMK643" s="14"/>
      <c r="UML643" s="18"/>
      <c r="UMV643" s="17"/>
      <c r="UNA643" s="14"/>
      <c r="UNB643" s="18"/>
      <c r="UNL643" s="17"/>
      <c r="UNQ643" s="14"/>
      <c r="UNR643" s="18"/>
      <c r="UOB643" s="17"/>
      <c r="UOG643" s="14"/>
      <c r="UOH643" s="18"/>
      <c r="UOR643" s="17"/>
      <c r="UOW643" s="14"/>
      <c r="UOX643" s="18"/>
      <c r="UPH643" s="17"/>
      <c r="UPM643" s="14"/>
      <c r="UPN643" s="18"/>
      <c r="UPX643" s="17"/>
      <c r="UQC643" s="14"/>
      <c r="UQD643" s="18"/>
      <c r="UQN643" s="17"/>
      <c r="UQS643" s="14"/>
      <c r="UQT643" s="18"/>
      <c r="URD643" s="17"/>
      <c r="URI643" s="14"/>
      <c r="URJ643" s="18"/>
      <c r="URT643" s="17"/>
      <c r="URY643" s="14"/>
      <c r="URZ643" s="18"/>
      <c r="USJ643" s="17"/>
      <c r="USO643" s="14"/>
      <c r="USP643" s="18"/>
      <c r="USZ643" s="17"/>
      <c r="UTE643" s="14"/>
      <c r="UTF643" s="18"/>
      <c r="UTP643" s="17"/>
      <c r="UTU643" s="14"/>
      <c r="UTV643" s="18"/>
      <c r="UUF643" s="17"/>
      <c r="UUK643" s="14"/>
      <c r="UUL643" s="18"/>
      <c r="UUV643" s="17"/>
      <c r="UVA643" s="14"/>
      <c r="UVB643" s="18"/>
      <c r="UVL643" s="17"/>
      <c r="UVQ643" s="14"/>
      <c r="UVR643" s="18"/>
      <c r="UWB643" s="17"/>
      <c r="UWG643" s="14"/>
      <c r="UWH643" s="18"/>
      <c r="UWR643" s="17"/>
      <c r="UWW643" s="14"/>
      <c r="UWX643" s="18"/>
      <c r="UXH643" s="17"/>
      <c r="UXM643" s="14"/>
      <c r="UXN643" s="18"/>
      <c r="UXX643" s="17"/>
      <c r="UYC643" s="14"/>
      <c r="UYD643" s="18"/>
      <c r="UYN643" s="17"/>
      <c r="UYS643" s="14"/>
      <c r="UYT643" s="18"/>
      <c r="UZD643" s="17"/>
      <c r="UZI643" s="14"/>
      <c r="UZJ643" s="18"/>
      <c r="UZT643" s="17"/>
      <c r="UZY643" s="14"/>
      <c r="UZZ643" s="18"/>
      <c r="VAJ643" s="17"/>
      <c r="VAO643" s="14"/>
      <c r="VAP643" s="18"/>
      <c r="VAZ643" s="17"/>
      <c r="VBE643" s="14"/>
      <c r="VBF643" s="18"/>
      <c r="VBP643" s="17"/>
      <c r="VBU643" s="14"/>
      <c r="VBV643" s="18"/>
      <c r="VCF643" s="17"/>
      <c r="VCK643" s="14"/>
      <c r="VCL643" s="18"/>
      <c r="VCV643" s="17"/>
      <c r="VDA643" s="14"/>
      <c r="VDB643" s="18"/>
      <c r="VDL643" s="17"/>
      <c r="VDQ643" s="14"/>
      <c r="VDR643" s="18"/>
      <c r="VEB643" s="17"/>
      <c r="VEG643" s="14"/>
      <c r="VEH643" s="18"/>
      <c r="VER643" s="17"/>
      <c r="VEW643" s="14"/>
      <c r="VEX643" s="18"/>
      <c r="VFH643" s="17"/>
      <c r="VFM643" s="14"/>
      <c r="VFN643" s="18"/>
      <c r="VFX643" s="17"/>
      <c r="VGC643" s="14"/>
      <c r="VGD643" s="18"/>
      <c r="VGN643" s="17"/>
      <c r="VGS643" s="14"/>
      <c r="VGT643" s="18"/>
      <c r="VHD643" s="17"/>
      <c r="VHI643" s="14"/>
      <c r="VHJ643" s="18"/>
      <c r="VHT643" s="17"/>
      <c r="VHY643" s="14"/>
      <c r="VHZ643" s="18"/>
      <c r="VIJ643" s="17"/>
      <c r="VIO643" s="14"/>
      <c r="VIP643" s="18"/>
      <c r="VIZ643" s="17"/>
      <c r="VJE643" s="14"/>
      <c r="VJF643" s="18"/>
      <c r="VJP643" s="17"/>
      <c r="VJU643" s="14"/>
      <c r="VJV643" s="18"/>
      <c r="VKF643" s="17"/>
      <c r="VKK643" s="14"/>
      <c r="VKL643" s="18"/>
      <c r="VKV643" s="17"/>
      <c r="VLA643" s="14"/>
      <c r="VLB643" s="18"/>
      <c r="VLL643" s="17"/>
      <c r="VLQ643" s="14"/>
      <c r="VLR643" s="18"/>
      <c r="VMB643" s="17"/>
      <c r="VMG643" s="14"/>
      <c r="VMH643" s="18"/>
      <c r="VMR643" s="17"/>
      <c r="VMW643" s="14"/>
      <c r="VMX643" s="18"/>
      <c r="VNH643" s="17"/>
      <c r="VNM643" s="14"/>
      <c r="VNN643" s="18"/>
      <c r="VNX643" s="17"/>
      <c r="VOC643" s="14"/>
      <c r="VOD643" s="18"/>
      <c r="VON643" s="17"/>
      <c r="VOS643" s="14"/>
      <c r="VOT643" s="18"/>
      <c r="VPD643" s="17"/>
      <c r="VPI643" s="14"/>
      <c r="VPJ643" s="18"/>
      <c r="VPT643" s="17"/>
      <c r="VPY643" s="14"/>
      <c r="VPZ643" s="18"/>
      <c r="VQJ643" s="17"/>
      <c r="VQO643" s="14"/>
      <c r="VQP643" s="18"/>
      <c r="VQZ643" s="17"/>
      <c r="VRE643" s="14"/>
      <c r="VRF643" s="18"/>
      <c r="VRP643" s="17"/>
      <c r="VRU643" s="14"/>
      <c r="VRV643" s="18"/>
      <c r="VSF643" s="17"/>
      <c r="VSK643" s="14"/>
      <c r="VSL643" s="18"/>
      <c r="VSV643" s="17"/>
      <c r="VTA643" s="14"/>
      <c r="VTB643" s="18"/>
      <c r="VTL643" s="17"/>
      <c r="VTQ643" s="14"/>
      <c r="VTR643" s="18"/>
      <c r="VUB643" s="17"/>
      <c r="VUG643" s="14"/>
      <c r="VUH643" s="18"/>
      <c r="VUR643" s="17"/>
      <c r="VUW643" s="14"/>
      <c r="VUX643" s="18"/>
      <c r="VVH643" s="17"/>
      <c r="VVM643" s="14"/>
      <c r="VVN643" s="18"/>
      <c r="VVX643" s="17"/>
      <c r="VWC643" s="14"/>
      <c r="VWD643" s="18"/>
      <c r="VWN643" s="17"/>
      <c r="VWS643" s="14"/>
      <c r="VWT643" s="18"/>
      <c r="VXD643" s="17"/>
      <c r="VXI643" s="14"/>
      <c r="VXJ643" s="18"/>
      <c r="VXT643" s="17"/>
      <c r="VXY643" s="14"/>
      <c r="VXZ643" s="18"/>
      <c r="VYJ643" s="17"/>
      <c r="VYO643" s="14"/>
      <c r="VYP643" s="18"/>
      <c r="VYZ643" s="17"/>
      <c r="VZE643" s="14"/>
      <c r="VZF643" s="18"/>
      <c r="VZP643" s="17"/>
      <c r="VZU643" s="14"/>
      <c r="VZV643" s="18"/>
      <c r="WAF643" s="17"/>
      <c r="WAK643" s="14"/>
      <c r="WAL643" s="18"/>
      <c r="WAV643" s="17"/>
      <c r="WBA643" s="14"/>
      <c r="WBB643" s="18"/>
      <c r="WBL643" s="17"/>
      <c r="WBQ643" s="14"/>
      <c r="WBR643" s="18"/>
      <c r="WCB643" s="17"/>
      <c r="WCG643" s="14"/>
      <c r="WCH643" s="18"/>
      <c r="WCR643" s="17"/>
      <c r="WCW643" s="14"/>
      <c r="WCX643" s="18"/>
      <c r="WDH643" s="17"/>
      <c r="WDM643" s="14"/>
      <c r="WDN643" s="18"/>
      <c r="WDX643" s="17"/>
      <c r="WEC643" s="14"/>
      <c r="WED643" s="18"/>
      <c r="WEN643" s="17"/>
      <c r="WES643" s="14"/>
      <c r="WET643" s="18"/>
      <c r="WFD643" s="17"/>
      <c r="WFI643" s="14"/>
      <c r="WFJ643" s="18"/>
      <c r="WFT643" s="17"/>
      <c r="WFY643" s="14"/>
      <c r="WFZ643" s="18"/>
      <c r="WGJ643" s="17"/>
      <c r="WGO643" s="14"/>
      <c r="WGP643" s="18"/>
      <c r="WGZ643" s="17"/>
      <c r="WHE643" s="14"/>
      <c r="WHF643" s="18"/>
      <c r="WHP643" s="17"/>
      <c r="WHU643" s="14"/>
      <c r="WHV643" s="18"/>
      <c r="WIF643" s="17"/>
      <c r="WIK643" s="14"/>
      <c r="WIL643" s="18"/>
      <c r="WIV643" s="17"/>
      <c r="WJA643" s="14"/>
      <c r="WJB643" s="18"/>
      <c r="WJL643" s="17"/>
      <c r="WJQ643" s="14"/>
      <c r="WJR643" s="18"/>
      <c r="WKB643" s="17"/>
      <c r="WKG643" s="14"/>
      <c r="WKH643" s="18"/>
      <c r="WKR643" s="17"/>
      <c r="WKW643" s="14"/>
      <c r="WKX643" s="18"/>
      <c r="WLH643" s="17"/>
      <c r="WLM643" s="14"/>
      <c r="WLN643" s="18"/>
      <c r="WLX643" s="17"/>
      <c r="WMC643" s="14"/>
      <c r="WMD643" s="18"/>
      <c r="WMN643" s="17"/>
      <c r="WMS643" s="14"/>
      <c r="WMT643" s="18"/>
      <c r="WND643" s="17"/>
      <c r="WNI643" s="14"/>
      <c r="WNJ643" s="18"/>
      <c r="WNT643" s="17"/>
      <c r="WNY643" s="14"/>
      <c r="WNZ643" s="18"/>
      <c r="WOJ643" s="17"/>
      <c r="WOO643" s="14"/>
      <c r="WOP643" s="18"/>
      <c r="WOZ643" s="17"/>
      <c r="WPE643" s="14"/>
      <c r="WPF643" s="18"/>
      <c r="WPP643" s="17"/>
      <c r="WPU643" s="14"/>
      <c r="WPV643" s="18"/>
      <c r="WQF643" s="17"/>
      <c r="WQK643" s="14"/>
      <c r="WQL643" s="18"/>
      <c r="WQV643" s="17"/>
      <c r="WRA643" s="14"/>
      <c r="WRB643" s="18"/>
      <c r="WRL643" s="17"/>
      <c r="WRQ643" s="14"/>
      <c r="WRR643" s="18"/>
      <c r="WSB643" s="17"/>
      <c r="WSG643" s="14"/>
      <c r="WSH643" s="18"/>
      <c r="WSR643" s="17"/>
      <c r="WSW643" s="14"/>
      <c r="WSX643" s="18"/>
      <c r="WTH643" s="17"/>
      <c r="WTM643" s="14"/>
      <c r="WTN643" s="18"/>
      <c r="WTX643" s="17"/>
      <c r="WUC643" s="14"/>
      <c r="WUD643" s="18"/>
      <c r="WUN643" s="17"/>
      <c r="WUS643" s="14"/>
      <c r="WUT643" s="18"/>
      <c r="WVD643" s="17"/>
      <c r="WVI643" s="14"/>
      <c r="WVJ643" s="18"/>
      <c r="WVT643" s="17"/>
      <c r="WVY643" s="14"/>
      <c r="WVZ643" s="18"/>
      <c r="WWJ643" s="17"/>
      <c r="WWO643" s="14"/>
      <c r="WWP643" s="18"/>
      <c r="WWZ643" s="17"/>
      <c r="WXE643" s="14"/>
      <c r="WXF643" s="18"/>
      <c r="WXP643" s="17"/>
      <c r="WXU643" s="14"/>
      <c r="WXV643" s="18"/>
      <c r="WYF643" s="17"/>
      <c r="WYK643" s="14"/>
      <c r="WYL643" s="18"/>
      <c r="WYV643" s="17"/>
      <c r="WZA643" s="14"/>
      <c r="WZB643" s="18"/>
      <c r="WZL643" s="17"/>
      <c r="WZQ643" s="14"/>
      <c r="WZR643" s="18"/>
      <c r="XAB643" s="17"/>
      <c r="XAG643" s="14"/>
      <c r="XAH643" s="18"/>
      <c r="XAR643" s="17"/>
      <c r="XAW643" s="14"/>
      <c r="XAX643" s="18"/>
      <c r="XBH643" s="17"/>
      <c r="XBM643" s="14"/>
      <c r="XBN643" s="18"/>
      <c r="XBX643" s="17"/>
      <c r="XCC643" s="14"/>
      <c r="XCD643" s="18"/>
      <c r="XCN643" s="17"/>
      <c r="XCS643" s="14"/>
      <c r="XCT643" s="18"/>
      <c r="XDD643" s="17"/>
      <c r="XDI643" s="14"/>
      <c r="XDJ643" s="18"/>
      <c r="XDT643" s="17"/>
      <c r="XDY643" s="14"/>
      <c r="XDZ643" s="18"/>
      <c r="XEJ643" s="17"/>
      <c r="XEO643" s="14"/>
      <c r="XEP643" s="18"/>
      <c r="XEZ643" s="17"/>
    </row>
    <row r="644" spans="1:1020 1025:2044 2049:3068 3073:4092 4097:5116 5121:6140 6145:7164 7169:8188 8193:9212 9217:10236 10241:11260 11265:12284 12289:13308 13313:14332 14337:15356 15361:16380" s="15" customFormat="1" ht="10.15" hidden="1" customHeight="1" x14ac:dyDescent="0.2">
      <c r="A644" s="14">
        <f t="shared" si="49"/>
        <v>641</v>
      </c>
      <c r="B644" s="15" t="s">
        <v>1124</v>
      </c>
      <c r="C644" s="15" t="s">
        <v>1125</v>
      </c>
      <c r="D644" s="15">
        <v>0.41</v>
      </c>
      <c r="E644" s="16">
        <v>0.49267693299356352</v>
      </c>
      <c r="F644" s="15" t="s">
        <v>79</v>
      </c>
      <c r="G644" s="15" t="s">
        <v>70</v>
      </c>
      <c r="H644" s="15" t="s">
        <v>80</v>
      </c>
      <c r="I644" s="15" t="s">
        <v>70</v>
      </c>
      <c r="J644" s="15" t="s">
        <v>70</v>
      </c>
      <c r="K644" s="15" t="s">
        <v>70</v>
      </c>
      <c r="L644" s="15" t="s">
        <v>70</v>
      </c>
      <c r="M644" s="15" t="s">
        <v>70</v>
      </c>
      <c r="N644" s="15" t="s">
        <v>80</v>
      </c>
      <c r="O644" s="15" t="s">
        <v>70</v>
      </c>
      <c r="P644" s="15" t="s">
        <v>79</v>
      </c>
      <c r="Q644" s="6">
        <f t="shared" ref="Q644:Q707" si="51">+IFERROR(E644/D644-1,"")</f>
        <v>0.20165105608186229</v>
      </c>
      <c r="R644" s="1" t="str">
        <f t="shared" ref="R644:R707" si="52">+IF(N644="Sustento",H644,IF(N644="Precio regulado 2018",N644,IF(N644="Estimado","Estimado.rar",N644)))</f>
        <v>Estimado.rar</v>
      </c>
      <c r="U644" s="15">
        <f t="shared" si="50"/>
        <v>1</v>
      </c>
      <c r="V644" s="1" t="s">
        <v>5409</v>
      </c>
      <c r="W644" s="1" t="str">
        <f t="shared" ref="W644:W707" si="53">+IF(R644=V644,"ok","revisamos")</f>
        <v>ok</v>
      </c>
      <c r="AB644" s="17"/>
      <c r="AG644" s="14"/>
      <c r="AH644" s="18"/>
      <c r="AR644" s="17"/>
      <c r="AW644" s="14"/>
      <c r="AX644" s="18"/>
      <c r="BH644" s="17"/>
      <c r="BM644" s="14"/>
      <c r="BN644" s="18"/>
      <c r="BX644" s="17"/>
      <c r="CC644" s="14"/>
      <c r="CD644" s="18"/>
      <c r="CN644" s="17"/>
      <c r="CS644" s="14"/>
      <c r="CT644" s="18"/>
      <c r="DD644" s="17"/>
      <c r="DI644" s="14"/>
      <c r="DJ644" s="18"/>
      <c r="DT644" s="17"/>
      <c r="DY644" s="14"/>
      <c r="DZ644" s="18"/>
      <c r="EJ644" s="17"/>
      <c r="EO644" s="14"/>
      <c r="EP644" s="18"/>
      <c r="EZ644" s="17"/>
      <c r="FE644" s="14"/>
      <c r="FF644" s="18"/>
      <c r="FP644" s="17"/>
      <c r="FU644" s="14"/>
      <c r="FV644" s="18"/>
      <c r="GF644" s="17"/>
      <c r="GK644" s="14"/>
      <c r="GL644" s="18"/>
      <c r="GV644" s="17"/>
      <c r="HA644" s="14"/>
      <c r="HB644" s="18"/>
      <c r="HL644" s="17"/>
      <c r="HQ644" s="14"/>
      <c r="HR644" s="18"/>
      <c r="IB644" s="17"/>
      <c r="IG644" s="14"/>
      <c r="IH644" s="18"/>
      <c r="IR644" s="17"/>
      <c r="IW644" s="14"/>
      <c r="IX644" s="18"/>
      <c r="JH644" s="17"/>
      <c r="JM644" s="14"/>
      <c r="JN644" s="18"/>
      <c r="JX644" s="17"/>
      <c r="KC644" s="14"/>
      <c r="KD644" s="18"/>
      <c r="KN644" s="17"/>
      <c r="KS644" s="14"/>
      <c r="KT644" s="18"/>
      <c r="LD644" s="17"/>
      <c r="LI644" s="14"/>
      <c r="LJ644" s="18"/>
      <c r="LT644" s="17"/>
      <c r="LY644" s="14"/>
      <c r="LZ644" s="18"/>
      <c r="MJ644" s="17"/>
      <c r="MO644" s="14"/>
      <c r="MP644" s="18"/>
      <c r="MZ644" s="17"/>
      <c r="NE644" s="14"/>
      <c r="NF644" s="18"/>
      <c r="NP644" s="17"/>
      <c r="NU644" s="14"/>
      <c r="NV644" s="18"/>
      <c r="OF644" s="17"/>
      <c r="OK644" s="14"/>
      <c r="OL644" s="18"/>
      <c r="OV644" s="17"/>
      <c r="PA644" s="14"/>
      <c r="PB644" s="18"/>
      <c r="PL644" s="17"/>
      <c r="PQ644" s="14"/>
      <c r="PR644" s="18"/>
      <c r="QB644" s="17"/>
      <c r="QG644" s="14"/>
      <c r="QH644" s="18"/>
      <c r="QR644" s="17"/>
      <c r="QW644" s="14"/>
      <c r="QX644" s="18"/>
      <c r="RH644" s="17"/>
      <c r="RM644" s="14"/>
      <c r="RN644" s="18"/>
      <c r="RX644" s="17"/>
      <c r="SC644" s="14"/>
      <c r="SD644" s="18"/>
      <c r="SN644" s="17"/>
      <c r="SS644" s="14"/>
      <c r="ST644" s="18"/>
      <c r="TD644" s="17"/>
      <c r="TI644" s="14"/>
      <c r="TJ644" s="18"/>
      <c r="TT644" s="17"/>
      <c r="TY644" s="14"/>
      <c r="TZ644" s="18"/>
      <c r="UJ644" s="17"/>
      <c r="UO644" s="14"/>
      <c r="UP644" s="18"/>
      <c r="UZ644" s="17"/>
      <c r="VE644" s="14"/>
      <c r="VF644" s="18"/>
      <c r="VP644" s="17"/>
      <c r="VU644" s="14"/>
      <c r="VV644" s="18"/>
      <c r="WF644" s="17"/>
      <c r="WK644" s="14"/>
      <c r="WL644" s="18"/>
      <c r="WV644" s="17"/>
      <c r="XA644" s="14"/>
      <c r="XB644" s="18"/>
      <c r="XL644" s="17"/>
      <c r="XQ644" s="14"/>
      <c r="XR644" s="18"/>
      <c r="YB644" s="17"/>
      <c r="YG644" s="14"/>
      <c r="YH644" s="18"/>
      <c r="YR644" s="17"/>
      <c r="YW644" s="14"/>
      <c r="YX644" s="18"/>
      <c r="ZH644" s="17"/>
      <c r="ZM644" s="14"/>
      <c r="ZN644" s="18"/>
      <c r="ZX644" s="17"/>
      <c r="AAC644" s="14"/>
      <c r="AAD644" s="18"/>
      <c r="AAN644" s="17"/>
      <c r="AAS644" s="14"/>
      <c r="AAT644" s="18"/>
      <c r="ABD644" s="17"/>
      <c r="ABI644" s="14"/>
      <c r="ABJ644" s="18"/>
      <c r="ABT644" s="17"/>
      <c r="ABY644" s="14"/>
      <c r="ABZ644" s="18"/>
      <c r="ACJ644" s="17"/>
      <c r="ACO644" s="14"/>
      <c r="ACP644" s="18"/>
      <c r="ACZ644" s="17"/>
      <c r="ADE644" s="14"/>
      <c r="ADF644" s="18"/>
      <c r="ADP644" s="17"/>
      <c r="ADU644" s="14"/>
      <c r="ADV644" s="18"/>
      <c r="AEF644" s="17"/>
      <c r="AEK644" s="14"/>
      <c r="AEL644" s="18"/>
      <c r="AEV644" s="17"/>
      <c r="AFA644" s="14"/>
      <c r="AFB644" s="18"/>
      <c r="AFL644" s="17"/>
      <c r="AFQ644" s="14"/>
      <c r="AFR644" s="18"/>
      <c r="AGB644" s="17"/>
      <c r="AGG644" s="14"/>
      <c r="AGH644" s="18"/>
      <c r="AGR644" s="17"/>
      <c r="AGW644" s="14"/>
      <c r="AGX644" s="18"/>
      <c r="AHH644" s="17"/>
      <c r="AHM644" s="14"/>
      <c r="AHN644" s="18"/>
      <c r="AHX644" s="17"/>
      <c r="AIC644" s="14"/>
      <c r="AID644" s="18"/>
      <c r="AIN644" s="17"/>
      <c r="AIS644" s="14"/>
      <c r="AIT644" s="18"/>
      <c r="AJD644" s="17"/>
      <c r="AJI644" s="14"/>
      <c r="AJJ644" s="18"/>
      <c r="AJT644" s="17"/>
      <c r="AJY644" s="14"/>
      <c r="AJZ644" s="18"/>
      <c r="AKJ644" s="17"/>
      <c r="AKO644" s="14"/>
      <c r="AKP644" s="18"/>
      <c r="AKZ644" s="17"/>
      <c r="ALE644" s="14"/>
      <c r="ALF644" s="18"/>
      <c r="ALP644" s="17"/>
      <c r="ALU644" s="14"/>
      <c r="ALV644" s="18"/>
      <c r="AMF644" s="17"/>
      <c r="AMK644" s="14"/>
      <c r="AML644" s="18"/>
      <c r="AMV644" s="17"/>
      <c r="ANA644" s="14"/>
      <c r="ANB644" s="18"/>
      <c r="ANL644" s="17"/>
      <c r="ANQ644" s="14"/>
      <c r="ANR644" s="18"/>
      <c r="AOB644" s="17"/>
      <c r="AOG644" s="14"/>
      <c r="AOH644" s="18"/>
      <c r="AOR644" s="17"/>
      <c r="AOW644" s="14"/>
      <c r="AOX644" s="18"/>
      <c r="APH644" s="17"/>
      <c r="APM644" s="14"/>
      <c r="APN644" s="18"/>
      <c r="APX644" s="17"/>
      <c r="AQC644" s="14"/>
      <c r="AQD644" s="18"/>
      <c r="AQN644" s="17"/>
      <c r="AQS644" s="14"/>
      <c r="AQT644" s="18"/>
      <c r="ARD644" s="17"/>
      <c r="ARI644" s="14"/>
      <c r="ARJ644" s="18"/>
      <c r="ART644" s="17"/>
      <c r="ARY644" s="14"/>
      <c r="ARZ644" s="18"/>
      <c r="ASJ644" s="17"/>
      <c r="ASO644" s="14"/>
      <c r="ASP644" s="18"/>
      <c r="ASZ644" s="17"/>
      <c r="ATE644" s="14"/>
      <c r="ATF644" s="18"/>
      <c r="ATP644" s="17"/>
      <c r="ATU644" s="14"/>
      <c r="ATV644" s="18"/>
      <c r="AUF644" s="17"/>
      <c r="AUK644" s="14"/>
      <c r="AUL644" s="18"/>
      <c r="AUV644" s="17"/>
      <c r="AVA644" s="14"/>
      <c r="AVB644" s="18"/>
      <c r="AVL644" s="17"/>
      <c r="AVQ644" s="14"/>
      <c r="AVR644" s="18"/>
      <c r="AWB644" s="17"/>
      <c r="AWG644" s="14"/>
      <c r="AWH644" s="18"/>
      <c r="AWR644" s="17"/>
      <c r="AWW644" s="14"/>
      <c r="AWX644" s="18"/>
      <c r="AXH644" s="17"/>
      <c r="AXM644" s="14"/>
      <c r="AXN644" s="18"/>
      <c r="AXX644" s="17"/>
      <c r="AYC644" s="14"/>
      <c r="AYD644" s="18"/>
      <c r="AYN644" s="17"/>
      <c r="AYS644" s="14"/>
      <c r="AYT644" s="18"/>
      <c r="AZD644" s="17"/>
      <c r="AZI644" s="14"/>
      <c r="AZJ644" s="18"/>
      <c r="AZT644" s="17"/>
      <c r="AZY644" s="14"/>
      <c r="AZZ644" s="18"/>
      <c r="BAJ644" s="17"/>
      <c r="BAO644" s="14"/>
      <c r="BAP644" s="18"/>
      <c r="BAZ644" s="17"/>
      <c r="BBE644" s="14"/>
      <c r="BBF644" s="18"/>
      <c r="BBP644" s="17"/>
      <c r="BBU644" s="14"/>
      <c r="BBV644" s="18"/>
      <c r="BCF644" s="17"/>
      <c r="BCK644" s="14"/>
      <c r="BCL644" s="18"/>
      <c r="BCV644" s="17"/>
      <c r="BDA644" s="14"/>
      <c r="BDB644" s="18"/>
      <c r="BDL644" s="17"/>
      <c r="BDQ644" s="14"/>
      <c r="BDR644" s="18"/>
      <c r="BEB644" s="17"/>
      <c r="BEG644" s="14"/>
      <c r="BEH644" s="18"/>
      <c r="BER644" s="17"/>
      <c r="BEW644" s="14"/>
      <c r="BEX644" s="18"/>
      <c r="BFH644" s="17"/>
      <c r="BFM644" s="14"/>
      <c r="BFN644" s="18"/>
      <c r="BFX644" s="17"/>
      <c r="BGC644" s="14"/>
      <c r="BGD644" s="18"/>
      <c r="BGN644" s="17"/>
      <c r="BGS644" s="14"/>
      <c r="BGT644" s="18"/>
      <c r="BHD644" s="17"/>
      <c r="BHI644" s="14"/>
      <c r="BHJ644" s="18"/>
      <c r="BHT644" s="17"/>
      <c r="BHY644" s="14"/>
      <c r="BHZ644" s="18"/>
      <c r="BIJ644" s="17"/>
      <c r="BIO644" s="14"/>
      <c r="BIP644" s="18"/>
      <c r="BIZ644" s="17"/>
      <c r="BJE644" s="14"/>
      <c r="BJF644" s="18"/>
      <c r="BJP644" s="17"/>
      <c r="BJU644" s="14"/>
      <c r="BJV644" s="18"/>
      <c r="BKF644" s="17"/>
      <c r="BKK644" s="14"/>
      <c r="BKL644" s="18"/>
      <c r="BKV644" s="17"/>
      <c r="BLA644" s="14"/>
      <c r="BLB644" s="18"/>
      <c r="BLL644" s="17"/>
      <c r="BLQ644" s="14"/>
      <c r="BLR644" s="18"/>
      <c r="BMB644" s="17"/>
      <c r="BMG644" s="14"/>
      <c r="BMH644" s="18"/>
      <c r="BMR644" s="17"/>
      <c r="BMW644" s="14"/>
      <c r="BMX644" s="18"/>
      <c r="BNH644" s="17"/>
      <c r="BNM644" s="14"/>
      <c r="BNN644" s="18"/>
      <c r="BNX644" s="17"/>
      <c r="BOC644" s="14"/>
      <c r="BOD644" s="18"/>
      <c r="BON644" s="17"/>
      <c r="BOS644" s="14"/>
      <c r="BOT644" s="18"/>
      <c r="BPD644" s="17"/>
      <c r="BPI644" s="14"/>
      <c r="BPJ644" s="18"/>
      <c r="BPT644" s="17"/>
      <c r="BPY644" s="14"/>
      <c r="BPZ644" s="18"/>
      <c r="BQJ644" s="17"/>
      <c r="BQO644" s="14"/>
      <c r="BQP644" s="18"/>
      <c r="BQZ644" s="17"/>
      <c r="BRE644" s="14"/>
      <c r="BRF644" s="18"/>
      <c r="BRP644" s="17"/>
      <c r="BRU644" s="14"/>
      <c r="BRV644" s="18"/>
      <c r="BSF644" s="17"/>
      <c r="BSK644" s="14"/>
      <c r="BSL644" s="18"/>
      <c r="BSV644" s="17"/>
      <c r="BTA644" s="14"/>
      <c r="BTB644" s="18"/>
      <c r="BTL644" s="17"/>
      <c r="BTQ644" s="14"/>
      <c r="BTR644" s="18"/>
      <c r="BUB644" s="17"/>
      <c r="BUG644" s="14"/>
      <c r="BUH644" s="18"/>
      <c r="BUR644" s="17"/>
      <c r="BUW644" s="14"/>
      <c r="BUX644" s="18"/>
      <c r="BVH644" s="17"/>
      <c r="BVM644" s="14"/>
      <c r="BVN644" s="18"/>
      <c r="BVX644" s="17"/>
      <c r="BWC644" s="14"/>
      <c r="BWD644" s="18"/>
      <c r="BWN644" s="17"/>
      <c r="BWS644" s="14"/>
      <c r="BWT644" s="18"/>
      <c r="BXD644" s="17"/>
      <c r="BXI644" s="14"/>
      <c r="BXJ644" s="18"/>
      <c r="BXT644" s="17"/>
      <c r="BXY644" s="14"/>
      <c r="BXZ644" s="18"/>
      <c r="BYJ644" s="17"/>
      <c r="BYO644" s="14"/>
      <c r="BYP644" s="18"/>
      <c r="BYZ644" s="17"/>
      <c r="BZE644" s="14"/>
      <c r="BZF644" s="18"/>
      <c r="BZP644" s="17"/>
      <c r="BZU644" s="14"/>
      <c r="BZV644" s="18"/>
      <c r="CAF644" s="17"/>
      <c r="CAK644" s="14"/>
      <c r="CAL644" s="18"/>
      <c r="CAV644" s="17"/>
      <c r="CBA644" s="14"/>
      <c r="CBB644" s="18"/>
      <c r="CBL644" s="17"/>
      <c r="CBQ644" s="14"/>
      <c r="CBR644" s="18"/>
      <c r="CCB644" s="17"/>
      <c r="CCG644" s="14"/>
      <c r="CCH644" s="18"/>
      <c r="CCR644" s="17"/>
      <c r="CCW644" s="14"/>
      <c r="CCX644" s="18"/>
      <c r="CDH644" s="17"/>
      <c r="CDM644" s="14"/>
      <c r="CDN644" s="18"/>
      <c r="CDX644" s="17"/>
      <c r="CEC644" s="14"/>
      <c r="CED644" s="18"/>
      <c r="CEN644" s="17"/>
      <c r="CES644" s="14"/>
      <c r="CET644" s="18"/>
      <c r="CFD644" s="17"/>
      <c r="CFI644" s="14"/>
      <c r="CFJ644" s="18"/>
      <c r="CFT644" s="17"/>
      <c r="CFY644" s="14"/>
      <c r="CFZ644" s="18"/>
      <c r="CGJ644" s="17"/>
      <c r="CGO644" s="14"/>
      <c r="CGP644" s="18"/>
      <c r="CGZ644" s="17"/>
      <c r="CHE644" s="14"/>
      <c r="CHF644" s="18"/>
      <c r="CHP644" s="17"/>
      <c r="CHU644" s="14"/>
      <c r="CHV644" s="18"/>
      <c r="CIF644" s="17"/>
      <c r="CIK644" s="14"/>
      <c r="CIL644" s="18"/>
      <c r="CIV644" s="17"/>
      <c r="CJA644" s="14"/>
      <c r="CJB644" s="18"/>
      <c r="CJL644" s="17"/>
      <c r="CJQ644" s="14"/>
      <c r="CJR644" s="18"/>
      <c r="CKB644" s="17"/>
      <c r="CKG644" s="14"/>
      <c r="CKH644" s="18"/>
      <c r="CKR644" s="17"/>
      <c r="CKW644" s="14"/>
      <c r="CKX644" s="18"/>
      <c r="CLH644" s="17"/>
      <c r="CLM644" s="14"/>
      <c r="CLN644" s="18"/>
      <c r="CLX644" s="17"/>
      <c r="CMC644" s="14"/>
      <c r="CMD644" s="18"/>
      <c r="CMN644" s="17"/>
      <c r="CMS644" s="14"/>
      <c r="CMT644" s="18"/>
      <c r="CND644" s="17"/>
      <c r="CNI644" s="14"/>
      <c r="CNJ644" s="18"/>
      <c r="CNT644" s="17"/>
      <c r="CNY644" s="14"/>
      <c r="CNZ644" s="18"/>
      <c r="COJ644" s="17"/>
      <c r="COO644" s="14"/>
      <c r="COP644" s="18"/>
      <c r="COZ644" s="17"/>
      <c r="CPE644" s="14"/>
      <c r="CPF644" s="18"/>
      <c r="CPP644" s="17"/>
      <c r="CPU644" s="14"/>
      <c r="CPV644" s="18"/>
      <c r="CQF644" s="17"/>
      <c r="CQK644" s="14"/>
      <c r="CQL644" s="18"/>
      <c r="CQV644" s="17"/>
      <c r="CRA644" s="14"/>
      <c r="CRB644" s="18"/>
      <c r="CRL644" s="17"/>
      <c r="CRQ644" s="14"/>
      <c r="CRR644" s="18"/>
      <c r="CSB644" s="17"/>
      <c r="CSG644" s="14"/>
      <c r="CSH644" s="18"/>
      <c r="CSR644" s="17"/>
      <c r="CSW644" s="14"/>
      <c r="CSX644" s="18"/>
      <c r="CTH644" s="17"/>
      <c r="CTM644" s="14"/>
      <c r="CTN644" s="18"/>
      <c r="CTX644" s="17"/>
      <c r="CUC644" s="14"/>
      <c r="CUD644" s="18"/>
      <c r="CUN644" s="17"/>
      <c r="CUS644" s="14"/>
      <c r="CUT644" s="18"/>
      <c r="CVD644" s="17"/>
      <c r="CVI644" s="14"/>
      <c r="CVJ644" s="18"/>
      <c r="CVT644" s="17"/>
      <c r="CVY644" s="14"/>
      <c r="CVZ644" s="18"/>
      <c r="CWJ644" s="17"/>
      <c r="CWO644" s="14"/>
      <c r="CWP644" s="18"/>
      <c r="CWZ644" s="17"/>
      <c r="CXE644" s="14"/>
      <c r="CXF644" s="18"/>
      <c r="CXP644" s="17"/>
      <c r="CXU644" s="14"/>
      <c r="CXV644" s="18"/>
      <c r="CYF644" s="17"/>
      <c r="CYK644" s="14"/>
      <c r="CYL644" s="18"/>
      <c r="CYV644" s="17"/>
      <c r="CZA644" s="14"/>
      <c r="CZB644" s="18"/>
      <c r="CZL644" s="17"/>
      <c r="CZQ644" s="14"/>
      <c r="CZR644" s="18"/>
      <c r="DAB644" s="17"/>
      <c r="DAG644" s="14"/>
      <c r="DAH644" s="18"/>
      <c r="DAR644" s="17"/>
      <c r="DAW644" s="14"/>
      <c r="DAX644" s="18"/>
      <c r="DBH644" s="17"/>
      <c r="DBM644" s="14"/>
      <c r="DBN644" s="18"/>
      <c r="DBX644" s="17"/>
      <c r="DCC644" s="14"/>
      <c r="DCD644" s="18"/>
      <c r="DCN644" s="17"/>
      <c r="DCS644" s="14"/>
      <c r="DCT644" s="18"/>
      <c r="DDD644" s="17"/>
      <c r="DDI644" s="14"/>
      <c r="DDJ644" s="18"/>
      <c r="DDT644" s="17"/>
      <c r="DDY644" s="14"/>
      <c r="DDZ644" s="18"/>
      <c r="DEJ644" s="17"/>
      <c r="DEO644" s="14"/>
      <c r="DEP644" s="18"/>
      <c r="DEZ644" s="17"/>
      <c r="DFE644" s="14"/>
      <c r="DFF644" s="18"/>
      <c r="DFP644" s="17"/>
      <c r="DFU644" s="14"/>
      <c r="DFV644" s="18"/>
      <c r="DGF644" s="17"/>
      <c r="DGK644" s="14"/>
      <c r="DGL644" s="18"/>
      <c r="DGV644" s="17"/>
      <c r="DHA644" s="14"/>
      <c r="DHB644" s="18"/>
      <c r="DHL644" s="17"/>
      <c r="DHQ644" s="14"/>
      <c r="DHR644" s="18"/>
      <c r="DIB644" s="17"/>
      <c r="DIG644" s="14"/>
      <c r="DIH644" s="18"/>
      <c r="DIR644" s="17"/>
      <c r="DIW644" s="14"/>
      <c r="DIX644" s="18"/>
      <c r="DJH644" s="17"/>
      <c r="DJM644" s="14"/>
      <c r="DJN644" s="18"/>
      <c r="DJX644" s="17"/>
      <c r="DKC644" s="14"/>
      <c r="DKD644" s="18"/>
      <c r="DKN644" s="17"/>
      <c r="DKS644" s="14"/>
      <c r="DKT644" s="18"/>
      <c r="DLD644" s="17"/>
      <c r="DLI644" s="14"/>
      <c r="DLJ644" s="18"/>
      <c r="DLT644" s="17"/>
      <c r="DLY644" s="14"/>
      <c r="DLZ644" s="18"/>
      <c r="DMJ644" s="17"/>
      <c r="DMO644" s="14"/>
      <c r="DMP644" s="18"/>
      <c r="DMZ644" s="17"/>
      <c r="DNE644" s="14"/>
      <c r="DNF644" s="18"/>
      <c r="DNP644" s="17"/>
      <c r="DNU644" s="14"/>
      <c r="DNV644" s="18"/>
      <c r="DOF644" s="17"/>
      <c r="DOK644" s="14"/>
      <c r="DOL644" s="18"/>
      <c r="DOV644" s="17"/>
      <c r="DPA644" s="14"/>
      <c r="DPB644" s="18"/>
      <c r="DPL644" s="17"/>
      <c r="DPQ644" s="14"/>
      <c r="DPR644" s="18"/>
      <c r="DQB644" s="17"/>
      <c r="DQG644" s="14"/>
      <c r="DQH644" s="18"/>
      <c r="DQR644" s="17"/>
      <c r="DQW644" s="14"/>
      <c r="DQX644" s="18"/>
      <c r="DRH644" s="17"/>
      <c r="DRM644" s="14"/>
      <c r="DRN644" s="18"/>
      <c r="DRX644" s="17"/>
      <c r="DSC644" s="14"/>
      <c r="DSD644" s="18"/>
      <c r="DSN644" s="17"/>
      <c r="DSS644" s="14"/>
      <c r="DST644" s="18"/>
      <c r="DTD644" s="17"/>
      <c r="DTI644" s="14"/>
      <c r="DTJ644" s="18"/>
      <c r="DTT644" s="17"/>
      <c r="DTY644" s="14"/>
      <c r="DTZ644" s="18"/>
      <c r="DUJ644" s="17"/>
      <c r="DUO644" s="14"/>
      <c r="DUP644" s="18"/>
      <c r="DUZ644" s="17"/>
      <c r="DVE644" s="14"/>
      <c r="DVF644" s="18"/>
      <c r="DVP644" s="17"/>
      <c r="DVU644" s="14"/>
      <c r="DVV644" s="18"/>
      <c r="DWF644" s="17"/>
      <c r="DWK644" s="14"/>
      <c r="DWL644" s="18"/>
      <c r="DWV644" s="17"/>
      <c r="DXA644" s="14"/>
      <c r="DXB644" s="18"/>
      <c r="DXL644" s="17"/>
      <c r="DXQ644" s="14"/>
      <c r="DXR644" s="18"/>
      <c r="DYB644" s="17"/>
      <c r="DYG644" s="14"/>
      <c r="DYH644" s="18"/>
      <c r="DYR644" s="17"/>
      <c r="DYW644" s="14"/>
      <c r="DYX644" s="18"/>
      <c r="DZH644" s="17"/>
      <c r="DZM644" s="14"/>
      <c r="DZN644" s="18"/>
      <c r="DZX644" s="17"/>
      <c r="EAC644" s="14"/>
      <c r="EAD644" s="18"/>
      <c r="EAN644" s="17"/>
      <c r="EAS644" s="14"/>
      <c r="EAT644" s="18"/>
      <c r="EBD644" s="17"/>
      <c r="EBI644" s="14"/>
      <c r="EBJ644" s="18"/>
      <c r="EBT644" s="17"/>
      <c r="EBY644" s="14"/>
      <c r="EBZ644" s="18"/>
      <c r="ECJ644" s="17"/>
      <c r="ECO644" s="14"/>
      <c r="ECP644" s="18"/>
      <c r="ECZ644" s="17"/>
      <c r="EDE644" s="14"/>
      <c r="EDF644" s="18"/>
      <c r="EDP644" s="17"/>
      <c r="EDU644" s="14"/>
      <c r="EDV644" s="18"/>
      <c r="EEF644" s="17"/>
      <c r="EEK644" s="14"/>
      <c r="EEL644" s="18"/>
      <c r="EEV644" s="17"/>
      <c r="EFA644" s="14"/>
      <c r="EFB644" s="18"/>
      <c r="EFL644" s="17"/>
      <c r="EFQ644" s="14"/>
      <c r="EFR644" s="18"/>
      <c r="EGB644" s="17"/>
      <c r="EGG644" s="14"/>
      <c r="EGH644" s="18"/>
      <c r="EGR644" s="17"/>
      <c r="EGW644" s="14"/>
      <c r="EGX644" s="18"/>
      <c r="EHH644" s="17"/>
      <c r="EHM644" s="14"/>
      <c r="EHN644" s="18"/>
      <c r="EHX644" s="17"/>
      <c r="EIC644" s="14"/>
      <c r="EID644" s="18"/>
      <c r="EIN644" s="17"/>
      <c r="EIS644" s="14"/>
      <c r="EIT644" s="18"/>
      <c r="EJD644" s="17"/>
      <c r="EJI644" s="14"/>
      <c r="EJJ644" s="18"/>
      <c r="EJT644" s="17"/>
      <c r="EJY644" s="14"/>
      <c r="EJZ644" s="18"/>
      <c r="EKJ644" s="17"/>
      <c r="EKO644" s="14"/>
      <c r="EKP644" s="18"/>
      <c r="EKZ644" s="17"/>
      <c r="ELE644" s="14"/>
      <c r="ELF644" s="18"/>
      <c r="ELP644" s="17"/>
      <c r="ELU644" s="14"/>
      <c r="ELV644" s="18"/>
      <c r="EMF644" s="17"/>
      <c r="EMK644" s="14"/>
      <c r="EML644" s="18"/>
      <c r="EMV644" s="17"/>
      <c r="ENA644" s="14"/>
      <c r="ENB644" s="18"/>
      <c r="ENL644" s="17"/>
      <c r="ENQ644" s="14"/>
      <c r="ENR644" s="18"/>
      <c r="EOB644" s="17"/>
      <c r="EOG644" s="14"/>
      <c r="EOH644" s="18"/>
      <c r="EOR644" s="17"/>
      <c r="EOW644" s="14"/>
      <c r="EOX644" s="18"/>
      <c r="EPH644" s="17"/>
      <c r="EPM644" s="14"/>
      <c r="EPN644" s="18"/>
      <c r="EPX644" s="17"/>
      <c r="EQC644" s="14"/>
      <c r="EQD644" s="18"/>
      <c r="EQN644" s="17"/>
      <c r="EQS644" s="14"/>
      <c r="EQT644" s="18"/>
      <c r="ERD644" s="17"/>
      <c r="ERI644" s="14"/>
      <c r="ERJ644" s="18"/>
      <c r="ERT644" s="17"/>
      <c r="ERY644" s="14"/>
      <c r="ERZ644" s="18"/>
      <c r="ESJ644" s="17"/>
      <c r="ESO644" s="14"/>
      <c r="ESP644" s="18"/>
      <c r="ESZ644" s="17"/>
      <c r="ETE644" s="14"/>
      <c r="ETF644" s="18"/>
      <c r="ETP644" s="17"/>
      <c r="ETU644" s="14"/>
      <c r="ETV644" s="18"/>
      <c r="EUF644" s="17"/>
      <c r="EUK644" s="14"/>
      <c r="EUL644" s="18"/>
      <c r="EUV644" s="17"/>
      <c r="EVA644" s="14"/>
      <c r="EVB644" s="18"/>
      <c r="EVL644" s="17"/>
      <c r="EVQ644" s="14"/>
      <c r="EVR644" s="18"/>
      <c r="EWB644" s="17"/>
      <c r="EWG644" s="14"/>
      <c r="EWH644" s="18"/>
      <c r="EWR644" s="17"/>
      <c r="EWW644" s="14"/>
      <c r="EWX644" s="18"/>
      <c r="EXH644" s="17"/>
      <c r="EXM644" s="14"/>
      <c r="EXN644" s="18"/>
      <c r="EXX644" s="17"/>
      <c r="EYC644" s="14"/>
      <c r="EYD644" s="18"/>
      <c r="EYN644" s="17"/>
      <c r="EYS644" s="14"/>
      <c r="EYT644" s="18"/>
      <c r="EZD644" s="17"/>
      <c r="EZI644" s="14"/>
      <c r="EZJ644" s="18"/>
      <c r="EZT644" s="17"/>
      <c r="EZY644" s="14"/>
      <c r="EZZ644" s="18"/>
      <c r="FAJ644" s="17"/>
      <c r="FAO644" s="14"/>
      <c r="FAP644" s="18"/>
      <c r="FAZ644" s="17"/>
      <c r="FBE644" s="14"/>
      <c r="FBF644" s="18"/>
      <c r="FBP644" s="17"/>
      <c r="FBU644" s="14"/>
      <c r="FBV644" s="18"/>
      <c r="FCF644" s="17"/>
      <c r="FCK644" s="14"/>
      <c r="FCL644" s="18"/>
      <c r="FCV644" s="17"/>
      <c r="FDA644" s="14"/>
      <c r="FDB644" s="18"/>
      <c r="FDL644" s="17"/>
      <c r="FDQ644" s="14"/>
      <c r="FDR644" s="18"/>
      <c r="FEB644" s="17"/>
      <c r="FEG644" s="14"/>
      <c r="FEH644" s="18"/>
      <c r="FER644" s="17"/>
      <c r="FEW644" s="14"/>
      <c r="FEX644" s="18"/>
      <c r="FFH644" s="17"/>
      <c r="FFM644" s="14"/>
      <c r="FFN644" s="18"/>
      <c r="FFX644" s="17"/>
      <c r="FGC644" s="14"/>
      <c r="FGD644" s="18"/>
      <c r="FGN644" s="17"/>
      <c r="FGS644" s="14"/>
      <c r="FGT644" s="18"/>
      <c r="FHD644" s="17"/>
      <c r="FHI644" s="14"/>
      <c r="FHJ644" s="18"/>
      <c r="FHT644" s="17"/>
      <c r="FHY644" s="14"/>
      <c r="FHZ644" s="18"/>
      <c r="FIJ644" s="17"/>
      <c r="FIO644" s="14"/>
      <c r="FIP644" s="18"/>
      <c r="FIZ644" s="17"/>
      <c r="FJE644" s="14"/>
      <c r="FJF644" s="18"/>
      <c r="FJP644" s="17"/>
      <c r="FJU644" s="14"/>
      <c r="FJV644" s="18"/>
      <c r="FKF644" s="17"/>
      <c r="FKK644" s="14"/>
      <c r="FKL644" s="18"/>
      <c r="FKV644" s="17"/>
      <c r="FLA644" s="14"/>
      <c r="FLB644" s="18"/>
      <c r="FLL644" s="17"/>
      <c r="FLQ644" s="14"/>
      <c r="FLR644" s="18"/>
      <c r="FMB644" s="17"/>
      <c r="FMG644" s="14"/>
      <c r="FMH644" s="18"/>
      <c r="FMR644" s="17"/>
      <c r="FMW644" s="14"/>
      <c r="FMX644" s="18"/>
      <c r="FNH644" s="17"/>
      <c r="FNM644" s="14"/>
      <c r="FNN644" s="18"/>
      <c r="FNX644" s="17"/>
      <c r="FOC644" s="14"/>
      <c r="FOD644" s="18"/>
      <c r="FON644" s="17"/>
      <c r="FOS644" s="14"/>
      <c r="FOT644" s="18"/>
      <c r="FPD644" s="17"/>
      <c r="FPI644" s="14"/>
      <c r="FPJ644" s="18"/>
      <c r="FPT644" s="17"/>
      <c r="FPY644" s="14"/>
      <c r="FPZ644" s="18"/>
      <c r="FQJ644" s="17"/>
      <c r="FQO644" s="14"/>
      <c r="FQP644" s="18"/>
      <c r="FQZ644" s="17"/>
      <c r="FRE644" s="14"/>
      <c r="FRF644" s="18"/>
      <c r="FRP644" s="17"/>
      <c r="FRU644" s="14"/>
      <c r="FRV644" s="18"/>
      <c r="FSF644" s="17"/>
      <c r="FSK644" s="14"/>
      <c r="FSL644" s="18"/>
      <c r="FSV644" s="17"/>
      <c r="FTA644" s="14"/>
      <c r="FTB644" s="18"/>
      <c r="FTL644" s="17"/>
      <c r="FTQ644" s="14"/>
      <c r="FTR644" s="18"/>
      <c r="FUB644" s="17"/>
      <c r="FUG644" s="14"/>
      <c r="FUH644" s="18"/>
      <c r="FUR644" s="17"/>
      <c r="FUW644" s="14"/>
      <c r="FUX644" s="18"/>
      <c r="FVH644" s="17"/>
      <c r="FVM644" s="14"/>
      <c r="FVN644" s="18"/>
      <c r="FVX644" s="17"/>
      <c r="FWC644" s="14"/>
      <c r="FWD644" s="18"/>
      <c r="FWN644" s="17"/>
      <c r="FWS644" s="14"/>
      <c r="FWT644" s="18"/>
      <c r="FXD644" s="17"/>
      <c r="FXI644" s="14"/>
      <c r="FXJ644" s="18"/>
      <c r="FXT644" s="17"/>
      <c r="FXY644" s="14"/>
      <c r="FXZ644" s="18"/>
      <c r="FYJ644" s="17"/>
      <c r="FYO644" s="14"/>
      <c r="FYP644" s="18"/>
      <c r="FYZ644" s="17"/>
      <c r="FZE644" s="14"/>
      <c r="FZF644" s="18"/>
      <c r="FZP644" s="17"/>
      <c r="FZU644" s="14"/>
      <c r="FZV644" s="18"/>
      <c r="GAF644" s="17"/>
      <c r="GAK644" s="14"/>
      <c r="GAL644" s="18"/>
      <c r="GAV644" s="17"/>
      <c r="GBA644" s="14"/>
      <c r="GBB644" s="18"/>
      <c r="GBL644" s="17"/>
      <c r="GBQ644" s="14"/>
      <c r="GBR644" s="18"/>
      <c r="GCB644" s="17"/>
      <c r="GCG644" s="14"/>
      <c r="GCH644" s="18"/>
      <c r="GCR644" s="17"/>
      <c r="GCW644" s="14"/>
      <c r="GCX644" s="18"/>
      <c r="GDH644" s="17"/>
      <c r="GDM644" s="14"/>
      <c r="GDN644" s="18"/>
      <c r="GDX644" s="17"/>
      <c r="GEC644" s="14"/>
      <c r="GED644" s="18"/>
      <c r="GEN644" s="17"/>
      <c r="GES644" s="14"/>
      <c r="GET644" s="18"/>
      <c r="GFD644" s="17"/>
      <c r="GFI644" s="14"/>
      <c r="GFJ644" s="18"/>
      <c r="GFT644" s="17"/>
      <c r="GFY644" s="14"/>
      <c r="GFZ644" s="18"/>
      <c r="GGJ644" s="17"/>
      <c r="GGO644" s="14"/>
      <c r="GGP644" s="18"/>
      <c r="GGZ644" s="17"/>
      <c r="GHE644" s="14"/>
      <c r="GHF644" s="18"/>
      <c r="GHP644" s="17"/>
      <c r="GHU644" s="14"/>
      <c r="GHV644" s="18"/>
      <c r="GIF644" s="17"/>
      <c r="GIK644" s="14"/>
      <c r="GIL644" s="18"/>
      <c r="GIV644" s="17"/>
      <c r="GJA644" s="14"/>
      <c r="GJB644" s="18"/>
      <c r="GJL644" s="17"/>
      <c r="GJQ644" s="14"/>
      <c r="GJR644" s="18"/>
      <c r="GKB644" s="17"/>
      <c r="GKG644" s="14"/>
      <c r="GKH644" s="18"/>
      <c r="GKR644" s="17"/>
      <c r="GKW644" s="14"/>
      <c r="GKX644" s="18"/>
      <c r="GLH644" s="17"/>
      <c r="GLM644" s="14"/>
      <c r="GLN644" s="18"/>
      <c r="GLX644" s="17"/>
      <c r="GMC644" s="14"/>
      <c r="GMD644" s="18"/>
      <c r="GMN644" s="17"/>
      <c r="GMS644" s="14"/>
      <c r="GMT644" s="18"/>
      <c r="GND644" s="17"/>
      <c r="GNI644" s="14"/>
      <c r="GNJ644" s="18"/>
      <c r="GNT644" s="17"/>
      <c r="GNY644" s="14"/>
      <c r="GNZ644" s="18"/>
      <c r="GOJ644" s="17"/>
      <c r="GOO644" s="14"/>
      <c r="GOP644" s="18"/>
      <c r="GOZ644" s="17"/>
      <c r="GPE644" s="14"/>
      <c r="GPF644" s="18"/>
      <c r="GPP644" s="17"/>
      <c r="GPU644" s="14"/>
      <c r="GPV644" s="18"/>
      <c r="GQF644" s="17"/>
      <c r="GQK644" s="14"/>
      <c r="GQL644" s="18"/>
      <c r="GQV644" s="17"/>
      <c r="GRA644" s="14"/>
      <c r="GRB644" s="18"/>
      <c r="GRL644" s="17"/>
      <c r="GRQ644" s="14"/>
      <c r="GRR644" s="18"/>
      <c r="GSB644" s="17"/>
      <c r="GSG644" s="14"/>
      <c r="GSH644" s="18"/>
      <c r="GSR644" s="17"/>
      <c r="GSW644" s="14"/>
      <c r="GSX644" s="18"/>
      <c r="GTH644" s="17"/>
      <c r="GTM644" s="14"/>
      <c r="GTN644" s="18"/>
      <c r="GTX644" s="17"/>
      <c r="GUC644" s="14"/>
      <c r="GUD644" s="18"/>
      <c r="GUN644" s="17"/>
      <c r="GUS644" s="14"/>
      <c r="GUT644" s="18"/>
      <c r="GVD644" s="17"/>
      <c r="GVI644" s="14"/>
      <c r="GVJ644" s="18"/>
      <c r="GVT644" s="17"/>
      <c r="GVY644" s="14"/>
      <c r="GVZ644" s="18"/>
      <c r="GWJ644" s="17"/>
      <c r="GWO644" s="14"/>
      <c r="GWP644" s="18"/>
      <c r="GWZ644" s="17"/>
      <c r="GXE644" s="14"/>
      <c r="GXF644" s="18"/>
      <c r="GXP644" s="17"/>
      <c r="GXU644" s="14"/>
      <c r="GXV644" s="18"/>
      <c r="GYF644" s="17"/>
      <c r="GYK644" s="14"/>
      <c r="GYL644" s="18"/>
      <c r="GYV644" s="17"/>
      <c r="GZA644" s="14"/>
      <c r="GZB644" s="18"/>
      <c r="GZL644" s="17"/>
      <c r="GZQ644" s="14"/>
      <c r="GZR644" s="18"/>
      <c r="HAB644" s="17"/>
      <c r="HAG644" s="14"/>
      <c r="HAH644" s="18"/>
      <c r="HAR644" s="17"/>
      <c r="HAW644" s="14"/>
      <c r="HAX644" s="18"/>
      <c r="HBH644" s="17"/>
      <c r="HBM644" s="14"/>
      <c r="HBN644" s="18"/>
      <c r="HBX644" s="17"/>
      <c r="HCC644" s="14"/>
      <c r="HCD644" s="18"/>
      <c r="HCN644" s="17"/>
      <c r="HCS644" s="14"/>
      <c r="HCT644" s="18"/>
      <c r="HDD644" s="17"/>
      <c r="HDI644" s="14"/>
      <c r="HDJ644" s="18"/>
      <c r="HDT644" s="17"/>
      <c r="HDY644" s="14"/>
      <c r="HDZ644" s="18"/>
      <c r="HEJ644" s="17"/>
      <c r="HEO644" s="14"/>
      <c r="HEP644" s="18"/>
      <c r="HEZ644" s="17"/>
      <c r="HFE644" s="14"/>
      <c r="HFF644" s="18"/>
      <c r="HFP644" s="17"/>
      <c r="HFU644" s="14"/>
      <c r="HFV644" s="18"/>
      <c r="HGF644" s="17"/>
      <c r="HGK644" s="14"/>
      <c r="HGL644" s="18"/>
      <c r="HGV644" s="17"/>
      <c r="HHA644" s="14"/>
      <c r="HHB644" s="18"/>
      <c r="HHL644" s="17"/>
      <c r="HHQ644" s="14"/>
      <c r="HHR644" s="18"/>
      <c r="HIB644" s="17"/>
      <c r="HIG644" s="14"/>
      <c r="HIH644" s="18"/>
      <c r="HIR644" s="17"/>
      <c r="HIW644" s="14"/>
      <c r="HIX644" s="18"/>
      <c r="HJH644" s="17"/>
      <c r="HJM644" s="14"/>
      <c r="HJN644" s="18"/>
      <c r="HJX644" s="17"/>
      <c r="HKC644" s="14"/>
      <c r="HKD644" s="18"/>
      <c r="HKN644" s="17"/>
      <c r="HKS644" s="14"/>
      <c r="HKT644" s="18"/>
      <c r="HLD644" s="17"/>
      <c r="HLI644" s="14"/>
      <c r="HLJ644" s="18"/>
      <c r="HLT644" s="17"/>
      <c r="HLY644" s="14"/>
      <c r="HLZ644" s="18"/>
      <c r="HMJ644" s="17"/>
      <c r="HMO644" s="14"/>
      <c r="HMP644" s="18"/>
      <c r="HMZ644" s="17"/>
      <c r="HNE644" s="14"/>
      <c r="HNF644" s="18"/>
      <c r="HNP644" s="17"/>
      <c r="HNU644" s="14"/>
      <c r="HNV644" s="18"/>
      <c r="HOF644" s="17"/>
      <c r="HOK644" s="14"/>
      <c r="HOL644" s="18"/>
      <c r="HOV644" s="17"/>
      <c r="HPA644" s="14"/>
      <c r="HPB644" s="18"/>
      <c r="HPL644" s="17"/>
      <c r="HPQ644" s="14"/>
      <c r="HPR644" s="18"/>
      <c r="HQB644" s="17"/>
      <c r="HQG644" s="14"/>
      <c r="HQH644" s="18"/>
      <c r="HQR644" s="17"/>
      <c r="HQW644" s="14"/>
      <c r="HQX644" s="18"/>
      <c r="HRH644" s="17"/>
      <c r="HRM644" s="14"/>
      <c r="HRN644" s="18"/>
      <c r="HRX644" s="17"/>
      <c r="HSC644" s="14"/>
      <c r="HSD644" s="18"/>
      <c r="HSN644" s="17"/>
      <c r="HSS644" s="14"/>
      <c r="HST644" s="18"/>
      <c r="HTD644" s="17"/>
      <c r="HTI644" s="14"/>
      <c r="HTJ644" s="18"/>
      <c r="HTT644" s="17"/>
      <c r="HTY644" s="14"/>
      <c r="HTZ644" s="18"/>
      <c r="HUJ644" s="17"/>
      <c r="HUO644" s="14"/>
      <c r="HUP644" s="18"/>
      <c r="HUZ644" s="17"/>
      <c r="HVE644" s="14"/>
      <c r="HVF644" s="18"/>
      <c r="HVP644" s="17"/>
      <c r="HVU644" s="14"/>
      <c r="HVV644" s="18"/>
      <c r="HWF644" s="17"/>
      <c r="HWK644" s="14"/>
      <c r="HWL644" s="18"/>
      <c r="HWV644" s="17"/>
      <c r="HXA644" s="14"/>
      <c r="HXB644" s="18"/>
      <c r="HXL644" s="17"/>
      <c r="HXQ644" s="14"/>
      <c r="HXR644" s="18"/>
      <c r="HYB644" s="17"/>
      <c r="HYG644" s="14"/>
      <c r="HYH644" s="18"/>
      <c r="HYR644" s="17"/>
      <c r="HYW644" s="14"/>
      <c r="HYX644" s="18"/>
      <c r="HZH644" s="17"/>
      <c r="HZM644" s="14"/>
      <c r="HZN644" s="18"/>
      <c r="HZX644" s="17"/>
      <c r="IAC644" s="14"/>
      <c r="IAD644" s="18"/>
      <c r="IAN644" s="17"/>
      <c r="IAS644" s="14"/>
      <c r="IAT644" s="18"/>
      <c r="IBD644" s="17"/>
      <c r="IBI644" s="14"/>
      <c r="IBJ644" s="18"/>
      <c r="IBT644" s="17"/>
      <c r="IBY644" s="14"/>
      <c r="IBZ644" s="18"/>
      <c r="ICJ644" s="17"/>
      <c r="ICO644" s="14"/>
      <c r="ICP644" s="18"/>
      <c r="ICZ644" s="17"/>
      <c r="IDE644" s="14"/>
      <c r="IDF644" s="18"/>
      <c r="IDP644" s="17"/>
      <c r="IDU644" s="14"/>
      <c r="IDV644" s="18"/>
      <c r="IEF644" s="17"/>
      <c r="IEK644" s="14"/>
      <c r="IEL644" s="18"/>
      <c r="IEV644" s="17"/>
      <c r="IFA644" s="14"/>
      <c r="IFB644" s="18"/>
      <c r="IFL644" s="17"/>
      <c r="IFQ644" s="14"/>
      <c r="IFR644" s="18"/>
      <c r="IGB644" s="17"/>
      <c r="IGG644" s="14"/>
      <c r="IGH644" s="18"/>
      <c r="IGR644" s="17"/>
      <c r="IGW644" s="14"/>
      <c r="IGX644" s="18"/>
      <c r="IHH644" s="17"/>
      <c r="IHM644" s="14"/>
      <c r="IHN644" s="18"/>
      <c r="IHX644" s="17"/>
      <c r="IIC644" s="14"/>
      <c r="IID644" s="18"/>
      <c r="IIN644" s="17"/>
      <c r="IIS644" s="14"/>
      <c r="IIT644" s="18"/>
      <c r="IJD644" s="17"/>
      <c r="IJI644" s="14"/>
      <c r="IJJ644" s="18"/>
      <c r="IJT644" s="17"/>
      <c r="IJY644" s="14"/>
      <c r="IJZ644" s="18"/>
      <c r="IKJ644" s="17"/>
      <c r="IKO644" s="14"/>
      <c r="IKP644" s="18"/>
      <c r="IKZ644" s="17"/>
      <c r="ILE644" s="14"/>
      <c r="ILF644" s="18"/>
      <c r="ILP644" s="17"/>
      <c r="ILU644" s="14"/>
      <c r="ILV644" s="18"/>
      <c r="IMF644" s="17"/>
      <c r="IMK644" s="14"/>
      <c r="IML644" s="18"/>
      <c r="IMV644" s="17"/>
      <c r="INA644" s="14"/>
      <c r="INB644" s="18"/>
      <c r="INL644" s="17"/>
      <c r="INQ644" s="14"/>
      <c r="INR644" s="18"/>
      <c r="IOB644" s="17"/>
      <c r="IOG644" s="14"/>
      <c r="IOH644" s="18"/>
      <c r="IOR644" s="17"/>
      <c r="IOW644" s="14"/>
      <c r="IOX644" s="18"/>
      <c r="IPH644" s="17"/>
      <c r="IPM644" s="14"/>
      <c r="IPN644" s="18"/>
      <c r="IPX644" s="17"/>
      <c r="IQC644" s="14"/>
      <c r="IQD644" s="18"/>
      <c r="IQN644" s="17"/>
      <c r="IQS644" s="14"/>
      <c r="IQT644" s="18"/>
      <c r="IRD644" s="17"/>
      <c r="IRI644" s="14"/>
      <c r="IRJ644" s="18"/>
      <c r="IRT644" s="17"/>
      <c r="IRY644" s="14"/>
      <c r="IRZ644" s="18"/>
      <c r="ISJ644" s="17"/>
      <c r="ISO644" s="14"/>
      <c r="ISP644" s="18"/>
      <c r="ISZ644" s="17"/>
      <c r="ITE644" s="14"/>
      <c r="ITF644" s="18"/>
      <c r="ITP644" s="17"/>
      <c r="ITU644" s="14"/>
      <c r="ITV644" s="18"/>
      <c r="IUF644" s="17"/>
      <c r="IUK644" s="14"/>
      <c r="IUL644" s="18"/>
      <c r="IUV644" s="17"/>
      <c r="IVA644" s="14"/>
      <c r="IVB644" s="18"/>
      <c r="IVL644" s="17"/>
      <c r="IVQ644" s="14"/>
      <c r="IVR644" s="18"/>
      <c r="IWB644" s="17"/>
      <c r="IWG644" s="14"/>
      <c r="IWH644" s="18"/>
      <c r="IWR644" s="17"/>
      <c r="IWW644" s="14"/>
      <c r="IWX644" s="18"/>
      <c r="IXH644" s="17"/>
      <c r="IXM644" s="14"/>
      <c r="IXN644" s="18"/>
      <c r="IXX644" s="17"/>
      <c r="IYC644" s="14"/>
      <c r="IYD644" s="18"/>
      <c r="IYN644" s="17"/>
      <c r="IYS644" s="14"/>
      <c r="IYT644" s="18"/>
      <c r="IZD644" s="17"/>
      <c r="IZI644" s="14"/>
      <c r="IZJ644" s="18"/>
      <c r="IZT644" s="17"/>
      <c r="IZY644" s="14"/>
      <c r="IZZ644" s="18"/>
      <c r="JAJ644" s="17"/>
      <c r="JAO644" s="14"/>
      <c r="JAP644" s="18"/>
      <c r="JAZ644" s="17"/>
      <c r="JBE644" s="14"/>
      <c r="JBF644" s="18"/>
      <c r="JBP644" s="17"/>
      <c r="JBU644" s="14"/>
      <c r="JBV644" s="18"/>
      <c r="JCF644" s="17"/>
      <c r="JCK644" s="14"/>
      <c r="JCL644" s="18"/>
      <c r="JCV644" s="17"/>
      <c r="JDA644" s="14"/>
      <c r="JDB644" s="18"/>
      <c r="JDL644" s="17"/>
      <c r="JDQ644" s="14"/>
      <c r="JDR644" s="18"/>
      <c r="JEB644" s="17"/>
      <c r="JEG644" s="14"/>
      <c r="JEH644" s="18"/>
      <c r="JER644" s="17"/>
      <c r="JEW644" s="14"/>
      <c r="JEX644" s="18"/>
      <c r="JFH644" s="17"/>
      <c r="JFM644" s="14"/>
      <c r="JFN644" s="18"/>
      <c r="JFX644" s="17"/>
      <c r="JGC644" s="14"/>
      <c r="JGD644" s="18"/>
      <c r="JGN644" s="17"/>
      <c r="JGS644" s="14"/>
      <c r="JGT644" s="18"/>
      <c r="JHD644" s="17"/>
      <c r="JHI644" s="14"/>
      <c r="JHJ644" s="18"/>
      <c r="JHT644" s="17"/>
      <c r="JHY644" s="14"/>
      <c r="JHZ644" s="18"/>
      <c r="JIJ644" s="17"/>
      <c r="JIO644" s="14"/>
      <c r="JIP644" s="18"/>
      <c r="JIZ644" s="17"/>
      <c r="JJE644" s="14"/>
      <c r="JJF644" s="18"/>
      <c r="JJP644" s="17"/>
      <c r="JJU644" s="14"/>
      <c r="JJV644" s="18"/>
      <c r="JKF644" s="17"/>
      <c r="JKK644" s="14"/>
      <c r="JKL644" s="18"/>
      <c r="JKV644" s="17"/>
      <c r="JLA644" s="14"/>
      <c r="JLB644" s="18"/>
      <c r="JLL644" s="17"/>
      <c r="JLQ644" s="14"/>
      <c r="JLR644" s="18"/>
      <c r="JMB644" s="17"/>
      <c r="JMG644" s="14"/>
      <c r="JMH644" s="18"/>
      <c r="JMR644" s="17"/>
      <c r="JMW644" s="14"/>
      <c r="JMX644" s="18"/>
      <c r="JNH644" s="17"/>
      <c r="JNM644" s="14"/>
      <c r="JNN644" s="18"/>
      <c r="JNX644" s="17"/>
      <c r="JOC644" s="14"/>
      <c r="JOD644" s="18"/>
      <c r="JON644" s="17"/>
      <c r="JOS644" s="14"/>
      <c r="JOT644" s="18"/>
      <c r="JPD644" s="17"/>
      <c r="JPI644" s="14"/>
      <c r="JPJ644" s="18"/>
      <c r="JPT644" s="17"/>
      <c r="JPY644" s="14"/>
      <c r="JPZ644" s="18"/>
      <c r="JQJ644" s="17"/>
      <c r="JQO644" s="14"/>
      <c r="JQP644" s="18"/>
      <c r="JQZ644" s="17"/>
      <c r="JRE644" s="14"/>
      <c r="JRF644" s="18"/>
      <c r="JRP644" s="17"/>
      <c r="JRU644" s="14"/>
      <c r="JRV644" s="18"/>
      <c r="JSF644" s="17"/>
      <c r="JSK644" s="14"/>
      <c r="JSL644" s="18"/>
      <c r="JSV644" s="17"/>
      <c r="JTA644" s="14"/>
      <c r="JTB644" s="18"/>
      <c r="JTL644" s="17"/>
      <c r="JTQ644" s="14"/>
      <c r="JTR644" s="18"/>
      <c r="JUB644" s="17"/>
      <c r="JUG644" s="14"/>
      <c r="JUH644" s="18"/>
      <c r="JUR644" s="17"/>
      <c r="JUW644" s="14"/>
      <c r="JUX644" s="18"/>
      <c r="JVH644" s="17"/>
      <c r="JVM644" s="14"/>
      <c r="JVN644" s="18"/>
      <c r="JVX644" s="17"/>
      <c r="JWC644" s="14"/>
      <c r="JWD644" s="18"/>
      <c r="JWN644" s="17"/>
      <c r="JWS644" s="14"/>
      <c r="JWT644" s="18"/>
      <c r="JXD644" s="17"/>
      <c r="JXI644" s="14"/>
      <c r="JXJ644" s="18"/>
      <c r="JXT644" s="17"/>
      <c r="JXY644" s="14"/>
      <c r="JXZ644" s="18"/>
      <c r="JYJ644" s="17"/>
      <c r="JYO644" s="14"/>
      <c r="JYP644" s="18"/>
      <c r="JYZ644" s="17"/>
      <c r="JZE644" s="14"/>
      <c r="JZF644" s="18"/>
      <c r="JZP644" s="17"/>
      <c r="JZU644" s="14"/>
      <c r="JZV644" s="18"/>
      <c r="KAF644" s="17"/>
      <c r="KAK644" s="14"/>
      <c r="KAL644" s="18"/>
      <c r="KAV644" s="17"/>
      <c r="KBA644" s="14"/>
      <c r="KBB644" s="18"/>
      <c r="KBL644" s="17"/>
      <c r="KBQ644" s="14"/>
      <c r="KBR644" s="18"/>
      <c r="KCB644" s="17"/>
      <c r="KCG644" s="14"/>
      <c r="KCH644" s="18"/>
      <c r="KCR644" s="17"/>
      <c r="KCW644" s="14"/>
      <c r="KCX644" s="18"/>
      <c r="KDH644" s="17"/>
      <c r="KDM644" s="14"/>
      <c r="KDN644" s="18"/>
      <c r="KDX644" s="17"/>
      <c r="KEC644" s="14"/>
      <c r="KED644" s="18"/>
      <c r="KEN644" s="17"/>
      <c r="KES644" s="14"/>
      <c r="KET644" s="18"/>
      <c r="KFD644" s="17"/>
      <c r="KFI644" s="14"/>
      <c r="KFJ644" s="18"/>
      <c r="KFT644" s="17"/>
      <c r="KFY644" s="14"/>
      <c r="KFZ644" s="18"/>
      <c r="KGJ644" s="17"/>
      <c r="KGO644" s="14"/>
      <c r="KGP644" s="18"/>
      <c r="KGZ644" s="17"/>
      <c r="KHE644" s="14"/>
      <c r="KHF644" s="18"/>
      <c r="KHP644" s="17"/>
      <c r="KHU644" s="14"/>
      <c r="KHV644" s="18"/>
      <c r="KIF644" s="17"/>
      <c r="KIK644" s="14"/>
      <c r="KIL644" s="18"/>
      <c r="KIV644" s="17"/>
      <c r="KJA644" s="14"/>
      <c r="KJB644" s="18"/>
      <c r="KJL644" s="17"/>
      <c r="KJQ644" s="14"/>
      <c r="KJR644" s="18"/>
      <c r="KKB644" s="17"/>
      <c r="KKG644" s="14"/>
      <c r="KKH644" s="18"/>
      <c r="KKR644" s="17"/>
      <c r="KKW644" s="14"/>
      <c r="KKX644" s="18"/>
      <c r="KLH644" s="17"/>
      <c r="KLM644" s="14"/>
      <c r="KLN644" s="18"/>
      <c r="KLX644" s="17"/>
      <c r="KMC644" s="14"/>
      <c r="KMD644" s="18"/>
      <c r="KMN644" s="17"/>
      <c r="KMS644" s="14"/>
      <c r="KMT644" s="18"/>
      <c r="KND644" s="17"/>
      <c r="KNI644" s="14"/>
      <c r="KNJ644" s="18"/>
      <c r="KNT644" s="17"/>
      <c r="KNY644" s="14"/>
      <c r="KNZ644" s="18"/>
      <c r="KOJ644" s="17"/>
      <c r="KOO644" s="14"/>
      <c r="KOP644" s="18"/>
      <c r="KOZ644" s="17"/>
      <c r="KPE644" s="14"/>
      <c r="KPF644" s="18"/>
      <c r="KPP644" s="17"/>
      <c r="KPU644" s="14"/>
      <c r="KPV644" s="18"/>
      <c r="KQF644" s="17"/>
      <c r="KQK644" s="14"/>
      <c r="KQL644" s="18"/>
      <c r="KQV644" s="17"/>
      <c r="KRA644" s="14"/>
      <c r="KRB644" s="18"/>
      <c r="KRL644" s="17"/>
      <c r="KRQ644" s="14"/>
      <c r="KRR644" s="18"/>
      <c r="KSB644" s="17"/>
      <c r="KSG644" s="14"/>
      <c r="KSH644" s="18"/>
      <c r="KSR644" s="17"/>
      <c r="KSW644" s="14"/>
      <c r="KSX644" s="18"/>
      <c r="KTH644" s="17"/>
      <c r="KTM644" s="14"/>
      <c r="KTN644" s="18"/>
      <c r="KTX644" s="17"/>
      <c r="KUC644" s="14"/>
      <c r="KUD644" s="18"/>
      <c r="KUN644" s="17"/>
      <c r="KUS644" s="14"/>
      <c r="KUT644" s="18"/>
      <c r="KVD644" s="17"/>
      <c r="KVI644" s="14"/>
      <c r="KVJ644" s="18"/>
      <c r="KVT644" s="17"/>
      <c r="KVY644" s="14"/>
      <c r="KVZ644" s="18"/>
      <c r="KWJ644" s="17"/>
      <c r="KWO644" s="14"/>
      <c r="KWP644" s="18"/>
      <c r="KWZ644" s="17"/>
      <c r="KXE644" s="14"/>
      <c r="KXF644" s="18"/>
      <c r="KXP644" s="17"/>
      <c r="KXU644" s="14"/>
      <c r="KXV644" s="18"/>
      <c r="KYF644" s="17"/>
      <c r="KYK644" s="14"/>
      <c r="KYL644" s="18"/>
      <c r="KYV644" s="17"/>
      <c r="KZA644" s="14"/>
      <c r="KZB644" s="18"/>
      <c r="KZL644" s="17"/>
      <c r="KZQ644" s="14"/>
      <c r="KZR644" s="18"/>
      <c r="LAB644" s="17"/>
      <c r="LAG644" s="14"/>
      <c r="LAH644" s="18"/>
      <c r="LAR644" s="17"/>
      <c r="LAW644" s="14"/>
      <c r="LAX644" s="18"/>
      <c r="LBH644" s="17"/>
      <c r="LBM644" s="14"/>
      <c r="LBN644" s="18"/>
      <c r="LBX644" s="17"/>
      <c r="LCC644" s="14"/>
      <c r="LCD644" s="18"/>
      <c r="LCN644" s="17"/>
      <c r="LCS644" s="14"/>
      <c r="LCT644" s="18"/>
      <c r="LDD644" s="17"/>
      <c r="LDI644" s="14"/>
      <c r="LDJ644" s="18"/>
      <c r="LDT644" s="17"/>
      <c r="LDY644" s="14"/>
      <c r="LDZ644" s="18"/>
      <c r="LEJ644" s="17"/>
      <c r="LEO644" s="14"/>
      <c r="LEP644" s="18"/>
      <c r="LEZ644" s="17"/>
      <c r="LFE644" s="14"/>
      <c r="LFF644" s="18"/>
      <c r="LFP644" s="17"/>
      <c r="LFU644" s="14"/>
      <c r="LFV644" s="18"/>
      <c r="LGF644" s="17"/>
      <c r="LGK644" s="14"/>
      <c r="LGL644" s="18"/>
      <c r="LGV644" s="17"/>
      <c r="LHA644" s="14"/>
      <c r="LHB644" s="18"/>
      <c r="LHL644" s="17"/>
      <c r="LHQ644" s="14"/>
      <c r="LHR644" s="18"/>
      <c r="LIB644" s="17"/>
      <c r="LIG644" s="14"/>
      <c r="LIH644" s="18"/>
      <c r="LIR644" s="17"/>
      <c r="LIW644" s="14"/>
      <c r="LIX644" s="18"/>
      <c r="LJH644" s="17"/>
      <c r="LJM644" s="14"/>
      <c r="LJN644" s="18"/>
      <c r="LJX644" s="17"/>
      <c r="LKC644" s="14"/>
      <c r="LKD644" s="18"/>
      <c r="LKN644" s="17"/>
      <c r="LKS644" s="14"/>
      <c r="LKT644" s="18"/>
      <c r="LLD644" s="17"/>
      <c r="LLI644" s="14"/>
      <c r="LLJ644" s="18"/>
      <c r="LLT644" s="17"/>
      <c r="LLY644" s="14"/>
      <c r="LLZ644" s="18"/>
      <c r="LMJ644" s="17"/>
      <c r="LMO644" s="14"/>
      <c r="LMP644" s="18"/>
      <c r="LMZ644" s="17"/>
      <c r="LNE644" s="14"/>
      <c r="LNF644" s="18"/>
      <c r="LNP644" s="17"/>
      <c r="LNU644" s="14"/>
      <c r="LNV644" s="18"/>
      <c r="LOF644" s="17"/>
      <c r="LOK644" s="14"/>
      <c r="LOL644" s="18"/>
      <c r="LOV644" s="17"/>
      <c r="LPA644" s="14"/>
      <c r="LPB644" s="18"/>
      <c r="LPL644" s="17"/>
      <c r="LPQ644" s="14"/>
      <c r="LPR644" s="18"/>
      <c r="LQB644" s="17"/>
      <c r="LQG644" s="14"/>
      <c r="LQH644" s="18"/>
      <c r="LQR644" s="17"/>
      <c r="LQW644" s="14"/>
      <c r="LQX644" s="18"/>
      <c r="LRH644" s="17"/>
      <c r="LRM644" s="14"/>
      <c r="LRN644" s="18"/>
      <c r="LRX644" s="17"/>
      <c r="LSC644" s="14"/>
      <c r="LSD644" s="18"/>
      <c r="LSN644" s="17"/>
      <c r="LSS644" s="14"/>
      <c r="LST644" s="18"/>
      <c r="LTD644" s="17"/>
      <c r="LTI644" s="14"/>
      <c r="LTJ644" s="18"/>
      <c r="LTT644" s="17"/>
      <c r="LTY644" s="14"/>
      <c r="LTZ644" s="18"/>
      <c r="LUJ644" s="17"/>
      <c r="LUO644" s="14"/>
      <c r="LUP644" s="18"/>
      <c r="LUZ644" s="17"/>
      <c r="LVE644" s="14"/>
      <c r="LVF644" s="18"/>
      <c r="LVP644" s="17"/>
      <c r="LVU644" s="14"/>
      <c r="LVV644" s="18"/>
      <c r="LWF644" s="17"/>
      <c r="LWK644" s="14"/>
      <c r="LWL644" s="18"/>
      <c r="LWV644" s="17"/>
      <c r="LXA644" s="14"/>
      <c r="LXB644" s="18"/>
      <c r="LXL644" s="17"/>
      <c r="LXQ644" s="14"/>
      <c r="LXR644" s="18"/>
      <c r="LYB644" s="17"/>
      <c r="LYG644" s="14"/>
      <c r="LYH644" s="18"/>
      <c r="LYR644" s="17"/>
      <c r="LYW644" s="14"/>
      <c r="LYX644" s="18"/>
      <c r="LZH644" s="17"/>
      <c r="LZM644" s="14"/>
      <c r="LZN644" s="18"/>
      <c r="LZX644" s="17"/>
      <c r="MAC644" s="14"/>
      <c r="MAD644" s="18"/>
      <c r="MAN644" s="17"/>
      <c r="MAS644" s="14"/>
      <c r="MAT644" s="18"/>
      <c r="MBD644" s="17"/>
      <c r="MBI644" s="14"/>
      <c r="MBJ644" s="18"/>
      <c r="MBT644" s="17"/>
      <c r="MBY644" s="14"/>
      <c r="MBZ644" s="18"/>
      <c r="MCJ644" s="17"/>
      <c r="MCO644" s="14"/>
      <c r="MCP644" s="18"/>
      <c r="MCZ644" s="17"/>
      <c r="MDE644" s="14"/>
      <c r="MDF644" s="18"/>
      <c r="MDP644" s="17"/>
      <c r="MDU644" s="14"/>
      <c r="MDV644" s="18"/>
      <c r="MEF644" s="17"/>
      <c r="MEK644" s="14"/>
      <c r="MEL644" s="18"/>
      <c r="MEV644" s="17"/>
      <c r="MFA644" s="14"/>
      <c r="MFB644" s="18"/>
      <c r="MFL644" s="17"/>
      <c r="MFQ644" s="14"/>
      <c r="MFR644" s="18"/>
      <c r="MGB644" s="17"/>
      <c r="MGG644" s="14"/>
      <c r="MGH644" s="18"/>
      <c r="MGR644" s="17"/>
      <c r="MGW644" s="14"/>
      <c r="MGX644" s="18"/>
      <c r="MHH644" s="17"/>
      <c r="MHM644" s="14"/>
      <c r="MHN644" s="18"/>
      <c r="MHX644" s="17"/>
      <c r="MIC644" s="14"/>
      <c r="MID644" s="18"/>
      <c r="MIN644" s="17"/>
      <c r="MIS644" s="14"/>
      <c r="MIT644" s="18"/>
      <c r="MJD644" s="17"/>
      <c r="MJI644" s="14"/>
      <c r="MJJ644" s="18"/>
      <c r="MJT644" s="17"/>
      <c r="MJY644" s="14"/>
      <c r="MJZ644" s="18"/>
      <c r="MKJ644" s="17"/>
      <c r="MKO644" s="14"/>
      <c r="MKP644" s="18"/>
      <c r="MKZ644" s="17"/>
      <c r="MLE644" s="14"/>
      <c r="MLF644" s="18"/>
      <c r="MLP644" s="17"/>
      <c r="MLU644" s="14"/>
      <c r="MLV644" s="18"/>
      <c r="MMF644" s="17"/>
      <c r="MMK644" s="14"/>
      <c r="MML644" s="18"/>
      <c r="MMV644" s="17"/>
      <c r="MNA644" s="14"/>
      <c r="MNB644" s="18"/>
      <c r="MNL644" s="17"/>
      <c r="MNQ644" s="14"/>
      <c r="MNR644" s="18"/>
      <c r="MOB644" s="17"/>
      <c r="MOG644" s="14"/>
      <c r="MOH644" s="18"/>
      <c r="MOR644" s="17"/>
      <c r="MOW644" s="14"/>
      <c r="MOX644" s="18"/>
      <c r="MPH644" s="17"/>
      <c r="MPM644" s="14"/>
      <c r="MPN644" s="18"/>
      <c r="MPX644" s="17"/>
      <c r="MQC644" s="14"/>
      <c r="MQD644" s="18"/>
      <c r="MQN644" s="17"/>
      <c r="MQS644" s="14"/>
      <c r="MQT644" s="18"/>
      <c r="MRD644" s="17"/>
      <c r="MRI644" s="14"/>
      <c r="MRJ644" s="18"/>
      <c r="MRT644" s="17"/>
      <c r="MRY644" s="14"/>
      <c r="MRZ644" s="18"/>
      <c r="MSJ644" s="17"/>
      <c r="MSO644" s="14"/>
      <c r="MSP644" s="18"/>
      <c r="MSZ644" s="17"/>
      <c r="MTE644" s="14"/>
      <c r="MTF644" s="18"/>
      <c r="MTP644" s="17"/>
      <c r="MTU644" s="14"/>
      <c r="MTV644" s="18"/>
      <c r="MUF644" s="17"/>
      <c r="MUK644" s="14"/>
      <c r="MUL644" s="18"/>
      <c r="MUV644" s="17"/>
      <c r="MVA644" s="14"/>
      <c r="MVB644" s="18"/>
      <c r="MVL644" s="17"/>
      <c r="MVQ644" s="14"/>
      <c r="MVR644" s="18"/>
      <c r="MWB644" s="17"/>
      <c r="MWG644" s="14"/>
      <c r="MWH644" s="18"/>
      <c r="MWR644" s="17"/>
      <c r="MWW644" s="14"/>
      <c r="MWX644" s="18"/>
      <c r="MXH644" s="17"/>
      <c r="MXM644" s="14"/>
      <c r="MXN644" s="18"/>
      <c r="MXX644" s="17"/>
      <c r="MYC644" s="14"/>
      <c r="MYD644" s="18"/>
      <c r="MYN644" s="17"/>
      <c r="MYS644" s="14"/>
      <c r="MYT644" s="18"/>
      <c r="MZD644" s="17"/>
      <c r="MZI644" s="14"/>
      <c r="MZJ644" s="18"/>
      <c r="MZT644" s="17"/>
      <c r="MZY644" s="14"/>
      <c r="MZZ644" s="18"/>
      <c r="NAJ644" s="17"/>
      <c r="NAO644" s="14"/>
      <c r="NAP644" s="18"/>
      <c r="NAZ644" s="17"/>
      <c r="NBE644" s="14"/>
      <c r="NBF644" s="18"/>
      <c r="NBP644" s="17"/>
      <c r="NBU644" s="14"/>
      <c r="NBV644" s="18"/>
      <c r="NCF644" s="17"/>
      <c r="NCK644" s="14"/>
      <c r="NCL644" s="18"/>
      <c r="NCV644" s="17"/>
      <c r="NDA644" s="14"/>
      <c r="NDB644" s="18"/>
      <c r="NDL644" s="17"/>
      <c r="NDQ644" s="14"/>
      <c r="NDR644" s="18"/>
      <c r="NEB644" s="17"/>
      <c r="NEG644" s="14"/>
      <c r="NEH644" s="18"/>
      <c r="NER644" s="17"/>
      <c r="NEW644" s="14"/>
      <c r="NEX644" s="18"/>
      <c r="NFH644" s="17"/>
      <c r="NFM644" s="14"/>
      <c r="NFN644" s="18"/>
      <c r="NFX644" s="17"/>
      <c r="NGC644" s="14"/>
      <c r="NGD644" s="18"/>
      <c r="NGN644" s="17"/>
      <c r="NGS644" s="14"/>
      <c r="NGT644" s="18"/>
      <c r="NHD644" s="17"/>
      <c r="NHI644" s="14"/>
      <c r="NHJ644" s="18"/>
      <c r="NHT644" s="17"/>
      <c r="NHY644" s="14"/>
      <c r="NHZ644" s="18"/>
      <c r="NIJ644" s="17"/>
      <c r="NIO644" s="14"/>
      <c r="NIP644" s="18"/>
      <c r="NIZ644" s="17"/>
      <c r="NJE644" s="14"/>
      <c r="NJF644" s="18"/>
      <c r="NJP644" s="17"/>
      <c r="NJU644" s="14"/>
      <c r="NJV644" s="18"/>
      <c r="NKF644" s="17"/>
      <c r="NKK644" s="14"/>
      <c r="NKL644" s="18"/>
      <c r="NKV644" s="17"/>
      <c r="NLA644" s="14"/>
      <c r="NLB644" s="18"/>
      <c r="NLL644" s="17"/>
      <c r="NLQ644" s="14"/>
      <c r="NLR644" s="18"/>
      <c r="NMB644" s="17"/>
      <c r="NMG644" s="14"/>
      <c r="NMH644" s="18"/>
      <c r="NMR644" s="17"/>
      <c r="NMW644" s="14"/>
      <c r="NMX644" s="18"/>
      <c r="NNH644" s="17"/>
      <c r="NNM644" s="14"/>
      <c r="NNN644" s="18"/>
      <c r="NNX644" s="17"/>
      <c r="NOC644" s="14"/>
      <c r="NOD644" s="18"/>
      <c r="NON644" s="17"/>
      <c r="NOS644" s="14"/>
      <c r="NOT644" s="18"/>
      <c r="NPD644" s="17"/>
      <c r="NPI644" s="14"/>
      <c r="NPJ644" s="18"/>
      <c r="NPT644" s="17"/>
      <c r="NPY644" s="14"/>
      <c r="NPZ644" s="18"/>
      <c r="NQJ644" s="17"/>
      <c r="NQO644" s="14"/>
      <c r="NQP644" s="18"/>
      <c r="NQZ644" s="17"/>
      <c r="NRE644" s="14"/>
      <c r="NRF644" s="18"/>
      <c r="NRP644" s="17"/>
      <c r="NRU644" s="14"/>
      <c r="NRV644" s="18"/>
      <c r="NSF644" s="17"/>
      <c r="NSK644" s="14"/>
      <c r="NSL644" s="18"/>
      <c r="NSV644" s="17"/>
      <c r="NTA644" s="14"/>
      <c r="NTB644" s="18"/>
      <c r="NTL644" s="17"/>
      <c r="NTQ644" s="14"/>
      <c r="NTR644" s="18"/>
      <c r="NUB644" s="17"/>
      <c r="NUG644" s="14"/>
      <c r="NUH644" s="18"/>
      <c r="NUR644" s="17"/>
      <c r="NUW644" s="14"/>
      <c r="NUX644" s="18"/>
      <c r="NVH644" s="17"/>
      <c r="NVM644" s="14"/>
      <c r="NVN644" s="18"/>
      <c r="NVX644" s="17"/>
      <c r="NWC644" s="14"/>
      <c r="NWD644" s="18"/>
      <c r="NWN644" s="17"/>
      <c r="NWS644" s="14"/>
      <c r="NWT644" s="18"/>
      <c r="NXD644" s="17"/>
      <c r="NXI644" s="14"/>
      <c r="NXJ644" s="18"/>
      <c r="NXT644" s="17"/>
      <c r="NXY644" s="14"/>
      <c r="NXZ644" s="18"/>
      <c r="NYJ644" s="17"/>
      <c r="NYO644" s="14"/>
      <c r="NYP644" s="18"/>
      <c r="NYZ644" s="17"/>
      <c r="NZE644" s="14"/>
      <c r="NZF644" s="18"/>
      <c r="NZP644" s="17"/>
      <c r="NZU644" s="14"/>
      <c r="NZV644" s="18"/>
      <c r="OAF644" s="17"/>
      <c r="OAK644" s="14"/>
      <c r="OAL644" s="18"/>
      <c r="OAV644" s="17"/>
      <c r="OBA644" s="14"/>
      <c r="OBB644" s="18"/>
      <c r="OBL644" s="17"/>
      <c r="OBQ644" s="14"/>
      <c r="OBR644" s="18"/>
      <c r="OCB644" s="17"/>
      <c r="OCG644" s="14"/>
      <c r="OCH644" s="18"/>
      <c r="OCR644" s="17"/>
      <c r="OCW644" s="14"/>
      <c r="OCX644" s="18"/>
      <c r="ODH644" s="17"/>
      <c r="ODM644" s="14"/>
      <c r="ODN644" s="18"/>
      <c r="ODX644" s="17"/>
      <c r="OEC644" s="14"/>
      <c r="OED644" s="18"/>
      <c r="OEN644" s="17"/>
      <c r="OES644" s="14"/>
      <c r="OET644" s="18"/>
      <c r="OFD644" s="17"/>
      <c r="OFI644" s="14"/>
      <c r="OFJ644" s="18"/>
      <c r="OFT644" s="17"/>
      <c r="OFY644" s="14"/>
      <c r="OFZ644" s="18"/>
      <c r="OGJ644" s="17"/>
      <c r="OGO644" s="14"/>
      <c r="OGP644" s="18"/>
      <c r="OGZ644" s="17"/>
      <c r="OHE644" s="14"/>
      <c r="OHF644" s="18"/>
      <c r="OHP644" s="17"/>
      <c r="OHU644" s="14"/>
      <c r="OHV644" s="18"/>
      <c r="OIF644" s="17"/>
      <c r="OIK644" s="14"/>
      <c r="OIL644" s="18"/>
      <c r="OIV644" s="17"/>
      <c r="OJA644" s="14"/>
      <c r="OJB644" s="18"/>
      <c r="OJL644" s="17"/>
      <c r="OJQ644" s="14"/>
      <c r="OJR644" s="18"/>
      <c r="OKB644" s="17"/>
      <c r="OKG644" s="14"/>
      <c r="OKH644" s="18"/>
      <c r="OKR644" s="17"/>
      <c r="OKW644" s="14"/>
      <c r="OKX644" s="18"/>
      <c r="OLH644" s="17"/>
      <c r="OLM644" s="14"/>
      <c r="OLN644" s="18"/>
      <c r="OLX644" s="17"/>
      <c r="OMC644" s="14"/>
      <c r="OMD644" s="18"/>
      <c r="OMN644" s="17"/>
      <c r="OMS644" s="14"/>
      <c r="OMT644" s="18"/>
      <c r="OND644" s="17"/>
      <c r="ONI644" s="14"/>
      <c r="ONJ644" s="18"/>
      <c r="ONT644" s="17"/>
      <c r="ONY644" s="14"/>
      <c r="ONZ644" s="18"/>
      <c r="OOJ644" s="17"/>
      <c r="OOO644" s="14"/>
      <c r="OOP644" s="18"/>
      <c r="OOZ644" s="17"/>
      <c r="OPE644" s="14"/>
      <c r="OPF644" s="18"/>
      <c r="OPP644" s="17"/>
      <c r="OPU644" s="14"/>
      <c r="OPV644" s="18"/>
      <c r="OQF644" s="17"/>
      <c r="OQK644" s="14"/>
      <c r="OQL644" s="18"/>
      <c r="OQV644" s="17"/>
      <c r="ORA644" s="14"/>
      <c r="ORB644" s="18"/>
      <c r="ORL644" s="17"/>
      <c r="ORQ644" s="14"/>
      <c r="ORR644" s="18"/>
      <c r="OSB644" s="17"/>
      <c r="OSG644" s="14"/>
      <c r="OSH644" s="18"/>
      <c r="OSR644" s="17"/>
      <c r="OSW644" s="14"/>
      <c r="OSX644" s="18"/>
      <c r="OTH644" s="17"/>
      <c r="OTM644" s="14"/>
      <c r="OTN644" s="18"/>
      <c r="OTX644" s="17"/>
      <c r="OUC644" s="14"/>
      <c r="OUD644" s="18"/>
      <c r="OUN644" s="17"/>
      <c r="OUS644" s="14"/>
      <c r="OUT644" s="18"/>
      <c r="OVD644" s="17"/>
      <c r="OVI644" s="14"/>
      <c r="OVJ644" s="18"/>
      <c r="OVT644" s="17"/>
      <c r="OVY644" s="14"/>
      <c r="OVZ644" s="18"/>
      <c r="OWJ644" s="17"/>
      <c r="OWO644" s="14"/>
      <c r="OWP644" s="18"/>
      <c r="OWZ644" s="17"/>
      <c r="OXE644" s="14"/>
      <c r="OXF644" s="18"/>
      <c r="OXP644" s="17"/>
      <c r="OXU644" s="14"/>
      <c r="OXV644" s="18"/>
      <c r="OYF644" s="17"/>
      <c r="OYK644" s="14"/>
      <c r="OYL644" s="18"/>
      <c r="OYV644" s="17"/>
      <c r="OZA644" s="14"/>
      <c r="OZB644" s="18"/>
      <c r="OZL644" s="17"/>
      <c r="OZQ644" s="14"/>
      <c r="OZR644" s="18"/>
      <c r="PAB644" s="17"/>
      <c r="PAG644" s="14"/>
      <c r="PAH644" s="18"/>
      <c r="PAR644" s="17"/>
      <c r="PAW644" s="14"/>
      <c r="PAX644" s="18"/>
      <c r="PBH644" s="17"/>
      <c r="PBM644" s="14"/>
      <c r="PBN644" s="18"/>
      <c r="PBX644" s="17"/>
      <c r="PCC644" s="14"/>
      <c r="PCD644" s="18"/>
      <c r="PCN644" s="17"/>
      <c r="PCS644" s="14"/>
      <c r="PCT644" s="18"/>
      <c r="PDD644" s="17"/>
      <c r="PDI644" s="14"/>
      <c r="PDJ644" s="18"/>
      <c r="PDT644" s="17"/>
      <c r="PDY644" s="14"/>
      <c r="PDZ644" s="18"/>
      <c r="PEJ644" s="17"/>
      <c r="PEO644" s="14"/>
      <c r="PEP644" s="18"/>
      <c r="PEZ644" s="17"/>
      <c r="PFE644" s="14"/>
      <c r="PFF644" s="18"/>
      <c r="PFP644" s="17"/>
      <c r="PFU644" s="14"/>
      <c r="PFV644" s="18"/>
      <c r="PGF644" s="17"/>
      <c r="PGK644" s="14"/>
      <c r="PGL644" s="18"/>
      <c r="PGV644" s="17"/>
      <c r="PHA644" s="14"/>
      <c r="PHB644" s="18"/>
      <c r="PHL644" s="17"/>
      <c r="PHQ644" s="14"/>
      <c r="PHR644" s="18"/>
      <c r="PIB644" s="17"/>
      <c r="PIG644" s="14"/>
      <c r="PIH644" s="18"/>
      <c r="PIR644" s="17"/>
      <c r="PIW644" s="14"/>
      <c r="PIX644" s="18"/>
      <c r="PJH644" s="17"/>
      <c r="PJM644" s="14"/>
      <c r="PJN644" s="18"/>
      <c r="PJX644" s="17"/>
      <c r="PKC644" s="14"/>
      <c r="PKD644" s="18"/>
      <c r="PKN644" s="17"/>
      <c r="PKS644" s="14"/>
      <c r="PKT644" s="18"/>
      <c r="PLD644" s="17"/>
      <c r="PLI644" s="14"/>
      <c r="PLJ644" s="18"/>
      <c r="PLT644" s="17"/>
      <c r="PLY644" s="14"/>
      <c r="PLZ644" s="18"/>
      <c r="PMJ644" s="17"/>
      <c r="PMO644" s="14"/>
      <c r="PMP644" s="18"/>
      <c r="PMZ644" s="17"/>
      <c r="PNE644" s="14"/>
      <c r="PNF644" s="18"/>
      <c r="PNP644" s="17"/>
      <c r="PNU644" s="14"/>
      <c r="PNV644" s="18"/>
      <c r="POF644" s="17"/>
      <c r="POK644" s="14"/>
      <c r="POL644" s="18"/>
      <c r="POV644" s="17"/>
      <c r="PPA644" s="14"/>
      <c r="PPB644" s="18"/>
      <c r="PPL644" s="17"/>
      <c r="PPQ644" s="14"/>
      <c r="PPR644" s="18"/>
      <c r="PQB644" s="17"/>
      <c r="PQG644" s="14"/>
      <c r="PQH644" s="18"/>
      <c r="PQR644" s="17"/>
      <c r="PQW644" s="14"/>
      <c r="PQX644" s="18"/>
      <c r="PRH644" s="17"/>
      <c r="PRM644" s="14"/>
      <c r="PRN644" s="18"/>
      <c r="PRX644" s="17"/>
      <c r="PSC644" s="14"/>
      <c r="PSD644" s="18"/>
      <c r="PSN644" s="17"/>
      <c r="PSS644" s="14"/>
      <c r="PST644" s="18"/>
      <c r="PTD644" s="17"/>
      <c r="PTI644" s="14"/>
      <c r="PTJ644" s="18"/>
      <c r="PTT644" s="17"/>
      <c r="PTY644" s="14"/>
      <c r="PTZ644" s="18"/>
      <c r="PUJ644" s="17"/>
      <c r="PUO644" s="14"/>
      <c r="PUP644" s="18"/>
      <c r="PUZ644" s="17"/>
      <c r="PVE644" s="14"/>
      <c r="PVF644" s="18"/>
      <c r="PVP644" s="17"/>
      <c r="PVU644" s="14"/>
      <c r="PVV644" s="18"/>
      <c r="PWF644" s="17"/>
      <c r="PWK644" s="14"/>
      <c r="PWL644" s="18"/>
      <c r="PWV644" s="17"/>
      <c r="PXA644" s="14"/>
      <c r="PXB644" s="18"/>
      <c r="PXL644" s="17"/>
      <c r="PXQ644" s="14"/>
      <c r="PXR644" s="18"/>
      <c r="PYB644" s="17"/>
      <c r="PYG644" s="14"/>
      <c r="PYH644" s="18"/>
      <c r="PYR644" s="17"/>
      <c r="PYW644" s="14"/>
      <c r="PYX644" s="18"/>
      <c r="PZH644" s="17"/>
      <c r="PZM644" s="14"/>
      <c r="PZN644" s="18"/>
      <c r="PZX644" s="17"/>
      <c r="QAC644" s="14"/>
      <c r="QAD644" s="18"/>
      <c r="QAN644" s="17"/>
      <c r="QAS644" s="14"/>
      <c r="QAT644" s="18"/>
      <c r="QBD644" s="17"/>
      <c r="QBI644" s="14"/>
      <c r="QBJ644" s="18"/>
      <c r="QBT644" s="17"/>
      <c r="QBY644" s="14"/>
      <c r="QBZ644" s="18"/>
      <c r="QCJ644" s="17"/>
      <c r="QCO644" s="14"/>
      <c r="QCP644" s="18"/>
      <c r="QCZ644" s="17"/>
      <c r="QDE644" s="14"/>
      <c r="QDF644" s="18"/>
      <c r="QDP644" s="17"/>
      <c r="QDU644" s="14"/>
      <c r="QDV644" s="18"/>
      <c r="QEF644" s="17"/>
      <c r="QEK644" s="14"/>
      <c r="QEL644" s="18"/>
      <c r="QEV644" s="17"/>
      <c r="QFA644" s="14"/>
      <c r="QFB644" s="18"/>
      <c r="QFL644" s="17"/>
      <c r="QFQ644" s="14"/>
      <c r="QFR644" s="18"/>
      <c r="QGB644" s="17"/>
      <c r="QGG644" s="14"/>
      <c r="QGH644" s="18"/>
      <c r="QGR644" s="17"/>
      <c r="QGW644" s="14"/>
      <c r="QGX644" s="18"/>
      <c r="QHH644" s="17"/>
      <c r="QHM644" s="14"/>
      <c r="QHN644" s="18"/>
      <c r="QHX644" s="17"/>
      <c r="QIC644" s="14"/>
      <c r="QID644" s="18"/>
      <c r="QIN644" s="17"/>
      <c r="QIS644" s="14"/>
      <c r="QIT644" s="18"/>
      <c r="QJD644" s="17"/>
      <c r="QJI644" s="14"/>
      <c r="QJJ644" s="18"/>
      <c r="QJT644" s="17"/>
      <c r="QJY644" s="14"/>
      <c r="QJZ644" s="18"/>
      <c r="QKJ644" s="17"/>
      <c r="QKO644" s="14"/>
      <c r="QKP644" s="18"/>
      <c r="QKZ644" s="17"/>
      <c r="QLE644" s="14"/>
      <c r="QLF644" s="18"/>
      <c r="QLP644" s="17"/>
      <c r="QLU644" s="14"/>
      <c r="QLV644" s="18"/>
      <c r="QMF644" s="17"/>
      <c r="QMK644" s="14"/>
      <c r="QML644" s="18"/>
      <c r="QMV644" s="17"/>
      <c r="QNA644" s="14"/>
      <c r="QNB644" s="18"/>
      <c r="QNL644" s="17"/>
      <c r="QNQ644" s="14"/>
      <c r="QNR644" s="18"/>
      <c r="QOB644" s="17"/>
      <c r="QOG644" s="14"/>
      <c r="QOH644" s="18"/>
      <c r="QOR644" s="17"/>
      <c r="QOW644" s="14"/>
      <c r="QOX644" s="18"/>
      <c r="QPH644" s="17"/>
      <c r="QPM644" s="14"/>
      <c r="QPN644" s="18"/>
      <c r="QPX644" s="17"/>
      <c r="QQC644" s="14"/>
      <c r="QQD644" s="18"/>
      <c r="QQN644" s="17"/>
      <c r="QQS644" s="14"/>
      <c r="QQT644" s="18"/>
      <c r="QRD644" s="17"/>
      <c r="QRI644" s="14"/>
      <c r="QRJ644" s="18"/>
      <c r="QRT644" s="17"/>
      <c r="QRY644" s="14"/>
      <c r="QRZ644" s="18"/>
      <c r="QSJ644" s="17"/>
      <c r="QSO644" s="14"/>
      <c r="QSP644" s="18"/>
      <c r="QSZ644" s="17"/>
      <c r="QTE644" s="14"/>
      <c r="QTF644" s="18"/>
      <c r="QTP644" s="17"/>
      <c r="QTU644" s="14"/>
      <c r="QTV644" s="18"/>
      <c r="QUF644" s="17"/>
      <c r="QUK644" s="14"/>
      <c r="QUL644" s="18"/>
      <c r="QUV644" s="17"/>
      <c r="QVA644" s="14"/>
      <c r="QVB644" s="18"/>
      <c r="QVL644" s="17"/>
      <c r="QVQ644" s="14"/>
      <c r="QVR644" s="18"/>
      <c r="QWB644" s="17"/>
      <c r="QWG644" s="14"/>
      <c r="QWH644" s="18"/>
      <c r="QWR644" s="17"/>
      <c r="QWW644" s="14"/>
      <c r="QWX644" s="18"/>
      <c r="QXH644" s="17"/>
      <c r="QXM644" s="14"/>
      <c r="QXN644" s="18"/>
      <c r="QXX644" s="17"/>
      <c r="QYC644" s="14"/>
      <c r="QYD644" s="18"/>
      <c r="QYN644" s="17"/>
      <c r="QYS644" s="14"/>
      <c r="QYT644" s="18"/>
      <c r="QZD644" s="17"/>
      <c r="QZI644" s="14"/>
      <c r="QZJ644" s="18"/>
      <c r="QZT644" s="17"/>
      <c r="QZY644" s="14"/>
      <c r="QZZ644" s="18"/>
      <c r="RAJ644" s="17"/>
      <c r="RAO644" s="14"/>
      <c r="RAP644" s="18"/>
      <c r="RAZ644" s="17"/>
      <c r="RBE644" s="14"/>
      <c r="RBF644" s="18"/>
      <c r="RBP644" s="17"/>
      <c r="RBU644" s="14"/>
      <c r="RBV644" s="18"/>
      <c r="RCF644" s="17"/>
      <c r="RCK644" s="14"/>
      <c r="RCL644" s="18"/>
      <c r="RCV644" s="17"/>
      <c r="RDA644" s="14"/>
      <c r="RDB644" s="18"/>
      <c r="RDL644" s="17"/>
      <c r="RDQ644" s="14"/>
      <c r="RDR644" s="18"/>
      <c r="REB644" s="17"/>
      <c r="REG644" s="14"/>
      <c r="REH644" s="18"/>
      <c r="RER644" s="17"/>
      <c r="REW644" s="14"/>
      <c r="REX644" s="18"/>
      <c r="RFH644" s="17"/>
      <c r="RFM644" s="14"/>
      <c r="RFN644" s="18"/>
      <c r="RFX644" s="17"/>
      <c r="RGC644" s="14"/>
      <c r="RGD644" s="18"/>
      <c r="RGN644" s="17"/>
      <c r="RGS644" s="14"/>
      <c r="RGT644" s="18"/>
      <c r="RHD644" s="17"/>
      <c r="RHI644" s="14"/>
      <c r="RHJ644" s="18"/>
      <c r="RHT644" s="17"/>
      <c r="RHY644" s="14"/>
      <c r="RHZ644" s="18"/>
      <c r="RIJ644" s="17"/>
      <c r="RIO644" s="14"/>
      <c r="RIP644" s="18"/>
      <c r="RIZ644" s="17"/>
      <c r="RJE644" s="14"/>
      <c r="RJF644" s="18"/>
      <c r="RJP644" s="17"/>
      <c r="RJU644" s="14"/>
      <c r="RJV644" s="18"/>
      <c r="RKF644" s="17"/>
      <c r="RKK644" s="14"/>
      <c r="RKL644" s="18"/>
      <c r="RKV644" s="17"/>
      <c r="RLA644" s="14"/>
      <c r="RLB644" s="18"/>
      <c r="RLL644" s="17"/>
      <c r="RLQ644" s="14"/>
      <c r="RLR644" s="18"/>
      <c r="RMB644" s="17"/>
      <c r="RMG644" s="14"/>
      <c r="RMH644" s="18"/>
      <c r="RMR644" s="17"/>
      <c r="RMW644" s="14"/>
      <c r="RMX644" s="18"/>
      <c r="RNH644" s="17"/>
      <c r="RNM644" s="14"/>
      <c r="RNN644" s="18"/>
      <c r="RNX644" s="17"/>
      <c r="ROC644" s="14"/>
      <c r="ROD644" s="18"/>
      <c r="RON644" s="17"/>
      <c r="ROS644" s="14"/>
      <c r="ROT644" s="18"/>
      <c r="RPD644" s="17"/>
      <c r="RPI644" s="14"/>
      <c r="RPJ644" s="18"/>
      <c r="RPT644" s="17"/>
      <c r="RPY644" s="14"/>
      <c r="RPZ644" s="18"/>
      <c r="RQJ644" s="17"/>
      <c r="RQO644" s="14"/>
      <c r="RQP644" s="18"/>
      <c r="RQZ644" s="17"/>
      <c r="RRE644" s="14"/>
      <c r="RRF644" s="18"/>
      <c r="RRP644" s="17"/>
      <c r="RRU644" s="14"/>
      <c r="RRV644" s="18"/>
      <c r="RSF644" s="17"/>
      <c r="RSK644" s="14"/>
      <c r="RSL644" s="18"/>
      <c r="RSV644" s="17"/>
      <c r="RTA644" s="14"/>
      <c r="RTB644" s="18"/>
      <c r="RTL644" s="17"/>
      <c r="RTQ644" s="14"/>
      <c r="RTR644" s="18"/>
      <c r="RUB644" s="17"/>
      <c r="RUG644" s="14"/>
      <c r="RUH644" s="18"/>
      <c r="RUR644" s="17"/>
      <c r="RUW644" s="14"/>
      <c r="RUX644" s="18"/>
      <c r="RVH644" s="17"/>
      <c r="RVM644" s="14"/>
      <c r="RVN644" s="18"/>
      <c r="RVX644" s="17"/>
      <c r="RWC644" s="14"/>
      <c r="RWD644" s="18"/>
      <c r="RWN644" s="17"/>
      <c r="RWS644" s="14"/>
      <c r="RWT644" s="18"/>
      <c r="RXD644" s="17"/>
      <c r="RXI644" s="14"/>
      <c r="RXJ644" s="18"/>
      <c r="RXT644" s="17"/>
      <c r="RXY644" s="14"/>
      <c r="RXZ644" s="18"/>
      <c r="RYJ644" s="17"/>
      <c r="RYO644" s="14"/>
      <c r="RYP644" s="18"/>
      <c r="RYZ644" s="17"/>
      <c r="RZE644" s="14"/>
      <c r="RZF644" s="18"/>
      <c r="RZP644" s="17"/>
      <c r="RZU644" s="14"/>
      <c r="RZV644" s="18"/>
      <c r="SAF644" s="17"/>
      <c r="SAK644" s="14"/>
      <c r="SAL644" s="18"/>
      <c r="SAV644" s="17"/>
      <c r="SBA644" s="14"/>
      <c r="SBB644" s="18"/>
      <c r="SBL644" s="17"/>
      <c r="SBQ644" s="14"/>
      <c r="SBR644" s="18"/>
      <c r="SCB644" s="17"/>
      <c r="SCG644" s="14"/>
      <c r="SCH644" s="18"/>
      <c r="SCR644" s="17"/>
      <c r="SCW644" s="14"/>
      <c r="SCX644" s="18"/>
      <c r="SDH644" s="17"/>
      <c r="SDM644" s="14"/>
      <c r="SDN644" s="18"/>
      <c r="SDX644" s="17"/>
      <c r="SEC644" s="14"/>
      <c r="SED644" s="18"/>
      <c r="SEN644" s="17"/>
      <c r="SES644" s="14"/>
      <c r="SET644" s="18"/>
      <c r="SFD644" s="17"/>
      <c r="SFI644" s="14"/>
      <c r="SFJ644" s="18"/>
      <c r="SFT644" s="17"/>
      <c r="SFY644" s="14"/>
      <c r="SFZ644" s="18"/>
      <c r="SGJ644" s="17"/>
      <c r="SGO644" s="14"/>
      <c r="SGP644" s="18"/>
      <c r="SGZ644" s="17"/>
      <c r="SHE644" s="14"/>
      <c r="SHF644" s="18"/>
      <c r="SHP644" s="17"/>
      <c r="SHU644" s="14"/>
      <c r="SHV644" s="18"/>
      <c r="SIF644" s="17"/>
      <c r="SIK644" s="14"/>
      <c r="SIL644" s="18"/>
      <c r="SIV644" s="17"/>
      <c r="SJA644" s="14"/>
      <c r="SJB644" s="18"/>
      <c r="SJL644" s="17"/>
      <c r="SJQ644" s="14"/>
      <c r="SJR644" s="18"/>
      <c r="SKB644" s="17"/>
      <c r="SKG644" s="14"/>
      <c r="SKH644" s="18"/>
      <c r="SKR644" s="17"/>
      <c r="SKW644" s="14"/>
      <c r="SKX644" s="18"/>
      <c r="SLH644" s="17"/>
      <c r="SLM644" s="14"/>
      <c r="SLN644" s="18"/>
      <c r="SLX644" s="17"/>
      <c r="SMC644" s="14"/>
      <c r="SMD644" s="18"/>
      <c r="SMN644" s="17"/>
      <c r="SMS644" s="14"/>
      <c r="SMT644" s="18"/>
      <c r="SND644" s="17"/>
      <c r="SNI644" s="14"/>
      <c r="SNJ644" s="18"/>
      <c r="SNT644" s="17"/>
      <c r="SNY644" s="14"/>
      <c r="SNZ644" s="18"/>
      <c r="SOJ644" s="17"/>
      <c r="SOO644" s="14"/>
      <c r="SOP644" s="18"/>
      <c r="SOZ644" s="17"/>
      <c r="SPE644" s="14"/>
      <c r="SPF644" s="18"/>
      <c r="SPP644" s="17"/>
      <c r="SPU644" s="14"/>
      <c r="SPV644" s="18"/>
      <c r="SQF644" s="17"/>
      <c r="SQK644" s="14"/>
      <c r="SQL644" s="18"/>
      <c r="SQV644" s="17"/>
      <c r="SRA644" s="14"/>
      <c r="SRB644" s="18"/>
      <c r="SRL644" s="17"/>
      <c r="SRQ644" s="14"/>
      <c r="SRR644" s="18"/>
      <c r="SSB644" s="17"/>
      <c r="SSG644" s="14"/>
      <c r="SSH644" s="18"/>
      <c r="SSR644" s="17"/>
      <c r="SSW644" s="14"/>
      <c r="SSX644" s="18"/>
      <c r="STH644" s="17"/>
      <c r="STM644" s="14"/>
      <c r="STN644" s="18"/>
      <c r="STX644" s="17"/>
      <c r="SUC644" s="14"/>
      <c r="SUD644" s="18"/>
      <c r="SUN644" s="17"/>
      <c r="SUS644" s="14"/>
      <c r="SUT644" s="18"/>
      <c r="SVD644" s="17"/>
      <c r="SVI644" s="14"/>
      <c r="SVJ644" s="18"/>
      <c r="SVT644" s="17"/>
      <c r="SVY644" s="14"/>
      <c r="SVZ644" s="18"/>
      <c r="SWJ644" s="17"/>
      <c r="SWO644" s="14"/>
      <c r="SWP644" s="18"/>
      <c r="SWZ644" s="17"/>
      <c r="SXE644" s="14"/>
      <c r="SXF644" s="18"/>
      <c r="SXP644" s="17"/>
      <c r="SXU644" s="14"/>
      <c r="SXV644" s="18"/>
      <c r="SYF644" s="17"/>
      <c r="SYK644" s="14"/>
      <c r="SYL644" s="18"/>
      <c r="SYV644" s="17"/>
      <c r="SZA644" s="14"/>
      <c r="SZB644" s="18"/>
      <c r="SZL644" s="17"/>
      <c r="SZQ644" s="14"/>
      <c r="SZR644" s="18"/>
      <c r="TAB644" s="17"/>
      <c r="TAG644" s="14"/>
      <c r="TAH644" s="18"/>
      <c r="TAR644" s="17"/>
      <c r="TAW644" s="14"/>
      <c r="TAX644" s="18"/>
      <c r="TBH644" s="17"/>
      <c r="TBM644" s="14"/>
      <c r="TBN644" s="18"/>
      <c r="TBX644" s="17"/>
      <c r="TCC644" s="14"/>
      <c r="TCD644" s="18"/>
      <c r="TCN644" s="17"/>
      <c r="TCS644" s="14"/>
      <c r="TCT644" s="18"/>
      <c r="TDD644" s="17"/>
      <c r="TDI644" s="14"/>
      <c r="TDJ644" s="18"/>
      <c r="TDT644" s="17"/>
      <c r="TDY644" s="14"/>
      <c r="TDZ644" s="18"/>
      <c r="TEJ644" s="17"/>
      <c r="TEO644" s="14"/>
      <c r="TEP644" s="18"/>
      <c r="TEZ644" s="17"/>
      <c r="TFE644" s="14"/>
      <c r="TFF644" s="18"/>
      <c r="TFP644" s="17"/>
      <c r="TFU644" s="14"/>
      <c r="TFV644" s="18"/>
      <c r="TGF644" s="17"/>
      <c r="TGK644" s="14"/>
      <c r="TGL644" s="18"/>
      <c r="TGV644" s="17"/>
      <c r="THA644" s="14"/>
      <c r="THB644" s="18"/>
      <c r="THL644" s="17"/>
      <c r="THQ644" s="14"/>
      <c r="THR644" s="18"/>
      <c r="TIB644" s="17"/>
      <c r="TIG644" s="14"/>
      <c r="TIH644" s="18"/>
      <c r="TIR644" s="17"/>
      <c r="TIW644" s="14"/>
      <c r="TIX644" s="18"/>
      <c r="TJH644" s="17"/>
      <c r="TJM644" s="14"/>
      <c r="TJN644" s="18"/>
      <c r="TJX644" s="17"/>
      <c r="TKC644" s="14"/>
      <c r="TKD644" s="18"/>
      <c r="TKN644" s="17"/>
      <c r="TKS644" s="14"/>
      <c r="TKT644" s="18"/>
      <c r="TLD644" s="17"/>
      <c r="TLI644" s="14"/>
      <c r="TLJ644" s="18"/>
      <c r="TLT644" s="17"/>
      <c r="TLY644" s="14"/>
      <c r="TLZ644" s="18"/>
      <c r="TMJ644" s="17"/>
      <c r="TMO644" s="14"/>
      <c r="TMP644" s="18"/>
      <c r="TMZ644" s="17"/>
      <c r="TNE644" s="14"/>
      <c r="TNF644" s="18"/>
      <c r="TNP644" s="17"/>
      <c r="TNU644" s="14"/>
      <c r="TNV644" s="18"/>
      <c r="TOF644" s="17"/>
      <c r="TOK644" s="14"/>
      <c r="TOL644" s="18"/>
      <c r="TOV644" s="17"/>
      <c r="TPA644" s="14"/>
      <c r="TPB644" s="18"/>
      <c r="TPL644" s="17"/>
      <c r="TPQ644" s="14"/>
      <c r="TPR644" s="18"/>
      <c r="TQB644" s="17"/>
      <c r="TQG644" s="14"/>
      <c r="TQH644" s="18"/>
      <c r="TQR644" s="17"/>
      <c r="TQW644" s="14"/>
      <c r="TQX644" s="18"/>
      <c r="TRH644" s="17"/>
      <c r="TRM644" s="14"/>
      <c r="TRN644" s="18"/>
      <c r="TRX644" s="17"/>
      <c r="TSC644" s="14"/>
      <c r="TSD644" s="18"/>
      <c r="TSN644" s="17"/>
      <c r="TSS644" s="14"/>
      <c r="TST644" s="18"/>
      <c r="TTD644" s="17"/>
      <c r="TTI644" s="14"/>
      <c r="TTJ644" s="18"/>
      <c r="TTT644" s="17"/>
      <c r="TTY644" s="14"/>
      <c r="TTZ644" s="18"/>
      <c r="TUJ644" s="17"/>
      <c r="TUO644" s="14"/>
      <c r="TUP644" s="18"/>
      <c r="TUZ644" s="17"/>
      <c r="TVE644" s="14"/>
      <c r="TVF644" s="18"/>
      <c r="TVP644" s="17"/>
      <c r="TVU644" s="14"/>
      <c r="TVV644" s="18"/>
      <c r="TWF644" s="17"/>
      <c r="TWK644" s="14"/>
      <c r="TWL644" s="18"/>
      <c r="TWV644" s="17"/>
      <c r="TXA644" s="14"/>
      <c r="TXB644" s="18"/>
      <c r="TXL644" s="17"/>
      <c r="TXQ644" s="14"/>
      <c r="TXR644" s="18"/>
      <c r="TYB644" s="17"/>
      <c r="TYG644" s="14"/>
      <c r="TYH644" s="18"/>
      <c r="TYR644" s="17"/>
      <c r="TYW644" s="14"/>
      <c r="TYX644" s="18"/>
      <c r="TZH644" s="17"/>
      <c r="TZM644" s="14"/>
      <c r="TZN644" s="18"/>
      <c r="TZX644" s="17"/>
      <c r="UAC644" s="14"/>
      <c r="UAD644" s="18"/>
      <c r="UAN644" s="17"/>
      <c r="UAS644" s="14"/>
      <c r="UAT644" s="18"/>
      <c r="UBD644" s="17"/>
      <c r="UBI644" s="14"/>
      <c r="UBJ644" s="18"/>
      <c r="UBT644" s="17"/>
      <c r="UBY644" s="14"/>
      <c r="UBZ644" s="18"/>
      <c r="UCJ644" s="17"/>
      <c r="UCO644" s="14"/>
      <c r="UCP644" s="18"/>
      <c r="UCZ644" s="17"/>
      <c r="UDE644" s="14"/>
      <c r="UDF644" s="18"/>
      <c r="UDP644" s="17"/>
      <c r="UDU644" s="14"/>
      <c r="UDV644" s="18"/>
      <c r="UEF644" s="17"/>
      <c r="UEK644" s="14"/>
      <c r="UEL644" s="18"/>
      <c r="UEV644" s="17"/>
      <c r="UFA644" s="14"/>
      <c r="UFB644" s="18"/>
      <c r="UFL644" s="17"/>
      <c r="UFQ644" s="14"/>
      <c r="UFR644" s="18"/>
      <c r="UGB644" s="17"/>
      <c r="UGG644" s="14"/>
      <c r="UGH644" s="18"/>
      <c r="UGR644" s="17"/>
      <c r="UGW644" s="14"/>
      <c r="UGX644" s="18"/>
      <c r="UHH644" s="17"/>
      <c r="UHM644" s="14"/>
      <c r="UHN644" s="18"/>
      <c r="UHX644" s="17"/>
      <c r="UIC644" s="14"/>
      <c r="UID644" s="18"/>
      <c r="UIN644" s="17"/>
      <c r="UIS644" s="14"/>
      <c r="UIT644" s="18"/>
      <c r="UJD644" s="17"/>
      <c r="UJI644" s="14"/>
      <c r="UJJ644" s="18"/>
      <c r="UJT644" s="17"/>
      <c r="UJY644" s="14"/>
      <c r="UJZ644" s="18"/>
      <c r="UKJ644" s="17"/>
      <c r="UKO644" s="14"/>
      <c r="UKP644" s="18"/>
      <c r="UKZ644" s="17"/>
      <c r="ULE644" s="14"/>
      <c r="ULF644" s="18"/>
      <c r="ULP644" s="17"/>
      <c r="ULU644" s="14"/>
      <c r="ULV644" s="18"/>
      <c r="UMF644" s="17"/>
      <c r="UMK644" s="14"/>
      <c r="UML644" s="18"/>
      <c r="UMV644" s="17"/>
      <c r="UNA644" s="14"/>
      <c r="UNB644" s="18"/>
      <c r="UNL644" s="17"/>
      <c r="UNQ644" s="14"/>
      <c r="UNR644" s="18"/>
      <c r="UOB644" s="17"/>
      <c r="UOG644" s="14"/>
      <c r="UOH644" s="18"/>
      <c r="UOR644" s="17"/>
      <c r="UOW644" s="14"/>
      <c r="UOX644" s="18"/>
      <c r="UPH644" s="17"/>
      <c r="UPM644" s="14"/>
      <c r="UPN644" s="18"/>
      <c r="UPX644" s="17"/>
      <c r="UQC644" s="14"/>
      <c r="UQD644" s="18"/>
      <c r="UQN644" s="17"/>
      <c r="UQS644" s="14"/>
      <c r="UQT644" s="18"/>
      <c r="URD644" s="17"/>
      <c r="URI644" s="14"/>
      <c r="URJ644" s="18"/>
      <c r="URT644" s="17"/>
      <c r="URY644" s="14"/>
      <c r="URZ644" s="18"/>
      <c r="USJ644" s="17"/>
      <c r="USO644" s="14"/>
      <c r="USP644" s="18"/>
      <c r="USZ644" s="17"/>
      <c r="UTE644" s="14"/>
      <c r="UTF644" s="18"/>
      <c r="UTP644" s="17"/>
      <c r="UTU644" s="14"/>
      <c r="UTV644" s="18"/>
      <c r="UUF644" s="17"/>
      <c r="UUK644" s="14"/>
      <c r="UUL644" s="18"/>
      <c r="UUV644" s="17"/>
      <c r="UVA644" s="14"/>
      <c r="UVB644" s="18"/>
      <c r="UVL644" s="17"/>
      <c r="UVQ644" s="14"/>
      <c r="UVR644" s="18"/>
      <c r="UWB644" s="17"/>
      <c r="UWG644" s="14"/>
      <c r="UWH644" s="18"/>
      <c r="UWR644" s="17"/>
      <c r="UWW644" s="14"/>
      <c r="UWX644" s="18"/>
      <c r="UXH644" s="17"/>
      <c r="UXM644" s="14"/>
      <c r="UXN644" s="18"/>
      <c r="UXX644" s="17"/>
      <c r="UYC644" s="14"/>
      <c r="UYD644" s="18"/>
      <c r="UYN644" s="17"/>
      <c r="UYS644" s="14"/>
      <c r="UYT644" s="18"/>
      <c r="UZD644" s="17"/>
      <c r="UZI644" s="14"/>
      <c r="UZJ644" s="18"/>
      <c r="UZT644" s="17"/>
      <c r="UZY644" s="14"/>
      <c r="UZZ644" s="18"/>
      <c r="VAJ644" s="17"/>
      <c r="VAO644" s="14"/>
      <c r="VAP644" s="18"/>
      <c r="VAZ644" s="17"/>
      <c r="VBE644" s="14"/>
      <c r="VBF644" s="18"/>
      <c r="VBP644" s="17"/>
      <c r="VBU644" s="14"/>
      <c r="VBV644" s="18"/>
      <c r="VCF644" s="17"/>
      <c r="VCK644" s="14"/>
      <c r="VCL644" s="18"/>
      <c r="VCV644" s="17"/>
      <c r="VDA644" s="14"/>
      <c r="VDB644" s="18"/>
      <c r="VDL644" s="17"/>
      <c r="VDQ644" s="14"/>
      <c r="VDR644" s="18"/>
      <c r="VEB644" s="17"/>
      <c r="VEG644" s="14"/>
      <c r="VEH644" s="18"/>
      <c r="VER644" s="17"/>
      <c r="VEW644" s="14"/>
      <c r="VEX644" s="18"/>
      <c r="VFH644" s="17"/>
      <c r="VFM644" s="14"/>
      <c r="VFN644" s="18"/>
      <c r="VFX644" s="17"/>
      <c r="VGC644" s="14"/>
      <c r="VGD644" s="18"/>
      <c r="VGN644" s="17"/>
      <c r="VGS644" s="14"/>
      <c r="VGT644" s="18"/>
      <c r="VHD644" s="17"/>
      <c r="VHI644" s="14"/>
      <c r="VHJ644" s="18"/>
      <c r="VHT644" s="17"/>
      <c r="VHY644" s="14"/>
      <c r="VHZ644" s="18"/>
      <c r="VIJ644" s="17"/>
      <c r="VIO644" s="14"/>
      <c r="VIP644" s="18"/>
      <c r="VIZ644" s="17"/>
      <c r="VJE644" s="14"/>
      <c r="VJF644" s="18"/>
      <c r="VJP644" s="17"/>
      <c r="VJU644" s="14"/>
      <c r="VJV644" s="18"/>
      <c r="VKF644" s="17"/>
      <c r="VKK644" s="14"/>
      <c r="VKL644" s="18"/>
      <c r="VKV644" s="17"/>
      <c r="VLA644" s="14"/>
      <c r="VLB644" s="18"/>
      <c r="VLL644" s="17"/>
      <c r="VLQ644" s="14"/>
      <c r="VLR644" s="18"/>
      <c r="VMB644" s="17"/>
      <c r="VMG644" s="14"/>
      <c r="VMH644" s="18"/>
      <c r="VMR644" s="17"/>
      <c r="VMW644" s="14"/>
      <c r="VMX644" s="18"/>
      <c r="VNH644" s="17"/>
      <c r="VNM644" s="14"/>
      <c r="VNN644" s="18"/>
      <c r="VNX644" s="17"/>
      <c r="VOC644" s="14"/>
      <c r="VOD644" s="18"/>
      <c r="VON644" s="17"/>
      <c r="VOS644" s="14"/>
      <c r="VOT644" s="18"/>
      <c r="VPD644" s="17"/>
      <c r="VPI644" s="14"/>
      <c r="VPJ644" s="18"/>
      <c r="VPT644" s="17"/>
      <c r="VPY644" s="14"/>
      <c r="VPZ644" s="18"/>
      <c r="VQJ644" s="17"/>
      <c r="VQO644" s="14"/>
      <c r="VQP644" s="18"/>
      <c r="VQZ644" s="17"/>
      <c r="VRE644" s="14"/>
      <c r="VRF644" s="18"/>
      <c r="VRP644" s="17"/>
      <c r="VRU644" s="14"/>
      <c r="VRV644" s="18"/>
      <c r="VSF644" s="17"/>
      <c r="VSK644" s="14"/>
      <c r="VSL644" s="18"/>
      <c r="VSV644" s="17"/>
      <c r="VTA644" s="14"/>
      <c r="VTB644" s="18"/>
      <c r="VTL644" s="17"/>
      <c r="VTQ644" s="14"/>
      <c r="VTR644" s="18"/>
      <c r="VUB644" s="17"/>
      <c r="VUG644" s="14"/>
      <c r="VUH644" s="18"/>
      <c r="VUR644" s="17"/>
      <c r="VUW644" s="14"/>
      <c r="VUX644" s="18"/>
      <c r="VVH644" s="17"/>
      <c r="VVM644" s="14"/>
      <c r="VVN644" s="18"/>
      <c r="VVX644" s="17"/>
      <c r="VWC644" s="14"/>
      <c r="VWD644" s="18"/>
      <c r="VWN644" s="17"/>
      <c r="VWS644" s="14"/>
      <c r="VWT644" s="18"/>
      <c r="VXD644" s="17"/>
      <c r="VXI644" s="14"/>
      <c r="VXJ644" s="18"/>
      <c r="VXT644" s="17"/>
      <c r="VXY644" s="14"/>
      <c r="VXZ644" s="18"/>
      <c r="VYJ644" s="17"/>
      <c r="VYO644" s="14"/>
      <c r="VYP644" s="18"/>
      <c r="VYZ644" s="17"/>
      <c r="VZE644" s="14"/>
      <c r="VZF644" s="18"/>
      <c r="VZP644" s="17"/>
      <c r="VZU644" s="14"/>
      <c r="VZV644" s="18"/>
      <c r="WAF644" s="17"/>
      <c r="WAK644" s="14"/>
      <c r="WAL644" s="18"/>
      <c r="WAV644" s="17"/>
      <c r="WBA644" s="14"/>
      <c r="WBB644" s="18"/>
      <c r="WBL644" s="17"/>
      <c r="WBQ644" s="14"/>
      <c r="WBR644" s="18"/>
      <c r="WCB644" s="17"/>
      <c r="WCG644" s="14"/>
      <c r="WCH644" s="18"/>
      <c r="WCR644" s="17"/>
      <c r="WCW644" s="14"/>
      <c r="WCX644" s="18"/>
      <c r="WDH644" s="17"/>
      <c r="WDM644" s="14"/>
      <c r="WDN644" s="18"/>
      <c r="WDX644" s="17"/>
      <c r="WEC644" s="14"/>
      <c r="WED644" s="18"/>
      <c r="WEN644" s="17"/>
      <c r="WES644" s="14"/>
      <c r="WET644" s="18"/>
      <c r="WFD644" s="17"/>
      <c r="WFI644" s="14"/>
      <c r="WFJ644" s="18"/>
      <c r="WFT644" s="17"/>
      <c r="WFY644" s="14"/>
      <c r="WFZ644" s="18"/>
      <c r="WGJ644" s="17"/>
      <c r="WGO644" s="14"/>
      <c r="WGP644" s="18"/>
      <c r="WGZ644" s="17"/>
      <c r="WHE644" s="14"/>
      <c r="WHF644" s="18"/>
      <c r="WHP644" s="17"/>
      <c r="WHU644" s="14"/>
      <c r="WHV644" s="18"/>
      <c r="WIF644" s="17"/>
      <c r="WIK644" s="14"/>
      <c r="WIL644" s="18"/>
      <c r="WIV644" s="17"/>
      <c r="WJA644" s="14"/>
      <c r="WJB644" s="18"/>
      <c r="WJL644" s="17"/>
      <c r="WJQ644" s="14"/>
      <c r="WJR644" s="18"/>
      <c r="WKB644" s="17"/>
      <c r="WKG644" s="14"/>
      <c r="WKH644" s="18"/>
      <c r="WKR644" s="17"/>
      <c r="WKW644" s="14"/>
      <c r="WKX644" s="18"/>
      <c r="WLH644" s="17"/>
      <c r="WLM644" s="14"/>
      <c r="WLN644" s="18"/>
      <c r="WLX644" s="17"/>
      <c r="WMC644" s="14"/>
      <c r="WMD644" s="18"/>
      <c r="WMN644" s="17"/>
      <c r="WMS644" s="14"/>
      <c r="WMT644" s="18"/>
      <c r="WND644" s="17"/>
      <c r="WNI644" s="14"/>
      <c r="WNJ644" s="18"/>
      <c r="WNT644" s="17"/>
      <c r="WNY644" s="14"/>
      <c r="WNZ644" s="18"/>
      <c r="WOJ644" s="17"/>
      <c r="WOO644" s="14"/>
      <c r="WOP644" s="18"/>
      <c r="WOZ644" s="17"/>
      <c r="WPE644" s="14"/>
      <c r="WPF644" s="18"/>
      <c r="WPP644" s="17"/>
      <c r="WPU644" s="14"/>
      <c r="WPV644" s="18"/>
      <c r="WQF644" s="17"/>
      <c r="WQK644" s="14"/>
      <c r="WQL644" s="18"/>
      <c r="WQV644" s="17"/>
      <c r="WRA644" s="14"/>
      <c r="WRB644" s="18"/>
      <c r="WRL644" s="17"/>
      <c r="WRQ644" s="14"/>
      <c r="WRR644" s="18"/>
      <c r="WSB644" s="17"/>
      <c r="WSG644" s="14"/>
      <c r="WSH644" s="18"/>
      <c r="WSR644" s="17"/>
      <c r="WSW644" s="14"/>
      <c r="WSX644" s="18"/>
      <c r="WTH644" s="17"/>
      <c r="WTM644" s="14"/>
      <c r="WTN644" s="18"/>
      <c r="WTX644" s="17"/>
      <c r="WUC644" s="14"/>
      <c r="WUD644" s="18"/>
      <c r="WUN644" s="17"/>
      <c r="WUS644" s="14"/>
      <c r="WUT644" s="18"/>
      <c r="WVD644" s="17"/>
      <c r="WVI644" s="14"/>
      <c r="WVJ644" s="18"/>
      <c r="WVT644" s="17"/>
      <c r="WVY644" s="14"/>
      <c r="WVZ644" s="18"/>
      <c r="WWJ644" s="17"/>
      <c r="WWO644" s="14"/>
      <c r="WWP644" s="18"/>
      <c r="WWZ644" s="17"/>
      <c r="WXE644" s="14"/>
      <c r="WXF644" s="18"/>
      <c r="WXP644" s="17"/>
      <c r="WXU644" s="14"/>
      <c r="WXV644" s="18"/>
      <c r="WYF644" s="17"/>
      <c r="WYK644" s="14"/>
      <c r="WYL644" s="18"/>
      <c r="WYV644" s="17"/>
      <c r="WZA644" s="14"/>
      <c r="WZB644" s="18"/>
      <c r="WZL644" s="17"/>
      <c r="WZQ644" s="14"/>
      <c r="WZR644" s="18"/>
      <c r="XAB644" s="17"/>
      <c r="XAG644" s="14"/>
      <c r="XAH644" s="18"/>
      <c r="XAR644" s="17"/>
      <c r="XAW644" s="14"/>
      <c r="XAX644" s="18"/>
      <c r="XBH644" s="17"/>
      <c r="XBM644" s="14"/>
      <c r="XBN644" s="18"/>
      <c r="XBX644" s="17"/>
      <c r="XCC644" s="14"/>
      <c r="XCD644" s="18"/>
      <c r="XCN644" s="17"/>
      <c r="XCS644" s="14"/>
      <c r="XCT644" s="18"/>
      <c r="XDD644" s="17"/>
      <c r="XDI644" s="14"/>
      <c r="XDJ644" s="18"/>
      <c r="XDT644" s="17"/>
      <c r="XDY644" s="14"/>
      <c r="XDZ644" s="18"/>
      <c r="XEJ644" s="17"/>
      <c r="XEO644" s="14"/>
      <c r="XEP644" s="18"/>
      <c r="XEZ644" s="17"/>
    </row>
    <row r="645" spans="1:1020 1025:2044 2049:3068 3073:4092 4097:5116 5121:6140 6145:7164 7169:8188 8193:9212 9217:10236 10241:11260 11265:12284 12289:13308 13313:14332 14337:15356 15361:16380" s="15" customFormat="1" ht="10.15" hidden="1" customHeight="1" x14ac:dyDescent="0.2">
      <c r="A645" s="14">
        <f t="shared" ref="A645:A708" si="54">+A644+1</f>
        <v>642</v>
      </c>
      <c r="B645" s="15" t="s">
        <v>1126</v>
      </c>
      <c r="C645" s="15" t="s">
        <v>1127</v>
      </c>
      <c r="D645" s="15">
        <v>0.78</v>
      </c>
      <c r="E645" s="16">
        <v>0.78603553198340881</v>
      </c>
      <c r="F645" s="15" t="s">
        <v>79</v>
      </c>
      <c r="G645" s="15" t="s">
        <v>70</v>
      </c>
      <c r="H645" s="15" t="s">
        <v>80</v>
      </c>
      <c r="I645" s="15" t="s">
        <v>70</v>
      </c>
      <c r="J645" s="15" t="s">
        <v>70</v>
      </c>
      <c r="K645" s="15" t="s">
        <v>70</v>
      </c>
      <c r="L645" s="15" t="s">
        <v>70</v>
      </c>
      <c r="M645" s="15" t="s">
        <v>70</v>
      </c>
      <c r="N645" s="15" t="s">
        <v>80</v>
      </c>
      <c r="O645" s="15" t="s">
        <v>70</v>
      </c>
      <c r="P645" s="15" t="s">
        <v>79</v>
      </c>
      <c r="Q645" s="6">
        <f t="shared" si="51"/>
        <v>7.7378615171908027E-3</v>
      </c>
      <c r="R645" s="1" t="str">
        <f t="shared" si="52"/>
        <v>Estimado.rar</v>
      </c>
      <c r="U645" s="15">
        <f t="shared" si="50"/>
        <v>1</v>
      </c>
      <c r="V645" s="1" t="s">
        <v>5409</v>
      </c>
      <c r="W645" s="1" t="str">
        <f t="shared" si="53"/>
        <v>ok</v>
      </c>
      <c r="AB645" s="17"/>
      <c r="AG645" s="14"/>
      <c r="AH645" s="18"/>
      <c r="AR645" s="17"/>
      <c r="AW645" s="14"/>
      <c r="AX645" s="18"/>
      <c r="BH645" s="17"/>
      <c r="BM645" s="14"/>
      <c r="BN645" s="18"/>
      <c r="BX645" s="17"/>
      <c r="CC645" s="14"/>
      <c r="CD645" s="18"/>
      <c r="CN645" s="17"/>
      <c r="CS645" s="14"/>
      <c r="CT645" s="18"/>
      <c r="DD645" s="17"/>
      <c r="DI645" s="14"/>
      <c r="DJ645" s="18"/>
      <c r="DT645" s="17"/>
      <c r="DY645" s="14"/>
      <c r="DZ645" s="18"/>
      <c r="EJ645" s="17"/>
      <c r="EO645" s="14"/>
      <c r="EP645" s="18"/>
      <c r="EZ645" s="17"/>
      <c r="FE645" s="14"/>
      <c r="FF645" s="18"/>
      <c r="FP645" s="17"/>
      <c r="FU645" s="14"/>
      <c r="FV645" s="18"/>
      <c r="GF645" s="17"/>
      <c r="GK645" s="14"/>
      <c r="GL645" s="18"/>
      <c r="GV645" s="17"/>
      <c r="HA645" s="14"/>
      <c r="HB645" s="18"/>
      <c r="HL645" s="17"/>
      <c r="HQ645" s="14"/>
      <c r="HR645" s="18"/>
      <c r="IB645" s="17"/>
      <c r="IG645" s="14"/>
      <c r="IH645" s="18"/>
      <c r="IR645" s="17"/>
      <c r="IW645" s="14"/>
      <c r="IX645" s="18"/>
      <c r="JH645" s="17"/>
      <c r="JM645" s="14"/>
      <c r="JN645" s="18"/>
      <c r="JX645" s="17"/>
      <c r="KC645" s="14"/>
      <c r="KD645" s="18"/>
      <c r="KN645" s="17"/>
      <c r="KS645" s="14"/>
      <c r="KT645" s="18"/>
      <c r="LD645" s="17"/>
      <c r="LI645" s="14"/>
      <c r="LJ645" s="18"/>
      <c r="LT645" s="17"/>
      <c r="LY645" s="14"/>
      <c r="LZ645" s="18"/>
      <c r="MJ645" s="17"/>
      <c r="MO645" s="14"/>
      <c r="MP645" s="18"/>
      <c r="MZ645" s="17"/>
      <c r="NE645" s="14"/>
      <c r="NF645" s="18"/>
      <c r="NP645" s="17"/>
      <c r="NU645" s="14"/>
      <c r="NV645" s="18"/>
      <c r="OF645" s="17"/>
      <c r="OK645" s="14"/>
      <c r="OL645" s="18"/>
      <c r="OV645" s="17"/>
      <c r="PA645" s="14"/>
      <c r="PB645" s="18"/>
      <c r="PL645" s="17"/>
      <c r="PQ645" s="14"/>
      <c r="PR645" s="18"/>
      <c r="QB645" s="17"/>
      <c r="QG645" s="14"/>
      <c r="QH645" s="18"/>
      <c r="QR645" s="17"/>
      <c r="QW645" s="14"/>
      <c r="QX645" s="18"/>
      <c r="RH645" s="17"/>
      <c r="RM645" s="14"/>
      <c r="RN645" s="18"/>
      <c r="RX645" s="17"/>
      <c r="SC645" s="14"/>
      <c r="SD645" s="18"/>
      <c r="SN645" s="17"/>
      <c r="SS645" s="14"/>
      <c r="ST645" s="18"/>
      <c r="TD645" s="17"/>
      <c r="TI645" s="14"/>
      <c r="TJ645" s="18"/>
      <c r="TT645" s="17"/>
      <c r="TY645" s="14"/>
      <c r="TZ645" s="18"/>
      <c r="UJ645" s="17"/>
      <c r="UO645" s="14"/>
      <c r="UP645" s="18"/>
      <c r="UZ645" s="17"/>
      <c r="VE645" s="14"/>
      <c r="VF645" s="18"/>
      <c r="VP645" s="17"/>
      <c r="VU645" s="14"/>
      <c r="VV645" s="18"/>
      <c r="WF645" s="17"/>
      <c r="WK645" s="14"/>
      <c r="WL645" s="18"/>
      <c r="WV645" s="17"/>
      <c r="XA645" s="14"/>
      <c r="XB645" s="18"/>
      <c r="XL645" s="17"/>
      <c r="XQ645" s="14"/>
      <c r="XR645" s="18"/>
      <c r="YB645" s="17"/>
      <c r="YG645" s="14"/>
      <c r="YH645" s="18"/>
      <c r="YR645" s="17"/>
      <c r="YW645" s="14"/>
      <c r="YX645" s="18"/>
      <c r="ZH645" s="17"/>
      <c r="ZM645" s="14"/>
      <c r="ZN645" s="18"/>
      <c r="ZX645" s="17"/>
      <c r="AAC645" s="14"/>
      <c r="AAD645" s="18"/>
      <c r="AAN645" s="17"/>
      <c r="AAS645" s="14"/>
      <c r="AAT645" s="18"/>
      <c r="ABD645" s="17"/>
      <c r="ABI645" s="14"/>
      <c r="ABJ645" s="18"/>
      <c r="ABT645" s="17"/>
      <c r="ABY645" s="14"/>
      <c r="ABZ645" s="18"/>
      <c r="ACJ645" s="17"/>
      <c r="ACO645" s="14"/>
      <c r="ACP645" s="18"/>
      <c r="ACZ645" s="17"/>
      <c r="ADE645" s="14"/>
      <c r="ADF645" s="18"/>
      <c r="ADP645" s="17"/>
      <c r="ADU645" s="14"/>
      <c r="ADV645" s="18"/>
      <c r="AEF645" s="17"/>
      <c r="AEK645" s="14"/>
      <c r="AEL645" s="18"/>
      <c r="AEV645" s="17"/>
      <c r="AFA645" s="14"/>
      <c r="AFB645" s="18"/>
      <c r="AFL645" s="17"/>
      <c r="AFQ645" s="14"/>
      <c r="AFR645" s="18"/>
      <c r="AGB645" s="17"/>
      <c r="AGG645" s="14"/>
      <c r="AGH645" s="18"/>
      <c r="AGR645" s="17"/>
      <c r="AGW645" s="14"/>
      <c r="AGX645" s="18"/>
      <c r="AHH645" s="17"/>
      <c r="AHM645" s="14"/>
      <c r="AHN645" s="18"/>
      <c r="AHX645" s="17"/>
      <c r="AIC645" s="14"/>
      <c r="AID645" s="18"/>
      <c r="AIN645" s="17"/>
      <c r="AIS645" s="14"/>
      <c r="AIT645" s="18"/>
      <c r="AJD645" s="17"/>
      <c r="AJI645" s="14"/>
      <c r="AJJ645" s="18"/>
      <c r="AJT645" s="17"/>
      <c r="AJY645" s="14"/>
      <c r="AJZ645" s="18"/>
      <c r="AKJ645" s="17"/>
      <c r="AKO645" s="14"/>
      <c r="AKP645" s="18"/>
      <c r="AKZ645" s="17"/>
      <c r="ALE645" s="14"/>
      <c r="ALF645" s="18"/>
      <c r="ALP645" s="17"/>
      <c r="ALU645" s="14"/>
      <c r="ALV645" s="18"/>
      <c r="AMF645" s="17"/>
      <c r="AMK645" s="14"/>
      <c r="AML645" s="18"/>
      <c r="AMV645" s="17"/>
      <c r="ANA645" s="14"/>
      <c r="ANB645" s="18"/>
      <c r="ANL645" s="17"/>
      <c r="ANQ645" s="14"/>
      <c r="ANR645" s="18"/>
      <c r="AOB645" s="17"/>
      <c r="AOG645" s="14"/>
      <c r="AOH645" s="18"/>
      <c r="AOR645" s="17"/>
      <c r="AOW645" s="14"/>
      <c r="AOX645" s="18"/>
      <c r="APH645" s="17"/>
      <c r="APM645" s="14"/>
      <c r="APN645" s="18"/>
      <c r="APX645" s="17"/>
      <c r="AQC645" s="14"/>
      <c r="AQD645" s="18"/>
      <c r="AQN645" s="17"/>
      <c r="AQS645" s="14"/>
      <c r="AQT645" s="18"/>
      <c r="ARD645" s="17"/>
      <c r="ARI645" s="14"/>
      <c r="ARJ645" s="18"/>
      <c r="ART645" s="17"/>
      <c r="ARY645" s="14"/>
      <c r="ARZ645" s="18"/>
      <c r="ASJ645" s="17"/>
      <c r="ASO645" s="14"/>
      <c r="ASP645" s="18"/>
      <c r="ASZ645" s="17"/>
      <c r="ATE645" s="14"/>
      <c r="ATF645" s="18"/>
      <c r="ATP645" s="17"/>
      <c r="ATU645" s="14"/>
      <c r="ATV645" s="18"/>
      <c r="AUF645" s="17"/>
      <c r="AUK645" s="14"/>
      <c r="AUL645" s="18"/>
      <c r="AUV645" s="17"/>
      <c r="AVA645" s="14"/>
      <c r="AVB645" s="18"/>
      <c r="AVL645" s="17"/>
      <c r="AVQ645" s="14"/>
      <c r="AVR645" s="18"/>
      <c r="AWB645" s="17"/>
      <c r="AWG645" s="14"/>
      <c r="AWH645" s="18"/>
      <c r="AWR645" s="17"/>
      <c r="AWW645" s="14"/>
      <c r="AWX645" s="18"/>
      <c r="AXH645" s="17"/>
      <c r="AXM645" s="14"/>
      <c r="AXN645" s="18"/>
      <c r="AXX645" s="17"/>
      <c r="AYC645" s="14"/>
      <c r="AYD645" s="18"/>
      <c r="AYN645" s="17"/>
      <c r="AYS645" s="14"/>
      <c r="AYT645" s="18"/>
      <c r="AZD645" s="17"/>
      <c r="AZI645" s="14"/>
      <c r="AZJ645" s="18"/>
      <c r="AZT645" s="17"/>
      <c r="AZY645" s="14"/>
      <c r="AZZ645" s="18"/>
      <c r="BAJ645" s="17"/>
      <c r="BAO645" s="14"/>
      <c r="BAP645" s="18"/>
      <c r="BAZ645" s="17"/>
      <c r="BBE645" s="14"/>
      <c r="BBF645" s="18"/>
      <c r="BBP645" s="17"/>
      <c r="BBU645" s="14"/>
      <c r="BBV645" s="18"/>
      <c r="BCF645" s="17"/>
      <c r="BCK645" s="14"/>
      <c r="BCL645" s="18"/>
      <c r="BCV645" s="17"/>
      <c r="BDA645" s="14"/>
      <c r="BDB645" s="18"/>
      <c r="BDL645" s="17"/>
      <c r="BDQ645" s="14"/>
      <c r="BDR645" s="18"/>
      <c r="BEB645" s="17"/>
      <c r="BEG645" s="14"/>
      <c r="BEH645" s="18"/>
      <c r="BER645" s="17"/>
      <c r="BEW645" s="14"/>
      <c r="BEX645" s="18"/>
      <c r="BFH645" s="17"/>
      <c r="BFM645" s="14"/>
      <c r="BFN645" s="18"/>
      <c r="BFX645" s="17"/>
      <c r="BGC645" s="14"/>
      <c r="BGD645" s="18"/>
      <c r="BGN645" s="17"/>
      <c r="BGS645" s="14"/>
      <c r="BGT645" s="18"/>
      <c r="BHD645" s="17"/>
      <c r="BHI645" s="14"/>
      <c r="BHJ645" s="18"/>
      <c r="BHT645" s="17"/>
      <c r="BHY645" s="14"/>
      <c r="BHZ645" s="18"/>
      <c r="BIJ645" s="17"/>
      <c r="BIO645" s="14"/>
      <c r="BIP645" s="18"/>
      <c r="BIZ645" s="17"/>
      <c r="BJE645" s="14"/>
      <c r="BJF645" s="18"/>
      <c r="BJP645" s="17"/>
      <c r="BJU645" s="14"/>
      <c r="BJV645" s="18"/>
      <c r="BKF645" s="17"/>
      <c r="BKK645" s="14"/>
      <c r="BKL645" s="18"/>
      <c r="BKV645" s="17"/>
      <c r="BLA645" s="14"/>
      <c r="BLB645" s="18"/>
      <c r="BLL645" s="17"/>
      <c r="BLQ645" s="14"/>
      <c r="BLR645" s="18"/>
      <c r="BMB645" s="17"/>
      <c r="BMG645" s="14"/>
      <c r="BMH645" s="18"/>
      <c r="BMR645" s="17"/>
      <c r="BMW645" s="14"/>
      <c r="BMX645" s="18"/>
      <c r="BNH645" s="17"/>
      <c r="BNM645" s="14"/>
      <c r="BNN645" s="18"/>
      <c r="BNX645" s="17"/>
      <c r="BOC645" s="14"/>
      <c r="BOD645" s="18"/>
      <c r="BON645" s="17"/>
      <c r="BOS645" s="14"/>
      <c r="BOT645" s="18"/>
      <c r="BPD645" s="17"/>
      <c r="BPI645" s="14"/>
      <c r="BPJ645" s="18"/>
      <c r="BPT645" s="17"/>
      <c r="BPY645" s="14"/>
      <c r="BPZ645" s="18"/>
      <c r="BQJ645" s="17"/>
      <c r="BQO645" s="14"/>
      <c r="BQP645" s="18"/>
      <c r="BQZ645" s="17"/>
      <c r="BRE645" s="14"/>
      <c r="BRF645" s="18"/>
      <c r="BRP645" s="17"/>
      <c r="BRU645" s="14"/>
      <c r="BRV645" s="18"/>
      <c r="BSF645" s="17"/>
      <c r="BSK645" s="14"/>
      <c r="BSL645" s="18"/>
      <c r="BSV645" s="17"/>
      <c r="BTA645" s="14"/>
      <c r="BTB645" s="18"/>
      <c r="BTL645" s="17"/>
      <c r="BTQ645" s="14"/>
      <c r="BTR645" s="18"/>
      <c r="BUB645" s="17"/>
      <c r="BUG645" s="14"/>
      <c r="BUH645" s="18"/>
      <c r="BUR645" s="17"/>
      <c r="BUW645" s="14"/>
      <c r="BUX645" s="18"/>
      <c r="BVH645" s="17"/>
      <c r="BVM645" s="14"/>
      <c r="BVN645" s="18"/>
      <c r="BVX645" s="17"/>
      <c r="BWC645" s="14"/>
      <c r="BWD645" s="18"/>
      <c r="BWN645" s="17"/>
      <c r="BWS645" s="14"/>
      <c r="BWT645" s="18"/>
      <c r="BXD645" s="17"/>
      <c r="BXI645" s="14"/>
      <c r="BXJ645" s="18"/>
      <c r="BXT645" s="17"/>
      <c r="BXY645" s="14"/>
      <c r="BXZ645" s="18"/>
      <c r="BYJ645" s="17"/>
      <c r="BYO645" s="14"/>
      <c r="BYP645" s="18"/>
      <c r="BYZ645" s="17"/>
      <c r="BZE645" s="14"/>
      <c r="BZF645" s="18"/>
      <c r="BZP645" s="17"/>
      <c r="BZU645" s="14"/>
      <c r="BZV645" s="18"/>
      <c r="CAF645" s="17"/>
      <c r="CAK645" s="14"/>
      <c r="CAL645" s="18"/>
      <c r="CAV645" s="17"/>
      <c r="CBA645" s="14"/>
      <c r="CBB645" s="18"/>
      <c r="CBL645" s="17"/>
      <c r="CBQ645" s="14"/>
      <c r="CBR645" s="18"/>
      <c r="CCB645" s="17"/>
      <c r="CCG645" s="14"/>
      <c r="CCH645" s="18"/>
      <c r="CCR645" s="17"/>
      <c r="CCW645" s="14"/>
      <c r="CCX645" s="18"/>
      <c r="CDH645" s="17"/>
      <c r="CDM645" s="14"/>
      <c r="CDN645" s="18"/>
      <c r="CDX645" s="17"/>
      <c r="CEC645" s="14"/>
      <c r="CED645" s="18"/>
      <c r="CEN645" s="17"/>
      <c r="CES645" s="14"/>
      <c r="CET645" s="18"/>
      <c r="CFD645" s="17"/>
      <c r="CFI645" s="14"/>
      <c r="CFJ645" s="18"/>
      <c r="CFT645" s="17"/>
      <c r="CFY645" s="14"/>
      <c r="CFZ645" s="18"/>
      <c r="CGJ645" s="17"/>
      <c r="CGO645" s="14"/>
      <c r="CGP645" s="18"/>
      <c r="CGZ645" s="17"/>
      <c r="CHE645" s="14"/>
      <c r="CHF645" s="18"/>
      <c r="CHP645" s="17"/>
      <c r="CHU645" s="14"/>
      <c r="CHV645" s="18"/>
      <c r="CIF645" s="17"/>
      <c r="CIK645" s="14"/>
      <c r="CIL645" s="18"/>
      <c r="CIV645" s="17"/>
      <c r="CJA645" s="14"/>
      <c r="CJB645" s="18"/>
      <c r="CJL645" s="17"/>
      <c r="CJQ645" s="14"/>
      <c r="CJR645" s="18"/>
      <c r="CKB645" s="17"/>
      <c r="CKG645" s="14"/>
      <c r="CKH645" s="18"/>
      <c r="CKR645" s="17"/>
      <c r="CKW645" s="14"/>
      <c r="CKX645" s="18"/>
      <c r="CLH645" s="17"/>
      <c r="CLM645" s="14"/>
      <c r="CLN645" s="18"/>
      <c r="CLX645" s="17"/>
      <c r="CMC645" s="14"/>
      <c r="CMD645" s="18"/>
      <c r="CMN645" s="17"/>
      <c r="CMS645" s="14"/>
      <c r="CMT645" s="18"/>
      <c r="CND645" s="17"/>
      <c r="CNI645" s="14"/>
      <c r="CNJ645" s="18"/>
      <c r="CNT645" s="17"/>
      <c r="CNY645" s="14"/>
      <c r="CNZ645" s="18"/>
      <c r="COJ645" s="17"/>
      <c r="COO645" s="14"/>
      <c r="COP645" s="18"/>
      <c r="COZ645" s="17"/>
      <c r="CPE645" s="14"/>
      <c r="CPF645" s="18"/>
      <c r="CPP645" s="17"/>
      <c r="CPU645" s="14"/>
      <c r="CPV645" s="18"/>
      <c r="CQF645" s="17"/>
      <c r="CQK645" s="14"/>
      <c r="CQL645" s="18"/>
      <c r="CQV645" s="17"/>
      <c r="CRA645" s="14"/>
      <c r="CRB645" s="18"/>
      <c r="CRL645" s="17"/>
      <c r="CRQ645" s="14"/>
      <c r="CRR645" s="18"/>
      <c r="CSB645" s="17"/>
      <c r="CSG645" s="14"/>
      <c r="CSH645" s="18"/>
      <c r="CSR645" s="17"/>
      <c r="CSW645" s="14"/>
      <c r="CSX645" s="18"/>
      <c r="CTH645" s="17"/>
      <c r="CTM645" s="14"/>
      <c r="CTN645" s="18"/>
      <c r="CTX645" s="17"/>
      <c r="CUC645" s="14"/>
      <c r="CUD645" s="18"/>
      <c r="CUN645" s="17"/>
      <c r="CUS645" s="14"/>
      <c r="CUT645" s="18"/>
      <c r="CVD645" s="17"/>
      <c r="CVI645" s="14"/>
      <c r="CVJ645" s="18"/>
      <c r="CVT645" s="17"/>
      <c r="CVY645" s="14"/>
      <c r="CVZ645" s="18"/>
      <c r="CWJ645" s="17"/>
      <c r="CWO645" s="14"/>
      <c r="CWP645" s="18"/>
      <c r="CWZ645" s="17"/>
      <c r="CXE645" s="14"/>
      <c r="CXF645" s="18"/>
      <c r="CXP645" s="17"/>
      <c r="CXU645" s="14"/>
      <c r="CXV645" s="18"/>
      <c r="CYF645" s="17"/>
      <c r="CYK645" s="14"/>
      <c r="CYL645" s="18"/>
      <c r="CYV645" s="17"/>
      <c r="CZA645" s="14"/>
      <c r="CZB645" s="18"/>
      <c r="CZL645" s="17"/>
      <c r="CZQ645" s="14"/>
      <c r="CZR645" s="18"/>
      <c r="DAB645" s="17"/>
      <c r="DAG645" s="14"/>
      <c r="DAH645" s="18"/>
      <c r="DAR645" s="17"/>
      <c r="DAW645" s="14"/>
      <c r="DAX645" s="18"/>
      <c r="DBH645" s="17"/>
      <c r="DBM645" s="14"/>
      <c r="DBN645" s="18"/>
      <c r="DBX645" s="17"/>
      <c r="DCC645" s="14"/>
      <c r="DCD645" s="18"/>
      <c r="DCN645" s="17"/>
      <c r="DCS645" s="14"/>
      <c r="DCT645" s="18"/>
      <c r="DDD645" s="17"/>
      <c r="DDI645" s="14"/>
      <c r="DDJ645" s="18"/>
      <c r="DDT645" s="17"/>
      <c r="DDY645" s="14"/>
      <c r="DDZ645" s="18"/>
      <c r="DEJ645" s="17"/>
      <c r="DEO645" s="14"/>
      <c r="DEP645" s="18"/>
      <c r="DEZ645" s="17"/>
      <c r="DFE645" s="14"/>
      <c r="DFF645" s="18"/>
      <c r="DFP645" s="17"/>
      <c r="DFU645" s="14"/>
      <c r="DFV645" s="18"/>
      <c r="DGF645" s="17"/>
      <c r="DGK645" s="14"/>
      <c r="DGL645" s="18"/>
      <c r="DGV645" s="17"/>
      <c r="DHA645" s="14"/>
      <c r="DHB645" s="18"/>
      <c r="DHL645" s="17"/>
      <c r="DHQ645" s="14"/>
      <c r="DHR645" s="18"/>
      <c r="DIB645" s="17"/>
      <c r="DIG645" s="14"/>
      <c r="DIH645" s="18"/>
      <c r="DIR645" s="17"/>
      <c r="DIW645" s="14"/>
      <c r="DIX645" s="18"/>
      <c r="DJH645" s="17"/>
      <c r="DJM645" s="14"/>
      <c r="DJN645" s="18"/>
      <c r="DJX645" s="17"/>
      <c r="DKC645" s="14"/>
      <c r="DKD645" s="18"/>
      <c r="DKN645" s="17"/>
      <c r="DKS645" s="14"/>
      <c r="DKT645" s="18"/>
      <c r="DLD645" s="17"/>
      <c r="DLI645" s="14"/>
      <c r="DLJ645" s="18"/>
      <c r="DLT645" s="17"/>
      <c r="DLY645" s="14"/>
      <c r="DLZ645" s="18"/>
      <c r="DMJ645" s="17"/>
      <c r="DMO645" s="14"/>
      <c r="DMP645" s="18"/>
      <c r="DMZ645" s="17"/>
      <c r="DNE645" s="14"/>
      <c r="DNF645" s="18"/>
      <c r="DNP645" s="17"/>
      <c r="DNU645" s="14"/>
      <c r="DNV645" s="18"/>
      <c r="DOF645" s="17"/>
      <c r="DOK645" s="14"/>
      <c r="DOL645" s="18"/>
      <c r="DOV645" s="17"/>
      <c r="DPA645" s="14"/>
      <c r="DPB645" s="18"/>
      <c r="DPL645" s="17"/>
      <c r="DPQ645" s="14"/>
      <c r="DPR645" s="18"/>
      <c r="DQB645" s="17"/>
      <c r="DQG645" s="14"/>
      <c r="DQH645" s="18"/>
      <c r="DQR645" s="17"/>
      <c r="DQW645" s="14"/>
      <c r="DQX645" s="18"/>
      <c r="DRH645" s="17"/>
      <c r="DRM645" s="14"/>
      <c r="DRN645" s="18"/>
      <c r="DRX645" s="17"/>
      <c r="DSC645" s="14"/>
      <c r="DSD645" s="18"/>
      <c r="DSN645" s="17"/>
      <c r="DSS645" s="14"/>
      <c r="DST645" s="18"/>
      <c r="DTD645" s="17"/>
      <c r="DTI645" s="14"/>
      <c r="DTJ645" s="18"/>
      <c r="DTT645" s="17"/>
      <c r="DTY645" s="14"/>
      <c r="DTZ645" s="18"/>
      <c r="DUJ645" s="17"/>
      <c r="DUO645" s="14"/>
      <c r="DUP645" s="18"/>
      <c r="DUZ645" s="17"/>
      <c r="DVE645" s="14"/>
      <c r="DVF645" s="18"/>
      <c r="DVP645" s="17"/>
      <c r="DVU645" s="14"/>
      <c r="DVV645" s="18"/>
      <c r="DWF645" s="17"/>
      <c r="DWK645" s="14"/>
      <c r="DWL645" s="18"/>
      <c r="DWV645" s="17"/>
      <c r="DXA645" s="14"/>
      <c r="DXB645" s="18"/>
      <c r="DXL645" s="17"/>
      <c r="DXQ645" s="14"/>
      <c r="DXR645" s="18"/>
      <c r="DYB645" s="17"/>
      <c r="DYG645" s="14"/>
      <c r="DYH645" s="18"/>
      <c r="DYR645" s="17"/>
      <c r="DYW645" s="14"/>
      <c r="DYX645" s="18"/>
      <c r="DZH645" s="17"/>
      <c r="DZM645" s="14"/>
      <c r="DZN645" s="18"/>
      <c r="DZX645" s="17"/>
      <c r="EAC645" s="14"/>
      <c r="EAD645" s="18"/>
      <c r="EAN645" s="17"/>
      <c r="EAS645" s="14"/>
      <c r="EAT645" s="18"/>
      <c r="EBD645" s="17"/>
      <c r="EBI645" s="14"/>
      <c r="EBJ645" s="18"/>
      <c r="EBT645" s="17"/>
      <c r="EBY645" s="14"/>
      <c r="EBZ645" s="18"/>
      <c r="ECJ645" s="17"/>
      <c r="ECO645" s="14"/>
      <c r="ECP645" s="18"/>
      <c r="ECZ645" s="17"/>
      <c r="EDE645" s="14"/>
      <c r="EDF645" s="18"/>
      <c r="EDP645" s="17"/>
      <c r="EDU645" s="14"/>
      <c r="EDV645" s="18"/>
      <c r="EEF645" s="17"/>
      <c r="EEK645" s="14"/>
      <c r="EEL645" s="18"/>
      <c r="EEV645" s="17"/>
      <c r="EFA645" s="14"/>
      <c r="EFB645" s="18"/>
      <c r="EFL645" s="17"/>
      <c r="EFQ645" s="14"/>
      <c r="EFR645" s="18"/>
      <c r="EGB645" s="17"/>
      <c r="EGG645" s="14"/>
      <c r="EGH645" s="18"/>
      <c r="EGR645" s="17"/>
      <c r="EGW645" s="14"/>
      <c r="EGX645" s="18"/>
      <c r="EHH645" s="17"/>
      <c r="EHM645" s="14"/>
      <c r="EHN645" s="18"/>
      <c r="EHX645" s="17"/>
      <c r="EIC645" s="14"/>
      <c r="EID645" s="18"/>
      <c r="EIN645" s="17"/>
      <c r="EIS645" s="14"/>
      <c r="EIT645" s="18"/>
      <c r="EJD645" s="17"/>
      <c r="EJI645" s="14"/>
      <c r="EJJ645" s="18"/>
      <c r="EJT645" s="17"/>
      <c r="EJY645" s="14"/>
      <c r="EJZ645" s="18"/>
      <c r="EKJ645" s="17"/>
      <c r="EKO645" s="14"/>
      <c r="EKP645" s="18"/>
      <c r="EKZ645" s="17"/>
      <c r="ELE645" s="14"/>
      <c r="ELF645" s="18"/>
      <c r="ELP645" s="17"/>
      <c r="ELU645" s="14"/>
      <c r="ELV645" s="18"/>
      <c r="EMF645" s="17"/>
      <c r="EMK645" s="14"/>
      <c r="EML645" s="18"/>
      <c r="EMV645" s="17"/>
      <c r="ENA645" s="14"/>
      <c r="ENB645" s="18"/>
      <c r="ENL645" s="17"/>
      <c r="ENQ645" s="14"/>
      <c r="ENR645" s="18"/>
      <c r="EOB645" s="17"/>
      <c r="EOG645" s="14"/>
      <c r="EOH645" s="18"/>
      <c r="EOR645" s="17"/>
      <c r="EOW645" s="14"/>
      <c r="EOX645" s="18"/>
      <c r="EPH645" s="17"/>
      <c r="EPM645" s="14"/>
      <c r="EPN645" s="18"/>
      <c r="EPX645" s="17"/>
      <c r="EQC645" s="14"/>
      <c r="EQD645" s="18"/>
      <c r="EQN645" s="17"/>
      <c r="EQS645" s="14"/>
      <c r="EQT645" s="18"/>
      <c r="ERD645" s="17"/>
      <c r="ERI645" s="14"/>
      <c r="ERJ645" s="18"/>
      <c r="ERT645" s="17"/>
      <c r="ERY645" s="14"/>
      <c r="ERZ645" s="18"/>
      <c r="ESJ645" s="17"/>
      <c r="ESO645" s="14"/>
      <c r="ESP645" s="18"/>
      <c r="ESZ645" s="17"/>
      <c r="ETE645" s="14"/>
      <c r="ETF645" s="18"/>
      <c r="ETP645" s="17"/>
      <c r="ETU645" s="14"/>
      <c r="ETV645" s="18"/>
      <c r="EUF645" s="17"/>
      <c r="EUK645" s="14"/>
      <c r="EUL645" s="18"/>
      <c r="EUV645" s="17"/>
      <c r="EVA645" s="14"/>
      <c r="EVB645" s="18"/>
      <c r="EVL645" s="17"/>
      <c r="EVQ645" s="14"/>
      <c r="EVR645" s="18"/>
      <c r="EWB645" s="17"/>
      <c r="EWG645" s="14"/>
      <c r="EWH645" s="18"/>
      <c r="EWR645" s="17"/>
      <c r="EWW645" s="14"/>
      <c r="EWX645" s="18"/>
      <c r="EXH645" s="17"/>
      <c r="EXM645" s="14"/>
      <c r="EXN645" s="18"/>
      <c r="EXX645" s="17"/>
      <c r="EYC645" s="14"/>
      <c r="EYD645" s="18"/>
      <c r="EYN645" s="17"/>
      <c r="EYS645" s="14"/>
      <c r="EYT645" s="18"/>
      <c r="EZD645" s="17"/>
      <c r="EZI645" s="14"/>
      <c r="EZJ645" s="18"/>
      <c r="EZT645" s="17"/>
      <c r="EZY645" s="14"/>
      <c r="EZZ645" s="18"/>
      <c r="FAJ645" s="17"/>
      <c r="FAO645" s="14"/>
      <c r="FAP645" s="18"/>
      <c r="FAZ645" s="17"/>
      <c r="FBE645" s="14"/>
      <c r="FBF645" s="18"/>
      <c r="FBP645" s="17"/>
      <c r="FBU645" s="14"/>
      <c r="FBV645" s="18"/>
      <c r="FCF645" s="17"/>
      <c r="FCK645" s="14"/>
      <c r="FCL645" s="18"/>
      <c r="FCV645" s="17"/>
      <c r="FDA645" s="14"/>
      <c r="FDB645" s="18"/>
      <c r="FDL645" s="17"/>
      <c r="FDQ645" s="14"/>
      <c r="FDR645" s="18"/>
      <c r="FEB645" s="17"/>
      <c r="FEG645" s="14"/>
      <c r="FEH645" s="18"/>
      <c r="FER645" s="17"/>
      <c r="FEW645" s="14"/>
      <c r="FEX645" s="18"/>
      <c r="FFH645" s="17"/>
      <c r="FFM645" s="14"/>
      <c r="FFN645" s="18"/>
      <c r="FFX645" s="17"/>
      <c r="FGC645" s="14"/>
      <c r="FGD645" s="18"/>
      <c r="FGN645" s="17"/>
      <c r="FGS645" s="14"/>
      <c r="FGT645" s="18"/>
      <c r="FHD645" s="17"/>
      <c r="FHI645" s="14"/>
      <c r="FHJ645" s="18"/>
      <c r="FHT645" s="17"/>
      <c r="FHY645" s="14"/>
      <c r="FHZ645" s="18"/>
      <c r="FIJ645" s="17"/>
      <c r="FIO645" s="14"/>
      <c r="FIP645" s="18"/>
      <c r="FIZ645" s="17"/>
      <c r="FJE645" s="14"/>
      <c r="FJF645" s="18"/>
      <c r="FJP645" s="17"/>
      <c r="FJU645" s="14"/>
      <c r="FJV645" s="18"/>
      <c r="FKF645" s="17"/>
      <c r="FKK645" s="14"/>
      <c r="FKL645" s="18"/>
      <c r="FKV645" s="17"/>
      <c r="FLA645" s="14"/>
      <c r="FLB645" s="18"/>
      <c r="FLL645" s="17"/>
      <c r="FLQ645" s="14"/>
      <c r="FLR645" s="18"/>
      <c r="FMB645" s="17"/>
      <c r="FMG645" s="14"/>
      <c r="FMH645" s="18"/>
      <c r="FMR645" s="17"/>
      <c r="FMW645" s="14"/>
      <c r="FMX645" s="18"/>
      <c r="FNH645" s="17"/>
      <c r="FNM645" s="14"/>
      <c r="FNN645" s="18"/>
      <c r="FNX645" s="17"/>
      <c r="FOC645" s="14"/>
      <c r="FOD645" s="18"/>
      <c r="FON645" s="17"/>
      <c r="FOS645" s="14"/>
      <c r="FOT645" s="18"/>
      <c r="FPD645" s="17"/>
      <c r="FPI645" s="14"/>
      <c r="FPJ645" s="18"/>
      <c r="FPT645" s="17"/>
      <c r="FPY645" s="14"/>
      <c r="FPZ645" s="18"/>
      <c r="FQJ645" s="17"/>
      <c r="FQO645" s="14"/>
      <c r="FQP645" s="18"/>
      <c r="FQZ645" s="17"/>
      <c r="FRE645" s="14"/>
      <c r="FRF645" s="18"/>
      <c r="FRP645" s="17"/>
      <c r="FRU645" s="14"/>
      <c r="FRV645" s="18"/>
      <c r="FSF645" s="17"/>
      <c r="FSK645" s="14"/>
      <c r="FSL645" s="18"/>
      <c r="FSV645" s="17"/>
      <c r="FTA645" s="14"/>
      <c r="FTB645" s="18"/>
      <c r="FTL645" s="17"/>
      <c r="FTQ645" s="14"/>
      <c r="FTR645" s="18"/>
      <c r="FUB645" s="17"/>
      <c r="FUG645" s="14"/>
      <c r="FUH645" s="18"/>
      <c r="FUR645" s="17"/>
      <c r="FUW645" s="14"/>
      <c r="FUX645" s="18"/>
      <c r="FVH645" s="17"/>
      <c r="FVM645" s="14"/>
      <c r="FVN645" s="18"/>
      <c r="FVX645" s="17"/>
      <c r="FWC645" s="14"/>
      <c r="FWD645" s="18"/>
      <c r="FWN645" s="17"/>
      <c r="FWS645" s="14"/>
      <c r="FWT645" s="18"/>
      <c r="FXD645" s="17"/>
      <c r="FXI645" s="14"/>
      <c r="FXJ645" s="18"/>
      <c r="FXT645" s="17"/>
      <c r="FXY645" s="14"/>
      <c r="FXZ645" s="18"/>
      <c r="FYJ645" s="17"/>
      <c r="FYO645" s="14"/>
      <c r="FYP645" s="18"/>
      <c r="FYZ645" s="17"/>
      <c r="FZE645" s="14"/>
      <c r="FZF645" s="18"/>
      <c r="FZP645" s="17"/>
      <c r="FZU645" s="14"/>
      <c r="FZV645" s="18"/>
      <c r="GAF645" s="17"/>
      <c r="GAK645" s="14"/>
      <c r="GAL645" s="18"/>
      <c r="GAV645" s="17"/>
      <c r="GBA645" s="14"/>
      <c r="GBB645" s="18"/>
      <c r="GBL645" s="17"/>
      <c r="GBQ645" s="14"/>
      <c r="GBR645" s="18"/>
      <c r="GCB645" s="17"/>
      <c r="GCG645" s="14"/>
      <c r="GCH645" s="18"/>
      <c r="GCR645" s="17"/>
      <c r="GCW645" s="14"/>
      <c r="GCX645" s="18"/>
      <c r="GDH645" s="17"/>
      <c r="GDM645" s="14"/>
      <c r="GDN645" s="18"/>
      <c r="GDX645" s="17"/>
      <c r="GEC645" s="14"/>
      <c r="GED645" s="18"/>
      <c r="GEN645" s="17"/>
      <c r="GES645" s="14"/>
      <c r="GET645" s="18"/>
      <c r="GFD645" s="17"/>
      <c r="GFI645" s="14"/>
      <c r="GFJ645" s="18"/>
      <c r="GFT645" s="17"/>
      <c r="GFY645" s="14"/>
      <c r="GFZ645" s="18"/>
      <c r="GGJ645" s="17"/>
      <c r="GGO645" s="14"/>
      <c r="GGP645" s="18"/>
      <c r="GGZ645" s="17"/>
      <c r="GHE645" s="14"/>
      <c r="GHF645" s="18"/>
      <c r="GHP645" s="17"/>
      <c r="GHU645" s="14"/>
      <c r="GHV645" s="18"/>
      <c r="GIF645" s="17"/>
      <c r="GIK645" s="14"/>
      <c r="GIL645" s="18"/>
      <c r="GIV645" s="17"/>
      <c r="GJA645" s="14"/>
      <c r="GJB645" s="18"/>
      <c r="GJL645" s="17"/>
      <c r="GJQ645" s="14"/>
      <c r="GJR645" s="18"/>
      <c r="GKB645" s="17"/>
      <c r="GKG645" s="14"/>
      <c r="GKH645" s="18"/>
      <c r="GKR645" s="17"/>
      <c r="GKW645" s="14"/>
      <c r="GKX645" s="18"/>
      <c r="GLH645" s="17"/>
      <c r="GLM645" s="14"/>
      <c r="GLN645" s="18"/>
      <c r="GLX645" s="17"/>
      <c r="GMC645" s="14"/>
      <c r="GMD645" s="18"/>
      <c r="GMN645" s="17"/>
      <c r="GMS645" s="14"/>
      <c r="GMT645" s="18"/>
      <c r="GND645" s="17"/>
      <c r="GNI645" s="14"/>
      <c r="GNJ645" s="18"/>
      <c r="GNT645" s="17"/>
      <c r="GNY645" s="14"/>
      <c r="GNZ645" s="18"/>
      <c r="GOJ645" s="17"/>
      <c r="GOO645" s="14"/>
      <c r="GOP645" s="18"/>
      <c r="GOZ645" s="17"/>
      <c r="GPE645" s="14"/>
      <c r="GPF645" s="18"/>
      <c r="GPP645" s="17"/>
      <c r="GPU645" s="14"/>
      <c r="GPV645" s="18"/>
      <c r="GQF645" s="17"/>
      <c r="GQK645" s="14"/>
      <c r="GQL645" s="18"/>
      <c r="GQV645" s="17"/>
      <c r="GRA645" s="14"/>
      <c r="GRB645" s="18"/>
      <c r="GRL645" s="17"/>
      <c r="GRQ645" s="14"/>
      <c r="GRR645" s="18"/>
      <c r="GSB645" s="17"/>
      <c r="GSG645" s="14"/>
      <c r="GSH645" s="18"/>
      <c r="GSR645" s="17"/>
      <c r="GSW645" s="14"/>
      <c r="GSX645" s="18"/>
      <c r="GTH645" s="17"/>
      <c r="GTM645" s="14"/>
      <c r="GTN645" s="18"/>
      <c r="GTX645" s="17"/>
      <c r="GUC645" s="14"/>
      <c r="GUD645" s="18"/>
      <c r="GUN645" s="17"/>
      <c r="GUS645" s="14"/>
      <c r="GUT645" s="18"/>
      <c r="GVD645" s="17"/>
      <c r="GVI645" s="14"/>
      <c r="GVJ645" s="18"/>
      <c r="GVT645" s="17"/>
      <c r="GVY645" s="14"/>
      <c r="GVZ645" s="18"/>
      <c r="GWJ645" s="17"/>
      <c r="GWO645" s="14"/>
      <c r="GWP645" s="18"/>
      <c r="GWZ645" s="17"/>
      <c r="GXE645" s="14"/>
      <c r="GXF645" s="18"/>
      <c r="GXP645" s="17"/>
      <c r="GXU645" s="14"/>
      <c r="GXV645" s="18"/>
      <c r="GYF645" s="17"/>
      <c r="GYK645" s="14"/>
      <c r="GYL645" s="18"/>
      <c r="GYV645" s="17"/>
      <c r="GZA645" s="14"/>
      <c r="GZB645" s="18"/>
      <c r="GZL645" s="17"/>
      <c r="GZQ645" s="14"/>
      <c r="GZR645" s="18"/>
      <c r="HAB645" s="17"/>
      <c r="HAG645" s="14"/>
      <c r="HAH645" s="18"/>
      <c r="HAR645" s="17"/>
      <c r="HAW645" s="14"/>
      <c r="HAX645" s="18"/>
      <c r="HBH645" s="17"/>
      <c r="HBM645" s="14"/>
      <c r="HBN645" s="18"/>
      <c r="HBX645" s="17"/>
      <c r="HCC645" s="14"/>
      <c r="HCD645" s="18"/>
      <c r="HCN645" s="17"/>
      <c r="HCS645" s="14"/>
      <c r="HCT645" s="18"/>
      <c r="HDD645" s="17"/>
      <c r="HDI645" s="14"/>
      <c r="HDJ645" s="18"/>
      <c r="HDT645" s="17"/>
      <c r="HDY645" s="14"/>
      <c r="HDZ645" s="18"/>
      <c r="HEJ645" s="17"/>
      <c r="HEO645" s="14"/>
      <c r="HEP645" s="18"/>
      <c r="HEZ645" s="17"/>
      <c r="HFE645" s="14"/>
      <c r="HFF645" s="18"/>
      <c r="HFP645" s="17"/>
      <c r="HFU645" s="14"/>
      <c r="HFV645" s="18"/>
      <c r="HGF645" s="17"/>
      <c r="HGK645" s="14"/>
      <c r="HGL645" s="18"/>
      <c r="HGV645" s="17"/>
      <c r="HHA645" s="14"/>
      <c r="HHB645" s="18"/>
      <c r="HHL645" s="17"/>
      <c r="HHQ645" s="14"/>
      <c r="HHR645" s="18"/>
      <c r="HIB645" s="17"/>
      <c r="HIG645" s="14"/>
      <c r="HIH645" s="18"/>
      <c r="HIR645" s="17"/>
      <c r="HIW645" s="14"/>
      <c r="HIX645" s="18"/>
      <c r="HJH645" s="17"/>
      <c r="HJM645" s="14"/>
      <c r="HJN645" s="18"/>
      <c r="HJX645" s="17"/>
      <c r="HKC645" s="14"/>
      <c r="HKD645" s="18"/>
      <c r="HKN645" s="17"/>
      <c r="HKS645" s="14"/>
      <c r="HKT645" s="18"/>
      <c r="HLD645" s="17"/>
      <c r="HLI645" s="14"/>
      <c r="HLJ645" s="18"/>
      <c r="HLT645" s="17"/>
      <c r="HLY645" s="14"/>
      <c r="HLZ645" s="18"/>
      <c r="HMJ645" s="17"/>
      <c r="HMO645" s="14"/>
      <c r="HMP645" s="18"/>
      <c r="HMZ645" s="17"/>
      <c r="HNE645" s="14"/>
      <c r="HNF645" s="18"/>
      <c r="HNP645" s="17"/>
      <c r="HNU645" s="14"/>
      <c r="HNV645" s="18"/>
      <c r="HOF645" s="17"/>
      <c r="HOK645" s="14"/>
      <c r="HOL645" s="18"/>
      <c r="HOV645" s="17"/>
      <c r="HPA645" s="14"/>
      <c r="HPB645" s="18"/>
      <c r="HPL645" s="17"/>
      <c r="HPQ645" s="14"/>
      <c r="HPR645" s="18"/>
      <c r="HQB645" s="17"/>
      <c r="HQG645" s="14"/>
      <c r="HQH645" s="18"/>
      <c r="HQR645" s="17"/>
      <c r="HQW645" s="14"/>
      <c r="HQX645" s="18"/>
      <c r="HRH645" s="17"/>
      <c r="HRM645" s="14"/>
      <c r="HRN645" s="18"/>
      <c r="HRX645" s="17"/>
      <c r="HSC645" s="14"/>
      <c r="HSD645" s="18"/>
      <c r="HSN645" s="17"/>
      <c r="HSS645" s="14"/>
      <c r="HST645" s="18"/>
      <c r="HTD645" s="17"/>
      <c r="HTI645" s="14"/>
      <c r="HTJ645" s="18"/>
      <c r="HTT645" s="17"/>
      <c r="HTY645" s="14"/>
      <c r="HTZ645" s="18"/>
      <c r="HUJ645" s="17"/>
      <c r="HUO645" s="14"/>
      <c r="HUP645" s="18"/>
      <c r="HUZ645" s="17"/>
      <c r="HVE645" s="14"/>
      <c r="HVF645" s="18"/>
      <c r="HVP645" s="17"/>
      <c r="HVU645" s="14"/>
      <c r="HVV645" s="18"/>
      <c r="HWF645" s="17"/>
      <c r="HWK645" s="14"/>
      <c r="HWL645" s="18"/>
      <c r="HWV645" s="17"/>
      <c r="HXA645" s="14"/>
      <c r="HXB645" s="18"/>
      <c r="HXL645" s="17"/>
      <c r="HXQ645" s="14"/>
      <c r="HXR645" s="18"/>
      <c r="HYB645" s="17"/>
      <c r="HYG645" s="14"/>
      <c r="HYH645" s="18"/>
      <c r="HYR645" s="17"/>
      <c r="HYW645" s="14"/>
      <c r="HYX645" s="18"/>
      <c r="HZH645" s="17"/>
      <c r="HZM645" s="14"/>
      <c r="HZN645" s="18"/>
      <c r="HZX645" s="17"/>
      <c r="IAC645" s="14"/>
      <c r="IAD645" s="18"/>
      <c r="IAN645" s="17"/>
      <c r="IAS645" s="14"/>
      <c r="IAT645" s="18"/>
      <c r="IBD645" s="17"/>
      <c r="IBI645" s="14"/>
      <c r="IBJ645" s="18"/>
      <c r="IBT645" s="17"/>
      <c r="IBY645" s="14"/>
      <c r="IBZ645" s="18"/>
      <c r="ICJ645" s="17"/>
      <c r="ICO645" s="14"/>
      <c r="ICP645" s="18"/>
      <c r="ICZ645" s="17"/>
      <c r="IDE645" s="14"/>
      <c r="IDF645" s="18"/>
      <c r="IDP645" s="17"/>
      <c r="IDU645" s="14"/>
      <c r="IDV645" s="18"/>
      <c r="IEF645" s="17"/>
      <c r="IEK645" s="14"/>
      <c r="IEL645" s="18"/>
      <c r="IEV645" s="17"/>
      <c r="IFA645" s="14"/>
      <c r="IFB645" s="18"/>
      <c r="IFL645" s="17"/>
      <c r="IFQ645" s="14"/>
      <c r="IFR645" s="18"/>
      <c r="IGB645" s="17"/>
      <c r="IGG645" s="14"/>
      <c r="IGH645" s="18"/>
      <c r="IGR645" s="17"/>
      <c r="IGW645" s="14"/>
      <c r="IGX645" s="18"/>
      <c r="IHH645" s="17"/>
      <c r="IHM645" s="14"/>
      <c r="IHN645" s="18"/>
      <c r="IHX645" s="17"/>
      <c r="IIC645" s="14"/>
      <c r="IID645" s="18"/>
      <c r="IIN645" s="17"/>
      <c r="IIS645" s="14"/>
      <c r="IIT645" s="18"/>
      <c r="IJD645" s="17"/>
      <c r="IJI645" s="14"/>
      <c r="IJJ645" s="18"/>
      <c r="IJT645" s="17"/>
      <c r="IJY645" s="14"/>
      <c r="IJZ645" s="18"/>
      <c r="IKJ645" s="17"/>
      <c r="IKO645" s="14"/>
      <c r="IKP645" s="18"/>
      <c r="IKZ645" s="17"/>
      <c r="ILE645" s="14"/>
      <c r="ILF645" s="18"/>
      <c r="ILP645" s="17"/>
      <c r="ILU645" s="14"/>
      <c r="ILV645" s="18"/>
      <c r="IMF645" s="17"/>
      <c r="IMK645" s="14"/>
      <c r="IML645" s="18"/>
      <c r="IMV645" s="17"/>
      <c r="INA645" s="14"/>
      <c r="INB645" s="18"/>
      <c r="INL645" s="17"/>
      <c r="INQ645" s="14"/>
      <c r="INR645" s="18"/>
      <c r="IOB645" s="17"/>
      <c r="IOG645" s="14"/>
      <c r="IOH645" s="18"/>
      <c r="IOR645" s="17"/>
      <c r="IOW645" s="14"/>
      <c r="IOX645" s="18"/>
      <c r="IPH645" s="17"/>
      <c r="IPM645" s="14"/>
      <c r="IPN645" s="18"/>
      <c r="IPX645" s="17"/>
      <c r="IQC645" s="14"/>
      <c r="IQD645" s="18"/>
      <c r="IQN645" s="17"/>
      <c r="IQS645" s="14"/>
      <c r="IQT645" s="18"/>
      <c r="IRD645" s="17"/>
      <c r="IRI645" s="14"/>
      <c r="IRJ645" s="18"/>
      <c r="IRT645" s="17"/>
      <c r="IRY645" s="14"/>
      <c r="IRZ645" s="18"/>
      <c r="ISJ645" s="17"/>
      <c r="ISO645" s="14"/>
      <c r="ISP645" s="18"/>
      <c r="ISZ645" s="17"/>
      <c r="ITE645" s="14"/>
      <c r="ITF645" s="18"/>
      <c r="ITP645" s="17"/>
      <c r="ITU645" s="14"/>
      <c r="ITV645" s="18"/>
      <c r="IUF645" s="17"/>
      <c r="IUK645" s="14"/>
      <c r="IUL645" s="18"/>
      <c r="IUV645" s="17"/>
      <c r="IVA645" s="14"/>
      <c r="IVB645" s="18"/>
      <c r="IVL645" s="17"/>
      <c r="IVQ645" s="14"/>
      <c r="IVR645" s="18"/>
      <c r="IWB645" s="17"/>
      <c r="IWG645" s="14"/>
      <c r="IWH645" s="18"/>
      <c r="IWR645" s="17"/>
      <c r="IWW645" s="14"/>
      <c r="IWX645" s="18"/>
      <c r="IXH645" s="17"/>
      <c r="IXM645" s="14"/>
      <c r="IXN645" s="18"/>
      <c r="IXX645" s="17"/>
      <c r="IYC645" s="14"/>
      <c r="IYD645" s="18"/>
      <c r="IYN645" s="17"/>
      <c r="IYS645" s="14"/>
      <c r="IYT645" s="18"/>
      <c r="IZD645" s="17"/>
      <c r="IZI645" s="14"/>
      <c r="IZJ645" s="18"/>
      <c r="IZT645" s="17"/>
      <c r="IZY645" s="14"/>
      <c r="IZZ645" s="18"/>
      <c r="JAJ645" s="17"/>
      <c r="JAO645" s="14"/>
      <c r="JAP645" s="18"/>
      <c r="JAZ645" s="17"/>
      <c r="JBE645" s="14"/>
      <c r="JBF645" s="18"/>
      <c r="JBP645" s="17"/>
      <c r="JBU645" s="14"/>
      <c r="JBV645" s="18"/>
      <c r="JCF645" s="17"/>
      <c r="JCK645" s="14"/>
      <c r="JCL645" s="18"/>
      <c r="JCV645" s="17"/>
      <c r="JDA645" s="14"/>
      <c r="JDB645" s="18"/>
      <c r="JDL645" s="17"/>
      <c r="JDQ645" s="14"/>
      <c r="JDR645" s="18"/>
      <c r="JEB645" s="17"/>
      <c r="JEG645" s="14"/>
      <c r="JEH645" s="18"/>
      <c r="JER645" s="17"/>
      <c r="JEW645" s="14"/>
      <c r="JEX645" s="18"/>
      <c r="JFH645" s="17"/>
      <c r="JFM645" s="14"/>
      <c r="JFN645" s="18"/>
      <c r="JFX645" s="17"/>
      <c r="JGC645" s="14"/>
      <c r="JGD645" s="18"/>
      <c r="JGN645" s="17"/>
      <c r="JGS645" s="14"/>
      <c r="JGT645" s="18"/>
      <c r="JHD645" s="17"/>
      <c r="JHI645" s="14"/>
      <c r="JHJ645" s="18"/>
      <c r="JHT645" s="17"/>
      <c r="JHY645" s="14"/>
      <c r="JHZ645" s="18"/>
      <c r="JIJ645" s="17"/>
      <c r="JIO645" s="14"/>
      <c r="JIP645" s="18"/>
      <c r="JIZ645" s="17"/>
      <c r="JJE645" s="14"/>
      <c r="JJF645" s="18"/>
      <c r="JJP645" s="17"/>
      <c r="JJU645" s="14"/>
      <c r="JJV645" s="18"/>
      <c r="JKF645" s="17"/>
      <c r="JKK645" s="14"/>
      <c r="JKL645" s="18"/>
      <c r="JKV645" s="17"/>
      <c r="JLA645" s="14"/>
      <c r="JLB645" s="18"/>
      <c r="JLL645" s="17"/>
      <c r="JLQ645" s="14"/>
      <c r="JLR645" s="18"/>
      <c r="JMB645" s="17"/>
      <c r="JMG645" s="14"/>
      <c r="JMH645" s="18"/>
      <c r="JMR645" s="17"/>
      <c r="JMW645" s="14"/>
      <c r="JMX645" s="18"/>
      <c r="JNH645" s="17"/>
      <c r="JNM645" s="14"/>
      <c r="JNN645" s="18"/>
      <c r="JNX645" s="17"/>
      <c r="JOC645" s="14"/>
      <c r="JOD645" s="18"/>
      <c r="JON645" s="17"/>
      <c r="JOS645" s="14"/>
      <c r="JOT645" s="18"/>
      <c r="JPD645" s="17"/>
      <c r="JPI645" s="14"/>
      <c r="JPJ645" s="18"/>
      <c r="JPT645" s="17"/>
      <c r="JPY645" s="14"/>
      <c r="JPZ645" s="18"/>
      <c r="JQJ645" s="17"/>
      <c r="JQO645" s="14"/>
      <c r="JQP645" s="18"/>
      <c r="JQZ645" s="17"/>
      <c r="JRE645" s="14"/>
      <c r="JRF645" s="18"/>
      <c r="JRP645" s="17"/>
      <c r="JRU645" s="14"/>
      <c r="JRV645" s="18"/>
      <c r="JSF645" s="17"/>
      <c r="JSK645" s="14"/>
      <c r="JSL645" s="18"/>
      <c r="JSV645" s="17"/>
      <c r="JTA645" s="14"/>
      <c r="JTB645" s="18"/>
      <c r="JTL645" s="17"/>
      <c r="JTQ645" s="14"/>
      <c r="JTR645" s="18"/>
      <c r="JUB645" s="17"/>
      <c r="JUG645" s="14"/>
      <c r="JUH645" s="18"/>
      <c r="JUR645" s="17"/>
      <c r="JUW645" s="14"/>
      <c r="JUX645" s="18"/>
      <c r="JVH645" s="17"/>
      <c r="JVM645" s="14"/>
      <c r="JVN645" s="18"/>
      <c r="JVX645" s="17"/>
      <c r="JWC645" s="14"/>
      <c r="JWD645" s="18"/>
      <c r="JWN645" s="17"/>
      <c r="JWS645" s="14"/>
      <c r="JWT645" s="18"/>
      <c r="JXD645" s="17"/>
      <c r="JXI645" s="14"/>
      <c r="JXJ645" s="18"/>
      <c r="JXT645" s="17"/>
      <c r="JXY645" s="14"/>
      <c r="JXZ645" s="18"/>
      <c r="JYJ645" s="17"/>
      <c r="JYO645" s="14"/>
      <c r="JYP645" s="18"/>
      <c r="JYZ645" s="17"/>
      <c r="JZE645" s="14"/>
      <c r="JZF645" s="18"/>
      <c r="JZP645" s="17"/>
      <c r="JZU645" s="14"/>
      <c r="JZV645" s="18"/>
      <c r="KAF645" s="17"/>
      <c r="KAK645" s="14"/>
      <c r="KAL645" s="18"/>
      <c r="KAV645" s="17"/>
      <c r="KBA645" s="14"/>
      <c r="KBB645" s="18"/>
      <c r="KBL645" s="17"/>
      <c r="KBQ645" s="14"/>
      <c r="KBR645" s="18"/>
      <c r="KCB645" s="17"/>
      <c r="KCG645" s="14"/>
      <c r="KCH645" s="18"/>
      <c r="KCR645" s="17"/>
      <c r="KCW645" s="14"/>
      <c r="KCX645" s="18"/>
      <c r="KDH645" s="17"/>
      <c r="KDM645" s="14"/>
      <c r="KDN645" s="18"/>
      <c r="KDX645" s="17"/>
      <c r="KEC645" s="14"/>
      <c r="KED645" s="18"/>
      <c r="KEN645" s="17"/>
      <c r="KES645" s="14"/>
      <c r="KET645" s="18"/>
      <c r="KFD645" s="17"/>
      <c r="KFI645" s="14"/>
      <c r="KFJ645" s="18"/>
      <c r="KFT645" s="17"/>
      <c r="KFY645" s="14"/>
      <c r="KFZ645" s="18"/>
      <c r="KGJ645" s="17"/>
      <c r="KGO645" s="14"/>
      <c r="KGP645" s="18"/>
      <c r="KGZ645" s="17"/>
      <c r="KHE645" s="14"/>
      <c r="KHF645" s="18"/>
      <c r="KHP645" s="17"/>
      <c r="KHU645" s="14"/>
      <c r="KHV645" s="18"/>
      <c r="KIF645" s="17"/>
      <c r="KIK645" s="14"/>
      <c r="KIL645" s="18"/>
      <c r="KIV645" s="17"/>
      <c r="KJA645" s="14"/>
      <c r="KJB645" s="18"/>
      <c r="KJL645" s="17"/>
      <c r="KJQ645" s="14"/>
      <c r="KJR645" s="18"/>
      <c r="KKB645" s="17"/>
      <c r="KKG645" s="14"/>
      <c r="KKH645" s="18"/>
      <c r="KKR645" s="17"/>
      <c r="KKW645" s="14"/>
      <c r="KKX645" s="18"/>
      <c r="KLH645" s="17"/>
      <c r="KLM645" s="14"/>
      <c r="KLN645" s="18"/>
      <c r="KLX645" s="17"/>
      <c r="KMC645" s="14"/>
      <c r="KMD645" s="18"/>
      <c r="KMN645" s="17"/>
      <c r="KMS645" s="14"/>
      <c r="KMT645" s="18"/>
      <c r="KND645" s="17"/>
      <c r="KNI645" s="14"/>
      <c r="KNJ645" s="18"/>
      <c r="KNT645" s="17"/>
      <c r="KNY645" s="14"/>
      <c r="KNZ645" s="18"/>
      <c r="KOJ645" s="17"/>
      <c r="KOO645" s="14"/>
      <c r="KOP645" s="18"/>
      <c r="KOZ645" s="17"/>
      <c r="KPE645" s="14"/>
      <c r="KPF645" s="18"/>
      <c r="KPP645" s="17"/>
      <c r="KPU645" s="14"/>
      <c r="KPV645" s="18"/>
      <c r="KQF645" s="17"/>
      <c r="KQK645" s="14"/>
      <c r="KQL645" s="18"/>
      <c r="KQV645" s="17"/>
      <c r="KRA645" s="14"/>
      <c r="KRB645" s="18"/>
      <c r="KRL645" s="17"/>
      <c r="KRQ645" s="14"/>
      <c r="KRR645" s="18"/>
      <c r="KSB645" s="17"/>
      <c r="KSG645" s="14"/>
      <c r="KSH645" s="18"/>
      <c r="KSR645" s="17"/>
      <c r="KSW645" s="14"/>
      <c r="KSX645" s="18"/>
      <c r="KTH645" s="17"/>
      <c r="KTM645" s="14"/>
      <c r="KTN645" s="18"/>
      <c r="KTX645" s="17"/>
      <c r="KUC645" s="14"/>
      <c r="KUD645" s="18"/>
      <c r="KUN645" s="17"/>
      <c r="KUS645" s="14"/>
      <c r="KUT645" s="18"/>
      <c r="KVD645" s="17"/>
      <c r="KVI645" s="14"/>
      <c r="KVJ645" s="18"/>
      <c r="KVT645" s="17"/>
      <c r="KVY645" s="14"/>
      <c r="KVZ645" s="18"/>
      <c r="KWJ645" s="17"/>
      <c r="KWO645" s="14"/>
      <c r="KWP645" s="18"/>
      <c r="KWZ645" s="17"/>
      <c r="KXE645" s="14"/>
      <c r="KXF645" s="18"/>
      <c r="KXP645" s="17"/>
      <c r="KXU645" s="14"/>
      <c r="KXV645" s="18"/>
      <c r="KYF645" s="17"/>
      <c r="KYK645" s="14"/>
      <c r="KYL645" s="18"/>
      <c r="KYV645" s="17"/>
      <c r="KZA645" s="14"/>
      <c r="KZB645" s="18"/>
      <c r="KZL645" s="17"/>
      <c r="KZQ645" s="14"/>
      <c r="KZR645" s="18"/>
      <c r="LAB645" s="17"/>
      <c r="LAG645" s="14"/>
      <c r="LAH645" s="18"/>
      <c r="LAR645" s="17"/>
      <c r="LAW645" s="14"/>
      <c r="LAX645" s="18"/>
      <c r="LBH645" s="17"/>
      <c r="LBM645" s="14"/>
      <c r="LBN645" s="18"/>
      <c r="LBX645" s="17"/>
      <c r="LCC645" s="14"/>
      <c r="LCD645" s="18"/>
      <c r="LCN645" s="17"/>
      <c r="LCS645" s="14"/>
      <c r="LCT645" s="18"/>
      <c r="LDD645" s="17"/>
      <c r="LDI645" s="14"/>
      <c r="LDJ645" s="18"/>
      <c r="LDT645" s="17"/>
      <c r="LDY645" s="14"/>
      <c r="LDZ645" s="18"/>
      <c r="LEJ645" s="17"/>
      <c r="LEO645" s="14"/>
      <c r="LEP645" s="18"/>
      <c r="LEZ645" s="17"/>
      <c r="LFE645" s="14"/>
      <c r="LFF645" s="18"/>
      <c r="LFP645" s="17"/>
      <c r="LFU645" s="14"/>
      <c r="LFV645" s="18"/>
      <c r="LGF645" s="17"/>
      <c r="LGK645" s="14"/>
      <c r="LGL645" s="18"/>
      <c r="LGV645" s="17"/>
      <c r="LHA645" s="14"/>
      <c r="LHB645" s="18"/>
      <c r="LHL645" s="17"/>
      <c r="LHQ645" s="14"/>
      <c r="LHR645" s="18"/>
      <c r="LIB645" s="17"/>
      <c r="LIG645" s="14"/>
      <c r="LIH645" s="18"/>
      <c r="LIR645" s="17"/>
      <c r="LIW645" s="14"/>
      <c r="LIX645" s="18"/>
      <c r="LJH645" s="17"/>
      <c r="LJM645" s="14"/>
      <c r="LJN645" s="18"/>
      <c r="LJX645" s="17"/>
      <c r="LKC645" s="14"/>
      <c r="LKD645" s="18"/>
      <c r="LKN645" s="17"/>
      <c r="LKS645" s="14"/>
      <c r="LKT645" s="18"/>
      <c r="LLD645" s="17"/>
      <c r="LLI645" s="14"/>
      <c r="LLJ645" s="18"/>
      <c r="LLT645" s="17"/>
      <c r="LLY645" s="14"/>
      <c r="LLZ645" s="18"/>
      <c r="LMJ645" s="17"/>
      <c r="LMO645" s="14"/>
      <c r="LMP645" s="18"/>
      <c r="LMZ645" s="17"/>
      <c r="LNE645" s="14"/>
      <c r="LNF645" s="18"/>
      <c r="LNP645" s="17"/>
      <c r="LNU645" s="14"/>
      <c r="LNV645" s="18"/>
      <c r="LOF645" s="17"/>
      <c r="LOK645" s="14"/>
      <c r="LOL645" s="18"/>
      <c r="LOV645" s="17"/>
      <c r="LPA645" s="14"/>
      <c r="LPB645" s="18"/>
      <c r="LPL645" s="17"/>
      <c r="LPQ645" s="14"/>
      <c r="LPR645" s="18"/>
      <c r="LQB645" s="17"/>
      <c r="LQG645" s="14"/>
      <c r="LQH645" s="18"/>
      <c r="LQR645" s="17"/>
      <c r="LQW645" s="14"/>
      <c r="LQX645" s="18"/>
      <c r="LRH645" s="17"/>
      <c r="LRM645" s="14"/>
      <c r="LRN645" s="18"/>
      <c r="LRX645" s="17"/>
      <c r="LSC645" s="14"/>
      <c r="LSD645" s="18"/>
      <c r="LSN645" s="17"/>
      <c r="LSS645" s="14"/>
      <c r="LST645" s="18"/>
      <c r="LTD645" s="17"/>
      <c r="LTI645" s="14"/>
      <c r="LTJ645" s="18"/>
      <c r="LTT645" s="17"/>
      <c r="LTY645" s="14"/>
      <c r="LTZ645" s="18"/>
      <c r="LUJ645" s="17"/>
      <c r="LUO645" s="14"/>
      <c r="LUP645" s="18"/>
      <c r="LUZ645" s="17"/>
      <c r="LVE645" s="14"/>
      <c r="LVF645" s="18"/>
      <c r="LVP645" s="17"/>
      <c r="LVU645" s="14"/>
      <c r="LVV645" s="18"/>
      <c r="LWF645" s="17"/>
      <c r="LWK645" s="14"/>
      <c r="LWL645" s="18"/>
      <c r="LWV645" s="17"/>
      <c r="LXA645" s="14"/>
      <c r="LXB645" s="18"/>
      <c r="LXL645" s="17"/>
      <c r="LXQ645" s="14"/>
      <c r="LXR645" s="18"/>
      <c r="LYB645" s="17"/>
      <c r="LYG645" s="14"/>
      <c r="LYH645" s="18"/>
      <c r="LYR645" s="17"/>
      <c r="LYW645" s="14"/>
      <c r="LYX645" s="18"/>
      <c r="LZH645" s="17"/>
      <c r="LZM645" s="14"/>
      <c r="LZN645" s="18"/>
      <c r="LZX645" s="17"/>
      <c r="MAC645" s="14"/>
      <c r="MAD645" s="18"/>
      <c r="MAN645" s="17"/>
      <c r="MAS645" s="14"/>
      <c r="MAT645" s="18"/>
      <c r="MBD645" s="17"/>
      <c r="MBI645" s="14"/>
      <c r="MBJ645" s="18"/>
      <c r="MBT645" s="17"/>
      <c r="MBY645" s="14"/>
      <c r="MBZ645" s="18"/>
      <c r="MCJ645" s="17"/>
      <c r="MCO645" s="14"/>
      <c r="MCP645" s="18"/>
      <c r="MCZ645" s="17"/>
      <c r="MDE645" s="14"/>
      <c r="MDF645" s="18"/>
      <c r="MDP645" s="17"/>
      <c r="MDU645" s="14"/>
      <c r="MDV645" s="18"/>
      <c r="MEF645" s="17"/>
      <c r="MEK645" s="14"/>
      <c r="MEL645" s="18"/>
      <c r="MEV645" s="17"/>
      <c r="MFA645" s="14"/>
      <c r="MFB645" s="18"/>
      <c r="MFL645" s="17"/>
      <c r="MFQ645" s="14"/>
      <c r="MFR645" s="18"/>
      <c r="MGB645" s="17"/>
      <c r="MGG645" s="14"/>
      <c r="MGH645" s="18"/>
      <c r="MGR645" s="17"/>
      <c r="MGW645" s="14"/>
      <c r="MGX645" s="18"/>
      <c r="MHH645" s="17"/>
      <c r="MHM645" s="14"/>
      <c r="MHN645" s="18"/>
      <c r="MHX645" s="17"/>
      <c r="MIC645" s="14"/>
      <c r="MID645" s="18"/>
      <c r="MIN645" s="17"/>
      <c r="MIS645" s="14"/>
      <c r="MIT645" s="18"/>
      <c r="MJD645" s="17"/>
      <c r="MJI645" s="14"/>
      <c r="MJJ645" s="18"/>
      <c r="MJT645" s="17"/>
      <c r="MJY645" s="14"/>
      <c r="MJZ645" s="18"/>
      <c r="MKJ645" s="17"/>
      <c r="MKO645" s="14"/>
      <c r="MKP645" s="18"/>
      <c r="MKZ645" s="17"/>
      <c r="MLE645" s="14"/>
      <c r="MLF645" s="18"/>
      <c r="MLP645" s="17"/>
      <c r="MLU645" s="14"/>
      <c r="MLV645" s="18"/>
      <c r="MMF645" s="17"/>
      <c r="MMK645" s="14"/>
      <c r="MML645" s="18"/>
      <c r="MMV645" s="17"/>
      <c r="MNA645" s="14"/>
      <c r="MNB645" s="18"/>
      <c r="MNL645" s="17"/>
      <c r="MNQ645" s="14"/>
      <c r="MNR645" s="18"/>
      <c r="MOB645" s="17"/>
      <c r="MOG645" s="14"/>
      <c r="MOH645" s="18"/>
      <c r="MOR645" s="17"/>
      <c r="MOW645" s="14"/>
      <c r="MOX645" s="18"/>
      <c r="MPH645" s="17"/>
      <c r="MPM645" s="14"/>
      <c r="MPN645" s="18"/>
      <c r="MPX645" s="17"/>
      <c r="MQC645" s="14"/>
      <c r="MQD645" s="18"/>
      <c r="MQN645" s="17"/>
      <c r="MQS645" s="14"/>
      <c r="MQT645" s="18"/>
      <c r="MRD645" s="17"/>
      <c r="MRI645" s="14"/>
      <c r="MRJ645" s="18"/>
      <c r="MRT645" s="17"/>
      <c r="MRY645" s="14"/>
      <c r="MRZ645" s="18"/>
      <c r="MSJ645" s="17"/>
      <c r="MSO645" s="14"/>
      <c r="MSP645" s="18"/>
      <c r="MSZ645" s="17"/>
      <c r="MTE645" s="14"/>
      <c r="MTF645" s="18"/>
      <c r="MTP645" s="17"/>
      <c r="MTU645" s="14"/>
      <c r="MTV645" s="18"/>
      <c r="MUF645" s="17"/>
      <c r="MUK645" s="14"/>
      <c r="MUL645" s="18"/>
      <c r="MUV645" s="17"/>
      <c r="MVA645" s="14"/>
      <c r="MVB645" s="18"/>
      <c r="MVL645" s="17"/>
      <c r="MVQ645" s="14"/>
      <c r="MVR645" s="18"/>
      <c r="MWB645" s="17"/>
      <c r="MWG645" s="14"/>
      <c r="MWH645" s="18"/>
      <c r="MWR645" s="17"/>
      <c r="MWW645" s="14"/>
      <c r="MWX645" s="18"/>
      <c r="MXH645" s="17"/>
      <c r="MXM645" s="14"/>
      <c r="MXN645" s="18"/>
      <c r="MXX645" s="17"/>
      <c r="MYC645" s="14"/>
      <c r="MYD645" s="18"/>
      <c r="MYN645" s="17"/>
      <c r="MYS645" s="14"/>
      <c r="MYT645" s="18"/>
      <c r="MZD645" s="17"/>
      <c r="MZI645" s="14"/>
      <c r="MZJ645" s="18"/>
      <c r="MZT645" s="17"/>
      <c r="MZY645" s="14"/>
      <c r="MZZ645" s="18"/>
      <c r="NAJ645" s="17"/>
      <c r="NAO645" s="14"/>
      <c r="NAP645" s="18"/>
      <c r="NAZ645" s="17"/>
      <c r="NBE645" s="14"/>
      <c r="NBF645" s="18"/>
      <c r="NBP645" s="17"/>
      <c r="NBU645" s="14"/>
      <c r="NBV645" s="18"/>
      <c r="NCF645" s="17"/>
      <c r="NCK645" s="14"/>
      <c r="NCL645" s="18"/>
      <c r="NCV645" s="17"/>
      <c r="NDA645" s="14"/>
      <c r="NDB645" s="18"/>
      <c r="NDL645" s="17"/>
      <c r="NDQ645" s="14"/>
      <c r="NDR645" s="18"/>
      <c r="NEB645" s="17"/>
      <c r="NEG645" s="14"/>
      <c r="NEH645" s="18"/>
      <c r="NER645" s="17"/>
      <c r="NEW645" s="14"/>
      <c r="NEX645" s="18"/>
      <c r="NFH645" s="17"/>
      <c r="NFM645" s="14"/>
      <c r="NFN645" s="18"/>
      <c r="NFX645" s="17"/>
      <c r="NGC645" s="14"/>
      <c r="NGD645" s="18"/>
      <c r="NGN645" s="17"/>
      <c r="NGS645" s="14"/>
      <c r="NGT645" s="18"/>
      <c r="NHD645" s="17"/>
      <c r="NHI645" s="14"/>
      <c r="NHJ645" s="18"/>
      <c r="NHT645" s="17"/>
      <c r="NHY645" s="14"/>
      <c r="NHZ645" s="18"/>
      <c r="NIJ645" s="17"/>
      <c r="NIO645" s="14"/>
      <c r="NIP645" s="18"/>
      <c r="NIZ645" s="17"/>
      <c r="NJE645" s="14"/>
      <c r="NJF645" s="18"/>
      <c r="NJP645" s="17"/>
      <c r="NJU645" s="14"/>
      <c r="NJV645" s="18"/>
      <c r="NKF645" s="17"/>
      <c r="NKK645" s="14"/>
      <c r="NKL645" s="18"/>
      <c r="NKV645" s="17"/>
      <c r="NLA645" s="14"/>
      <c r="NLB645" s="18"/>
      <c r="NLL645" s="17"/>
      <c r="NLQ645" s="14"/>
      <c r="NLR645" s="18"/>
      <c r="NMB645" s="17"/>
      <c r="NMG645" s="14"/>
      <c r="NMH645" s="18"/>
      <c r="NMR645" s="17"/>
      <c r="NMW645" s="14"/>
      <c r="NMX645" s="18"/>
      <c r="NNH645" s="17"/>
      <c r="NNM645" s="14"/>
      <c r="NNN645" s="18"/>
      <c r="NNX645" s="17"/>
      <c r="NOC645" s="14"/>
      <c r="NOD645" s="18"/>
      <c r="NON645" s="17"/>
      <c r="NOS645" s="14"/>
      <c r="NOT645" s="18"/>
      <c r="NPD645" s="17"/>
      <c r="NPI645" s="14"/>
      <c r="NPJ645" s="18"/>
      <c r="NPT645" s="17"/>
      <c r="NPY645" s="14"/>
      <c r="NPZ645" s="18"/>
      <c r="NQJ645" s="17"/>
      <c r="NQO645" s="14"/>
      <c r="NQP645" s="18"/>
      <c r="NQZ645" s="17"/>
      <c r="NRE645" s="14"/>
      <c r="NRF645" s="18"/>
      <c r="NRP645" s="17"/>
      <c r="NRU645" s="14"/>
      <c r="NRV645" s="18"/>
      <c r="NSF645" s="17"/>
      <c r="NSK645" s="14"/>
      <c r="NSL645" s="18"/>
      <c r="NSV645" s="17"/>
      <c r="NTA645" s="14"/>
      <c r="NTB645" s="18"/>
      <c r="NTL645" s="17"/>
      <c r="NTQ645" s="14"/>
      <c r="NTR645" s="18"/>
      <c r="NUB645" s="17"/>
      <c r="NUG645" s="14"/>
      <c r="NUH645" s="18"/>
      <c r="NUR645" s="17"/>
      <c r="NUW645" s="14"/>
      <c r="NUX645" s="18"/>
      <c r="NVH645" s="17"/>
      <c r="NVM645" s="14"/>
      <c r="NVN645" s="18"/>
      <c r="NVX645" s="17"/>
      <c r="NWC645" s="14"/>
      <c r="NWD645" s="18"/>
      <c r="NWN645" s="17"/>
      <c r="NWS645" s="14"/>
      <c r="NWT645" s="18"/>
      <c r="NXD645" s="17"/>
      <c r="NXI645" s="14"/>
      <c r="NXJ645" s="18"/>
      <c r="NXT645" s="17"/>
      <c r="NXY645" s="14"/>
      <c r="NXZ645" s="18"/>
      <c r="NYJ645" s="17"/>
      <c r="NYO645" s="14"/>
      <c r="NYP645" s="18"/>
      <c r="NYZ645" s="17"/>
      <c r="NZE645" s="14"/>
      <c r="NZF645" s="18"/>
      <c r="NZP645" s="17"/>
      <c r="NZU645" s="14"/>
      <c r="NZV645" s="18"/>
      <c r="OAF645" s="17"/>
      <c r="OAK645" s="14"/>
      <c r="OAL645" s="18"/>
      <c r="OAV645" s="17"/>
      <c r="OBA645" s="14"/>
      <c r="OBB645" s="18"/>
      <c r="OBL645" s="17"/>
      <c r="OBQ645" s="14"/>
      <c r="OBR645" s="18"/>
      <c r="OCB645" s="17"/>
      <c r="OCG645" s="14"/>
      <c r="OCH645" s="18"/>
      <c r="OCR645" s="17"/>
      <c r="OCW645" s="14"/>
      <c r="OCX645" s="18"/>
      <c r="ODH645" s="17"/>
      <c r="ODM645" s="14"/>
      <c r="ODN645" s="18"/>
      <c r="ODX645" s="17"/>
      <c r="OEC645" s="14"/>
      <c r="OED645" s="18"/>
      <c r="OEN645" s="17"/>
      <c r="OES645" s="14"/>
      <c r="OET645" s="18"/>
      <c r="OFD645" s="17"/>
      <c r="OFI645" s="14"/>
      <c r="OFJ645" s="18"/>
      <c r="OFT645" s="17"/>
      <c r="OFY645" s="14"/>
      <c r="OFZ645" s="18"/>
      <c r="OGJ645" s="17"/>
      <c r="OGO645" s="14"/>
      <c r="OGP645" s="18"/>
      <c r="OGZ645" s="17"/>
      <c r="OHE645" s="14"/>
      <c r="OHF645" s="18"/>
      <c r="OHP645" s="17"/>
      <c r="OHU645" s="14"/>
      <c r="OHV645" s="18"/>
      <c r="OIF645" s="17"/>
      <c r="OIK645" s="14"/>
      <c r="OIL645" s="18"/>
      <c r="OIV645" s="17"/>
      <c r="OJA645" s="14"/>
      <c r="OJB645" s="18"/>
      <c r="OJL645" s="17"/>
      <c r="OJQ645" s="14"/>
      <c r="OJR645" s="18"/>
      <c r="OKB645" s="17"/>
      <c r="OKG645" s="14"/>
      <c r="OKH645" s="18"/>
      <c r="OKR645" s="17"/>
      <c r="OKW645" s="14"/>
      <c r="OKX645" s="18"/>
      <c r="OLH645" s="17"/>
      <c r="OLM645" s="14"/>
      <c r="OLN645" s="18"/>
      <c r="OLX645" s="17"/>
      <c r="OMC645" s="14"/>
      <c r="OMD645" s="18"/>
      <c r="OMN645" s="17"/>
      <c r="OMS645" s="14"/>
      <c r="OMT645" s="18"/>
      <c r="OND645" s="17"/>
      <c r="ONI645" s="14"/>
      <c r="ONJ645" s="18"/>
      <c r="ONT645" s="17"/>
      <c r="ONY645" s="14"/>
      <c r="ONZ645" s="18"/>
      <c r="OOJ645" s="17"/>
      <c r="OOO645" s="14"/>
      <c r="OOP645" s="18"/>
      <c r="OOZ645" s="17"/>
      <c r="OPE645" s="14"/>
      <c r="OPF645" s="18"/>
      <c r="OPP645" s="17"/>
      <c r="OPU645" s="14"/>
      <c r="OPV645" s="18"/>
      <c r="OQF645" s="17"/>
      <c r="OQK645" s="14"/>
      <c r="OQL645" s="18"/>
      <c r="OQV645" s="17"/>
      <c r="ORA645" s="14"/>
      <c r="ORB645" s="18"/>
      <c r="ORL645" s="17"/>
      <c r="ORQ645" s="14"/>
      <c r="ORR645" s="18"/>
      <c r="OSB645" s="17"/>
      <c r="OSG645" s="14"/>
      <c r="OSH645" s="18"/>
      <c r="OSR645" s="17"/>
      <c r="OSW645" s="14"/>
      <c r="OSX645" s="18"/>
      <c r="OTH645" s="17"/>
      <c r="OTM645" s="14"/>
      <c r="OTN645" s="18"/>
      <c r="OTX645" s="17"/>
      <c r="OUC645" s="14"/>
      <c r="OUD645" s="18"/>
      <c r="OUN645" s="17"/>
      <c r="OUS645" s="14"/>
      <c r="OUT645" s="18"/>
      <c r="OVD645" s="17"/>
      <c r="OVI645" s="14"/>
      <c r="OVJ645" s="18"/>
      <c r="OVT645" s="17"/>
      <c r="OVY645" s="14"/>
      <c r="OVZ645" s="18"/>
      <c r="OWJ645" s="17"/>
      <c r="OWO645" s="14"/>
      <c r="OWP645" s="18"/>
      <c r="OWZ645" s="17"/>
      <c r="OXE645" s="14"/>
      <c r="OXF645" s="18"/>
      <c r="OXP645" s="17"/>
      <c r="OXU645" s="14"/>
      <c r="OXV645" s="18"/>
      <c r="OYF645" s="17"/>
      <c r="OYK645" s="14"/>
      <c r="OYL645" s="18"/>
      <c r="OYV645" s="17"/>
      <c r="OZA645" s="14"/>
      <c r="OZB645" s="18"/>
      <c r="OZL645" s="17"/>
      <c r="OZQ645" s="14"/>
      <c r="OZR645" s="18"/>
      <c r="PAB645" s="17"/>
      <c r="PAG645" s="14"/>
      <c r="PAH645" s="18"/>
      <c r="PAR645" s="17"/>
      <c r="PAW645" s="14"/>
      <c r="PAX645" s="18"/>
      <c r="PBH645" s="17"/>
      <c r="PBM645" s="14"/>
      <c r="PBN645" s="18"/>
      <c r="PBX645" s="17"/>
      <c r="PCC645" s="14"/>
      <c r="PCD645" s="18"/>
      <c r="PCN645" s="17"/>
      <c r="PCS645" s="14"/>
      <c r="PCT645" s="18"/>
      <c r="PDD645" s="17"/>
      <c r="PDI645" s="14"/>
      <c r="PDJ645" s="18"/>
      <c r="PDT645" s="17"/>
      <c r="PDY645" s="14"/>
      <c r="PDZ645" s="18"/>
      <c r="PEJ645" s="17"/>
      <c r="PEO645" s="14"/>
      <c r="PEP645" s="18"/>
      <c r="PEZ645" s="17"/>
      <c r="PFE645" s="14"/>
      <c r="PFF645" s="18"/>
      <c r="PFP645" s="17"/>
      <c r="PFU645" s="14"/>
      <c r="PFV645" s="18"/>
      <c r="PGF645" s="17"/>
      <c r="PGK645" s="14"/>
      <c r="PGL645" s="18"/>
      <c r="PGV645" s="17"/>
      <c r="PHA645" s="14"/>
      <c r="PHB645" s="18"/>
      <c r="PHL645" s="17"/>
      <c r="PHQ645" s="14"/>
      <c r="PHR645" s="18"/>
      <c r="PIB645" s="17"/>
      <c r="PIG645" s="14"/>
      <c r="PIH645" s="18"/>
      <c r="PIR645" s="17"/>
      <c r="PIW645" s="14"/>
      <c r="PIX645" s="18"/>
      <c r="PJH645" s="17"/>
      <c r="PJM645" s="14"/>
      <c r="PJN645" s="18"/>
      <c r="PJX645" s="17"/>
      <c r="PKC645" s="14"/>
      <c r="PKD645" s="18"/>
      <c r="PKN645" s="17"/>
      <c r="PKS645" s="14"/>
      <c r="PKT645" s="18"/>
      <c r="PLD645" s="17"/>
      <c r="PLI645" s="14"/>
      <c r="PLJ645" s="18"/>
      <c r="PLT645" s="17"/>
      <c r="PLY645" s="14"/>
      <c r="PLZ645" s="18"/>
      <c r="PMJ645" s="17"/>
      <c r="PMO645" s="14"/>
      <c r="PMP645" s="18"/>
      <c r="PMZ645" s="17"/>
      <c r="PNE645" s="14"/>
      <c r="PNF645" s="18"/>
      <c r="PNP645" s="17"/>
      <c r="PNU645" s="14"/>
      <c r="PNV645" s="18"/>
      <c r="POF645" s="17"/>
      <c r="POK645" s="14"/>
      <c r="POL645" s="18"/>
      <c r="POV645" s="17"/>
      <c r="PPA645" s="14"/>
      <c r="PPB645" s="18"/>
      <c r="PPL645" s="17"/>
      <c r="PPQ645" s="14"/>
      <c r="PPR645" s="18"/>
      <c r="PQB645" s="17"/>
      <c r="PQG645" s="14"/>
      <c r="PQH645" s="18"/>
      <c r="PQR645" s="17"/>
      <c r="PQW645" s="14"/>
      <c r="PQX645" s="18"/>
      <c r="PRH645" s="17"/>
      <c r="PRM645" s="14"/>
      <c r="PRN645" s="18"/>
      <c r="PRX645" s="17"/>
      <c r="PSC645" s="14"/>
      <c r="PSD645" s="18"/>
      <c r="PSN645" s="17"/>
      <c r="PSS645" s="14"/>
      <c r="PST645" s="18"/>
      <c r="PTD645" s="17"/>
      <c r="PTI645" s="14"/>
      <c r="PTJ645" s="18"/>
      <c r="PTT645" s="17"/>
      <c r="PTY645" s="14"/>
      <c r="PTZ645" s="18"/>
      <c r="PUJ645" s="17"/>
      <c r="PUO645" s="14"/>
      <c r="PUP645" s="18"/>
      <c r="PUZ645" s="17"/>
      <c r="PVE645" s="14"/>
      <c r="PVF645" s="18"/>
      <c r="PVP645" s="17"/>
      <c r="PVU645" s="14"/>
      <c r="PVV645" s="18"/>
      <c r="PWF645" s="17"/>
      <c r="PWK645" s="14"/>
      <c r="PWL645" s="18"/>
      <c r="PWV645" s="17"/>
      <c r="PXA645" s="14"/>
      <c r="PXB645" s="18"/>
      <c r="PXL645" s="17"/>
      <c r="PXQ645" s="14"/>
      <c r="PXR645" s="18"/>
      <c r="PYB645" s="17"/>
      <c r="PYG645" s="14"/>
      <c r="PYH645" s="18"/>
      <c r="PYR645" s="17"/>
      <c r="PYW645" s="14"/>
      <c r="PYX645" s="18"/>
      <c r="PZH645" s="17"/>
      <c r="PZM645" s="14"/>
      <c r="PZN645" s="18"/>
      <c r="PZX645" s="17"/>
      <c r="QAC645" s="14"/>
      <c r="QAD645" s="18"/>
      <c r="QAN645" s="17"/>
      <c r="QAS645" s="14"/>
      <c r="QAT645" s="18"/>
      <c r="QBD645" s="17"/>
      <c r="QBI645" s="14"/>
      <c r="QBJ645" s="18"/>
      <c r="QBT645" s="17"/>
      <c r="QBY645" s="14"/>
      <c r="QBZ645" s="18"/>
      <c r="QCJ645" s="17"/>
      <c r="QCO645" s="14"/>
      <c r="QCP645" s="18"/>
      <c r="QCZ645" s="17"/>
      <c r="QDE645" s="14"/>
      <c r="QDF645" s="18"/>
      <c r="QDP645" s="17"/>
      <c r="QDU645" s="14"/>
      <c r="QDV645" s="18"/>
      <c r="QEF645" s="17"/>
      <c r="QEK645" s="14"/>
      <c r="QEL645" s="18"/>
      <c r="QEV645" s="17"/>
      <c r="QFA645" s="14"/>
      <c r="QFB645" s="18"/>
      <c r="QFL645" s="17"/>
      <c r="QFQ645" s="14"/>
      <c r="QFR645" s="18"/>
      <c r="QGB645" s="17"/>
      <c r="QGG645" s="14"/>
      <c r="QGH645" s="18"/>
      <c r="QGR645" s="17"/>
      <c r="QGW645" s="14"/>
      <c r="QGX645" s="18"/>
      <c r="QHH645" s="17"/>
      <c r="QHM645" s="14"/>
      <c r="QHN645" s="18"/>
      <c r="QHX645" s="17"/>
      <c r="QIC645" s="14"/>
      <c r="QID645" s="18"/>
      <c r="QIN645" s="17"/>
      <c r="QIS645" s="14"/>
      <c r="QIT645" s="18"/>
      <c r="QJD645" s="17"/>
      <c r="QJI645" s="14"/>
      <c r="QJJ645" s="18"/>
      <c r="QJT645" s="17"/>
      <c r="QJY645" s="14"/>
      <c r="QJZ645" s="18"/>
      <c r="QKJ645" s="17"/>
      <c r="QKO645" s="14"/>
      <c r="QKP645" s="18"/>
      <c r="QKZ645" s="17"/>
      <c r="QLE645" s="14"/>
      <c r="QLF645" s="18"/>
      <c r="QLP645" s="17"/>
      <c r="QLU645" s="14"/>
      <c r="QLV645" s="18"/>
      <c r="QMF645" s="17"/>
      <c r="QMK645" s="14"/>
      <c r="QML645" s="18"/>
      <c r="QMV645" s="17"/>
      <c r="QNA645" s="14"/>
      <c r="QNB645" s="18"/>
      <c r="QNL645" s="17"/>
      <c r="QNQ645" s="14"/>
      <c r="QNR645" s="18"/>
      <c r="QOB645" s="17"/>
      <c r="QOG645" s="14"/>
      <c r="QOH645" s="18"/>
      <c r="QOR645" s="17"/>
      <c r="QOW645" s="14"/>
      <c r="QOX645" s="18"/>
      <c r="QPH645" s="17"/>
      <c r="QPM645" s="14"/>
      <c r="QPN645" s="18"/>
      <c r="QPX645" s="17"/>
      <c r="QQC645" s="14"/>
      <c r="QQD645" s="18"/>
      <c r="QQN645" s="17"/>
      <c r="QQS645" s="14"/>
      <c r="QQT645" s="18"/>
      <c r="QRD645" s="17"/>
      <c r="QRI645" s="14"/>
      <c r="QRJ645" s="18"/>
      <c r="QRT645" s="17"/>
      <c r="QRY645" s="14"/>
      <c r="QRZ645" s="18"/>
      <c r="QSJ645" s="17"/>
      <c r="QSO645" s="14"/>
      <c r="QSP645" s="18"/>
      <c r="QSZ645" s="17"/>
      <c r="QTE645" s="14"/>
      <c r="QTF645" s="18"/>
      <c r="QTP645" s="17"/>
      <c r="QTU645" s="14"/>
      <c r="QTV645" s="18"/>
      <c r="QUF645" s="17"/>
      <c r="QUK645" s="14"/>
      <c r="QUL645" s="18"/>
      <c r="QUV645" s="17"/>
      <c r="QVA645" s="14"/>
      <c r="QVB645" s="18"/>
      <c r="QVL645" s="17"/>
      <c r="QVQ645" s="14"/>
      <c r="QVR645" s="18"/>
      <c r="QWB645" s="17"/>
      <c r="QWG645" s="14"/>
      <c r="QWH645" s="18"/>
      <c r="QWR645" s="17"/>
      <c r="QWW645" s="14"/>
      <c r="QWX645" s="18"/>
      <c r="QXH645" s="17"/>
      <c r="QXM645" s="14"/>
      <c r="QXN645" s="18"/>
      <c r="QXX645" s="17"/>
      <c r="QYC645" s="14"/>
      <c r="QYD645" s="18"/>
      <c r="QYN645" s="17"/>
      <c r="QYS645" s="14"/>
      <c r="QYT645" s="18"/>
      <c r="QZD645" s="17"/>
      <c r="QZI645" s="14"/>
      <c r="QZJ645" s="18"/>
      <c r="QZT645" s="17"/>
      <c r="QZY645" s="14"/>
      <c r="QZZ645" s="18"/>
      <c r="RAJ645" s="17"/>
      <c r="RAO645" s="14"/>
      <c r="RAP645" s="18"/>
      <c r="RAZ645" s="17"/>
      <c r="RBE645" s="14"/>
      <c r="RBF645" s="18"/>
      <c r="RBP645" s="17"/>
      <c r="RBU645" s="14"/>
      <c r="RBV645" s="18"/>
      <c r="RCF645" s="17"/>
      <c r="RCK645" s="14"/>
      <c r="RCL645" s="18"/>
      <c r="RCV645" s="17"/>
      <c r="RDA645" s="14"/>
      <c r="RDB645" s="18"/>
      <c r="RDL645" s="17"/>
      <c r="RDQ645" s="14"/>
      <c r="RDR645" s="18"/>
      <c r="REB645" s="17"/>
      <c r="REG645" s="14"/>
      <c r="REH645" s="18"/>
      <c r="RER645" s="17"/>
      <c r="REW645" s="14"/>
      <c r="REX645" s="18"/>
      <c r="RFH645" s="17"/>
      <c r="RFM645" s="14"/>
      <c r="RFN645" s="18"/>
      <c r="RFX645" s="17"/>
      <c r="RGC645" s="14"/>
      <c r="RGD645" s="18"/>
      <c r="RGN645" s="17"/>
      <c r="RGS645" s="14"/>
      <c r="RGT645" s="18"/>
      <c r="RHD645" s="17"/>
      <c r="RHI645" s="14"/>
      <c r="RHJ645" s="18"/>
      <c r="RHT645" s="17"/>
      <c r="RHY645" s="14"/>
      <c r="RHZ645" s="18"/>
      <c r="RIJ645" s="17"/>
      <c r="RIO645" s="14"/>
      <c r="RIP645" s="18"/>
      <c r="RIZ645" s="17"/>
      <c r="RJE645" s="14"/>
      <c r="RJF645" s="18"/>
      <c r="RJP645" s="17"/>
      <c r="RJU645" s="14"/>
      <c r="RJV645" s="18"/>
      <c r="RKF645" s="17"/>
      <c r="RKK645" s="14"/>
      <c r="RKL645" s="18"/>
      <c r="RKV645" s="17"/>
      <c r="RLA645" s="14"/>
      <c r="RLB645" s="18"/>
      <c r="RLL645" s="17"/>
      <c r="RLQ645" s="14"/>
      <c r="RLR645" s="18"/>
      <c r="RMB645" s="17"/>
      <c r="RMG645" s="14"/>
      <c r="RMH645" s="18"/>
      <c r="RMR645" s="17"/>
      <c r="RMW645" s="14"/>
      <c r="RMX645" s="18"/>
      <c r="RNH645" s="17"/>
      <c r="RNM645" s="14"/>
      <c r="RNN645" s="18"/>
      <c r="RNX645" s="17"/>
      <c r="ROC645" s="14"/>
      <c r="ROD645" s="18"/>
      <c r="RON645" s="17"/>
      <c r="ROS645" s="14"/>
      <c r="ROT645" s="18"/>
      <c r="RPD645" s="17"/>
      <c r="RPI645" s="14"/>
      <c r="RPJ645" s="18"/>
      <c r="RPT645" s="17"/>
      <c r="RPY645" s="14"/>
      <c r="RPZ645" s="18"/>
      <c r="RQJ645" s="17"/>
      <c r="RQO645" s="14"/>
      <c r="RQP645" s="18"/>
      <c r="RQZ645" s="17"/>
      <c r="RRE645" s="14"/>
      <c r="RRF645" s="18"/>
      <c r="RRP645" s="17"/>
      <c r="RRU645" s="14"/>
      <c r="RRV645" s="18"/>
      <c r="RSF645" s="17"/>
      <c r="RSK645" s="14"/>
      <c r="RSL645" s="18"/>
      <c r="RSV645" s="17"/>
      <c r="RTA645" s="14"/>
      <c r="RTB645" s="18"/>
      <c r="RTL645" s="17"/>
      <c r="RTQ645" s="14"/>
      <c r="RTR645" s="18"/>
      <c r="RUB645" s="17"/>
      <c r="RUG645" s="14"/>
      <c r="RUH645" s="18"/>
      <c r="RUR645" s="17"/>
      <c r="RUW645" s="14"/>
      <c r="RUX645" s="18"/>
      <c r="RVH645" s="17"/>
      <c r="RVM645" s="14"/>
      <c r="RVN645" s="18"/>
      <c r="RVX645" s="17"/>
      <c r="RWC645" s="14"/>
      <c r="RWD645" s="18"/>
      <c r="RWN645" s="17"/>
      <c r="RWS645" s="14"/>
      <c r="RWT645" s="18"/>
      <c r="RXD645" s="17"/>
      <c r="RXI645" s="14"/>
      <c r="RXJ645" s="18"/>
      <c r="RXT645" s="17"/>
      <c r="RXY645" s="14"/>
      <c r="RXZ645" s="18"/>
      <c r="RYJ645" s="17"/>
      <c r="RYO645" s="14"/>
      <c r="RYP645" s="18"/>
      <c r="RYZ645" s="17"/>
      <c r="RZE645" s="14"/>
      <c r="RZF645" s="18"/>
      <c r="RZP645" s="17"/>
      <c r="RZU645" s="14"/>
      <c r="RZV645" s="18"/>
      <c r="SAF645" s="17"/>
      <c r="SAK645" s="14"/>
      <c r="SAL645" s="18"/>
      <c r="SAV645" s="17"/>
      <c r="SBA645" s="14"/>
      <c r="SBB645" s="18"/>
      <c r="SBL645" s="17"/>
      <c r="SBQ645" s="14"/>
      <c r="SBR645" s="18"/>
      <c r="SCB645" s="17"/>
      <c r="SCG645" s="14"/>
      <c r="SCH645" s="18"/>
      <c r="SCR645" s="17"/>
      <c r="SCW645" s="14"/>
      <c r="SCX645" s="18"/>
      <c r="SDH645" s="17"/>
      <c r="SDM645" s="14"/>
      <c r="SDN645" s="18"/>
      <c r="SDX645" s="17"/>
      <c r="SEC645" s="14"/>
      <c r="SED645" s="18"/>
      <c r="SEN645" s="17"/>
      <c r="SES645" s="14"/>
      <c r="SET645" s="18"/>
      <c r="SFD645" s="17"/>
      <c r="SFI645" s="14"/>
      <c r="SFJ645" s="18"/>
      <c r="SFT645" s="17"/>
      <c r="SFY645" s="14"/>
      <c r="SFZ645" s="18"/>
      <c r="SGJ645" s="17"/>
      <c r="SGO645" s="14"/>
      <c r="SGP645" s="18"/>
      <c r="SGZ645" s="17"/>
      <c r="SHE645" s="14"/>
      <c r="SHF645" s="18"/>
      <c r="SHP645" s="17"/>
      <c r="SHU645" s="14"/>
      <c r="SHV645" s="18"/>
      <c r="SIF645" s="17"/>
      <c r="SIK645" s="14"/>
      <c r="SIL645" s="18"/>
      <c r="SIV645" s="17"/>
      <c r="SJA645" s="14"/>
      <c r="SJB645" s="18"/>
      <c r="SJL645" s="17"/>
      <c r="SJQ645" s="14"/>
      <c r="SJR645" s="18"/>
      <c r="SKB645" s="17"/>
      <c r="SKG645" s="14"/>
      <c r="SKH645" s="18"/>
      <c r="SKR645" s="17"/>
      <c r="SKW645" s="14"/>
      <c r="SKX645" s="18"/>
      <c r="SLH645" s="17"/>
      <c r="SLM645" s="14"/>
      <c r="SLN645" s="18"/>
      <c r="SLX645" s="17"/>
      <c r="SMC645" s="14"/>
      <c r="SMD645" s="18"/>
      <c r="SMN645" s="17"/>
      <c r="SMS645" s="14"/>
      <c r="SMT645" s="18"/>
      <c r="SND645" s="17"/>
      <c r="SNI645" s="14"/>
      <c r="SNJ645" s="18"/>
      <c r="SNT645" s="17"/>
      <c r="SNY645" s="14"/>
      <c r="SNZ645" s="18"/>
      <c r="SOJ645" s="17"/>
      <c r="SOO645" s="14"/>
      <c r="SOP645" s="18"/>
      <c r="SOZ645" s="17"/>
      <c r="SPE645" s="14"/>
      <c r="SPF645" s="18"/>
      <c r="SPP645" s="17"/>
      <c r="SPU645" s="14"/>
      <c r="SPV645" s="18"/>
      <c r="SQF645" s="17"/>
      <c r="SQK645" s="14"/>
      <c r="SQL645" s="18"/>
      <c r="SQV645" s="17"/>
      <c r="SRA645" s="14"/>
      <c r="SRB645" s="18"/>
      <c r="SRL645" s="17"/>
      <c r="SRQ645" s="14"/>
      <c r="SRR645" s="18"/>
      <c r="SSB645" s="17"/>
      <c r="SSG645" s="14"/>
      <c r="SSH645" s="18"/>
      <c r="SSR645" s="17"/>
      <c r="SSW645" s="14"/>
      <c r="SSX645" s="18"/>
      <c r="STH645" s="17"/>
      <c r="STM645" s="14"/>
      <c r="STN645" s="18"/>
      <c r="STX645" s="17"/>
      <c r="SUC645" s="14"/>
      <c r="SUD645" s="18"/>
      <c r="SUN645" s="17"/>
      <c r="SUS645" s="14"/>
      <c r="SUT645" s="18"/>
      <c r="SVD645" s="17"/>
      <c r="SVI645" s="14"/>
      <c r="SVJ645" s="18"/>
      <c r="SVT645" s="17"/>
      <c r="SVY645" s="14"/>
      <c r="SVZ645" s="18"/>
      <c r="SWJ645" s="17"/>
      <c r="SWO645" s="14"/>
      <c r="SWP645" s="18"/>
      <c r="SWZ645" s="17"/>
      <c r="SXE645" s="14"/>
      <c r="SXF645" s="18"/>
      <c r="SXP645" s="17"/>
      <c r="SXU645" s="14"/>
      <c r="SXV645" s="18"/>
      <c r="SYF645" s="17"/>
      <c r="SYK645" s="14"/>
      <c r="SYL645" s="18"/>
      <c r="SYV645" s="17"/>
      <c r="SZA645" s="14"/>
      <c r="SZB645" s="18"/>
      <c r="SZL645" s="17"/>
      <c r="SZQ645" s="14"/>
      <c r="SZR645" s="18"/>
      <c r="TAB645" s="17"/>
      <c r="TAG645" s="14"/>
      <c r="TAH645" s="18"/>
      <c r="TAR645" s="17"/>
      <c r="TAW645" s="14"/>
      <c r="TAX645" s="18"/>
      <c r="TBH645" s="17"/>
      <c r="TBM645" s="14"/>
      <c r="TBN645" s="18"/>
      <c r="TBX645" s="17"/>
      <c r="TCC645" s="14"/>
      <c r="TCD645" s="18"/>
      <c r="TCN645" s="17"/>
      <c r="TCS645" s="14"/>
      <c r="TCT645" s="18"/>
      <c r="TDD645" s="17"/>
      <c r="TDI645" s="14"/>
      <c r="TDJ645" s="18"/>
      <c r="TDT645" s="17"/>
      <c r="TDY645" s="14"/>
      <c r="TDZ645" s="18"/>
      <c r="TEJ645" s="17"/>
      <c r="TEO645" s="14"/>
      <c r="TEP645" s="18"/>
      <c r="TEZ645" s="17"/>
      <c r="TFE645" s="14"/>
      <c r="TFF645" s="18"/>
      <c r="TFP645" s="17"/>
      <c r="TFU645" s="14"/>
      <c r="TFV645" s="18"/>
      <c r="TGF645" s="17"/>
      <c r="TGK645" s="14"/>
      <c r="TGL645" s="18"/>
      <c r="TGV645" s="17"/>
      <c r="THA645" s="14"/>
      <c r="THB645" s="18"/>
      <c r="THL645" s="17"/>
      <c r="THQ645" s="14"/>
      <c r="THR645" s="18"/>
      <c r="TIB645" s="17"/>
      <c r="TIG645" s="14"/>
      <c r="TIH645" s="18"/>
      <c r="TIR645" s="17"/>
      <c r="TIW645" s="14"/>
      <c r="TIX645" s="18"/>
      <c r="TJH645" s="17"/>
      <c r="TJM645" s="14"/>
      <c r="TJN645" s="18"/>
      <c r="TJX645" s="17"/>
      <c r="TKC645" s="14"/>
      <c r="TKD645" s="18"/>
      <c r="TKN645" s="17"/>
      <c r="TKS645" s="14"/>
      <c r="TKT645" s="18"/>
      <c r="TLD645" s="17"/>
      <c r="TLI645" s="14"/>
      <c r="TLJ645" s="18"/>
      <c r="TLT645" s="17"/>
      <c r="TLY645" s="14"/>
      <c r="TLZ645" s="18"/>
      <c r="TMJ645" s="17"/>
      <c r="TMO645" s="14"/>
      <c r="TMP645" s="18"/>
      <c r="TMZ645" s="17"/>
      <c r="TNE645" s="14"/>
      <c r="TNF645" s="18"/>
      <c r="TNP645" s="17"/>
      <c r="TNU645" s="14"/>
      <c r="TNV645" s="18"/>
      <c r="TOF645" s="17"/>
      <c r="TOK645" s="14"/>
      <c r="TOL645" s="18"/>
      <c r="TOV645" s="17"/>
      <c r="TPA645" s="14"/>
      <c r="TPB645" s="18"/>
      <c r="TPL645" s="17"/>
      <c r="TPQ645" s="14"/>
      <c r="TPR645" s="18"/>
      <c r="TQB645" s="17"/>
      <c r="TQG645" s="14"/>
      <c r="TQH645" s="18"/>
      <c r="TQR645" s="17"/>
      <c r="TQW645" s="14"/>
      <c r="TQX645" s="18"/>
      <c r="TRH645" s="17"/>
      <c r="TRM645" s="14"/>
      <c r="TRN645" s="18"/>
      <c r="TRX645" s="17"/>
      <c r="TSC645" s="14"/>
      <c r="TSD645" s="18"/>
      <c r="TSN645" s="17"/>
      <c r="TSS645" s="14"/>
      <c r="TST645" s="18"/>
      <c r="TTD645" s="17"/>
      <c r="TTI645" s="14"/>
      <c r="TTJ645" s="18"/>
      <c r="TTT645" s="17"/>
      <c r="TTY645" s="14"/>
      <c r="TTZ645" s="18"/>
      <c r="TUJ645" s="17"/>
      <c r="TUO645" s="14"/>
      <c r="TUP645" s="18"/>
      <c r="TUZ645" s="17"/>
      <c r="TVE645" s="14"/>
      <c r="TVF645" s="18"/>
      <c r="TVP645" s="17"/>
      <c r="TVU645" s="14"/>
      <c r="TVV645" s="18"/>
      <c r="TWF645" s="17"/>
      <c r="TWK645" s="14"/>
      <c r="TWL645" s="18"/>
      <c r="TWV645" s="17"/>
      <c r="TXA645" s="14"/>
      <c r="TXB645" s="18"/>
      <c r="TXL645" s="17"/>
      <c r="TXQ645" s="14"/>
      <c r="TXR645" s="18"/>
      <c r="TYB645" s="17"/>
      <c r="TYG645" s="14"/>
      <c r="TYH645" s="18"/>
      <c r="TYR645" s="17"/>
      <c r="TYW645" s="14"/>
      <c r="TYX645" s="18"/>
      <c r="TZH645" s="17"/>
      <c r="TZM645" s="14"/>
      <c r="TZN645" s="18"/>
      <c r="TZX645" s="17"/>
      <c r="UAC645" s="14"/>
      <c r="UAD645" s="18"/>
      <c r="UAN645" s="17"/>
      <c r="UAS645" s="14"/>
      <c r="UAT645" s="18"/>
      <c r="UBD645" s="17"/>
      <c r="UBI645" s="14"/>
      <c r="UBJ645" s="18"/>
      <c r="UBT645" s="17"/>
      <c r="UBY645" s="14"/>
      <c r="UBZ645" s="18"/>
      <c r="UCJ645" s="17"/>
      <c r="UCO645" s="14"/>
      <c r="UCP645" s="18"/>
      <c r="UCZ645" s="17"/>
      <c r="UDE645" s="14"/>
      <c r="UDF645" s="18"/>
      <c r="UDP645" s="17"/>
      <c r="UDU645" s="14"/>
      <c r="UDV645" s="18"/>
      <c r="UEF645" s="17"/>
      <c r="UEK645" s="14"/>
      <c r="UEL645" s="18"/>
      <c r="UEV645" s="17"/>
      <c r="UFA645" s="14"/>
      <c r="UFB645" s="18"/>
      <c r="UFL645" s="17"/>
      <c r="UFQ645" s="14"/>
      <c r="UFR645" s="18"/>
      <c r="UGB645" s="17"/>
      <c r="UGG645" s="14"/>
      <c r="UGH645" s="18"/>
      <c r="UGR645" s="17"/>
      <c r="UGW645" s="14"/>
      <c r="UGX645" s="18"/>
      <c r="UHH645" s="17"/>
      <c r="UHM645" s="14"/>
      <c r="UHN645" s="18"/>
      <c r="UHX645" s="17"/>
      <c r="UIC645" s="14"/>
      <c r="UID645" s="18"/>
      <c r="UIN645" s="17"/>
      <c r="UIS645" s="14"/>
      <c r="UIT645" s="18"/>
      <c r="UJD645" s="17"/>
      <c r="UJI645" s="14"/>
      <c r="UJJ645" s="18"/>
      <c r="UJT645" s="17"/>
      <c r="UJY645" s="14"/>
      <c r="UJZ645" s="18"/>
      <c r="UKJ645" s="17"/>
      <c r="UKO645" s="14"/>
      <c r="UKP645" s="18"/>
      <c r="UKZ645" s="17"/>
      <c r="ULE645" s="14"/>
      <c r="ULF645" s="18"/>
      <c r="ULP645" s="17"/>
      <c r="ULU645" s="14"/>
      <c r="ULV645" s="18"/>
      <c r="UMF645" s="17"/>
      <c r="UMK645" s="14"/>
      <c r="UML645" s="18"/>
      <c r="UMV645" s="17"/>
      <c r="UNA645" s="14"/>
      <c r="UNB645" s="18"/>
      <c r="UNL645" s="17"/>
      <c r="UNQ645" s="14"/>
      <c r="UNR645" s="18"/>
      <c r="UOB645" s="17"/>
      <c r="UOG645" s="14"/>
      <c r="UOH645" s="18"/>
      <c r="UOR645" s="17"/>
      <c r="UOW645" s="14"/>
      <c r="UOX645" s="18"/>
      <c r="UPH645" s="17"/>
      <c r="UPM645" s="14"/>
      <c r="UPN645" s="18"/>
      <c r="UPX645" s="17"/>
      <c r="UQC645" s="14"/>
      <c r="UQD645" s="18"/>
      <c r="UQN645" s="17"/>
      <c r="UQS645" s="14"/>
      <c r="UQT645" s="18"/>
      <c r="URD645" s="17"/>
      <c r="URI645" s="14"/>
      <c r="URJ645" s="18"/>
      <c r="URT645" s="17"/>
      <c r="URY645" s="14"/>
      <c r="URZ645" s="18"/>
      <c r="USJ645" s="17"/>
      <c r="USO645" s="14"/>
      <c r="USP645" s="18"/>
      <c r="USZ645" s="17"/>
      <c r="UTE645" s="14"/>
      <c r="UTF645" s="18"/>
      <c r="UTP645" s="17"/>
      <c r="UTU645" s="14"/>
      <c r="UTV645" s="18"/>
      <c r="UUF645" s="17"/>
      <c r="UUK645" s="14"/>
      <c r="UUL645" s="18"/>
      <c r="UUV645" s="17"/>
      <c r="UVA645" s="14"/>
      <c r="UVB645" s="18"/>
      <c r="UVL645" s="17"/>
      <c r="UVQ645" s="14"/>
      <c r="UVR645" s="18"/>
      <c r="UWB645" s="17"/>
      <c r="UWG645" s="14"/>
      <c r="UWH645" s="18"/>
      <c r="UWR645" s="17"/>
      <c r="UWW645" s="14"/>
      <c r="UWX645" s="18"/>
      <c r="UXH645" s="17"/>
      <c r="UXM645" s="14"/>
      <c r="UXN645" s="18"/>
      <c r="UXX645" s="17"/>
      <c r="UYC645" s="14"/>
      <c r="UYD645" s="18"/>
      <c r="UYN645" s="17"/>
      <c r="UYS645" s="14"/>
      <c r="UYT645" s="18"/>
      <c r="UZD645" s="17"/>
      <c r="UZI645" s="14"/>
      <c r="UZJ645" s="18"/>
      <c r="UZT645" s="17"/>
      <c r="UZY645" s="14"/>
      <c r="UZZ645" s="18"/>
      <c r="VAJ645" s="17"/>
      <c r="VAO645" s="14"/>
      <c r="VAP645" s="18"/>
      <c r="VAZ645" s="17"/>
      <c r="VBE645" s="14"/>
      <c r="VBF645" s="18"/>
      <c r="VBP645" s="17"/>
      <c r="VBU645" s="14"/>
      <c r="VBV645" s="18"/>
      <c r="VCF645" s="17"/>
      <c r="VCK645" s="14"/>
      <c r="VCL645" s="18"/>
      <c r="VCV645" s="17"/>
      <c r="VDA645" s="14"/>
      <c r="VDB645" s="18"/>
      <c r="VDL645" s="17"/>
      <c r="VDQ645" s="14"/>
      <c r="VDR645" s="18"/>
      <c r="VEB645" s="17"/>
      <c r="VEG645" s="14"/>
      <c r="VEH645" s="18"/>
      <c r="VER645" s="17"/>
      <c r="VEW645" s="14"/>
      <c r="VEX645" s="18"/>
      <c r="VFH645" s="17"/>
      <c r="VFM645" s="14"/>
      <c r="VFN645" s="18"/>
      <c r="VFX645" s="17"/>
      <c r="VGC645" s="14"/>
      <c r="VGD645" s="18"/>
      <c r="VGN645" s="17"/>
      <c r="VGS645" s="14"/>
      <c r="VGT645" s="18"/>
      <c r="VHD645" s="17"/>
      <c r="VHI645" s="14"/>
      <c r="VHJ645" s="18"/>
      <c r="VHT645" s="17"/>
      <c r="VHY645" s="14"/>
      <c r="VHZ645" s="18"/>
      <c r="VIJ645" s="17"/>
      <c r="VIO645" s="14"/>
      <c r="VIP645" s="18"/>
      <c r="VIZ645" s="17"/>
      <c r="VJE645" s="14"/>
      <c r="VJF645" s="18"/>
      <c r="VJP645" s="17"/>
      <c r="VJU645" s="14"/>
      <c r="VJV645" s="18"/>
      <c r="VKF645" s="17"/>
      <c r="VKK645" s="14"/>
      <c r="VKL645" s="18"/>
      <c r="VKV645" s="17"/>
      <c r="VLA645" s="14"/>
      <c r="VLB645" s="18"/>
      <c r="VLL645" s="17"/>
      <c r="VLQ645" s="14"/>
      <c r="VLR645" s="18"/>
      <c r="VMB645" s="17"/>
      <c r="VMG645" s="14"/>
      <c r="VMH645" s="18"/>
      <c r="VMR645" s="17"/>
      <c r="VMW645" s="14"/>
      <c r="VMX645" s="18"/>
      <c r="VNH645" s="17"/>
      <c r="VNM645" s="14"/>
      <c r="VNN645" s="18"/>
      <c r="VNX645" s="17"/>
      <c r="VOC645" s="14"/>
      <c r="VOD645" s="18"/>
      <c r="VON645" s="17"/>
      <c r="VOS645" s="14"/>
      <c r="VOT645" s="18"/>
      <c r="VPD645" s="17"/>
      <c r="VPI645" s="14"/>
      <c r="VPJ645" s="18"/>
      <c r="VPT645" s="17"/>
      <c r="VPY645" s="14"/>
      <c r="VPZ645" s="18"/>
      <c r="VQJ645" s="17"/>
      <c r="VQO645" s="14"/>
      <c r="VQP645" s="18"/>
      <c r="VQZ645" s="17"/>
      <c r="VRE645" s="14"/>
      <c r="VRF645" s="18"/>
      <c r="VRP645" s="17"/>
      <c r="VRU645" s="14"/>
      <c r="VRV645" s="18"/>
      <c r="VSF645" s="17"/>
      <c r="VSK645" s="14"/>
      <c r="VSL645" s="18"/>
      <c r="VSV645" s="17"/>
      <c r="VTA645" s="14"/>
      <c r="VTB645" s="18"/>
      <c r="VTL645" s="17"/>
      <c r="VTQ645" s="14"/>
      <c r="VTR645" s="18"/>
      <c r="VUB645" s="17"/>
      <c r="VUG645" s="14"/>
      <c r="VUH645" s="18"/>
      <c r="VUR645" s="17"/>
      <c r="VUW645" s="14"/>
      <c r="VUX645" s="18"/>
      <c r="VVH645" s="17"/>
      <c r="VVM645" s="14"/>
      <c r="VVN645" s="18"/>
      <c r="VVX645" s="17"/>
      <c r="VWC645" s="14"/>
      <c r="VWD645" s="18"/>
      <c r="VWN645" s="17"/>
      <c r="VWS645" s="14"/>
      <c r="VWT645" s="18"/>
      <c r="VXD645" s="17"/>
      <c r="VXI645" s="14"/>
      <c r="VXJ645" s="18"/>
      <c r="VXT645" s="17"/>
      <c r="VXY645" s="14"/>
      <c r="VXZ645" s="18"/>
      <c r="VYJ645" s="17"/>
      <c r="VYO645" s="14"/>
      <c r="VYP645" s="18"/>
      <c r="VYZ645" s="17"/>
      <c r="VZE645" s="14"/>
      <c r="VZF645" s="18"/>
      <c r="VZP645" s="17"/>
      <c r="VZU645" s="14"/>
      <c r="VZV645" s="18"/>
      <c r="WAF645" s="17"/>
      <c r="WAK645" s="14"/>
      <c r="WAL645" s="18"/>
      <c r="WAV645" s="17"/>
      <c r="WBA645" s="14"/>
      <c r="WBB645" s="18"/>
      <c r="WBL645" s="17"/>
      <c r="WBQ645" s="14"/>
      <c r="WBR645" s="18"/>
      <c r="WCB645" s="17"/>
      <c r="WCG645" s="14"/>
      <c r="WCH645" s="18"/>
      <c r="WCR645" s="17"/>
      <c r="WCW645" s="14"/>
      <c r="WCX645" s="18"/>
      <c r="WDH645" s="17"/>
      <c r="WDM645" s="14"/>
      <c r="WDN645" s="18"/>
      <c r="WDX645" s="17"/>
      <c r="WEC645" s="14"/>
      <c r="WED645" s="18"/>
      <c r="WEN645" s="17"/>
      <c r="WES645" s="14"/>
      <c r="WET645" s="18"/>
      <c r="WFD645" s="17"/>
      <c r="WFI645" s="14"/>
      <c r="WFJ645" s="18"/>
      <c r="WFT645" s="17"/>
      <c r="WFY645" s="14"/>
      <c r="WFZ645" s="18"/>
      <c r="WGJ645" s="17"/>
      <c r="WGO645" s="14"/>
      <c r="WGP645" s="18"/>
      <c r="WGZ645" s="17"/>
      <c r="WHE645" s="14"/>
      <c r="WHF645" s="18"/>
      <c r="WHP645" s="17"/>
      <c r="WHU645" s="14"/>
      <c r="WHV645" s="18"/>
      <c r="WIF645" s="17"/>
      <c r="WIK645" s="14"/>
      <c r="WIL645" s="18"/>
      <c r="WIV645" s="17"/>
      <c r="WJA645" s="14"/>
      <c r="WJB645" s="18"/>
      <c r="WJL645" s="17"/>
      <c r="WJQ645" s="14"/>
      <c r="WJR645" s="18"/>
      <c r="WKB645" s="17"/>
      <c r="WKG645" s="14"/>
      <c r="WKH645" s="18"/>
      <c r="WKR645" s="17"/>
      <c r="WKW645" s="14"/>
      <c r="WKX645" s="18"/>
      <c r="WLH645" s="17"/>
      <c r="WLM645" s="14"/>
      <c r="WLN645" s="18"/>
      <c r="WLX645" s="17"/>
      <c r="WMC645" s="14"/>
      <c r="WMD645" s="18"/>
      <c r="WMN645" s="17"/>
      <c r="WMS645" s="14"/>
      <c r="WMT645" s="18"/>
      <c r="WND645" s="17"/>
      <c r="WNI645" s="14"/>
      <c r="WNJ645" s="18"/>
      <c r="WNT645" s="17"/>
      <c r="WNY645" s="14"/>
      <c r="WNZ645" s="18"/>
      <c r="WOJ645" s="17"/>
      <c r="WOO645" s="14"/>
      <c r="WOP645" s="18"/>
      <c r="WOZ645" s="17"/>
      <c r="WPE645" s="14"/>
      <c r="WPF645" s="18"/>
      <c r="WPP645" s="17"/>
      <c r="WPU645" s="14"/>
      <c r="WPV645" s="18"/>
      <c r="WQF645" s="17"/>
      <c r="WQK645" s="14"/>
      <c r="WQL645" s="18"/>
      <c r="WQV645" s="17"/>
      <c r="WRA645" s="14"/>
      <c r="WRB645" s="18"/>
      <c r="WRL645" s="17"/>
      <c r="WRQ645" s="14"/>
      <c r="WRR645" s="18"/>
      <c r="WSB645" s="17"/>
      <c r="WSG645" s="14"/>
      <c r="WSH645" s="18"/>
      <c r="WSR645" s="17"/>
      <c r="WSW645" s="14"/>
      <c r="WSX645" s="18"/>
      <c r="WTH645" s="17"/>
      <c r="WTM645" s="14"/>
      <c r="WTN645" s="18"/>
      <c r="WTX645" s="17"/>
      <c r="WUC645" s="14"/>
      <c r="WUD645" s="18"/>
      <c r="WUN645" s="17"/>
      <c r="WUS645" s="14"/>
      <c r="WUT645" s="18"/>
      <c r="WVD645" s="17"/>
      <c r="WVI645" s="14"/>
      <c r="WVJ645" s="18"/>
      <c r="WVT645" s="17"/>
      <c r="WVY645" s="14"/>
      <c r="WVZ645" s="18"/>
      <c r="WWJ645" s="17"/>
      <c r="WWO645" s="14"/>
      <c r="WWP645" s="18"/>
      <c r="WWZ645" s="17"/>
      <c r="WXE645" s="14"/>
      <c r="WXF645" s="18"/>
      <c r="WXP645" s="17"/>
      <c r="WXU645" s="14"/>
      <c r="WXV645" s="18"/>
      <c r="WYF645" s="17"/>
      <c r="WYK645" s="14"/>
      <c r="WYL645" s="18"/>
      <c r="WYV645" s="17"/>
      <c r="WZA645" s="14"/>
      <c r="WZB645" s="18"/>
      <c r="WZL645" s="17"/>
      <c r="WZQ645" s="14"/>
      <c r="WZR645" s="18"/>
      <c r="XAB645" s="17"/>
      <c r="XAG645" s="14"/>
      <c r="XAH645" s="18"/>
      <c r="XAR645" s="17"/>
      <c r="XAW645" s="14"/>
      <c r="XAX645" s="18"/>
      <c r="XBH645" s="17"/>
      <c r="XBM645" s="14"/>
      <c r="XBN645" s="18"/>
      <c r="XBX645" s="17"/>
      <c r="XCC645" s="14"/>
      <c r="XCD645" s="18"/>
      <c r="XCN645" s="17"/>
      <c r="XCS645" s="14"/>
      <c r="XCT645" s="18"/>
      <c r="XDD645" s="17"/>
      <c r="XDI645" s="14"/>
      <c r="XDJ645" s="18"/>
      <c r="XDT645" s="17"/>
      <c r="XDY645" s="14"/>
      <c r="XDZ645" s="18"/>
      <c r="XEJ645" s="17"/>
      <c r="XEO645" s="14"/>
      <c r="XEP645" s="18"/>
      <c r="XEZ645" s="17"/>
    </row>
    <row r="646" spans="1:1020 1025:2044 2049:3068 3073:4092 4097:5116 5121:6140 6145:7164 7169:8188 8193:9212 9217:10236 10241:11260 11265:12284 12289:13308 13313:14332 14337:15356 15361:16380" s="15" customFormat="1" ht="10.15" hidden="1" customHeight="1" x14ac:dyDescent="0.2">
      <c r="A646" s="14">
        <f t="shared" si="54"/>
        <v>643</v>
      </c>
      <c r="B646" s="15" t="s">
        <v>1128</v>
      </c>
      <c r="C646" s="15" t="s">
        <v>1129</v>
      </c>
      <c r="D646" s="15">
        <v>0.12</v>
      </c>
      <c r="E646" s="16">
        <v>0.12092854338206289</v>
      </c>
      <c r="F646" s="15" t="s">
        <v>79</v>
      </c>
      <c r="G646" s="15" t="s">
        <v>70</v>
      </c>
      <c r="H646" s="15" t="s">
        <v>80</v>
      </c>
      <c r="I646" s="15" t="s">
        <v>70</v>
      </c>
      <c r="J646" s="15" t="s">
        <v>70</v>
      </c>
      <c r="K646" s="15" t="s">
        <v>70</v>
      </c>
      <c r="L646" s="15" t="s">
        <v>70</v>
      </c>
      <c r="M646" s="15" t="s">
        <v>70</v>
      </c>
      <c r="N646" s="15" t="s">
        <v>80</v>
      </c>
      <c r="O646" s="15" t="s">
        <v>70</v>
      </c>
      <c r="P646" s="15" t="s">
        <v>79</v>
      </c>
      <c r="Q646" s="6">
        <f t="shared" si="51"/>
        <v>7.7378615171908027E-3</v>
      </c>
      <c r="R646" s="1" t="str">
        <f t="shared" si="52"/>
        <v>Estimado.rar</v>
      </c>
      <c r="U646" s="15">
        <f t="shared" si="50"/>
        <v>1</v>
      </c>
      <c r="V646" s="1" t="s">
        <v>5409</v>
      </c>
      <c r="W646" s="1" t="str">
        <f t="shared" si="53"/>
        <v>ok</v>
      </c>
      <c r="AB646" s="17"/>
      <c r="AG646" s="14"/>
      <c r="AH646" s="18"/>
      <c r="AR646" s="17"/>
      <c r="AW646" s="14"/>
      <c r="AX646" s="18"/>
      <c r="BH646" s="17"/>
      <c r="BM646" s="14"/>
      <c r="BN646" s="18"/>
      <c r="BX646" s="17"/>
      <c r="CC646" s="14"/>
      <c r="CD646" s="18"/>
      <c r="CN646" s="17"/>
      <c r="CS646" s="14"/>
      <c r="CT646" s="18"/>
      <c r="DD646" s="17"/>
      <c r="DI646" s="14"/>
      <c r="DJ646" s="18"/>
      <c r="DT646" s="17"/>
      <c r="DY646" s="14"/>
      <c r="DZ646" s="18"/>
      <c r="EJ646" s="17"/>
      <c r="EO646" s="14"/>
      <c r="EP646" s="18"/>
      <c r="EZ646" s="17"/>
      <c r="FE646" s="14"/>
      <c r="FF646" s="18"/>
      <c r="FP646" s="17"/>
      <c r="FU646" s="14"/>
      <c r="FV646" s="18"/>
      <c r="GF646" s="17"/>
      <c r="GK646" s="14"/>
      <c r="GL646" s="18"/>
      <c r="GV646" s="17"/>
      <c r="HA646" s="14"/>
      <c r="HB646" s="18"/>
      <c r="HL646" s="17"/>
      <c r="HQ646" s="14"/>
      <c r="HR646" s="18"/>
      <c r="IB646" s="17"/>
      <c r="IG646" s="14"/>
      <c r="IH646" s="18"/>
      <c r="IR646" s="17"/>
      <c r="IW646" s="14"/>
      <c r="IX646" s="18"/>
      <c r="JH646" s="17"/>
      <c r="JM646" s="14"/>
      <c r="JN646" s="18"/>
      <c r="JX646" s="17"/>
      <c r="KC646" s="14"/>
      <c r="KD646" s="18"/>
      <c r="KN646" s="17"/>
      <c r="KS646" s="14"/>
      <c r="KT646" s="18"/>
      <c r="LD646" s="17"/>
      <c r="LI646" s="14"/>
      <c r="LJ646" s="18"/>
      <c r="LT646" s="17"/>
      <c r="LY646" s="14"/>
      <c r="LZ646" s="18"/>
      <c r="MJ646" s="17"/>
      <c r="MO646" s="14"/>
      <c r="MP646" s="18"/>
      <c r="MZ646" s="17"/>
      <c r="NE646" s="14"/>
      <c r="NF646" s="18"/>
      <c r="NP646" s="17"/>
      <c r="NU646" s="14"/>
      <c r="NV646" s="18"/>
      <c r="OF646" s="17"/>
      <c r="OK646" s="14"/>
      <c r="OL646" s="18"/>
      <c r="OV646" s="17"/>
      <c r="PA646" s="14"/>
      <c r="PB646" s="18"/>
      <c r="PL646" s="17"/>
      <c r="PQ646" s="14"/>
      <c r="PR646" s="18"/>
      <c r="QB646" s="17"/>
      <c r="QG646" s="14"/>
      <c r="QH646" s="18"/>
      <c r="QR646" s="17"/>
      <c r="QW646" s="14"/>
      <c r="QX646" s="18"/>
      <c r="RH646" s="17"/>
      <c r="RM646" s="14"/>
      <c r="RN646" s="18"/>
      <c r="RX646" s="17"/>
      <c r="SC646" s="14"/>
      <c r="SD646" s="18"/>
      <c r="SN646" s="17"/>
      <c r="SS646" s="14"/>
      <c r="ST646" s="18"/>
      <c r="TD646" s="17"/>
      <c r="TI646" s="14"/>
      <c r="TJ646" s="18"/>
      <c r="TT646" s="17"/>
      <c r="TY646" s="14"/>
      <c r="TZ646" s="18"/>
      <c r="UJ646" s="17"/>
      <c r="UO646" s="14"/>
      <c r="UP646" s="18"/>
      <c r="UZ646" s="17"/>
      <c r="VE646" s="14"/>
      <c r="VF646" s="18"/>
      <c r="VP646" s="17"/>
      <c r="VU646" s="14"/>
      <c r="VV646" s="18"/>
      <c r="WF646" s="17"/>
      <c r="WK646" s="14"/>
      <c r="WL646" s="18"/>
      <c r="WV646" s="17"/>
      <c r="XA646" s="14"/>
      <c r="XB646" s="18"/>
      <c r="XL646" s="17"/>
      <c r="XQ646" s="14"/>
      <c r="XR646" s="18"/>
      <c r="YB646" s="17"/>
      <c r="YG646" s="14"/>
      <c r="YH646" s="18"/>
      <c r="YR646" s="17"/>
      <c r="YW646" s="14"/>
      <c r="YX646" s="18"/>
      <c r="ZH646" s="17"/>
      <c r="ZM646" s="14"/>
      <c r="ZN646" s="18"/>
      <c r="ZX646" s="17"/>
      <c r="AAC646" s="14"/>
      <c r="AAD646" s="18"/>
      <c r="AAN646" s="17"/>
      <c r="AAS646" s="14"/>
      <c r="AAT646" s="18"/>
      <c r="ABD646" s="17"/>
      <c r="ABI646" s="14"/>
      <c r="ABJ646" s="18"/>
      <c r="ABT646" s="17"/>
      <c r="ABY646" s="14"/>
      <c r="ABZ646" s="18"/>
      <c r="ACJ646" s="17"/>
      <c r="ACO646" s="14"/>
      <c r="ACP646" s="18"/>
      <c r="ACZ646" s="17"/>
      <c r="ADE646" s="14"/>
      <c r="ADF646" s="18"/>
      <c r="ADP646" s="17"/>
      <c r="ADU646" s="14"/>
      <c r="ADV646" s="18"/>
      <c r="AEF646" s="17"/>
      <c r="AEK646" s="14"/>
      <c r="AEL646" s="18"/>
      <c r="AEV646" s="17"/>
      <c r="AFA646" s="14"/>
      <c r="AFB646" s="18"/>
      <c r="AFL646" s="17"/>
      <c r="AFQ646" s="14"/>
      <c r="AFR646" s="18"/>
      <c r="AGB646" s="17"/>
      <c r="AGG646" s="14"/>
      <c r="AGH646" s="18"/>
      <c r="AGR646" s="17"/>
      <c r="AGW646" s="14"/>
      <c r="AGX646" s="18"/>
      <c r="AHH646" s="17"/>
      <c r="AHM646" s="14"/>
      <c r="AHN646" s="18"/>
      <c r="AHX646" s="17"/>
      <c r="AIC646" s="14"/>
      <c r="AID646" s="18"/>
      <c r="AIN646" s="17"/>
      <c r="AIS646" s="14"/>
      <c r="AIT646" s="18"/>
      <c r="AJD646" s="17"/>
      <c r="AJI646" s="14"/>
      <c r="AJJ646" s="18"/>
      <c r="AJT646" s="17"/>
      <c r="AJY646" s="14"/>
      <c r="AJZ646" s="18"/>
      <c r="AKJ646" s="17"/>
      <c r="AKO646" s="14"/>
      <c r="AKP646" s="18"/>
      <c r="AKZ646" s="17"/>
      <c r="ALE646" s="14"/>
      <c r="ALF646" s="18"/>
      <c r="ALP646" s="17"/>
      <c r="ALU646" s="14"/>
      <c r="ALV646" s="18"/>
      <c r="AMF646" s="17"/>
      <c r="AMK646" s="14"/>
      <c r="AML646" s="18"/>
      <c r="AMV646" s="17"/>
      <c r="ANA646" s="14"/>
      <c r="ANB646" s="18"/>
      <c r="ANL646" s="17"/>
      <c r="ANQ646" s="14"/>
      <c r="ANR646" s="18"/>
      <c r="AOB646" s="17"/>
      <c r="AOG646" s="14"/>
      <c r="AOH646" s="18"/>
      <c r="AOR646" s="17"/>
      <c r="AOW646" s="14"/>
      <c r="AOX646" s="18"/>
      <c r="APH646" s="17"/>
      <c r="APM646" s="14"/>
      <c r="APN646" s="18"/>
      <c r="APX646" s="17"/>
      <c r="AQC646" s="14"/>
      <c r="AQD646" s="18"/>
      <c r="AQN646" s="17"/>
      <c r="AQS646" s="14"/>
      <c r="AQT646" s="18"/>
      <c r="ARD646" s="17"/>
      <c r="ARI646" s="14"/>
      <c r="ARJ646" s="18"/>
      <c r="ART646" s="17"/>
      <c r="ARY646" s="14"/>
      <c r="ARZ646" s="18"/>
      <c r="ASJ646" s="17"/>
      <c r="ASO646" s="14"/>
      <c r="ASP646" s="18"/>
      <c r="ASZ646" s="17"/>
      <c r="ATE646" s="14"/>
      <c r="ATF646" s="18"/>
      <c r="ATP646" s="17"/>
      <c r="ATU646" s="14"/>
      <c r="ATV646" s="18"/>
      <c r="AUF646" s="17"/>
      <c r="AUK646" s="14"/>
      <c r="AUL646" s="18"/>
      <c r="AUV646" s="17"/>
      <c r="AVA646" s="14"/>
      <c r="AVB646" s="18"/>
      <c r="AVL646" s="17"/>
      <c r="AVQ646" s="14"/>
      <c r="AVR646" s="18"/>
      <c r="AWB646" s="17"/>
      <c r="AWG646" s="14"/>
      <c r="AWH646" s="18"/>
      <c r="AWR646" s="17"/>
      <c r="AWW646" s="14"/>
      <c r="AWX646" s="18"/>
      <c r="AXH646" s="17"/>
      <c r="AXM646" s="14"/>
      <c r="AXN646" s="18"/>
      <c r="AXX646" s="17"/>
      <c r="AYC646" s="14"/>
      <c r="AYD646" s="18"/>
      <c r="AYN646" s="17"/>
      <c r="AYS646" s="14"/>
      <c r="AYT646" s="18"/>
      <c r="AZD646" s="17"/>
      <c r="AZI646" s="14"/>
      <c r="AZJ646" s="18"/>
      <c r="AZT646" s="17"/>
      <c r="AZY646" s="14"/>
      <c r="AZZ646" s="18"/>
      <c r="BAJ646" s="17"/>
      <c r="BAO646" s="14"/>
      <c r="BAP646" s="18"/>
      <c r="BAZ646" s="17"/>
      <c r="BBE646" s="14"/>
      <c r="BBF646" s="18"/>
      <c r="BBP646" s="17"/>
      <c r="BBU646" s="14"/>
      <c r="BBV646" s="18"/>
      <c r="BCF646" s="17"/>
      <c r="BCK646" s="14"/>
      <c r="BCL646" s="18"/>
      <c r="BCV646" s="17"/>
      <c r="BDA646" s="14"/>
      <c r="BDB646" s="18"/>
      <c r="BDL646" s="17"/>
      <c r="BDQ646" s="14"/>
      <c r="BDR646" s="18"/>
      <c r="BEB646" s="17"/>
      <c r="BEG646" s="14"/>
      <c r="BEH646" s="18"/>
      <c r="BER646" s="17"/>
      <c r="BEW646" s="14"/>
      <c r="BEX646" s="18"/>
      <c r="BFH646" s="17"/>
      <c r="BFM646" s="14"/>
      <c r="BFN646" s="18"/>
      <c r="BFX646" s="17"/>
      <c r="BGC646" s="14"/>
      <c r="BGD646" s="18"/>
      <c r="BGN646" s="17"/>
      <c r="BGS646" s="14"/>
      <c r="BGT646" s="18"/>
      <c r="BHD646" s="17"/>
      <c r="BHI646" s="14"/>
      <c r="BHJ646" s="18"/>
      <c r="BHT646" s="17"/>
      <c r="BHY646" s="14"/>
      <c r="BHZ646" s="18"/>
      <c r="BIJ646" s="17"/>
      <c r="BIO646" s="14"/>
      <c r="BIP646" s="18"/>
      <c r="BIZ646" s="17"/>
      <c r="BJE646" s="14"/>
      <c r="BJF646" s="18"/>
      <c r="BJP646" s="17"/>
      <c r="BJU646" s="14"/>
      <c r="BJV646" s="18"/>
      <c r="BKF646" s="17"/>
      <c r="BKK646" s="14"/>
      <c r="BKL646" s="18"/>
      <c r="BKV646" s="17"/>
      <c r="BLA646" s="14"/>
      <c r="BLB646" s="18"/>
      <c r="BLL646" s="17"/>
      <c r="BLQ646" s="14"/>
      <c r="BLR646" s="18"/>
      <c r="BMB646" s="17"/>
      <c r="BMG646" s="14"/>
      <c r="BMH646" s="18"/>
      <c r="BMR646" s="17"/>
      <c r="BMW646" s="14"/>
      <c r="BMX646" s="18"/>
      <c r="BNH646" s="17"/>
      <c r="BNM646" s="14"/>
      <c r="BNN646" s="18"/>
      <c r="BNX646" s="17"/>
      <c r="BOC646" s="14"/>
      <c r="BOD646" s="18"/>
      <c r="BON646" s="17"/>
      <c r="BOS646" s="14"/>
      <c r="BOT646" s="18"/>
      <c r="BPD646" s="17"/>
      <c r="BPI646" s="14"/>
      <c r="BPJ646" s="18"/>
      <c r="BPT646" s="17"/>
      <c r="BPY646" s="14"/>
      <c r="BPZ646" s="18"/>
      <c r="BQJ646" s="17"/>
      <c r="BQO646" s="14"/>
      <c r="BQP646" s="18"/>
      <c r="BQZ646" s="17"/>
      <c r="BRE646" s="14"/>
      <c r="BRF646" s="18"/>
      <c r="BRP646" s="17"/>
      <c r="BRU646" s="14"/>
      <c r="BRV646" s="18"/>
      <c r="BSF646" s="17"/>
      <c r="BSK646" s="14"/>
      <c r="BSL646" s="18"/>
      <c r="BSV646" s="17"/>
      <c r="BTA646" s="14"/>
      <c r="BTB646" s="18"/>
      <c r="BTL646" s="17"/>
      <c r="BTQ646" s="14"/>
      <c r="BTR646" s="18"/>
      <c r="BUB646" s="17"/>
      <c r="BUG646" s="14"/>
      <c r="BUH646" s="18"/>
      <c r="BUR646" s="17"/>
      <c r="BUW646" s="14"/>
      <c r="BUX646" s="18"/>
      <c r="BVH646" s="17"/>
      <c r="BVM646" s="14"/>
      <c r="BVN646" s="18"/>
      <c r="BVX646" s="17"/>
      <c r="BWC646" s="14"/>
      <c r="BWD646" s="18"/>
      <c r="BWN646" s="17"/>
      <c r="BWS646" s="14"/>
      <c r="BWT646" s="18"/>
      <c r="BXD646" s="17"/>
      <c r="BXI646" s="14"/>
      <c r="BXJ646" s="18"/>
      <c r="BXT646" s="17"/>
      <c r="BXY646" s="14"/>
      <c r="BXZ646" s="18"/>
      <c r="BYJ646" s="17"/>
      <c r="BYO646" s="14"/>
      <c r="BYP646" s="18"/>
      <c r="BYZ646" s="17"/>
      <c r="BZE646" s="14"/>
      <c r="BZF646" s="18"/>
      <c r="BZP646" s="17"/>
      <c r="BZU646" s="14"/>
      <c r="BZV646" s="18"/>
      <c r="CAF646" s="17"/>
      <c r="CAK646" s="14"/>
      <c r="CAL646" s="18"/>
      <c r="CAV646" s="17"/>
      <c r="CBA646" s="14"/>
      <c r="CBB646" s="18"/>
      <c r="CBL646" s="17"/>
      <c r="CBQ646" s="14"/>
      <c r="CBR646" s="18"/>
      <c r="CCB646" s="17"/>
      <c r="CCG646" s="14"/>
      <c r="CCH646" s="18"/>
      <c r="CCR646" s="17"/>
      <c r="CCW646" s="14"/>
      <c r="CCX646" s="18"/>
      <c r="CDH646" s="17"/>
      <c r="CDM646" s="14"/>
      <c r="CDN646" s="18"/>
      <c r="CDX646" s="17"/>
      <c r="CEC646" s="14"/>
      <c r="CED646" s="18"/>
      <c r="CEN646" s="17"/>
      <c r="CES646" s="14"/>
      <c r="CET646" s="18"/>
      <c r="CFD646" s="17"/>
      <c r="CFI646" s="14"/>
      <c r="CFJ646" s="18"/>
      <c r="CFT646" s="17"/>
      <c r="CFY646" s="14"/>
      <c r="CFZ646" s="18"/>
      <c r="CGJ646" s="17"/>
      <c r="CGO646" s="14"/>
      <c r="CGP646" s="18"/>
      <c r="CGZ646" s="17"/>
      <c r="CHE646" s="14"/>
      <c r="CHF646" s="18"/>
      <c r="CHP646" s="17"/>
      <c r="CHU646" s="14"/>
      <c r="CHV646" s="18"/>
      <c r="CIF646" s="17"/>
      <c r="CIK646" s="14"/>
      <c r="CIL646" s="18"/>
      <c r="CIV646" s="17"/>
      <c r="CJA646" s="14"/>
      <c r="CJB646" s="18"/>
      <c r="CJL646" s="17"/>
      <c r="CJQ646" s="14"/>
      <c r="CJR646" s="18"/>
      <c r="CKB646" s="17"/>
      <c r="CKG646" s="14"/>
      <c r="CKH646" s="18"/>
      <c r="CKR646" s="17"/>
      <c r="CKW646" s="14"/>
      <c r="CKX646" s="18"/>
      <c r="CLH646" s="17"/>
      <c r="CLM646" s="14"/>
      <c r="CLN646" s="18"/>
      <c r="CLX646" s="17"/>
      <c r="CMC646" s="14"/>
      <c r="CMD646" s="18"/>
      <c r="CMN646" s="17"/>
      <c r="CMS646" s="14"/>
      <c r="CMT646" s="18"/>
      <c r="CND646" s="17"/>
      <c r="CNI646" s="14"/>
      <c r="CNJ646" s="18"/>
      <c r="CNT646" s="17"/>
      <c r="CNY646" s="14"/>
      <c r="CNZ646" s="18"/>
      <c r="COJ646" s="17"/>
      <c r="COO646" s="14"/>
      <c r="COP646" s="18"/>
      <c r="COZ646" s="17"/>
      <c r="CPE646" s="14"/>
      <c r="CPF646" s="18"/>
      <c r="CPP646" s="17"/>
      <c r="CPU646" s="14"/>
      <c r="CPV646" s="18"/>
      <c r="CQF646" s="17"/>
      <c r="CQK646" s="14"/>
      <c r="CQL646" s="18"/>
      <c r="CQV646" s="17"/>
      <c r="CRA646" s="14"/>
      <c r="CRB646" s="18"/>
      <c r="CRL646" s="17"/>
      <c r="CRQ646" s="14"/>
      <c r="CRR646" s="18"/>
      <c r="CSB646" s="17"/>
      <c r="CSG646" s="14"/>
      <c r="CSH646" s="18"/>
      <c r="CSR646" s="17"/>
      <c r="CSW646" s="14"/>
      <c r="CSX646" s="18"/>
      <c r="CTH646" s="17"/>
      <c r="CTM646" s="14"/>
      <c r="CTN646" s="18"/>
      <c r="CTX646" s="17"/>
      <c r="CUC646" s="14"/>
      <c r="CUD646" s="18"/>
      <c r="CUN646" s="17"/>
      <c r="CUS646" s="14"/>
      <c r="CUT646" s="18"/>
      <c r="CVD646" s="17"/>
      <c r="CVI646" s="14"/>
      <c r="CVJ646" s="18"/>
      <c r="CVT646" s="17"/>
      <c r="CVY646" s="14"/>
      <c r="CVZ646" s="18"/>
      <c r="CWJ646" s="17"/>
      <c r="CWO646" s="14"/>
      <c r="CWP646" s="18"/>
      <c r="CWZ646" s="17"/>
      <c r="CXE646" s="14"/>
      <c r="CXF646" s="18"/>
      <c r="CXP646" s="17"/>
      <c r="CXU646" s="14"/>
      <c r="CXV646" s="18"/>
      <c r="CYF646" s="17"/>
      <c r="CYK646" s="14"/>
      <c r="CYL646" s="18"/>
      <c r="CYV646" s="17"/>
      <c r="CZA646" s="14"/>
      <c r="CZB646" s="18"/>
      <c r="CZL646" s="17"/>
      <c r="CZQ646" s="14"/>
      <c r="CZR646" s="18"/>
      <c r="DAB646" s="17"/>
      <c r="DAG646" s="14"/>
      <c r="DAH646" s="18"/>
      <c r="DAR646" s="17"/>
      <c r="DAW646" s="14"/>
      <c r="DAX646" s="18"/>
      <c r="DBH646" s="17"/>
      <c r="DBM646" s="14"/>
      <c r="DBN646" s="18"/>
      <c r="DBX646" s="17"/>
      <c r="DCC646" s="14"/>
      <c r="DCD646" s="18"/>
      <c r="DCN646" s="17"/>
      <c r="DCS646" s="14"/>
      <c r="DCT646" s="18"/>
      <c r="DDD646" s="17"/>
      <c r="DDI646" s="14"/>
      <c r="DDJ646" s="18"/>
      <c r="DDT646" s="17"/>
      <c r="DDY646" s="14"/>
      <c r="DDZ646" s="18"/>
      <c r="DEJ646" s="17"/>
      <c r="DEO646" s="14"/>
      <c r="DEP646" s="18"/>
      <c r="DEZ646" s="17"/>
      <c r="DFE646" s="14"/>
      <c r="DFF646" s="18"/>
      <c r="DFP646" s="17"/>
      <c r="DFU646" s="14"/>
      <c r="DFV646" s="18"/>
      <c r="DGF646" s="17"/>
      <c r="DGK646" s="14"/>
      <c r="DGL646" s="18"/>
      <c r="DGV646" s="17"/>
      <c r="DHA646" s="14"/>
      <c r="DHB646" s="18"/>
      <c r="DHL646" s="17"/>
      <c r="DHQ646" s="14"/>
      <c r="DHR646" s="18"/>
      <c r="DIB646" s="17"/>
      <c r="DIG646" s="14"/>
      <c r="DIH646" s="18"/>
      <c r="DIR646" s="17"/>
      <c r="DIW646" s="14"/>
      <c r="DIX646" s="18"/>
      <c r="DJH646" s="17"/>
      <c r="DJM646" s="14"/>
      <c r="DJN646" s="18"/>
      <c r="DJX646" s="17"/>
      <c r="DKC646" s="14"/>
      <c r="DKD646" s="18"/>
      <c r="DKN646" s="17"/>
      <c r="DKS646" s="14"/>
      <c r="DKT646" s="18"/>
      <c r="DLD646" s="17"/>
      <c r="DLI646" s="14"/>
      <c r="DLJ646" s="18"/>
      <c r="DLT646" s="17"/>
      <c r="DLY646" s="14"/>
      <c r="DLZ646" s="18"/>
      <c r="DMJ646" s="17"/>
      <c r="DMO646" s="14"/>
      <c r="DMP646" s="18"/>
      <c r="DMZ646" s="17"/>
      <c r="DNE646" s="14"/>
      <c r="DNF646" s="18"/>
      <c r="DNP646" s="17"/>
      <c r="DNU646" s="14"/>
      <c r="DNV646" s="18"/>
      <c r="DOF646" s="17"/>
      <c r="DOK646" s="14"/>
      <c r="DOL646" s="18"/>
      <c r="DOV646" s="17"/>
      <c r="DPA646" s="14"/>
      <c r="DPB646" s="18"/>
      <c r="DPL646" s="17"/>
      <c r="DPQ646" s="14"/>
      <c r="DPR646" s="18"/>
      <c r="DQB646" s="17"/>
      <c r="DQG646" s="14"/>
      <c r="DQH646" s="18"/>
      <c r="DQR646" s="17"/>
      <c r="DQW646" s="14"/>
      <c r="DQX646" s="18"/>
      <c r="DRH646" s="17"/>
      <c r="DRM646" s="14"/>
      <c r="DRN646" s="18"/>
      <c r="DRX646" s="17"/>
      <c r="DSC646" s="14"/>
      <c r="DSD646" s="18"/>
      <c r="DSN646" s="17"/>
      <c r="DSS646" s="14"/>
      <c r="DST646" s="18"/>
      <c r="DTD646" s="17"/>
      <c r="DTI646" s="14"/>
      <c r="DTJ646" s="18"/>
      <c r="DTT646" s="17"/>
      <c r="DTY646" s="14"/>
      <c r="DTZ646" s="18"/>
      <c r="DUJ646" s="17"/>
      <c r="DUO646" s="14"/>
      <c r="DUP646" s="18"/>
      <c r="DUZ646" s="17"/>
      <c r="DVE646" s="14"/>
      <c r="DVF646" s="18"/>
      <c r="DVP646" s="17"/>
      <c r="DVU646" s="14"/>
      <c r="DVV646" s="18"/>
      <c r="DWF646" s="17"/>
      <c r="DWK646" s="14"/>
      <c r="DWL646" s="18"/>
      <c r="DWV646" s="17"/>
      <c r="DXA646" s="14"/>
      <c r="DXB646" s="18"/>
      <c r="DXL646" s="17"/>
      <c r="DXQ646" s="14"/>
      <c r="DXR646" s="18"/>
      <c r="DYB646" s="17"/>
      <c r="DYG646" s="14"/>
      <c r="DYH646" s="18"/>
      <c r="DYR646" s="17"/>
      <c r="DYW646" s="14"/>
      <c r="DYX646" s="18"/>
      <c r="DZH646" s="17"/>
      <c r="DZM646" s="14"/>
      <c r="DZN646" s="18"/>
      <c r="DZX646" s="17"/>
      <c r="EAC646" s="14"/>
      <c r="EAD646" s="18"/>
      <c r="EAN646" s="17"/>
      <c r="EAS646" s="14"/>
      <c r="EAT646" s="18"/>
      <c r="EBD646" s="17"/>
      <c r="EBI646" s="14"/>
      <c r="EBJ646" s="18"/>
      <c r="EBT646" s="17"/>
      <c r="EBY646" s="14"/>
      <c r="EBZ646" s="18"/>
      <c r="ECJ646" s="17"/>
      <c r="ECO646" s="14"/>
      <c r="ECP646" s="18"/>
      <c r="ECZ646" s="17"/>
      <c r="EDE646" s="14"/>
      <c r="EDF646" s="18"/>
      <c r="EDP646" s="17"/>
      <c r="EDU646" s="14"/>
      <c r="EDV646" s="18"/>
      <c r="EEF646" s="17"/>
      <c r="EEK646" s="14"/>
      <c r="EEL646" s="18"/>
      <c r="EEV646" s="17"/>
      <c r="EFA646" s="14"/>
      <c r="EFB646" s="18"/>
      <c r="EFL646" s="17"/>
      <c r="EFQ646" s="14"/>
      <c r="EFR646" s="18"/>
      <c r="EGB646" s="17"/>
      <c r="EGG646" s="14"/>
      <c r="EGH646" s="18"/>
      <c r="EGR646" s="17"/>
      <c r="EGW646" s="14"/>
      <c r="EGX646" s="18"/>
      <c r="EHH646" s="17"/>
      <c r="EHM646" s="14"/>
      <c r="EHN646" s="18"/>
      <c r="EHX646" s="17"/>
      <c r="EIC646" s="14"/>
      <c r="EID646" s="18"/>
      <c r="EIN646" s="17"/>
      <c r="EIS646" s="14"/>
      <c r="EIT646" s="18"/>
      <c r="EJD646" s="17"/>
      <c r="EJI646" s="14"/>
      <c r="EJJ646" s="18"/>
      <c r="EJT646" s="17"/>
      <c r="EJY646" s="14"/>
      <c r="EJZ646" s="18"/>
      <c r="EKJ646" s="17"/>
      <c r="EKO646" s="14"/>
      <c r="EKP646" s="18"/>
      <c r="EKZ646" s="17"/>
      <c r="ELE646" s="14"/>
      <c r="ELF646" s="18"/>
      <c r="ELP646" s="17"/>
      <c r="ELU646" s="14"/>
      <c r="ELV646" s="18"/>
      <c r="EMF646" s="17"/>
      <c r="EMK646" s="14"/>
      <c r="EML646" s="18"/>
      <c r="EMV646" s="17"/>
      <c r="ENA646" s="14"/>
      <c r="ENB646" s="18"/>
      <c r="ENL646" s="17"/>
      <c r="ENQ646" s="14"/>
      <c r="ENR646" s="18"/>
      <c r="EOB646" s="17"/>
      <c r="EOG646" s="14"/>
      <c r="EOH646" s="18"/>
      <c r="EOR646" s="17"/>
      <c r="EOW646" s="14"/>
      <c r="EOX646" s="18"/>
      <c r="EPH646" s="17"/>
      <c r="EPM646" s="14"/>
      <c r="EPN646" s="18"/>
      <c r="EPX646" s="17"/>
      <c r="EQC646" s="14"/>
      <c r="EQD646" s="18"/>
      <c r="EQN646" s="17"/>
      <c r="EQS646" s="14"/>
      <c r="EQT646" s="18"/>
      <c r="ERD646" s="17"/>
      <c r="ERI646" s="14"/>
      <c r="ERJ646" s="18"/>
      <c r="ERT646" s="17"/>
      <c r="ERY646" s="14"/>
      <c r="ERZ646" s="18"/>
      <c r="ESJ646" s="17"/>
      <c r="ESO646" s="14"/>
      <c r="ESP646" s="18"/>
      <c r="ESZ646" s="17"/>
      <c r="ETE646" s="14"/>
      <c r="ETF646" s="18"/>
      <c r="ETP646" s="17"/>
      <c r="ETU646" s="14"/>
      <c r="ETV646" s="18"/>
      <c r="EUF646" s="17"/>
      <c r="EUK646" s="14"/>
      <c r="EUL646" s="18"/>
      <c r="EUV646" s="17"/>
      <c r="EVA646" s="14"/>
      <c r="EVB646" s="18"/>
      <c r="EVL646" s="17"/>
      <c r="EVQ646" s="14"/>
      <c r="EVR646" s="18"/>
      <c r="EWB646" s="17"/>
      <c r="EWG646" s="14"/>
      <c r="EWH646" s="18"/>
      <c r="EWR646" s="17"/>
      <c r="EWW646" s="14"/>
      <c r="EWX646" s="18"/>
      <c r="EXH646" s="17"/>
      <c r="EXM646" s="14"/>
      <c r="EXN646" s="18"/>
      <c r="EXX646" s="17"/>
      <c r="EYC646" s="14"/>
      <c r="EYD646" s="18"/>
      <c r="EYN646" s="17"/>
      <c r="EYS646" s="14"/>
      <c r="EYT646" s="18"/>
      <c r="EZD646" s="17"/>
      <c r="EZI646" s="14"/>
      <c r="EZJ646" s="18"/>
      <c r="EZT646" s="17"/>
      <c r="EZY646" s="14"/>
      <c r="EZZ646" s="18"/>
      <c r="FAJ646" s="17"/>
      <c r="FAO646" s="14"/>
      <c r="FAP646" s="18"/>
      <c r="FAZ646" s="17"/>
      <c r="FBE646" s="14"/>
      <c r="FBF646" s="18"/>
      <c r="FBP646" s="17"/>
      <c r="FBU646" s="14"/>
      <c r="FBV646" s="18"/>
      <c r="FCF646" s="17"/>
      <c r="FCK646" s="14"/>
      <c r="FCL646" s="18"/>
      <c r="FCV646" s="17"/>
      <c r="FDA646" s="14"/>
      <c r="FDB646" s="18"/>
      <c r="FDL646" s="17"/>
      <c r="FDQ646" s="14"/>
      <c r="FDR646" s="18"/>
      <c r="FEB646" s="17"/>
      <c r="FEG646" s="14"/>
      <c r="FEH646" s="18"/>
      <c r="FER646" s="17"/>
      <c r="FEW646" s="14"/>
      <c r="FEX646" s="18"/>
      <c r="FFH646" s="17"/>
      <c r="FFM646" s="14"/>
      <c r="FFN646" s="18"/>
      <c r="FFX646" s="17"/>
      <c r="FGC646" s="14"/>
      <c r="FGD646" s="18"/>
      <c r="FGN646" s="17"/>
      <c r="FGS646" s="14"/>
      <c r="FGT646" s="18"/>
      <c r="FHD646" s="17"/>
      <c r="FHI646" s="14"/>
      <c r="FHJ646" s="18"/>
      <c r="FHT646" s="17"/>
      <c r="FHY646" s="14"/>
      <c r="FHZ646" s="18"/>
      <c r="FIJ646" s="17"/>
      <c r="FIO646" s="14"/>
      <c r="FIP646" s="18"/>
      <c r="FIZ646" s="17"/>
      <c r="FJE646" s="14"/>
      <c r="FJF646" s="18"/>
      <c r="FJP646" s="17"/>
      <c r="FJU646" s="14"/>
      <c r="FJV646" s="18"/>
      <c r="FKF646" s="17"/>
      <c r="FKK646" s="14"/>
      <c r="FKL646" s="18"/>
      <c r="FKV646" s="17"/>
      <c r="FLA646" s="14"/>
      <c r="FLB646" s="18"/>
      <c r="FLL646" s="17"/>
      <c r="FLQ646" s="14"/>
      <c r="FLR646" s="18"/>
      <c r="FMB646" s="17"/>
      <c r="FMG646" s="14"/>
      <c r="FMH646" s="18"/>
      <c r="FMR646" s="17"/>
      <c r="FMW646" s="14"/>
      <c r="FMX646" s="18"/>
      <c r="FNH646" s="17"/>
      <c r="FNM646" s="14"/>
      <c r="FNN646" s="18"/>
      <c r="FNX646" s="17"/>
      <c r="FOC646" s="14"/>
      <c r="FOD646" s="18"/>
      <c r="FON646" s="17"/>
      <c r="FOS646" s="14"/>
      <c r="FOT646" s="18"/>
      <c r="FPD646" s="17"/>
      <c r="FPI646" s="14"/>
      <c r="FPJ646" s="18"/>
      <c r="FPT646" s="17"/>
      <c r="FPY646" s="14"/>
      <c r="FPZ646" s="18"/>
      <c r="FQJ646" s="17"/>
      <c r="FQO646" s="14"/>
      <c r="FQP646" s="18"/>
      <c r="FQZ646" s="17"/>
      <c r="FRE646" s="14"/>
      <c r="FRF646" s="18"/>
      <c r="FRP646" s="17"/>
      <c r="FRU646" s="14"/>
      <c r="FRV646" s="18"/>
      <c r="FSF646" s="17"/>
      <c r="FSK646" s="14"/>
      <c r="FSL646" s="18"/>
      <c r="FSV646" s="17"/>
      <c r="FTA646" s="14"/>
      <c r="FTB646" s="18"/>
      <c r="FTL646" s="17"/>
      <c r="FTQ646" s="14"/>
      <c r="FTR646" s="18"/>
      <c r="FUB646" s="17"/>
      <c r="FUG646" s="14"/>
      <c r="FUH646" s="18"/>
      <c r="FUR646" s="17"/>
      <c r="FUW646" s="14"/>
      <c r="FUX646" s="18"/>
      <c r="FVH646" s="17"/>
      <c r="FVM646" s="14"/>
      <c r="FVN646" s="18"/>
      <c r="FVX646" s="17"/>
      <c r="FWC646" s="14"/>
      <c r="FWD646" s="18"/>
      <c r="FWN646" s="17"/>
      <c r="FWS646" s="14"/>
      <c r="FWT646" s="18"/>
      <c r="FXD646" s="17"/>
      <c r="FXI646" s="14"/>
      <c r="FXJ646" s="18"/>
      <c r="FXT646" s="17"/>
      <c r="FXY646" s="14"/>
      <c r="FXZ646" s="18"/>
      <c r="FYJ646" s="17"/>
      <c r="FYO646" s="14"/>
      <c r="FYP646" s="18"/>
      <c r="FYZ646" s="17"/>
      <c r="FZE646" s="14"/>
      <c r="FZF646" s="18"/>
      <c r="FZP646" s="17"/>
      <c r="FZU646" s="14"/>
      <c r="FZV646" s="18"/>
      <c r="GAF646" s="17"/>
      <c r="GAK646" s="14"/>
      <c r="GAL646" s="18"/>
      <c r="GAV646" s="17"/>
      <c r="GBA646" s="14"/>
      <c r="GBB646" s="18"/>
      <c r="GBL646" s="17"/>
      <c r="GBQ646" s="14"/>
      <c r="GBR646" s="18"/>
      <c r="GCB646" s="17"/>
      <c r="GCG646" s="14"/>
      <c r="GCH646" s="18"/>
      <c r="GCR646" s="17"/>
      <c r="GCW646" s="14"/>
      <c r="GCX646" s="18"/>
      <c r="GDH646" s="17"/>
      <c r="GDM646" s="14"/>
      <c r="GDN646" s="18"/>
      <c r="GDX646" s="17"/>
      <c r="GEC646" s="14"/>
      <c r="GED646" s="18"/>
      <c r="GEN646" s="17"/>
      <c r="GES646" s="14"/>
      <c r="GET646" s="18"/>
      <c r="GFD646" s="17"/>
      <c r="GFI646" s="14"/>
      <c r="GFJ646" s="18"/>
      <c r="GFT646" s="17"/>
      <c r="GFY646" s="14"/>
      <c r="GFZ646" s="18"/>
      <c r="GGJ646" s="17"/>
      <c r="GGO646" s="14"/>
      <c r="GGP646" s="18"/>
      <c r="GGZ646" s="17"/>
      <c r="GHE646" s="14"/>
      <c r="GHF646" s="18"/>
      <c r="GHP646" s="17"/>
      <c r="GHU646" s="14"/>
      <c r="GHV646" s="18"/>
      <c r="GIF646" s="17"/>
      <c r="GIK646" s="14"/>
      <c r="GIL646" s="18"/>
      <c r="GIV646" s="17"/>
      <c r="GJA646" s="14"/>
      <c r="GJB646" s="18"/>
      <c r="GJL646" s="17"/>
      <c r="GJQ646" s="14"/>
      <c r="GJR646" s="18"/>
      <c r="GKB646" s="17"/>
      <c r="GKG646" s="14"/>
      <c r="GKH646" s="18"/>
      <c r="GKR646" s="17"/>
      <c r="GKW646" s="14"/>
      <c r="GKX646" s="18"/>
      <c r="GLH646" s="17"/>
      <c r="GLM646" s="14"/>
      <c r="GLN646" s="18"/>
      <c r="GLX646" s="17"/>
      <c r="GMC646" s="14"/>
      <c r="GMD646" s="18"/>
      <c r="GMN646" s="17"/>
      <c r="GMS646" s="14"/>
      <c r="GMT646" s="18"/>
      <c r="GND646" s="17"/>
      <c r="GNI646" s="14"/>
      <c r="GNJ646" s="18"/>
      <c r="GNT646" s="17"/>
      <c r="GNY646" s="14"/>
      <c r="GNZ646" s="18"/>
      <c r="GOJ646" s="17"/>
      <c r="GOO646" s="14"/>
      <c r="GOP646" s="18"/>
      <c r="GOZ646" s="17"/>
      <c r="GPE646" s="14"/>
      <c r="GPF646" s="18"/>
      <c r="GPP646" s="17"/>
      <c r="GPU646" s="14"/>
      <c r="GPV646" s="18"/>
      <c r="GQF646" s="17"/>
      <c r="GQK646" s="14"/>
      <c r="GQL646" s="18"/>
      <c r="GQV646" s="17"/>
      <c r="GRA646" s="14"/>
      <c r="GRB646" s="18"/>
      <c r="GRL646" s="17"/>
      <c r="GRQ646" s="14"/>
      <c r="GRR646" s="18"/>
      <c r="GSB646" s="17"/>
      <c r="GSG646" s="14"/>
      <c r="GSH646" s="18"/>
      <c r="GSR646" s="17"/>
      <c r="GSW646" s="14"/>
      <c r="GSX646" s="18"/>
      <c r="GTH646" s="17"/>
      <c r="GTM646" s="14"/>
      <c r="GTN646" s="18"/>
      <c r="GTX646" s="17"/>
      <c r="GUC646" s="14"/>
      <c r="GUD646" s="18"/>
      <c r="GUN646" s="17"/>
      <c r="GUS646" s="14"/>
      <c r="GUT646" s="18"/>
      <c r="GVD646" s="17"/>
      <c r="GVI646" s="14"/>
      <c r="GVJ646" s="18"/>
      <c r="GVT646" s="17"/>
      <c r="GVY646" s="14"/>
      <c r="GVZ646" s="18"/>
      <c r="GWJ646" s="17"/>
      <c r="GWO646" s="14"/>
      <c r="GWP646" s="18"/>
      <c r="GWZ646" s="17"/>
      <c r="GXE646" s="14"/>
      <c r="GXF646" s="18"/>
      <c r="GXP646" s="17"/>
      <c r="GXU646" s="14"/>
      <c r="GXV646" s="18"/>
      <c r="GYF646" s="17"/>
      <c r="GYK646" s="14"/>
      <c r="GYL646" s="18"/>
      <c r="GYV646" s="17"/>
      <c r="GZA646" s="14"/>
      <c r="GZB646" s="18"/>
      <c r="GZL646" s="17"/>
      <c r="GZQ646" s="14"/>
      <c r="GZR646" s="18"/>
      <c r="HAB646" s="17"/>
      <c r="HAG646" s="14"/>
      <c r="HAH646" s="18"/>
      <c r="HAR646" s="17"/>
      <c r="HAW646" s="14"/>
      <c r="HAX646" s="18"/>
      <c r="HBH646" s="17"/>
      <c r="HBM646" s="14"/>
      <c r="HBN646" s="18"/>
      <c r="HBX646" s="17"/>
      <c r="HCC646" s="14"/>
      <c r="HCD646" s="18"/>
      <c r="HCN646" s="17"/>
      <c r="HCS646" s="14"/>
      <c r="HCT646" s="18"/>
      <c r="HDD646" s="17"/>
      <c r="HDI646" s="14"/>
      <c r="HDJ646" s="18"/>
      <c r="HDT646" s="17"/>
      <c r="HDY646" s="14"/>
      <c r="HDZ646" s="18"/>
      <c r="HEJ646" s="17"/>
      <c r="HEO646" s="14"/>
      <c r="HEP646" s="18"/>
      <c r="HEZ646" s="17"/>
      <c r="HFE646" s="14"/>
      <c r="HFF646" s="18"/>
      <c r="HFP646" s="17"/>
      <c r="HFU646" s="14"/>
      <c r="HFV646" s="18"/>
      <c r="HGF646" s="17"/>
      <c r="HGK646" s="14"/>
      <c r="HGL646" s="18"/>
      <c r="HGV646" s="17"/>
      <c r="HHA646" s="14"/>
      <c r="HHB646" s="18"/>
      <c r="HHL646" s="17"/>
      <c r="HHQ646" s="14"/>
      <c r="HHR646" s="18"/>
      <c r="HIB646" s="17"/>
      <c r="HIG646" s="14"/>
      <c r="HIH646" s="18"/>
      <c r="HIR646" s="17"/>
      <c r="HIW646" s="14"/>
      <c r="HIX646" s="18"/>
      <c r="HJH646" s="17"/>
      <c r="HJM646" s="14"/>
      <c r="HJN646" s="18"/>
      <c r="HJX646" s="17"/>
      <c r="HKC646" s="14"/>
      <c r="HKD646" s="18"/>
      <c r="HKN646" s="17"/>
      <c r="HKS646" s="14"/>
      <c r="HKT646" s="18"/>
      <c r="HLD646" s="17"/>
      <c r="HLI646" s="14"/>
      <c r="HLJ646" s="18"/>
      <c r="HLT646" s="17"/>
      <c r="HLY646" s="14"/>
      <c r="HLZ646" s="18"/>
      <c r="HMJ646" s="17"/>
      <c r="HMO646" s="14"/>
      <c r="HMP646" s="18"/>
      <c r="HMZ646" s="17"/>
      <c r="HNE646" s="14"/>
      <c r="HNF646" s="18"/>
      <c r="HNP646" s="17"/>
      <c r="HNU646" s="14"/>
      <c r="HNV646" s="18"/>
      <c r="HOF646" s="17"/>
      <c r="HOK646" s="14"/>
      <c r="HOL646" s="18"/>
      <c r="HOV646" s="17"/>
      <c r="HPA646" s="14"/>
      <c r="HPB646" s="18"/>
      <c r="HPL646" s="17"/>
      <c r="HPQ646" s="14"/>
      <c r="HPR646" s="18"/>
      <c r="HQB646" s="17"/>
      <c r="HQG646" s="14"/>
      <c r="HQH646" s="18"/>
      <c r="HQR646" s="17"/>
      <c r="HQW646" s="14"/>
      <c r="HQX646" s="18"/>
      <c r="HRH646" s="17"/>
      <c r="HRM646" s="14"/>
      <c r="HRN646" s="18"/>
      <c r="HRX646" s="17"/>
      <c r="HSC646" s="14"/>
      <c r="HSD646" s="18"/>
      <c r="HSN646" s="17"/>
      <c r="HSS646" s="14"/>
      <c r="HST646" s="18"/>
      <c r="HTD646" s="17"/>
      <c r="HTI646" s="14"/>
      <c r="HTJ646" s="18"/>
      <c r="HTT646" s="17"/>
      <c r="HTY646" s="14"/>
      <c r="HTZ646" s="18"/>
      <c r="HUJ646" s="17"/>
      <c r="HUO646" s="14"/>
      <c r="HUP646" s="18"/>
      <c r="HUZ646" s="17"/>
      <c r="HVE646" s="14"/>
      <c r="HVF646" s="18"/>
      <c r="HVP646" s="17"/>
      <c r="HVU646" s="14"/>
      <c r="HVV646" s="18"/>
      <c r="HWF646" s="17"/>
      <c r="HWK646" s="14"/>
      <c r="HWL646" s="18"/>
      <c r="HWV646" s="17"/>
      <c r="HXA646" s="14"/>
      <c r="HXB646" s="18"/>
      <c r="HXL646" s="17"/>
      <c r="HXQ646" s="14"/>
      <c r="HXR646" s="18"/>
      <c r="HYB646" s="17"/>
      <c r="HYG646" s="14"/>
      <c r="HYH646" s="18"/>
      <c r="HYR646" s="17"/>
      <c r="HYW646" s="14"/>
      <c r="HYX646" s="18"/>
      <c r="HZH646" s="17"/>
      <c r="HZM646" s="14"/>
      <c r="HZN646" s="18"/>
      <c r="HZX646" s="17"/>
      <c r="IAC646" s="14"/>
      <c r="IAD646" s="18"/>
      <c r="IAN646" s="17"/>
      <c r="IAS646" s="14"/>
      <c r="IAT646" s="18"/>
      <c r="IBD646" s="17"/>
      <c r="IBI646" s="14"/>
      <c r="IBJ646" s="18"/>
      <c r="IBT646" s="17"/>
      <c r="IBY646" s="14"/>
      <c r="IBZ646" s="18"/>
      <c r="ICJ646" s="17"/>
      <c r="ICO646" s="14"/>
      <c r="ICP646" s="18"/>
      <c r="ICZ646" s="17"/>
      <c r="IDE646" s="14"/>
      <c r="IDF646" s="18"/>
      <c r="IDP646" s="17"/>
      <c r="IDU646" s="14"/>
      <c r="IDV646" s="18"/>
      <c r="IEF646" s="17"/>
      <c r="IEK646" s="14"/>
      <c r="IEL646" s="18"/>
      <c r="IEV646" s="17"/>
      <c r="IFA646" s="14"/>
      <c r="IFB646" s="18"/>
      <c r="IFL646" s="17"/>
      <c r="IFQ646" s="14"/>
      <c r="IFR646" s="18"/>
      <c r="IGB646" s="17"/>
      <c r="IGG646" s="14"/>
      <c r="IGH646" s="18"/>
      <c r="IGR646" s="17"/>
      <c r="IGW646" s="14"/>
      <c r="IGX646" s="18"/>
      <c r="IHH646" s="17"/>
      <c r="IHM646" s="14"/>
      <c r="IHN646" s="18"/>
      <c r="IHX646" s="17"/>
      <c r="IIC646" s="14"/>
      <c r="IID646" s="18"/>
      <c r="IIN646" s="17"/>
      <c r="IIS646" s="14"/>
      <c r="IIT646" s="18"/>
      <c r="IJD646" s="17"/>
      <c r="IJI646" s="14"/>
      <c r="IJJ646" s="18"/>
      <c r="IJT646" s="17"/>
      <c r="IJY646" s="14"/>
      <c r="IJZ646" s="18"/>
      <c r="IKJ646" s="17"/>
      <c r="IKO646" s="14"/>
      <c r="IKP646" s="18"/>
      <c r="IKZ646" s="17"/>
      <c r="ILE646" s="14"/>
      <c r="ILF646" s="18"/>
      <c r="ILP646" s="17"/>
      <c r="ILU646" s="14"/>
      <c r="ILV646" s="18"/>
      <c r="IMF646" s="17"/>
      <c r="IMK646" s="14"/>
      <c r="IML646" s="18"/>
      <c r="IMV646" s="17"/>
      <c r="INA646" s="14"/>
      <c r="INB646" s="18"/>
      <c r="INL646" s="17"/>
      <c r="INQ646" s="14"/>
      <c r="INR646" s="18"/>
      <c r="IOB646" s="17"/>
      <c r="IOG646" s="14"/>
      <c r="IOH646" s="18"/>
      <c r="IOR646" s="17"/>
      <c r="IOW646" s="14"/>
      <c r="IOX646" s="18"/>
      <c r="IPH646" s="17"/>
      <c r="IPM646" s="14"/>
      <c r="IPN646" s="18"/>
      <c r="IPX646" s="17"/>
      <c r="IQC646" s="14"/>
      <c r="IQD646" s="18"/>
      <c r="IQN646" s="17"/>
      <c r="IQS646" s="14"/>
      <c r="IQT646" s="18"/>
      <c r="IRD646" s="17"/>
      <c r="IRI646" s="14"/>
      <c r="IRJ646" s="18"/>
      <c r="IRT646" s="17"/>
      <c r="IRY646" s="14"/>
      <c r="IRZ646" s="18"/>
      <c r="ISJ646" s="17"/>
      <c r="ISO646" s="14"/>
      <c r="ISP646" s="18"/>
      <c r="ISZ646" s="17"/>
      <c r="ITE646" s="14"/>
      <c r="ITF646" s="18"/>
      <c r="ITP646" s="17"/>
      <c r="ITU646" s="14"/>
      <c r="ITV646" s="18"/>
      <c r="IUF646" s="17"/>
      <c r="IUK646" s="14"/>
      <c r="IUL646" s="18"/>
      <c r="IUV646" s="17"/>
      <c r="IVA646" s="14"/>
      <c r="IVB646" s="18"/>
      <c r="IVL646" s="17"/>
      <c r="IVQ646" s="14"/>
      <c r="IVR646" s="18"/>
      <c r="IWB646" s="17"/>
      <c r="IWG646" s="14"/>
      <c r="IWH646" s="18"/>
      <c r="IWR646" s="17"/>
      <c r="IWW646" s="14"/>
      <c r="IWX646" s="18"/>
      <c r="IXH646" s="17"/>
      <c r="IXM646" s="14"/>
      <c r="IXN646" s="18"/>
      <c r="IXX646" s="17"/>
      <c r="IYC646" s="14"/>
      <c r="IYD646" s="18"/>
      <c r="IYN646" s="17"/>
      <c r="IYS646" s="14"/>
      <c r="IYT646" s="18"/>
      <c r="IZD646" s="17"/>
      <c r="IZI646" s="14"/>
      <c r="IZJ646" s="18"/>
      <c r="IZT646" s="17"/>
      <c r="IZY646" s="14"/>
      <c r="IZZ646" s="18"/>
      <c r="JAJ646" s="17"/>
      <c r="JAO646" s="14"/>
      <c r="JAP646" s="18"/>
      <c r="JAZ646" s="17"/>
      <c r="JBE646" s="14"/>
      <c r="JBF646" s="18"/>
      <c r="JBP646" s="17"/>
      <c r="JBU646" s="14"/>
      <c r="JBV646" s="18"/>
      <c r="JCF646" s="17"/>
      <c r="JCK646" s="14"/>
      <c r="JCL646" s="18"/>
      <c r="JCV646" s="17"/>
      <c r="JDA646" s="14"/>
      <c r="JDB646" s="18"/>
      <c r="JDL646" s="17"/>
      <c r="JDQ646" s="14"/>
      <c r="JDR646" s="18"/>
      <c r="JEB646" s="17"/>
      <c r="JEG646" s="14"/>
      <c r="JEH646" s="18"/>
      <c r="JER646" s="17"/>
      <c r="JEW646" s="14"/>
      <c r="JEX646" s="18"/>
      <c r="JFH646" s="17"/>
      <c r="JFM646" s="14"/>
      <c r="JFN646" s="18"/>
      <c r="JFX646" s="17"/>
      <c r="JGC646" s="14"/>
      <c r="JGD646" s="18"/>
      <c r="JGN646" s="17"/>
      <c r="JGS646" s="14"/>
      <c r="JGT646" s="18"/>
      <c r="JHD646" s="17"/>
      <c r="JHI646" s="14"/>
      <c r="JHJ646" s="18"/>
      <c r="JHT646" s="17"/>
      <c r="JHY646" s="14"/>
      <c r="JHZ646" s="18"/>
      <c r="JIJ646" s="17"/>
      <c r="JIO646" s="14"/>
      <c r="JIP646" s="18"/>
      <c r="JIZ646" s="17"/>
      <c r="JJE646" s="14"/>
      <c r="JJF646" s="18"/>
      <c r="JJP646" s="17"/>
      <c r="JJU646" s="14"/>
      <c r="JJV646" s="18"/>
      <c r="JKF646" s="17"/>
      <c r="JKK646" s="14"/>
      <c r="JKL646" s="18"/>
      <c r="JKV646" s="17"/>
      <c r="JLA646" s="14"/>
      <c r="JLB646" s="18"/>
      <c r="JLL646" s="17"/>
      <c r="JLQ646" s="14"/>
      <c r="JLR646" s="18"/>
      <c r="JMB646" s="17"/>
      <c r="JMG646" s="14"/>
      <c r="JMH646" s="18"/>
      <c r="JMR646" s="17"/>
      <c r="JMW646" s="14"/>
      <c r="JMX646" s="18"/>
      <c r="JNH646" s="17"/>
      <c r="JNM646" s="14"/>
      <c r="JNN646" s="18"/>
      <c r="JNX646" s="17"/>
      <c r="JOC646" s="14"/>
      <c r="JOD646" s="18"/>
      <c r="JON646" s="17"/>
      <c r="JOS646" s="14"/>
      <c r="JOT646" s="18"/>
      <c r="JPD646" s="17"/>
      <c r="JPI646" s="14"/>
      <c r="JPJ646" s="18"/>
      <c r="JPT646" s="17"/>
      <c r="JPY646" s="14"/>
      <c r="JPZ646" s="18"/>
      <c r="JQJ646" s="17"/>
      <c r="JQO646" s="14"/>
      <c r="JQP646" s="18"/>
      <c r="JQZ646" s="17"/>
      <c r="JRE646" s="14"/>
      <c r="JRF646" s="18"/>
      <c r="JRP646" s="17"/>
      <c r="JRU646" s="14"/>
      <c r="JRV646" s="18"/>
      <c r="JSF646" s="17"/>
      <c r="JSK646" s="14"/>
      <c r="JSL646" s="18"/>
      <c r="JSV646" s="17"/>
      <c r="JTA646" s="14"/>
      <c r="JTB646" s="18"/>
      <c r="JTL646" s="17"/>
      <c r="JTQ646" s="14"/>
      <c r="JTR646" s="18"/>
      <c r="JUB646" s="17"/>
      <c r="JUG646" s="14"/>
      <c r="JUH646" s="18"/>
      <c r="JUR646" s="17"/>
      <c r="JUW646" s="14"/>
      <c r="JUX646" s="18"/>
      <c r="JVH646" s="17"/>
      <c r="JVM646" s="14"/>
      <c r="JVN646" s="18"/>
      <c r="JVX646" s="17"/>
      <c r="JWC646" s="14"/>
      <c r="JWD646" s="18"/>
      <c r="JWN646" s="17"/>
      <c r="JWS646" s="14"/>
      <c r="JWT646" s="18"/>
      <c r="JXD646" s="17"/>
      <c r="JXI646" s="14"/>
      <c r="JXJ646" s="18"/>
      <c r="JXT646" s="17"/>
      <c r="JXY646" s="14"/>
      <c r="JXZ646" s="18"/>
      <c r="JYJ646" s="17"/>
      <c r="JYO646" s="14"/>
      <c r="JYP646" s="18"/>
      <c r="JYZ646" s="17"/>
      <c r="JZE646" s="14"/>
      <c r="JZF646" s="18"/>
      <c r="JZP646" s="17"/>
      <c r="JZU646" s="14"/>
      <c r="JZV646" s="18"/>
      <c r="KAF646" s="17"/>
      <c r="KAK646" s="14"/>
      <c r="KAL646" s="18"/>
      <c r="KAV646" s="17"/>
      <c r="KBA646" s="14"/>
      <c r="KBB646" s="18"/>
      <c r="KBL646" s="17"/>
      <c r="KBQ646" s="14"/>
      <c r="KBR646" s="18"/>
      <c r="KCB646" s="17"/>
      <c r="KCG646" s="14"/>
      <c r="KCH646" s="18"/>
      <c r="KCR646" s="17"/>
      <c r="KCW646" s="14"/>
      <c r="KCX646" s="18"/>
      <c r="KDH646" s="17"/>
      <c r="KDM646" s="14"/>
      <c r="KDN646" s="18"/>
      <c r="KDX646" s="17"/>
      <c r="KEC646" s="14"/>
      <c r="KED646" s="18"/>
      <c r="KEN646" s="17"/>
      <c r="KES646" s="14"/>
      <c r="KET646" s="18"/>
      <c r="KFD646" s="17"/>
      <c r="KFI646" s="14"/>
      <c r="KFJ646" s="18"/>
      <c r="KFT646" s="17"/>
      <c r="KFY646" s="14"/>
      <c r="KFZ646" s="18"/>
      <c r="KGJ646" s="17"/>
      <c r="KGO646" s="14"/>
      <c r="KGP646" s="18"/>
      <c r="KGZ646" s="17"/>
      <c r="KHE646" s="14"/>
      <c r="KHF646" s="18"/>
      <c r="KHP646" s="17"/>
      <c r="KHU646" s="14"/>
      <c r="KHV646" s="18"/>
      <c r="KIF646" s="17"/>
      <c r="KIK646" s="14"/>
      <c r="KIL646" s="18"/>
      <c r="KIV646" s="17"/>
      <c r="KJA646" s="14"/>
      <c r="KJB646" s="18"/>
      <c r="KJL646" s="17"/>
      <c r="KJQ646" s="14"/>
      <c r="KJR646" s="18"/>
      <c r="KKB646" s="17"/>
      <c r="KKG646" s="14"/>
      <c r="KKH646" s="18"/>
      <c r="KKR646" s="17"/>
      <c r="KKW646" s="14"/>
      <c r="KKX646" s="18"/>
      <c r="KLH646" s="17"/>
      <c r="KLM646" s="14"/>
      <c r="KLN646" s="18"/>
      <c r="KLX646" s="17"/>
      <c r="KMC646" s="14"/>
      <c r="KMD646" s="18"/>
      <c r="KMN646" s="17"/>
      <c r="KMS646" s="14"/>
      <c r="KMT646" s="18"/>
      <c r="KND646" s="17"/>
      <c r="KNI646" s="14"/>
      <c r="KNJ646" s="18"/>
      <c r="KNT646" s="17"/>
      <c r="KNY646" s="14"/>
      <c r="KNZ646" s="18"/>
      <c r="KOJ646" s="17"/>
      <c r="KOO646" s="14"/>
      <c r="KOP646" s="18"/>
      <c r="KOZ646" s="17"/>
      <c r="KPE646" s="14"/>
      <c r="KPF646" s="18"/>
      <c r="KPP646" s="17"/>
      <c r="KPU646" s="14"/>
      <c r="KPV646" s="18"/>
      <c r="KQF646" s="17"/>
      <c r="KQK646" s="14"/>
      <c r="KQL646" s="18"/>
      <c r="KQV646" s="17"/>
      <c r="KRA646" s="14"/>
      <c r="KRB646" s="18"/>
      <c r="KRL646" s="17"/>
      <c r="KRQ646" s="14"/>
      <c r="KRR646" s="18"/>
      <c r="KSB646" s="17"/>
      <c r="KSG646" s="14"/>
      <c r="KSH646" s="18"/>
      <c r="KSR646" s="17"/>
      <c r="KSW646" s="14"/>
      <c r="KSX646" s="18"/>
      <c r="KTH646" s="17"/>
      <c r="KTM646" s="14"/>
      <c r="KTN646" s="18"/>
      <c r="KTX646" s="17"/>
      <c r="KUC646" s="14"/>
      <c r="KUD646" s="18"/>
      <c r="KUN646" s="17"/>
      <c r="KUS646" s="14"/>
      <c r="KUT646" s="18"/>
      <c r="KVD646" s="17"/>
      <c r="KVI646" s="14"/>
      <c r="KVJ646" s="18"/>
      <c r="KVT646" s="17"/>
      <c r="KVY646" s="14"/>
      <c r="KVZ646" s="18"/>
      <c r="KWJ646" s="17"/>
      <c r="KWO646" s="14"/>
      <c r="KWP646" s="18"/>
      <c r="KWZ646" s="17"/>
      <c r="KXE646" s="14"/>
      <c r="KXF646" s="18"/>
      <c r="KXP646" s="17"/>
      <c r="KXU646" s="14"/>
      <c r="KXV646" s="18"/>
      <c r="KYF646" s="17"/>
      <c r="KYK646" s="14"/>
      <c r="KYL646" s="18"/>
      <c r="KYV646" s="17"/>
      <c r="KZA646" s="14"/>
      <c r="KZB646" s="18"/>
      <c r="KZL646" s="17"/>
      <c r="KZQ646" s="14"/>
      <c r="KZR646" s="18"/>
      <c r="LAB646" s="17"/>
      <c r="LAG646" s="14"/>
      <c r="LAH646" s="18"/>
      <c r="LAR646" s="17"/>
      <c r="LAW646" s="14"/>
      <c r="LAX646" s="18"/>
      <c r="LBH646" s="17"/>
      <c r="LBM646" s="14"/>
      <c r="LBN646" s="18"/>
      <c r="LBX646" s="17"/>
      <c r="LCC646" s="14"/>
      <c r="LCD646" s="18"/>
      <c r="LCN646" s="17"/>
      <c r="LCS646" s="14"/>
      <c r="LCT646" s="18"/>
      <c r="LDD646" s="17"/>
      <c r="LDI646" s="14"/>
      <c r="LDJ646" s="18"/>
      <c r="LDT646" s="17"/>
      <c r="LDY646" s="14"/>
      <c r="LDZ646" s="18"/>
      <c r="LEJ646" s="17"/>
      <c r="LEO646" s="14"/>
      <c r="LEP646" s="18"/>
      <c r="LEZ646" s="17"/>
      <c r="LFE646" s="14"/>
      <c r="LFF646" s="18"/>
      <c r="LFP646" s="17"/>
      <c r="LFU646" s="14"/>
      <c r="LFV646" s="18"/>
      <c r="LGF646" s="17"/>
      <c r="LGK646" s="14"/>
      <c r="LGL646" s="18"/>
      <c r="LGV646" s="17"/>
      <c r="LHA646" s="14"/>
      <c r="LHB646" s="18"/>
      <c r="LHL646" s="17"/>
      <c r="LHQ646" s="14"/>
      <c r="LHR646" s="18"/>
      <c r="LIB646" s="17"/>
      <c r="LIG646" s="14"/>
      <c r="LIH646" s="18"/>
      <c r="LIR646" s="17"/>
      <c r="LIW646" s="14"/>
      <c r="LIX646" s="18"/>
      <c r="LJH646" s="17"/>
      <c r="LJM646" s="14"/>
      <c r="LJN646" s="18"/>
      <c r="LJX646" s="17"/>
      <c r="LKC646" s="14"/>
      <c r="LKD646" s="18"/>
      <c r="LKN646" s="17"/>
      <c r="LKS646" s="14"/>
      <c r="LKT646" s="18"/>
      <c r="LLD646" s="17"/>
      <c r="LLI646" s="14"/>
      <c r="LLJ646" s="18"/>
      <c r="LLT646" s="17"/>
      <c r="LLY646" s="14"/>
      <c r="LLZ646" s="18"/>
      <c r="LMJ646" s="17"/>
      <c r="LMO646" s="14"/>
      <c r="LMP646" s="18"/>
      <c r="LMZ646" s="17"/>
      <c r="LNE646" s="14"/>
      <c r="LNF646" s="18"/>
      <c r="LNP646" s="17"/>
      <c r="LNU646" s="14"/>
      <c r="LNV646" s="18"/>
      <c r="LOF646" s="17"/>
      <c r="LOK646" s="14"/>
      <c r="LOL646" s="18"/>
      <c r="LOV646" s="17"/>
      <c r="LPA646" s="14"/>
      <c r="LPB646" s="18"/>
      <c r="LPL646" s="17"/>
      <c r="LPQ646" s="14"/>
      <c r="LPR646" s="18"/>
      <c r="LQB646" s="17"/>
      <c r="LQG646" s="14"/>
      <c r="LQH646" s="18"/>
      <c r="LQR646" s="17"/>
      <c r="LQW646" s="14"/>
      <c r="LQX646" s="18"/>
      <c r="LRH646" s="17"/>
      <c r="LRM646" s="14"/>
      <c r="LRN646" s="18"/>
      <c r="LRX646" s="17"/>
      <c r="LSC646" s="14"/>
      <c r="LSD646" s="18"/>
      <c r="LSN646" s="17"/>
      <c r="LSS646" s="14"/>
      <c r="LST646" s="18"/>
      <c r="LTD646" s="17"/>
      <c r="LTI646" s="14"/>
      <c r="LTJ646" s="18"/>
      <c r="LTT646" s="17"/>
      <c r="LTY646" s="14"/>
      <c r="LTZ646" s="18"/>
      <c r="LUJ646" s="17"/>
      <c r="LUO646" s="14"/>
      <c r="LUP646" s="18"/>
      <c r="LUZ646" s="17"/>
      <c r="LVE646" s="14"/>
      <c r="LVF646" s="18"/>
      <c r="LVP646" s="17"/>
      <c r="LVU646" s="14"/>
      <c r="LVV646" s="18"/>
      <c r="LWF646" s="17"/>
      <c r="LWK646" s="14"/>
      <c r="LWL646" s="18"/>
      <c r="LWV646" s="17"/>
      <c r="LXA646" s="14"/>
      <c r="LXB646" s="18"/>
      <c r="LXL646" s="17"/>
      <c r="LXQ646" s="14"/>
      <c r="LXR646" s="18"/>
      <c r="LYB646" s="17"/>
      <c r="LYG646" s="14"/>
      <c r="LYH646" s="18"/>
      <c r="LYR646" s="17"/>
      <c r="LYW646" s="14"/>
      <c r="LYX646" s="18"/>
      <c r="LZH646" s="17"/>
      <c r="LZM646" s="14"/>
      <c r="LZN646" s="18"/>
      <c r="LZX646" s="17"/>
      <c r="MAC646" s="14"/>
      <c r="MAD646" s="18"/>
      <c r="MAN646" s="17"/>
      <c r="MAS646" s="14"/>
      <c r="MAT646" s="18"/>
      <c r="MBD646" s="17"/>
      <c r="MBI646" s="14"/>
      <c r="MBJ646" s="18"/>
      <c r="MBT646" s="17"/>
      <c r="MBY646" s="14"/>
      <c r="MBZ646" s="18"/>
      <c r="MCJ646" s="17"/>
      <c r="MCO646" s="14"/>
      <c r="MCP646" s="18"/>
      <c r="MCZ646" s="17"/>
      <c r="MDE646" s="14"/>
      <c r="MDF646" s="18"/>
      <c r="MDP646" s="17"/>
      <c r="MDU646" s="14"/>
      <c r="MDV646" s="18"/>
      <c r="MEF646" s="17"/>
      <c r="MEK646" s="14"/>
      <c r="MEL646" s="18"/>
      <c r="MEV646" s="17"/>
      <c r="MFA646" s="14"/>
      <c r="MFB646" s="18"/>
      <c r="MFL646" s="17"/>
      <c r="MFQ646" s="14"/>
      <c r="MFR646" s="18"/>
      <c r="MGB646" s="17"/>
      <c r="MGG646" s="14"/>
      <c r="MGH646" s="18"/>
      <c r="MGR646" s="17"/>
      <c r="MGW646" s="14"/>
      <c r="MGX646" s="18"/>
      <c r="MHH646" s="17"/>
      <c r="MHM646" s="14"/>
      <c r="MHN646" s="18"/>
      <c r="MHX646" s="17"/>
      <c r="MIC646" s="14"/>
      <c r="MID646" s="18"/>
      <c r="MIN646" s="17"/>
      <c r="MIS646" s="14"/>
      <c r="MIT646" s="18"/>
      <c r="MJD646" s="17"/>
      <c r="MJI646" s="14"/>
      <c r="MJJ646" s="18"/>
      <c r="MJT646" s="17"/>
      <c r="MJY646" s="14"/>
      <c r="MJZ646" s="18"/>
      <c r="MKJ646" s="17"/>
      <c r="MKO646" s="14"/>
      <c r="MKP646" s="18"/>
      <c r="MKZ646" s="17"/>
      <c r="MLE646" s="14"/>
      <c r="MLF646" s="18"/>
      <c r="MLP646" s="17"/>
      <c r="MLU646" s="14"/>
      <c r="MLV646" s="18"/>
      <c r="MMF646" s="17"/>
      <c r="MMK646" s="14"/>
      <c r="MML646" s="18"/>
      <c r="MMV646" s="17"/>
      <c r="MNA646" s="14"/>
      <c r="MNB646" s="18"/>
      <c r="MNL646" s="17"/>
      <c r="MNQ646" s="14"/>
      <c r="MNR646" s="18"/>
      <c r="MOB646" s="17"/>
      <c r="MOG646" s="14"/>
      <c r="MOH646" s="18"/>
      <c r="MOR646" s="17"/>
      <c r="MOW646" s="14"/>
      <c r="MOX646" s="18"/>
      <c r="MPH646" s="17"/>
      <c r="MPM646" s="14"/>
      <c r="MPN646" s="18"/>
      <c r="MPX646" s="17"/>
      <c r="MQC646" s="14"/>
      <c r="MQD646" s="18"/>
      <c r="MQN646" s="17"/>
      <c r="MQS646" s="14"/>
      <c r="MQT646" s="18"/>
      <c r="MRD646" s="17"/>
      <c r="MRI646" s="14"/>
      <c r="MRJ646" s="18"/>
      <c r="MRT646" s="17"/>
      <c r="MRY646" s="14"/>
      <c r="MRZ646" s="18"/>
      <c r="MSJ646" s="17"/>
      <c r="MSO646" s="14"/>
      <c r="MSP646" s="18"/>
      <c r="MSZ646" s="17"/>
      <c r="MTE646" s="14"/>
      <c r="MTF646" s="18"/>
      <c r="MTP646" s="17"/>
      <c r="MTU646" s="14"/>
      <c r="MTV646" s="18"/>
      <c r="MUF646" s="17"/>
      <c r="MUK646" s="14"/>
      <c r="MUL646" s="18"/>
      <c r="MUV646" s="17"/>
      <c r="MVA646" s="14"/>
      <c r="MVB646" s="18"/>
      <c r="MVL646" s="17"/>
      <c r="MVQ646" s="14"/>
      <c r="MVR646" s="18"/>
      <c r="MWB646" s="17"/>
      <c r="MWG646" s="14"/>
      <c r="MWH646" s="18"/>
      <c r="MWR646" s="17"/>
      <c r="MWW646" s="14"/>
      <c r="MWX646" s="18"/>
      <c r="MXH646" s="17"/>
      <c r="MXM646" s="14"/>
      <c r="MXN646" s="18"/>
      <c r="MXX646" s="17"/>
      <c r="MYC646" s="14"/>
      <c r="MYD646" s="18"/>
      <c r="MYN646" s="17"/>
      <c r="MYS646" s="14"/>
      <c r="MYT646" s="18"/>
      <c r="MZD646" s="17"/>
      <c r="MZI646" s="14"/>
      <c r="MZJ646" s="18"/>
      <c r="MZT646" s="17"/>
      <c r="MZY646" s="14"/>
      <c r="MZZ646" s="18"/>
      <c r="NAJ646" s="17"/>
      <c r="NAO646" s="14"/>
      <c r="NAP646" s="18"/>
      <c r="NAZ646" s="17"/>
      <c r="NBE646" s="14"/>
      <c r="NBF646" s="18"/>
      <c r="NBP646" s="17"/>
      <c r="NBU646" s="14"/>
      <c r="NBV646" s="18"/>
      <c r="NCF646" s="17"/>
      <c r="NCK646" s="14"/>
      <c r="NCL646" s="18"/>
      <c r="NCV646" s="17"/>
      <c r="NDA646" s="14"/>
      <c r="NDB646" s="18"/>
      <c r="NDL646" s="17"/>
      <c r="NDQ646" s="14"/>
      <c r="NDR646" s="18"/>
      <c r="NEB646" s="17"/>
      <c r="NEG646" s="14"/>
      <c r="NEH646" s="18"/>
      <c r="NER646" s="17"/>
      <c r="NEW646" s="14"/>
      <c r="NEX646" s="18"/>
      <c r="NFH646" s="17"/>
      <c r="NFM646" s="14"/>
      <c r="NFN646" s="18"/>
      <c r="NFX646" s="17"/>
      <c r="NGC646" s="14"/>
      <c r="NGD646" s="18"/>
      <c r="NGN646" s="17"/>
      <c r="NGS646" s="14"/>
      <c r="NGT646" s="18"/>
      <c r="NHD646" s="17"/>
      <c r="NHI646" s="14"/>
      <c r="NHJ646" s="18"/>
      <c r="NHT646" s="17"/>
      <c r="NHY646" s="14"/>
      <c r="NHZ646" s="18"/>
      <c r="NIJ646" s="17"/>
      <c r="NIO646" s="14"/>
      <c r="NIP646" s="18"/>
      <c r="NIZ646" s="17"/>
      <c r="NJE646" s="14"/>
      <c r="NJF646" s="18"/>
      <c r="NJP646" s="17"/>
      <c r="NJU646" s="14"/>
      <c r="NJV646" s="18"/>
      <c r="NKF646" s="17"/>
      <c r="NKK646" s="14"/>
      <c r="NKL646" s="18"/>
      <c r="NKV646" s="17"/>
      <c r="NLA646" s="14"/>
      <c r="NLB646" s="18"/>
      <c r="NLL646" s="17"/>
      <c r="NLQ646" s="14"/>
      <c r="NLR646" s="18"/>
      <c r="NMB646" s="17"/>
      <c r="NMG646" s="14"/>
      <c r="NMH646" s="18"/>
      <c r="NMR646" s="17"/>
      <c r="NMW646" s="14"/>
      <c r="NMX646" s="18"/>
      <c r="NNH646" s="17"/>
      <c r="NNM646" s="14"/>
      <c r="NNN646" s="18"/>
      <c r="NNX646" s="17"/>
      <c r="NOC646" s="14"/>
      <c r="NOD646" s="18"/>
      <c r="NON646" s="17"/>
      <c r="NOS646" s="14"/>
      <c r="NOT646" s="18"/>
      <c r="NPD646" s="17"/>
      <c r="NPI646" s="14"/>
      <c r="NPJ646" s="18"/>
      <c r="NPT646" s="17"/>
      <c r="NPY646" s="14"/>
      <c r="NPZ646" s="18"/>
      <c r="NQJ646" s="17"/>
      <c r="NQO646" s="14"/>
      <c r="NQP646" s="18"/>
      <c r="NQZ646" s="17"/>
      <c r="NRE646" s="14"/>
      <c r="NRF646" s="18"/>
      <c r="NRP646" s="17"/>
      <c r="NRU646" s="14"/>
      <c r="NRV646" s="18"/>
      <c r="NSF646" s="17"/>
      <c r="NSK646" s="14"/>
      <c r="NSL646" s="18"/>
      <c r="NSV646" s="17"/>
      <c r="NTA646" s="14"/>
      <c r="NTB646" s="18"/>
      <c r="NTL646" s="17"/>
      <c r="NTQ646" s="14"/>
      <c r="NTR646" s="18"/>
      <c r="NUB646" s="17"/>
      <c r="NUG646" s="14"/>
      <c r="NUH646" s="18"/>
      <c r="NUR646" s="17"/>
      <c r="NUW646" s="14"/>
      <c r="NUX646" s="18"/>
      <c r="NVH646" s="17"/>
      <c r="NVM646" s="14"/>
      <c r="NVN646" s="18"/>
      <c r="NVX646" s="17"/>
      <c r="NWC646" s="14"/>
      <c r="NWD646" s="18"/>
      <c r="NWN646" s="17"/>
      <c r="NWS646" s="14"/>
      <c r="NWT646" s="18"/>
      <c r="NXD646" s="17"/>
      <c r="NXI646" s="14"/>
      <c r="NXJ646" s="18"/>
      <c r="NXT646" s="17"/>
      <c r="NXY646" s="14"/>
      <c r="NXZ646" s="18"/>
      <c r="NYJ646" s="17"/>
      <c r="NYO646" s="14"/>
      <c r="NYP646" s="18"/>
      <c r="NYZ646" s="17"/>
      <c r="NZE646" s="14"/>
      <c r="NZF646" s="18"/>
      <c r="NZP646" s="17"/>
      <c r="NZU646" s="14"/>
      <c r="NZV646" s="18"/>
      <c r="OAF646" s="17"/>
      <c r="OAK646" s="14"/>
      <c r="OAL646" s="18"/>
      <c r="OAV646" s="17"/>
      <c r="OBA646" s="14"/>
      <c r="OBB646" s="18"/>
      <c r="OBL646" s="17"/>
      <c r="OBQ646" s="14"/>
      <c r="OBR646" s="18"/>
      <c r="OCB646" s="17"/>
      <c r="OCG646" s="14"/>
      <c r="OCH646" s="18"/>
      <c r="OCR646" s="17"/>
      <c r="OCW646" s="14"/>
      <c r="OCX646" s="18"/>
      <c r="ODH646" s="17"/>
      <c r="ODM646" s="14"/>
      <c r="ODN646" s="18"/>
      <c r="ODX646" s="17"/>
      <c r="OEC646" s="14"/>
      <c r="OED646" s="18"/>
      <c r="OEN646" s="17"/>
      <c r="OES646" s="14"/>
      <c r="OET646" s="18"/>
      <c r="OFD646" s="17"/>
      <c r="OFI646" s="14"/>
      <c r="OFJ646" s="18"/>
      <c r="OFT646" s="17"/>
      <c r="OFY646" s="14"/>
      <c r="OFZ646" s="18"/>
      <c r="OGJ646" s="17"/>
      <c r="OGO646" s="14"/>
      <c r="OGP646" s="18"/>
      <c r="OGZ646" s="17"/>
      <c r="OHE646" s="14"/>
      <c r="OHF646" s="18"/>
      <c r="OHP646" s="17"/>
      <c r="OHU646" s="14"/>
      <c r="OHV646" s="18"/>
      <c r="OIF646" s="17"/>
      <c r="OIK646" s="14"/>
      <c r="OIL646" s="18"/>
      <c r="OIV646" s="17"/>
      <c r="OJA646" s="14"/>
      <c r="OJB646" s="18"/>
      <c r="OJL646" s="17"/>
      <c r="OJQ646" s="14"/>
      <c r="OJR646" s="18"/>
      <c r="OKB646" s="17"/>
      <c r="OKG646" s="14"/>
      <c r="OKH646" s="18"/>
      <c r="OKR646" s="17"/>
      <c r="OKW646" s="14"/>
      <c r="OKX646" s="18"/>
      <c r="OLH646" s="17"/>
      <c r="OLM646" s="14"/>
      <c r="OLN646" s="18"/>
      <c r="OLX646" s="17"/>
      <c r="OMC646" s="14"/>
      <c r="OMD646" s="18"/>
      <c r="OMN646" s="17"/>
      <c r="OMS646" s="14"/>
      <c r="OMT646" s="18"/>
      <c r="OND646" s="17"/>
      <c r="ONI646" s="14"/>
      <c r="ONJ646" s="18"/>
      <c r="ONT646" s="17"/>
      <c r="ONY646" s="14"/>
      <c r="ONZ646" s="18"/>
      <c r="OOJ646" s="17"/>
      <c r="OOO646" s="14"/>
      <c r="OOP646" s="18"/>
      <c r="OOZ646" s="17"/>
      <c r="OPE646" s="14"/>
      <c r="OPF646" s="18"/>
      <c r="OPP646" s="17"/>
      <c r="OPU646" s="14"/>
      <c r="OPV646" s="18"/>
      <c r="OQF646" s="17"/>
      <c r="OQK646" s="14"/>
      <c r="OQL646" s="18"/>
      <c r="OQV646" s="17"/>
      <c r="ORA646" s="14"/>
      <c r="ORB646" s="18"/>
      <c r="ORL646" s="17"/>
      <c r="ORQ646" s="14"/>
      <c r="ORR646" s="18"/>
      <c r="OSB646" s="17"/>
      <c r="OSG646" s="14"/>
      <c r="OSH646" s="18"/>
      <c r="OSR646" s="17"/>
      <c r="OSW646" s="14"/>
      <c r="OSX646" s="18"/>
      <c r="OTH646" s="17"/>
      <c r="OTM646" s="14"/>
      <c r="OTN646" s="18"/>
      <c r="OTX646" s="17"/>
      <c r="OUC646" s="14"/>
      <c r="OUD646" s="18"/>
      <c r="OUN646" s="17"/>
      <c r="OUS646" s="14"/>
      <c r="OUT646" s="18"/>
      <c r="OVD646" s="17"/>
      <c r="OVI646" s="14"/>
      <c r="OVJ646" s="18"/>
      <c r="OVT646" s="17"/>
      <c r="OVY646" s="14"/>
      <c r="OVZ646" s="18"/>
      <c r="OWJ646" s="17"/>
      <c r="OWO646" s="14"/>
      <c r="OWP646" s="18"/>
      <c r="OWZ646" s="17"/>
      <c r="OXE646" s="14"/>
      <c r="OXF646" s="18"/>
      <c r="OXP646" s="17"/>
      <c r="OXU646" s="14"/>
      <c r="OXV646" s="18"/>
      <c r="OYF646" s="17"/>
      <c r="OYK646" s="14"/>
      <c r="OYL646" s="18"/>
      <c r="OYV646" s="17"/>
      <c r="OZA646" s="14"/>
      <c r="OZB646" s="18"/>
      <c r="OZL646" s="17"/>
      <c r="OZQ646" s="14"/>
      <c r="OZR646" s="18"/>
      <c r="PAB646" s="17"/>
      <c r="PAG646" s="14"/>
      <c r="PAH646" s="18"/>
      <c r="PAR646" s="17"/>
      <c r="PAW646" s="14"/>
      <c r="PAX646" s="18"/>
      <c r="PBH646" s="17"/>
      <c r="PBM646" s="14"/>
      <c r="PBN646" s="18"/>
      <c r="PBX646" s="17"/>
      <c r="PCC646" s="14"/>
      <c r="PCD646" s="18"/>
      <c r="PCN646" s="17"/>
      <c r="PCS646" s="14"/>
      <c r="PCT646" s="18"/>
      <c r="PDD646" s="17"/>
      <c r="PDI646" s="14"/>
      <c r="PDJ646" s="18"/>
      <c r="PDT646" s="17"/>
      <c r="PDY646" s="14"/>
      <c r="PDZ646" s="18"/>
      <c r="PEJ646" s="17"/>
      <c r="PEO646" s="14"/>
      <c r="PEP646" s="18"/>
      <c r="PEZ646" s="17"/>
      <c r="PFE646" s="14"/>
      <c r="PFF646" s="18"/>
      <c r="PFP646" s="17"/>
      <c r="PFU646" s="14"/>
      <c r="PFV646" s="18"/>
      <c r="PGF646" s="17"/>
      <c r="PGK646" s="14"/>
      <c r="PGL646" s="18"/>
      <c r="PGV646" s="17"/>
      <c r="PHA646" s="14"/>
      <c r="PHB646" s="18"/>
      <c r="PHL646" s="17"/>
      <c r="PHQ646" s="14"/>
      <c r="PHR646" s="18"/>
      <c r="PIB646" s="17"/>
      <c r="PIG646" s="14"/>
      <c r="PIH646" s="18"/>
      <c r="PIR646" s="17"/>
      <c r="PIW646" s="14"/>
      <c r="PIX646" s="18"/>
      <c r="PJH646" s="17"/>
      <c r="PJM646" s="14"/>
      <c r="PJN646" s="18"/>
      <c r="PJX646" s="17"/>
      <c r="PKC646" s="14"/>
      <c r="PKD646" s="18"/>
      <c r="PKN646" s="17"/>
      <c r="PKS646" s="14"/>
      <c r="PKT646" s="18"/>
      <c r="PLD646" s="17"/>
      <c r="PLI646" s="14"/>
      <c r="PLJ646" s="18"/>
      <c r="PLT646" s="17"/>
      <c r="PLY646" s="14"/>
      <c r="PLZ646" s="18"/>
      <c r="PMJ646" s="17"/>
      <c r="PMO646" s="14"/>
      <c r="PMP646" s="18"/>
      <c r="PMZ646" s="17"/>
      <c r="PNE646" s="14"/>
      <c r="PNF646" s="18"/>
      <c r="PNP646" s="17"/>
      <c r="PNU646" s="14"/>
      <c r="PNV646" s="18"/>
      <c r="POF646" s="17"/>
      <c r="POK646" s="14"/>
      <c r="POL646" s="18"/>
      <c r="POV646" s="17"/>
      <c r="PPA646" s="14"/>
      <c r="PPB646" s="18"/>
      <c r="PPL646" s="17"/>
      <c r="PPQ646" s="14"/>
      <c r="PPR646" s="18"/>
      <c r="PQB646" s="17"/>
      <c r="PQG646" s="14"/>
      <c r="PQH646" s="18"/>
      <c r="PQR646" s="17"/>
      <c r="PQW646" s="14"/>
      <c r="PQX646" s="18"/>
      <c r="PRH646" s="17"/>
      <c r="PRM646" s="14"/>
      <c r="PRN646" s="18"/>
      <c r="PRX646" s="17"/>
      <c r="PSC646" s="14"/>
      <c r="PSD646" s="18"/>
      <c r="PSN646" s="17"/>
      <c r="PSS646" s="14"/>
      <c r="PST646" s="18"/>
      <c r="PTD646" s="17"/>
      <c r="PTI646" s="14"/>
      <c r="PTJ646" s="18"/>
      <c r="PTT646" s="17"/>
      <c r="PTY646" s="14"/>
      <c r="PTZ646" s="18"/>
      <c r="PUJ646" s="17"/>
      <c r="PUO646" s="14"/>
      <c r="PUP646" s="18"/>
      <c r="PUZ646" s="17"/>
      <c r="PVE646" s="14"/>
      <c r="PVF646" s="18"/>
      <c r="PVP646" s="17"/>
      <c r="PVU646" s="14"/>
      <c r="PVV646" s="18"/>
      <c r="PWF646" s="17"/>
      <c r="PWK646" s="14"/>
      <c r="PWL646" s="18"/>
      <c r="PWV646" s="17"/>
      <c r="PXA646" s="14"/>
      <c r="PXB646" s="18"/>
      <c r="PXL646" s="17"/>
      <c r="PXQ646" s="14"/>
      <c r="PXR646" s="18"/>
      <c r="PYB646" s="17"/>
      <c r="PYG646" s="14"/>
      <c r="PYH646" s="18"/>
      <c r="PYR646" s="17"/>
      <c r="PYW646" s="14"/>
      <c r="PYX646" s="18"/>
      <c r="PZH646" s="17"/>
      <c r="PZM646" s="14"/>
      <c r="PZN646" s="18"/>
      <c r="PZX646" s="17"/>
      <c r="QAC646" s="14"/>
      <c r="QAD646" s="18"/>
      <c r="QAN646" s="17"/>
      <c r="QAS646" s="14"/>
      <c r="QAT646" s="18"/>
      <c r="QBD646" s="17"/>
      <c r="QBI646" s="14"/>
      <c r="QBJ646" s="18"/>
      <c r="QBT646" s="17"/>
      <c r="QBY646" s="14"/>
      <c r="QBZ646" s="18"/>
      <c r="QCJ646" s="17"/>
      <c r="QCO646" s="14"/>
      <c r="QCP646" s="18"/>
      <c r="QCZ646" s="17"/>
      <c r="QDE646" s="14"/>
      <c r="QDF646" s="18"/>
      <c r="QDP646" s="17"/>
      <c r="QDU646" s="14"/>
      <c r="QDV646" s="18"/>
      <c r="QEF646" s="17"/>
      <c r="QEK646" s="14"/>
      <c r="QEL646" s="18"/>
      <c r="QEV646" s="17"/>
      <c r="QFA646" s="14"/>
      <c r="QFB646" s="18"/>
      <c r="QFL646" s="17"/>
      <c r="QFQ646" s="14"/>
      <c r="QFR646" s="18"/>
      <c r="QGB646" s="17"/>
      <c r="QGG646" s="14"/>
      <c r="QGH646" s="18"/>
      <c r="QGR646" s="17"/>
      <c r="QGW646" s="14"/>
      <c r="QGX646" s="18"/>
      <c r="QHH646" s="17"/>
      <c r="QHM646" s="14"/>
      <c r="QHN646" s="18"/>
      <c r="QHX646" s="17"/>
      <c r="QIC646" s="14"/>
      <c r="QID646" s="18"/>
      <c r="QIN646" s="17"/>
      <c r="QIS646" s="14"/>
      <c r="QIT646" s="18"/>
      <c r="QJD646" s="17"/>
      <c r="QJI646" s="14"/>
      <c r="QJJ646" s="18"/>
      <c r="QJT646" s="17"/>
      <c r="QJY646" s="14"/>
      <c r="QJZ646" s="18"/>
      <c r="QKJ646" s="17"/>
      <c r="QKO646" s="14"/>
      <c r="QKP646" s="18"/>
      <c r="QKZ646" s="17"/>
      <c r="QLE646" s="14"/>
      <c r="QLF646" s="18"/>
      <c r="QLP646" s="17"/>
      <c r="QLU646" s="14"/>
      <c r="QLV646" s="18"/>
      <c r="QMF646" s="17"/>
      <c r="QMK646" s="14"/>
      <c r="QML646" s="18"/>
      <c r="QMV646" s="17"/>
      <c r="QNA646" s="14"/>
      <c r="QNB646" s="18"/>
      <c r="QNL646" s="17"/>
      <c r="QNQ646" s="14"/>
      <c r="QNR646" s="18"/>
      <c r="QOB646" s="17"/>
      <c r="QOG646" s="14"/>
      <c r="QOH646" s="18"/>
      <c r="QOR646" s="17"/>
      <c r="QOW646" s="14"/>
      <c r="QOX646" s="18"/>
      <c r="QPH646" s="17"/>
      <c r="QPM646" s="14"/>
      <c r="QPN646" s="18"/>
      <c r="QPX646" s="17"/>
      <c r="QQC646" s="14"/>
      <c r="QQD646" s="18"/>
      <c r="QQN646" s="17"/>
      <c r="QQS646" s="14"/>
      <c r="QQT646" s="18"/>
      <c r="QRD646" s="17"/>
      <c r="QRI646" s="14"/>
      <c r="QRJ646" s="18"/>
      <c r="QRT646" s="17"/>
      <c r="QRY646" s="14"/>
      <c r="QRZ646" s="18"/>
      <c r="QSJ646" s="17"/>
      <c r="QSO646" s="14"/>
      <c r="QSP646" s="18"/>
      <c r="QSZ646" s="17"/>
      <c r="QTE646" s="14"/>
      <c r="QTF646" s="18"/>
      <c r="QTP646" s="17"/>
      <c r="QTU646" s="14"/>
      <c r="QTV646" s="18"/>
      <c r="QUF646" s="17"/>
      <c r="QUK646" s="14"/>
      <c r="QUL646" s="18"/>
      <c r="QUV646" s="17"/>
      <c r="QVA646" s="14"/>
      <c r="QVB646" s="18"/>
      <c r="QVL646" s="17"/>
      <c r="QVQ646" s="14"/>
      <c r="QVR646" s="18"/>
      <c r="QWB646" s="17"/>
      <c r="QWG646" s="14"/>
      <c r="QWH646" s="18"/>
      <c r="QWR646" s="17"/>
      <c r="QWW646" s="14"/>
      <c r="QWX646" s="18"/>
      <c r="QXH646" s="17"/>
      <c r="QXM646" s="14"/>
      <c r="QXN646" s="18"/>
      <c r="QXX646" s="17"/>
      <c r="QYC646" s="14"/>
      <c r="QYD646" s="18"/>
      <c r="QYN646" s="17"/>
      <c r="QYS646" s="14"/>
      <c r="QYT646" s="18"/>
      <c r="QZD646" s="17"/>
      <c r="QZI646" s="14"/>
      <c r="QZJ646" s="18"/>
      <c r="QZT646" s="17"/>
      <c r="QZY646" s="14"/>
      <c r="QZZ646" s="18"/>
      <c r="RAJ646" s="17"/>
      <c r="RAO646" s="14"/>
      <c r="RAP646" s="18"/>
      <c r="RAZ646" s="17"/>
      <c r="RBE646" s="14"/>
      <c r="RBF646" s="18"/>
      <c r="RBP646" s="17"/>
      <c r="RBU646" s="14"/>
      <c r="RBV646" s="18"/>
      <c r="RCF646" s="17"/>
      <c r="RCK646" s="14"/>
      <c r="RCL646" s="18"/>
      <c r="RCV646" s="17"/>
      <c r="RDA646" s="14"/>
      <c r="RDB646" s="18"/>
      <c r="RDL646" s="17"/>
      <c r="RDQ646" s="14"/>
      <c r="RDR646" s="18"/>
      <c r="REB646" s="17"/>
      <c r="REG646" s="14"/>
      <c r="REH646" s="18"/>
      <c r="RER646" s="17"/>
      <c r="REW646" s="14"/>
      <c r="REX646" s="18"/>
      <c r="RFH646" s="17"/>
      <c r="RFM646" s="14"/>
      <c r="RFN646" s="18"/>
      <c r="RFX646" s="17"/>
      <c r="RGC646" s="14"/>
      <c r="RGD646" s="18"/>
      <c r="RGN646" s="17"/>
      <c r="RGS646" s="14"/>
      <c r="RGT646" s="18"/>
      <c r="RHD646" s="17"/>
      <c r="RHI646" s="14"/>
      <c r="RHJ646" s="18"/>
      <c r="RHT646" s="17"/>
      <c r="RHY646" s="14"/>
      <c r="RHZ646" s="18"/>
      <c r="RIJ646" s="17"/>
      <c r="RIO646" s="14"/>
      <c r="RIP646" s="18"/>
      <c r="RIZ646" s="17"/>
      <c r="RJE646" s="14"/>
      <c r="RJF646" s="18"/>
      <c r="RJP646" s="17"/>
      <c r="RJU646" s="14"/>
      <c r="RJV646" s="18"/>
      <c r="RKF646" s="17"/>
      <c r="RKK646" s="14"/>
      <c r="RKL646" s="18"/>
      <c r="RKV646" s="17"/>
      <c r="RLA646" s="14"/>
      <c r="RLB646" s="18"/>
      <c r="RLL646" s="17"/>
      <c r="RLQ646" s="14"/>
      <c r="RLR646" s="18"/>
      <c r="RMB646" s="17"/>
      <c r="RMG646" s="14"/>
      <c r="RMH646" s="18"/>
      <c r="RMR646" s="17"/>
      <c r="RMW646" s="14"/>
      <c r="RMX646" s="18"/>
      <c r="RNH646" s="17"/>
      <c r="RNM646" s="14"/>
      <c r="RNN646" s="18"/>
      <c r="RNX646" s="17"/>
      <c r="ROC646" s="14"/>
      <c r="ROD646" s="18"/>
      <c r="RON646" s="17"/>
      <c r="ROS646" s="14"/>
      <c r="ROT646" s="18"/>
      <c r="RPD646" s="17"/>
      <c r="RPI646" s="14"/>
      <c r="RPJ646" s="18"/>
      <c r="RPT646" s="17"/>
      <c r="RPY646" s="14"/>
      <c r="RPZ646" s="18"/>
      <c r="RQJ646" s="17"/>
      <c r="RQO646" s="14"/>
      <c r="RQP646" s="18"/>
      <c r="RQZ646" s="17"/>
      <c r="RRE646" s="14"/>
      <c r="RRF646" s="18"/>
      <c r="RRP646" s="17"/>
      <c r="RRU646" s="14"/>
      <c r="RRV646" s="18"/>
      <c r="RSF646" s="17"/>
      <c r="RSK646" s="14"/>
      <c r="RSL646" s="18"/>
      <c r="RSV646" s="17"/>
      <c r="RTA646" s="14"/>
      <c r="RTB646" s="18"/>
      <c r="RTL646" s="17"/>
      <c r="RTQ646" s="14"/>
      <c r="RTR646" s="18"/>
      <c r="RUB646" s="17"/>
      <c r="RUG646" s="14"/>
      <c r="RUH646" s="18"/>
      <c r="RUR646" s="17"/>
      <c r="RUW646" s="14"/>
      <c r="RUX646" s="18"/>
      <c r="RVH646" s="17"/>
      <c r="RVM646" s="14"/>
      <c r="RVN646" s="18"/>
      <c r="RVX646" s="17"/>
      <c r="RWC646" s="14"/>
      <c r="RWD646" s="18"/>
      <c r="RWN646" s="17"/>
      <c r="RWS646" s="14"/>
      <c r="RWT646" s="18"/>
      <c r="RXD646" s="17"/>
      <c r="RXI646" s="14"/>
      <c r="RXJ646" s="18"/>
      <c r="RXT646" s="17"/>
      <c r="RXY646" s="14"/>
      <c r="RXZ646" s="18"/>
      <c r="RYJ646" s="17"/>
      <c r="RYO646" s="14"/>
      <c r="RYP646" s="18"/>
      <c r="RYZ646" s="17"/>
      <c r="RZE646" s="14"/>
      <c r="RZF646" s="18"/>
      <c r="RZP646" s="17"/>
      <c r="RZU646" s="14"/>
      <c r="RZV646" s="18"/>
      <c r="SAF646" s="17"/>
      <c r="SAK646" s="14"/>
      <c r="SAL646" s="18"/>
      <c r="SAV646" s="17"/>
      <c r="SBA646" s="14"/>
      <c r="SBB646" s="18"/>
      <c r="SBL646" s="17"/>
      <c r="SBQ646" s="14"/>
      <c r="SBR646" s="18"/>
      <c r="SCB646" s="17"/>
      <c r="SCG646" s="14"/>
      <c r="SCH646" s="18"/>
      <c r="SCR646" s="17"/>
      <c r="SCW646" s="14"/>
      <c r="SCX646" s="18"/>
      <c r="SDH646" s="17"/>
      <c r="SDM646" s="14"/>
      <c r="SDN646" s="18"/>
      <c r="SDX646" s="17"/>
      <c r="SEC646" s="14"/>
      <c r="SED646" s="18"/>
      <c r="SEN646" s="17"/>
      <c r="SES646" s="14"/>
      <c r="SET646" s="18"/>
      <c r="SFD646" s="17"/>
      <c r="SFI646" s="14"/>
      <c r="SFJ646" s="18"/>
      <c r="SFT646" s="17"/>
      <c r="SFY646" s="14"/>
      <c r="SFZ646" s="18"/>
      <c r="SGJ646" s="17"/>
      <c r="SGO646" s="14"/>
      <c r="SGP646" s="18"/>
      <c r="SGZ646" s="17"/>
      <c r="SHE646" s="14"/>
      <c r="SHF646" s="18"/>
      <c r="SHP646" s="17"/>
      <c r="SHU646" s="14"/>
      <c r="SHV646" s="18"/>
      <c r="SIF646" s="17"/>
      <c r="SIK646" s="14"/>
      <c r="SIL646" s="18"/>
      <c r="SIV646" s="17"/>
      <c r="SJA646" s="14"/>
      <c r="SJB646" s="18"/>
      <c r="SJL646" s="17"/>
      <c r="SJQ646" s="14"/>
      <c r="SJR646" s="18"/>
      <c r="SKB646" s="17"/>
      <c r="SKG646" s="14"/>
      <c r="SKH646" s="18"/>
      <c r="SKR646" s="17"/>
      <c r="SKW646" s="14"/>
      <c r="SKX646" s="18"/>
      <c r="SLH646" s="17"/>
      <c r="SLM646" s="14"/>
      <c r="SLN646" s="18"/>
      <c r="SLX646" s="17"/>
      <c r="SMC646" s="14"/>
      <c r="SMD646" s="18"/>
      <c r="SMN646" s="17"/>
      <c r="SMS646" s="14"/>
      <c r="SMT646" s="18"/>
      <c r="SND646" s="17"/>
      <c r="SNI646" s="14"/>
      <c r="SNJ646" s="18"/>
      <c r="SNT646" s="17"/>
      <c r="SNY646" s="14"/>
      <c r="SNZ646" s="18"/>
      <c r="SOJ646" s="17"/>
      <c r="SOO646" s="14"/>
      <c r="SOP646" s="18"/>
      <c r="SOZ646" s="17"/>
      <c r="SPE646" s="14"/>
      <c r="SPF646" s="18"/>
      <c r="SPP646" s="17"/>
      <c r="SPU646" s="14"/>
      <c r="SPV646" s="18"/>
      <c r="SQF646" s="17"/>
      <c r="SQK646" s="14"/>
      <c r="SQL646" s="18"/>
      <c r="SQV646" s="17"/>
      <c r="SRA646" s="14"/>
      <c r="SRB646" s="18"/>
      <c r="SRL646" s="17"/>
      <c r="SRQ646" s="14"/>
      <c r="SRR646" s="18"/>
      <c r="SSB646" s="17"/>
      <c r="SSG646" s="14"/>
      <c r="SSH646" s="18"/>
      <c r="SSR646" s="17"/>
      <c r="SSW646" s="14"/>
      <c r="SSX646" s="18"/>
      <c r="STH646" s="17"/>
      <c r="STM646" s="14"/>
      <c r="STN646" s="18"/>
      <c r="STX646" s="17"/>
      <c r="SUC646" s="14"/>
      <c r="SUD646" s="18"/>
      <c r="SUN646" s="17"/>
      <c r="SUS646" s="14"/>
      <c r="SUT646" s="18"/>
      <c r="SVD646" s="17"/>
      <c r="SVI646" s="14"/>
      <c r="SVJ646" s="18"/>
      <c r="SVT646" s="17"/>
      <c r="SVY646" s="14"/>
      <c r="SVZ646" s="18"/>
      <c r="SWJ646" s="17"/>
      <c r="SWO646" s="14"/>
      <c r="SWP646" s="18"/>
      <c r="SWZ646" s="17"/>
      <c r="SXE646" s="14"/>
      <c r="SXF646" s="18"/>
      <c r="SXP646" s="17"/>
      <c r="SXU646" s="14"/>
      <c r="SXV646" s="18"/>
      <c r="SYF646" s="17"/>
      <c r="SYK646" s="14"/>
      <c r="SYL646" s="18"/>
      <c r="SYV646" s="17"/>
      <c r="SZA646" s="14"/>
      <c r="SZB646" s="18"/>
      <c r="SZL646" s="17"/>
      <c r="SZQ646" s="14"/>
      <c r="SZR646" s="18"/>
      <c r="TAB646" s="17"/>
      <c r="TAG646" s="14"/>
      <c r="TAH646" s="18"/>
      <c r="TAR646" s="17"/>
      <c r="TAW646" s="14"/>
      <c r="TAX646" s="18"/>
      <c r="TBH646" s="17"/>
      <c r="TBM646" s="14"/>
      <c r="TBN646" s="18"/>
      <c r="TBX646" s="17"/>
      <c r="TCC646" s="14"/>
      <c r="TCD646" s="18"/>
      <c r="TCN646" s="17"/>
      <c r="TCS646" s="14"/>
      <c r="TCT646" s="18"/>
      <c r="TDD646" s="17"/>
      <c r="TDI646" s="14"/>
      <c r="TDJ646" s="18"/>
      <c r="TDT646" s="17"/>
      <c r="TDY646" s="14"/>
      <c r="TDZ646" s="18"/>
      <c r="TEJ646" s="17"/>
      <c r="TEO646" s="14"/>
      <c r="TEP646" s="18"/>
      <c r="TEZ646" s="17"/>
      <c r="TFE646" s="14"/>
      <c r="TFF646" s="18"/>
      <c r="TFP646" s="17"/>
      <c r="TFU646" s="14"/>
      <c r="TFV646" s="18"/>
      <c r="TGF646" s="17"/>
      <c r="TGK646" s="14"/>
      <c r="TGL646" s="18"/>
      <c r="TGV646" s="17"/>
      <c r="THA646" s="14"/>
      <c r="THB646" s="18"/>
      <c r="THL646" s="17"/>
      <c r="THQ646" s="14"/>
      <c r="THR646" s="18"/>
      <c r="TIB646" s="17"/>
      <c r="TIG646" s="14"/>
      <c r="TIH646" s="18"/>
      <c r="TIR646" s="17"/>
      <c r="TIW646" s="14"/>
      <c r="TIX646" s="18"/>
      <c r="TJH646" s="17"/>
      <c r="TJM646" s="14"/>
      <c r="TJN646" s="18"/>
      <c r="TJX646" s="17"/>
      <c r="TKC646" s="14"/>
      <c r="TKD646" s="18"/>
      <c r="TKN646" s="17"/>
      <c r="TKS646" s="14"/>
      <c r="TKT646" s="18"/>
      <c r="TLD646" s="17"/>
      <c r="TLI646" s="14"/>
      <c r="TLJ646" s="18"/>
      <c r="TLT646" s="17"/>
      <c r="TLY646" s="14"/>
      <c r="TLZ646" s="18"/>
      <c r="TMJ646" s="17"/>
      <c r="TMO646" s="14"/>
      <c r="TMP646" s="18"/>
      <c r="TMZ646" s="17"/>
      <c r="TNE646" s="14"/>
      <c r="TNF646" s="18"/>
      <c r="TNP646" s="17"/>
      <c r="TNU646" s="14"/>
      <c r="TNV646" s="18"/>
      <c r="TOF646" s="17"/>
      <c r="TOK646" s="14"/>
      <c r="TOL646" s="18"/>
      <c r="TOV646" s="17"/>
      <c r="TPA646" s="14"/>
      <c r="TPB646" s="18"/>
      <c r="TPL646" s="17"/>
      <c r="TPQ646" s="14"/>
      <c r="TPR646" s="18"/>
      <c r="TQB646" s="17"/>
      <c r="TQG646" s="14"/>
      <c r="TQH646" s="18"/>
      <c r="TQR646" s="17"/>
      <c r="TQW646" s="14"/>
      <c r="TQX646" s="18"/>
      <c r="TRH646" s="17"/>
      <c r="TRM646" s="14"/>
      <c r="TRN646" s="18"/>
      <c r="TRX646" s="17"/>
      <c r="TSC646" s="14"/>
      <c r="TSD646" s="18"/>
      <c r="TSN646" s="17"/>
      <c r="TSS646" s="14"/>
      <c r="TST646" s="18"/>
      <c r="TTD646" s="17"/>
      <c r="TTI646" s="14"/>
      <c r="TTJ646" s="18"/>
      <c r="TTT646" s="17"/>
      <c r="TTY646" s="14"/>
      <c r="TTZ646" s="18"/>
      <c r="TUJ646" s="17"/>
      <c r="TUO646" s="14"/>
      <c r="TUP646" s="18"/>
      <c r="TUZ646" s="17"/>
      <c r="TVE646" s="14"/>
      <c r="TVF646" s="18"/>
      <c r="TVP646" s="17"/>
      <c r="TVU646" s="14"/>
      <c r="TVV646" s="18"/>
      <c r="TWF646" s="17"/>
      <c r="TWK646" s="14"/>
      <c r="TWL646" s="18"/>
      <c r="TWV646" s="17"/>
      <c r="TXA646" s="14"/>
      <c r="TXB646" s="18"/>
      <c r="TXL646" s="17"/>
      <c r="TXQ646" s="14"/>
      <c r="TXR646" s="18"/>
      <c r="TYB646" s="17"/>
      <c r="TYG646" s="14"/>
      <c r="TYH646" s="18"/>
      <c r="TYR646" s="17"/>
      <c r="TYW646" s="14"/>
      <c r="TYX646" s="18"/>
      <c r="TZH646" s="17"/>
      <c r="TZM646" s="14"/>
      <c r="TZN646" s="18"/>
      <c r="TZX646" s="17"/>
      <c r="UAC646" s="14"/>
      <c r="UAD646" s="18"/>
      <c r="UAN646" s="17"/>
      <c r="UAS646" s="14"/>
      <c r="UAT646" s="18"/>
      <c r="UBD646" s="17"/>
      <c r="UBI646" s="14"/>
      <c r="UBJ646" s="18"/>
      <c r="UBT646" s="17"/>
      <c r="UBY646" s="14"/>
      <c r="UBZ646" s="18"/>
      <c r="UCJ646" s="17"/>
      <c r="UCO646" s="14"/>
      <c r="UCP646" s="18"/>
      <c r="UCZ646" s="17"/>
      <c r="UDE646" s="14"/>
      <c r="UDF646" s="18"/>
      <c r="UDP646" s="17"/>
      <c r="UDU646" s="14"/>
      <c r="UDV646" s="18"/>
      <c r="UEF646" s="17"/>
      <c r="UEK646" s="14"/>
      <c r="UEL646" s="18"/>
      <c r="UEV646" s="17"/>
      <c r="UFA646" s="14"/>
      <c r="UFB646" s="18"/>
      <c r="UFL646" s="17"/>
      <c r="UFQ646" s="14"/>
      <c r="UFR646" s="18"/>
      <c r="UGB646" s="17"/>
      <c r="UGG646" s="14"/>
      <c r="UGH646" s="18"/>
      <c r="UGR646" s="17"/>
      <c r="UGW646" s="14"/>
      <c r="UGX646" s="18"/>
      <c r="UHH646" s="17"/>
      <c r="UHM646" s="14"/>
      <c r="UHN646" s="18"/>
      <c r="UHX646" s="17"/>
      <c r="UIC646" s="14"/>
      <c r="UID646" s="18"/>
      <c r="UIN646" s="17"/>
      <c r="UIS646" s="14"/>
      <c r="UIT646" s="18"/>
      <c r="UJD646" s="17"/>
      <c r="UJI646" s="14"/>
      <c r="UJJ646" s="18"/>
      <c r="UJT646" s="17"/>
      <c r="UJY646" s="14"/>
      <c r="UJZ646" s="18"/>
      <c r="UKJ646" s="17"/>
      <c r="UKO646" s="14"/>
      <c r="UKP646" s="18"/>
      <c r="UKZ646" s="17"/>
      <c r="ULE646" s="14"/>
      <c r="ULF646" s="18"/>
      <c r="ULP646" s="17"/>
      <c r="ULU646" s="14"/>
      <c r="ULV646" s="18"/>
      <c r="UMF646" s="17"/>
      <c r="UMK646" s="14"/>
      <c r="UML646" s="18"/>
      <c r="UMV646" s="17"/>
      <c r="UNA646" s="14"/>
      <c r="UNB646" s="18"/>
      <c r="UNL646" s="17"/>
      <c r="UNQ646" s="14"/>
      <c r="UNR646" s="18"/>
      <c r="UOB646" s="17"/>
      <c r="UOG646" s="14"/>
      <c r="UOH646" s="18"/>
      <c r="UOR646" s="17"/>
      <c r="UOW646" s="14"/>
      <c r="UOX646" s="18"/>
      <c r="UPH646" s="17"/>
      <c r="UPM646" s="14"/>
      <c r="UPN646" s="18"/>
      <c r="UPX646" s="17"/>
      <c r="UQC646" s="14"/>
      <c r="UQD646" s="18"/>
      <c r="UQN646" s="17"/>
      <c r="UQS646" s="14"/>
      <c r="UQT646" s="18"/>
      <c r="URD646" s="17"/>
      <c r="URI646" s="14"/>
      <c r="URJ646" s="18"/>
      <c r="URT646" s="17"/>
      <c r="URY646" s="14"/>
      <c r="URZ646" s="18"/>
      <c r="USJ646" s="17"/>
      <c r="USO646" s="14"/>
      <c r="USP646" s="18"/>
      <c r="USZ646" s="17"/>
      <c r="UTE646" s="14"/>
      <c r="UTF646" s="18"/>
      <c r="UTP646" s="17"/>
      <c r="UTU646" s="14"/>
      <c r="UTV646" s="18"/>
      <c r="UUF646" s="17"/>
      <c r="UUK646" s="14"/>
      <c r="UUL646" s="18"/>
      <c r="UUV646" s="17"/>
      <c r="UVA646" s="14"/>
      <c r="UVB646" s="18"/>
      <c r="UVL646" s="17"/>
      <c r="UVQ646" s="14"/>
      <c r="UVR646" s="18"/>
      <c r="UWB646" s="17"/>
      <c r="UWG646" s="14"/>
      <c r="UWH646" s="18"/>
      <c r="UWR646" s="17"/>
      <c r="UWW646" s="14"/>
      <c r="UWX646" s="18"/>
      <c r="UXH646" s="17"/>
      <c r="UXM646" s="14"/>
      <c r="UXN646" s="18"/>
      <c r="UXX646" s="17"/>
      <c r="UYC646" s="14"/>
      <c r="UYD646" s="18"/>
      <c r="UYN646" s="17"/>
      <c r="UYS646" s="14"/>
      <c r="UYT646" s="18"/>
      <c r="UZD646" s="17"/>
      <c r="UZI646" s="14"/>
      <c r="UZJ646" s="18"/>
      <c r="UZT646" s="17"/>
      <c r="UZY646" s="14"/>
      <c r="UZZ646" s="18"/>
      <c r="VAJ646" s="17"/>
      <c r="VAO646" s="14"/>
      <c r="VAP646" s="18"/>
      <c r="VAZ646" s="17"/>
      <c r="VBE646" s="14"/>
      <c r="VBF646" s="18"/>
      <c r="VBP646" s="17"/>
      <c r="VBU646" s="14"/>
      <c r="VBV646" s="18"/>
      <c r="VCF646" s="17"/>
      <c r="VCK646" s="14"/>
      <c r="VCL646" s="18"/>
      <c r="VCV646" s="17"/>
      <c r="VDA646" s="14"/>
      <c r="VDB646" s="18"/>
      <c r="VDL646" s="17"/>
      <c r="VDQ646" s="14"/>
      <c r="VDR646" s="18"/>
      <c r="VEB646" s="17"/>
      <c r="VEG646" s="14"/>
      <c r="VEH646" s="18"/>
      <c r="VER646" s="17"/>
      <c r="VEW646" s="14"/>
      <c r="VEX646" s="18"/>
      <c r="VFH646" s="17"/>
      <c r="VFM646" s="14"/>
      <c r="VFN646" s="18"/>
      <c r="VFX646" s="17"/>
      <c r="VGC646" s="14"/>
      <c r="VGD646" s="18"/>
      <c r="VGN646" s="17"/>
      <c r="VGS646" s="14"/>
      <c r="VGT646" s="18"/>
      <c r="VHD646" s="17"/>
      <c r="VHI646" s="14"/>
      <c r="VHJ646" s="18"/>
      <c r="VHT646" s="17"/>
      <c r="VHY646" s="14"/>
      <c r="VHZ646" s="18"/>
      <c r="VIJ646" s="17"/>
      <c r="VIO646" s="14"/>
      <c r="VIP646" s="18"/>
      <c r="VIZ646" s="17"/>
      <c r="VJE646" s="14"/>
      <c r="VJF646" s="18"/>
      <c r="VJP646" s="17"/>
      <c r="VJU646" s="14"/>
      <c r="VJV646" s="18"/>
      <c r="VKF646" s="17"/>
      <c r="VKK646" s="14"/>
      <c r="VKL646" s="18"/>
      <c r="VKV646" s="17"/>
      <c r="VLA646" s="14"/>
      <c r="VLB646" s="18"/>
      <c r="VLL646" s="17"/>
      <c r="VLQ646" s="14"/>
      <c r="VLR646" s="18"/>
      <c r="VMB646" s="17"/>
      <c r="VMG646" s="14"/>
      <c r="VMH646" s="18"/>
      <c r="VMR646" s="17"/>
      <c r="VMW646" s="14"/>
      <c r="VMX646" s="18"/>
      <c r="VNH646" s="17"/>
      <c r="VNM646" s="14"/>
      <c r="VNN646" s="18"/>
      <c r="VNX646" s="17"/>
      <c r="VOC646" s="14"/>
      <c r="VOD646" s="18"/>
      <c r="VON646" s="17"/>
      <c r="VOS646" s="14"/>
      <c r="VOT646" s="18"/>
      <c r="VPD646" s="17"/>
      <c r="VPI646" s="14"/>
      <c r="VPJ646" s="18"/>
      <c r="VPT646" s="17"/>
      <c r="VPY646" s="14"/>
      <c r="VPZ646" s="18"/>
      <c r="VQJ646" s="17"/>
      <c r="VQO646" s="14"/>
      <c r="VQP646" s="18"/>
      <c r="VQZ646" s="17"/>
      <c r="VRE646" s="14"/>
      <c r="VRF646" s="18"/>
      <c r="VRP646" s="17"/>
      <c r="VRU646" s="14"/>
      <c r="VRV646" s="18"/>
      <c r="VSF646" s="17"/>
      <c r="VSK646" s="14"/>
      <c r="VSL646" s="18"/>
      <c r="VSV646" s="17"/>
      <c r="VTA646" s="14"/>
      <c r="VTB646" s="18"/>
      <c r="VTL646" s="17"/>
      <c r="VTQ646" s="14"/>
      <c r="VTR646" s="18"/>
      <c r="VUB646" s="17"/>
      <c r="VUG646" s="14"/>
      <c r="VUH646" s="18"/>
      <c r="VUR646" s="17"/>
      <c r="VUW646" s="14"/>
      <c r="VUX646" s="18"/>
      <c r="VVH646" s="17"/>
      <c r="VVM646" s="14"/>
      <c r="VVN646" s="18"/>
      <c r="VVX646" s="17"/>
      <c r="VWC646" s="14"/>
      <c r="VWD646" s="18"/>
      <c r="VWN646" s="17"/>
      <c r="VWS646" s="14"/>
      <c r="VWT646" s="18"/>
      <c r="VXD646" s="17"/>
      <c r="VXI646" s="14"/>
      <c r="VXJ646" s="18"/>
      <c r="VXT646" s="17"/>
      <c r="VXY646" s="14"/>
      <c r="VXZ646" s="18"/>
      <c r="VYJ646" s="17"/>
      <c r="VYO646" s="14"/>
      <c r="VYP646" s="18"/>
      <c r="VYZ646" s="17"/>
      <c r="VZE646" s="14"/>
      <c r="VZF646" s="18"/>
      <c r="VZP646" s="17"/>
      <c r="VZU646" s="14"/>
      <c r="VZV646" s="18"/>
      <c r="WAF646" s="17"/>
      <c r="WAK646" s="14"/>
      <c r="WAL646" s="18"/>
      <c r="WAV646" s="17"/>
      <c r="WBA646" s="14"/>
      <c r="WBB646" s="18"/>
      <c r="WBL646" s="17"/>
      <c r="WBQ646" s="14"/>
      <c r="WBR646" s="18"/>
      <c r="WCB646" s="17"/>
      <c r="WCG646" s="14"/>
      <c r="WCH646" s="18"/>
      <c r="WCR646" s="17"/>
      <c r="WCW646" s="14"/>
      <c r="WCX646" s="18"/>
      <c r="WDH646" s="17"/>
      <c r="WDM646" s="14"/>
      <c r="WDN646" s="18"/>
      <c r="WDX646" s="17"/>
      <c r="WEC646" s="14"/>
      <c r="WED646" s="18"/>
      <c r="WEN646" s="17"/>
      <c r="WES646" s="14"/>
      <c r="WET646" s="18"/>
      <c r="WFD646" s="17"/>
      <c r="WFI646" s="14"/>
      <c r="WFJ646" s="18"/>
      <c r="WFT646" s="17"/>
      <c r="WFY646" s="14"/>
      <c r="WFZ646" s="18"/>
      <c r="WGJ646" s="17"/>
      <c r="WGO646" s="14"/>
      <c r="WGP646" s="18"/>
      <c r="WGZ646" s="17"/>
      <c r="WHE646" s="14"/>
      <c r="WHF646" s="18"/>
      <c r="WHP646" s="17"/>
      <c r="WHU646" s="14"/>
      <c r="WHV646" s="18"/>
      <c r="WIF646" s="17"/>
      <c r="WIK646" s="14"/>
      <c r="WIL646" s="18"/>
      <c r="WIV646" s="17"/>
      <c r="WJA646" s="14"/>
      <c r="WJB646" s="18"/>
      <c r="WJL646" s="17"/>
      <c r="WJQ646" s="14"/>
      <c r="WJR646" s="18"/>
      <c r="WKB646" s="17"/>
      <c r="WKG646" s="14"/>
      <c r="WKH646" s="18"/>
      <c r="WKR646" s="17"/>
      <c r="WKW646" s="14"/>
      <c r="WKX646" s="18"/>
      <c r="WLH646" s="17"/>
      <c r="WLM646" s="14"/>
      <c r="WLN646" s="18"/>
      <c r="WLX646" s="17"/>
      <c r="WMC646" s="14"/>
      <c r="WMD646" s="18"/>
      <c r="WMN646" s="17"/>
      <c r="WMS646" s="14"/>
      <c r="WMT646" s="18"/>
      <c r="WND646" s="17"/>
      <c r="WNI646" s="14"/>
      <c r="WNJ646" s="18"/>
      <c r="WNT646" s="17"/>
      <c r="WNY646" s="14"/>
      <c r="WNZ646" s="18"/>
      <c r="WOJ646" s="17"/>
      <c r="WOO646" s="14"/>
      <c r="WOP646" s="18"/>
      <c r="WOZ646" s="17"/>
      <c r="WPE646" s="14"/>
      <c r="WPF646" s="18"/>
      <c r="WPP646" s="17"/>
      <c r="WPU646" s="14"/>
      <c r="WPV646" s="18"/>
      <c r="WQF646" s="17"/>
      <c r="WQK646" s="14"/>
      <c r="WQL646" s="18"/>
      <c r="WQV646" s="17"/>
      <c r="WRA646" s="14"/>
      <c r="WRB646" s="18"/>
      <c r="WRL646" s="17"/>
      <c r="WRQ646" s="14"/>
      <c r="WRR646" s="18"/>
      <c r="WSB646" s="17"/>
      <c r="WSG646" s="14"/>
      <c r="WSH646" s="18"/>
      <c r="WSR646" s="17"/>
      <c r="WSW646" s="14"/>
      <c r="WSX646" s="18"/>
      <c r="WTH646" s="17"/>
      <c r="WTM646" s="14"/>
      <c r="WTN646" s="18"/>
      <c r="WTX646" s="17"/>
      <c r="WUC646" s="14"/>
      <c r="WUD646" s="18"/>
      <c r="WUN646" s="17"/>
      <c r="WUS646" s="14"/>
      <c r="WUT646" s="18"/>
      <c r="WVD646" s="17"/>
      <c r="WVI646" s="14"/>
      <c r="WVJ646" s="18"/>
      <c r="WVT646" s="17"/>
      <c r="WVY646" s="14"/>
      <c r="WVZ646" s="18"/>
      <c r="WWJ646" s="17"/>
      <c r="WWO646" s="14"/>
      <c r="WWP646" s="18"/>
      <c r="WWZ646" s="17"/>
      <c r="WXE646" s="14"/>
      <c r="WXF646" s="18"/>
      <c r="WXP646" s="17"/>
      <c r="WXU646" s="14"/>
      <c r="WXV646" s="18"/>
      <c r="WYF646" s="17"/>
      <c r="WYK646" s="14"/>
      <c r="WYL646" s="18"/>
      <c r="WYV646" s="17"/>
      <c r="WZA646" s="14"/>
      <c r="WZB646" s="18"/>
      <c r="WZL646" s="17"/>
      <c r="WZQ646" s="14"/>
      <c r="WZR646" s="18"/>
      <c r="XAB646" s="17"/>
      <c r="XAG646" s="14"/>
      <c r="XAH646" s="18"/>
      <c r="XAR646" s="17"/>
      <c r="XAW646" s="14"/>
      <c r="XAX646" s="18"/>
      <c r="XBH646" s="17"/>
      <c r="XBM646" s="14"/>
      <c r="XBN646" s="18"/>
      <c r="XBX646" s="17"/>
      <c r="XCC646" s="14"/>
      <c r="XCD646" s="18"/>
      <c r="XCN646" s="17"/>
      <c r="XCS646" s="14"/>
      <c r="XCT646" s="18"/>
      <c r="XDD646" s="17"/>
      <c r="XDI646" s="14"/>
      <c r="XDJ646" s="18"/>
      <c r="XDT646" s="17"/>
      <c r="XDY646" s="14"/>
      <c r="XDZ646" s="18"/>
      <c r="XEJ646" s="17"/>
      <c r="XEO646" s="14"/>
      <c r="XEP646" s="18"/>
      <c r="XEZ646" s="17"/>
    </row>
    <row r="647" spans="1:1020 1025:2044 2049:3068 3073:4092 4097:5116 5121:6140 6145:7164 7169:8188 8193:9212 9217:10236 10241:11260 11265:12284 12289:13308 13313:14332 14337:15356 15361:16380" s="15" customFormat="1" ht="10.15" hidden="1" customHeight="1" x14ac:dyDescent="0.2">
      <c r="A647" s="14">
        <f t="shared" si="54"/>
        <v>644</v>
      </c>
      <c r="B647" s="15" t="s">
        <v>1130</v>
      </c>
      <c r="C647" s="15" t="s">
        <v>1131</v>
      </c>
      <c r="D647" s="15">
        <v>0.8</v>
      </c>
      <c r="E647" s="16">
        <v>0.80619028921375269</v>
      </c>
      <c r="F647" s="15" t="s">
        <v>79</v>
      </c>
      <c r="G647" s="15" t="s">
        <v>70</v>
      </c>
      <c r="H647" s="15" t="s">
        <v>80</v>
      </c>
      <c r="I647" s="15" t="s">
        <v>70</v>
      </c>
      <c r="J647" s="15" t="s">
        <v>70</v>
      </c>
      <c r="K647" s="15" t="s">
        <v>70</v>
      </c>
      <c r="L647" s="15" t="s">
        <v>70</v>
      </c>
      <c r="M647" s="15" t="s">
        <v>70</v>
      </c>
      <c r="N647" s="15" t="s">
        <v>80</v>
      </c>
      <c r="O647" s="15" t="s">
        <v>70</v>
      </c>
      <c r="P647" s="15" t="s">
        <v>79</v>
      </c>
      <c r="Q647" s="6">
        <f t="shared" si="51"/>
        <v>7.7378615171908027E-3</v>
      </c>
      <c r="R647" s="1" t="str">
        <f t="shared" si="52"/>
        <v>Estimado.rar</v>
      </c>
      <c r="U647" s="15">
        <f t="shared" si="50"/>
        <v>1</v>
      </c>
      <c r="V647" s="1" t="s">
        <v>5409</v>
      </c>
      <c r="W647" s="1" t="str">
        <f t="shared" si="53"/>
        <v>ok</v>
      </c>
      <c r="AB647" s="17"/>
      <c r="AG647" s="14"/>
      <c r="AH647" s="18"/>
      <c r="AR647" s="17"/>
      <c r="AW647" s="14"/>
      <c r="AX647" s="18"/>
      <c r="BH647" s="17"/>
      <c r="BM647" s="14"/>
      <c r="BN647" s="18"/>
      <c r="BX647" s="17"/>
      <c r="CC647" s="14"/>
      <c r="CD647" s="18"/>
      <c r="CN647" s="17"/>
      <c r="CS647" s="14"/>
      <c r="CT647" s="18"/>
      <c r="DD647" s="17"/>
      <c r="DI647" s="14"/>
      <c r="DJ647" s="18"/>
      <c r="DT647" s="17"/>
      <c r="DY647" s="14"/>
      <c r="DZ647" s="18"/>
      <c r="EJ647" s="17"/>
      <c r="EO647" s="14"/>
      <c r="EP647" s="18"/>
      <c r="EZ647" s="17"/>
      <c r="FE647" s="14"/>
      <c r="FF647" s="18"/>
      <c r="FP647" s="17"/>
      <c r="FU647" s="14"/>
      <c r="FV647" s="18"/>
      <c r="GF647" s="17"/>
      <c r="GK647" s="14"/>
      <c r="GL647" s="18"/>
      <c r="GV647" s="17"/>
      <c r="HA647" s="14"/>
      <c r="HB647" s="18"/>
      <c r="HL647" s="17"/>
      <c r="HQ647" s="14"/>
      <c r="HR647" s="18"/>
      <c r="IB647" s="17"/>
      <c r="IG647" s="14"/>
      <c r="IH647" s="18"/>
      <c r="IR647" s="17"/>
      <c r="IW647" s="14"/>
      <c r="IX647" s="18"/>
      <c r="JH647" s="17"/>
      <c r="JM647" s="14"/>
      <c r="JN647" s="18"/>
      <c r="JX647" s="17"/>
      <c r="KC647" s="14"/>
      <c r="KD647" s="18"/>
      <c r="KN647" s="17"/>
      <c r="KS647" s="14"/>
      <c r="KT647" s="18"/>
      <c r="LD647" s="17"/>
      <c r="LI647" s="14"/>
      <c r="LJ647" s="18"/>
      <c r="LT647" s="17"/>
      <c r="LY647" s="14"/>
      <c r="LZ647" s="18"/>
      <c r="MJ647" s="17"/>
      <c r="MO647" s="14"/>
      <c r="MP647" s="18"/>
      <c r="MZ647" s="17"/>
      <c r="NE647" s="14"/>
      <c r="NF647" s="18"/>
      <c r="NP647" s="17"/>
      <c r="NU647" s="14"/>
      <c r="NV647" s="18"/>
      <c r="OF647" s="17"/>
      <c r="OK647" s="14"/>
      <c r="OL647" s="18"/>
      <c r="OV647" s="17"/>
      <c r="PA647" s="14"/>
      <c r="PB647" s="18"/>
      <c r="PL647" s="17"/>
      <c r="PQ647" s="14"/>
      <c r="PR647" s="18"/>
      <c r="QB647" s="17"/>
      <c r="QG647" s="14"/>
      <c r="QH647" s="18"/>
      <c r="QR647" s="17"/>
      <c r="QW647" s="14"/>
      <c r="QX647" s="18"/>
      <c r="RH647" s="17"/>
      <c r="RM647" s="14"/>
      <c r="RN647" s="18"/>
      <c r="RX647" s="17"/>
      <c r="SC647" s="14"/>
      <c r="SD647" s="18"/>
      <c r="SN647" s="17"/>
      <c r="SS647" s="14"/>
      <c r="ST647" s="18"/>
      <c r="TD647" s="17"/>
      <c r="TI647" s="14"/>
      <c r="TJ647" s="18"/>
      <c r="TT647" s="17"/>
      <c r="TY647" s="14"/>
      <c r="TZ647" s="18"/>
      <c r="UJ647" s="17"/>
      <c r="UO647" s="14"/>
      <c r="UP647" s="18"/>
      <c r="UZ647" s="17"/>
      <c r="VE647" s="14"/>
      <c r="VF647" s="18"/>
      <c r="VP647" s="17"/>
      <c r="VU647" s="14"/>
      <c r="VV647" s="18"/>
      <c r="WF647" s="17"/>
      <c r="WK647" s="14"/>
      <c r="WL647" s="18"/>
      <c r="WV647" s="17"/>
      <c r="XA647" s="14"/>
      <c r="XB647" s="18"/>
      <c r="XL647" s="17"/>
      <c r="XQ647" s="14"/>
      <c r="XR647" s="18"/>
      <c r="YB647" s="17"/>
      <c r="YG647" s="14"/>
      <c r="YH647" s="18"/>
      <c r="YR647" s="17"/>
      <c r="YW647" s="14"/>
      <c r="YX647" s="18"/>
      <c r="ZH647" s="17"/>
      <c r="ZM647" s="14"/>
      <c r="ZN647" s="18"/>
      <c r="ZX647" s="17"/>
      <c r="AAC647" s="14"/>
      <c r="AAD647" s="18"/>
      <c r="AAN647" s="17"/>
      <c r="AAS647" s="14"/>
      <c r="AAT647" s="18"/>
      <c r="ABD647" s="17"/>
      <c r="ABI647" s="14"/>
      <c r="ABJ647" s="18"/>
      <c r="ABT647" s="17"/>
      <c r="ABY647" s="14"/>
      <c r="ABZ647" s="18"/>
      <c r="ACJ647" s="17"/>
      <c r="ACO647" s="14"/>
      <c r="ACP647" s="18"/>
      <c r="ACZ647" s="17"/>
      <c r="ADE647" s="14"/>
      <c r="ADF647" s="18"/>
      <c r="ADP647" s="17"/>
      <c r="ADU647" s="14"/>
      <c r="ADV647" s="18"/>
      <c r="AEF647" s="17"/>
      <c r="AEK647" s="14"/>
      <c r="AEL647" s="18"/>
      <c r="AEV647" s="17"/>
      <c r="AFA647" s="14"/>
      <c r="AFB647" s="18"/>
      <c r="AFL647" s="17"/>
      <c r="AFQ647" s="14"/>
      <c r="AFR647" s="18"/>
      <c r="AGB647" s="17"/>
      <c r="AGG647" s="14"/>
      <c r="AGH647" s="18"/>
      <c r="AGR647" s="17"/>
      <c r="AGW647" s="14"/>
      <c r="AGX647" s="18"/>
      <c r="AHH647" s="17"/>
      <c r="AHM647" s="14"/>
      <c r="AHN647" s="18"/>
      <c r="AHX647" s="17"/>
      <c r="AIC647" s="14"/>
      <c r="AID647" s="18"/>
      <c r="AIN647" s="17"/>
      <c r="AIS647" s="14"/>
      <c r="AIT647" s="18"/>
      <c r="AJD647" s="17"/>
      <c r="AJI647" s="14"/>
      <c r="AJJ647" s="18"/>
      <c r="AJT647" s="17"/>
      <c r="AJY647" s="14"/>
      <c r="AJZ647" s="18"/>
      <c r="AKJ647" s="17"/>
      <c r="AKO647" s="14"/>
      <c r="AKP647" s="18"/>
      <c r="AKZ647" s="17"/>
      <c r="ALE647" s="14"/>
      <c r="ALF647" s="18"/>
      <c r="ALP647" s="17"/>
      <c r="ALU647" s="14"/>
      <c r="ALV647" s="18"/>
      <c r="AMF647" s="17"/>
      <c r="AMK647" s="14"/>
      <c r="AML647" s="18"/>
      <c r="AMV647" s="17"/>
      <c r="ANA647" s="14"/>
      <c r="ANB647" s="18"/>
      <c r="ANL647" s="17"/>
      <c r="ANQ647" s="14"/>
      <c r="ANR647" s="18"/>
      <c r="AOB647" s="17"/>
      <c r="AOG647" s="14"/>
      <c r="AOH647" s="18"/>
      <c r="AOR647" s="17"/>
      <c r="AOW647" s="14"/>
      <c r="AOX647" s="18"/>
      <c r="APH647" s="17"/>
      <c r="APM647" s="14"/>
      <c r="APN647" s="18"/>
      <c r="APX647" s="17"/>
      <c r="AQC647" s="14"/>
      <c r="AQD647" s="18"/>
      <c r="AQN647" s="17"/>
      <c r="AQS647" s="14"/>
      <c r="AQT647" s="18"/>
      <c r="ARD647" s="17"/>
      <c r="ARI647" s="14"/>
      <c r="ARJ647" s="18"/>
      <c r="ART647" s="17"/>
      <c r="ARY647" s="14"/>
      <c r="ARZ647" s="18"/>
      <c r="ASJ647" s="17"/>
      <c r="ASO647" s="14"/>
      <c r="ASP647" s="18"/>
      <c r="ASZ647" s="17"/>
      <c r="ATE647" s="14"/>
      <c r="ATF647" s="18"/>
      <c r="ATP647" s="17"/>
      <c r="ATU647" s="14"/>
      <c r="ATV647" s="18"/>
      <c r="AUF647" s="17"/>
      <c r="AUK647" s="14"/>
      <c r="AUL647" s="18"/>
      <c r="AUV647" s="17"/>
      <c r="AVA647" s="14"/>
      <c r="AVB647" s="18"/>
      <c r="AVL647" s="17"/>
      <c r="AVQ647" s="14"/>
      <c r="AVR647" s="18"/>
      <c r="AWB647" s="17"/>
      <c r="AWG647" s="14"/>
      <c r="AWH647" s="18"/>
      <c r="AWR647" s="17"/>
      <c r="AWW647" s="14"/>
      <c r="AWX647" s="18"/>
      <c r="AXH647" s="17"/>
      <c r="AXM647" s="14"/>
      <c r="AXN647" s="18"/>
      <c r="AXX647" s="17"/>
      <c r="AYC647" s="14"/>
      <c r="AYD647" s="18"/>
      <c r="AYN647" s="17"/>
      <c r="AYS647" s="14"/>
      <c r="AYT647" s="18"/>
      <c r="AZD647" s="17"/>
      <c r="AZI647" s="14"/>
      <c r="AZJ647" s="18"/>
      <c r="AZT647" s="17"/>
      <c r="AZY647" s="14"/>
      <c r="AZZ647" s="18"/>
      <c r="BAJ647" s="17"/>
      <c r="BAO647" s="14"/>
      <c r="BAP647" s="18"/>
      <c r="BAZ647" s="17"/>
      <c r="BBE647" s="14"/>
      <c r="BBF647" s="18"/>
      <c r="BBP647" s="17"/>
      <c r="BBU647" s="14"/>
      <c r="BBV647" s="18"/>
      <c r="BCF647" s="17"/>
      <c r="BCK647" s="14"/>
      <c r="BCL647" s="18"/>
      <c r="BCV647" s="17"/>
      <c r="BDA647" s="14"/>
      <c r="BDB647" s="18"/>
      <c r="BDL647" s="17"/>
      <c r="BDQ647" s="14"/>
      <c r="BDR647" s="18"/>
      <c r="BEB647" s="17"/>
      <c r="BEG647" s="14"/>
      <c r="BEH647" s="18"/>
      <c r="BER647" s="17"/>
      <c r="BEW647" s="14"/>
      <c r="BEX647" s="18"/>
      <c r="BFH647" s="17"/>
      <c r="BFM647" s="14"/>
      <c r="BFN647" s="18"/>
      <c r="BFX647" s="17"/>
      <c r="BGC647" s="14"/>
      <c r="BGD647" s="18"/>
      <c r="BGN647" s="17"/>
      <c r="BGS647" s="14"/>
      <c r="BGT647" s="18"/>
      <c r="BHD647" s="17"/>
      <c r="BHI647" s="14"/>
      <c r="BHJ647" s="18"/>
      <c r="BHT647" s="17"/>
      <c r="BHY647" s="14"/>
      <c r="BHZ647" s="18"/>
      <c r="BIJ647" s="17"/>
      <c r="BIO647" s="14"/>
      <c r="BIP647" s="18"/>
      <c r="BIZ647" s="17"/>
      <c r="BJE647" s="14"/>
      <c r="BJF647" s="18"/>
      <c r="BJP647" s="17"/>
      <c r="BJU647" s="14"/>
      <c r="BJV647" s="18"/>
      <c r="BKF647" s="17"/>
      <c r="BKK647" s="14"/>
      <c r="BKL647" s="18"/>
      <c r="BKV647" s="17"/>
      <c r="BLA647" s="14"/>
      <c r="BLB647" s="18"/>
      <c r="BLL647" s="17"/>
      <c r="BLQ647" s="14"/>
      <c r="BLR647" s="18"/>
      <c r="BMB647" s="17"/>
      <c r="BMG647" s="14"/>
      <c r="BMH647" s="18"/>
      <c r="BMR647" s="17"/>
      <c r="BMW647" s="14"/>
      <c r="BMX647" s="18"/>
      <c r="BNH647" s="17"/>
      <c r="BNM647" s="14"/>
      <c r="BNN647" s="18"/>
      <c r="BNX647" s="17"/>
      <c r="BOC647" s="14"/>
      <c r="BOD647" s="18"/>
      <c r="BON647" s="17"/>
      <c r="BOS647" s="14"/>
      <c r="BOT647" s="18"/>
      <c r="BPD647" s="17"/>
      <c r="BPI647" s="14"/>
      <c r="BPJ647" s="18"/>
      <c r="BPT647" s="17"/>
      <c r="BPY647" s="14"/>
      <c r="BPZ647" s="18"/>
      <c r="BQJ647" s="17"/>
      <c r="BQO647" s="14"/>
      <c r="BQP647" s="18"/>
      <c r="BQZ647" s="17"/>
      <c r="BRE647" s="14"/>
      <c r="BRF647" s="18"/>
      <c r="BRP647" s="17"/>
      <c r="BRU647" s="14"/>
      <c r="BRV647" s="18"/>
      <c r="BSF647" s="17"/>
      <c r="BSK647" s="14"/>
      <c r="BSL647" s="18"/>
      <c r="BSV647" s="17"/>
      <c r="BTA647" s="14"/>
      <c r="BTB647" s="18"/>
      <c r="BTL647" s="17"/>
      <c r="BTQ647" s="14"/>
      <c r="BTR647" s="18"/>
      <c r="BUB647" s="17"/>
      <c r="BUG647" s="14"/>
      <c r="BUH647" s="18"/>
      <c r="BUR647" s="17"/>
      <c r="BUW647" s="14"/>
      <c r="BUX647" s="18"/>
      <c r="BVH647" s="17"/>
      <c r="BVM647" s="14"/>
      <c r="BVN647" s="18"/>
      <c r="BVX647" s="17"/>
      <c r="BWC647" s="14"/>
      <c r="BWD647" s="18"/>
      <c r="BWN647" s="17"/>
      <c r="BWS647" s="14"/>
      <c r="BWT647" s="18"/>
      <c r="BXD647" s="17"/>
      <c r="BXI647" s="14"/>
      <c r="BXJ647" s="18"/>
      <c r="BXT647" s="17"/>
      <c r="BXY647" s="14"/>
      <c r="BXZ647" s="18"/>
      <c r="BYJ647" s="17"/>
      <c r="BYO647" s="14"/>
      <c r="BYP647" s="18"/>
      <c r="BYZ647" s="17"/>
      <c r="BZE647" s="14"/>
      <c r="BZF647" s="18"/>
      <c r="BZP647" s="17"/>
      <c r="BZU647" s="14"/>
      <c r="BZV647" s="18"/>
      <c r="CAF647" s="17"/>
      <c r="CAK647" s="14"/>
      <c r="CAL647" s="18"/>
      <c r="CAV647" s="17"/>
      <c r="CBA647" s="14"/>
      <c r="CBB647" s="18"/>
      <c r="CBL647" s="17"/>
      <c r="CBQ647" s="14"/>
      <c r="CBR647" s="18"/>
      <c r="CCB647" s="17"/>
      <c r="CCG647" s="14"/>
      <c r="CCH647" s="18"/>
      <c r="CCR647" s="17"/>
      <c r="CCW647" s="14"/>
      <c r="CCX647" s="18"/>
      <c r="CDH647" s="17"/>
      <c r="CDM647" s="14"/>
      <c r="CDN647" s="18"/>
      <c r="CDX647" s="17"/>
      <c r="CEC647" s="14"/>
      <c r="CED647" s="18"/>
      <c r="CEN647" s="17"/>
      <c r="CES647" s="14"/>
      <c r="CET647" s="18"/>
      <c r="CFD647" s="17"/>
      <c r="CFI647" s="14"/>
      <c r="CFJ647" s="18"/>
      <c r="CFT647" s="17"/>
      <c r="CFY647" s="14"/>
      <c r="CFZ647" s="18"/>
      <c r="CGJ647" s="17"/>
      <c r="CGO647" s="14"/>
      <c r="CGP647" s="18"/>
      <c r="CGZ647" s="17"/>
      <c r="CHE647" s="14"/>
      <c r="CHF647" s="18"/>
      <c r="CHP647" s="17"/>
      <c r="CHU647" s="14"/>
      <c r="CHV647" s="18"/>
      <c r="CIF647" s="17"/>
      <c r="CIK647" s="14"/>
      <c r="CIL647" s="18"/>
      <c r="CIV647" s="17"/>
      <c r="CJA647" s="14"/>
      <c r="CJB647" s="18"/>
      <c r="CJL647" s="17"/>
      <c r="CJQ647" s="14"/>
      <c r="CJR647" s="18"/>
      <c r="CKB647" s="17"/>
      <c r="CKG647" s="14"/>
      <c r="CKH647" s="18"/>
      <c r="CKR647" s="17"/>
      <c r="CKW647" s="14"/>
      <c r="CKX647" s="18"/>
      <c r="CLH647" s="17"/>
      <c r="CLM647" s="14"/>
      <c r="CLN647" s="18"/>
      <c r="CLX647" s="17"/>
      <c r="CMC647" s="14"/>
      <c r="CMD647" s="18"/>
      <c r="CMN647" s="17"/>
      <c r="CMS647" s="14"/>
      <c r="CMT647" s="18"/>
      <c r="CND647" s="17"/>
      <c r="CNI647" s="14"/>
      <c r="CNJ647" s="18"/>
      <c r="CNT647" s="17"/>
      <c r="CNY647" s="14"/>
      <c r="CNZ647" s="18"/>
      <c r="COJ647" s="17"/>
      <c r="COO647" s="14"/>
      <c r="COP647" s="18"/>
      <c r="COZ647" s="17"/>
      <c r="CPE647" s="14"/>
      <c r="CPF647" s="18"/>
      <c r="CPP647" s="17"/>
      <c r="CPU647" s="14"/>
      <c r="CPV647" s="18"/>
      <c r="CQF647" s="17"/>
      <c r="CQK647" s="14"/>
      <c r="CQL647" s="18"/>
      <c r="CQV647" s="17"/>
      <c r="CRA647" s="14"/>
      <c r="CRB647" s="18"/>
      <c r="CRL647" s="17"/>
      <c r="CRQ647" s="14"/>
      <c r="CRR647" s="18"/>
      <c r="CSB647" s="17"/>
      <c r="CSG647" s="14"/>
      <c r="CSH647" s="18"/>
      <c r="CSR647" s="17"/>
      <c r="CSW647" s="14"/>
      <c r="CSX647" s="18"/>
      <c r="CTH647" s="17"/>
      <c r="CTM647" s="14"/>
      <c r="CTN647" s="18"/>
      <c r="CTX647" s="17"/>
      <c r="CUC647" s="14"/>
      <c r="CUD647" s="18"/>
      <c r="CUN647" s="17"/>
      <c r="CUS647" s="14"/>
      <c r="CUT647" s="18"/>
      <c r="CVD647" s="17"/>
      <c r="CVI647" s="14"/>
      <c r="CVJ647" s="18"/>
      <c r="CVT647" s="17"/>
      <c r="CVY647" s="14"/>
      <c r="CVZ647" s="18"/>
      <c r="CWJ647" s="17"/>
      <c r="CWO647" s="14"/>
      <c r="CWP647" s="18"/>
      <c r="CWZ647" s="17"/>
      <c r="CXE647" s="14"/>
      <c r="CXF647" s="18"/>
      <c r="CXP647" s="17"/>
      <c r="CXU647" s="14"/>
      <c r="CXV647" s="18"/>
      <c r="CYF647" s="17"/>
      <c r="CYK647" s="14"/>
      <c r="CYL647" s="18"/>
      <c r="CYV647" s="17"/>
      <c r="CZA647" s="14"/>
      <c r="CZB647" s="18"/>
      <c r="CZL647" s="17"/>
      <c r="CZQ647" s="14"/>
      <c r="CZR647" s="18"/>
      <c r="DAB647" s="17"/>
      <c r="DAG647" s="14"/>
      <c r="DAH647" s="18"/>
      <c r="DAR647" s="17"/>
      <c r="DAW647" s="14"/>
      <c r="DAX647" s="18"/>
      <c r="DBH647" s="17"/>
      <c r="DBM647" s="14"/>
      <c r="DBN647" s="18"/>
      <c r="DBX647" s="17"/>
      <c r="DCC647" s="14"/>
      <c r="DCD647" s="18"/>
      <c r="DCN647" s="17"/>
      <c r="DCS647" s="14"/>
      <c r="DCT647" s="18"/>
      <c r="DDD647" s="17"/>
      <c r="DDI647" s="14"/>
      <c r="DDJ647" s="18"/>
      <c r="DDT647" s="17"/>
      <c r="DDY647" s="14"/>
      <c r="DDZ647" s="18"/>
      <c r="DEJ647" s="17"/>
      <c r="DEO647" s="14"/>
      <c r="DEP647" s="18"/>
      <c r="DEZ647" s="17"/>
      <c r="DFE647" s="14"/>
      <c r="DFF647" s="18"/>
      <c r="DFP647" s="17"/>
      <c r="DFU647" s="14"/>
      <c r="DFV647" s="18"/>
      <c r="DGF647" s="17"/>
      <c r="DGK647" s="14"/>
      <c r="DGL647" s="18"/>
      <c r="DGV647" s="17"/>
      <c r="DHA647" s="14"/>
      <c r="DHB647" s="18"/>
      <c r="DHL647" s="17"/>
      <c r="DHQ647" s="14"/>
      <c r="DHR647" s="18"/>
      <c r="DIB647" s="17"/>
      <c r="DIG647" s="14"/>
      <c r="DIH647" s="18"/>
      <c r="DIR647" s="17"/>
      <c r="DIW647" s="14"/>
      <c r="DIX647" s="18"/>
      <c r="DJH647" s="17"/>
      <c r="DJM647" s="14"/>
      <c r="DJN647" s="18"/>
      <c r="DJX647" s="17"/>
      <c r="DKC647" s="14"/>
      <c r="DKD647" s="18"/>
      <c r="DKN647" s="17"/>
      <c r="DKS647" s="14"/>
      <c r="DKT647" s="18"/>
      <c r="DLD647" s="17"/>
      <c r="DLI647" s="14"/>
      <c r="DLJ647" s="18"/>
      <c r="DLT647" s="17"/>
      <c r="DLY647" s="14"/>
      <c r="DLZ647" s="18"/>
      <c r="DMJ647" s="17"/>
      <c r="DMO647" s="14"/>
      <c r="DMP647" s="18"/>
      <c r="DMZ647" s="17"/>
      <c r="DNE647" s="14"/>
      <c r="DNF647" s="18"/>
      <c r="DNP647" s="17"/>
      <c r="DNU647" s="14"/>
      <c r="DNV647" s="18"/>
      <c r="DOF647" s="17"/>
      <c r="DOK647" s="14"/>
      <c r="DOL647" s="18"/>
      <c r="DOV647" s="17"/>
      <c r="DPA647" s="14"/>
      <c r="DPB647" s="18"/>
      <c r="DPL647" s="17"/>
      <c r="DPQ647" s="14"/>
      <c r="DPR647" s="18"/>
      <c r="DQB647" s="17"/>
      <c r="DQG647" s="14"/>
      <c r="DQH647" s="18"/>
      <c r="DQR647" s="17"/>
      <c r="DQW647" s="14"/>
      <c r="DQX647" s="18"/>
      <c r="DRH647" s="17"/>
      <c r="DRM647" s="14"/>
      <c r="DRN647" s="18"/>
      <c r="DRX647" s="17"/>
      <c r="DSC647" s="14"/>
      <c r="DSD647" s="18"/>
      <c r="DSN647" s="17"/>
      <c r="DSS647" s="14"/>
      <c r="DST647" s="18"/>
      <c r="DTD647" s="17"/>
      <c r="DTI647" s="14"/>
      <c r="DTJ647" s="18"/>
      <c r="DTT647" s="17"/>
      <c r="DTY647" s="14"/>
      <c r="DTZ647" s="18"/>
      <c r="DUJ647" s="17"/>
      <c r="DUO647" s="14"/>
      <c r="DUP647" s="18"/>
      <c r="DUZ647" s="17"/>
      <c r="DVE647" s="14"/>
      <c r="DVF647" s="18"/>
      <c r="DVP647" s="17"/>
      <c r="DVU647" s="14"/>
      <c r="DVV647" s="18"/>
      <c r="DWF647" s="17"/>
      <c r="DWK647" s="14"/>
      <c r="DWL647" s="18"/>
      <c r="DWV647" s="17"/>
      <c r="DXA647" s="14"/>
      <c r="DXB647" s="18"/>
      <c r="DXL647" s="17"/>
      <c r="DXQ647" s="14"/>
      <c r="DXR647" s="18"/>
      <c r="DYB647" s="17"/>
      <c r="DYG647" s="14"/>
      <c r="DYH647" s="18"/>
      <c r="DYR647" s="17"/>
      <c r="DYW647" s="14"/>
      <c r="DYX647" s="18"/>
      <c r="DZH647" s="17"/>
      <c r="DZM647" s="14"/>
      <c r="DZN647" s="18"/>
      <c r="DZX647" s="17"/>
      <c r="EAC647" s="14"/>
      <c r="EAD647" s="18"/>
      <c r="EAN647" s="17"/>
      <c r="EAS647" s="14"/>
      <c r="EAT647" s="18"/>
      <c r="EBD647" s="17"/>
      <c r="EBI647" s="14"/>
      <c r="EBJ647" s="18"/>
      <c r="EBT647" s="17"/>
      <c r="EBY647" s="14"/>
      <c r="EBZ647" s="18"/>
      <c r="ECJ647" s="17"/>
      <c r="ECO647" s="14"/>
      <c r="ECP647" s="18"/>
      <c r="ECZ647" s="17"/>
      <c r="EDE647" s="14"/>
      <c r="EDF647" s="18"/>
      <c r="EDP647" s="17"/>
      <c r="EDU647" s="14"/>
      <c r="EDV647" s="18"/>
      <c r="EEF647" s="17"/>
      <c r="EEK647" s="14"/>
      <c r="EEL647" s="18"/>
      <c r="EEV647" s="17"/>
      <c r="EFA647" s="14"/>
      <c r="EFB647" s="18"/>
      <c r="EFL647" s="17"/>
      <c r="EFQ647" s="14"/>
      <c r="EFR647" s="18"/>
      <c r="EGB647" s="17"/>
      <c r="EGG647" s="14"/>
      <c r="EGH647" s="18"/>
      <c r="EGR647" s="17"/>
      <c r="EGW647" s="14"/>
      <c r="EGX647" s="18"/>
      <c r="EHH647" s="17"/>
      <c r="EHM647" s="14"/>
      <c r="EHN647" s="18"/>
      <c r="EHX647" s="17"/>
      <c r="EIC647" s="14"/>
      <c r="EID647" s="18"/>
      <c r="EIN647" s="17"/>
      <c r="EIS647" s="14"/>
      <c r="EIT647" s="18"/>
      <c r="EJD647" s="17"/>
      <c r="EJI647" s="14"/>
      <c r="EJJ647" s="18"/>
      <c r="EJT647" s="17"/>
      <c r="EJY647" s="14"/>
      <c r="EJZ647" s="18"/>
      <c r="EKJ647" s="17"/>
      <c r="EKO647" s="14"/>
      <c r="EKP647" s="18"/>
      <c r="EKZ647" s="17"/>
      <c r="ELE647" s="14"/>
      <c r="ELF647" s="18"/>
      <c r="ELP647" s="17"/>
      <c r="ELU647" s="14"/>
      <c r="ELV647" s="18"/>
      <c r="EMF647" s="17"/>
      <c r="EMK647" s="14"/>
      <c r="EML647" s="18"/>
      <c r="EMV647" s="17"/>
      <c r="ENA647" s="14"/>
      <c r="ENB647" s="18"/>
      <c r="ENL647" s="17"/>
      <c r="ENQ647" s="14"/>
      <c r="ENR647" s="18"/>
      <c r="EOB647" s="17"/>
      <c r="EOG647" s="14"/>
      <c r="EOH647" s="18"/>
      <c r="EOR647" s="17"/>
      <c r="EOW647" s="14"/>
      <c r="EOX647" s="18"/>
      <c r="EPH647" s="17"/>
      <c r="EPM647" s="14"/>
      <c r="EPN647" s="18"/>
      <c r="EPX647" s="17"/>
      <c r="EQC647" s="14"/>
      <c r="EQD647" s="18"/>
      <c r="EQN647" s="17"/>
      <c r="EQS647" s="14"/>
      <c r="EQT647" s="18"/>
      <c r="ERD647" s="17"/>
      <c r="ERI647" s="14"/>
      <c r="ERJ647" s="18"/>
      <c r="ERT647" s="17"/>
      <c r="ERY647" s="14"/>
      <c r="ERZ647" s="18"/>
      <c r="ESJ647" s="17"/>
      <c r="ESO647" s="14"/>
      <c r="ESP647" s="18"/>
      <c r="ESZ647" s="17"/>
      <c r="ETE647" s="14"/>
      <c r="ETF647" s="18"/>
      <c r="ETP647" s="17"/>
      <c r="ETU647" s="14"/>
      <c r="ETV647" s="18"/>
      <c r="EUF647" s="17"/>
      <c r="EUK647" s="14"/>
      <c r="EUL647" s="18"/>
      <c r="EUV647" s="17"/>
      <c r="EVA647" s="14"/>
      <c r="EVB647" s="18"/>
      <c r="EVL647" s="17"/>
      <c r="EVQ647" s="14"/>
      <c r="EVR647" s="18"/>
      <c r="EWB647" s="17"/>
      <c r="EWG647" s="14"/>
      <c r="EWH647" s="18"/>
      <c r="EWR647" s="17"/>
      <c r="EWW647" s="14"/>
      <c r="EWX647" s="18"/>
      <c r="EXH647" s="17"/>
      <c r="EXM647" s="14"/>
      <c r="EXN647" s="18"/>
      <c r="EXX647" s="17"/>
      <c r="EYC647" s="14"/>
      <c r="EYD647" s="18"/>
      <c r="EYN647" s="17"/>
      <c r="EYS647" s="14"/>
      <c r="EYT647" s="18"/>
      <c r="EZD647" s="17"/>
      <c r="EZI647" s="14"/>
      <c r="EZJ647" s="18"/>
      <c r="EZT647" s="17"/>
      <c r="EZY647" s="14"/>
      <c r="EZZ647" s="18"/>
      <c r="FAJ647" s="17"/>
      <c r="FAO647" s="14"/>
      <c r="FAP647" s="18"/>
      <c r="FAZ647" s="17"/>
      <c r="FBE647" s="14"/>
      <c r="FBF647" s="18"/>
      <c r="FBP647" s="17"/>
      <c r="FBU647" s="14"/>
      <c r="FBV647" s="18"/>
      <c r="FCF647" s="17"/>
      <c r="FCK647" s="14"/>
      <c r="FCL647" s="18"/>
      <c r="FCV647" s="17"/>
      <c r="FDA647" s="14"/>
      <c r="FDB647" s="18"/>
      <c r="FDL647" s="17"/>
      <c r="FDQ647" s="14"/>
      <c r="FDR647" s="18"/>
      <c r="FEB647" s="17"/>
      <c r="FEG647" s="14"/>
      <c r="FEH647" s="18"/>
      <c r="FER647" s="17"/>
      <c r="FEW647" s="14"/>
      <c r="FEX647" s="18"/>
      <c r="FFH647" s="17"/>
      <c r="FFM647" s="14"/>
      <c r="FFN647" s="18"/>
      <c r="FFX647" s="17"/>
      <c r="FGC647" s="14"/>
      <c r="FGD647" s="18"/>
      <c r="FGN647" s="17"/>
      <c r="FGS647" s="14"/>
      <c r="FGT647" s="18"/>
      <c r="FHD647" s="17"/>
      <c r="FHI647" s="14"/>
      <c r="FHJ647" s="18"/>
      <c r="FHT647" s="17"/>
      <c r="FHY647" s="14"/>
      <c r="FHZ647" s="18"/>
      <c r="FIJ647" s="17"/>
      <c r="FIO647" s="14"/>
      <c r="FIP647" s="18"/>
      <c r="FIZ647" s="17"/>
      <c r="FJE647" s="14"/>
      <c r="FJF647" s="18"/>
      <c r="FJP647" s="17"/>
      <c r="FJU647" s="14"/>
      <c r="FJV647" s="18"/>
      <c r="FKF647" s="17"/>
      <c r="FKK647" s="14"/>
      <c r="FKL647" s="18"/>
      <c r="FKV647" s="17"/>
      <c r="FLA647" s="14"/>
      <c r="FLB647" s="18"/>
      <c r="FLL647" s="17"/>
      <c r="FLQ647" s="14"/>
      <c r="FLR647" s="18"/>
      <c r="FMB647" s="17"/>
      <c r="FMG647" s="14"/>
      <c r="FMH647" s="18"/>
      <c r="FMR647" s="17"/>
      <c r="FMW647" s="14"/>
      <c r="FMX647" s="18"/>
      <c r="FNH647" s="17"/>
      <c r="FNM647" s="14"/>
      <c r="FNN647" s="18"/>
      <c r="FNX647" s="17"/>
      <c r="FOC647" s="14"/>
      <c r="FOD647" s="18"/>
      <c r="FON647" s="17"/>
      <c r="FOS647" s="14"/>
      <c r="FOT647" s="18"/>
      <c r="FPD647" s="17"/>
      <c r="FPI647" s="14"/>
      <c r="FPJ647" s="18"/>
      <c r="FPT647" s="17"/>
      <c r="FPY647" s="14"/>
      <c r="FPZ647" s="18"/>
      <c r="FQJ647" s="17"/>
      <c r="FQO647" s="14"/>
      <c r="FQP647" s="18"/>
      <c r="FQZ647" s="17"/>
      <c r="FRE647" s="14"/>
      <c r="FRF647" s="18"/>
      <c r="FRP647" s="17"/>
      <c r="FRU647" s="14"/>
      <c r="FRV647" s="18"/>
      <c r="FSF647" s="17"/>
      <c r="FSK647" s="14"/>
      <c r="FSL647" s="18"/>
      <c r="FSV647" s="17"/>
      <c r="FTA647" s="14"/>
      <c r="FTB647" s="18"/>
      <c r="FTL647" s="17"/>
      <c r="FTQ647" s="14"/>
      <c r="FTR647" s="18"/>
      <c r="FUB647" s="17"/>
      <c r="FUG647" s="14"/>
      <c r="FUH647" s="18"/>
      <c r="FUR647" s="17"/>
      <c r="FUW647" s="14"/>
      <c r="FUX647" s="18"/>
      <c r="FVH647" s="17"/>
      <c r="FVM647" s="14"/>
      <c r="FVN647" s="18"/>
      <c r="FVX647" s="17"/>
      <c r="FWC647" s="14"/>
      <c r="FWD647" s="18"/>
      <c r="FWN647" s="17"/>
      <c r="FWS647" s="14"/>
      <c r="FWT647" s="18"/>
      <c r="FXD647" s="17"/>
      <c r="FXI647" s="14"/>
      <c r="FXJ647" s="18"/>
      <c r="FXT647" s="17"/>
      <c r="FXY647" s="14"/>
      <c r="FXZ647" s="18"/>
      <c r="FYJ647" s="17"/>
      <c r="FYO647" s="14"/>
      <c r="FYP647" s="18"/>
      <c r="FYZ647" s="17"/>
      <c r="FZE647" s="14"/>
      <c r="FZF647" s="18"/>
      <c r="FZP647" s="17"/>
      <c r="FZU647" s="14"/>
      <c r="FZV647" s="18"/>
      <c r="GAF647" s="17"/>
      <c r="GAK647" s="14"/>
      <c r="GAL647" s="18"/>
      <c r="GAV647" s="17"/>
      <c r="GBA647" s="14"/>
      <c r="GBB647" s="18"/>
      <c r="GBL647" s="17"/>
      <c r="GBQ647" s="14"/>
      <c r="GBR647" s="18"/>
      <c r="GCB647" s="17"/>
      <c r="GCG647" s="14"/>
      <c r="GCH647" s="18"/>
      <c r="GCR647" s="17"/>
      <c r="GCW647" s="14"/>
      <c r="GCX647" s="18"/>
      <c r="GDH647" s="17"/>
      <c r="GDM647" s="14"/>
      <c r="GDN647" s="18"/>
      <c r="GDX647" s="17"/>
      <c r="GEC647" s="14"/>
      <c r="GED647" s="18"/>
      <c r="GEN647" s="17"/>
      <c r="GES647" s="14"/>
      <c r="GET647" s="18"/>
      <c r="GFD647" s="17"/>
      <c r="GFI647" s="14"/>
      <c r="GFJ647" s="18"/>
      <c r="GFT647" s="17"/>
      <c r="GFY647" s="14"/>
      <c r="GFZ647" s="18"/>
      <c r="GGJ647" s="17"/>
      <c r="GGO647" s="14"/>
      <c r="GGP647" s="18"/>
      <c r="GGZ647" s="17"/>
      <c r="GHE647" s="14"/>
      <c r="GHF647" s="18"/>
      <c r="GHP647" s="17"/>
      <c r="GHU647" s="14"/>
      <c r="GHV647" s="18"/>
      <c r="GIF647" s="17"/>
      <c r="GIK647" s="14"/>
      <c r="GIL647" s="18"/>
      <c r="GIV647" s="17"/>
      <c r="GJA647" s="14"/>
      <c r="GJB647" s="18"/>
      <c r="GJL647" s="17"/>
      <c r="GJQ647" s="14"/>
      <c r="GJR647" s="18"/>
      <c r="GKB647" s="17"/>
      <c r="GKG647" s="14"/>
      <c r="GKH647" s="18"/>
      <c r="GKR647" s="17"/>
      <c r="GKW647" s="14"/>
      <c r="GKX647" s="18"/>
      <c r="GLH647" s="17"/>
      <c r="GLM647" s="14"/>
      <c r="GLN647" s="18"/>
      <c r="GLX647" s="17"/>
      <c r="GMC647" s="14"/>
      <c r="GMD647" s="18"/>
      <c r="GMN647" s="17"/>
      <c r="GMS647" s="14"/>
      <c r="GMT647" s="18"/>
      <c r="GND647" s="17"/>
      <c r="GNI647" s="14"/>
      <c r="GNJ647" s="18"/>
      <c r="GNT647" s="17"/>
      <c r="GNY647" s="14"/>
      <c r="GNZ647" s="18"/>
      <c r="GOJ647" s="17"/>
      <c r="GOO647" s="14"/>
      <c r="GOP647" s="18"/>
      <c r="GOZ647" s="17"/>
      <c r="GPE647" s="14"/>
      <c r="GPF647" s="18"/>
      <c r="GPP647" s="17"/>
      <c r="GPU647" s="14"/>
      <c r="GPV647" s="18"/>
      <c r="GQF647" s="17"/>
      <c r="GQK647" s="14"/>
      <c r="GQL647" s="18"/>
      <c r="GQV647" s="17"/>
      <c r="GRA647" s="14"/>
      <c r="GRB647" s="18"/>
      <c r="GRL647" s="17"/>
      <c r="GRQ647" s="14"/>
      <c r="GRR647" s="18"/>
      <c r="GSB647" s="17"/>
      <c r="GSG647" s="14"/>
      <c r="GSH647" s="18"/>
      <c r="GSR647" s="17"/>
      <c r="GSW647" s="14"/>
      <c r="GSX647" s="18"/>
      <c r="GTH647" s="17"/>
      <c r="GTM647" s="14"/>
      <c r="GTN647" s="18"/>
      <c r="GTX647" s="17"/>
      <c r="GUC647" s="14"/>
      <c r="GUD647" s="18"/>
      <c r="GUN647" s="17"/>
      <c r="GUS647" s="14"/>
      <c r="GUT647" s="18"/>
      <c r="GVD647" s="17"/>
      <c r="GVI647" s="14"/>
      <c r="GVJ647" s="18"/>
      <c r="GVT647" s="17"/>
      <c r="GVY647" s="14"/>
      <c r="GVZ647" s="18"/>
      <c r="GWJ647" s="17"/>
      <c r="GWO647" s="14"/>
      <c r="GWP647" s="18"/>
      <c r="GWZ647" s="17"/>
      <c r="GXE647" s="14"/>
      <c r="GXF647" s="18"/>
      <c r="GXP647" s="17"/>
      <c r="GXU647" s="14"/>
      <c r="GXV647" s="18"/>
      <c r="GYF647" s="17"/>
      <c r="GYK647" s="14"/>
      <c r="GYL647" s="18"/>
      <c r="GYV647" s="17"/>
      <c r="GZA647" s="14"/>
      <c r="GZB647" s="18"/>
      <c r="GZL647" s="17"/>
      <c r="GZQ647" s="14"/>
      <c r="GZR647" s="18"/>
      <c r="HAB647" s="17"/>
      <c r="HAG647" s="14"/>
      <c r="HAH647" s="18"/>
      <c r="HAR647" s="17"/>
      <c r="HAW647" s="14"/>
      <c r="HAX647" s="18"/>
      <c r="HBH647" s="17"/>
      <c r="HBM647" s="14"/>
      <c r="HBN647" s="18"/>
      <c r="HBX647" s="17"/>
      <c r="HCC647" s="14"/>
      <c r="HCD647" s="18"/>
      <c r="HCN647" s="17"/>
      <c r="HCS647" s="14"/>
      <c r="HCT647" s="18"/>
      <c r="HDD647" s="17"/>
      <c r="HDI647" s="14"/>
      <c r="HDJ647" s="18"/>
      <c r="HDT647" s="17"/>
      <c r="HDY647" s="14"/>
      <c r="HDZ647" s="18"/>
      <c r="HEJ647" s="17"/>
      <c r="HEO647" s="14"/>
      <c r="HEP647" s="18"/>
      <c r="HEZ647" s="17"/>
      <c r="HFE647" s="14"/>
      <c r="HFF647" s="18"/>
      <c r="HFP647" s="17"/>
      <c r="HFU647" s="14"/>
      <c r="HFV647" s="18"/>
      <c r="HGF647" s="17"/>
      <c r="HGK647" s="14"/>
      <c r="HGL647" s="18"/>
      <c r="HGV647" s="17"/>
      <c r="HHA647" s="14"/>
      <c r="HHB647" s="18"/>
      <c r="HHL647" s="17"/>
      <c r="HHQ647" s="14"/>
      <c r="HHR647" s="18"/>
      <c r="HIB647" s="17"/>
      <c r="HIG647" s="14"/>
      <c r="HIH647" s="18"/>
      <c r="HIR647" s="17"/>
      <c r="HIW647" s="14"/>
      <c r="HIX647" s="18"/>
      <c r="HJH647" s="17"/>
      <c r="HJM647" s="14"/>
      <c r="HJN647" s="18"/>
      <c r="HJX647" s="17"/>
      <c r="HKC647" s="14"/>
      <c r="HKD647" s="18"/>
      <c r="HKN647" s="17"/>
      <c r="HKS647" s="14"/>
      <c r="HKT647" s="18"/>
      <c r="HLD647" s="17"/>
      <c r="HLI647" s="14"/>
      <c r="HLJ647" s="18"/>
      <c r="HLT647" s="17"/>
      <c r="HLY647" s="14"/>
      <c r="HLZ647" s="18"/>
      <c r="HMJ647" s="17"/>
      <c r="HMO647" s="14"/>
      <c r="HMP647" s="18"/>
      <c r="HMZ647" s="17"/>
      <c r="HNE647" s="14"/>
      <c r="HNF647" s="18"/>
      <c r="HNP647" s="17"/>
      <c r="HNU647" s="14"/>
      <c r="HNV647" s="18"/>
      <c r="HOF647" s="17"/>
      <c r="HOK647" s="14"/>
      <c r="HOL647" s="18"/>
      <c r="HOV647" s="17"/>
      <c r="HPA647" s="14"/>
      <c r="HPB647" s="18"/>
      <c r="HPL647" s="17"/>
      <c r="HPQ647" s="14"/>
      <c r="HPR647" s="18"/>
      <c r="HQB647" s="17"/>
      <c r="HQG647" s="14"/>
      <c r="HQH647" s="18"/>
      <c r="HQR647" s="17"/>
      <c r="HQW647" s="14"/>
      <c r="HQX647" s="18"/>
      <c r="HRH647" s="17"/>
      <c r="HRM647" s="14"/>
      <c r="HRN647" s="18"/>
      <c r="HRX647" s="17"/>
      <c r="HSC647" s="14"/>
      <c r="HSD647" s="18"/>
      <c r="HSN647" s="17"/>
      <c r="HSS647" s="14"/>
      <c r="HST647" s="18"/>
      <c r="HTD647" s="17"/>
      <c r="HTI647" s="14"/>
      <c r="HTJ647" s="18"/>
      <c r="HTT647" s="17"/>
      <c r="HTY647" s="14"/>
      <c r="HTZ647" s="18"/>
      <c r="HUJ647" s="17"/>
      <c r="HUO647" s="14"/>
      <c r="HUP647" s="18"/>
      <c r="HUZ647" s="17"/>
      <c r="HVE647" s="14"/>
      <c r="HVF647" s="18"/>
      <c r="HVP647" s="17"/>
      <c r="HVU647" s="14"/>
      <c r="HVV647" s="18"/>
      <c r="HWF647" s="17"/>
      <c r="HWK647" s="14"/>
      <c r="HWL647" s="18"/>
      <c r="HWV647" s="17"/>
      <c r="HXA647" s="14"/>
      <c r="HXB647" s="18"/>
      <c r="HXL647" s="17"/>
      <c r="HXQ647" s="14"/>
      <c r="HXR647" s="18"/>
      <c r="HYB647" s="17"/>
      <c r="HYG647" s="14"/>
      <c r="HYH647" s="18"/>
      <c r="HYR647" s="17"/>
      <c r="HYW647" s="14"/>
      <c r="HYX647" s="18"/>
      <c r="HZH647" s="17"/>
      <c r="HZM647" s="14"/>
      <c r="HZN647" s="18"/>
      <c r="HZX647" s="17"/>
      <c r="IAC647" s="14"/>
      <c r="IAD647" s="18"/>
      <c r="IAN647" s="17"/>
      <c r="IAS647" s="14"/>
      <c r="IAT647" s="18"/>
      <c r="IBD647" s="17"/>
      <c r="IBI647" s="14"/>
      <c r="IBJ647" s="18"/>
      <c r="IBT647" s="17"/>
      <c r="IBY647" s="14"/>
      <c r="IBZ647" s="18"/>
      <c r="ICJ647" s="17"/>
      <c r="ICO647" s="14"/>
      <c r="ICP647" s="18"/>
      <c r="ICZ647" s="17"/>
      <c r="IDE647" s="14"/>
      <c r="IDF647" s="18"/>
      <c r="IDP647" s="17"/>
      <c r="IDU647" s="14"/>
      <c r="IDV647" s="18"/>
      <c r="IEF647" s="17"/>
      <c r="IEK647" s="14"/>
      <c r="IEL647" s="18"/>
      <c r="IEV647" s="17"/>
      <c r="IFA647" s="14"/>
      <c r="IFB647" s="18"/>
      <c r="IFL647" s="17"/>
      <c r="IFQ647" s="14"/>
      <c r="IFR647" s="18"/>
      <c r="IGB647" s="17"/>
      <c r="IGG647" s="14"/>
      <c r="IGH647" s="18"/>
      <c r="IGR647" s="17"/>
      <c r="IGW647" s="14"/>
      <c r="IGX647" s="18"/>
      <c r="IHH647" s="17"/>
      <c r="IHM647" s="14"/>
      <c r="IHN647" s="18"/>
      <c r="IHX647" s="17"/>
      <c r="IIC647" s="14"/>
      <c r="IID647" s="18"/>
      <c r="IIN647" s="17"/>
      <c r="IIS647" s="14"/>
      <c r="IIT647" s="18"/>
      <c r="IJD647" s="17"/>
      <c r="IJI647" s="14"/>
      <c r="IJJ647" s="18"/>
      <c r="IJT647" s="17"/>
      <c r="IJY647" s="14"/>
      <c r="IJZ647" s="18"/>
      <c r="IKJ647" s="17"/>
      <c r="IKO647" s="14"/>
      <c r="IKP647" s="18"/>
      <c r="IKZ647" s="17"/>
      <c r="ILE647" s="14"/>
      <c r="ILF647" s="18"/>
      <c r="ILP647" s="17"/>
      <c r="ILU647" s="14"/>
      <c r="ILV647" s="18"/>
      <c r="IMF647" s="17"/>
      <c r="IMK647" s="14"/>
      <c r="IML647" s="18"/>
      <c r="IMV647" s="17"/>
      <c r="INA647" s="14"/>
      <c r="INB647" s="18"/>
      <c r="INL647" s="17"/>
      <c r="INQ647" s="14"/>
      <c r="INR647" s="18"/>
      <c r="IOB647" s="17"/>
      <c r="IOG647" s="14"/>
      <c r="IOH647" s="18"/>
      <c r="IOR647" s="17"/>
      <c r="IOW647" s="14"/>
      <c r="IOX647" s="18"/>
      <c r="IPH647" s="17"/>
      <c r="IPM647" s="14"/>
      <c r="IPN647" s="18"/>
      <c r="IPX647" s="17"/>
      <c r="IQC647" s="14"/>
      <c r="IQD647" s="18"/>
      <c r="IQN647" s="17"/>
      <c r="IQS647" s="14"/>
      <c r="IQT647" s="18"/>
      <c r="IRD647" s="17"/>
      <c r="IRI647" s="14"/>
      <c r="IRJ647" s="18"/>
      <c r="IRT647" s="17"/>
      <c r="IRY647" s="14"/>
      <c r="IRZ647" s="18"/>
      <c r="ISJ647" s="17"/>
      <c r="ISO647" s="14"/>
      <c r="ISP647" s="18"/>
      <c r="ISZ647" s="17"/>
      <c r="ITE647" s="14"/>
      <c r="ITF647" s="18"/>
      <c r="ITP647" s="17"/>
      <c r="ITU647" s="14"/>
      <c r="ITV647" s="18"/>
      <c r="IUF647" s="17"/>
      <c r="IUK647" s="14"/>
      <c r="IUL647" s="18"/>
      <c r="IUV647" s="17"/>
      <c r="IVA647" s="14"/>
      <c r="IVB647" s="18"/>
      <c r="IVL647" s="17"/>
      <c r="IVQ647" s="14"/>
      <c r="IVR647" s="18"/>
      <c r="IWB647" s="17"/>
      <c r="IWG647" s="14"/>
      <c r="IWH647" s="18"/>
      <c r="IWR647" s="17"/>
      <c r="IWW647" s="14"/>
      <c r="IWX647" s="18"/>
      <c r="IXH647" s="17"/>
      <c r="IXM647" s="14"/>
      <c r="IXN647" s="18"/>
      <c r="IXX647" s="17"/>
      <c r="IYC647" s="14"/>
      <c r="IYD647" s="18"/>
      <c r="IYN647" s="17"/>
      <c r="IYS647" s="14"/>
      <c r="IYT647" s="18"/>
      <c r="IZD647" s="17"/>
      <c r="IZI647" s="14"/>
      <c r="IZJ647" s="18"/>
      <c r="IZT647" s="17"/>
      <c r="IZY647" s="14"/>
      <c r="IZZ647" s="18"/>
      <c r="JAJ647" s="17"/>
      <c r="JAO647" s="14"/>
      <c r="JAP647" s="18"/>
      <c r="JAZ647" s="17"/>
      <c r="JBE647" s="14"/>
      <c r="JBF647" s="18"/>
      <c r="JBP647" s="17"/>
      <c r="JBU647" s="14"/>
      <c r="JBV647" s="18"/>
      <c r="JCF647" s="17"/>
      <c r="JCK647" s="14"/>
      <c r="JCL647" s="18"/>
      <c r="JCV647" s="17"/>
      <c r="JDA647" s="14"/>
      <c r="JDB647" s="18"/>
      <c r="JDL647" s="17"/>
      <c r="JDQ647" s="14"/>
      <c r="JDR647" s="18"/>
      <c r="JEB647" s="17"/>
      <c r="JEG647" s="14"/>
      <c r="JEH647" s="18"/>
      <c r="JER647" s="17"/>
      <c r="JEW647" s="14"/>
      <c r="JEX647" s="18"/>
      <c r="JFH647" s="17"/>
      <c r="JFM647" s="14"/>
      <c r="JFN647" s="18"/>
      <c r="JFX647" s="17"/>
      <c r="JGC647" s="14"/>
      <c r="JGD647" s="18"/>
      <c r="JGN647" s="17"/>
      <c r="JGS647" s="14"/>
      <c r="JGT647" s="18"/>
      <c r="JHD647" s="17"/>
      <c r="JHI647" s="14"/>
      <c r="JHJ647" s="18"/>
      <c r="JHT647" s="17"/>
      <c r="JHY647" s="14"/>
      <c r="JHZ647" s="18"/>
      <c r="JIJ647" s="17"/>
      <c r="JIO647" s="14"/>
      <c r="JIP647" s="18"/>
      <c r="JIZ647" s="17"/>
      <c r="JJE647" s="14"/>
      <c r="JJF647" s="18"/>
      <c r="JJP647" s="17"/>
      <c r="JJU647" s="14"/>
      <c r="JJV647" s="18"/>
      <c r="JKF647" s="17"/>
      <c r="JKK647" s="14"/>
      <c r="JKL647" s="18"/>
      <c r="JKV647" s="17"/>
      <c r="JLA647" s="14"/>
      <c r="JLB647" s="18"/>
      <c r="JLL647" s="17"/>
      <c r="JLQ647" s="14"/>
      <c r="JLR647" s="18"/>
      <c r="JMB647" s="17"/>
      <c r="JMG647" s="14"/>
      <c r="JMH647" s="18"/>
      <c r="JMR647" s="17"/>
      <c r="JMW647" s="14"/>
      <c r="JMX647" s="18"/>
      <c r="JNH647" s="17"/>
      <c r="JNM647" s="14"/>
      <c r="JNN647" s="18"/>
      <c r="JNX647" s="17"/>
      <c r="JOC647" s="14"/>
      <c r="JOD647" s="18"/>
      <c r="JON647" s="17"/>
      <c r="JOS647" s="14"/>
      <c r="JOT647" s="18"/>
      <c r="JPD647" s="17"/>
      <c r="JPI647" s="14"/>
      <c r="JPJ647" s="18"/>
      <c r="JPT647" s="17"/>
      <c r="JPY647" s="14"/>
      <c r="JPZ647" s="18"/>
      <c r="JQJ647" s="17"/>
      <c r="JQO647" s="14"/>
      <c r="JQP647" s="18"/>
      <c r="JQZ647" s="17"/>
      <c r="JRE647" s="14"/>
      <c r="JRF647" s="18"/>
      <c r="JRP647" s="17"/>
      <c r="JRU647" s="14"/>
      <c r="JRV647" s="18"/>
      <c r="JSF647" s="17"/>
      <c r="JSK647" s="14"/>
      <c r="JSL647" s="18"/>
      <c r="JSV647" s="17"/>
      <c r="JTA647" s="14"/>
      <c r="JTB647" s="18"/>
      <c r="JTL647" s="17"/>
      <c r="JTQ647" s="14"/>
      <c r="JTR647" s="18"/>
      <c r="JUB647" s="17"/>
      <c r="JUG647" s="14"/>
      <c r="JUH647" s="18"/>
      <c r="JUR647" s="17"/>
      <c r="JUW647" s="14"/>
      <c r="JUX647" s="18"/>
      <c r="JVH647" s="17"/>
      <c r="JVM647" s="14"/>
      <c r="JVN647" s="18"/>
      <c r="JVX647" s="17"/>
      <c r="JWC647" s="14"/>
      <c r="JWD647" s="18"/>
      <c r="JWN647" s="17"/>
      <c r="JWS647" s="14"/>
      <c r="JWT647" s="18"/>
      <c r="JXD647" s="17"/>
      <c r="JXI647" s="14"/>
      <c r="JXJ647" s="18"/>
      <c r="JXT647" s="17"/>
      <c r="JXY647" s="14"/>
      <c r="JXZ647" s="18"/>
      <c r="JYJ647" s="17"/>
      <c r="JYO647" s="14"/>
      <c r="JYP647" s="18"/>
      <c r="JYZ647" s="17"/>
      <c r="JZE647" s="14"/>
      <c r="JZF647" s="18"/>
      <c r="JZP647" s="17"/>
      <c r="JZU647" s="14"/>
      <c r="JZV647" s="18"/>
      <c r="KAF647" s="17"/>
      <c r="KAK647" s="14"/>
      <c r="KAL647" s="18"/>
      <c r="KAV647" s="17"/>
      <c r="KBA647" s="14"/>
      <c r="KBB647" s="18"/>
      <c r="KBL647" s="17"/>
      <c r="KBQ647" s="14"/>
      <c r="KBR647" s="18"/>
      <c r="KCB647" s="17"/>
      <c r="KCG647" s="14"/>
      <c r="KCH647" s="18"/>
      <c r="KCR647" s="17"/>
      <c r="KCW647" s="14"/>
      <c r="KCX647" s="18"/>
      <c r="KDH647" s="17"/>
      <c r="KDM647" s="14"/>
      <c r="KDN647" s="18"/>
      <c r="KDX647" s="17"/>
      <c r="KEC647" s="14"/>
      <c r="KED647" s="18"/>
      <c r="KEN647" s="17"/>
      <c r="KES647" s="14"/>
      <c r="KET647" s="18"/>
      <c r="KFD647" s="17"/>
      <c r="KFI647" s="14"/>
      <c r="KFJ647" s="18"/>
      <c r="KFT647" s="17"/>
      <c r="KFY647" s="14"/>
      <c r="KFZ647" s="18"/>
      <c r="KGJ647" s="17"/>
      <c r="KGO647" s="14"/>
      <c r="KGP647" s="18"/>
      <c r="KGZ647" s="17"/>
      <c r="KHE647" s="14"/>
      <c r="KHF647" s="18"/>
      <c r="KHP647" s="17"/>
      <c r="KHU647" s="14"/>
      <c r="KHV647" s="18"/>
      <c r="KIF647" s="17"/>
      <c r="KIK647" s="14"/>
      <c r="KIL647" s="18"/>
      <c r="KIV647" s="17"/>
      <c r="KJA647" s="14"/>
      <c r="KJB647" s="18"/>
      <c r="KJL647" s="17"/>
      <c r="KJQ647" s="14"/>
      <c r="KJR647" s="18"/>
      <c r="KKB647" s="17"/>
      <c r="KKG647" s="14"/>
      <c r="KKH647" s="18"/>
      <c r="KKR647" s="17"/>
      <c r="KKW647" s="14"/>
      <c r="KKX647" s="18"/>
      <c r="KLH647" s="17"/>
      <c r="KLM647" s="14"/>
      <c r="KLN647" s="18"/>
      <c r="KLX647" s="17"/>
      <c r="KMC647" s="14"/>
      <c r="KMD647" s="18"/>
      <c r="KMN647" s="17"/>
      <c r="KMS647" s="14"/>
      <c r="KMT647" s="18"/>
      <c r="KND647" s="17"/>
      <c r="KNI647" s="14"/>
      <c r="KNJ647" s="18"/>
      <c r="KNT647" s="17"/>
      <c r="KNY647" s="14"/>
      <c r="KNZ647" s="18"/>
      <c r="KOJ647" s="17"/>
      <c r="KOO647" s="14"/>
      <c r="KOP647" s="18"/>
      <c r="KOZ647" s="17"/>
      <c r="KPE647" s="14"/>
      <c r="KPF647" s="18"/>
      <c r="KPP647" s="17"/>
      <c r="KPU647" s="14"/>
      <c r="KPV647" s="18"/>
      <c r="KQF647" s="17"/>
      <c r="KQK647" s="14"/>
      <c r="KQL647" s="18"/>
      <c r="KQV647" s="17"/>
      <c r="KRA647" s="14"/>
      <c r="KRB647" s="18"/>
      <c r="KRL647" s="17"/>
      <c r="KRQ647" s="14"/>
      <c r="KRR647" s="18"/>
      <c r="KSB647" s="17"/>
      <c r="KSG647" s="14"/>
      <c r="KSH647" s="18"/>
      <c r="KSR647" s="17"/>
      <c r="KSW647" s="14"/>
      <c r="KSX647" s="18"/>
      <c r="KTH647" s="17"/>
      <c r="KTM647" s="14"/>
      <c r="KTN647" s="18"/>
      <c r="KTX647" s="17"/>
      <c r="KUC647" s="14"/>
      <c r="KUD647" s="18"/>
      <c r="KUN647" s="17"/>
      <c r="KUS647" s="14"/>
      <c r="KUT647" s="18"/>
      <c r="KVD647" s="17"/>
      <c r="KVI647" s="14"/>
      <c r="KVJ647" s="18"/>
      <c r="KVT647" s="17"/>
      <c r="KVY647" s="14"/>
      <c r="KVZ647" s="18"/>
      <c r="KWJ647" s="17"/>
      <c r="KWO647" s="14"/>
      <c r="KWP647" s="18"/>
      <c r="KWZ647" s="17"/>
      <c r="KXE647" s="14"/>
      <c r="KXF647" s="18"/>
      <c r="KXP647" s="17"/>
      <c r="KXU647" s="14"/>
      <c r="KXV647" s="18"/>
      <c r="KYF647" s="17"/>
      <c r="KYK647" s="14"/>
      <c r="KYL647" s="18"/>
      <c r="KYV647" s="17"/>
      <c r="KZA647" s="14"/>
      <c r="KZB647" s="18"/>
      <c r="KZL647" s="17"/>
      <c r="KZQ647" s="14"/>
      <c r="KZR647" s="18"/>
      <c r="LAB647" s="17"/>
      <c r="LAG647" s="14"/>
      <c r="LAH647" s="18"/>
      <c r="LAR647" s="17"/>
      <c r="LAW647" s="14"/>
      <c r="LAX647" s="18"/>
      <c r="LBH647" s="17"/>
      <c r="LBM647" s="14"/>
      <c r="LBN647" s="18"/>
      <c r="LBX647" s="17"/>
      <c r="LCC647" s="14"/>
      <c r="LCD647" s="18"/>
      <c r="LCN647" s="17"/>
      <c r="LCS647" s="14"/>
      <c r="LCT647" s="18"/>
      <c r="LDD647" s="17"/>
      <c r="LDI647" s="14"/>
      <c r="LDJ647" s="18"/>
      <c r="LDT647" s="17"/>
      <c r="LDY647" s="14"/>
      <c r="LDZ647" s="18"/>
      <c r="LEJ647" s="17"/>
      <c r="LEO647" s="14"/>
      <c r="LEP647" s="18"/>
      <c r="LEZ647" s="17"/>
      <c r="LFE647" s="14"/>
      <c r="LFF647" s="18"/>
      <c r="LFP647" s="17"/>
      <c r="LFU647" s="14"/>
      <c r="LFV647" s="18"/>
      <c r="LGF647" s="17"/>
      <c r="LGK647" s="14"/>
      <c r="LGL647" s="18"/>
      <c r="LGV647" s="17"/>
      <c r="LHA647" s="14"/>
      <c r="LHB647" s="18"/>
      <c r="LHL647" s="17"/>
      <c r="LHQ647" s="14"/>
      <c r="LHR647" s="18"/>
      <c r="LIB647" s="17"/>
      <c r="LIG647" s="14"/>
      <c r="LIH647" s="18"/>
      <c r="LIR647" s="17"/>
      <c r="LIW647" s="14"/>
      <c r="LIX647" s="18"/>
      <c r="LJH647" s="17"/>
      <c r="LJM647" s="14"/>
      <c r="LJN647" s="18"/>
      <c r="LJX647" s="17"/>
      <c r="LKC647" s="14"/>
      <c r="LKD647" s="18"/>
      <c r="LKN647" s="17"/>
      <c r="LKS647" s="14"/>
      <c r="LKT647" s="18"/>
      <c r="LLD647" s="17"/>
      <c r="LLI647" s="14"/>
      <c r="LLJ647" s="18"/>
      <c r="LLT647" s="17"/>
      <c r="LLY647" s="14"/>
      <c r="LLZ647" s="18"/>
      <c r="LMJ647" s="17"/>
      <c r="LMO647" s="14"/>
      <c r="LMP647" s="18"/>
      <c r="LMZ647" s="17"/>
      <c r="LNE647" s="14"/>
      <c r="LNF647" s="18"/>
      <c r="LNP647" s="17"/>
      <c r="LNU647" s="14"/>
      <c r="LNV647" s="18"/>
      <c r="LOF647" s="17"/>
      <c r="LOK647" s="14"/>
      <c r="LOL647" s="18"/>
      <c r="LOV647" s="17"/>
      <c r="LPA647" s="14"/>
      <c r="LPB647" s="18"/>
      <c r="LPL647" s="17"/>
      <c r="LPQ647" s="14"/>
      <c r="LPR647" s="18"/>
      <c r="LQB647" s="17"/>
      <c r="LQG647" s="14"/>
      <c r="LQH647" s="18"/>
      <c r="LQR647" s="17"/>
      <c r="LQW647" s="14"/>
      <c r="LQX647" s="18"/>
      <c r="LRH647" s="17"/>
      <c r="LRM647" s="14"/>
      <c r="LRN647" s="18"/>
      <c r="LRX647" s="17"/>
      <c r="LSC647" s="14"/>
      <c r="LSD647" s="18"/>
      <c r="LSN647" s="17"/>
      <c r="LSS647" s="14"/>
      <c r="LST647" s="18"/>
      <c r="LTD647" s="17"/>
      <c r="LTI647" s="14"/>
      <c r="LTJ647" s="18"/>
      <c r="LTT647" s="17"/>
      <c r="LTY647" s="14"/>
      <c r="LTZ647" s="18"/>
      <c r="LUJ647" s="17"/>
      <c r="LUO647" s="14"/>
      <c r="LUP647" s="18"/>
      <c r="LUZ647" s="17"/>
      <c r="LVE647" s="14"/>
      <c r="LVF647" s="18"/>
      <c r="LVP647" s="17"/>
      <c r="LVU647" s="14"/>
      <c r="LVV647" s="18"/>
      <c r="LWF647" s="17"/>
      <c r="LWK647" s="14"/>
      <c r="LWL647" s="18"/>
      <c r="LWV647" s="17"/>
      <c r="LXA647" s="14"/>
      <c r="LXB647" s="18"/>
      <c r="LXL647" s="17"/>
      <c r="LXQ647" s="14"/>
      <c r="LXR647" s="18"/>
      <c r="LYB647" s="17"/>
      <c r="LYG647" s="14"/>
      <c r="LYH647" s="18"/>
      <c r="LYR647" s="17"/>
      <c r="LYW647" s="14"/>
      <c r="LYX647" s="18"/>
      <c r="LZH647" s="17"/>
      <c r="LZM647" s="14"/>
      <c r="LZN647" s="18"/>
      <c r="LZX647" s="17"/>
      <c r="MAC647" s="14"/>
      <c r="MAD647" s="18"/>
      <c r="MAN647" s="17"/>
      <c r="MAS647" s="14"/>
      <c r="MAT647" s="18"/>
      <c r="MBD647" s="17"/>
      <c r="MBI647" s="14"/>
      <c r="MBJ647" s="18"/>
      <c r="MBT647" s="17"/>
      <c r="MBY647" s="14"/>
      <c r="MBZ647" s="18"/>
      <c r="MCJ647" s="17"/>
      <c r="MCO647" s="14"/>
      <c r="MCP647" s="18"/>
      <c r="MCZ647" s="17"/>
      <c r="MDE647" s="14"/>
      <c r="MDF647" s="18"/>
      <c r="MDP647" s="17"/>
      <c r="MDU647" s="14"/>
      <c r="MDV647" s="18"/>
      <c r="MEF647" s="17"/>
      <c r="MEK647" s="14"/>
      <c r="MEL647" s="18"/>
      <c r="MEV647" s="17"/>
      <c r="MFA647" s="14"/>
      <c r="MFB647" s="18"/>
      <c r="MFL647" s="17"/>
      <c r="MFQ647" s="14"/>
      <c r="MFR647" s="18"/>
      <c r="MGB647" s="17"/>
      <c r="MGG647" s="14"/>
      <c r="MGH647" s="18"/>
      <c r="MGR647" s="17"/>
      <c r="MGW647" s="14"/>
      <c r="MGX647" s="18"/>
      <c r="MHH647" s="17"/>
      <c r="MHM647" s="14"/>
      <c r="MHN647" s="18"/>
      <c r="MHX647" s="17"/>
      <c r="MIC647" s="14"/>
      <c r="MID647" s="18"/>
      <c r="MIN647" s="17"/>
      <c r="MIS647" s="14"/>
      <c r="MIT647" s="18"/>
      <c r="MJD647" s="17"/>
      <c r="MJI647" s="14"/>
      <c r="MJJ647" s="18"/>
      <c r="MJT647" s="17"/>
      <c r="MJY647" s="14"/>
      <c r="MJZ647" s="18"/>
      <c r="MKJ647" s="17"/>
      <c r="MKO647" s="14"/>
      <c r="MKP647" s="18"/>
      <c r="MKZ647" s="17"/>
      <c r="MLE647" s="14"/>
      <c r="MLF647" s="18"/>
      <c r="MLP647" s="17"/>
      <c r="MLU647" s="14"/>
      <c r="MLV647" s="18"/>
      <c r="MMF647" s="17"/>
      <c r="MMK647" s="14"/>
      <c r="MML647" s="18"/>
      <c r="MMV647" s="17"/>
      <c r="MNA647" s="14"/>
      <c r="MNB647" s="18"/>
      <c r="MNL647" s="17"/>
      <c r="MNQ647" s="14"/>
      <c r="MNR647" s="18"/>
      <c r="MOB647" s="17"/>
      <c r="MOG647" s="14"/>
      <c r="MOH647" s="18"/>
      <c r="MOR647" s="17"/>
      <c r="MOW647" s="14"/>
      <c r="MOX647" s="18"/>
      <c r="MPH647" s="17"/>
      <c r="MPM647" s="14"/>
      <c r="MPN647" s="18"/>
      <c r="MPX647" s="17"/>
      <c r="MQC647" s="14"/>
      <c r="MQD647" s="18"/>
      <c r="MQN647" s="17"/>
      <c r="MQS647" s="14"/>
      <c r="MQT647" s="18"/>
      <c r="MRD647" s="17"/>
      <c r="MRI647" s="14"/>
      <c r="MRJ647" s="18"/>
      <c r="MRT647" s="17"/>
      <c r="MRY647" s="14"/>
      <c r="MRZ647" s="18"/>
      <c r="MSJ647" s="17"/>
      <c r="MSO647" s="14"/>
      <c r="MSP647" s="18"/>
      <c r="MSZ647" s="17"/>
      <c r="MTE647" s="14"/>
      <c r="MTF647" s="18"/>
      <c r="MTP647" s="17"/>
      <c r="MTU647" s="14"/>
      <c r="MTV647" s="18"/>
      <c r="MUF647" s="17"/>
      <c r="MUK647" s="14"/>
      <c r="MUL647" s="18"/>
      <c r="MUV647" s="17"/>
      <c r="MVA647" s="14"/>
      <c r="MVB647" s="18"/>
      <c r="MVL647" s="17"/>
      <c r="MVQ647" s="14"/>
      <c r="MVR647" s="18"/>
      <c r="MWB647" s="17"/>
      <c r="MWG647" s="14"/>
      <c r="MWH647" s="18"/>
      <c r="MWR647" s="17"/>
      <c r="MWW647" s="14"/>
      <c r="MWX647" s="18"/>
      <c r="MXH647" s="17"/>
      <c r="MXM647" s="14"/>
      <c r="MXN647" s="18"/>
      <c r="MXX647" s="17"/>
      <c r="MYC647" s="14"/>
      <c r="MYD647" s="18"/>
      <c r="MYN647" s="17"/>
      <c r="MYS647" s="14"/>
      <c r="MYT647" s="18"/>
      <c r="MZD647" s="17"/>
      <c r="MZI647" s="14"/>
      <c r="MZJ647" s="18"/>
      <c r="MZT647" s="17"/>
      <c r="MZY647" s="14"/>
      <c r="MZZ647" s="18"/>
      <c r="NAJ647" s="17"/>
      <c r="NAO647" s="14"/>
      <c r="NAP647" s="18"/>
      <c r="NAZ647" s="17"/>
      <c r="NBE647" s="14"/>
      <c r="NBF647" s="18"/>
      <c r="NBP647" s="17"/>
      <c r="NBU647" s="14"/>
      <c r="NBV647" s="18"/>
      <c r="NCF647" s="17"/>
      <c r="NCK647" s="14"/>
      <c r="NCL647" s="18"/>
      <c r="NCV647" s="17"/>
      <c r="NDA647" s="14"/>
      <c r="NDB647" s="18"/>
      <c r="NDL647" s="17"/>
      <c r="NDQ647" s="14"/>
      <c r="NDR647" s="18"/>
      <c r="NEB647" s="17"/>
      <c r="NEG647" s="14"/>
      <c r="NEH647" s="18"/>
      <c r="NER647" s="17"/>
      <c r="NEW647" s="14"/>
      <c r="NEX647" s="18"/>
      <c r="NFH647" s="17"/>
      <c r="NFM647" s="14"/>
      <c r="NFN647" s="18"/>
      <c r="NFX647" s="17"/>
      <c r="NGC647" s="14"/>
      <c r="NGD647" s="18"/>
      <c r="NGN647" s="17"/>
      <c r="NGS647" s="14"/>
      <c r="NGT647" s="18"/>
      <c r="NHD647" s="17"/>
      <c r="NHI647" s="14"/>
      <c r="NHJ647" s="18"/>
      <c r="NHT647" s="17"/>
      <c r="NHY647" s="14"/>
      <c r="NHZ647" s="18"/>
      <c r="NIJ647" s="17"/>
      <c r="NIO647" s="14"/>
      <c r="NIP647" s="18"/>
      <c r="NIZ647" s="17"/>
      <c r="NJE647" s="14"/>
      <c r="NJF647" s="18"/>
      <c r="NJP647" s="17"/>
      <c r="NJU647" s="14"/>
      <c r="NJV647" s="18"/>
      <c r="NKF647" s="17"/>
      <c r="NKK647" s="14"/>
      <c r="NKL647" s="18"/>
      <c r="NKV647" s="17"/>
      <c r="NLA647" s="14"/>
      <c r="NLB647" s="18"/>
      <c r="NLL647" s="17"/>
      <c r="NLQ647" s="14"/>
      <c r="NLR647" s="18"/>
      <c r="NMB647" s="17"/>
      <c r="NMG647" s="14"/>
      <c r="NMH647" s="18"/>
      <c r="NMR647" s="17"/>
      <c r="NMW647" s="14"/>
      <c r="NMX647" s="18"/>
      <c r="NNH647" s="17"/>
      <c r="NNM647" s="14"/>
      <c r="NNN647" s="18"/>
      <c r="NNX647" s="17"/>
      <c r="NOC647" s="14"/>
      <c r="NOD647" s="18"/>
      <c r="NON647" s="17"/>
      <c r="NOS647" s="14"/>
      <c r="NOT647" s="18"/>
      <c r="NPD647" s="17"/>
      <c r="NPI647" s="14"/>
      <c r="NPJ647" s="18"/>
      <c r="NPT647" s="17"/>
      <c r="NPY647" s="14"/>
      <c r="NPZ647" s="18"/>
      <c r="NQJ647" s="17"/>
      <c r="NQO647" s="14"/>
      <c r="NQP647" s="18"/>
      <c r="NQZ647" s="17"/>
      <c r="NRE647" s="14"/>
      <c r="NRF647" s="18"/>
      <c r="NRP647" s="17"/>
      <c r="NRU647" s="14"/>
      <c r="NRV647" s="18"/>
      <c r="NSF647" s="17"/>
      <c r="NSK647" s="14"/>
      <c r="NSL647" s="18"/>
      <c r="NSV647" s="17"/>
      <c r="NTA647" s="14"/>
      <c r="NTB647" s="18"/>
      <c r="NTL647" s="17"/>
      <c r="NTQ647" s="14"/>
      <c r="NTR647" s="18"/>
      <c r="NUB647" s="17"/>
      <c r="NUG647" s="14"/>
      <c r="NUH647" s="18"/>
      <c r="NUR647" s="17"/>
      <c r="NUW647" s="14"/>
      <c r="NUX647" s="18"/>
      <c r="NVH647" s="17"/>
      <c r="NVM647" s="14"/>
      <c r="NVN647" s="18"/>
      <c r="NVX647" s="17"/>
      <c r="NWC647" s="14"/>
      <c r="NWD647" s="18"/>
      <c r="NWN647" s="17"/>
      <c r="NWS647" s="14"/>
      <c r="NWT647" s="18"/>
      <c r="NXD647" s="17"/>
      <c r="NXI647" s="14"/>
      <c r="NXJ647" s="18"/>
      <c r="NXT647" s="17"/>
      <c r="NXY647" s="14"/>
      <c r="NXZ647" s="18"/>
      <c r="NYJ647" s="17"/>
      <c r="NYO647" s="14"/>
      <c r="NYP647" s="18"/>
      <c r="NYZ647" s="17"/>
      <c r="NZE647" s="14"/>
      <c r="NZF647" s="18"/>
      <c r="NZP647" s="17"/>
      <c r="NZU647" s="14"/>
      <c r="NZV647" s="18"/>
      <c r="OAF647" s="17"/>
      <c r="OAK647" s="14"/>
      <c r="OAL647" s="18"/>
      <c r="OAV647" s="17"/>
      <c r="OBA647" s="14"/>
      <c r="OBB647" s="18"/>
      <c r="OBL647" s="17"/>
      <c r="OBQ647" s="14"/>
      <c r="OBR647" s="18"/>
      <c r="OCB647" s="17"/>
      <c r="OCG647" s="14"/>
      <c r="OCH647" s="18"/>
      <c r="OCR647" s="17"/>
      <c r="OCW647" s="14"/>
      <c r="OCX647" s="18"/>
      <c r="ODH647" s="17"/>
      <c r="ODM647" s="14"/>
      <c r="ODN647" s="18"/>
      <c r="ODX647" s="17"/>
      <c r="OEC647" s="14"/>
      <c r="OED647" s="18"/>
      <c r="OEN647" s="17"/>
      <c r="OES647" s="14"/>
      <c r="OET647" s="18"/>
      <c r="OFD647" s="17"/>
      <c r="OFI647" s="14"/>
      <c r="OFJ647" s="18"/>
      <c r="OFT647" s="17"/>
      <c r="OFY647" s="14"/>
      <c r="OFZ647" s="18"/>
      <c r="OGJ647" s="17"/>
      <c r="OGO647" s="14"/>
      <c r="OGP647" s="18"/>
      <c r="OGZ647" s="17"/>
      <c r="OHE647" s="14"/>
      <c r="OHF647" s="18"/>
      <c r="OHP647" s="17"/>
      <c r="OHU647" s="14"/>
      <c r="OHV647" s="18"/>
      <c r="OIF647" s="17"/>
      <c r="OIK647" s="14"/>
      <c r="OIL647" s="18"/>
      <c r="OIV647" s="17"/>
      <c r="OJA647" s="14"/>
      <c r="OJB647" s="18"/>
      <c r="OJL647" s="17"/>
      <c r="OJQ647" s="14"/>
      <c r="OJR647" s="18"/>
      <c r="OKB647" s="17"/>
      <c r="OKG647" s="14"/>
      <c r="OKH647" s="18"/>
      <c r="OKR647" s="17"/>
      <c r="OKW647" s="14"/>
      <c r="OKX647" s="18"/>
      <c r="OLH647" s="17"/>
      <c r="OLM647" s="14"/>
      <c r="OLN647" s="18"/>
      <c r="OLX647" s="17"/>
      <c r="OMC647" s="14"/>
      <c r="OMD647" s="18"/>
      <c r="OMN647" s="17"/>
      <c r="OMS647" s="14"/>
      <c r="OMT647" s="18"/>
      <c r="OND647" s="17"/>
      <c r="ONI647" s="14"/>
      <c r="ONJ647" s="18"/>
      <c r="ONT647" s="17"/>
      <c r="ONY647" s="14"/>
      <c r="ONZ647" s="18"/>
      <c r="OOJ647" s="17"/>
      <c r="OOO647" s="14"/>
      <c r="OOP647" s="18"/>
      <c r="OOZ647" s="17"/>
      <c r="OPE647" s="14"/>
      <c r="OPF647" s="18"/>
      <c r="OPP647" s="17"/>
      <c r="OPU647" s="14"/>
      <c r="OPV647" s="18"/>
      <c r="OQF647" s="17"/>
      <c r="OQK647" s="14"/>
      <c r="OQL647" s="18"/>
      <c r="OQV647" s="17"/>
      <c r="ORA647" s="14"/>
      <c r="ORB647" s="18"/>
      <c r="ORL647" s="17"/>
      <c r="ORQ647" s="14"/>
      <c r="ORR647" s="18"/>
      <c r="OSB647" s="17"/>
      <c r="OSG647" s="14"/>
      <c r="OSH647" s="18"/>
      <c r="OSR647" s="17"/>
      <c r="OSW647" s="14"/>
      <c r="OSX647" s="18"/>
      <c r="OTH647" s="17"/>
      <c r="OTM647" s="14"/>
      <c r="OTN647" s="18"/>
      <c r="OTX647" s="17"/>
      <c r="OUC647" s="14"/>
      <c r="OUD647" s="18"/>
      <c r="OUN647" s="17"/>
      <c r="OUS647" s="14"/>
      <c r="OUT647" s="18"/>
      <c r="OVD647" s="17"/>
      <c r="OVI647" s="14"/>
      <c r="OVJ647" s="18"/>
      <c r="OVT647" s="17"/>
      <c r="OVY647" s="14"/>
      <c r="OVZ647" s="18"/>
      <c r="OWJ647" s="17"/>
      <c r="OWO647" s="14"/>
      <c r="OWP647" s="18"/>
      <c r="OWZ647" s="17"/>
      <c r="OXE647" s="14"/>
      <c r="OXF647" s="18"/>
      <c r="OXP647" s="17"/>
      <c r="OXU647" s="14"/>
      <c r="OXV647" s="18"/>
      <c r="OYF647" s="17"/>
      <c r="OYK647" s="14"/>
      <c r="OYL647" s="18"/>
      <c r="OYV647" s="17"/>
      <c r="OZA647" s="14"/>
      <c r="OZB647" s="18"/>
      <c r="OZL647" s="17"/>
      <c r="OZQ647" s="14"/>
      <c r="OZR647" s="18"/>
      <c r="PAB647" s="17"/>
      <c r="PAG647" s="14"/>
      <c r="PAH647" s="18"/>
      <c r="PAR647" s="17"/>
      <c r="PAW647" s="14"/>
      <c r="PAX647" s="18"/>
      <c r="PBH647" s="17"/>
      <c r="PBM647" s="14"/>
      <c r="PBN647" s="18"/>
      <c r="PBX647" s="17"/>
      <c r="PCC647" s="14"/>
      <c r="PCD647" s="18"/>
      <c r="PCN647" s="17"/>
      <c r="PCS647" s="14"/>
      <c r="PCT647" s="18"/>
      <c r="PDD647" s="17"/>
      <c r="PDI647" s="14"/>
      <c r="PDJ647" s="18"/>
      <c r="PDT647" s="17"/>
      <c r="PDY647" s="14"/>
      <c r="PDZ647" s="18"/>
      <c r="PEJ647" s="17"/>
      <c r="PEO647" s="14"/>
      <c r="PEP647" s="18"/>
      <c r="PEZ647" s="17"/>
      <c r="PFE647" s="14"/>
      <c r="PFF647" s="18"/>
      <c r="PFP647" s="17"/>
      <c r="PFU647" s="14"/>
      <c r="PFV647" s="18"/>
      <c r="PGF647" s="17"/>
      <c r="PGK647" s="14"/>
      <c r="PGL647" s="18"/>
      <c r="PGV647" s="17"/>
      <c r="PHA647" s="14"/>
      <c r="PHB647" s="18"/>
      <c r="PHL647" s="17"/>
      <c r="PHQ647" s="14"/>
      <c r="PHR647" s="18"/>
      <c r="PIB647" s="17"/>
      <c r="PIG647" s="14"/>
      <c r="PIH647" s="18"/>
      <c r="PIR647" s="17"/>
      <c r="PIW647" s="14"/>
      <c r="PIX647" s="18"/>
      <c r="PJH647" s="17"/>
      <c r="PJM647" s="14"/>
      <c r="PJN647" s="18"/>
      <c r="PJX647" s="17"/>
      <c r="PKC647" s="14"/>
      <c r="PKD647" s="18"/>
      <c r="PKN647" s="17"/>
      <c r="PKS647" s="14"/>
      <c r="PKT647" s="18"/>
      <c r="PLD647" s="17"/>
      <c r="PLI647" s="14"/>
      <c r="PLJ647" s="18"/>
      <c r="PLT647" s="17"/>
      <c r="PLY647" s="14"/>
      <c r="PLZ647" s="18"/>
      <c r="PMJ647" s="17"/>
      <c r="PMO647" s="14"/>
      <c r="PMP647" s="18"/>
      <c r="PMZ647" s="17"/>
      <c r="PNE647" s="14"/>
      <c r="PNF647" s="18"/>
      <c r="PNP647" s="17"/>
      <c r="PNU647" s="14"/>
      <c r="PNV647" s="18"/>
      <c r="POF647" s="17"/>
      <c r="POK647" s="14"/>
      <c r="POL647" s="18"/>
      <c r="POV647" s="17"/>
      <c r="PPA647" s="14"/>
      <c r="PPB647" s="18"/>
      <c r="PPL647" s="17"/>
      <c r="PPQ647" s="14"/>
      <c r="PPR647" s="18"/>
      <c r="PQB647" s="17"/>
      <c r="PQG647" s="14"/>
      <c r="PQH647" s="18"/>
      <c r="PQR647" s="17"/>
      <c r="PQW647" s="14"/>
      <c r="PQX647" s="18"/>
      <c r="PRH647" s="17"/>
      <c r="PRM647" s="14"/>
      <c r="PRN647" s="18"/>
      <c r="PRX647" s="17"/>
      <c r="PSC647" s="14"/>
      <c r="PSD647" s="18"/>
      <c r="PSN647" s="17"/>
      <c r="PSS647" s="14"/>
      <c r="PST647" s="18"/>
      <c r="PTD647" s="17"/>
      <c r="PTI647" s="14"/>
      <c r="PTJ647" s="18"/>
      <c r="PTT647" s="17"/>
      <c r="PTY647" s="14"/>
      <c r="PTZ647" s="18"/>
      <c r="PUJ647" s="17"/>
      <c r="PUO647" s="14"/>
      <c r="PUP647" s="18"/>
      <c r="PUZ647" s="17"/>
      <c r="PVE647" s="14"/>
      <c r="PVF647" s="18"/>
      <c r="PVP647" s="17"/>
      <c r="PVU647" s="14"/>
      <c r="PVV647" s="18"/>
      <c r="PWF647" s="17"/>
      <c r="PWK647" s="14"/>
      <c r="PWL647" s="18"/>
      <c r="PWV647" s="17"/>
      <c r="PXA647" s="14"/>
      <c r="PXB647" s="18"/>
      <c r="PXL647" s="17"/>
      <c r="PXQ647" s="14"/>
      <c r="PXR647" s="18"/>
      <c r="PYB647" s="17"/>
      <c r="PYG647" s="14"/>
      <c r="PYH647" s="18"/>
      <c r="PYR647" s="17"/>
      <c r="PYW647" s="14"/>
      <c r="PYX647" s="18"/>
      <c r="PZH647" s="17"/>
      <c r="PZM647" s="14"/>
      <c r="PZN647" s="18"/>
      <c r="PZX647" s="17"/>
      <c r="QAC647" s="14"/>
      <c r="QAD647" s="18"/>
      <c r="QAN647" s="17"/>
      <c r="QAS647" s="14"/>
      <c r="QAT647" s="18"/>
      <c r="QBD647" s="17"/>
      <c r="QBI647" s="14"/>
      <c r="QBJ647" s="18"/>
      <c r="QBT647" s="17"/>
      <c r="QBY647" s="14"/>
      <c r="QBZ647" s="18"/>
      <c r="QCJ647" s="17"/>
      <c r="QCO647" s="14"/>
      <c r="QCP647" s="18"/>
      <c r="QCZ647" s="17"/>
      <c r="QDE647" s="14"/>
      <c r="QDF647" s="18"/>
      <c r="QDP647" s="17"/>
      <c r="QDU647" s="14"/>
      <c r="QDV647" s="18"/>
      <c r="QEF647" s="17"/>
      <c r="QEK647" s="14"/>
      <c r="QEL647" s="18"/>
      <c r="QEV647" s="17"/>
      <c r="QFA647" s="14"/>
      <c r="QFB647" s="18"/>
      <c r="QFL647" s="17"/>
      <c r="QFQ647" s="14"/>
      <c r="QFR647" s="18"/>
      <c r="QGB647" s="17"/>
      <c r="QGG647" s="14"/>
      <c r="QGH647" s="18"/>
      <c r="QGR647" s="17"/>
      <c r="QGW647" s="14"/>
      <c r="QGX647" s="18"/>
      <c r="QHH647" s="17"/>
      <c r="QHM647" s="14"/>
      <c r="QHN647" s="18"/>
      <c r="QHX647" s="17"/>
      <c r="QIC647" s="14"/>
      <c r="QID647" s="18"/>
      <c r="QIN647" s="17"/>
      <c r="QIS647" s="14"/>
      <c r="QIT647" s="18"/>
      <c r="QJD647" s="17"/>
      <c r="QJI647" s="14"/>
      <c r="QJJ647" s="18"/>
      <c r="QJT647" s="17"/>
      <c r="QJY647" s="14"/>
      <c r="QJZ647" s="18"/>
      <c r="QKJ647" s="17"/>
      <c r="QKO647" s="14"/>
      <c r="QKP647" s="18"/>
      <c r="QKZ647" s="17"/>
      <c r="QLE647" s="14"/>
      <c r="QLF647" s="18"/>
      <c r="QLP647" s="17"/>
      <c r="QLU647" s="14"/>
      <c r="QLV647" s="18"/>
      <c r="QMF647" s="17"/>
      <c r="QMK647" s="14"/>
      <c r="QML647" s="18"/>
      <c r="QMV647" s="17"/>
      <c r="QNA647" s="14"/>
      <c r="QNB647" s="18"/>
      <c r="QNL647" s="17"/>
      <c r="QNQ647" s="14"/>
      <c r="QNR647" s="18"/>
      <c r="QOB647" s="17"/>
      <c r="QOG647" s="14"/>
      <c r="QOH647" s="18"/>
      <c r="QOR647" s="17"/>
      <c r="QOW647" s="14"/>
      <c r="QOX647" s="18"/>
      <c r="QPH647" s="17"/>
      <c r="QPM647" s="14"/>
      <c r="QPN647" s="18"/>
      <c r="QPX647" s="17"/>
      <c r="QQC647" s="14"/>
      <c r="QQD647" s="18"/>
      <c r="QQN647" s="17"/>
      <c r="QQS647" s="14"/>
      <c r="QQT647" s="18"/>
      <c r="QRD647" s="17"/>
      <c r="QRI647" s="14"/>
      <c r="QRJ647" s="18"/>
      <c r="QRT647" s="17"/>
      <c r="QRY647" s="14"/>
      <c r="QRZ647" s="18"/>
      <c r="QSJ647" s="17"/>
      <c r="QSO647" s="14"/>
      <c r="QSP647" s="18"/>
      <c r="QSZ647" s="17"/>
      <c r="QTE647" s="14"/>
      <c r="QTF647" s="18"/>
      <c r="QTP647" s="17"/>
      <c r="QTU647" s="14"/>
      <c r="QTV647" s="18"/>
      <c r="QUF647" s="17"/>
      <c r="QUK647" s="14"/>
      <c r="QUL647" s="18"/>
      <c r="QUV647" s="17"/>
      <c r="QVA647" s="14"/>
      <c r="QVB647" s="18"/>
      <c r="QVL647" s="17"/>
      <c r="QVQ647" s="14"/>
      <c r="QVR647" s="18"/>
      <c r="QWB647" s="17"/>
      <c r="QWG647" s="14"/>
      <c r="QWH647" s="18"/>
      <c r="QWR647" s="17"/>
      <c r="QWW647" s="14"/>
      <c r="QWX647" s="18"/>
      <c r="QXH647" s="17"/>
      <c r="QXM647" s="14"/>
      <c r="QXN647" s="18"/>
      <c r="QXX647" s="17"/>
      <c r="QYC647" s="14"/>
      <c r="QYD647" s="18"/>
      <c r="QYN647" s="17"/>
      <c r="QYS647" s="14"/>
      <c r="QYT647" s="18"/>
      <c r="QZD647" s="17"/>
      <c r="QZI647" s="14"/>
      <c r="QZJ647" s="18"/>
      <c r="QZT647" s="17"/>
      <c r="QZY647" s="14"/>
      <c r="QZZ647" s="18"/>
      <c r="RAJ647" s="17"/>
      <c r="RAO647" s="14"/>
      <c r="RAP647" s="18"/>
      <c r="RAZ647" s="17"/>
      <c r="RBE647" s="14"/>
      <c r="RBF647" s="18"/>
      <c r="RBP647" s="17"/>
      <c r="RBU647" s="14"/>
      <c r="RBV647" s="18"/>
      <c r="RCF647" s="17"/>
      <c r="RCK647" s="14"/>
      <c r="RCL647" s="18"/>
      <c r="RCV647" s="17"/>
      <c r="RDA647" s="14"/>
      <c r="RDB647" s="18"/>
      <c r="RDL647" s="17"/>
      <c r="RDQ647" s="14"/>
      <c r="RDR647" s="18"/>
      <c r="REB647" s="17"/>
      <c r="REG647" s="14"/>
      <c r="REH647" s="18"/>
      <c r="RER647" s="17"/>
      <c r="REW647" s="14"/>
      <c r="REX647" s="18"/>
      <c r="RFH647" s="17"/>
      <c r="RFM647" s="14"/>
      <c r="RFN647" s="18"/>
      <c r="RFX647" s="17"/>
      <c r="RGC647" s="14"/>
      <c r="RGD647" s="18"/>
      <c r="RGN647" s="17"/>
      <c r="RGS647" s="14"/>
      <c r="RGT647" s="18"/>
      <c r="RHD647" s="17"/>
      <c r="RHI647" s="14"/>
      <c r="RHJ647" s="18"/>
      <c r="RHT647" s="17"/>
      <c r="RHY647" s="14"/>
      <c r="RHZ647" s="18"/>
      <c r="RIJ647" s="17"/>
      <c r="RIO647" s="14"/>
      <c r="RIP647" s="18"/>
      <c r="RIZ647" s="17"/>
      <c r="RJE647" s="14"/>
      <c r="RJF647" s="18"/>
      <c r="RJP647" s="17"/>
      <c r="RJU647" s="14"/>
      <c r="RJV647" s="18"/>
      <c r="RKF647" s="17"/>
      <c r="RKK647" s="14"/>
      <c r="RKL647" s="18"/>
      <c r="RKV647" s="17"/>
      <c r="RLA647" s="14"/>
      <c r="RLB647" s="18"/>
      <c r="RLL647" s="17"/>
      <c r="RLQ647" s="14"/>
      <c r="RLR647" s="18"/>
      <c r="RMB647" s="17"/>
      <c r="RMG647" s="14"/>
      <c r="RMH647" s="18"/>
      <c r="RMR647" s="17"/>
      <c r="RMW647" s="14"/>
      <c r="RMX647" s="18"/>
      <c r="RNH647" s="17"/>
      <c r="RNM647" s="14"/>
      <c r="RNN647" s="18"/>
      <c r="RNX647" s="17"/>
      <c r="ROC647" s="14"/>
      <c r="ROD647" s="18"/>
      <c r="RON647" s="17"/>
      <c r="ROS647" s="14"/>
      <c r="ROT647" s="18"/>
      <c r="RPD647" s="17"/>
      <c r="RPI647" s="14"/>
      <c r="RPJ647" s="18"/>
      <c r="RPT647" s="17"/>
      <c r="RPY647" s="14"/>
      <c r="RPZ647" s="18"/>
      <c r="RQJ647" s="17"/>
      <c r="RQO647" s="14"/>
      <c r="RQP647" s="18"/>
      <c r="RQZ647" s="17"/>
      <c r="RRE647" s="14"/>
      <c r="RRF647" s="18"/>
      <c r="RRP647" s="17"/>
      <c r="RRU647" s="14"/>
      <c r="RRV647" s="18"/>
      <c r="RSF647" s="17"/>
      <c r="RSK647" s="14"/>
      <c r="RSL647" s="18"/>
      <c r="RSV647" s="17"/>
      <c r="RTA647" s="14"/>
      <c r="RTB647" s="18"/>
      <c r="RTL647" s="17"/>
      <c r="RTQ647" s="14"/>
      <c r="RTR647" s="18"/>
      <c r="RUB647" s="17"/>
      <c r="RUG647" s="14"/>
      <c r="RUH647" s="18"/>
      <c r="RUR647" s="17"/>
      <c r="RUW647" s="14"/>
      <c r="RUX647" s="18"/>
      <c r="RVH647" s="17"/>
      <c r="RVM647" s="14"/>
      <c r="RVN647" s="18"/>
      <c r="RVX647" s="17"/>
      <c r="RWC647" s="14"/>
      <c r="RWD647" s="18"/>
      <c r="RWN647" s="17"/>
      <c r="RWS647" s="14"/>
      <c r="RWT647" s="18"/>
      <c r="RXD647" s="17"/>
      <c r="RXI647" s="14"/>
      <c r="RXJ647" s="18"/>
      <c r="RXT647" s="17"/>
      <c r="RXY647" s="14"/>
      <c r="RXZ647" s="18"/>
      <c r="RYJ647" s="17"/>
      <c r="RYO647" s="14"/>
      <c r="RYP647" s="18"/>
      <c r="RYZ647" s="17"/>
      <c r="RZE647" s="14"/>
      <c r="RZF647" s="18"/>
      <c r="RZP647" s="17"/>
      <c r="RZU647" s="14"/>
      <c r="RZV647" s="18"/>
      <c r="SAF647" s="17"/>
      <c r="SAK647" s="14"/>
      <c r="SAL647" s="18"/>
      <c r="SAV647" s="17"/>
      <c r="SBA647" s="14"/>
      <c r="SBB647" s="18"/>
      <c r="SBL647" s="17"/>
      <c r="SBQ647" s="14"/>
      <c r="SBR647" s="18"/>
      <c r="SCB647" s="17"/>
      <c r="SCG647" s="14"/>
      <c r="SCH647" s="18"/>
      <c r="SCR647" s="17"/>
      <c r="SCW647" s="14"/>
      <c r="SCX647" s="18"/>
      <c r="SDH647" s="17"/>
      <c r="SDM647" s="14"/>
      <c r="SDN647" s="18"/>
      <c r="SDX647" s="17"/>
      <c r="SEC647" s="14"/>
      <c r="SED647" s="18"/>
      <c r="SEN647" s="17"/>
      <c r="SES647" s="14"/>
      <c r="SET647" s="18"/>
      <c r="SFD647" s="17"/>
      <c r="SFI647" s="14"/>
      <c r="SFJ647" s="18"/>
      <c r="SFT647" s="17"/>
      <c r="SFY647" s="14"/>
      <c r="SFZ647" s="18"/>
      <c r="SGJ647" s="17"/>
      <c r="SGO647" s="14"/>
      <c r="SGP647" s="18"/>
      <c r="SGZ647" s="17"/>
      <c r="SHE647" s="14"/>
      <c r="SHF647" s="18"/>
      <c r="SHP647" s="17"/>
      <c r="SHU647" s="14"/>
      <c r="SHV647" s="18"/>
      <c r="SIF647" s="17"/>
      <c r="SIK647" s="14"/>
      <c r="SIL647" s="18"/>
      <c r="SIV647" s="17"/>
      <c r="SJA647" s="14"/>
      <c r="SJB647" s="18"/>
      <c r="SJL647" s="17"/>
      <c r="SJQ647" s="14"/>
      <c r="SJR647" s="18"/>
      <c r="SKB647" s="17"/>
      <c r="SKG647" s="14"/>
      <c r="SKH647" s="18"/>
      <c r="SKR647" s="17"/>
      <c r="SKW647" s="14"/>
      <c r="SKX647" s="18"/>
      <c r="SLH647" s="17"/>
      <c r="SLM647" s="14"/>
      <c r="SLN647" s="18"/>
      <c r="SLX647" s="17"/>
      <c r="SMC647" s="14"/>
      <c r="SMD647" s="18"/>
      <c r="SMN647" s="17"/>
      <c r="SMS647" s="14"/>
      <c r="SMT647" s="18"/>
      <c r="SND647" s="17"/>
      <c r="SNI647" s="14"/>
      <c r="SNJ647" s="18"/>
      <c r="SNT647" s="17"/>
      <c r="SNY647" s="14"/>
      <c r="SNZ647" s="18"/>
      <c r="SOJ647" s="17"/>
      <c r="SOO647" s="14"/>
      <c r="SOP647" s="18"/>
      <c r="SOZ647" s="17"/>
      <c r="SPE647" s="14"/>
      <c r="SPF647" s="18"/>
      <c r="SPP647" s="17"/>
      <c r="SPU647" s="14"/>
      <c r="SPV647" s="18"/>
      <c r="SQF647" s="17"/>
      <c r="SQK647" s="14"/>
      <c r="SQL647" s="18"/>
      <c r="SQV647" s="17"/>
      <c r="SRA647" s="14"/>
      <c r="SRB647" s="18"/>
      <c r="SRL647" s="17"/>
      <c r="SRQ647" s="14"/>
      <c r="SRR647" s="18"/>
      <c r="SSB647" s="17"/>
      <c r="SSG647" s="14"/>
      <c r="SSH647" s="18"/>
      <c r="SSR647" s="17"/>
      <c r="SSW647" s="14"/>
      <c r="SSX647" s="18"/>
      <c r="STH647" s="17"/>
      <c r="STM647" s="14"/>
      <c r="STN647" s="18"/>
      <c r="STX647" s="17"/>
      <c r="SUC647" s="14"/>
      <c r="SUD647" s="18"/>
      <c r="SUN647" s="17"/>
      <c r="SUS647" s="14"/>
      <c r="SUT647" s="18"/>
      <c r="SVD647" s="17"/>
      <c r="SVI647" s="14"/>
      <c r="SVJ647" s="18"/>
      <c r="SVT647" s="17"/>
      <c r="SVY647" s="14"/>
      <c r="SVZ647" s="18"/>
      <c r="SWJ647" s="17"/>
      <c r="SWO647" s="14"/>
      <c r="SWP647" s="18"/>
      <c r="SWZ647" s="17"/>
      <c r="SXE647" s="14"/>
      <c r="SXF647" s="18"/>
      <c r="SXP647" s="17"/>
      <c r="SXU647" s="14"/>
      <c r="SXV647" s="18"/>
      <c r="SYF647" s="17"/>
      <c r="SYK647" s="14"/>
      <c r="SYL647" s="18"/>
      <c r="SYV647" s="17"/>
      <c r="SZA647" s="14"/>
      <c r="SZB647" s="18"/>
      <c r="SZL647" s="17"/>
      <c r="SZQ647" s="14"/>
      <c r="SZR647" s="18"/>
      <c r="TAB647" s="17"/>
      <c r="TAG647" s="14"/>
      <c r="TAH647" s="18"/>
      <c r="TAR647" s="17"/>
      <c r="TAW647" s="14"/>
      <c r="TAX647" s="18"/>
      <c r="TBH647" s="17"/>
      <c r="TBM647" s="14"/>
      <c r="TBN647" s="18"/>
      <c r="TBX647" s="17"/>
      <c r="TCC647" s="14"/>
      <c r="TCD647" s="18"/>
      <c r="TCN647" s="17"/>
      <c r="TCS647" s="14"/>
      <c r="TCT647" s="18"/>
      <c r="TDD647" s="17"/>
      <c r="TDI647" s="14"/>
      <c r="TDJ647" s="18"/>
      <c r="TDT647" s="17"/>
      <c r="TDY647" s="14"/>
      <c r="TDZ647" s="18"/>
      <c r="TEJ647" s="17"/>
      <c r="TEO647" s="14"/>
      <c r="TEP647" s="18"/>
      <c r="TEZ647" s="17"/>
      <c r="TFE647" s="14"/>
      <c r="TFF647" s="18"/>
      <c r="TFP647" s="17"/>
      <c r="TFU647" s="14"/>
      <c r="TFV647" s="18"/>
      <c r="TGF647" s="17"/>
      <c r="TGK647" s="14"/>
      <c r="TGL647" s="18"/>
      <c r="TGV647" s="17"/>
      <c r="THA647" s="14"/>
      <c r="THB647" s="18"/>
      <c r="THL647" s="17"/>
      <c r="THQ647" s="14"/>
      <c r="THR647" s="18"/>
      <c r="TIB647" s="17"/>
      <c r="TIG647" s="14"/>
      <c r="TIH647" s="18"/>
      <c r="TIR647" s="17"/>
      <c r="TIW647" s="14"/>
      <c r="TIX647" s="18"/>
      <c r="TJH647" s="17"/>
      <c r="TJM647" s="14"/>
      <c r="TJN647" s="18"/>
      <c r="TJX647" s="17"/>
      <c r="TKC647" s="14"/>
      <c r="TKD647" s="18"/>
      <c r="TKN647" s="17"/>
      <c r="TKS647" s="14"/>
      <c r="TKT647" s="18"/>
      <c r="TLD647" s="17"/>
      <c r="TLI647" s="14"/>
      <c r="TLJ647" s="18"/>
      <c r="TLT647" s="17"/>
      <c r="TLY647" s="14"/>
      <c r="TLZ647" s="18"/>
      <c r="TMJ647" s="17"/>
      <c r="TMO647" s="14"/>
      <c r="TMP647" s="18"/>
      <c r="TMZ647" s="17"/>
      <c r="TNE647" s="14"/>
      <c r="TNF647" s="18"/>
      <c r="TNP647" s="17"/>
      <c r="TNU647" s="14"/>
      <c r="TNV647" s="18"/>
      <c r="TOF647" s="17"/>
      <c r="TOK647" s="14"/>
      <c r="TOL647" s="18"/>
      <c r="TOV647" s="17"/>
      <c r="TPA647" s="14"/>
      <c r="TPB647" s="18"/>
      <c r="TPL647" s="17"/>
      <c r="TPQ647" s="14"/>
      <c r="TPR647" s="18"/>
      <c r="TQB647" s="17"/>
      <c r="TQG647" s="14"/>
      <c r="TQH647" s="18"/>
      <c r="TQR647" s="17"/>
      <c r="TQW647" s="14"/>
      <c r="TQX647" s="18"/>
      <c r="TRH647" s="17"/>
      <c r="TRM647" s="14"/>
      <c r="TRN647" s="18"/>
      <c r="TRX647" s="17"/>
      <c r="TSC647" s="14"/>
      <c r="TSD647" s="18"/>
      <c r="TSN647" s="17"/>
      <c r="TSS647" s="14"/>
      <c r="TST647" s="18"/>
      <c r="TTD647" s="17"/>
      <c r="TTI647" s="14"/>
      <c r="TTJ647" s="18"/>
      <c r="TTT647" s="17"/>
      <c r="TTY647" s="14"/>
      <c r="TTZ647" s="18"/>
      <c r="TUJ647" s="17"/>
      <c r="TUO647" s="14"/>
      <c r="TUP647" s="18"/>
      <c r="TUZ647" s="17"/>
      <c r="TVE647" s="14"/>
      <c r="TVF647" s="18"/>
      <c r="TVP647" s="17"/>
      <c r="TVU647" s="14"/>
      <c r="TVV647" s="18"/>
      <c r="TWF647" s="17"/>
      <c r="TWK647" s="14"/>
      <c r="TWL647" s="18"/>
      <c r="TWV647" s="17"/>
      <c r="TXA647" s="14"/>
      <c r="TXB647" s="18"/>
      <c r="TXL647" s="17"/>
      <c r="TXQ647" s="14"/>
      <c r="TXR647" s="18"/>
      <c r="TYB647" s="17"/>
      <c r="TYG647" s="14"/>
      <c r="TYH647" s="18"/>
      <c r="TYR647" s="17"/>
      <c r="TYW647" s="14"/>
      <c r="TYX647" s="18"/>
      <c r="TZH647" s="17"/>
      <c r="TZM647" s="14"/>
      <c r="TZN647" s="18"/>
      <c r="TZX647" s="17"/>
      <c r="UAC647" s="14"/>
      <c r="UAD647" s="18"/>
      <c r="UAN647" s="17"/>
      <c r="UAS647" s="14"/>
      <c r="UAT647" s="18"/>
      <c r="UBD647" s="17"/>
      <c r="UBI647" s="14"/>
      <c r="UBJ647" s="18"/>
      <c r="UBT647" s="17"/>
      <c r="UBY647" s="14"/>
      <c r="UBZ647" s="18"/>
      <c r="UCJ647" s="17"/>
      <c r="UCO647" s="14"/>
      <c r="UCP647" s="18"/>
      <c r="UCZ647" s="17"/>
      <c r="UDE647" s="14"/>
      <c r="UDF647" s="18"/>
      <c r="UDP647" s="17"/>
      <c r="UDU647" s="14"/>
      <c r="UDV647" s="18"/>
      <c r="UEF647" s="17"/>
      <c r="UEK647" s="14"/>
      <c r="UEL647" s="18"/>
      <c r="UEV647" s="17"/>
      <c r="UFA647" s="14"/>
      <c r="UFB647" s="18"/>
      <c r="UFL647" s="17"/>
      <c r="UFQ647" s="14"/>
      <c r="UFR647" s="18"/>
      <c r="UGB647" s="17"/>
      <c r="UGG647" s="14"/>
      <c r="UGH647" s="18"/>
      <c r="UGR647" s="17"/>
      <c r="UGW647" s="14"/>
      <c r="UGX647" s="18"/>
      <c r="UHH647" s="17"/>
      <c r="UHM647" s="14"/>
      <c r="UHN647" s="18"/>
      <c r="UHX647" s="17"/>
      <c r="UIC647" s="14"/>
      <c r="UID647" s="18"/>
      <c r="UIN647" s="17"/>
      <c r="UIS647" s="14"/>
      <c r="UIT647" s="18"/>
      <c r="UJD647" s="17"/>
      <c r="UJI647" s="14"/>
      <c r="UJJ647" s="18"/>
      <c r="UJT647" s="17"/>
      <c r="UJY647" s="14"/>
      <c r="UJZ647" s="18"/>
      <c r="UKJ647" s="17"/>
      <c r="UKO647" s="14"/>
      <c r="UKP647" s="18"/>
      <c r="UKZ647" s="17"/>
      <c r="ULE647" s="14"/>
      <c r="ULF647" s="18"/>
      <c r="ULP647" s="17"/>
      <c r="ULU647" s="14"/>
      <c r="ULV647" s="18"/>
      <c r="UMF647" s="17"/>
      <c r="UMK647" s="14"/>
      <c r="UML647" s="18"/>
      <c r="UMV647" s="17"/>
      <c r="UNA647" s="14"/>
      <c r="UNB647" s="18"/>
      <c r="UNL647" s="17"/>
      <c r="UNQ647" s="14"/>
      <c r="UNR647" s="18"/>
      <c r="UOB647" s="17"/>
      <c r="UOG647" s="14"/>
      <c r="UOH647" s="18"/>
      <c r="UOR647" s="17"/>
      <c r="UOW647" s="14"/>
      <c r="UOX647" s="18"/>
      <c r="UPH647" s="17"/>
      <c r="UPM647" s="14"/>
      <c r="UPN647" s="18"/>
      <c r="UPX647" s="17"/>
      <c r="UQC647" s="14"/>
      <c r="UQD647" s="18"/>
      <c r="UQN647" s="17"/>
      <c r="UQS647" s="14"/>
      <c r="UQT647" s="18"/>
      <c r="URD647" s="17"/>
      <c r="URI647" s="14"/>
      <c r="URJ647" s="18"/>
      <c r="URT647" s="17"/>
      <c r="URY647" s="14"/>
      <c r="URZ647" s="18"/>
      <c r="USJ647" s="17"/>
      <c r="USO647" s="14"/>
      <c r="USP647" s="18"/>
      <c r="USZ647" s="17"/>
      <c r="UTE647" s="14"/>
      <c r="UTF647" s="18"/>
      <c r="UTP647" s="17"/>
      <c r="UTU647" s="14"/>
      <c r="UTV647" s="18"/>
      <c r="UUF647" s="17"/>
      <c r="UUK647" s="14"/>
      <c r="UUL647" s="18"/>
      <c r="UUV647" s="17"/>
      <c r="UVA647" s="14"/>
      <c r="UVB647" s="18"/>
      <c r="UVL647" s="17"/>
      <c r="UVQ647" s="14"/>
      <c r="UVR647" s="18"/>
      <c r="UWB647" s="17"/>
      <c r="UWG647" s="14"/>
      <c r="UWH647" s="18"/>
      <c r="UWR647" s="17"/>
      <c r="UWW647" s="14"/>
      <c r="UWX647" s="18"/>
      <c r="UXH647" s="17"/>
      <c r="UXM647" s="14"/>
      <c r="UXN647" s="18"/>
      <c r="UXX647" s="17"/>
      <c r="UYC647" s="14"/>
      <c r="UYD647" s="18"/>
      <c r="UYN647" s="17"/>
      <c r="UYS647" s="14"/>
      <c r="UYT647" s="18"/>
      <c r="UZD647" s="17"/>
      <c r="UZI647" s="14"/>
      <c r="UZJ647" s="18"/>
      <c r="UZT647" s="17"/>
      <c r="UZY647" s="14"/>
      <c r="UZZ647" s="18"/>
      <c r="VAJ647" s="17"/>
      <c r="VAO647" s="14"/>
      <c r="VAP647" s="18"/>
      <c r="VAZ647" s="17"/>
      <c r="VBE647" s="14"/>
      <c r="VBF647" s="18"/>
      <c r="VBP647" s="17"/>
      <c r="VBU647" s="14"/>
      <c r="VBV647" s="18"/>
      <c r="VCF647" s="17"/>
      <c r="VCK647" s="14"/>
      <c r="VCL647" s="18"/>
      <c r="VCV647" s="17"/>
      <c r="VDA647" s="14"/>
      <c r="VDB647" s="18"/>
      <c r="VDL647" s="17"/>
      <c r="VDQ647" s="14"/>
      <c r="VDR647" s="18"/>
      <c r="VEB647" s="17"/>
      <c r="VEG647" s="14"/>
      <c r="VEH647" s="18"/>
      <c r="VER647" s="17"/>
      <c r="VEW647" s="14"/>
      <c r="VEX647" s="18"/>
      <c r="VFH647" s="17"/>
      <c r="VFM647" s="14"/>
      <c r="VFN647" s="18"/>
      <c r="VFX647" s="17"/>
      <c r="VGC647" s="14"/>
      <c r="VGD647" s="18"/>
      <c r="VGN647" s="17"/>
      <c r="VGS647" s="14"/>
      <c r="VGT647" s="18"/>
      <c r="VHD647" s="17"/>
      <c r="VHI647" s="14"/>
      <c r="VHJ647" s="18"/>
      <c r="VHT647" s="17"/>
      <c r="VHY647" s="14"/>
      <c r="VHZ647" s="18"/>
      <c r="VIJ647" s="17"/>
      <c r="VIO647" s="14"/>
      <c r="VIP647" s="18"/>
      <c r="VIZ647" s="17"/>
      <c r="VJE647" s="14"/>
      <c r="VJF647" s="18"/>
      <c r="VJP647" s="17"/>
      <c r="VJU647" s="14"/>
      <c r="VJV647" s="18"/>
      <c r="VKF647" s="17"/>
      <c r="VKK647" s="14"/>
      <c r="VKL647" s="18"/>
      <c r="VKV647" s="17"/>
      <c r="VLA647" s="14"/>
      <c r="VLB647" s="18"/>
      <c r="VLL647" s="17"/>
      <c r="VLQ647" s="14"/>
      <c r="VLR647" s="18"/>
      <c r="VMB647" s="17"/>
      <c r="VMG647" s="14"/>
      <c r="VMH647" s="18"/>
      <c r="VMR647" s="17"/>
      <c r="VMW647" s="14"/>
      <c r="VMX647" s="18"/>
      <c r="VNH647" s="17"/>
      <c r="VNM647" s="14"/>
      <c r="VNN647" s="18"/>
      <c r="VNX647" s="17"/>
      <c r="VOC647" s="14"/>
      <c r="VOD647" s="18"/>
      <c r="VON647" s="17"/>
      <c r="VOS647" s="14"/>
      <c r="VOT647" s="18"/>
      <c r="VPD647" s="17"/>
      <c r="VPI647" s="14"/>
      <c r="VPJ647" s="18"/>
      <c r="VPT647" s="17"/>
      <c r="VPY647" s="14"/>
      <c r="VPZ647" s="18"/>
      <c r="VQJ647" s="17"/>
      <c r="VQO647" s="14"/>
      <c r="VQP647" s="18"/>
      <c r="VQZ647" s="17"/>
      <c r="VRE647" s="14"/>
      <c r="VRF647" s="18"/>
      <c r="VRP647" s="17"/>
      <c r="VRU647" s="14"/>
      <c r="VRV647" s="18"/>
      <c r="VSF647" s="17"/>
      <c r="VSK647" s="14"/>
      <c r="VSL647" s="18"/>
      <c r="VSV647" s="17"/>
      <c r="VTA647" s="14"/>
      <c r="VTB647" s="18"/>
      <c r="VTL647" s="17"/>
      <c r="VTQ647" s="14"/>
      <c r="VTR647" s="18"/>
      <c r="VUB647" s="17"/>
      <c r="VUG647" s="14"/>
      <c r="VUH647" s="18"/>
      <c r="VUR647" s="17"/>
      <c r="VUW647" s="14"/>
      <c r="VUX647" s="18"/>
      <c r="VVH647" s="17"/>
      <c r="VVM647" s="14"/>
      <c r="VVN647" s="18"/>
      <c r="VVX647" s="17"/>
      <c r="VWC647" s="14"/>
      <c r="VWD647" s="18"/>
      <c r="VWN647" s="17"/>
      <c r="VWS647" s="14"/>
      <c r="VWT647" s="18"/>
      <c r="VXD647" s="17"/>
      <c r="VXI647" s="14"/>
      <c r="VXJ647" s="18"/>
      <c r="VXT647" s="17"/>
      <c r="VXY647" s="14"/>
      <c r="VXZ647" s="18"/>
      <c r="VYJ647" s="17"/>
      <c r="VYO647" s="14"/>
      <c r="VYP647" s="18"/>
      <c r="VYZ647" s="17"/>
      <c r="VZE647" s="14"/>
      <c r="VZF647" s="18"/>
      <c r="VZP647" s="17"/>
      <c r="VZU647" s="14"/>
      <c r="VZV647" s="18"/>
      <c r="WAF647" s="17"/>
      <c r="WAK647" s="14"/>
      <c r="WAL647" s="18"/>
      <c r="WAV647" s="17"/>
      <c r="WBA647" s="14"/>
      <c r="WBB647" s="18"/>
      <c r="WBL647" s="17"/>
      <c r="WBQ647" s="14"/>
      <c r="WBR647" s="18"/>
      <c r="WCB647" s="17"/>
      <c r="WCG647" s="14"/>
      <c r="WCH647" s="18"/>
      <c r="WCR647" s="17"/>
      <c r="WCW647" s="14"/>
      <c r="WCX647" s="18"/>
      <c r="WDH647" s="17"/>
      <c r="WDM647" s="14"/>
      <c r="WDN647" s="18"/>
      <c r="WDX647" s="17"/>
      <c r="WEC647" s="14"/>
      <c r="WED647" s="18"/>
      <c r="WEN647" s="17"/>
      <c r="WES647" s="14"/>
      <c r="WET647" s="18"/>
      <c r="WFD647" s="17"/>
      <c r="WFI647" s="14"/>
      <c r="WFJ647" s="18"/>
      <c r="WFT647" s="17"/>
      <c r="WFY647" s="14"/>
      <c r="WFZ647" s="18"/>
      <c r="WGJ647" s="17"/>
      <c r="WGO647" s="14"/>
      <c r="WGP647" s="18"/>
      <c r="WGZ647" s="17"/>
      <c r="WHE647" s="14"/>
      <c r="WHF647" s="18"/>
      <c r="WHP647" s="17"/>
      <c r="WHU647" s="14"/>
      <c r="WHV647" s="18"/>
      <c r="WIF647" s="17"/>
      <c r="WIK647" s="14"/>
      <c r="WIL647" s="18"/>
      <c r="WIV647" s="17"/>
      <c r="WJA647" s="14"/>
      <c r="WJB647" s="18"/>
      <c r="WJL647" s="17"/>
      <c r="WJQ647" s="14"/>
      <c r="WJR647" s="18"/>
      <c r="WKB647" s="17"/>
      <c r="WKG647" s="14"/>
      <c r="WKH647" s="18"/>
      <c r="WKR647" s="17"/>
      <c r="WKW647" s="14"/>
      <c r="WKX647" s="18"/>
      <c r="WLH647" s="17"/>
      <c r="WLM647" s="14"/>
      <c r="WLN647" s="18"/>
      <c r="WLX647" s="17"/>
      <c r="WMC647" s="14"/>
      <c r="WMD647" s="18"/>
      <c r="WMN647" s="17"/>
      <c r="WMS647" s="14"/>
      <c r="WMT647" s="18"/>
      <c r="WND647" s="17"/>
      <c r="WNI647" s="14"/>
      <c r="WNJ647" s="18"/>
      <c r="WNT647" s="17"/>
      <c r="WNY647" s="14"/>
      <c r="WNZ647" s="18"/>
      <c r="WOJ647" s="17"/>
      <c r="WOO647" s="14"/>
      <c r="WOP647" s="18"/>
      <c r="WOZ647" s="17"/>
      <c r="WPE647" s="14"/>
      <c r="WPF647" s="18"/>
      <c r="WPP647" s="17"/>
      <c r="WPU647" s="14"/>
      <c r="WPV647" s="18"/>
      <c r="WQF647" s="17"/>
      <c r="WQK647" s="14"/>
      <c r="WQL647" s="18"/>
      <c r="WQV647" s="17"/>
      <c r="WRA647" s="14"/>
      <c r="WRB647" s="18"/>
      <c r="WRL647" s="17"/>
      <c r="WRQ647" s="14"/>
      <c r="WRR647" s="18"/>
      <c r="WSB647" s="17"/>
      <c r="WSG647" s="14"/>
      <c r="WSH647" s="18"/>
      <c r="WSR647" s="17"/>
      <c r="WSW647" s="14"/>
      <c r="WSX647" s="18"/>
      <c r="WTH647" s="17"/>
      <c r="WTM647" s="14"/>
      <c r="WTN647" s="18"/>
      <c r="WTX647" s="17"/>
      <c r="WUC647" s="14"/>
      <c r="WUD647" s="18"/>
      <c r="WUN647" s="17"/>
      <c r="WUS647" s="14"/>
      <c r="WUT647" s="18"/>
      <c r="WVD647" s="17"/>
      <c r="WVI647" s="14"/>
      <c r="WVJ647" s="18"/>
      <c r="WVT647" s="17"/>
      <c r="WVY647" s="14"/>
      <c r="WVZ647" s="18"/>
      <c r="WWJ647" s="17"/>
      <c r="WWO647" s="14"/>
      <c r="WWP647" s="18"/>
      <c r="WWZ647" s="17"/>
      <c r="WXE647" s="14"/>
      <c r="WXF647" s="18"/>
      <c r="WXP647" s="17"/>
      <c r="WXU647" s="14"/>
      <c r="WXV647" s="18"/>
      <c r="WYF647" s="17"/>
      <c r="WYK647" s="14"/>
      <c r="WYL647" s="18"/>
      <c r="WYV647" s="17"/>
      <c r="WZA647" s="14"/>
      <c r="WZB647" s="18"/>
      <c r="WZL647" s="17"/>
      <c r="WZQ647" s="14"/>
      <c r="WZR647" s="18"/>
      <c r="XAB647" s="17"/>
      <c r="XAG647" s="14"/>
      <c r="XAH647" s="18"/>
      <c r="XAR647" s="17"/>
      <c r="XAW647" s="14"/>
      <c r="XAX647" s="18"/>
      <c r="XBH647" s="17"/>
      <c r="XBM647" s="14"/>
      <c r="XBN647" s="18"/>
      <c r="XBX647" s="17"/>
      <c r="XCC647" s="14"/>
      <c r="XCD647" s="18"/>
      <c r="XCN647" s="17"/>
      <c r="XCS647" s="14"/>
      <c r="XCT647" s="18"/>
      <c r="XDD647" s="17"/>
      <c r="XDI647" s="14"/>
      <c r="XDJ647" s="18"/>
      <c r="XDT647" s="17"/>
      <c r="XDY647" s="14"/>
      <c r="XDZ647" s="18"/>
      <c r="XEJ647" s="17"/>
      <c r="XEO647" s="14"/>
      <c r="XEP647" s="18"/>
      <c r="XEZ647" s="17"/>
    </row>
    <row r="648" spans="1:1020 1025:2044 2049:3068 3073:4092 4097:5116 5121:6140 6145:7164 7169:8188 8193:9212 9217:10236 10241:11260 11265:12284 12289:13308 13313:14332 14337:15356 15361:16380" s="15" customFormat="1" ht="10.15" hidden="1" customHeight="1" x14ac:dyDescent="0.2">
      <c r="A648" s="14">
        <f t="shared" si="54"/>
        <v>645</v>
      </c>
      <c r="B648" s="15" t="s">
        <v>1132</v>
      </c>
      <c r="C648" s="15" t="s">
        <v>1133</v>
      </c>
      <c r="D648" s="15">
        <v>0.37</v>
      </c>
      <c r="E648" s="16">
        <v>0.43732306700643653</v>
      </c>
      <c r="F648" s="15" t="s">
        <v>60</v>
      </c>
      <c r="G648" s="15" t="s">
        <v>151</v>
      </c>
      <c r="H648" s="15" t="s">
        <v>151</v>
      </c>
      <c r="I648" s="15" t="s">
        <v>151</v>
      </c>
      <c r="J648" s="15" t="s">
        <v>151</v>
      </c>
      <c r="K648" s="15" t="s">
        <v>151</v>
      </c>
      <c r="L648" s="15">
        <v>43434</v>
      </c>
      <c r="M648" s="15" t="s">
        <v>70</v>
      </c>
      <c r="N648" s="15" t="s">
        <v>65</v>
      </c>
      <c r="O648" s="15" t="s">
        <v>151</v>
      </c>
      <c r="P648" s="15" t="s">
        <v>60</v>
      </c>
      <c r="Q648" s="6">
        <f t="shared" si="51"/>
        <v>0.18195423515253117</v>
      </c>
      <c r="R648" s="1" t="str">
        <f t="shared" si="52"/>
        <v>DGER-MEM</v>
      </c>
      <c r="U648" s="15">
        <f t="shared" si="50"/>
        <v>1</v>
      </c>
      <c r="V648" s="1" t="s">
        <v>151</v>
      </c>
      <c r="W648" s="1" t="str">
        <f t="shared" si="53"/>
        <v>ok</v>
      </c>
      <c r="AB648" s="17"/>
      <c r="AG648" s="14"/>
      <c r="AH648" s="18"/>
      <c r="AR648" s="17"/>
      <c r="AW648" s="14"/>
      <c r="AX648" s="18"/>
      <c r="BH648" s="17"/>
      <c r="BM648" s="14"/>
      <c r="BN648" s="18"/>
      <c r="BX648" s="17"/>
      <c r="CC648" s="14"/>
      <c r="CD648" s="18"/>
      <c r="CN648" s="17"/>
      <c r="CS648" s="14"/>
      <c r="CT648" s="18"/>
      <c r="DD648" s="17"/>
      <c r="DI648" s="14"/>
      <c r="DJ648" s="18"/>
      <c r="DT648" s="17"/>
      <c r="DY648" s="14"/>
      <c r="DZ648" s="18"/>
      <c r="EJ648" s="17"/>
      <c r="EO648" s="14"/>
      <c r="EP648" s="18"/>
      <c r="EZ648" s="17"/>
      <c r="FE648" s="14"/>
      <c r="FF648" s="18"/>
      <c r="FP648" s="17"/>
      <c r="FU648" s="14"/>
      <c r="FV648" s="18"/>
      <c r="GF648" s="17"/>
      <c r="GK648" s="14"/>
      <c r="GL648" s="18"/>
      <c r="GV648" s="17"/>
      <c r="HA648" s="14"/>
      <c r="HB648" s="18"/>
      <c r="HL648" s="17"/>
      <c r="HQ648" s="14"/>
      <c r="HR648" s="18"/>
      <c r="IB648" s="17"/>
      <c r="IG648" s="14"/>
      <c r="IH648" s="18"/>
      <c r="IR648" s="17"/>
      <c r="IW648" s="14"/>
      <c r="IX648" s="18"/>
      <c r="JH648" s="17"/>
      <c r="JM648" s="14"/>
      <c r="JN648" s="18"/>
      <c r="JX648" s="17"/>
      <c r="KC648" s="14"/>
      <c r="KD648" s="18"/>
      <c r="KN648" s="17"/>
      <c r="KS648" s="14"/>
      <c r="KT648" s="18"/>
      <c r="LD648" s="17"/>
      <c r="LI648" s="14"/>
      <c r="LJ648" s="18"/>
      <c r="LT648" s="17"/>
      <c r="LY648" s="14"/>
      <c r="LZ648" s="18"/>
      <c r="MJ648" s="17"/>
      <c r="MO648" s="14"/>
      <c r="MP648" s="18"/>
      <c r="MZ648" s="17"/>
      <c r="NE648" s="14"/>
      <c r="NF648" s="18"/>
      <c r="NP648" s="17"/>
      <c r="NU648" s="14"/>
      <c r="NV648" s="18"/>
      <c r="OF648" s="17"/>
      <c r="OK648" s="14"/>
      <c r="OL648" s="18"/>
      <c r="OV648" s="17"/>
      <c r="PA648" s="14"/>
      <c r="PB648" s="18"/>
      <c r="PL648" s="17"/>
      <c r="PQ648" s="14"/>
      <c r="PR648" s="18"/>
      <c r="QB648" s="17"/>
      <c r="QG648" s="14"/>
      <c r="QH648" s="18"/>
      <c r="QR648" s="17"/>
      <c r="QW648" s="14"/>
      <c r="QX648" s="18"/>
      <c r="RH648" s="17"/>
      <c r="RM648" s="14"/>
      <c r="RN648" s="18"/>
      <c r="RX648" s="17"/>
      <c r="SC648" s="14"/>
      <c r="SD648" s="18"/>
      <c r="SN648" s="17"/>
      <c r="SS648" s="14"/>
      <c r="ST648" s="18"/>
      <c r="TD648" s="17"/>
      <c r="TI648" s="14"/>
      <c r="TJ648" s="18"/>
      <c r="TT648" s="17"/>
      <c r="TY648" s="14"/>
      <c r="TZ648" s="18"/>
      <c r="UJ648" s="17"/>
      <c r="UO648" s="14"/>
      <c r="UP648" s="18"/>
      <c r="UZ648" s="17"/>
      <c r="VE648" s="14"/>
      <c r="VF648" s="18"/>
      <c r="VP648" s="17"/>
      <c r="VU648" s="14"/>
      <c r="VV648" s="18"/>
      <c r="WF648" s="17"/>
      <c r="WK648" s="14"/>
      <c r="WL648" s="18"/>
      <c r="WV648" s="17"/>
      <c r="XA648" s="14"/>
      <c r="XB648" s="18"/>
      <c r="XL648" s="17"/>
      <c r="XQ648" s="14"/>
      <c r="XR648" s="18"/>
      <c r="YB648" s="17"/>
      <c r="YG648" s="14"/>
      <c r="YH648" s="18"/>
      <c r="YR648" s="17"/>
      <c r="YW648" s="14"/>
      <c r="YX648" s="18"/>
      <c r="ZH648" s="17"/>
      <c r="ZM648" s="14"/>
      <c r="ZN648" s="18"/>
      <c r="ZX648" s="17"/>
      <c r="AAC648" s="14"/>
      <c r="AAD648" s="18"/>
      <c r="AAN648" s="17"/>
      <c r="AAS648" s="14"/>
      <c r="AAT648" s="18"/>
      <c r="ABD648" s="17"/>
      <c r="ABI648" s="14"/>
      <c r="ABJ648" s="18"/>
      <c r="ABT648" s="17"/>
      <c r="ABY648" s="14"/>
      <c r="ABZ648" s="18"/>
      <c r="ACJ648" s="17"/>
      <c r="ACO648" s="14"/>
      <c r="ACP648" s="18"/>
      <c r="ACZ648" s="17"/>
      <c r="ADE648" s="14"/>
      <c r="ADF648" s="18"/>
      <c r="ADP648" s="17"/>
      <c r="ADU648" s="14"/>
      <c r="ADV648" s="18"/>
      <c r="AEF648" s="17"/>
      <c r="AEK648" s="14"/>
      <c r="AEL648" s="18"/>
      <c r="AEV648" s="17"/>
      <c r="AFA648" s="14"/>
      <c r="AFB648" s="18"/>
      <c r="AFL648" s="17"/>
      <c r="AFQ648" s="14"/>
      <c r="AFR648" s="18"/>
      <c r="AGB648" s="17"/>
      <c r="AGG648" s="14"/>
      <c r="AGH648" s="18"/>
      <c r="AGR648" s="17"/>
      <c r="AGW648" s="14"/>
      <c r="AGX648" s="18"/>
      <c r="AHH648" s="17"/>
      <c r="AHM648" s="14"/>
      <c r="AHN648" s="18"/>
      <c r="AHX648" s="17"/>
      <c r="AIC648" s="14"/>
      <c r="AID648" s="18"/>
      <c r="AIN648" s="17"/>
      <c r="AIS648" s="14"/>
      <c r="AIT648" s="18"/>
      <c r="AJD648" s="17"/>
      <c r="AJI648" s="14"/>
      <c r="AJJ648" s="18"/>
      <c r="AJT648" s="17"/>
      <c r="AJY648" s="14"/>
      <c r="AJZ648" s="18"/>
      <c r="AKJ648" s="17"/>
      <c r="AKO648" s="14"/>
      <c r="AKP648" s="18"/>
      <c r="AKZ648" s="17"/>
      <c r="ALE648" s="14"/>
      <c r="ALF648" s="18"/>
      <c r="ALP648" s="17"/>
      <c r="ALU648" s="14"/>
      <c r="ALV648" s="18"/>
      <c r="AMF648" s="17"/>
      <c r="AMK648" s="14"/>
      <c r="AML648" s="18"/>
      <c r="AMV648" s="17"/>
      <c r="ANA648" s="14"/>
      <c r="ANB648" s="18"/>
      <c r="ANL648" s="17"/>
      <c r="ANQ648" s="14"/>
      <c r="ANR648" s="18"/>
      <c r="AOB648" s="17"/>
      <c r="AOG648" s="14"/>
      <c r="AOH648" s="18"/>
      <c r="AOR648" s="17"/>
      <c r="AOW648" s="14"/>
      <c r="AOX648" s="18"/>
      <c r="APH648" s="17"/>
      <c r="APM648" s="14"/>
      <c r="APN648" s="18"/>
      <c r="APX648" s="17"/>
      <c r="AQC648" s="14"/>
      <c r="AQD648" s="18"/>
      <c r="AQN648" s="17"/>
      <c r="AQS648" s="14"/>
      <c r="AQT648" s="18"/>
      <c r="ARD648" s="17"/>
      <c r="ARI648" s="14"/>
      <c r="ARJ648" s="18"/>
      <c r="ART648" s="17"/>
      <c r="ARY648" s="14"/>
      <c r="ARZ648" s="18"/>
      <c r="ASJ648" s="17"/>
      <c r="ASO648" s="14"/>
      <c r="ASP648" s="18"/>
      <c r="ASZ648" s="17"/>
      <c r="ATE648" s="14"/>
      <c r="ATF648" s="18"/>
      <c r="ATP648" s="17"/>
      <c r="ATU648" s="14"/>
      <c r="ATV648" s="18"/>
      <c r="AUF648" s="17"/>
      <c r="AUK648" s="14"/>
      <c r="AUL648" s="18"/>
      <c r="AUV648" s="17"/>
      <c r="AVA648" s="14"/>
      <c r="AVB648" s="18"/>
      <c r="AVL648" s="17"/>
      <c r="AVQ648" s="14"/>
      <c r="AVR648" s="18"/>
      <c r="AWB648" s="17"/>
      <c r="AWG648" s="14"/>
      <c r="AWH648" s="18"/>
      <c r="AWR648" s="17"/>
      <c r="AWW648" s="14"/>
      <c r="AWX648" s="18"/>
      <c r="AXH648" s="17"/>
      <c r="AXM648" s="14"/>
      <c r="AXN648" s="18"/>
      <c r="AXX648" s="17"/>
      <c r="AYC648" s="14"/>
      <c r="AYD648" s="18"/>
      <c r="AYN648" s="17"/>
      <c r="AYS648" s="14"/>
      <c r="AYT648" s="18"/>
      <c r="AZD648" s="17"/>
      <c r="AZI648" s="14"/>
      <c r="AZJ648" s="18"/>
      <c r="AZT648" s="17"/>
      <c r="AZY648" s="14"/>
      <c r="AZZ648" s="18"/>
      <c r="BAJ648" s="17"/>
      <c r="BAO648" s="14"/>
      <c r="BAP648" s="18"/>
      <c r="BAZ648" s="17"/>
      <c r="BBE648" s="14"/>
      <c r="BBF648" s="18"/>
      <c r="BBP648" s="17"/>
      <c r="BBU648" s="14"/>
      <c r="BBV648" s="18"/>
      <c r="BCF648" s="17"/>
      <c r="BCK648" s="14"/>
      <c r="BCL648" s="18"/>
      <c r="BCV648" s="17"/>
      <c r="BDA648" s="14"/>
      <c r="BDB648" s="18"/>
      <c r="BDL648" s="17"/>
      <c r="BDQ648" s="14"/>
      <c r="BDR648" s="18"/>
      <c r="BEB648" s="17"/>
      <c r="BEG648" s="14"/>
      <c r="BEH648" s="18"/>
      <c r="BER648" s="17"/>
      <c r="BEW648" s="14"/>
      <c r="BEX648" s="18"/>
      <c r="BFH648" s="17"/>
      <c r="BFM648" s="14"/>
      <c r="BFN648" s="18"/>
      <c r="BFX648" s="17"/>
      <c r="BGC648" s="14"/>
      <c r="BGD648" s="18"/>
      <c r="BGN648" s="17"/>
      <c r="BGS648" s="14"/>
      <c r="BGT648" s="18"/>
      <c r="BHD648" s="17"/>
      <c r="BHI648" s="14"/>
      <c r="BHJ648" s="18"/>
      <c r="BHT648" s="17"/>
      <c r="BHY648" s="14"/>
      <c r="BHZ648" s="18"/>
      <c r="BIJ648" s="17"/>
      <c r="BIO648" s="14"/>
      <c r="BIP648" s="18"/>
      <c r="BIZ648" s="17"/>
      <c r="BJE648" s="14"/>
      <c r="BJF648" s="18"/>
      <c r="BJP648" s="17"/>
      <c r="BJU648" s="14"/>
      <c r="BJV648" s="18"/>
      <c r="BKF648" s="17"/>
      <c r="BKK648" s="14"/>
      <c r="BKL648" s="18"/>
      <c r="BKV648" s="17"/>
      <c r="BLA648" s="14"/>
      <c r="BLB648" s="18"/>
      <c r="BLL648" s="17"/>
      <c r="BLQ648" s="14"/>
      <c r="BLR648" s="18"/>
      <c r="BMB648" s="17"/>
      <c r="BMG648" s="14"/>
      <c r="BMH648" s="18"/>
      <c r="BMR648" s="17"/>
      <c r="BMW648" s="14"/>
      <c r="BMX648" s="18"/>
      <c r="BNH648" s="17"/>
      <c r="BNM648" s="14"/>
      <c r="BNN648" s="18"/>
      <c r="BNX648" s="17"/>
      <c r="BOC648" s="14"/>
      <c r="BOD648" s="18"/>
      <c r="BON648" s="17"/>
      <c r="BOS648" s="14"/>
      <c r="BOT648" s="18"/>
      <c r="BPD648" s="17"/>
      <c r="BPI648" s="14"/>
      <c r="BPJ648" s="18"/>
      <c r="BPT648" s="17"/>
      <c r="BPY648" s="14"/>
      <c r="BPZ648" s="18"/>
      <c r="BQJ648" s="17"/>
      <c r="BQO648" s="14"/>
      <c r="BQP648" s="18"/>
      <c r="BQZ648" s="17"/>
      <c r="BRE648" s="14"/>
      <c r="BRF648" s="18"/>
      <c r="BRP648" s="17"/>
      <c r="BRU648" s="14"/>
      <c r="BRV648" s="18"/>
      <c r="BSF648" s="17"/>
      <c r="BSK648" s="14"/>
      <c r="BSL648" s="18"/>
      <c r="BSV648" s="17"/>
      <c r="BTA648" s="14"/>
      <c r="BTB648" s="18"/>
      <c r="BTL648" s="17"/>
      <c r="BTQ648" s="14"/>
      <c r="BTR648" s="18"/>
      <c r="BUB648" s="17"/>
      <c r="BUG648" s="14"/>
      <c r="BUH648" s="18"/>
      <c r="BUR648" s="17"/>
      <c r="BUW648" s="14"/>
      <c r="BUX648" s="18"/>
      <c r="BVH648" s="17"/>
      <c r="BVM648" s="14"/>
      <c r="BVN648" s="18"/>
      <c r="BVX648" s="17"/>
      <c r="BWC648" s="14"/>
      <c r="BWD648" s="18"/>
      <c r="BWN648" s="17"/>
      <c r="BWS648" s="14"/>
      <c r="BWT648" s="18"/>
      <c r="BXD648" s="17"/>
      <c r="BXI648" s="14"/>
      <c r="BXJ648" s="18"/>
      <c r="BXT648" s="17"/>
      <c r="BXY648" s="14"/>
      <c r="BXZ648" s="18"/>
      <c r="BYJ648" s="17"/>
      <c r="BYO648" s="14"/>
      <c r="BYP648" s="18"/>
      <c r="BYZ648" s="17"/>
      <c r="BZE648" s="14"/>
      <c r="BZF648" s="18"/>
      <c r="BZP648" s="17"/>
      <c r="BZU648" s="14"/>
      <c r="BZV648" s="18"/>
      <c r="CAF648" s="17"/>
      <c r="CAK648" s="14"/>
      <c r="CAL648" s="18"/>
      <c r="CAV648" s="17"/>
      <c r="CBA648" s="14"/>
      <c r="CBB648" s="18"/>
      <c r="CBL648" s="17"/>
      <c r="CBQ648" s="14"/>
      <c r="CBR648" s="18"/>
      <c r="CCB648" s="17"/>
      <c r="CCG648" s="14"/>
      <c r="CCH648" s="18"/>
      <c r="CCR648" s="17"/>
      <c r="CCW648" s="14"/>
      <c r="CCX648" s="18"/>
      <c r="CDH648" s="17"/>
      <c r="CDM648" s="14"/>
      <c r="CDN648" s="18"/>
      <c r="CDX648" s="17"/>
      <c r="CEC648" s="14"/>
      <c r="CED648" s="18"/>
      <c r="CEN648" s="17"/>
      <c r="CES648" s="14"/>
      <c r="CET648" s="18"/>
      <c r="CFD648" s="17"/>
      <c r="CFI648" s="14"/>
      <c r="CFJ648" s="18"/>
      <c r="CFT648" s="17"/>
      <c r="CFY648" s="14"/>
      <c r="CFZ648" s="18"/>
      <c r="CGJ648" s="17"/>
      <c r="CGO648" s="14"/>
      <c r="CGP648" s="18"/>
      <c r="CGZ648" s="17"/>
      <c r="CHE648" s="14"/>
      <c r="CHF648" s="18"/>
      <c r="CHP648" s="17"/>
      <c r="CHU648" s="14"/>
      <c r="CHV648" s="18"/>
      <c r="CIF648" s="17"/>
      <c r="CIK648" s="14"/>
      <c r="CIL648" s="18"/>
      <c r="CIV648" s="17"/>
      <c r="CJA648" s="14"/>
      <c r="CJB648" s="18"/>
      <c r="CJL648" s="17"/>
      <c r="CJQ648" s="14"/>
      <c r="CJR648" s="18"/>
      <c r="CKB648" s="17"/>
      <c r="CKG648" s="14"/>
      <c r="CKH648" s="18"/>
      <c r="CKR648" s="17"/>
      <c r="CKW648" s="14"/>
      <c r="CKX648" s="18"/>
      <c r="CLH648" s="17"/>
      <c r="CLM648" s="14"/>
      <c r="CLN648" s="18"/>
      <c r="CLX648" s="17"/>
      <c r="CMC648" s="14"/>
      <c r="CMD648" s="18"/>
      <c r="CMN648" s="17"/>
      <c r="CMS648" s="14"/>
      <c r="CMT648" s="18"/>
      <c r="CND648" s="17"/>
      <c r="CNI648" s="14"/>
      <c r="CNJ648" s="18"/>
      <c r="CNT648" s="17"/>
      <c r="CNY648" s="14"/>
      <c r="CNZ648" s="18"/>
      <c r="COJ648" s="17"/>
      <c r="COO648" s="14"/>
      <c r="COP648" s="18"/>
      <c r="COZ648" s="17"/>
      <c r="CPE648" s="14"/>
      <c r="CPF648" s="18"/>
      <c r="CPP648" s="17"/>
      <c r="CPU648" s="14"/>
      <c r="CPV648" s="18"/>
      <c r="CQF648" s="17"/>
      <c r="CQK648" s="14"/>
      <c r="CQL648" s="18"/>
      <c r="CQV648" s="17"/>
      <c r="CRA648" s="14"/>
      <c r="CRB648" s="18"/>
      <c r="CRL648" s="17"/>
      <c r="CRQ648" s="14"/>
      <c r="CRR648" s="18"/>
      <c r="CSB648" s="17"/>
      <c r="CSG648" s="14"/>
      <c r="CSH648" s="18"/>
      <c r="CSR648" s="17"/>
      <c r="CSW648" s="14"/>
      <c r="CSX648" s="18"/>
      <c r="CTH648" s="17"/>
      <c r="CTM648" s="14"/>
      <c r="CTN648" s="18"/>
      <c r="CTX648" s="17"/>
      <c r="CUC648" s="14"/>
      <c r="CUD648" s="18"/>
      <c r="CUN648" s="17"/>
      <c r="CUS648" s="14"/>
      <c r="CUT648" s="18"/>
      <c r="CVD648" s="17"/>
      <c r="CVI648" s="14"/>
      <c r="CVJ648" s="18"/>
      <c r="CVT648" s="17"/>
      <c r="CVY648" s="14"/>
      <c r="CVZ648" s="18"/>
      <c r="CWJ648" s="17"/>
      <c r="CWO648" s="14"/>
      <c r="CWP648" s="18"/>
      <c r="CWZ648" s="17"/>
      <c r="CXE648" s="14"/>
      <c r="CXF648" s="18"/>
      <c r="CXP648" s="17"/>
      <c r="CXU648" s="14"/>
      <c r="CXV648" s="18"/>
      <c r="CYF648" s="17"/>
      <c r="CYK648" s="14"/>
      <c r="CYL648" s="18"/>
      <c r="CYV648" s="17"/>
      <c r="CZA648" s="14"/>
      <c r="CZB648" s="18"/>
      <c r="CZL648" s="17"/>
      <c r="CZQ648" s="14"/>
      <c r="CZR648" s="18"/>
      <c r="DAB648" s="17"/>
      <c r="DAG648" s="14"/>
      <c r="DAH648" s="18"/>
      <c r="DAR648" s="17"/>
      <c r="DAW648" s="14"/>
      <c r="DAX648" s="18"/>
      <c r="DBH648" s="17"/>
      <c r="DBM648" s="14"/>
      <c r="DBN648" s="18"/>
      <c r="DBX648" s="17"/>
      <c r="DCC648" s="14"/>
      <c r="DCD648" s="18"/>
      <c r="DCN648" s="17"/>
      <c r="DCS648" s="14"/>
      <c r="DCT648" s="18"/>
      <c r="DDD648" s="17"/>
      <c r="DDI648" s="14"/>
      <c r="DDJ648" s="18"/>
      <c r="DDT648" s="17"/>
      <c r="DDY648" s="14"/>
      <c r="DDZ648" s="18"/>
      <c r="DEJ648" s="17"/>
      <c r="DEO648" s="14"/>
      <c r="DEP648" s="18"/>
      <c r="DEZ648" s="17"/>
      <c r="DFE648" s="14"/>
      <c r="DFF648" s="18"/>
      <c r="DFP648" s="17"/>
      <c r="DFU648" s="14"/>
      <c r="DFV648" s="18"/>
      <c r="DGF648" s="17"/>
      <c r="DGK648" s="14"/>
      <c r="DGL648" s="18"/>
      <c r="DGV648" s="17"/>
      <c r="DHA648" s="14"/>
      <c r="DHB648" s="18"/>
      <c r="DHL648" s="17"/>
      <c r="DHQ648" s="14"/>
      <c r="DHR648" s="18"/>
      <c r="DIB648" s="17"/>
      <c r="DIG648" s="14"/>
      <c r="DIH648" s="18"/>
      <c r="DIR648" s="17"/>
      <c r="DIW648" s="14"/>
      <c r="DIX648" s="18"/>
      <c r="DJH648" s="17"/>
      <c r="DJM648" s="14"/>
      <c r="DJN648" s="18"/>
      <c r="DJX648" s="17"/>
      <c r="DKC648" s="14"/>
      <c r="DKD648" s="18"/>
      <c r="DKN648" s="17"/>
      <c r="DKS648" s="14"/>
      <c r="DKT648" s="18"/>
      <c r="DLD648" s="17"/>
      <c r="DLI648" s="14"/>
      <c r="DLJ648" s="18"/>
      <c r="DLT648" s="17"/>
      <c r="DLY648" s="14"/>
      <c r="DLZ648" s="18"/>
      <c r="DMJ648" s="17"/>
      <c r="DMO648" s="14"/>
      <c r="DMP648" s="18"/>
      <c r="DMZ648" s="17"/>
      <c r="DNE648" s="14"/>
      <c r="DNF648" s="18"/>
      <c r="DNP648" s="17"/>
      <c r="DNU648" s="14"/>
      <c r="DNV648" s="18"/>
      <c r="DOF648" s="17"/>
      <c r="DOK648" s="14"/>
      <c r="DOL648" s="18"/>
      <c r="DOV648" s="17"/>
      <c r="DPA648" s="14"/>
      <c r="DPB648" s="18"/>
      <c r="DPL648" s="17"/>
      <c r="DPQ648" s="14"/>
      <c r="DPR648" s="18"/>
      <c r="DQB648" s="17"/>
      <c r="DQG648" s="14"/>
      <c r="DQH648" s="18"/>
      <c r="DQR648" s="17"/>
      <c r="DQW648" s="14"/>
      <c r="DQX648" s="18"/>
      <c r="DRH648" s="17"/>
      <c r="DRM648" s="14"/>
      <c r="DRN648" s="18"/>
      <c r="DRX648" s="17"/>
      <c r="DSC648" s="14"/>
      <c r="DSD648" s="18"/>
      <c r="DSN648" s="17"/>
      <c r="DSS648" s="14"/>
      <c r="DST648" s="18"/>
      <c r="DTD648" s="17"/>
      <c r="DTI648" s="14"/>
      <c r="DTJ648" s="18"/>
      <c r="DTT648" s="17"/>
      <c r="DTY648" s="14"/>
      <c r="DTZ648" s="18"/>
      <c r="DUJ648" s="17"/>
      <c r="DUO648" s="14"/>
      <c r="DUP648" s="18"/>
      <c r="DUZ648" s="17"/>
      <c r="DVE648" s="14"/>
      <c r="DVF648" s="18"/>
      <c r="DVP648" s="17"/>
      <c r="DVU648" s="14"/>
      <c r="DVV648" s="18"/>
      <c r="DWF648" s="17"/>
      <c r="DWK648" s="14"/>
      <c r="DWL648" s="18"/>
      <c r="DWV648" s="17"/>
      <c r="DXA648" s="14"/>
      <c r="DXB648" s="18"/>
      <c r="DXL648" s="17"/>
      <c r="DXQ648" s="14"/>
      <c r="DXR648" s="18"/>
      <c r="DYB648" s="17"/>
      <c r="DYG648" s="14"/>
      <c r="DYH648" s="18"/>
      <c r="DYR648" s="17"/>
      <c r="DYW648" s="14"/>
      <c r="DYX648" s="18"/>
      <c r="DZH648" s="17"/>
      <c r="DZM648" s="14"/>
      <c r="DZN648" s="18"/>
      <c r="DZX648" s="17"/>
      <c r="EAC648" s="14"/>
      <c r="EAD648" s="18"/>
      <c r="EAN648" s="17"/>
      <c r="EAS648" s="14"/>
      <c r="EAT648" s="18"/>
      <c r="EBD648" s="17"/>
      <c r="EBI648" s="14"/>
      <c r="EBJ648" s="18"/>
      <c r="EBT648" s="17"/>
      <c r="EBY648" s="14"/>
      <c r="EBZ648" s="18"/>
      <c r="ECJ648" s="17"/>
      <c r="ECO648" s="14"/>
      <c r="ECP648" s="18"/>
      <c r="ECZ648" s="17"/>
      <c r="EDE648" s="14"/>
      <c r="EDF648" s="18"/>
      <c r="EDP648" s="17"/>
      <c r="EDU648" s="14"/>
      <c r="EDV648" s="18"/>
      <c r="EEF648" s="17"/>
      <c r="EEK648" s="14"/>
      <c r="EEL648" s="18"/>
      <c r="EEV648" s="17"/>
      <c r="EFA648" s="14"/>
      <c r="EFB648" s="18"/>
      <c r="EFL648" s="17"/>
      <c r="EFQ648" s="14"/>
      <c r="EFR648" s="18"/>
      <c r="EGB648" s="17"/>
      <c r="EGG648" s="14"/>
      <c r="EGH648" s="18"/>
      <c r="EGR648" s="17"/>
      <c r="EGW648" s="14"/>
      <c r="EGX648" s="18"/>
      <c r="EHH648" s="17"/>
      <c r="EHM648" s="14"/>
      <c r="EHN648" s="18"/>
      <c r="EHX648" s="17"/>
      <c r="EIC648" s="14"/>
      <c r="EID648" s="18"/>
      <c r="EIN648" s="17"/>
      <c r="EIS648" s="14"/>
      <c r="EIT648" s="18"/>
      <c r="EJD648" s="17"/>
      <c r="EJI648" s="14"/>
      <c r="EJJ648" s="18"/>
      <c r="EJT648" s="17"/>
      <c r="EJY648" s="14"/>
      <c r="EJZ648" s="18"/>
      <c r="EKJ648" s="17"/>
      <c r="EKO648" s="14"/>
      <c r="EKP648" s="18"/>
      <c r="EKZ648" s="17"/>
      <c r="ELE648" s="14"/>
      <c r="ELF648" s="18"/>
      <c r="ELP648" s="17"/>
      <c r="ELU648" s="14"/>
      <c r="ELV648" s="18"/>
      <c r="EMF648" s="17"/>
      <c r="EMK648" s="14"/>
      <c r="EML648" s="18"/>
      <c r="EMV648" s="17"/>
      <c r="ENA648" s="14"/>
      <c r="ENB648" s="18"/>
      <c r="ENL648" s="17"/>
      <c r="ENQ648" s="14"/>
      <c r="ENR648" s="18"/>
      <c r="EOB648" s="17"/>
      <c r="EOG648" s="14"/>
      <c r="EOH648" s="18"/>
      <c r="EOR648" s="17"/>
      <c r="EOW648" s="14"/>
      <c r="EOX648" s="18"/>
      <c r="EPH648" s="17"/>
      <c r="EPM648" s="14"/>
      <c r="EPN648" s="18"/>
      <c r="EPX648" s="17"/>
      <c r="EQC648" s="14"/>
      <c r="EQD648" s="18"/>
      <c r="EQN648" s="17"/>
      <c r="EQS648" s="14"/>
      <c r="EQT648" s="18"/>
      <c r="ERD648" s="17"/>
      <c r="ERI648" s="14"/>
      <c r="ERJ648" s="18"/>
      <c r="ERT648" s="17"/>
      <c r="ERY648" s="14"/>
      <c r="ERZ648" s="18"/>
      <c r="ESJ648" s="17"/>
      <c r="ESO648" s="14"/>
      <c r="ESP648" s="18"/>
      <c r="ESZ648" s="17"/>
      <c r="ETE648" s="14"/>
      <c r="ETF648" s="18"/>
      <c r="ETP648" s="17"/>
      <c r="ETU648" s="14"/>
      <c r="ETV648" s="18"/>
      <c r="EUF648" s="17"/>
      <c r="EUK648" s="14"/>
      <c r="EUL648" s="18"/>
      <c r="EUV648" s="17"/>
      <c r="EVA648" s="14"/>
      <c r="EVB648" s="18"/>
      <c r="EVL648" s="17"/>
      <c r="EVQ648" s="14"/>
      <c r="EVR648" s="18"/>
      <c r="EWB648" s="17"/>
      <c r="EWG648" s="14"/>
      <c r="EWH648" s="18"/>
      <c r="EWR648" s="17"/>
      <c r="EWW648" s="14"/>
      <c r="EWX648" s="18"/>
      <c r="EXH648" s="17"/>
      <c r="EXM648" s="14"/>
      <c r="EXN648" s="18"/>
      <c r="EXX648" s="17"/>
      <c r="EYC648" s="14"/>
      <c r="EYD648" s="18"/>
      <c r="EYN648" s="17"/>
      <c r="EYS648" s="14"/>
      <c r="EYT648" s="18"/>
      <c r="EZD648" s="17"/>
      <c r="EZI648" s="14"/>
      <c r="EZJ648" s="18"/>
      <c r="EZT648" s="17"/>
      <c r="EZY648" s="14"/>
      <c r="EZZ648" s="18"/>
      <c r="FAJ648" s="17"/>
      <c r="FAO648" s="14"/>
      <c r="FAP648" s="18"/>
      <c r="FAZ648" s="17"/>
      <c r="FBE648" s="14"/>
      <c r="FBF648" s="18"/>
      <c r="FBP648" s="17"/>
      <c r="FBU648" s="14"/>
      <c r="FBV648" s="18"/>
      <c r="FCF648" s="17"/>
      <c r="FCK648" s="14"/>
      <c r="FCL648" s="18"/>
      <c r="FCV648" s="17"/>
      <c r="FDA648" s="14"/>
      <c r="FDB648" s="18"/>
      <c r="FDL648" s="17"/>
      <c r="FDQ648" s="14"/>
      <c r="FDR648" s="18"/>
      <c r="FEB648" s="17"/>
      <c r="FEG648" s="14"/>
      <c r="FEH648" s="18"/>
      <c r="FER648" s="17"/>
      <c r="FEW648" s="14"/>
      <c r="FEX648" s="18"/>
      <c r="FFH648" s="17"/>
      <c r="FFM648" s="14"/>
      <c r="FFN648" s="18"/>
      <c r="FFX648" s="17"/>
      <c r="FGC648" s="14"/>
      <c r="FGD648" s="18"/>
      <c r="FGN648" s="17"/>
      <c r="FGS648" s="14"/>
      <c r="FGT648" s="18"/>
      <c r="FHD648" s="17"/>
      <c r="FHI648" s="14"/>
      <c r="FHJ648" s="18"/>
      <c r="FHT648" s="17"/>
      <c r="FHY648" s="14"/>
      <c r="FHZ648" s="18"/>
      <c r="FIJ648" s="17"/>
      <c r="FIO648" s="14"/>
      <c r="FIP648" s="18"/>
      <c r="FIZ648" s="17"/>
      <c r="FJE648" s="14"/>
      <c r="FJF648" s="18"/>
      <c r="FJP648" s="17"/>
      <c r="FJU648" s="14"/>
      <c r="FJV648" s="18"/>
      <c r="FKF648" s="17"/>
      <c r="FKK648" s="14"/>
      <c r="FKL648" s="18"/>
      <c r="FKV648" s="17"/>
      <c r="FLA648" s="14"/>
      <c r="FLB648" s="18"/>
      <c r="FLL648" s="17"/>
      <c r="FLQ648" s="14"/>
      <c r="FLR648" s="18"/>
      <c r="FMB648" s="17"/>
      <c r="FMG648" s="14"/>
      <c r="FMH648" s="18"/>
      <c r="FMR648" s="17"/>
      <c r="FMW648" s="14"/>
      <c r="FMX648" s="18"/>
      <c r="FNH648" s="17"/>
      <c r="FNM648" s="14"/>
      <c r="FNN648" s="18"/>
      <c r="FNX648" s="17"/>
      <c r="FOC648" s="14"/>
      <c r="FOD648" s="18"/>
      <c r="FON648" s="17"/>
      <c r="FOS648" s="14"/>
      <c r="FOT648" s="18"/>
      <c r="FPD648" s="17"/>
      <c r="FPI648" s="14"/>
      <c r="FPJ648" s="18"/>
      <c r="FPT648" s="17"/>
      <c r="FPY648" s="14"/>
      <c r="FPZ648" s="18"/>
      <c r="FQJ648" s="17"/>
      <c r="FQO648" s="14"/>
      <c r="FQP648" s="18"/>
      <c r="FQZ648" s="17"/>
      <c r="FRE648" s="14"/>
      <c r="FRF648" s="18"/>
      <c r="FRP648" s="17"/>
      <c r="FRU648" s="14"/>
      <c r="FRV648" s="18"/>
      <c r="FSF648" s="17"/>
      <c r="FSK648" s="14"/>
      <c r="FSL648" s="18"/>
      <c r="FSV648" s="17"/>
      <c r="FTA648" s="14"/>
      <c r="FTB648" s="18"/>
      <c r="FTL648" s="17"/>
      <c r="FTQ648" s="14"/>
      <c r="FTR648" s="18"/>
      <c r="FUB648" s="17"/>
      <c r="FUG648" s="14"/>
      <c r="FUH648" s="18"/>
      <c r="FUR648" s="17"/>
      <c r="FUW648" s="14"/>
      <c r="FUX648" s="18"/>
      <c r="FVH648" s="17"/>
      <c r="FVM648" s="14"/>
      <c r="FVN648" s="18"/>
      <c r="FVX648" s="17"/>
      <c r="FWC648" s="14"/>
      <c r="FWD648" s="18"/>
      <c r="FWN648" s="17"/>
      <c r="FWS648" s="14"/>
      <c r="FWT648" s="18"/>
      <c r="FXD648" s="17"/>
      <c r="FXI648" s="14"/>
      <c r="FXJ648" s="18"/>
      <c r="FXT648" s="17"/>
      <c r="FXY648" s="14"/>
      <c r="FXZ648" s="18"/>
      <c r="FYJ648" s="17"/>
      <c r="FYO648" s="14"/>
      <c r="FYP648" s="18"/>
      <c r="FYZ648" s="17"/>
      <c r="FZE648" s="14"/>
      <c r="FZF648" s="18"/>
      <c r="FZP648" s="17"/>
      <c r="FZU648" s="14"/>
      <c r="FZV648" s="18"/>
      <c r="GAF648" s="17"/>
      <c r="GAK648" s="14"/>
      <c r="GAL648" s="18"/>
      <c r="GAV648" s="17"/>
      <c r="GBA648" s="14"/>
      <c r="GBB648" s="18"/>
      <c r="GBL648" s="17"/>
      <c r="GBQ648" s="14"/>
      <c r="GBR648" s="18"/>
      <c r="GCB648" s="17"/>
      <c r="GCG648" s="14"/>
      <c r="GCH648" s="18"/>
      <c r="GCR648" s="17"/>
      <c r="GCW648" s="14"/>
      <c r="GCX648" s="18"/>
      <c r="GDH648" s="17"/>
      <c r="GDM648" s="14"/>
      <c r="GDN648" s="18"/>
      <c r="GDX648" s="17"/>
      <c r="GEC648" s="14"/>
      <c r="GED648" s="18"/>
      <c r="GEN648" s="17"/>
      <c r="GES648" s="14"/>
      <c r="GET648" s="18"/>
      <c r="GFD648" s="17"/>
      <c r="GFI648" s="14"/>
      <c r="GFJ648" s="18"/>
      <c r="GFT648" s="17"/>
      <c r="GFY648" s="14"/>
      <c r="GFZ648" s="18"/>
      <c r="GGJ648" s="17"/>
      <c r="GGO648" s="14"/>
      <c r="GGP648" s="18"/>
      <c r="GGZ648" s="17"/>
      <c r="GHE648" s="14"/>
      <c r="GHF648" s="18"/>
      <c r="GHP648" s="17"/>
      <c r="GHU648" s="14"/>
      <c r="GHV648" s="18"/>
      <c r="GIF648" s="17"/>
      <c r="GIK648" s="14"/>
      <c r="GIL648" s="18"/>
      <c r="GIV648" s="17"/>
      <c r="GJA648" s="14"/>
      <c r="GJB648" s="18"/>
      <c r="GJL648" s="17"/>
      <c r="GJQ648" s="14"/>
      <c r="GJR648" s="18"/>
      <c r="GKB648" s="17"/>
      <c r="GKG648" s="14"/>
      <c r="GKH648" s="18"/>
      <c r="GKR648" s="17"/>
      <c r="GKW648" s="14"/>
      <c r="GKX648" s="18"/>
      <c r="GLH648" s="17"/>
      <c r="GLM648" s="14"/>
      <c r="GLN648" s="18"/>
      <c r="GLX648" s="17"/>
      <c r="GMC648" s="14"/>
      <c r="GMD648" s="18"/>
      <c r="GMN648" s="17"/>
      <c r="GMS648" s="14"/>
      <c r="GMT648" s="18"/>
      <c r="GND648" s="17"/>
      <c r="GNI648" s="14"/>
      <c r="GNJ648" s="18"/>
      <c r="GNT648" s="17"/>
      <c r="GNY648" s="14"/>
      <c r="GNZ648" s="18"/>
      <c r="GOJ648" s="17"/>
      <c r="GOO648" s="14"/>
      <c r="GOP648" s="18"/>
      <c r="GOZ648" s="17"/>
      <c r="GPE648" s="14"/>
      <c r="GPF648" s="18"/>
      <c r="GPP648" s="17"/>
      <c r="GPU648" s="14"/>
      <c r="GPV648" s="18"/>
      <c r="GQF648" s="17"/>
      <c r="GQK648" s="14"/>
      <c r="GQL648" s="18"/>
      <c r="GQV648" s="17"/>
      <c r="GRA648" s="14"/>
      <c r="GRB648" s="18"/>
      <c r="GRL648" s="17"/>
      <c r="GRQ648" s="14"/>
      <c r="GRR648" s="18"/>
      <c r="GSB648" s="17"/>
      <c r="GSG648" s="14"/>
      <c r="GSH648" s="18"/>
      <c r="GSR648" s="17"/>
      <c r="GSW648" s="14"/>
      <c r="GSX648" s="18"/>
      <c r="GTH648" s="17"/>
      <c r="GTM648" s="14"/>
      <c r="GTN648" s="18"/>
      <c r="GTX648" s="17"/>
      <c r="GUC648" s="14"/>
      <c r="GUD648" s="18"/>
      <c r="GUN648" s="17"/>
      <c r="GUS648" s="14"/>
      <c r="GUT648" s="18"/>
      <c r="GVD648" s="17"/>
      <c r="GVI648" s="14"/>
      <c r="GVJ648" s="18"/>
      <c r="GVT648" s="17"/>
      <c r="GVY648" s="14"/>
      <c r="GVZ648" s="18"/>
      <c r="GWJ648" s="17"/>
      <c r="GWO648" s="14"/>
      <c r="GWP648" s="18"/>
      <c r="GWZ648" s="17"/>
      <c r="GXE648" s="14"/>
      <c r="GXF648" s="18"/>
      <c r="GXP648" s="17"/>
      <c r="GXU648" s="14"/>
      <c r="GXV648" s="18"/>
      <c r="GYF648" s="17"/>
      <c r="GYK648" s="14"/>
      <c r="GYL648" s="18"/>
      <c r="GYV648" s="17"/>
      <c r="GZA648" s="14"/>
      <c r="GZB648" s="18"/>
      <c r="GZL648" s="17"/>
      <c r="GZQ648" s="14"/>
      <c r="GZR648" s="18"/>
      <c r="HAB648" s="17"/>
      <c r="HAG648" s="14"/>
      <c r="HAH648" s="18"/>
      <c r="HAR648" s="17"/>
      <c r="HAW648" s="14"/>
      <c r="HAX648" s="18"/>
      <c r="HBH648" s="17"/>
      <c r="HBM648" s="14"/>
      <c r="HBN648" s="18"/>
      <c r="HBX648" s="17"/>
      <c r="HCC648" s="14"/>
      <c r="HCD648" s="18"/>
      <c r="HCN648" s="17"/>
      <c r="HCS648" s="14"/>
      <c r="HCT648" s="18"/>
      <c r="HDD648" s="17"/>
      <c r="HDI648" s="14"/>
      <c r="HDJ648" s="18"/>
      <c r="HDT648" s="17"/>
      <c r="HDY648" s="14"/>
      <c r="HDZ648" s="18"/>
      <c r="HEJ648" s="17"/>
      <c r="HEO648" s="14"/>
      <c r="HEP648" s="18"/>
      <c r="HEZ648" s="17"/>
      <c r="HFE648" s="14"/>
      <c r="HFF648" s="18"/>
      <c r="HFP648" s="17"/>
      <c r="HFU648" s="14"/>
      <c r="HFV648" s="18"/>
      <c r="HGF648" s="17"/>
      <c r="HGK648" s="14"/>
      <c r="HGL648" s="18"/>
      <c r="HGV648" s="17"/>
      <c r="HHA648" s="14"/>
      <c r="HHB648" s="18"/>
      <c r="HHL648" s="17"/>
      <c r="HHQ648" s="14"/>
      <c r="HHR648" s="18"/>
      <c r="HIB648" s="17"/>
      <c r="HIG648" s="14"/>
      <c r="HIH648" s="18"/>
      <c r="HIR648" s="17"/>
      <c r="HIW648" s="14"/>
      <c r="HIX648" s="18"/>
      <c r="HJH648" s="17"/>
      <c r="HJM648" s="14"/>
      <c r="HJN648" s="18"/>
      <c r="HJX648" s="17"/>
      <c r="HKC648" s="14"/>
      <c r="HKD648" s="18"/>
      <c r="HKN648" s="17"/>
      <c r="HKS648" s="14"/>
      <c r="HKT648" s="18"/>
      <c r="HLD648" s="17"/>
      <c r="HLI648" s="14"/>
      <c r="HLJ648" s="18"/>
      <c r="HLT648" s="17"/>
      <c r="HLY648" s="14"/>
      <c r="HLZ648" s="18"/>
      <c r="HMJ648" s="17"/>
      <c r="HMO648" s="14"/>
      <c r="HMP648" s="18"/>
      <c r="HMZ648" s="17"/>
      <c r="HNE648" s="14"/>
      <c r="HNF648" s="18"/>
      <c r="HNP648" s="17"/>
      <c r="HNU648" s="14"/>
      <c r="HNV648" s="18"/>
      <c r="HOF648" s="17"/>
      <c r="HOK648" s="14"/>
      <c r="HOL648" s="18"/>
      <c r="HOV648" s="17"/>
      <c r="HPA648" s="14"/>
      <c r="HPB648" s="18"/>
      <c r="HPL648" s="17"/>
      <c r="HPQ648" s="14"/>
      <c r="HPR648" s="18"/>
      <c r="HQB648" s="17"/>
      <c r="HQG648" s="14"/>
      <c r="HQH648" s="18"/>
      <c r="HQR648" s="17"/>
      <c r="HQW648" s="14"/>
      <c r="HQX648" s="18"/>
      <c r="HRH648" s="17"/>
      <c r="HRM648" s="14"/>
      <c r="HRN648" s="18"/>
      <c r="HRX648" s="17"/>
      <c r="HSC648" s="14"/>
      <c r="HSD648" s="18"/>
      <c r="HSN648" s="17"/>
      <c r="HSS648" s="14"/>
      <c r="HST648" s="18"/>
      <c r="HTD648" s="17"/>
      <c r="HTI648" s="14"/>
      <c r="HTJ648" s="18"/>
      <c r="HTT648" s="17"/>
      <c r="HTY648" s="14"/>
      <c r="HTZ648" s="18"/>
      <c r="HUJ648" s="17"/>
      <c r="HUO648" s="14"/>
      <c r="HUP648" s="18"/>
      <c r="HUZ648" s="17"/>
      <c r="HVE648" s="14"/>
      <c r="HVF648" s="18"/>
      <c r="HVP648" s="17"/>
      <c r="HVU648" s="14"/>
      <c r="HVV648" s="18"/>
      <c r="HWF648" s="17"/>
      <c r="HWK648" s="14"/>
      <c r="HWL648" s="18"/>
      <c r="HWV648" s="17"/>
      <c r="HXA648" s="14"/>
      <c r="HXB648" s="18"/>
      <c r="HXL648" s="17"/>
      <c r="HXQ648" s="14"/>
      <c r="HXR648" s="18"/>
      <c r="HYB648" s="17"/>
      <c r="HYG648" s="14"/>
      <c r="HYH648" s="18"/>
      <c r="HYR648" s="17"/>
      <c r="HYW648" s="14"/>
      <c r="HYX648" s="18"/>
      <c r="HZH648" s="17"/>
      <c r="HZM648" s="14"/>
      <c r="HZN648" s="18"/>
      <c r="HZX648" s="17"/>
      <c r="IAC648" s="14"/>
      <c r="IAD648" s="18"/>
      <c r="IAN648" s="17"/>
      <c r="IAS648" s="14"/>
      <c r="IAT648" s="18"/>
      <c r="IBD648" s="17"/>
      <c r="IBI648" s="14"/>
      <c r="IBJ648" s="18"/>
      <c r="IBT648" s="17"/>
      <c r="IBY648" s="14"/>
      <c r="IBZ648" s="18"/>
      <c r="ICJ648" s="17"/>
      <c r="ICO648" s="14"/>
      <c r="ICP648" s="18"/>
      <c r="ICZ648" s="17"/>
      <c r="IDE648" s="14"/>
      <c r="IDF648" s="18"/>
      <c r="IDP648" s="17"/>
      <c r="IDU648" s="14"/>
      <c r="IDV648" s="18"/>
      <c r="IEF648" s="17"/>
      <c r="IEK648" s="14"/>
      <c r="IEL648" s="18"/>
      <c r="IEV648" s="17"/>
      <c r="IFA648" s="14"/>
      <c r="IFB648" s="18"/>
      <c r="IFL648" s="17"/>
      <c r="IFQ648" s="14"/>
      <c r="IFR648" s="18"/>
      <c r="IGB648" s="17"/>
      <c r="IGG648" s="14"/>
      <c r="IGH648" s="18"/>
      <c r="IGR648" s="17"/>
      <c r="IGW648" s="14"/>
      <c r="IGX648" s="18"/>
      <c r="IHH648" s="17"/>
      <c r="IHM648" s="14"/>
      <c r="IHN648" s="18"/>
      <c r="IHX648" s="17"/>
      <c r="IIC648" s="14"/>
      <c r="IID648" s="18"/>
      <c r="IIN648" s="17"/>
      <c r="IIS648" s="14"/>
      <c r="IIT648" s="18"/>
      <c r="IJD648" s="17"/>
      <c r="IJI648" s="14"/>
      <c r="IJJ648" s="18"/>
      <c r="IJT648" s="17"/>
      <c r="IJY648" s="14"/>
      <c r="IJZ648" s="18"/>
      <c r="IKJ648" s="17"/>
      <c r="IKO648" s="14"/>
      <c r="IKP648" s="18"/>
      <c r="IKZ648" s="17"/>
      <c r="ILE648" s="14"/>
      <c r="ILF648" s="18"/>
      <c r="ILP648" s="17"/>
      <c r="ILU648" s="14"/>
      <c r="ILV648" s="18"/>
      <c r="IMF648" s="17"/>
      <c r="IMK648" s="14"/>
      <c r="IML648" s="18"/>
      <c r="IMV648" s="17"/>
      <c r="INA648" s="14"/>
      <c r="INB648" s="18"/>
      <c r="INL648" s="17"/>
      <c r="INQ648" s="14"/>
      <c r="INR648" s="18"/>
      <c r="IOB648" s="17"/>
      <c r="IOG648" s="14"/>
      <c r="IOH648" s="18"/>
      <c r="IOR648" s="17"/>
      <c r="IOW648" s="14"/>
      <c r="IOX648" s="18"/>
      <c r="IPH648" s="17"/>
      <c r="IPM648" s="14"/>
      <c r="IPN648" s="18"/>
      <c r="IPX648" s="17"/>
      <c r="IQC648" s="14"/>
      <c r="IQD648" s="18"/>
      <c r="IQN648" s="17"/>
      <c r="IQS648" s="14"/>
      <c r="IQT648" s="18"/>
      <c r="IRD648" s="17"/>
      <c r="IRI648" s="14"/>
      <c r="IRJ648" s="18"/>
      <c r="IRT648" s="17"/>
      <c r="IRY648" s="14"/>
      <c r="IRZ648" s="18"/>
      <c r="ISJ648" s="17"/>
      <c r="ISO648" s="14"/>
      <c r="ISP648" s="18"/>
      <c r="ISZ648" s="17"/>
      <c r="ITE648" s="14"/>
      <c r="ITF648" s="18"/>
      <c r="ITP648" s="17"/>
      <c r="ITU648" s="14"/>
      <c r="ITV648" s="18"/>
      <c r="IUF648" s="17"/>
      <c r="IUK648" s="14"/>
      <c r="IUL648" s="18"/>
      <c r="IUV648" s="17"/>
      <c r="IVA648" s="14"/>
      <c r="IVB648" s="18"/>
      <c r="IVL648" s="17"/>
      <c r="IVQ648" s="14"/>
      <c r="IVR648" s="18"/>
      <c r="IWB648" s="17"/>
      <c r="IWG648" s="14"/>
      <c r="IWH648" s="18"/>
      <c r="IWR648" s="17"/>
      <c r="IWW648" s="14"/>
      <c r="IWX648" s="18"/>
      <c r="IXH648" s="17"/>
      <c r="IXM648" s="14"/>
      <c r="IXN648" s="18"/>
      <c r="IXX648" s="17"/>
      <c r="IYC648" s="14"/>
      <c r="IYD648" s="18"/>
      <c r="IYN648" s="17"/>
      <c r="IYS648" s="14"/>
      <c r="IYT648" s="18"/>
      <c r="IZD648" s="17"/>
      <c r="IZI648" s="14"/>
      <c r="IZJ648" s="18"/>
      <c r="IZT648" s="17"/>
      <c r="IZY648" s="14"/>
      <c r="IZZ648" s="18"/>
      <c r="JAJ648" s="17"/>
      <c r="JAO648" s="14"/>
      <c r="JAP648" s="18"/>
      <c r="JAZ648" s="17"/>
      <c r="JBE648" s="14"/>
      <c r="JBF648" s="18"/>
      <c r="JBP648" s="17"/>
      <c r="JBU648" s="14"/>
      <c r="JBV648" s="18"/>
      <c r="JCF648" s="17"/>
      <c r="JCK648" s="14"/>
      <c r="JCL648" s="18"/>
      <c r="JCV648" s="17"/>
      <c r="JDA648" s="14"/>
      <c r="JDB648" s="18"/>
      <c r="JDL648" s="17"/>
      <c r="JDQ648" s="14"/>
      <c r="JDR648" s="18"/>
      <c r="JEB648" s="17"/>
      <c r="JEG648" s="14"/>
      <c r="JEH648" s="18"/>
      <c r="JER648" s="17"/>
      <c r="JEW648" s="14"/>
      <c r="JEX648" s="18"/>
      <c r="JFH648" s="17"/>
      <c r="JFM648" s="14"/>
      <c r="JFN648" s="18"/>
      <c r="JFX648" s="17"/>
      <c r="JGC648" s="14"/>
      <c r="JGD648" s="18"/>
      <c r="JGN648" s="17"/>
      <c r="JGS648" s="14"/>
      <c r="JGT648" s="18"/>
      <c r="JHD648" s="17"/>
      <c r="JHI648" s="14"/>
      <c r="JHJ648" s="18"/>
      <c r="JHT648" s="17"/>
      <c r="JHY648" s="14"/>
      <c r="JHZ648" s="18"/>
      <c r="JIJ648" s="17"/>
      <c r="JIO648" s="14"/>
      <c r="JIP648" s="18"/>
      <c r="JIZ648" s="17"/>
      <c r="JJE648" s="14"/>
      <c r="JJF648" s="18"/>
      <c r="JJP648" s="17"/>
      <c r="JJU648" s="14"/>
      <c r="JJV648" s="18"/>
      <c r="JKF648" s="17"/>
      <c r="JKK648" s="14"/>
      <c r="JKL648" s="18"/>
      <c r="JKV648" s="17"/>
      <c r="JLA648" s="14"/>
      <c r="JLB648" s="18"/>
      <c r="JLL648" s="17"/>
      <c r="JLQ648" s="14"/>
      <c r="JLR648" s="18"/>
      <c r="JMB648" s="17"/>
      <c r="JMG648" s="14"/>
      <c r="JMH648" s="18"/>
      <c r="JMR648" s="17"/>
      <c r="JMW648" s="14"/>
      <c r="JMX648" s="18"/>
      <c r="JNH648" s="17"/>
      <c r="JNM648" s="14"/>
      <c r="JNN648" s="18"/>
      <c r="JNX648" s="17"/>
      <c r="JOC648" s="14"/>
      <c r="JOD648" s="18"/>
      <c r="JON648" s="17"/>
      <c r="JOS648" s="14"/>
      <c r="JOT648" s="18"/>
      <c r="JPD648" s="17"/>
      <c r="JPI648" s="14"/>
      <c r="JPJ648" s="18"/>
      <c r="JPT648" s="17"/>
      <c r="JPY648" s="14"/>
      <c r="JPZ648" s="18"/>
      <c r="JQJ648" s="17"/>
      <c r="JQO648" s="14"/>
      <c r="JQP648" s="18"/>
      <c r="JQZ648" s="17"/>
      <c r="JRE648" s="14"/>
      <c r="JRF648" s="18"/>
      <c r="JRP648" s="17"/>
      <c r="JRU648" s="14"/>
      <c r="JRV648" s="18"/>
      <c r="JSF648" s="17"/>
      <c r="JSK648" s="14"/>
      <c r="JSL648" s="18"/>
      <c r="JSV648" s="17"/>
      <c r="JTA648" s="14"/>
      <c r="JTB648" s="18"/>
      <c r="JTL648" s="17"/>
      <c r="JTQ648" s="14"/>
      <c r="JTR648" s="18"/>
      <c r="JUB648" s="17"/>
      <c r="JUG648" s="14"/>
      <c r="JUH648" s="18"/>
      <c r="JUR648" s="17"/>
      <c r="JUW648" s="14"/>
      <c r="JUX648" s="18"/>
      <c r="JVH648" s="17"/>
      <c r="JVM648" s="14"/>
      <c r="JVN648" s="18"/>
      <c r="JVX648" s="17"/>
      <c r="JWC648" s="14"/>
      <c r="JWD648" s="18"/>
      <c r="JWN648" s="17"/>
      <c r="JWS648" s="14"/>
      <c r="JWT648" s="18"/>
      <c r="JXD648" s="17"/>
      <c r="JXI648" s="14"/>
      <c r="JXJ648" s="18"/>
      <c r="JXT648" s="17"/>
      <c r="JXY648" s="14"/>
      <c r="JXZ648" s="18"/>
      <c r="JYJ648" s="17"/>
      <c r="JYO648" s="14"/>
      <c r="JYP648" s="18"/>
      <c r="JYZ648" s="17"/>
      <c r="JZE648" s="14"/>
      <c r="JZF648" s="18"/>
      <c r="JZP648" s="17"/>
      <c r="JZU648" s="14"/>
      <c r="JZV648" s="18"/>
      <c r="KAF648" s="17"/>
      <c r="KAK648" s="14"/>
      <c r="KAL648" s="18"/>
      <c r="KAV648" s="17"/>
      <c r="KBA648" s="14"/>
      <c r="KBB648" s="18"/>
      <c r="KBL648" s="17"/>
      <c r="KBQ648" s="14"/>
      <c r="KBR648" s="18"/>
      <c r="KCB648" s="17"/>
      <c r="KCG648" s="14"/>
      <c r="KCH648" s="18"/>
      <c r="KCR648" s="17"/>
      <c r="KCW648" s="14"/>
      <c r="KCX648" s="18"/>
      <c r="KDH648" s="17"/>
      <c r="KDM648" s="14"/>
      <c r="KDN648" s="18"/>
      <c r="KDX648" s="17"/>
      <c r="KEC648" s="14"/>
      <c r="KED648" s="18"/>
      <c r="KEN648" s="17"/>
      <c r="KES648" s="14"/>
      <c r="KET648" s="18"/>
      <c r="KFD648" s="17"/>
      <c r="KFI648" s="14"/>
      <c r="KFJ648" s="18"/>
      <c r="KFT648" s="17"/>
      <c r="KFY648" s="14"/>
      <c r="KFZ648" s="18"/>
      <c r="KGJ648" s="17"/>
      <c r="KGO648" s="14"/>
      <c r="KGP648" s="18"/>
      <c r="KGZ648" s="17"/>
      <c r="KHE648" s="14"/>
      <c r="KHF648" s="18"/>
      <c r="KHP648" s="17"/>
      <c r="KHU648" s="14"/>
      <c r="KHV648" s="18"/>
      <c r="KIF648" s="17"/>
      <c r="KIK648" s="14"/>
      <c r="KIL648" s="18"/>
      <c r="KIV648" s="17"/>
      <c r="KJA648" s="14"/>
      <c r="KJB648" s="18"/>
      <c r="KJL648" s="17"/>
      <c r="KJQ648" s="14"/>
      <c r="KJR648" s="18"/>
      <c r="KKB648" s="17"/>
      <c r="KKG648" s="14"/>
      <c r="KKH648" s="18"/>
      <c r="KKR648" s="17"/>
      <c r="KKW648" s="14"/>
      <c r="KKX648" s="18"/>
      <c r="KLH648" s="17"/>
      <c r="KLM648" s="14"/>
      <c r="KLN648" s="18"/>
      <c r="KLX648" s="17"/>
      <c r="KMC648" s="14"/>
      <c r="KMD648" s="18"/>
      <c r="KMN648" s="17"/>
      <c r="KMS648" s="14"/>
      <c r="KMT648" s="18"/>
      <c r="KND648" s="17"/>
      <c r="KNI648" s="14"/>
      <c r="KNJ648" s="18"/>
      <c r="KNT648" s="17"/>
      <c r="KNY648" s="14"/>
      <c r="KNZ648" s="18"/>
      <c r="KOJ648" s="17"/>
      <c r="KOO648" s="14"/>
      <c r="KOP648" s="18"/>
      <c r="KOZ648" s="17"/>
      <c r="KPE648" s="14"/>
      <c r="KPF648" s="18"/>
      <c r="KPP648" s="17"/>
      <c r="KPU648" s="14"/>
      <c r="KPV648" s="18"/>
      <c r="KQF648" s="17"/>
      <c r="KQK648" s="14"/>
      <c r="KQL648" s="18"/>
      <c r="KQV648" s="17"/>
      <c r="KRA648" s="14"/>
      <c r="KRB648" s="18"/>
      <c r="KRL648" s="17"/>
      <c r="KRQ648" s="14"/>
      <c r="KRR648" s="18"/>
      <c r="KSB648" s="17"/>
      <c r="KSG648" s="14"/>
      <c r="KSH648" s="18"/>
      <c r="KSR648" s="17"/>
      <c r="KSW648" s="14"/>
      <c r="KSX648" s="18"/>
      <c r="KTH648" s="17"/>
      <c r="KTM648" s="14"/>
      <c r="KTN648" s="18"/>
      <c r="KTX648" s="17"/>
      <c r="KUC648" s="14"/>
      <c r="KUD648" s="18"/>
      <c r="KUN648" s="17"/>
      <c r="KUS648" s="14"/>
      <c r="KUT648" s="18"/>
      <c r="KVD648" s="17"/>
      <c r="KVI648" s="14"/>
      <c r="KVJ648" s="18"/>
      <c r="KVT648" s="17"/>
      <c r="KVY648" s="14"/>
      <c r="KVZ648" s="18"/>
      <c r="KWJ648" s="17"/>
      <c r="KWO648" s="14"/>
      <c r="KWP648" s="18"/>
      <c r="KWZ648" s="17"/>
      <c r="KXE648" s="14"/>
      <c r="KXF648" s="18"/>
      <c r="KXP648" s="17"/>
      <c r="KXU648" s="14"/>
      <c r="KXV648" s="18"/>
      <c r="KYF648" s="17"/>
      <c r="KYK648" s="14"/>
      <c r="KYL648" s="18"/>
      <c r="KYV648" s="17"/>
      <c r="KZA648" s="14"/>
      <c r="KZB648" s="18"/>
      <c r="KZL648" s="17"/>
      <c r="KZQ648" s="14"/>
      <c r="KZR648" s="18"/>
      <c r="LAB648" s="17"/>
      <c r="LAG648" s="14"/>
      <c r="LAH648" s="18"/>
      <c r="LAR648" s="17"/>
      <c r="LAW648" s="14"/>
      <c r="LAX648" s="18"/>
      <c r="LBH648" s="17"/>
      <c r="LBM648" s="14"/>
      <c r="LBN648" s="18"/>
      <c r="LBX648" s="17"/>
      <c r="LCC648" s="14"/>
      <c r="LCD648" s="18"/>
      <c r="LCN648" s="17"/>
      <c r="LCS648" s="14"/>
      <c r="LCT648" s="18"/>
      <c r="LDD648" s="17"/>
      <c r="LDI648" s="14"/>
      <c r="LDJ648" s="18"/>
      <c r="LDT648" s="17"/>
      <c r="LDY648" s="14"/>
      <c r="LDZ648" s="18"/>
      <c r="LEJ648" s="17"/>
      <c r="LEO648" s="14"/>
      <c r="LEP648" s="18"/>
      <c r="LEZ648" s="17"/>
      <c r="LFE648" s="14"/>
      <c r="LFF648" s="18"/>
      <c r="LFP648" s="17"/>
      <c r="LFU648" s="14"/>
      <c r="LFV648" s="18"/>
      <c r="LGF648" s="17"/>
      <c r="LGK648" s="14"/>
      <c r="LGL648" s="18"/>
      <c r="LGV648" s="17"/>
      <c r="LHA648" s="14"/>
      <c r="LHB648" s="18"/>
      <c r="LHL648" s="17"/>
      <c r="LHQ648" s="14"/>
      <c r="LHR648" s="18"/>
      <c r="LIB648" s="17"/>
      <c r="LIG648" s="14"/>
      <c r="LIH648" s="18"/>
      <c r="LIR648" s="17"/>
      <c r="LIW648" s="14"/>
      <c r="LIX648" s="18"/>
      <c r="LJH648" s="17"/>
      <c r="LJM648" s="14"/>
      <c r="LJN648" s="18"/>
      <c r="LJX648" s="17"/>
      <c r="LKC648" s="14"/>
      <c r="LKD648" s="18"/>
      <c r="LKN648" s="17"/>
      <c r="LKS648" s="14"/>
      <c r="LKT648" s="18"/>
      <c r="LLD648" s="17"/>
      <c r="LLI648" s="14"/>
      <c r="LLJ648" s="18"/>
      <c r="LLT648" s="17"/>
      <c r="LLY648" s="14"/>
      <c r="LLZ648" s="18"/>
      <c r="LMJ648" s="17"/>
      <c r="LMO648" s="14"/>
      <c r="LMP648" s="18"/>
      <c r="LMZ648" s="17"/>
      <c r="LNE648" s="14"/>
      <c r="LNF648" s="18"/>
      <c r="LNP648" s="17"/>
      <c r="LNU648" s="14"/>
      <c r="LNV648" s="18"/>
      <c r="LOF648" s="17"/>
      <c r="LOK648" s="14"/>
      <c r="LOL648" s="18"/>
      <c r="LOV648" s="17"/>
      <c r="LPA648" s="14"/>
      <c r="LPB648" s="18"/>
      <c r="LPL648" s="17"/>
      <c r="LPQ648" s="14"/>
      <c r="LPR648" s="18"/>
      <c r="LQB648" s="17"/>
      <c r="LQG648" s="14"/>
      <c r="LQH648" s="18"/>
      <c r="LQR648" s="17"/>
      <c r="LQW648" s="14"/>
      <c r="LQX648" s="18"/>
      <c r="LRH648" s="17"/>
      <c r="LRM648" s="14"/>
      <c r="LRN648" s="18"/>
      <c r="LRX648" s="17"/>
      <c r="LSC648" s="14"/>
      <c r="LSD648" s="18"/>
      <c r="LSN648" s="17"/>
      <c r="LSS648" s="14"/>
      <c r="LST648" s="18"/>
      <c r="LTD648" s="17"/>
      <c r="LTI648" s="14"/>
      <c r="LTJ648" s="18"/>
      <c r="LTT648" s="17"/>
      <c r="LTY648" s="14"/>
      <c r="LTZ648" s="18"/>
      <c r="LUJ648" s="17"/>
      <c r="LUO648" s="14"/>
      <c r="LUP648" s="18"/>
      <c r="LUZ648" s="17"/>
      <c r="LVE648" s="14"/>
      <c r="LVF648" s="18"/>
      <c r="LVP648" s="17"/>
      <c r="LVU648" s="14"/>
      <c r="LVV648" s="18"/>
      <c r="LWF648" s="17"/>
      <c r="LWK648" s="14"/>
      <c r="LWL648" s="18"/>
      <c r="LWV648" s="17"/>
      <c r="LXA648" s="14"/>
      <c r="LXB648" s="18"/>
      <c r="LXL648" s="17"/>
      <c r="LXQ648" s="14"/>
      <c r="LXR648" s="18"/>
      <c r="LYB648" s="17"/>
      <c r="LYG648" s="14"/>
      <c r="LYH648" s="18"/>
      <c r="LYR648" s="17"/>
      <c r="LYW648" s="14"/>
      <c r="LYX648" s="18"/>
      <c r="LZH648" s="17"/>
      <c r="LZM648" s="14"/>
      <c r="LZN648" s="18"/>
      <c r="LZX648" s="17"/>
      <c r="MAC648" s="14"/>
      <c r="MAD648" s="18"/>
      <c r="MAN648" s="17"/>
      <c r="MAS648" s="14"/>
      <c r="MAT648" s="18"/>
      <c r="MBD648" s="17"/>
      <c r="MBI648" s="14"/>
      <c r="MBJ648" s="18"/>
      <c r="MBT648" s="17"/>
      <c r="MBY648" s="14"/>
      <c r="MBZ648" s="18"/>
      <c r="MCJ648" s="17"/>
      <c r="MCO648" s="14"/>
      <c r="MCP648" s="18"/>
      <c r="MCZ648" s="17"/>
      <c r="MDE648" s="14"/>
      <c r="MDF648" s="18"/>
      <c r="MDP648" s="17"/>
      <c r="MDU648" s="14"/>
      <c r="MDV648" s="18"/>
      <c r="MEF648" s="17"/>
      <c r="MEK648" s="14"/>
      <c r="MEL648" s="18"/>
      <c r="MEV648" s="17"/>
      <c r="MFA648" s="14"/>
      <c r="MFB648" s="18"/>
      <c r="MFL648" s="17"/>
      <c r="MFQ648" s="14"/>
      <c r="MFR648" s="18"/>
      <c r="MGB648" s="17"/>
      <c r="MGG648" s="14"/>
      <c r="MGH648" s="18"/>
      <c r="MGR648" s="17"/>
      <c r="MGW648" s="14"/>
      <c r="MGX648" s="18"/>
      <c r="MHH648" s="17"/>
      <c r="MHM648" s="14"/>
      <c r="MHN648" s="18"/>
      <c r="MHX648" s="17"/>
      <c r="MIC648" s="14"/>
      <c r="MID648" s="18"/>
      <c r="MIN648" s="17"/>
      <c r="MIS648" s="14"/>
      <c r="MIT648" s="18"/>
      <c r="MJD648" s="17"/>
      <c r="MJI648" s="14"/>
      <c r="MJJ648" s="18"/>
      <c r="MJT648" s="17"/>
      <c r="MJY648" s="14"/>
      <c r="MJZ648" s="18"/>
      <c r="MKJ648" s="17"/>
      <c r="MKO648" s="14"/>
      <c r="MKP648" s="18"/>
      <c r="MKZ648" s="17"/>
      <c r="MLE648" s="14"/>
      <c r="MLF648" s="18"/>
      <c r="MLP648" s="17"/>
      <c r="MLU648" s="14"/>
      <c r="MLV648" s="18"/>
      <c r="MMF648" s="17"/>
      <c r="MMK648" s="14"/>
      <c r="MML648" s="18"/>
      <c r="MMV648" s="17"/>
      <c r="MNA648" s="14"/>
      <c r="MNB648" s="18"/>
      <c r="MNL648" s="17"/>
      <c r="MNQ648" s="14"/>
      <c r="MNR648" s="18"/>
      <c r="MOB648" s="17"/>
      <c r="MOG648" s="14"/>
      <c r="MOH648" s="18"/>
      <c r="MOR648" s="17"/>
      <c r="MOW648" s="14"/>
      <c r="MOX648" s="18"/>
      <c r="MPH648" s="17"/>
      <c r="MPM648" s="14"/>
      <c r="MPN648" s="18"/>
      <c r="MPX648" s="17"/>
      <c r="MQC648" s="14"/>
      <c r="MQD648" s="18"/>
      <c r="MQN648" s="17"/>
      <c r="MQS648" s="14"/>
      <c r="MQT648" s="18"/>
      <c r="MRD648" s="17"/>
      <c r="MRI648" s="14"/>
      <c r="MRJ648" s="18"/>
      <c r="MRT648" s="17"/>
      <c r="MRY648" s="14"/>
      <c r="MRZ648" s="18"/>
      <c r="MSJ648" s="17"/>
      <c r="MSO648" s="14"/>
      <c r="MSP648" s="18"/>
      <c r="MSZ648" s="17"/>
      <c r="MTE648" s="14"/>
      <c r="MTF648" s="18"/>
      <c r="MTP648" s="17"/>
      <c r="MTU648" s="14"/>
      <c r="MTV648" s="18"/>
      <c r="MUF648" s="17"/>
      <c r="MUK648" s="14"/>
      <c r="MUL648" s="18"/>
      <c r="MUV648" s="17"/>
      <c r="MVA648" s="14"/>
      <c r="MVB648" s="18"/>
      <c r="MVL648" s="17"/>
      <c r="MVQ648" s="14"/>
      <c r="MVR648" s="18"/>
      <c r="MWB648" s="17"/>
      <c r="MWG648" s="14"/>
      <c r="MWH648" s="18"/>
      <c r="MWR648" s="17"/>
      <c r="MWW648" s="14"/>
      <c r="MWX648" s="18"/>
      <c r="MXH648" s="17"/>
      <c r="MXM648" s="14"/>
      <c r="MXN648" s="18"/>
      <c r="MXX648" s="17"/>
      <c r="MYC648" s="14"/>
      <c r="MYD648" s="18"/>
      <c r="MYN648" s="17"/>
      <c r="MYS648" s="14"/>
      <c r="MYT648" s="18"/>
      <c r="MZD648" s="17"/>
      <c r="MZI648" s="14"/>
      <c r="MZJ648" s="18"/>
      <c r="MZT648" s="17"/>
      <c r="MZY648" s="14"/>
      <c r="MZZ648" s="18"/>
      <c r="NAJ648" s="17"/>
      <c r="NAO648" s="14"/>
      <c r="NAP648" s="18"/>
      <c r="NAZ648" s="17"/>
      <c r="NBE648" s="14"/>
      <c r="NBF648" s="18"/>
      <c r="NBP648" s="17"/>
      <c r="NBU648" s="14"/>
      <c r="NBV648" s="18"/>
      <c r="NCF648" s="17"/>
      <c r="NCK648" s="14"/>
      <c r="NCL648" s="18"/>
      <c r="NCV648" s="17"/>
      <c r="NDA648" s="14"/>
      <c r="NDB648" s="18"/>
      <c r="NDL648" s="17"/>
      <c r="NDQ648" s="14"/>
      <c r="NDR648" s="18"/>
      <c r="NEB648" s="17"/>
      <c r="NEG648" s="14"/>
      <c r="NEH648" s="18"/>
      <c r="NER648" s="17"/>
      <c r="NEW648" s="14"/>
      <c r="NEX648" s="18"/>
      <c r="NFH648" s="17"/>
      <c r="NFM648" s="14"/>
      <c r="NFN648" s="18"/>
      <c r="NFX648" s="17"/>
      <c r="NGC648" s="14"/>
      <c r="NGD648" s="18"/>
      <c r="NGN648" s="17"/>
      <c r="NGS648" s="14"/>
      <c r="NGT648" s="18"/>
      <c r="NHD648" s="17"/>
      <c r="NHI648" s="14"/>
      <c r="NHJ648" s="18"/>
      <c r="NHT648" s="17"/>
      <c r="NHY648" s="14"/>
      <c r="NHZ648" s="18"/>
      <c r="NIJ648" s="17"/>
      <c r="NIO648" s="14"/>
      <c r="NIP648" s="18"/>
      <c r="NIZ648" s="17"/>
      <c r="NJE648" s="14"/>
      <c r="NJF648" s="18"/>
      <c r="NJP648" s="17"/>
      <c r="NJU648" s="14"/>
      <c r="NJV648" s="18"/>
      <c r="NKF648" s="17"/>
      <c r="NKK648" s="14"/>
      <c r="NKL648" s="18"/>
      <c r="NKV648" s="17"/>
      <c r="NLA648" s="14"/>
      <c r="NLB648" s="18"/>
      <c r="NLL648" s="17"/>
      <c r="NLQ648" s="14"/>
      <c r="NLR648" s="18"/>
      <c r="NMB648" s="17"/>
      <c r="NMG648" s="14"/>
      <c r="NMH648" s="18"/>
      <c r="NMR648" s="17"/>
      <c r="NMW648" s="14"/>
      <c r="NMX648" s="18"/>
      <c r="NNH648" s="17"/>
      <c r="NNM648" s="14"/>
      <c r="NNN648" s="18"/>
      <c r="NNX648" s="17"/>
      <c r="NOC648" s="14"/>
      <c r="NOD648" s="18"/>
      <c r="NON648" s="17"/>
      <c r="NOS648" s="14"/>
      <c r="NOT648" s="18"/>
      <c r="NPD648" s="17"/>
      <c r="NPI648" s="14"/>
      <c r="NPJ648" s="18"/>
      <c r="NPT648" s="17"/>
      <c r="NPY648" s="14"/>
      <c r="NPZ648" s="18"/>
      <c r="NQJ648" s="17"/>
      <c r="NQO648" s="14"/>
      <c r="NQP648" s="18"/>
      <c r="NQZ648" s="17"/>
      <c r="NRE648" s="14"/>
      <c r="NRF648" s="18"/>
      <c r="NRP648" s="17"/>
      <c r="NRU648" s="14"/>
      <c r="NRV648" s="18"/>
      <c r="NSF648" s="17"/>
      <c r="NSK648" s="14"/>
      <c r="NSL648" s="18"/>
      <c r="NSV648" s="17"/>
      <c r="NTA648" s="14"/>
      <c r="NTB648" s="18"/>
      <c r="NTL648" s="17"/>
      <c r="NTQ648" s="14"/>
      <c r="NTR648" s="18"/>
      <c r="NUB648" s="17"/>
      <c r="NUG648" s="14"/>
      <c r="NUH648" s="18"/>
      <c r="NUR648" s="17"/>
      <c r="NUW648" s="14"/>
      <c r="NUX648" s="18"/>
      <c r="NVH648" s="17"/>
      <c r="NVM648" s="14"/>
      <c r="NVN648" s="18"/>
      <c r="NVX648" s="17"/>
      <c r="NWC648" s="14"/>
      <c r="NWD648" s="18"/>
      <c r="NWN648" s="17"/>
      <c r="NWS648" s="14"/>
      <c r="NWT648" s="18"/>
      <c r="NXD648" s="17"/>
      <c r="NXI648" s="14"/>
      <c r="NXJ648" s="18"/>
      <c r="NXT648" s="17"/>
      <c r="NXY648" s="14"/>
      <c r="NXZ648" s="18"/>
      <c r="NYJ648" s="17"/>
      <c r="NYO648" s="14"/>
      <c r="NYP648" s="18"/>
      <c r="NYZ648" s="17"/>
      <c r="NZE648" s="14"/>
      <c r="NZF648" s="18"/>
      <c r="NZP648" s="17"/>
      <c r="NZU648" s="14"/>
      <c r="NZV648" s="18"/>
      <c r="OAF648" s="17"/>
      <c r="OAK648" s="14"/>
      <c r="OAL648" s="18"/>
      <c r="OAV648" s="17"/>
      <c r="OBA648" s="14"/>
      <c r="OBB648" s="18"/>
      <c r="OBL648" s="17"/>
      <c r="OBQ648" s="14"/>
      <c r="OBR648" s="18"/>
      <c r="OCB648" s="17"/>
      <c r="OCG648" s="14"/>
      <c r="OCH648" s="18"/>
      <c r="OCR648" s="17"/>
      <c r="OCW648" s="14"/>
      <c r="OCX648" s="18"/>
      <c r="ODH648" s="17"/>
      <c r="ODM648" s="14"/>
      <c r="ODN648" s="18"/>
      <c r="ODX648" s="17"/>
      <c r="OEC648" s="14"/>
      <c r="OED648" s="18"/>
      <c r="OEN648" s="17"/>
      <c r="OES648" s="14"/>
      <c r="OET648" s="18"/>
      <c r="OFD648" s="17"/>
      <c r="OFI648" s="14"/>
      <c r="OFJ648" s="18"/>
      <c r="OFT648" s="17"/>
      <c r="OFY648" s="14"/>
      <c r="OFZ648" s="18"/>
      <c r="OGJ648" s="17"/>
      <c r="OGO648" s="14"/>
      <c r="OGP648" s="18"/>
      <c r="OGZ648" s="17"/>
      <c r="OHE648" s="14"/>
      <c r="OHF648" s="18"/>
      <c r="OHP648" s="17"/>
      <c r="OHU648" s="14"/>
      <c r="OHV648" s="18"/>
      <c r="OIF648" s="17"/>
      <c r="OIK648" s="14"/>
      <c r="OIL648" s="18"/>
      <c r="OIV648" s="17"/>
      <c r="OJA648" s="14"/>
      <c r="OJB648" s="18"/>
      <c r="OJL648" s="17"/>
      <c r="OJQ648" s="14"/>
      <c r="OJR648" s="18"/>
      <c r="OKB648" s="17"/>
      <c r="OKG648" s="14"/>
      <c r="OKH648" s="18"/>
      <c r="OKR648" s="17"/>
      <c r="OKW648" s="14"/>
      <c r="OKX648" s="18"/>
      <c r="OLH648" s="17"/>
      <c r="OLM648" s="14"/>
      <c r="OLN648" s="18"/>
      <c r="OLX648" s="17"/>
      <c r="OMC648" s="14"/>
      <c r="OMD648" s="18"/>
      <c r="OMN648" s="17"/>
      <c r="OMS648" s="14"/>
      <c r="OMT648" s="18"/>
      <c r="OND648" s="17"/>
      <c r="ONI648" s="14"/>
      <c r="ONJ648" s="18"/>
      <c r="ONT648" s="17"/>
      <c r="ONY648" s="14"/>
      <c r="ONZ648" s="18"/>
      <c r="OOJ648" s="17"/>
      <c r="OOO648" s="14"/>
      <c r="OOP648" s="18"/>
      <c r="OOZ648" s="17"/>
      <c r="OPE648" s="14"/>
      <c r="OPF648" s="18"/>
      <c r="OPP648" s="17"/>
      <c r="OPU648" s="14"/>
      <c r="OPV648" s="18"/>
      <c r="OQF648" s="17"/>
      <c r="OQK648" s="14"/>
      <c r="OQL648" s="18"/>
      <c r="OQV648" s="17"/>
      <c r="ORA648" s="14"/>
      <c r="ORB648" s="18"/>
      <c r="ORL648" s="17"/>
      <c r="ORQ648" s="14"/>
      <c r="ORR648" s="18"/>
      <c r="OSB648" s="17"/>
      <c r="OSG648" s="14"/>
      <c r="OSH648" s="18"/>
      <c r="OSR648" s="17"/>
      <c r="OSW648" s="14"/>
      <c r="OSX648" s="18"/>
      <c r="OTH648" s="17"/>
      <c r="OTM648" s="14"/>
      <c r="OTN648" s="18"/>
      <c r="OTX648" s="17"/>
      <c r="OUC648" s="14"/>
      <c r="OUD648" s="18"/>
      <c r="OUN648" s="17"/>
      <c r="OUS648" s="14"/>
      <c r="OUT648" s="18"/>
      <c r="OVD648" s="17"/>
      <c r="OVI648" s="14"/>
      <c r="OVJ648" s="18"/>
      <c r="OVT648" s="17"/>
      <c r="OVY648" s="14"/>
      <c r="OVZ648" s="18"/>
      <c r="OWJ648" s="17"/>
      <c r="OWO648" s="14"/>
      <c r="OWP648" s="18"/>
      <c r="OWZ648" s="17"/>
      <c r="OXE648" s="14"/>
      <c r="OXF648" s="18"/>
      <c r="OXP648" s="17"/>
      <c r="OXU648" s="14"/>
      <c r="OXV648" s="18"/>
      <c r="OYF648" s="17"/>
      <c r="OYK648" s="14"/>
      <c r="OYL648" s="18"/>
      <c r="OYV648" s="17"/>
      <c r="OZA648" s="14"/>
      <c r="OZB648" s="18"/>
      <c r="OZL648" s="17"/>
      <c r="OZQ648" s="14"/>
      <c r="OZR648" s="18"/>
      <c r="PAB648" s="17"/>
      <c r="PAG648" s="14"/>
      <c r="PAH648" s="18"/>
      <c r="PAR648" s="17"/>
      <c r="PAW648" s="14"/>
      <c r="PAX648" s="18"/>
      <c r="PBH648" s="17"/>
      <c r="PBM648" s="14"/>
      <c r="PBN648" s="18"/>
      <c r="PBX648" s="17"/>
      <c r="PCC648" s="14"/>
      <c r="PCD648" s="18"/>
      <c r="PCN648" s="17"/>
      <c r="PCS648" s="14"/>
      <c r="PCT648" s="18"/>
      <c r="PDD648" s="17"/>
      <c r="PDI648" s="14"/>
      <c r="PDJ648" s="18"/>
      <c r="PDT648" s="17"/>
      <c r="PDY648" s="14"/>
      <c r="PDZ648" s="18"/>
      <c r="PEJ648" s="17"/>
      <c r="PEO648" s="14"/>
      <c r="PEP648" s="18"/>
      <c r="PEZ648" s="17"/>
      <c r="PFE648" s="14"/>
      <c r="PFF648" s="18"/>
      <c r="PFP648" s="17"/>
      <c r="PFU648" s="14"/>
      <c r="PFV648" s="18"/>
      <c r="PGF648" s="17"/>
      <c r="PGK648" s="14"/>
      <c r="PGL648" s="18"/>
      <c r="PGV648" s="17"/>
      <c r="PHA648" s="14"/>
      <c r="PHB648" s="18"/>
      <c r="PHL648" s="17"/>
      <c r="PHQ648" s="14"/>
      <c r="PHR648" s="18"/>
      <c r="PIB648" s="17"/>
      <c r="PIG648" s="14"/>
      <c r="PIH648" s="18"/>
      <c r="PIR648" s="17"/>
      <c r="PIW648" s="14"/>
      <c r="PIX648" s="18"/>
      <c r="PJH648" s="17"/>
      <c r="PJM648" s="14"/>
      <c r="PJN648" s="18"/>
      <c r="PJX648" s="17"/>
      <c r="PKC648" s="14"/>
      <c r="PKD648" s="18"/>
      <c r="PKN648" s="17"/>
      <c r="PKS648" s="14"/>
      <c r="PKT648" s="18"/>
      <c r="PLD648" s="17"/>
      <c r="PLI648" s="14"/>
      <c r="PLJ648" s="18"/>
      <c r="PLT648" s="17"/>
      <c r="PLY648" s="14"/>
      <c r="PLZ648" s="18"/>
      <c r="PMJ648" s="17"/>
      <c r="PMO648" s="14"/>
      <c r="PMP648" s="18"/>
      <c r="PMZ648" s="17"/>
      <c r="PNE648" s="14"/>
      <c r="PNF648" s="18"/>
      <c r="PNP648" s="17"/>
      <c r="PNU648" s="14"/>
      <c r="PNV648" s="18"/>
      <c r="POF648" s="17"/>
      <c r="POK648" s="14"/>
      <c r="POL648" s="18"/>
      <c r="POV648" s="17"/>
      <c r="PPA648" s="14"/>
      <c r="PPB648" s="18"/>
      <c r="PPL648" s="17"/>
      <c r="PPQ648" s="14"/>
      <c r="PPR648" s="18"/>
      <c r="PQB648" s="17"/>
      <c r="PQG648" s="14"/>
      <c r="PQH648" s="18"/>
      <c r="PQR648" s="17"/>
      <c r="PQW648" s="14"/>
      <c r="PQX648" s="18"/>
      <c r="PRH648" s="17"/>
      <c r="PRM648" s="14"/>
      <c r="PRN648" s="18"/>
      <c r="PRX648" s="17"/>
      <c r="PSC648" s="14"/>
      <c r="PSD648" s="18"/>
      <c r="PSN648" s="17"/>
      <c r="PSS648" s="14"/>
      <c r="PST648" s="18"/>
      <c r="PTD648" s="17"/>
      <c r="PTI648" s="14"/>
      <c r="PTJ648" s="18"/>
      <c r="PTT648" s="17"/>
      <c r="PTY648" s="14"/>
      <c r="PTZ648" s="18"/>
      <c r="PUJ648" s="17"/>
      <c r="PUO648" s="14"/>
      <c r="PUP648" s="18"/>
      <c r="PUZ648" s="17"/>
      <c r="PVE648" s="14"/>
      <c r="PVF648" s="18"/>
      <c r="PVP648" s="17"/>
      <c r="PVU648" s="14"/>
      <c r="PVV648" s="18"/>
      <c r="PWF648" s="17"/>
      <c r="PWK648" s="14"/>
      <c r="PWL648" s="18"/>
      <c r="PWV648" s="17"/>
      <c r="PXA648" s="14"/>
      <c r="PXB648" s="18"/>
      <c r="PXL648" s="17"/>
      <c r="PXQ648" s="14"/>
      <c r="PXR648" s="18"/>
      <c r="PYB648" s="17"/>
      <c r="PYG648" s="14"/>
      <c r="PYH648" s="18"/>
      <c r="PYR648" s="17"/>
      <c r="PYW648" s="14"/>
      <c r="PYX648" s="18"/>
      <c r="PZH648" s="17"/>
      <c r="PZM648" s="14"/>
      <c r="PZN648" s="18"/>
      <c r="PZX648" s="17"/>
      <c r="QAC648" s="14"/>
      <c r="QAD648" s="18"/>
      <c r="QAN648" s="17"/>
      <c r="QAS648" s="14"/>
      <c r="QAT648" s="18"/>
      <c r="QBD648" s="17"/>
      <c r="QBI648" s="14"/>
      <c r="QBJ648" s="18"/>
      <c r="QBT648" s="17"/>
      <c r="QBY648" s="14"/>
      <c r="QBZ648" s="18"/>
      <c r="QCJ648" s="17"/>
      <c r="QCO648" s="14"/>
      <c r="QCP648" s="18"/>
      <c r="QCZ648" s="17"/>
      <c r="QDE648" s="14"/>
      <c r="QDF648" s="18"/>
      <c r="QDP648" s="17"/>
      <c r="QDU648" s="14"/>
      <c r="QDV648" s="18"/>
      <c r="QEF648" s="17"/>
      <c r="QEK648" s="14"/>
      <c r="QEL648" s="18"/>
      <c r="QEV648" s="17"/>
      <c r="QFA648" s="14"/>
      <c r="QFB648" s="18"/>
      <c r="QFL648" s="17"/>
      <c r="QFQ648" s="14"/>
      <c r="QFR648" s="18"/>
      <c r="QGB648" s="17"/>
      <c r="QGG648" s="14"/>
      <c r="QGH648" s="18"/>
      <c r="QGR648" s="17"/>
      <c r="QGW648" s="14"/>
      <c r="QGX648" s="18"/>
      <c r="QHH648" s="17"/>
      <c r="QHM648" s="14"/>
      <c r="QHN648" s="18"/>
      <c r="QHX648" s="17"/>
      <c r="QIC648" s="14"/>
      <c r="QID648" s="18"/>
      <c r="QIN648" s="17"/>
      <c r="QIS648" s="14"/>
      <c r="QIT648" s="18"/>
      <c r="QJD648" s="17"/>
      <c r="QJI648" s="14"/>
      <c r="QJJ648" s="18"/>
      <c r="QJT648" s="17"/>
      <c r="QJY648" s="14"/>
      <c r="QJZ648" s="18"/>
      <c r="QKJ648" s="17"/>
      <c r="QKO648" s="14"/>
      <c r="QKP648" s="18"/>
      <c r="QKZ648" s="17"/>
      <c r="QLE648" s="14"/>
      <c r="QLF648" s="18"/>
      <c r="QLP648" s="17"/>
      <c r="QLU648" s="14"/>
      <c r="QLV648" s="18"/>
      <c r="QMF648" s="17"/>
      <c r="QMK648" s="14"/>
      <c r="QML648" s="18"/>
      <c r="QMV648" s="17"/>
      <c r="QNA648" s="14"/>
      <c r="QNB648" s="18"/>
      <c r="QNL648" s="17"/>
      <c r="QNQ648" s="14"/>
      <c r="QNR648" s="18"/>
      <c r="QOB648" s="17"/>
      <c r="QOG648" s="14"/>
      <c r="QOH648" s="18"/>
      <c r="QOR648" s="17"/>
      <c r="QOW648" s="14"/>
      <c r="QOX648" s="18"/>
      <c r="QPH648" s="17"/>
      <c r="QPM648" s="14"/>
      <c r="QPN648" s="18"/>
      <c r="QPX648" s="17"/>
      <c r="QQC648" s="14"/>
      <c r="QQD648" s="18"/>
      <c r="QQN648" s="17"/>
      <c r="QQS648" s="14"/>
      <c r="QQT648" s="18"/>
      <c r="QRD648" s="17"/>
      <c r="QRI648" s="14"/>
      <c r="QRJ648" s="18"/>
      <c r="QRT648" s="17"/>
      <c r="QRY648" s="14"/>
      <c r="QRZ648" s="18"/>
      <c r="QSJ648" s="17"/>
      <c r="QSO648" s="14"/>
      <c r="QSP648" s="18"/>
      <c r="QSZ648" s="17"/>
      <c r="QTE648" s="14"/>
      <c r="QTF648" s="18"/>
      <c r="QTP648" s="17"/>
      <c r="QTU648" s="14"/>
      <c r="QTV648" s="18"/>
      <c r="QUF648" s="17"/>
      <c r="QUK648" s="14"/>
      <c r="QUL648" s="18"/>
      <c r="QUV648" s="17"/>
      <c r="QVA648" s="14"/>
      <c r="QVB648" s="18"/>
      <c r="QVL648" s="17"/>
      <c r="QVQ648" s="14"/>
      <c r="QVR648" s="18"/>
      <c r="QWB648" s="17"/>
      <c r="QWG648" s="14"/>
      <c r="QWH648" s="18"/>
      <c r="QWR648" s="17"/>
      <c r="QWW648" s="14"/>
      <c r="QWX648" s="18"/>
      <c r="QXH648" s="17"/>
      <c r="QXM648" s="14"/>
      <c r="QXN648" s="18"/>
      <c r="QXX648" s="17"/>
      <c r="QYC648" s="14"/>
      <c r="QYD648" s="18"/>
      <c r="QYN648" s="17"/>
      <c r="QYS648" s="14"/>
      <c r="QYT648" s="18"/>
      <c r="QZD648" s="17"/>
      <c r="QZI648" s="14"/>
      <c r="QZJ648" s="18"/>
      <c r="QZT648" s="17"/>
      <c r="QZY648" s="14"/>
      <c r="QZZ648" s="18"/>
      <c r="RAJ648" s="17"/>
      <c r="RAO648" s="14"/>
      <c r="RAP648" s="18"/>
      <c r="RAZ648" s="17"/>
      <c r="RBE648" s="14"/>
      <c r="RBF648" s="18"/>
      <c r="RBP648" s="17"/>
      <c r="RBU648" s="14"/>
      <c r="RBV648" s="18"/>
      <c r="RCF648" s="17"/>
      <c r="RCK648" s="14"/>
      <c r="RCL648" s="18"/>
      <c r="RCV648" s="17"/>
      <c r="RDA648" s="14"/>
      <c r="RDB648" s="18"/>
      <c r="RDL648" s="17"/>
      <c r="RDQ648" s="14"/>
      <c r="RDR648" s="18"/>
      <c r="REB648" s="17"/>
      <c r="REG648" s="14"/>
      <c r="REH648" s="18"/>
      <c r="RER648" s="17"/>
      <c r="REW648" s="14"/>
      <c r="REX648" s="18"/>
      <c r="RFH648" s="17"/>
      <c r="RFM648" s="14"/>
      <c r="RFN648" s="18"/>
      <c r="RFX648" s="17"/>
      <c r="RGC648" s="14"/>
      <c r="RGD648" s="18"/>
      <c r="RGN648" s="17"/>
      <c r="RGS648" s="14"/>
      <c r="RGT648" s="18"/>
      <c r="RHD648" s="17"/>
      <c r="RHI648" s="14"/>
      <c r="RHJ648" s="18"/>
      <c r="RHT648" s="17"/>
      <c r="RHY648" s="14"/>
      <c r="RHZ648" s="18"/>
      <c r="RIJ648" s="17"/>
      <c r="RIO648" s="14"/>
      <c r="RIP648" s="18"/>
      <c r="RIZ648" s="17"/>
      <c r="RJE648" s="14"/>
      <c r="RJF648" s="18"/>
      <c r="RJP648" s="17"/>
      <c r="RJU648" s="14"/>
      <c r="RJV648" s="18"/>
      <c r="RKF648" s="17"/>
      <c r="RKK648" s="14"/>
      <c r="RKL648" s="18"/>
      <c r="RKV648" s="17"/>
      <c r="RLA648" s="14"/>
      <c r="RLB648" s="18"/>
      <c r="RLL648" s="17"/>
      <c r="RLQ648" s="14"/>
      <c r="RLR648" s="18"/>
      <c r="RMB648" s="17"/>
      <c r="RMG648" s="14"/>
      <c r="RMH648" s="18"/>
      <c r="RMR648" s="17"/>
      <c r="RMW648" s="14"/>
      <c r="RMX648" s="18"/>
      <c r="RNH648" s="17"/>
      <c r="RNM648" s="14"/>
      <c r="RNN648" s="18"/>
      <c r="RNX648" s="17"/>
      <c r="ROC648" s="14"/>
      <c r="ROD648" s="18"/>
      <c r="RON648" s="17"/>
      <c r="ROS648" s="14"/>
      <c r="ROT648" s="18"/>
      <c r="RPD648" s="17"/>
      <c r="RPI648" s="14"/>
      <c r="RPJ648" s="18"/>
      <c r="RPT648" s="17"/>
      <c r="RPY648" s="14"/>
      <c r="RPZ648" s="18"/>
      <c r="RQJ648" s="17"/>
      <c r="RQO648" s="14"/>
      <c r="RQP648" s="18"/>
      <c r="RQZ648" s="17"/>
      <c r="RRE648" s="14"/>
      <c r="RRF648" s="18"/>
      <c r="RRP648" s="17"/>
      <c r="RRU648" s="14"/>
      <c r="RRV648" s="18"/>
      <c r="RSF648" s="17"/>
      <c r="RSK648" s="14"/>
      <c r="RSL648" s="18"/>
      <c r="RSV648" s="17"/>
      <c r="RTA648" s="14"/>
      <c r="RTB648" s="18"/>
      <c r="RTL648" s="17"/>
      <c r="RTQ648" s="14"/>
      <c r="RTR648" s="18"/>
      <c r="RUB648" s="17"/>
      <c r="RUG648" s="14"/>
      <c r="RUH648" s="18"/>
      <c r="RUR648" s="17"/>
      <c r="RUW648" s="14"/>
      <c r="RUX648" s="18"/>
      <c r="RVH648" s="17"/>
      <c r="RVM648" s="14"/>
      <c r="RVN648" s="18"/>
      <c r="RVX648" s="17"/>
      <c r="RWC648" s="14"/>
      <c r="RWD648" s="18"/>
      <c r="RWN648" s="17"/>
      <c r="RWS648" s="14"/>
      <c r="RWT648" s="18"/>
      <c r="RXD648" s="17"/>
      <c r="RXI648" s="14"/>
      <c r="RXJ648" s="18"/>
      <c r="RXT648" s="17"/>
      <c r="RXY648" s="14"/>
      <c r="RXZ648" s="18"/>
      <c r="RYJ648" s="17"/>
      <c r="RYO648" s="14"/>
      <c r="RYP648" s="18"/>
      <c r="RYZ648" s="17"/>
      <c r="RZE648" s="14"/>
      <c r="RZF648" s="18"/>
      <c r="RZP648" s="17"/>
      <c r="RZU648" s="14"/>
      <c r="RZV648" s="18"/>
      <c r="SAF648" s="17"/>
      <c r="SAK648" s="14"/>
      <c r="SAL648" s="18"/>
      <c r="SAV648" s="17"/>
      <c r="SBA648" s="14"/>
      <c r="SBB648" s="18"/>
      <c r="SBL648" s="17"/>
      <c r="SBQ648" s="14"/>
      <c r="SBR648" s="18"/>
      <c r="SCB648" s="17"/>
      <c r="SCG648" s="14"/>
      <c r="SCH648" s="18"/>
      <c r="SCR648" s="17"/>
      <c r="SCW648" s="14"/>
      <c r="SCX648" s="18"/>
      <c r="SDH648" s="17"/>
      <c r="SDM648" s="14"/>
      <c r="SDN648" s="18"/>
      <c r="SDX648" s="17"/>
      <c r="SEC648" s="14"/>
      <c r="SED648" s="18"/>
      <c r="SEN648" s="17"/>
      <c r="SES648" s="14"/>
      <c r="SET648" s="18"/>
      <c r="SFD648" s="17"/>
      <c r="SFI648" s="14"/>
      <c r="SFJ648" s="18"/>
      <c r="SFT648" s="17"/>
      <c r="SFY648" s="14"/>
      <c r="SFZ648" s="18"/>
      <c r="SGJ648" s="17"/>
      <c r="SGO648" s="14"/>
      <c r="SGP648" s="18"/>
      <c r="SGZ648" s="17"/>
      <c r="SHE648" s="14"/>
      <c r="SHF648" s="18"/>
      <c r="SHP648" s="17"/>
      <c r="SHU648" s="14"/>
      <c r="SHV648" s="18"/>
      <c r="SIF648" s="17"/>
      <c r="SIK648" s="14"/>
      <c r="SIL648" s="18"/>
      <c r="SIV648" s="17"/>
      <c r="SJA648" s="14"/>
      <c r="SJB648" s="18"/>
      <c r="SJL648" s="17"/>
      <c r="SJQ648" s="14"/>
      <c r="SJR648" s="18"/>
      <c r="SKB648" s="17"/>
      <c r="SKG648" s="14"/>
      <c r="SKH648" s="18"/>
      <c r="SKR648" s="17"/>
      <c r="SKW648" s="14"/>
      <c r="SKX648" s="18"/>
      <c r="SLH648" s="17"/>
      <c r="SLM648" s="14"/>
      <c r="SLN648" s="18"/>
      <c r="SLX648" s="17"/>
      <c r="SMC648" s="14"/>
      <c r="SMD648" s="18"/>
      <c r="SMN648" s="17"/>
      <c r="SMS648" s="14"/>
      <c r="SMT648" s="18"/>
      <c r="SND648" s="17"/>
      <c r="SNI648" s="14"/>
      <c r="SNJ648" s="18"/>
      <c r="SNT648" s="17"/>
      <c r="SNY648" s="14"/>
      <c r="SNZ648" s="18"/>
      <c r="SOJ648" s="17"/>
      <c r="SOO648" s="14"/>
      <c r="SOP648" s="18"/>
      <c r="SOZ648" s="17"/>
      <c r="SPE648" s="14"/>
      <c r="SPF648" s="18"/>
      <c r="SPP648" s="17"/>
      <c r="SPU648" s="14"/>
      <c r="SPV648" s="18"/>
      <c r="SQF648" s="17"/>
      <c r="SQK648" s="14"/>
      <c r="SQL648" s="18"/>
      <c r="SQV648" s="17"/>
      <c r="SRA648" s="14"/>
      <c r="SRB648" s="18"/>
      <c r="SRL648" s="17"/>
      <c r="SRQ648" s="14"/>
      <c r="SRR648" s="18"/>
      <c r="SSB648" s="17"/>
      <c r="SSG648" s="14"/>
      <c r="SSH648" s="18"/>
      <c r="SSR648" s="17"/>
      <c r="SSW648" s="14"/>
      <c r="SSX648" s="18"/>
      <c r="STH648" s="17"/>
      <c r="STM648" s="14"/>
      <c r="STN648" s="18"/>
      <c r="STX648" s="17"/>
      <c r="SUC648" s="14"/>
      <c r="SUD648" s="18"/>
      <c r="SUN648" s="17"/>
      <c r="SUS648" s="14"/>
      <c r="SUT648" s="18"/>
      <c r="SVD648" s="17"/>
      <c r="SVI648" s="14"/>
      <c r="SVJ648" s="18"/>
      <c r="SVT648" s="17"/>
      <c r="SVY648" s="14"/>
      <c r="SVZ648" s="18"/>
      <c r="SWJ648" s="17"/>
      <c r="SWO648" s="14"/>
      <c r="SWP648" s="18"/>
      <c r="SWZ648" s="17"/>
      <c r="SXE648" s="14"/>
      <c r="SXF648" s="18"/>
      <c r="SXP648" s="17"/>
      <c r="SXU648" s="14"/>
      <c r="SXV648" s="18"/>
      <c r="SYF648" s="17"/>
      <c r="SYK648" s="14"/>
      <c r="SYL648" s="18"/>
      <c r="SYV648" s="17"/>
      <c r="SZA648" s="14"/>
      <c r="SZB648" s="18"/>
      <c r="SZL648" s="17"/>
      <c r="SZQ648" s="14"/>
      <c r="SZR648" s="18"/>
      <c r="TAB648" s="17"/>
      <c r="TAG648" s="14"/>
      <c r="TAH648" s="18"/>
      <c r="TAR648" s="17"/>
      <c r="TAW648" s="14"/>
      <c r="TAX648" s="18"/>
      <c r="TBH648" s="17"/>
      <c r="TBM648" s="14"/>
      <c r="TBN648" s="18"/>
      <c r="TBX648" s="17"/>
      <c r="TCC648" s="14"/>
      <c r="TCD648" s="18"/>
      <c r="TCN648" s="17"/>
      <c r="TCS648" s="14"/>
      <c r="TCT648" s="18"/>
      <c r="TDD648" s="17"/>
      <c r="TDI648" s="14"/>
      <c r="TDJ648" s="18"/>
      <c r="TDT648" s="17"/>
      <c r="TDY648" s="14"/>
      <c r="TDZ648" s="18"/>
      <c r="TEJ648" s="17"/>
      <c r="TEO648" s="14"/>
      <c r="TEP648" s="18"/>
      <c r="TEZ648" s="17"/>
      <c r="TFE648" s="14"/>
      <c r="TFF648" s="18"/>
      <c r="TFP648" s="17"/>
      <c r="TFU648" s="14"/>
      <c r="TFV648" s="18"/>
      <c r="TGF648" s="17"/>
      <c r="TGK648" s="14"/>
      <c r="TGL648" s="18"/>
      <c r="TGV648" s="17"/>
      <c r="THA648" s="14"/>
      <c r="THB648" s="18"/>
      <c r="THL648" s="17"/>
      <c r="THQ648" s="14"/>
      <c r="THR648" s="18"/>
      <c r="TIB648" s="17"/>
      <c r="TIG648" s="14"/>
      <c r="TIH648" s="18"/>
      <c r="TIR648" s="17"/>
      <c r="TIW648" s="14"/>
      <c r="TIX648" s="18"/>
      <c r="TJH648" s="17"/>
      <c r="TJM648" s="14"/>
      <c r="TJN648" s="18"/>
      <c r="TJX648" s="17"/>
      <c r="TKC648" s="14"/>
      <c r="TKD648" s="18"/>
      <c r="TKN648" s="17"/>
      <c r="TKS648" s="14"/>
      <c r="TKT648" s="18"/>
      <c r="TLD648" s="17"/>
      <c r="TLI648" s="14"/>
      <c r="TLJ648" s="18"/>
      <c r="TLT648" s="17"/>
      <c r="TLY648" s="14"/>
      <c r="TLZ648" s="18"/>
      <c r="TMJ648" s="17"/>
      <c r="TMO648" s="14"/>
      <c r="TMP648" s="18"/>
      <c r="TMZ648" s="17"/>
      <c r="TNE648" s="14"/>
      <c r="TNF648" s="18"/>
      <c r="TNP648" s="17"/>
      <c r="TNU648" s="14"/>
      <c r="TNV648" s="18"/>
      <c r="TOF648" s="17"/>
      <c r="TOK648" s="14"/>
      <c r="TOL648" s="18"/>
      <c r="TOV648" s="17"/>
      <c r="TPA648" s="14"/>
      <c r="TPB648" s="18"/>
      <c r="TPL648" s="17"/>
      <c r="TPQ648" s="14"/>
      <c r="TPR648" s="18"/>
      <c r="TQB648" s="17"/>
      <c r="TQG648" s="14"/>
      <c r="TQH648" s="18"/>
      <c r="TQR648" s="17"/>
      <c r="TQW648" s="14"/>
      <c r="TQX648" s="18"/>
      <c r="TRH648" s="17"/>
      <c r="TRM648" s="14"/>
      <c r="TRN648" s="18"/>
      <c r="TRX648" s="17"/>
      <c r="TSC648" s="14"/>
      <c r="TSD648" s="18"/>
      <c r="TSN648" s="17"/>
      <c r="TSS648" s="14"/>
      <c r="TST648" s="18"/>
      <c r="TTD648" s="17"/>
      <c r="TTI648" s="14"/>
      <c r="TTJ648" s="18"/>
      <c r="TTT648" s="17"/>
      <c r="TTY648" s="14"/>
      <c r="TTZ648" s="18"/>
      <c r="TUJ648" s="17"/>
      <c r="TUO648" s="14"/>
      <c r="TUP648" s="18"/>
      <c r="TUZ648" s="17"/>
      <c r="TVE648" s="14"/>
      <c r="TVF648" s="18"/>
      <c r="TVP648" s="17"/>
      <c r="TVU648" s="14"/>
      <c r="TVV648" s="18"/>
      <c r="TWF648" s="17"/>
      <c r="TWK648" s="14"/>
      <c r="TWL648" s="18"/>
      <c r="TWV648" s="17"/>
      <c r="TXA648" s="14"/>
      <c r="TXB648" s="18"/>
      <c r="TXL648" s="17"/>
      <c r="TXQ648" s="14"/>
      <c r="TXR648" s="18"/>
      <c r="TYB648" s="17"/>
      <c r="TYG648" s="14"/>
      <c r="TYH648" s="18"/>
      <c r="TYR648" s="17"/>
      <c r="TYW648" s="14"/>
      <c r="TYX648" s="18"/>
      <c r="TZH648" s="17"/>
      <c r="TZM648" s="14"/>
      <c r="TZN648" s="18"/>
      <c r="TZX648" s="17"/>
      <c r="UAC648" s="14"/>
      <c r="UAD648" s="18"/>
      <c r="UAN648" s="17"/>
      <c r="UAS648" s="14"/>
      <c r="UAT648" s="18"/>
      <c r="UBD648" s="17"/>
      <c r="UBI648" s="14"/>
      <c r="UBJ648" s="18"/>
      <c r="UBT648" s="17"/>
      <c r="UBY648" s="14"/>
      <c r="UBZ648" s="18"/>
      <c r="UCJ648" s="17"/>
      <c r="UCO648" s="14"/>
      <c r="UCP648" s="18"/>
      <c r="UCZ648" s="17"/>
      <c r="UDE648" s="14"/>
      <c r="UDF648" s="18"/>
      <c r="UDP648" s="17"/>
      <c r="UDU648" s="14"/>
      <c r="UDV648" s="18"/>
      <c r="UEF648" s="17"/>
      <c r="UEK648" s="14"/>
      <c r="UEL648" s="18"/>
      <c r="UEV648" s="17"/>
      <c r="UFA648" s="14"/>
      <c r="UFB648" s="18"/>
      <c r="UFL648" s="17"/>
      <c r="UFQ648" s="14"/>
      <c r="UFR648" s="18"/>
      <c r="UGB648" s="17"/>
      <c r="UGG648" s="14"/>
      <c r="UGH648" s="18"/>
      <c r="UGR648" s="17"/>
      <c r="UGW648" s="14"/>
      <c r="UGX648" s="18"/>
      <c r="UHH648" s="17"/>
      <c r="UHM648" s="14"/>
      <c r="UHN648" s="18"/>
      <c r="UHX648" s="17"/>
      <c r="UIC648" s="14"/>
      <c r="UID648" s="18"/>
      <c r="UIN648" s="17"/>
      <c r="UIS648" s="14"/>
      <c r="UIT648" s="18"/>
      <c r="UJD648" s="17"/>
      <c r="UJI648" s="14"/>
      <c r="UJJ648" s="18"/>
      <c r="UJT648" s="17"/>
      <c r="UJY648" s="14"/>
      <c r="UJZ648" s="18"/>
      <c r="UKJ648" s="17"/>
      <c r="UKO648" s="14"/>
      <c r="UKP648" s="18"/>
      <c r="UKZ648" s="17"/>
      <c r="ULE648" s="14"/>
      <c r="ULF648" s="18"/>
      <c r="ULP648" s="17"/>
      <c r="ULU648" s="14"/>
      <c r="ULV648" s="18"/>
      <c r="UMF648" s="17"/>
      <c r="UMK648" s="14"/>
      <c r="UML648" s="18"/>
      <c r="UMV648" s="17"/>
      <c r="UNA648" s="14"/>
      <c r="UNB648" s="18"/>
      <c r="UNL648" s="17"/>
      <c r="UNQ648" s="14"/>
      <c r="UNR648" s="18"/>
      <c r="UOB648" s="17"/>
      <c r="UOG648" s="14"/>
      <c r="UOH648" s="18"/>
      <c r="UOR648" s="17"/>
      <c r="UOW648" s="14"/>
      <c r="UOX648" s="18"/>
      <c r="UPH648" s="17"/>
      <c r="UPM648" s="14"/>
      <c r="UPN648" s="18"/>
      <c r="UPX648" s="17"/>
      <c r="UQC648" s="14"/>
      <c r="UQD648" s="18"/>
      <c r="UQN648" s="17"/>
      <c r="UQS648" s="14"/>
      <c r="UQT648" s="18"/>
      <c r="URD648" s="17"/>
      <c r="URI648" s="14"/>
      <c r="URJ648" s="18"/>
      <c r="URT648" s="17"/>
      <c r="URY648" s="14"/>
      <c r="URZ648" s="18"/>
      <c r="USJ648" s="17"/>
      <c r="USO648" s="14"/>
      <c r="USP648" s="18"/>
      <c r="USZ648" s="17"/>
      <c r="UTE648" s="14"/>
      <c r="UTF648" s="18"/>
      <c r="UTP648" s="17"/>
      <c r="UTU648" s="14"/>
      <c r="UTV648" s="18"/>
      <c r="UUF648" s="17"/>
      <c r="UUK648" s="14"/>
      <c r="UUL648" s="18"/>
      <c r="UUV648" s="17"/>
      <c r="UVA648" s="14"/>
      <c r="UVB648" s="18"/>
      <c r="UVL648" s="17"/>
      <c r="UVQ648" s="14"/>
      <c r="UVR648" s="18"/>
      <c r="UWB648" s="17"/>
      <c r="UWG648" s="14"/>
      <c r="UWH648" s="18"/>
      <c r="UWR648" s="17"/>
      <c r="UWW648" s="14"/>
      <c r="UWX648" s="18"/>
      <c r="UXH648" s="17"/>
      <c r="UXM648" s="14"/>
      <c r="UXN648" s="18"/>
      <c r="UXX648" s="17"/>
      <c r="UYC648" s="14"/>
      <c r="UYD648" s="18"/>
      <c r="UYN648" s="17"/>
      <c r="UYS648" s="14"/>
      <c r="UYT648" s="18"/>
      <c r="UZD648" s="17"/>
      <c r="UZI648" s="14"/>
      <c r="UZJ648" s="18"/>
      <c r="UZT648" s="17"/>
      <c r="UZY648" s="14"/>
      <c r="UZZ648" s="18"/>
      <c r="VAJ648" s="17"/>
      <c r="VAO648" s="14"/>
      <c r="VAP648" s="18"/>
      <c r="VAZ648" s="17"/>
      <c r="VBE648" s="14"/>
      <c r="VBF648" s="18"/>
      <c r="VBP648" s="17"/>
      <c r="VBU648" s="14"/>
      <c r="VBV648" s="18"/>
      <c r="VCF648" s="17"/>
      <c r="VCK648" s="14"/>
      <c r="VCL648" s="18"/>
      <c r="VCV648" s="17"/>
      <c r="VDA648" s="14"/>
      <c r="VDB648" s="18"/>
      <c r="VDL648" s="17"/>
      <c r="VDQ648" s="14"/>
      <c r="VDR648" s="18"/>
      <c r="VEB648" s="17"/>
      <c r="VEG648" s="14"/>
      <c r="VEH648" s="18"/>
      <c r="VER648" s="17"/>
      <c r="VEW648" s="14"/>
      <c r="VEX648" s="18"/>
      <c r="VFH648" s="17"/>
      <c r="VFM648" s="14"/>
      <c r="VFN648" s="18"/>
      <c r="VFX648" s="17"/>
      <c r="VGC648" s="14"/>
      <c r="VGD648" s="18"/>
      <c r="VGN648" s="17"/>
      <c r="VGS648" s="14"/>
      <c r="VGT648" s="18"/>
      <c r="VHD648" s="17"/>
      <c r="VHI648" s="14"/>
      <c r="VHJ648" s="18"/>
      <c r="VHT648" s="17"/>
      <c r="VHY648" s="14"/>
      <c r="VHZ648" s="18"/>
      <c r="VIJ648" s="17"/>
      <c r="VIO648" s="14"/>
      <c r="VIP648" s="18"/>
      <c r="VIZ648" s="17"/>
      <c r="VJE648" s="14"/>
      <c r="VJF648" s="18"/>
      <c r="VJP648" s="17"/>
      <c r="VJU648" s="14"/>
      <c r="VJV648" s="18"/>
      <c r="VKF648" s="17"/>
      <c r="VKK648" s="14"/>
      <c r="VKL648" s="18"/>
      <c r="VKV648" s="17"/>
      <c r="VLA648" s="14"/>
      <c r="VLB648" s="18"/>
      <c r="VLL648" s="17"/>
      <c r="VLQ648" s="14"/>
      <c r="VLR648" s="18"/>
      <c r="VMB648" s="17"/>
      <c r="VMG648" s="14"/>
      <c r="VMH648" s="18"/>
      <c r="VMR648" s="17"/>
      <c r="VMW648" s="14"/>
      <c r="VMX648" s="18"/>
      <c r="VNH648" s="17"/>
      <c r="VNM648" s="14"/>
      <c r="VNN648" s="18"/>
      <c r="VNX648" s="17"/>
      <c r="VOC648" s="14"/>
      <c r="VOD648" s="18"/>
      <c r="VON648" s="17"/>
      <c r="VOS648" s="14"/>
      <c r="VOT648" s="18"/>
      <c r="VPD648" s="17"/>
      <c r="VPI648" s="14"/>
      <c r="VPJ648" s="18"/>
      <c r="VPT648" s="17"/>
      <c r="VPY648" s="14"/>
      <c r="VPZ648" s="18"/>
      <c r="VQJ648" s="17"/>
      <c r="VQO648" s="14"/>
      <c r="VQP648" s="18"/>
      <c r="VQZ648" s="17"/>
      <c r="VRE648" s="14"/>
      <c r="VRF648" s="18"/>
      <c r="VRP648" s="17"/>
      <c r="VRU648" s="14"/>
      <c r="VRV648" s="18"/>
      <c r="VSF648" s="17"/>
      <c r="VSK648" s="14"/>
      <c r="VSL648" s="18"/>
      <c r="VSV648" s="17"/>
      <c r="VTA648" s="14"/>
      <c r="VTB648" s="18"/>
      <c r="VTL648" s="17"/>
      <c r="VTQ648" s="14"/>
      <c r="VTR648" s="18"/>
      <c r="VUB648" s="17"/>
      <c r="VUG648" s="14"/>
      <c r="VUH648" s="18"/>
      <c r="VUR648" s="17"/>
      <c r="VUW648" s="14"/>
      <c r="VUX648" s="18"/>
      <c r="VVH648" s="17"/>
      <c r="VVM648" s="14"/>
      <c r="VVN648" s="18"/>
      <c r="VVX648" s="17"/>
      <c r="VWC648" s="14"/>
      <c r="VWD648" s="18"/>
      <c r="VWN648" s="17"/>
      <c r="VWS648" s="14"/>
      <c r="VWT648" s="18"/>
      <c r="VXD648" s="17"/>
      <c r="VXI648" s="14"/>
      <c r="VXJ648" s="18"/>
      <c r="VXT648" s="17"/>
      <c r="VXY648" s="14"/>
      <c r="VXZ648" s="18"/>
      <c r="VYJ648" s="17"/>
      <c r="VYO648" s="14"/>
      <c r="VYP648" s="18"/>
      <c r="VYZ648" s="17"/>
      <c r="VZE648" s="14"/>
      <c r="VZF648" s="18"/>
      <c r="VZP648" s="17"/>
      <c r="VZU648" s="14"/>
      <c r="VZV648" s="18"/>
      <c r="WAF648" s="17"/>
      <c r="WAK648" s="14"/>
      <c r="WAL648" s="18"/>
      <c r="WAV648" s="17"/>
      <c r="WBA648" s="14"/>
      <c r="WBB648" s="18"/>
      <c r="WBL648" s="17"/>
      <c r="WBQ648" s="14"/>
      <c r="WBR648" s="18"/>
      <c r="WCB648" s="17"/>
      <c r="WCG648" s="14"/>
      <c r="WCH648" s="18"/>
      <c r="WCR648" s="17"/>
      <c r="WCW648" s="14"/>
      <c r="WCX648" s="18"/>
      <c r="WDH648" s="17"/>
      <c r="WDM648" s="14"/>
      <c r="WDN648" s="18"/>
      <c r="WDX648" s="17"/>
      <c r="WEC648" s="14"/>
      <c r="WED648" s="18"/>
      <c r="WEN648" s="17"/>
      <c r="WES648" s="14"/>
      <c r="WET648" s="18"/>
      <c r="WFD648" s="17"/>
      <c r="WFI648" s="14"/>
      <c r="WFJ648" s="18"/>
      <c r="WFT648" s="17"/>
      <c r="WFY648" s="14"/>
      <c r="WFZ648" s="18"/>
      <c r="WGJ648" s="17"/>
      <c r="WGO648" s="14"/>
      <c r="WGP648" s="18"/>
      <c r="WGZ648" s="17"/>
      <c r="WHE648" s="14"/>
      <c r="WHF648" s="18"/>
      <c r="WHP648" s="17"/>
      <c r="WHU648" s="14"/>
      <c r="WHV648" s="18"/>
      <c r="WIF648" s="17"/>
      <c r="WIK648" s="14"/>
      <c r="WIL648" s="18"/>
      <c r="WIV648" s="17"/>
      <c r="WJA648" s="14"/>
      <c r="WJB648" s="18"/>
      <c r="WJL648" s="17"/>
      <c r="WJQ648" s="14"/>
      <c r="WJR648" s="18"/>
      <c r="WKB648" s="17"/>
      <c r="WKG648" s="14"/>
      <c r="WKH648" s="18"/>
      <c r="WKR648" s="17"/>
      <c r="WKW648" s="14"/>
      <c r="WKX648" s="18"/>
      <c r="WLH648" s="17"/>
      <c r="WLM648" s="14"/>
      <c r="WLN648" s="18"/>
      <c r="WLX648" s="17"/>
      <c r="WMC648" s="14"/>
      <c r="WMD648" s="18"/>
      <c r="WMN648" s="17"/>
      <c r="WMS648" s="14"/>
      <c r="WMT648" s="18"/>
      <c r="WND648" s="17"/>
      <c r="WNI648" s="14"/>
      <c r="WNJ648" s="18"/>
      <c r="WNT648" s="17"/>
      <c r="WNY648" s="14"/>
      <c r="WNZ648" s="18"/>
      <c r="WOJ648" s="17"/>
      <c r="WOO648" s="14"/>
      <c r="WOP648" s="18"/>
      <c r="WOZ648" s="17"/>
      <c r="WPE648" s="14"/>
      <c r="WPF648" s="18"/>
      <c r="WPP648" s="17"/>
      <c r="WPU648" s="14"/>
      <c r="WPV648" s="18"/>
      <c r="WQF648" s="17"/>
      <c r="WQK648" s="14"/>
      <c r="WQL648" s="18"/>
      <c r="WQV648" s="17"/>
      <c r="WRA648" s="14"/>
      <c r="WRB648" s="18"/>
      <c r="WRL648" s="17"/>
      <c r="WRQ648" s="14"/>
      <c r="WRR648" s="18"/>
      <c r="WSB648" s="17"/>
      <c r="WSG648" s="14"/>
      <c r="WSH648" s="18"/>
      <c r="WSR648" s="17"/>
      <c r="WSW648" s="14"/>
      <c r="WSX648" s="18"/>
      <c r="WTH648" s="17"/>
      <c r="WTM648" s="14"/>
      <c r="WTN648" s="18"/>
      <c r="WTX648" s="17"/>
      <c r="WUC648" s="14"/>
      <c r="WUD648" s="18"/>
      <c r="WUN648" s="17"/>
      <c r="WUS648" s="14"/>
      <c r="WUT648" s="18"/>
      <c r="WVD648" s="17"/>
      <c r="WVI648" s="14"/>
      <c r="WVJ648" s="18"/>
      <c r="WVT648" s="17"/>
      <c r="WVY648" s="14"/>
      <c r="WVZ648" s="18"/>
      <c r="WWJ648" s="17"/>
      <c r="WWO648" s="14"/>
      <c r="WWP648" s="18"/>
      <c r="WWZ648" s="17"/>
      <c r="WXE648" s="14"/>
      <c r="WXF648" s="18"/>
      <c r="WXP648" s="17"/>
      <c r="WXU648" s="14"/>
      <c r="WXV648" s="18"/>
      <c r="WYF648" s="17"/>
      <c r="WYK648" s="14"/>
      <c r="WYL648" s="18"/>
      <c r="WYV648" s="17"/>
      <c r="WZA648" s="14"/>
      <c r="WZB648" s="18"/>
      <c r="WZL648" s="17"/>
      <c r="WZQ648" s="14"/>
      <c r="WZR648" s="18"/>
      <c r="XAB648" s="17"/>
      <c r="XAG648" s="14"/>
      <c r="XAH648" s="18"/>
      <c r="XAR648" s="17"/>
      <c r="XAW648" s="14"/>
      <c r="XAX648" s="18"/>
      <c r="XBH648" s="17"/>
      <c r="XBM648" s="14"/>
      <c r="XBN648" s="18"/>
      <c r="XBX648" s="17"/>
      <c r="XCC648" s="14"/>
      <c r="XCD648" s="18"/>
      <c r="XCN648" s="17"/>
      <c r="XCS648" s="14"/>
      <c r="XCT648" s="18"/>
      <c r="XDD648" s="17"/>
      <c r="XDI648" s="14"/>
      <c r="XDJ648" s="18"/>
      <c r="XDT648" s="17"/>
      <c r="XDY648" s="14"/>
      <c r="XDZ648" s="18"/>
      <c r="XEJ648" s="17"/>
      <c r="XEO648" s="14"/>
      <c r="XEP648" s="18"/>
      <c r="XEZ648" s="17"/>
    </row>
    <row r="649" spans="1:1020 1025:2044 2049:3068 3073:4092 4097:5116 5121:6140 6145:7164 7169:8188 8193:9212 9217:10236 10241:11260 11265:12284 12289:13308 13313:14332 14337:15356 15361:16380" s="15" customFormat="1" ht="10.15" hidden="1" customHeight="1" x14ac:dyDescent="0.2">
      <c r="A649" s="14">
        <f t="shared" si="54"/>
        <v>646</v>
      </c>
      <c r="B649" s="15" t="s">
        <v>1134</v>
      </c>
      <c r="C649" s="15" t="s">
        <v>1135</v>
      </c>
      <c r="D649" s="15">
        <v>0.45</v>
      </c>
      <c r="E649" s="16">
        <v>0.45348203768273587</v>
      </c>
      <c r="F649" s="15" t="s">
        <v>79</v>
      </c>
      <c r="G649" s="15" t="s">
        <v>70</v>
      </c>
      <c r="H649" s="15" t="s">
        <v>80</v>
      </c>
      <c r="I649" s="15" t="s">
        <v>70</v>
      </c>
      <c r="J649" s="15" t="s">
        <v>70</v>
      </c>
      <c r="K649" s="15" t="s">
        <v>70</v>
      </c>
      <c r="L649" s="15" t="s">
        <v>70</v>
      </c>
      <c r="M649" s="15" t="s">
        <v>70</v>
      </c>
      <c r="N649" s="15" t="s">
        <v>80</v>
      </c>
      <c r="O649" s="15" t="s">
        <v>70</v>
      </c>
      <c r="P649" s="15" t="s">
        <v>79</v>
      </c>
      <c r="Q649" s="6">
        <f t="shared" si="51"/>
        <v>7.7378615171908027E-3</v>
      </c>
      <c r="R649" s="1" t="str">
        <f t="shared" si="52"/>
        <v>Estimado.rar</v>
      </c>
      <c r="U649" s="15">
        <f t="shared" si="50"/>
        <v>1</v>
      </c>
      <c r="V649" s="1" t="s">
        <v>5409</v>
      </c>
      <c r="W649" s="1" t="str">
        <f t="shared" si="53"/>
        <v>ok</v>
      </c>
      <c r="AB649" s="17"/>
      <c r="AG649" s="14"/>
      <c r="AH649" s="18"/>
      <c r="AR649" s="17"/>
      <c r="AW649" s="14"/>
      <c r="AX649" s="18"/>
      <c r="BH649" s="17"/>
      <c r="BM649" s="14"/>
      <c r="BN649" s="18"/>
      <c r="BX649" s="17"/>
      <c r="CC649" s="14"/>
      <c r="CD649" s="18"/>
      <c r="CN649" s="17"/>
      <c r="CS649" s="14"/>
      <c r="CT649" s="18"/>
      <c r="DD649" s="17"/>
      <c r="DI649" s="14"/>
      <c r="DJ649" s="18"/>
      <c r="DT649" s="17"/>
      <c r="DY649" s="14"/>
      <c r="DZ649" s="18"/>
      <c r="EJ649" s="17"/>
      <c r="EO649" s="14"/>
      <c r="EP649" s="18"/>
      <c r="EZ649" s="17"/>
      <c r="FE649" s="14"/>
      <c r="FF649" s="18"/>
      <c r="FP649" s="17"/>
      <c r="FU649" s="14"/>
      <c r="FV649" s="18"/>
      <c r="GF649" s="17"/>
      <c r="GK649" s="14"/>
      <c r="GL649" s="18"/>
      <c r="GV649" s="17"/>
      <c r="HA649" s="14"/>
      <c r="HB649" s="18"/>
      <c r="HL649" s="17"/>
      <c r="HQ649" s="14"/>
      <c r="HR649" s="18"/>
      <c r="IB649" s="17"/>
      <c r="IG649" s="14"/>
      <c r="IH649" s="18"/>
      <c r="IR649" s="17"/>
      <c r="IW649" s="14"/>
      <c r="IX649" s="18"/>
      <c r="JH649" s="17"/>
      <c r="JM649" s="14"/>
      <c r="JN649" s="18"/>
      <c r="JX649" s="17"/>
      <c r="KC649" s="14"/>
      <c r="KD649" s="18"/>
      <c r="KN649" s="17"/>
      <c r="KS649" s="14"/>
      <c r="KT649" s="18"/>
      <c r="LD649" s="17"/>
      <c r="LI649" s="14"/>
      <c r="LJ649" s="18"/>
      <c r="LT649" s="17"/>
      <c r="LY649" s="14"/>
      <c r="LZ649" s="18"/>
      <c r="MJ649" s="17"/>
      <c r="MO649" s="14"/>
      <c r="MP649" s="18"/>
      <c r="MZ649" s="17"/>
      <c r="NE649" s="14"/>
      <c r="NF649" s="18"/>
      <c r="NP649" s="17"/>
      <c r="NU649" s="14"/>
      <c r="NV649" s="18"/>
      <c r="OF649" s="17"/>
      <c r="OK649" s="14"/>
      <c r="OL649" s="18"/>
      <c r="OV649" s="17"/>
      <c r="PA649" s="14"/>
      <c r="PB649" s="18"/>
      <c r="PL649" s="17"/>
      <c r="PQ649" s="14"/>
      <c r="PR649" s="18"/>
      <c r="QB649" s="17"/>
      <c r="QG649" s="14"/>
      <c r="QH649" s="18"/>
      <c r="QR649" s="17"/>
      <c r="QW649" s="14"/>
      <c r="QX649" s="18"/>
      <c r="RH649" s="17"/>
      <c r="RM649" s="14"/>
      <c r="RN649" s="18"/>
      <c r="RX649" s="17"/>
      <c r="SC649" s="14"/>
      <c r="SD649" s="18"/>
      <c r="SN649" s="17"/>
      <c r="SS649" s="14"/>
      <c r="ST649" s="18"/>
      <c r="TD649" s="17"/>
      <c r="TI649" s="14"/>
      <c r="TJ649" s="18"/>
      <c r="TT649" s="17"/>
      <c r="TY649" s="14"/>
      <c r="TZ649" s="18"/>
      <c r="UJ649" s="17"/>
      <c r="UO649" s="14"/>
      <c r="UP649" s="18"/>
      <c r="UZ649" s="17"/>
      <c r="VE649" s="14"/>
      <c r="VF649" s="18"/>
      <c r="VP649" s="17"/>
      <c r="VU649" s="14"/>
      <c r="VV649" s="18"/>
      <c r="WF649" s="17"/>
      <c r="WK649" s="14"/>
      <c r="WL649" s="18"/>
      <c r="WV649" s="17"/>
      <c r="XA649" s="14"/>
      <c r="XB649" s="18"/>
      <c r="XL649" s="17"/>
      <c r="XQ649" s="14"/>
      <c r="XR649" s="18"/>
      <c r="YB649" s="17"/>
      <c r="YG649" s="14"/>
      <c r="YH649" s="18"/>
      <c r="YR649" s="17"/>
      <c r="YW649" s="14"/>
      <c r="YX649" s="18"/>
      <c r="ZH649" s="17"/>
      <c r="ZM649" s="14"/>
      <c r="ZN649" s="18"/>
      <c r="ZX649" s="17"/>
      <c r="AAC649" s="14"/>
      <c r="AAD649" s="18"/>
      <c r="AAN649" s="17"/>
      <c r="AAS649" s="14"/>
      <c r="AAT649" s="18"/>
      <c r="ABD649" s="17"/>
      <c r="ABI649" s="14"/>
      <c r="ABJ649" s="18"/>
      <c r="ABT649" s="17"/>
      <c r="ABY649" s="14"/>
      <c r="ABZ649" s="18"/>
      <c r="ACJ649" s="17"/>
      <c r="ACO649" s="14"/>
      <c r="ACP649" s="18"/>
      <c r="ACZ649" s="17"/>
      <c r="ADE649" s="14"/>
      <c r="ADF649" s="18"/>
      <c r="ADP649" s="17"/>
      <c r="ADU649" s="14"/>
      <c r="ADV649" s="18"/>
      <c r="AEF649" s="17"/>
      <c r="AEK649" s="14"/>
      <c r="AEL649" s="18"/>
      <c r="AEV649" s="17"/>
      <c r="AFA649" s="14"/>
      <c r="AFB649" s="18"/>
      <c r="AFL649" s="17"/>
      <c r="AFQ649" s="14"/>
      <c r="AFR649" s="18"/>
      <c r="AGB649" s="17"/>
      <c r="AGG649" s="14"/>
      <c r="AGH649" s="18"/>
      <c r="AGR649" s="17"/>
      <c r="AGW649" s="14"/>
      <c r="AGX649" s="18"/>
      <c r="AHH649" s="17"/>
      <c r="AHM649" s="14"/>
      <c r="AHN649" s="18"/>
      <c r="AHX649" s="17"/>
      <c r="AIC649" s="14"/>
      <c r="AID649" s="18"/>
      <c r="AIN649" s="17"/>
      <c r="AIS649" s="14"/>
      <c r="AIT649" s="18"/>
      <c r="AJD649" s="17"/>
      <c r="AJI649" s="14"/>
      <c r="AJJ649" s="18"/>
      <c r="AJT649" s="17"/>
      <c r="AJY649" s="14"/>
      <c r="AJZ649" s="18"/>
      <c r="AKJ649" s="17"/>
      <c r="AKO649" s="14"/>
      <c r="AKP649" s="18"/>
      <c r="AKZ649" s="17"/>
      <c r="ALE649" s="14"/>
      <c r="ALF649" s="18"/>
      <c r="ALP649" s="17"/>
      <c r="ALU649" s="14"/>
      <c r="ALV649" s="18"/>
      <c r="AMF649" s="17"/>
      <c r="AMK649" s="14"/>
      <c r="AML649" s="18"/>
      <c r="AMV649" s="17"/>
      <c r="ANA649" s="14"/>
      <c r="ANB649" s="18"/>
      <c r="ANL649" s="17"/>
      <c r="ANQ649" s="14"/>
      <c r="ANR649" s="18"/>
      <c r="AOB649" s="17"/>
      <c r="AOG649" s="14"/>
      <c r="AOH649" s="18"/>
      <c r="AOR649" s="17"/>
      <c r="AOW649" s="14"/>
      <c r="AOX649" s="18"/>
      <c r="APH649" s="17"/>
      <c r="APM649" s="14"/>
      <c r="APN649" s="18"/>
      <c r="APX649" s="17"/>
      <c r="AQC649" s="14"/>
      <c r="AQD649" s="18"/>
      <c r="AQN649" s="17"/>
      <c r="AQS649" s="14"/>
      <c r="AQT649" s="18"/>
      <c r="ARD649" s="17"/>
      <c r="ARI649" s="14"/>
      <c r="ARJ649" s="18"/>
      <c r="ART649" s="17"/>
      <c r="ARY649" s="14"/>
      <c r="ARZ649" s="18"/>
      <c r="ASJ649" s="17"/>
      <c r="ASO649" s="14"/>
      <c r="ASP649" s="18"/>
      <c r="ASZ649" s="17"/>
      <c r="ATE649" s="14"/>
      <c r="ATF649" s="18"/>
      <c r="ATP649" s="17"/>
      <c r="ATU649" s="14"/>
      <c r="ATV649" s="18"/>
      <c r="AUF649" s="17"/>
      <c r="AUK649" s="14"/>
      <c r="AUL649" s="18"/>
      <c r="AUV649" s="17"/>
      <c r="AVA649" s="14"/>
      <c r="AVB649" s="18"/>
      <c r="AVL649" s="17"/>
      <c r="AVQ649" s="14"/>
      <c r="AVR649" s="18"/>
      <c r="AWB649" s="17"/>
      <c r="AWG649" s="14"/>
      <c r="AWH649" s="18"/>
      <c r="AWR649" s="17"/>
      <c r="AWW649" s="14"/>
      <c r="AWX649" s="18"/>
      <c r="AXH649" s="17"/>
      <c r="AXM649" s="14"/>
      <c r="AXN649" s="18"/>
      <c r="AXX649" s="17"/>
      <c r="AYC649" s="14"/>
      <c r="AYD649" s="18"/>
      <c r="AYN649" s="17"/>
      <c r="AYS649" s="14"/>
      <c r="AYT649" s="18"/>
      <c r="AZD649" s="17"/>
      <c r="AZI649" s="14"/>
      <c r="AZJ649" s="18"/>
      <c r="AZT649" s="17"/>
      <c r="AZY649" s="14"/>
      <c r="AZZ649" s="18"/>
      <c r="BAJ649" s="17"/>
      <c r="BAO649" s="14"/>
      <c r="BAP649" s="18"/>
      <c r="BAZ649" s="17"/>
      <c r="BBE649" s="14"/>
      <c r="BBF649" s="18"/>
      <c r="BBP649" s="17"/>
      <c r="BBU649" s="14"/>
      <c r="BBV649" s="18"/>
      <c r="BCF649" s="17"/>
      <c r="BCK649" s="14"/>
      <c r="BCL649" s="18"/>
      <c r="BCV649" s="17"/>
      <c r="BDA649" s="14"/>
      <c r="BDB649" s="18"/>
      <c r="BDL649" s="17"/>
      <c r="BDQ649" s="14"/>
      <c r="BDR649" s="18"/>
      <c r="BEB649" s="17"/>
      <c r="BEG649" s="14"/>
      <c r="BEH649" s="18"/>
      <c r="BER649" s="17"/>
      <c r="BEW649" s="14"/>
      <c r="BEX649" s="18"/>
      <c r="BFH649" s="17"/>
      <c r="BFM649" s="14"/>
      <c r="BFN649" s="18"/>
      <c r="BFX649" s="17"/>
      <c r="BGC649" s="14"/>
      <c r="BGD649" s="18"/>
      <c r="BGN649" s="17"/>
      <c r="BGS649" s="14"/>
      <c r="BGT649" s="18"/>
      <c r="BHD649" s="17"/>
      <c r="BHI649" s="14"/>
      <c r="BHJ649" s="18"/>
      <c r="BHT649" s="17"/>
      <c r="BHY649" s="14"/>
      <c r="BHZ649" s="18"/>
      <c r="BIJ649" s="17"/>
      <c r="BIO649" s="14"/>
      <c r="BIP649" s="18"/>
      <c r="BIZ649" s="17"/>
      <c r="BJE649" s="14"/>
      <c r="BJF649" s="18"/>
      <c r="BJP649" s="17"/>
      <c r="BJU649" s="14"/>
      <c r="BJV649" s="18"/>
      <c r="BKF649" s="17"/>
      <c r="BKK649" s="14"/>
      <c r="BKL649" s="18"/>
      <c r="BKV649" s="17"/>
      <c r="BLA649" s="14"/>
      <c r="BLB649" s="18"/>
      <c r="BLL649" s="17"/>
      <c r="BLQ649" s="14"/>
      <c r="BLR649" s="18"/>
      <c r="BMB649" s="17"/>
      <c r="BMG649" s="14"/>
      <c r="BMH649" s="18"/>
      <c r="BMR649" s="17"/>
      <c r="BMW649" s="14"/>
      <c r="BMX649" s="18"/>
      <c r="BNH649" s="17"/>
      <c r="BNM649" s="14"/>
      <c r="BNN649" s="18"/>
      <c r="BNX649" s="17"/>
      <c r="BOC649" s="14"/>
      <c r="BOD649" s="18"/>
      <c r="BON649" s="17"/>
      <c r="BOS649" s="14"/>
      <c r="BOT649" s="18"/>
      <c r="BPD649" s="17"/>
      <c r="BPI649" s="14"/>
      <c r="BPJ649" s="18"/>
      <c r="BPT649" s="17"/>
      <c r="BPY649" s="14"/>
      <c r="BPZ649" s="18"/>
      <c r="BQJ649" s="17"/>
      <c r="BQO649" s="14"/>
      <c r="BQP649" s="18"/>
      <c r="BQZ649" s="17"/>
      <c r="BRE649" s="14"/>
      <c r="BRF649" s="18"/>
      <c r="BRP649" s="17"/>
      <c r="BRU649" s="14"/>
      <c r="BRV649" s="18"/>
      <c r="BSF649" s="17"/>
      <c r="BSK649" s="14"/>
      <c r="BSL649" s="18"/>
      <c r="BSV649" s="17"/>
      <c r="BTA649" s="14"/>
      <c r="BTB649" s="18"/>
      <c r="BTL649" s="17"/>
      <c r="BTQ649" s="14"/>
      <c r="BTR649" s="18"/>
      <c r="BUB649" s="17"/>
      <c r="BUG649" s="14"/>
      <c r="BUH649" s="18"/>
      <c r="BUR649" s="17"/>
      <c r="BUW649" s="14"/>
      <c r="BUX649" s="18"/>
      <c r="BVH649" s="17"/>
      <c r="BVM649" s="14"/>
      <c r="BVN649" s="18"/>
      <c r="BVX649" s="17"/>
      <c r="BWC649" s="14"/>
      <c r="BWD649" s="18"/>
      <c r="BWN649" s="17"/>
      <c r="BWS649" s="14"/>
      <c r="BWT649" s="18"/>
      <c r="BXD649" s="17"/>
      <c r="BXI649" s="14"/>
      <c r="BXJ649" s="18"/>
      <c r="BXT649" s="17"/>
      <c r="BXY649" s="14"/>
      <c r="BXZ649" s="18"/>
      <c r="BYJ649" s="17"/>
      <c r="BYO649" s="14"/>
      <c r="BYP649" s="18"/>
      <c r="BYZ649" s="17"/>
      <c r="BZE649" s="14"/>
      <c r="BZF649" s="18"/>
      <c r="BZP649" s="17"/>
      <c r="BZU649" s="14"/>
      <c r="BZV649" s="18"/>
      <c r="CAF649" s="17"/>
      <c r="CAK649" s="14"/>
      <c r="CAL649" s="18"/>
      <c r="CAV649" s="17"/>
      <c r="CBA649" s="14"/>
      <c r="CBB649" s="18"/>
      <c r="CBL649" s="17"/>
      <c r="CBQ649" s="14"/>
      <c r="CBR649" s="18"/>
      <c r="CCB649" s="17"/>
      <c r="CCG649" s="14"/>
      <c r="CCH649" s="18"/>
      <c r="CCR649" s="17"/>
      <c r="CCW649" s="14"/>
      <c r="CCX649" s="18"/>
      <c r="CDH649" s="17"/>
      <c r="CDM649" s="14"/>
      <c r="CDN649" s="18"/>
      <c r="CDX649" s="17"/>
      <c r="CEC649" s="14"/>
      <c r="CED649" s="18"/>
      <c r="CEN649" s="17"/>
      <c r="CES649" s="14"/>
      <c r="CET649" s="18"/>
      <c r="CFD649" s="17"/>
      <c r="CFI649" s="14"/>
      <c r="CFJ649" s="18"/>
      <c r="CFT649" s="17"/>
      <c r="CFY649" s="14"/>
      <c r="CFZ649" s="18"/>
      <c r="CGJ649" s="17"/>
      <c r="CGO649" s="14"/>
      <c r="CGP649" s="18"/>
      <c r="CGZ649" s="17"/>
      <c r="CHE649" s="14"/>
      <c r="CHF649" s="18"/>
      <c r="CHP649" s="17"/>
      <c r="CHU649" s="14"/>
      <c r="CHV649" s="18"/>
      <c r="CIF649" s="17"/>
      <c r="CIK649" s="14"/>
      <c r="CIL649" s="18"/>
      <c r="CIV649" s="17"/>
      <c r="CJA649" s="14"/>
      <c r="CJB649" s="18"/>
      <c r="CJL649" s="17"/>
      <c r="CJQ649" s="14"/>
      <c r="CJR649" s="18"/>
      <c r="CKB649" s="17"/>
      <c r="CKG649" s="14"/>
      <c r="CKH649" s="18"/>
      <c r="CKR649" s="17"/>
      <c r="CKW649" s="14"/>
      <c r="CKX649" s="18"/>
      <c r="CLH649" s="17"/>
      <c r="CLM649" s="14"/>
      <c r="CLN649" s="18"/>
      <c r="CLX649" s="17"/>
      <c r="CMC649" s="14"/>
      <c r="CMD649" s="18"/>
      <c r="CMN649" s="17"/>
      <c r="CMS649" s="14"/>
      <c r="CMT649" s="18"/>
      <c r="CND649" s="17"/>
      <c r="CNI649" s="14"/>
      <c r="CNJ649" s="18"/>
      <c r="CNT649" s="17"/>
      <c r="CNY649" s="14"/>
      <c r="CNZ649" s="18"/>
      <c r="COJ649" s="17"/>
      <c r="COO649" s="14"/>
      <c r="COP649" s="18"/>
      <c r="COZ649" s="17"/>
      <c r="CPE649" s="14"/>
      <c r="CPF649" s="18"/>
      <c r="CPP649" s="17"/>
      <c r="CPU649" s="14"/>
      <c r="CPV649" s="18"/>
      <c r="CQF649" s="17"/>
      <c r="CQK649" s="14"/>
      <c r="CQL649" s="18"/>
      <c r="CQV649" s="17"/>
      <c r="CRA649" s="14"/>
      <c r="CRB649" s="18"/>
      <c r="CRL649" s="17"/>
      <c r="CRQ649" s="14"/>
      <c r="CRR649" s="18"/>
      <c r="CSB649" s="17"/>
      <c r="CSG649" s="14"/>
      <c r="CSH649" s="18"/>
      <c r="CSR649" s="17"/>
      <c r="CSW649" s="14"/>
      <c r="CSX649" s="18"/>
      <c r="CTH649" s="17"/>
      <c r="CTM649" s="14"/>
      <c r="CTN649" s="18"/>
      <c r="CTX649" s="17"/>
      <c r="CUC649" s="14"/>
      <c r="CUD649" s="18"/>
      <c r="CUN649" s="17"/>
      <c r="CUS649" s="14"/>
      <c r="CUT649" s="18"/>
      <c r="CVD649" s="17"/>
      <c r="CVI649" s="14"/>
      <c r="CVJ649" s="18"/>
      <c r="CVT649" s="17"/>
      <c r="CVY649" s="14"/>
      <c r="CVZ649" s="18"/>
      <c r="CWJ649" s="17"/>
      <c r="CWO649" s="14"/>
      <c r="CWP649" s="18"/>
      <c r="CWZ649" s="17"/>
      <c r="CXE649" s="14"/>
      <c r="CXF649" s="18"/>
      <c r="CXP649" s="17"/>
      <c r="CXU649" s="14"/>
      <c r="CXV649" s="18"/>
      <c r="CYF649" s="17"/>
      <c r="CYK649" s="14"/>
      <c r="CYL649" s="18"/>
      <c r="CYV649" s="17"/>
      <c r="CZA649" s="14"/>
      <c r="CZB649" s="18"/>
      <c r="CZL649" s="17"/>
      <c r="CZQ649" s="14"/>
      <c r="CZR649" s="18"/>
      <c r="DAB649" s="17"/>
      <c r="DAG649" s="14"/>
      <c r="DAH649" s="18"/>
      <c r="DAR649" s="17"/>
      <c r="DAW649" s="14"/>
      <c r="DAX649" s="18"/>
      <c r="DBH649" s="17"/>
      <c r="DBM649" s="14"/>
      <c r="DBN649" s="18"/>
      <c r="DBX649" s="17"/>
      <c r="DCC649" s="14"/>
      <c r="DCD649" s="18"/>
      <c r="DCN649" s="17"/>
      <c r="DCS649" s="14"/>
      <c r="DCT649" s="18"/>
      <c r="DDD649" s="17"/>
      <c r="DDI649" s="14"/>
      <c r="DDJ649" s="18"/>
      <c r="DDT649" s="17"/>
      <c r="DDY649" s="14"/>
      <c r="DDZ649" s="18"/>
      <c r="DEJ649" s="17"/>
      <c r="DEO649" s="14"/>
      <c r="DEP649" s="18"/>
      <c r="DEZ649" s="17"/>
      <c r="DFE649" s="14"/>
      <c r="DFF649" s="18"/>
      <c r="DFP649" s="17"/>
      <c r="DFU649" s="14"/>
      <c r="DFV649" s="18"/>
      <c r="DGF649" s="17"/>
      <c r="DGK649" s="14"/>
      <c r="DGL649" s="18"/>
      <c r="DGV649" s="17"/>
      <c r="DHA649" s="14"/>
      <c r="DHB649" s="18"/>
      <c r="DHL649" s="17"/>
      <c r="DHQ649" s="14"/>
      <c r="DHR649" s="18"/>
      <c r="DIB649" s="17"/>
      <c r="DIG649" s="14"/>
      <c r="DIH649" s="18"/>
      <c r="DIR649" s="17"/>
      <c r="DIW649" s="14"/>
      <c r="DIX649" s="18"/>
      <c r="DJH649" s="17"/>
      <c r="DJM649" s="14"/>
      <c r="DJN649" s="18"/>
      <c r="DJX649" s="17"/>
      <c r="DKC649" s="14"/>
      <c r="DKD649" s="18"/>
      <c r="DKN649" s="17"/>
      <c r="DKS649" s="14"/>
      <c r="DKT649" s="18"/>
      <c r="DLD649" s="17"/>
      <c r="DLI649" s="14"/>
      <c r="DLJ649" s="18"/>
      <c r="DLT649" s="17"/>
      <c r="DLY649" s="14"/>
      <c r="DLZ649" s="18"/>
      <c r="DMJ649" s="17"/>
      <c r="DMO649" s="14"/>
      <c r="DMP649" s="18"/>
      <c r="DMZ649" s="17"/>
      <c r="DNE649" s="14"/>
      <c r="DNF649" s="18"/>
      <c r="DNP649" s="17"/>
      <c r="DNU649" s="14"/>
      <c r="DNV649" s="18"/>
      <c r="DOF649" s="17"/>
      <c r="DOK649" s="14"/>
      <c r="DOL649" s="18"/>
      <c r="DOV649" s="17"/>
      <c r="DPA649" s="14"/>
      <c r="DPB649" s="18"/>
      <c r="DPL649" s="17"/>
      <c r="DPQ649" s="14"/>
      <c r="DPR649" s="18"/>
      <c r="DQB649" s="17"/>
      <c r="DQG649" s="14"/>
      <c r="DQH649" s="18"/>
      <c r="DQR649" s="17"/>
      <c r="DQW649" s="14"/>
      <c r="DQX649" s="18"/>
      <c r="DRH649" s="17"/>
      <c r="DRM649" s="14"/>
      <c r="DRN649" s="18"/>
      <c r="DRX649" s="17"/>
      <c r="DSC649" s="14"/>
      <c r="DSD649" s="18"/>
      <c r="DSN649" s="17"/>
      <c r="DSS649" s="14"/>
      <c r="DST649" s="18"/>
      <c r="DTD649" s="17"/>
      <c r="DTI649" s="14"/>
      <c r="DTJ649" s="18"/>
      <c r="DTT649" s="17"/>
      <c r="DTY649" s="14"/>
      <c r="DTZ649" s="18"/>
      <c r="DUJ649" s="17"/>
      <c r="DUO649" s="14"/>
      <c r="DUP649" s="18"/>
      <c r="DUZ649" s="17"/>
      <c r="DVE649" s="14"/>
      <c r="DVF649" s="18"/>
      <c r="DVP649" s="17"/>
      <c r="DVU649" s="14"/>
      <c r="DVV649" s="18"/>
      <c r="DWF649" s="17"/>
      <c r="DWK649" s="14"/>
      <c r="DWL649" s="18"/>
      <c r="DWV649" s="17"/>
      <c r="DXA649" s="14"/>
      <c r="DXB649" s="18"/>
      <c r="DXL649" s="17"/>
      <c r="DXQ649" s="14"/>
      <c r="DXR649" s="18"/>
      <c r="DYB649" s="17"/>
      <c r="DYG649" s="14"/>
      <c r="DYH649" s="18"/>
      <c r="DYR649" s="17"/>
      <c r="DYW649" s="14"/>
      <c r="DYX649" s="18"/>
      <c r="DZH649" s="17"/>
      <c r="DZM649" s="14"/>
      <c r="DZN649" s="18"/>
      <c r="DZX649" s="17"/>
      <c r="EAC649" s="14"/>
      <c r="EAD649" s="18"/>
      <c r="EAN649" s="17"/>
      <c r="EAS649" s="14"/>
      <c r="EAT649" s="18"/>
      <c r="EBD649" s="17"/>
      <c r="EBI649" s="14"/>
      <c r="EBJ649" s="18"/>
      <c r="EBT649" s="17"/>
      <c r="EBY649" s="14"/>
      <c r="EBZ649" s="18"/>
      <c r="ECJ649" s="17"/>
      <c r="ECO649" s="14"/>
      <c r="ECP649" s="18"/>
      <c r="ECZ649" s="17"/>
      <c r="EDE649" s="14"/>
      <c r="EDF649" s="18"/>
      <c r="EDP649" s="17"/>
      <c r="EDU649" s="14"/>
      <c r="EDV649" s="18"/>
      <c r="EEF649" s="17"/>
      <c r="EEK649" s="14"/>
      <c r="EEL649" s="18"/>
      <c r="EEV649" s="17"/>
      <c r="EFA649" s="14"/>
      <c r="EFB649" s="18"/>
      <c r="EFL649" s="17"/>
      <c r="EFQ649" s="14"/>
      <c r="EFR649" s="18"/>
      <c r="EGB649" s="17"/>
      <c r="EGG649" s="14"/>
      <c r="EGH649" s="18"/>
      <c r="EGR649" s="17"/>
      <c r="EGW649" s="14"/>
      <c r="EGX649" s="18"/>
      <c r="EHH649" s="17"/>
      <c r="EHM649" s="14"/>
      <c r="EHN649" s="18"/>
      <c r="EHX649" s="17"/>
      <c r="EIC649" s="14"/>
      <c r="EID649" s="18"/>
      <c r="EIN649" s="17"/>
      <c r="EIS649" s="14"/>
      <c r="EIT649" s="18"/>
      <c r="EJD649" s="17"/>
      <c r="EJI649" s="14"/>
      <c r="EJJ649" s="18"/>
      <c r="EJT649" s="17"/>
      <c r="EJY649" s="14"/>
      <c r="EJZ649" s="18"/>
      <c r="EKJ649" s="17"/>
      <c r="EKO649" s="14"/>
      <c r="EKP649" s="18"/>
      <c r="EKZ649" s="17"/>
      <c r="ELE649" s="14"/>
      <c r="ELF649" s="18"/>
      <c r="ELP649" s="17"/>
      <c r="ELU649" s="14"/>
      <c r="ELV649" s="18"/>
      <c r="EMF649" s="17"/>
      <c r="EMK649" s="14"/>
      <c r="EML649" s="18"/>
      <c r="EMV649" s="17"/>
      <c r="ENA649" s="14"/>
      <c r="ENB649" s="18"/>
      <c r="ENL649" s="17"/>
      <c r="ENQ649" s="14"/>
      <c r="ENR649" s="18"/>
      <c r="EOB649" s="17"/>
      <c r="EOG649" s="14"/>
      <c r="EOH649" s="18"/>
      <c r="EOR649" s="17"/>
      <c r="EOW649" s="14"/>
      <c r="EOX649" s="18"/>
      <c r="EPH649" s="17"/>
      <c r="EPM649" s="14"/>
      <c r="EPN649" s="18"/>
      <c r="EPX649" s="17"/>
      <c r="EQC649" s="14"/>
      <c r="EQD649" s="18"/>
      <c r="EQN649" s="17"/>
      <c r="EQS649" s="14"/>
      <c r="EQT649" s="18"/>
      <c r="ERD649" s="17"/>
      <c r="ERI649" s="14"/>
      <c r="ERJ649" s="18"/>
      <c r="ERT649" s="17"/>
      <c r="ERY649" s="14"/>
      <c r="ERZ649" s="18"/>
      <c r="ESJ649" s="17"/>
      <c r="ESO649" s="14"/>
      <c r="ESP649" s="18"/>
      <c r="ESZ649" s="17"/>
      <c r="ETE649" s="14"/>
      <c r="ETF649" s="18"/>
      <c r="ETP649" s="17"/>
      <c r="ETU649" s="14"/>
      <c r="ETV649" s="18"/>
      <c r="EUF649" s="17"/>
      <c r="EUK649" s="14"/>
      <c r="EUL649" s="18"/>
      <c r="EUV649" s="17"/>
      <c r="EVA649" s="14"/>
      <c r="EVB649" s="18"/>
      <c r="EVL649" s="17"/>
      <c r="EVQ649" s="14"/>
      <c r="EVR649" s="18"/>
      <c r="EWB649" s="17"/>
      <c r="EWG649" s="14"/>
      <c r="EWH649" s="18"/>
      <c r="EWR649" s="17"/>
      <c r="EWW649" s="14"/>
      <c r="EWX649" s="18"/>
      <c r="EXH649" s="17"/>
      <c r="EXM649" s="14"/>
      <c r="EXN649" s="18"/>
      <c r="EXX649" s="17"/>
      <c r="EYC649" s="14"/>
      <c r="EYD649" s="18"/>
      <c r="EYN649" s="17"/>
      <c r="EYS649" s="14"/>
      <c r="EYT649" s="18"/>
      <c r="EZD649" s="17"/>
      <c r="EZI649" s="14"/>
      <c r="EZJ649" s="18"/>
      <c r="EZT649" s="17"/>
      <c r="EZY649" s="14"/>
      <c r="EZZ649" s="18"/>
      <c r="FAJ649" s="17"/>
      <c r="FAO649" s="14"/>
      <c r="FAP649" s="18"/>
      <c r="FAZ649" s="17"/>
      <c r="FBE649" s="14"/>
      <c r="FBF649" s="18"/>
      <c r="FBP649" s="17"/>
      <c r="FBU649" s="14"/>
      <c r="FBV649" s="18"/>
      <c r="FCF649" s="17"/>
      <c r="FCK649" s="14"/>
      <c r="FCL649" s="18"/>
      <c r="FCV649" s="17"/>
      <c r="FDA649" s="14"/>
      <c r="FDB649" s="18"/>
      <c r="FDL649" s="17"/>
      <c r="FDQ649" s="14"/>
      <c r="FDR649" s="18"/>
      <c r="FEB649" s="17"/>
      <c r="FEG649" s="14"/>
      <c r="FEH649" s="18"/>
      <c r="FER649" s="17"/>
      <c r="FEW649" s="14"/>
      <c r="FEX649" s="18"/>
      <c r="FFH649" s="17"/>
      <c r="FFM649" s="14"/>
      <c r="FFN649" s="18"/>
      <c r="FFX649" s="17"/>
      <c r="FGC649" s="14"/>
      <c r="FGD649" s="18"/>
      <c r="FGN649" s="17"/>
      <c r="FGS649" s="14"/>
      <c r="FGT649" s="18"/>
      <c r="FHD649" s="17"/>
      <c r="FHI649" s="14"/>
      <c r="FHJ649" s="18"/>
      <c r="FHT649" s="17"/>
      <c r="FHY649" s="14"/>
      <c r="FHZ649" s="18"/>
      <c r="FIJ649" s="17"/>
      <c r="FIO649" s="14"/>
      <c r="FIP649" s="18"/>
      <c r="FIZ649" s="17"/>
      <c r="FJE649" s="14"/>
      <c r="FJF649" s="18"/>
      <c r="FJP649" s="17"/>
      <c r="FJU649" s="14"/>
      <c r="FJV649" s="18"/>
      <c r="FKF649" s="17"/>
      <c r="FKK649" s="14"/>
      <c r="FKL649" s="18"/>
      <c r="FKV649" s="17"/>
      <c r="FLA649" s="14"/>
      <c r="FLB649" s="18"/>
      <c r="FLL649" s="17"/>
      <c r="FLQ649" s="14"/>
      <c r="FLR649" s="18"/>
      <c r="FMB649" s="17"/>
      <c r="FMG649" s="14"/>
      <c r="FMH649" s="18"/>
      <c r="FMR649" s="17"/>
      <c r="FMW649" s="14"/>
      <c r="FMX649" s="18"/>
      <c r="FNH649" s="17"/>
      <c r="FNM649" s="14"/>
      <c r="FNN649" s="18"/>
      <c r="FNX649" s="17"/>
      <c r="FOC649" s="14"/>
      <c r="FOD649" s="18"/>
      <c r="FON649" s="17"/>
      <c r="FOS649" s="14"/>
      <c r="FOT649" s="18"/>
      <c r="FPD649" s="17"/>
      <c r="FPI649" s="14"/>
      <c r="FPJ649" s="18"/>
      <c r="FPT649" s="17"/>
      <c r="FPY649" s="14"/>
      <c r="FPZ649" s="18"/>
      <c r="FQJ649" s="17"/>
      <c r="FQO649" s="14"/>
      <c r="FQP649" s="18"/>
      <c r="FQZ649" s="17"/>
      <c r="FRE649" s="14"/>
      <c r="FRF649" s="18"/>
      <c r="FRP649" s="17"/>
      <c r="FRU649" s="14"/>
      <c r="FRV649" s="18"/>
      <c r="FSF649" s="17"/>
      <c r="FSK649" s="14"/>
      <c r="FSL649" s="18"/>
      <c r="FSV649" s="17"/>
      <c r="FTA649" s="14"/>
      <c r="FTB649" s="18"/>
      <c r="FTL649" s="17"/>
      <c r="FTQ649" s="14"/>
      <c r="FTR649" s="18"/>
      <c r="FUB649" s="17"/>
      <c r="FUG649" s="14"/>
      <c r="FUH649" s="18"/>
      <c r="FUR649" s="17"/>
      <c r="FUW649" s="14"/>
      <c r="FUX649" s="18"/>
      <c r="FVH649" s="17"/>
      <c r="FVM649" s="14"/>
      <c r="FVN649" s="18"/>
      <c r="FVX649" s="17"/>
      <c r="FWC649" s="14"/>
      <c r="FWD649" s="18"/>
      <c r="FWN649" s="17"/>
      <c r="FWS649" s="14"/>
      <c r="FWT649" s="18"/>
      <c r="FXD649" s="17"/>
      <c r="FXI649" s="14"/>
      <c r="FXJ649" s="18"/>
      <c r="FXT649" s="17"/>
      <c r="FXY649" s="14"/>
      <c r="FXZ649" s="18"/>
      <c r="FYJ649" s="17"/>
      <c r="FYO649" s="14"/>
      <c r="FYP649" s="18"/>
      <c r="FYZ649" s="17"/>
      <c r="FZE649" s="14"/>
      <c r="FZF649" s="18"/>
      <c r="FZP649" s="17"/>
      <c r="FZU649" s="14"/>
      <c r="FZV649" s="18"/>
      <c r="GAF649" s="17"/>
      <c r="GAK649" s="14"/>
      <c r="GAL649" s="18"/>
      <c r="GAV649" s="17"/>
      <c r="GBA649" s="14"/>
      <c r="GBB649" s="18"/>
      <c r="GBL649" s="17"/>
      <c r="GBQ649" s="14"/>
      <c r="GBR649" s="18"/>
      <c r="GCB649" s="17"/>
      <c r="GCG649" s="14"/>
      <c r="GCH649" s="18"/>
      <c r="GCR649" s="17"/>
      <c r="GCW649" s="14"/>
      <c r="GCX649" s="18"/>
      <c r="GDH649" s="17"/>
      <c r="GDM649" s="14"/>
      <c r="GDN649" s="18"/>
      <c r="GDX649" s="17"/>
      <c r="GEC649" s="14"/>
      <c r="GED649" s="18"/>
      <c r="GEN649" s="17"/>
      <c r="GES649" s="14"/>
      <c r="GET649" s="18"/>
      <c r="GFD649" s="17"/>
      <c r="GFI649" s="14"/>
      <c r="GFJ649" s="18"/>
      <c r="GFT649" s="17"/>
      <c r="GFY649" s="14"/>
      <c r="GFZ649" s="18"/>
      <c r="GGJ649" s="17"/>
      <c r="GGO649" s="14"/>
      <c r="GGP649" s="18"/>
      <c r="GGZ649" s="17"/>
      <c r="GHE649" s="14"/>
      <c r="GHF649" s="18"/>
      <c r="GHP649" s="17"/>
      <c r="GHU649" s="14"/>
      <c r="GHV649" s="18"/>
      <c r="GIF649" s="17"/>
      <c r="GIK649" s="14"/>
      <c r="GIL649" s="18"/>
      <c r="GIV649" s="17"/>
      <c r="GJA649" s="14"/>
      <c r="GJB649" s="18"/>
      <c r="GJL649" s="17"/>
      <c r="GJQ649" s="14"/>
      <c r="GJR649" s="18"/>
      <c r="GKB649" s="17"/>
      <c r="GKG649" s="14"/>
      <c r="GKH649" s="18"/>
      <c r="GKR649" s="17"/>
      <c r="GKW649" s="14"/>
      <c r="GKX649" s="18"/>
      <c r="GLH649" s="17"/>
      <c r="GLM649" s="14"/>
      <c r="GLN649" s="18"/>
      <c r="GLX649" s="17"/>
      <c r="GMC649" s="14"/>
      <c r="GMD649" s="18"/>
      <c r="GMN649" s="17"/>
      <c r="GMS649" s="14"/>
      <c r="GMT649" s="18"/>
      <c r="GND649" s="17"/>
      <c r="GNI649" s="14"/>
      <c r="GNJ649" s="18"/>
      <c r="GNT649" s="17"/>
      <c r="GNY649" s="14"/>
      <c r="GNZ649" s="18"/>
      <c r="GOJ649" s="17"/>
      <c r="GOO649" s="14"/>
      <c r="GOP649" s="18"/>
      <c r="GOZ649" s="17"/>
      <c r="GPE649" s="14"/>
      <c r="GPF649" s="18"/>
      <c r="GPP649" s="17"/>
      <c r="GPU649" s="14"/>
      <c r="GPV649" s="18"/>
      <c r="GQF649" s="17"/>
      <c r="GQK649" s="14"/>
      <c r="GQL649" s="18"/>
      <c r="GQV649" s="17"/>
      <c r="GRA649" s="14"/>
      <c r="GRB649" s="18"/>
      <c r="GRL649" s="17"/>
      <c r="GRQ649" s="14"/>
      <c r="GRR649" s="18"/>
      <c r="GSB649" s="17"/>
      <c r="GSG649" s="14"/>
      <c r="GSH649" s="18"/>
      <c r="GSR649" s="17"/>
      <c r="GSW649" s="14"/>
      <c r="GSX649" s="18"/>
      <c r="GTH649" s="17"/>
      <c r="GTM649" s="14"/>
      <c r="GTN649" s="18"/>
      <c r="GTX649" s="17"/>
      <c r="GUC649" s="14"/>
      <c r="GUD649" s="18"/>
      <c r="GUN649" s="17"/>
      <c r="GUS649" s="14"/>
      <c r="GUT649" s="18"/>
      <c r="GVD649" s="17"/>
      <c r="GVI649" s="14"/>
      <c r="GVJ649" s="18"/>
      <c r="GVT649" s="17"/>
      <c r="GVY649" s="14"/>
      <c r="GVZ649" s="18"/>
      <c r="GWJ649" s="17"/>
      <c r="GWO649" s="14"/>
      <c r="GWP649" s="18"/>
      <c r="GWZ649" s="17"/>
      <c r="GXE649" s="14"/>
      <c r="GXF649" s="18"/>
      <c r="GXP649" s="17"/>
      <c r="GXU649" s="14"/>
      <c r="GXV649" s="18"/>
      <c r="GYF649" s="17"/>
      <c r="GYK649" s="14"/>
      <c r="GYL649" s="18"/>
      <c r="GYV649" s="17"/>
      <c r="GZA649" s="14"/>
      <c r="GZB649" s="18"/>
      <c r="GZL649" s="17"/>
      <c r="GZQ649" s="14"/>
      <c r="GZR649" s="18"/>
      <c r="HAB649" s="17"/>
      <c r="HAG649" s="14"/>
      <c r="HAH649" s="18"/>
      <c r="HAR649" s="17"/>
      <c r="HAW649" s="14"/>
      <c r="HAX649" s="18"/>
      <c r="HBH649" s="17"/>
      <c r="HBM649" s="14"/>
      <c r="HBN649" s="18"/>
      <c r="HBX649" s="17"/>
      <c r="HCC649" s="14"/>
      <c r="HCD649" s="18"/>
      <c r="HCN649" s="17"/>
      <c r="HCS649" s="14"/>
      <c r="HCT649" s="18"/>
      <c r="HDD649" s="17"/>
      <c r="HDI649" s="14"/>
      <c r="HDJ649" s="18"/>
      <c r="HDT649" s="17"/>
      <c r="HDY649" s="14"/>
      <c r="HDZ649" s="18"/>
      <c r="HEJ649" s="17"/>
      <c r="HEO649" s="14"/>
      <c r="HEP649" s="18"/>
      <c r="HEZ649" s="17"/>
      <c r="HFE649" s="14"/>
      <c r="HFF649" s="18"/>
      <c r="HFP649" s="17"/>
      <c r="HFU649" s="14"/>
      <c r="HFV649" s="18"/>
      <c r="HGF649" s="17"/>
      <c r="HGK649" s="14"/>
      <c r="HGL649" s="18"/>
      <c r="HGV649" s="17"/>
      <c r="HHA649" s="14"/>
      <c r="HHB649" s="18"/>
      <c r="HHL649" s="17"/>
      <c r="HHQ649" s="14"/>
      <c r="HHR649" s="18"/>
      <c r="HIB649" s="17"/>
      <c r="HIG649" s="14"/>
      <c r="HIH649" s="18"/>
      <c r="HIR649" s="17"/>
      <c r="HIW649" s="14"/>
      <c r="HIX649" s="18"/>
      <c r="HJH649" s="17"/>
      <c r="HJM649" s="14"/>
      <c r="HJN649" s="18"/>
      <c r="HJX649" s="17"/>
      <c r="HKC649" s="14"/>
      <c r="HKD649" s="18"/>
      <c r="HKN649" s="17"/>
      <c r="HKS649" s="14"/>
      <c r="HKT649" s="18"/>
      <c r="HLD649" s="17"/>
      <c r="HLI649" s="14"/>
      <c r="HLJ649" s="18"/>
      <c r="HLT649" s="17"/>
      <c r="HLY649" s="14"/>
      <c r="HLZ649" s="18"/>
      <c r="HMJ649" s="17"/>
      <c r="HMO649" s="14"/>
      <c r="HMP649" s="18"/>
      <c r="HMZ649" s="17"/>
      <c r="HNE649" s="14"/>
      <c r="HNF649" s="18"/>
      <c r="HNP649" s="17"/>
      <c r="HNU649" s="14"/>
      <c r="HNV649" s="18"/>
      <c r="HOF649" s="17"/>
      <c r="HOK649" s="14"/>
      <c r="HOL649" s="18"/>
      <c r="HOV649" s="17"/>
      <c r="HPA649" s="14"/>
      <c r="HPB649" s="18"/>
      <c r="HPL649" s="17"/>
      <c r="HPQ649" s="14"/>
      <c r="HPR649" s="18"/>
      <c r="HQB649" s="17"/>
      <c r="HQG649" s="14"/>
      <c r="HQH649" s="18"/>
      <c r="HQR649" s="17"/>
      <c r="HQW649" s="14"/>
      <c r="HQX649" s="18"/>
      <c r="HRH649" s="17"/>
      <c r="HRM649" s="14"/>
      <c r="HRN649" s="18"/>
      <c r="HRX649" s="17"/>
      <c r="HSC649" s="14"/>
      <c r="HSD649" s="18"/>
      <c r="HSN649" s="17"/>
      <c r="HSS649" s="14"/>
      <c r="HST649" s="18"/>
      <c r="HTD649" s="17"/>
      <c r="HTI649" s="14"/>
      <c r="HTJ649" s="18"/>
      <c r="HTT649" s="17"/>
      <c r="HTY649" s="14"/>
      <c r="HTZ649" s="18"/>
      <c r="HUJ649" s="17"/>
      <c r="HUO649" s="14"/>
      <c r="HUP649" s="18"/>
      <c r="HUZ649" s="17"/>
      <c r="HVE649" s="14"/>
      <c r="HVF649" s="18"/>
      <c r="HVP649" s="17"/>
      <c r="HVU649" s="14"/>
      <c r="HVV649" s="18"/>
      <c r="HWF649" s="17"/>
      <c r="HWK649" s="14"/>
      <c r="HWL649" s="18"/>
      <c r="HWV649" s="17"/>
      <c r="HXA649" s="14"/>
      <c r="HXB649" s="18"/>
      <c r="HXL649" s="17"/>
      <c r="HXQ649" s="14"/>
      <c r="HXR649" s="18"/>
      <c r="HYB649" s="17"/>
      <c r="HYG649" s="14"/>
      <c r="HYH649" s="18"/>
      <c r="HYR649" s="17"/>
      <c r="HYW649" s="14"/>
      <c r="HYX649" s="18"/>
      <c r="HZH649" s="17"/>
      <c r="HZM649" s="14"/>
      <c r="HZN649" s="18"/>
      <c r="HZX649" s="17"/>
      <c r="IAC649" s="14"/>
      <c r="IAD649" s="18"/>
      <c r="IAN649" s="17"/>
      <c r="IAS649" s="14"/>
      <c r="IAT649" s="18"/>
      <c r="IBD649" s="17"/>
      <c r="IBI649" s="14"/>
      <c r="IBJ649" s="18"/>
      <c r="IBT649" s="17"/>
      <c r="IBY649" s="14"/>
      <c r="IBZ649" s="18"/>
      <c r="ICJ649" s="17"/>
      <c r="ICO649" s="14"/>
      <c r="ICP649" s="18"/>
      <c r="ICZ649" s="17"/>
      <c r="IDE649" s="14"/>
      <c r="IDF649" s="18"/>
      <c r="IDP649" s="17"/>
      <c r="IDU649" s="14"/>
      <c r="IDV649" s="18"/>
      <c r="IEF649" s="17"/>
      <c r="IEK649" s="14"/>
      <c r="IEL649" s="18"/>
      <c r="IEV649" s="17"/>
      <c r="IFA649" s="14"/>
      <c r="IFB649" s="18"/>
      <c r="IFL649" s="17"/>
      <c r="IFQ649" s="14"/>
      <c r="IFR649" s="18"/>
      <c r="IGB649" s="17"/>
      <c r="IGG649" s="14"/>
      <c r="IGH649" s="18"/>
      <c r="IGR649" s="17"/>
      <c r="IGW649" s="14"/>
      <c r="IGX649" s="18"/>
      <c r="IHH649" s="17"/>
      <c r="IHM649" s="14"/>
      <c r="IHN649" s="18"/>
      <c r="IHX649" s="17"/>
      <c r="IIC649" s="14"/>
      <c r="IID649" s="18"/>
      <c r="IIN649" s="17"/>
      <c r="IIS649" s="14"/>
      <c r="IIT649" s="18"/>
      <c r="IJD649" s="17"/>
      <c r="IJI649" s="14"/>
      <c r="IJJ649" s="18"/>
      <c r="IJT649" s="17"/>
      <c r="IJY649" s="14"/>
      <c r="IJZ649" s="18"/>
      <c r="IKJ649" s="17"/>
      <c r="IKO649" s="14"/>
      <c r="IKP649" s="18"/>
      <c r="IKZ649" s="17"/>
      <c r="ILE649" s="14"/>
      <c r="ILF649" s="18"/>
      <c r="ILP649" s="17"/>
      <c r="ILU649" s="14"/>
      <c r="ILV649" s="18"/>
      <c r="IMF649" s="17"/>
      <c r="IMK649" s="14"/>
      <c r="IML649" s="18"/>
      <c r="IMV649" s="17"/>
      <c r="INA649" s="14"/>
      <c r="INB649" s="18"/>
      <c r="INL649" s="17"/>
      <c r="INQ649" s="14"/>
      <c r="INR649" s="18"/>
      <c r="IOB649" s="17"/>
      <c r="IOG649" s="14"/>
      <c r="IOH649" s="18"/>
      <c r="IOR649" s="17"/>
      <c r="IOW649" s="14"/>
      <c r="IOX649" s="18"/>
      <c r="IPH649" s="17"/>
      <c r="IPM649" s="14"/>
      <c r="IPN649" s="18"/>
      <c r="IPX649" s="17"/>
      <c r="IQC649" s="14"/>
      <c r="IQD649" s="18"/>
      <c r="IQN649" s="17"/>
      <c r="IQS649" s="14"/>
      <c r="IQT649" s="18"/>
      <c r="IRD649" s="17"/>
      <c r="IRI649" s="14"/>
      <c r="IRJ649" s="18"/>
      <c r="IRT649" s="17"/>
      <c r="IRY649" s="14"/>
      <c r="IRZ649" s="18"/>
      <c r="ISJ649" s="17"/>
      <c r="ISO649" s="14"/>
      <c r="ISP649" s="18"/>
      <c r="ISZ649" s="17"/>
      <c r="ITE649" s="14"/>
      <c r="ITF649" s="18"/>
      <c r="ITP649" s="17"/>
      <c r="ITU649" s="14"/>
      <c r="ITV649" s="18"/>
      <c r="IUF649" s="17"/>
      <c r="IUK649" s="14"/>
      <c r="IUL649" s="18"/>
      <c r="IUV649" s="17"/>
      <c r="IVA649" s="14"/>
      <c r="IVB649" s="18"/>
      <c r="IVL649" s="17"/>
      <c r="IVQ649" s="14"/>
      <c r="IVR649" s="18"/>
      <c r="IWB649" s="17"/>
      <c r="IWG649" s="14"/>
      <c r="IWH649" s="18"/>
      <c r="IWR649" s="17"/>
      <c r="IWW649" s="14"/>
      <c r="IWX649" s="18"/>
      <c r="IXH649" s="17"/>
      <c r="IXM649" s="14"/>
      <c r="IXN649" s="18"/>
      <c r="IXX649" s="17"/>
      <c r="IYC649" s="14"/>
      <c r="IYD649" s="18"/>
      <c r="IYN649" s="17"/>
      <c r="IYS649" s="14"/>
      <c r="IYT649" s="18"/>
      <c r="IZD649" s="17"/>
      <c r="IZI649" s="14"/>
      <c r="IZJ649" s="18"/>
      <c r="IZT649" s="17"/>
      <c r="IZY649" s="14"/>
      <c r="IZZ649" s="18"/>
      <c r="JAJ649" s="17"/>
      <c r="JAO649" s="14"/>
      <c r="JAP649" s="18"/>
      <c r="JAZ649" s="17"/>
      <c r="JBE649" s="14"/>
      <c r="JBF649" s="18"/>
      <c r="JBP649" s="17"/>
      <c r="JBU649" s="14"/>
      <c r="JBV649" s="18"/>
      <c r="JCF649" s="17"/>
      <c r="JCK649" s="14"/>
      <c r="JCL649" s="18"/>
      <c r="JCV649" s="17"/>
      <c r="JDA649" s="14"/>
      <c r="JDB649" s="18"/>
      <c r="JDL649" s="17"/>
      <c r="JDQ649" s="14"/>
      <c r="JDR649" s="18"/>
      <c r="JEB649" s="17"/>
      <c r="JEG649" s="14"/>
      <c r="JEH649" s="18"/>
      <c r="JER649" s="17"/>
      <c r="JEW649" s="14"/>
      <c r="JEX649" s="18"/>
      <c r="JFH649" s="17"/>
      <c r="JFM649" s="14"/>
      <c r="JFN649" s="18"/>
      <c r="JFX649" s="17"/>
      <c r="JGC649" s="14"/>
      <c r="JGD649" s="18"/>
      <c r="JGN649" s="17"/>
      <c r="JGS649" s="14"/>
      <c r="JGT649" s="18"/>
      <c r="JHD649" s="17"/>
      <c r="JHI649" s="14"/>
      <c r="JHJ649" s="18"/>
      <c r="JHT649" s="17"/>
      <c r="JHY649" s="14"/>
      <c r="JHZ649" s="18"/>
      <c r="JIJ649" s="17"/>
      <c r="JIO649" s="14"/>
      <c r="JIP649" s="18"/>
      <c r="JIZ649" s="17"/>
      <c r="JJE649" s="14"/>
      <c r="JJF649" s="18"/>
      <c r="JJP649" s="17"/>
      <c r="JJU649" s="14"/>
      <c r="JJV649" s="18"/>
      <c r="JKF649" s="17"/>
      <c r="JKK649" s="14"/>
      <c r="JKL649" s="18"/>
      <c r="JKV649" s="17"/>
      <c r="JLA649" s="14"/>
      <c r="JLB649" s="18"/>
      <c r="JLL649" s="17"/>
      <c r="JLQ649" s="14"/>
      <c r="JLR649" s="18"/>
      <c r="JMB649" s="17"/>
      <c r="JMG649" s="14"/>
      <c r="JMH649" s="18"/>
      <c r="JMR649" s="17"/>
      <c r="JMW649" s="14"/>
      <c r="JMX649" s="18"/>
      <c r="JNH649" s="17"/>
      <c r="JNM649" s="14"/>
      <c r="JNN649" s="18"/>
      <c r="JNX649" s="17"/>
      <c r="JOC649" s="14"/>
      <c r="JOD649" s="18"/>
      <c r="JON649" s="17"/>
      <c r="JOS649" s="14"/>
      <c r="JOT649" s="18"/>
      <c r="JPD649" s="17"/>
      <c r="JPI649" s="14"/>
      <c r="JPJ649" s="18"/>
      <c r="JPT649" s="17"/>
      <c r="JPY649" s="14"/>
      <c r="JPZ649" s="18"/>
      <c r="JQJ649" s="17"/>
      <c r="JQO649" s="14"/>
      <c r="JQP649" s="18"/>
      <c r="JQZ649" s="17"/>
      <c r="JRE649" s="14"/>
      <c r="JRF649" s="18"/>
      <c r="JRP649" s="17"/>
      <c r="JRU649" s="14"/>
      <c r="JRV649" s="18"/>
      <c r="JSF649" s="17"/>
      <c r="JSK649" s="14"/>
      <c r="JSL649" s="18"/>
      <c r="JSV649" s="17"/>
      <c r="JTA649" s="14"/>
      <c r="JTB649" s="18"/>
      <c r="JTL649" s="17"/>
      <c r="JTQ649" s="14"/>
      <c r="JTR649" s="18"/>
      <c r="JUB649" s="17"/>
      <c r="JUG649" s="14"/>
      <c r="JUH649" s="18"/>
      <c r="JUR649" s="17"/>
      <c r="JUW649" s="14"/>
      <c r="JUX649" s="18"/>
      <c r="JVH649" s="17"/>
      <c r="JVM649" s="14"/>
      <c r="JVN649" s="18"/>
      <c r="JVX649" s="17"/>
      <c r="JWC649" s="14"/>
      <c r="JWD649" s="18"/>
      <c r="JWN649" s="17"/>
      <c r="JWS649" s="14"/>
      <c r="JWT649" s="18"/>
      <c r="JXD649" s="17"/>
      <c r="JXI649" s="14"/>
      <c r="JXJ649" s="18"/>
      <c r="JXT649" s="17"/>
      <c r="JXY649" s="14"/>
      <c r="JXZ649" s="18"/>
      <c r="JYJ649" s="17"/>
      <c r="JYO649" s="14"/>
      <c r="JYP649" s="18"/>
      <c r="JYZ649" s="17"/>
      <c r="JZE649" s="14"/>
      <c r="JZF649" s="18"/>
      <c r="JZP649" s="17"/>
      <c r="JZU649" s="14"/>
      <c r="JZV649" s="18"/>
      <c r="KAF649" s="17"/>
      <c r="KAK649" s="14"/>
      <c r="KAL649" s="18"/>
      <c r="KAV649" s="17"/>
      <c r="KBA649" s="14"/>
      <c r="KBB649" s="18"/>
      <c r="KBL649" s="17"/>
      <c r="KBQ649" s="14"/>
      <c r="KBR649" s="18"/>
      <c r="KCB649" s="17"/>
      <c r="KCG649" s="14"/>
      <c r="KCH649" s="18"/>
      <c r="KCR649" s="17"/>
      <c r="KCW649" s="14"/>
      <c r="KCX649" s="18"/>
      <c r="KDH649" s="17"/>
      <c r="KDM649" s="14"/>
      <c r="KDN649" s="18"/>
      <c r="KDX649" s="17"/>
      <c r="KEC649" s="14"/>
      <c r="KED649" s="18"/>
      <c r="KEN649" s="17"/>
      <c r="KES649" s="14"/>
      <c r="KET649" s="18"/>
      <c r="KFD649" s="17"/>
      <c r="KFI649" s="14"/>
      <c r="KFJ649" s="18"/>
      <c r="KFT649" s="17"/>
      <c r="KFY649" s="14"/>
      <c r="KFZ649" s="18"/>
      <c r="KGJ649" s="17"/>
      <c r="KGO649" s="14"/>
      <c r="KGP649" s="18"/>
      <c r="KGZ649" s="17"/>
      <c r="KHE649" s="14"/>
      <c r="KHF649" s="18"/>
      <c r="KHP649" s="17"/>
      <c r="KHU649" s="14"/>
      <c r="KHV649" s="18"/>
      <c r="KIF649" s="17"/>
      <c r="KIK649" s="14"/>
      <c r="KIL649" s="18"/>
      <c r="KIV649" s="17"/>
      <c r="KJA649" s="14"/>
      <c r="KJB649" s="18"/>
      <c r="KJL649" s="17"/>
      <c r="KJQ649" s="14"/>
      <c r="KJR649" s="18"/>
      <c r="KKB649" s="17"/>
      <c r="KKG649" s="14"/>
      <c r="KKH649" s="18"/>
      <c r="KKR649" s="17"/>
      <c r="KKW649" s="14"/>
      <c r="KKX649" s="18"/>
      <c r="KLH649" s="17"/>
      <c r="KLM649" s="14"/>
      <c r="KLN649" s="18"/>
      <c r="KLX649" s="17"/>
      <c r="KMC649" s="14"/>
      <c r="KMD649" s="18"/>
      <c r="KMN649" s="17"/>
      <c r="KMS649" s="14"/>
      <c r="KMT649" s="18"/>
      <c r="KND649" s="17"/>
      <c r="KNI649" s="14"/>
      <c r="KNJ649" s="18"/>
      <c r="KNT649" s="17"/>
      <c r="KNY649" s="14"/>
      <c r="KNZ649" s="18"/>
      <c r="KOJ649" s="17"/>
      <c r="KOO649" s="14"/>
      <c r="KOP649" s="18"/>
      <c r="KOZ649" s="17"/>
      <c r="KPE649" s="14"/>
      <c r="KPF649" s="18"/>
      <c r="KPP649" s="17"/>
      <c r="KPU649" s="14"/>
      <c r="KPV649" s="18"/>
      <c r="KQF649" s="17"/>
      <c r="KQK649" s="14"/>
      <c r="KQL649" s="18"/>
      <c r="KQV649" s="17"/>
      <c r="KRA649" s="14"/>
      <c r="KRB649" s="18"/>
      <c r="KRL649" s="17"/>
      <c r="KRQ649" s="14"/>
      <c r="KRR649" s="18"/>
      <c r="KSB649" s="17"/>
      <c r="KSG649" s="14"/>
      <c r="KSH649" s="18"/>
      <c r="KSR649" s="17"/>
      <c r="KSW649" s="14"/>
      <c r="KSX649" s="18"/>
      <c r="KTH649" s="17"/>
      <c r="KTM649" s="14"/>
      <c r="KTN649" s="18"/>
      <c r="KTX649" s="17"/>
      <c r="KUC649" s="14"/>
      <c r="KUD649" s="18"/>
      <c r="KUN649" s="17"/>
      <c r="KUS649" s="14"/>
      <c r="KUT649" s="18"/>
      <c r="KVD649" s="17"/>
      <c r="KVI649" s="14"/>
      <c r="KVJ649" s="18"/>
      <c r="KVT649" s="17"/>
      <c r="KVY649" s="14"/>
      <c r="KVZ649" s="18"/>
      <c r="KWJ649" s="17"/>
      <c r="KWO649" s="14"/>
      <c r="KWP649" s="18"/>
      <c r="KWZ649" s="17"/>
      <c r="KXE649" s="14"/>
      <c r="KXF649" s="18"/>
      <c r="KXP649" s="17"/>
      <c r="KXU649" s="14"/>
      <c r="KXV649" s="18"/>
      <c r="KYF649" s="17"/>
      <c r="KYK649" s="14"/>
      <c r="KYL649" s="18"/>
      <c r="KYV649" s="17"/>
      <c r="KZA649" s="14"/>
      <c r="KZB649" s="18"/>
      <c r="KZL649" s="17"/>
      <c r="KZQ649" s="14"/>
      <c r="KZR649" s="18"/>
      <c r="LAB649" s="17"/>
      <c r="LAG649" s="14"/>
      <c r="LAH649" s="18"/>
      <c r="LAR649" s="17"/>
      <c r="LAW649" s="14"/>
      <c r="LAX649" s="18"/>
      <c r="LBH649" s="17"/>
      <c r="LBM649" s="14"/>
      <c r="LBN649" s="18"/>
      <c r="LBX649" s="17"/>
      <c r="LCC649" s="14"/>
      <c r="LCD649" s="18"/>
      <c r="LCN649" s="17"/>
      <c r="LCS649" s="14"/>
      <c r="LCT649" s="18"/>
      <c r="LDD649" s="17"/>
      <c r="LDI649" s="14"/>
      <c r="LDJ649" s="18"/>
      <c r="LDT649" s="17"/>
      <c r="LDY649" s="14"/>
      <c r="LDZ649" s="18"/>
      <c r="LEJ649" s="17"/>
      <c r="LEO649" s="14"/>
      <c r="LEP649" s="18"/>
      <c r="LEZ649" s="17"/>
      <c r="LFE649" s="14"/>
      <c r="LFF649" s="18"/>
      <c r="LFP649" s="17"/>
      <c r="LFU649" s="14"/>
      <c r="LFV649" s="18"/>
      <c r="LGF649" s="17"/>
      <c r="LGK649" s="14"/>
      <c r="LGL649" s="18"/>
      <c r="LGV649" s="17"/>
      <c r="LHA649" s="14"/>
      <c r="LHB649" s="18"/>
      <c r="LHL649" s="17"/>
      <c r="LHQ649" s="14"/>
      <c r="LHR649" s="18"/>
      <c r="LIB649" s="17"/>
      <c r="LIG649" s="14"/>
      <c r="LIH649" s="18"/>
      <c r="LIR649" s="17"/>
      <c r="LIW649" s="14"/>
      <c r="LIX649" s="18"/>
      <c r="LJH649" s="17"/>
      <c r="LJM649" s="14"/>
      <c r="LJN649" s="18"/>
      <c r="LJX649" s="17"/>
      <c r="LKC649" s="14"/>
      <c r="LKD649" s="18"/>
      <c r="LKN649" s="17"/>
      <c r="LKS649" s="14"/>
      <c r="LKT649" s="18"/>
      <c r="LLD649" s="17"/>
      <c r="LLI649" s="14"/>
      <c r="LLJ649" s="18"/>
      <c r="LLT649" s="17"/>
      <c r="LLY649" s="14"/>
      <c r="LLZ649" s="18"/>
      <c r="LMJ649" s="17"/>
      <c r="LMO649" s="14"/>
      <c r="LMP649" s="18"/>
      <c r="LMZ649" s="17"/>
      <c r="LNE649" s="14"/>
      <c r="LNF649" s="18"/>
      <c r="LNP649" s="17"/>
      <c r="LNU649" s="14"/>
      <c r="LNV649" s="18"/>
      <c r="LOF649" s="17"/>
      <c r="LOK649" s="14"/>
      <c r="LOL649" s="18"/>
      <c r="LOV649" s="17"/>
      <c r="LPA649" s="14"/>
      <c r="LPB649" s="18"/>
      <c r="LPL649" s="17"/>
      <c r="LPQ649" s="14"/>
      <c r="LPR649" s="18"/>
      <c r="LQB649" s="17"/>
      <c r="LQG649" s="14"/>
      <c r="LQH649" s="18"/>
      <c r="LQR649" s="17"/>
      <c r="LQW649" s="14"/>
      <c r="LQX649" s="18"/>
      <c r="LRH649" s="17"/>
      <c r="LRM649" s="14"/>
      <c r="LRN649" s="18"/>
      <c r="LRX649" s="17"/>
      <c r="LSC649" s="14"/>
      <c r="LSD649" s="18"/>
      <c r="LSN649" s="17"/>
      <c r="LSS649" s="14"/>
      <c r="LST649" s="18"/>
      <c r="LTD649" s="17"/>
      <c r="LTI649" s="14"/>
      <c r="LTJ649" s="18"/>
      <c r="LTT649" s="17"/>
      <c r="LTY649" s="14"/>
      <c r="LTZ649" s="18"/>
      <c r="LUJ649" s="17"/>
      <c r="LUO649" s="14"/>
      <c r="LUP649" s="18"/>
      <c r="LUZ649" s="17"/>
      <c r="LVE649" s="14"/>
      <c r="LVF649" s="18"/>
      <c r="LVP649" s="17"/>
      <c r="LVU649" s="14"/>
      <c r="LVV649" s="18"/>
      <c r="LWF649" s="17"/>
      <c r="LWK649" s="14"/>
      <c r="LWL649" s="18"/>
      <c r="LWV649" s="17"/>
      <c r="LXA649" s="14"/>
      <c r="LXB649" s="18"/>
      <c r="LXL649" s="17"/>
      <c r="LXQ649" s="14"/>
      <c r="LXR649" s="18"/>
      <c r="LYB649" s="17"/>
      <c r="LYG649" s="14"/>
      <c r="LYH649" s="18"/>
      <c r="LYR649" s="17"/>
      <c r="LYW649" s="14"/>
      <c r="LYX649" s="18"/>
      <c r="LZH649" s="17"/>
      <c r="LZM649" s="14"/>
      <c r="LZN649" s="18"/>
      <c r="LZX649" s="17"/>
      <c r="MAC649" s="14"/>
      <c r="MAD649" s="18"/>
      <c r="MAN649" s="17"/>
      <c r="MAS649" s="14"/>
      <c r="MAT649" s="18"/>
      <c r="MBD649" s="17"/>
      <c r="MBI649" s="14"/>
      <c r="MBJ649" s="18"/>
      <c r="MBT649" s="17"/>
      <c r="MBY649" s="14"/>
      <c r="MBZ649" s="18"/>
      <c r="MCJ649" s="17"/>
      <c r="MCO649" s="14"/>
      <c r="MCP649" s="18"/>
      <c r="MCZ649" s="17"/>
      <c r="MDE649" s="14"/>
      <c r="MDF649" s="18"/>
      <c r="MDP649" s="17"/>
      <c r="MDU649" s="14"/>
      <c r="MDV649" s="18"/>
      <c r="MEF649" s="17"/>
      <c r="MEK649" s="14"/>
      <c r="MEL649" s="18"/>
      <c r="MEV649" s="17"/>
      <c r="MFA649" s="14"/>
      <c r="MFB649" s="18"/>
      <c r="MFL649" s="17"/>
      <c r="MFQ649" s="14"/>
      <c r="MFR649" s="18"/>
      <c r="MGB649" s="17"/>
      <c r="MGG649" s="14"/>
      <c r="MGH649" s="18"/>
      <c r="MGR649" s="17"/>
      <c r="MGW649" s="14"/>
      <c r="MGX649" s="18"/>
      <c r="MHH649" s="17"/>
      <c r="MHM649" s="14"/>
      <c r="MHN649" s="18"/>
      <c r="MHX649" s="17"/>
      <c r="MIC649" s="14"/>
      <c r="MID649" s="18"/>
      <c r="MIN649" s="17"/>
      <c r="MIS649" s="14"/>
      <c r="MIT649" s="18"/>
      <c r="MJD649" s="17"/>
      <c r="MJI649" s="14"/>
      <c r="MJJ649" s="18"/>
      <c r="MJT649" s="17"/>
      <c r="MJY649" s="14"/>
      <c r="MJZ649" s="18"/>
      <c r="MKJ649" s="17"/>
      <c r="MKO649" s="14"/>
      <c r="MKP649" s="18"/>
      <c r="MKZ649" s="17"/>
      <c r="MLE649" s="14"/>
      <c r="MLF649" s="18"/>
      <c r="MLP649" s="17"/>
      <c r="MLU649" s="14"/>
      <c r="MLV649" s="18"/>
      <c r="MMF649" s="17"/>
      <c r="MMK649" s="14"/>
      <c r="MML649" s="18"/>
      <c r="MMV649" s="17"/>
      <c r="MNA649" s="14"/>
      <c r="MNB649" s="18"/>
      <c r="MNL649" s="17"/>
      <c r="MNQ649" s="14"/>
      <c r="MNR649" s="18"/>
      <c r="MOB649" s="17"/>
      <c r="MOG649" s="14"/>
      <c r="MOH649" s="18"/>
      <c r="MOR649" s="17"/>
      <c r="MOW649" s="14"/>
      <c r="MOX649" s="18"/>
      <c r="MPH649" s="17"/>
      <c r="MPM649" s="14"/>
      <c r="MPN649" s="18"/>
      <c r="MPX649" s="17"/>
      <c r="MQC649" s="14"/>
      <c r="MQD649" s="18"/>
      <c r="MQN649" s="17"/>
      <c r="MQS649" s="14"/>
      <c r="MQT649" s="18"/>
      <c r="MRD649" s="17"/>
      <c r="MRI649" s="14"/>
      <c r="MRJ649" s="18"/>
      <c r="MRT649" s="17"/>
      <c r="MRY649" s="14"/>
      <c r="MRZ649" s="18"/>
      <c r="MSJ649" s="17"/>
      <c r="MSO649" s="14"/>
      <c r="MSP649" s="18"/>
      <c r="MSZ649" s="17"/>
      <c r="MTE649" s="14"/>
      <c r="MTF649" s="18"/>
      <c r="MTP649" s="17"/>
      <c r="MTU649" s="14"/>
      <c r="MTV649" s="18"/>
      <c r="MUF649" s="17"/>
      <c r="MUK649" s="14"/>
      <c r="MUL649" s="18"/>
      <c r="MUV649" s="17"/>
      <c r="MVA649" s="14"/>
      <c r="MVB649" s="18"/>
      <c r="MVL649" s="17"/>
      <c r="MVQ649" s="14"/>
      <c r="MVR649" s="18"/>
      <c r="MWB649" s="17"/>
      <c r="MWG649" s="14"/>
      <c r="MWH649" s="18"/>
      <c r="MWR649" s="17"/>
      <c r="MWW649" s="14"/>
      <c r="MWX649" s="18"/>
      <c r="MXH649" s="17"/>
      <c r="MXM649" s="14"/>
      <c r="MXN649" s="18"/>
      <c r="MXX649" s="17"/>
      <c r="MYC649" s="14"/>
      <c r="MYD649" s="18"/>
      <c r="MYN649" s="17"/>
      <c r="MYS649" s="14"/>
      <c r="MYT649" s="18"/>
      <c r="MZD649" s="17"/>
      <c r="MZI649" s="14"/>
      <c r="MZJ649" s="18"/>
      <c r="MZT649" s="17"/>
      <c r="MZY649" s="14"/>
      <c r="MZZ649" s="18"/>
      <c r="NAJ649" s="17"/>
      <c r="NAO649" s="14"/>
      <c r="NAP649" s="18"/>
      <c r="NAZ649" s="17"/>
      <c r="NBE649" s="14"/>
      <c r="NBF649" s="18"/>
      <c r="NBP649" s="17"/>
      <c r="NBU649" s="14"/>
      <c r="NBV649" s="18"/>
      <c r="NCF649" s="17"/>
      <c r="NCK649" s="14"/>
      <c r="NCL649" s="18"/>
      <c r="NCV649" s="17"/>
      <c r="NDA649" s="14"/>
      <c r="NDB649" s="18"/>
      <c r="NDL649" s="17"/>
      <c r="NDQ649" s="14"/>
      <c r="NDR649" s="18"/>
      <c r="NEB649" s="17"/>
      <c r="NEG649" s="14"/>
      <c r="NEH649" s="18"/>
      <c r="NER649" s="17"/>
      <c r="NEW649" s="14"/>
      <c r="NEX649" s="18"/>
      <c r="NFH649" s="17"/>
      <c r="NFM649" s="14"/>
      <c r="NFN649" s="18"/>
      <c r="NFX649" s="17"/>
      <c r="NGC649" s="14"/>
      <c r="NGD649" s="18"/>
      <c r="NGN649" s="17"/>
      <c r="NGS649" s="14"/>
      <c r="NGT649" s="18"/>
      <c r="NHD649" s="17"/>
      <c r="NHI649" s="14"/>
      <c r="NHJ649" s="18"/>
      <c r="NHT649" s="17"/>
      <c r="NHY649" s="14"/>
      <c r="NHZ649" s="18"/>
      <c r="NIJ649" s="17"/>
      <c r="NIO649" s="14"/>
      <c r="NIP649" s="18"/>
      <c r="NIZ649" s="17"/>
      <c r="NJE649" s="14"/>
      <c r="NJF649" s="18"/>
      <c r="NJP649" s="17"/>
      <c r="NJU649" s="14"/>
      <c r="NJV649" s="18"/>
      <c r="NKF649" s="17"/>
      <c r="NKK649" s="14"/>
      <c r="NKL649" s="18"/>
      <c r="NKV649" s="17"/>
      <c r="NLA649" s="14"/>
      <c r="NLB649" s="18"/>
      <c r="NLL649" s="17"/>
      <c r="NLQ649" s="14"/>
      <c r="NLR649" s="18"/>
      <c r="NMB649" s="17"/>
      <c r="NMG649" s="14"/>
      <c r="NMH649" s="18"/>
      <c r="NMR649" s="17"/>
      <c r="NMW649" s="14"/>
      <c r="NMX649" s="18"/>
      <c r="NNH649" s="17"/>
      <c r="NNM649" s="14"/>
      <c r="NNN649" s="18"/>
      <c r="NNX649" s="17"/>
      <c r="NOC649" s="14"/>
      <c r="NOD649" s="18"/>
      <c r="NON649" s="17"/>
      <c r="NOS649" s="14"/>
      <c r="NOT649" s="18"/>
      <c r="NPD649" s="17"/>
      <c r="NPI649" s="14"/>
      <c r="NPJ649" s="18"/>
      <c r="NPT649" s="17"/>
      <c r="NPY649" s="14"/>
      <c r="NPZ649" s="18"/>
      <c r="NQJ649" s="17"/>
      <c r="NQO649" s="14"/>
      <c r="NQP649" s="18"/>
      <c r="NQZ649" s="17"/>
      <c r="NRE649" s="14"/>
      <c r="NRF649" s="18"/>
      <c r="NRP649" s="17"/>
      <c r="NRU649" s="14"/>
      <c r="NRV649" s="18"/>
      <c r="NSF649" s="17"/>
      <c r="NSK649" s="14"/>
      <c r="NSL649" s="18"/>
      <c r="NSV649" s="17"/>
      <c r="NTA649" s="14"/>
      <c r="NTB649" s="18"/>
      <c r="NTL649" s="17"/>
      <c r="NTQ649" s="14"/>
      <c r="NTR649" s="18"/>
      <c r="NUB649" s="17"/>
      <c r="NUG649" s="14"/>
      <c r="NUH649" s="18"/>
      <c r="NUR649" s="17"/>
      <c r="NUW649" s="14"/>
      <c r="NUX649" s="18"/>
      <c r="NVH649" s="17"/>
      <c r="NVM649" s="14"/>
      <c r="NVN649" s="18"/>
      <c r="NVX649" s="17"/>
      <c r="NWC649" s="14"/>
      <c r="NWD649" s="18"/>
      <c r="NWN649" s="17"/>
      <c r="NWS649" s="14"/>
      <c r="NWT649" s="18"/>
      <c r="NXD649" s="17"/>
      <c r="NXI649" s="14"/>
      <c r="NXJ649" s="18"/>
      <c r="NXT649" s="17"/>
      <c r="NXY649" s="14"/>
      <c r="NXZ649" s="18"/>
      <c r="NYJ649" s="17"/>
      <c r="NYO649" s="14"/>
      <c r="NYP649" s="18"/>
      <c r="NYZ649" s="17"/>
      <c r="NZE649" s="14"/>
      <c r="NZF649" s="18"/>
      <c r="NZP649" s="17"/>
      <c r="NZU649" s="14"/>
      <c r="NZV649" s="18"/>
      <c r="OAF649" s="17"/>
      <c r="OAK649" s="14"/>
      <c r="OAL649" s="18"/>
      <c r="OAV649" s="17"/>
      <c r="OBA649" s="14"/>
      <c r="OBB649" s="18"/>
      <c r="OBL649" s="17"/>
      <c r="OBQ649" s="14"/>
      <c r="OBR649" s="18"/>
      <c r="OCB649" s="17"/>
      <c r="OCG649" s="14"/>
      <c r="OCH649" s="18"/>
      <c r="OCR649" s="17"/>
      <c r="OCW649" s="14"/>
      <c r="OCX649" s="18"/>
      <c r="ODH649" s="17"/>
      <c r="ODM649" s="14"/>
      <c r="ODN649" s="18"/>
      <c r="ODX649" s="17"/>
      <c r="OEC649" s="14"/>
      <c r="OED649" s="18"/>
      <c r="OEN649" s="17"/>
      <c r="OES649" s="14"/>
      <c r="OET649" s="18"/>
      <c r="OFD649" s="17"/>
      <c r="OFI649" s="14"/>
      <c r="OFJ649" s="18"/>
      <c r="OFT649" s="17"/>
      <c r="OFY649" s="14"/>
      <c r="OFZ649" s="18"/>
      <c r="OGJ649" s="17"/>
      <c r="OGO649" s="14"/>
      <c r="OGP649" s="18"/>
      <c r="OGZ649" s="17"/>
      <c r="OHE649" s="14"/>
      <c r="OHF649" s="18"/>
      <c r="OHP649" s="17"/>
      <c r="OHU649" s="14"/>
      <c r="OHV649" s="18"/>
      <c r="OIF649" s="17"/>
      <c r="OIK649" s="14"/>
      <c r="OIL649" s="18"/>
      <c r="OIV649" s="17"/>
      <c r="OJA649" s="14"/>
      <c r="OJB649" s="18"/>
      <c r="OJL649" s="17"/>
      <c r="OJQ649" s="14"/>
      <c r="OJR649" s="18"/>
      <c r="OKB649" s="17"/>
      <c r="OKG649" s="14"/>
      <c r="OKH649" s="18"/>
      <c r="OKR649" s="17"/>
      <c r="OKW649" s="14"/>
      <c r="OKX649" s="18"/>
      <c r="OLH649" s="17"/>
      <c r="OLM649" s="14"/>
      <c r="OLN649" s="18"/>
      <c r="OLX649" s="17"/>
      <c r="OMC649" s="14"/>
      <c r="OMD649" s="18"/>
      <c r="OMN649" s="17"/>
      <c r="OMS649" s="14"/>
      <c r="OMT649" s="18"/>
      <c r="OND649" s="17"/>
      <c r="ONI649" s="14"/>
      <c r="ONJ649" s="18"/>
      <c r="ONT649" s="17"/>
      <c r="ONY649" s="14"/>
      <c r="ONZ649" s="18"/>
      <c r="OOJ649" s="17"/>
      <c r="OOO649" s="14"/>
      <c r="OOP649" s="18"/>
      <c r="OOZ649" s="17"/>
      <c r="OPE649" s="14"/>
      <c r="OPF649" s="18"/>
      <c r="OPP649" s="17"/>
      <c r="OPU649" s="14"/>
      <c r="OPV649" s="18"/>
      <c r="OQF649" s="17"/>
      <c r="OQK649" s="14"/>
      <c r="OQL649" s="18"/>
      <c r="OQV649" s="17"/>
      <c r="ORA649" s="14"/>
      <c r="ORB649" s="18"/>
      <c r="ORL649" s="17"/>
      <c r="ORQ649" s="14"/>
      <c r="ORR649" s="18"/>
      <c r="OSB649" s="17"/>
      <c r="OSG649" s="14"/>
      <c r="OSH649" s="18"/>
      <c r="OSR649" s="17"/>
      <c r="OSW649" s="14"/>
      <c r="OSX649" s="18"/>
      <c r="OTH649" s="17"/>
      <c r="OTM649" s="14"/>
      <c r="OTN649" s="18"/>
      <c r="OTX649" s="17"/>
      <c r="OUC649" s="14"/>
      <c r="OUD649" s="18"/>
      <c r="OUN649" s="17"/>
      <c r="OUS649" s="14"/>
      <c r="OUT649" s="18"/>
      <c r="OVD649" s="17"/>
      <c r="OVI649" s="14"/>
      <c r="OVJ649" s="18"/>
      <c r="OVT649" s="17"/>
      <c r="OVY649" s="14"/>
      <c r="OVZ649" s="18"/>
      <c r="OWJ649" s="17"/>
      <c r="OWO649" s="14"/>
      <c r="OWP649" s="18"/>
      <c r="OWZ649" s="17"/>
      <c r="OXE649" s="14"/>
      <c r="OXF649" s="18"/>
      <c r="OXP649" s="17"/>
      <c r="OXU649" s="14"/>
      <c r="OXV649" s="18"/>
      <c r="OYF649" s="17"/>
      <c r="OYK649" s="14"/>
      <c r="OYL649" s="18"/>
      <c r="OYV649" s="17"/>
      <c r="OZA649" s="14"/>
      <c r="OZB649" s="18"/>
      <c r="OZL649" s="17"/>
      <c r="OZQ649" s="14"/>
      <c r="OZR649" s="18"/>
      <c r="PAB649" s="17"/>
      <c r="PAG649" s="14"/>
      <c r="PAH649" s="18"/>
      <c r="PAR649" s="17"/>
      <c r="PAW649" s="14"/>
      <c r="PAX649" s="18"/>
      <c r="PBH649" s="17"/>
      <c r="PBM649" s="14"/>
      <c r="PBN649" s="18"/>
      <c r="PBX649" s="17"/>
      <c r="PCC649" s="14"/>
      <c r="PCD649" s="18"/>
      <c r="PCN649" s="17"/>
      <c r="PCS649" s="14"/>
      <c r="PCT649" s="18"/>
      <c r="PDD649" s="17"/>
      <c r="PDI649" s="14"/>
      <c r="PDJ649" s="18"/>
      <c r="PDT649" s="17"/>
      <c r="PDY649" s="14"/>
      <c r="PDZ649" s="18"/>
      <c r="PEJ649" s="17"/>
      <c r="PEO649" s="14"/>
      <c r="PEP649" s="18"/>
      <c r="PEZ649" s="17"/>
      <c r="PFE649" s="14"/>
      <c r="PFF649" s="18"/>
      <c r="PFP649" s="17"/>
      <c r="PFU649" s="14"/>
      <c r="PFV649" s="18"/>
      <c r="PGF649" s="17"/>
      <c r="PGK649" s="14"/>
      <c r="PGL649" s="18"/>
      <c r="PGV649" s="17"/>
      <c r="PHA649" s="14"/>
      <c r="PHB649" s="18"/>
      <c r="PHL649" s="17"/>
      <c r="PHQ649" s="14"/>
      <c r="PHR649" s="18"/>
      <c r="PIB649" s="17"/>
      <c r="PIG649" s="14"/>
      <c r="PIH649" s="18"/>
      <c r="PIR649" s="17"/>
      <c r="PIW649" s="14"/>
      <c r="PIX649" s="18"/>
      <c r="PJH649" s="17"/>
      <c r="PJM649" s="14"/>
      <c r="PJN649" s="18"/>
      <c r="PJX649" s="17"/>
      <c r="PKC649" s="14"/>
      <c r="PKD649" s="18"/>
      <c r="PKN649" s="17"/>
      <c r="PKS649" s="14"/>
      <c r="PKT649" s="18"/>
      <c r="PLD649" s="17"/>
      <c r="PLI649" s="14"/>
      <c r="PLJ649" s="18"/>
      <c r="PLT649" s="17"/>
      <c r="PLY649" s="14"/>
      <c r="PLZ649" s="18"/>
      <c r="PMJ649" s="17"/>
      <c r="PMO649" s="14"/>
      <c r="PMP649" s="18"/>
      <c r="PMZ649" s="17"/>
      <c r="PNE649" s="14"/>
      <c r="PNF649" s="18"/>
      <c r="PNP649" s="17"/>
      <c r="PNU649" s="14"/>
      <c r="PNV649" s="18"/>
      <c r="POF649" s="17"/>
      <c r="POK649" s="14"/>
      <c r="POL649" s="18"/>
      <c r="POV649" s="17"/>
      <c r="PPA649" s="14"/>
      <c r="PPB649" s="18"/>
      <c r="PPL649" s="17"/>
      <c r="PPQ649" s="14"/>
      <c r="PPR649" s="18"/>
      <c r="PQB649" s="17"/>
      <c r="PQG649" s="14"/>
      <c r="PQH649" s="18"/>
      <c r="PQR649" s="17"/>
      <c r="PQW649" s="14"/>
      <c r="PQX649" s="18"/>
      <c r="PRH649" s="17"/>
      <c r="PRM649" s="14"/>
      <c r="PRN649" s="18"/>
      <c r="PRX649" s="17"/>
      <c r="PSC649" s="14"/>
      <c r="PSD649" s="18"/>
      <c r="PSN649" s="17"/>
      <c r="PSS649" s="14"/>
      <c r="PST649" s="18"/>
      <c r="PTD649" s="17"/>
      <c r="PTI649" s="14"/>
      <c r="PTJ649" s="18"/>
      <c r="PTT649" s="17"/>
      <c r="PTY649" s="14"/>
      <c r="PTZ649" s="18"/>
      <c r="PUJ649" s="17"/>
      <c r="PUO649" s="14"/>
      <c r="PUP649" s="18"/>
      <c r="PUZ649" s="17"/>
      <c r="PVE649" s="14"/>
      <c r="PVF649" s="18"/>
      <c r="PVP649" s="17"/>
      <c r="PVU649" s="14"/>
      <c r="PVV649" s="18"/>
      <c r="PWF649" s="17"/>
      <c r="PWK649" s="14"/>
      <c r="PWL649" s="18"/>
      <c r="PWV649" s="17"/>
      <c r="PXA649" s="14"/>
      <c r="PXB649" s="18"/>
      <c r="PXL649" s="17"/>
      <c r="PXQ649" s="14"/>
      <c r="PXR649" s="18"/>
      <c r="PYB649" s="17"/>
      <c r="PYG649" s="14"/>
      <c r="PYH649" s="18"/>
      <c r="PYR649" s="17"/>
      <c r="PYW649" s="14"/>
      <c r="PYX649" s="18"/>
      <c r="PZH649" s="17"/>
      <c r="PZM649" s="14"/>
      <c r="PZN649" s="18"/>
      <c r="PZX649" s="17"/>
      <c r="QAC649" s="14"/>
      <c r="QAD649" s="18"/>
      <c r="QAN649" s="17"/>
      <c r="QAS649" s="14"/>
      <c r="QAT649" s="18"/>
      <c r="QBD649" s="17"/>
      <c r="QBI649" s="14"/>
      <c r="QBJ649" s="18"/>
      <c r="QBT649" s="17"/>
      <c r="QBY649" s="14"/>
      <c r="QBZ649" s="18"/>
      <c r="QCJ649" s="17"/>
      <c r="QCO649" s="14"/>
      <c r="QCP649" s="18"/>
      <c r="QCZ649" s="17"/>
      <c r="QDE649" s="14"/>
      <c r="QDF649" s="18"/>
      <c r="QDP649" s="17"/>
      <c r="QDU649" s="14"/>
      <c r="QDV649" s="18"/>
      <c r="QEF649" s="17"/>
      <c r="QEK649" s="14"/>
      <c r="QEL649" s="18"/>
      <c r="QEV649" s="17"/>
      <c r="QFA649" s="14"/>
      <c r="QFB649" s="18"/>
      <c r="QFL649" s="17"/>
      <c r="QFQ649" s="14"/>
      <c r="QFR649" s="18"/>
      <c r="QGB649" s="17"/>
      <c r="QGG649" s="14"/>
      <c r="QGH649" s="18"/>
      <c r="QGR649" s="17"/>
      <c r="QGW649" s="14"/>
      <c r="QGX649" s="18"/>
      <c r="QHH649" s="17"/>
      <c r="QHM649" s="14"/>
      <c r="QHN649" s="18"/>
      <c r="QHX649" s="17"/>
      <c r="QIC649" s="14"/>
      <c r="QID649" s="18"/>
      <c r="QIN649" s="17"/>
      <c r="QIS649" s="14"/>
      <c r="QIT649" s="18"/>
      <c r="QJD649" s="17"/>
      <c r="QJI649" s="14"/>
      <c r="QJJ649" s="18"/>
      <c r="QJT649" s="17"/>
      <c r="QJY649" s="14"/>
      <c r="QJZ649" s="18"/>
      <c r="QKJ649" s="17"/>
      <c r="QKO649" s="14"/>
      <c r="QKP649" s="18"/>
      <c r="QKZ649" s="17"/>
      <c r="QLE649" s="14"/>
      <c r="QLF649" s="18"/>
      <c r="QLP649" s="17"/>
      <c r="QLU649" s="14"/>
      <c r="QLV649" s="18"/>
      <c r="QMF649" s="17"/>
      <c r="QMK649" s="14"/>
      <c r="QML649" s="18"/>
      <c r="QMV649" s="17"/>
      <c r="QNA649" s="14"/>
      <c r="QNB649" s="18"/>
      <c r="QNL649" s="17"/>
      <c r="QNQ649" s="14"/>
      <c r="QNR649" s="18"/>
      <c r="QOB649" s="17"/>
      <c r="QOG649" s="14"/>
      <c r="QOH649" s="18"/>
      <c r="QOR649" s="17"/>
      <c r="QOW649" s="14"/>
      <c r="QOX649" s="18"/>
      <c r="QPH649" s="17"/>
      <c r="QPM649" s="14"/>
      <c r="QPN649" s="18"/>
      <c r="QPX649" s="17"/>
      <c r="QQC649" s="14"/>
      <c r="QQD649" s="18"/>
      <c r="QQN649" s="17"/>
      <c r="QQS649" s="14"/>
      <c r="QQT649" s="18"/>
      <c r="QRD649" s="17"/>
      <c r="QRI649" s="14"/>
      <c r="QRJ649" s="18"/>
      <c r="QRT649" s="17"/>
      <c r="QRY649" s="14"/>
      <c r="QRZ649" s="18"/>
      <c r="QSJ649" s="17"/>
      <c r="QSO649" s="14"/>
      <c r="QSP649" s="18"/>
      <c r="QSZ649" s="17"/>
      <c r="QTE649" s="14"/>
      <c r="QTF649" s="18"/>
      <c r="QTP649" s="17"/>
      <c r="QTU649" s="14"/>
      <c r="QTV649" s="18"/>
      <c r="QUF649" s="17"/>
      <c r="QUK649" s="14"/>
      <c r="QUL649" s="18"/>
      <c r="QUV649" s="17"/>
      <c r="QVA649" s="14"/>
      <c r="QVB649" s="18"/>
      <c r="QVL649" s="17"/>
      <c r="QVQ649" s="14"/>
      <c r="QVR649" s="18"/>
      <c r="QWB649" s="17"/>
      <c r="QWG649" s="14"/>
      <c r="QWH649" s="18"/>
      <c r="QWR649" s="17"/>
      <c r="QWW649" s="14"/>
      <c r="QWX649" s="18"/>
      <c r="QXH649" s="17"/>
      <c r="QXM649" s="14"/>
      <c r="QXN649" s="18"/>
      <c r="QXX649" s="17"/>
      <c r="QYC649" s="14"/>
      <c r="QYD649" s="18"/>
      <c r="QYN649" s="17"/>
      <c r="QYS649" s="14"/>
      <c r="QYT649" s="18"/>
      <c r="QZD649" s="17"/>
      <c r="QZI649" s="14"/>
      <c r="QZJ649" s="18"/>
      <c r="QZT649" s="17"/>
      <c r="QZY649" s="14"/>
      <c r="QZZ649" s="18"/>
      <c r="RAJ649" s="17"/>
      <c r="RAO649" s="14"/>
      <c r="RAP649" s="18"/>
      <c r="RAZ649" s="17"/>
      <c r="RBE649" s="14"/>
      <c r="RBF649" s="18"/>
      <c r="RBP649" s="17"/>
      <c r="RBU649" s="14"/>
      <c r="RBV649" s="18"/>
      <c r="RCF649" s="17"/>
      <c r="RCK649" s="14"/>
      <c r="RCL649" s="18"/>
      <c r="RCV649" s="17"/>
      <c r="RDA649" s="14"/>
      <c r="RDB649" s="18"/>
      <c r="RDL649" s="17"/>
      <c r="RDQ649" s="14"/>
      <c r="RDR649" s="18"/>
      <c r="REB649" s="17"/>
      <c r="REG649" s="14"/>
      <c r="REH649" s="18"/>
      <c r="RER649" s="17"/>
      <c r="REW649" s="14"/>
      <c r="REX649" s="18"/>
      <c r="RFH649" s="17"/>
      <c r="RFM649" s="14"/>
      <c r="RFN649" s="18"/>
      <c r="RFX649" s="17"/>
      <c r="RGC649" s="14"/>
      <c r="RGD649" s="18"/>
      <c r="RGN649" s="17"/>
      <c r="RGS649" s="14"/>
      <c r="RGT649" s="18"/>
      <c r="RHD649" s="17"/>
      <c r="RHI649" s="14"/>
      <c r="RHJ649" s="18"/>
      <c r="RHT649" s="17"/>
      <c r="RHY649" s="14"/>
      <c r="RHZ649" s="18"/>
      <c r="RIJ649" s="17"/>
      <c r="RIO649" s="14"/>
      <c r="RIP649" s="18"/>
      <c r="RIZ649" s="17"/>
      <c r="RJE649" s="14"/>
      <c r="RJF649" s="18"/>
      <c r="RJP649" s="17"/>
      <c r="RJU649" s="14"/>
      <c r="RJV649" s="18"/>
      <c r="RKF649" s="17"/>
      <c r="RKK649" s="14"/>
      <c r="RKL649" s="18"/>
      <c r="RKV649" s="17"/>
      <c r="RLA649" s="14"/>
      <c r="RLB649" s="18"/>
      <c r="RLL649" s="17"/>
      <c r="RLQ649" s="14"/>
      <c r="RLR649" s="18"/>
      <c r="RMB649" s="17"/>
      <c r="RMG649" s="14"/>
      <c r="RMH649" s="18"/>
      <c r="RMR649" s="17"/>
      <c r="RMW649" s="14"/>
      <c r="RMX649" s="18"/>
      <c r="RNH649" s="17"/>
      <c r="RNM649" s="14"/>
      <c r="RNN649" s="18"/>
      <c r="RNX649" s="17"/>
      <c r="ROC649" s="14"/>
      <c r="ROD649" s="18"/>
      <c r="RON649" s="17"/>
      <c r="ROS649" s="14"/>
      <c r="ROT649" s="18"/>
      <c r="RPD649" s="17"/>
      <c r="RPI649" s="14"/>
      <c r="RPJ649" s="18"/>
      <c r="RPT649" s="17"/>
      <c r="RPY649" s="14"/>
      <c r="RPZ649" s="18"/>
      <c r="RQJ649" s="17"/>
      <c r="RQO649" s="14"/>
      <c r="RQP649" s="18"/>
      <c r="RQZ649" s="17"/>
      <c r="RRE649" s="14"/>
      <c r="RRF649" s="18"/>
      <c r="RRP649" s="17"/>
      <c r="RRU649" s="14"/>
      <c r="RRV649" s="18"/>
      <c r="RSF649" s="17"/>
      <c r="RSK649" s="14"/>
      <c r="RSL649" s="18"/>
      <c r="RSV649" s="17"/>
      <c r="RTA649" s="14"/>
      <c r="RTB649" s="18"/>
      <c r="RTL649" s="17"/>
      <c r="RTQ649" s="14"/>
      <c r="RTR649" s="18"/>
      <c r="RUB649" s="17"/>
      <c r="RUG649" s="14"/>
      <c r="RUH649" s="18"/>
      <c r="RUR649" s="17"/>
      <c r="RUW649" s="14"/>
      <c r="RUX649" s="18"/>
      <c r="RVH649" s="17"/>
      <c r="RVM649" s="14"/>
      <c r="RVN649" s="18"/>
      <c r="RVX649" s="17"/>
      <c r="RWC649" s="14"/>
      <c r="RWD649" s="18"/>
      <c r="RWN649" s="17"/>
      <c r="RWS649" s="14"/>
      <c r="RWT649" s="18"/>
      <c r="RXD649" s="17"/>
      <c r="RXI649" s="14"/>
      <c r="RXJ649" s="18"/>
      <c r="RXT649" s="17"/>
      <c r="RXY649" s="14"/>
      <c r="RXZ649" s="18"/>
      <c r="RYJ649" s="17"/>
      <c r="RYO649" s="14"/>
      <c r="RYP649" s="18"/>
      <c r="RYZ649" s="17"/>
      <c r="RZE649" s="14"/>
      <c r="RZF649" s="18"/>
      <c r="RZP649" s="17"/>
      <c r="RZU649" s="14"/>
      <c r="RZV649" s="18"/>
      <c r="SAF649" s="17"/>
      <c r="SAK649" s="14"/>
      <c r="SAL649" s="18"/>
      <c r="SAV649" s="17"/>
      <c r="SBA649" s="14"/>
      <c r="SBB649" s="18"/>
      <c r="SBL649" s="17"/>
      <c r="SBQ649" s="14"/>
      <c r="SBR649" s="18"/>
      <c r="SCB649" s="17"/>
      <c r="SCG649" s="14"/>
      <c r="SCH649" s="18"/>
      <c r="SCR649" s="17"/>
      <c r="SCW649" s="14"/>
      <c r="SCX649" s="18"/>
      <c r="SDH649" s="17"/>
      <c r="SDM649" s="14"/>
      <c r="SDN649" s="18"/>
      <c r="SDX649" s="17"/>
      <c r="SEC649" s="14"/>
      <c r="SED649" s="18"/>
      <c r="SEN649" s="17"/>
      <c r="SES649" s="14"/>
      <c r="SET649" s="18"/>
      <c r="SFD649" s="17"/>
      <c r="SFI649" s="14"/>
      <c r="SFJ649" s="18"/>
      <c r="SFT649" s="17"/>
      <c r="SFY649" s="14"/>
      <c r="SFZ649" s="18"/>
      <c r="SGJ649" s="17"/>
      <c r="SGO649" s="14"/>
      <c r="SGP649" s="18"/>
      <c r="SGZ649" s="17"/>
      <c r="SHE649" s="14"/>
      <c r="SHF649" s="18"/>
      <c r="SHP649" s="17"/>
      <c r="SHU649" s="14"/>
      <c r="SHV649" s="18"/>
      <c r="SIF649" s="17"/>
      <c r="SIK649" s="14"/>
      <c r="SIL649" s="18"/>
      <c r="SIV649" s="17"/>
      <c r="SJA649" s="14"/>
      <c r="SJB649" s="18"/>
      <c r="SJL649" s="17"/>
      <c r="SJQ649" s="14"/>
      <c r="SJR649" s="18"/>
      <c r="SKB649" s="17"/>
      <c r="SKG649" s="14"/>
      <c r="SKH649" s="18"/>
      <c r="SKR649" s="17"/>
      <c r="SKW649" s="14"/>
      <c r="SKX649" s="18"/>
      <c r="SLH649" s="17"/>
      <c r="SLM649" s="14"/>
      <c r="SLN649" s="18"/>
      <c r="SLX649" s="17"/>
      <c r="SMC649" s="14"/>
      <c r="SMD649" s="18"/>
      <c r="SMN649" s="17"/>
      <c r="SMS649" s="14"/>
      <c r="SMT649" s="18"/>
      <c r="SND649" s="17"/>
      <c r="SNI649" s="14"/>
      <c r="SNJ649" s="18"/>
      <c r="SNT649" s="17"/>
      <c r="SNY649" s="14"/>
      <c r="SNZ649" s="18"/>
      <c r="SOJ649" s="17"/>
      <c r="SOO649" s="14"/>
      <c r="SOP649" s="18"/>
      <c r="SOZ649" s="17"/>
      <c r="SPE649" s="14"/>
      <c r="SPF649" s="18"/>
      <c r="SPP649" s="17"/>
      <c r="SPU649" s="14"/>
      <c r="SPV649" s="18"/>
      <c r="SQF649" s="17"/>
      <c r="SQK649" s="14"/>
      <c r="SQL649" s="18"/>
      <c r="SQV649" s="17"/>
      <c r="SRA649" s="14"/>
      <c r="SRB649" s="18"/>
      <c r="SRL649" s="17"/>
      <c r="SRQ649" s="14"/>
      <c r="SRR649" s="18"/>
      <c r="SSB649" s="17"/>
      <c r="SSG649" s="14"/>
      <c r="SSH649" s="18"/>
      <c r="SSR649" s="17"/>
      <c r="SSW649" s="14"/>
      <c r="SSX649" s="18"/>
      <c r="STH649" s="17"/>
      <c r="STM649" s="14"/>
      <c r="STN649" s="18"/>
      <c r="STX649" s="17"/>
      <c r="SUC649" s="14"/>
      <c r="SUD649" s="18"/>
      <c r="SUN649" s="17"/>
      <c r="SUS649" s="14"/>
      <c r="SUT649" s="18"/>
      <c r="SVD649" s="17"/>
      <c r="SVI649" s="14"/>
      <c r="SVJ649" s="18"/>
      <c r="SVT649" s="17"/>
      <c r="SVY649" s="14"/>
      <c r="SVZ649" s="18"/>
      <c r="SWJ649" s="17"/>
      <c r="SWO649" s="14"/>
      <c r="SWP649" s="18"/>
      <c r="SWZ649" s="17"/>
      <c r="SXE649" s="14"/>
      <c r="SXF649" s="18"/>
      <c r="SXP649" s="17"/>
      <c r="SXU649" s="14"/>
      <c r="SXV649" s="18"/>
      <c r="SYF649" s="17"/>
      <c r="SYK649" s="14"/>
      <c r="SYL649" s="18"/>
      <c r="SYV649" s="17"/>
      <c r="SZA649" s="14"/>
      <c r="SZB649" s="18"/>
      <c r="SZL649" s="17"/>
      <c r="SZQ649" s="14"/>
      <c r="SZR649" s="18"/>
      <c r="TAB649" s="17"/>
      <c r="TAG649" s="14"/>
      <c r="TAH649" s="18"/>
      <c r="TAR649" s="17"/>
      <c r="TAW649" s="14"/>
      <c r="TAX649" s="18"/>
      <c r="TBH649" s="17"/>
      <c r="TBM649" s="14"/>
      <c r="TBN649" s="18"/>
      <c r="TBX649" s="17"/>
      <c r="TCC649" s="14"/>
      <c r="TCD649" s="18"/>
      <c r="TCN649" s="17"/>
      <c r="TCS649" s="14"/>
      <c r="TCT649" s="18"/>
      <c r="TDD649" s="17"/>
      <c r="TDI649" s="14"/>
      <c r="TDJ649" s="18"/>
      <c r="TDT649" s="17"/>
      <c r="TDY649" s="14"/>
      <c r="TDZ649" s="18"/>
      <c r="TEJ649" s="17"/>
      <c r="TEO649" s="14"/>
      <c r="TEP649" s="18"/>
      <c r="TEZ649" s="17"/>
      <c r="TFE649" s="14"/>
      <c r="TFF649" s="18"/>
      <c r="TFP649" s="17"/>
      <c r="TFU649" s="14"/>
      <c r="TFV649" s="18"/>
      <c r="TGF649" s="17"/>
      <c r="TGK649" s="14"/>
      <c r="TGL649" s="18"/>
      <c r="TGV649" s="17"/>
      <c r="THA649" s="14"/>
      <c r="THB649" s="18"/>
      <c r="THL649" s="17"/>
      <c r="THQ649" s="14"/>
      <c r="THR649" s="18"/>
      <c r="TIB649" s="17"/>
      <c r="TIG649" s="14"/>
      <c r="TIH649" s="18"/>
      <c r="TIR649" s="17"/>
      <c r="TIW649" s="14"/>
      <c r="TIX649" s="18"/>
      <c r="TJH649" s="17"/>
      <c r="TJM649" s="14"/>
      <c r="TJN649" s="18"/>
      <c r="TJX649" s="17"/>
      <c r="TKC649" s="14"/>
      <c r="TKD649" s="18"/>
      <c r="TKN649" s="17"/>
      <c r="TKS649" s="14"/>
      <c r="TKT649" s="18"/>
      <c r="TLD649" s="17"/>
      <c r="TLI649" s="14"/>
      <c r="TLJ649" s="18"/>
      <c r="TLT649" s="17"/>
      <c r="TLY649" s="14"/>
      <c r="TLZ649" s="18"/>
      <c r="TMJ649" s="17"/>
      <c r="TMO649" s="14"/>
      <c r="TMP649" s="18"/>
      <c r="TMZ649" s="17"/>
      <c r="TNE649" s="14"/>
      <c r="TNF649" s="18"/>
      <c r="TNP649" s="17"/>
      <c r="TNU649" s="14"/>
      <c r="TNV649" s="18"/>
      <c r="TOF649" s="17"/>
      <c r="TOK649" s="14"/>
      <c r="TOL649" s="18"/>
      <c r="TOV649" s="17"/>
      <c r="TPA649" s="14"/>
      <c r="TPB649" s="18"/>
      <c r="TPL649" s="17"/>
      <c r="TPQ649" s="14"/>
      <c r="TPR649" s="18"/>
      <c r="TQB649" s="17"/>
      <c r="TQG649" s="14"/>
      <c r="TQH649" s="18"/>
      <c r="TQR649" s="17"/>
      <c r="TQW649" s="14"/>
      <c r="TQX649" s="18"/>
      <c r="TRH649" s="17"/>
      <c r="TRM649" s="14"/>
      <c r="TRN649" s="18"/>
      <c r="TRX649" s="17"/>
      <c r="TSC649" s="14"/>
      <c r="TSD649" s="18"/>
      <c r="TSN649" s="17"/>
      <c r="TSS649" s="14"/>
      <c r="TST649" s="18"/>
      <c r="TTD649" s="17"/>
      <c r="TTI649" s="14"/>
      <c r="TTJ649" s="18"/>
      <c r="TTT649" s="17"/>
      <c r="TTY649" s="14"/>
      <c r="TTZ649" s="18"/>
      <c r="TUJ649" s="17"/>
      <c r="TUO649" s="14"/>
      <c r="TUP649" s="18"/>
      <c r="TUZ649" s="17"/>
      <c r="TVE649" s="14"/>
      <c r="TVF649" s="18"/>
      <c r="TVP649" s="17"/>
      <c r="TVU649" s="14"/>
      <c r="TVV649" s="18"/>
      <c r="TWF649" s="17"/>
      <c r="TWK649" s="14"/>
      <c r="TWL649" s="18"/>
      <c r="TWV649" s="17"/>
      <c r="TXA649" s="14"/>
      <c r="TXB649" s="18"/>
      <c r="TXL649" s="17"/>
      <c r="TXQ649" s="14"/>
      <c r="TXR649" s="18"/>
      <c r="TYB649" s="17"/>
      <c r="TYG649" s="14"/>
      <c r="TYH649" s="18"/>
      <c r="TYR649" s="17"/>
      <c r="TYW649" s="14"/>
      <c r="TYX649" s="18"/>
      <c r="TZH649" s="17"/>
      <c r="TZM649" s="14"/>
      <c r="TZN649" s="18"/>
      <c r="TZX649" s="17"/>
      <c r="UAC649" s="14"/>
      <c r="UAD649" s="18"/>
      <c r="UAN649" s="17"/>
      <c r="UAS649" s="14"/>
      <c r="UAT649" s="18"/>
      <c r="UBD649" s="17"/>
      <c r="UBI649" s="14"/>
      <c r="UBJ649" s="18"/>
      <c r="UBT649" s="17"/>
      <c r="UBY649" s="14"/>
      <c r="UBZ649" s="18"/>
      <c r="UCJ649" s="17"/>
      <c r="UCO649" s="14"/>
      <c r="UCP649" s="18"/>
      <c r="UCZ649" s="17"/>
      <c r="UDE649" s="14"/>
      <c r="UDF649" s="18"/>
      <c r="UDP649" s="17"/>
      <c r="UDU649" s="14"/>
      <c r="UDV649" s="18"/>
      <c r="UEF649" s="17"/>
      <c r="UEK649" s="14"/>
      <c r="UEL649" s="18"/>
      <c r="UEV649" s="17"/>
      <c r="UFA649" s="14"/>
      <c r="UFB649" s="18"/>
      <c r="UFL649" s="17"/>
      <c r="UFQ649" s="14"/>
      <c r="UFR649" s="18"/>
      <c r="UGB649" s="17"/>
      <c r="UGG649" s="14"/>
      <c r="UGH649" s="18"/>
      <c r="UGR649" s="17"/>
      <c r="UGW649" s="14"/>
      <c r="UGX649" s="18"/>
      <c r="UHH649" s="17"/>
      <c r="UHM649" s="14"/>
      <c r="UHN649" s="18"/>
      <c r="UHX649" s="17"/>
      <c r="UIC649" s="14"/>
      <c r="UID649" s="18"/>
      <c r="UIN649" s="17"/>
      <c r="UIS649" s="14"/>
      <c r="UIT649" s="18"/>
      <c r="UJD649" s="17"/>
      <c r="UJI649" s="14"/>
      <c r="UJJ649" s="18"/>
      <c r="UJT649" s="17"/>
      <c r="UJY649" s="14"/>
      <c r="UJZ649" s="18"/>
      <c r="UKJ649" s="17"/>
      <c r="UKO649" s="14"/>
      <c r="UKP649" s="18"/>
      <c r="UKZ649" s="17"/>
      <c r="ULE649" s="14"/>
      <c r="ULF649" s="18"/>
      <c r="ULP649" s="17"/>
      <c r="ULU649" s="14"/>
      <c r="ULV649" s="18"/>
      <c r="UMF649" s="17"/>
      <c r="UMK649" s="14"/>
      <c r="UML649" s="18"/>
      <c r="UMV649" s="17"/>
      <c r="UNA649" s="14"/>
      <c r="UNB649" s="18"/>
      <c r="UNL649" s="17"/>
      <c r="UNQ649" s="14"/>
      <c r="UNR649" s="18"/>
      <c r="UOB649" s="17"/>
      <c r="UOG649" s="14"/>
      <c r="UOH649" s="18"/>
      <c r="UOR649" s="17"/>
      <c r="UOW649" s="14"/>
      <c r="UOX649" s="18"/>
      <c r="UPH649" s="17"/>
      <c r="UPM649" s="14"/>
      <c r="UPN649" s="18"/>
      <c r="UPX649" s="17"/>
      <c r="UQC649" s="14"/>
      <c r="UQD649" s="18"/>
      <c r="UQN649" s="17"/>
      <c r="UQS649" s="14"/>
      <c r="UQT649" s="18"/>
      <c r="URD649" s="17"/>
      <c r="URI649" s="14"/>
      <c r="URJ649" s="18"/>
      <c r="URT649" s="17"/>
      <c r="URY649" s="14"/>
      <c r="URZ649" s="18"/>
      <c r="USJ649" s="17"/>
      <c r="USO649" s="14"/>
      <c r="USP649" s="18"/>
      <c r="USZ649" s="17"/>
      <c r="UTE649" s="14"/>
      <c r="UTF649" s="18"/>
      <c r="UTP649" s="17"/>
      <c r="UTU649" s="14"/>
      <c r="UTV649" s="18"/>
      <c r="UUF649" s="17"/>
      <c r="UUK649" s="14"/>
      <c r="UUL649" s="18"/>
      <c r="UUV649" s="17"/>
      <c r="UVA649" s="14"/>
      <c r="UVB649" s="18"/>
      <c r="UVL649" s="17"/>
      <c r="UVQ649" s="14"/>
      <c r="UVR649" s="18"/>
      <c r="UWB649" s="17"/>
      <c r="UWG649" s="14"/>
      <c r="UWH649" s="18"/>
      <c r="UWR649" s="17"/>
      <c r="UWW649" s="14"/>
      <c r="UWX649" s="18"/>
      <c r="UXH649" s="17"/>
      <c r="UXM649" s="14"/>
      <c r="UXN649" s="18"/>
      <c r="UXX649" s="17"/>
      <c r="UYC649" s="14"/>
      <c r="UYD649" s="18"/>
      <c r="UYN649" s="17"/>
      <c r="UYS649" s="14"/>
      <c r="UYT649" s="18"/>
      <c r="UZD649" s="17"/>
      <c r="UZI649" s="14"/>
      <c r="UZJ649" s="18"/>
      <c r="UZT649" s="17"/>
      <c r="UZY649" s="14"/>
      <c r="UZZ649" s="18"/>
      <c r="VAJ649" s="17"/>
      <c r="VAO649" s="14"/>
      <c r="VAP649" s="18"/>
      <c r="VAZ649" s="17"/>
      <c r="VBE649" s="14"/>
      <c r="VBF649" s="18"/>
      <c r="VBP649" s="17"/>
      <c r="VBU649" s="14"/>
      <c r="VBV649" s="18"/>
      <c r="VCF649" s="17"/>
      <c r="VCK649" s="14"/>
      <c r="VCL649" s="18"/>
      <c r="VCV649" s="17"/>
      <c r="VDA649" s="14"/>
      <c r="VDB649" s="18"/>
      <c r="VDL649" s="17"/>
      <c r="VDQ649" s="14"/>
      <c r="VDR649" s="18"/>
      <c r="VEB649" s="17"/>
      <c r="VEG649" s="14"/>
      <c r="VEH649" s="18"/>
      <c r="VER649" s="17"/>
      <c r="VEW649" s="14"/>
      <c r="VEX649" s="18"/>
      <c r="VFH649" s="17"/>
      <c r="VFM649" s="14"/>
      <c r="VFN649" s="18"/>
      <c r="VFX649" s="17"/>
      <c r="VGC649" s="14"/>
      <c r="VGD649" s="18"/>
      <c r="VGN649" s="17"/>
      <c r="VGS649" s="14"/>
      <c r="VGT649" s="18"/>
      <c r="VHD649" s="17"/>
      <c r="VHI649" s="14"/>
      <c r="VHJ649" s="18"/>
      <c r="VHT649" s="17"/>
      <c r="VHY649" s="14"/>
      <c r="VHZ649" s="18"/>
      <c r="VIJ649" s="17"/>
      <c r="VIO649" s="14"/>
      <c r="VIP649" s="18"/>
      <c r="VIZ649" s="17"/>
      <c r="VJE649" s="14"/>
      <c r="VJF649" s="18"/>
      <c r="VJP649" s="17"/>
      <c r="VJU649" s="14"/>
      <c r="VJV649" s="18"/>
      <c r="VKF649" s="17"/>
      <c r="VKK649" s="14"/>
      <c r="VKL649" s="18"/>
      <c r="VKV649" s="17"/>
      <c r="VLA649" s="14"/>
      <c r="VLB649" s="18"/>
      <c r="VLL649" s="17"/>
      <c r="VLQ649" s="14"/>
      <c r="VLR649" s="18"/>
      <c r="VMB649" s="17"/>
      <c r="VMG649" s="14"/>
      <c r="VMH649" s="18"/>
      <c r="VMR649" s="17"/>
      <c r="VMW649" s="14"/>
      <c r="VMX649" s="18"/>
      <c r="VNH649" s="17"/>
      <c r="VNM649" s="14"/>
      <c r="VNN649" s="18"/>
      <c r="VNX649" s="17"/>
      <c r="VOC649" s="14"/>
      <c r="VOD649" s="18"/>
      <c r="VON649" s="17"/>
      <c r="VOS649" s="14"/>
      <c r="VOT649" s="18"/>
      <c r="VPD649" s="17"/>
      <c r="VPI649" s="14"/>
      <c r="VPJ649" s="18"/>
      <c r="VPT649" s="17"/>
      <c r="VPY649" s="14"/>
      <c r="VPZ649" s="18"/>
      <c r="VQJ649" s="17"/>
      <c r="VQO649" s="14"/>
      <c r="VQP649" s="18"/>
      <c r="VQZ649" s="17"/>
      <c r="VRE649" s="14"/>
      <c r="VRF649" s="18"/>
      <c r="VRP649" s="17"/>
      <c r="VRU649" s="14"/>
      <c r="VRV649" s="18"/>
      <c r="VSF649" s="17"/>
      <c r="VSK649" s="14"/>
      <c r="VSL649" s="18"/>
      <c r="VSV649" s="17"/>
      <c r="VTA649" s="14"/>
      <c r="VTB649" s="18"/>
      <c r="VTL649" s="17"/>
      <c r="VTQ649" s="14"/>
      <c r="VTR649" s="18"/>
      <c r="VUB649" s="17"/>
      <c r="VUG649" s="14"/>
      <c r="VUH649" s="18"/>
      <c r="VUR649" s="17"/>
      <c r="VUW649" s="14"/>
      <c r="VUX649" s="18"/>
      <c r="VVH649" s="17"/>
      <c r="VVM649" s="14"/>
      <c r="VVN649" s="18"/>
      <c r="VVX649" s="17"/>
      <c r="VWC649" s="14"/>
      <c r="VWD649" s="18"/>
      <c r="VWN649" s="17"/>
      <c r="VWS649" s="14"/>
      <c r="VWT649" s="18"/>
      <c r="VXD649" s="17"/>
      <c r="VXI649" s="14"/>
      <c r="VXJ649" s="18"/>
      <c r="VXT649" s="17"/>
      <c r="VXY649" s="14"/>
      <c r="VXZ649" s="18"/>
      <c r="VYJ649" s="17"/>
      <c r="VYO649" s="14"/>
      <c r="VYP649" s="18"/>
      <c r="VYZ649" s="17"/>
      <c r="VZE649" s="14"/>
      <c r="VZF649" s="18"/>
      <c r="VZP649" s="17"/>
      <c r="VZU649" s="14"/>
      <c r="VZV649" s="18"/>
      <c r="WAF649" s="17"/>
      <c r="WAK649" s="14"/>
      <c r="WAL649" s="18"/>
      <c r="WAV649" s="17"/>
      <c r="WBA649" s="14"/>
      <c r="WBB649" s="18"/>
      <c r="WBL649" s="17"/>
      <c r="WBQ649" s="14"/>
      <c r="WBR649" s="18"/>
      <c r="WCB649" s="17"/>
      <c r="WCG649" s="14"/>
      <c r="WCH649" s="18"/>
      <c r="WCR649" s="17"/>
      <c r="WCW649" s="14"/>
      <c r="WCX649" s="18"/>
      <c r="WDH649" s="17"/>
      <c r="WDM649" s="14"/>
      <c r="WDN649" s="18"/>
      <c r="WDX649" s="17"/>
      <c r="WEC649" s="14"/>
      <c r="WED649" s="18"/>
      <c r="WEN649" s="17"/>
      <c r="WES649" s="14"/>
      <c r="WET649" s="18"/>
      <c r="WFD649" s="17"/>
      <c r="WFI649" s="14"/>
      <c r="WFJ649" s="18"/>
      <c r="WFT649" s="17"/>
      <c r="WFY649" s="14"/>
      <c r="WFZ649" s="18"/>
      <c r="WGJ649" s="17"/>
      <c r="WGO649" s="14"/>
      <c r="WGP649" s="18"/>
      <c r="WGZ649" s="17"/>
      <c r="WHE649" s="14"/>
      <c r="WHF649" s="18"/>
      <c r="WHP649" s="17"/>
      <c r="WHU649" s="14"/>
      <c r="WHV649" s="18"/>
      <c r="WIF649" s="17"/>
      <c r="WIK649" s="14"/>
      <c r="WIL649" s="18"/>
      <c r="WIV649" s="17"/>
      <c r="WJA649" s="14"/>
      <c r="WJB649" s="18"/>
      <c r="WJL649" s="17"/>
      <c r="WJQ649" s="14"/>
      <c r="WJR649" s="18"/>
      <c r="WKB649" s="17"/>
      <c r="WKG649" s="14"/>
      <c r="WKH649" s="18"/>
      <c r="WKR649" s="17"/>
      <c r="WKW649" s="14"/>
      <c r="WKX649" s="18"/>
      <c r="WLH649" s="17"/>
      <c r="WLM649" s="14"/>
      <c r="WLN649" s="18"/>
      <c r="WLX649" s="17"/>
      <c r="WMC649" s="14"/>
      <c r="WMD649" s="18"/>
      <c r="WMN649" s="17"/>
      <c r="WMS649" s="14"/>
      <c r="WMT649" s="18"/>
      <c r="WND649" s="17"/>
      <c r="WNI649" s="14"/>
      <c r="WNJ649" s="18"/>
      <c r="WNT649" s="17"/>
      <c r="WNY649" s="14"/>
      <c r="WNZ649" s="18"/>
      <c r="WOJ649" s="17"/>
      <c r="WOO649" s="14"/>
      <c r="WOP649" s="18"/>
      <c r="WOZ649" s="17"/>
      <c r="WPE649" s="14"/>
      <c r="WPF649" s="18"/>
      <c r="WPP649" s="17"/>
      <c r="WPU649" s="14"/>
      <c r="WPV649" s="18"/>
      <c r="WQF649" s="17"/>
      <c r="WQK649" s="14"/>
      <c r="WQL649" s="18"/>
      <c r="WQV649" s="17"/>
      <c r="WRA649" s="14"/>
      <c r="WRB649" s="18"/>
      <c r="WRL649" s="17"/>
      <c r="WRQ649" s="14"/>
      <c r="WRR649" s="18"/>
      <c r="WSB649" s="17"/>
      <c r="WSG649" s="14"/>
      <c r="WSH649" s="18"/>
      <c r="WSR649" s="17"/>
      <c r="WSW649" s="14"/>
      <c r="WSX649" s="18"/>
      <c r="WTH649" s="17"/>
      <c r="WTM649" s="14"/>
      <c r="WTN649" s="18"/>
      <c r="WTX649" s="17"/>
      <c r="WUC649" s="14"/>
      <c r="WUD649" s="18"/>
      <c r="WUN649" s="17"/>
      <c r="WUS649" s="14"/>
      <c r="WUT649" s="18"/>
      <c r="WVD649" s="17"/>
      <c r="WVI649" s="14"/>
      <c r="WVJ649" s="18"/>
      <c r="WVT649" s="17"/>
      <c r="WVY649" s="14"/>
      <c r="WVZ649" s="18"/>
      <c r="WWJ649" s="17"/>
      <c r="WWO649" s="14"/>
      <c r="WWP649" s="18"/>
      <c r="WWZ649" s="17"/>
      <c r="WXE649" s="14"/>
      <c r="WXF649" s="18"/>
      <c r="WXP649" s="17"/>
      <c r="WXU649" s="14"/>
      <c r="WXV649" s="18"/>
      <c r="WYF649" s="17"/>
      <c r="WYK649" s="14"/>
      <c r="WYL649" s="18"/>
      <c r="WYV649" s="17"/>
      <c r="WZA649" s="14"/>
      <c r="WZB649" s="18"/>
      <c r="WZL649" s="17"/>
      <c r="WZQ649" s="14"/>
      <c r="WZR649" s="18"/>
      <c r="XAB649" s="17"/>
      <c r="XAG649" s="14"/>
      <c r="XAH649" s="18"/>
      <c r="XAR649" s="17"/>
      <c r="XAW649" s="14"/>
      <c r="XAX649" s="18"/>
      <c r="XBH649" s="17"/>
      <c r="XBM649" s="14"/>
      <c r="XBN649" s="18"/>
      <c r="XBX649" s="17"/>
      <c r="XCC649" s="14"/>
      <c r="XCD649" s="18"/>
      <c r="XCN649" s="17"/>
      <c r="XCS649" s="14"/>
      <c r="XCT649" s="18"/>
      <c r="XDD649" s="17"/>
      <c r="XDI649" s="14"/>
      <c r="XDJ649" s="18"/>
      <c r="XDT649" s="17"/>
      <c r="XDY649" s="14"/>
      <c r="XDZ649" s="18"/>
      <c r="XEJ649" s="17"/>
      <c r="XEO649" s="14"/>
      <c r="XEP649" s="18"/>
      <c r="XEZ649" s="17"/>
    </row>
    <row r="650" spans="1:1020 1025:2044 2049:3068 3073:4092 4097:5116 5121:6140 6145:7164 7169:8188 8193:9212 9217:10236 10241:11260 11265:12284 12289:13308 13313:14332 14337:15356 15361:16380" s="15" customFormat="1" ht="10.15" hidden="1" customHeight="1" x14ac:dyDescent="0.2">
      <c r="A650" s="14">
        <f t="shared" si="54"/>
        <v>647</v>
      </c>
      <c r="B650" s="15" t="s">
        <v>1136</v>
      </c>
      <c r="C650" s="15" t="s">
        <v>1137</v>
      </c>
      <c r="D650" s="15">
        <v>0.45</v>
      </c>
      <c r="E650" s="16">
        <v>0.45348203768273587</v>
      </c>
      <c r="F650" s="15" t="s">
        <v>79</v>
      </c>
      <c r="G650" s="15" t="s">
        <v>70</v>
      </c>
      <c r="H650" s="15" t="s">
        <v>80</v>
      </c>
      <c r="I650" s="15" t="s">
        <v>70</v>
      </c>
      <c r="J650" s="15" t="s">
        <v>70</v>
      </c>
      <c r="K650" s="15" t="s">
        <v>70</v>
      </c>
      <c r="L650" s="15" t="s">
        <v>70</v>
      </c>
      <c r="M650" s="15" t="s">
        <v>70</v>
      </c>
      <c r="N650" s="15" t="s">
        <v>80</v>
      </c>
      <c r="O650" s="15" t="s">
        <v>70</v>
      </c>
      <c r="P650" s="15" t="s">
        <v>79</v>
      </c>
      <c r="Q650" s="6">
        <f t="shared" si="51"/>
        <v>7.7378615171908027E-3</v>
      </c>
      <c r="R650" s="1" t="str">
        <f t="shared" si="52"/>
        <v>Estimado.rar</v>
      </c>
      <c r="U650" s="15">
        <f t="shared" si="50"/>
        <v>1</v>
      </c>
      <c r="V650" s="1" t="s">
        <v>5409</v>
      </c>
      <c r="W650" s="1" t="str">
        <f t="shared" si="53"/>
        <v>ok</v>
      </c>
      <c r="AB650" s="17"/>
      <c r="AG650" s="14"/>
      <c r="AH650" s="18"/>
      <c r="AR650" s="17"/>
      <c r="AW650" s="14"/>
      <c r="AX650" s="18"/>
      <c r="BH650" s="17"/>
      <c r="BM650" s="14"/>
      <c r="BN650" s="18"/>
      <c r="BX650" s="17"/>
      <c r="CC650" s="14"/>
      <c r="CD650" s="18"/>
      <c r="CN650" s="17"/>
      <c r="CS650" s="14"/>
      <c r="CT650" s="18"/>
      <c r="DD650" s="17"/>
      <c r="DI650" s="14"/>
      <c r="DJ650" s="18"/>
      <c r="DT650" s="17"/>
      <c r="DY650" s="14"/>
      <c r="DZ650" s="18"/>
      <c r="EJ650" s="17"/>
      <c r="EO650" s="14"/>
      <c r="EP650" s="18"/>
      <c r="EZ650" s="17"/>
      <c r="FE650" s="14"/>
      <c r="FF650" s="18"/>
      <c r="FP650" s="17"/>
      <c r="FU650" s="14"/>
      <c r="FV650" s="18"/>
      <c r="GF650" s="17"/>
      <c r="GK650" s="14"/>
      <c r="GL650" s="18"/>
      <c r="GV650" s="17"/>
      <c r="HA650" s="14"/>
      <c r="HB650" s="18"/>
      <c r="HL650" s="17"/>
      <c r="HQ650" s="14"/>
      <c r="HR650" s="18"/>
      <c r="IB650" s="17"/>
      <c r="IG650" s="14"/>
      <c r="IH650" s="18"/>
      <c r="IR650" s="17"/>
      <c r="IW650" s="14"/>
      <c r="IX650" s="18"/>
      <c r="JH650" s="17"/>
      <c r="JM650" s="14"/>
      <c r="JN650" s="18"/>
      <c r="JX650" s="17"/>
      <c r="KC650" s="14"/>
      <c r="KD650" s="18"/>
      <c r="KN650" s="17"/>
      <c r="KS650" s="14"/>
      <c r="KT650" s="18"/>
      <c r="LD650" s="17"/>
      <c r="LI650" s="14"/>
      <c r="LJ650" s="18"/>
      <c r="LT650" s="17"/>
      <c r="LY650" s="14"/>
      <c r="LZ650" s="18"/>
      <c r="MJ650" s="17"/>
      <c r="MO650" s="14"/>
      <c r="MP650" s="18"/>
      <c r="MZ650" s="17"/>
      <c r="NE650" s="14"/>
      <c r="NF650" s="18"/>
      <c r="NP650" s="17"/>
      <c r="NU650" s="14"/>
      <c r="NV650" s="18"/>
      <c r="OF650" s="17"/>
      <c r="OK650" s="14"/>
      <c r="OL650" s="18"/>
      <c r="OV650" s="17"/>
      <c r="PA650" s="14"/>
      <c r="PB650" s="18"/>
      <c r="PL650" s="17"/>
      <c r="PQ650" s="14"/>
      <c r="PR650" s="18"/>
      <c r="QB650" s="17"/>
      <c r="QG650" s="14"/>
      <c r="QH650" s="18"/>
      <c r="QR650" s="17"/>
      <c r="QW650" s="14"/>
      <c r="QX650" s="18"/>
      <c r="RH650" s="17"/>
      <c r="RM650" s="14"/>
      <c r="RN650" s="18"/>
      <c r="RX650" s="17"/>
      <c r="SC650" s="14"/>
      <c r="SD650" s="18"/>
      <c r="SN650" s="17"/>
      <c r="SS650" s="14"/>
      <c r="ST650" s="18"/>
      <c r="TD650" s="17"/>
      <c r="TI650" s="14"/>
      <c r="TJ650" s="18"/>
      <c r="TT650" s="17"/>
      <c r="TY650" s="14"/>
      <c r="TZ650" s="18"/>
      <c r="UJ650" s="17"/>
      <c r="UO650" s="14"/>
      <c r="UP650" s="18"/>
      <c r="UZ650" s="17"/>
      <c r="VE650" s="14"/>
      <c r="VF650" s="18"/>
      <c r="VP650" s="17"/>
      <c r="VU650" s="14"/>
      <c r="VV650" s="18"/>
      <c r="WF650" s="17"/>
      <c r="WK650" s="14"/>
      <c r="WL650" s="18"/>
      <c r="WV650" s="17"/>
      <c r="XA650" s="14"/>
      <c r="XB650" s="18"/>
      <c r="XL650" s="17"/>
      <c r="XQ650" s="14"/>
      <c r="XR650" s="18"/>
      <c r="YB650" s="17"/>
      <c r="YG650" s="14"/>
      <c r="YH650" s="18"/>
      <c r="YR650" s="17"/>
      <c r="YW650" s="14"/>
      <c r="YX650" s="18"/>
      <c r="ZH650" s="17"/>
      <c r="ZM650" s="14"/>
      <c r="ZN650" s="18"/>
      <c r="ZX650" s="17"/>
      <c r="AAC650" s="14"/>
      <c r="AAD650" s="18"/>
      <c r="AAN650" s="17"/>
      <c r="AAS650" s="14"/>
      <c r="AAT650" s="18"/>
      <c r="ABD650" s="17"/>
      <c r="ABI650" s="14"/>
      <c r="ABJ650" s="18"/>
      <c r="ABT650" s="17"/>
      <c r="ABY650" s="14"/>
      <c r="ABZ650" s="18"/>
      <c r="ACJ650" s="17"/>
      <c r="ACO650" s="14"/>
      <c r="ACP650" s="18"/>
      <c r="ACZ650" s="17"/>
      <c r="ADE650" s="14"/>
      <c r="ADF650" s="18"/>
      <c r="ADP650" s="17"/>
      <c r="ADU650" s="14"/>
      <c r="ADV650" s="18"/>
      <c r="AEF650" s="17"/>
      <c r="AEK650" s="14"/>
      <c r="AEL650" s="18"/>
      <c r="AEV650" s="17"/>
      <c r="AFA650" s="14"/>
      <c r="AFB650" s="18"/>
      <c r="AFL650" s="17"/>
      <c r="AFQ650" s="14"/>
      <c r="AFR650" s="18"/>
      <c r="AGB650" s="17"/>
      <c r="AGG650" s="14"/>
      <c r="AGH650" s="18"/>
      <c r="AGR650" s="17"/>
      <c r="AGW650" s="14"/>
      <c r="AGX650" s="18"/>
      <c r="AHH650" s="17"/>
      <c r="AHM650" s="14"/>
      <c r="AHN650" s="18"/>
      <c r="AHX650" s="17"/>
      <c r="AIC650" s="14"/>
      <c r="AID650" s="18"/>
      <c r="AIN650" s="17"/>
      <c r="AIS650" s="14"/>
      <c r="AIT650" s="18"/>
      <c r="AJD650" s="17"/>
      <c r="AJI650" s="14"/>
      <c r="AJJ650" s="18"/>
      <c r="AJT650" s="17"/>
      <c r="AJY650" s="14"/>
      <c r="AJZ650" s="18"/>
      <c r="AKJ650" s="17"/>
      <c r="AKO650" s="14"/>
      <c r="AKP650" s="18"/>
      <c r="AKZ650" s="17"/>
      <c r="ALE650" s="14"/>
      <c r="ALF650" s="18"/>
      <c r="ALP650" s="17"/>
      <c r="ALU650" s="14"/>
      <c r="ALV650" s="18"/>
      <c r="AMF650" s="17"/>
      <c r="AMK650" s="14"/>
      <c r="AML650" s="18"/>
      <c r="AMV650" s="17"/>
      <c r="ANA650" s="14"/>
      <c r="ANB650" s="18"/>
      <c r="ANL650" s="17"/>
      <c r="ANQ650" s="14"/>
      <c r="ANR650" s="18"/>
      <c r="AOB650" s="17"/>
      <c r="AOG650" s="14"/>
      <c r="AOH650" s="18"/>
      <c r="AOR650" s="17"/>
      <c r="AOW650" s="14"/>
      <c r="AOX650" s="18"/>
      <c r="APH650" s="17"/>
      <c r="APM650" s="14"/>
      <c r="APN650" s="18"/>
      <c r="APX650" s="17"/>
      <c r="AQC650" s="14"/>
      <c r="AQD650" s="18"/>
      <c r="AQN650" s="17"/>
      <c r="AQS650" s="14"/>
      <c r="AQT650" s="18"/>
      <c r="ARD650" s="17"/>
      <c r="ARI650" s="14"/>
      <c r="ARJ650" s="18"/>
      <c r="ART650" s="17"/>
      <c r="ARY650" s="14"/>
      <c r="ARZ650" s="18"/>
      <c r="ASJ650" s="17"/>
      <c r="ASO650" s="14"/>
      <c r="ASP650" s="18"/>
      <c r="ASZ650" s="17"/>
      <c r="ATE650" s="14"/>
      <c r="ATF650" s="18"/>
      <c r="ATP650" s="17"/>
      <c r="ATU650" s="14"/>
      <c r="ATV650" s="18"/>
      <c r="AUF650" s="17"/>
      <c r="AUK650" s="14"/>
      <c r="AUL650" s="18"/>
      <c r="AUV650" s="17"/>
      <c r="AVA650" s="14"/>
      <c r="AVB650" s="18"/>
      <c r="AVL650" s="17"/>
      <c r="AVQ650" s="14"/>
      <c r="AVR650" s="18"/>
      <c r="AWB650" s="17"/>
      <c r="AWG650" s="14"/>
      <c r="AWH650" s="18"/>
      <c r="AWR650" s="17"/>
      <c r="AWW650" s="14"/>
      <c r="AWX650" s="18"/>
      <c r="AXH650" s="17"/>
      <c r="AXM650" s="14"/>
      <c r="AXN650" s="18"/>
      <c r="AXX650" s="17"/>
      <c r="AYC650" s="14"/>
      <c r="AYD650" s="18"/>
      <c r="AYN650" s="17"/>
      <c r="AYS650" s="14"/>
      <c r="AYT650" s="18"/>
      <c r="AZD650" s="17"/>
      <c r="AZI650" s="14"/>
      <c r="AZJ650" s="18"/>
      <c r="AZT650" s="17"/>
      <c r="AZY650" s="14"/>
      <c r="AZZ650" s="18"/>
      <c r="BAJ650" s="17"/>
      <c r="BAO650" s="14"/>
      <c r="BAP650" s="18"/>
      <c r="BAZ650" s="17"/>
      <c r="BBE650" s="14"/>
      <c r="BBF650" s="18"/>
      <c r="BBP650" s="17"/>
      <c r="BBU650" s="14"/>
      <c r="BBV650" s="18"/>
      <c r="BCF650" s="17"/>
      <c r="BCK650" s="14"/>
      <c r="BCL650" s="18"/>
      <c r="BCV650" s="17"/>
      <c r="BDA650" s="14"/>
      <c r="BDB650" s="18"/>
      <c r="BDL650" s="17"/>
      <c r="BDQ650" s="14"/>
      <c r="BDR650" s="18"/>
      <c r="BEB650" s="17"/>
      <c r="BEG650" s="14"/>
      <c r="BEH650" s="18"/>
      <c r="BER650" s="17"/>
      <c r="BEW650" s="14"/>
      <c r="BEX650" s="18"/>
      <c r="BFH650" s="17"/>
      <c r="BFM650" s="14"/>
      <c r="BFN650" s="18"/>
      <c r="BFX650" s="17"/>
      <c r="BGC650" s="14"/>
      <c r="BGD650" s="18"/>
      <c r="BGN650" s="17"/>
      <c r="BGS650" s="14"/>
      <c r="BGT650" s="18"/>
      <c r="BHD650" s="17"/>
      <c r="BHI650" s="14"/>
      <c r="BHJ650" s="18"/>
      <c r="BHT650" s="17"/>
      <c r="BHY650" s="14"/>
      <c r="BHZ650" s="18"/>
      <c r="BIJ650" s="17"/>
      <c r="BIO650" s="14"/>
      <c r="BIP650" s="18"/>
      <c r="BIZ650" s="17"/>
      <c r="BJE650" s="14"/>
      <c r="BJF650" s="18"/>
      <c r="BJP650" s="17"/>
      <c r="BJU650" s="14"/>
      <c r="BJV650" s="18"/>
      <c r="BKF650" s="17"/>
      <c r="BKK650" s="14"/>
      <c r="BKL650" s="18"/>
      <c r="BKV650" s="17"/>
      <c r="BLA650" s="14"/>
      <c r="BLB650" s="18"/>
      <c r="BLL650" s="17"/>
      <c r="BLQ650" s="14"/>
      <c r="BLR650" s="18"/>
      <c r="BMB650" s="17"/>
      <c r="BMG650" s="14"/>
      <c r="BMH650" s="18"/>
      <c r="BMR650" s="17"/>
      <c r="BMW650" s="14"/>
      <c r="BMX650" s="18"/>
      <c r="BNH650" s="17"/>
      <c r="BNM650" s="14"/>
      <c r="BNN650" s="18"/>
      <c r="BNX650" s="17"/>
      <c r="BOC650" s="14"/>
      <c r="BOD650" s="18"/>
      <c r="BON650" s="17"/>
      <c r="BOS650" s="14"/>
      <c r="BOT650" s="18"/>
      <c r="BPD650" s="17"/>
      <c r="BPI650" s="14"/>
      <c r="BPJ650" s="18"/>
      <c r="BPT650" s="17"/>
      <c r="BPY650" s="14"/>
      <c r="BPZ650" s="18"/>
      <c r="BQJ650" s="17"/>
      <c r="BQO650" s="14"/>
      <c r="BQP650" s="18"/>
      <c r="BQZ650" s="17"/>
      <c r="BRE650" s="14"/>
      <c r="BRF650" s="18"/>
      <c r="BRP650" s="17"/>
      <c r="BRU650" s="14"/>
      <c r="BRV650" s="18"/>
      <c r="BSF650" s="17"/>
      <c r="BSK650" s="14"/>
      <c r="BSL650" s="18"/>
      <c r="BSV650" s="17"/>
      <c r="BTA650" s="14"/>
      <c r="BTB650" s="18"/>
      <c r="BTL650" s="17"/>
      <c r="BTQ650" s="14"/>
      <c r="BTR650" s="18"/>
      <c r="BUB650" s="17"/>
      <c r="BUG650" s="14"/>
      <c r="BUH650" s="18"/>
      <c r="BUR650" s="17"/>
      <c r="BUW650" s="14"/>
      <c r="BUX650" s="18"/>
      <c r="BVH650" s="17"/>
      <c r="BVM650" s="14"/>
      <c r="BVN650" s="18"/>
      <c r="BVX650" s="17"/>
      <c r="BWC650" s="14"/>
      <c r="BWD650" s="18"/>
      <c r="BWN650" s="17"/>
      <c r="BWS650" s="14"/>
      <c r="BWT650" s="18"/>
      <c r="BXD650" s="17"/>
      <c r="BXI650" s="14"/>
      <c r="BXJ650" s="18"/>
      <c r="BXT650" s="17"/>
      <c r="BXY650" s="14"/>
      <c r="BXZ650" s="18"/>
      <c r="BYJ650" s="17"/>
      <c r="BYO650" s="14"/>
      <c r="BYP650" s="18"/>
      <c r="BYZ650" s="17"/>
      <c r="BZE650" s="14"/>
      <c r="BZF650" s="18"/>
      <c r="BZP650" s="17"/>
      <c r="BZU650" s="14"/>
      <c r="BZV650" s="18"/>
      <c r="CAF650" s="17"/>
      <c r="CAK650" s="14"/>
      <c r="CAL650" s="18"/>
      <c r="CAV650" s="17"/>
      <c r="CBA650" s="14"/>
      <c r="CBB650" s="18"/>
      <c r="CBL650" s="17"/>
      <c r="CBQ650" s="14"/>
      <c r="CBR650" s="18"/>
      <c r="CCB650" s="17"/>
      <c r="CCG650" s="14"/>
      <c r="CCH650" s="18"/>
      <c r="CCR650" s="17"/>
      <c r="CCW650" s="14"/>
      <c r="CCX650" s="18"/>
      <c r="CDH650" s="17"/>
      <c r="CDM650" s="14"/>
      <c r="CDN650" s="18"/>
      <c r="CDX650" s="17"/>
      <c r="CEC650" s="14"/>
      <c r="CED650" s="18"/>
      <c r="CEN650" s="17"/>
      <c r="CES650" s="14"/>
      <c r="CET650" s="18"/>
      <c r="CFD650" s="17"/>
      <c r="CFI650" s="14"/>
      <c r="CFJ650" s="18"/>
      <c r="CFT650" s="17"/>
      <c r="CFY650" s="14"/>
      <c r="CFZ650" s="18"/>
      <c r="CGJ650" s="17"/>
      <c r="CGO650" s="14"/>
      <c r="CGP650" s="18"/>
      <c r="CGZ650" s="17"/>
      <c r="CHE650" s="14"/>
      <c r="CHF650" s="18"/>
      <c r="CHP650" s="17"/>
      <c r="CHU650" s="14"/>
      <c r="CHV650" s="18"/>
      <c r="CIF650" s="17"/>
      <c r="CIK650" s="14"/>
      <c r="CIL650" s="18"/>
      <c r="CIV650" s="17"/>
      <c r="CJA650" s="14"/>
      <c r="CJB650" s="18"/>
      <c r="CJL650" s="17"/>
      <c r="CJQ650" s="14"/>
      <c r="CJR650" s="18"/>
      <c r="CKB650" s="17"/>
      <c r="CKG650" s="14"/>
      <c r="CKH650" s="18"/>
      <c r="CKR650" s="17"/>
      <c r="CKW650" s="14"/>
      <c r="CKX650" s="18"/>
      <c r="CLH650" s="17"/>
      <c r="CLM650" s="14"/>
      <c r="CLN650" s="18"/>
      <c r="CLX650" s="17"/>
      <c r="CMC650" s="14"/>
      <c r="CMD650" s="18"/>
      <c r="CMN650" s="17"/>
      <c r="CMS650" s="14"/>
      <c r="CMT650" s="18"/>
      <c r="CND650" s="17"/>
      <c r="CNI650" s="14"/>
      <c r="CNJ650" s="18"/>
      <c r="CNT650" s="17"/>
      <c r="CNY650" s="14"/>
      <c r="CNZ650" s="18"/>
      <c r="COJ650" s="17"/>
      <c r="COO650" s="14"/>
      <c r="COP650" s="18"/>
      <c r="COZ650" s="17"/>
      <c r="CPE650" s="14"/>
      <c r="CPF650" s="18"/>
      <c r="CPP650" s="17"/>
      <c r="CPU650" s="14"/>
      <c r="CPV650" s="18"/>
      <c r="CQF650" s="17"/>
      <c r="CQK650" s="14"/>
      <c r="CQL650" s="18"/>
      <c r="CQV650" s="17"/>
      <c r="CRA650" s="14"/>
      <c r="CRB650" s="18"/>
      <c r="CRL650" s="17"/>
      <c r="CRQ650" s="14"/>
      <c r="CRR650" s="18"/>
      <c r="CSB650" s="17"/>
      <c r="CSG650" s="14"/>
      <c r="CSH650" s="18"/>
      <c r="CSR650" s="17"/>
      <c r="CSW650" s="14"/>
      <c r="CSX650" s="18"/>
      <c r="CTH650" s="17"/>
      <c r="CTM650" s="14"/>
      <c r="CTN650" s="18"/>
      <c r="CTX650" s="17"/>
      <c r="CUC650" s="14"/>
      <c r="CUD650" s="18"/>
      <c r="CUN650" s="17"/>
      <c r="CUS650" s="14"/>
      <c r="CUT650" s="18"/>
      <c r="CVD650" s="17"/>
      <c r="CVI650" s="14"/>
      <c r="CVJ650" s="18"/>
      <c r="CVT650" s="17"/>
      <c r="CVY650" s="14"/>
      <c r="CVZ650" s="18"/>
      <c r="CWJ650" s="17"/>
      <c r="CWO650" s="14"/>
      <c r="CWP650" s="18"/>
      <c r="CWZ650" s="17"/>
      <c r="CXE650" s="14"/>
      <c r="CXF650" s="18"/>
      <c r="CXP650" s="17"/>
      <c r="CXU650" s="14"/>
      <c r="CXV650" s="18"/>
      <c r="CYF650" s="17"/>
      <c r="CYK650" s="14"/>
      <c r="CYL650" s="18"/>
      <c r="CYV650" s="17"/>
      <c r="CZA650" s="14"/>
      <c r="CZB650" s="18"/>
      <c r="CZL650" s="17"/>
      <c r="CZQ650" s="14"/>
      <c r="CZR650" s="18"/>
      <c r="DAB650" s="17"/>
      <c r="DAG650" s="14"/>
      <c r="DAH650" s="18"/>
      <c r="DAR650" s="17"/>
      <c r="DAW650" s="14"/>
      <c r="DAX650" s="18"/>
      <c r="DBH650" s="17"/>
      <c r="DBM650" s="14"/>
      <c r="DBN650" s="18"/>
      <c r="DBX650" s="17"/>
      <c r="DCC650" s="14"/>
      <c r="DCD650" s="18"/>
      <c r="DCN650" s="17"/>
      <c r="DCS650" s="14"/>
      <c r="DCT650" s="18"/>
      <c r="DDD650" s="17"/>
      <c r="DDI650" s="14"/>
      <c r="DDJ650" s="18"/>
      <c r="DDT650" s="17"/>
      <c r="DDY650" s="14"/>
      <c r="DDZ650" s="18"/>
      <c r="DEJ650" s="17"/>
      <c r="DEO650" s="14"/>
      <c r="DEP650" s="18"/>
      <c r="DEZ650" s="17"/>
      <c r="DFE650" s="14"/>
      <c r="DFF650" s="18"/>
      <c r="DFP650" s="17"/>
      <c r="DFU650" s="14"/>
      <c r="DFV650" s="18"/>
      <c r="DGF650" s="17"/>
      <c r="DGK650" s="14"/>
      <c r="DGL650" s="18"/>
      <c r="DGV650" s="17"/>
      <c r="DHA650" s="14"/>
      <c r="DHB650" s="18"/>
      <c r="DHL650" s="17"/>
      <c r="DHQ650" s="14"/>
      <c r="DHR650" s="18"/>
      <c r="DIB650" s="17"/>
      <c r="DIG650" s="14"/>
      <c r="DIH650" s="18"/>
      <c r="DIR650" s="17"/>
      <c r="DIW650" s="14"/>
      <c r="DIX650" s="18"/>
      <c r="DJH650" s="17"/>
      <c r="DJM650" s="14"/>
      <c r="DJN650" s="18"/>
      <c r="DJX650" s="17"/>
      <c r="DKC650" s="14"/>
      <c r="DKD650" s="18"/>
      <c r="DKN650" s="17"/>
      <c r="DKS650" s="14"/>
      <c r="DKT650" s="18"/>
      <c r="DLD650" s="17"/>
      <c r="DLI650" s="14"/>
      <c r="DLJ650" s="18"/>
      <c r="DLT650" s="17"/>
      <c r="DLY650" s="14"/>
      <c r="DLZ650" s="18"/>
      <c r="DMJ650" s="17"/>
      <c r="DMO650" s="14"/>
      <c r="DMP650" s="18"/>
      <c r="DMZ650" s="17"/>
      <c r="DNE650" s="14"/>
      <c r="DNF650" s="18"/>
      <c r="DNP650" s="17"/>
      <c r="DNU650" s="14"/>
      <c r="DNV650" s="18"/>
      <c r="DOF650" s="17"/>
      <c r="DOK650" s="14"/>
      <c r="DOL650" s="18"/>
      <c r="DOV650" s="17"/>
      <c r="DPA650" s="14"/>
      <c r="DPB650" s="18"/>
      <c r="DPL650" s="17"/>
      <c r="DPQ650" s="14"/>
      <c r="DPR650" s="18"/>
      <c r="DQB650" s="17"/>
      <c r="DQG650" s="14"/>
      <c r="DQH650" s="18"/>
      <c r="DQR650" s="17"/>
      <c r="DQW650" s="14"/>
      <c r="DQX650" s="18"/>
      <c r="DRH650" s="17"/>
      <c r="DRM650" s="14"/>
      <c r="DRN650" s="18"/>
      <c r="DRX650" s="17"/>
      <c r="DSC650" s="14"/>
      <c r="DSD650" s="18"/>
      <c r="DSN650" s="17"/>
      <c r="DSS650" s="14"/>
      <c r="DST650" s="18"/>
      <c r="DTD650" s="17"/>
      <c r="DTI650" s="14"/>
      <c r="DTJ650" s="18"/>
      <c r="DTT650" s="17"/>
      <c r="DTY650" s="14"/>
      <c r="DTZ650" s="18"/>
      <c r="DUJ650" s="17"/>
      <c r="DUO650" s="14"/>
      <c r="DUP650" s="18"/>
      <c r="DUZ650" s="17"/>
      <c r="DVE650" s="14"/>
      <c r="DVF650" s="18"/>
      <c r="DVP650" s="17"/>
      <c r="DVU650" s="14"/>
      <c r="DVV650" s="18"/>
      <c r="DWF650" s="17"/>
      <c r="DWK650" s="14"/>
      <c r="DWL650" s="18"/>
      <c r="DWV650" s="17"/>
      <c r="DXA650" s="14"/>
      <c r="DXB650" s="18"/>
      <c r="DXL650" s="17"/>
      <c r="DXQ650" s="14"/>
      <c r="DXR650" s="18"/>
      <c r="DYB650" s="17"/>
      <c r="DYG650" s="14"/>
      <c r="DYH650" s="18"/>
      <c r="DYR650" s="17"/>
      <c r="DYW650" s="14"/>
      <c r="DYX650" s="18"/>
      <c r="DZH650" s="17"/>
      <c r="DZM650" s="14"/>
      <c r="DZN650" s="18"/>
      <c r="DZX650" s="17"/>
      <c r="EAC650" s="14"/>
      <c r="EAD650" s="18"/>
      <c r="EAN650" s="17"/>
      <c r="EAS650" s="14"/>
      <c r="EAT650" s="18"/>
      <c r="EBD650" s="17"/>
      <c r="EBI650" s="14"/>
      <c r="EBJ650" s="18"/>
      <c r="EBT650" s="17"/>
      <c r="EBY650" s="14"/>
      <c r="EBZ650" s="18"/>
      <c r="ECJ650" s="17"/>
      <c r="ECO650" s="14"/>
      <c r="ECP650" s="18"/>
      <c r="ECZ650" s="17"/>
      <c r="EDE650" s="14"/>
      <c r="EDF650" s="18"/>
      <c r="EDP650" s="17"/>
      <c r="EDU650" s="14"/>
      <c r="EDV650" s="18"/>
      <c r="EEF650" s="17"/>
      <c r="EEK650" s="14"/>
      <c r="EEL650" s="18"/>
      <c r="EEV650" s="17"/>
      <c r="EFA650" s="14"/>
      <c r="EFB650" s="18"/>
      <c r="EFL650" s="17"/>
      <c r="EFQ650" s="14"/>
      <c r="EFR650" s="18"/>
      <c r="EGB650" s="17"/>
      <c r="EGG650" s="14"/>
      <c r="EGH650" s="18"/>
      <c r="EGR650" s="17"/>
      <c r="EGW650" s="14"/>
      <c r="EGX650" s="18"/>
      <c r="EHH650" s="17"/>
      <c r="EHM650" s="14"/>
      <c r="EHN650" s="18"/>
      <c r="EHX650" s="17"/>
      <c r="EIC650" s="14"/>
      <c r="EID650" s="18"/>
      <c r="EIN650" s="17"/>
      <c r="EIS650" s="14"/>
      <c r="EIT650" s="18"/>
      <c r="EJD650" s="17"/>
      <c r="EJI650" s="14"/>
      <c r="EJJ650" s="18"/>
      <c r="EJT650" s="17"/>
      <c r="EJY650" s="14"/>
      <c r="EJZ650" s="18"/>
      <c r="EKJ650" s="17"/>
      <c r="EKO650" s="14"/>
      <c r="EKP650" s="18"/>
      <c r="EKZ650" s="17"/>
      <c r="ELE650" s="14"/>
      <c r="ELF650" s="18"/>
      <c r="ELP650" s="17"/>
      <c r="ELU650" s="14"/>
      <c r="ELV650" s="18"/>
      <c r="EMF650" s="17"/>
      <c r="EMK650" s="14"/>
      <c r="EML650" s="18"/>
      <c r="EMV650" s="17"/>
      <c r="ENA650" s="14"/>
      <c r="ENB650" s="18"/>
      <c r="ENL650" s="17"/>
      <c r="ENQ650" s="14"/>
      <c r="ENR650" s="18"/>
      <c r="EOB650" s="17"/>
      <c r="EOG650" s="14"/>
      <c r="EOH650" s="18"/>
      <c r="EOR650" s="17"/>
      <c r="EOW650" s="14"/>
      <c r="EOX650" s="18"/>
      <c r="EPH650" s="17"/>
      <c r="EPM650" s="14"/>
      <c r="EPN650" s="18"/>
      <c r="EPX650" s="17"/>
      <c r="EQC650" s="14"/>
      <c r="EQD650" s="18"/>
      <c r="EQN650" s="17"/>
      <c r="EQS650" s="14"/>
      <c r="EQT650" s="18"/>
      <c r="ERD650" s="17"/>
      <c r="ERI650" s="14"/>
      <c r="ERJ650" s="18"/>
      <c r="ERT650" s="17"/>
      <c r="ERY650" s="14"/>
      <c r="ERZ650" s="18"/>
      <c r="ESJ650" s="17"/>
      <c r="ESO650" s="14"/>
      <c r="ESP650" s="18"/>
      <c r="ESZ650" s="17"/>
      <c r="ETE650" s="14"/>
      <c r="ETF650" s="18"/>
      <c r="ETP650" s="17"/>
      <c r="ETU650" s="14"/>
      <c r="ETV650" s="18"/>
      <c r="EUF650" s="17"/>
      <c r="EUK650" s="14"/>
      <c r="EUL650" s="18"/>
      <c r="EUV650" s="17"/>
      <c r="EVA650" s="14"/>
      <c r="EVB650" s="18"/>
      <c r="EVL650" s="17"/>
      <c r="EVQ650" s="14"/>
      <c r="EVR650" s="18"/>
      <c r="EWB650" s="17"/>
      <c r="EWG650" s="14"/>
      <c r="EWH650" s="18"/>
      <c r="EWR650" s="17"/>
      <c r="EWW650" s="14"/>
      <c r="EWX650" s="18"/>
      <c r="EXH650" s="17"/>
      <c r="EXM650" s="14"/>
      <c r="EXN650" s="18"/>
      <c r="EXX650" s="17"/>
      <c r="EYC650" s="14"/>
      <c r="EYD650" s="18"/>
      <c r="EYN650" s="17"/>
      <c r="EYS650" s="14"/>
      <c r="EYT650" s="18"/>
      <c r="EZD650" s="17"/>
      <c r="EZI650" s="14"/>
      <c r="EZJ650" s="18"/>
      <c r="EZT650" s="17"/>
      <c r="EZY650" s="14"/>
      <c r="EZZ650" s="18"/>
      <c r="FAJ650" s="17"/>
      <c r="FAO650" s="14"/>
      <c r="FAP650" s="18"/>
      <c r="FAZ650" s="17"/>
      <c r="FBE650" s="14"/>
      <c r="FBF650" s="18"/>
      <c r="FBP650" s="17"/>
      <c r="FBU650" s="14"/>
      <c r="FBV650" s="18"/>
      <c r="FCF650" s="17"/>
      <c r="FCK650" s="14"/>
      <c r="FCL650" s="18"/>
      <c r="FCV650" s="17"/>
      <c r="FDA650" s="14"/>
      <c r="FDB650" s="18"/>
      <c r="FDL650" s="17"/>
      <c r="FDQ650" s="14"/>
      <c r="FDR650" s="18"/>
      <c r="FEB650" s="17"/>
      <c r="FEG650" s="14"/>
      <c r="FEH650" s="18"/>
      <c r="FER650" s="17"/>
      <c r="FEW650" s="14"/>
      <c r="FEX650" s="18"/>
      <c r="FFH650" s="17"/>
      <c r="FFM650" s="14"/>
      <c r="FFN650" s="18"/>
      <c r="FFX650" s="17"/>
      <c r="FGC650" s="14"/>
      <c r="FGD650" s="18"/>
      <c r="FGN650" s="17"/>
      <c r="FGS650" s="14"/>
      <c r="FGT650" s="18"/>
      <c r="FHD650" s="17"/>
      <c r="FHI650" s="14"/>
      <c r="FHJ650" s="18"/>
      <c r="FHT650" s="17"/>
      <c r="FHY650" s="14"/>
      <c r="FHZ650" s="18"/>
      <c r="FIJ650" s="17"/>
      <c r="FIO650" s="14"/>
      <c r="FIP650" s="18"/>
      <c r="FIZ650" s="17"/>
      <c r="FJE650" s="14"/>
      <c r="FJF650" s="18"/>
      <c r="FJP650" s="17"/>
      <c r="FJU650" s="14"/>
      <c r="FJV650" s="18"/>
      <c r="FKF650" s="17"/>
      <c r="FKK650" s="14"/>
      <c r="FKL650" s="18"/>
      <c r="FKV650" s="17"/>
      <c r="FLA650" s="14"/>
      <c r="FLB650" s="18"/>
      <c r="FLL650" s="17"/>
      <c r="FLQ650" s="14"/>
      <c r="FLR650" s="18"/>
      <c r="FMB650" s="17"/>
      <c r="FMG650" s="14"/>
      <c r="FMH650" s="18"/>
      <c r="FMR650" s="17"/>
      <c r="FMW650" s="14"/>
      <c r="FMX650" s="18"/>
      <c r="FNH650" s="17"/>
      <c r="FNM650" s="14"/>
      <c r="FNN650" s="18"/>
      <c r="FNX650" s="17"/>
      <c r="FOC650" s="14"/>
      <c r="FOD650" s="18"/>
      <c r="FON650" s="17"/>
      <c r="FOS650" s="14"/>
      <c r="FOT650" s="18"/>
      <c r="FPD650" s="17"/>
      <c r="FPI650" s="14"/>
      <c r="FPJ650" s="18"/>
      <c r="FPT650" s="17"/>
      <c r="FPY650" s="14"/>
      <c r="FPZ650" s="18"/>
      <c r="FQJ650" s="17"/>
      <c r="FQO650" s="14"/>
      <c r="FQP650" s="18"/>
      <c r="FQZ650" s="17"/>
      <c r="FRE650" s="14"/>
      <c r="FRF650" s="18"/>
      <c r="FRP650" s="17"/>
      <c r="FRU650" s="14"/>
      <c r="FRV650" s="18"/>
      <c r="FSF650" s="17"/>
      <c r="FSK650" s="14"/>
      <c r="FSL650" s="18"/>
      <c r="FSV650" s="17"/>
      <c r="FTA650" s="14"/>
      <c r="FTB650" s="18"/>
      <c r="FTL650" s="17"/>
      <c r="FTQ650" s="14"/>
      <c r="FTR650" s="18"/>
      <c r="FUB650" s="17"/>
      <c r="FUG650" s="14"/>
      <c r="FUH650" s="18"/>
      <c r="FUR650" s="17"/>
      <c r="FUW650" s="14"/>
      <c r="FUX650" s="18"/>
      <c r="FVH650" s="17"/>
      <c r="FVM650" s="14"/>
      <c r="FVN650" s="18"/>
      <c r="FVX650" s="17"/>
      <c r="FWC650" s="14"/>
      <c r="FWD650" s="18"/>
      <c r="FWN650" s="17"/>
      <c r="FWS650" s="14"/>
      <c r="FWT650" s="18"/>
      <c r="FXD650" s="17"/>
      <c r="FXI650" s="14"/>
      <c r="FXJ650" s="18"/>
      <c r="FXT650" s="17"/>
      <c r="FXY650" s="14"/>
      <c r="FXZ650" s="18"/>
      <c r="FYJ650" s="17"/>
      <c r="FYO650" s="14"/>
      <c r="FYP650" s="18"/>
      <c r="FYZ650" s="17"/>
      <c r="FZE650" s="14"/>
      <c r="FZF650" s="18"/>
      <c r="FZP650" s="17"/>
      <c r="FZU650" s="14"/>
      <c r="FZV650" s="18"/>
      <c r="GAF650" s="17"/>
      <c r="GAK650" s="14"/>
      <c r="GAL650" s="18"/>
      <c r="GAV650" s="17"/>
      <c r="GBA650" s="14"/>
      <c r="GBB650" s="18"/>
      <c r="GBL650" s="17"/>
      <c r="GBQ650" s="14"/>
      <c r="GBR650" s="18"/>
      <c r="GCB650" s="17"/>
      <c r="GCG650" s="14"/>
      <c r="GCH650" s="18"/>
      <c r="GCR650" s="17"/>
      <c r="GCW650" s="14"/>
      <c r="GCX650" s="18"/>
      <c r="GDH650" s="17"/>
      <c r="GDM650" s="14"/>
      <c r="GDN650" s="18"/>
      <c r="GDX650" s="17"/>
      <c r="GEC650" s="14"/>
      <c r="GED650" s="18"/>
      <c r="GEN650" s="17"/>
      <c r="GES650" s="14"/>
      <c r="GET650" s="18"/>
      <c r="GFD650" s="17"/>
      <c r="GFI650" s="14"/>
      <c r="GFJ650" s="18"/>
      <c r="GFT650" s="17"/>
      <c r="GFY650" s="14"/>
      <c r="GFZ650" s="18"/>
      <c r="GGJ650" s="17"/>
      <c r="GGO650" s="14"/>
      <c r="GGP650" s="18"/>
      <c r="GGZ650" s="17"/>
      <c r="GHE650" s="14"/>
      <c r="GHF650" s="18"/>
      <c r="GHP650" s="17"/>
      <c r="GHU650" s="14"/>
      <c r="GHV650" s="18"/>
      <c r="GIF650" s="17"/>
      <c r="GIK650" s="14"/>
      <c r="GIL650" s="18"/>
      <c r="GIV650" s="17"/>
      <c r="GJA650" s="14"/>
      <c r="GJB650" s="18"/>
      <c r="GJL650" s="17"/>
      <c r="GJQ650" s="14"/>
      <c r="GJR650" s="18"/>
      <c r="GKB650" s="17"/>
      <c r="GKG650" s="14"/>
      <c r="GKH650" s="18"/>
      <c r="GKR650" s="17"/>
      <c r="GKW650" s="14"/>
      <c r="GKX650" s="18"/>
      <c r="GLH650" s="17"/>
      <c r="GLM650" s="14"/>
      <c r="GLN650" s="18"/>
      <c r="GLX650" s="17"/>
      <c r="GMC650" s="14"/>
      <c r="GMD650" s="18"/>
      <c r="GMN650" s="17"/>
      <c r="GMS650" s="14"/>
      <c r="GMT650" s="18"/>
      <c r="GND650" s="17"/>
      <c r="GNI650" s="14"/>
      <c r="GNJ650" s="18"/>
      <c r="GNT650" s="17"/>
      <c r="GNY650" s="14"/>
      <c r="GNZ650" s="18"/>
      <c r="GOJ650" s="17"/>
      <c r="GOO650" s="14"/>
      <c r="GOP650" s="18"/>
      <c r="GOZ650" s="17"/>
      <c r="GPE650" s="14"/>
      <c r="GPF650" s="18"/>
      <c r="GPP650" s="17"/>
      <c r="GPU650" s="14"/>
      <c r="GPV650" s="18"/>
      <c r="GQF650" s="17"/>
      <c r="GQK650" s="14"/>
      <c r="GQL650" s="18"/>
      <c r="GQV650" s="17"/>
      <c r="GRA650" s="14"/>
      <c r="GRB650" s="18"/>
      <c r="GRL650" s="17"/>
      <c r="GRQ650" s="14"/>
      <c r="GRR650" s="18"/>
      <c r="GSB650" s="17"/>
      <c r="GSG650" s="14"/>
      <c r="GSH650" s="18"/>
      <c r="GSR650" s="17"/>
      <c r="GSW650" s="14"/>
      <c r="GSX650" s="18"/>
      <c r="GTH650" s="17"/>
      <c r="GTM650" s="14"/>
      <c r="GTN650" s="18"/>
      <c r="GTX650" s="17"/>
      <c r="GUC650" s="14"/>
      <c r="GUD650" s="18"/>
      <c r="GUN650" s="17"/>
      <c r="GUS650" s="14"/>
      <c r="GUT650" s="18"/>
      <c r="GVD650" s="17"/>
      <c r="GVI650" s="14"/>
      <c r="GVJ650" s="18"/>
      <c r="GVT650" s="17"/>
      <c r="GVY650" s="14"/>
      <c r="GVZ650" s="18"/>
      <c r="GWJ650" s="17"/>
      <c r="GWO650" s="14"/>
      <c r="GWP650" s="18"/>
      <c r="GWZ650" s="17"/>
      <c r="GXE650" s="14"/>
      <c r="GXF650" s="18"/>
      <c r="GXP650" s="17"/>
      <c r="GXU650" s="14"/>
      <c r="GXV650" s="18"/>
      <c r="GYF650" s="17"/>
      <c r="GYK650" s="14"/>
      <c r="GYL650" s="18"/>
      <c r="GYV650" s="17"/>
      <c r="GZA650" s="14"/>
      <c r="GZB650" s="18"/>
      <c r="GZL650" s="17"/>
      <c r="GZQ650" s="14"/>
      <c r="GZR650" s="18"/>
      <c r="HAB650" s="17"/>
      <c r="HAG650" s="14"/>
      <c r="HAH650" s="18"/>
      <c r="HAR650" s="17"/>
      <c r="HAW650" s="14"/>
      <c r="HAX650" s="18"/>
      <c r="HBH650" s="17"/>
      <c r="HBM650" s="14"/>
      <c r="HBN650" s="18"/>
      <c r="HBX650" s="17"/>
      <c r="HCC650" s="14"/>
      <c r="HCD650" s="18"/>
      <c r="HCN650" s="17"/>
      <c r="HCS650" s="14"/>
      <c r="HCT650" s="18"/>
      <c r="HDD650" s="17"/>
      <c r="HDI650" s="14"/>
      <c r="HDJ650" s="18"/>
      <c r="HDT650" s="17"/>
      <c r="HDY650" s="14"/>
      <c r="HDZ650" s="18"/>
      <c r="HEJ650" s="17"/>
      <c r="HEO650" s="14"/>
      <c r="HEP650" s="18"/>
      <c r="HEZ650" s="17"/>
      <c r="HFE650" s="14"/>
      <c r="HFF650" s="18"/>
      <c r="HFP650" s="17"/>
      <c r="HFU650" s="14"/>
      <c r="HFV650" s="18"/>
      <c r="HGF650" s="17"/>
      <c r="HGK650" s="14"/>
      <c r="HGL650" s="18"/>
      <c r="HGV650" s="17"/>
      <c r="HHA650" s="14"/>
      <c r="HHB650" s="18"/>
      <c r="HHL650" s="17"/>
      <c r="HHQ650" s="14"/>
      <c r="HHR650" s="18"/>
      <c r="HIB650" s="17"/>
      <c r="HIG650" s="14"/>
      <c r="HIH650" s="18"/>
      <c r="HIR650" s="17"/>
      <c r="HIW650" s="14"/>
      <c r="HIX650" s="18"/>
      <c r="HJH650" s="17"/>
      <c r="HJM650" s="14"/>
      <c r="HJN650" s="18"/>
      <c r="HJX650" s="17"/>
      <c r="HKC650" s="14"/>
      <c r="HKD650" s="18"/>
      <c r="HKN650" s="17"/>
      <c r="HKS650" s="14"/>
      <c r="HKT650" s="18"/>
      <c r="HLD650" s="17"/>
      <c r="HLI650" s="14"/>
      <c r="HLJ650" s="18"/>
      <c r="HLT650" s="17"/>
      <c r="HLY650" s="14"/>
      <c r="HLZ650" s="18"/>
      <c r="HMJ650" s="17"/>
      <c r="HMO650" s="14"/>
      <c r="HMP650" s="18"/>
      <c r="HMZ650" s="17"/>
      <c r="HNE650" s="14"/>
      <c r="HNF650" s="18"/>
      <c r="HNP650" s="17"/>
      <c r="HNU650" s="14"/>
      <c r="HNV650" s="18"/>
      <c r="HOF650" s="17"/>
      <c r="HOK650" s="14"/>
      <c r="HOL650" s="18"/>
      <c r="HOV650" s="17"/>
      <c r="HPA650" s="14"/>
      <c r="HPB650" s="18"/>
      <c r="HPL650" s="17"/>
      <c r="HPQ650" s="14"/>
      <c r="HPR650" s="18"/>
      <c r="HQB650" s="17"/>
      <c r="HQG650" s="14"/>
      <c r="HQH650" s="18"/>
      <c r="HQR650" s="17"/>
      <c r="HQW650" s="14"/>
      <c r="HQX650" s="18"/>
      <c r="HRH650" s="17"/>
      <c r="HRM650" s="14"/>
      <c r="HRN650" s="18"/>
      <c r="HRX650" s="17"/>
      <c r="HSC650" s="14"/>
      <c r="HSD650" s="18"/>
      <c r="HSN650" s="17"/>
      <c r="HSS650" s="14"/>
      <c r="HST650" s="18"/>
      <c r="HTD650" s="17"/>
      <c r="HTI650" s="14"/>
      <c r="HTJ650" s="18"/>
      <c r="HTT650" s="17"/>
      <c r="HTY650" s="14"/>
      <c r="HTZ650" s="18"/>
      <c r="HUJ650" s="17"/>
      <c r="HUO650" s="14"/>
      <c r="HUP650" s="18"/>
      <c r="HUZ650" s="17"/>
      <c r="HVE650" s="14"/>
      <c r="HVF650" s="18"/>
      <c r="HVP650" s="17"/>
      <c r="HVU650" s="14"/>
      <c r="HVV650" s="18"/>
      <c r="HWF650" s="17"/>
      <c r="HWK650" s="14"/>
      <c r="HWL650" s="18"/>
      <c r="HWV650" s="17"/>
      <c r="HXA650" s="14"/>
      <c r="HXB650" s="18"/>
      <c r="HXL650" s="17"/>
      <c r="HXQ650" s="14"/>
      <c r="HXR650" s="18"/>
      <c r="HYB650" s="17"/>
      <c r="HYG650" s="14"/>
      <c r="HYH650" s="18"/>
      <c r="HYR650" s="17"/>
      <c r="HYW650" s="14"/>
      <c r="HYX650" s="18"/>
      <c r="HZH650" s="17"/>
      <c r="HZM650" s="14"/>
      <c r="HZN650" s="18"/>
      <c r="HZX650" s="17"/>
      <c r="IAC650" s="14"/>
      <c r="IAD650" s="18"/>
      <c r="IAN650" s="17"/>
      <c r="IAS650" s="14"/>
      <c r="IAT650" s="18"/>
      <c r="IBD650" s="17"/>
      <c r="IBI650" s="14"/>
      <c r="IBJ650" s="18"/>
      <c r="IBT650" s="17"/>
      <c r="IBY650" s="14"/>
      <c r="IBZ650" s="18"/>
      <c r="ICJ650" s="17"/>
      <c r="ICO650" s="14"/>
      <c r="ICP650" s="18"/>
      <c r="ICZ650" s="17"/>
      <c r="IDE650" s="14"/>
      <c r="IDF650" s="18"/>
      <c r="IDP650" s="17"/>
      <c r="IDU650" s="14"/>
      <c r="IDV650" s="18"/>
      <c r="IEF650" s="17"/>
      <c r="IEK650" s="14"/>
      <c r="IEL650" s="18"/>
      <c r="IEV650" s="17"/>
      <c r="IFA650" s="14"/>
      <c r="IFB650" s="18"/>
      <c r="IFL650" s="17"/>
      <c r="IFQ650" s="14"/>
      <c r="IFR650" s="18"/>
      <c r="IGB650" s="17"/>
      <c r="IGG650" s="14"/>
      <c r="IGH650" s="18"/>
      <c r="IGR650" s="17"/>
      <c r="IGW650" s="14"/>
      <c r="IGX650" s="18"/>
      <c r="IHH650" s="17"/>
      <c r="IHM650" s="14"/>
      <c r="IHN650" s="18"/>
      <c r="IHX650" s="17"/>
      <c r="IIC650" s="14"/>
      <c r="IID650" s="18"/>
      <c r="IIN650" s="17"/>
      <c r="IIS650" s="14"/>
      <c r="IIT650" s="18"/>
      <c r="IJD650" s="17"/>
      <c r="IJI650" s="14"/>
      <c r="IJJ650" s="18"/>
      <c r="IJT650" s="17"/>
      <c r="IJY650" s="14"/>
      <c r="IJZ650" s="18"/>
      <c r="IKJ650" s="17"/>
      <c r="IKO650" s="14"/>
      <c r="IKP650" s="18"/>
      <c r="IKZ650" s="17"/>
      <c r="ILE650" s="14"/>
      <c r="ILF650" s="18"/>
      <c r="ILP650" s="17"/>
      <c r="ILU650" s="14"/>
      <c r="ILV650" s="18"/>
      <c r="IMF650" s="17"/>
      <c r="IMK650" s="14"/>
      <c r="IML650" s="18"/>
      <c r="IMV650" s="17"/>
      <c r="INA650" s="14"/>
      <c r="INB650" s="18"/>
      <c r="INL650" s="17"/>
      <c r="INQ650" s="14"/>
      <c r="INR650" s="18"/>
      <c r="IOB650" s="17"/>
      <c r="IOG650" s="14"/>
      <c r="IOH650" s="18"/>
      <c r="IOR650" s="17"/>
      <c r="IOW650" s="14"/>
      <c r="IOX650" s="18"/>
      <c r="IPH650" s="17"/>
      <c r="IPM650" s="14"/>
      <c r="IPN650" s="18"/>
      <c r="IPX650" s="17"/>
      <c r="IQC650" s="14"/>
      <c r="IQD650" s="18"/>
      <c r="IQN650" s="17"/>
      <c r="IQS650" s="14"/>
      <c r="IQT650" s="18"/>
      <c r="IRD650" s="17"/>
      <c r="IRI650" s="14"/>
      <c r="IRJ650" s="18"/>
      <c r="IRT650" s="17"/>
      <c r="IRY650" s="14"/>
      <c r="IRZ650" s="18"/>
      <c r="ISJ650" s="17"/>
      <c r="ISO650" s="14"/>
      <c r="ISP650" s="18"/>
      <c r="ISZ650" s="17"/>
      <c r="ITE650" s="14"/>
      <c r="ITF650" s="18"/>
      <c r="ITP650" s="17"/>
      <c r="ITU650" s="14"/>
      <c r="ITV650" s="18"/>
      <c r="IUF650" s="17"/>
      <c r="IUK650" s="14"/>
      <c r="IUL650" s="18"/>
      <c r="IUV650" s="17"/>
      <c r="IVA650" s="14"/>
      <c r="IVB650" s="18"/>
      <c r="IVL650" s="17"/>
      <c r="IVQ650" s="14"/>
      <c r="IVR650" s="18"/>
      <c r="IWB650" s="17"/>
      <c r="IWG650" s="14"/>
      <c r="IWH650" s="18"/>
      <c r="IWR650" s="17"/>
      <c r="IWW650" s="14"/>
      <c r="IWX650" s="18"/>
      <c r="IXH650" s="17"/>
      <c r="IXM650" s="14"/>
      <c r="IXN650" s="18"/>
      <c r="IXX650" s="17"/>
      <c r="IYC650" s="14"/>
      <c r="IYD650" s="18"/>
      <c r="IYN650" s="17"/>
      <c r="IYS650" s="14"/>
      <c r="IYT650" s="18"/>
      <c r="IZD650" s="17"/>
      <c r="IZI650" s="14"/>
      <c r="IZJ650" s="18"/>
      <c r="IZT650" s="17"/>
      <c r="IZY650" s="14"/>
      <c r="IZZ650" s="18"/>
      <c r="JAJ650" s="17"/>
      <c r="JAO650" s="14"/>
      <c r="JAP650" s="18"/>
      <c r="JAZ650" s="17"/>
      <c r="JBE650" s="14"/>
      <c r="JBF650" s="18"/>
      <c r="JBP650" s="17"/>
      <c r="JBU650" s="14"/>
      <c r="JBV650" s="18"/>
      <c r="JCF650" s="17"/>
      <c r="JCK650" s="14"/>
      <c r="JCL650" s="18"/>
      <c r="JCV650" s="17"/>
      <c r="JDA650" s="14"/>
      <c r="JDB650" s="18"/>
      <c r="JDL650" s="17"/>
      <c r="JDQ650" s="14"/>
      <c r="JDR650" s="18"/>
      <c r="JEB650" s="17"/>
      <c r="JEG650" s="14"/>
      <c r="JEH650" s="18"/>
      <c r="JER650" s="17"/>
      <c r="JEW650" s="14"/>
      <c r="JEX650" s="18"/>
      <c r="JFH650" s="17"/>
      <c r="JFM650" s="14"/>
      <c r="JFN650" s="18"/>
      <c r="JFX650" s="17"/>
      <c r="JGC650" s="14"/>
      <c r="JGD650" s="18"/>
      <c r="JGN650" s="17"/>
      <c r="JGS650" s="14"/>
      <c r="JGT650" s="18"/>
      <c r="JHD650" s="17"/>
      <c r="JHI650" s="14"/>
      <c r="JHJ650" s="18"/>
      <c r="JHT650" s="17"/>
      <c r="JHY650" s="14"/>
      <c r="JHZ650" s="18"/>
      <c r="JIJ650" s="17"/>
      <c r="JIO650" s="14"/>
      <c r="JIP650" s="18"/>
      <c r="JIZ650" s="17"/>
      <c r="JJE650" s="14"/>
      <c r="JJF650" s="18"/>
      <c r="JJP650" s="17"/>
      <c r="JJU650" s="14"/>
      <c r="JJV650" s="18"/>
      <c r="JKF650" s="17"/>
      <c r="JKK650" s="14"/>
      <c r="JKL650" s="18"/>
      <c r="JKV650" s="17"/>
      <c r="JLA650" s="14"/>
      <c r="JLB650" s="18"/>
      <c r="JLL650" s="17"/>
      <c r="JLQ650" s="14"/>
      <c r="JLR650" s="18"/>
      <c r="JMB650" s="17"/>
      <c r="JMG650" s="14"/>
      <c r="JMH650" s="18"/>
      <c r="JMR650" s="17"/>
      <c r="JMW650" s="14"/>
      <c r="JMX650" s="18"/>
      <c r="JNH650" s="17"/>
      <c r="JNM650" s="14"/>
      <c r="JNN650" s="18"/>
      <c r="JNX650" s="17"/>
      <c r="JOC650" s="14"/>
      <c r="JOD650" s="18"/>
      <c r="JON650" s="17"/>
      <c r="JOS650" s="14"/>
      <c r="JOT650" s="18"/>
      <c r="JPD650" s="17"/>
      <c r="JPI650" s="14"/>
      <c r="JPJ650" s="18"/>
      <c r="JPT650" s="17"/>
      <c r="JPY650" s="14"/>
      <c r="JPZ650" s="18"/>
      <c r="JQJ650" s="17"/>
      <c r="JQO650" s="14"/>
      <c r="JQP650" s="18"/>
      <c r="JQZ650" s="17"/>
      <c r="JRE650" s="14"/>
      <c r="JRF650" s="18"/>
      <c r="JRP650" s="17"/>
      <c r="JRU650" s="14"/>
      <c r="JRV650" s="18"/>
      <c r="JSF650" s="17"/>
      <c r="JSK650" s="14"/>
      <c r="JSL650" s="18"/>
      <c r="JSV650" s="17"/>
      <c r="JTA650" s="14"/>
      <c r="JTB650" s="18"/>
      <c r="JTL650" s="17"/>
      <c r="JTQ650" s="14"/>
      <c r="JTR650" s="18"/>
      <c r="JUB650" s="17"/>
      <c r="JUG650" s="14"/>
      <c r="JUH650" s="18"/>
      <c r="JUR650" s="17"/>
      <c r="JUW650" s="14"/>
      <c r="JUX650" s="18"/>
      <c r="JVH650" s="17"/>
      <c r="JVM650" s="14"/>
      <c r="JVN650" s="18"/>
      <c r="JVX650" s="17"/>
      <c r="JWC650" s="14"/>
      <c r="JWD650" s="18"/>
      <c r="JWN650" s="17"/>
      <c r="JWS650" s="14"/>
      <c r="JWT650" s="18"/>
      <c r="JXD650" s="17"/>
      <c r="JXI650" s="14"/>
      <c r="JXJ650" s="18"/>
      <c r="JXT650" s="17"/>
      <c r="JXY650" s="14"/>
      <c r="JXZ650" s="18"/>
      <c r="JYJ650" s="17"/>
      <c r="JYO650" s="14"/>
      <c r="JYP650" s="18"/>
      <c r="JYZ650" s="17"/>
      <c r="JZE650" s="14"/>
      <c r="JZF650" s="18"/>
      <c r="JZP650" s="17"/>
      <c r="JZU650" s="14"/>
      <c r="JZV650" s="18"/>
      <c r="KAF650" s="17"/>
      <c r="KAK650" s="14"/>
      <c r="KAL650" s="18"/>
      <c r="KAV650" s="17"/>
      <c r="KBA650" s="14"/>
      <c r="KBB650" s="18"/>
      <c r="KBL650" s="17"/>
      <c r="KBQ650" s="14"/>
      <c r="KBR650" s="18"/>
      <c r="KCB650" s="17"/>
      <c r="KCG650" s="14"/>
      <c r="KCH650" s="18"/>
      <c r="KCR650" s="17"/>
      <c r="KCW650" s="14"/>
      <c r="KCX650" s="18"/>
      <c r="KDH650" s="17"/>
      <c r="KDM650" s="14"/>
      <c r="KDN650" s="18"/>
      <c r="KDX650" s="17"/>
      <c r="KEC650" s="14"/>
      <c r="KED650" s="18"/>
      <c r="KEN650" s="17"/>
      <c r="KES650" s="14"/>
      <c r="KET650" s="18"/>
      <c r="KFD650" s="17"/>
      <c r="KFI650" s="14"/>
      <c r="KFJ650" s="18"/>
      <c r="KFT650" s="17"/>
      <c r="KFY650" s="14"/>
      <c r="KFZ650" s="18"/>
      <c r="KGJ650" s="17"/>
      <c r="KGO650" s="14"/>
      <c r="KGP650" s="18"/>
      <c r="KGZ650" s="17"/>
      <c r="KHE650" s="14"/>
      <c r="KHF650" s="18"/>
      <c r="KHP650" s="17"/>
      <c r="KHU650" s="14"/>
      <c r="KHV650" s="18"/>
      <c r="KIF650" s="17"/>
      <c r="KIK650" s="14"/>
      <c r="KIL650" s="18"/>
      <c r="KIV650" s="17"/>
      <c r="KJA650" s="14"/>
      <c r="KJB650" s="18"/>
      <c r="KJL650" s="17"/>
      <c r="KJQ650" s="14"/>
      <c r="KJR650" s="18"/>
      <c r="KKB650" s="17"/>
      <c r="KKG650" s="14"/>
      <c r="KKH650" s="18"/>
      <c r="KKR650" s="17"/>
      <c r="KKW650" s="14"/>
      <c r="KKX650" s="18"/>
      <c r="KLH650" s="17"/>
      <c r="KLM650" s="14"/>
      <c r="KLN650" s="18"/>
      <c r="KLX650" s="17"/>
      <c r="KMC650" s="14"/>
      <c r="KMD650" s="18"/>
      <c r="KMN650" s="17"/>
      <c r="KMS650" s="14"/>
      <c r="KMT650" s="18"/>
      <c r="KND650" s="17"/>
      <c r="KNI650" s="14"/>
      <c r="KNJ650" s="18"/>
      <c r="KNT650" s="17"/>
      <c r="KNY650" s="14"/>
      <c r="KNZ650" s="18"/>
      <c r="KOJ650" s="17"/>
      <c r="KOO650" s="14"/>
      <c r="KOP650" s="18"/>
      <c r="KOZ650" s="17"/>
      <c r="KPE650" s="14"/>
      <c r="KPF650" s="18"/>
      <c r="KPP650" s="17"/>
      <c r="KPU650" s="14"/>
      <c r="KPV650" s="18"/>
      <c r="KQF650" s="17"/>
      <c r="KQK650" s="14"/>
      <c r="KQL650" s="18"/>
      <c r="KQV650" s="17"/>
      <c r="KRA650" s="14"/>
      <c r="KRB650" s="18"/>
      <c r="KRL650" s="17"/>
      <c r="KRQ650" s="14"/>
      <c r="KRR650" s="18"/>
      <c r="KSB650" s="17"/>
      <c r="KSG650" s="14"/>
      <c r="KSH650" s="18"/>
      <c r="KSR650" s="17"/>
      <c r="KSW650" s="14"/>
      <c r="KSX650" s="18"/>
      <c r="KTH650" s="17"/>
      <c r="KTM650" s="14"/>
      <c r="KTN650" s="18"/>
      <c r="KTX650" s="17"/>
      <c r="KUC650" s="14"/>
      <c r="KUD650" s="18"/>
      <c r="KUN650" s="17"/>
      <c r="KUS650" s="14"/>
      <c r="KUT650" s="18"/>
      <c r="KVD650" s="17"/>
      <c r="KVI650" s="14"/>
      <c r="KVJ650" s="18"/>
      <c r="KVT650" s="17"/>
      <c r="KVY650" s="14"/>
      <c r="KVZ650" s="18"/>
      <c r="KWJ650" s="17"/>
      <c r="KWO650" s="14"/>
      <c r="KWP650" s="18"/>
      <c r="KWZ650" s="17"/>
      <c r="KXE650" s="14"/>
      <c r="KXF650" s="18"/>
      <c r="KXP650" s="17"/>
      <c r="KXU650" s="14"/>
      <c r="KXV650" s="18"/>
      <c r="KYF650" s="17"/>
      <c r="KYK650" s="14"/>
      <c r="KYL650" s="18"/>
      <c r="KYV650" s="17"/>
      <c r="KZA650" s="14"/>
      <c r="KZB650" s="18"/>
      <c r="KZL650" s="17"/>
      <c r="KZQ650" s="14"/>
      <c r="KZR650" s="18"/>
      <c r="LAB650" s="17"/>
      <c r="LAG650" s="14"/>
      <c r="LAH650" s="18"/>
      <c r="LAR650" s="17"/>
      <c r="LAW650" s="14"/>
      <c r="LAX650" s="18"/>
      <c r="LBH650" s="17"/>
      <c r="LBM650" s="14"/>
      <c r="LBN650" s="18"/>
      <c r="LBX650" s="17"/>
      <c r="LCC650" s="14"/>
      <c r="LCD650" s="18"/>
      <c r="LCN650" s="17"/>
      <c r="LCS650" s="14"/>
      <c r="LCT650" s="18"/>
      <c r="LDD650" s="17"/>
      <c r="LDI650" s="14"/>
      <c r="LDJ650" s="18"/>
      <c r="LDT650" s="17"/>
      <c r="LDY650" s="14"/>
      <c r="LDZ650" s="18"/>
      <c r="LEJ650" s="17"/>
      <c r="LEO650" s="14"/>
      <c r="LEP650" s="18"/>
      <c r="LEZ650" s="17"/>
      <c r="LFE650" s="14"/>
      <c r="LFF650" s="18"/>
      <c r="LFP650" s="17"/>
      <c r="LFU650" s="14"/>
      <c r="LFV650" s="18"/>
      <c r="LGF650" s="17"/>
      <c r="LGK650" s="14"/>
      <c r="LGL650" s="18"/>
      <c r="LGV650" s="17"/>
      <c r="LHA650" s="14"/>
      <c r="LHB650" s="18"/>
      <c r="LHL650" s="17"/>
      <c r="LHQ650" s="14"/>
      <c r="LHR650" s="18"/>
      <c r="LIB650" s="17"/>
      <c r="LIG650" s="14"/>
      <c r="LIH650" s="18"/>
      <c r="LIR650" s="17"/>
      <c r="LIW650" s="14"/>
      <c r="LIX650" s="18"/>
      <c r="LJH650" s="17"/>
      <c r="LJM650" s="14"/>
      <c r="LJN650" s="18"/>
      <c r="LJX650" s="17"/>
      <c r="LKC650" s="14"/>
      <c r="LKD650" s="18"/>
      <c r="LKN650" s="17"/>
      <c r="LKS650" s="14"/>
      <c r="LKT650" s="18"/>
      <c r="LLD650" s="17"/>
      <c r="LLI650" s="14"/>
      <c r="LLJ650" s="18"/>
      <c r="LLT650" s="17"/>
      <c r="LLY650" s="14"/>
      <c r="LLZ650" s="18"/>
      <c r="LMJ650" s="17"/>
      <c r="LMO650" s="14"/>
      <c r="LMP650" s="18"/>
      <c r="LMZ650" s="17"/>
      <c r="LNE650" s="14"/>
      <c r="LNF650" s="18"/>
      <c r="LNP650" s="17"/>
      <c r="LNU650" s="14"/>
      <c r="LNV650" s="18"/>
      <c r="LOF650" s="17"/>
      <c r="LOK650" s="14"/>
      <c r="LOL650" s="18"/>
      <c r="LOV650" s="17"/>
      <c r="LPA650" s="14"/>
      <c r="LPB650" s="18"/>
      <c r="LPL650" s="17"/>
      <c r="LPQ650" s="14"/>
      <c r="LPR650" s="18"/>
      <c r="LQB650" s="17"/>
      <c r="LQG650" s="14"/>
      <c r="LQH650" s="18"/>
      <c r="LQR650" s="17"/>
      <c r="LQW650" s="14"/>
      <c r="LQX650" s="18"/>
      <c r="LRH650" s="17"/>
      <c r="LRM650" s="14"/>
      <c r="LRN650" s="18"/>
      <c r="LRX650" s="17"/>
      <c r="LSC650" s="14"/>
      <c r="LSD650" s="18"/>
      <c r="LSN650" s="17"/>
      <c r="LSS650" s="14"/>
      <c r="LST650" s="18"/>
      <c r="LTD650" s="17"/>
      <c r="LTI650" s="14"/>
      <c r="LTJ650" s="18"/>
      <c r="LTT650" s="17"/>
      <c r="LTY650" s="14"/>
      <c r="LTZ650" s="18"/>
      <c r="LUJ650" s="17"/>
      <c r="LUO650" s="14"/>
      <c r="LUP650" s="18"/>
      <c r="LUZ650" s="17"/>
      <c r="LVE650" s="14"/>
      <c r="LVF650" s="18"/>
      <c r="LVP650" s="17"/>
      <c r="LVU650" s="14"/>
      <c r="LVV650" s="18"/>
      <c r="LWF650" s="17"/>
      <c r="LWK650" s="14"/>
      <c r="LWL650" s="18"/>
      <c r="LWV650" s="17"/>
      <c r="LXA650" s="14"/>
      <c r="LXB650" s="18"/>
      <c r="LXL650" s="17"/>
      <c r="LXQ650" s="14"/>
      <c r="LXR650" s="18"/>
      <c r="LYB650" s="17"/>
      <c r="LYG650" s="14"/>
      <c r="LYH650" s="18"/>
      <c r="LYR650" s="17"/>
      <c r="LYW650" s="14"/>
      <c r="LYX650" s="18"/>
      <c r="LZH650" s="17"/>
      <c r="LZM650" s="14"/>
      <c r="LZN650" s="18"/>
      <c r="LZX650" s="17"/>
      <c r="MAC650" s="14"/>
      <c r="MAD650" s="18"/>
      <c r="MAN650" s="17"/>
      <c r="MAS650" s="14"/>
      <c r="MAT650" s="18"/>
      <c r="MBD650" s="17"/>
      <c r="MBI650" s="14"/>
      <c r="MBJ650" s="18"/>
      <c r="MBT650" s="17"/>
      <c r="MBY650" s="14"/>
      <c r="MBZ650" s="18"/>
      <c r="MCJ650" s="17"/>
      <c r="MCO650" s="14"/>
      <c r="MCP650" s="18"/>
      <c r="MCZ650" s="17"/>
      <c r="MDE650" s="14"/>
      <c r="MDF650" s="18"/>
      <c r="MDP650" s="17"/>
      <c r="MDU650" s="14"/>
      <c r="MDV650" s="18"/>
      <c r="MEF650" s="17"/>
      <c r="MEK650" s="14"/>
      <c r="MEL650" s="18"/>
      <c r="MEV650" s="17"/>
      <c r="MFA650" s="14"/>
      <c r="MFB650" s="18"/>
      <c r="MFL650" s="17"/>
      <c r="MFQ650" s="14"/>
      <c r="MFR650" s="18"/>
      <c r="MGB650" s="17"/>
      <c r="MGG650" s="14"/>
      <c r="MGH650" s="18"/>
      <c r="MGR650" s="17"/>
      <c r="MGW650" s="14"/>
      <c r="MGX650" s="18"/>
      <c r="MHH650" s="17"/>
      <c r="MHM650" s="14"/>
      <c r="MHN650" s="18"/>
      <c r="MHX650" s="17"/>
      <c r="MIC650" s="14"/>
      <c r="MID650" s="18"/>
      <c r="MIN650" s="17"/>
      <c r="MIS650" s="14"/>
      <c r="MIT650" s="18"/>
      <c r="MJD650" s="17"/>
      <c r="MJI650" s="14"/>
      <c r="MJJ650" s="18"/>
      <c r="MJT650" s="17"/>
      <c r="MJY650" s="14"/>
      <c r="MJZ650" s="18"/>
      <c r="MKJ650" s="17"/>
      <c r="MKO650" s="14"/>
      <c r="MKP650" s="18"/>
      <c r="MKZ650" s="17"/>
      <c r="MLE650" s="14"/>
      <c r="MLF650" s="18"/>
      <c r="MLP650" s="17"/>
      <c r="MLU650" s="14"/>
      <c r="MLV650" s="18"/>
      <c r="MMF650" s="17"/>
      <c r="MMK650" s="14"/>
      <c r="MML650" s="18"/>
      <c r="MMV650" s="17"/>
      <c r="MNA650" s="14"/>
      <c r="MNB650" s="18"/>
      <c r="MNL650" s="17"/>
      <c r="MNQ650" s="14"/>
      <c r="MNR650" s="18"/>
      <c r="MOB650" s="17"/>
      <c r="MOG650" s="14"/>
      <c r="MOH650" s="18"/>
      <c r="MOR650" s="17"/>
      <c r="MOW650" s="14"/>
      <c r="MOX650" s="18"/>
      <c r="MPH650" s="17"/>
      <c r="MPM650" s="14"/>
      <c r="MPN650" s="18"/>
      <c r="MPX650" s="17"/>
      <c r="MQC650" s="14"/>
      <c r="MQD650" s="18"/>
      <c r="MQN650" s="17"/>
      <c r="MQS650" s="14"/>
      <c r="MQT650" s="18"/>
      <c r="MRD650" s="17"/>
      <c r="MRI650" s="14"/>
      <c r="MRJ650" s="18"/>
      <c r="MRT650" s="17"/>
      <c r="MRY650" s="14"/>
      <c r="MRZ650" s="18"/>
      <c r="MSJ650" s="17"/>
      <c r="MSO650" s="14"/>
      <c r="MSP650" s="18"/>
      <c r="MSZ650" s="17"/>
      <c r="MTE650" s="14"/>
      <c r="MTF650" s="18"/>
      <c r="MTP650" s="17"/>
      <c r="MTU650" s="14"/>
      <c r="MTV650" s="18"/>
      <c r="MUF650" s="17"/>
      <c r="MUK650" s="14"/>
      <c r="MUL650" s="18"/>
      <c r="MUV650" s="17"/>
      <c r="MVA650" s="14"/>
      <c r="MVB650" s="18"/>
      <c r="MVL650" s="17"/>
      <c r="MVQ650" s="14"/>
      <c r="MVR650" s="18"/>
      <c r="MWB650" s="17"/>
      <c r="MWG650" s="14"/>
      <c r="MWH650" s="18"/>
      <c r="MWR650" s="17"/>
      <c r="MWW650" s="14"/>
      <c r="MWX650" s="18"/>
      <c r="MXH650" s="17"/>
      <c r="MXM650" s="14"/>
      <c r="MXN650" s="18"/>
      <c r="MXX650" s="17"/>
      <c r="MYC650" s="14"/>
      <c r="MYD650" s="18"/>
      <c r="MYN650" s="17"/>
      <c r="MYS650" s="14"/>
      <c r="MYT650" s="18"/>
      <c r="MZD650" s="17"/>
      <c r="MZI650" s="14"/>
      <c r="MZJ650" s="18"/>
      <c r="MZT650" s="17"/>
      <c r="MZY650" s="14"/>
      <c r="MZZ650" s="18"/>
      <c r="NAJ650" s="17"/>
      <c r="NAO650" s="14"/>
      <c r="NAP650" s="18"/>
      <c r="NAZ650" s="17"/>
      <c r="NBE650" s="14"/>
      <c r="NBF650" s="18"/>
      <c r="NBP650" s="17"/>
      <c r="NBU650" s="14"/>
      <c r="NBV650" s="18"/>
      <c r="NCF650" s="17"/>
      <c r="NCK650" s="14"/>
      <c r="NCL650" s="18"/>
      <c r="NCV650" s="17"/>
      <c r="NDA650" s="14"/>
      <c r="NDB650" s="18"/>
      <c r="NDL650" s="17"/>
      <c r="NDQ650" s="14"/>
      <c r="NDR650" s="18"/>
      <c r="NEB650" s="17"/>
      <c r="NEG650" s="14"/>
      <c r="NEH650" s="18"/>
      <c r="NER650" s="17"/>
      <c r="NEW650" s="14"/>
      <c r="NEX650" s="18"/>
      <c r="NFH650" s="17"/>
      <c r="NFM650" s="14"/>
      <c r="NFN650" s="18"/>
      <c r="NFX650" s="17"/>
      <c r="NGC650" s="14"/>
      <c r="NGD650" s="18"/>
      <c r="NGN650" s="17"/>
      <c r="NGS650" s="14"/>
      <c r="NGT650" s="18"/>
      <c r="NHD650" s="17"/>
      <c r="NHI650" s="14"/>
      <c r="NHJ650" s="18"/>
      <c r="NHT650" s="17"/>
      <c r="NHY650" s="14"/>
      <c r="NHZ650" s="18"/>
      <c r="NIJ650" s="17"/>
      <c r="NIO650" s="14"/>
      <c r="NIP650" s="18"/>
      <c r="NIZ650" s="17"/>
      <c r="NJE650" s="14"/>
      <c r="NJF650" s="18"/>
      <c r="NJP650" s="17"/>
      <c r="NJU650" s="14"/>
      <c r="NJV650" s="18"/>
      <c r="NKF650" s="17"/>
      <c r="NKK650" s="14"/>
      <c r="NKL650" s="18"/>
      <c r="NKV650" s="17"/>
      <c r="NLA650" s="14"/>
      <c r="NLB650" s="18"/>
      <c r="NLL650" s="17"/>
      <c r="NLQ650" s="14"/>
      <c r="NLR650" s="18"/>
      <c r="NMB650" s="17"/>
      <c r="NMG650" s="14"/>
      <c r="NMH650" s="18"/>
      <c r="NMR650" s="17"/>
      <c r="NMW650" s="14"/>
      <c r="NMX650" s="18"/>
      <c r="NNH650" s="17"/>
      <c r="NNM650" s="14"/>
      <c r="NNN650" s="18"/>
      <c r="NNX650" s="17"/>
      <c r="NOC650" s="14"/>
      <c r="NOD650" s="18"/>
      <c r="NON650" s="17"/>
      <c r="NOS650" s="14"/>
      <c r="NOT650" s="18"/>
      <c r="NPD650" s="17"/>
      <c r="NPI650" s="14"/>
      <c r="NPJ650" s="18"/>
      <c r="NPT650" s="17"/>
      <c r="NPY650" s="14"/>
      <c r="NPZ650" s="18"/>
      <c r="NQJ650" s="17"/>
      <c r="NQO650" s="14"/>
      <c r="NQP650" s="18"/>
      <c r="NQZ650" s="17"/>
      <c r="NRE650" s="14"/>
      <c r="NRF650" s="18"/>
      <c r="NRP650" s="17"/>
      <c r="NRU650" s="14"/>
      <c r="NRV650" s="18"/>
      <c r="NSF650" s="17"/>
      <c r="NSK650" s="14"/>
      <c r="NSL650" s="18"/>
      <c r="NSV650" s="17"/>
      <c r="NTA650" s="14"/>
      <c r="NTB650" s="18"/>
      <c r="NTL650" s="17"/>
      <c r="NTQ650" s="14"/>
      <c r="NTR650" s="18"/>
      <c r="NUB650" s="17"/>
      <c r="NUG650" s="14"/>
      <c r="NUH650" s="18"/>
      <c r="NUR650" s="17"/>
      <c r="NUW650" s="14"/>
      <c r="NUX650" s="18"/>
      <c r="NVH650" s="17"/>
      <c r="NVM650" s="14"/>
      <c r="NVN650" s="18"/>
      <c r="NVX650" s="17"/>
      <c r="NWC650" s="14"/>
      <c r="NWD650" s="18"/>
      <c r="NWN650" s="17"/>
      <c r="NWS650" s="14"/>
      <c r="NWT650" s="18"/>
      <c r="NXD650" s="17"/>
      <c r="NXI650" s="14"/>
      <c r="NXJ650" s="18"/>
      <c r="NXT650" s="17"/>
      <c r="NXY650" s="14"/>
      <c r="NXZ650" s="18"/>
      <c r="NYJ650" s="17"/>
      <c r="NYO650" s="14"/>
      <c r="NYP650" s="18"/>
      <c r="NYZ650" s="17"/>
      <c r="NZE650" s="14"/>
      <c r="NZF650" s="18"/>
      <c r="NZP650" s="17"/>
      <c r="NZU650" s="14"/>
      <c r="NZV650" s="18"/>
      <c r="OAF650" s="17"/>
      <c r="OAK650" s="14"/>
      <c r="OAL650" s="18"/>
      <c r="OAV650" s="17"/>
      <c r="OBA650" s="14"/>
      <c r="OBB650" s="18"/>
      <c r="OBL650" s="17"/>
      <c r="OBQ650" s="14"/>
      <c r="OBR650" s="18"/>
      <c r="OCB650" s="17"/>
      <c r="OCG650" s="14"/>
      <c r="OCH650" s="18"/>
      <c r="OCR650" s="17"/>
      <c r="OCW650" s="14"/>
      <c r="OCX650" s="18"/>
      <c r="ODH650" s="17"/>
      <c r="ODM650" s="14"/>
      <c r="ODN650" s="18"/>
      <c r="ODX650" s="17"/>
      <c r="OEC650" s="14"/>
      <c r="OED650" s="18"/>
      <c r="OEN650" s="17"/>
      <c r="OES650" s="14"/>
      <c r="OET650" s="18"/>
      <c r="OFD650" s="17"/>
      <c r="OFI650" s="14"/>
      <c r="OFJ650" s="18"/>
      <c r="OFT650" s="17"/>
      <c r="OFY650" s="14"/>
      <c r="OFZ650" s="18"/>
      <c r="OGJ650" s="17"/>
      <c r="OGO650" s="14"/>
      <c r="OGP650" s="18"/>
      <c r="OGZ650" s="17"/>
      <c r="OHE650" s="14"/>
      <c r="OHF650" s="18"/>
      <c r="OHP650" s="17"/>
      <c r="OHU650" s="14"/>
      <c r="OHV650" s="18"/>
      <c r="OIF650" s="17"/>
      <c r="OIK650" s="14"/>
      <c r="OIL650" s="18"/>
      <c r="OIV650" s="17"/>
      <c r="OJA650" s="14"/>
      <c r="OJB650" s="18"/>
      <c r="OJL650" s="17"/>
      <c r="OJQ650" s="14"/>
      <c r="OJR650" s="18"/>
      <c r="OKB650" s="17"/>
      <c r="OKG650" s="14"/>
      <c r="OKH650" s="18"/>
      <c r="OKR650" s="17"/>
      <c r="OKW650" s="14"/>
      <c r="OKX650" s="18"/>
      <c r="OLH650" s="17"/>
      <c r="OLM650" s="14"/>
      <c r="OLN650" s="18"/>
      <c r="OLX650" s="17"/>
      <c r="OMC650" s="14"/>
      <c r="OMD650" s="18"/>
      <c r="OMN650" s="17"/>
      <c r="OMS650" s="14"/>
      <c r="OMT650" s="18"/>
      <c r="OND650" s="17"/>
      <c r="ONI650" s="14"/>
      <c r="ONJ650" s="18"/>
      <c r="ONT650" s="17"/>
      <c r="ONY650" s="14"/>
      <c r="ONZ650" s="18"/>
      <c r="OOJ650" s="17"/>
      <c r="OOO650" s="14"/>
      <c r="OOP650" s="18"/>
      <c r="OOZ650" s="17"/>
      <c r="OPE650" s="14"/>
      <c r="OPF650" s="18"/>
      <c r="OPP650" s="17"/>
      <c r="OPU650" s="14"/>
      <c r="OPV650" s="18"/>
      <c r="OQF650" s="17"/>
      <c r="OQK650" s="14"/>
      <c r="OQL650" s="18"/>
      <c r="OQV650" s="17"/>
      <c r="ORA650" s="14"/>
      <c r="ORB650" s="18"/>
      <c r="ORL650" s="17"/>
      <c r="ORQ650" s="14"/>
      <c r="ORR650" s="18"/>
      <c r="OSB650" s="17"/>
      <c r="OSG650" s="14"/>
      <c r="OSH650" s="18"/>
      <c r="OSR650" s="17"/>
      <c r="OSW650" s="14"/>
      <c r="OSX650" s="18"/>
      <c r="OTH650" s="17"/>
      <c r="OTM650" s="14"/>
      <c r="OTN650" s="18"/>
      <c r="OTX650" s="17"/>
      <c r="OUC650" s="14"/>
      <c r="OUD650" s="18"/>
      <c r="OUN650" s="17"/>
      <c r="OUS650" s="14"/>
      <c r="OUT650" s="18"/>
      <c r="OVD650" s="17"/>
      <c r="OVI650" s="14"/>
      <c r="OVJ650" s="18"/>
      <c r="OVT650" s="17"/>
      <c r="OVY650" s="14"/>
      <c r="OVZ650" s="18"/>
      <c r="OWJ650" s="17"/>
      <c r="OWO650" s="14"/>
      <c r="OWP650" s="18"/>
      <c r="OWZ650" s="17"/>
      <c r="OXE650" s="14"/>
      <c r="OXF650" s="18"/>
      <c r="OXP650" s="17"/>
      <c r="OXU650" s="14"/>
      <c r="OXV650" s="18"/>
      <c r="OYF650" s="17"/>
      <c r="OYK650" s="14"/>
      <c r="OYL650" s="18"/>
      <c r="OYV650" s="17"/>
      <c r="OZA650" s="14"/>
      <c r="OZB650" s="18"/>
      <c r="OZL650" s="17"/>
      <c r="OZQ650" s="14"/>
      <c r="OZR650" s="18"/>
      <c r="PAB650" s="17"/>
      <c r="PAG650" s="14"/>
      <c r="PAH650" s="18"/>
      <c r="PAR650" s="17"/>
      <c r="PAW650" s="14"/>
      <c r="PAX650" s="18"/>
      <c r="PBH650" s="17"/>
      <c r="PBM650" s="14"/>
      <c r="PBN650" s="18"/>
      <c r="PBX650" s="17"/>
      <c r="PCC650" s="14"/>
      <c r="PCD650" s="18"/>
      <c r="PCN650" s="17"/>
      <c r="PCS650" s="14"/>
      <c r="PCT650" s="18"/>
      <c r="PDD650" s="17"/>
      <c r="PDI650" s="14"/>
      <c r="PDJ650" s="18"/>
      <c r="PDT650" s="17"/>
      <c r="PDY650" s="14"/>
      <c r="PDZ650" s="18"/>
      <c r="PEJ650" s="17"/>
      <c r="PEO650" s="14"/>
      <c r="PEP650" s="18"/>
      <c r="PEZ650" s="17"/>
      <c r="PFE650" s="14"/>
      <c r="PFF650" s="18"/>
      <c r="PFP650" s="17"/>
      <c r="PFU650" s="14"/>
      <c r="PFV650" s="18"/>
      <c r="PGF650" s="17"/>
      <c r="PGK650" s="14"/>
      <c r="PGL650" s="18"/>
      <c r="PGV650" s="17"/>
      <c r="PHA650" s="14"/>
      <c r="PHB650" s="18"/>
      <c r="PHL650" s="17"/>
      <c r="PHQ650" s="14"/>
      <c r="PHR650" s="18"/>
      <c r="PIB650" s="17"/>
      <c r="PIG650" s="14"/>
      <c r="PIH650" s="18"/>
      <c r="PIR650" s="17"/>
      <c r="PIW650" s="14"/>
      <c r="PIX650" s="18"/>
      <c r="PJH650" s="17"/>
      <c r="PJM650" s="14"/>
      <c r="PJN650" s="18"/>
      <c r="PJX650" s="17"/>
      <c r="PKC650" s="14"/>
      <c r="PKD650" s="18"/>
      <c r="PKN650" s="17"/>
      <c r="PKS650" s="14"/>
      <c r="PKT650" s="18"/>
      <c r="PLD650" s="17"/>
      <c r="PLI650" s="14"/>
      <c r="PLJ650" s="18"/>
      <c r="PLT650" s="17"/>
      <c r="PLY650" s="14"/>
      <c r="PLZ650" s="18"/>
      <c r="PMJ650" s="17"/>
      <c r="PMO650" s="14"/>
      <c r="PMP650" s="18"/>
      <c r="PMZ650" s="17"/>
      <c r="PNE650" s="14"/>
      <c r="PNF650" s="18"/>
      <c r="PNP650" s="17"/>
      <c r="PNU650" s="14"/>
      <c r="PNV650" s="18"/>
      <c r="POF650" s="17"/>
      <c r="POK650" s="14"/>
      <c r="POL650" s="18"/>
      <c r="POV650" s="17"/>
      <c r="PPA650" s="14"/>
      <c r="PPB650" s="18"/>
      <c r="PPL650" s="17"/>
      <c r="PPQ650" s="14"/>
      <c r="PPR650" s="18"/>
      <c r="PQB650" s="17"/>
      <c r="PQG650" s="14"/>
      <c r="PQH650" s="18"/>
      <c r="PQR650" s="17"/>
      <c r="PQW650" s="14"/>
      <c r="PQX650" s="18"/>
      <c r="PRH650" s="17"/>
      <c r="PRM650" s="14"/>
      <c r="PRN650" s="18"/>
      <c r="PRX650" s="17"/>
      <c r="PSC650" s="14"/>
      <c r="PSD650" s="18"/>
      <c r="PSN650" s="17"/>
      <c r="PSS650" s="14"/>
      <c r="PST650" s="18"/>
      <c r="PTD650" s="17"/>
      <c r="PTI650" s="14"/>
      <c r="PTJ650" s="18"/>
      <c r="PTT650" s="17"/>
      <c r="PTY650" s="14"/>
      <c r="PTZ650" s="18"/>
      <c r="PUJ650" s="17"/>
      <c r="PUO650" s="14"/>
      <c r="PUP650" s="18"/>
      <c r="PUZ650" s="17"/>
      <c r="PVE650" s="14"/>
      <c r="PVF650" s="18"/>
      <c r="PVP650" s="17"/>
      <c r="PVU650" s="14"/>
      <c r="PVV650" s="18"/>
      <c r="PWF650" s="17"/>
      <c r="PWK650" s="14"/>
      <c r="PWL650" s="18"/>
      <c r="PWV650" s="17"/>
      <c r="PXA650" s="14"/>
      <c r="PXB650" s="18"/>
      <c r="PXL650" s="17"/>
      <c r="PXQ650" s="14"/>
      <c r="PXR650" s="18"/>
      <c r="PYB650" s="17"/>
      <c r="PYG650" s="14"/>
      <c r="PYH650" s="18"/>
      <c r="PYR650" s="17"/>
      <c r="PYW650" s="14"/>
      <c r="PYX650" s="18"/>
      <c r="PZH650" s="17"/>
      <c r="PZM650" s="14"/>
      <c r="PZN650" s="18"/>
      <c r="PZX650" s="17"/>
      <c r="QAC650" s="14"/>
      <c r="QAD650" s="18"/>
      <c r="QAN650" s="17"/>
      <c r="QAS650" s="14"/>
      <c r="QAT650" s="18"/>
      <c r="QBD650" s="17"/>
      <c r="QBI650" s="14"/>
      <c r="QBJ650" s="18"/>
      <c r="QBT650" s="17"/>
      <c r="QBY650" s="14"/>
      <c r="QBZ650" s="18"/>
      <c r="QCJ650" s="17"/>
      <c r="QCO650" s="14"/>
      <c r="QCP650" s="18"/>
      <c r="QCZ650" s="17"/>
      <c r="QDE650" s="14"/>
      <c r="QDF650" s="18"/>
      <c r="QDP650" s="17"/>
      <c r="QDU650" s="14"/>
      <c r="QDV650" s="18"/>
      <c r="QEF650" s="17"/>
      <c r="QEK650" s="14"/>
      <c r="QEL650" s="18"/>
      <c r="QEV650" s="17"/>
      <c r="QFA650" s="14"/>
      <c r="QFB650" s="18"/>
      <c r="QFL650" s="17"/>
      <c r="QFQ650" s="14"/>
      <c r="QFR650" s="18"/>
      <c r="QGB650" s="17"/>
      <c r="QGG650" s="14"/>
      <c r="QGH650" s="18"/>
      <c r="QGR650" s="17"/>
      <c r="QGW650" s="14"/>
      <c r="QGX650" s="18"/>
      <c r="QHH650" s="17"/>
      <c r="QHM650" s="14"/>
      <c r="QHN650" s="18"/>
      <c r="QHX650" s="17"/>
      <c r="QIC650" s="14"/>
      <c r="QID650" s="18"/>
      <c r="QIN650" s="17"/>
      <c r="QIS650" s="14"/>
      <c r="QIT650" s="18"/>
      <c r="QJD650" s="17"/>
      <c r="QJI650" s="14"/>
      <c r="QJJ650" s="18"/>
      <c r="QJT650" s="17"/>
      <c r="QJY650" s="14"/>
      <c r="QJZ650" s="18"/>
      <c r="QKJ650" s="17"/>
      <c r="QKO650" s="14"/>
      <c r="QKP650" s="18"/>
      <c r="QKZ650" s="17"/>
      <c r="QLE650" s="14"/>
      <c r="QLF650" s="18"/>
      <c r="QLP650" s="17"/>
      <c r="QLU650" s="14"/>
      <c r="QLV650" s="18"/>
      <c r="QMF650" s="17"/>
      <c r="QMK650" s="14"/>
      <c r="QML650" s="18"/>
      <c r="QMV650" s="17"/>
      <c r="QNA650" s="14"/>
      <c r="QNB650" s="18"/>
      <c r="QNL650" s="17"/>
      <c r="QNQ650" s="14"/>
      <c r="QNR650" s="18"/>
      <c r="QOB650" s="17"/>
      <c r="QOG650" s="14"/>
      <c r="QOH650" s="18"/>
      <c r="QOR650" s="17"/>
      <c r="QOW650" s="14"/>
      <c r="QOX650" s="18"/>
      <c r="QPH650" s="17"/>
      <c r="QPM650" s="14"/>
      <c r="QPN650" s="18"/>
      <c r="QPX650" s="17"/>
      <c r="QQC650" s="14"/>
      <c r="QQD650" s="18"/>
      <c r="QQN650" s="17"/>
      <c r="QQS650" s="14"/>
      <c r="QQT650" s="18"/>
      <c r="QRD650" s="17"/>
      <c r="QRI650" s="14"/>
      <c r="QRJ650" s="18"/>
      <c r="QRT650" s="17"/>
      <c r="QRY650" s="14"/>
      <c r="QRZ650" s="18"/>
      <c r="QSJ650" s="17"/>
      <c r="QSO650" s="14"/>
      <c r="QSP650" s="18"/>
      <c r="QSZ650" s="17"/>
      <c r="QTE650" s="14"/>
      <c r="QTF650" s="18"/>
      <c r="QTP650" s="17"/>
      <c r="QTU650" s="14"/>
      <c r="QTV650" s="18"/>
      <c r="QUF650" s="17"/>
      <c r="QUK650" s="14"/>
      <c r="QUL650" s="18"/>
      <c r="QUV650" s="17"/>
      <c r="QVA650" s="14"/>
      <c r="QVB650" s="18"/>
      <c r="QVL650" s="17"/>
      <c r="QVQ650" s="14"/>
      <c r="QVR650" s="18"/>
      <c r="QWB650" s="17"/>
      <c r="QWG650" s="14"/>
      <c r="QWH650" s="18"/>
      <c r="QWR650" s="17"/>
      <c r="QWW650" s="14"/>
      <c r="QWX650" s="18"/>
      <c r="QXH650" s="17"/>
      <c r="QXM650" s="14"/>
      <c r="QXN650" s="18"/>
      <c r="QXX650" s="17"/>
      <c r="QYC650" s="14"/>
      <c r="QYD650" s="18"/>
      <c r="QYN650" s="17"/>
      <c r="QYS650" s="14"/>
      <c r="QYT650" s="18"/>
      <c r="QZD650" s="17"/>
      <c r="QZI650" s="14"/>
      <c r="QZJ650" s="18"/>
      <c r="QZT650" s="17"/>
      <c r="QZY650" s="14"/>
      <c r="QZZ650" s="18"/>
      <c r="RAJ650" s="17"/>
      <c r="RAO650" s="14"/>
      <c r="RAP650" s="18"/>
      <c r="RAZ650" s="17"/>
      <c r="RBE650" s="14"/>
      <c r="RBF650" s="18"/>
      <c r="RBP650" s="17"/>
      <c r="RBU650" s="14"/>
      <c r="RBV650" s="18"/>
      <c r="RCF650" s="17"/>
      <c r="RCK650" s="14"/>
      <c r="RCL650" s="18"/>
      <c r="RCV650" s="17"/>
      <c r="RDA650" s="14"/>
      <c r="RDB650" s="18"/>
      <c r="RDL650" s="17"/>
      <c r="RDQ650" s="14"/>
      <c r="RDR650" s="18"/>
      <c r="REB650" s="17"/>
      <c r="REG650" s="14"/>
      <c r="REH650" s="18"/>
      <c r="RER650" s="17"/>
      <c r="REW650" s="14"/>
      <c r="REX650" s="18"/>
      <c r="RFH650" s="17"/>
      <c r="RFM650" s="14"/>
      <c r="RFN650" s="18"/>
      <c r="RFX650" s="17"/>
      <c r="RGC650" s="14"/>
      <c r="RGD650" s="18"/>
      <c r="RGN650" s="17"/>
      <c r="RGS650" s="14"/>
      <c r="RGT650" s="18"/>
      <c r="RHD650" s="17"/>
      <c r="RHI650" s="14"/>
      <c r="RHJ650" s="18"/>
      <c r="RHT650" s="17"/>
      <c r="RHY650" s="14"/>
      <c r="RHZ650" s="18"/>
      <c r="RIJ650" s="17"/>
      <c r="RIO650" s="14"/>
      <c r="RIP650" s="18"/>
      <c r="RIZ650" s="17"/>
      <c r="RJE650" s="14"/>
      <c r="RJF650" s="18"/>
      <c r="RJP650" s="17"/>
      <c r="RJU650" s="14"/>
      <c r="RJV650" s="18"/>
      <c r="RKF650" s="17"/>
      <c r="RKK650" s="14"/>
      <c r="RKL650" s="18"/>
      <c r="RKV650" s="17"/>
      <c r="RLA650" s="14"/>
      <c r="RLB650" s="18"/>
      <c r="RLL650" s="17"/>
      <c r="RLQ650" s="14"/>
      <c r="RLR650" s="18"/>
      <c r="RMB650" s="17"/>
      <c r="RMG650" s="14"/>
      <c r="RMH650" s="18"/>
      <c r="RMR650" s="17"/>
      <c r="RMW650" s="14"/>
      <c r="RMX650" s="18"/>
      <c r="RNH650" s="17"/>
      <c r="RNM650" s="14"/>
      <c r="RNN650" s="18"/>
      <c r="RNX650" s="17"/>
      <c r="ROC650" s="14"/>
      <c r="ROD650" s="18"/>
      <c r="RON650" s="17"/>
      <c r="ROS650" s="14"/>
      <c r="ROT650" s="18"/>
      <c r="RPD650" s="17"/>
      <c r="RPI650" s="14"/>
      <c r="RPJ650" s="18"/>
      <c r="RPT650" s="17"/>
      <c r="RPY650" s="14"/>
      <c r="RPZ650" s="18"/>
      <c r="RQJ650" s="17"/>
      <c r="RQO650" s="14"/>
      <c r="RQP650" s="18"/>
      <c r="RQZ650" s="17"/>
      <c r="RRE650" s="14"/>
      <c r="RRF650" s="18"/>
      <c r="RRP650" s="17"/>
      <c r="RRU650" s="14"/>
      <c r="RRV650" s="18"/>
      <c r="RSF650" s="17"/>
      <c r="RSK650" s="14"/>
      <c r="RSL650" s="18"/>
      <c r="RSV650" s="17"/>
      <c r="RTA650" s="14"/>
      <c r="RTB650" s="18"/>
      <c r="RTL650" s="17"/>
      <c r="RTQ650" s="14"/>
      <c r="RTR650" s="18"/>
      <c r="RUB650" s="17"/>
      <c r="RUG650" s="14"/>
      <c r="RUH650" s="18"/>
      <c r="RUR650" s="17"/>
      <c r="RUW650" s="14"/>
      <c r="RUX650" s="18"/>
      <c r="RVH650" s="17"/>
      <c r="RVM650" s="14"/>
      <c r="RVN650" s="18"/>
      <c r="RVX650" s="17"/>
      <c r="RWC650" s="14"/>
      <c r="RWD650" s="18"/>
      <c r="RWN650" s="17"/>
      <c r="RWS650" s="14"/>
      <c r="RWT650" s="18"/>
      <c r="RXD650" s="17"/>
      <c r="RXI650" s="14"/>
      <c r="RXJ650" s="18"/>
      <c r="RXT650" s="17"/>
      <c r="RXY650" s="14"/>
      <c r="RXZ650" s="18"/>
      <c r="RYJ650" s="17"/>
      <c r="RYO650" s="14"/>
      <c r="RYP650" s="18"/>
      <c r="RYZ650" s="17"/>
      <c r="RZE650" s="14"/>
      <c r="RZF650" s="18"/>
      <c r="RZP650" s="17"/>
      <c r="RZU650" s="14"/>
      <c r="RZV650" s="18"/>
      <c r="SAF650" s="17"/>
      <c r="SAK650" s="14"/>
      <c r="SAL650" s="18"/>
      <c r="SAV650" s="17"/>
      <c r="SBA650" s="14"/>
      <c r="SBB650" s="18"/>
      <c r="SBL650" s="17"/>
      <c r="SBQ650" s="14"/>
      <c r="SBR650" s="18"/>
      <c r="SCB650" s="17"/>
      <c r="SCG650" s="14"/>
      <c r="SCH650" s="18"/>
      <c r="SCR650" s="17"/>
      <c r="SCW650" s="14"/>
      <c r="SCX650" s="18"/>
      <c r="SDH650" s="17"/>
      <c r="SDM650" s="14"/>
      <c r="SDN650" s="18"/>
      <c r="SDX650" s="17"/>
      <c r="SEC650" s="14"/>
      <c r="SED650" s="18"/>
      <c r="SEN650" s="17"/>
      <c r="SES650" s="14"/>
      <c r="SET650" s="18"/>
      <c r="SFD650" s="17"/>
      <c r="SFI650" s="14"/>
      <c r="SFJ650" s="18"/>
      <c r="SFT650" s="17"/>
      <c r="SFY650" s="14"/>
      <c r="SFZ650" s="18"/>
      <c r="SGJ650" s="17"/>
      <c r="SGO650" s="14"/>
      <c r="SGP650" s="18"/>
      <c r="SGZ650" s="17"/>
      <c r="SHE650" s="14"/>
      <c r="SHF650" s="18"/>
      <c r="SHP650" s="17"/>
      <c r="SHU650" s="14"/>
      <c r="SHV650" s="18"/>
      <c r="SIF650" s="17"/>
      <c r="SIK650" s="14"/>
      <c r="SIL650" s="18"/>
      <c r="SIV650" s="17"/>
      <c r="SJA650" s="14"/>
      <c r="SJB650" s="18"/>
      <c r="SJL650" s="17"/>
      <c r="SJQ650" s="14"/>
      <c r="SJR650" s="18"/>
      <c r="SKB650" s="17"/>
      <c r="SKG650" s="14"/>
      <c r="SKH650" s="18"/>
      <c r="SKR650" s="17"/>
      <c r="SKW650" s="14"/>
      <c r="SKX650" s="18"/>
      <c r="SLH650" s="17"/>
      <c r="SLM650" s="14"/>
      <c r="SLN650" s="18"/>
      <c r="SLX650" s="17"/>
      <c r="SMC650" s="14"/>
      <c r="SMD650" s="18"/>
      <c r="SMN650" s="17"/>
      <c r="SMS650" s="14"/>
      <c r="SMT650" s="18"/>
      <c r="SND650" s="17"/>
      <c r="SNI650" s="14"/>
      <c r="SNJ650" s="18"/>
      <c r="SNT650" s="17"/>
      <c r="SNY650" s="14"/>
      <c r="SNZ650" s="18"/>
      <c r="SOJ650" s="17"/>
      <c r="SOO650" s="14"/>
      <c r="SOP650" s="18"/>
      <c r="SOZ650" s="17"/>
      <c r="SPE650" s="14"/>
      <c r="SPF650" s="18"/>
      <c r="SPP650" s="17"/>
      <c r="SPU650" s="14"/>
      <c r="SPV650" s="18"/>
      <c r="SQF650" s="17"/>
      <c r="SQK650" s="14"/>
      <c r="SQL650" s="18"/>
      <c r="SQV650" s="17"/>
      <c r="SRA650" s="14"/>
      <c r="SRB650" s="18"/>
      <c r="SRL650" s="17"/>
      <c r="SRQ650" s="14"/>
      <c r="SRR650" s="18"/>
      <c r="SSB650" s="17"/>
      <c r="SSG650" s="14"/>
      <c r="SSH650" s="18"/>
      <c r="SSR650" s="17"/>
      <c r="SSW650" s="14"/>
      <c r="SSX650" s="18"/>
      <c r="STH650" s="17"/>
      <c r="STM650" s="14"/>
      <c r="STN650" s="18"/>
      <c r="STX650" s="17"/>
      <c r="SUC650" s="14"/>
      <c r="SUD650" s="18"/>
      <c r="SUN650" s="17"/>
      <c r="SUS650" s="14"/>
      <c r="SUT650" s="18"/>
      <c r="SVD650" s="17"/>
      <c r="SVI650" s="14"/>
      <c r="SVJ650" s="18"/>
      <c r="SVT650" s="17"/>
      <c r="SVY650" s="14"/>
      <c r="SVZ650" s="18"/>
      <c r="SWJ650" s="17"/>
      <c r="SWO650" s="14"/>
      <c r="SWP650" s="18"/>
      <c r="SWZ650" s="17"/>
      <c r="SXE650" s="14"/>
      <c r="SXF650" s="18"/>
      <c r="SXP650" s="17"/>
      <c r="SXU650" s="14"/>
      <c r="SXV650" s="18"/>
      <c r="SYF650" s="17"/>
      <c r="SYK650" s="14"/>
      <c r="SYL650" s="18"/>
      <c r="SYV650" s="17"/>
      <c r="SZA650" s="14"/>
      <c r="SZB650" s="18"/>
      <c r="SZL650" s="17"/>
      <c r="SZQ650" s="14"/>
      <c r="SZR650" s="18"/>
      <c r="TAB650" s="17"/>
      <c r="TAG650" s="14"/>
      <c r="TAH650" s="18"/>
      <c r="TAR650" s="17"/>
      <c r="TAW650" s="14"/>
      <c r="TAX650" s="18"/>
      <c r="TBH650" s="17"/>
      <c r="TBM650" s="14"/>
      <c r="TBN650" s="18"/>
      <c r="TBX650" s="17"/>
      <c r="TCC650" s="14"/>
      <c r="TCD650" s="18"/>
      <c r="TCN650" s="17"/>
      <c r="TCS650" s="14"/>
      <c r="TCT650" s="18"/>
      <c r="TDD650" s="17"/>
      <c r="TDI650" s="14"/>
      <c r="TDJ650" s="18"/>
      <c r="TDT650" s="17"/>
      <c r="TDY650" s="14"/>
      <c r="TDZ650" s="18"/>
      <c r="TEJ650" s="17"/>
      <c r="TEO650" s="14"/>
      <c r="TEP650" s="18"/>
      <c r="TEZ650" s="17"/>
      <c r="TFE650" s="14"/>
      <c r="TFF650" s="18"/>
      <c r="TFP650" s="17"/>
      <c r="TFU650" s="14"/>
      <c r="TFV650" s="18"/>
      <c r="TGF650" s="17"/>
      <c r="TGK650" s="14"/>
      <c r="TGL650" s="18"/>
      <c r="TGV650" s="17"/>
      <c r="THA650" s="14"/>
      <c r="THB650" s="18"/>
      <c r="THL650" s="17"/>
      <c r="THQ650" s="14"/>
      <c r="THR650" s="18"/>
      <c r="TIB650" s="17"/>
      <c r="TIG650" s="14"/>
      <c r="TIH650" s="18"/>
      <c r="TIR650" s="17"/>
      <c r="TIW650" s="14"/>
      <c r="TIX650" s="18"/>
      <c r="TJH650" s="17"/>
      <c r="TJM650" s="14"/>
      <c r="TJN650" s="18"/>
      <c r="TJX650" s="17"/>
      <c r="TKC650" s="14"/>
      <c r="TKD650" s="18"/>
      <c r="TKN650" s="17"/>
      <c r="TKS650" s="14"/>
      <c r="TKT650" s="18"/>
      <c r="TLD650" s="17"/>
      <c r="TLI650" s="14"/>
      <c r="TLJ650" s="18"/>
      <c r="TLT650" s="17"/>
      <c r="TLY650" s="14"/>
      <c r="TLZ650" s="18"/>
      <c r="TMJ650" s="17"/>
      <c r="TMO650" s="14"/>
      <c r="TMP650" s="18"/>
      <c r="TMZ650" s="17"/>
      <c r="TNE650" s="14"/>
      <c r="TNF650" s="18"/>
      <c r="TNP650" s="17"/>
      <c r="TNU650" s="14"/>
      <c r="TNV650" s="18"/>
      <c r="TOF650" s="17"/>
      <c r="TOK650" s="14"/>
      <c r="TOL650" s="18"/>
      <c r="TOV650" s="17"/>
      <c r="TPA650" s="14"/>
      <c r="TPB650" s="18"/>
      <c r="TPL650" s="17"/>
      <c r="TPQ650" s="14"/>
      <c r="TPR650" s="18"/>
      <c r="TQB650" s="17"/>
      <c r="TQG650" s="14"/>
      <c r="TQH650" s="18"/>
      <c r="TQR650" s="17"/>
      <c r="TQW650" s="14"/>
      <c r="TQX650" s="18"/>
      <c r="TRH650" s="17"/>
      <c r="TRM650" s="14"/>
      <c r="TRN650" s="18"/>
      <c r="TRX650" s="17"/>
      <c r="TSC650" s="14"/>
      <c r="TSD650" s="18"/>
      <c r="TSN650" s="17"/>
      <c r="TSS650" s="14"/>
      <c r="TST650" s="18"/>
      <c r="TTD650" s="17"/>
      <c r="TTI650" s="14"/>
      <c r="TTJ650" s="18"/>
      <c r="TTT650" s="17"/>
      <c r="TTY650" s="14"/>
      <c r="TTZ650" s="18"/>
      <c r="TUJ650" s="17"/>
      <c r="TUO650" s="14"/>
      <c r="TUP650" s="18"/>
      <c r="TUZ650" s="17"/>
      <c r="TVE650" s="14"/>
      <c r="TVF650" s="18"/>
      <c r="TVP650" s="17"/>
      <c r="TVU650" s="14"/>
      <c r="TVV650" s="18"/>
      <c r="TWF650" s="17"/>
      <c r="TWK650" s="14"/>
      <c r="TWL650" s="18"/>
      <c r="TWV650" s="17"/>
      <c r="TXA650" s="14"/>
      <c r="TXB650" s="18"/>
      <c r="TXL650" s="17"/>
      <c r="TXQ650" s="14"/>
      <c r="TXR650" s="18"/>
      <c r="TYB650" s="17"/>
      <c r="TYG650" s="14"/>
      <c r="TYH650" s="18"/>
      <c r="TYR650" s="17"/>
      <c r="TYW650" s="14"/>
      <c r="TYX650" s="18"/>
      <c r="TZH650" s="17"/>
      <c r="TZM650" s="14"/>
      <c r="TZN650" s="18"/>
      <c r="TZX650" s="17"/>
      <c r="UAC650" s="14"/>
      <c r="UAD650" s="18"/>
      <c r="UAN650" s="17"/>
      <c r="UAS650" s="14"/>
      <c r="UAT650" s="18"/>
      <c r="UBD650" s="17"/>
      <c r="UBI650" s="14"/>
      <c r="UBJ650" s="18"/>
      <c r="UBT650" s="17"/>
      <c r="UBY650" s="14"/>
      <c r="UBZ650" s="18"/>
      <c r="UCJ650" s="17"/>
      <c r="UCO650" s="14"/>
      <c r="UCP650" s="18"/>
      <c r="UCZ650" s="17"/>
      <c r="UDE650" s="14"/>
      <c r="UDF650" s="18"/>
      <c r="UDP650" s="17"/>
      <c r="UDU650" s="14"/>
      <c r="UDV650" s="18"/>
      <c r="UEF650" s="17"/>
      <c r="UEK650" s="14"/>
      <c r="UEL650" s="18"/>
      <c r="UEV650" s="17"/>
      <c r="UFA650" s="14"/>
      <c r="UFB650" s="18"/>
      <c r="UFL650" s="17"/>
      <c r="UFQ650" s="14"/>
      <c r="UFR650" s="18"/>
      <c r="UGB650" s="17"/>
      <c r="UGG650" s="14"/>
      <c r="UGH650" s="18"/>
      <c r="UGR650" s="17"/>
      <c r="UGW650" s="14"/>
      <c r="UGX650" s="18"/>
      <c r="UHH650" s="17"/>
      <c r="UHM650" s="14"/>
      <c r="UHN650" s="18"/>
      <c r="UHX650" s="17"/>
      <c r="UIC650" s="14"/>
      <c r="UID650" s="18"/>
      <c r="UIN650" s="17"/>
      <c r="UIS650" s="14"/>
      <c r="UIT650" s="18"/>
      <c r="UJD650" s="17"/>
      <c r="UJI650" s="14"/>
      <c r="UJJ650" s="18"/>
      <c r="UJT650" s="17"/>
      <c r="UJY650" s="14"/>
      <c r="UJZ650" s="18"/>
      <c r="UKJ650" s="17"/>
      <c r="UKO650" s="14"/>
      <c r="UKP650" s="18"/>
      <c r="UKZ650" s="17"/>
      <c r="ULE650" s="14"/>
      <c r="ULF650" s="18"/>
      <c r="ULP650" s="17"/>
      <c r="ULU650" s="14"/>
      <c r="ULV650" s="18"/>
      <c r="UMF650" s="17"/>
      <c r="UMK650" s="14"/>
      <c r="UML650" s="18"/>
      <c r="UMV650" s="17"/>
      <c r="UNA650" s="14"/>
      <c r="UNB650" s="18"/>
      <c r="UNL650" s="17"/>
      <c r="UNQ650" s="14"/>
      <c r="UNR650" s="18"/>
      <c r="UOB650" s="17"/>
      <c r="UOG650" s="14"/>
      <c r="UOH650" s="18"/>
      <c r="UOR650" s="17"/>
      <c r="UOW650" s="14"/>
      <c r="UOX650" s="18"/>
      <c r="UPH650" s="17"/>
      <c r="UPM650" s="14"/>
      <c r="UPN650" s="18"/>
      <c r="UPX650" s="17"/>
      <c r="UQC650" s="14"/>
      <c r="UQD650" s="18"/>
      <c r="UQN650" s="17"/>
      <c r="UQS650" s="14"/>
      <c r="UQT650" s="18"/>
      <c r="URD650" s="17"/>
      <c r="URI650" s="14"/>
      <c r="URJ650" s="18"/>
      <c r="URT650" s="17"/>
      <c r="URY650" s="14"/>
      <c r="URZ650" s="18"/>
      <c r="USJ650" s="17"/>
      <c r="USO650" s="14"/>
      <c r="USP650" s="18"/>
      <c r="USZ650" s="17"/>
      <c r="UTE650" s="14"/>
      <c r="UTF650" s="18"/>
      <c r="UTP650" s="17"/>
      <c r="UTU650" s="14"/>
      <c r="UTV650" s="18"/>
      <c r="UUF650" s="17"/>
      <c r="UUK650" s="14"/>
      <c r="UUL650" s="18"/>
      <c r="UUV650" s="17"/>
      <c r="UVA650" s="14"/>
      <c r="UVB650" s="18"/>
      <c r="UVL650" s="17"/>
      <c r="UVQ650" s="14"/>
      <c r="UVR650" s="18"/>
      <c r="UWB650" s="17"/>
      <c r="UWG650" s="14"/>
      <c r="UWH650" s="18"/>
      <c r="UWR650" s="17"/>
      <c r="UWW650" s="14"/>
      <c r="UWX650" s="18"/>
      <c r="UXH650" s="17"/>
      <c r="UXM650" s="14"/>
      <c r="UXN650" s="18"/>
      <c r="UXX650" s="17"/>
      <c r="UYC650" s="14"/>
      <c r="UYD650" s="18"/>
      <c r="UYN650" s="17"/>
      <c r="UYS650" s="14"/>
      <c r="UYT650" s="18"/>
      <c r="UZD650" s="17"/>
      <c r="UZI650" s="14"/>
      <c r="UZJ650" s="18"/>
      <c r="UZT650" s="17"/>
      <c r="UZY650" s="14"/>
      <c r="UZZ650" s="18"/>
      <c r="VAJ650" s="17"/>
      <c r="VAO650" s="14"/>
      <c r="VAP650" s="18"/>
      <c r="VAZ650" s="17"/>
      <c r="VBE650" s="14"/>
      <c r="VBF650" s="18"/>
      <c r="VBP650" s="17"/>
      <c r="VBU650" s="14"/>
      <c r="VBV650" s="18"/>
      <c r="VCF650" s="17"/>
      <c r="VCK650" s="14"/>
      <c r="VCL650" s="18"/>
      <c r="VCV650" s="17"/>
      <c r="VDA650" s="14"/>
      <c r="VDB650" s="18"/>
      <c r="VDL650" s="17"/>
      <c r="VDQ650" s="14"/>
      <c r="VDR650" s="18"/>
      <c r="VEB650" s="17"/>
      <c r="VEG650" s="14"/>
      <c r="VEH650" s="18"/>
      <c r="VER650" s="17"/>
      <c r="VEW650" s="14"/>
      <c r="VEX650" s="18"/>
      <c r="VFH650" s="17"/>
      <c r="VFM650" s="14"/>
      <c r="VFN650" s="18"/>
      <c r="VFX650" s="17"/>
      <c r="VGC650" s="14"/>
      <c r="VGD650" s="18"/>
      <c r="VGN650" s="17"/>
      <c r="VGS650" s="14"/>
      <c r="VGT650" s="18"/>
      <c r="VHD650" s="17"/>
      <c r="VHI650" s="14"/>
      <c r="VHJ650" s="18"/>
      <c r="VHT650" s="17"/>
      <c r="VHY650" s="14"/>
      <c r="VHZ650" s="18"/>
      <c r="VIJ650" s="17"/>
      <c r="VIO650" s="14"/>
      <c r="VIP650" s="18"/>
      <c r="VIZ650" s="17"/>
      <c r="VJE650" s="14"/>
      <c r="VJF650" s="18"/>
      <c r="VJP650" s="17"/>
      <c r="VJU650" s="14"/>
      <c r="VJV650" s="18"/>
      <c r="VKF650" s="17"/>
      <c r="VKK650" s="14"/>
      <c r="VKL650" s="18"/>
      <c r="VKV650" s="17"/>
      <c r="VLA650" s="14"/>
      <c r="VLB650" s="18"/>
      <c r="VLL650" s="17"/>
      <c r="VLQ650" s="14"/>
      <c r="VLR650" s="18"/>
      <c r="VMB650" s="17"/>
      <c r="VMG650" s="14"/>
      <c r="VMH650" s="18"/>
      <c r="VMR650" s="17"/>
      <c r="VMW650" s="14"/>
      <c r="VMX650" s="18"/>
      <c r="VNH650" s="17"/>
      <c r="VNM650" s="14"/>
      <c r="VNN650" s="18"/>
      <c r="VNX650" s="17"/>
      <c r="VOC650" s="14"/>
      <c r="VOD650" s="18"/>
      <c r="VON650" s="17"/>
      <c r="VOS650" s="14"/>
      <c r="VOT650" s="18"/>
      <c r="VPD650" s="17"/>
      <c r="VPI650" s="14"/>
      <c r="VPJ650" s="18"/>
      <c r="VPT650" s="17"/>
      <c r="VPY650" s="14"/>
      <c r="VPZ650" s="18"/>
      <c r="VQJ650" s="17"/>
      <c r="VQO650" s="14"/>
      <c r="VQP650" s="18"/>
      <c r="VQZ650" s="17"/>
      <c r="VRE650" s="14"/>
      <c r="VRF650" s="18"/>
      <c r="VRP650" s="17"/>
      <c r="VRU650" s="14"/>
      <c r="VRV650" s="18"/>
      <c r="VSF650" s="17"/>
      <c r="VSK650" s="14"/>
      <c r="VSL650" s="18"/>
      <c r="VSV650" s="17"/>
      <c r="VTA650" s="14"/>
      <c r="VTB650" s="18"/>
      <c r="VTL650" s="17"/>
      <c r="VTQ650" s="14"/>
      <c r="VTR650" s="18"/>
      <c r="VUB650" s="17"/>
      <c r="VUG650" s="14"/>
      <c r="VUH650" s="18"/>
      <c r="VUR650" s="17"/>
      <c r="VUW650" s="14"/>
      <c r="VUX650" s="18"/>
      <c r="VVH650" s="17"/>
      <c r="VVM650" s="14"/>
      <c r="VVN650" s="18"/>
      <c r="VVX650" s="17"/>
      <c r="VWC650" s="14"/>
      <c r="VWD650" s="18"/>
      <c r="VWN650" s="17"/>
      <c r="VWS650" s="14"/>
      <c r="VWT650" s="18"/>
      <c r="VXD650" s="17"/>
      <c r="VXI650" s="14"/>
      <c r="VXJ650" s="18"/>
      <c r="VXT650" s="17"/>
      <c r="VXY650" s="14"/>
      <c r="VXZ650" s="18"/>
      <c r="VYJ650" s="17"/>
      <c r="VYO650" s="14"/>
      <c r="VYP650" s="18"/>
      <c r="VYZ650" s="17"/>
      <c r="VZE650" s="14"/>
      <c r="VZF650" s="18"/>
      <c r="VZP650" s="17"/>
      <c r="VZU650" s="14"/>
      <c r="VZV650" s="18"/>
      <c r="WAF650" s="17"/>
      <c r="WAK650" s="14"/>
      <c r="WAL650" s="18"/>
      <c r="WAV650" s="17"/>
      <c r="WBA650" s="14"/>
      <c r="WBB650" s="18"/>
      <c r="WBL650" s="17"/>
      <c r="WBQ650" s="14"/>
      <c r="WBR650" s="18"/>
      <c r="WCB650" s="17"/>
      <c r="WCG650" s="14"/>
      <c r="WCH650" s="18"/>
      <c r="WCR650" s="17"/>
      <c r="WCW650" s="14"/>
      <c r="WCX650" s="18"/>
      <c r="WDH650" s="17"/>
      <c r="WDM650" s="14"/>
      <c r="WDN650" s="18"/>
      <c r="WDX650" s="17"/>
      <c r="WEC650" s="14"/>
      <c r="WED650" s="18"/>
      <c r="WEN650" s="17"/>
      <c r="WES650" s="14"/>
      <c r="WET650" s="18"/>
      <c r="WFD650" s="17"/>
      <c r="WFI650" s="14"/>
      <c r="WFJ650" s="18"/>
      <c r="WFT650" s="17"/>
      <c r="WFY650" s="14"/>
      <c r="WFZ650" s="18"/>
      <c r="WGJ650" s="17"/>
      <c r="WGO650" s="14"/>
      <c r="WGP650" s="18"/>
      <c r="WGZ650" s="17"/>
      <c r="WHE650" s="14"/>
      <c r="WHF650" s="18"/>
      <c r="WHP650" s="17"/>
      <c r="WHU650" s="14"/>
      <c r="WHV650" s="18"/>
      <c r="WIF650" s="17"/>
      <c r="WIK650" s="14"/>
      <c r="WIL650" s="18"/>
      <c r="WIV650" s="17"/>
      <c r="WJA650" s="14"/>
      <c r="WJB650" s="18"/>
      <c r="WJL650" s="17"/>
      <c r="WJQ650" s="14"/>
      <c r="WJR650" s="18"/>
      <c r="WKB650" s="17"/>
      <c r="WKG650" s="14"/>
      <c r="WKH650" s="18"/>
      <c r="WKR650" s="17"/>
      <c r="WKW650" s="14"/>
      <c r="WKX650" s="18"/>
      <c r="WLH650" s="17"/>
      <c r="WLM650" s="14"/>
      <c r="WLN650" s="18"/>
      <c r="WLX650" s="17"/>
      <c r="WMC650" s="14"/>
      <c r="WMD650" s="18"/>
      <c r="WMN650" s="17"/>
      <c r="WMS650" s="14"/>
      <c r="WMT650" s="18"/>
      <c r="WND650" s="17"/>
      <c r="WNI650" s="14"/>
      <c r="WNJ650" s="18"/>
      <c r="WNT650" s="17"/>
      <c r="WNY650" s="14"/>
      <c r="WNZ650" s="18"/>
      <c r="WOJ650" s="17"/>
      <c r="WOO650" s="14"/>
      <c r="WOP650" s="18"/>
      <c r="WOZ650" s="17"/>
      <c r="WPE650" s="14"/>
      <c r="WPF650" s="18"/>
      <c r="WPP650" s="17"/>
      <c r="WPU650" s="14"/>
      <c r="WPV650" s="18"/>
      <c r="WQF650" s="17"/>
      <c r="WQK650" s="14"/>
      <c r="WQL650" s="18"/>
      <c r="WQV650" s="17"/>
      <c r="WRA650" s="14"/>
      <c r="WRB650" s="18"/>
      <c r="WRL650" s="17"/>
      <c r="WRQ650" s="14"/>
      <c r="WRR650" s="18"/>
      <c r="WSB650" s="17"/>
      <c r="WSG650" s="14"/>
      <c r="WSH650" s="18"/>
      <c r="WSR650" s="17"/>
      <c r="WSW650" s="14"/>
      <c r="WSX650" s="18"/>
      <c r="WTH650" s="17"/>
      <c r="WTM650" s="14"/>
      <c r="WTN650" s="18"/>
      <c r="WTX650" s="17"/>
      <c r="WUC650" s="14"/>
      <c r="WUD650" s="18"/>
      <c r="WUN650" s="17"/>
      <c r="WUS650" s="14"/>
      <c r="WUT650" s="18"/>
      <c r="WVD650" s="17"/>
      <c r="WVI650" s="14"/>
      <c r="WVJ650" s="18"/>
      <c r="WVT650" s="17"/>
      <c r="WVY650" s="14"/>
      <c r="WVZ650" s="18"/>
      <c r="WWJ650" s="17"/>
      <c r="WWO650" s="14"/>
      <c r="WWP650" s="18"/>
      <c r="WWZ650" s="17"/>
      <c r="WXE650" s="14"/>
      <c r="WXF650" s="18"/>
      <c r="WXP650" s="17"/>
      <c r="WXU650" s="14"/>
      <c r="WXV650" s="18"/>
      <c r="WYF650" s="17"/>
      <c r="WYK650" s="14"/>
      <c r="WYL650" s="18"/>
      <c r="WYV650" s="17"/>
      <c r="WZA650" s="14"/>
      <c r="WZB650" s="18"/>
      <c r="WZL650" s="17"/>
      <c r="WZQ650" s="14"/>
      <c r="WZR650" s="18"/>
      <c r="XAB650" s="17"/>
      <c r="XAG650" s="14"/>
      <c r="XAH650" s="18"/>
      <c r="XAR650" s="17"/>
      <c r="XAW650" s="14"/>
      <c r="XAX650" s="18"/>
      <c r="XBH650" s="17"/>
      <c r="XBM650" s="14"/>
      <c r="XBN650" s="18"/>
      <c r="XBX650" s="17"/>
      <c r="XCC650" s="14"/>
      <c r="XCD650" s="18"/>
      <c r="XCN650" s="17"/>
      <c r="XCS650" s="14"/>
      <c r="XCT650" s="18"/>
      <c r="XDD650" s="17"/>
      <c r="XDI650" s="14"/>
      <c r="XDJ650" s="18"/>
      <c r="XDT650" s="17"/>
      <c r="XDY650" s="14"/>
      <c r="XDZ650" s="18"/>
      <c r="XEJ650" s="17"/>
      <c r="XEO650" s="14"/>
      <c r="XEP650" s="18"/>
      <c r="XEZ650" s="17"/>
    </row>
    <row r="651" spans="1:1020 1025:2044 2049:3068 3073:4092 4097:5116 5121:6140 6145:7164 7169:8188 8193:9212 9217:10236 10241:11260 11265:12284 12289:13308 13313:14332 14337:15356 15361:16380" s="15" customFormat="1" ht="10.15" hidden="1" customHeight="1" x14ac:dyDescent="0.2">
      <c r="A651" s="14">
        <f t="shared" si="54"/>
        <v>648</v>
      </c>
      <c r="B651" s="15" t="s">
        <v>1138</v>
      </c>
      <c r="C651" s="15" t="s">
        <v>1139</v>
      </c>
      <c r="D651" s="15">
        <v>0.48</v>
      </c>
      <c r="E651" s="16">
        <v>0.48371417352825158</v>
      </c>
      <c r="F651" s="15" t="s">
        <v>79</v>
      </c>
      <c r="G651" s="15" t="s">
        <v>70</v>
      </c>
      <c r="H651" s="15" t="s">
        <v>80</v>
      </c>
      <c r="I651" s="15" t="s">
        <v>70</v>
      </c>
      <c r="J651" s="15" t="s">
        <v>70</v>
      </c>
      <c r="K651" s="15" t="s">
        <v>70</v>
      </c>
      <c r="L651" s="15" t="s">
        <v>70</v>
      </c>
      <c r="M651" s="15" t="s">
        <v>70</v>
      </c>
      <c r="N651" s="15" t="s">
        <v>80</v>
      </c>
      <c r="O651" s="15" t="s">
        <v>70</v>
      </c>
      <c r="P651" s="15" t="s">
        <v>79</v>
      </c>
      <c r="Q651" s="6">
        <f t="shared" si="51"/>
        <v>7.7378615171908027E-3</v>
      </c>
      <c r="R651" s="1" t="str">
        <f t="shared" si="52"/>
        <v>Estimado.rar</v>
      </c>
      <c r="U651" s="15">
        <f t="shared" si="50"/>
        <v>1</v>
      </c>
      <c r="V651" s="1" t="s">
        <v>5409</v>
      </c>
      <c r="W651" s="1" t="str">
        <f t="shared" si="53"/>
        <v>ok</v>
      </c>
      <c r="AB651" s="17"/>
      <c r="AG651" s="14"/>
      <c r="AH651" s="18"/>
      <c r="AR651" s="17"/>
      <c r="AW651" s="14"/>
      <c r="AX651" s="18"/>
      <c r="BH651" s="17"/>
      <c r="BM651" s="14"/>
      <c r="BN651" s="18"/>
      <c r="BX651" s="17"/>
      <c r="CC651" s="14"/>
      <c r="CD651" s="18"/>
      <c r="CN651" s="17"/>
      <c r="CS651" s="14"/>
      <c r="CT651" s="18"/>
      <c r="DD651" s="17"/>
      <c r="DI651" s="14"/>
      <c r="DJ651" s="18"/>
      <c r="DT651" s="17"/>
      <c r="DY651" s="14"/>
      <c r="DZ651" s="18"/>
      <c r="EJ651" s="17"/>
      <c r="EO651" s="14"/>
      <c r="EP651" s="18"/>
      <c r="EZ651" s="17"/>
      <c r="FE651" s="14"/>
      <c r="FF651" s="18"/>
      <c r="FP651" s="17"/>
      <c r="FU651" s="14"/>
      <c r="FV651" s="18"/>
      <c r="GF651" s="17"/>
      <c r="GK651" s="14"/>
      <c r="GL651" s="18"/>
      <c r="GV651" s="17"/>
      <c r="HA651" s="14"/>
      <c r="HB651" s="18"/>
      <c r="HL651" s="17"/>
      <c r="HQ651" s="14"/>
      <c r="HR651" s="18"/>
      <c r="IB651" s="17"/>
      <c r="IG651" s="14"/>
      <c r="IH651" s="18"/>
      <c r="IR651" s="17"/>
      <c r="IW651" s="14"/>
      <c r="IX651" s="18"/>
      <c r="JH651" s="17"/>
      <c r="JM651" s="14"/>
      <c r="JN651" s="18"/>
      <c r="JX651" s="17"/>
      <c r="KC651" s="14"/>
      <c r="KD651" s="18"/>
      <c r="KN651" s="17"/>
      <c r="KS651" s="14"/>
      <c r="KT651" s="18"/>
      <c r="LD651" s="17"/>
      <c r="LI651" s="14"/>
      <c r="LJ651" s="18"/>
      <c r="LT651" s="17"/>
      <c r="LY651" s="14"/>
      <c r="LZ651" s="18"/>
      <c r="MJ651" s="17"/>
      <c r="MO651" s="14"/>
      <c r="MP651" s="18"/>
      <c r="MZ651" s="17"/>
      <c r="NE651" s="14"/>
      <c r="NF651" s="18"/>
      <c r="NP651" s="17"/>
      <c r="NU651" s="14"/>
      <c r="NV651" s="18"/>
      <c r="OF651" s="17"/>
      <c r="OK651" s="14"/>
      <c r="OL651" s="18"/>
      <c r="OV651" s="17"/>
      <c r="PA651" s="14"/>
      <c r="PB651" s="18"/>
      <c r="PL651" s="17"/>
      <c r="PQ651" s="14"/>
      <c r="PR651" s="18"/>
      <c r="QB651" s="17"/>
      <c r="QG651" s="14"/>
      <c r="QH651" s="18"/>
      <c r="QR651" s="17"/>
      <c r="QW651" s="14"/>
      <c r="QX651" s="18"/>
      <c r="RH651" s="17"/>
      <c r="RM651" s="14"/>
      <c r="RN651" s="18"/>
      <c r="RX651" s="17"/>
      <c r="SC651" s="14"/>
      <c r="SD651" s="18"/>
      <c r="SN651" s="17"/>
      <c r="SS651" s="14"/>
      <c r="ST651" s="18"/>
      <c r="TD651" s="17"/>
      <c r="TI651" s="14"/>
      <c r="TJ651" s="18"/>
      <c r="TT651" s="17"/>
      <c r="TY651" s="14"/>
      <c r="TZ651" s="18"/>
      <c r="UJ651" s="17"/>
      <c r="UO651" s="14"/>
      <c r="UP651" s="18"/>
      <c r="UZ651" s="17"/>
      <c r="VE651" s="14"/>
      <c r="VF651" s="18"/>
      <c r="VP651" s="17"/>
      <c r="VU651" s="14"/>
      <c r="VV651" s="18"/>
      <c r="WF651" s="17"/>
      <c r="WK651" s="14"/>
      <c r="WL651" s="18"/>
      <c r="WV651" s="17"/>
      <c r="XA651" s="14"/>
      <c r="XB651" s="18"/>
      <c r="XL651" s="17"/>
      <c r="XQ651" s="14"/>
      <c r="XR651" s="18"/>
      <c r="YB651" s="17"/>
      <c r="YG651" s="14"/>
      <c r="YH651" s="18"/>
      <c r="YR651" s="17"/>
      <c r="YW651" s="14"/>
      <c r="YX651" s="18"/>
      <c r="ZH651" s="17"/>
      <c r="ZM651" s="14"/>
      <c r="ZN651" s="18"/>
      <c r="ZX651" s="17"/>
      <c r="AAC651" s="14"/>
      <c r="AAD651" s="18"/>
      <c r="AAN651" s="17"/>
      <c r="AAS651" s="14"/>
      <c r="AAT651" s="18"/>
      <c r="ABD651" s="17"/>
      <c r="ABI651" s="14"/>
      <c r="ABJ651" s="18"/>
      <c r="ABT651" s="17"/>
      <c r="ABY651" s="14"/>
      <c r="ABZ651" s="18"/>
      <c r="ACJ651" s="17"/>
      <c r="ACO651" s="14"/>
      <c r="ACP651" s="18"/>
      <c r="ACZ651" s="17"/>
      <c r="ADE651" s="14"/>
      <c r="ADF651" s="18"/>
      <c r="ADP651" s="17"/>
      <c r="ADU651" s="14"/>
      <c r="ADV651" s="18"/>
      <c r="AEF651" s="17"/>
      <c r="AEK651" s="14"/>
      <c r="AEL651" s="18"/>
      <c r="AEV651" s="17"/>
      <c r="AFA651" s="14"/>
      <c r="AFB651" s="18"/>
      <c r="AFL651" s="17"/>
      <c r="AFQ651" s="14"/>
      <c r="AFR651" s="18"/>
      <c r="AGB651" s="17"/>
      <c r="AGG651" s="14"/>
      <c r="AGH651" s="18"/>
      <c r="AGR651" s="17"/>
      <c r="AGW651" s="14"/>
      <c r="AGX651" s="18"/>
      <c r="AHH651" s="17"/>
      <c r="AHM651" s="14"/>
      <c r="AHN651" s="18"/>
      <c r="AHX651" s="17"/>
      <c r="AIC651" s="14"/>
      <c r="AID651" s="18"/>
      <c r="AIN651" s="17"/>
      <c r="AIS651" s="14"/>
      <c r="AIT651" s="18"/>
      <c r="AJD651" s="17"/>
      <c r="AJI651" s="14"/>
      <c r="AJJ651" s="18"/>
      <c r="AJT651" s="17"/>
      <c r="AJY651" s="14"/>
      <c r="AJZ651" s="18"/>
      <c r="AKJ651" s="17"/>
      <c r="AKO651" s="14"/>
      <c r="AKP651" s="18"/>
      <c r="AKZ651" s="17"/>
      <c r="ALE651" s="14"/>
      <c r="ALF651" s="18"/>
      <c r="ALP651" s="17"/>
      <c r="ALU651" s="14"/>
      <c r="ALV651" s="18"/>
      <c r="AMF651" s="17"/>
      <c r="AMK651" s="14"/>
      <c r="AML651" s="18"/>
      <c r="AMV651" s="17"/>
      <c r="ANA651" s="14"/>
      <c r="ANB651" s="18"/>
      <c r="ANL651" s="17"/>
      <c r="ANQ651" s="14"/>
      <c r="ANR651" s="18"/>
      <c r="AOB651" s="17"/>
      <c r="AOG651" s="14"/>
      <c r="AOH651" s="18"/>
      <c r="AOR651" s="17"/>
      <c r="AOW651" s="14"/>
      <c r="AOX651" s="18"/>
      <c r="APH651" s="17"/>
      <c r="APM651" s="14"/>
      <c r="APN651" s="18"/>
      <c r="APX651" s="17"/>
      <c r="AQC651" s="14"/>
      <c r="AQD651" s="18"/>
      <c r="AQN651" s="17"/>
      <c r="AQS651" s="14"/>
      <c r="AQT651" s="18"/>
      <c r="ARD651" s="17"/>
      <c r="ARI651" s="14"/>
      <c r="ARJ651" s="18"/>
      <c r="ART651" s="17"/>
      <c r="ARY651" s="14"/>
      <c r="ARZ651" s="18"/>
      <c r="ASJ651" s="17"/>
      <c r="ASO651" s="14"/>
      <c r="ASP651" s="18"/>
      <c r="ASZ651" s="17"/>
      <c r="ATE651" s="14"/>
      <c r="ATF651" s="18"/>
      <c r="ATP651" s="17"/>
      <c r="ATU651" s="14"/>
      <c r="ATV651" s="18"/>
      <c r="AUF651" s="17"/>
      <c r="AUK651" s="14"/>
      <c r="AUL651" s="18"/>
      <c r="AUV651" s="17"/>
      <c r="AVA651" s="14"/>
      <c r="AVB651" s="18"/>
      <c r="AVL651" s="17"/>
      <c r="AVQ651" s="14"/>
      <c r="AVR651" s="18"/>
      <c r="AWB651" s="17"/>
      <c r="AWG651" s="14"/>
      <c r="AWH651" s="18"/>
      <c r="AWR651" s="17"/>
      <c r="AWW651" s="14"/>
      <c r="AWX651" s="18"/>
      <c r="AXH651" s="17"/>
      <c r="AXM651" s="14"/>
      <c r="AXN651" s="18"/>
      <c r="AXX651" s="17"/>
      <c r="AYC651" s="14"/>
      <c r="AYD651" s="18"/>
      <c r="AYN651" s="17"/>
      <c r="AYS651" s="14"/>
      <c r="AYT651" s="18"/>
      <c r="AZD651" s="17"/>
      <c r="AZI651" s="14"/>
      <c r="AZJ651" s="18"/>
      <c r="AZT651" s="17"/>
      <c r="AZY651" s="14"/>
      <c r="AZZ651" s="18"/>
      <c r="BAJ651" s="17"/>
      <c r="BAO651" s="14"/>
      <c r="BAP651" s="18"/>
      <c r="BAZ651" s="17"/>
      <c r="BBE651" s="14"/>
      <c r="BBF651" s="18"/>
      <c r="BBP651" s="17"/>
      <c r="BBU651" s="14"/>
      <c r="BBV651" s="18"/>
      <c r="BCF651" s="17"/>
      <c r="BCK651" s="14"/>
      <c r="BCL651" s="18"/>
      <c r="BCV651" s="17"/>
      <c r="BDA651" s="14"/>
      <c r="BDB651" s="18"/>
      <c r="BDL651" s="17"/>
      <c r="BDQ651" s="14"/>
      <c r="BDR651" s="18"/>
      <c r="BEB651" s="17"/>
      <c r="BEG651" s="14"/>
      <c r="BEH651" s="18"/>
      <c r="BER651" s="17"/>
      <c r="BEW651" s="14"/>
      <c r="BEX651" s="18"/>
      <c r="BFH651" s="17"/>
      <c r="BFM651" s="14"/>
      <c r="BFN651" s="18"/>
      <c r="BFX651" s="17"/>
      <c r="BGC651" s="14"/>
      <c r="BGD651" s="18"/>
      <c r="BGN651" s="17"/>
      <c r="BGS651" s="14"/>
      <c r="BGT651" s="18"/>
      <c r="BHD651" s="17"/>
      <c r="BHI651" s="14"/>
      <c r="BHJ651" s="18"/>
      <c r="BHT651" s="17"/>
      <c r="BHY651" s="14"/>
      <c r="BHZ651" s="18"/>
      <c r="BIJ651" s="17"/>
      <c r="BIO651" s="14"/>
      <c r="BIP651" s="18"/>
      <c r="BIZ651" s="17"/>
      <c r="BJE651" s="14"/>
      <c r="BJF651" s="18"/>
      <c r="BJP651" s="17"/>
      <c r="BJU651" s="14"/>
      <c r="BJV651" s="18"/>
      <c r="BKF651" s="17"/>
      <c r="BKK651" s="14"/>
      <c r="BKL651" s="18"/>
      <c r="BKV651" s="17"/>
      <c r="BLA651" s="14"/>
      <c r="BLB651" s="18"/>
      <c r="BLL651" s="17"/>
      <c r="BLQ651" s="14"/>
      <c r="BLR651" s="18"/>
      <c r="BMB651" s="17"/>
      <c r="BMG651" s="14"/>
      <c r="BMH651" s="18"/>
      <c r="BMR651" s="17"/>
      <c r="BMW651" s="14"/>
      <c r="BMX651" s="18"/>
      <c r="BNH651" s="17"/>
      <c r="BNM651" s="14"/>
      <c r="BNN651" s="18"/>
      <c r="BNX651" s="17"/>
      <c r="BOC651" s="14"/>
      <c r="BOD651" s="18"/>
      <c r="BON651" s="17"/>
      <c r="BOS651" s="14"/>
      <c r="BOT651" s="18"/>
      <c r="BPD651" s="17"/>
      <c r="BPI651" s="14"/>
      <c r="BPJ651" s="18"/>
      <c r="BPT651" s="17"/>
      <c r="BPY651" s="14"/>
      <c r="BPZ651" s="18"/>
      <c r="BQJ651" s="17"/>
      <c r="BQO651" s="14"/>
      <c r="BQP651" s="18"/>
      <c r="BQZ651" s="17"/>
      <c r="BRE651" s="14"/>
      <c r="BRF651" s="18"/>
      <c r="BRP651" s="17"/>
      <c r="BRU651" s="14"/>
      <c r="BRV651" s="18"/>
      <c r="BSF651" s="17"/>
      <c r="BSK651" s="14"/>
      <c r="BSL651" s="18"/>
      <c r="BSV651" s="17"/>
      <c r="BTA651" s="14"/>
      <c r="BTB651" s="18"/>
      <c r="BTL651" s="17"/>
      <c r="BTQ651" s="14"/>
      <c r="BTR651" s="18"/>
      <c r="BUB651" s="17"/>
      <c r="BUG651" s="14"/>
      <c r="BUH651" s="18"/>
      <c r="BUR651" s="17"/>
      <c r="BUW651" s="14"/>
      <c r="BUX651" s="18"/>
      <c r="BVH651" s="17"/>
      <c r="BVM651" s="14"/>
      <c r="BVN651" s="18"/>
      <c r="BVX651" s="17"/>
      <c r="BWC651" s="14"/>
      <c r="BWD651" s="18"/>
      <c r="BWN651" s="17"/>
      <c r="BWS651" s="14"/>
      <c r="BWT651" s="18"/>
      <c r="BXD651" s="17"/>
      <c r="BXI651" s="14"/>
      <c r="BXJ651" s="18"/>
      <c r="BXT651" s="17"/>
      <c r="BXY651" s="14"/>
      <c r="BXZ651" s="18"/>
      <c r="BYJ651" s="17"/>
      <c r="BYO651" s="14"/>
      <c r="BYP651" s="18"/>
      <c r="BYZ651" s="17"/>
      <c r="BZE651" s="14"/>
      <c r="BZF651" s="18"/>
      <c r="BZP651" s="17"/>
      <c r="BZU651" s="14"/>
      <c r="BZV651" s="18"/>
      <c r="CAF651" s="17"/>
      <c r="CAK651" s="14"/>
      <c r="CAL651" s="18"/>
      <c r="CAV651" s="17"/>
      <c r="CBA651" s="14"/>
      <c r="CBB651" s="18"/>
      <c r="CBL651" s="17"/>
      <c r="CBQ651" s="14"/>
      <c r="CBR651" s="18"/>
      <c r="CCB651" s="17"/>
      <c r="CCG651" s="14"/>
      <c r="CCH651" s="18"/>
      <c r="CCR651" s="17"/>
      <c r="CCW651" s="14"/>
      <c r="CCX651" s="18"/>
      <c r="CDH651" s="17"/>
      <c r="CDM651" s="14"/>
      <c r="CDN651" s="18"/>
      <c r="CDX651" s="17"/>
      <c r="CEC651" s="14"/>
      <c r="CED651" s="18"/>
      <c r="CEN651" s="17"/>
      <c r="CES651" s="14"/>
      <c r="CET651" s="18"/>
      <c r="CFD651" s="17"/>
      <c r="CFI651" s="14"/>
      <c r="CFJ651" s="18"/>
      <c r="CFT651" s="17"/>
      <c r="CFY651" s="14"/>
      <c r="CFZ651" s="18"/>
      <c r="CGJ651" s="17"/>
      <c r="CGO651" s="14"/>
      <c r="CGP651" s="18"/>
      <c r="CGZ651" s="17"/>
      <c r="CHE651" s="14"/>
      <c r="CHF651" s="18"/>
      <c r="CHP651" s="17"/>
      <c r="CHU651" s="14"/>
      <c r="CHV651" s="18"/>
      <c r="CIF651" s="17"/>
      <c r="CIK651" s="14"/>
      <c r="CIL651" s="18"/>
      <c r="CIV651" s="17"/>
      <c r="CJA651" s="14"/>
      <c r="CJB651" s="18"/>
      <c r="CJL651" s="17"/>
      <c r="CJQ651" s="14"/>
      <c r="CJR651" s="18"/>
      <c r="CKB651" s="17"/>
      <c r="CKG651" s="14"/>
      <c r="CKH651" s="18"/>
      <c r="CKR651" s="17"/>
      <c r="CKW651" s="14"/>
      <c r="CKX651" s="18"/>
      <c r="CLH651" s="17"/>
      <c r="CLM651" s="14"/>
      <c r="CLN651" s="18"/>
      <c r="CLX651" s="17"/>
      <c r="CMC651" s="14"/>
      <c r="CMD651" s="18"/>
      <c r="CMN651" s="17"/>
      <c r="CMS651" s="14"/>
      <c r="CMT651" s="18"/>
      <c r="CND651" s="17"/>
      <c r="CNI651" s="14"/>
      <c r="CNJ651" s="18"/>
      <c r="CNT651" s="17"/>
      <c r="CNY651" s="14"/>
      <c r="CNZ651" s="18"/>
      <c r="COJ651" s="17"/>
      <c r="COO651" s="14"/>
      <c r="COP651" s="18"/>
      <c r="COZ651" s="17"/>
      <c r="CPE651" s="14"/>
      <c r="CPF651" s="18"/>
      <c r="CPP651" s="17"/>
      <c r="CPU651" s="14"/>
      <c r="CPV651" s="18"/>
      <c r="CQF651" s="17"/>
      <c r="CQK651" s="14"/>
      <c r="CQL651" s="18"/>
      <c r="CQV651" s="17"/>
      <c r="CRA651" s="14"/>
      <c r="CRB651" s="18"/>
      <c r="CRL651" s="17"/>
      <c r="CRQ651" s="14"/>
      <c r="CRR651" s="18"/>
      <c r="CSB651" s="17"/>
      <c r="CSG651" s="14"/>
      <c r="CSH651" s="18"/>
      <c r="CSR651" s="17"/>
      <c r="CSW651" s="14"/>
      <c r="CSX651" s="18"/>
      <c r="CTH651" s="17"/>
      <c r="CTM651" s="14"/>
      <c r="CTN651" s="18"/>
      <c r="CTX651" s="17"/>
      <c r="CUC651" s="14"/>
      <c r="CUD651" s="18"/>
      <c r="CUN651" s="17"/>
      <c r="CUS651" s="14"/>
      <c r="CUT651" s="18"/>
      <c r="CVD651" s="17"/>
      <c r="CVI651" s="14"/>
      <c r="CVJ651" s="18"/>
      <c r="CVT651" s="17"/>
      <c r="CVY651" s="14"/>
      <c r="CVZ651" s="18"/>
      <c r="CWJ651" s="17"/>
      <c r="CWO651" s="14"/>
      <c r="CWP651" s="18"/>
      <c r="CWZ651" s="17"/>
      <c r="CXE651" s="14"/>
      <c r="CXF651" s="18"/>
      <c r="CXP651" s="17"/>
      <c r="CXU651" s="14"/>
      <c r="CXV651" s="18"/>
      <c r="CYF651" s="17"/>
      <c r="CYK651" s="14"/>
      <c r="CYL651" s="18"/>
      <c r="CYV651" s="17"/>
      <c r="CZA651" s="14"/>
      <c r="CZB651" s="18"/>
      <c r="CZL651" s="17"/>
      <c r="CZQ651" s="14"/>
      <c r="CZR651" s="18"/>
      <c r="DAB651" s="17"/>
      <c r="DAG651" s="14"/>
      <c r="DAH651" s="18"/>
      <c r="DAR651" s="17"/>
      <c r="DAW651" s="14"/>
      <c r="DAX651" s="18"/>
      <c r="DBH651" s="17"/>
      <c r="DBM651" s="14"/>
      <c r="DBN651" s="18"/>
      <c r="DBX651" s="17"/>
      <c r="DCC651" s="14"/>
      <c r="DCD651" s="18"/>
      <c r="DCN651" s="17"/>
      <c r="DCS651" s="14"/>
      <c r="DCT651" s="18"/>
      <c r="DDD651" s="17"/>
      <c r="DDI651" s="14"/>
      <c r="DDJ651" s="18"/>
      <c r="DDT651" s="17"/>
      <c r="DDY651" s="14"/>
      <c r="DDZ651" s="18"/>
      <c r="DEJ651" s="17"/>
      <c r="DEO651" s="14"/>
      <c r="DEP651" s="18"/>
      <c r="DEZ651" s="17"/>
      <c r="DFE651" s="14"/>
      <c r="DFF651" s="18"/>
      <c r="DFP651" s="17"/>
      <c r="DFU651" s="14"/>
      <c r="DFV651" s="18"/>
      <c r="DGF651" s="17"/>
      <c r="DGK651" s="14"/>
      <c r="DGL651" s="18"/>
      <c r="DGV651" s="17"/>
      <c r="DHA651" s="14"/>
      <c r="DHB651" s="18"/>
      <c r="DHL651" s="17"/>
      <c r="DHQ651" s="14"/>
      <c r="DHR651" s="18"/>
      <c r="DIB651" s="17"/>
      <c r="DIG651" s="14"/>
      <c r="DIH651" s="18"/>
      <c r="DIR651" s="17"/>
      <c r="DIW651" s="14"/>
      <c r="DIX651" s="18"/>
      <c r="DJH651" s="17"/>
      <c r="DJM651" s="14"/>
      <c r="DJN651" s="18"/>
      <c r="DJX651" s="17"/>
      <c r="DKC651" s="14"/>
      <c r="DKD651" s="18"/>
      <c r="DKN651" s="17"/>
      <c r="DKS651" s="14"/>
      <c r="DKT651" s="18"/>
      <c r="DLD651" s="17"/>
      <c r="DLI651" s="14"/>
      <c r="DLJ651" s="18"/>
      <c r="DLT651" s="17"/>
      <c r="DLY651" s="14"/>
      <c r="DLZ651" s="18"/>
      <c r="DMJ651" s="17"/>
      <c r="DMO651" s="14"/>
      <c r="DMP651" s="18"/>
      <c r="DMZ651" s="17"/>
      <c r="DNE651" s="14"/>
      <c r="DNF651" s="18"/>
      <c r="DNP651" s="17"/>
      <c r="DNU651" s="14"/>
      <c r="DNV651" s="18"/>
      <c r="DOF651" s="17"/>
      <c r="DOK651" s="14"/>
      <c r="DOL651" s="18"/>
      <c r="DOV651" s="17"/>
      <c r="DPA651" s="14"/>
      <c r="DPB651" s="18"/>
      <c r="DPL651" s="17"/>
      <c r="DPQ651" s="14"/>
      <c r="DPR651" s="18"/>
      <c r="DQB651" s="17"/>
      <c r="DQG651" s="14"/>
      <c r="DQH651" s="18"/>
      <c r="DQR651" s="17"/>
      <c r="DQW651" s="14"/>
      <c r="DQX651" s="18"/>
      <c r="DRH651" s="17"/>
      <c r="DRM651" s="14"/>
      <c r="DRN651" s="18"/>
      <c r="DRX651" s="17"/>
      <c r="DSC651" s="14"/>
      <c r="DSD651" s="18"/>
      <c r="DSN651" s="17"/>
      <c r="DSS651" s="14"/>
      <c r="DST651" s="18"/>
      <c r="DTD651" s="17"/>
      <c r="DTI651" s="14"/>
      <c r="DTJ651" s="18"/>
      <c r="DTT651" s="17"/>
      <c r="DTY651" s="14"/>
      <c r="DTZ651" s="18"/>
      <c r="DUJ651" s="17"/>
      <c r="DUO651" s="14"/>
      <c r="DUP651" s="18"/>
      <c r="DUZ651" s="17"/>
      <c r="DVE651" s="14"/>
      <c r="DVF651" s="18"/>
      <c r="DVP651" s="17"/>
      <c r="DVU651" s="14"/>
      <c r="DVV651" s="18"/>
      <c r="DWF651" s="17"/>
      <c r="DWK651" s="14"/>
      <c r="DWL651" s="18"/>
      <c r="DWV651" s="17"/>
      <c r="DXA651" s="14"/>
      <c r="DXB651" s="18"/>
      <c r="DXL651" s="17"/>
      <c r="DXQ651" s="14"/>
      <c r="DXR651" s="18"/>
      <c r="DYB651" s="17"/>
      <c r="DYG651" s="14"/>
      <c r="DYH651" s="18"/>
      <c r="DYR651" s="17"/>
      <c r="DYW651" s="14"/>
      <c r="DYX651" s="18"/>
      <c r="DZH651" s="17"/>
      <c r="DZM651" s="14"/>
      <c r="DZN651" s="18"/>
      <c r="DZX651" s="17"/>
      <c r="EAC651" s="14"/>
      <c r="EAD651" s="18"/>
      <c r="EAN651" s="17"/>
      <c r="EAS651" s="14"/>
      <c r="EAT651" s="18"/>
      <c r="EBD651" s="17"/>
      <c r="EBI651" s="14"/>
      <c r="EBJ651" s="18"/>
      <c r="EBT651" s="17"/>
      <c r="EBY651" s="14"/>
      <c r="EBZ651" s="18"/>
      <c r="ECJ651" s="17"/>
      <c r="ECO651" s="14"/>
      <c r="ECP651" s="18"/>
      <c r="ECZ651" s="17"/>
      <c r="EDE651" s="14"/>
      <c r="EDF651" s="18"/>
      <c r="EDP651" s="17"/>
      <c r="EDU651" s="14"/>
      <c r="EDV651" s="18"/>
      <c r="EEF651" s="17"/>
      <c r="EEK651" s="14"/>
      <c r="EEL651" s="18"/>
      <c r="EEV651" s="17"/>
      <c r="EFA651" s="14"/>
      <c r="EFB651" s="18"/>
      <c r="EFL651" s="17"/>
      <c r="EFQ651" s="14"/>
      <c r="EFR651" s="18"/>
      <c r="EGB651" s="17"/>
      <c r="EGG651" s="14"/>
      <c r="EGH651" s="18"/>
      <c r="EGR651" s="17"/>
      <c r="EGW651" s="14"/>
      <c r="EGX651" s="18"/>
      <c r="EHH651" s="17"/>
      <c r="EHM651" s="14"/>
      <c r="EHN651" s="18"/>
      <c r="EHX651" s="17"/>
      <c r="EIC651" s="14"/>
      <c r="EID651" s="18"/>
      <c r="EIN651" s="17"/>
      <c r="EIS651" s="14"/>
      <c r="EIT651" s="18"/>
      <c r="EJD651" s="17"/>
      <c r="EJI651" s="14"/>
      <c r="EJJ651" s="18"/>
      <c r="EJT651" s="17"/>
      <c r="EJY651" s="14"/>
      <c r="EJZ651" s="18"/>
      <c r="EKJ651" s="17"/>
      <c r="EKO651" s="14"/>
      <c r="EKP651" s="18"/>
      <c r="EKZ651" s="17"/>
      <c r="ELE651" s="14"/>
      <c r="ELF651" s="18"/>
      <c r="ELP651" s="17"/>
      <c r="ELU651" s="14"/>
      <c r="ELV651" s="18"/>
      <c r="EMF651" s="17"/>
      <c r="EMK651" s="14"/>
      <c r="EML651" s="18"/>
      <c r="EMV651" s="17"/>
      <c r="ENA651" s="14"/>
      <c r="ENB651" s="18"/>
      <c r="ENL651" s="17"/>
      <c r="ENQ651" s="14"/>
      <c r="ENR651" s="18"/>
      <c r="EOB651" s="17"/>
      <c r="EOG651" s="14"/>
      <c r="EOH651" s="18"/>
      <c r="EOR651" s="17"/>
      <c r="EOW651" s="14"/>
      <c r="EOX651" s="18"/>
      <c r="EPH651" s="17"/>
      <c r="EPM651" s="14"/>
      <c r="EPN651" s="18"/>
      <c r="EPX651" s="17"/>
      <c r="EQC651" s="14"/>
      <c r="EQD651" s="18"/>
      <c r="EQN651" s="17"/>
      <c r="EQS651" s="14"/>
      <c r="EQT651" s="18"/>
      <c r="ERD651" s="17"/>
      <c r="ERI651" s="14"/>
      <c r="ERJ651" s="18"/>
      <c r="ERT651" s="17"/>
      <c r="ERY651" s="14"/>
      <c r="ERZ651" s="18"/>
      <c r="ESJ651" s="17"/>
      <c r="ESO651" s="14"/>
      <c r="ESP651" s="18"/>
      <c r="ESZ651" s="17"/>
      <c r="ETE651" s="14"/>
      <c r="ETF651" s="18"/>
      <c r="ETP651" s="17"/>
      <c r="ETU651" s="14"/>
      <c r="ETV651" s="18"/>
      <c r="EUF651" s="17"/>
      <c r="EUK651" s="14"/>
      <c r="EUL651" s="18"/>
      <c r="EUV651" s="17"/>
      <c r="EVA651" s="14"/>
      <c r="EVB651" s="18"/>
      <c r="EVL651" s="17"/>
      <c r="EVQ651" s="14"/>
      <c r="EVR651" s="18"/>
      <c r="EWB651" s="17"/>
      <c r="EWG651" s="14"/>
      <c r="EWH651" s="18"/>
      <c r="EWR651" s="17"/>
      <c r="EWW651" s="14"/>
      <c r="EWX651" s="18"/>
      <c r="EXH651" s="17"/>
      <c r="EXM651" s="14"/>
      <c r="EXN651" s="18"/>
      <c r="EXX651" s="17"/>
      <c r="EYC651" s="14"/>
      <c r="EYD651" s="18"/>
      <c r="EYN651" s="17"/>
      <c r="EYS651" s="14"/>
      <c r="EYT651" s="18"/>
      <c r="EZD651" s="17"/>
      <c r="EZI651" s="14"/>
      <c r="EZJ651" s="18"/>
      <c r="EZT651" s="17"/>
      <c r="EZY651" s="14"/>
      <c r="EZZ651" s="18"/>
      <c r="FAJ651" s="17"/>
      <c r="FAO651" s="14"/>
      <c r="FAP651" s="18"/>
      <c r="FAZ651" s="17"/>
      <c r="FBE651" s="14"/>
      <c r="FBF651" s="18"/>
      <c r="FBP651" s="17"/>
      <c r="FBU651" s="14"/>
      <c r="FBV651" s="18"/>
      <c r="FCF651" s="17"/>
      <c r="FCK651" s="14"/>
      <c r="FCL651" s="18"/>
      <c r="FCV651" s="17"/>
      <c r="FDA651" s="14"/>
      <c r="FDB651" s="18"/>
      <c r="FDL651" s="17"/>
      <c r="FDQ651" s="14"/>
      <c r="FDR651" s="18"/>
      <c r="FEB651" s="17"/>
      <c r="FEG651" s="14"/>
      <c r="FEH651" s="18"/>
      <c r="FER651" s="17"/>
      <c r="FEW651" s="14"/>
      <c r="FEX651" s="18"/>
      <c r="FFH651" s="17"/>
      <c r="FFM651" s="14"/>
      <c r="FFN651" s="18"/>
      <c r="FFX651" s="17"/>
      <c r="FGC651" s="14"/>
      <c r="FGD651" s="18"/>
      <c r="FGN651" s="17"/>
      <c r="FGS651" s="14"/>
      <c r="FGT651" s="18"/>
      <c r="FHD651" s="17"/>
      <c r="FHI651" s="14"/>
      <c r="FHJ651" s="18"/>
      <c r="FHT651" s="17"/>
      <c r="FHY651" s="14"/>
      <c r="FHZ651" s="18"/>
      <c r="FIJ651" s="17"/>
      <c r="FIO651" s="14"/>
      <c r="FIP651" s="18"/>
      <c r="FIZ651" s="17"/>
      <c r="FJE651" s="14"/>
      <c r="FJF651" s="18"/>
      <c r="FJP651" s="17"/>
      <c r="FJU651" s="14"/>
      <c r="FJV651" s="18"/>
      <c r="FKF651" s="17"/>
      <c r="FKK651" s="14"/>
      <c r="FKL651" s="18"/>
      <c r="FKV651" s="17"/>
      <c r="FLA651" s="14"/>
      <c r="FLB651" s="18"/>
      <c r="FLL651" s="17"/>
      <c r="FLQ651" s="14"/>
      <c r="FLR651" s="18"/>
      <c r="FMB651" s="17"/>
      <c r="FMG651" s="14"/>
      <c r="FMH651" s="18"/>
      <c r="FMR651" s="17"/>
      <c r="FMW651" s="14"/>
      <c r="FMX651" s="18"/>
      <c r="FNH651" s="17"/>
      <c r="FNM651" s="14"/>
      <c r="FNN651" s="18"/>
      <c r="FNX651" s="17"/>
      <c r="FOC651" s="14"/>
      <c r="FOD651" s="18"/>
      <c r="FON651" s="17"/>
      <c r="FOS651" s="14"/>
      <c r="FOT651" s="18"/>
      <c r="FPD651" s="17"/>
      <c r="FPI651" s="14"/>
      <c r="FPJ651" s="18"/>
      <c r="FPT651" s="17"/>
      <c r="FPY651" s="14"/>
      <c r="FPZ651" s="18"/>
      <c r="FQJ651" s="17"/>
      <c r="FQO651" s="14"/>
      <c r="FQP651" s="18"/>
      <c r="FQZ651" s="17"/>
      <c r="FRE651" s="14"/>
      <c r="FRF651" s="18"/>
      <c r="FRP651" s="17"/>
      <c r="FRU651" s="14"/>
      <c r="FRV651" s="18"/>
      <c r="FSF651" s="17"/>
      <c r="FSK651" s="14"/>
      <c r="FSL651" s="18"/>
      <c r="FSV651" s="17"/>
      <c r="FTA651" s="14"/>
      <c r="FTB651" s="18"/>
      <c r="FTL651" s="17"/>
      <c r="FTQ651" s="14"/>
      <c r="FTR651" s="18"/>
      <c r="FUB651" s="17"/>
      <c r="FUG651" s="14"/>
      <c r="FUH651" s="18"/>
      <c r="FUR651" s="17"/>
      <c r="FUW651" s="14"/>
      <c r="FUX651" s="18"/>
      <c r="FVH651" s="17"/>
      <c r="FVM651" s="14"/>
      <c r="FVN651" s="18"/>
      <c r="FVX651" s="17"/>
      <c r="FWC651" s="14"/>
      <c r="FWD651" s="18"/>
      <c r="FWN651" s="17"/>
      <c r="FWS651" s="14"/>
      <c r="FWT651" s="18"/>
      <c r="FXD651" s="17"/>
      <c r="FXI651" s="14"/>
      <c r="FXJ651" s="18"/>
      <c r="FXT651" s="17"/>
      <c r="FXY651" s="14"/>
      <c r="FXZ651" s="18"/>
      <c r="FYJ651" s="17"/>
      <c r="FYO651" s="14"/>
      <c r="FYP651" s="18"/>
      <c r="FYZ651" s="17"/>
      <c r="FZE651" s="14"/>
      <c r="FZF651" s="18"/>
      <c r="FZP651" s="17"/>
      <c r="FZU651" s="14"/>
      <c r="FZV651" s="18"/>
      <c r="GAF651" s="17"/>
      <c r="GAK651" s="14"/>
      <c r="GAL651" s="18"/>
      <c r="GAV651" s="17"/>
      <c r="GBA651" s="14"/>
      <c r="GBB651" s="18"/>
      <c r="GBL651" s="17"/>
      <c r="GBQ651" s="14"/>
      <c r="GBR651" s="18"/>
      <c r="GCB651" s="17"/>
      <c r="GCG651" s="14"/>
      <c r="GCH651" s="18"/>
      <c r="GCR651" s="17"/>
      <c r="GCW651" s="14"/>
      <c r="GCX651" s="18"/>
      <c r="GDH651" s="17"/>
      <c r="GDM651" s="14"/>
      <c r="GDN651" s="18"/>
      <c r="GDX651" s="17"/>
      <c r="GEC651" s="14"/>
      <c r="GED651" s="18"/>
      <c r="GEN651" s="17"/>
      <c r="GES651" s="14"/>
      <c r="GET651" s="18"/>
      <c r="GFD651" s="17"/>
      <c r="GFI651" s="14"/>
      <c r="GFJ651" s="18"/>
      <c r="GFT651" s="17"/>
      <c r="GFY651" s="14"/>
      <c r="GFZ651" s="18"/>
      <c r="GGJ651" s="17"/>
      <c r="GGO651" s="14"/>
      <c r="GGP651" s="18"/>
      <c r="GGZ651" s="17"/>
      <c r="GHE651" s="14"/>
      <c r="GHF651" s="18"/>
      <c r="GHP651" s="17"/>
      <c r="GHU651" s="14"/>
      <c r="GHV651" s="18"/>
      <c r="GIF651" s="17"/>
      <c r="GIK651" s="14"/>
      <c r="GIL651" s="18"/>
      <c r="GIV651" s="17"/>
      <c r="GJA651" s="14"/>
      <c r="GJB651" s="18"/>
      <c r="GJL651" s="17"/>
      <c r="GJQ651" s="14"/>
      <c r="GJR651" s="18"/>
      <c r="GKB651" s="17"/>
      <c r="GKG651" s="14"/>
      <c r="GKH651" s="18"/>
      <c r="GKR651" s="17"/>
      <c r="GKW651" s="14"/>
      <c r="GKX651" s="18"/>
      <c r="GLH651" s="17"/>
      <c r="GLM651" s="14"/>
      <c r="GLN651" s="18"/>
      <c r="GLX651" s="17"/>
      <c r="GMC651" s="14"/>
      <c r="GMD651" s="18"/>
      <c r="GMN651" s="17"/>
      <c r="GMS651" s="14"/>
      <c r="GMT651" s="18"/>
      <c r="GND651" s="17"/>
      <c r="GNI651" s="14"/>
      <c r="GNJ651" s="18"/>
      <c r="GNT651" s="17"/>
      <c r="GNY651" s="14"/>
      <c r="GNZ651" s="18"/>
      <c r="GOJ651" s="17"/>
      <c r="GOO651" s="14"/>
      <c r="GOP651" s="18"/>
      <c r="GOZ651" s="17"/>
      <c r="GPE651" s="14"/>
      <c r="GPF651" s="18"/>
      <c r="GPP651" s="17"/>
      <c r="GPU651" s="14"/>
      <c r="GPV651" s="18"/>
      <c r="GQF651" s="17"/>
      <c r="GQK651" s="14"/>
      <c r="GQL651" s="18"/>
      <c r="GQV651" s="17"/>
      <c r="GRA651" s="14"/>
      <c r="GRB651" s="18"/>
      <c r="GRL651" s="17"/>
      <c r="GRQ651" s="14"/>
      <c r="GRR651" s="18"/>
      <c r="GSB651" s="17"/>
      <c r="GSG651" s="14"/>
      <c r="GSH651" s="18"/>
      <c r="GSR651" s="17"/>
      <c r="GSW651" s="14"/>
      <c r="GSX651" s="18"/>
      <c r="GTH651" s="17"/>
      <c r="GTM651" s="14"/>
      <c r="GTN651" s="18"/>
      <c r="GTX651" s="17"/>
      <c r="GUC651" s="14"/>
      <c r="GUD651" s="18"/>
      <c r="GUN651" s="17"/>
      <c r="GUS651" s="14"/>
      <c r="GUT651" s="18"/>
      <c r="GVD651" s="17"/>
      <c r="GVI651" s="14"/>
      <c r="GVJ651" s="18"/>
      <c r="GVT651" s="17"/>
      <c r="GVY651" s="14"/>
      <c r="GVZ651" s="18"/>
      <c r="GWJ651" s="17"/>
      <c r="GWO651" s="14"/>
      <c r="GWP651" s="18"/>
      <c r="GWZ651" s="17"/>
      <c r="GXE651" s="14"/>
      <c r="GXF651" s="18"/>
      <c r="GXP651" s="17"/>
      <c r="GXU651" s="14"/>
      <c r="GXV651" s="18"/>
      <c r="GYF651" s="17"/>
      <c r="GYK651" s="14"/>
      <c r="GYL651" s="18"/>
      <c r="GYV651" s="17"/>
      <c r="GZA651" s="14"/>
      <c r="GZB651" s="18"/>
      <c r="GZL651" s="17"/>
      <c r="GZQ651" s="14"/>
      <c r="GZR651" s="18"/>
      <c r="HAB651" s="17"/>
      <c r="HAG651" s="14"/>
      <c r="HAH651" s="18"/>
      <c r="HAR651" s="17"/>
      <c r="HAW651" s="14"/>
      <c r="HAX651" s="18"/>
      <c r="HBH651" s="17"/>
      <c r="HBM651" s="14"/>
      <c r="HBN651" s="18"/>
      <c r="HBX651" s="17"/>
      <c r="HCC651" s="14"/>
      <c r="HCD651" s="18"/>
      <c r="HCN651" s="17"/>
      <c r="HCS651" s="14"/>
      <c r="HCT651" s="18"/>
      <c r="HDD651" s="17"/>
      <c r="HDI651" s="14"/>
      <c r="HDJ651" s="18"/>
      <c r="HDT651" s="17"/>
      <c r="HDY651" s="14"/>
      <c r="HDZ651" s="18"/>
      <c r="HEJ651" s="17"/>
      <c r="HEO651" s="14"/>
      <c r="HEP651" s="18"/>
      <c r="HEZ651" s="17"/>
      <c r="HFE651" s="14"/>
      <c r="HFF651" s="18"/>
      <c r="HFP651" s="17"/>
      <c r="HFU651" s="14"/>
      <c r="HFV651" s="18"/>
      <c r="HGF651" s="17"/>
      <c r="HGK651" s="14"/>
      <c r="HGL651" s="18"/>
      <c r="HGV651" s="17"/>
      <c r="HHA651" s="14"/>
      <c r="HHB651" s="18"/>
      <c r="HHL651" s="17"/>
      <c r="HHQ651" s="14"/>
      <c r="HHR651" s="18"/>
      <c r="HIB651" s="17"/>
      <c r="HIG651" s="14"/>
      <c r="HIH651" s="18"/>
      <c r="HIR651" s="17"/>
      <c r="HIW651" s="14"/>
      <c r="HIX651" s="18"/>
      <c r="HJH651" s="17"/>
      <c r="HJM651" s="14"/>
      <c r="HJN651" s="18"/>
      <c r="HJX651" s="17"/>
      <c r="HKC651" s="14"/>
      <c r="HKD651" s="18"/>
      <c r="HKN651" s="17"/>
      <c r="HKS651" s="14"/>
      <c r="HKT651" s="18"/>
      <c r="HLD651" s="17"/>
      <c r="HLI651" s="14"/>
      <c r="HLJ651" s="18"/>
      <c r="HLT651" s="17"/>
      <c r="HLY651" s="14"/>
      <c r="HLZ651" s="18"/>
      <c r="HMJ651" s="17"/>
      <c r="HMO651" s="14"/>
      <c r="HMP651" s="18"/>
      <c r="HMZ651" s="17"/>
      <c r="HNE651" s="14"/>
      <c r="HNF651" s="18"/>
      <c r="HNP651" s="17"/>
      <c r="HNU651" s="14"/>
      <c r="HNV651" s="18"/>
      <c r="HOF651" s="17"/>
      <c r="HOK651" s="14"/>
      <c r="HOL651" s="18"/>
      <c r="HOV651" s="17"/>
      <c r="HPA651" s="14"/>
      <c r="HPB651" s="18"/>
      <c r="HPL651" s="17"/>
      <c r="HPQ651" s="14"/>
      <c r="HPR651" s="18"/>
      <c r="HQB651" s="17"/>
      <c r="HQG651" s="14"/>
      <c r="HQH651" s="18"/>
      <c r="HQR651" s="17"/>
      <c r="HQW651" s="14"/>
      <c r="HQX651" s="18"/>
      <c r="HRH651" s="17"/>
      <c r="HRM651" s="14"/>
      <c r="HRN651" s="18"/>
      <c r="HRX651" s="17"/>
      <c r="HSC651" s="14"/>
      <c r="HSD651" s="18"/>
      <c r="HSN651" s="17"/>
      <c r="HSS651" s="14"/>
      <c r="HST651" s="18"/>
      <c r="HTD651" s="17"/>
      <c r="HTI651" s="14"/>
      <c r="HTJ651" s="18"/>
      <c r="HTT651" s="17"/>
      <c r="HTY651" s="14"/>
      <c r="HTZ651" s="18"/>
      <c r="HUJ651" s="17"/>
      <c r="HUO651" s="14"/>
      <c r="HUP651" s="18"/>
      <c r="HUZ651" s="17"/>
      <c r="HVE651" s="14"/>
      <c r="HVF651" s="18"/>
      <c r="HVP651" s="17"/>
      <c r="HVU651" s="14"/>
      <c r="HVV651" s="18"/>
      <c r="HWF651" s="17"/>
      <c r="HWK651" s="14"/>
      <c r="HWL651" s="18"/>
      <c r="HWV651" s="17"/>
      <c r="HXA651" s="14"/>
      <c r="HXB651" s="18"/>
      <c r="HXL651" s="17"/>
      <c r="HXQ651" s="14"/>
      <c r="HXR651" s="18"/>
      <c r="HYB651" s="17"/>
      <c r="HYG651" s="14"/>
      <c r="HYH651" s="18"/>
      <c r="HYR651" s="17"/>
      <c r="HYW651" s="14"/>
      <c r="HYX651" s="18"/>
      <c r="HZH651" s="17"/>
      <c r="HZM651" s="14"/>
      <c r="HZN651" s="18"/>
      <c r="HZX651" s="17"/>
      <c r="IAC651" s="14"/>
      <c r="IAD651" s="18"/>
      <c r="IAN651" s="17"/>
      <c r="IAS651" s="14"/>
      <c r="IAT651" s="18"/>
      <c r="IBD651" s="17"/>
      <c r="IBI651" s="14"/>
      <c r="IBJ651" s="18"/>
      <c r="IBT651" s="17"/>
      <c r="IBY651" s="14"/>
      <c r="IBZ651" s="18"/>
      <c r="ICJ651" s="17"/>
      <c r="ICO651" s="14"/>
      <c r="ICP651" s="18"/>
      <c r="ICZ651" s="17"/>
      <c r="IDE651" s="14"/>
      <c r="IDF651" s="18"/>
      <c r="IDP651" s="17"/>
      <c r="IDU651" s="14"/>
      <c r="IDV651" s="18"/>
      <c r="IEF651" s="17"/>
      <c r="IEK651" s="14"/>
      <c r="IEL651" s="18"/>
      <c r="IEV651" s="17"/>
      <c r="IFA651" s="14"/>
      <c r="IFB651" s="18"/>
      <c r="IFL651" s="17"/>
      <c r="IFQ651" s="14"/>
      <c r="IFR651" s="18"/>
      <c r="IGB651" s="17"/>
      <c r="IGG651" s="14"/>
      <c r="IGH651" s="18"/>
      <c r="IGR651" s="17"/>
      <c r="IGW651" s="14"/>
      <c r="IGX651" s="18"/>
      <c r="IHH651" s="17"/>
      <c r="IHM651" s="14"/>
      <c r="IHN651" s="18"/>
      <c r="IHX651" s="17"/>
      <c r="IIC651" s="14"/>
      <c r="IID651" s="18"/>
      <c r="IIN651" s="17"/>
      <c r="IIS651" s="14"/>
      <c r="IIT651" s="18"/>
      <c r="IJD651" s="17"/>
      <c r="IJI651" s="14"/>
      <c r="IJJ651" s="18"/>
      <c r="IJT651" s="17"/>
      <c r="IJY651" s="14"/>
      <c r="IJZ651" s="18"/>
      <c r="IKJ651" s="17"/>
      <c r="IKO651" s="14"/>
      <c r="IKP651" s="18"/>
      <c r="IKZ651" s="17"/>
      <c r="ILE651" s="14"/>
      <c r="ILF651" s="18"/>
      <c r="ILP651" s="17"/>
      <c r="ILU651" s="14"/>
      <c r="ILV651" s="18"/>
      <c r="IMF651" s="17"/>
      <c r="IMK651" s="14"/>
      <c r="IML651" s="18"/>
      <c r="IMV651" s="17"/>
      <c r="INA651" s="14"/>
      <c r="INB651" s="18"/>
      <c r="INL651" s="17"/>
      <c r="INQ651" s="14"/>
      <c r="INR651" s="18"/>
      <c r="IOB651" s="17"/>
      <c r="IOG651" s="14"/>
      <c r="IOH651" s="18"/>
      <c r="IOR651" s="17"/>
      <c r="IOW651" s="14"/>
      <c r="IOX651" s="18"/>
      <c r="IPH651" s="17"/>
      <c r="IPM651" s="14"/>
      <c r="IPN651" s="18"/>
      <c r="IPX651" s="17"/>
      <c r="IQC651" s="14"/>
      <c r="IQD651" s="18"/>
      <c r="IQN651" s="17"/>
      <c r="IQS651" s="14"/>
      <c r="IQT651" s="18"/>
      <c r="IRD651" s="17"/>
      <c r="IRI651" s="14"/>
      <c r="IRJ651" s="18"/>
      <c r="IRT651" s="17"/>
      <c r="IRY651" s="14"/>
      <c r="IRZ651" s="18"/>
      <c r="ISJ651" s="17"/>
      <c r="ISO651" s="14"/>
      <c r="ISP651" s="18"/>
      <c r="ISZ651" s="17"/>
      <c r="ITE651" s="14"/>
      <c r="ITF651" s="18"/>
      <c r="ITP651" s="17"/>
      <c r="ITU651" s="14"/>
      <c r="ITV651" s="18"/>
      <c r="IUF651" s="17"/>
      <c r="IUK651" s="14"/>
      <c r="IUL651" s="18"/>
      <c r="IUV651" s="17"/>
      <c r="IVA651" s="14"/>
      <c r="IVB651" s="18"/>
      <c r="IVL651" s="17"/>
      <c r="IVQ651" s="14"/>
      <c r="IVR651" s="18"/>
      <c r="IWB651" s="17"/>
      <c r="IWG651" s="14"/>
      <c r="IWH651" s="18"/>
      <c r="IWR651" s="17"/>
      <c r="IWW651" s="14"/>
      <c r="IWX651" s="18"/>
      <c r="IXH651" s="17"/>
      <c r="IXM651" s="14"/>
      <c r="IXN651" s="18"/>
      <c r="IXX651" s="17"/>
      <c r="IYC651" s="14"/>
      <c r="IYD651" s="18"/>
      <c r="IYN651" s="17"/>
      <c r="IYS651" s="14"/>
      <c r="IYT651" s="18"/>
      <c r="IZD651" s="17"/>
      <c r="IZI651" s="14"/>
      <c r="IZJ651" s="18"/>
      <c r="IZT651" s="17"/>
      <c r="IZY651" s="14"/>
      <c r="IZZ651" s="18"/>
      <c r="JAJ651" s="17"/>
      <c r="JAO651" s="14"/>
      <c r="JAP651" s="18"/>
      <c r="JAZ651" s="17"/>
      <c r="JBE651" s="14"/>
      <c r="JBF651" s="18"/>
      <c r="JBP651" s="17"/>
      <c r="JBU651" s="14"/>
      <c r="JBV651" s="18"/>
      <c r="JCF651" s="17"/>
      <c r="JCK651" s="14"/>
      <c r="JCL651" s="18"/>
      <c r="JCV651" s="17"/>
      <c r="JDA651" s="14"/>
      <c r="JDB651" s="18"/>
      <c r="JDL651" s="17"/>
      <c r="JDQ651" s="14"/>
      <c r="JDR651" s="18"/>
      <c r="JEB651" s="17"/>
      <c r="JEG651" s="14"/>
      <c r="JEH651" s="18"/>
      <c r="JER651" s="17"/>
      <c r="JEW651" s="14"/>
      <c r="JEX651" s="18"/>
      <c r="JFH651" s="17"/>
      <c r="JFM651" s="14"/>
      <c r="JFN651" s="18"/>
      <c r="JFX651" s="17"/>
      <c r="JGC651" s="14"/>
      <c r="JGD651" s="18"/>
      <c r="JGN651" s="17"/>
      <c r="JGS651" s="14"/>
      <c r="JGT651" s="18"/>
      <c r="JHD651" s="17"/>
      <c r="JHI651" s="14"/>
      <c r="JHJ651" s="18"/>
      <c r="JHT651" s="17"/>
      <c r="JHY651" s="14"/>
      <c r="JHZ651" s="18"/>
      <c r="JIJ651" s="17"/>
      <c r="JIO651" s="14"/>
      <c r="JIP651" s="18"/>
      <c r="JIZ651" s="17"/>
      <c r="JJE651" s="14"/>
      <c r="JJF651" s="18"/>
      <c r="JJP651" s="17"/>
      <c r="JJU651" s="14"/>
      <c r="JJV651" s="18"/>
      <c r="JKF651" s="17"/>
      <c r="JKK651" s="14"/>
      <c r="JKL651" s="18"/>
      <c r="JKV651" s="17"/>
      <c r="JLA651" s="14"/>
      <c r="JLB651" s="18"/>
      <c r="JLL651" s="17"/>
      <c r="JLQ651" s="14"/>
      <c r="JLR651" s="18"/>
      <c r="JMB651" s="17"/>
      <c r="JMG651" s="14"/>
      <c r="JMH651" s="18"/>
      <c r="JMR651" s="17"/>
      <c r="JMW651" s="14"/>
      <c r="JMX651" s="18"/>
      <c r="JNH651" s="17"/>
      <c r="JNM651" s="14"/>
      <c r="JNN651" s="18"/>
      <c r="JNX651" s="17"/>
      <c r="JOC651" s="14"/>
      <c r="JOD651" s="18"/>
      <c r="JON651" s="17"/>
      <c r="JOS651" s="14"/>
      <c r="JOT651" s="18"/>
      <c r="JPD651" s="17"/>
      <c r="JPI651" s="14"/>
      <c r="JPJ651" s="18"/>
      <c r="JPT651" s="17"/>
      <c r="JPY651" s="14"/>
      <c r="JPZ651" s="18"/>
      <c r="JQJ651" s="17"/>
      <c r="JQO651" s="14"/>
      <c r="JQP651" s="18"/>
      <c r="JQZ651" s="17"/>
      <c r="JRE651" s="14"/>
      <c r="JRF651" s="18"/>
      <c r="JRP651" s="17"/>
      <c r="JRU651" s="14"/>
      <c r="JRV651" s="18"/>
      <c r="JSF651" s="17"/>
      <c r="JSK651" s="14"/>
      <c r="JSL651" s="18"/>
      <c r="JSV651" s="17"/>
      <c r="JTA651" s="14"/>
      <c r="JTB651" s="18"/>
      <c r="JTL651" s="17"/>
      <c r="JTQ651" s="14"/>
      <c r="JTR651" s="18"/>
      <c r="JUB651" s="17"/>
      <c r="JUG651" s="14"/>
      <c r="JUH651" s="18"/>
      <c r="JUR651" s="17"/>
      <c r="JUW651" s="14"/>
      <c r="JUX651" s="18"/>
      <c r="JVH651" s="17"/>
      <c r="JVM651" s="14"/>
      <c r="JVN651" s="18"/>
      <c r="JVX651" s="17"/>
      <c r="JWC651" s="14"/>
      <c r="JWD651" s="18"/>
      <c r="JWN651" s="17"/>
      <c r="JWS651" s="14"/>
      <c r="JWT651" s="18"/>
      <c r="JXD651" s="17"/>
      <c r="JXI651" s="14"/>
      <c r="JXJ651" s="18"/>
      <c r="JXT651" s="17"/>
      <c r="JXY651" s="14"/>
      <c r="JXZ651" s="18"/>
      <c r="JYJ651" s="17"/>
      <c r="JYO651" s="14"/>
      <c r="JYP651" s="18"/>
      <c r="JYZ651" s="17"/>
      <c r="JZE651" s="14"/>
      <c r="JZF651" s="18"/>
      <c r="JZP651" s="17"/>
      <c r="JZU651" s="14"/>
      <c r="JZV651" s="18"/>
      <c r="KAF651" s="17"/>
      <c r="KAK651" s="14"/>
      <c r="KAL651" s="18"/>
      <c r="KAV651" s="17"/>
      <c r="KBA651" s="14"/>
      <c r="KBB651" s="18"/>
      <c r="KBL651" s="17"/>
      <c r="KBQ651" s="14"/>
      <c r="KBR651" s="18"/>
      <c r="KCB651" s="17"/>
      <c r="KCG651" s="14"/>
      <c r="KCH651" s="18"/>
      <c r="KCR651" s="17"/>
      <c r="KCW651" s="14"/>
      <c r="KCX651" s="18"/>
      <c r="KDH651" s="17"/>
      <c r="KDM651" s="14"/>
      <c r="KDN651" s="18"/>
      <c r="KDX651" s="17"/>
      <c r="KEC651" s="14"/>
      <c r="KED651" s="18"/>
      <c r="KEN651" s="17"/>
      <c r="KES651" s="14"/>
      <c r="KET651" s="18"/>
      <c r="KFD651" s="17"/>
      <c r="KFI651" s="14"/>
      <c r="KFJ651" s="18"/>
      <c r="KFT651" s="17"/>
      <c r="KFY651" s="14"/>
      <c r="KFZ651" s="18"/>
      <c r="KGJ651" s="17"/>
      <c r="KGO651" s="14"/>
      <c r="KGP651" s="18"/>
      <c r="KGZ651" s="17"/>
      <c r="KHE651" s="14"/>
      <c r="KHF651" s="18"/>
      <c r="KHP651" s="17"/>
      <c r="KHU651" s="14"/>
      <c r="KHV651" s="18"/>
      <c r="KIF651" s="17"/>
      <c r="KIK651" s="14"/>
      <c r="KIL651" s="18"/>
      <c r="KIV651" s="17"/>
      <c r="KJA651" s="14"/>
      <c r="KJB651" s="18"/>
      <c r="KJL651" s="17"/>
      <c r="KJQ651" s="14"/>
      <c r="KJR651" s="18"/>
      <c r="KKB651" s="17"/>
      <c r="KKG651" s="14"/>
      <c r="KKH651" s="18"/>
      <c r="KKR651" s="17"/>
      <c r="KKW651" s="14"/>
      <c r="KKX651" s="18"/>
      <c r="KLH651" s="17"/>
      <c r="KLM651" s="14"/>
      <c r="KLN651" s="18"/>
      <c r="KLX651" s="17"/>
      <c r="KMC651" s="14"/>
      <c r="KMD651" s="18"/>
      <c r="KMN651" s="17"/>
      <c r="KMS651" s="14"/>
      <c r="KMT651" s="18"/>
      <c r="KND651" s="17"/>
      <c r="KNI651" s="14"/>
      <c r="KNJ651" s="18"/>
      <c r="KNT651" s="17"/>
      <c r="KNY651" s="14"/>
      <c r="KNZ651" s="18"/>
      <c r="KOJ651" s="17"/>
      <c r="KOO651" s="14"/>
      <c r="KOP651" s="18"/>
      <c r="KOZ651" s="17"/>
      <c r="KPE651" s="14"/>
      <c r="KPF651" s="18"/>
      <c r="KPP651" s="17"/>
      <c r="KPU651" s="14"/>
      <c r="KPV651" s="18"/>
      <c r="KQF651" s="17"/>
      <c r="KQK651" s="14"/>
      <c r="KQL651" s="18"/>
      <c r="KQV651" s="17"/>
      <c r="KRA651" s="14"/>
      <c r="KRB651" s="18"/>
      <c r="KRL651" s="17"/>
      <c r="KRQ651" s="14"/>
      <c r="KRR651" s="18"/>
      <c r="KSB651" s="17"/>
      <c r="KSG651" s="14"/>
      <c r="KSH651" s="18"/>
      <c r="KSR651" s="17"/>
      <c r="KSW651" s="14"/>
      <c r="KSX651" s="18"/>
      <c r="KTH651" s="17"/>
      <c r="KTM651" s="14"/>
      <c r="KTN651" s="18"/>
      <c r="KTX651" s="17"/>
      <c r="KUC651" s="14"/>
      <c r="KUD651" s="18"/>
      <c r="KUN651" s="17"/>
      <c r="KUS651" s="14"/>
      <c r="KUT651" s="18"/>
      <c r="KVD651" s="17"/>
      <c r="KVI651" s="14"/>
      <c r="KVJ651" s="18"/>
      <c r="KVT651" s="17"/>
      <c r="KVY651" s="14"/>
      <c r="KVZ651" s="18"/>
      <c r="KWJ651" s="17"/>
      <c r="KWO651" s="14"/>
      <c r="KWP651" s="18"/>
      <c r="KWZ651" s="17"/>
      <c r="KXE651" s="14"/>
      <c r="KXF651" s="18"/>
      <c r="KXP651" s="17"/>
      <c r="KXU651" s="14"/>
      <c r="KXV651" s="18"/>
      <c r="KYF651" s="17"/>
      <c r="KYK651" s="14"/>
      <c r="KYL651" s="18"/>
      <c r="KYV651" s="17"/>
      <c r="KZA651" s="14"/>
      <c r="KZB651" s="18"/>
      <c r="KZL651" s="17"/>
      <c r="KZQ651" s="14"/>
      <c r="KZR651" s="18"/>
      <c r="LAB651" s="17"/>
      <c r="LAG651" s="14"/>
      <c r="LAH651" s="18"/>
      <c r="LAR651" s="17"/>
      <c r="LAW651" s="14"/>
      <c r="LAX651" s="18"/>
      <c r="LBH651" s="17"/>
      <c r="LBM651" s="14"/>
      <c r="LBN651" s="18"/>
      <c r="LBX651" s="17"/>
      <c r="LCC651" s="14"/>
      <c r="LCD651" s="18"/>
      <c r="LCN651" s="17"/>
      <c r="LCS651" s="14"/>
      <c r="LCT651" s="18"/>
      <c r="LDD651" s="17"/>
      <c r="LDI651" s="14"/>
      <c r="LDJ651" s="18"/>
      <c r="LDT651" s="17"/>
      <c r="LDY651" s="14"/>
      <c r="LDZ651" s="18"/>
      <c r="LEJ651" s="17"/>
      <c r="LEO651" s="14"/>
      <c r="LEP651" s="18"/>
      <c r="LEZ651" s="17"/>
      <c r="LFE651" s="14"/>
      <c r="LFF651" s="18"/>
      <c r="LFP651" s="17"/>
      <c r="LFU651" s="14"/>
      <c r="LFV651" s="18"/>
      <c r="LGF651" s="17"/>
      <c r="LGK651" s="14"/>
      <c r="LGL651" s="18"/>
      <c r="LGV651" s="17"/>
      <c r="LHA651" s="14"/>
      <c r="LHB651" s="18"/>
      <c r="LHL651" s="17"/>
      <c r="LHQ651" s="14"/>
      <c r="LHR651" s="18"/>
      <c r="LIB651" s="17"/>
      <c r="LIG651" s="14"/>
      <c r="LIH651" s="18"/>
      <c r="LIR651" s="17"/>
      <c r="LIW651" s="14"/>
      <c r="LIX651" s="18"/>
      <c r="LJH651" s="17"/>
      <c r="LJM651" s="14"/>
      <c r="LJN651" s="18"/>
      <c r="LJX651" s="17"/>
      <c r="LKC651" s="14"/>
      <c r="LKD651" s="18"/>
      <c r="LKN651" s="17"/>
      <c r="LKS651" s="14"/>
      <c r="LKT651" s="18"/>
      <c r="LLD651" s="17"/>
      <c r="LLI651" s="14"/>
      <c r="LLJ651" s="18"/>
      <c r="LLT651" s="17"/>
      <c r="LLY651" s="14"/>
      <c r="LLZ651" s="18"/>
      <c r="LMJ651" s="17"/>
      <c r="LMO651" s="14"/>
      <c r="LMP651" s="18"/>
      <c r="LMZ651" s="17"/>
      <c r="LNE651" s="14"/>
      <c r="LNF651" s="18"/>
      <c r="LNP651" s="17"/>
      <c r="LNU651" s="14"/>
      <c r="LNV651" s="18"/>
      <c r="LOF651" s="17"/>
      <c r="LOK651" s="14"/>
      <c r="LOL651" s="18"/>
      <c r="LOV651" s="17"/>
      <c r="LPA651" s="14"/>
      <c r="LPB651" s="18"/>
      <c r="LPL651" s="17"/>
      <c r="LPQ651" s="14"/>
      <c r="LPR651" s="18"/>
      <c r="LQB651" s="17"/>
      <c r="LQG651" s="14"/>
      <c r="LQH651" s="18"/>
      <c r="LQR651" s="17"/>
      <c r="LQW651" s="14"/>
      <c r="LQX651" s="18"/>
      <c r="LRH651" s="17"/>
      <c r="LRM651" s="14"/>
      <c r="LRN651" s="18"/>
      <c r="LRX651" s="17"/>
      <c r="LSC651" s="14"/>
      <c r="LSD651" s="18"/>
      <c r="LSN651" s="17"/>
      <c r="LSS651" s="14"/>
      <c r="LST651" s="18"/>
      <c r="LTD651" s="17"/>
      <c r="LTI651" s="14"/>
      <c r="LTJ651" s="18"/>
      <c r="LTT651" s="17"/>
      <c r="LTY651" s="14"/>
      <c r="LTZ651" s="18"/>
      <c r="LUJ651" s="17"/>
      <c r="LUO651" s="14"/>
      <c r="LUP651" s="18"/>
      <c r="LUZ651" s="17"/>
      <c r="LVE651" s="14"/>
      <c r="LVF651" s="18"/>
      <c r="LVP651" s="17"/>
      <c r="LVU651" s="14"/>
      <c r="LVV651" s="18"/>
      <c r="LWF651" s="17"/>
      <c r="LWK651" s="14"/>
      <c r="LWL651" s="18"/>
      <c r="LWV651" s="17"/>
      <c r="LXA651" s="14"/>
      <c r="LXB651" s="18"/>
      <c r="LXL651" s="17"/>
      <c r="LXQ651" s="14"/>
      <c r="LXR651" s="18"/>
      <c r="LYB651" s="17"/>
      <c r="LYG651" s="14"/>
      <c r="LYH651" s="18"/>
      <c r="LYR651" s="17"/>
      <c r="LYW651" s="14"/>
      <c r="LYX651" s="18"/>
      <c r="LZH651" s="17"/>
      <c r="LZM651" s="14"/>
      <c r="LZN651" s="18"/>
      <c r="LZX651" s="17"/>
      <c r="MAC651" s="14"/>
      <c r="MAD651" s="18"/>
      <c r="MAN651" s="17"/>
      <c r="MAS651" s="14"/>
      <c r="MAT651" s="18"/>
      <c r="MBD651" s="17"/>
      <c r="MBI651" s="14"/>
      <c r="MBJ651" s="18"/>
      <c r="MBT651" s="17"/>
      <c r="MBY651" s="14"/>
      <c r="MBZ651" s="18"/>
      <c r="MCJ651" s="17"/>
      <c r="MCO651" s="14"/>
      <c r="MCP651" s="18"/>
      <c r="MCZ651" s="17"/>
      <c r="MDE651" s="14"/>
      <c r="MDF651" s="18"/>
      <c r="MDP651" s="17"/>
      <c r="MDU651" s="14"/>
      <c r="MDV651" s="18"/>
      <c r="MEF651" s="17"/>
      <c r="MEK651" s="14"/>
      <c r="MEL651" s="18"/>
      <c r="MEV651" s="17"/>
      <c r="MFA651" s="14"/>
      <c r="MFB651" s="18"/>
      <c r="MFL651" s="17"/>
      <c r="MFQ651" s="14"/>
      <c r="MFR651" s="18"/>
      <c r="MGB651" s="17"/>
      <c r="MGG651" s="14"/>
      <c r="MGH651" s="18"/>
      <c r="MGR651" s="17"/>
      <c r="MGW651" s="14"/>
      <c r="MGX651" s="18"/>
      <c r="MHH651" s="17"/>
      <c r="MHM651" s="14"/>
      <c r="MHN651" s="18"/>
      <c r="MHX651" s="17"/>
      <c r="MIC651" s="14"/>
      <c r="MID651" s="18"/>
      <c r="MIN651" s="17"/>
      <c r="MIS651" s="14"/>
      <c r="MIT651" s="18"/>
      <c r="MJD651" s="17"/>
      <c r="MJI651" s="14"/>
      <c r="MJJ651" s="18"/>
      <c r="MJT651" s="17"/>
      <c r="MJY651" s="14"/>
      <c r="MJZ651" s="18"/>
      <c r="MKJ651" s="17"/>
      <c r="MKO651" s="14"/>
      <c r="MKP651" s="18"/>
      <c r="MKZ651" s="17"/>
      <c r="MLE651" s="14"/>
      <c r="MLF651" s="18"/>
      <c r="MLP651" s="17"/>
      <c r="MLU651" s="14"/>
      <c r="MLV651" s="18"/>
      <c r="MMF651" s="17"/>
      <c r="MMK651" s="14"/>
      <c r="MML651" s="18"/>
      <c r="MMV651" s="17"/>
      <c r="MNA651" s="14"/>
      <c r="MNB651" s="18"/>
      <c r="MNL651" s="17"/>
      <c r="MNQ651" s="14"/>
      <c r="MNR651" s="18"/>
      <c r="MOB651" s="17"/>
      <c r="MOG651" s="14"/>
      <c r="MOH651" s="18"/>
      <c r="MOR651" s="17"/>
      <c r="MOW651" s="14"/>
      <c r="MOX651" s="18"/>
      <c r="MPH651" s="17"/>
      <c r="MPM651" s="14"/>
      <c r="MPN651" s="18"/>
      <c r="MPX651" s="17"/>
      <c r="MQC651" s="14"/>
      <c r="MQD651" s="18"/>
      <c r="MQN651" s="17"/>
      <c r="MQS651" s="14"/>
      <c r="MQT651" s="18"/>
      <c r="MRD651" s="17"/>
      <c r="MRI651" s="14"/>
      <c r="MRJ651" s="18"/>
      <c r="MRT651" s="17"/>
      <c r="MRY651" s="14"/>
      <c r="MRZ651" s="18"/>
      <c r="MSJ651" s="17"/>
      <c r="MSO651" s="14"/>
      <c r="MSP651" s="18"/>
      <c r="MSZ651" s="17"/>
      <c r="MTE651" s="14"/>
      <c r="MTF651" s="18"/>
      <c r="MTP651" s="17"/>
      <c r="MTU651" s="14"/>
      <c r="MTV651" s="18"/>
      <c r="MUF651" s="17"/>
      <c r="MUK651" s="14"/>
      <c r="MUL651" s="18"/>
      <c r="MUV651" s="17"/>
      <c r="MVA651" s="14"/>
      <c r="MVB651" s="18"/>
      <c r="MVL651" s="17"/>
      <c r="MVQ651" s="14"/>
      <c r="MVR651" s="18"/>
      <c r="MWB651" s="17"/>
      <c r="MWG651" s="14"/>
      <c r="MWH651" s="18"/>
      <c r="MWR651" s="17"/>
      <c r="MWW651" s="14"/>
      <c r="MWX651" s="18"/>
      <c r="MXH651" s="17"/>
      <c r="MXM651" s="14"/>
      <c r="MXN651" s="18"/>
      <c r="MXX651" s="17"/>
      <c r="MYC651" s="14"/>
      <c r="MYD651" s="18"/>
      <c r="MYN651" s="17"/>
      <c r="MYS651" s="14"/>
      <c r="MYT651" s="18"/>
      <c r="MZD651" s="17"/>
      <c r="MZI651" s="14"/>
      <c r="MZJ651" s="18"/>
      <c r="MZT651" s="17"/>
      <c r="MZY651" s="14"/>
      <c r="MZZ651" s="18"/>
      <c r="NAJ651" s="17"/>
      <c r="NAO651" s="14"/>
      <c r="NAP651" s="18"/>
      <c r="NAZ651" s="17"/>
      <c r="NBE651" s="14"/>
      <c r="NBF651" s="18"/>
      <c r="NBP651" s="17"/>
      <c r="NBU651" s="14"/>
      <c r="NBV651" s="18"/>
      <c r="NCF651" s="17"/>
      <c r="NCK651" s="14"/>
      <c r="NCL651" s="18"/>
      <c r="NCV651" s="17"/>
      <c r="NDA651" s="14"/>
      <c r="NDB651" s="18"/>
      <c r="NDL651" s="17"/>
      <c r="NDQ651" s="14"/>
      <c r="NDR651" s="18"/>
      <c r="NEB651" s="17"/>
      <c r="NEG651" s="14"/>
      <c r="NEH651" s="18"/>
      <c r="NER651" s="17"/>
      <c r="NEW651" s="14"/>
      <c r="NEX651" s="18"/>
      <c r="NFH651" s="17"/>
      <c r="NFM651" s="14"/>
      <c r="NFN651" s="18"/>
      <c r="NFX651" s="17"/>
      <c r="NGC651" s="14"/>
      <c r="NGD651" s="18"/>
      <c r="NGN651" s="17"/>
      <c r="NGS651" s="14"/>
      <c r="NGT651" s="18"/>
      <c r="NHD651" s="17"/>
      <c r="NHI651" s="14"/>
      <c r="NHJ651" s="18"/>
      <c r="NHT651" s="17"/>
      <c r="NHY651" s="14"/>
      <c r="NHZ651" s="18"/>
      <c r="NIJ651" s="17"/>
      <c r="NIO651" s="14"/>
      <c r="NIP651" s="18"/>
      <c r="NIZ651" s="17"/>
      <c r="NJE651" s="14"/>
      <c r="NJF651" s="18"/>
      <c r="NJP651" s="17"/>
      <c r="NJU651" s="14"/>
      <c r="NJV651" s="18"/>
      <c r="NKF651" s="17"/>
      <c r="NKK651" s="14"/>
      <c r="NKL651" s="18"/>
      <c r="NKV651" s="17"/>
      <c r="NLA651" s="14"/>
      <c r="NLB651" s="18"/>
      <c r="NLL651" s="17"/>
      <c r="NLQ651" s="14"/>
      <c r="NLR651" s="18"/>
      <c r="NMB651" s="17"/>
      <c r="NMG651" s="14"/>
      <c r="NMH651" s="18"/>
      <c r="NMR651" s="17"/>
      <c r="NMW651" s="14"/>
      <c r="NMX651" s="18"/>
      <c r="NNH651" s="17"/>
      <c r="NNM651" s="14"/>
      <c r="NNN651" s="18"/>
      <c r="NNX651" s="17"/>
      <c r="NOC651" s="14"/>
      <c r="NOD651" s="18"/>
      <c r="NON651" s="17"/>
      <c r="NOS651" s="14"/>
      <c r="NOT651" s="18"/>
      <c r="NPD651" s="17"/>
      <c r="NPI651" s="14"/>
      <c r="NPJ651" s="18"/>
      <c r="NPT651" s="17"/>
      <c r="NPY651" s="14"/>
      <c r="NPZ651" s="18"/>
      <c r="NQJ651" s="17"/>
      <c r="NQO651" s="14"/>
      <c r="NQP651" s="18"/>
      <c r="NQZ651" s="17"/>
      <c r="NRE651" s="14"/>
      <c r="NRF651" s="18"/>
      <c r="NRP651" s="17"/>
      <c r="NRU651" s="14"/>
      <c r="NRV651" s="18"/>
      <c r="NSF651" s="17"/>
      <c r="NSK651" s="14"/>
      <c r="NSL651" s="18"/>
      <c r="NSV651" s="17"/>
      <c r="NTA651" s="14"/>
      <c r="NTB651" s="18"/>
      <c r="NTL651" s="17"/>
      <c r="NTQ651" s="14"/>
      <c r="NTR651" s="18"/>
      <c r="NUB651" s="17"/>
      <c r="NUG651" s="14"/>
      <c r="NUH651" s="18"/>
      <c r="NUR651" s="17"/>
      <c r="NUW651" s="14"/>
      <c r="NUX651" s="18"/>
      <c r="NVH651" s="17"/>
      <c r="NVM651" s="14"/>
      <c r="NVN651" s="18"/>
      <c r="NVX651" s="17"/>
      <c r="NWC651" s="14"/>
      <c r="NWD651" s="18"/>
      <c r="NWN651" s="17"/>
      <c r="NWS651" s="14"/>
      <c r="NWT651" s="18"/>
      <c r="NXD651" s="17"/>
      <c r="NXI651" s="14"/>
      <c r="NXJ651" s="18"/>
      <c r="NXT651" s="17"/>
      <c r="NXY651" s="14"/>
      <c r="NXZ651" s="18"/>
      <c r="NYJ651" s="17"/>
      <c r="NYO651" s="14"/>
      <c r="NYP651" s="18"/>
      <c r="NYZ651" s="17"/>
      <c r="NZE651" s="14"/>
      <c r="NZF651" s="18"/>
      <c r="NZP651" s="17"/>
      <c r="NZU651" s="14"/>
      <c r="NZV651" s="18"/>
      <c r="OAF651" s="17"/>
      <c r="OAK651" s="14"/>
      <c r="OAL651" s="18"/>
      <c r="OAV651" s="17"/>
      <c r="OBA651" s="14"/>
      <c r="OBB651" s="18"/>
      <c r="OBL651" s="17"/>
      <c r="OBQ651" s="14"/>
      <c r="OBR651" s="18"/>
      <c r="OCB651" s="17"/>
      <c r="OCG651" s="14"/>
      <c r="OCH651" s="18"/>
      <c r="OCR651" s="17"/>
      <c r="OCW651" s="14"/>
      <c r="OCX651" s="18"/>
      <c r="ODH651" s="17"/>
      <c r="ODM651" s="14"/>
      <c r="ODN651" s="18"/>
      <c r="ODX651" s="17"/>
      <c r="OEC651" s="14"/>
      <c r="OED651" s="18"/>
      <c r="OEN651" s="17"/>
      <c r="OES651" s="14"/>
      <c r="OET651" s="18"/>
      <c r="OFD651" s="17"/>
      <c r="OFI651" s="14"/>
      <c r="OFJ651" s="18"/>
      <c r="OFT651" s="17"/>
      <c r="OFY651" s="14"/>
      <c r="OFZ651" s="18"/>
      <c r="OGJ651" s="17"/>
      <c r="OGO651" s="14"/>
      <c r="OGP651" s="18"/>
      <c r="OGZ651" s="17"/>
      <c r="OHE651" s="14"/>
      <c r="OHF651" s="18"/>
      <c r="OHP651" s="17"/>
      <c r="OHU651" s="14"/>
      <c r="OHV651" s="18"/>
      <c r="OIF651" s="17"/>
      <c r="OIK651" s="14"/>
      <c r="OIL651" s="18"/>
      <c r="OIV651" s="17"/>
      <c r="OJA651" s="14"/>
      <c r="OJB651" s="18"/>
      <c r="OJL651" s="17"/>
      <c r="OJQ651" s="14"/>
      <c r="OJR651" s="18"/>
      <c r="OKB651" s="17"/>
      <c r="OKG651" s="14"/>
      <c r="OKH651" s="18"/>
      <c r="OKR651" s="17"/>
      <c r="OKW651" s="14"/>
      <c r="OKX651" s="18"/>
      <c r="OLH651" s="17"/>
      <c r="OLM651" s="14"/>
      <c r="OLN651" s="18"/>
      <c r="OLX651" s="17"/>
      <c r="OMC651" s="14"/>
      <c r="OMD651" s="18"/>
      <c r="OMN651" s="17"/>
      <c r="OMS651" s="14"/>
      <c r="OMT651" s="18"/>
      <c r="OND651" s="17"/>
      <c r="ONI651" s="14"/>
      <c r="ONJ651" s="18"/>
      <c r="ONT651" s="17"/>
      <c r="ONY651" s="14"/>
      <c r="ONZ651" s="18"/>
      <c r="OOJ651" s="17"/>
      <c r="OOO651" s="14"/>
      <c r="OOP651" s="18"/>
      <c r="OOZ651" s="17"/>
      <c r="OPE651" s="14"/>
      <c r="OPF651" s="18"/>
      <c r="OPP651" s="17"/>
      <c r="OPU651" s="14"/>
      <c r="OPV651" s="18"/>
      <c r="OQF651" s="17"/>
      <c r="OQK651" s="14"/>
      <c r="OQL651" s="18"/>
      <c r="OQV651" s="17"/>
      <c r="ORA651" s="14"/>
      <c r="ORB651" s="18"/>
      <c r="ORL651" s="17"/>
      <c r="ORQ651" s="14"/>
      <c r="ORR651" s="18"/>
      <c r="OSB651" s="17"/>
      <c r="OSG651" s="14"/>
      <c r="OSH651" s="18"/>
      <c r="OSR651" s="17"/>
      <c r="OSW651" s="14"/>
      <c r="OSX651" s="18"/>
      <c r="OTH651" s="17"/>
      <c r="OTM651" s="14"/>
      <c r="OTN651" s="18"/>
      <c r="OTX651" s="17"/>
      <c r="OUC651" s="14"/>
      <c r="OUD651" s="18"/>
      <c r="OUN651" s="17"/>
      <c r="OUS651" s="14"/>
      <c r="OUT651" s="18"/>
      <c r="OVD651" s="17"/>
      <c r="OVI651" s="14"/>
      <c r="OVJ651" s="18"/>
      <c r="OVT651" s="17"/>
      <c r="OVY651" s="14"/>
      <c r="OVZ651" s="18"/>
      <c r="OWJ651" s="17"/>
      <c r="OWO651" s="14"/>
      <c r="OWP651" s="18"/>
      <c r="OWZ651" s="17"/>
      <c r="OXE651" s="14"/>
      <c r="OXF651" s="18"/>
      <c r="OXP651" s="17"/>
      <c r="OXU651" s="14"/>
      <c r="OXV651" s="18"/>
      <c r="OYF651" s="17"/>
      <c r="OYK651" s="14"/>
      <c r="OYL651" s="18"/>
      <c r="OYV651" s="17"/>
      <c r="OZA651" s="14"/>
      <c r="OZB651" s="18"/>
      <c r="OZL651" s="17"/>
      <c r="OZQ651" s="14"/>
      <c r="OZR651" s="18"/>
      <c r="PAB651" s="17"/>
      <c r="PAG651" s="14"/>
      <c r="PAH651" s="18"/>
      <c r="PAR651" s="17"/>
      <c r="PAW651" s="14"/>
      <c r="PAX651" s="18"/>
      <c r="PBH651" s="17"/>
      <c r="PBM651" s="14"/>
      <c r="PBN651" s="18"/>
      <c r="PBX651" s="17"/>
      <c r="PCC651" s="14"/>
      <c r="PCD651" s="18"/>
      <c r="PCN651" s="17"/>
      <c r="PCS651" s="14"/>
      <c r="PCT651" s="18"/>
      <c r="PDD651" s="17"/>
      <c r="PDI651" s="14"/>
      <c r="PDJ651" s="18"/>
      <c r="PDT651" s="17"/>
      <c r="PDY651" s="14"/>
      <c r="PDZ651" s="18"/>
      <c r="PEJ651" s="17"/>
      <c r="PEO651" s="14"/>
      <c r="PEP651" s="18"/>
      <c r="PEZ651" s="17"/>
      <c r="PFE651" s="14"/>
      <c r="PFF651" s="18"/>
      <c r="PFP651" s="17"/>
      <c r="PFU651" s="14"/>
      <c r="PFV651" s="18"/>
      <c r="PGF651" s="17"/>
      <c r="PGK651" s="14"/>
      <c r="PGL651" s="18"/>
      <c r="PGV651" s="17"/>
      <c r="PHA651" s="14"/>
      <c r="PHB651" s="18"/>
      <c r="PHL651" s="17"/>
      <c r="PHQ651" s="14"/>
      <c r="PHR651" s="18"/>
      <c r="PIB651" s="17"/>
      <c r="PIG651" s="14"/>
      <c r="PIH651" s="18"/>
      <c r="PIR651" s="17"/>
      <c r="PIW651" s="14"/>
      <c r="PIX651" s="18"/>
      <c r="PJH651" s="17"/>
      <c r="PJM651" s="14"/>
      <c r="PJN651" s="18"/>
      <c r="PJX651" s="17"/>
      <c r="PKC651" s="14"/>
      <c r="PKD651" s="18"/>
      <c r="PKN651" s="17"/>
      <c r="PKS651" s="14"/>
      <c r="PKT651" s="18"/>
      <c r="PLD651" s="17"/>
      <c r="PLI651" s="14"/>
      <c r="PLJ651" s="18"/>
      <c r="PLT651" s="17"/>
      <c r="PLY651" s="14"/>
      <c r="PLZ651" s="18"/>
      <c r="PMJ651" s="17"/>
      <c r="PMO651" s="14"/>
      <c r="PMP651" s="18"/>
      <c r="PMZ651" s="17"/>
      <c r="PNE651" s="14"/>
      <c r="PNF651" s="18"/>
      <c r="PNP651" s="17"/>
      <c r="PNU651" s="14"/>
      <c r="PNV651" s="18"/>
      <c r="POF651" s="17"/>
      <c r="POK651" s="14"/>
      <c r="POL651" s="18"/>
      <c r="POV651" s="17"/>
      <c r="PPA651" s="14"/>
      <c r="PPB651" s="18"/>
      <c r="PPL651" s="17"/>
      <c r="PPQ651" s="14"/>
      <c r="PPR651" s="18"/>
      <c r="PQB651" s="17"/>
      <c r="PQG651" s="14"/>
      <c r="PQH651" s="18"/>
      <c r="PQR651" s="17"/>
      <c r="PQW651" s="14"/>
      <c r="PQX651" s="18"/>
      <c r="PRH651" s="17"/>
      <c r="PRM651" s="14"/>
      <c r="PRN651" s="18"/>
      <c r="PRX651" s="17"/>
      <c r="PSC651" s="14"/>
      <c r="PSD651" s="18"/>
      <c r="PSN651" s="17"/>
      <c r="PSS651" s="14"/>
      <c r="PST651" s="18"/>
      <c r="PTD651" s="17"/>
      <c r="PTI651" s="14"/>
      <c r="PTJ651" s="18"/>
      <c r="PTT651" s="17"/>
      <c r="PTY651" s="14"/>
      <c r="PTZ651" s="18"/>
      <c r="PUJ651" s="17"/>
      <c r="PUO651" s="14"/>
      <c r="PUP651" s="18"/>
      <c r="PUZ651" s="17"/>
      <c r="PVE651" s="14"/>
      <c r="PVF651" s="18"/>
      <c r="PVP651" s="17"/>
      <c r="PVU651" s="14"/>
      <c r="PVV651" s="18"/>
      <c r="PWF651" s="17"/>
      <c r="PWK651" s="14"/>
      <c r="PWL651" s="18"/>
      <c r="PWV651" s="17"/>
      <c r="PXA651" s="14"/>
      <c r="PXB651" s="18"/>
      <c r="PXL651" s="17"/>
      <c r="PXQ651" s="14"/>
      <c r="PXR651" s="18"/>
      <c r="PYB651" s="17"/>
      <c r="PYG651" s="14"/>
      <c r="PYH651" s="18"/>
      <c r="PYR651" s="17"/>
      <c r="PYW651" s="14"/>
      <c r="PYX651" s="18"/>
      <c r="PZH651" s="17"/>
      <c r="PZM651" s="14"/>
      <c r="PZN651" s="18"/>
      <c r="PZX651" s="17"/>
      <c r="QAC651" s="14"/>
      <c r="QAD651" s="18"/>
      <c r="QAN651" s="17"/>
      <c r="QAS651" s="14"/>
      <c r="QAT651" s="18"/>
      <c r="QBD651" s="17"/>
      <c r="QBI651" s="14"/>
      <c r="QBJ651" s="18"/>
      <c r="QBT651" s="17"/>
      <c r="QBY651" s="14"/>
      <c r="QBZ651" s="18"/>
      <c r="QCJ651" s="17"/>
      <c r="QCO651" s="14"/>
      <c r="QCP651" s="18"/>
      <c r="QCZ651" s="17"/>
      <c r="QDE651" s="14"/>
      <c r="QDF651" s="18"/>
      <c r="QDP651" s="17"/>
      <c r="QDU651" s="14"/>
      <c r="QDV651" s="18"/>
      <c r="QEF651" s="17"/>
      <c r="QEK651" s="14"/>
      <c r="QEL651" s="18"/>
      <c r="QEV651" s="17"/>
      <c r="QFA651" s="14"/>
      <c r="QFB651" s="18"/>
      <c r="QFL651" s="17"/>
      <c r="QFQ651" s="14"/>
      <c r="QFR651" s="18"/>
      <c r="QGB651" s="17"/>
      <c r="QGG651" s="14"/>
      <c r="QGH651" s="18"/>
      <c r="QGR651" s="17"/>
      <c r="QGW651" s="14"/>
      <c r="QGX651" s="18"/>
      <c r="QHH651" s="17"/>
      <c r="QHM651" s="14"/>
      <c r="QHN651" s="18"/>
      <c r="QHX651" s="17"/>
      <c r="QIC651" s="14"/>
      <c r="QID651" s="18"/>
      <c r="QIN651" s="17"/>
      <c r="QIS651" s="14"/>
      <c r="QIT651" s="18"/>
      <c r="QJD651" s="17"/>
      <c r="QJI651" s="14"/>
      <c r="QJJ651" s="18"/>
      <c r="QJT651" s="17"/>
      <c r="QJY651" s="14"/>
      <c r="QJZ651" s="18"/>
      <c r="QKJ651" s="17"/>
      <c r="QKO651" s="14"/>
      <c r="QKP651" s="18"/>
      <c r="QKZ651" s="17"/>
      <c r="QLE651" s="14"/>
      <c r="QLF651" s="18"/>
      <c r="QLP651" s="17"/>
      <c r="QLU651" s="14"/>
      <c r="QLV651" s="18"/>
      <c r="QMF651" s="17"/>
      <c r="QMK651" s="14"/>
      <c r="QML651" s="18"/>
      <c r="QMV651" s="17"/>
      <c r="QNA651" s="14"/>
      <c r="QNB651" s="18"/>
      <c r="QNL651" s="17"/>
      <c r="QNQ651" s="14"/>
      <c r="QNR651" s="18"/>
      <c r="QOB651" s="17"/>
      <c r="QOG651" s="14"/>
      <c r="QOH651" s="18"/>
      <c r="QOR651" s="17"/>
      <c r="QOW651" s="14"/>
      <c r="QOX651" s="18"/>
      <c r="QPH651" s="17"/>
      <c r="QPM651" s="14"/>
      <c r="QPN651" s="18"/>
      <c r="QPX651" s="17"/>
      <c r="QQC651" s="14"/>
      <c r="QQD651" s="18"/>
      <c r="QQN651" s="17"/>
      <c r="QQS651" s="14"/>
      <c r="QQT651" s="18"/>
      <c r="QRD651" s="17"/>
      <c r="QRI651" s="14"/>
      <c r="QRJ651" s="18"/>
      <c r="QRT651" s="17"/>
      <c r="QRY651" s="14"/>
      <c r="QRZ651" s="18"/>
      <c r="QSJ651" s="17"/>
      <c r="QSO651" s="14"/>
      <c r="QSP651" s="18"/>
      <c r="QSZ651" s="17"/>
      <c r="QTE651" s="14"/>
      <c r="QTF651" s="18"/>
      <c r="QTP651" s="17"/>
      <c r="QTU651" s="14"/>
      <c r="QTV651" s="18"/>
      <c r="QUF651" s="17"/>
      <c r="QUK651" s="14"/>
      <c r="QUL651" s="18"/>
      <c r="QUV651" s="17"/>
      <c r="QVA651" s="14"/>
      <c r="QVB651" s="18"/>
      <c r="QVL651" s="17"/>
      <c r="QVQ651" s="14"/>
      <c r="QVR651" s="18"/>
      <c r="QWB651" s="17"/>
      <c r="QWG651" s="14"/>
      <c r="QWH651" s="18"/>
      <c r="QWR651" s="17"/>
      <c r="QWW651" s="14"/>
      <c r="QWX651" s="18"/>
      <c r="QXH651" s="17"/>
      <c r="QXM651" s="14"/>
      <c r="QXN651" s="18"/>
      <c r="QXX651" s="17"/>
      <c r="QYC651" s="14"/>
      <c r="QYD651" s="18"/>
      <c r="QYN651" s="17"/>
      <c r="QYS651" s="14"/>
      <c r="QYT651" s="18"/>
      <c r="QZD651" s="17"/>
      <c r="QZI651" s="14"/>
      <c r="QZJ651" s="18"/>
      <c r="QZT651" s="17"/>
      <c r="QZY651" s="14"/>
      <c r="QZZ651" s="18"/>
      <c r="RAJ651" s="17"/>
      <c r="RAO651" s="14"/>
      <c r="RAP651" s="18"/>
      <c r="RAZ651" s="17"/>
      <c r="RBE651" s="14"/>
      <c r="RBF651" s="18"/>
      <c r="RBP651" s="17"/>
      <c r="RBU651" s="14"/>
      <c r="RBV651" s="18"/>
      <c r="RCF651" s="17"/>
      <c r="RCK651" s="14"/>
      <c r="RCL651" s="18"/>
      <c r="RCV651" s="17"/>
      <c r="RDA651" s="14"/>
      <c r="RDB651" s="18"/>
      <c r="RDL651" s="17"/>
      <c r="RDQ651" s="14"/>
      <c r="RDR651" s="18"/>
      <c r="REB651" s="17"/>
      <c r="REG651" s="14"/>
      <c r="REH651" s="18"/>
      <c r="RER651" s="17"/>
      <c r="REW651" s="14"/>
      <c r="REX651" s="18"/>
      <c r="RFH651" s="17"/>
      <c r="RFM651" s="14"/>
      <c r="RFN651" s="18"/>
      <c r="RFX651" s="17"/>
      <c r="RGC651" s="14"/>
      <c r="RGD651" s="18"/>
      <c r="RGN651" s="17"/>
      <c r="RGS651" s="14"/>
      <c r="RGT651" s="18"/>
      <c r="RHD651" s="17"/>
      <c r="RHI651" s="14"/>
      <c r="RHJ651" s="18"/>
      <c r="RHT651" s="17"/>
      <c r="RHY651" s="14"/>
      <c r="RHZ651" s="18"/>
      <c r="RIJ651" s="17"/>
      <c r="RIO651" s="14"/>
      <c r="RIP651" s="18"/>
      <c r="RIZ651" s="17"/>
      <c r="RJE651" s="14"/>
      <c r="RJF651" s="18"/>
      <c r="RJP651" s="17"/>
      <c r="RJU651" s="14"/>
      <c r="RJV651" s="18"/>
      <c r="RKF651" s="17"/>
      <c r="RKK651" s="14"/>
      <c r="RKL651" s="18"/>
      <c r="RKV651" s="17"/>
      <c r="RLA651" s="14"/>
      <c r="RLB651" s="18"/>
      <c r="RLL651" s="17"/>
      <c r="RLQ651" s="14"/>
      <c r="RLR651" s="18"/>
      <c r="RMB651" s="17"/>
      <c r="RMG651" s="14"/>
      <c r="RMH651" s="18"/>
      <c r="RMR651" s="17"/>
      <c r="RMW651" s="14"/>
      <c r="RMX651" s="18"/>
      <c r="RNH651" s="17"/>
      <c r="RNM651" s="14"/>
      <c r="RNN651" s="18"/>
      <c r="RNX651" s="17"/>
      <c r="ROC651" s="14"/>
      <c r="ROD651" s="18"/>
      <c r="RON651" s="17"/>
      <c r="ROS651" s="14"/>
      <c r="ROT651" s="18"/>
      <c r="RPD651" s="17"/>
      <c r="RPI651" s="14"/>
      <c r="RPJ651" s="18"/>
      <c r="RPT651" s="17"/>
      <c r="RPY651" s="14"/>
      <c r="RPZ651" s="18"/>
      <c r="RQJ651" s="17"/>
      <c r="RQO651" s="14"/>
      <c r="RQP651" s="18"/>
      <c r="RQZ651" s="17"/>
      <c r="RRE651" s="14"/>
      <c r="RRF651" s="18"/>
      <c r="RRP651" s="17"/>
      <c r="RRU651" s="14"/>
      <c r="RRV651" s="18"/>
      <c r="RSF651" s="17"/>
      <c r="RSK651" s="14"/>
      <c r="RSL651" s="18"/>
      <c r="RSV651" s="17"/>
      <c r="RTA651" s="14"/>
      <c r="RTB651" s="18"/>
      <c r="RTL651" s="17"/>
      <c r="RTQ651" s="14"/>
      <c r="RTR651" s="18"/>
      <c r="RUB651" s="17"/>
      <c r="RUG651" s="14"/>
      <c r="RUH651" s="18"/>
      <c r="RUR651" s="17"/>
      <c r="RUW651" s="14"/>
      <c r="RUX651" s="18"/>
      <c r="RVH651" s="17"/>
      <c r="RVM651" s="14"/>
      <c r="RVN651" s="18"/>
      <c r="RVX651" s="17"/>
      <c r="RWC651" s="14"/>
      <c r="RWD651" s="18"/>
      <c r="RWN651" s="17"/>
      <c r="RWS651" s="14"/>
      <c r="RWT651" s="18"/>
      <c r="RXD651" s="17"/>
      <c r="RXI651" s="14"/>
      <c r="RXJ651" s="18"/>
      <c r="RXT651" s="17"/>
      <c r="RXY651" s="14"/>
      <c r="RXZ651" s="18"/>
      <c r="RYJ651" s="17"/>
      <c r="RYO651" s="14"/>
      <c r="RYP651" s="18"/>
      <c r="RYZ651" s="17"/>
      <c r="RZE651" s="14"/>
      <c r="RZF651" s="18"/>
      <c r="RZP651" s="17"/>
      <c r="RZU651" s="14"/>
      <c r="RZV651" s="18"/>
      <c r="SAF651" s="17"/>
      <c r="SAK651" s="14"/>
      <c r="SAL651" s="18"/>
      <c r="SAV651" s="17"/>
      <c r="SBA651" s="14"/>
      <c r="SBB651" s="18"/>
      <c r="SBL651" s="17"/>
      <c r="SBQ651" s="14"/>
      <c r="SBR651" s="18"/>
      <c r="SCB651" s="17"/>
      <c r="SCG651" s="14"/>
      <c r="SCH651" s="18"/>
      <c r="SCR651" s="17"/>
      <c r="SCW651" s="14"/>
      <c r="SCX651" s="18"/>
      <c r="SDH651" s="17"/>
      <c r="SDM651" s="14"/>
      <c r="SDN651" s="18"/>
      <c r="SDX651" s="17"/>
      <c r="SEC651" s="14"/>
      <c r="SED651" s="18"/>
      <c r="SEN651" s="17"/>
      <c r="SES651" s="14"/>
      <c r="SET651" s="18"/>
      <c r="SFD651" s="17"/>
      <c r="SFI651" s="14"/>
      <c r="SFJ651" s="18"/>
      <c r="SFT651" s="17"/>
      <c r="SFY651" s="14"/>
      <c r="SFZ651" s="18"/>
      <c r="SGJ651" s="17"/>
      <c r="SGO651" s="14"/>
      <c r="SGP651" s="18"/>
      <c r="SGZ651" s="17"/>
      <c r="SHE651" s="14"/>
      <c r="SHF651" s="18"/>
      <c r="SHP651" s="17"/>
      <c r="SHU651" s="14"/>
      <c r="SHV651" s="18"/>
      <c r="SIF651" s="17"/>
      <c r="SIK651" s="14"/>
      <c r="SIL651" s="18"/>
      <c r="SIV651" s="17"/>
      <c r="SJA651" s="14"/>
      <c r="SJB651" s="18"/>
      <c r="SJL651" s="17"/>
      <c r="SJQ651" s="14"/>
      <c r="SJR651" s="18"/>
      <c r="SKB651" s="17"/>
      <c r="SKG651" s="14"/>
      <c r="SKH651" s="18"/>
      <c r="SKR651" s="17"/>
      <c r="SKW651" s="14"/>
      <c r="SKX651" s="18"/>
      <c r="SLH651" s="17"/>
      <c r="SLM651" s="14"/>
      <c r="SLN651" s="18"/>
      <c r="SLX651" s="17"/>
      <c r="SMC651" s="14"/>
      <c r="SMD651" s="18"/>
      <c r="SMN651" s="17"/>
      <c r="SMS651" s="14"/>
      <c r="SMT651" s="18"/>
      <c r="SND651" s="17"/>
      <c r="SNI651" s="14"/>
      <c r="SNJ651" s="18"/>
      <c r="SNT651" s="17"/>
      <c r="SNY651" s="14"/>
      <c r="SNZ651" s="18"/>
      <c r="SOJ651" s="17"/>
      <c r="SOO651" s="14"/>
      <c r="SOP651" s="18"/>
      <c r="SOZ651" s="17"/>
      <c r="SPE651" s="14"/>
      <c r="SPF651" s="18"/>
      <c r="SPP651" s="17"/>
      <c r="SPU651" s="14"/>
      <c r="SPV651" s="18"/>
      <c r="SQF651" s="17"/>
      <c r="SQK651" s="14"/>
      <c r="SQL651" s="18"/>
      <c r="SQV651" s="17"/>
      <c r="SRA651" s="14"/>
      <c r="SRB651" s="18"/>
      <c r="SRL651" s="17"/>
      <c r="SRQ651" s="14"/>
      <c r="SRR651" s="18"/>
      <c r="SSB651" s="17"/>
      <c r="SSG651" s="14"/>
      <c r="SSH651" s="18"/>
      <c r="SSR651" s="17"/>
      <c r="SSW651" s="14"/>
      <c r="SSX651" s="18"/>
      <c r="STH651" s="17"/>
      <c r="STM651" s="14"/>
      <c r="STN651" s="18"/>
      <c r="STX651" s="17"/>
      <c r="SUC651" s="14"/>
      <c r="SUD651" s="18"/>
      <c r="SUN651" s="17"/>
      <c r="SUS651" s="14"/>
      <c r="SUT651" s="18"/>
      <c r="SVD651" s="17"/>
      <c r="SVI651" s="14"/>
      <c r="SVJ651" s="18"/>
      <c r="SVT651" s="17"/>
      <c r="SVY651" s="14"/>
      <c r="SVZ651" s="18"/>
      <c r="SWJ651" s="17"/>
      <c r="SWO651" s="14"/>
      <c r="SWP651" s="18"/>
      <c r="SWZ651" s="17"/>
      <c r="SXE651" s="14"/>
      <c r="SXF651" s="18"/>
      <c r="SXP651" s="17"/>
      <c r="SXU651" s="14"/>
      <c r="SXV651" s="18"/>
      <c r="SYF651" s="17"/>
      <c r="SYK651" s="14"/>
      <c r="SYL651" s="18"/>
      <c r="SYV651" s="17"/>
      <c r="SZA651" s="14"/>
      <c r="SZB651" s="18"/>
      <c r="SZL651" s="17"/>
      <c r="SZQ651" s="14"/>
      <c r="SZR651" s="18"/>
      <c r="TAB651" s="17"/>
      <c r="TAG651" s="14"/>
      <c r="TAH651" s="18"/>
      <c r="TAR651" s="17"/>
      <c r="TAW651" s="14"/>
      <c r="TAX651" s="18"/>
      <c r="TBH651" s="17"/>
      <c r="TBM651" s="14"/>
      <c r="TBN651" s="18"/>
      <c r="TBX651" s="17"/>
      <c r="TCC651" s="14"/>
      <c r="TCD651" s="18"/>
      <c r="TCN651" s="17"/>
      <c r="TCS651" s="14"/>
      <c r="TCT651" s="18"/>
      <c r="TDD651" s="17"/>
      <c r="TDI651" s="14"/>
      <c r="TDJ651" s="18"/>
      <c r="TDT651" s="17"/>
      <c r="TDY651" s="14"/>
      <c r="TDZ651" s="18"/>
      <c r="TEJ651" s="17"/>
      <c r="TEO651" s="14"/>
      <c r="TEP651" s="18"/>
      <c r="TEZ651" s="17"/>
      <c r="TFE651" s="14"/>
      <c r="TFF651" s="18"/>
      <c r="TFP651" s="17"/>
      <c r="TFU651" s="14"/>
      <c r="TFV651" s="18"/>
      <c r="TGF651" s="17"/>
      <c r="TGK651" s="14"/>
      <c r="TGL651" s="18"/>
      <c r="TGV651" s="17"/>
      <c r="THA651" s="14"/>
      <c r="THB651" s="18"/>
      <c r="THL651" s="17"/>
      <c r="THQ651" s="14"/>
      <c r="THR651" s="18"/>
      <c r="TIB651" s="17"/>
      <c r="TIG651" s="14"/>
      <c r="TIH651" s="18"/>
      <c r="TIR651" s="17"/>
      <c r="TIW651" s="14"/>
      <c r="TIX651" s="18"/>
      <c r="TJH651" s="17"/>
      <c r="TJM651" s="14"/>
      <c r="TJN651" s="18"/>
      <c r="TJX651" s="17"/>
      <c r="TKC651" s="14"/>
      <c r="TKD651" s="18"/>
      <c r="TKN651" s="17"/>
      <c r="TKS651" s="14"/>
      <c r="TKT651" s="18"/>
      <c r="TLD651" s="17"/>
      <c r="TLI651" s="14"/>
      <c r="TLJ651" s="18"/>
      <c r="TLT651" s="17"/>
      <c r="TLY651" s="14"/>
      <c r="TLZ651" s="18"/>
      <c r="TMJ651" s="17"/>
      <c r="TMO651" s="14"/>
      <c r="TMP651" s="18"/>
      <c r="TMZ651" s="17"/>
      <c r="TNE651" s="14"/>
      <c r="TNF651" s="18"/>
      <c r="TNP651" s="17"/>
      <c r="TNU651" s="14"/>
      <c r="TNV651" s="18"/>
      <c r="TOF651" s="17"/>
      <c r="TOK651" s="14"/>
      <c r="TOL651" s="18"/>
      <c r="TOV651" s="17"/>
      <c r="TPA651" s="14"/>
      <c r="TPB651" s="18"/>
      <c r="TPL651" s="17"/>
      <c r="TPQ651" s="14"/>
      <c r="TPR651" s="18"/>
      <c r="TQB651" s="17"/>
      <c r="TQG651" s="14"/>
      <c r="TQH651" s="18"/>
      <c r="TQR651" s="17"/>
      <c r="TQW651" s="14"/>
      <c r="TQX651" s="18"/>
      <c r="TRH651" s="17"/>
      <c r="TRM651" s="14"/>
      <c r="TRN651" s="18"/>
      <c r="TRX651" s="17"/>
      <c r="TSC651" s="14"/>
      <c r="TSD651" s="18"/>
      <c r="TSN651" s="17"/>
      <c r="TSS651" s="14"/>
      <c r="TST651" s="18"/>
      <c r="TTD651" s="17"/>
      <c r="TTI651" s="14"/>
      <c r="TTJ651" s="18"/>
      <c r="TTT651" s="17"/>
      <c r="TTY651" s="14"/>
      <c r="TTZ651" s="18"/>
      <c r="TUJ651" s="17"/>
      <c r="TUO651" s="14"/>
      <c r="TUP651" s="18"/>
      <c r="TUZ651" s="17"/>
      <c r="TVE651" s="14"/>
      <c r="TVF651" s="18"/>
      <c r="TVP651" s="17"/>
      <c r="TVU651" s="14"/>
      <c r="TVV651" s="18"/>
      <c r="TWF651" s="17"/>
      <c r="TWK651" s="14"/>
      <c r="TWL651" s="18"/>
      <c r="TWV651" s="17"/>
      <c r="TXA651" s="14"/>
      <c r="TXB651" s="18"/>
      <c r="TXL651" s="17"/>
      <c r="TXQ651" s="14"/>
      <c r="TXR651" s="18"/>
      <c r="TYB651" s="17"/>
      <c r="TYG651" s="14"/>
      <c r="TYH651" s="18"/>
      <c r="TYR651" s="17"/>
      <c r="TYW651" s="14"/>
      <c r="TYX651" s="18"/>
      <c r="TZH651" s="17"/>
      <c r="TZM651" s="14"/>
      <c r="TZN651" s="18"/>
      <c r="TZX651" s="17"/>
      <c r="UAC651" s="14"/>
      <c r="UAD651" s="18"/>
      <c r="UAN651" s="17"/>
      <c r="UAS651" s="14"/>
      <c r="UAT651" s="18"/>
      <c r="UBD651" s="17"/>
      <c r="UBI651" s="14"/>
      <c r="UBJ651" s="18"/>
      <c r="UBT651" s="17"/>
      <c r="UBY651" s="14"/>
      <c r="UBZ651" s="18"/>
      <c r="UCJ651" s="17"/>
      <c r="UCO651" s="14"/>
      <c r="UCP651" s="18"/>
      <c r="UCZ651" s="17"/>
      <c r="UDE651" s="14"/>
      <c r="UDF651" s="18"/>
      <c r="UDP651" s="17"/>
      <c r="UDU651" s="14"/>
      <c r="UDV651" s="18"/>
      <c r="UEF651" s="17"/>
      <c r="UEK651" s="14"/>
      <c r="UEL651" s="18"/>
      <c r="UEV651" s="17"/>
      <c r="UFA651" s="14"/>
      <c r="UFB651" s="18"/>
      <c r="UFL651" s="17"/>
      <c r="UFQ651" s="14"/>
      <c r="UFR651" s="18"/>
      <c r="UGB651" s="17"/>
      <c r="UGG651" s="14"/>
      <c r="UGH651" s="18"/>
      <c r="UGR651" s="17"/>
      <c r="UGW651" s="14"/>
      <c r="UGX651" s="18"/>
      <c r="UHH651" s="17"/>
      <c r="UHM651" s="14"/>
      <c r="UHN651" s="18"/>
      <c r="UHX651" s="17"/>
      <c r="UIC651" s="14"/>
      <c r="UID651" s="18"/>
      <c r="UIN651" s="17"/>
      <c r="UIS651" s="14"/>
      <c r="UIT651" s="18"/>
      <c r="UJD651" s="17"/>
      <c r="UJI651" s="14"/>
      <c r="UJJ651" s="18"/>
      <c r="UJT651" s="17"/>
      <c r="UJY651" s="14"/>
      <c r="UJZ651" s="18"/>
      <c r="UKJ651" s="17"/>
      <c r="UKO651" s="14"/>
      <c r="UKP651" s="18"/>
      <c r="UKZ651" s="17"/>
      <c r="ULE651" s="14"/>
      <c r="ULF651" s="18"/>
      <c r="ULP651" s="17"/>
      <c r="ULU651" s="14"/>
      <c r="ULV651" s="18"/>
      <c r="UMF651" s="17"/>
      <c r="UMK651" s="14"/>
      <c r="UML651" s="18"/>
      <c r="UMV651" s="17"/>
      <c r="UNA651" s="14"/>
      <c r="UNB651" s="18"/>
      <c r="UNL651" s="17"/>
      <c r="UNQ651" s="14"/>
      <c r="UNR651" s="18"/>
      <c r="UOB651" s="17"/>
      <c r="UOG651" s="14"/>
      <c r="UOH651" s="18"/>
      <c r="UOR651" s="17"/>
      <c r="UOW651" s="14"/>
      <c r="UOX651" s="18"/>
      <c r="UPH651" s="17"/>
      <c r="UPM651" s="14"/>
      <c r="UPN651" s="18"/>
      <c r="UPX651" s="17"/>
      <c r="UQC651" s="14"/>
      <c r="UQD651" s="18"/>
      <c r="UQN651" s="17"/>
      <c r="UQS651" s="14"/>
      <c r="UQT651" s="18"/>
      <c r="URD651" s="17"/>
      <c r="URI651" s="14"/>
      <c r="URJ651" s="18"/>
      <c r="URT651" s="17"/>
      <c r="URY651" s="14"/>
      <c r="URZ651" s="18"/>
      <c r="USJ651" s="17"/>
      <c r="USO651" s="14"/>
      <c r="USP651" s="18"/>
      <c r="USZ651" s="17"/>
      <c r="UTE651" s="14"/>
      <c r="UTF651" s="18"/>
      <c r="UTP651" s="17"/>
      <c r="UTU651" s="14"/>
      <c r="UTV651" s="18"/>
      <c r="UUF651" s="17"/>
      <c r="UUK651" s="14"/>
      <c r="UUL651" s="18"/>
      <c r="UUV651" s="17"/>
      <c r="UVA651" s="14"/>
      <c r="UVB651" s="18"/>
      <c r="UVL651" s="17"/>
      <c r="UVQ651" s="14"/>
      <c r="UVR651" s="18"/>
      <c r="UWB651" s="17"/>
      <c r="UWG651" s="14"/>
      <c r="UWH651" s="18"/>
      <c r="UWR651" s="17"/>
      <c r="UWW651" s="14"/>
      <c r="UWX651" s="18"/>
      <c r="UXH651" s="17"/>
      <c r="UXM651" s="14"/>
      <c r="UXN651" s="18"/>
      <c r="UXX651" s="17"/>
      <c r="UYC651" s="14"/>
      <c r="UYD651" s="18"/>
      <c r="UYN651" s="17"/>
      <c r="UYS651" s="14"/>
      <c r="UYT651" s="18"/>
      <c r="UZD651" s="17"/>
      <c r="UZI651" s="14"/>
      <c r="UZJ651" s="18"/>
      <c r="UZT651" s="17"/>
      <c r="UZY651" s="14"/>
      <c r="UZZ651" s="18"/>
      <c r="VAJ651" s="17"/>
      <c r="VAO651" s="14"/>
      <c r="VAP651" s="18"/>
      <c r="VAZ651" s="17"/>
      <c r="VBE651" s="14"/>
      <c r="VBF651" s="18"/>
      <c r="VBP651" s="17"/>
      <c r="VBU651" s="14"/>
      <c r="VBV651" s="18"/>
      <c r="VCF651" s="17"/>
      <c r="VCK651" s="14"/>
      <c r="VCL651" s="18"/>
      <c r="VCV651" s="17"/>
      <c r="VDA651" s="14"/>
      <c r="VDB651" s="18"/>
      <c r="VDL651" s="17"/>
      <c r="VDQ651" s="14"/>
      <c r="VDR651" s="18"/>
      <c r="VEB651" s="17"/>
      <c r="VEG651" s="14"/>
      <c r="VEH651" s="18"/>
      <c r="VER651" s="17"/>
      <c r="VEW651" s="14"/>
      <c r="VEX651" s="18"/>
      <c r="VFH651" s="17"/>
      <c r="VFM651" s="14"/>
      <c r="VFN651" s="18"/>
      <c r="VFX651" s="17"/>
      <c r="VGC651" s="14"/>
      <c r="VGD651" s="18"/>
      <c r="VGN651" s="17"/>
      <c r="VGS651" s="14"/>
      <c r="VGT651" s="18"/>
      <c r="VHD651" s="17"/>
      <c r="VHI651" s="14"/>
      <c r="VHJ651" s="18"/>
      <c r="VHT651" s="17"/>
      <c r="VHY651" s="14"/>
      <c r="VHZ651" s="18"/>
      <c r="VIJ651" s="17"/>
      <c r="VIO651" s="14"/>
      <c r="VIP651" s="18"/>
      <c r="VIZ651" s="17"/>
      <c r="VJE651" s="14"/>
      <c r="VJF651" s="18"/>
      <c r="VJP651" s="17"/>
      <c r="VJU651" s="14"/>
      <c r="VJV651" s="18"/>
      <c r="VKF651" s="17"/>
      <c r="VKK651" s="14"/>
      <c r="VKL651" s="18"/>
      <c r="VKV651" s="17"/>
      <c r="VLA651" s="14"/>
      <c r="VLB651" s="18"/>
      <c r="VLL651" s="17"/>
      <c r="VLQ651" s="14"/>
      <c r="VLR651" s="18"/>
      <c r="VMB651" s="17"/>
      <c r="VMG651" s="14"/>
      <c r="VMH651" s="18"/>
      <c r="VMR651" s="17"/>
      <c r="VMW651" s="14"/>
      <c r="VMX651" s="18"/>
      <c r="VNH651" s="17"/>
      <c r="VNM651" s="14"/>
      <c r="VNN651" s="18"/>
      <c r="VNX651" s="17"/>
      <c r="VOC651" s="14"/>
      <c r="VOD651" s="18"/>
      <c r="VON651" s="17"/>
      <c r="VOS651" s="14"/>
      <c r="VOT651" s="18"/>
      <c r="VPD651" s="17"/>
      <c r="VPI651" s="14"/>
      <c r="VPJ651" s="18"/>
      <c r="VPT651" s="17"/>
      <c r="VPY651" s="14"/>
      <c r="VPZ651" s="18"/>
      <c r="VQJ651" s="17"/>
      <c r="VQO651" s="14"/>
      <c r="VQP651" s="18"/>
      <c r="VQZ651" s="17"/>
      <c r="VRE651" s="14"/>
      <c r="VRF651" s="18"/>
      <c r="VRP651" s="17"/>
      <c r="VRU651" s="14"/>
      <c r="VRV651" s="18"/>
      <c r="VSF651" s="17"/>
      <c r="VSK651" s="14"/>
      <c r="VSL651" s="18"/>
      <c r="VSV651" s="17"/>
      <c r="VTA651" s="14"/>
      <c r="VTB651" s="18"/>
      <c r="VTL651" s="17"/>
      <c r="VTQ651" s="14"/>
      <c r="VTR651" s="18"/>
      <c r="VUB651" s="17"/>
      <c r="VUG651" s="14"/>
      <c r="VUH651" s="18"/>
      <c r="VUR651" s="17"/>
      <c r="VUW651" s="14"/>
      <c r="VUX651" s="18"/>
      <c r="VVH651" s="17"/>
      <c r="VVM651" s="14"/>
      <c r="VVN651" s="18"/>
      <c r="VVX651" s="17"/>
      <c r="VWC651" s="14"/>
      <c r="VWD651" s="18"/>
      <c r="VWN651" s="17"/>
      <c r="VWS651" s="14"/>
      <c r="VWT651" s="18"/>
      <c r="VXD651" s="17"/>
      <c r="VXI651" s="14"/>
      <c r="VXJ651" s="18"/>
      <c r="VXT651" s="17"/>
      <c r="VXY651" s="14"/>
      <c r="VXZ651" s="18"/>
      <c r="VYJ651" s="17"/>
      <c r="VYO651" s="14"/>
      <c r="VYP651" s="18"/>
      <c r="VYZ651" s="17"/>
      <c r="VZE651" s="14"/>
      <c r="VZF651" s="18"/>
      <c r="VZP651" s="17"/>
      <c r="VZU651" s="14"/>
      <c r="VZV651" s="18"/>
      <c r="WAF651" s="17"/>
      <c r="WAK651" s="14"/>
      <c r="WAL651" s="18"/>
      <c r="WAV651" s="17"/>
      <c r="WBA651" s="14"/>
      <c r="WBB651" s="18"/>
      <c r="WBL651" s="17"/>
      <c r="WBQ651" s="14"/>
      <c r="WBR651" s="18"/>
      <c r="WCB651" s="17"/>
      <c r="WCG651" s="14"/>
      <c r="WCH651" s="18"/>
      <c r="WCR651" s="17"/>
      <c r="WCW651" s="14"/>
      <c r="WCX651" s="18"/>
      <c r="WDH651" s="17"/>
      <c r="WDM651" s="14"/>
      <c r="WDN651" s="18"/>
      <c r="WDX651" s="17"/>
      <c r="WEC651" s="14"/>
      <c r="WED651" s="18"/>
      <c r="WEN651" s="17"/>
      <c r="WES651" s="14"/>
      <c r="WET651" s="18"/>
      <c r="WFD651" s="17"/>
      <c r="WFI651" s="14"/>
      <c r="WFJ651" s="18"/>
      <c r="WFT651" s="17"/>
      <c r="WFY651" s="14"/>
      <c r="WFZ651" s="18"/>
      <c r="WGJ651" s="17"/>
      <c r="WGO651" s="14"/>
      <c r="WGP651" s="18"/>
      <c r="WGZ651" s="17"/>
      <c r="WHE651" s="14"/>
      <c r="WHF651" s="18"/>
      <c r="WHP651" s="17"/>
      <c r="WHU651" s="14"/>
      <c r="WHV651" s="18"/>
      <c r="WIF651" s="17"/>
      <c r="WIK651" s="14"/>
      <c r="WIL651" s="18"/>
      <c r="WIV651" s="17"/>
      <c r="WJA651" s="14"/>
      <c r="WJB651" s="18"/>
      <c r="WJL651" s="17"/>
      <c r="WJQ651" s="14"/>
      <c r="WJR651" s="18"/>
      <c r="WKB651" s="17"/>
      <c r="WKG651" s="14"/>
      <c r="WKH651" s="18"/>
      <c r="WKR651" s="17"/>
      <c r="WKW651" s="14"/>
      <c r="WKX651" s="18"/>
      <c r="WLH651" s="17"/>
      <c r="WLM651" s="14"/>
      <c r="WLN651" s="18"/>
      <c r="WLX651" s="17"/>
      <c r="WMC651" s="14"/>
      <c r="WMD651" s="18"/>
      <c r="WMN651" s="17"/>
      <c r="WMS651" s="14"/>
      <c r="WMT651" s="18"/>
      <c r="WND651" s="17"/>
      <c r="WNI651" s="14"/>
      <c r="WNJ651" s="18"/>
      <c r="WNT651" s="17"/>
      <c r="WNY651" s="14"/>
      <c r="WNZ651" s="18"/>
      <c r="WOJ651" s="17"/>
      <c r="WOO651" s="14"/>
      <c r="WOP651" s="18"/>
      <c r="WOZ651" s="17"/>
      <c r="WPE651" s="14"/>
      <c r="WPF651" s="18"/>
      <c r="WPP651" s="17"/>
      <c r="WPU651" s="14"/>
      <c r="WPV651" s="18"/>
      <c r="WQF651" s="17"/>
      <c r="WQK651" s="14"/>
      <c r="WQL651" s="18"/>
      <c r="WQV651" s="17"/>
      <c r="WRA651" s="14"/>
      <c r="WRB651" s="18"/>
      <c r="WRL651" s="17"/>
      <c r="WRQ651" s="14"/>
      <c r="WRR651" s="18"/>
      <c r="WSB651" s="17"/>
      <c r="WSG651" s="14"/>
      <c r="WSH651" s="18"/>
      <c r="WSR651" s="17"/>
      <c r="WSW651" s="14"/>
      <c r="WSX651" s="18"/>
      <c r="WTH651" s="17"/>
      <c r="WTM651" s="14"/>
      <c r="WTN651" s="18"/>
      <c r="WTX651" s="17"/>
      <c r="WUC651" s="14"/>
      <c r="WUD651" s="18"/>
      <c r="WUN651" s="17"/>
      <c r="WUS651" s="14"/>
      <c r="WUT651" s="18"/>
      <c r="WVD651" s="17"/>
      <c r="WVI651" s="14"/>
      <c r="WVJ651" s="18"/>
      <c r="WVT651" s="17"/>
      <c r="WVY651" s="14"/>
      <c r="WVZ651" s="18"/>
      <c r="WWJ651" s="17"/>
      <c r="WWO651" s="14"/>
      <c r="WWP651" s="18"/>
      <c r="WWZ651" s="17"/>
      <c r="WXE651" s="14"/>
      <c r="WXF651" s="18"/>
      <c r="WXP651" s="17"/>
      <c r="WXU651" s="14"/>
      <c r="WXV651" s="18"/>
      <c r="WYF651" s="17"/>
      <c r="WYK651" s="14"/>
      <c r="WYL651" s="18"/>
      <c r="WYV651" s="17"/>
      <c r="WZA651" s="14"/>
      <c r="WZB651" s="18"/>
      <c r="WZL651" s="17"/>
      <c r="WZQ651" s="14"/>
      <c r="WZR651" s="18"/>
      <c r="XAB651" s="17"/>
      <c r="XAG651" s="14"/>
      <c r="XAH651" s="18"/>
      <c r="XAR651" s="17"/>
      <c r="XAW651" s="14"/>
      <c r="XAX651" s="18"/>
      <c r="XBH651" s="17"/>
      <c r="XBM651" s="14"/>
      <c r="XBN651" s="18"/>
      <c r="XBX651" s="17"/>
      <c r="XCC651" s="14"/>
      <c r="XCD651" s="18"/>
      <c r="XCN651" s="17"/>
      <c r="XCS651" s="14"/>
      <c r="XCT651" s="18"/>
      <c r="XDD651" s="17"/>
      <c r="XDI651" s="14"/>
      <c r="XDJ651" s="18"/>
      <c r="XDT651" s="17"/>
      <c r="XDY651" s="14"/>
      <c r="XDZ651" s="18"/>
      <c r="XEJ651" s="17"/>
      <c r="XEO651" s="14"/>
      <c r="XEP651" s="18"/>
      <c r="XEZ651" s="17"/>
    </row>
    <row r="652" spans="1:1020 1025:2044 2049:3068 3073:4092 4097:5116 5121:6140 6145:7164 7169:8188 8193:9212 9217:10236 10241:11260 11265:12284 12289:13308 13313:14332 14337:15356 15361:16380" s="15" customFormat="1" ht="10.15" hidden="1" customHeight="1" x14ac:dyDescent="0.2">
      <c r="A652" s="14">
        <f t="shared" si="54"/>
        <v>649</v>
      </c>
      <c r="B652" s="15" t="s">
        <v>1140</v>
      </c>
      <c r="C652" s="15" t="s">
        <v>1141</v>
      </c>
      <c r="D652" s="15">
        <v>0.48</v>
      </c>
      <c r="E652" s="16">
        <v>0.48371417352825158</v>
      </c>
      <c r="F652" s="15" t="s">
        <v>79</v>
      </c>
      <c r="G652" s="15" t="s">
        <v>70</v>
      </c>
      <c r="H652" s="15" t="s">
        <v>80</v>
      </c>
      <c r="I652" s="15" t="s">
        <v>70</v>
      </c>
      <c r="J652" s="15" t="s">
        <v>70</v>
      </c>
      <c r="K652" s="15" t="s">
        <v>70</v>
      </c>
      <c r="L652" s="15" t="s">
        <v>70</v>
      </c>
      <c r="M652" s="15" t="s">
        <v>70</v>
      </c>
      <c r="N652" s="15" t="s">
        <v>80</v>
      </c>
      <c r="O652" s="15" t="s">
        <v>70</v>
      </c>
      <c r="P652" s="15" t="s">
        <v>79</v>
      </c>
      <c r="Q652" s="6">
        <f t="shared" si="51"/>
        <v>7.7378615171908027E-3</v>
      </c>
      <c r="R652" s="1" t="str">
        <f t="shared" si="52"/>
        <v>Estimado.rar</v>
      </c>
      <c r="U652" s="15">
        <f t="shared" si="50"/>
        <v>1</v>
      </c>
      <c r="V652" s="1" t="s">
        <v>5409</v>
      </c>
      <c r="W652" s="1" t="str">
        <f t="shared" si="53"/>
        <v>ok</v>
      </c>
      <c r="AB652" s="17"/>
      <c r="AG652" s="14"/>
      <c r="AH652" s="18"/>
      <c r="AR652" s="17"/>
      <c r="AW652" s="14"/>
      <c r="AX652" s="18"/>
      <c r="BH652" s="17"/>
      <c r="BM652" s="14"/>
      <c r="BN652" s="18"/>
      <c r="BX652" s="17"/>
      <c r="CC652" s="14"/>
      <c r="CD652" s="18"/>
      <c r="CN652" s="17"/>
      <c r="CS652" s="14"/>
      <c r="CT652" s="18"/>
      <c r="DD652" s="17"/>
      <c r="DI652" s="14"/>
      <c r="DJ652" s="18"/>
      <c r="DT652" s="17"/>
      <c r="DY652" s="14"/>
      <c r="DZ652" s="18"/>
      <c r="EJ652" s="17"/>
      <c r="EO652" s="14"/>
      <c r="EP652" s="18"/>
      <c r="EZ652" s="17"/>
      <c r="FE652" s="14"/>
      <c r="FF652" s="18"/>
      <c r="FP652" s="17"/>
      <c r="FU652" s="14"/>
      <c r="FV652" s="18"/>
      <c r="GF652" s="17"/>
      <c r="GK652" s="14"/>
      <c r="GL652" s="18"/>
      <c r="GV652" s="17"/>
      <c r="HA652" s="14"/>
      <c r="HB652" s="18"/>
      <c r="HL652" s="17"/>
      <c r="HQ652" s="14"/>
      <c r="HR652" s="18"/>
      <c r="IB652" s="17"/>
      <c r="IG652" s="14"/>
      <c r="IH652" s="18"/>
      <c r="IR652" s="17"/>
      <c r="IW652" s="14"/>
      <c r="IX652" s="18"/>
      <c r="JH652" s="17"/>
      <c r="JM652" s="14"/>
      <c r="JN652" s="18"/>
      <c r="JX652" s="17"/>
      <c r="KC652" s="14"/>
      <c r="KD652" s="18"/>
      <c r="KN652" s="17"/>
      <c r="KS652" s="14"/>
      <c r="KT652" s="18"/>
      <c r="LD652" s="17"/>
      <c r="LI652" s="14"/>
      <c r="LJ652" s="18"/>
      <c r="LT652" s="17"/>
      <c r="LY652" s="14"/>
      <c r="LZ652" s="18"/>
      <c r="MJ652" s="17"/>
      <c r="MO652" s="14"/>
      <c r="MP652" s="18"/>
      <c r="MZ652" s="17"/>
      <c r="NE652" s="14"/>
      <c r="NF652" s="18"/>
      <c r="NP652" s="17"/>
      <c r="NU652" s="14"/>
      <c r="NV652" s="18"/>
      <c r="OF652" s="17"/>
      <c r="OK652" s="14"/>
      <c r="OL652" s="18"/>
      <c r="OV652" s="17"/>
      <c r="PA652" s="14"/>
      <c r="PB652" s="18"/>
      <c r="PL652" s="17"/>
      <c r="PQ652" s="14"/>
      <c r="PR652" s="18"/>
      <c r="QB652" s="17"/>
      <c r="QG652" s="14"/>
      <c r="QH652" s="18"/>
      <c r="QR652" s="17"/>
      <c r="QW652" s="14"/>
      <c r="QX652" s="18"/>
      <c r="RH652" s="17"/>
      <c r="RM652" s="14"/>
      <c r="RN652" s="18"/>
      <c r="RX652" s="17"/>
      <c r="SC652" s="14"/>
      <c r="SD652" s="18"/>
      <c r="SN652" s="17"/>
      <c r="SS652" s="14"/>
      <c r="ST652" s="18"/>
      <c r="TD652" s="17"/>
      <c r="TI652" s="14"/>
      <c r="TJ652" s="18"/>
      <c r="TT652" s="17"/>
      <c r="TY652" s="14"/>
      <c r="TZ652" s="18"/>
      <c r="UJ652" s="17"/>
      <c r="UO652" s="14"/>
      <c r="UP652" s="18"/>
      <c r="UZ652" s="17"/>
      <c r="VE652" s="14"/>
      <c r="VF652" s="18"/>
      <c r="VP652" s="17"/>
      <c r="VU652" s="14"/>
      <c r="VV652" s="18"/>
      <c r="WF652" s="17"/>
      <c r="WK652" s="14"/>
      <c r="WL652" s="18"/>
      <c r="WV652" s="17"/>
      <c r="XA652" s="14"/>
      <c r="XB652" s="18"/>
      <c r="XL652" s="17"/>
      <c r="XQ652" s="14"/>
      <c r="XR652" s="18"/>
      <c r="YB652" s="17"/>
      <c r="YG652" s="14"/>
      <c r="YH652" s="18"/>
      <c r="YR652" s="17"/>
      <c r="YW652" s="14"/>
      <c r="YX652" s="18"/>
      <c r="ZH652" s="17"/>
      <c r="ZM652" s="14"/>
      <c r="ZN652" s="18"/>
      <c r="ZX652" s="17"/>
      <c r="AAC652" s="14"/>
      <c r="AAD652" s="18"/>
      <c r="AAN652" s="17"/>
      <c r="AAS652" s="14"/>
      <c r="AAT652" s="18"/>
      <c r="ABD652" s="17"/>
      <c r="ABI652" s="14"/>
      <c r="ABJ652" s="18"/>
      <c r="ABT652" s="17"/>
      <c r="ABY652" s="14"/>
      <c r="ABZ652" s="18"/>
      <c r="ACJ652" s="17"/>
      <c r="ACO652" s="14"/>
      <c r="ACP652" s="18"/>
      <c r="ACZ652" s="17"/>
      <c r="ADE652" s="14"/>
      <c r="ADF652" s="18"/>
      <c r="ADP652" s="17"/>
      <c r="ADU652" s="14"/>
      <c r="ADV652" s="18"/>
      <c r="AEF652" s="17"/>
      <c r="AEK652" s="14"/>
      <c r="AEL652" s="18"/>
      <c r="AEV652" s="17"/>
      <c r="AFA652" s="14"/>
      <c r="AFB652" s="18"/>
      <c r="AFL652" s="17"/>
      <c r="AFQ652" s="14"/>
      <c r="AFR652" s="18"/>
      <c r="AGB652" s="17"/>
      <c r="AGG652" s="14"/>
      <c r="AGH652" s="18"/>
      <c r="AGR652" s="17"/>
      <c r="AGW652" s="14"/>
      <c r="AGX652" s="18"/>
      <c r="AHH652" s="17"/>
      <c r="AHM652" s="14"/>
      <c r="AHN652" s="18"/>
      <c r="AHX652" s="17"/>
      <c r="AIC652" s="14"/>
      <c r="AID652" s="18"/>
      <c r="AIN652" s="17"/>
      <c r="AIS652" s="14"/>
      <c r="AIT652" s="18"/>
      <c r="AJD652" s="17"/>
      <c r="AJI652" s="14"/>
      <c r="AJJ652" s="18"/>
      <c r="AJT652" s="17"/>
      <c r="AJY652" s="14"/>
      <c r="AJZ652" s="18"/>
      <c r="AKJ652" s="17"/>
      <c r="AKO652" s="14"/>
      <c r="AKP652" s="18"/>
      <c r="AKZ652" s="17"/>
      <c r="ALE652" s="14"/>
      <c r="ALF652" s="18"/>
      <c r="ALP652" s="17"/>
      <c r="ALU652" s="14"/>
      <c r="ALV652" s="18"/>
      <c r="AMF652" s="17"/>
      <c r="AMK652" s="14"/>
      <c r="AML652" s="18"/>
      <c r="AMV652" s="17"/>
      <c r="ANA652" s="14"/>
      <c r="ANB652" s="18"/>
      <c r="ANL652" s="17"/>
      <c r="ANQ652" s="14"/>
      <c r="ANR652" s="18"/>
      <c r="AOB652" s="17"/>
      <c r="AOG652" s="14"/>
      <c r="AOH652" s="18"/>
      <c r="AOR652" s="17"/>
      <c r="AOW652" s="14"/>
      <c r="AOX652" s="18"/>
      <c r="APH652" s="17"/>
      <c r="APM652" s="14"/>
      <c r="APN652" s="18"/>
      <c r="APX652" s="17"/>
      <c r="AQC652" s="14"/>
      <c r="AQD652" s="18"/>
      <c r="AQN652" s="17"/>
      <c r="AQS652" s="14"/>
      <c r="AQT652" s="18"/>
      <c r="ARD652" s="17"/>
      <c r="ARI652" s="14"/>
      <c r="ARJ652" s="18"/>
      <c r="ART652" s="17"/>
      <c r="ARY652" s="14"/>
      <c r="ARZ652" s="18"/>
      <c r="ASJ652" s="17"/>
      <c r="ASO652" s="14"/>
      <c r="ASP652" s="18"/>
      <c r="ASZ652" s="17"/>
      <c r="ATE652" s="14"/>
      <c r="ATF652" s="18"/>
      <c r="ATP652" s="17"/>
      <c r="ATU652" s="14"/>
      <c r="ATV652" s="18"/>
      <c r="AUF652" s="17"/>
      <c r="AUK652" s="14"/>
      <c r="AUL652" s="18"/>
      <c r="AUV652" s="17"/>
      <c r="AVA652" s="14"/>
      <c r="AVB652" s="18"/>
      <c r="AVL652" s="17"/>
      <c r="AVQ652" s="14"/>
      <c r="AVR652" s="18"/>
      <c r="AWB652" s="17"/>
      <c r="AWG652" s="14"/>
      <c r="AWH652" s="18"/>
      <c r="AWR652" s="17"/>
      <c r="AWW652" s="14"/>
      <c r="AWX652" s="18"/>
      <c r="AXH652" s="17"/>
      <c r="AXM652" s="14"/>
      <c r="AXN652" s="18"/>
      <c r="AXX652" s="17"/>
      <c r="AYC652" s="14"/>
      <c r="AYD652" s="18"/>
      <c r="AYN652" s="17"/>
      <c r="AYS652" s="14"/>
      <c r="AYT652" s="18"/>
      <c r="AZD652" s="17"/>
      <c r="AZI652" s="14"/>
      <c r="AZJ652" s="18"/>
      <c r="AZT652" s="17"/>
      <c r="AZY652" s="14"/>
      <c r="AZZ652" s="18"/>
      <c r="BAJ652" s="17"/>
      <c r="BAO652" s="14"/>
      <c r="BAP652" s="18"/>
      <c r="BAZ652" s="17"/>
      <c r="BBE652" s="14"/>
      <c r="BBF652" s="18"/>
      <c r="BBP652" s="17"/>
      <c r="BBU652" s="14"/>
      <c r="BBV652" s="18"/>
      <c r="BCF652" s="17"/>
      <c r="BCK652" s="14"/>
      <c r="BCL652" s="18"/>
      <c r="BCV652" s="17"/>
      <c r="BDA652" s="14"/>
      <c r="BDB652" s="18"/>
      <c r="BDL652" s="17"/>
      <c r="BDQ652" s="14"/>
      <c r="BDR652" s="18"/>
      <c r="BEB652" s="17"/>
      <c r="BEG652" s="14"/>
      <c r="BEH652" s="18"/>
      <c r="BER652" s="17"/>
      <c r="BEW652" s="14"/>
      <c r="BEX652" s="18"/>
      <c r="BFH652" s="17"/>
      <c r="BFM652" s="14"/>
      <c r="BFN652" s="18"/>
      <c r="BFX652" s="17"/>
      <c r="BGC652" s="14"/>
      <c r="BGD652" s="18"/>
      <c r="BGN652" s="17"/>
      <c r="BGS652" s="14"/>
      <c r="BGT652" s="18"/>
      <c r="BHD652" s="17"/>
      <c r="BHI652" s="14"/>
      <c r="BHJ652" s="18"/>
      <c r="BHT652" s="17"/>
      <c r="BHY652" s="14"/>
      <c r="BHZ652" s="18"/>
      <c r="BIJ652" s="17"/>
      <c r="BIO652" s="14"/>
      <c r="BIP652" s="18"/>
      <c r="BIZ652" s="17"/>
      <c r="BJE652" s="14"/>
      <c r="BJF652" s="18"/>
      <c r="BJP652" s="17"/>
      <c r="BJU652" s="14"/>
      <c r="BJV652" s="18"/>
      <c r="BKF652" s="17"/>
      <c r="BKK652" s="14"/>
      <c r="BKL652" s="18"/>
      <c r="BKV652" s="17"/>
      <c r="BLA652" s="14"/>
      <c r="BLB652" s="18"/>
      <c r="BLL652" s="17"/>
      <c r="BLQ652" s="14"/>
      <c r="BLR652" s="18"/>
      <c r="BMB652" s="17"/>
      <c r="BMG652" s="14"/>
      <c r="BMH652" s="18"/>
      <c r="BMR652" s="17"/>
      <c r="BMW652" s="14"/>
      <c r="BMX652" s="18"/>
      <c r="BNH652" s="17"/>
      <c r="BNM652" s="14"/>
      <c r="BNN652" s="18"/>
      <c r="BNX652" s="17"/>
      <c r="BOC652" s="14"/>
      <c r="BOD652" s="18"/>
      <c r="BON652" s="17"/>
      <c r="BOS652" s="14"/>
      <c r="BOT652" s="18"/>
      <c r="BPD652" s="17"/>
      <c r="BPI652" s="14"/>
      <c r="BPJ652" s="18"/>
      <c r="BPT652" s="17"/>
      <c r="BPY652" s="14"/>
      <c r="BPZ652" s="18"/>
      <c r="BQJ652" s="17"/>
      <c r="BQO652" s="14"/>
      <c r="BQP652" s="18"/>
      <c r="BQZ652" s="17"/>
      <c r="BRE652" s="14"/>
      <c r="BRF652" s="18"/>
      <c r="BRP652" s="17"/>
      <c r="BRU652" s="14"/>
      <c r="BRV652" s="18"/>
      <c r="BSF652" s="17"/>
      <c r="BSK652" s="14"/>
      <c r="BSL652" s="18"/>
      <c r="BSV652" s="17"/>
      <c r="BTA652" s="14"/>
      <c r="BTB652" s="18"/>
      <c r="BTL652" s="17"/>
      <c r="BTQ652" s="14"/>
      <c r="BTR652" s="18"/>
      <c r="BUB652" s="17"/>
      <c r="BUG652" s="14"/>
      <c r="BUH652" s="18"/>
      <c r="BUR652" s="17"/>
      <c r="BUW652" s="14"/>
      <c r="BUX652" s="18"/>
      <c r="BVH652" s="17"/>
      <c r="BVM652" s="14"/>
      <c r="BVN652" s="18"/>
      <c r="BVX652" s="17"/>
      <c r="BWC652" s="14"/>
      <c r="BWD652" s="18"/>
      <c r="BWN652" s="17"/>
      <c r="BWS652" s="14"/>
      <c r="BWT652" s="18"/>
      <c r="BXD652" s="17"/>
      <c r="BXI652" s="14"/>
      <c r="BXJ652" s="18"/>
      <c r="BXT652" s="17"/>
      <c r="BXY652" s="14"/>
      <c r="BXZ652" s="18"/>
      <c r="BYJ652" s="17"/>
      <c r="BYO652" s="14"/>
      <c r="BYP652" s="18"/>
      <c r="BYZ652" s="17"/>
      <c r="BZE652" s="14"/>
      <c r="BZF652" s="18"/>
      <c r="BZP652" s="17"/>
      <c r="BZU652" s="14"/>
      <c r="BZV652" s="18"/>
      <c r="CAF652" s="17"/>
      <c r="CAK652" s="14"/>
      <c r="CAL652" s="18"/>
      <c r="CAV652" s="17"/>
      <c r="CBA652" s="14"/>
      <c r="CBB652" s="18"/>
      <c r="CBL652" s="17"/>
      <c r="CBQ652" s="14"/>
      <c r="CBR652" s="18"/>
      <c r="CCB652" s="17"/>
      <c r="CCG652" s="14"/>
      <c r="CCH652" s="18"/>
      <c r="CCR652" s="17"/>
      <c r="CCW652" s="14"/>
      <c r="CCX652" s="18"/>
      <c r="CDH652" s="17"/>
      <c r="CDM652" s="14"/>
      <c r="CDN652" s="18"/>
      <c r="CDX652" s="17"/>
      <c r="CEC652" s="14"/>
      <c r="CED652" s="18"/>
      <c r="CEN652" s="17"/>
      <c r="CES652" s="14"/>
      <c r="CET652" s="18"/>
      <c r="CFD652" s="17"/>
      <c r="CFI652" s="14"/>
      <c r="CFJ652" s="18"/>
      <c r="CFT652" s="17"/>
      <c r="CFY652" s="14"/>
      <c r="CFZ652" s="18"/>
      <c r="CGJ652" s="17"/>
      <c r="CGO652" s="14"/>
      <c r="CGP652" s="18"/>
      <c r="CGZ652" s="17"/>
      <c r="CHE652" s="14"/>
      <c r="CHF652" s="18"/>
      <c r="CHP652" s="17"/>
      <c r="CHU652" s="14"/>
      <c r="CHV652" s="18"/>
      <c r="CIF652" s="17"/>
      <c r="CIK652" s="14"/>
      <c r="CIL652" s="18"/>
      <c r="CIV652" s="17"/>
      <c r="CJA652" s="14"/>
      <c r="CJB652" s="18"/>
      <c r="CJL652" s="17"/>
      <c r="CJQ652" s="14"/>
      <c r="CJR652" s="18"/>
      <c r="CKB652" s="17"/>
      <c r="CKG652" s="14"/>
      <c r="CKH652" s="18"/>
      <c r="CKR652" s="17"/>
      <c r="CKW652" s="14"/>
      <c r="CKX652" s="18"/>
      <c r="CLH652" s="17"/>
      <c r="CLM652" s="14"/>
      <c r="CLN652" s="18"/>
      <c r="CLX652" s="17"/>
      <c r="CMC652" s="14"/>
      <c r="CMD652" s="18"/>
      <c r="CMN652" s="17"/>
      <c r="CMS652" s="14"/>
      <c r="CMT652" s="18"/>
      <c r="CND652" s="17"/>
      <c r="CNI652" s="14"/>
      <c r="CNJ652" s="18"/>
      <c r="CNT652" s="17"/>
      <c r="CNY652" s="14"/>
      <c r="CNZ652" s="18"/>
      <c r="COJ652" s="17"/>
      <c r="COO652" s="14"/>
      <c r="COP652" s="18"/>
      <c r="COZ652" s="17"/>
      <c r="CPE652" s="14"/>
      <c r="CPF652" s="18"/>
      <c r="CPP652" s="17"/>
      <c r="CPU652" s="14"/>
      <c r="CPV652" s="18"/>
      <c r="CQF652" s="17"/>
      <c r="CQK652" s="14"/>
      <c r="CQL652" s="18"/>
      <c r="CQV652" s="17"/>
      <c r="CRA652" s="14"/>
      <c r="CRB652" s="18"/>
      <c r="CRL652" s="17"/>
      <c r="CRQ652" s="14"/>
      <c r="CRR652" s="18"/>
      <c r="CSB652" s="17"/>
      <c r="CSG652" s="14"/>
      <c r="CSH652" s="18"/>
      <c r="CSR652" s="17"/>
      <c r="CSW652" s="14"/>
      <c r="CSX652" s="18"/>
      <c r="CTH652" s="17"/>
      <c r="CTM652" s="14"/>
      <c r="CTN652" s="18"/>
      <c r="CTX652" s="17"/>
      <c r="CUC652" s="14"/>
      <c r="CUD652" s="18"/>
      <c r="CUN652" s="17"/>
      <c r="CUS652" s="14"/>
      <c r="CUT652" s="18"/>
      <c r="CVD652" s="17"/>
      <c r="CVI652" s="14"/>
      <c r="CVJ652" s="18"/>
      <c r="CVT652" s="17"/>
      <c r="CVY652" s="14"/>
      <c r="CVZ652" s="18"/>
      <c r="CWJ652" s="17"/>
      <c r="CWO652" s="14"/>
      <c r="CWP652" s="18"/>
      <c r="CWZ652" s="17"/>
      <c r="CXE652" s="14"/>
      <c r="CXF652" s="18"/>
      <c r="CXP652" s="17"/>
      <c r="CXU652" s="14"/>
      <c r="CXV652" s="18"/>
      <c r="CYF652" s="17"/>
      <c r="CYK652" s="14"/>
      <c r="CYL652" s="18"/>
      <c r="CYV652" s="17"/>
      <c r="CZA652" s="14"/>
      <c r="CZB652" s="18"/>
      <c r="CZL652" s="17"/>
      <c r="CZQ652" s="14"/>
      <c r="CZR652" s="18"/>
      <c r="DAB652" s="17"/>
      <c r="DAG652" s="14"/>
      <c r="DAH652" s="18"/>
      <c r="DAR652" s="17"/>
      <c r="DAW652" s="14"/>
      <c r="DAX652" s="18"/>
      <c r="DBH652" s="17"/>
      <c r="DBM652" s="14"/>
      <c r="DBN652" s="18"/>
      <c r="DBX652" s="17"/>
      <c r="DCC652" s="14"/>
      <c r="DCD652" s="18"/>
      <c r="DCN652" s="17"/>
      <c r="DCS652" s="14"/>
      <c r="DCT652" s="18"/>
      <c r="DDD652" s="17"/>
      <c r="DDI652" s="14"/>
      <c r="DDJ652" s="18"/>
      <c r="DDT652" s="17"/>
      <c r="DDY652" s="14"/>
      <c r="DDZ652" s="18"/>
      <c r="DEJ652" s="17"/>
      <c r="DEO652" s="14"/>
      <c r="DEP652" s="18"/>
      <c r="DEZ652" s="17"/>
      <c r="DFE652" s="14"/>
      <c r="DFF652" s="18"/>
      <c r="DFP652" s="17"/>
      <c r="DFU652" s="14"/>
      <c r="DFV652" s="18"/>
      <c r="DGF652" s="17"/>
      <c r="DGK652" s="14"/>
      <c r="DGL652" s="18"/>
      <c r="DGV652" s="17"/>
      <c r="DHA652" s="14"/>
      <c r="DHB652" s="18"/>
      <c r="DHL652" s="17"/>
      <c r="DHQ652" s="14"/>
      <c r="DHR652" s="18"/>
      <c r="DIB652" s="17"/>
      <c r="DIG652" s="14"/>
      <c r="DIH652" s="18"/>
      <c r="DIR652" s="17"/>
      <c r="DIW652" s="14"/>
      <c r="DIX652" s="18"/>
      <c r="DJH652" s="17"/>
      <c r="DJM652" s="14"/>
      <c r="DJN652" s="18"/>
      <c r="DJX652" s="17"/>
      <c r="DKC652" s="14"/>
      <c r="DKD652" s="18"/>
      <c r="DKN652" s="17"/>
      <c r="DKS652" s="14"/>
      <c r="DKT652" s="18"/>
      <c r="DLD652" s="17"/>
      <c r="DLI652" s="14"/>
      <c r="DLJ652" s="18"/>
      <c r="DLT652" s="17"/>
      <c r="DLY652" s="14"/>
      <c r="DLZ652" s="18"/>
      <c r="DMJ652" s="17"/>
      <c r="DMO652" s="14"/>
      <c r="DMP652" s="18"/>
      <c r="DMZ652" s="17"/>
      <c r="DNE652" s="14"/>
      <c r="DNF652" s="18"/>
      <c r="DNP652" s="17"/>
      <c r="DNU652" s="14"/>
      <c r="DNV652" s="18"/>
      <c r="DOF652" s="17"/>
      <c r="DOK652" s="14"/>
      <c r="DOL652" s="18"/>
      <c r="DOV652" s="17"/>
      <c r="DPA652" s="14"/>
      <c r="DPB652" s="18"/>
      <c r="DPL652" s="17"/>
      <c r="DPQ652" s="14"/>
      <c r="DPR652" s="18"/>
      <c r="DQB652" s="17"/>
      <c r="DQG652" s="14"/>
      <c r="DQH652" s="18"/>
      <c r="DQR652" s="17"/>
      <c r="DQW652" s="14"/>
      <c r="DQX652" s="18"/>
      <c r="DRH652" s="17"/>
      <c r="DRM652" s="14"/>
      <c r="DRN652" s="18"/>
      <c r="DRX652" s="17"/>
      <c r="DSC652" s="14"/>
      <c r="DSD652" s="18"/>
      <c r="DSN652" s="17"/>
      <c r="DSS652" s="14"/>
      <c r="DST652" s="18"/>
      <c r="DTD652" s="17"/>
      <c r="DTI652" s="14"/>
      <c r="DTJ652" s="18"/>
      <c r="DTT652" s="17"/>
      <c r="DTY652" s="14"/>
      <c r="DTZ652" s="18"/>
      <c r="DUJ652" s="17"/>
      <c r="DUO652" s="14"/>
      <c r="DUP652" s="18"/>
      <c r="DUZ652" s="17"/>
      <c r="DVE652" s="14"/>
      <c r="DVF652" s="18"/>
      <c r="DVP652" s="17"/>
      <c r="DVU652" s="14"/>
      <c r="DVV652" s="18"/>
      <c r="DWF652" s="17"/>
      <c r="DWK652" s="14"/>
      <c r="DWL652" s="18"/>
      <c r="DWV652" s="17"/>
      <c r="DXA652" s="14"/>
      <c r="DXB652" s="18"/>
      <c r="DXL652" s="17"/>
      <c r="DXQ652" s="14"/>
      <c r="DXR652" s="18"/>
      <c r="DYB652" s="17"/>
      <c r="DYG652" s="14"/>
      <c r="DYH652" s="18"/>
      <c r="DYR652" s="17"/>
      <c r="DYW652" s="14"/>
      <c r="DYX652" s="18"/>
      <c r="DZH652" s="17"/>
      <c r="DZM652" s="14"/>
      <c r="DZN652" s="18"/>
      <c r="DZX652" s="17"/>
      <c r="EAC652" s="14"/>
      <c r="EAD652" s="18"/>
      <c r="EAN652" s="17"/>
      <c r="EAS652" s="14"/>
      <c r="EAT652" s="18"/>
      <c r="EBD652" s="17"/>
      <c r="EBI652" s="14"/>
      <c r="EBJ652" s="18"/>
      <c r="EBT652" s="17"/>
      <c r="EBY652" s="14"/>
      <c r="EBZ652" s="18"/>
      <c r="ECJ652" s="17"/>
      <c r="ECO652" s="14"/>
      <c r="ECP652" s="18"/>
      <c r="ECZ652" s="17"/>
      <c r="EDE652" s="14"/>
      <c r="EDF652" s="18"/>
      <c r="EDP652" s="17"/>
      <c r="EDU652" s="14"/>
      <c r="EDV652" s="18"/>
      <c r="EEF652" s="17"/>
      <c r="EEK652" s="14"/>
      <c r="EEL652" s="18"/>
      <c r="EEV652" s="17"/>
      <c r="EFA652" s="14"/>
      <c r="EFB652" s="18"/>
      <c r="EFL652" s="17"/>
      <c r="EFQ652" s="14"/>
      <c r="EFR652" s="18"/>
      <c r="EGB652" s="17"/>
      <c r="EGG652" s="14"/>
      <c r="EGH652" s="18"/>
      <c r="EGR652" s="17"/>
      <c r="EGW652" s="14"/>
      <c r="EGX652" s="18"/>
      <c r="EHH652" s="17"/>
      <c r="EHM652" s="14"/>
      <c r="EHN652" s="18"/>
      <c r="EHX652" s="17"/>
      <c r="EIC652" s="14"/>
      <c r="EID652" s="18"/>
      <c r="EIN652" s="17"/>
      <c r="EIS652" s="14"/>
      <c r="EIT652" s="18"/>
      <c r="EJD652" s="17"/>
      <c r="EJI652" s="14"/>
      <c r="EJJ652" s="18"/>
      <c r="EJT652" s="17"/>
      <c r="EJY652" s="14"/>
      <c r="EJZ652" s="18"/>
      <c r="EKJ652" s="17"/>
      <c r="EKO652" s="14"/>
      <c r="EKP652" s="18"/>
      <c r="EKZ652" s="17"/>
      <c r="ELE652" s="14"/>
      <c r="ELF652" s="18"/>
      <c r="ELP652" s="17"/>
      <c r="ELU652" s="14"/>
      <c r="ELV652" s="18"/>
      <c r="EMF652" s="17"/>
      <c r="EMK652" s="14"/>
      <c r="EML652" s="18"/>
      <c r="EMV652" s="17"/>
      <c r="ENA652" s="14"/>
      <c r="ENB652" s="18"/>
      <c r="ENL652" s="17"/>
      <c r="ENQ652" s="14"/>
      <c r="ENR652" s="18"/>
      <c r="EOB652" s="17"/>
      <c r="EOG652" s="14"/>
      <c r="EOH652" s="18"/>
      <c r="EOR652" s="17"/>
      <c r="EOW652" s="14"/>
      <c r="EOX652" s="18"/>
      <c r="EPH652" s="17"/>
      <c r="EPM652" s="14"/>
      <c r="EPN652" s="18"/>
      <c r="EPX652" s="17"/>
      <c r="EQC652" s="14"/>
      <c r="EQD652" s="18"/>
      <c r="EQN652" s="17"/>
      <c r="EQS652" s="14"/>
      <c r="EQT652" s="18"/>
      <c r="ERD652" s="17"/>
      <c r="ERI652" s="14"/>
      <c r="ERJ652" s="18"/>
      <c r="ERT652" s="17"/>
      <c r="ERY652" s="14"/>
      <c r="ERZ652" s="18"/>
      <c r="ESJ652" s="17"/>
      <c r="ESO652" s="14"/>
      <c r="ESP652" s="18"/>
      <c r="ESZ652" s="17"/>
      <c r="ETE652" s="14"/>
      <c r="ETF652" s="18"/>
      <c r="ETP652" s="17"/>
      <c r="ETU652" s="14"/>
      <c r="ETV652" s="18"/>
      <c r="EUF652" s="17"/>
      <c r="EUK652" s="14"/>
      <c r="EUL652" s="18"/>
      <c r="EUV652" s="17"/>
      <c r="EVA652" s="14"/>
      <c r="EVB652" s="18"/>
      <c r="EVL652" s="17"/>
      <c r="EVQ652" s="14"/>
      <c r="EVR652" s="18"/>
      <c r="EWB652" s="17"/>
      <c r="EWG652" s="14"/>
      <c r="EWH652" s="18"/>
      <c r="EWR652" s="17"/>
      <c r="EWW652" s="14"/>
      <c r="EWX652" s="18"/>
      <c r="EXH652" s="17"/>
      <c r="EXM652" s="14"/>
      <c r="EXN652" s="18"/>
      <c r="EXX652" s="17"/>
      <c r="EYC652" s="14"/>
      <c r="EYD652" s="18"/>
      <c r="EYN652" s="17"/>
      <c r="EYS652" s="14"/>
      <c r="EYT652" s="18"/>
      <c r="EZD652" s="17"/>
      <c r="EZI652" s="14"/>
      <c r="EZJ652" s="18"/>
      <c r="EZT652" s="17"/>
      <c r="EZY652" s="14"/>
      <c r="EZZ652" s="18"/>
      <c r="FAJ652" s="17"/>
      <c r="FAO652" s="14"/>
      <c r="FAP652" s="18"/>
      <c r="FAZ652" s="17"/>
      <c r="FBE652" s="14"/>
      <c r="FBF652" s="18"/>
      <c r="FBP652" s="17"/>
      <c r="FBU652" s="14"/>
      <c r="FBV652" s="18"/>
      <c r="FCF652" s="17"/>
      <c r="FCK652" s="14"/>
      <c r="FCL652" s="18"/>
      <c r="FCV652" s="17"/>
      <c r="FDA652" s="14"/>
      <c r="FDB652" s="18"/>
      <c r="FDL652" s="17"/>
      <c r="FDQ652" s="14"/>
      <c r="FDR652" s="18"/>
      <c r="FEB652" s="17"/>
      <c r="FEG652" s="14"/>
      <c r="FEH652" s="18"/>
      <c r="FER652" s="17"/>
      <c r="FEW652" s="14"/>
      <c r="FEX652" s="18"/>
      <c r="FFH652" s="17"/>
      <c r="FFM652" s="14"/>
      <c r="FFN652" s="18"/>
      <c r="FFX652" s="17"/>
      <c r="FGC652" s="14"/>
      <c r="FGD652" s="18"/>
      <c r="FGN652" s="17"/>
      <c r="FGS652" s="14"/>
      <c r="FGT652" s="18"/>
      <c r="FHD652" s="17"/>
      <c r="FHI652" s="14"/>
      <c r="FHJ652" s="18"/>
      <c r="FHT652" s="17"/>
      <c r="FHY652" s="14"/>
      <c r="FHZ652" s="18"/>
      <c r="FIJ652" s="17"/>
      <c r="FIO652" s="14"/>
      <c r="FIP652" s="18"/>
      <c r="FIZ652" s="17"/>
      <c r="FJE652" s="14"/>
      <c r="FJF652" s="18"/>
      <c r="FJP652" s="17"/>
      <c r="FJU652" s="14"/>
      <c r="FJV652" s="18"/>
      <c r="FKF652" s="17"/>
      <c r="FKK652" s="14"/>
      <c r="FKL652" s="18"/>
      <c r="FKV652" s="17"/>
      <c r="FLA652" s="14"/>
      <c r="FLB652" s="18"/>
      <c r="FLL652" s="17"/>
      <c r="FLQ652" s="14"/>
      <c r="FLR652" s="18"/>
      <c r="FMB652" s="17"/>
      <c r="FMG652" s="14"/>
      <c r="FMH652" s="18"/>
      <c r="FMR652" s="17"/>
      <c r="FMW652" s="14"/>
      <c r="FMX652" s="18"/>
      <c r="FNH652" s="17"/>
      <c r="FNM652" s="14"/>
      <c r="FNN652" s="18"/>
      <c r="FNX652" s="17"/>
      <c r="FOC652" s="14"/>
      <c r="FOD652" s="18"/>
      <c r="FON652" s="17"/>
      <c r="FOS652" s="14"/>
      <c r="FOT652" s="18"/>
      <c r="FPD652" s="17"/>
      <c r="FPI652" s="14"/>
      <c r="FPJ652" s="18"/>
      <c r="FPT652" s="17"/>
      <c r="FPY652" s="14"/>
      <c r="FPZ652" s="18"/>
      <c r="FQJ652" s="17"/>
      <c r="FQO652" s="14"/>
      <c r="FQP652" s="18"/>
      <c r="FQZ652" s="17"/>
      <c r="FRE652" s="14"/>
      <c r="FRF652" s="18"/>
      <c r="FRP652" s="17"/>
      <c r="FRU652" s="14"/>
      <c r="FRV652" s="18"/>
      <c r="FSF652" s="17"/>
      <c r="FSK652" s="14"/>
      <c r="FSL652" s="18"/>
      <c r="FSV652" s="17"/>
      <c r="FTA652" s="14"/>
      <c r="FTB652" s="18"/>
      <c r="FTL652" s="17"/>
      <c r="FTQ652" s="14"/>
      <c r="FTR652" s="18"/>
      <c r="FUB652" s="17"/>
      <c r="FUG652" s="14"/>
      <c r="FUH652" s="18"/>
      <c r="FUR652" s="17"/>
      <c r="FUW652" s="14"/>
      <c r="FUX652" s="18"/>
      <c r="FVH652" s="17"/>
      <c r="FVM652" s="14"/>
      <c r="FVN652" s="18"/>
      <c r="FVX652" s="17"/>
      <c r="FWC652" s="14"/>
      <c r="FWD652" s="18"/>
      <c r="FWN652" s="17"/>
      <c r="FWS652" s="14"/>
      <c r="FWT652" s="18"/>
      <c r="FXD652" s="17"/>
      <c r="FXI652" s="14"/>
      <c r="FXJ652" s="18"/>
      <c r="FXT652" s="17"/>
      <c r="FXY652" s="14"/>
      <c r="FXZ652" s="18"/>
      <c r="FYJ652" s="17"/>
      <c r="FYO652" s="14"/>
      <c r="FYP652" s="18"/>
      <c r="FYZ652" s="17"/>
      <c r="FZE652" s="14"/>
      <c r="FZF652" s="18"/>
      <c r="FZP652" s="17"/>
      <c r="FZU652" s="14"/>
      <c r="FZV652" s="18"/>
      <c r="GAF652" s="17"/>
      <c r="GAK652" s="14"/>
      <c r="GAL652" s="18"/>
      <c r="GAV652" s="17"/>
      <c r="GBA652" s="14"/>
      <c r="GBB652" s="18"/>
      <c r="GBL652" s="17"/>
      <c r="GBQ652" s="14"/>
      <c r="GBR652" s="18"/>
      <c r="GCB652" s="17"/>
      <c r="GCG652" s="14"/>
      <c r="GCH652" s="18"/>
      <c r="GCR652" s="17"/>
      <c r="GCW652" s="14"/>
      <c r="GCX652" s="18"/>
      <c r="GDH652" s="17"/>
      <c r="GDM652" s="14"/>
      <c r="GDN652" s="18"/>
      <c r="GDX652" s="17"/>
      <c r="GEC652" s="14"/>
      <c r="GED652" s="18"/>
      <c r="GEN652" s="17"/>
      <c r="GES652" s="14"/>
      <c r="GET652" s="18"/>
      <c r="GFD652" s="17"/>
      <c r="GFI652" s="14"/>
      <c r="GFJ652" s="18"/>
      <c r="GFT652" s="17"/>
      <c r="GFY652" s="14"/>
      <c r="GFZ652" s="18"/>
      <c r="GGJ652" s="17"/>
      <c r="GGO652" s="14"/>
      <c r="GGP652" s="18"/>
      <c r="GGZ652" s="17"/>
      <c r="GHE652" s="14"/>
      <c r="GHF652" s="18"/>
      <c r="GHP652" s="17"/>
      <c r="GHU652" s="14"/>
      <c r="GHV652" s="18"/>
      <c r="GIF652" s="17"/>
      <c r="GIK652" s="14"/>
      <c r="GIL652" s="18"/>
      <c r="GIV652" s="17"/>
      <c r="GJA652" s="14"/>
      <c r="GJB652" s="18"/>
      <c r="GJL652" s="17"/>
      <c r="GJQ652" s="14"/>
      <c r="GJR652" s="18"/>
      <c r="GKB652" s="17"/>
      <c r="GKG652" s="14"/>
      <c r="GKH652" s="18"/>
      <c r="GKR652" s="17"/>
      <c r="GKW652" s="14"/>
      <c r="GKX652" s="18"/>
      <c r="GLH652" s="17"/>
      <c r="GLM652" s="14"/>
      <c r="GLN652" s="18"/>
      <c r="GLX652" s="17"/>
      <c r="GMC652" s="14"/>
      <c r="GMD652" s="18"/>
      <c r="GMN652" s="17"/>
      <c r="GMS652" s="14"/>
      <c r="GMT652" s="18"/>
      <c r="GND652" s="17"/>
      <c r="GNI652" s="14"/>
      <c r="GNJ652" s="18"/>
      <c r="GNT652" s="17"/>
      <c r="GNY652" s="14"/>
      <c r="GNZ652" s="18"/>
      <c r="GOJ652" s="17"/>
      <c r="GOO652" s="14"/>
      <c r="GOP652" s="18"/>
      <c r="GOZ652" s="17"/>
      <c r="GPE652" s="14"/>
      <c r="GPF652" s="18"/>
      <c r="GPP652" s="17"/>
      <c r="GPU652" s="14"/>
      <c r="GPV652" s="18"/>
      <c r="GQF652" s="17"/>
      <c r="GQK652" s="14"/>
      <c r="GQL652" s="18"/>
      <c r="GQV652" s="17"/>
      <c r="GRA652" s="14"/>
      <c r="GRB652" s="18"/>
      <c r="GRL652" s="17"/>
      <c r="GRQ652" s="14"/>
      <c r="GRR652" s="18"/>
      <c r="GSB652" s="17"/>
      <c r="GSG652" s="14"/>
      <c r="GSH652" s="18"/>
      <c r="GSR652" s="17"/>
      <c r="GSW652" s="14"/>
      <c r="GSX652" s="18"/>
      <c r="GTH652" s="17"/>
      <c r="GTM652" s="14"/>
      <c r="GTN652" s="18"/>
      <c r="GTX652" s="17"/>
      <c r="GUC652" s="14"/>
      <c r="GUD652" s="18"/>
      <c r="GUN652" s="17"/>
      <c r="GUS652" s="14"/>
      <c r="GUT652" s="18"/>
      <c r="GVD652" s="17"/>
      <c r="GVI652" s="14"/>
      <c r="GVJ652" s="18"/>
      <c r="GVT652" s="17"/>
      <c r="GVY652" s="14"/>
      <c r="GVZ652" s="18"/>
      <c r="GWJ652" s="17"/>
      <c r="GWO652" s="14"/>
      <c r="GWP652" s="18"/>
      <c r="GWZ652" s="17"/>
      <c r="GXE652" s="14"/>
      <c r="GXF652" s="18"/>
      <c r="GXP652" s="17"/>
      <c r="GXU652" s="14"/>
      <c r="GXV652" s="18"/>
      <c r="GYF652" s="17"/>
      <c r="GYK652" s="14"/>
      <c r="GYL652" s="18"/>
      <c r="GYV652" s="17"/>
      <c r="GZA652" s="14"/>
      <c r="GZB652" s="18"/>
      <c r="GZL652" s="17"/>
      <c r="GZQ652" s="14"/>
      <c r="GZR652" s="18"/>
      <c r="HAB652" s="17"/>
      <c r="HAG652" s="14"/>
      <c r="HAH652" s="18"/>
      <c r="HAR652" s="17"/>
      <c r="HAW652" s="14"/>
      <c r="HAX652" s="18"/>
      <c r="HBH652" s="17"/>
      <c r="HBM652" s="14"/>
      <c r="HBN652" s="18"/>
      <c r="HBX652" s="17"/>
      <c r="HCC652" s="14"/>
      <c r="HCD652" s="18"/>
      <c r="HCN652" s="17"/>
      <c r="HCS652" s="14"/>
      <c r="HCT652" s="18"/>
      <c r="HDD652" s="17"/>
      <c r="HDI652" s="14"/>
      <c r="HDJ652" s="18"/>
      <c r="HDT652" s="17"/>
      <c r="HDY652" s="14"/>
      <c r="HDZ652" s="18"/>
      <c r="HEJ652" s="17"/>
      <c r="HEO652" s="14"/>
      <c r="HEP652" s="18"/>
      <c r="HEZ652" s="17"/>
      <c r="HFE652" s="14"/>
      <c r="HFF652" s="18"/>
      <c r="HFP652" s="17"/>
      <c r="HFU652" s="14"/>
      <c r="HFV652" s="18"/>
      <c r="HGF652" s="17"/>
      <c r="HGK652" s="14"/>
      <c r="HGL652" s="18"/>
      <c r="HGV652" s="17"/>
      <c r="HHA652" s="14"/>
      <c r="HHB652" s="18"/>
      <c r="HHL652" s="17"/>
      <c r="HHQ652" s="14"/>
      <c r="HHR652" s="18"/>
      <c r="HIB652" s="17"/>
      <c r="HIG652" s="14"/>
      <c r="HIH652" s="18"/>
      <c r="HIR652" s="17"/>
      <c r="HIW652" s="14"/>
      <c r="HIX652" s="18"/>
      <c r="HJH652" s="17"/>
      <c r="HJM652" s="14"/>
      <c r="HJN652" s="18"/>
      <c r="HJX652" s="17"/>
      <c r="HKC652" s="14"/>
      <c r="HKD652" s="18"/>
      <c r="HKN652" s="17"/>
      <c r="HKS652" s="14"/>
      <c r="HKT652" s="18"/>
      <c r="HLD652" s="17"/>
      <c r="HLI652" s="14"/>
      <c r="HLJ652" s="18"/>
      <c r="HLT652" s="17"/>
      <c r="HLY652" s="14"/>
      <c r="HLZ652" s="18"/>
      <c r="HMJ652" s="17"/>
      <c r="HMO652" s="14"/>
      <c r="HMP652" s="18"/>
      <c r="HMZ652" s="17"/>
      <c r="HNE652" s="14"/>
      <c r="HNF652" s="18"/>
      <c r="HNP652" s="17"/>
      <c r="HNU652" s="14"/>
      <c r="HNV652" s="18"/>
      <c r="HOF652" s="17"/>
      <c r="HOK652" s="14"/>
      <c r="HOL652" s="18"/>
      <c r="HOV652" s="17"/>
      <c r="HPA652" s="14"/>
      <c r="HPB652" s="18"/>
      <c r="HPL652" s="17"/>
      <c r="HPQ652" s="14"/>
      <c r="HPR652" s="18"/>
      <c r="HQB652" s="17"/>
      <c r="HQG652" s="14"/>
      <c r="HQH652" s="18"/>
      <c r="HQR652" s="17"/>
      <c r="HQW652" s="14"/>
      <c r="HQX652" s="18"/>
      <c r="HRH652" s="17"/>
      <c r="HRM652" s="14"/>
      <c r="HRN652" s="18"/>
      <c r="HRX652" s="17"/>
      <c r="HSC652" s="14"/>
      <c r="HSD652" s="18"/>
      <c r="HSN652" s="17"/>
      <c r="HSS652" s="14"/>
      <c r="HST652" s="18"/>
      <c r="HTD652" s="17"/>
      <c r="HTI652" s="14"/>
      <c r="HTJ652" s="18"/>
      <c r="HTT652" s="17"/>
      <c r="HTY652" s="14"/>
      <c r="HTZ652" s="18"/>
      <c r="HUJ652" s="17"/>
      <c r="HUO652" s="14"/>
      <c r="HUP652" s="18"/>
      <c r="HUZ652" s="17"/>
      <c r="HVE652" s="14"/>
      <c r="HVF652" s="18"/>
      <c r="HVP652" s="17"/>
      <c r="HVU652" s="14"/>
      <c r="HVV652" s="18"/>
      <c r="HWF652" s="17"/>
      <c r="HWK652" s="14"/>
      <c r="HWL652" s="18"/>
      <c r="HWV652" s="17"/>
      <c r="HXA652" s="14"/>
      <c r="HXB652" s="18"/>
      <c r="HXL652" s="17"/>
      <c r="HXQ652" s="14"/>
      <c r="HXR652" s="18"/>
      <c r="HYB652" s="17"/>
      <c r="HYG652" s="14"/>
      <c r="HYH652" s="18"/>
      <c r="HYR652" s="17"/>
      <c r="HYW652" s="14"/>
      <c r="HYX652" s="18"/>
      <c r="HZH652" s="17"/>
      <c r="HZM652" s="14"/>
      <c r="HZN652" s="18"/>
      <c r="HZX652" s="17"/>
      <c r="IAC652" s="14"/>
      <c r="IAD652" s="18"/>
      <c r="IAN652" s="17"/>
      <c r="IAS652" s="14"/>
      <c r="IAT652" s="18"/>
      <c r="IBD652" s="17"/>
      <c r="IBI652" s="14"/>
      <c r="IBJ652" s="18"/>
      <c r="IBT652" s="17"/>
      <c r="IBY652" s="14"/>
      <c r="IBZ652" s="18"/>
      <c r="ICJ652" s="17"/>
      <c r="ICO652" s="14"/>
      <c r="ICP652" s="18"/>
      <c r="ICZ652" s="17"/>
      <c r="IDE652" s="14"/>
      <c r="IDF652" s="18"/>
      <c r="IDP652" s="17"/>
      <c r="IDU652" s="14"/>
      <c r="IDV652" s="18"/>
      <c r="IEF652" s="17"/>
      <c r="IEK652" s="14"/>
      <c r="IEL652" s="18"/>
      <c r="IEV652" s="17"/>
      <c r="IFA652" s="14"/>
      <c r="IFB652" s="18"/>
      <c r="IFL652" s="17"/>
      <c r="IFQ652" s="14"/>
      <c r="IFR652" s="18"/>
      <c r="IGB652" s="17"/>
      <c r="IGG652" s="14"/>
      <c r="IGH652" s="18"/>
      <c r="IGR652" s="17"/>
      <c r="IGW652" s="14"/>
      <c r="IGX652" s="18"/>
      <c r="IHH652" s="17"/>
      <c r="IHM652" s="14"/>
      <c r="IHN652" s="18"/>
      <c r="IHX652" s="17"/>
      <c r="IIC652" s="14"/>
      <c r="IID652" s="18"/>
      <c r="IIN652" s="17"/>
      <c r="IIS652" s="14"/>
      <c r="IIT652" s="18"/>
      <c r="IJD652" s="17"/>
      <c r="IJI652" s="14"/>
      <c r="IJJ652" s="18"/>
      <c r="IJT652" s="17"/>
      <c r="IJY652" s="14"/>
      <c r="IJZ652" s="18"/>
      <c r="IKJ652" s="17"/>
      <c r="IKO652" s="14"/>
      <c r="IKP652" s="18"/>
      <c r="IKZ652" s="17"/>
      <c r="ILE652" s="14"/>
      <c r="ILF652" s="18"/>
      <c r="ILP652" s="17"/>
      <c r="ILU652" s="14"/>
      <c r="ILV652" s="18"/>
      <c r="IMF652" s="17"/>
      <c r="IMK652" s="14"/>
      <c r="IML652" s="18"/>
      <c r="IMV652" s="17"/>
      <c r="INA652" s="14"/>
      <c r="INB652" s="18"/>
      <c r="INL652" s="17"/>
      <c r="INQ652" s="14"/>
      <c r="INR652" s="18"/>
      <c r="IOB652" s="17"/>
      <c r="IOG652" s="14"/>
      <c r="IOH652" s="18"/>
      <c r="IOR652" s="17"/>
      <c r="IOW652" s="14"/>
      <c r="IOX652" s="18"/>
      <c r="IPH652" s="17"/>
      <c r="IPM652" s="14"/>
      <c r="IPN652" s="18"/>
      <c r="IPX652" s="17"/>
      <c r="IQC652" s="14"/>
      <c r="IQD652" s="18"/>
      <c r="IQN652" s="17"/>
      <c r="IQS652" s="14"/>
      <c r="IQT652" s="18"/>
      <c r="IRD652" s="17"/>
      <c r="IRI652" s="14"/>
      <c r="IRJ652" s="18"/>
      <c r="IRT652" s="17"/>
      <c r="IRY652" s="14"/>
      <c r="IRZ652" s="18"/>
      <c r="ISJ652" s="17"/>
      <c r="ISO652" s="14"/>
      <c r="ISP652" s="18"/>
      <c r="ISZ652" s="17"/>
      <c r="ITE652" s="14"/>
      <c r="ITF652" s="18"/>
      <c r="ITP652" s="17"/>
      <c r="ITU652" s="14"/>
      <c r="ITV652" s="18"/>
      <c r="IUF652" s="17"/>
      <c r="IUK652" s="14"/>
      <c r="IUL652" s="18"/>
      <c r="IUV652" s="17"/>
      <c r="IVA652" s="14"/>
      <c r="IVB652" s="18"/>
      <c r="IVL652" s="17"/>
      <c r="IVQ652" s="14"/>
      <c r="IVR652" s="18"/>
      <c r="IWB652" s="17"/>
      <c r="IWG652" s="14"/>
      <c r="IWH652" s="18"/>
      <c r="IWR652" s="17"/>
      <c r="IWW652" s="14"/>
      <c r="IWX652" s="18"/>
      <c r="IXH652" s="17"/>
      <c r="IXM652" s="14"/>
      <c r="IXN652" s="18"/>
      <c r="IXX652" s="17"/>
      <c r="IYC652" s="14"/>
      <c r="IYD652" s="18"/>
      <c r="IYN652" s="17"/>
      <c r="IYS652" s="14"/>
      <c r="IYT652" s="18"/>
      <c r="IZD652" s="17"/>
      <c r="IZI652" s="14"/>
      <c r="IZJ652" s="18"/>
      <c r="IZT652" s="17"/>
      <c r="IZY652" s="14"/>
      <c r="IZZ652" s="18"/>
      <c r="JAJ652" s="17"/>
      <c r="JAO652" s="14"/>
      <c r="JAP652" s="18"/>
      <c r="JAZ652" s="17"/>
      <c r="JBE652" s="14"/>
      <c r="JBF652" s="18"/>
      <c r="JBP652" s="17"/>
      <c r="JBU652" s="14"/>
      <c r="JBV652" s="18"/>
      <c r="JCF652" s="17"/>
      <c r="JCK652" s="14"/>
      <c r="JCL652" s="18"/>
      <c r="JCV652" s="17"/>
      <c r="JDA652" s="14"/>
      <c r="JDB652" s="18"/>
      <c r="JDL652" s="17"/>
      <c r="JDQ652" s="14"/>
      <c r="JDR652" s="18"/>
      <c r="JEB652" s="17"/>
      <c r="JEG652" s="14"/>
      <c r="JEH652" s="18"/>
      <c r="JER652" s="17"/>
      <c r="JEW652" s="14"/>
      <c r="JEX652" s="18"/>
      <c r="JFH652" s="17"/>
      <c r="JFM652" s="14"/>
      <c r="JFN652" s="18"/>
      <c r="JFX652" s="17"/>
      <c r="JGC652" s="14"/>
      <c r="JGD652" s="18"/>
      <c r="JGN652" s="17"/>
      <c r="JGS652" s="14"/>
      <c r="JGT652" s="18"/>
      <c r="JHD652" s="17"/>
      <c r="JHI652" s="14"/>
      <c r="JHJ652" s="18"/>
      <c r="JHT652" s="17"/>
      <c r="JHY652" s="14"/>
      <c r="JHZ652" s="18"/>
      <c r="JIJ652" s="17"/>
      <c r="JIO652" s="14"/>
      <c r="JIP652" s="18"/>
      <c r="JIZ652" s="17"/>
      <c r="JJE652" s="14"/>
      <c r="JJF652" s="18"/>
      <c r="JJP652" s="17"/>
      <c r="JJU652" s="14"/>
      <c r="JJV652" s="18"/>
      <c r="JKF652" s="17"/>
      <c r="JKK652" s="14"/>
      <c r="JKL652" s="18"/>
      <c r="JKV652" s="17"/>
      <c r="JLA652" s="14"/>
      <c r="JLB652" s="18"/>
      <c r="JLL652" s="17"/>
      <c r="JLQ652" s="14"/>
      <c r="JLR652" s="18"/>
      <c r="JMB652" s="17"/>
      <c r="JMG652" s="14"/>
      <c r="JMH652" s="18"/>
      <c r="JMR652" s="17"/>
      <c r="JMW652" s="14"/>
      <c r="JMX652" s="18"/>
      <c r="JNH652" s="17"/>
      <c r="JNM652" s="14"/>
      <c r="JNN652" s="18"/>
      <c r="JNX652" s="17"/>
      <c r="JOC652" s="14"/>
      <c r="JOD652" s="18"/>
      <c r="JON652" s="17"/>
      <c r="JOS652" s="14"/>
      <c r="JOT652" s="18"/>
      <c r="JPD652" s="17"/>
      <c r="JPI652" s="14"/>
      <c r="JPJ652" s="18"/>
      <c r="JPT652" s="17"/>
      <c r="JPY652" s="14"/>
      <c r="JPZ652" s="18"/>
      <c r="JQJ652" s="17"/>
      <c r="JQO652" s="14"/>
      <c r="JQP652" s="18"/>
      <c r="JQZ652" s="17"/>
      <c r="JRE652" s="14"/>
      <c r="JRF652" s="18"/>
      <c r="JRP652" s="17"/>
      <c r="JRU652" s="14"/>
      <c r="JRV652" s="18"/>
      <c r="JSF652" s="17"/>
      <c r="JSK652" s="14"/>
      <c r="JSL652" s="18"/>
      <c r="JSV652" s="17"/>
      <c r="JTA652" s="14"/>
      <c r="JTB652" s="18"/>
      <c r="JTL652" s="17"/>
      <c r="JTQ652" s="14"/>
      <c r="JTR652" s="18"/>
      <c r="JUB652" s="17"/>
      <c r="JUG652" s="14"/>
      <c r="JUH652" s="18"/>
      <c r="JUR652" s="17"/>
      <c r="JUW652" s="14"/>
      <c r="JUX652" s="18"/>
      <c r="JVH652" s="17"/>
      <c r="JVM652" s="14"/>
      <c r="JVN652" s="18"/>
      <c r="JVX652" s="17"/>
      <c r="JWC652" s="14"/>
      <c r="JWD652" s="18"/>
      <c r="JWN652" s="17"/>
      <c r="JWS652" s="14"/>
      <c r="JWT652" s="18"/>
      <c r="JXD652" s="17"/>
      <c r="JXI652" s="14"/>
      <c r="JXJ652" s="18"/>
      <c r="JXT652" s="17"/>
      <c r="JXY652" s="14"/>
      <c r="JXZ652" s="18"/>
      <c r="JYJ652" s="17"/>
      <c r="JYO652" s="14"/>
      <c r="JYP652" s="18"/>
      <c r="JYZ652" s="17"/>
      <c r="JZE652" s="14"/>
      <c r="JZF652" s="18"/>
      <c r="JZP652" s="17"/>
      <c r="JZU652" s="14"/>
      <c r="JZV652" s="18"/>
      <c r="KAF652" s="17"/>
      <c r="KAK652" s="14"/>
      <c r="KAL652" s="18"/>
      <c r="KAV652" s="17"/>
      <c r="KBA652" s="14"/>
      <c r="KBB652" s="18"/>
      <c r="KBL652" s="17"/>
      <c r="KBQ652" s="14"/>
      <c r="KBR652" s="18"/>
      <c r="KCB652" s="17"/>
      <c r="KCG652" s="14"/>
      <c r="KCH652" s="18"/>
      <c r="KCR652" s="17"/>
      <c r="KCW652" s="14"/>
      <c r="KCX652" s="18"/>
      <c r="KDH652" s="17"/>
      <c r="KDM652" s="14"/>
      <c r="KDN652" s="18"/>
      <c r="KDX652" s="17"/>
      <c r="KEC652" s="14"/>
      <c r="KED652" s="18"/>
      <c r="KEN652" s="17"/>
      <c r="KES652" s="14"/>
      <c r="KET652" s="18"/>
      <c r="KFD652" s="17"/>
      <c r="KFI652" s="14"/>
      <c r="KFJ652" s="18"/>
      <c r="KFT652" s="17"/>
      <c r="KFY652" s="14"/>
      <c r="KFZ652" s="18"/>
      <c r="KGJ652" s="17"/>
      <c r="KGO652" s="14"/>
      <c r="KGP652" s="18"/>
      <c r="KGZ652" s="17"/>
      <c r="KHE652" s="14"/>
      <c r="KHF652" s="18"/>
      <c r="KHP652" s="17"/>
      <c r="KHU652" s="14"/>
      <c r="KHV652" s="18"/>
      <c r="KIF652" s="17"/>
      <c r="KIK652" s="14"/>
      <c r="KIL652" s="18"/>
      <c r="KIV652" s="17"/>
      <c r="KJA652" s="14"/>
      <c r="KJB652" s="18"/>
      <c r="KJL652" s="17"/>
      <c r="KJQ652" s="14"/>
      <c r="KJR652" s="18"/>
      <c r="KKB652" s="17"/>
      <c r="KKG652" s="14"/>
      <c r="KKH652" s="18"/>
      <c r="KKR652" s="17"/>
      <c r="KKW652" s="14"/>
      <c r="KKX652" s="18"/>
      <c r="KLH652" s="17"/>
      <c r="KLM652" s="14"/>
      <c r="KLN652" s="18"/>
      <c r="KLX652" s="17"/>
      <c r="KMC652" s="14"/>
      <c r="KMD652" s="18"/>
      <c r="KMN652" s="17"/>
      <c r="KMS652" s="14"/>
      <c r="KMT652" s="18"/>
      <c r="KND652" s="17"/>
      <c r="KNI652" s="14"/>
      <c r="KNJ652" s="18"/>
      <c r="KNT652" s="17"/>
      <c r="KNY652" s="14"/>
      <c r="KNZ652" s="18"/>
      <c r="KOJ652" s="17"/>
      <c r="KOO652" s="14"/>
      <c r="KOP652" s="18"/>
      <c r="KOZ652" s="17"/>
      <c r="KPE652" s="14"/>
      <c r="KPF652" s="18"/>
      <c r="KPP652" s="17"/>
      <c r="KPU652" s="14"/>
      <c r="KPV652" s="18"/>
      <c r="KQF652" s="17"/>
      <c r="KQK652" s="14"/>
      <c r="KQL652" s="18"/>
      <c r="KQV652" s="17"/>
      <c r="KRA652" s="14"/>
      <c r="KRB652" s="18"/>
      <c r="KRL652" s="17"/>
      <c r="KRQ652" s="14"/>
      <c r="KRR652" s="18"/>
      <c r="KSB652" s="17"/>
      <c r="KSG652" s="14"/>
      <c r="KSH652" s="18"/>
      <c r="KSR652" s="17"/>
      <c r="KSW652" s="14"/>
      <c r="KSX652" s="18"/>
      <c r="KTH652" s="17"/>
      <c r="KTM652" s="14"/>
      <c r="KTN652" s="18"/>
      <c r="KTX652" s="17"/>
      <c r="KUC652" s="14"/>
      <c r="KUD652" s="18"/>
      <c r="KUN652" s="17"/>
      <c r="KUS652" s="14"/>
      <c r="KUT652" s="18"/>
      <c r="KVD652" s="17"/>
      <c r="KVI652" s="14"/>
      <c r="KVJ652" s="18"/>
      <c r="KVT652" s="17"/>
      <c r="KVY652" s="14"/>
      <c r="KVZ652" s="18"/>
      <c r="KWJ652" s="17"/>
      <c r="KWO652" s="14"/>
      <c r="KWP652" s="18"/>
      <c r="KWZ652" s="17"/>
      <c r="KXE652" s="14"/>
      <c r="KXF652" s="18"/>
      <c r="KXP652" s="17"/>
      <c r="KXU652" s="14"/>
      <c r="KXV652" s="18"/>
      <c r="KYF652" s="17"/>
      <c r="KYK652" s="14"/>
      <c r="KYL652" s="18"/>
      <c r="KYV652" s="17"/>
      <c r="KZA652" s="14"/>
      <c r="KZB652" s="18"/>
      <c r="KZL652" s="17"/>
      <c r="KZQ652" s="14"/>
      <c r="KZR652" s="18"/>
      <c r="LAB652" s="17"/>
      <c r="LAG652" s="14"/>
      <c r="LAH652" s="18"/>
      <c r="LAR652" s="17"/>
      <c r="LAW652" s="14"/>
      <c r="LAX652" s="18"/>
      <c r="LBH652" s="17"/>
      <c r="LBM652" s="14"/>
      <c r="LBN652" s="18"/>
      <c r="LBX652" s="17"/>
      <c r="LCC652" s="14"/>
      <c r="LCD652" s="18"/>
      <c r="LCN652" s="17"/>
      <c r="LCS652" s="14"/>
      <c r="LCT652" s="18"/>
      <c r="LDD652" s="17"/>
      <c r="LDI652" s="14"/>
      <c r="LDJ652" s="18"/>
      <c r="LDT652" s="17"/>
      <c r="LDY652" s="14"/>
      <c r="LDZ652" s="18"/>
      <c r="LEJ652" s="17"/>
      <c r="LEO652" s="14"/>
      <c r="LEP652" s="18"/>
      <c r="LEZ652" s="17"/>
      <c r="LFE652" s="14"/>
      <c r="LFF652" s="18"/>
      <c r="LFP652" s="17"/>
      <c r="LFU652" s="14"/>
      <c r="LFV652" s="18"/>
      <c r="LGF652" s="17"/>
      <c r="LGK652" s="14"/>
      <c r="LGL652" s="18"/>
      <c r="LGV652" s="17"/>
      <c r="LHA652" s="14"/>
      <c r="LHB652" s="18"/>
      <c r="LHL652" s="17"/>
      <c r="LHQ652" s="14"/>
      <c r="LHR652" s="18"/>
      <c r="LIB652" s="17"/>
      <c r="LIG652" s="14"/>
      <c r="LIH652" s="18"/>
      <c r="LIR652" s="17"/>
      <c r="LIW652" s="14"/>
      <c r="LIX652" s="18"/>
      <c r="LJH652" s="17"/>
      <c r="LJM652" s="14"/>
      <c r="LJN652" s="18"/>
      <c r="LJX652" s="17"/>
      <c r="LKC652" s="14"/>
      <c r="LKD652" s="18"/>
      <c r="LKN652" s="17"/>
      <c r="LKS652" s="14"/>
      <c r="LKT652" s="18"/>
      <c r="LLD652" s="17"/>
      <c r="LLI652" s="14"/>
      <c r="LLJ652" s="18"/>
      <c r="LLT652" s="17"/>
      <c r="LLY652" s="14"/>
      <c r="LLZ652" s="18"/>
      <c r="LMJ652" s="17"/>
      <c r="LMO652" s="14"/>
      <c r="LMP652" s="18"/>
      <c r="LMZ652" s="17"/>
      <c r="LNE652" s="14"/>
      <c r="LNF652" s="18"/>
      <c r="LNP652" s="17"/>
      <c r="LNU652" s="14"/>
      <c r="LNV652" s="18"/>
      <c r="LOF652" s="17"/>
      <c r="LOK652" s="14"/>
      <c r="LOL652" s="18"/>
      <c r="LOV652" s="17"/>
      <c r="LPA652" s="14"/>
      <c r="LPB652" s="18"/>
      <c r="LPL652" s="17"/>
      <c r="LPQ652" s="14"/>
      <c r="LPR652" s="18"/>
      <c r="LQB652" s="17"/>
      <c r="LQG652" s="14"/>
      <c r="LQH652" s="18"/>
      <c r="LQR652" s="17"/>
      <c r="LQW652" s="14"/>
      <c r="LQX652" s="18"/>
      <c r="LRH652" s="17"/>
      <c r="LRM652" s="14"/>
      <c r="LRN652" s="18"/>
      <c r="LRX652" s="17"/>
      <c r="LSC652" s="14"/>
      <c r="LSD652" s="18"/>
      <c r="LSN652" s="17"/>
      <c r="LSS652" s="14"/>
      <c r="LST652" s="18"/>
      <c r="LTD652" s="17"/>
      <c r="LTI652" s="14"/>
      <c r="LTJ652" s="18"/>
      <c r="LTT652" s="17"/>
      <c r="LTY652" s="14"/>
      <c r="LTZ652" s="18"/>
      <c r="LUJ652" s="17"/>
      <c r="LUO652" s="14"/>
      <c r="LUP652" s="18"/>
      <c r="LUZ652" s="17"/>
      <c r="LVE652" s="14"/>
      <c r="LVF652" s="18"/>
      <c r="LVP652" s="17"/>
      <c r="LVU652" s="14"/>
      <c r="LVV652" s="18"/>
      <c r="LWF652" s="17"/>
      <c r="LWK652" s="14"/>
      <c r="LWL652" s="18"/>
      <c r="LWV652" s="17"/>
      <c r="LXA652" s="14"/>
      <c r="LXB652" s="18"/>
      <c r="LXL652" s="17"/>
      <c r="LXQ652" s="14"/>
      <c r="LXR652" s="18"/>
      <c r="LYB652" s="17"/>
      <c r="LYG652" s="14"/>
      <c r="LYH652" s="18"/>
      <c r="LYR652" s="17"/>
      <c r="LYW652" s="14"/>
      <c r="LYX652" s="18"/>
      <c r="LZH652" s="17"/>
      <c r="LZM652" s="14"/>
      <c r="LZN652" s="18"/>
      <c r="LZX652" s="17"/>
      <c r="MAC652" s="14"/>
      <c r="MAD652" s="18"/>
      <c r="MAN652" s="17"/>
      <c r="MAS652" s="14"/>
      <c r="MAT652" s="18"/>
      <c r="MBD652" s="17"/>
      <c r="MBI652" s="14"/>
      <c r="MBJ652" s="18"/>
      <c r="MBT652" s="17"/>
      <c r="MBY652" s="14"/>
      <c r="MBZ652" s="18"/>
      <c r="MCJ652" s="17"/>
      <c r="MCO652" s="14"/>
      <c r="MCP652" s="18"/>
      <c r="MCZ652" s="17"/>
      <c r="MDE652" s="14"/>
      <c r="MDF652" s="18"/>
      <c r="MDP652" s="17"/>
      <c r="MDU652" s="14"/>
      <c r="MDV652" s="18"/>
      <c r="MEF652" s="17"/>
      <c r="MEK652" s="14"/>
      <c r="MEL652" s="18"/>
      <c r="MEV652" s="17"/>
      <c r="MFA652" s="14"/>
      <c r="MFB652" s="18"/>
      <c r="MFL652" s="17"/>
      <c r="MFQ652" s="14"/>
      <c r="MFR652" s="18"/>
      <c r="MGB652" s="17"/>
      <c r="MGG652" s="14"/>
      <c r="MGH652" s="18"/>
      <c r="MGR652" s="17"/>
      <c r="MGW652" s="14"/>
      <c r="MGX652" s="18"/>
      <c r="MHH652" s="17"/>
      <c r="MHM652" s="14"/>
      <c r="MHN652" s="18"/>
      <c r="MHX652" s="17"/>
      <c r="MIC652" s="14"/>
      <c r="MID652" s="18"/>
      <c r="MIN652" s="17"/>
      <c r="MIS652" s="14"/>
      <c r="MIT652" s="18"/>
      <c r="MJD652" s="17"/>
      <c r="MJI652" s="14"/>
      <c r="MJJ652" s="18"/>
      <c r="MJT652" s="17"/>
      <c r="MJY652" s="14"/>
      <c r="MJZ652" s="18"/>
      <c r="MKJ652" s="17"/>
      <c r="MKO652" s="14"/>
      <c r="MKP652" s="18"/>
      <c r="MKZ652" s="17"/>
      <c r="MLE652" s="14"/>
      <c r="MLF652" s="18"/>
      <c r="MLP652" s="17"/>
      <c r="MLU652" s="14"/>
      <c r="MLV652" s="18"/>
      <c r="MMF652" s="17"/>
      <c r="MMK652" s="14"/>
      <c r="MML652" s="18"/>
      <c r="MMV652" s="17"/>
      <c r="MNA652" s="14"/>
      <c r="MNB652" s="18"/>
      <c r="MNL652" s="17"/>
      <c r="MNQ652" s="14"/>
      <c r="MNR652" s="18"/>
      <c r="MOB652" s="17"/>
      <c r="MOG652" s="14"/>
      <c r="MOH652" s="18"/>
      <c r="MOR652" s="17"/>
      <c r="MOW652" s="14"/>
      <c r="MOX652" s="18"/>
      <c r="MPH652" s="17"/>
      <c r="MPM652" s="14"/>
      <c r="MPN652" s="18"/>
      <c r="MPX652" s="17"/>
      <c r="MQC652" s="14"/>
      <c r="MQD652" s="18"/>
      <c r="MQN652" s="17"/>
      <c r="MQS652" s="14"/>
      <c r="MQT652" s="18"/>
      <c r="MRD652" s="17"/>
      <c r="MRI652" s="14"/>
      <c r="MRJ652" s="18"/>
      <c r="MRT652" s="17"/>
      <c r="MRY652" s="14"/>
      <c r="MRZ652" s="18"/>
      <c r="MSJ652" s="17"/>
      <c r="MSO652" s="14"/>
      <c r="MSP652" s="18"/>
      <c r="MSZ652" s="17"/>
      <c r="MTE652" s="14"/>
      <c r="MTF652" s="18"/>
      <c r="MTP652" s="17"/>
      <c r="MTU652" s="14"/>
      <c r="MTV652" s="18"/>
      <c r="MUF652" s="17"/>
      <c r="MUK652" s="14"/>
      <c r="MUL652" s="18"/>
      <c r="MUV652" s="17"/>
      <c r="MVA652" s="14"/>
      <c r="MVB652" s="18"/>
      <c r="MVL652" s="17"/>
      <c r="MVQ652" s="14"/>
      <c r="MVR652" s="18"/>
      <c r="MWB652" s="17"/>
      <c r="MWG652" s="14"/>
      <c r="MWH652" s="18"/>
      <c r="MWR652" s="17"/>
      <c r="MWW652" s="14"/>
      <c r="MWX652" s="18"/>
      <c r="MXH652" s="17"/>
      <c r="MXM652" s="14"/>
      <c r="MXN652" s="18"/>
      <c r="MXX652" s="17"/>
      <c r="MYC652" s="14"/>
      <c r="MYD652" s="18"/>
      <c r="MYN652" s="17"/>
      <c r="MYS652" s="14"/>
      <c r="MYT652" s="18"/>
      <c r="MZD652" s="17"/>
      <c r="MZI652" s="14"/>
      <c r="MZJ652" s="18"/>
      <c r="MZT652" s="17"/>
      <c r="MZY652" s="14"/>
      <c r="MZZ652" s="18"/>
      <c r="NAJ652" s="17"/>
      <c r="NAO652" s="14"/>
      <c r="NAP652" s="18"/>
      <c r="NAZ652" s="17"/>
      <c r="NBE652" s="14"/>
      <c r="NBF652" s="18"/>
      <c r="NBP652" s="17"/>
      <c r="NBU652" s="14"/>
      <c r="NBV652" s="18"/>
      <c r="NCF652" s="17"/>
      <c r="NCK652" s="14"/>
      <c r="NCL652" s="18"/>
      <c r="NCV652" s="17"/>
      <c r="NDA652" s="14"/>
      <c r="NDB652" s="18"/>
      <c r="NDL652" s="17"/>
      <c r="NDQ652" s="14"/>
      <c r="NDR652" s="18"/>
      <c r="NEB652" s="17"/>
      <c r="NEG652" s="14"/>
      <c r="NEH652" s="18"/>
      <c r="NER652" s="17"/>
      <c r="NEW652" s="14"/>
      <c r="NEX652" s="18"/>
      <c r="NFH652" s="17"/>
      <c r="NFM652" s="14"/>
      <c r="NFN652" s="18"/>
      <c r="NFX652" s="17"/>
      <c r="NGC652" s="14"/>
      <c r="NGD652" s="18"/>
      <c r="NGN652" s="17"/>
      <c r="NGS652" s="14"/>
      <c r="NGT652" s="18"/>
      <c r="NHD652" s="17"/>
      <c r="NHI652" s="14"/>
      <c r="NHJ652" s="18"/>
      <c r="NHT652" s="17"/>
      <c r="NHY652" s="14"/>
      <c r="NHZ652" s="18"/>
      <c r="NIJ652" s="17"/>
      <c r="NIO652" s="14"/>
      <c r="NIP652" s="18"/>
      <c r="NIZ652" s="17"/>
      <c r="NJE652" s="14"/>
      <c r="NJF652" s="18"/>
      <c r="NJP652" s="17"/>
      <c r="NJU652" s="14"/>
      <c r="NJV652" s="18"/>
      <c r="NKF652" s="17"/>
      <c r="NKK652" s="14"/>
      <c r="NKL652" s="18"/>
      <c r="NKV652" s="17"/>
      <c r="NLA652" s="14"/>
      <c r="NLB652" s="18"/>
      <c r="NLL652" s="17"/>
      <c r="NLQ652" s="14"/>
      <c r="NLR652" s="18"/>
      <c r="NMB652" s="17"/>
      <c r="NMG652" s="14"/>
      <c r="NMH652" s="18"/>
      <c r="NMR652" s="17"/>
      <c r="NMW652" s="14"/>
      <c r="NMX652" s="18"/>
      <c r="NNH652" s="17"/>
      <c r="NNM652" s="14"/>
      <c r="NNN652" s="18"/>
      <c r="NNX652" s="17"/>
      <c r="NOC652" s="14"/>
      <c r="NOD652" s="18"/>
      <c r="NON652" s="17"/>
      <c r="NOS652" s="14"/>
      <c r="NOT652" s="18"/>
      <c r="NPD652" s="17"/>
      <c r="NPI652" s="14"/>
      <c r="NPJ652" s="18"/>
      <c r="NPT652" s="17"/>
      <c r="NPY652" s="14"/>
      <c r="NPZ652" s="18"/>
      <c r="NQJ652" s="17"/>
      <c r="NQO652" s="14"/>
      <c r="NQP652" s="18"/>
      <c r="NQZ652" s="17"/>
      <c r="NRE652" s="14"/>
      <c r="NRF652" s="18"/>
      <c r="NRP652" s="17"/>
      <c r="NRU652" s="14"/>
      <c r="NRV652" s="18"/>
      <c r="NSF652" s="17"/>
      <c r="NSK652" s="14"/>
      <c r="NSL652" s="18"/>
      <c r="NSV652" s="17"/>
      <c r="NTA652" s="14"/>
      <c r="NTB652" s="18"/>
      <c r="NTL652" s="17"/>
      <c r="NTQ652" s="14"/>
      <c r="NTR652" s="18"/>
      <c r="NUB652" s="17"/>
      <c r="NUG652" s="14"/>
      <c r="NUH652" s="18"/>
      <c r="NUR652" s="17"/>
      <c r="NUW652" s="14"/>
      <c r="NUX652" s="18"/>
      <c r="NVH652" s="17"/>
      <c r="NVM652" s="14"/>
      <c r="NVN652" s="18"/>
      <c r="NVX652" s="17"/>
      <c r="NWC652" s="14"/>
      <c r="NWD652" s="18"/>
      <c r="NWN652" s="17"/>
      <c r="NWS652" s="14"/>
      <c r="NWT652" s="18"/>
      <c r="NXD652" s="17"/>
      <c r="NXI652" s="14"/>
      <c r="NXJ652" s="18"/>
      <c r="NXT652" s="17"/>
      <c r="NXY652" s="14"/>
      <c r="NXZ652" s="18"/>
      <c r="NYJ652" s="17"/>
      <c r="NYO652" s="14"/>
      <c r="NYP652" s="18"/>
      <c r="NYZ652" s="17"/>
      <c r="NZE652" s="14"/>
      <c r="NZF652" s="18"/>
      <c r="NZP652" s="17"/>
      <c r="NZU652" s="14"/>
      <c r="NZV652" s="18"/>
      <c r="OAF652" s="17"/>
      <c r="OAK652" s="14"/>
      <c r="OAL652" s="18"/>
      <c r="OAV652" s="17"/>
      <c r="OBA652" s="14"/>
      <c r="OBB652" s="18"/>
      <c r="OBL652" s="17"/>
      <c r="OBQ652" s="14"/>
      <c r="OBR652" s="18"/>
      <c r="OCB652" s="17"/>
      <c r="OCG652" s="14"/>
      <c r="OCH652" s="18"/>
      <c r="OCR652" s="17"/>
      <c r="OCW652" s="14"/>
      <c r="OCX652" s="18"/>
      <c r="ODH652" s="17"/>
      <c r="ODM652" s="14"/>
      <c r="ODN652" s="18"/>
      <c r="ODX652" s="17"/>
      <c r="OEC652" s="14"/>
      <c r="OED652" s="18"/>
      <c r="OEN652" s="17"/>
      <c r="OES652" s="14"/>
      <c r="OET652" s="18"/>
      <c r="OFD652" s="17"/>
      <c r="OFI652" s="14"/>
      <c r="OFJ652" s="18"/>
      <c r="OFT652" s="17"/>
      <c r="OFY652" s="14"/>
      <c r="OFZ652" s="18"/>
      <c r="OGJ652" s="17"/>
      <c r="OGO652" s="14"/>
      <c r="OGP652" s="18"/>
      <c r="OGZ652" s="17"/>
      <c r="OHE652" s="14"/>
      <c r="OHF652" s="18"/>
      <c r="OHP652" s="17"/>
      <c r="OHU652" s="14"/>
      <c r="OHV652" s="18"/>
      <c r="OIF652" s="17"/>
      <c r="OIK652" s="14"/>
      <c r="OIL652" s="18"/>
      <c r="OIV652" s="17"/>
      <c r="OJA652" s="14"/>
      <c r="OJB652" s="18"/>
      <c r="OJL652" s="17"/>
      <c r="OJQ652" s="14"/>
      <c r="OJR652" s="18"/>
      <c r="OKB652" s="17"/>
      <c r="OKG652" s="14"/>
      <c r="OKH652" s="18"/>
      <c r="OKR652" s="17"/>
      <c r="OKW652" s="14"/>
      <c r="OKX652" s="18"/>
      <c r="OLH652" s="17"/>
      <c r="OLM652" s="14"/>
      <c r="OLN652" s="18"/>
      <c r="OLX652" s="17"/>
      <c r="OMC652" s="14"/>
      <c r="OMD652" s="18"/>
      <c r="OMN652" s="17"/>
      <c r="OMS652" s="14"/>
      <c r="OMT652" s="18"/>
      <c r="OND652" s="17"/>
      <c r="ONI652" s="14"/>
      <c r="ONJ652" s="18"/>
      <c r="ONT652" s="17"/>
      <c r="ONY652" s="14"/>
      <c r="ONZ652" s="18"/>
      <c r="OOJ652" s="17"/>
      <c r="OOO652" s="14"/>
      <c r="OOP652" s="18"/>
      <c r="OOZ652" s="17"/>
      <c r="OPE652" s="14"/>
      <c r="OPF652" s="18"/>
      <c r="OPP652" s="17"/>
      <c r="OPU652" s="14"/>
      <c r="OPV652" s="18"/>
      <c r="OQF652" s="17"/>
      <c r="OQK652" s="14"/>
      <c r="OQL652" s="18"/>
      <c r="OQV652" s="17"/>
      <c r="ORA652" s="14"/>
      <c r="ORB652" s="18"/>
      <c r="ORL652" s="17"/>
      <c r="ORQ652" s="14"/>
      <c r="ORR652" s="18"/>
      <c r="OSB652" s="17"/>
      <c r="OSG652" s="14"/>
      <c r="OSH652" s="18"/>
      <c r="OSR652" s="17"/>
      <c r="OSW652" s="14"/>
      <c r="OSX652" s="18"/>
      <c r="OTH652" s="17"/>
      <c r="OTM652" s="14"/>
      <c r="OTN652" s="18"/>
      <c r="OTX652" s="17"/>
      <c r="OUC652" s="14"/>
      <c r="OUD652" s="18"/>
      <c r="OUN652" s="17"/>
      <c r="OUS652" s="14"/>
      <c r="OUT652" s="18"/>
      <c r="OVD652" s="17"/>
      <c r="OVI652" s="14"/>
      <c r="OVJ652" s="18"/>
      <c r="OVT652" s="17"/>
      <c r="OVY652" s="14"/>
      <c r="OVZ652" s="18"/>
      <c r="OWJ652" s="17"/>
      <c r="OWO652" s="14"/>
      <c r="OWP652" s="18"/>
      <c r="OWZ652" s="17"/>
      <c r="OXE652" s="14"/>
      <c r="OXF652" s="18"/>
      <c r="OXP652" s="17"/>
      <c r="OXU652" s="14"/>
      <c r="OXV652" s="18"/>
      <c r="OYF652" s="17"/>
      <c r="OYK652" s="14"/>
      <c r="OYL652" s="18"/>
      <c r="OYV652" s="17"/>
      <c r="OZA652" s="14"/>
      <c r="OZB652" s="18"/>
      <c r="OZL652" s="17"/>
      <c r="OZQ652" s="14"/>
      <c r="OZR652" s="18"/>
      <c r="PAB652" s="17"/>
      <c r="PAG652" s="14"/>
      <c r="PAH652" s="18"/>
      <c r="PAR652" s="17"/>
      <c r="PAW652" s="14"/>
      <c r="PAX652" s="18"/>
      <c r="PBH652" s="17"/>
      <c r="PBM652" s="14"/>
      <c r="PBN652" s="18"/>
      <c r="PBX652" s="17"/>
      <c r="PCC652" s="14"/>
      <c r="PCD652" s="18"/>
      <c r="PCN652" s="17"/>
      <c r="PCS652" s="14"/>
      <c r="PCT652" s="18"/>
      <c r="PDD652" s="17"/>
      <c r="PDI652" s="14"/>
      <c r="PDJ652" s="18"/>
      <c r="PDT652" s="17"/>
      <c r="PDY652" s="14"/>
      <c r="PDZ652" s="18"/>
      <c r="PEJ652" s="17"/>
      <c r="PEO652" s="14"/>
      <c r="PEP652" s="18"/>
      <c r="PEZ652" s="17"/>
      <c r="PFE652" s="14"/>
      <c r="PFF652" s="18"/>
      <c r="PFP652" s="17"/>
      <c r="PFU652" s="14"/>
      <c r="PFV652" s="18"/>
      <c r="PGF652" s="17"/>
      <c r="PGK652" s="14"/>
      <c r="PGL652" s="18"/>
      <c r="PGV652" s="17"/>
      <c r="PHA652" s="14"/>
      <c r="PHB652" s="18"/>
      <c r="PHL652" s="17"/>
      <c r="PHQ652" s="14"/>
      <c r="PHR652" s="18"/>
      <c r="PIB652" s="17"/>
      <c r="PIG652" s="14"/>
      <c r="PIH652" s="18"/>
      <c r="PIR652" s="17"/>
      <c r="PIW652" s="14"/>
      <c r="PIX652" s="18"/>
      <c r="PJH652" s="17"/>
      <c r="PJM652" s="14"/>
      <c r="PJN652" s="18"/>
      <c r="PJX652" s="17"/>
      <c r="PKC652" s="14"/>
      <c r="PKD652" s="18"/>
      <c r="PKN652" s="17"/>
      <c r="PKS652" s="14"/>
      <c r="PKT652" s="18"/>
      <c r="PLD652" s="17"/>
      <c r="PLI652" s="14"/>
      <c r="PLJ652" s="18"/>
      <c r="PLT652" s="17"/>
      <c r="PLY652" s="14"/>
      <c r="PLZ652" s="18"/>
      <c r="PMJ652" s="17"/>
      <c r="PMO652" s="14"/>
      <c r="PMP652" s="18"/>
      <c r="PMZ652" s="17"/>
      <c r="PNE652" s="14"/>
      <c r="PNF652" s="18"/>
      <c r="PNP652" s="17"/>
      <c r="PNU652" s="14"/>
      <c r="PNV652" s="18"/>
      <c r="POF652" s="17"/>
      <c r="POK652" s="14"/>
      <c r="POL652" s="18"/>
      <c r="POV652" s="17"/>
      <c r="PPA652" s="14"/>
      <c r="PPB652" s="18"/>
      <c r="PPL652" s="17"/>
      <c r="PPQ652" s="14"/>
      <c r="PPR652" s="18"/>
      <c r="PQB652" s="17"/>
      <c r="PQG652" s="14"/>
      <c r="PQH652" s="18"/>
      <c r="PQR652" s="17"/>
      <c r="PQW652" s="14"/>
      <c r="PQX652" s="18"/>
      <c r="PRH652" s="17"/>
      <c r="PRM652" s="14"/>
      <c r="PRN652" s="18"/>
      <c r="PRX652" s="17"/>
      <c r="PSC652" s="14"/>
      <c r="PSD652" s="18"/>
      <c r="PSN652" s="17"/>
      <c r="PSS652" s="14"/>
      <c r="PST652" s="18"/>
      <c r="PTD652" s="17"/>
      <c r="PTI652" s="14"/>
      <c r="PTJ652" s="18"/>
      <c r="PTT652" s="17"/>
      <c r="PTY652" s="14"/>
      <c r="PTZ652" s="18"/>
      <c r="PUJ652" s="17"/>
      <c r="PUO652" s="14"/>
      <c r="PUP652" s="18"/>
      <c r="PUZ652" s="17"/>
      <c r="PVE652" s="14"/>
      <c r="PVF652" s="18"/>
      <c r="PVP652" s="17"/>
      <c r="PVU652" s="14"/>
      <c r="PVV652" s="18"/>
      <c r="PWF652" s="17"/>
      <c r="PWK652" s="14"/>
      <c r="PWL652" s="18"/>
      <c r="PWV652" s="17"/>
      <c r="PXA652" s="14"/>
      <c r="PXB652" s="18"/>
      <c r="PXL652" s="17"/>
      <c r="PXQ652" s="14"/>
      <c r="PXR652" s="18"/>
      <c r="PYB652" s="17"/>
      <c r="PYG652" s="14"/>
      <c r="PYH652" s="18"/>
      <c r="PYR652" s="17"/>
      <c r="PYW652" s="14"/>
      <c r="PYX652" s="18"/>
      <c r="PZH652" s="17"/>
      <c r="PZM652" s="14"/>
      <c r="PZN652" s="18"/>
      <c r="PZX652" s="17"/>
      <c r="QAC652" s="14"/>
      <c r="QAD652" s="18"/>
      <c r="QAN652" s="17"/>
      <c r="QAS652" s="14"/>
      <c r="QAT652" s="18"/>
      <c r="QBD652" s="17"/>
      <c r="QBI652" s="14"/>
      <c r="QBJ652" s="18"/>
      <c r="QBT652" s="17"/>
      <c r="QBY652" s="14"/>
      <c r="QBZ652" s="18"/>
      <c r="QCJ652" s="17"/>
      <c r="QCO652" s="14"/>
      <c r="QCP652" s="18"/>
      <c r="QCZ652" s="17"/>
      <c r="QDE652" s="14"/>
      <c r="QDF652" s="18"/>
      <c r="QDP652" s="17"/>
      <c r="QDU652" s="14"/>
      <c r="QDV652" s="18"/>
      <c r="QEF652" s="17"/>
      <c r="QEK652" s="14"/>
      <c r="QEL652" s="18"/>
      <c r="QEV652" s="17"/>
      <c r="QFA652" s="14"/>
      <c r="QFB652" s="18"/>
      <c r="QFL652" s="17"/>
      <c r="QFQ652" s="14"/>
      <c r="QFR652" s="18"/>
      <c r="QGB652" s="17"/>
      <c r="QGG652" s="14"/>
      <c r="QGH652" s="18"/>
      <c r="QGR652" s="17"/>
      <c r="QGW652" s="14"/>
      <c r="QGX652" s="18"/>
      <c r="QHH652" s="17"/>
      <c r="QHM652" s="14"/>
      <c r="QHN652" s="18"/>
      <c r="QHX652" s="17"/>
      <c r="QIC652" s="14"/>
      <c r="QID652" s="18"/>
      <c r="QIN652" s="17"/>
      <c r="QIS652" s="14"/>
      <c r="QIT652" s="18"/>
      <c r="QJD652" s="17"/>
      <c r="QJI652" s="14"/>
      <c r="QJJ652" s="18"/>
      <c r="QJT652" s="17"/>
      <c r="QJY652" s="14"/>
      <c r="QJZ652" s="18"/>
      <c r="QKJ652" s="17"/>
      <c r="QKO652" s="14"/>
      <c r="QKP652" s="18"/>
      <c r="QKZ652" s="17"/>
      <c r="QLE652" s="14"/>
      <c r="QLF652" s="18"/>
      <c r="QLP652" s="17"/>
      <c r="QLU652" s="14"/>
      <c r="QLV652" s="18"/>
      <c r="QMF652" s="17"/>
      <c r="QMK652" s="14"/>
      <c r="QML652" s="18"/>
      <c r="QMV652" s="17"/>
      <c r="QNA652" s="14"/>
      <c r="QNB652" s="18"/>
      <c r="QNL652" s="17"/>
      <c r="QNQ652" s="14"/>
      <c r="QNR652" s="18"/>
      <c r="QOB652" s="17"/>
      <c r="QOG652" s="14"/>
      <c r="QOH652" s="18"/>
      <c r="QOR652" s="17"/>
      <c r="QOW652" s="14"/>
      <c r="QOX652" s="18"/>
      <c r="QPH652" s="17"/>
      <c r="QPM652" s="14"/>
      <c r="QPN652" s="18"/>
      <c r="QPX652" s="17"/>
      <c r="QQC652" s="14"/>
      <c r="QQD652" s="18"/>
      <c r="QQN652" s="17"/>
      <c r="QQS652" s="14"/>
      <c r="QQT652" s="18"/>
      <c r="QRD652" s="17"/>
      <c r="QRI652" s="14"/>
      <c r="QRJ652" s="18"/>
      <c r="QRT652" s="17"/>
      <c r="QRY652" s="14"/>
      <c r="QRZ652" s="18"/>
      <c r="QSJ652" s="17"/>
      <c r="QSO652" s="14"/>
      <c r="QSP652" s="18"/>
      <c r="QSZ652" s="17"/>
      <c r="QTE652" s="14"/>
      <c r="QTF652" s="18"/>
      <c r="QTP652" s="17"/>
      <c r="QTU652" s="14"/>
      <c r="QTV652" s="18"/>
      <c r="QUF652" s="17"/>
      <c r="QUK652" s="14"/>
      <c r="QUL652" s="18"/>
      <c r="QUV652" s="17"/>
      <c r="QVA652" s="14"/>
      <c r="QVB652" s="18"/>
      <c r="QVL652" s="17"/>
      <c r="QVQ652" s="14"/>
      <c r="QVR652" s="18"/>
      <c r="QWB652" s="17"/>
      <c r="QWG652" s="14"/>
      <c r="QWH652" s="18"/>
      <c r="QWR652" s="17"/>
      <c r="QWW652" s="14"/>
      <c r="QWX652" s="18"/>
      <c r="QXH652" s="17"/>
      <c r="QXM652" s="14"/>
      <c r="QXN652" s="18"/>
      <c r="QXX652" s="17"/>
      <c r="QYC652" s="14"/>
      <c r="QYD652" s="18"/>
      <c r="QYN652" s="17"/>
      <c r="QYS652" s="14"/>
      <c r="QYT652" s="18"/>
      <c r="QZD652" s="17"/>
      <c r="QZI652" s="14"/>
      <c r="QZJ652" s="18"/>
      <c r="QZT652" s="17"/>
      <c r="QZY652" s="14"/>
      <c r="QZZ652" s="18"/>
      <c r="RAJ652" s="17"/>
      <c r="RAO652" s="14"/>
      <c r="RAP652" s="18"/>
      <c r="RAZ652" s="17"/>
      <c r="RBE652" s="14"/>
      <c r="RBF652" s="18"/>
      <c r="RBP652" s="17"/>
      <c r="RBU652" s="14"/>
      <c r="RBV652" s="18"/>
      <c r="RCF652" s="17"/>
      <c r="RCK652" s="14"/>
      <c r="RCL652" s="18"/>
      <c r="RCV652" s="17"/>
      <c r="RDA652" s="14"/>
      <c r="RDB652" s="18"/>
      <c r="RDL652" s="17"/>
      <c r="RDQ652" s="14"/>
      <c r="RDR652" s="18"/>
      <c r="REB652" s="17"/>
      <c r="REG652" s="14"/>
      <c r="REH652" s="18"/>
      <c r="RER652" s="17"/>
      <c r="REW652" s="14"/>
      <c r="REX652" s="18"/>
      <c r="RFH652" s="17"/>
      <c r="RFM652" s="14"/>
      <c r="RFN652" s="18"/>
      <c r="RFX652" s="17"/>
      <c r="RGC652" s="14"/>
      <c r="RGD652" s="18"/>
      <c r="RGN652" s="17"/>
      <c r="RGS652" s="14"/>
      <c r="RGT652" s="18"/>
      <c r="RHD652" s="17"/>
      <c r="RHI652" s="14"/>
      <c r="RHJ652" s="18"/>
      <c r="RHT652" s="17"/>
      <c r="RHY652" s="14"/>
      <c r="RHZ652" s="18"/>
      <c r="RIJ652" s="17"/>
      <c r="RIO652" s="14"/>
      <c r="RIP652" s="18"/>
      <c r="RIZ652" s="17"/>
      <c r="RJE652" s="14"/>
      <c r="RJF652" s="18"/>
      <c r="RJP652" s="17"/>
      <c r="RJU652" s="14"/>
      <c r="RJV652" s="18"/>
      <c r="RKF652" s="17"/>
      <c r="RKK652" s="14"/>
      <c r="RKL652" s="18"/>
      <c r="RKV652" s="17"/>
      <c r="RLA652" s="14"/>
      <c r="RLB652" s="18"/>
      <c r="RLL652" s="17"/>
      <c r="RLQ652" s="14"/>
      <c r="RLR652" s="18"/>
      <c r="RMB652" s="17"/>
      <c r="RMG652" s="14"/>
      <c r="RMH652" s="18"/>
      <c r="RMR652" s="17"/>
      <c r="RMW652" s="14"/>
      <c r="RMX652" s="18"/>
      <c r="RNH652" s="17"/>
      <c r="RNM652" s="14"/>
      <c r="RNN652" s="18"/>
      <c r="RNX652" s="17"/>
      <c r="ROC652" s="14"/>
      <c r="ROD652" s="18"/>
      <c r="RON652" s="17"/>
      <c r="ROS652" s="14"/>
      <c r="ROT652" s="18"/>
      <c r="RPD652" s="17"/>
      <c r="RPI652" s="14"/>
      <c r="RPJ652" s="18"/>
      <c r="RPT652" s="17"/>
      <c r="RPY652" s="14"/>
      <c r="RPZ652" s="18"/>
      <c r="RQJ652" s="17"/>
      <c r="RQO652" s="14"/>
      <c r="RQP652" s="18"/>
      <c r="RQZ652" s="17"/>
      <c r="RRE652" s="14"/>
      <c r="RRF652" s="18"/>
      <c r="RRP652" s="17"/>
      <c r="RRU652" s="14"/>
      <c r="RRV652" s="18"/>
      <c r="RSF652" s="17"/>
      <c r="RSK652" s="14"/>
      <c r="RSL652" s="18"/>
      <c r="RSV652" s="17"/>
      <c r="RTA652" s="14"/>
      <c r="RTB652" s="18"/>
      <c r="RTL652" s="17"/>
      <c r="RTQ652" s="14"/>
      <c r="RTR652" s="18"/>
      <c r="RUB652" s="17"/>
      <c r="RUG652" s="14"/>
      <c r="RUH652" s="18"/>
      <c r="RUR652" s="17"/>
      <c r="RUW652" s="14"/>
      <c r="RUX652" s="18"/>
      <c r="RVH652" s="17"/>
      <c r="RVM652" s="14"/>
      <c r="RVN652" s="18"/>
      <c r="RVX652" s="17"/>
      <c r="RWC652" s="14"/>
      <c r="RWD652" s="18"/>
      <c r="RWN652" s="17"/>
      <c r="RWS652" s="14"/>
      <c r="RWT652" s="18"/>
      <c r="RXD652" s="17"/>
      <c r="RXI652" s="14"/>
      <c r="RXJ652" s="18"/>
      <c r="RXT652" s="17"/>
      <c r="RXY652" s="14"/>
      <c r="RXZ652" s="18"/>
      <c r="RYJ652" s="17"/>
      <c r="RYO652" s="14"/>
      <c r="RYP652" s="18"/>
      <c r="RYZ652" s="17"/>
      <c r="RZE652" s="14"/>
      <c r="RZF652" s="18"/>
      <c r="RZP652" s="17"/>
      <c r="RZU652" s="14"/>
      <c r="RZV652" s="18"/>
      <c r="SAF652" s="17"/>
      <c r="SAK652" s="14"/>
      <c r="SAL652" s="18"/>
      <c r="SAV652" s="17"/>
      <c r="SBA652" s="14"/>
      <c r="SBB652" s="18"/>
      <c r="SBL652" s="17"/>
      <c r="SBQ652" s="14"/>
      <c r="SBR652" s="18"/>
      <c r="SCB652" s="17"/>
      <c r="SCG652" s="14"/>
      <c r="SCH652" s="18"/>
      <c r="SCR652" s="17"/>
      <c r="SCW652" s="14"/>
      <c r="SCX652" s="18"/>
      <c r="SDH652" s="17"/>
      <c r="SDM652" s="14"/>
      <c r="SDN652" s="18"/>
      <c r="SDX652" s="17"/>
      <c r="SEC652" s="14"/>
      <c r="SED652" s="18"/>
      <c r="SEN652" s="17"/>
      <c r="SES652" s="14"/>
      <c r="SET652" s="18"/>
      <c r="SFD652" s="17"/>
      <c r="SFI652" s="14"/>
      <c r="SFJ652" s="18"/>
      <c r="SFT652" s="17"/>
      <c r="SFY652" s="14"/>
      <c r="SFZ652" s="18"/>
      <c r="SGJ652" s="17"/>
      <c r="SGO652" s="14"/>
      <c r="SGP652" s="18"/>
      <c r="SGZ652" s="17"/>
      <c r="SHE652" s="14"/>
      <c r="SHF652" s="18"/>
      <c r="SHP652" s="17"/>
      <c r="SHU652" s="14"/>
      <c r="SHV652" s="18"/>
      <c r="SIF652" s="17"/>
      <c r="SIK652" s="14"/>
      <c r="SIL652" s="18"/>
      <c r="SIV652" s="17"/>
      <c r="SJA652" s="14"/>
      <c r="SJB652" s="18"/>
      <c r="SJL652" s="17"/>
      <c r="SJQ652" s="14"/>
      <c r="SJR652" s="18"/>
      <c r="SKB652" s="17"/>
      <c r="SKG652" s="14"/>
      <c r="SKH652" s="18"/>
      <c r="SKR652" s="17"/>
      <c r="SKW652" s="14"/>
      <c r="SKX652" s="18"/>
      <c r="SLH652" s="17"/>
      <c r="SLM652" s="14"/>
      <c r="SLN652" s="18"/>
      <c r="SLX652" s="17"/>
      <c r="SMC652" s="14"/>
      <c r="SMD652" s="18"/>
      <c r="SMN652" s="17"/>
      <c r="SMS652" s="14"/>
      <c r="SMT652" s="18"/>
      <c r="SND652" s="17"/>
      <c r="SNI652" s="14"/>
      <c r="SNJ652" s="18"/>
      <c r="SNT652" s="17"/>
      <c r="SNY652" s="14"/>
      <c r="SNZ652" s="18"/>
      <c r="SOJ652" s="17"/>
      <c r="SOO652" s="14"/>
      <c r="SOP652" s="18"/>
      <c r="SOZ652" s="17"/>
      <c r="SPE652" s="14"/>
      <c r="SPF652" s="18"/>
      <c r="SPP652" s="17"/>
      <c r="SPU652" s="14"/>
      <c r="SPV652" s="18"/>
      <c r="SQF652" s="17"/>
      <c r="SQK652" s="14"/>
      <c r="SQL652" s="18"/>
      <c r="SQV652" s="17"/>
      <c r="SRA652" s="14"/>
      <c r="SRB652" s="18"/>
      <c r="SRL652" s="17"/>
      <c r="SRQ652" s="14"/>
      <c r="SRR652" s="18"/>
      <c r="SSB652" s="17"/>
      <c r="SSG652" s="14"/>
      <c r="SSH652" s="18"/>
      <c r="SSR652" s="17"/>
      <c r="SSW652" s="14"/>
      <c r="SSX652" s="18"/>
      <c r="STH652" s="17"/>
      <c r="STM652" s="14"/>
      <c r="STN652" s="18"/>
      <c r="STX652" s="17"/>
      <c r="SUC652" s="14"/>
      <c r="SUD652" s="18"/>
      <c r="SUN652" s="17"/>
      <c r="SUS652" s="14"/>
      <c r="SUT652" s="18"/>
      <c r="SVD652" s="17"/>
      <c r="SVI652" s="14"/>
      <c r="SVJ652" s="18"/>
      <c r="SVT652" s="17"/>
      <c r="SVY652" s="14"/>
      <c r="SVZ652" s="18"/>
      <c r="SWJ652" s="17"/>
      <c r="SWO652" s="14"/>
      <c r="SWP652" s="18"/>
      <c r="SWZ652" s="17"/>
      <c r="SXE652" s="14"/>
      <c r="SXF652" s="18"/>
      <c r="SXP652" s="17"/>
      <c r="SXU652" s="14"/>
      <c r="SXV652" s="18"/>
      <c r="SYF652" s="17"/>
      <c r="SYK652" s="14"/>
      <c r="SYL652" s="18"/>
      <c r="SYV652" s="17"/>
      <c r="SZA652" s="14"/>
      <c r="SZB652" s="18"/>
      <c r="SZL652" s="17"/>
      <c r="SZQ652" s="14"/>
      <c r="SZR652" s="18"/>
      <c r="TAB652" s="17"/>
      <c r="TAG652" s="14"/>
      <c r="TAH652" s="18"/>
      <c r="TAR652" s="17"/>
      <c r="TAW652" s="14"/>
      <c r="TAX652" s="18"/>
      <c r="TBH652" s="17"/>
      <c r="TBM652" s="14"/>
      <c r="TBN652" s="18"/>
      <c r="TBX652" s="17"/>
      <c r="TCC652" s="14"/>
      <c r="TCD652" s="18"/>
      <c r="TCN652" s="17"/>
      <c r="TCS652" s="14"/>
      <c r="TCT652" s="18"/>
      <c r="TDD652" s="17"/>
      <c r="TDI652" s="14"/>
      <c r="TDJ652" s="18"/>
      <c r="TDT652" s="17"/>
      <c r="TDY652" s="14"/>
      <c r="TDZ652" s="18"/>
      <c r="TEJ652" s="17"/>
      <c r="TEO652" s="14"/>
      <c r="TEP652" s="18"/>
      <c r="TEZ652" s="17"/>
      <c r="TFE652" s="14"/>
      <c r="TFF652" s="18"/>
      <c r="TFP652" s="17"/>
      <c r="TFU652" s="14"/>
      <c r="TFV652" s="18"/>
      <c r="TGF652" s="17"/>
      <c r="TGK652" s="14"/>
      <c r="TGL652" s="18"/>
      <c r="TGV652" s="17"/>
      <c r="THA652" s="14"/>
      <c r="THB652" s="18"/>
      <c r="THL652" s="17"/>
      <c r="THQ652" s="14"/>
      <c r="THR652" s="18"/>
      <c r="TIB652" s="17"/>
      <c r="TIG652" s="14"/>
      <c r="TIH652" s="18"/>
      <c r="TIR652" s="17"/>
      <c r="TIW652" s="14"/>
      <c r="TIX652" s="18"/>
      <c r="TJH652" s="17"/>
      <c r="TJM652" s="14"/>
      <c r="TJN652" s="18"/>
      <c r="TJX652" s="17"/>
      <c r="TKC652" s="14"/>
      <c r="TKD652" s="18"/>
      <c r="TKN652" s="17"/>
      <c r="TKS652" s="14"/>
      <c r="TKT652" s="18"/>
      <c r="TLD652" s="17"/>
      <c r="TLI652" s="14"/>
      <c r="TLJ652" s="18"/>
      <c r="TLT652" s="17"/>
      <c r="TLY652" s="14"/>
      <c r="TLZ652" s="18"/>
      <c r="TMJ652" s="17"/>
      <c r="TMO652" s="14"/>
      <c r="TMP652" s="18"/>
      <c r="TMZ652" s="17"/>
      <c r="TNE652" s="14"/>
      <c r="TNF652" s="18"/>
      <c r="TNP652" s="17"/>
      <c r="TNU652" s="14"/>
      <c r="TNV652" s="18"/>
      <c r="TOF652" s="17"/>
      <c r="TOK652" s="14"/>
      <c r="TOL652" s="18"/>
      <c r="TOV652" s="17"/>
      <c r="TPA652" s="14"/>
      <c r="TPB652" s="18"/>
      <c r="TPL652" s="17"/>
      <c r="TPQ652" s="14"/>
      <c r="TPR652" s="18"/>
      <c r="TQB652" s="17"/>
      <c r="TQG652" s="14"/>
      <c r="TQH652" s="18"/>
      <c r="TQR652" s="17"/>
      <c r="TQW652" s="14"/>
      <c r="TQX652" s="18"/>
      <c r="TRH652" s="17"/>
      <c r="TRM652" s="14"/>
      <c r="TRN652" s="18"/>
      <c r="TRX652" s="17"/>
      <c r="TSC652" s="14"/>
      <c r="TSD652" s="18"/>
      <c r="TSN652" s="17"/>
      <c r="TSS652" s="14"/>
      <c r="TST652" s="18"/>
      <c r="TTD652" s="17"/>
      <c r="TTI652" s="14"/>
      <c r="TTJ652" s="18"/>
      <c r="TTT652" s="17"/>
      <c r="TTY652" s="14"/>
      <c r="TTZ652" s="18"/>
      <c r="TUJ652" s="17"/>
      <c r="TUO652" s="14"/>
      <c r="TUP652" s="18"/>
      <c r="TUZ652" s="17"/>
      <c r="TVE652" s="14"/>
      <c r="TVF652" s="18"/>
      <c r="TVP652" s="17"/>
      <c r="TVU652" s="14"/>
      <c r="TVV652" s="18"/>
      <c r="TWF652" s="17"/>
      <c r="TWK652" s="14"/>
      <c r="TWL652" s="18"/>
      <c r="TWV652" s="17"/>
      <c r="TXA652" s="14"/>
      <c r="TXB652" s="18"/>
      <c r="TXL652" s="17"/>
      <c r="TXQ652" s="14"/>
      <c r="TXR652" s="18"/>
      <c r="TYB652" s="17"/>
      <c r="TYG652" s="14"/>
      <c r="TYH652" s="18"/>
      <c r="TYR652" s="17"/>
      <c r="TYW652" s="14"/>
      <c r="TYX652" s="18"/>
      <c r="TZH652" s="17"/>
      <c r="TZM652" s="14"/>
      <c r="TZN652" s="18"/>
      <c r="TZX652" s="17"/>
      <c r="UAC652" s="14"/>
      <c r="UAD652" s="18"/>
      <c r="UAN652" s="17"/>
      <c r="UAS652" s="14"/>
      <c r="UAT652" s="18"/>
      <c r="UBD652" s="17"/>
      <c r="UBI652" s="14"/>
      <c r="UBJ652" s="18"/>
      <c r="UBT652" s="17"/>
      <c r="UBY652" s="14"/>
      <c r="UBZ652" s="18"/>
      <c r="UCJ652" s="17"/>
      <c r="UCO652" s="14"/>
      <c r="UCP652" s="18"/>
      <c r="UCZ652" s="17"/>
      <c r="UDE652" s="14"/>
      <c r="UDF652" s="18"/>
      <c r="UDP652" s="17"/>
      <c r="UDU652" s="14"/>
      <c r="UDV652" s="18"/>
      <c r="UEF652" s="17"/>
      <c r="UEK652" s="14"/>
      <c r="UEL652" s="18"/>
      <c r="UEV652" s="17"/>
      <c r="UFA652" s="14"/>
      <c r="UFB652" s="18"/>
      <c r="UFL652" s="17"/>
      <c r="UFQ652" s="14"/>
      <c r="UFR652" s="18"/>
      <c r="UGB652" s="17"/>
      <c r="UGG652" s="14"/>
      <c r="UGH652" s="18"/>
      <c r="UGR652" s="17"/>
      <c r="UGW652" s="14"/>
      <c r="UGX652" s="18"/>
      <c r="UHH652" s="17"/>
      <c r="UHM652" s="14"/>
      <c r="UHN652" s="18"/>
      <c r="UHX652" s="17"/>
      <c r="UIC652" s="14"/>
      <c r="UID652" s="18"/>
      <c r="UIN652" s="17"/>
      <c r="UIS652" s="14"/>
      <c r="UIT652" s="18"/>
      <c r="UJD652" s="17"/>
      <c r="UJI652" s="14"/>
      <c r="UJJ652" s="18"/>
      <c r="UJT652" s="17"/>
      <c r="UJY652" s="14"/>
      <c r="UJZ652" s="18"/>
      <c r="UKJ652" s="17"/>
      <c r="UKO652" s="14"/>
      <c r="UKP652" s="18"/>
      <c r="UKZ652" s="17"/>
      <c r="ULE652" s="14"/>
      <c r="ULF652" s="18"/>
      <c r="ULP652" s="17"/>
      <c r="ULU652" s="14"/>
      <c r="ULV652" s="18"/>
      <c r="UMF652" s="17"/>
      <c r="UMK652" s="14"/>
      <c r="UML652" s="18"/>
      <c r="UMV652" s="17"/>
      <c r="UNA652" s="14"/>
      <c r="UNB652" s="18"/>
      <c r="UNL652" s="17"/>
      <c r="UNQ652" s="14"/>
      <c r="UNR652" s="18"/>
      <c r="UOB652" s="17"/>
      <c r="UOG652" s="14"/>
      <c r="UOH652" s="18"/>
      <c r="UOR652" s="17"/>
      <c r="UOW652" s="14"/>
      <c r="UOX652" s="18"/>
      <c r="UPH652" s="17"/>
      <c r="UPM652" s="14"/>
      <c r="UPN652" s="18"/>
      <c r="UPX652" s="17"/>
      <c r="UQC652" s="14"/>
      <c r="UQD652" s="18"/>
      <c r="UQN652" s="17"/>
      <c r="UQS652" s="14"/>
      <c r="UQT652" s="18"/>
      <c r="URD652" s="17"/>
      <c r="URI652" s="14"/>
      <c r="URJ652" s="18"/>
      <c r="URT652" s="17"/>
      <c r="URY652" s="14"/>
      <c r="URZ652" s="18"/>
      <c r="USJ652" s="17"/>
      <c r="USO652" s="14"/>
      <c r="USP652" s="18"/>
      <c r="USZ652" s="17"/>
      <c r="UTE652" s="14"/>
      <c r="UTF652" s="18"/>
      <c r="UTP652" s="17"/>
      <c r="UTU652" s="14"/>
      <c r="UTV652" s="18"/>
      <c r="UUF652" s="17"/>
      <c r="UUK652" s="14"/>
      <c r="UUL652" s="18"/>
      <c r="UUV652" s="17"/>
      <c r="UVA652" s="14"/>
      <c r="UVB652" s="18"/>
      <c r="UVL652" s="17"/>
      <c r="UVQ652" s="14"/>
      <c r="UVR652" s="18"/>
      <c r="UWB652" s="17"/>
      <c r="UWG652" s="14"/>
      <c r="UWH652" s="18"/>
      <c r="UWR652" s="17"/>
      <c r="UWW652" s="14"/>
      <c r="UWX652" s="18"/>
      <c r="UXH652" s="17"/>
      <c r="UXM652" s="14"/>
      <c r="UXN652" s="18"/>
      <c r="UXX652" s="17"/>
      <c r="UYC652" s="14"/>
      <c r="UYD652" s="18"/>
      <c r="UYN652" s="17"/>
      <c r="UYS652" s="14"/>
      <c r="UYT652" s="18"/>
      <c r="UZD652" s="17"/>
      <c r="UZI652" s="14"/>
      <c r="UZJ652" s="18"/>
      <c r="UZT652" s="17"/>
      <c r="UZY652" s="14"/>
      <c r="UZZ652" s="18"/>
      <c r="VAJ652" s="17"/>
      <c r="VAO652" s="14"/>
      <c r="VAP652" s="18"/>
      <c r="VAZ652" s="17"/>
      <c r="VBE652" s="14"/>
      <c r="VBF652" s="18"/>
      <c r="VBP652" s="17"/>
      <c r="VBU652" s="14"/>
      <c r="VBV652" s="18"/>
      <c r="VCF652" s="17"/>
      <c r="VCK652" s="14"/>
      <c r="VCL652" s="18"/>
      <c r="VCV652" s="17"/>
      <c r="VDA652" s="14"/>
      <c r="VDB652" s="18"/>
      <c r="VDL652" s="17"/>
      <c r="VDQ652" s="14"/>
      <c r="VDR652" s="18"/>
      <c r="VEB652" s="17"/>
      <c r="VEG652" s="14"/>
      <c r="VEH652" s="18"/>
      <c r="VER652" s="17"/>
      <c r="VEW652" s="14"/>
      <c r="VEX652" s="18"/>
      <c r="VFH652" s="17"/>
      <c r="VFM652" s="14"/>
      <c r="VFN652" s="18"/>
      <c r="VFX652" s="17"/>
      <c r="VGC652" s="14"/>
      <c r="VGD652" s="18"/>
      <c r="VGN652" s="17"/>
      <c r="VGS652" s="14"/>
      <c r="VGT652" s="18"/>
      <c r="VHD652" s="17"/>
      <c r="VHI652" s="14"/>
      <c r="VHJ652" s="18"/>
      <c r="VHT652" s="17"/>
      <c r="VHY652" s="14"/>
      <c r="VHZ652" s="18"/>
      <c r="VIJ652" s="17"/>
      <c r="VIO652" s="14"/>
      <c r="VIP652" s="18"/>
      <c r="VIZ652" s="17"/>
      <c r="VJE652" s="14"/>
      <c r="VJF652" s="18"/>
      <c r="VJP652" s="17"/>
      <c r="VJU652" s="14"/>
      <c r="VJV652" s="18"/>
      <c r="VKF652" s="17"/>
      <c r="VKK652" s="14"/>
      <c r="VKL652" s="18"/>
      <c r="VKV652" s="17"/>
      <c r="VLA652" s="14"/>
      <c r="VLB652" s="18"/>
      <c r="VLL652" s="17"/>
      <c r="VLQ652" s="14"/>
      <c r="VLR652" s="18"/>
      <c r="VMB652" s="17"/>
      <c r="VMG652" s="14"/>
      <c r="VMH652" s="18"/>
      <c r="VMR652" s="17"/>
      <c r="VMW652" s="14"/>
      <c r="VMX652" s="18"/>
      <c r="VNH652" s="17"/>
      <c r="VNM652" s="14"/>
      <c r="VNN652" s="18"/>
      <c r="VNX652" s="17"/>
      <c r="VOC652" s="14"/>
      <c r="VOD652" s="18"/>
      <c r="VON652" s="17"/>
      <c r="VOS652" s="14"/>
      <c r="VOT652" s="18"/>
      <c r="VPD652" s="17"/>
      <c r="VPI652" s="14"/>
      <c r="VPJ652" s="18"/>
      <c r="VPT652" s="17"/>
      <c r="VPY652" s="14"/>
      <c r="VPZ652" s="18"/>
      <c r="VQJ652" s="17"/>
      <c r="VQO652" s="14"/>
      <c r="VQP652" s="18"/>
      <c r="VQZ652" s="17"/>
      <c r="VRE652" s="14"/>
      <c r="VRF652" s="18"/>
      <c r="VRP652" s="17"/>
      <c r="VRU652" s="14"/>
      <c r="VRV652" s="18"/>
      <c r="VSF652" s="17"/>
      <c r="VSK652" s="14"/>
      <c r="VSL652" s="18"/>
      <c r="VSV652" s="17"/>
      <c r="VTA652" s="14"/>
      <c r="VTB652" s="18"/>
      <c r="VTL652" s="17"/>
      <c r="VTQ652" s="14"/>
      <c r="VTR652" s="18"/>
      <c r="VUB652" s="17"/>
      <c r="VUG652" s="14"/>
      <c r="VUH652" s="18"/>
      <c r="VUR652" s="17"/>
      <c r="VUW652" s="14"/>
      <c r="VUX652" s="18"/>
      <c r="VVH652" s="17"/>
      <c r="VVM652" s="14"/>
      <c r="VVN652" s="18"/>
      <c r="VVX652" s="17"/>
      <c r="VWC652" s="14"/>
      <c r="VWD652" s="18"/>
      <c r="VWN652" s="17"/>
      <c r="VWS652" s="14"/>
      <c r="VWT652" s="18"/>
      <c r="VXD652" s="17"/>
      <c r="VXI652" s="14"/>
      <c r="VXJ652" s="18"/>
      <c r="VXT652" s="17"/>
      <c r="VXY652" s="14"/>
      <c r="VXZ652" s="18"/>
      <c r="VYJ652" s="17"/>
      <c r="VYO652" s="14"/>
      <c r="VYP652" s="18"/>
      <c r="VYZ652" s="17"/>
      <c r="VZE652" s="14"/>
      <c r="VZF652" s="18"/>
      <c r="VZP652" s="17"/>
      <c r="VZU652" s="14"/>
      <c r="VZV652" s="18"/>
      <c r="WAF652" s="17"/>
      <c r="WAK652" s="14"/>
      <c r="WAL652" s="18"/>
      <c r="WAV652" s="17"/>
      <c r="WBA652" s="14"/>
      <c r="WBB652" s="18"/>
      <c r="WBL652" s="17"/>
      <c r="WBQ652" s="14"/>
      <c r="WBR652" s="18"/>
      <c r="WCB652" s="17"/>
      <c r="WCG652" s="14"/>
      <c r="WCH652" s="18"/>
      <c r="WCR652" s="17"/>
      <c r="WCW652" s="14"/>
      <c r="WCX652" s="18"/>
      <c r="WDH652" s="17"/>
      <c r="WDM652" s="14"/>
      <c r="WDN652" s="18"/>
      <c r="WDX652" s="17"/>
      <c r="WEC652" s="14"/>
      <c r="WED652" s="18"/>
      <c r="WEN652" s="17"/>
      <c r="WES652" s="14"/>
      <c r="WET652" s="18"/>
      <c r="WFD652" s="17"/>
      <c r="WFI652" s="14"/>
      <c r="WFJ652" s="18"/>
      <c r="WFT652" s="17"/>
      <c r="WFY652" s="14"/>
      <c r="WFZ652" s="18"/>
      <c r="WGJ652" s="17"/>
      <c r="WGO652" s="14"/>
      <c r="WGP652" s="18"/>
      <c r="WGZ652" s="17"/>
      <c r="WHE652" s="14"/>
      <c r="WHF652" s="18"/>
      <c r="WHP652" s="17"/>
      <c r="WHU652" s="14"/>
      <c r="WHV652" s="18"/>
      <c r="WIF652" s="17"/>
      <c r="WIK652" s="14"/>
      <c r="WIL652" s="18"/>
      <c r="WIV652" s="17"/>
      <c r="WJA652" s="14"/>
      <c r="WJB652" s="18"/>
      <c r="WJL652" s="17"/>
      <c r="WJQ652" s="14"/>
      <c r="WJR652" s="18"/>
      <c r="WKB652" s="17"/>
      <c r="WKG652" s="14"/>
      <c r="WKH652" s="18"/>
      <c r="WKR652" s="17"/>
      <c r="WKW652" s="14"/>
      <c r="WKX652" s="18"/>
      <c r="WLH652" s="17"/>
      <c r="WLM652" s="14"/>
      <c r="WLN652" s="18"/>
      <c r="WLX652" s="17"/>
      <c r="WMC652" s="14"/>
      <c r="WMD652" s="18"/>
      <c r="WMN652" s="17"/>
      <c r="WMS652" s="14"/>
      <c r="WMT652" s="18"/>
      <c r="WND652" s="17"/>
      <c r="WNI652" s="14"/>
      <c r="WNJ652" s="18"/>
      <c r="WNT652" s="17"/>
      <c r="WNY652" s="14"/>
      <c r="WNZ652" s="18"/>
      <c r="WOJ652" s="17"/>
      <c r="WOO652" s="14"/>
      <c r="WOP652" s="18"/>
      <c r="WOZ652" s="17"/>
      <c r="WPE652" s="14"/>
      <c r="WPF652" s="18"/>
      <c r="WPP652" s="17"/>
      <c r="WPU652" s="14"/>
      <c r="WPV652" s="18"/>
      <c r="WQF652" s="17"/>
      <c r="WQK652" s="14"/>
      <c r="WQL652" s="18"/>
      <c r="WQV652" s="17"/>
      <c r="WRA652" s="14"/>
      <c r="WRB652" s="18"/>
      <c r="WRL652" s="17"/>
      <c r="WRQ652" s="14"/>
      <c r="WRR652" s="18"/>
      <c r="WSB652" s="17"/>
      <c r="WSG652" s="14"/>
      <c r="WSH652" s="18"/>
      <c r="WSR652" s="17"/>
      <c r="WSW652" s="14"/>
      <c r="WSX652" s="18"/>
      <c r="WTH652" s="17"/>
      <c r="WTM652" s="14"/>
      <c r="WTN652" s="18"/>
      <c r="WTX652" s="17"/>
      <c r="WUC652" s="14"/>
      <c r="WUD652" s="18"/>
      <c r="WUN652" s="17"/>
      <c r="WUS652" s="14"/>
      <c r="WUT652" s="18"/>
      <c r="WVD652" s="17"/>
      <c r="WVI652" s="14"/>
      <c r="WVJ652" s="18"/>
      <c r="WVT652" s="17"/>
      <c r="WVY652" s="14"/>
      <c r="WVZ652" s="18"/>
      <c r="WWJ652" s="17"/>
      <c r="WWO652" s="14"/>
      <c r="WWP652" s="18"/>
      <c r="WWZ652" s="17"/>
      <c r="WXE652" s="14"/>
      <c r="WXF652" s="18"/>
      <c r="WXP652" s="17"/>
      <c r="WXU652" s="14"/>
      <c r="WXV652" s="18"/>
      <c r="WYF652" s="17"/>
      <c r="WYK652" s="14"/>
      <c r="WYL652" s="18"/>
      <c r="WYV652" s="17"/>
      <c r="WZA652" s="14"/>
      <c r="WZB652" s="18"/>
      <c r="WZL652" s="17"/>
      <c r="WZQ652" s="14"/>
      <c r="WZR652" s="18"/>
      <c r="XAB652" s="17"/>
      <c r="XAG652" s="14"/>
      <c r="XAH652" s="18"/>
      <c r="XAR652" s="17"/>
      <c r="XAW652" s="14"/>
      <c r="XAX652" s="18"/>
      <c r="XBH652" s="17"/>
      <c r="XBM652" s="14"/>
      <c r="XBN652" s="18"/>
      <c r="XBX652" s="17"/>
      <c r="XCC652" s="14"/>
      <c r="XCD652" s="18"/>
      <c r="XCN652" s="17"/>
      <c r="XCS652" s="14"/>
      <c r="XCT652" s="18"/>
      <c r="XDD652" s="17"/>
      <c r="XDI652" s="14"/>
      <c r="XDJ652" s="18"/>
      <c r="XDT652" s="17"/>
      <c r="XDY652" s="14"/>
      <c r="XDZ652" s="18"/>
      <c r="XEJ652" s="17"/>
      <c r="XEO652" s="14"/>
      <c r="XEP652" s="18"/>
      <c r="XEZ652" s="17"/>
    </row>
    <row r="653" spans="1:1020 1025:2044 2049:3068 3073:4092 4097:5116 5121:6140 6145:7164 7169:8188 8193:9212 9217:10236 10241:11260 11265:12284 12289:13308 13313:14332 14337:15356 15361:16380" s="15" customFormat="1" ht="10.15" hidden="1" customHeight="1" x14ac:dyDescent="0.2">
      <c r="A653" s="14">
        <f t="shared" si="54"/>
        <v>650</v>
      </c>
      <c r="B653" s="15" t="s">
        <v>1142</v>
      </c>
      <c r="C653" s="15" t="s">
        <v>1143</v>
      </c>
      <c r="D653" s="15">
        <v>0.48</v>
      </c>
      <c r="E653" s="16">
        <v>0.48371417352825158</v>
      </c>
      <c r="F653" s="15" t="s">
        <v>79</v>
      </c>
      <c r="G653" s="15" t="s">
        <v>70</v>
      </c>
      <c r="H653" s="15" t="s">
        <v>80</v>
      </c>
      <c r="I653" s="15" t="s">
        <v>70</v>
      </c>
      <c r="J653" s="15" t="s">
        <v>70</v>
      </c>
      <c r="K653" s="15" t="s">
        <v>70</v>
      </c>
      <c r="L653" s="15" t="s">
        <v>70</v>
      </c>
      <c r="M653" s="15" t="s">
        <v>70</v>
      </c>
      <c r="N653" s="15" t="s">
        <v>80</v>
      </c>
      <c r="O653" s="15" t="s">
        <v>70</v>
      </c>
      <c r="P653" s="15" t="s">
        <v>79</v>
      </c>
      <c r="Q653" s="6">
        <f t="shared" si="51"/>
        <v>7.7378615171908027E-3</v>
      </c>
      <c r="R653" s="1" t="str">
        <f t="shared" si="52"/>
        <v>Estimado.rar</v>
      </c>
      <c r="U653" s="15">
        <f t="shared" si="50"/>
        <v>1</v>
      </c>
      <c r="V653" s="1" t="s">
        <v>5409</v>
      </c>
      <c r="W653" s="1" t="str">
        <f t="shared" si="53"/>
        <v>ok</v>
      </c>
      <c r="AB653" s="17"/>
      <c r="AG653" s="14"/>
      <c r="AH653" s="18"/>
      <c r="AR653" s="17"/>
      <c r="AW653" s="14"/>
      <c r="AX653" s="18"/>
      <c r="BH653" s="17"/>
      <c r="BM653" s="14"/>
      <c r="BN653" s="18"/>
      <c r="BX653" s="17"/>
      <c r="CC653" s="14"/>
      <c r="CD653" s="18"/>
      <c r="CN653" s="17"/>
      <c r="CS653" s="14"/>
      <c r="CT653" s="18"/>
      <c r="DD653" s="17"/>
      <c r="DI653" s="14"/>
      <c r="DJ653" s="18"/>
      <c r="DT653" s="17"/>
      <c r="DY653" s="14"/>
      <c r="DZ653" s="18"/>
      <c r="EJ653" s="17"/>
      <c r="EO653" s="14"/>
      <c r="EP653" s="18"/>
      <c r="EZ653" s="17"/>
      <c r="FE653" s="14"/>
      <c r="FF653" s="18"/>
      <c r="FP653" s="17"/>
      <c r="FU653" s="14"/>
      <c r="FV653" s="18"/>
      <c r="GF653" s="17"/>
      <c r="GK653" s="14"/>
      <c r="GL653" s="18"/>
      <c r="GV653" s="17"/>
      <c r="HA653" s="14"/>
      <c r="HB653" s="18"/>
      <c r="HL653" s="17"/>
      <c r="HQ653" s="14"/>
      <c r="HR653" s="18"/>
      <c r="IB653" s="17"/>
      <c r="IG653" s="14"/>
      <c r="IH653" s="18"/>
      <c r="IR653" s="17"/>
      <c r="IW653" s="14"/>
      <c r="IX653" s="18"/>
      <c r="JH653" s="17"/>
      <c r="JM653" s="14"/>
      <c r="JN653" s="18"/>
      <c r="JX653" s="17"/>
      <c r="KC653" s="14"/>
      <c r="KD653" s="18"/>
      <c r="KN653" s="17"/>
      <c r="KS653" s="14"/>
      <c r="KT653" s="18"/>
      <c r="LD653" s="17"/>
      <c r="LI653" s="14"/>
      <c r="LJ653" s="18"/>
      <c r="LT653" s="17"/>
      <c r="LY653" s="14"/>
      <c r="LZ653" s="18"/>
      <c r="MJ653" s="17"/>
      <c r="MO653" s="14"/>
      <c r="MP653" s="18"/>
      <c r="MZ653" s="17"/>
      <c r="NE653" s="14"/>
      <c r="NF653" s="18"/>
      <c r="NP653" s="17"/>
      <c r="NU653" s="14"/>
      <c r="NV653" s="18"/>
      <c r="OF653" s="17"/>
      <c r="OK653" s="14"/>
      <c r="OL653" s="18"/>
      <c r="OV653" s="17"/>
      <c r="PA653" s="14"/>
      <c r="PB653" s="18"/>
      <c r="PL653" s="17"/>
      <c r="PQ653" s="14"/>
      <c r="PR653" s="18"/>
      <c r="QB653" s="17"/>
      <c r="QG653" s="14"/>
      <c r="QH653" s="18"/>
      <c r="QR653" s="17"/>
      <c r="QW653" s="14"/>
      <c r="QX653" s="18"/>
      <c r="RH653" s="17"/>
      <c r="RM653" s="14"/>
      <c r="RN653" s="18"/>
      <c r="RX653" s="17"/>
      <c r="SC653" s="14"/>
      <c r="SD653" s="18"/>
      <c r="SN653" s="17"/>
      <c r="SS653" s="14"/>
      <c r="ST653" s="18"/>
      <c r="TD653" s="17"/>
      <c r="TI653" s="14"/>
      <c r="TJ653" s="18"/>
      <c r="TT653" s="17"/>
      <c r="TY653" s="14"/>
      <c r="TZ653" s="18"/>
      <c r="UJ653" s="17"/>
      <c r="UO653" s="14"/>
      <c r="UP653" s="18"/>
      <c r="UZ653" s="17"/>
      <c r="VE653" s="14"/>
      <c r="VF653" s="18"/>
      <c r="VP653" s="17"/>
      <c r="VU653" s="14"/>
      <c r="VV653" s="18"/>
      <c r="WF653" s="17"/>
      <c r="WK653" s="14"/>
      <c r="WL653" s="18"/>
      <c r="WV653" s="17"/>
      <c r="XA653" s="14"/>
      <c r="XB653" s="18"/>
      <c r="XL653" s="17"/>
      <c r="XQ653" s="14"/>
      <c r="XR653" s="18"/>
      <c r="YB653" s="17"/>
      <c r="YG653" s="14"/>
      <c r="YH653" s="18"/>
      <c r="YR653" s="17"/>
      <c r="YW653" s="14"/>
      <c r="YX653" s="18"/>
      <c r="ZH653" s="17"/>
      <c r="ZM653" s="14"/>
      <c r="ZN653" s="18"/>
      <c r="ZX653" s="17"/>
      <c r="AAC653" s="14"/>
      <c r="AAD653" s="18"/>
      <c r="AAN653" s="17"/>
      <c r="AAS653" s="14"/>
      <c r="AAT653" s="18"/>
      <c r="ABD653" s="17"/>
      <c r="ABI653" s="14"/>
      <c r="ABJ653" s="18"/>
      <c r="ABT653" s="17"/>
      <c r="ABY653" s="14"/>
      <c r="ABZ653" s="18"/>
      <c r="ACJ653" s="17"/>
      <c r="ACO653" s="14"/>
      <c r="ACP653" s="18"/>
      <c r="ACZ653" s="17"/>
      <c r="ADE653" s="14"/>
      <c r="ADF653" s="18"/>
      <c r="ADP653" s="17"/>
      <c r="ADU653" s="14"/>
      <c r="ADV653" s="18"/>
      <c r="AEF653" s="17"/>
      <c r="AEK653" s="14"/>
      <c r="AEL653" s="18"/>
      <c r="AEV653" s="17"/>
      <c r="AFA653" s="14"/>
      <c r="AFB653" s="18"/>
      <c r="AFL653" s="17"/>
      <c r="AFQ653" s="14"/>
      <c r="AFR653" s="18"/>
      <c r="AGB653" s="17"/>
      <c r="AGG653" s="14"/>
      <c r="AGH653" s="18"/>
      <c r="AGR653" s="17"/>
      <c r="AGW653" s="14"/>
      <c r="AGX653" s="18"/>
      <c r="AHH653" s="17"/>
      <c r="AHM653" s="14"/>
      <c r="AHN653" s="18"/>
      <c r="AHX653" s="17"/>
      <c r="AIC653" s="14"/>
      <c r="AID653" s="18"/>
      <c r="AIN653" s="17"/>
      <c r="AIS653" s="14"/>
      <c r="AIT653" s="18"/>
      <c r="AJD653" s="17"/>
      <c r="AJI653" s="14"/>
      <c r="AJJ653" s="18"/>
      <c r="AJT653" s="17"/>
      <c r="AJY653" s="14"/>
      <c r="AJZ653" s="18"/>
      <c r="AKJ653" s="17"/>
      <c r="AKO653" s="14"/>
      <c r="AKP653" s="18"/>
      <c r="AKZ653" s="17"/>
      <c r="ALE653" s="14"/>
      <c r="ALF653" s="18"/>
      <c r="ALP653" s="17"/>
      <c r="ALU653" s="14"/>
      <c r="ALV653" s="18"/>
      <c r="AMF653" s="17"/>
      <c r="AMK653" s="14"/>
      <c r="AML653" s="18"/>
      <c r="AMV653" s="17"/>
      <c r="ANA653" s="14"/>
      <c r="ANB653" s="18"/>
      <c r="ANL653" s="17"/>
      <c r="ANQ653" s="14"/>
      <c r="ANR653" s="18"/>
      <c r="AOB653" s="17"/>
      <c r="AOG653" s="14"/>
      <c r="AOH653" s="18"/>
      <c r="AOR653" s="17"/>
      <c r="AOW653" s="14"/>
      <c r="AOX653" s="18"/>
      <c r="APH653" s="17"/>
      <c r="APM653" s="14"/>
      <c r="APN653" s="18"/>
      <c r="APX653" s="17"/>
      <c r="AQC653" s="14"/>
      <c r="AQD653" s="18"/>
      <c r="AQN653" s="17"/>
      <c r="AQS653" s="14"/>
      <c r="AQT653" s="18"/>
      <c r="ARD653" s="17"/>
      <c r="ARI653" s="14"/>
      <c r="ARJ653" s="18"/>
      <c r="ART653" s="17"/>
      <c r="ARY653" s="14"/>
      <c r="ARZ653" s="18"/>
      <c r="ASJ653" s="17"/>
      <c r="ASO653" s="14"/>
      <c r="ASP653" s="18"/>
      <c r="ASZ653" s="17"/>
      <c r="ATE653" s="14"/>
      <c r="ATF653" s="18"/>
      <c r="ATP653" s="17"/>
      <c r="ATU653" s="14"/>
      <c r="ATV653" s="18"/>
      <c r="AUF653" s="17"/>
      <c r="AUK653" s="14"/>
      <c r="AUL653" s="18"/>
      <c r="AUV653" s="17"/>
      <c r="AVA653" s="14"/>
      <c r="AVB653" s="18"/>
      <c r="AVL653" s="17"/>
      <c r="AVQ653" s="14"/>
      <c r="AVR653" s="18"/>
      <c r="AWB653" s="17"/>
      <c r="AWG653" s="14"/>
      <c r="AWH653" s="18"/>
      <c r="AWR653" s="17"/>
      <c r="AWW653" s="14"/>
      <c r="AWX653" s="18"/>
      <c r="AXH653" s="17"/>
      <c r="AXM653" s="14"/>
      <c r="AXN653" s="18"/>
      <c r="AXX653" s="17"/>
      <c r="AYC653" s="14"/>
      <c r="AYD653" s="18"/>
      <c r="AYN653" s="17"/>
      <c r="AYS653" s="14"/>
      <c r="AYT653" s="18"/>
      <c r="AZD653" s="17"/>
      <c r="AZI653" s="14"/>
      <c r="AZJ653" s="18"/>
      <c r="AZT653" s="17"/>
      <c r="AZY653" s="14"/>
      <c r="AZZ653" s="18"/>
      <c r="BAJ653" s="17"/>
      <c r="BAO653" s="14"/>
      <c r="BAP653" s="18"/>
      <c r="BAZ653" s="17"/>
      <c r="BBE653" s="14"/>
      <c r="BBF653" s="18"/>
      <c r="BBP653" s="17"/>
      <c r="BBU653" s="14"/>
      <c r="BBV653" s="18"/>
      <c r="BCF653" s="17"/>
      <c r="BCK653" s="14"/>
      <c r="BCL653" s="18"/>
      <c r="BCV653" s="17"/>
      <c r="BDA653" s="14"/>
      <c r="BDB653" s="18"/>
      <c r="BDL653" s="17"/>
      <c r="BDQ653" s="14"/>
      <c r="BDR653" s="18"/>
      <c r="BEB653" s="17"/>
      <c r="BEG653" s="14"/>
      <c r="BEH653" s="18"/>
      <c r="BER653" s="17"/>
      <c r="BEW653" s="14"/>
      <c r="BEX653" s="18"/>
      <c r="BFH653" s="17"/>
      <c r="BFM653" s="14"/>
      <c r="BFN653" s="18"/>
      <c r="BFX653" s="17"/>
      <c r="BGC653" s="14"/>
      <c r="BGD653" s="18"/>
      <c r="BGN653" s="17"/>
      <c r="BGS653" s="14"/>
      <c r="BGT653" s="18"/>
      <c r="BHD653" s="17"/>
      <c r="BHI653" s="14"/>
      <c r="BHJ653" s="18"/>
      <c r="BHT653" s="17"/>
      <c r="BHY653" s="14"/>
      <c r="BHZ653" s="18"/>
      <c r="BIJ653" s="17"/>
      <c r="BIO653" s="14"/>
      <c r="BIP653" s="18"/>
      <c r="BIZ653" s="17"/>
      <c r="BJE653" s="14"/>
      <c r="BJF653" s="18"/>
      <c r="BJP653" s="17"/>
      <c r="BJU653" s="14"/>
      <c r="BJV653" s="18"/>
      <c r="BKF653" s="17"/>
      <c r="BKK653" s="14"/>
      <c r="BKL653" s="18"/>
      <c r="BKV653" s="17"/>
      <c r="BLA653" s="14"/>
      <c r="BLB653" s="18"/>
      <c r="BLL653" s="17"/>
      <c r="BLQ653" s="14"/>
      <c r="BLR653" s="18"/>
      <c r="BMB653" s="17"/>
      <c r="BMG653" s="14"/>
      <c r="BMH653" s="18"/>
      <c r="BMR653" s="17"/>
      <c r="BMW653" s="14"/>
      <c r="BMX653" s="18"/>
      <c r="BNH653" s="17"/>
      <c r="BNM653" s="14"/>
      <c r="BNN653" s="18"/>
      <c r="BNX653" s="17"/>
      <c r="BOC653" s="14"/>
      <c r="BOD653" s="18"/>
      <c r="BON653" s="17"/>
      <c r="BOS653" s="14"/>
      <c r="BOT653" s="18"/>
      <c r="BPD653" s="17"/>
      <c r="BPI653" s="14"/>
      <c r="BPJ653" s="18"/>
      <c r="BPT653" s="17"/>
      <c r="BPY653" s="14"/>
      <c r="BPZ653" s="18"/>
      <c r="BQJ653" s="17"/>
      <c r="BQO653" s="14"/>
      <c r="BQP653" s="18"/>
      <c r="BQZ653" s="17"/>
      <c r="BRE653" s="14"/>
      <c r="BRF653" s="18"/>
      <c r="BRP653" s="17"/>
      <c r="BRU653" s="14"/>
      <c r="BRV653" s="18"/>
      <c r="BSF653" s="17"/>
      <c r="BSK653" s="14"/>
      <c r="BSL653" s="18"/>
      <c r="BSV653" s="17"/>
      <c r="BTA653" s="14"/>
      <c r="BTB653" s="18"/>
      <c r="BTL653" s="17"/>
      <c r="BTQ653" s="14"/>
      <c r="BTR653" s="18"/>
      <c r="BUB653" s="17"/>
      <c r="BUG653" s="14"/>
      <c r="BUH653" s="18"/>
      <c r="BUR653" s="17"/>
      <c r="BUW653" s="14"/>
      <c r="BUX653" s="18"/>
      <c r="BVH653" s="17"/>
      <c r="BVM653" s="14"/>
      <c r="BVN653" s="18"/>
      <c r="BVX653" s="17"/>
      <c r="BWC653" s="14"/>
      <c r="BWD653" s="18"/>
      <c r="BWN653" s="17"/>
      <c r="BWS653" s="14"/>
      <c r="BWT653" s="18"/>
      <c r="BXD653" s="17"/>
      <c r="BXI653" s="14"/>
      <c r="BXJ653" s="18"/>
      <c r="BXT653" s="17"/>
      <c r="BXY653" s="14"/>
      <c r="BXZ653" s="18"/>
      <c r="BYJ653" s="17"/>
      <c r="BYO653" s="14"/>
      <c r="BYP653" s="18"/>
      <c r="BYZ653" s="17"/>
      <c r="BZE653" s="14"/>
      <c r="BZF653" s="18"/>
      <c r="BZP653" s="17"/>
      <c r="BZU653" s="14"/>
      <c r="BZV653" s="18"/>
      <c r="CAF653" s="17"/>
      <c r="CAK653" s="14"/>
      <c r="CAL653" s="18"/>
      <c r="CAV653" s="17"/>
      <c r="CBA653" s="14"/>
      <c r="CBB653" s="18"/>
      <c r="CBL653" s="17"/>
      <c r="CBQ653" s="14"/>
      <c r="CBR653" s="18"/>
      <c r="CCB653" s="17"/>
      <c r="CCG653" s="14"/>
      <c r="CCH653" s="18"/>
      <c r="CCR653" s="17"/>
      <c r="CCW653" s="14"/>
      <c r="CCX653" s="18"/>
      <c r="CDH653" s="17"/>
      <c r="CDM653" s="14"/>
      <c r="CDN653" s="18"/>
      <c r="CDX653" s="17"/>
      <c r="CEC653" s="14"/>
      <c r="CED653" s="18"/>
      <c r="CEN653" s="17"/>
      <c r="CES653" s="14"/>
      <c r="CET653" s="18"/>
      <c r="CFD653" s="17"/>
      <c r="CFI653" s="14"/>
      <c r="CFJ653" s="18"/>
      <c r="CFT653" s="17"/>
      <c r="CFY653" s="14"/>
      <c r="CFZ653" s="18"/>
      <c r="CGJ653" s="17"/>
      <c r="CGO653" s="14"/>
      <c r="CGP653" s="18"/>
      <c r="CGZ653" s="17"/>
      <c r="CHE653" s="14"/>
      <c r="CHF653" s="18"/>
      <c r="CHP653" s="17"/>
      <c r="CHU653" s="14"/>
      <c r="CHV653" s="18"/>
      <c r="CIF653" s="17"/>
      <c r="CIK653" s="14"/>
      <c r="CIL653" s="18"/>
      <c r="CIV653" s="17"/>
      <c r="CJA653" s="14"/>
      <c r="CJB653" s="18"/>
      <c r="CJL653" s="17"/>
      <c r="CJQ653" s="14"/>
      <c r="CJR653" s="18"/>
      <c r="CKB653" s="17"/>
      <c r="CKG653" s="14"/>
      <c r="CKH653" s="18"/>
      <c r="CKR653" s="17"/>
      <c r="CKW653" s="14"/>
      <c r="CKX653" s="18"/>
      <c r="CLH653" s="17"/>
      <c r="CLM653" s="14"/>
      <c r="CLN653" s="18"/>
      <c r="CLX653" s="17"/>
      <c r="CMC653" s="14"/>
      <c r="CMD653" s="18"/>
      <c r="CMN653" s="17"/>
      <c r="CMS653" s="14"/>
      <c r="CMT653" s="18"/>
      <c r="CND653" s="17"/>
      <c r="CNI653" s="14"/>
      <c r="CNJ653" s="18"/>
      <c r="CNT653" s="17"/>
      <c r="CNY653" s="14"/>
      <c r="CNZ653" s="18"/>
      <c r="COJ653" s="17"/>
      <c r="COO653" s="14"/>
      <c r="COP653" s="18"/>
      <c r="COZ653" s="17"/>
      <c r="CPE653" s="14"/>
      <c r="CPF653" s="18"/>
      <c r="CPP653" s="17"/>
      <c r="CPU653" s="14"/>
      <c r="CPV653" s="18"/>
      <c r="CQF653" s="17"/>
      <c r="CQK653" s="14"/>
      <c r="CQL653" s="18"/>
      <c r="CQV653" s="17"/>
      <c r="CRA653" s="14"/>
      <c r="CRB653" s="18"/>
      <c r="CRL653" s="17"/>
      <c r="CRQ653" s="14"/>
      <c r="CRR653" s="18"/>
      <c r="CSB653" s="17"/>
      <c r="CSG653" s="14"/>
      <c r="CSH653" s="18"/>
      <c r="CSR653" s="17"/>
      <c r="CSW653" s="14"/>
      <c r="CSX653" s="18"/>
      <c r="CTH653" s="17"/>
      <c r="CTM653" s="14"/>
      <c r="CTN653" s="18"/>
      <c r="CTX653" s="17"/>
      <c r="CUC653" s="14"/>
      <c r="CUD653" s="18"/>
      <c r="CUN653" s="17"/>
      <c r="CUS653" s="14"/>
      <c r="CUT653" s="18"/>
      <c r="CVD653" s="17"/>
      <c r="CVI653" s="14"/>
      <c r="CVJ653" s="18"/>
      <c r="CVT653" s="17"/>
      <c r="CVY653" s="14"/>
      <c r="CVZ653" s="18"/>
      <c r="CWJ653" s="17"/>
      <c r="CWO653" s="14"/>
      <c r="CWP653" s="18"/>
      <c r="CWZ653" s="17"/>
      <c r="CXE653" s="14"/>
      <c r="CXF653" s="18"/>
      <c r="CXP653" s="17"/>
      <c r="CXU653" s="14"/>
      <c r="CXV653" s="18"/>
      <c r="CYF653" s="17"/>
      <c r="CYK653" s="14"/>
      <c r="CYL653" s="18"/>
      <c r="CYV653" s="17"/>
      <c r="CZA653" s="14"/>
      <c r="CZB653" s="18"/>
      <c r="CZL653" s="17"/>
      <c r="CZQ653" s="14"/>
      <c r="CZR653" s="18"/>
      <c r="DAB653" s="17"/>
      <c r="DAG653" s="14"/>
      <c r="DAH653" s="18"/>
      <c r="DAR653" s="17"/>
      <c r="DAW653" s="14"/>
      <c r="DAX653" s="18"/>
      <c r="DBH653" s="17"/>
      <c r="DBM653" s="14"/>
      <c r="DBN653" s="18"/>
      <c r="DBX653" s="17"/>
      <c r="DCC653" s="14"/>
      <c r="DCD653" s="18"/>
      <c r="DCN653" s="17"/>
      <c r="DCS653" s="14"/>
      <c r="DCT653" s="18"/>
      <c r="DDD653" s="17"/>
      <c r="DDI653" s="14"/>
      <c r="DDJ653" s="18"/>
      <c r="DDT653" s="17"/>
      <c r="DDY653" s="14"/>
      <c r="DDZ653" s="18"/>
      <c r="DEJ653" s="17"/>
      <c r="DEO653" s="14"/>
      <c r="DEP653" s="18"/>
      <c r="DEZ653" s="17"/>
      <c r="DFE653" s="14"/>
      <c r="DFF653" s="18"/>
      <c r="DFP653" s="17"/>
      <c r="DFU653" s="14"/>
      <c r="DFV653" s="18"/>
      <c r="DGF653" s="17"/>
      <c r="DGK653" s="14"/>
      <c r="DGL653" s="18"/>
      <c r="DGV653" s="17"/>
      <c r="DHA653" s="14"/>
      <c r="DHB653" s="18"/>
      <c r="DHL653" s="17"/>
      <c r="DHQ653" s="14"/>
      <c r="DHR653" s="18"/>
      <c r="DIB653" s="17"/>
      <c r="DIG653" s="14"/>
      <c r="DIH653" s="18"/>
      <c r="DIR653" s="17"/>
      <c r="DIW653" s="14"/>
      <c r="DIX653" s="18"/>
      <c r="DJH653" s="17"/>
      <c r="DJM653" s="14"/>
      <c r="DJN653" s="18"/>
      <c r="DJX653" s="17"/>
      <c r="DKC653" s="14"/>
      <c r="DKD653" s="18"/>
      <c r="DKN653" s="17"/>
      <c r="DKS653" s="14"/>
      <c r="DKT653" s="18"/>
      <c r="DLD653" s="17"/>
      <c r="DLI653" s="14"/>
      <c r="DLJ653" s="18"/>
      <c r="DLT653" s="17"/>
      <c r="DLY653" s="14"/>
      <c r="DLZ653" s="18"/>
      <c r="DMJ653" s="17"/>
      <c r="DMO653" s="14"/>
      <c r="DMP653" s="18"/>
      <c r="DMZ653" s="17"/>
      <c r="DNE653" s="14"/>
      <c r="DNF653" s="18"/>
      <c r="DNP653" s="17"/>
      <c r="DNU653" s="14"/>
      <c r="DNV653" s="18"/>
      <c r="DOF653" s="17"/>
      <c r="DOK653" s="14"/>
      <c r="DOL653" s="18"/>
      <c r="DOV653" s="17"/>
      <c r="DPA653" s="14"/>
      <c r="DPB653" s="18"/>
      <c r="DPL653" s="17"/>
      <c r="DPQ653" s="14"/>
      <c r="DPR653" s="18"/>
      <c r="DQB653" s="17"/>
      <c r="DQG653" s="14"/>
      <c r="DQH653" s="18"/>
      <c r="DQR653" s="17"/>
      <c r="DQW653" s="14"/>
      <c r="DQX653" s="18"/>
      <c r="DRH653" s="17"/>
      <c r="DRM653" s="14"/>
      <c r="DRN653" s="18"/>
      <c r="DRX653" s="17"/>
      <c r="DSC653" s="14"/>
      <c r="DSD653" s="18"/>
      <c r="DSN653" s="17"/>
      <c r="DSS653" s="14"/>
      <c r="DST653" s="18"/>
      <c r="DTD653" s="17"/>
      <c r="DTI653" s="14"/>
      <c r="DTJ653" s="18"/>
      <c r="DTT653" s="17"/>
      <c r="DTY653" s="14"/>
      <c r="DTZ653" s="18"/>
      <c r="DUJ653" s="17"/>
      <c r="DUO653" s="14"/>
      <c r="DUP653" s="18"/>
      <c r="DUZ653" s="17"/>
      <c r="DVE653" s="14"/>
      <c r="DVF653" s="18"/>
      <c r="DVP653" s="17"/>
      <c r="DVU653" s="14"/>
      <c r="DVV653" s="18"/>
      <c r="DWF653" s="17"/>
      <c r="DWK653" s="14"/>
      <c r="DWL653" s="18"/>
      <c r="DWV653" s="17"/>
      <c r="DXA653" s="14"/>
      <c r="DXB653" s="18"/>
      <c r="DXL653" s="17"/>
      <c r="DXQ653" s="14"/>
      <c r="DXR653" s="18"/>
      <c r="DYB653" s="17"/>
      <c r="DYG653" s="14"/>
      <c r="DYH653" s="18"/>
      <c r="DYR653" s="17"/>
      <c r="DYW653" s="14"/>
      <c r="DYX653" s="18"/>
      <c r="DZH653" s="17"/>
      <c r="DZM653" s="14"/>
      <c r="DZN653" s="18"/>
      <c r="DZX653" s="17"/>
      <c r="EAC653" s="14"/>
      <c r="EAD653" s="18"/>
      <c r="EAN653" s="17"/>
      <c r="EAS653" s="14"/>
      <c r="EAT653" s="18"/>
      <c r="EBD653" s="17"/>
      <c r="EBI653" s="14"/>
      <c r="EBJ653" s="18"/>
      <c r="EBT653" s="17"/>
      <c r="EBY653" s="14"/>
      <c r="EBZ653" s="18"/>
      <c r="ECJ653" s="17"/>
      <c r="ECO653" s="14"/>
      <c r="ECP653" s="18"/>
      <c r="ECZ653" s="17"/>
      <c r="EDE653" s="14"/>
      <c r="EDF653" s="18"/>
      <c r="EDP653" s="17"/>
      <c r="EDU653" s="14"/>
      <c r="EDV653" s="18"/>
      <c r="EEF653" s="17"/>
      <c r="EEK653" s="14"/>
      <c r="EEL653" s="18"/>
      <c r="EEV653" s="17"/>
      <c r="EFA653" s="14"/>
      <c r="EFB653" s="18"/>
      <c r="EFL653" s="17"/>
      <c r="EFQ653" s="14"/>
      <c r="EFR653" s="18"/>
      <c r="EGB653" s="17"/>
      <c r="EGG653" s="14"/>
      <c r="EGH653" s="18"/>
      <c r="EGR653" s="17"/>
      <c r="EGW653" s="14"/>
      <c r="EGX653" s="18"/>
      <c r="EHH653" s="17"/>
      <c r="EHM653" s="14"/>
      <c r="EHN653" s="18"/>
      <c r="EHX653" s="17"/>
      <c r="EIC653" s="14"/>
      <c r="EID653" s="18"/>
      <c r="EIN653" s="17"/>
      <c r="EIS653" s="14"/>
      <c r="EIT653" s="18"/>
      <c r="EJD653" s="17"/>
      <c r="EJI653" s="14"/>
      <c r="EJJ653" s="18"/>
      <c r="EJT653" s="17"/>
      <c r="EJY653" s="14"/>
      <c r="EJZ653" s="18"/>
      <c r="EKJ653" s="17"/>
      <c r="EKO653" s="14"/>
      <c r="EKP653" s="18"/>
      <c r="EKZ653" s="17"/>
      <c r="ELE653" s="14"/>
      <c r="ELF653" s="18"/>
      <c r="ELP653" s="17"/>
      <c r="ELU653" s="14"/>
      <c r="ELV653" s="18"/>
      <c r="EMF653" s="17"/>
      <c r="EMK653" s="14"/>
      <c r="EML653" s="18"/>
      <c r="EMV653" s="17"/>
      <c r="ENA653" s="14"/>
      <c r="ENB653" s="18"/>
      <c r="ENL653" s="17"/>
      <c r="ENQ653" s="14"/>
      <c r="ENR653" s="18"/>
      <c r="EOB653" s="17"/>
      <c r="EOG653" s="14"/>
      <c r="EOH653" s="18"/>
      <c r="EOR653" s="17"/>
      <c r="EOW653" s="14"/>
      <c r="EOX653" s="18"/>
      <c r="EPH653" s="17"/>
      <c r="EPM653" s="14"/>
      <c r="EPN653" s="18"/>
      <c r="EPX653" s="17"/>
      <c r="EQC653" s="14"/>
      <c r="EQD653" s="18"/>
      <c r="EQN653" s="17"/>
      <c r="EQS653" s="14"/>
      <c r="EQT653" s="18"/>
      <c r="ERD653" s="17"/>
      <c r="ERI653" s="14"/>
      <c r="ERJ653" s="18"/>
      <c r="ERT653" s="17"/>
      <c r="ERY653" s="14"/>
      <c r="ERZ653" s="18"/>
      <c r="ESJ653" s="17"/>
      <c r="ESO653" s="14"/>
      <c r="ESP653" s="18"/>
      <c r="ESZ653" s="17"/>
      <c r="ETE653" s="14"/>
      <c r="ETF653" s="18"/>
      <c r="ETP653" s="17"/>
      <c r="ETU653" s="14"/>
      <c r="ETV653" s="18"/>
      <c r="EUF653" s="17"/>
      <c r="EUK653" s="14"/>
      <c r="EUL653" s="18"/>
      <c r="EUV653" s="17"/>
      <c r="EVA653" s="14"/>
      <c r="EVB653" s="18"/>
      <c r="EVL653" s="17"/>
      <c r="EVQ653" s="14"/>
      <c r="EVR653" s="18"/>
      <c r="EWB653" s="17"/>
      <c r="EWG653" s="14"/>
      <c r="EWH653" s="18"/>
      <c r="EWR653" s="17"/>
      <c r="EWW653" s="14"/>
      <c r="EWX653" s="18"/>
      <c r="EXH653" s="17"/>
      <c r="EXM653" s="14"/>
      <c r="EXN653" s="18"/>
      <c r="EXX653" s="17"/>
      <c r="EYC653" s="14"/>
      <c r="EYD653" s="18"/>
      <c r="EYN653" s="17"/>
      <c r="EYS653" s="14"/>
      <c r="EYT653" s="18"/>
      <c r="EZD653" s="17"/>
      <c r="EZI653" s="14"/>
      <c r="EZJ653" s="18"/>
      <c r="EZT653" s="17"/>
      <c r="EZY653" s="14"/>
      <c r="EZZ653" s="18"/>
      <c r="FAJ653" s="17"/>
      <c r="FAO653" s="14"/>
      <c r="FAP653" s="18"/>
      <c r="FAZ653" s="17"/>
      <c r="FBE653" s="14"/>
      <c r="FBF653" s="18"/>
      <c r="FBP653" s="17"/>
      <c r="FBU653" s="14"/>
      <c r="FBV653" s="18"/>
      <c r="FCF653" s="17"/>
      <c r="FCK653" s="14"/>
      <c r="FCL653" s="18"/>
      <c r="FCV653" s="17"/>
      <c r="FDA653" s="14"/>
      <c r="FDB653" s="18"/>
      <c r="FDL653" s="17"/>
      <c r="FDQ653" s="14"/>
      <c r="FDR653" s="18"/>
      <c r="FEB653" s="17"/>
      <c r="FEG653" s="14"/>
      <c r="FEH653" s="18"/>
      <c r="FER653" s="17"/>
      <c r="FEW653" s="14"/>
      <c r="FEX653" s="18"/>
      <c r="FFH653" s="17"/>
      <c r="FFM653" s="14"/>
      <c r="FFN653" s="18"/>
      <c r="FFX653" s="17"/>
      <c r="FGC653" s="14"/>
      <c r="FGD653" s="18"/>
      <c r="FGN653" s="17"/>
      <c r="FGS653" s="14"/>
      <c r="FGT653" s="18"/>
      <c r="FHD653" s="17"/>
      <c r="FHI653" s="14"/>
      <c r="FHJ653" s="18"/>
      <c r="FHT653" s="17"/>
      <c r="FHY653" s="14"/>
      <c r="FHZ653" s="18"/>
      <c r="FIJ653" s="17"/>
      <c r="FIO653" s="14"/>
      <c r="FIP653" s="18"/>
      <c r="FIZ653" s="17"/>
      <c r="FJE653" s="14"/>
      <c r="FJF653" s="18"/>
      <c r="FJP653" s="17"/>
      <c r="FJU653" s="14"/>
      <c r="FJV653" s="18"/>
      <c r="FKF653" s="17"/>
      <c r="FKK653" s="14"/>
      <c r="FKL653" s="18"/>
      <c r="FKV653" s="17"/>
      <c r="FLA653" s="14"/>
      <c r="FLB653" s="18"/>
      <c r="FLL653" s="17"/>
      <c r="FLQ653" s="14"/>
      <c r="FLR653" s="18"/>
      <c r="FMB653" s="17"/>
      <c r="FMG653" s="14"/>
      <c r="FMH653" s="18"/>
      <c r="FMR653" s="17"/>
      <c r="FMW653" s="14"/>
      <c r="FMX653" s="18"/>
      <c r="FNH653" s="17"/>
      <c r="FNM653" s="14"/>
      <c r="FNN653" s="18"/>
      <c r="FNX653" s="17"/>
      <c r="FOC653" s="14"/>
      <c r="FOD653" s="18"/>
      <c r="FON653" s="17"/>
      <c r="FOS653" s="14"/>
      <c r="FOT653" s="18"/>
      <c r="FPD653" s="17"/>
      <c r="FPI653" s="14"/>
      <c r="FPJ653" s="18"/>
      <c r="FPT653" s="17"/>
      <c r="FPY653" s="14"/>
      <c r="FPZ653" s="18"/>
      <c r="FQJ653" s="17"/>
      <c r="FQO653" s="14"/>
      <c r="FQP653" s="18"/>
      <c r="FQZ653" s="17"/>
      <c r="FRE653" s="14"/>
      <c r="FRF653" s="18"/>
      <c r="FRP653" s="17"/>
      <c r="FRU653" s="14"/>
      <c r="FRV653" s="18"/>
      <c r="FSF653" s="17"/>
      <c r="FSK653" s="14"/>
      <c r="FSL653" s="18"/>
      <c r="FSV653" s="17"/>
      <c r="FTA653" s="14"/>
      <c r="FTB653" s="18"/>
      <c r="FTL653" s="17"/>
      <c r="FTQ653" s="14"/>
      <c r="FTR653" s="18"/>
      <c r="FUB653" s="17"/>
      <c r="FUG653" s="14"/>
      <c r="FUH653" s="18"/>
      <c r="FUR653" s="17"/>
      <c r="FUW653" s="14"/>
      <c r="FUX653" s="18"/>
      <c r="FVH653" s="17"/>
      <c r="FVM653" s="14"/>
      <c r="FVN653" s="18"/>
      <c r="FVX653" s="17"/>
      <c r="FWC653" s="14"/>
      <c r="FWD653" s="18"/>
      <c r="FWN653" s="17"/>
      <c r="FWS653" s="14"/>
      <c r="FWT653" s="18"/>
      <c r="FXD653" s="17"/>
      <c r="FXI653" s="14"/>
      <c r="FXJ653" s="18"/>
      <c r="FXT653" s="17"/>
      <c r="FXY653" s="14"/>
      <c r="FXZ653" s="18"/>
      <c r="FYJ653" s="17"/>
      <c r="FYO653" s="14"/>
      <c r="FYP653" s="18"/>
      <c r="FYZ653" s="17"/>
      <c r="FZE653" s="14"/>
      <c r="FZF653" s="18"/>
      <c r="FZP653" s="17"/>
      <c r="FZU653" s="14"/>
      <c r="FZV653" s="18"/>
      <c r="GAF653" s="17"/>
      <c r="GAK653" s="14"/>
      <c r="GAL653" s="18"/>
      <c r="GAV653" s="17"/>
      <c r="GBA653" s="14"/>
      <c r="GBB653" s="18"/>
      <c r="GBL653" s="17"/>
      <c r="GBQ653" s="14"/>
      <c r="GBR653" s="18"/>
      <c r="GCB653" s="17"/>
      <c r="GCG653" s="14"/>
      <c r="GCH653" s="18"/>
      <c r="GCR653" s="17"/>
      <c r="GCW653" s="14"/>
      <c r="GCX653" s="18"/>
      <c r="GDH653" s="17"/>
      <c r="GDM653" s="14"/>
      <c r="GDN653" s="18"/>
      <c r="GDX653" s="17"/>
      <c r="GEC653" s="14"/>
      <c r="GED653" s="18"/>
      <c r="GEN653" s="17"/>
      <c r="GES653" s="14"/>
      <c r="GET653" s="18"/>
      <c r="GFD653" s="17"/>
      <c r="GFI653" s="14"/>
      <c r="GFJ653" s="18"/>
      <c r="GFT653" s="17"/>
      <c r="GFY653" s="14"/>
      <c r="GFZ653" s="18"/>
      <c r="GGJ653" s="17"/>
      <c r="GGO653" s="14"/>
      <c r="GGP653" s="18"/>
      <c r="GGZ653" s="17"/>
      <c r="GHE653" s="14"/>
      <c r="GHF653" s="18"/>
      <c r="GHP653" s="17"/>
      <c r="GHU653" s="14"/>
      <c r="GHV653" s="18"/>
      <c r="GIF653" s="17"/>
      <c r="GIK653" s="14"/>
      <c r="GIL653" s="18"/>
      <c r="GIV653" s="17"/>
      <c r="GJA653" s="14"/>
      <c r="GJB653" s="18"/>
      <c r="GJL653" s="17"/>
      <c r="GJQ653" s="14"/>
      <c r="GJR653" s="18"/>
      <c r="GKB653" s="17"/>
      <c r="GKG653" s="14"/>
      <c r="GKH653" s="18"/>
      <c r="GKR653" s="17"/>
      <c r="GKW653" s="14"/>
      <c r="GKX653" s="18"/>
      <c r="GLH653" s="17"/>
      <c r="GLM653" s="14"/>
      <c r="GLN653" s="18"/>
      <c r="GLX653" s="17"/>
      <c r="GMC653" s="14"/>
      <c r="GMD653" s="18"/>
      <c r="GMN653" s="17"/>
      <c r="GMS653" s="14"/>
      <c r="GMT653" s="18"/>
      <c r="GND653" s="17"/>
      <c r="GNI653" s="14"/>
      <c r="GNJ653" s="18"/>
      <c r="GNT653" s="17"/>
      <c r="GNY653" s="14"/>
      <c r="GNZ653" s="18"/>
      <c r="GOJ653" s="17"/>
      <c r="GOO653" s="14"/>
      <c r="GOP653" s="18"/>
      <c r="GOZ653" s="17"/>
      <c r="GPE653" s="14"/>
      <c r="GPF653" s="18"/>
      <c r="GPP653" s="17"/>
      <c r="GPU653" s="14"/>
      <c r="GPV653" s="18"/>
      <c r="GQF653" s="17"/>
      <c r="GQK653" s="14"/>
      <c r="GQL653" s="18"/>
      <c r="GQV653" s="17"/>
      <c r="GRA653" s="14"/>
      <c r="GRB653" s="18"/>
      <c r="GRL653" s="17"/>
      <c r="GRQ653" s="14"/>
      <c r="GRR653" s="18"/>
      <c r="GSB653" s="17"/>
      <c r="GSG653" s="14"/>
      <c r="GSH653" s="18"/>
      <c r="GSR653" s="17"/>
      <c r="GSW653" s="14"/>
      <c r="GSX653" s="18"/>
      <c r="GTH653" s="17"/>
      <c r="GTM653" s="14"/>
      <c r="GTN653" s="18"/>
      <c r="GTX653" s="17"/>
      <c r="GUC653" s="14"/>
      <c r="GUD653" s="18"/>
      <c r="GUN653" s="17"/>
      <c r="GUS653" s="14"/>
      <c r="GUT653" s="18"/>
      <c r="GVD653" s="17"/>
      <c r="GVI653" s="14"/>
      <c r="GVJ653" s="18"/>
      <c r="GVT653" s="17"/>
      <c r="GVY653" s="14"/>
      <c r="GVZ653" s="18"/>
      <c r="GWJ653" s="17"/>
      <c r="GWO653" s="14"/>
      <c r="GWP653" s="18"/>
      <c r="GWZ653" s="17"/>
      <c r="GXE653" s="14"/>
      <c r="GXF653" s="18"/>
      <c r="GXP653" s="17"/>
      <c r="GXU653" s="14"/>
      <c r="GXV653" s="18"/>
      <c r="GYF653" s="17"/>
      <c r="GYK653" s="14"/>
      <c r="GYL653" s="18"/>
      <c r="GYV653" s="17"/>
      <c r="GZA653" s="14"/>
      <c r="GZB653" s="18"/>
      <c r="GZL653" s="17"/>
      <c r="GZQ653" s="14"/>
      <c r="GZR653" s="18"/>
      <c r="HAB653" s="17"/>
      <c r="HAG653" s="14"/>
      <c r="HAH653" s="18"/>
      <c r="HAR653" s="17"/>
      <c r="HAW653" s="14"/>
      <c r="HAX653" s="18"/>
      <c r="HBH653" s="17"/>
      <c r="HBM653" s="14"/>
      <c r="HBN653" s="18"/>
      <c r="HBX653" s="17"/>
      <c r="HCC653" s="14"/>
      <c r="HCD653" s="18"/>
      <c r="HCN653" s="17"/>
      <c r="HCS653" s="14"/>
      <c r="HCT653" s="18"/>
      <c r="HDD653" s="17"/>
      <c r="HDI653" s="14"/>
      <c r="HDJ653" s="18"/>
      <c r="HDT653" s="17"/>
      <c r="HDY653" s="14"/>
      <c r="HDZ653" s="18"/>
      <c r="HEJ653" s="17"/>
      <c r="HEO653" s="14"/>
      <c r="HEP653" s="18"/>
      <c r="HEZ653" s="17"/>
      <c r="HFE653" s="14"/>
      <c r="HFF653" s="18"/>
      <c r="HFP653" s="17"/>
      <c r="HFU653" s="14"/>
      <c r="HFV653" s="18"/>
      <c r="HGF653" s="17"/>
      <c r="HGK653" s="14"/>
      <c r="HGL653" s="18"/>
      <c r="HGV653" s="17"/>
      <c r="HHA653" s="14"/>
      <c r="HHB653" s="18"/>
      <c r="HHL653" s="17"/>
      <c r="HHQ653" s="14"/>
      <c r="HHR653" s="18"/>
      <c r="HIB653" s="17"/>
      <c r="HIG653" s="14"/>
      <c r="HIH653" s="18"/>
      <c r="HIR653" s="17"/>
      <c r="HIW653" s="14"/>
      <c r="HIX653" s="18"/>
      <c r="HJH653" s="17"/>
      <c r="HJM653" s="14"/>
      <c r="HJN653" s="18"/>
      <c r="HJX653" s="17"/>
      <c r="HKC653" s="14"/>
      <c r="HKD653" s="18"/>
      <c r="HKN653" s="17"/>
      <c r="HKS653" s="14"/>
      <c r="HKT653" s="18"/>
      <c r="HLD653" s="17"/>
      <c r="HLI653" s="14"/>
      <c r="HLJ653" s="18"/>
      <c r="HLT653" s="17"/>
      <c r="HLY653" s="14"/>
      <c r="HLZ653" s="18"/>
      <c r="HMJ653" s="17"/>
      <c r="HMO653" s="14"/>
      <c r="HMP653" s="18"/>
      <c r="HMZ653" s="17"/>
      <c r="HNE653" s="14"/>
      <c r="HNF653" s="18"/>
      <c r="HNP653" s="17"/>
      <c r="HNU653" s="14"/>
      <c r="HNV653" s="18"/>
      <c r="HOF653" s="17"/>
      <c r="HOK653" s="14"/>
      <c r="HOL653" s="18"/>
      <c r="HOV653" s="17"/>
      <c r="HPA653" s="14"/>
      <c r="HPB653" s="18"/>
      <c r="HPL653" s="17"/>
      <c r="HPQ653" s="14"/>
      <c r="HPR653" s="18"/>
      <c r="HQB653" s="17"/>
      <c r="HQG653" s="14"/>
      <c r="HQH653" s="18"/>
      <c r="HQR653" s="17"/>
      <c r="HQW653" s="14"/>
      <c r="HQX653" s="18"/>
      <c r="HRH653" s="17"/>
      <c r="HRM653" s="14"/>
      <c r="HRN653" s="18"/>
      <c r="HRX653" s="17"/>
      <c r="HSC653" s="14"/>
      <c r="HSD653" s="18"/>
      <c r="HSN653" s="17"/>
      <c r="HSS653" s="14"/>
      <c r="HST653" s="18"/>
      <c r="HTD653" s="17"/>
      <c r="HTI653" s="14"/>
      <c r="HTJ653" s="18"/>
      <c r="HTT653" s="17"/>
      <c r="HTY653" s="14"/>
      <c r="HTZ653" s="18"/>
      <c r="HUJ653" s="17"/>
      <c r="HUO653" s="14"/>
      <c r="HUP653" s="18"/>
      <c r="HUZ653" s="17"/>
      <c r="HVE653" s="14"/>
      <c r="HVF653" s="18"/>
      <c r="HVP653" s="17"/>
      <c r="HVU653" s="14"/>
      <c r="HVV653" s="18"/>
      <c r="HWF653" s="17"/>
      <c r="HWK653" s="14"/>
      <c r="HWL653" s="18"/>
      <c r="HWV653" s="17"/>
      <c r="HXA653" s="14"/>
      <c r="HXB653" s="18"/>
      <c r="HXL653" s="17"/>
      <c r="HXQ653" s="14"/>
      <c r="HXR653" s="18"/>
      <c r="HYB653" s="17"/>
      <c r="HYG653" s="14"/>
      <c r="HYH653" s="18"/>
      <c r="HYR653" s="17"/>
      <c r="HYW653" s="14"/>
      <c r="HYX653" s="18"/>
      <c r="HZH653" s="17"/>
      <c r="HZM653" s="14"/>
      <c r="HZN653" s="18"/>
      <c r="HZX653" s="17"/>
      <c r="IAC653" s="14"/>
      <c r="IAD653" s="18"/>
      <c r="IAN653" s="17"/>
      <c r="IAS653" s="14"/>
      <c r="IAT653" s="18"/>
      <c r="IBD653" s="17"/>
      <c r="IBI653" s="14"/>
      <c r="IBJ653" s="18"/>
      <c r="IBT653" s="17"/>
      <c r="IBY653" s="14"/>
      <c r="IBZ653" s="18"/>
      <c r="ICJ653" s="17"/>
      <c r="ICO653" s="14"/>
      <c r="ICP653" s="18"/>
      <c r="ICZ653" s="17"/>
      <c r="IDE653" s="14"/>
      <c r="IDF653" s="18"/>
      <c r="IDP653" s="17"/>
      <c r="IDU653" s="14"/>
      <c r="IDV653" s="18"/>
      <c r="IEF653" s="17"/>
      <c r="IEK653" s="14"/>
      <c r="IEL653" s="18"/>
      <c r="IEV653" s="17"/>
      <c r="IFA653" s="14"/>
      <c r="IFB653" s="18"/>
      <c r="IFL653" s="17"/>
      <c r="IFQ653" s="14"/>
      <c r="IFR653" s="18"/>
      <c r="IGB653" s="17"/>
      <c r="IGG653" s="14"/>
      <c r="IGH653" s="18"/>
      <c r="IGR653" s="17"/>
      <c r="IGW653" s="14"/>
      <c r="IGX653" s="18"/>
      <c r="IHH653" s="17"/>
      <c r="IHM653" s="14"/>
      <c r="IHN653" s="18"/>
      <c r="IHX653" s="17"/>
      <c r="IIC653" s="14"/>
      <c r="IID653" s="18"/>
      <c r="IIN653" s="17"/>
      <c r="IIS653" s="14"/>
      <c r="IIT653" s="18"/>
      <c r="IJD653" s="17"/>
      <c r="IJI653" s="14"/>
      <c r="IJJ653" s="18"/>
      <c r="IJT653" s="17"/>
      <c r="IJY653" s="14"/>
      <c r="IJZ653" s="18"/>
      <c r="IKJ653" s="17"/>
      <c r="IKO653" s="14"/>
      <c r="IKP653" s="18"/>
      <c r="IKZ653" s="17"/>
      <c r="ILE653" s="14"/>
      <c r="ILF653" s="18"/>
      <c r="ILP653" s="17"/>
      <c r="ILU653" s="14"/>
      <c r="ILV653" s="18"/>
      <c r="IMF653" s="17"/>
      <c r="IMK653" s="14"/>
      <c r="IML653" s="18"/>
      <c r="IMV653" s="17"/>
      <c r="INA653" s="14"/>
      <c r="INB653" s="18"/>
      <c r="INL653" s="17"/>
      <c r="INQ653" s="14"/>
      <c r="INR653" s="18"/>
      <c r="IOB653" s="17"/>
      <c r="IOG653" s="14"/>
      <c r="IOH653" s="18"/>
      <c r="IOR653" s="17"/>
      <c r="IOW653" s="14"/>
      <c r="IOX653" s="18"/>
      <c r="IPH653" s="17"/>
      <c r="IPM653" s="14"/>
      <c r="IPN653" s="18"/>
      <c r="IPX653" s="17"/>
      <c r="IQC653" s="14"/>
      <c r="IQD653" s="18"/>
      <c r="IQN653" s="17"/>
      <c r="IQS653" s="14"/>
      <c r="IQT653" s="18"/>
      <c r="IRD653" s="17"/>
      <c r="IRI653" s="14"/>
      <c r="IRJ653" s="18"/>
      <c r="IRT653" s="17"/>
      <c r="IRY653" s="14"/>
      <c r="IRZ653" s="18"/>
      <c r="ISJ653" s="17"/>
      <c r="ISO653" s="14"/>
      <c r="ISP653" s="18"/>
      <c r="ISZ653" s="17"/>
      <c r="ITE653" s="14"/>
      <c r="ITF653" s="18"/>
      <c r="ITP653" s="17"/>
      <c r="ITU653" s="14"/>
      <c r="ITV653" s="18"/>
      <c r="IUF653" s="17"/>
      <c r="IUK653" s="14"/>
      <c r="IUL653" s="18"/>
      <c r="IUV653" s="17"/>
      <c r="IVA653" s="14"/>
      <c r="IVB653" s="18"/>
      <c r="IVL653" s="17"/>
      <c r="IVQ653" s="14"/>
      <c r="IVR653" s="18"/>
      <c r="IWB653" s="17"/>
      <c r="IWG653" s="14"/>
      <c r="IWH653" s="18"/>
      <c r="IWR653" s="17"/>
      <c r="IWW653" s="14"/>
      <c r="IWX653" s="18"/>
      <c r="IXH653" s="17"/>
      <c r="IXM653" s="14"/>
      <c r="IXN653" s="18"/>
      <c r="IXX653" s="17"/>
      <c r="IYC653" s="14"/>
      <c r="IYD653" s="18"/>
      <c r="IYN653" s="17"/>
      <c r="IYS653" s="14"/>
      <c r="IYT653" s="18"/>
      <c r="IZD653" s="17"/>
      <c r="IZI653" s="14"/>
      <c r="IZJ653" s="18"/>
      <c r="IZT653" s="17"/>
      <c r="IZY653" s="14"/>
      <c r="IZZ653" s="18"/>
      <c r="JAJ653" s="17"/>
      <c r="JAO653" s="14"/>
      <c r="JAP653" s="18"/>
      <c r="JAZ653" s="17"/>
      <c r="JBE653" s="14"/>
      <c r="JBF653" s="18"/>
      <c r="JBP653" s="17"/>
      <c r="JBU653" s="14"/>
      <c r="JBV653" s="18"/>
      <c r="JCF653" s="17"/>
      <c r="JCK653" s="14"/>
      <c r="JCL653" s="18"/>
      <c r="JCV653" s="17"/>
      <c r="JDA653" s="14"/>
      <c r="JDB653" s="18"/>
      <c r="JDL653" s="17"/>
      <c r="JDQ653" s="14"/>
      <c r="JDR653" s="18"/>
      <c r="JEB653" s="17"/>
      <c r="JEG653" s="14"/>
      <c r="JEH653" s="18"/>
      <c r="JER653" s="17"/>
      <c r="JEW653" s="14"/>
      <c r="JEX653" s="18"/>
      <c r="JFH653" s="17"/>
      <c r="JFM653" s="14"/>
      <c r="JFN653" s="18"/>
      <c r="JFX653" s="17"/>
      <c r="JGC653" s="14"/>
      <c r="JGD653" s="18"/>
      <c r="JGN653" s="17"/>
      <c r="JGS653" s="14"/>
      <c r="JGT653" s="18"/>
      <c r="JHD653" s="17"/>
      <c r="JHI653" s="14"/>
      <c r="JHJ653" s="18"/>
      <c r="JHT653" s="17"/>
      <c r="JHY653" s="14"/>
      <c r="JHZ653" s="18"/>
      <c r="JIJ653" s="17"/>
      <c r="JIO653" s="14"/>
      <c r="JIP653" s="18"/>
      <c r="JIZ653" s="17"/>
      <c r="JJE653" s="14"/>
      <c r="JJF653" s="18"/>
      <c r="JJP653" s="17"/>
      <c r="JJU653" s="14"/>
      <c r="JJV653" s="18"/>
      <c r="JKF653" s="17"/>
      <c r="JKK653" s="14"/>
      <c r="JKL653" s="18"/>
      <c r="JKV653" s="17"/>
      <c r="JLA653" s="14"/>
      <c r="JLB653" s="18"/>
      <c r="JLL653" s="17"/>
      <c r="JLQ653" s="14"/>
      <c r="JLR653" s="18"/>
      <c r="JMB653" s="17"/>
      <c r="JMG653" s="14"/>
      <c r="JMH653" s="18"/>
      <c r="JMR653" s="17"/>
      <c r="JMW653" s="14"/>
      <c r="JMX653" s="18"/>
      <c r="JNH653" s="17"/>
      <c r="JNM653" s="14"/>
      <c r="JNN653" s="18"/>
      <c r="JNX653" s="17"/>
      <c r="JOC653" s="14"/>
      <c r="JOD653" s="18"/>
      <c r="JON653" s="17"/>
      <c r="JOS653" s="14"/>
      <c r="JOT653" s="18"/>
      <c r="JPD653" s="17"/>
      <c r="JPI653" s="14"/>
      <c r="JPJ653" s="18"/>
      <c r="JPT653" s="17"/>
      <c r="JPY653" s="14"/>
      <c r="JPZ653" s="18"/>
      <c r="JQJ653" s="17"/>
      <c r="JQO653" s="14"/>
      <c r="JQP653" s="18"/>
      <c r="JQZ653" s="17"/>
      <c r="JRE653" s="14"/>
      <c r="JRF653" s="18"/>
      <c r="JRP653" s="17"/>
      <c r="JRU653" s="14"/>
      <c r="JRV653" s="18"/>
      <c r="JSF653" s="17"/>
      <c r="JSK653" s="14"/>
      <c r="JSL653" s="18"/>
      <c r="JSV653" s="17"/>
      <c r="JTA653" s="14"/>
      <c r="JTB653" s="18"/>
      <c r="JTL653" s="17"/>
      <c r="JTQ653" s="14"/>
      <c r="JTR653" s="18"/>
      <c r="JUB653" s="17"/>
      <c r="JUG653" s="14"/>
      <c r="JUH653" s="18"/>
      <c r="JUR653" s="17"/>
      <c r="JUW653" s="14"/>
      <c r="JUX653" s="18"/>
      <c r="JVH653" s="17"/>
      <c r="JVM653" s="14"/>
      <c r="JVN653" s="18"/>
      <c r="JVX653" s="17"/>
      <c r="JWC653" s="14"/>
      <c r="JWD653" s="18"/>
      <c r="JWN653" s="17"/>
      <c r="JWS653" s="14"/>
      <c r="JWT653" s="18"/>
      <c r="JXD653" s="17"/>
      <c r="JXI653" s="14"/>
      <c r="JXJ653" s="18"/>
      <c r="JXT653" s="17"/>
      <c r="JXY653" s="14"/>
      <c r="JXZ653" s="18"/>
      <c r="JYJ653" s="17"/>
      <c r="JYO653" s="14"/>
      <c r="JYP653" s="18"/>
      <c r="JYZ653" s="17"/>
      <c r="JZE653" s="14"/>
      <c r="JZF653" s="18"/>
      <c r="JZP653" s="17"/>
      <c r="JZU653" s="14"/>
      <c r="JZV653" s="18"/>
      <c r="KAF653" s="17"/>
      <c r="KAK653" s="14"/>
      <c r="KAL653" s="18"/>
      <c r="KAV653" s="17"/>
      <c r="KBA653" s="14"/>
      <c r="KBB653" s="18"/>
      <c r="KBL653" s="17"/>
      <c r="KBQ653" s="14"/>
      <c r="KBR653" s="18"/>
      <c r="KCB653" s="17"/>
      <c r="KCG653" s="14"/>
      <c r="KCH653" s="18"/>
      <c r="KCR653" s="17"/>
      <c r="KCW653" s="14"/>
      <c r="KCX653" s="18"/>
      <c r="KDH653" s="17"/>
      <c r="KDM653" s="14"/>
      <c r="KDN653" s="18"/>
      <c r="KDX653" s="17"/>
      <c r="KEC653" s="14"/>
      <c r="KED653" s="18"/>
      <c r="KEN653" s="17"/>
      <c r="KES653" s="14"/>
      <c r="KET653" s="18"/>
      <c r="KFD653" s="17"/>
      <c r="KFI653" s="14"/>
      <c r="KFJ653" s="18"/>
      <c r="KFT653" s="17"/>
      <c r="KFY653" s="14"/>
      <c r="KFZ653" s="18"/>
      <c r="KGJ653" s="17"/>
      <c r="KGO653" s="14"/>
      <c r="KGP653" s="18"/>
      <c r="KGZ653" s="17"/>
      <c r="KHE653" s="14"/>
      <c r="KHF653" s="18"/>
      <c r="KHP653" s="17"/>
      <c r="KHU653" s="14"/>
      <c r="KHV653" s="18"/>
      <c r="KIF653" s="17"/>
      <c r="KIK653" s="14"/>
      <c r="KIL653" s="18"/>
      <c r="KIV653" s="17"/>
      <c r="KJA653" s="14"/>
      <c r="KJB653" s="18"/>
      <c r="KJL653" s="17"/>
      <c r="KJQ653" s="14"/>
      <c r="KJR653" s="18"/>
      <c r="KKB653" s="17"/>
      <c r="KKG653" s="14"/>
      <c r="KKH653" s="18"/>
      <c r="KKR653" s="17"/>
      <c r="KKW653" s="14"/>
      <c r="KKX653" s="18"/>
      <c r="KLH653" s="17"/>
      <c r="KLM653" s="14"/>
      <c r="KLN653" s="18"/>
      <c r="KLX653" s="17"/>
      <c r="KMC653" s="14"/>
      <c r="KMD653" s="18"/>
      <c r="KMN653" s="17"/>
      <c r="KMS653" s="14"/>
      <c r="KMT653" s="18"/>
      <c r="KND653" s="17"/>
      <c r="KNI653" s="14"/>
      <c r="KNJ653" s="18"/>
      <c r="KNT653" s="17"/>
      <c r="KNY653" s="14"/>
      <c r="KNZ653" s="18"/>
      <c r="KOJ653" s="17"/>
      <c r="KOO653" s="14"/>
      <c r="KOP653" s="18"/>
      <c r="KOZ653" s="17"/>
      <c r="KPE653" s="14"/>
      <c r="KPF653" s="18"/>
      <c r="KPP653" s="17"/>
      <c r="KPU653" s="14"/>
      <c r="KPV653" s="18"/>
      <c r="KQF653" s="17"/>
      <c r="KQK653" s="14"/>
      <c r="KQL653" s="18"/>
      <c r="KQV653" s="17"/>
      <c r="KRA653" s="14"/>
      <c r="KRB653" s="18"/>
      <c r="KRL653" s="17"/>
      <c r="KRQ653" s="14"/>
      <c r="KRR653" s="18"/>
      <c r="KSB653" s="17"/>
      <c r="KSG653" s="14"/>
      <c r="KSH653" s="18"/>
      <c r="KSR653" s="17"/>
      <c r="KSW653" s="14"/>
      <c r="KSX653" s="18"/>
      <c r="KTH653" s="17"/>
      <c r="KTM653" s="14"/>
      <c r="KTN653" s="18"/>
      <c r="KTX653" s="17"/>
      <c r="KUC653" s="14"/>
      <c r="KUD653" s="18"/>
      <c r="KUN653" s="17"/>
      <c r="KUS653" s="14"/>
      <c r="KUT653" s="18"/>
      <c r="KVD653" s="17"/>
      <c r="KVI653" s="14"/>
      <c r="KVJ653" s="18"/>
      <c r="KVT653" s="17"/>
      <c r="KVY653" s="14"/>
      <c r="KVZ653" s="18"/>
      <c r="KWJ653" s="17"/>
      <c r="KWO653" s="14"/>
      <c r="KWP653" s="18"/>
      <c r="KWZ653" s="17"/>
      <c r="KXE653" s="14"/>
      <c r="KXF653" s="18"/>
      <c r="KXP653" s="17"/>
      <c r="KXU653" s="14"/>
      <c r="KXV653" s="18"/>
      <c r="KYF653" s="17"/>
      <c r="KYK653" s="14"/>
      <c r="KYL653" s="18"/>
      <c r="KYV653" s="17"/>
      <c r="KZA653" s="14"/>
      <c r="KZB653" s="18"/>
      <c r="KZL653" s="17"/>
      <c r="KZQ653" s="14"/>
      <c r="KZR653" s="18"/>
      <c r="LAB653" s="17"/>
      <c r="LAG653" s="14"/>
      <c r="LAH653" s="18"/>
      <c r="LAR653" s="17"/>
      <c r="LAW653" s="14"/>
      <c r="LAX653" s="18"/>
      <c r="LBH653" s="17"/>
      <c r="LBM653" s="14"/>
      <c r="LBN653" s="18"/>
      <c r="LBX653" s="17"/>
      <c r="LCC653" s="14"/>
      <c r="LCD653" s="18"/>
      <c r="LCN653" s="17"/>
      <c r="LCS653" s="14"/>
      <c r="LCT653" s="18"/>
      <c r="LDD653" s="17"/>
      <c r="LDI653" s="14"/>
      <c r="LDJ653" s="18"/>
      <c r="LDT653" s="17"/>
      <c r="LDY653" s="14"/>
      <c r="LDZ653" s="18"/>
      <c r="LEJ653" s="17"/>
      <c r="LEO653" s="14"/>
      <c r="LEP653" s="18"/>
      <c r="LEZ653" s="17"/>
      <c r="LFE653" s="14"/>
      <c r="LFF653" s="18"/>
      <c r="LFP653" s="17"/>
      <c r="LFU653" s="14"/>
      <c r="LFV653" s="18"/>
      <c r="LGF653" s="17"/>
      <c r="LGK653" s="14"/>
      <c r="LGL653" s="18"/>
      <c r="LGV653" s="17"/>
      <c r="LHA653" s="14"/>
      <c r="LHB653" s="18"/>
      <c r="LHL653" s="17"/>
      <c r="LHQ653" s="14"/>
      <c r="LHR653" s="18"/>
      <c r="LIB653" s="17"/>
      <c r="LIG653" s="14"/>
      <c r="LIH653" s="18"/>
      <c r="LIR653" s="17"/>
      <c r="LIW653" s="14"/>
      <c r="LIX653" s="18"/>
      <c r="LJH653" s="17"/>
      <c r="LJM653" s="14"/>
      <c r="LJN653" s="18"/>
      <c r="LJX653" s="17"/>
      <c r="LKC653" s="14"/>
      <c r="LKD653" s="18"/>
      <c r="LKN653" s="17"/>
      <c r="LKS653" s="14"/>
      <c r="LKT653" s="18"/>
      <c r="LLD653" s="17"/>
      <c r="LLI653" s="14"/>
      <c r="LLJ653" s="18"/>
      <c r="LLT653" s="17"/>
      <c r="LLY653" s="14"/>
      <c r="LLZ653" s="18"/>
      <c r="LMJ653" s="17"/>
      <c r="LMO653" s="14"/>
      <c r="LMP653" s="18"/>
      <c r="LMZ653" s="17"/>
      <c r="LNE653" s="14"/>
      <c r="LNF653" s="18"/>
      <c r="LNP653" s="17"/>
      <c r="LNU653" s="14"/>
      <c r="LNV653" s="18"/>
      <c r="LOF653" s="17"/>
      <c r="LOK653" s="14"/>
      <c r="LOL653" s="18"/>
      <c r="LOV653" s="17"/>
      <c r="LPA653" s="14"/>
      <c r="LPB653" s="18"/>
      <c r="LPL653" s="17"/>
      <c r="LPQ653" s="14"/>
      <c r="LPR653" s="18"/>
      <c r="LQB653" s="17"/>
      <c r="LQG653" s="14"/>
      <c r="LQH653" s="18"/>
      <c r="LQR653" s="17"/>
      <c r="LQW653" s="14"/>
      <c r="LQX653" s="18"/>
      <c r="LRH653" s="17"/>
      <c r="LRM653" s="14"/>
      <c r="LRN653" s="18"/>
      <c r="LRX653" s="17"/>
      <c r="LSC653" s="14"/>
      <c r="LSD653" s="18"/>
      <c r="LSN653" s="17"/>
      <c r="LSS653" s="14"/>
      <c r="LST653" s="18"/>
      <c r="LTD653" s="17"/>
      <c r="LTI653" s="14"/>
      <c r="LTJ653" s="18"/>
      <c r="LTT653" s="17"/>
      <c r="LTY653" s="14"/>
      <c r="LTZ653" s="18"/>
      <c r="LUJ653" s="17"/>
      <c r="LUO653" s="14"/>
      <c r="LUP653" s="18"/>
      <c r="LUZ653" s="17"/>
      <c r="LVE653" s="14"/>
      <c r="LVF653" s="18"/>
      <c r="LVP653" s="17"/>
      <c r="LVU653" s="14"/>
      <c r="LVV653" s="18"/>
      <c r="LWF653" s="17"/>
      <c r="LWK653" s="14"/>
      <c r="LWL653" s="18"/>
      <c r="LWV653" s="17"/>
      <c r="LXA653" s="14"/>
      <c r="LXB653" s="18"/>
      <c r="LXL653" s="17"/>
      <c r="LXQ653" s="14"/>
      <c r="LXR653" s="18"/>
      <c r="LYB653" s="17"/>
      <c r="LYG653" s="14"/>
      <c r="LYH653" s="18"/>
      <c r="LYR653" s="17"/>
      <c r="LYW653" s="14"/>
      <c r="LYX653" s="18"/>
      <c r="LZH653" s="17"/>
      <c r="LZM653" s="14"/>
      <c r="LZN653" s="18"/>
      <c r="LZX653" s="17"/>
      <c r="MAC653" s="14"/>
      <c r="MAD653" s="18"/>
      <c r="MAN653" s="17"/>
      <c r="MAS653" s="14"/>
      <c r="MAT653" s="18"/>
      <c r="MBD653" s="17"/>
      <c r="MBI653" s="14"/>
      <c r="MBJ653" s="18"/>
      <c r="MBT653" s="17"/>
      <c r="MBY653" s="14"/>
      <c r="MBZ653" s="18"/>
      <c r="MCJ653" s="17"/>
      <c r="MCO653" s="14"/>
      <c r="MCP653" s="18"/>
      <c r="MCZ653" s="17"/>
      <c r="MDE653" s="14"/>
      <c r="MDF653" s="18"/>
      <c r="MDP653" s="17"/>
      <c r="MDU653" s="14"/>
      <c r="MDV653" s="18"/>
      <c r="MEF653" s="17"/>
      <c r="MEK653" s="14"/>
      <c r="MEL653" s="18"/>
      <c r="MEV653" s="17"/>
      <c r="MFA653" s="14"/>
      <c r="MFB653" s="18"/>
      <c r="MFL653" s="17"/>
      <c r="MFQ653" s="14"/>
      <c r="MFR653" s="18"/>
      <c r="MGB653" s="17"/>
      <c r="MGG653" s="14"/>
      <c r="MGH653" s="18"/>
      <c r="MGR653" s="17"/>
      <c r="MGW653" s="14"/>
      <c r="MGX653" s="18"/>
      <c r="MHH653" s="17"/>
      <c r="MHM653" s="14"/>
      <c r="MHN653" s="18"/>
      <c r="MHX653" s="17"/>
      <c r="MIC653" s="14"/>
      <c r="MID653" s="18"/>
      <c r="MIN653" s="17"/>
      <c r="MIS653" s="14"/>
      <c r="MIT653" s="18"/>
      <c r="MJD653" s="17"/>
      <c r="MJI653" s="14"/>
      <c r="MJJ653" s="18"/>
      <c r="MJT653" s="17"/>
      <c r="MJY653" s="14"/>
      <c r="MJZ653" s="18"/>
      <c r="MKJ653" s="17"/>
      <c r="MKO653" s="14"/>
      <c r="MKP653" s="18"/>
      <c r="MKZ653" s="17"/>
      <c r="MLE653" s="14"/>
      <c r="MLF653" s="18"/>
      <c r="MLP653" s="17"/>
      <c r="MLU653" s="14"/>
      <c r="MLV653" s="18"/>
      <c r="MMF653" s="17"/>
      <c r="MMK653" s="14"/>
      <c r="MML653" s="18"/>
      <c r="MMV653" s="17"/>
      <c r="MNA653" s="14"/>
      <c r="MNB653" s="18"/>
      <c r="MNL653" s="17"/>
      <c r="MNQ653" s="14"/>
      <c r="MNR653" s="18"/>
      <c r="MOB653" s="17"/>
      <c r="MOG653" s="14"/>
      <c r="MOH653" s="18"/>
      <c r="MOR653" s="17"/>
      <c r="MOW653" s="14"/>
      <c r="MOX653" s="18"/>
      <c r="MPH653" s="17"/>
      <c r="MPM653" s="14"/>
      <c r="MPN653" s="18"/>
      <c r="MPX653" s="17"/>
      <c r="MQC653" s="14"/>
      <c r="MQD653" s="18"/>
      <c r="MQN653" s="17"/>
      <c r="MQS653" s="14"/>
      <c r="MQT653" s="18"/>
      <c r="MRD653" s="17"/>
      <c r="MRI653" s="14"/>
      <c r="MRJ653" s="18"/>
      <c r="MRT653" s="17"/>
      <c r="MRY653" s="14"/>
      <c r="MRZ653" s="18"/>
      <c r="MSJ653" s="17"/>
      <c r="MSO653" s="14"/>
      <c r="MSP653" s="18"/>
      <c r="MSZ653" s="17"/>
      <c r="MTE653" s="14"/>
      <c r="MTF653" s="18"/>
      <c r="MTP653" s="17"/>
      <c r="MTU653" s="14"/>
      <c r="MTV653" s="18"/>
      <c r="MUF653" s="17"/>
      <c r="MUK653" s="14"/>
      <c r="MUL653" s="18"/>
      <c r="MUV653" s="17"/>
      <c r="MVA653" s="14"/>
      <c r="MVB653" s="18"/>
      <c r="MVL653" s="17"/>
      <c r="MVQ653" s="14"/>
      <c r="MVR653" s="18"/>
      <c r="MWB653" s="17"/>
      <c r="MWG653" s="14"/>
      <c r="MWH653" s="18"/>
      <c r="MWR653" s="17"/>
      <c r="MWW653" s="14"/>
      <c r="MWX653" s="18"/>
      <c r="MXH653" s="17"/>
      <c r="MXM653" s="14"/>
      <c r="MXN653" s="18"/>
      <c r="MXX653" s="17"/>
      <c r="MYC653" s="14"/>
      <c r="MYD653" s="18"/>
      <c r="MYN653" s="17"/>
      <c r="MYS653" s="14"/>
      <c r="MYT653" s="18"/>
      <c r="MZD653" s="17"/>
      <c r="MZI653" s="14"/>
      <c r="MZJ653" s="18"/>
      <c r="MZT653" s="17"/>
      <c r="MZY653" s="14"/>
      <c r="MZZ653" s="18"/>
      <c r="NAJ653" s="17"/>
      <c r="NAO653" s="14"/>
      <c r="NAP653" s="18"/>
      <c r="NAZ653" s="17"/>
      <c r="NBE653" s="14"/>
      <c r="NBF653" s="18"/>
      <c r="NBP653" s="17"/>
      <c r="NBU653" s="14"/>
      <c r="NBV653" s="18"/>
      <c r="NCF653" s="17"/>
      <c r="NCK653" s="14"/>
      <c r="NCL653" s="18"/>
      <c r="NCV653" s="17"/>
      <c r="NDA653" s="14"/>
      <c r="NDB653" s="18"/>
      <c r="NDL653" s="17"/>
      <c r="NDQ653" s="14"/>
      <c r="NDR653" s="18"/>
      <c r="NEB653" s="17"/>
      <c r="NEG653" s="14"/>
      <c r="NEH653" s="18"/>
      <c r="NER653" s="17"/>
      <c r="NEW653" s="14"/>
      <c r="NEX653" s="18"/>
      <c r="NFH653" s="17"/>
      <c r="NFM653" s="14"/>
      <c r="NFN653" s="18"/>
      <c r="NFX653" s="17"/>
      <c r="NGC653" s="14"/>
      <c r="NGD653" s="18"/>
      <c r="NGN653" s="17"/>
      <c r="NGS653" s="14"/>
      <c r="NGT653" s="18"/>
      <c r="NHD653" s="17"/>
      <c r="NHI653" s="14"/>
      <c r="NHJ653" s="18"/>
      <c r="NHT653" s="17"/>
      <c r="NHY653" s="14"/>
      <c r="NHZ653" s="18"/>
      <c r="NIJ653" s="17"/>
      <c r="NIO653" s="14"/>
      <c r="NIP653" s="18"/>
      <c r="NIZ653" s="17"/>
      <c r="NJE653" s="14"/>
      <c r="NJF653" s="18"/>
      <c r="NJP653" s="17"/>
      <c r="NJU653" s="14"/>
      <c r="NJV653" s="18"/>
      <c r="NKF653" s="17"/>
      <c r="NKK653" s="14"/>
      <c r="NKL653" s="18"/>
      <c r="NKV653" s="17"/>
      <c r="NLA653" s="14"/>
      <c r="NLB653" s="18"/>
      <c r="NLL653" s="17"/>
      <c r="NLQ653" s="14"/>
      <c r="NLR653" s="18"/>
      <c r="NMB653" s="17"/>
      <c r="NMG653" s="14"/>
      <c r="NMH653" s="18"/>
      <c r="NMR653" s="17"/>
      <c r="NMW653" s="14"/>
      <c r="NMX653" s="18"/>
      <c r="NNH653" s="17"/>
      <c r="NNM653" s="14"/>
      <c r="NNN653" s="18"/>
      <c r="NNX653" s="17"/>
      <c r="NOC653" s="14"/>
      <c r="NOD653" s="18"/>
      <c r="NON653" s="17"/>
      <c r="NOS653" s="14"/>
      <c r="NOT653" s="18"/>
      <c r="NPD653" s="17"/>
      <c r="NPI653" s="14"/>
      <c r="NPJ653" s="18"/>
      <c r="NPT653" s="17"/>
      <c r="NPY653" s="14"/>
      <c r="NPZ653" s="18"/>
      <c r="NQJ653" s="17"/>
      <c r="NQO653" s="14"/>
      <c r="NQP653" s="18"/>
      <c r="NQZ653" s="17"/>
      <c r="NRE653" s="14"/>
      <c r="NRF653" s="18"/>
      <c r="NRP653" s="17"/>
      <c r="NRU653" s="14"/>
      <c r="NRV653" s="18"/>
      <c r="NSF653" s="17"/>
      <c r="NSK653" s="14"/>
      <c r="NSL653" s="18"/>
      <c r="NSV653" s="17"/>
      <c r="NTA653" s="14"/>
      <c r="NTB653" s="18"/>
      <c r="NTL653" s="17"/>
      <c r="NTQ653" s="14"/>
      <c r="NTR653" s="18"/>
      <c r="NUB653" s="17"/>
      <c r="NUG653" s="14"/>
      <c r="NUH653" s="18"/>
      <c r="NUR653" s="17"/>
      <c r="NUW653" s="14"/>
      <c r="NUX653" s="18"/>
      <c r="NVH653" s="17"/>
      <c r="NVM653" s="14"/>
      <c r="NVN653" s="18"/>
      <c r="NVX653" s="17"/>
      <c r="NWC653" s="14"/>
      <c r="NWD653" s="18"/>
      <c r="NWN653" s="17"/>
      <c r="NWS653" s="14"/>
      <c r="NWT653" s="18"/>
      <c r="NXD653" s="17"/>
      <c r="NXI653" s="14"/>
      <c r="NXJ653" s="18"/>
      <c r="NXT653" s="17"/>
      <c r="NXY653" s="14"/>
      <c r="NXZ653" s="18"/>
      <c r="NYJ653" s="17"/>
      <c r="NYO653" s="14"/>
      <c r="NYP653" s="18"/>
      <c r="NYZ653" s="17"/>
      <c r="NZE653" s="14"/>
      <c r="NZF653" s="18"/>
      <c r="NZP653" s="17"/>
      <c r="NZU653" s="14"/>
      <c r="NZV653" s="18"/>
      <c r="OAF653" s="17"/>
      <c r="OAK653" s="14"/>
      <c r="OAL653" s="18"/>
      <c r="OAV653" s="17"/>
      <c r="OBA653" s="14"/>
      <c r="OBB653" s="18"/>
      <c r="OBL653" s="17"/>
      <c r="OBQ653" s="14"/>
      <c r="OBR653" s="18"/>
      <c r="OCB653" s="17"/>
      <c r="OCG653" s="14"/>
      <c r="OCH653" s="18"/>
      <c r="OCR653" s="17"/>
      <c r="OCW653" s="14"/>
      <c r="OCX653" s="18"/>
      <c r="ODH653" s="17"/>
      <c r="ODM653" s="14"/>
      <c r="ODN653" s="18"/>
      <c r="ODX653" s="17"/>
      <c r="OEC653" s="14"/>
      <c r="OED653" s="18"/>
      <c r="OEN653" s="17"/>
      <c r="OES653" s="14"/>
      <c r="OET653" s="18"/>
      <c r="OFD653" s="17"/>
      <c r="OFI653" s="14"/>
      <c r="OFJ653" s="18"/>
      <c r="OFT653" s="17"/>
      <c r="OFY653" s="14"/>
      <c r="OFZ653" s="18"/>
      <c r="OGJ653" s="17"/>
      <c r="OGO653" s="14"/>
      <c r="OGP653" s="18"/>
      <c r="OGZ653" s="17"/>
      <c r="OHE653" s="14"/>
      <c r="OHF653" s="18"/>
      <c r="OHP653" s="17"/>
      <c r="OHU653" s="14"/>
      <c r="OHV653" s="18"/>
      <c r="OIF653" s="17"/>
      <c r="OIK653" s="14"/>
      <c r="OIL653" s="18"/>
      <c r="OIV653" s="17"/>
      <c r="OJA653" s="14"/>
      <c r="OJB653" s="18"/>
      <c r="OJL653" s="17"/>
      <c r="OJQ653" s="14"/>
      <c r="OJR653" s="18"/>
      <c r="OKB653" s="17"/>
      <c r="OKG653" s="14"/>
      <c r="OKH653" s="18"/>
      <c r="OKR653" s="17"/>
      <c r="OKW653" s="14"/>
      <c r="OKX653" s="18"/>
      <c r="OLH653" s="17"/>
      <c r="OLM653" s="14"/>
      <c r="OLN653" s="18"/>
      <c r="OLX653" s="17"/>
      <c r="OMC653" s="14"/>
      <c r="OMD653" s="18"/>
      <c r="OMN653" s="17"/>
      <c r="OMS653" s="14"/>
      <c r="OMT653" s="18"/>
      <c r="OND653" s="17"/>
      <c r="ONI653" s="14"/>
      <c r="ONJ653" s="18"/>
      <c r="ONT653" s="17"/>
      <c r="ONY653" s="14"/>
      <c r="ONZ653" s="18"/>
      <c r="OOJ653" s="17"/>
      <c r="OOO653" s="14"/>
      <c r="OOP653" s="18"/>
      <c r="OOZ653" s="17"/>
      <c r="OPE653" s="14"/>
      <c r="OPF653" s="18"/>
      <c r="OPP653" s="17"/>
      <c r="OPU653" s="14"/>
      <c r="OPV653" s="18"/>
      <c r="OQF653" s="17"/>
      <c r="OQK653" s="14"/>
      <c r="OQL653" s="18"/>
      <c r="OQV653" s="17"/>
      <c r="ORA653" s="14"/>
      <c r="ORB653" s="18"/>
      <c r="ORL653" s="17"/>
      <c r="ORQ653" s="14"/>
      <c r="ORR653" s="18"/>
      <c r="OSB653" s="17"/>
      <c r="OSG653" s="14"/>
      <c r="OSH653" s="18"/>
      <c r="OSR653" s="17"/>
      <c r="OSW653" s="14"/>
      <c r="OSX653" s="18"/>
      <c r="OTH653" s="17"/>
      <c r="OTM653" s="14"/>
      <c r="OTN653" s="18"/>
      <c r="OTX653" s="17"/>
      <c r="OUC653" s="14"/>
      <c r="OUD653" s="18"/>
      <c r="OUN653" s="17"/>
      <c r="OUS653" s="14"/>
      <c r="OUT653" s="18"/>
      <c r="OVD653" s="17"/>
      <c r="OVI653" s="14"/>
      <c r="OVJ653" s="18"/>
      <c r="OVT653" s="17"/>
      <c r="OVY653" s="14"/>
      <c r="OVZ653" s="18"/>
      <c r="OWJ653" s="17"/>
      <c r="OWO653" s="14"/>
      <c r="OWP653" s="18"/>
      <c r="OWZ653" s="17"/>
      <c r="OXE653" s="14"/>
      <c r="OXF653" s="18"/>
      <c r="OXP653" s="17"/>
      <c r="OXU653" s="14"/>
      <c r="OXV653" s="18"/>
      <c r="OYF653" s="17"/>
      <c r="OYK653" s="14"/>
      <c r="OYL653" s="18"/>
      <c r="OYV653" s="17"/>
      <c r="OZA653" s="14"/>
      <c r="OZB653" s="18"/>
      <c r="OZL653" s="17"/>
      <c r="OZQ653" s="14"/>
      <c r="OZR653" s="18"/>
      <c r="PAB653" s="17"/>
      <c r="PAG653" s="14"/>
      <c r="PAH653" s="18"/>
      <c r="PAR653" s="17"/>
      <c r="PAW653" s="14"/>
      <c r="PAX653" s="18"/>
      <c r="PBH653" s="17"/>
      <c r="PBM653" s="14"/>
      <c r="PBN653" s="18"/>
      <c r="PBX653" s="17"/>
      <c r="PCC653" s="14"/>
      <c r="PCD653" s="18"/>
      <c r="PCN653" s="17"/>
      <c r="PCS653" s="14"/>
      <c r="PCT653" s="18"/>
      <c r="PDD653" s="17"/>
      <c r="PDI653" s="14"/>
      <c r="PDJ653" s="18"/>
      <c r="PDT653" s="17"/>
      <c r="PDY653" s="14"/>
      <c r="PDZ653" s="18"/>
      <c r="PEJ653" s="17"/>
      <c r="PEO653" s="14"/>
      <c r="PEP653" s="18"/>
      <c r="PEZ653" s="17"/>
      <c r="PFE653" s="14"/>
      <c r="PFF653" s="18"/>
      <c r="PFP653" s="17"/>
      <c r="PFU653" s="14"/>
      <c r="PFV653" s="18"/>
      <c r="PGF653" s="17"/>
      <c r="PGK653" s="14"/>
      <c r="PGL653" s="18"/>
      <c r="PGV653" s="17"/>
      <c r="PHA653" s="14"/>
      <c r="PHB653" s="18"/>
      <c r="PHL653" s="17"/>
      <c r="PHQ653" s="14"/>
      <c r="PHR653" s="18"/>
      <c r="PIB653" s="17"/>
      <c r="PIG653" s="14"/>
      <c r="PIH653" s="18"/>
      <c r="PIR653" s="17"/>
      <c r="PIW653" s="14"/>
      <c r="PIX653" s="18"/>
      <c r="PJH653" s="17"/>
      <c r="PJM653" s="14"/>
      <c r="PJN653" s="18"/>
      <c r="PJX653" s="17"/>
      <c r="PKC653" s="14"/>
      <c r="PKD653" s="18"/>
      <c r="PKN653" s="17"/>
      <c r="PKS653" s="14"/>
      <c r="PKT653" s="18"/>
      <c r="PLD653" s="17"/>
      <c r="PLI653" s="14"/>
      <c r="PLJ653" s="18"/>
      <c r="PLT653" s="17"/>
      <c r="PLY653" s="14"/>
      <c r="PLZ653" s="18"/>
      <c r="PMJ653" s="17"/>
      <c r="PMO653" s="14"/>
      <c r="PMP653" s="18"/>
      <c r="PMZ653" s="17"/>
      <c r="PNE653" s="14"/>
      <c r="PNF653" s="18"/>
      <c r="PNP653" s="17"/>
      <c r="PNU653" s="14"/>
      <c r="PNV653" s="18"/>
      <c r="POF653" s="17"/>
      <c r="POK653" s="14"/>
      <c r="POL653" s="18"/>
      <c r="POV653" s="17"/>
      <c r="PPA653" s="14"/>
      <c r="PPB653" s="18"/>
      <c r="PPL653" s="17"/>
      <c r="PPQ653" s="14"/>
      <c r="PPR653" s="18"/>
      <c r="PQB653" s="17"/>
      <c r="PQG653" s="14"/>
      <c r="PQH653" s="18"/>
      <c r="PQR653" s="17"/>
      <c r="PQW653" s="14"/>
      <c r="PQX653" s="18"/>
      <c r="PRH653" s="17"/>
      <c r="PRM653" s="14"/>
      <c r="PRN653" s="18"/>
      <c r="PRX653" s="17"/>
      <c r="PSC653" s="14"/>
      <c r="PSD653" s="18"/>
      <c r="PSN653" s="17"/>
      <c r="PSS653" s="14"/>
      <c r="PST653" s="18"/>
      <c r="PTD653" s="17"/>
      <c r="PTI653" s="14"/>
      <c r="PTJ653" s="18"/>
      <c r="PTT653" s="17"/>
      <c r="PTY653" s="14"/>
      <c r="PTZ653" s="18"/>
      <c r="PUJ653" s="17"/>
      <c r="PUO653" s="14"/>
      <c r="PUP653" s="18"/>
      <c r="PUZ653" s="17"/>
      <c r="PVE653" s="14"/>
      <c r="PVF653" s="18"/>
      <c r="PVP653" s="17"/>
      <c r="PVU653" s="14"/>
      <c r="PVV653" s="18"/>
      <c r="PWF653" s="17"/>
      <c r="PWK653" s="14"/>
      <c r="PWL653" s="18"/>
      <c r="PWV653" s="17"/>
      <c r="PXA653" s="14"/>
      <c r="PXB653" s="18"/>
      <c r="PXL653" s="17"/>
      <c r="PXQ653" s="14"/>
      <c r="PXR653" s="18"/>
      <c r="PYB653" s="17"/>
      <c r="PYG653" s="14"/>
      <c r="PYH653" s="18"/>
      <c r="PYR653" s="17"/>
      <c r="PYW653" s="14"/>
      <c r="PYX653" s="18"/>
      <c r="PZH653" s="17"/>
      <c r="PZM653" s="14"/>
      <c r="PZN653" s="18"/>
      <c r="PZX653" s="17"/>
      <c r="QAC653" s="14"/>
      <c r="QAD653" s="18"/>
      <c r="QAN653" s="17"/>
      <c r="QAS653" s="14"/>
      <c r="QAT653" s="18"/>
      <c r="QBD653" s="17"/>
      <c r="QBI653" s="14"/>
      <c r="QBJ653" s="18"/>
      <c r="QBT653" s="17"/>
      <c r="QBY653" s="14"/>
      <c r="QBZ653" s="18"/>
      <c r="QCJ653" s="17"/>
      <c r="QCO653" s="14"/>
      <c r="QCP653" s="18"/>
      <c r="QCZ653" s="17"/>
      <c r="QDE653" s="14"/>
      <c r="QDF653" s="18"/>
      <c r="QDP653" s="17"/>
      <c r="QDU653" s="14"/>
      <c r="QDV653" s="18"/>
      <c r="QEF653" s="17"/>
      <c r="QEK653" s="14"/>
      <c r="QEL653" s="18"/>
      <c r="QEV653" s="17"/>
      <c r="QFA653" s="14"/>
      <c r="QFB653" s="18"/>
      <c r="QFL653" s="17"/>
      <c r="QFQ653" s="14"/>
      <c r="QFR653" s="18"/>
      <c r="QGB653" s="17"/>
      <c r="QGG653" s="14"/>
      <c r="QGH653" s="18"/>
      <c r="QGR653" s="17"/>
      <c r="QGW653" s="14"/>
      <c r="QGX653" s="18"/>
      <c r="QHH653" s="17"/>
      <c r="QHM653" s="14"/>
      <c r="QHN653" s="18"/>
      <c r="QHX653" s="17"/>
      <c r="QIC653" s="14"/>
      <c r="QID653" s="18"/>
      <c r="QIN653" s="17"/>
      <c r="QIS653" s="14"/>
      <c r="QIT653" s="18"/>
      <c r="QJD653" s="17"/>
      <c r="QJI653" s="14"/>
      <c r="QJJ653" s="18"/>
      <c r="QJT653" s="17"/>
      <c r="QJY653" s="14"/>
      <c r="QJZ653" s="18"/>
      <c r="QKJ653" s="17"/>
      <c r="QKO653" s="14"/>
      <c r="QKP653" s="18"/>
      <c r="QKZ653" s="17"/>
      <c r="QLE653" s="14"/>
      <c r="QLF653" s="18"/>
      <c r="QLP653" s="17"/>
      <c r="QLU653" s="14"/>
      <c r="QLV653" s="18"/>
      <c r="QMF653" s="17"/>
      <c r="QMK653" s="14"/>
      <c r="QML653" s="18"/>
      <c r="QMV653" s="17"/>
      <c r="QNA653" s="14"/>
      <c r="QNB653" s="18"/>
      <c r="QNL653" s="17"/>
      <c r="QNQ653" s="14"/>
      <c r="QNR653" s="18"/>
      <c r="QOB653" s="17"/>
      <c r="QOG653" s="14"/>
      <c r="QOH653" s="18"/>
      <c r="QOR653" s="17"/>
      <c r="QOW653" s="14"/>
      <c r="QOX653" s="18"/>
      <c r="QPH653" s="17"/>
      <c r="QPM653" s="14"/>
      <c r="QPN653" s="18"/>
      <c r="QPX653" s="17"/>
      <c r="QQC653" s="14"/>
      <c r="QQD653" s="18"/>
      <c r="QQN653" s="17"/>
      <c r="QQS653" s="14"/>
      <c r="QQT653" s="18"/>
      <c r="QRD653" s="17"/>
      <c r="QRI653" s="14"/>
      <c r="QRJ653" s="18"/>
      <c r="QRT653" s="17"/>
      <c r="QRY653" s="14"/>
      <c r="QRZ653" s="18"/>
      <c r="QSJ653" s="17"/>
      <c r="QSO653" s="14"/>
      <c r="QSP653" s="18"/>
      <c r="QSZ653" s="17"/>
      <c r="QTE653" s="14"/>
      <c r="QTF653" s="18"/>
      <c r="QTP653" s="17"/>
      <c r="QTU653" s="14"/>
      <c r="QTV653" s="18"/>
      <c r="QUF653" s="17"/>
      <c r="QUK653" s="14"/>
      <c r="QUL653" s="18"/>
      <c r="QUV653" s="17"/>
      <c r="QVA653" s="14"/>
      <c r="QVB653" s="18"/>
      <c r="QVL653" s="17"/>
      <c r="QVQ653" s="14"/>
      <c r="QVR653" s="18"/>
      <c r="QWB653" s="17"/>
      <c r="QWG653" s="14"/>
      <c r="QWH653" s="18"/>
      <c r="QWR653" s="17"/>
      <c r="QWW653" s="14"/>
      <c r="QWX653" s="18"/>
      <c r="QXH653" s="17"/>
      <c r="QXM653" s="14"/>
      <c r="QXN653" s="18"/>
      <c r="QXX653" s="17"/>
      <c r="QYC653" s="14"/>
      <c r="QYD653" s="18"/>
      <c r="QYN653" s="17"/>
      <c r="QYS653" s="14"/>
      <c r="QYT653" s="18"/>
      <c r="QZD653" s="17"/>
      <c r="QZI653" s="14"/>
      <c r="QZJ653" s="18"/>
      <c r="QZT653" s="17"/>
      <c r="QZY653" s="14"/>
      <c r="QZZ653" s="18"/>
      <c r="RAJ653" s="17"/>
      <c r="RAO653" s="14"/>
      <c r="RAP653" s="18"/>
      <c r="RAZ653" s="17"/>
      <c r="RBE653" s="14"/>
      <c r="RBF653" s="18"/>
      <c r="RBP653" s="17"/>
      <c r="RBU653" s="14"/>
      <c r="RBV653" s="18"/>
      <c r="RCF653" s="17"/>
      <c r="RCK653" s="14"/>
      <c r="RCL653" s="18"/>
      <c r="RCV653" s="17"/>
      <c r="RDA653" s="14"/>
      <c r="RDB653" s="18"/>
      <c r="RDL653" s="17"/>
      <c r="RDQ653" s="14"/>
      <c r="RDR653" s="18"/>
      <c r="REB653" s="17"/>
      <c r="REG653" s="14"/>
      <c r="REH653" s="18"/>
      <c r="RER653" s="17"/>
      <c r="REW653" s="14"/>
      <c r="REX653" s="18"/>
      <c r="RFH653" s="17"/>
      <c r="RFM653" s="14"/>
      <c r="RFN653" s="18"/>
      <c r="RFX653" s="17"/>
      <c r="RGC653" s="14"/>
      <c r="RGD653" s="18"/>
      <c r="RGN653" s="17"/>
      <c r="RGS653" s="14"/>
      <c r="RGT653" s="18"/>
      <c r="RHD653" s="17"/>
      <c r="RHI653" s="14"/>
      <c r="RHJ653" s="18"/>
      <c r="RHT653" s="17"/>
      <c r="RHY653" s="14"/>
      <c r="RHZ653" s="18"/>
      <c r="RIJ653" s="17"/>
      <c r="RIO653" s="14"/>
      <c r="RIP653" s="18"/>
      <c r="RIZ653" s="17"/>
      <c r="RJE653" s="14"/>
      <c r="RJF653" s="18"/>
      <c r="RJP653" s="17"/>
      <c r="RJU653" s="14"/>
      <c r="RJV653" s="18"/>
      <c r="RKF653" s="17"/>
      <c r="RKK653" s="14"/>
      <c r="RKL653" s="18"/>
      <c r="RKV653" s="17"/>
      <c r="RLA653" s="14"/>
      <c r="RLB653" s="18"/>
      <c r="RLL653" s="17"/>
      <c r="RLQ653" s="14"/>
      <c r="RLR653" s="18"/>
      <c r="RMB653" s="17"/>
      <c r="RMG653" s="14"/>
      <c r="RMH653" s="18"/>
      <c r="RMR653" s="17"/>
      <c r="RMW653" s="14"/>
      <c r="RMX653" s="18"/>
      <c r="RNH653" s="17"/>
      <c r="RNM653" s="14"/>
      <c r="RNN653" s="18"/>
      <c r="RNX653" s="17"/>
      <c r="ROC653" s="14"/>
      <c r="ROD653" s="18"/>
      <c r="RON653" s="17"/>
      <c r="ROS653" s="14"/>
      <c r="ROT653" s="18"/>
      <c r="RPD653" s="17"/>
      <c r="RPI653" s="14"/>
      <c r="RPJ653" s="18"/>
      <c r="RPT653" s="17"/>
      <c r="RPY653" s="14"/>
      <c r="RPZ653" s="18"/>
      <c r="RQJ653" s="17"/>
      <c r="RQO653" s="14"/>
      <c r="RQP653" s="18"/>
      <c r="RQZ653" s="17"/>
      <c r="RRE653" s="14"/>
      <c r="RRF653" s="18"/>
      <c r="RRP653" s="17"/>
      <c r="RRU653" s="14"/>
      <c r="RRV653" s="18"/>
      <c r="RSF653" s="17"/>
      <c r="RSK653" s="14"/>
      <c r="RSL653" s="18"/>
      <c r="RSV653" s="17"/>
      <c r="RTA653" s="14"/>
      <c r="RTB653" s="18"/>
      <c r="RTL653" s="17"/>
      <c r="RTQ653" s="14"/>
      <c r="RTR653" s="18"/>
      <c r="RUB653" s="17"/>
      <c r="RUG653" s="14"/>
      <c r="RUH653" s="18"/>
      <c r="RUR653" s="17"/>
      <c r="RUW653" s="14"/>
      <c r="RUX653" s="18"/>
      <c r="RVH653" s="17"/>
      <c r="RVM653" s="14"/>
      <c r="RVN653" s="18"/>
      <c r="RVX653" s="17"/>
      <c r="RWC653" s="14"/>
      <c r="RWD653" s="18"/>
      <c r="RWN653" s="17"/>
      <c r="RWS653" s="14"/>
      <c r="RWT653" s="18"/>
      <c r="RXD653" s="17"/>
      <c r="RXI653" s="14"/>
      <c r="RXJ653" s="18"/>
      <c r="RXT653" s="17"/>
      <c r="RXY653" s="14"/>
      <c r="RXZ653" s="18"/>
      <c r="RYJ653" s="17"/>
      <c r="RYO653" s="14"/>
      <c r="RYP653" s="18"/>
      <c r="RYZ653" s="17"/>
      <c r="RZE653" s="14"/>
      <c r="RZF653" s="18"/>
      <c r="RZP653" s="17"/>
      <c r="RZU653" s="14"/>
      <c r="RZV653" s="18"/>
      <c r="SAF653" s="17"/>
      <c r="SAK653" s="14"/>
      <c r="SAL653" s="18"/>
      <c r="SAV653" s="17"/>
      <c r="SBA653" s="14"/>
      <c r="SBB653" s="18"/>
      <c r="SBL653" s="17"/>
      <c r="SBQ653" s="14"/>
      <c r="SBR653" s="18"/>
      <c r="SCB653" s="17"/>
      <c r="SCG653" s="14"/>
      <c r="SCH653" s="18"/>
      <c r="SCR653" s="17"/>
      <c r="SCW653" s="14"/>
      <c r="SCX653" s="18"/>
      <c r="SDH653" s="17"/>
      <c r="SDM653" s="14"/>
      <c r="SDN653" s="18"/>
      <c r="SDX653" s="17"/>
      <c r="SEC653" s="14"/>
      <c r="SED653" s="18"/>
      <c r="SEN653" s="17"/>
      <c r="SES653" s="14"/>
      <c r="SET653" s="18"/>
      <c r="SFD653" s="17"/>
      <c r="SFI653" s="14"/>
      <c r="SFJ653" s="18"/>
      <c r="SFT653" s="17"/>
      <c r="SFY653" s="14"/>
      <c r="SFZ653" s="18"/>
      <c r="SGJ653" s="17"/>
      <c r="SGO653" s="14"/>
      <c r="SGP653" s="18"/>
      <c r="SGZ653" s="17"/>
      <c r="SHE653" s="14"/>
      <c r="SHF653" s="18"/>
      <c r="SHP653" s="17"/>
      <c r="SHU653" s="14"/>
      <c r="SHV653" s="18"/>
      <c r="SIF653" s="17"/>
      <c r="SIK653" s="14"/>
      <c r="SIL653" s="18"/>
      <c r="SIV653" s="17"/>
      <c r="SJA653" s="14"/>
      <c r="SJB653" s="18"/>
      <c r="SJL653" s="17"/>
      <c r="SJQ653" s="14"/>
      <c r="SJR653" s="18"/>
      <c r="SKB653" s="17"/>
      <c r="SKG653" s="14"/>
      <c r="SKH653" s="18"/>
      <c r="SKR653" s="17"/>
      <c r="SKW653" s="14"/>
      <c r="SKX653" s="18"/>
      <c r="SLH653" s="17"/>
      <c r="SLM653" s="14"/>
      <c r="SLN653" s="18"/>
      <c r="SLX653" s="17"/>
      <c r="SMC653" s="14"/>
      <c r="SMD653" s="18"/>
      <c r="SMN653" s="17"/>
      <c r="SMS653" s="14"/>
      <c r="SMT653" s="18"/>
      <c r="SND653" s="17"/>
      <c r="SNI653" s="14"/>
      <c r="SNJ653" s="18"/>
      <c r="SNT653" s="17"/>
      <c r="SNY653" s="14"/>
      <c r="SNZ653" s="18"/>
      <c r="SOJ653" s="17"/>
      <c r="SOO653" s="14"/>
      <c r="SOP653" s="18"/>
      <c r="SOZ653" s="17"/>
      <c r="SPE653" s="14"/>
      <c r="SPF653" s="18"/>
      <c r="SPP653" s="17"/>
      <c r="SPU653" s="14"/>
      <c r="SPV653" s="18"/>
      <c r="SQF653" s="17"/>
      <c r="SQK653" s="14"/>
      <c r="SQL653" s="18"/>
      <c r="SQV653" s="17"/>
      <c r="SRA653" s="14"/>
      <c r="SRB653" s="18"/>
      <c r="SRL653" s="17"/>
      <c r="SRQ653" s="14"/>
      <c r="SRR653" s="18"/>
      <c r="SSB653" s="17"/>
      <c r="SSG653" s="14"/>
      <c r="SSH653" s="18"/>
      <c r="SSR653" s="17"/>
      <c r="SSW653" s="14"/>
      <c r="SSX653" s="18"/>
      <c r="STH653" s="17"/>
      <c r="STM653" s="14"/>
      <c r="STN653" s="18"/>
      <c r="STX653" s="17"/>
      <c r="SUC653" s="14"/>
      <c r="SUD653" s="18"/>
      <c r="SUN653" s="17"/>
      <c r="SUS653" s="14"/>
      <c r="SUT653" s="18"/>
      <c r="SVD653" s="17"/>
      <c r="SVI653" s="14"/>
      <c r="SVJ653" s="18"/>
      <c r="SVT653" s="17"/>
      <c r="SVY653" s="14"/>
      <c r="SVZ653" s="18"/>
      <c r="SWJ653" s="17"/>
      <c r="SWO653" s="14"/>
      <c r="SWP653" s="18"/>
      <c r="SWZ653" s="17"/>
      <c r="SXE653" s="14"/>
      <c r="SXF653" s="18"/>
      <c r="SXP653" s="17"/>
      <c r="SXU653" s="14"/>
      <c r="SXV653" s="18"/>
      <c r="SYF653" s="17"/>
      <c r="SYK653" s="14"/>
      <c r="SYL653" s="18"/>
      <c r="SYV653" s="17"/>
      <c r="SZA653" s="14"/>
      <c r="SZB653" s="18"/>
      <c r="SZL653" s="17"/>
      <c r="SZQ653" s="14"/>
      <c r="SZR653" s="18"/>
      <c r="TAB653" s="17"/>
      <c r="TAG653" s="14"/>
      <c r="TAH653" s="18"/>
      <c r="TAR653" s="17"/>
      <c r="TAW653" s="14"/>
      <c r="TAX653" s="18"/>
      <c r="TBH653" s="17"/>
      <c r="TBM653" s="14"/>
      <c r="TBN653" s="18"/>
      <c r="TBX653" s="17"/>
      <c r="TCC653" s="14"/>
      <c r="TCD653" s="18"/>
      <c r="TCN653" s="17"/>
      <c r="TCS653" s="14"/>
      <c r="TCT653" s="18"/>
      <c r="TDD653" s="17"/>
      <c r="TDI653" s="14"/>
      <c r="TDJ653" s="18"/>
      <c r="TDT653" s="17"/>
      <c r="TDY653" s="14"/>
      <c r="TDZ653" s="18"/>
      <c r="TEJ653" s="17"/>
      <c r="TEO653" s="14"/>
      <c r="TEP653" s="18"/>
      <c r="TEZ653" s="17"/>
      <c r="TFE653" s="14"/>
      <c r="TFF653" s="18"/>
      <c r="TFP653" s="17"/>
      <c r="TFU653" s="14"/>
      <c r="TFV653" s="18"/>
      <c r="TGF653" s="17"/>
      <c r="TGK653" s="14"/>
      <c r="TGL653" s="18"/>
      <c r="TGV653" s="17"/>
      <c r="THA653" s="14"/>
      <c r="THB653" s="18"/>
      <c r="THL653" s="17"/>
      <c r="THQ653" s="14"/>
      <c r="THR653" s="18"/>
      <c r="TIB653" s="17"/>
      <c r="TIG653" s="14"/>
      <c r="TIH653" s="18"/>
      <c r="TIR653" s="17"/>
      <c r="TIW653" s="14"/>
      <c r="TIX653" s="18"/>
      <c r="TJH653" s="17"/>
      <c r="TJM653" s="14"/>
      <c r="TJN653" s="18"/>
      <c r="TJX653" s="17"/>
      <c r="TKC653" s="14"/>
      <c r="TKD653" s="18"/>
      <c r="TKN653" s="17"/>
      <c r="TKS653" s="14"/>
      <c r="TKT653" s="18"/>
      <c r="TLD653" s="17"/>
      <c r="TLI653" s="14"/>
      <c r="TLJ653" s="18"/>
      <c r="TLT653" s="17"/>
      <c r="TLY653" s="14"/>
      <c r="TLZ653" s="18"/>
      <c r="TMJ653" s="17"/>
      <c r="TMO653" s="14"/>
      <c r="TMP653" s="18"/>
      <c r="TMZ653" s="17"/>
      <c r="TNE653" s="14"/>
      <c r="TNF653" s="18"/>
      <c r="TNP653" s="17"/>
      <c r="TNU653" s="14"/>
      <c r="TNV653" s="18"/>
      <c r="TOF653" s="17"/>
      <c r="TOK653" s="14"/>
      <c r="TOL653" s="18"/>
      <c r="TOV653" s="17"/>
      <c r="TPA653" s="14"/>
      <c r="TPB653" s="18"/>
      <c r="TPL653" s="17"/>
      <c r="TPQ653" s="14"/>
      <c r="TPR653" s="18"/>
      <c r="TQB653" s="17"/>
      <c r="TQG653" s="14"/>
      <c r="TQH653" s="18"/>
      <c r="TQR653" s="17"/>
      <c r="TQW653" s="14"/>
      <c r="TQX653" s="18"/>
      <c r="TRH653" s="17"/>
      <c r="TRM653" s="14"/>
      <c r="TRN653" s="18"/>
      <c r="TRX653" s="17"/>
      <c r="TSC653" s="14"/>
      <c r="TSD653" s="18"/>
      <c r="TSN653" s="17"/>
      <c r="TSS653" s="14"/>
      <c r="TST653" s="18"/>
      <c r="TTD653" s="17"/>
      <c r="TTI653" s="14"/>
      <c r="TTJ653" s="18"/>
      <c r="TTT653" s="17"/>
      <c r="TTY653" s="14"/>
      <c r="TTZ653" s="18"/>
      <c r="TUJ653" s="17"/>
      <c r="TUO653" s="14"/>
      <c r="TUP653" s="18"/>
      <c r="TUZ653" s="17"/>
      <c r="TVE653" s="14"/>
      <c r="TVF653" s="18"/>
      <c r="TVP653" s="17"/>
      <c r="TVU653" s="14"/>
      <c r="TVV653" s="18"/>
      <c r="TWF653" s="17"/>
      <c r="TWK653" s="14"/>
      <c r="TWL653" s="18"/>
      <c r="TWV653" s="17"/>
      <c r="TXA653" s="14"/>
      <c r="TXB653" s="18"/>
      <c r="TXL653" s="17"/>
      <c r="TXQ653" s="14"/>
      <c r="TXR653" s="18"/>
      <c r="TYB653" s="17"/>
      <c r="TYG653" s="14"/>
      <c r="TYH653" s="18"/>
      <c r="TYR653" s="17"/>
      <c r="TYW653" s="14"/>
      <c r="TYX653" s="18"/>
      <c r="TZH653" s="17"/>
      <c r="TZM653" s="14"/>
      <c r="TZN653" s="18"/>
      <c r="TZX653" s="17"/>
      <c r="UAC653" s="14"/>
      <c r="UAD653" s="18"/>
      <c r="UAN653" s="17"/>
      <c r="UAS653" s="14"/>
      <c r="UAT653" s="18"/>
      <c r="UBD653" s="17"/>
      <c r="UBI653" s="14"/>
      <c r="UBJ653" s="18"/>
      <c r="UBT653" s="17"/>
      <c r="UBY653" s="14"/>
      <c r="UBZ653" s="18"/>
      <c r="UCJ653" s="17"/>
      <c r="UCO653" s="14"/>
      <c r="UCP653" s="18"/>
      <c r="UCZ653" s="17"/>
      <c r="UDE653" s="14"/>
      <c r="UDF653" s="18"/>
      <c r="UDP653" s="17"/>
      <c r="UDU653" s="14"/>
      <c r="UDV653" s="18"/>
      <c r="UEF653" s="17"/>
      <c r="UEK653" s="14"/>
      <c r="UEL653" s="18"/>
      <c r="UEV653" s="17"/>
      <c r="UFA653" s="14"/>
      <c r="UFB653" s="18"/>
      <c r="UFL653" s="17"/>
      <c r="UFQ653" s="14"/>
      <c r="UFR653" s="18"/>
      <c r="UGB653" s="17"/>
      <c r="UGG653" s="14"/>
      <c r="UGH653" s="18"/>
      <c r="UGR653" s="17"/>
      <c r="UGW653" s="14"/>
      <c r="UGX653" s="18"/>
      <c r="UHH653" s="17"/>
      <c r="UHM653" s="14"/>
      <c r="UHN653" s="18"/>
      <c r="UHX653" s="17"/>
      <c r="UIC653" s="14"/>
      <c r="UID653" s="18"/>
      <c r="UIN653" s="17"/>
      <c r="UIS653" s="14"/>
      <c r="UIT653" s="18"/>
      <c r="UJD653" s="17"/>
      <c r="UJI653" s="14"/>
      <c r="UJJ653" s="18"/>
      <c r="UJT653" s="17"/>
      <c r="UJY653" s="14"/>
      <c r="UJZ653" s="18"/>
      <c r="UKJ653" s="17"/>
      <c r="UKO653" s="14"/>
      <c r="UKP653" s="18"/>
      <c r="UKZ653" s="17"/>
      <c r="ULE653" s="14"/>
      <c r="ULF653" s="18"/>
      <c r="ULP653" s="17"/>
      <c r="ULU653" s="14"/>
      <c r="ULV653" s="18"/>
      <c r="UMF653" s="17"/>
      <c r="UMK653" s="14"/>
      <c r="UML653" s="18"/>
      <c r="UMV653" s="17"/>
      <c r="UNA653" s="14"/>
      <c r="UNB653" s="18"/>
      <c r="UNL653" s="17"/>
      <c r="UNQ653" s="14"/>
      <c r="UNR653" s="18"/>
      <c r="UOB653" s="17"/>
      <c r="UOG653" s="14"/>
      <c r="UOH653" s="18"/>
      <c r="UOR653" s="17"/>
      <c r="UOW653" s="14"/>
      <c r="UOX653" s="18"/>
      <c r="UPH653" s="17"/>
      <c r="UPM653" s="14"/>
      <c r="UPN653" s="18"/>
      <c r="UPX653" s="17"/>
      <c r="UQC653" s="14"/>
      <c r="UQD653" s="18"/>
      <c r="UQN653" s="17"/>
      <c r="UQS653" s="14"/>
      <c r="UQT653" s="18"/>
      <c r="URD653" s="17"/>
      <c r="URI653" s="14"/>
      <c r="URJ653" s="18"/>
      <c r="URT653" s="17"/>
      <c r="URY653" s="14"/>
      <c r="URZ653" s="18"/>
      <c r="USJ653" s="17"/>
      <c r="USO653" s="14"/>
      <c r="USP653" s="18"/>
      <c r="USZ653" s="17"/>
      <c r="UTE653" s="14"/>
      <c r="UTF653" s="18"/>
      <c r="UTP653" s="17"/>
      <c r="UTU653" s="14"/>
      <c r="UTV653" s="18"/>
      <c r="UUF653" s="17"/>
      <c r="UUK653" s="14"/>
      <c r="UUL653" s="18"/>
      <c r="UUV653" s="17"/>
      <c r="UVA653" s="14"/>
      <c r="UVB653" s="18"/>
      <c r="UVL653" s="17"/>
      <c r="UVQ653" s="14"/>
      <c r="UVR653" s="18"/>
      <c r="UWB653" s="17"/>
      <c r="UWG653" s="14"/>
      <c r="UWH653" s="18"/>
      <c r="UWR653" s="17"/>
      <c r="UWW653" s="14"/>
      <c r="UWX653" s="18"/>
      <c r="UXH653" s="17"/>
      <c r="UXM653" s="14"/>
      <c r="UXN653" s="18"/>
      <c r="UXX653" s="17"/>
      <c r="UYC653" s="14"/>
      <c r="UYD653" s="18"/>
      <c r="UYN653" s="17"/>
      <c r="UYS653" s="14"/>
      <c r="UYT653" s="18"/>
      <c r="UZD653" s="17"/>
      <c r="UZI653" s="14"/>
      <c r="UZJ653" s="18"/>
      <c r="UZT653" s="17"/>
      <c r="UZY653" s="14"/>
      <c r="UZZ653" s="18"/>
      <c r="VAJ653" s="17"/>
      <c r="VAO653" s="14"/>
      <c r="VAP653" s="18"/>
      <c r="VAZ653" s="17"/>
      <c r="VBE653" s="14"/>
      <c r="VBF653" s="18"/>
      <c r="VBP653" s="17"/>
      <c r="VBU653" s="14"/>
      <c r="VBV653" s="18"/>
      <c r="VCF653" s="17"/>
      <c r="VCK653" s="14"/>
      <c r="VCL653" s="18"/>
      <c r="VCV653" s="17"/>
      <c r="VDA653" s="14"/>
      <c r="VDB653" s="18"/>
      <c r="VDL653" s="17"/>
      <c r="VDQ653" s="14"/>
      <c r="VDR653" s="18"/>
      <c r="VEB653" s="17"/>
      <c r="VEG653" s="14"/>
      <c r="VEH653" s="18"/>
      <c r="VER653" s="17"/>
      <c r="VEW653" s="14"/>
      <c r="VEX653" s="18"/>
      <c r="VFH653" s="17"/>
      <c r="VFM653" s="14"/>
      <c r="VFN653" s="18"/>
      <c r="VFX653" s="17"/>
      <c r="VGC653" s="14"/>
      <c r="VGD653" s="18"/>
      <c r="VGN653" s="17"/>
      <c r="VGS653" s="14"/>
      <c r="VGT653" s="18"/>
      <c r="VHD653" s="17"/>
      <c r="VHI653" s="14"/>
      <c r="VHJ653" s="18"/>
      <c r="VHT653" s="17"/>
      <c r="VHY653" s="14"/>
      <c r="VHZ653" s="18"/>
      <c r="VIJ653" s="17"/>
      <c r="VIO653" s="14"/>
      <c r="VIP653" s="18"/>
      <c r="VIZ653" s="17"/>
      <c r="VJE653" s="14"/>
      <c r="VJF653" s="18"/>
      <c r="VJP653" s="17"/>
      <c r="VJU653" s="14"/>
      <c r="VJV653" s="18"/>
      <c r="VKF653" s="17"/>
      <c r="VKK653" s="14"/>
      <c r="VKL653" s="18"/>
      <c r="VKV653" s="17"/>
      <c r="VLA653" s="14"/>
      <c r="VLB653" s="18"/>
      <c r="VLL653" s="17"/>
      <c r="VLQ653" s="14"/>
      <c r="VLR653" s="18"/>
      <c r="VMB653" s="17"/>
      <c r="VMG653" s="14"/>
      <c r="VMH653" s="18"/>
      <c r="VMR653" s="17"/>
      <c r="VMW653" s="14"/>
      <c r="VMX653" s="18"/>
      <c r="VNH653" s="17"/>
      <c r="VNM653" s="14"/>
      <c r="VNN653" s="18"/>
      <c r="VNX653" s="17"/>
      <c r="VOC653" s="14"/>
      <c r="VOD653" s="18"/>
      <c r="VON653" s="17"/>
      <c r="VOS653" s="14"/>
      <c r="VOT653" s="18"/>
      <c r="VPD653" s="17"/>
      <c r="VPI653" s="14"/>
      <c r="VPJ653" s="18"/>
      <c r="VPT653" s="17"/>
      <c r="VPY653" s="14"/>
      <c r="VPZ653" s="18"/>
      <c r="VQJ653" s="17"/>
      <c r="VQO653" s="14"/>
      <c r="VQP653" s="18"/>
      <c r="VQZ653" s="17"/>
      <c r="VRE653" s="14"/>
      <c r="VRF653" s="18"/>
      <c r="VRP653" s="17"/>
      <c r="VRU653" s="14"/>
      <c r="VRV653" s="18"/>
      <c r="VSF653" s="17"/>
      <c r="VSK653" s="14"/>
      <c r="VSL653" s="18"/>
      <c r="VSV653" s="17"/>
      <c r="VTA653" s="14"/>
      <c r="VTB653" s="18"/>
      <c r="VTL653" s="17"/>
      <c r="VTQ653" s="14"/>
      <c r="VTR653" s="18"/>
      <c r="VUB653" s="17"/>
      <c r="VUG653" s="14"/>
      <c r="VUH653" s="18"/>
      <c r="VUR653" s="17"/>
      <c r="VUW653" s="14"/>
      <c r="VUX653" s="18"/>
      <c r="VVH653" s="17"/>
      <c r="VVM653" s="14"/>
      <c r="VVN653" s="18"/>
      <c r="VVX653" s="17"/>
      <c r="VWC653" s="14"/>
      <c r="VWD653" s="18"/>
      <c r="VWN653" s="17"/>
      <c r="VWS653" s="14"/>
      <c r="VWT653" s="18"/>
      <c r="VXD653" s="17"/>
      <c r="VXI653" s="14"/>
      <c r="VXJ653" s="18"/>
      <c r="VXT653" s="17"/>
      <c r="VXY653" s="14"/>
      <c r="VXZ653" s="18"/>
      <c r="VYJ653" s="17"/>
      <c r="VYO653" s="14"/>
      <c r="VYP653" s="18"/>
      <c r="VYZ653" s="17"/>
      <c r="VZE653" s="14"/>
      <c r="VZF653" s="18"/>
      <c r="VZP653" s="17"/>
      <c r="VZU653" s="14"/>
      <c r="VZV653" s="18"/>
      <c r="WAF653" s="17"/>
      <c r="WAK653" s="14"/>
      <c r="WAL653" s="18"/>
      <c r="WAV653" s="17"/>
      <c r="WBA653" s="14"/>
      <c r="WBB653" s="18"/>
      <c r="WBL653" s="17"/>
      <c r="WBQ653" s="14"/>
      <c r="WBR653" s="18"/>
      <c r="WCB653" s="17"/>
      <c r="WCG653" s="14"/>
      <c r="WCH653" s="18"/>
      <c r="WCR653" s="17"/>
      <c r="WCW653" s="14"/>
      <c r="WCX653" s="18"/>
      <c r="WDH653" s="17"/>
      <c r="WDM653" s="14"/>
      <c r="WDN653" s="18"/>
      <c r="WDX653" s="17"/>
      <c r="WEC653" s="14"/>
      <c r="WED653" s="18"/>
      <c r="WEN653" s="17"/>
      <c r="WES653" s="14"/>
      <c r="WET653" s="18"/>
      <c r="WFD653" s="17"/>
      <c r="WFI653" s="14"/>
      <c r="WFJ653" s="18"/>
      <c r="WFT653" s="17"/>
      <c r="WFY653" s="14"/>
      <c r="WFZ653" s="18"/>
      <c r="WGJ653" s="17"/>
      <c r="WGO653" s="14"/>
      <c r="WGP653" s="18"/>
      <c r="WGZ653" s="17"/>
      <c r="WHE653" s="14"/>
      <c r="WHF653" s="18"/>
      <c r="WHP653" s="17"/>
      <c r="WHU653" s="14"/>
      <c r="WHV653" s="18"/>
      <c r="WIF653" s="17"/>
      <c r="WIK653" s="14"/>
      <c r="WIL653" s="18"/>
      <c r="WIV653" s="17"/>
      <c r="WJA653" s="14"/>
      <c r="WJB653" s="18"/>
      <c r="WJL653" s="17"/>
      <c r="WJQ653" s="14"/>
      <c r="WJR653" s="18"/>
      <c r="WKB653" s="17"/>
      <c r="WKG653" s="14"/>
      <c r="WKH653" s="18"/>
      <c r="WKR653" s="17"/>
      <c r="WKW653" s="14"/>
      <c r="WKX653" s="18"/>
      <c r="WLH653" s="17"/>
      <c r="WLM653" s="14"/>
      <c r="WLN653" s="18"/>
      <c r="WLX653" s="17"/>
      <c r="WMC653" s="14"/>
      <c r="WMD653" s="18"/>
      <c r="WMN653" s="17"/>
      <c r="WMS653" s="14"/>
      <c r="WMT653" s="18"/>
      <c r="WND653" s="17"/>
      <c r="WNI653" s="14"/>
      <c r="WNJ653" s="18"/>
      <c r="WNT653" s="17"/>
      <c r="WNY653" s="14"/>
      <c r="WNZ653" s="18"/>
      <c r="WOJ653" s="17"/>
      <c r="WOO653" s="14"/>
      <c r="WOP653" s="18"/>
      <c r="WOZ653" s="17"/>
      <c r="WPE653" s="14"/>
      <c r="WPF653" s="18"/>
      <c r="WPP653" s="17"/>
      <c r="WPU653" s="14"/>
      <c r="WPV653" s="18"/>
      <c r="WQF653" s="17"/>
      <c r="WQK653" s="14"/>
      <c r="WQL653" s="18"/>
      <c r="WQV653" s="17"/>
      <c r="WRA653" s="14"/>
      <c r="WRB653" s="18"/>
      <c r="WRL653" s="17"/>
      <c r="WRQ653" s="14"/>
      <c r="WRR653" s="18"/>
      <c r="WSB653" s="17"/>
      <c r="WSG653" s="14"/>
      <c r="WSH653" s="18"/>
      <c r="WSR653" s="17"/>
      <c r="WSW653" s="14"/>
      <c r="WSX653" s="18"/>
      <c r="WTH653" s="17"/>
      <c r="WTM653" s="14"/>
      <c r="WTN653" s="18"/>
      <c r="WTX653" s="17"/>
      <c r="WUC653" s="14"/>
      <c r="WUD653" s="18"/>
      <c r="WUN653" s="17"/>
      <c r="WUS653" s="14"/>
      <c r="WUT653" s="18"/>
      <c r="WVD653" s="17"/>
      <c r="WVI653" s="14"/>
      <c r="WVJ653" s="18"/>
      <c r="WVT653" s="17"/>
      <c r="WVY653" s="14"/>
      <c r="WVZ653" s="18"/>
      <c r="WWJ653" s="17"/>
      <c r="WWO653" s="14"/>
      <c r="WWP653" s="18"/>
      <c r="WWZ653" s="17"/>
      <c r="WXE653" s="14"/>
      <c r="WXF653" s="18"/>
      <c r="WXP653" s="17"/>
      <c r="WXU653" s="14"/>
      <c r="WXV653" s="18"/>
      <c r="WYF653" s="17"/>
      <c r="WYK653" s="14"/>
      <c r="WYL653" s="18"/>
      <c r="WYV653" s="17"/>
      <c r="WZA653" s="14"/>
      <c r="WZB653" s="18"/>
      <c r="WZL653" s="17"/>
      <c r="WZQ653" s="14"/>
      <c r="WZR653" s="18"/>
      <c r="XAB653" s="17"/>
      <c r="XAG653" s="14"/>
      <c r="XAH653" s="18"/>
      <c r="XAR653" s="17"/>
      <c r="XAW653" s="14"/>
      <c r="XAX653" s="18"/>
      <c r="XBH653" s="17"/>
      <c r="XBM653" s="14"/>
      <c r="XBN653" s="18"/>
      <c r="XBX653" s="17"/>
      <c r="XCC653" s="14"/>
      <c r="XCD653" s="18"/>
      <c r="XCN653" s="17"/>
      <c r="XCS653" s="14"/>
      <c r="XCT653" s="18"/>
      <c r="XDD653" s="17"/>
      <c r="XDI653" s="14"/>
      <c r="XDJ653" s="18"/>
      <c r="XDT653" s="17"/>
      <c r="XDY653" s="14"/>
      <c r="XDZ653" s="18"/>
      <c r="XEJ653" s="17"/>
      <c r="XEO653" s="14"/>
      <c r="XEP653" s="18"/>
      <c r="XEZ653" s="17"/>
    </row>
    <row r="654" spans="1:1020 1025:2044 2049:3068 3073:4092 4097:5116 5121:6140 6145:7164 7169:8188 8193:9212 9217:10236 10241:11260 11265:12284 12289:13308 13313:14332 14337:15356 15361:16380" s="15" customFormat="1" ht="10.15" hidden="1" customHeight="1" x14ac:dyDescent="0.2">
      <c r="A654" s="14">
        <f t="shared" si="54"/>
        <v>651</v>
      </c>
      <c r="B654" s="15" t="s">
        <v>1144</v>
      </c>
      <c r="C654" s="15" t="s">
        <v>1145</v>
      </c>
      <c r="D654" s="15">
        <v>1.08</v>
      </c>
      <c r="E654" s="16">
        <v>0.7773230670064365</v>
      </c>
      <c r="F654" s="15" t="s">
        <v>60</v>
      </c>
      <c r="G654" s="15" t="s">
        <v>151</v>
      </c>
      <c r="H654" s="15" t="s">
        <v>151</v>
      </c>
      <c r="I654" s="15" t="s">
        <v>151</v>
      </c>
      <c r="J654" s="15" t="s">
        <v>151</v>
      </c>
      <c r="K654" s="15" t="s">
        <v>151</v>
      </c>
      <c r="L654" s="15">
        <v>43434</v>
      </c>
      <c r="M654" s="15" t="s">
        <v>70</v>
      </c>
      <c r="N654" s="15" t="s">
        <v>65</v>
      </c>
      <c r="O654" s="15" t="s">
        <v>151</v>
      </c>
      <c r="P654" s="15" t="s">
        <v>60</v>
      </c>
      <c r="Q654" s="6">
        <f t="shared" si="51"/>
        <v>-0.28025641943848478</v>
      </c>
      <c r="R654" s="1" t="str">
        <f t="shared" si="52"/>
        <v>DGER-MEM</v>
      </c>
      <c r="U654" s="15">
        <f t="shared" si="50"/>
        <v>1</v>
      </c>
      <c r="V654" s="1" t="s">
        <v>151</v>
      </c>
      <c r="W654" s="1" t="str">
        <f t="shared" si="53"/>
        <v>ok</v>
      </c>
      <c r="AB654" s="17"/>
      <c r="AG654" s="14"/>
      <c r="AH654" s="18"/>
      <c r="AR654" s="17"/>
      <c r="AW654" s="14"/>
      <c r="AX654" s="18"/>
      <c r="BH654" s="17"/>
      <c r="BM654" s="14"/>
      <c r="BN654" s="18"/>
      <c r="BX654" s="17"/>
      <c r="CC654" s="14"/>
      <c r="CD654" s="18"/>
      <c r="CN654" s="17"/>
      <c r="CS654" s="14"/>
      <c r="CT654" s="18"/>
      <c r="DD654" s="17"/>
      <c r="DI654" s="14"/>
      <c r="DJ654" s="18"/>
      <c r="DT654" s="17"/>
      <c r="DY654" s="14"/>
      <c r="DZ654" s="18"/>
      <c r="EJ654" s="17"/>
      <c r="EO654" s="14"/>
      <c r="EP654" s="18"/>
      <c r="EZ654" s="17"/>
      <c r="FE654" s="14"/>
      <c r="FF654" s="18"/>
      <c r="FP654" s="17"/>
      <c r="FU654" s="14"/>
      <c r="FV654" s="18"/>
      <c r="GF654" s="17"/>
      <c r="GK654" s="14"/>
      <c r="GL654" s="18"/>
      <c r="GV654" s="17"/>
      <c r="HA654" s="14"/>
      <c r="HB654" s="18"/>
      <c r="HL654" s="17"/>
      <c r="HQ654" s="14"/>
      <c r="HR654" s="18"/>
      <c r="IB654" s="17"/>
      <c r="IG654" s="14"/>
      <c r="IH654" s="18"/>
      <c r="IR654" s="17"/>
      <c r="IW654" s="14"/>
      <c r="IX654" s="18"/>
      <c r="JH654" s="17"/>
      <c r="JM654" s="14"/>
      <c r="JN654" s="18"/>
      <c r="JX654" s="17"/>
      <c r="KC654" s="14"/>
      <c r="KD654" s="18"/>
      <c r="KN654" s="17"/>
      <c r="KS654" s="14"/>
      <c r="KT654" s="18"/>
      <c r="LD654" s="17"/>
      <c r="LI654" s="14"/>
      <c r="LJ654" s="18"/>
      <c r="LT654" s="17"/>
      <c r="LY654" s="14"/>
      <c r="LZ654" s="18"/>
      <c r="MJ654" s="17"/>
      <c r="MO654" s="14"/>
      <c r="MP654" s="18"/>
      <c r="MZ654" s="17"/>
      <c r="NE654" s="14"/>
      <c r="NF654" s="18"/>
      <c r="NP654" s="17"/>
      <c r="NU654" s="14"/>
      <c r="NV654" s="18"/>
      <c r="OF654" s="17"/>
      <c r="OK654" s="14"/>
      <c r="OL654" s="18"/>
      <c r="OV654" s="17"/>
      <c r="PA654" s="14"/>
      <c r="PB654" s="18"/>
      <c r="PL654" s="17"/>
      <c r="PQ654" s="14"/>
      <c r="PR654" s="18"/>
      <c r="QB654" s="17"/>
      <c r="QG654" s="14"/>
      <c r="QH654" s="18"/>
      <c r="QR654" s="17"/>
      <c r="QW654" s="14"/>
      <c r="QX654" s="18"/>
      <c r="RH654" s="17"/>
      <c r="RM654" s="14"/>
      <c r="RN654" s="18"/>
      <c r="RX654" s="17"/>
      <c r="SC654" s="14"/>
      <c r="SD654" s="18"/>
      <c r="SN654" s="17"/>
      <c r="SS654" s="14"/>
      <c r="ST654" s="18"/>
      <c r="TD654" s="17"/>
      <c r="TI654" s="14"/>
      <c r="TJ654" s="18"/>
      <c r="TT654" s="17"/>
      <c r="TY654" s="14"/>
      <c r="TZ654" s="18"/>
      <c r="UJ654" s="17"/>
      <c r="UO654" s="14"/>
      <c r="UP654" s="18"/>
      <c r="UZ654" s="17"/>
      <c r="VE654" s="14"/>
      <c r="VF654" s="18"/>
      <c r="VP654" s="17"/>
      <c r="VU654" s="14"/>
      <c r="VV654" s="18"/>
      <c r="WF654" s="17"/>
      <c r="WK654" s="14"/>
      <c r="WL654" s="18"/>
      <c r="WV654" s="17"/>
      <c r="XA654" s="14"/>
      <c r="XB654" s="18"/>
      <c r="XL654" s="17"/>
      <c r="XQ654" s="14"/>
      <c r="XR654" s="18"/>
      <c r="YB654" s="17"/>
      <c r="YG654" s="14"/>
      <c r="YH654" s="18"/>
      <c r="YR654" s="17"/>
      <c r="YW654" s="14"/>
      <c r="YX654" s="18"/>
      <c r="ZH654" s="17"/>
      <c r="ZM654" s="14"/>
      <c r="ZN654" s="18"/>
      <c r="ZX654" s="17"/>
      <c r="AAC654" s="14"/>
      <c r="AAD654" s="18"/>
      <c r="AAN654" s="17"/>
      <c r="AAS654" s="14"/>
      <c r="AAT654" s="18"/>
      <c r="ABD654" s="17"/>
      <c r="ABI654" s="14"/>
      <c r="ABJ654" s="18"/>
      <c r="ABT654" s="17"/>
      <c r="ABY654" s="14"/>
      <c r="ABZ654" s="18"/>
      <c r="ACJ654" s="17"/>
      <c r="ACO654" s="14"/>
      <c r="ACP654" s="18"/>
      <c r="ACZ654" s="17"/>
      <c r="ADE654" s="14"/>
      <c r="ADF654" s="18"/>
      <c r="ADP654" s="17"/>
      <c r="ADU654" s="14"/>
      <c r="ADV654" s="18"/>
      <c r="AEF654" s="17"/>
      <c r="AEK654" s="14"/>
      <c r="AEL654" s="18"/>
      <c r="AEV654" s="17"/>
      <c r="AFA654" s="14"/>
      <c r="AFB654" s="18"/>
      <c r="AFL654" s="17"/>
      <c r="AFQ654" s="14"/>
      <c r="AFR654" s="18"/>
      <c r="AGB654" s="17"/>
      <c r="AGG654" s="14"/>
      <c r="AGH654" s="18"/>
      <c r="AGR654" s="17"/>
      <c r="AGW654" s="14"/>
      <c r="AGX654" s="18"/>
      <c r="AHH654" s="17"/>
      <c r="AHM654" s="14"/>
      <c r="AHN654" s="18"/>
      <c r="AHX654" s="17"/>
      <c r="AIC654" s="14"/>
      <c r="AID654" s="18"/>
      <c r="AIN654" s="17"/>
      <c r="AIS654" s="14"/>
      <c r="AIT654" s="18"/>
      <c r="AJD654" s="17"/>
      <c r="AJI654" s="14"/>
      <c r="AJJ654" s="18"/>
      <c r="AJT654" s="17"/>
      <c r="AJY654" s="14"/>
      <c r="AJZ654" s="18"/>
      <c r="AKJ654" s="17"/>
      <c r="AKO654" s="14"/>
      <c r="AKP654" s="18"/>
      <c r="AKZ654" s="17"/>
      <c r="ALE654" s="14"/>
      <c r="ALF654" s="18"/>
      <c r="ALP654" s="17"/>
      <c r="ALU654" s="14"/>
      <c r="ALV654" s="18"/>
      <c r="AMF654" s="17"/>
      <c r="AMK654" s="14"/>
      <c r="AML654" s="18"/>
      <c r="AMV654" s="17"/>
      <c r="ANA654" s="14"/>
      <c r="ANB654" s="18"/>
      <c r="ANL654" s="17"/>
      <c r="ANQ654" s="14"/>
      <c r="ANR654" s="18"/>
      <c r="AOB654" s="17"/>
      <c r="AOG654" s="14"/>
      <c r="AOH654" s="18"/>
      <c r="AOR654" s="17"/>
      <c r="AOW654" s="14"/>
      <c r="AOX654" s="18"/>
      <c r="APH654" s="17"/>
      <c r="APM654" s="14"/>
      <c r="APN654" s="18"/>
      <c r="APX654" s="17"/>
      <c r="AQC654" s="14"/>
      <c r="AQD654" s="18"/>
      <c r="AQN654" s="17"/>
      <c r="AQS654" s="14"/>
      <c r="AQT654" s="18"/>
      <c r="ARD654" s="17"/>
      <c r="ARI654" s="14"/>
      <c r="ARJ654" s="18"/>
      <c r="ART654" s="17"/>
      <c r="ARY654" s="14"/>
      <c r="ARZ654" s="18"/>
      <c r="ASJ654" s="17"/>
      <c r="ASO654" s="14"/>
      <c r="ASP654" s="18"/>
      <c r="ASZ654" s="17"/>
      <c r="ATE654" s="14"/>
      <c r="ATF654" s="18"/>
      <c r="ATP654" s="17"/>
      <c r="ATU654" s="14"/>
      <c r="ATV654" s="18"/>
      <c r="AUF654" s="17"/>
      <c r="AUK654" s="14"/>
      <c r="AUL654" s="18"/>
      <c r="AUV654" s="17"/>
      <c r="AVA654" s="14"/>
      <c r="AVB654" s="18"/>
      <c r="AVL654" s="17"/>
      <c r="AVQ654" s="14"/>
      <c r="AVR654" s="18"/>
      <c r="AWB654" s="17"/>
      <c r="AWG654" s="14"/>
      <c r="AWH654" s="18"/>
      <c r="AWR654" s="17"/>
      <c r="AWW654" s="14"/>
      <c r="AWX654" s="18"/>
      <c r="AXH654" s="17"/>
      <c r="AXM654" s="14"/>
      <c r="AXN654" s="18"/>
      <c r="AXX654" s="17"/>
      <c r="AYC654" s="14"/>
      <c r="AYD654" s="18"/>
      <c r="AYN654" s="17"/>
      <c r="AYS654" s="14"/>
      <c r="AYT654" s="18"/>
      <c r="AZD654" s="17"/>
      <c r="AZI654" s="14"/>
      <c r="AZJ654" s="18"/>
      <c r="AZT654" s="17"/>
      <c r="AZY654" s="14"/>
      <c r="AZZ654" s="18"/>
      <c r="BAJ654" s="17"/>
      <c r="BAO654" s="14"/>
      <c r="BAP654" s="18"/>
      <c r="BAZ654" s="17"/>
      <c r="BBE654" s="14"/>
      <c r="BBF654" s="18"/>
      <c r="BBP654" s="17"/>
      <c r="BBU654" s="14"/>
      <c r="BBV654" s="18"/>
      <c r="BCF654" s="17"/>
      <c r="BCK654" s="14"/>
      <c r="BCL654" s="18"/>
      <c r="BCV654" s="17"/>
      <c r="BDA654" s="14"/>
      <c r="BDB654" s="18"/>
      <c r="BDL654" s="17"/>
      <c r="BDQ654" s="14"/>
      <c r="BDR654" s="18"/>
      <c r="BEB654" s="17"/>
      <c r="BEG654" s="14"/>
      <c r="BEH654" s="18"/>
      <c r="BER654" s="17"/>
      <c r="BEW654" s="14"/>
      <c r="BEX654" s="18"/>
      <c r="BFH654" s="17"/>
      <c r="BFM654" s="14"/>
      <c r="BFN654" s="18"/>
      <c r="BFX654" s="17"/>
      <c r="BGC654" s="14"/>
      <c r="BGD654" s="18"/>
      <c r="BGN654" s="17"/>
      <c r="BGS654" s="14"/>
      <c r="BGT654" s="18"/>
      <c r="BHD654" s="17"/>
      <c r="BHI654" s="14"/>
      <c r="BHJ654" s="18"/>
      <c r="BHT654" s="17"/>
      <c r="BHY654" s="14"/>
      <c r="BHZ654" s="18"/>
      <c r="BIJ654" s="17"/>
      <c r="BIO654" s="14"/>
      <c r="BIP654" s="18"/>
      <c r="BIZ654" s="17"/>
      <c r="BJE654" s="14"/>
      <c r="BJF654" s="18"/>
      <c r="BJP654" s="17"/>
      <c r="BJU654" s="14"/>
      <c r="BJV654" s="18"/>
      <c r="BKF654" s="17"/>
      <c r="BKK654" s="14"/>
      <c r="BKL654" s="18"/>
      <c r="BKV654" s="17"/>
      <c r="BLA654" s="14"/>
      <c r="BLB654" s="18"/>
      <c r="BLL654" s="17"/>
      <c r="BLQ654" s="14"/>
      <c r="BLR654" s="18"/>
      <c r="BMB654" s="17"/>
      <c r="BMG654" s="14"/>
      <c r="BMH654" s="18"/>
      <c r="BMR654" s="17"/>
      <c r="BMW654" s="14"/>
      <c r="BMX654" s="18"/>
      <c r="BNH654" s="17"/>
      <c r="BNM654" s="14"/>
      <c r="BNN654" s="18"/>
      <c r="BNX654" s="17"/>
      <c r="BOC654" s="14"/>
      <c r="BOD654" s="18"/>
      <c r="BON654" s="17"/>
      <c r="BOS654" s="14"/>
      <c r="BOT654" s="18"/>
      <c r="BPD654" s="17"/>
      <c r="BPI654" s="14"/>
      <c r="BPJ654" s="18"/>
      <c r="BPT654" s="17"/>
      <c r="BPY654" s="14"/>
      <c r="BPZ654" s="18"/>
      <c r="BQJ654" s="17"/>
      <c r="BQO654" s="14"/>
      <c r="BQP654" s="18"/>
      <c r="BQZ654" s="17"/>
      <c r="BRE654" s="14"/>
      <c r="BRF654" s="18"/>
      <c r="BRP654" s="17"/>
      <c r="BRU654" s="14"/>
      <c r="BRV654" s="18"/>
      <c r="BSF654" s="17"/>
      <c r="BSK654" s="14"/>
      <c r="BSL654" s="18"/>
      <c r="BSV654" s="17"/>
      <c r="BTA654" s="14"/>
      <c r="BTB654" s="18"/>
      <c r="BTL654" s="17"/>
      <c r="BTQ654" s="14"/>
      <c r="BTR654" s="18"/>
      <c r="BUB654" s="17"/>
      <c r="BUG654" s="14"/>
      <c r="BUH654" s="18"/>
      <c r="BUR654" s="17"/>
      <c r="BUW654" s="14"/>
      <c r="BUX654" s="18"/>
      <c r="BVH654" s="17"/>
      <c r="BVM654" s="14"/>
      <c r="BVN654" s="18"/>
      <c r="BVX654" s="17"/>
      <c r="BWC654" s="14"/>
      <c r="BWD654" s="18"/>
      <c r="BWN654" s="17"/>
      <c r="BWS654" s="14"/>
      <c r="BWT654" s="18"/>
      <c r="BXD654" s="17"/>
      <c r="BXI654" s="14"/>
      <c r="BXJ654" s="18"/>
      <c r="BXT654" s="17"/>
      <c r="BXY654" s="14"/>
      <c r="BXZ654" s="18"/>
      <c r="BYJ654" s="17"/>
      <c r="BYO654" s="14"/>
      <c r="BYP654" s="18"/>
      <c r="BYZ654" s="17"/>
      <c r="BZE654" s="14"/>
      <c r="BZF654" s="18"/>
      <c r="BZP654" s="17"/>
      <c r="BZU654" s="14"/>
      <c r="BZV654" s="18"/>
      <c r="CAF654" s="17"/>
      <c r="CAK654" s="14"/>
      <c r="CAL654" s="18"/>
      <c r="CAV654" s="17"/>
      <c r="CBA654" s="14"/>
      <c r="CBB654" s="18"/>
      <c r="CBL654" s="17"/>
      <c r="CBQ654" s="14"/>
      <c r="CBR654" s="18"/>
      <c r="CCB654" s="17"/>
      <c r="CCG654" s="14"/>
      <c r="CCH654" s="18"/>
      <c r="CCR654" s="17"/>
      <c r="CCW654" s="14"/>
      <c r="CCX654" s="18"/>
      <c r="CDH654" s="17"/>
      <c r="CDM654" s="14"/>
      <c r="CDN654" s="18"/>
      <c r="CDX654" s="17"/>
      <c r="CEC654" s="14"/>
      <c r="CED654" s="18"/>
      <c r="CEN654" s="17"/>
      <c r="CES654" s="14"/>
      <c r="CET654" s="18"/>
      <c r="CFD654" s="17"/>
      <c r="CFI654" s="14"/>
      <c r="CFJ654" s="18"/>
      <c r="CFT654" s="17"/>
      <c r="CFY654" s="14"/>
      <c r="CFZ654" s="18"/>
      <c r="CGJ654" s="17"/>
      <c r="CGO654" s="14"/>
      <c r="CGP654" s="18"/>
      <c r="CGZ654" s="17"/>
      <c r="CHE654" s="14"/>
      <c r="CHF654" s="18"/>
      <c r="CHP654" s="17"/>
      <c r="CHU654" s="14"/>
      <c r="CHV654" s="18"/>
      <c r="CIF654" s="17"/>
      <c r="CIK654" s="14"/>
      <c r="CIL654" s="18"/>
      <c r="CIV654" s="17"/>
      <c r="CJA654" s="14"/>
      <c r="CJB654" s="18"/>
      <c r="CJL654" s="17"/>
      <c r="CJQ654" s="14"/>
      <c r="CJR654" s="18"/>
      <c r="CKB654" s="17"/>
      <c r="CKG654" s="14"/>
      <c r="CKH654" s="18"/>
      <c r="CKR654" s="17"/>
      <c r="CKW654" s="14"/>
      <c r="CKX654" s="18"/>
      <c r="CLH654" s="17"/>
      <c r="CLM654" s="14"/>
      <c r="CLN654" s="18"/>
      <c r="CLX654" s="17"/>
      <c r="CMC654" s="14"/>
      <c r="CMD654" s="18"/>
      <c r="CMN654" s="17"/>
      <c r="CMS654" s="14"/>
      <c r="CMT654" s="18"/>
      <c r="CND654" s="17"/>
      <c r="CNI654" s="14"/>
      <c r="CNJ654" s="18"/>
      <c r="CNT654" s="17"/>
      <c r="CNY654" s="14"/>
      <c r="CNZ654" s="18"/>
      <c r="COJ654" s="17"/>
      <c r="COO654" s="14"/>
      <c r="COP654" s="18"/>
      <c r="COZ654" s="17"/>
      <c r="CPE654" s="14"/>
      <c r="CPF654" s="18"/>
      <c r="CPP654" s="17"/>
      <c r="CPU654" s="14"/>
      <c r="CPV654" s="18"/>
      <c r="CQF654" s="17"/>
      <c r="CQK654" s="14"/>
      <c r="CQL654" s="18"/>
      <c r="CQV654" s="17"/>
      <c r="CRA654" s="14"/>
      <c r="CRB654" s="18"/>
      <c r="CRL654" s="17"/>
      <c r="CRQ654" s="14"/>
      <c r="CRR654" s="18"/>
      <c r="CSB654" s="17"/>
      <c r="CSG654" s="14"/>
      <c r="CSH654" s="18"/>
      <c r="CSR654" s="17"/>
      <c r="CSW654" s="14"/>
      <c r="CSX654" s="18"/>
      <c r="CTH654" s="17"/>
      <c r="CTM654" s="14"/>
      <c r="CTN654" s="18"/>
      <c r="CTX654" s="17"/>
      <c r="CUC654" s="14"/>
      <c r="CUD654" s="18"/>
      <c r="CUN654" s="17"/>
      <c r="CUS654" s="14"/>
      <c r="CUT654" s="18"/>
      <c r="CVD654" s="17"/>
      <c r="CVI654" s="14"/>
      <c r="CVJ654" s="18"/>
      <c r="CVT654" s="17"/>
      <c r="CVY654" s="14"/>
      <c r="CVZ654" s="18"/>
      <c r="CWJ654" s="17"/>
      <c r="CWO654" s="14"/>
      <c r="CWP654" s="18"/>
      <c r="CWZ654" s="17"/>
      <c r="CXE654" s="14"/>
      <c r="CXF654" s="18"/>
      <c r="CXP654" s="17"/>
      <c r="CXU654" s="14"/>
      <c r="CXV654" s="18"/>
      <c r="CYF654" s="17"/>
      <c r="CYK654" s="14"/>
      <c r="CYL654" s="18"/>
      <c r="CYV654" s="17"/>
      <c r="CZA654" s="14"/>
      <c r="CZB654" s="18"/>
      <c r="CZL654" s="17"/>
      <c r="CZQ654" s="14"/>
      <c r="CZR654" s="18"/>
      <c r="DAB654" s="17"/>
      <c r="DAG654" s="14"/>
      <c r="DAH654" s="18"/>
      <c r="DAR654" s="17"/>
      <c r="DAW654" s="14"/>
      <c r="DAX654" s="18"/>
      <c r="DBH654" s="17"/>
      <c r="DBM654" s="14"/>
      <c r="DBN654" s="18"/>
      <c r="DBX654" s="17"/>
      <c r="DCC654" s="14"/>
      <c r="DCD654" s="18"/>
      <c r="DCN654" s="17"/>
      <c r="DCS654" s="14"/>
      <c r="DCT654" s="18"/>
      <c r="DDD654" s="17"/>
      <c r="DDI654" s="14"/>
      <c r="DDJ654" s="18"/>
      <c r="DDT654" s="17"/>
      <c r="DDY654" s="14"/>
      <c r="DDZ654" s="18"/>
      <c r="DEJ654" s="17"/>
      <c r="DEO654" s="14"/>
      <c r="DEP654" s="18"/>
      <c r="DEZ654" s="17"/>
      <c r="DFE654" s="14"/>
      <c r="DFF654" s="18"/>
      <c r="DFP654" s="17"/>
      <c r="DFU654" s="14"/>
      <c r="DFV654" s="18"/>
      <c r="DGF654" s="17"/>
      <c r="DGK654" s="14"/>
      <c r="DGL654" s="18"/>
      <c r="DGV654" s="17"/>
      <c r="DHA654" s="14"/>
      <c r="DHB654" s="18"/>
      <c r="DHL654" s="17"/>
      <c r="DHQ654" s="14"/>
      <c r="DHR654" s="18"/>
      <c r="DIB654" s="17"/>
      <c r="DIG654" s="14"/>
      <c r="DIH654" s="18"/>
      <c r="DIR654" s="17"/>
      <c r="DIW654" s="14"/>
      <c r="DIX654" s="18"/>
      <c r="DJH654" s="17"/>
      <c r="DJM654" s="14"/>
      <c r="DJN654" s="18"/>
      <c r="DJX654" s="17"/>
      <c r="DKC654" s="14"/>
      <c r="DKD654" s="18"/>
      <c r="DKN654" s="17"/>
      <c r="DKS654" s="14"/>
      <c r="DKT654" s="18"/>
      <c r="DLD654" s="17"/>
      <c r="DLI654" s="14"/>
      <c r="DLJ654" s="18"/>
      <c r="DLT654" s="17"/>
      <c r="DLY654" s="14"/>
      <c r="DLZ654" s="18"/>
      <c r="DMJ654" s="17"/>
      <c r="DMO654" s="14"/>
      <c r="DMP654" s="18"/>
      <c r="DMZ654" s="17"/>
      <c r="DNE654" s="14"/>
      <c r="DNF654" s="18"/>
      <c r="DNP654" s="17"/>
      <c r="DNU654" s="14"/>
      <c r="DNV654" s="18"/>
      <c r="DOF654" s="17"/>
      <c r="DOK654" s="14"/>
      <c r="DOL654" s="18"/>
      <c r="DOV654" s="17"/>
      <c r="DPA654" s="14"/>
      <c r="DPB654" s="18"/>
      <c r="DPL654" s="17"/>
      <c r="DPQ654" s="14"/>
      <c r="DPR654" s="18"/>
      <c r="DQB654" s="17"/>
      <c r="DQG654" s="14"/>
      <c r="DQH654" s="18"/>
      <c r="DQR654" s="17"/>
      <c r="DQW654" s="14"/>
      <c r="DQX654" s="18"/>
      <c r="DRH654" s="17"/>
      <c r="DRM654" s="14"/>
      <c r="DRN654" s="18"/>
      <c r="DRX654" s="17"/>
      <c r="DSC654" s="14"/>
      <c r="DSD654" s="18"/>
      <c r="DSN654" s="17"/>
      <c r="DSS654" s="14"/>
      <c r="DST654" s="18"/>
      <c r="DTD654" s="17"/>
      <c r="DTI654" s="14"/>
      <c r="DTJ654" s="18"/>
      <c r="DTT654" s="17"/>
      <c r="DTY654" s="14"/>
      <c r="DTZ654" s="18"/>
      <c r="DUJ654" s="17"/>
      <c r="DUO654" s="14"/>
      <c r="DUP654" s="18"/>
      <c r="DUZ654" s="17"/>
      <c r="DVE654" s="14"/>
      <c r="DVF654" s="18"/>
      <c r="DVP654" s="17"/>
      <c r="DVU654" s="14"/>
      <c r="DVV654" s="18"/>
      <c r="DWF654" s="17"/>
      <c r="DWK654" s="14"/>
      <c r="DWL654" s="18"/>
      <c r="DWV654" s="17"/>
      <c r="DXA654" s="14"/>
      <c r="DXB654" s="18"/>
      <c r="DXL654" s="17"/>
      <c r="DXQ654" s="14"/>
      <c r="DXR654" s="18"/>
      <c r="DYB654" s="17"/>
      <c r="DYG654" s="14"/>
      <c r="DYH654" s="18"/>
      <c r="DYR654" s="17"/>
      <c r="DYW654" s="14"/>
      <c r="DYX654" s="18"/>
      <c r="DZH654" s="17"/>
      <c r="DZM654" s="14"/>
      <c r="DZN654" s="18"/>
      <c r="DZX654" s="17"/>
      <c r="EAC654" s="14"/>
      <c r="EAD654" s="18"/>
      <c r="EAN654" s="17"/>
      <c r="EAS654" s="14"/>
      <c r="EAT654" s="18"/>
      <c r="EBD654" s="17"/>
      <c r="EBI654" s="14"/>
      <c r="EBJ654" s="18"/>
      <c r="EBT654" s="17"/>
      <c r="EBY654" s="14"/>
      <c r="EBZ654" s="18"/>
      <c r="ECJ654" s="17"/>
      <c r="ECO654" s="14"/>
      <c r="ECP654" s="18"/>
      <c r="ECZ654" s="17"/>
      <c r="EDE654" s="14"/>
      <c r="EDF654" s="18"/>
      <c r="EDP654" s="17"/>
      <c r="EDU654" s="14"/>
      <c r="EDV654" s="18"/>
      <c r="EEF654" s="17"/>
      <c r="EEK654" s="14"/>
      <c r="EEL654" s="18"/>
      <c r="EEV654" s="17"/>
      <c r="EFA654" s="14"/>
      <c r="EFB654" s="18"/>
      <c r="EFL654" s="17"/>
      <c r="EFQ654" s="14"/>
      <c r="EFR654" s="18"/>
      <c r="EGB654" s="17"/>
      <c r="EGG654" s="14"/>
      <c r="EGH654" s="18"/>
      <c r="EGR654" s="17"/>
      <c r="EGW654" s="14"/>
      <c r="EGX654" s="18"/>
      <c r="EHH654" s="17"/>
      <c r="EHM654" s="14"/>
      <c r="EHN654" s="18"/>
      <c r="EHX654" s="17"/>
      <c r="EIC654" s="14"/>
      <c r="EID654" s="18"/>
      <c r="EIN654" s="17"/>
      <c r="EIS654" s="14"/>
      <c r="EIT654" s="18"/>
      <c r="EJD654" s="17"/>
      <c r="EJI654" s="14"/>
      <c r="EJJ654" s="18"/>
      <c r="EJT654" s="17"/>
      <c r="EJY654" s="14"/>
      <c r="EJZ654" s="18"/>
      <c r="EKJ654" s="17"/>
      <c r="EKO654" s="14"/>
      <c r="EKP654" s="18"/>
      <c r="EKZ654" s="17"/>
      <c r="ELE654" s="14"/>
      <c r="ELF654" s="18"/>
      <c r="ELP654" s="17"/>
      <c r="ELU654" s="14"/>
      <c r="ELV654" s="18"/>
      <c r="EMF654" s="17"/>
      <c r="EMK654" s="14"/>
      <c r="EML654" s="18"/>
      <c r="EMV654" s="17"/>
      <c r="ENA654" s="14"/>
      <c r="ENB654" s="18"/>
      <c r="ENL654" s="17"/>
      <c r="ENQ654" s="14"/>
      <c r="ENR654" s="18"/>
      <c r="EOB654" s="17"/>
      <c r="EOG654" s="14"/>
      <c r="EOH654" s="18"/>
      <c r="EOR654" s="17"/>
      <c r="EOW654" s="14"/>
      <c r="EOX654" s="18"/>
      <c r="EPH654" s="17"/>
      <c r="EPM654" s="14"/>
      <c r="EPN654" s="18"/>
      <c r="EPX654" s="17"/>
      <c r="EQC654" s="14"/>
      <c r="EQD654" s="18"/>
      <c r="EQN654" s="17"/>
      <c r="EQS654" s="14"/>
      <c r="EQT654" s="18"/>
      <c r="ERD654" s="17"/>
      <c r="ERI654" s="14"/>
      <c r="ERJ654" s="18"/>
      <c r="ERT654" s="17"/>
      <c r="ERY654" s="14"/>
      <c r="ERZ654" s="18"/>
      <c r="ESJ654" s="17"/>
      <c r="ESO654" s="14"/>
      <c r="ESP654" s="18"/>
      <c r="ESZ654" s="17"/>
      <c r="ETE654" s="14"/>
      <c r="ETF654" s="18"/>
      <c r="ETP654" s="17"/>
      <c r="ETU654" s="14"/>
      <c r="ETV654" s="18"/>
      <c r="EUF654" s="17"/>
      <c r="EUK654" s="14"/>
      <c r="EUL654" s="18"/>
      <c r="EUV654" s="17"/>
      <c r="EVA654" s="14"/>
      <c r="EVB654" s="18"/>
      <c r="EVL654" s="17"/>
      <c r="EVQ654" s="14"/>
      <c r="EVR654" s="18"/>
      <c r="EWB654" s="17"/>
      <c r="EWG654" s="14"/>
      <c r="EWH654" s="18"/>
      <c r="EWR654" s="17"/>
      <c r="EWW654" s="14"/>
      <c r="EWX654" s="18"/>
      <c r="EXH654" s="17"/>
      <c r="EXM654" s="14"/>
      <c r="EXN654" s="18"/>
      <c r="EXX654" s="17"/>
      <c r="EYC654" s="14"/>
      <c r="EYD654" s="18"/>
      <c r="EYN654" s="17"/>
      <c r="EYS654" s="14"/>
      <c r="EYT654" s="18"/>
      <c r="EZD654" s="17"/>
      <c r="EZI654" s="14"/>
      <c r="EZJ654" s="18"/>
      <c r="EZT654" s="17"/>
      <c r="EZY654" s="14"/>
      <c r="EZZ654" s="18"/>
      <c r="FAJ654" s="17"/>
      <c r="FAO654" s="14"/>
      <c r="FAP654" s="18"/>
      <c r="FAZ654" s="17"/>
      <c r="FBE654" s="14"/>
      <c r="FBF654" s="18"/>
      <c r="FBP654" s="17"/>
      <c r="FBU654" s="14"/>
      <c r="FBV654" s="18"/>
      <c r="FCF654" s="17"/>
      <c r="FCK654" s="14"/>
      <c r="FCL654" s="18"/>
      <c r="FCV654" s="17"/>
      <c r="FDA654" s="14"/>
      <c r="FDB654" s="18"/>
      <c r="FDL654" s="17"/>
      <c r="FDQ654" s="14"/>
      <c r="FDR654" s="18"/>
      <c r="FEB654" s="17"/>
      <c r="FEG654" s="14"/>
      <c r="FEH654" s="18"/>
      <c r="FER654" s="17"/>
      <c r="FEW654" s="14"/>
      <c r="FEX654" s="18"/>
      <c r="FFH654" s="17"/>
      <c r="FFM654" s="14"/>
      <c r="FFN654" s="18"/>
      <c r="FFX654" s="17"/>
      <c r="FGC654" s="14"/>
      <c r="FGD654" s="18"/>
      <c r="FGN654" s="17"/>
      <c r="FGS654" s="14"/>
      <c r="FGT654" s="18"/>
      <c r="FHD654" s="17"/>
      <c r="FHI654" s="14"/>
      <c r="FHJ654" s="18"/>
      <c r="FHT654" s="17"/>
      <c r="FHY654" s="14"/>
      <c r="FHZ654" s="18"/>
      <c r="FIJ654" s="17"/>
      <c r="FIO654" s="14"/>
      <c r="FIP654" s="18"/>
      <c r="FIZ654" s="17"/>
      <c r="FJE654" s="14"/>
      <c r="FJF654" s="18"/>
      <c r="FJP654" s="17"/>
      <c r="FJU654" s="14"/>
      <c r="FJV654" s="18"/>
      <c r="FKF654" s="17"/>
      <c r="FKK654" s="14"/>
      <c r="FKL654" s="18"/>
      <c r="FKV654" s="17"/>
      <c r="FLA654" s="14"/>
      <c r="FLB654" s="18"/>
      <c r="FLL654" s="17"/>
      <c r="FLQ654" s="14"/>
      <c r="FLR654" s="18"/>
      <c r="FMB654" s="17"/>
      <c r="FMG654" s="14"/>
      <c r="FMH654" s="18"/>
      <c r="FMR654" s="17"/>
      <c r="FMW654" s="14"/>
      <c r="FMX654" s="18"/>
      <c r="FNH654" s="17"/>
      <c r="FNM654" s="14"/>
      <c r="FNN654" s="18"/>
      <c r="FNX654" s="17"/>
      <c r="FOC654" s="14"/>
      <c r="FOD654" s="18"/>
      <c r="FON654" s="17"/>
      <c r="FOS654" s="14"/>
      <c r="FOT654" s="18"/>
      <c r="FPD654" s="17"/>
      <c r="FPI654" s="14"/>
      <c r="FPJ654" s="18"/>
      <c r="FPT654" s="17"/>
      <c r="FPY654" s="14"/>
      <c r="FPZ654" s="18"/>
      <c r="FQJ654" s="17"/>
      <c r="FQO654" s="14"/>
      <c r="FQP654" s="18"/>
      <c r="FQZ654" s="17"/>
      <c r="FRE654" s="14"/>
      <c r="FRF654" s="18"/>
      <c r="FRP654" s="17"/>
      <c r="FRU654" s="14"/>
      <c r="FRV654" s="18"/>
      <c r="FSF654" s="17"/>
      <c r="FSK654" s="14"/>
      <c r="FSL654" s="18"/>
      <c r="FSV654" s="17"/>
      <c r="FTA654" s="14"/>
      <c r="FTB654" s="18"/>
      <c r="FTL654" s="17"/>
      <c r="FTQ654" s="14"/>
      <c r="FTR654" s="18"/>
      <c r="FUB654" s="17"/>
      <c r="FUG654" s="14"/>
      <c r="FUH654" s="18"/>
      <c r="FUR654" s="17"/>
      <c r="FUW654" s="14"/>
      <c r="FUX654" s="18"/>
      <c r="FVH654" s="17"/>
      <c r="FVM654" s="14"/>
      <c r="FVN654" s="18"/>
      <c r="FVX654" s="17"/>
      <c r="FWC654" s="14"/>
      <c r="FWD654" s="18"/>
      <c r="FWN654" s="17"/>
      <c r="FWS654" s="14"/>
      <c r="FWT654" s="18"/>
      <c r="FXD654" s="17"/>
      <c r="FXI654" s="14"/>
      <c r="FXJ654" s="18"/>
      <c r="FXT654" s="17"/>
      <c r="FXY654" s="14"/>
      <c r="FXZ654" s="18"/>
      <c r="FYJ654" s="17"/>
      <c r="FYO654" s="14"/>
      <c r="FYP654" s="18"/>
      <c r="FYZ654" s="17"/>
      <c r="FZE654" s="14"/>
      <c r="FZF654" s="18"/>
      <c r="FZP654" s="17"/>
      <c r="FZU654" s="14"/>
      <c r="FZV654" s="18"/>
      <c r="GAF654" s="17"/>
      <c r="GAK654" s="14"/>
      <c r="GAL654" s="18"/>
      <c r="GAV654" s="17"/>
      <c r="GBA654" s="14"/>
      <c r="GBB654" s="18"/>
      <c r="GBL654" s="17"/>
      <c r="GBQ654" s="14"/>
      <c r="GBR654" s="18"/>
      <c r="GCB654" s="17"/>
      <c r="GCG654" s="14"/>
      <c r="GCH654" s="18"/>
      <c r="GCR654" s="17"/>
      <c r="GCW654" s="14"/>
      <c r="GCX654" s="18"/>
      <c r="GDH654" s="17"/>
      <c r="GDM654" s="14"/>
      <c r="GDN654" s="18"/>
      <c r="GDX654" s="17"/>
      <c r="GEC654" s="14"/>
      <c r="GED654" s="18"/>
      <c r="GEN654" s="17"/>
      <c r="GES654" s="14"/>
      <c r="GET654" s="18"/>
      <c r="GFD654" s="17"/>
      <c r="GFI654" s="14"/>
      <c r="GFJ654" s="18"/>
      <c r="GFT654" s="17"/>
      <c r="GFY654" s="14"/>
      <c r="GFZ654" s="18"/>
      <c r="GGJ654" s="17"/>
      <c r="GGO654" s="14"/>
      <c r="GGP654" s="18"/>
      <c r="GGZ654" s="17"/>
      <c r="GHE654" s="14"/>
      <c r="GHF654" s="18"/>
      <c r="GHP654" s="17"/>
      <c r="GHU654" s="14"/>
      <c r="GHV654" s="18"/>
      <c r="GIF654" s="17"/>
      <c r="GIK654" s="14"/>
      <c r="GIL654" s="18"/>
      <c r="GIV654" s="17"/>
      <c r="GJA654" s="14"/>
      <c r="GJB654" s="18"/>
      <c r="GJL654" s="17"/>
      <c r="GJQ654" s="14"/>
      <c r="GJR654" s="18"/>
      <c r="GKB654" s="17"/>
      <c r="GKG654" s="14"/>
      <c r="GKH654" s="18"/>
      <c r="GKR654" s="17"/>
      <c r="GKW654" s="14"/>
      <c r="GKX654" s="18"/>
      <c r="GLH654" s="17"/>
      <c r="GLM654" s="14"/>
      <c r="GLN654" s="18"/>
      <c r="GLX654" s="17"/>
      <c r="GMC654" s="14"/>
      <c r="GMD654" s="18"/>
      <c r="GMN654" s="17"/>
      <c r="GMS654" s="14"/>
      <c r="GMT654" s="18"/>
      <c r="GND654" s="17"/>
      <c r="GNI654" s="14"/>
      <c r="GNJ654" s="18"/>
      <c r="GNT654" s="17"/>
      <c r="GNY654" s="14"/>
      <c r="GNZ654" s="18"/>
      <c r="GOJ654" s="17"/>
      <c r="GOO654" s="14"/>
      <c r="GOP654" s="18"/>
      <c r="GOZ654" s="17"/>
      <c r="GPE654" s="14"/>
      <c r="GPF654" s="18"/>
      <c r="GPP654" s="17"/>
      <c r="GPU654" s="14"/>
      <c r="GPV654" s="18"/>
      <c r="GQF654" s="17"/>
      <c r="GQK654" s="14"/>
      <c r="GQL654" s="18"/>
      <c r="GQV654" s="17"/>
      <c r="GRA654" s="14"/>
      <c r="GRB654" s="18"/>
      <c r="GRL654" s="17"/>
      <c r="GRQ654" s="14"/>
      <c r="GRR654" s="18"/>
      <c r="GSB654" s="17"/>
      <c r="GSG654" s="14"/>
      <c r="GSH654" s="18"/>
      <c r="GSR654" s="17"/>
      <c r="GSW654" s="14"/>
      <c r="GSX654" s="18"/>
      <c r="GTH654" s="17"/>
      <c r="GTM654" s="14"/>
      <c r="GTN654" s="18"/>
      <c r="GTX654" s="17"/>
      <c r="GUC654" s="14"/>
      <c r="GUD654" s="18"/>
      <c r="GUN654" s="17"/>
      <c r="GUS654" s="14"/>
      <c r="GUT654" s="18"/>
      <c r="GVD654" s="17"/>
      <c r="GVI654" s="14"/>
      <c r="GVJ654" s="18"/>
      <c r="GVT654" s="17"/>
      <c r="GVY654" s="14"/>
      <c r="GVZ654" s="18"/>
      <c r="GWJ654" s="17"/>
      <c r="GWO654" s="14"/>
      <c r="GWP654" s="18"/>
      <c r="GWZ654" s="17"/>
      <c r="GXE654" s="14"/>
      <c r="GXF654" s="18"/>
      <c r="GXP654" s="17"/>
      <c r="GXU654" s="14"/>
      <c r="GXV654" s="18"/>
      <c r="GYF654" s="17"/>
      <c r="GYK654" s="14"/>
      <c r="GYL654" s="18"/>
      <c r="GYV654" s="17"/>
      <c r="GZA654" s="14"/>
      <c r="GZB654" s="18"/>
      <c r="GZL654" s="17"/>
      <c r="GZQ654" s="14"/>
      <c r="GZR654" s="18"/>
      <c r="HAB654" s="17"/>
      <c r="HAG654" s="14"/>
      <c r="HAH654" s="18"/>
      <c r="HAR654" s="17"/>
      <c r="HAW654" s="14"/>
      <c r="HAX654" s="18"/>
      <c r="HBH654" s="17"/>
      <c r="HBM654" s="14"/>
      <c r="HBN654" s="18"/>
      <c r="HBX654" s="17"/>
      <c r="HCC654" s="14"/>
      <c r="HCD654" s="18"/>
      <c r="HCN654" s="17"/>
      <c r="HCS654" s="14"/>
      <c r="HCT654" s="18"/>
      <c r="HDD654" s="17"/>
      <c r="HDI654" s="14"/>
      <c r="HDJ654" s="18"/>
      <c r="HDT654" s="17"/>
      <c r="HDY654" s="14"/>
      <c r="HDZ654" s="18"/>
      <c r="HEJ654" s="17"/>
      <c r="HEO654" s="14"/>
      <c r="HEP654" s="18"/>
      <c r="HEZ654" s="17"/>
      <c r="HFE654" s="14"/>
      <c r="HFF654" s="18"/>
      <c r="HFP654" s="17"/>
      <c r="HFU654" s="14"/>
      <c r="HFV654" s="18"/>
      <c r="HGF654" s="17"/>
      <c r="HGK654" s="14"/>
      <c r="HGL654" s="18"/>
      <c r="HGV654" s="17"/>
      <c r="HHA654" s="14"/>
      <c r="HHB654" s="18"/>
      <c r="HHL654" s="17"/>
      <c r="HHQ654" s="14"/>
      <c r="HHR654" s="18"/>
      <c r="HIB654" s="17"/>
      <c r="HIG654" s="14"/>
      <c r="HIH654" s="18"/>
      <c r="HIR654" s="17"/>
      <c r="HIW654" s="14"/>
      <c r="HIX654" s="18"/>
      <c r="HJH654" s="17"/>
      <c r="HJM654" s="14"/>
      <c r="HJN654" s="18"/>
      <c r="HJX654" s="17"/>
      <c r="HKC654" s="14"/>
      <c r="HKD654" s="18"/>
      <c r="HKN654" s="17"/>
      <c r="HKS654" s="14"/>
      <c r="HKT654" s="18"/>
      <c r="HLD654" s="17"/>
      <c r="HLI654" s="14"/>
      <c r="HLJ654" s="18"/>
      <c r="HLT654" s="17"/>
      <c r="HLY654" s="14"/>
      <c r="HLZ654" s="18"/>
      <c r="HMJ654" s="17"/>
      <c r="HMO654" s="14"/>
      <c r="HMP654" s="18"/>
      <c r="HMZ654" s="17"/>
      <c r="HNE654" s="14"/>
      <c r="HNF654" s="18"/>
      <c r="HNP654" s="17"/>
      <c r="HNU654" s="14"/>
      <c r="HNV654" s="18"/>
      <c r="HOF654" s="17"/>
      <c r="HOK654" s="14"/>
      <c r="HOL654" s="18"/>
      <c r="HOV654" s="17"/>
      <c r="HPA654" s="14"/>
      <c r="HPB654" s="18"/>
      <c r="HPL654" s="17"/>
      <c r="HPQ654" s="14"/>
      <c r="HPR654" s="18"/>
      <c r="HQB654" s="17"/>
      <c r="HQG654" s="14"/>
      <c r="HQH654" s="18"/>
      <c r="HQR654" s="17"/>
      <c r="HQW654" s="14"/>
      <c r="HQX654" s="18"/>
      <c r="HRH654" s="17"/>
      <c r="HRM654" s="14"/>
      <c r="HRN654" s="18"/>
      <c r="HRX654" s="17"/>
      <c r="HSC654" s="14"/>
      <c r="HSD654" s="18"/>
      <c r="HSN654" s="17"/>
      <c r="HSS654" s="14"/>
      <c r="HST654" s="18"/>
      <c r="HTD654" s="17"/>
      <c r="HTI654" s="14"/>
      <c r="HTJ654" s="18"/>
      <c r="HTT654" s="17"/>
      <c r="HTY654" s="14"/>
      <c r="HTZ654" s="18"/>
      <c r="HUJ654" s="17"/>
      <c r="HUO654" s="14"/>
      <c r="HUP654" s="18"/>
      <c r="HUZ654" s="17"/>
      <c r="HVE654" s="14"/>
      <c r="HVF654" s="18"/>
      <c r="HVP654" s="17"/>
      <c r="HVU654" s="14"/>
      <c r="HVV654" s="18"/>
      <c r="HWF654" s="17"/>
      <c r="HWK654" s="14"/>
      <c r="HWL654" s="18"/>
      <c r="HWV654" s="17"/>
      <c r="HXA654" s="14"/>
      <c r="HXB654" s="18"/>
      <c r="HXL654" s="17"/>
      <c r="HXQ654" s="14"/>
      <c r="HXR654" s="18"/>
      <c r="HYB654" s="17"/>
      <c r="HYG654" s="14"/>
      <c r="HYH654" s="18"/>
      <c r="HYR654" s="17"/>
      <c r="HYW654" s="14"/>
      <c r="HYX654" s="18"/>
      <c r="HZH654" s="17"/>
      <c r="HZM654" s="14"/>
      <c r="HZN654" s="18"/>
      <c r="HZX654" s="17"/>
      <c r="IAC654" s="14"/>
      <c r="IAD654" s="18"/>
      <c r="IAN654" s="17"/>
      <c r="IAS654" s="14"/>
      <c r="IAT654" s="18"/>
      <c r="IBD654" s="17"/>
      <c r="IBI654" s="14"/>
      <c r="IBJ654" s="18"/>
      <c r="IBT654" s="17"/>
      <c r="IBY654" s="14"/>
      <c r="IBZ654" s="18"/>
      <c r="ICJ654" s="17"/>
      <c r="ICO654" s="14"/>
      <c r="ICP654" s="18"/>
      <c r="ICZ654" s="17"/>
      <c r="IDE654" s="14"/>
      <c r="IDF654" s="18"/>
      <c r="IDP654" s="17"/>
      <c r="IDU654" s="14"/>
      <c r="IDV654" s="18"/>
      <c r="IEF654" s="17"/>
      <c r="IEK654" s="14"/>
      <c r="IEL654" s="18"/>
      <c r="IEV654" s="17"/>
      <c r="IFA654" s="14"/>
      <c r="IFB654" s="18"/>
      <c r="IFL654" s="17"/>
      <c r="IFQ654" s="14"/>
      <c r="IFR654" s="18"/>
      <c r="IGB654" s="17"/>
      <c r="IGG654" s="14"/>
      <c r="IGH654" s="18"/>
      <c r="IGR654" s="17"/>
      <c r="IGW654" s="14"/>
      <c r="IGX654" s="18"/>
      <c r="IHH654" s="17"/>
      <c r="IHM654" s="14"/>
      <c r="IHN654" s="18"/>
      <c r="IHX654" s="17"/>
      <c r="IIC654" s="14"/>
      <c r="IID654" s="18"/>
      <c r="IIN654" s="17"/>
      <c r="IIS654" s="14"/>
      <c r="IIT654" s="18"/>
      <c r="IJD654" s="17"/>
      <c r="IJI654" s="14"/>
      <c r="IJJ654" s="18"/>
      <c r="IJT654" s="17"/>
      <c r="IJY654" s="14"/>
      <c r="IJZ654" s="18"/>
      <c r="IKJ654" s="17"/>
      <c r="IKO654" s="14"/>
      <c r="IKP654" s="18"/>
      <c r="IKZ654" s="17"/>
      <c r="ILE654" s="14"/>
      <c r="ILF654" s="18"/>
      <c r="ILP654" s="17"/>
      <c r="ILU654" s="14"/>
      <c r="ILV654" s="18"/>
      <c r="IMF654" s="17"/>
      <c r="IMK654" s="14"/>
      <c r="IML654" s="18"/>
      <c r="IMV654" s="17"/>
      <c r="INA654" s="14"/>
      <c r="INB654" s="18"/>
      <c r="INL654" s="17"/>
      <c r="INQ654" s="14"/>
      <c r="INR654" s="18"/>
      <c r="IOB654" s="17"/>
      <c r="IOG654" s="14"/>
      <c r="IOH654" s="18"/>
      <c r="IOR654" s="17"/>
      <c r="IOW654" s="14"/>
      <c r="IOX654" s="18"/>
      <c r="IPH654" s="17"/>
      <c r="IPM654" s="14"/>
      <c r="IPN654" s="18"/>
      <c r="IPX654" s="17"/>
      <c r="IQC654" s="14"/>
      <c r="IQD654" s="18"/>
      <c r="IQN654" s="17"/>
      <c r="IQS654" s="14"/>
      <c r="IQT654" s="18"/>
      <c r="IRD654" s="17"/>
      <c r="IRI654" s="14"/>
      <c r="IRJ654" s="18"/>
      <c r="IRT654" s="17"/>
      <c r="IRY654" s="14"/>
      <c r="IRZ654" s="18"/>
      <c r="ISJ654" s="17"/>
      <c r="ISO654" s="14"/>
      <c r="ISP654" s="18"/>
      <c r="ISZ654" s="17"/>
      <c r="ITE654" s="14"/>
      <c r="ITF654" s="18"/>
      <c r="ITP654" s="17"/>
      <c r="ITU654" s="14"/>
      <c r="ITV654" s="18"/>
      <c r="IUF654" s="17"/>
      <c r="IUK654" s="14"/>
      <c r="IUL654" s="18"/>
      <c r="IUV654" s="17"/>
      <c r="IVA654" s="14"/>
      <c r="IVB654" s="18"/>
      <c r="IVL654" s="17"/>
      <c r="IVQ654" s="14"/>
      <c r="IVR654" s="18"/>
      <c r="IWB654" s="17"/>
      <c r="IWG654" s="14"/>
      <c r="IWH654" s="18"/>
      <c r="IWR654" s="17"/>
      <c r="IWW654" s="14"/>
      <c r="IWX654" s="18"/>
      <c r="IXH654" s="17"/>
      <c r="IXM654" s="14"/>
      <c r="IXN654" s="18"/>
      <c r="IXX654" s="17"/>
      <c r="IYC654" s="14"/>
      <c r="IYD654" s="18"/>
      <c r="IYN654" s="17"/>
      <c r="IYS654" s="14"/>
      <c r="IYT654" s="18"/>
      <c r="IZD654" s="17"/>
      <c r="IZI654" s="14"/>
      <c r="IZJ654" s="18"/>
      <c r="IZT654" s="17"/>
      <c r="IZY654" s="14"/>
      <c r="IZZ654" s="18"/>
      <c r="JAJ654" s="17"/>
      <c r="JAO654" s="14"/>
      <c r="JAP654" s="18"/>
      <c r="JAZ654" s="17"/>
      <c r="JBE654" s="14"/>
      <c r="JBF654" s="18"/>
      <c r="JBP654" s="17"/>
      <c r="JBU654" s="14"/>
      <c r="JBV654" s="18"/>
      <c r="JCF654" s="17"/>
      <c r="JCK654" s="14"/>
      <c r="JCL654" s="18"/>
      <c r="JCV654" s="17"/>
      <c r="JDA654" s="14"/>
      <c r="JDB654" s="18"/>
      <c r="JDL654" s="17"/>
      <c r="JDQ654" s="14"/>
      <c r="JDR654" s="18"/>
      <c r="JEB654" s="17"/>
      <c r="JEG654" s="14"/>
      <c r="JEH654" s="18"/>
      <c r="JER654" s="17"/>
      <c r="JEW654" s="14"/>
      <c r="JEX654" s="18"/>
      <c r="JFH654" s="17"/>
      <c r="JFM654" s="14"/>
      <c r="JFN654" s="18"/>
      <c r="JFX654" s="17"/>
      <c r="JGC654" s="14"/>
      <c r="JGD654" s="18"/>
      <c r="JGN654" s="17"/>
      <c r="JGS654" s="14"/>
      <c r="JGT654" s="18"/>
      <c r="JHD654" s="17"/>
      <c r="JHI654" s="14"/>
      <c r="JHJ654" s="18"/>
      <c r="JHT654" s="17"/>
      <c r="JHY654" s="14"/>
      <c r="JHZ654" s="18"/>
      <c r="JIJ654" s="17"/>
      <c r="JIO654" s="14"/>
      <c r="JIP654" s="18"/>
      <c r="JIZ654" s="17"/>
      <c r="JJE654" s="14"/>
      <c r="JJF654" s="18"/>
      <c r="JJP654" s="17"/>
      <c r="JJU654" s="14"/>
      <c r="JJV654" s="18"/>
      <c r="JKF654" s="17"/>
      <c r="JKK654" s="14"/>
      <c r="JKL654" s="18"/>
      <c r="JKV654" s="17"/>
      <c r="JLA654" s="14"/>
      <c r="JLB654" s="18"/>
      <c r="JLL654" s="17"/>
      <c r="JLQ654" s="14"/>
      <c r="JLR654" s="18"/>
      <c r="JMB654" s="17"/>
      <c r="JMG654" s="14"/>
      <c r="JMH654" s="18"/>
      <c r="JMR654" s="17"/>
      <c r="JMW654" s="14"/>
      <c r="JMX654" s="18"/>
      <c r="JNH654" s="17"/>
      <c r="JNM654" s="14"/>
      <c r="JNN654" s="18"/>
      <c r="JNX654" s="17"/>
      <c r="JOC654" s="14"/>
      <c r="JOD654" s="18"/>
      <c r="JON654" s="17"/>
      <c r="JOS654" s="14"/>
      <c r="JOT654" s="18"/>
      <c r="JPD654" s="17"/>
      <c r="JPI654" s="14"/>
      <c r="JPJ654" s="18"/>
      <c r="JPT654" s="17"/>
      <c r="JPY654" s="14"/>
      <c r="JPZ654" s="18"/>
      <c r="JQJ654" s="17"/>
      <c r="JQO654" s="14"/>
      <c r="JQP654" s="18"/>
      <c r="JQZ654" s="17"/>
      <c r="JRE654" s="14"/>
      <c r="JRF654" s="18"/>
      <c r="JRP654" s="17"/>
      <c r="JRU654" s="14"/>
      <c r="JRV654" s="18"/>
      <c r="JSF654" s="17"/>
      <c r="JSK654" s="14"/>
      <c r="JSL654" s="18"/>
      <c r="JSV654" s="17"/>
      <c r="JTA654" s="14"/>
      <c r="JTB654" s="18"/>
      <c r="JTL654" s="17"/>
      <c r="JTQ654" s="14"/>
      <c r="JTR654" s="18"/>
      <c r="JUB654" s="17"/>
      <c r="JUG654" s="14"/>
      <c r="JUH654" s="18"/>
      <c r="JUR654" s="17"/>
      <c r="JUW654" s="14"/>
      <c r="JUX654" s="18"/>
      <c r="JVH654" s="17"/>
      <c r="JVM654" s="14"/>
      <c r="JVN654" s="18"/>
      <c r="JVX654" s="17"/>
      <c r="JWC654" s="14"/>
      <c r="JWD654" s="18"/>
      <c r="JWN654" s="17"/>
      <c r="JWS654" s="14"/>
      <c r="JWT654" s="18"/>
      <c r="JXD654" s="17"/>
      <c r="JXI654" s="14"/>
      <c r="JXJ654" s="18"/>
      <c r="JXT654" s="17"/>
      <c r="JXY654" s="14"/>
      <c r="JXZ654" s="18"/>
      <c r="JYJ654" s="17"/>
      <c r="JYO654" s="14"/>
      <c r="JYP654" s="18"/>
      <c r="JYZ654" s="17"/>
      <c r="JZE654" s="14"/>
      <c r="JZF654" s="18"/>
      <c r="JZP654" s="17"/>
      <c r="JZU654" s="14"/>
      <c r="JZV654" s="18"/>
      <c r="KAF654" s="17"/>
      <c r="KAK654" s="14"/>
      <c r="KAL654" s="18"/>
      <c r="KAV654" s="17"/>
      <c r="KBA654" s="14"/>
      <c r="KBB654" s="18"/>
      <c r="KBL654" s="17"/>
      <c r="KBQ654" s="14"/>
      <c r="KBR654" s="18"/>
      <c r="KCB654" s="17"/>
      <c r="KCG654" s="14"/>
      <c r="KCH654" s="18"/>
      <c r="KCR654" s="17"/>
      <c r="KCW654" s="14"/>
      <c r="KCX654" s="18"/>
      <c r="KDH654" s="17"/>
      <c r="KDM654" s="14"/>
      <c r="KDN654" s="18"/>
      <c r="KDX654" s="17"/>
      <c r="KEC654" s="14"/>
      <c r="KED654" s="18"/>
      <c r="KEN654" s="17"/>
      <c r="KES654" s="14"/>
      <c r="KET654" s="18"/>
      <c r="KFD654" s="17"/>
      <c r="KFI654" s="14"/>
      <c r="KFJ654" s="18"/>
      <c r="KFT654" s="17"/>
      <c r="KFY654" s="14"/>
      <c r="KFZ654" s="18"/>
      <c r="KGJ654" s="17"/>
      <c r="KGO654" s="14"/>
      <c r="KGP654" s="18"/>
      <c r="KGZ654" s="17"/>
      <c r="KHE654" s="14"/>
      <c r="KHF654" s="18"/>
      <c r="KHP654" s="17"/>
      <c r="KHU654" s="14"/>
      <c r="KHV654" s="18"/>
      <c r="KIF654" s="17"/>
      <c r="KIK654" s="14"/>
      <c r="KIL654" s="18"/>
      <c r="KIV654" s="17"/>
      <c r="KJA654" s="14"/>
      <c r="KJB654" s="18"/>
      <c r="KJL654" s="17"/>
      <c r="KJQ654" s="14"/>
      <c r="KJR654" s="18"/>
      <c r="KKB654" s="17"/>
      <c r="KKG654" s="14"/>
      <c r="KKH654" s="18"/>
      <c r="KKR654" s="17"/>
      <c r="KKW654" s="14"/>
      <c r="KKX654" s="18"/>
      <c r="KLH654" s="17"/>
      <c r="KLM654" s="14"/>
      <c r="KLN654" s="18"/>
      <c r="KLX654" s="17"/>
      <c r="KMC654" s="14"/>
      <c r="KMD654" s="18"/>
      <c r="KMN654" s="17"/>
      <c r="KMS654" s="14"/>
      <c r="KMT654" s="18"/>
      <c r="KND654" s="17"/>
      <c r="KNI654" s="14"/>
      <c r="KNJ654" s="18"/>
      <c r="KNT654" s="17"/>
      <c r="KNY654" s="14"/>
      <c r="KNZ654" s="18"/>
      <c r="KOJ654" s="17"/>
      <c r="KOO654" s="14"/>
      <c r="KOP654" s="18"/>
      <c r="KOZ654" s="17"/>
      <c r="KPE654" s="14"/>
      <c r="KPF654" s="18"/>
      <c r="KPP654" s="17"/>
      <c r="KPU654" s="14"/>
      <c r="KPV654" s="18"/>
      <c r="KQF654" s="17"/>
      <c r="KQK654" s="14"/>
      <c r="KQL654" s="18"/>
      <c r="KQV654" s="17"/>
      <c r="KRA654" s="14"/>
      <c r="KRB654" s="18"/>
      <c r="KRL654" s="17"/>
      <c r="KRQ654" s="14"/>
      <c r="KRR654" s="18"/>
      <c r="KSB654" s="17"/>
      <c r="KSG654" s="14"/>
      <c r="KSH654" s="18"/>
      <c r="KSR654" s="17"/>
      <c r="KSW654" s="14"/>
      <c r="KSX654" s="18"/>
      <c r="KTH654" s="17"/>
      <c r="KTM654" s="14"/>
      <c r="KTN654" s="18"/>
      <c r="KTX654" s="17"/>
      <c r="KUC654" s="14"/>
      <c r="KUD654" s="18"/>
      <c r="KUN654" s="17"/>
      <c r="KUS654" s="14"/>
      <c r="KUT654" s="18"/>
      <c r="KVD654" s="17"/>
      <c r="KVI654" s="14"/>
      <c r="KVJ654" s="18"/>
      <c r="KVT654" s="17"/>
      <c r="KVY654" s="14"/>
      <c r="KVZ654" s="18"/>
      <c r="KWJ654" s="17"/>
      <c r="KWO654" s="14"/>
      <c r="KWP654" s="18"/>
      <c r="KWZ654" s="17"/>
      <c r="KXE654" s="14"/>
      <c r="KXF654" s="18"/>
      <c r="KXP654" s="17"/>
      <c r="KXU654" s="14"/>
      <c r="KXV654" s="18"/>
      <c r="KYF654" s="17"/>
      <c r="KYK654" s="14"/>
      <c r="KYL654" s="18"/>
      <c r="KYV654" s="17"/>
      <c r="KZA654" s="14"/>
      <c r="KZB654" s="18"/>
      <c r="KZL654" s="17"/>
      <c r="KZQ654" s="14"/>
      <c r="KZR654" s="18"/>
      <c r="LAB654" s="17"/>
      <c r="LAG654" s="14"/>
      <c r="LAH654" s="18"/>
      <c r="LAR654" s="17"/>
      <c r="LAW654" s="14"/>
      <c r="LAX654" s="18"/>
      <c r="LBH654" s="17"/>
      <c r="LBM654" s="14"/>
      <c r="LBN654" s="18"/>
      <c r="LBX654" s="17"/>
      <c r="LCC654" s="14"/>
      <c r="LCD654" s="18"/>
      <c r="LCN654" s="17"/>
      <c r="LCS654" s="14"/>
      <c r="LCT654" s="18"/>
      <c r="LDD654" s="17"/>
      <c r="LDI654" s="14"/>
      <c r="LDJ654" s="18"/>
      <c r="LDT654" s="17"/>
      <c r="LDY654" s="14"/>
      <c r="LDZ654" s="18"/>
      <c r="LEJ654" s="17"/>
      <c r="LEO654" s="14"/>
      <c r="LEP654" s="18"/>
      <c r="LEZ654" s="17"/>
      <c r="LFE654" s="14"/>
      <c r="LFF654" s="18"/>
      <c r="LFP654" s="17"/>
      <c r="LFU654" s="14"/>
      <c r="LFV654" s="18"/>
      <c r="LGF654" s="17"/>
      <c r="LGK654" s="14"/>
      <c r="LGL654" s="18"/>
      <c r="LGV654" s="17"/>
      <c r="LHA654" s="14"/>
      <c r="LHB654" s="18"/>
      <c r="LHL654" s="17"/>
      <c r="LHQ654" s="14"/>
      <c r="LHR654" s="18"/>
      <c r="LIB654" s="17"/>
      <c r="LIG654" s="14"/>
      <c r="LIH654" s="18"/>
      <c r="LIR654" s="17"/>
      <c r="LIW654" s="14"/>
      <c r="LIX654" s="18"/>
      <c r="LJH654" s="17"/>
      <c r="LJM654" s="14"/>
      <c r="LJN654" s="18"/>
      <c r="LJX654" s="17"/>
      <c r="LKC654" s="14"/>
      <c r="LKD654" s="18"/>
      <c r="LKN654" s="17"/>
      <c r="LKS654" s="14"/>
      <c r="LKT654" s="18"/>
      <c r="LLD654" s="17"/>
      <c r="LLI654" s="14"/>
      <c r="LLJ654" s="18"/>
      <c r="LLT654" s="17"/>
      <c r="LLY654" s="14"/>
      <c r="LLZ654" s="18"/>
      <c r="LMJ654" s="17"/>
      <c r="LMO654" s="14"/>
      <c r="LMP654" s="18"/>
      <c r="LMZ654" s="17"/>
      <c r="LNE654" s="14"/>
      <c r="LNF654" s="18"/>
      <c r="LNP654" s="17"/>
      <c r="LNU654" s="14"/>
      <c r="LNV654" s="18"/>
      <c r="LOF654" s="17"/>
      <c r="LOK654" s="14"/>
      <c r="LOL654" s="18"/>
      <c r="LOV654" s="17"/>
      <c r="LPA654" s="14"/>
      <c r="LPB654" s="18"/>
      <c r="LPL654" s="17"/>
      <c r="LPQ654" s="14"/>
      <c r="LPR654" s="18"/>
      <c r="LQB654" s="17"/>
      <c r="LQG654" s="14"/>
      <c r="LQH654" s="18"/>
      <c r="LQR654" s="17"/>
      <c r="LQW654" s="14"/>
      <c r="LQX654" s="18"/>
      <c r="LRH654" s="17"/>
      <c r="LRM654" s="14"/>
      <c r="LRN654" s="18"/>
      <c r="LRX654" s="17"/>
      <c r="LSC654" s="14"/>
      <c r="LSD654" s="18"/>
      <c r="LSN654" s="17"/>
      <c r="LSS654" s="14"/>
      <c r="LST654" s="18"/>
      <c r="LTD654" s="17"/>
      <c r="LTI654" s="14"/>
      <c r="LTJ654" s="18"/>
      <c r="LTT654" s="17"/>
      <c r="LTY654" s="14"/>
      <c r="LTZ654" s="18"/>
      <c r="LUJ654" s="17"/>
      <c r="LUO654" s="14"/>
      <c r="LUP654" s="18"/>
      <c r="LUZ654" s="17"/>
      <c r="LVE654" s="14"/>
      <c r="LVF654" s="18"/>
      <c r="LVP654" s="17"/>
      <c r="LVU654" s="14"/>
      <c r="LVV654" s="18"/>
      <c r="LWF654" s="17"/>
      <c r="LWK654" s="14"/>
      <c r="LWL654" s="18"/>
      <c r="LWV654" s="17"/>
      <c r="LXA654" s="14"/>
      <c r="LXB654" s="18"/>
      <c r="LXL654" s="17"/>
      <c r="LXQ654" s="14"/>
      <c r="LXR654" s="18"/>
      <c r="LYB654" s="17"/>
      <c r="LYG654" s="14"/>
      <c r="LYH654" s="18"/>
      <c r="LYR654" s="17"/>
      <c r="LYW654" s="14"/>
      <c r="LYX654" s="18"/>
      <c r="LZH654" s="17"/>
      <c r="LZM654" s="14"/>
      <c r="LZN654" s="18"/>
      <c r="LZX654" s="17"/>
      <c r="MAC654" s="14"/>
      <c r="MAD654" s="18"/>
      <c r="MAN654" s="17"/>
      <c r="MAS654" s="14"/>
      <c r="MAT654" s="18"/>
      <c r="MBD654" s="17"/>
      <c r="MBI654" s="14"/>
      <c r="MBJ654" s="18"/>
      <c r="MBT654" s="17"/>
      <c r="MBY654" s="14"/>
      <c r="MBZ654" s="18"/>
      <c r="MCJ654" s="17"/>
      <c r="MCO654" s="14"/>
      <c r="MCP654" s="18"/>
      <c r="MCZ654" s="17"/>
      <c r="MDE654" s="14"/>
      <c r="MDF654" s="18"/>
      <c r="MDP654" s="17"/>
      <c r="MDU654" s="14"/>
      <c r="MDV654" s="18"/>
      <c r="MEF654" s="17"/>
      <c r="MEK654" s="14"/>
      <c r="MEL654" s="18"/>
      <c r="MEV654" s="17"/>
      <c r="MFA654" s="14"/>
      <c r="MFB654" s="18"/>
      <c r="MFL654" s="17"/>
      <c r="MFQ654" s="14"/>
      <c r="MFR654" s="18"/>
      <c r="MGB654" s="17"/>
      <c r="MGG654" s="14"/>
      <c r="MGH654" s="18"/>
      <c r="MGR654" s="17"/>
      <c r="MGW654" s="14"/>
      <c r="MGX654" s="18"/>
      <c r="MHH654" s="17"/>
      <c r="MHM654" s="14"/>
      <c r="MHN654" s="18"/>
      <c r="MHX654" s="17"/>
      <c r="MIC654" s="14"/>
      <c r="MID654" s="18"/>
      <c r="MIN654" s="17"/>
      <c r="MIS654" s="14"/>
      <c r="MIT654" s="18"/>
      <c r="MJD654" s="17"/>
      <c r="MJI654" s="14"/>
      <c r="MJJ654" s="18"/>
      <c r="MJT654" s="17"/>
      <c r="MJY654" s="14"/>
      <c r="MJZ654" s="18"/>
      <c r="MKJ654" s="17"/>
      <c r="MKO654" s="14"/>
      <c r="MKP654" s="18"/>
      <c r="MKZ654" s="17"/>
      <c r="MLE654" s="14"/>
      <c r="MLF654" s="18"/>
      <c r="MLP654" s="17"/>
      <c r="MLU654" s="14"/>
      <c r="MLV654" s="18"/>
      <c r="MMF654" s="17"/>
      <c r="MMK654" s="14"/>
      <c r="MML654" s="18"/>
      <c r="MMV654" s="17"/>
      <c r="MNA654" s="14"/>
      <c r="MNB654" s="18"/>
      <c r="MNL654" s="17"/>
      <c r="MNQ654" s="14"/>
      <c r="MNR654" s="18"/>
      <c r="MOB654" s="17"/>
      <c r="MOG654" s="14"/>
      <c r="MOH654" s="18"/>
      <c r="MOR654" s="17"/>
      <c r="MOW654" s="14"/>
      <c r="MOX654" s="18"/>
      <c r="MPH654" s="17"/>
      <c r="MPM654" s="14"/>
      <c r="MPN654" s="18"/>
      <c r="MPX654" s="17"/>
      <c r="MQC654" s="14"/>
      <c r="MQD654" s="18"/>
      <c r="MQN654" s="17"/>
      <c r="MQS654" s="14"/>
      <c r="MQT654" s="18"/>
      <c r="MRD654" s="17"/>
      <c r="MRI654" s="14"/>
      <c r="MRJ654" s="18"/>
      <c r="MRT654" s="17"/>
      <c r="MRY654" s="14"/>
      <c r="MRZ654" s="18"/>
      <c r="MSJ654" s="17"/>
      <c r="MSO654" s="14"/>
      <c r="MSP654" s="18"/>
      <c r="MSZ654" s="17"/>
      <c r="MTE654" s="14"/>
      <c r="MTF654" s="18"/>
      <c r="MTP654" s="17"/>
      <c r="MTU654" s="14"/>
      <c r="MTV654" s="18"/>
      <c r="MUF654" s="17"/>
      <c r="MUK654" s="14"/>
      <c r="MUL654" s="18"/>
      <c r="MUV654" s="17"/>
      <c r="MVA654" s="14"/>
      <c r="MVB654" s="18"/>
      <c r="MVL654" s="17"/>
      <c r="MVQ654" s="14"/>
      <c r="MVR654" s="18"/>
      <c r="MWB654" s="17"/>
      <c r="MWG654" s="14"/>
      <c r="MWH654" s="18"/>
      <c r="MWR654" s="17"/>
      <c r="MWW654" s="14"/>
      <c r="MWX654" s="18"/>
      <c r="MXH654" s="17"/>
      <c r="MXM654" s="14"/>
      <c r="MXN654" s="18"/>
      <c r="MXX654" s="17"/>
      <c r="MYC654" s="14"/>
      <c r="MYD654" s="18"/>
      <c r="MYN654" s="17"/>
      <c r="MYS654" s="14"/>
      <c r="MYT654" s="18"/>
      <c r="MZD654" s="17"/>
      <c r="MZI654" s="14"/>
      <c r="MZJ654" s="18"/>
      <c r="MZT654" s="17"/>
      <c r="MZY654" s="14"/>
      <c r="MZZ654" s="18"/>
      <c r="NAJ654" s="17"/>
      <c r="NAO654" s="14"/>
      <c r="NAP654" s="18"/>
      <c r="NAZ654" s="17"/>
      <c r="NBE654" s="14"/>
      <c r="NBF654" s="18"/>
      <c r="NBP654" s="17"/>
      <c r="NBU654" s="14"/>
      <c r="NBV654" s="18"/>
      <c r="NCF654" s="17"/>
      <c r="NCK654" s="14"/>
      <c r="NCL654" s="18"/>
      <c r="NCV654" s="17"/>
      <c r="NDA654" s="14"/>
      <c r="NDB654" s="18"/>
      <c r="NDL654" s="17"/>
      <c r="NDQ654" s="14"/>
      <c r="NDR654" s="18"/>
      <c r="NEB654" s="17"/>
      <c r="NEG654" s="14"/>
      <c r="NEH654" s="18"/>
      <c r="NER654" s="17"/>
      <c r="NEW654" s="14"/>
      <c r="NEX654" s="18"/>
      <c r="NFH654" s="17"/>
      <c r="NFM654" s="14"/>
      <c r="NFN654" s="18"/>
      <c r="NFX654" s="17"/>
      <c r="NGC654" s="14"/>
      <c r="NGD654" s="18"/>
      <c r="NGN654" s="17"/>
      <c r="NGS654" s="14"/>
      <c r="NGT654" s="18"/>
      <c r="NHD654" s="17"/>
      <c r="NHI654" s="14"/>
      <c r="NHJ654" s="18"/>
      <c r="NHT654" s="17"/>
      <c r="NHY654" s="14"/>
      <c r="NHZ654" s="18"/>
      <c r="NIJ654" s="17"/>
      <c r="NIO654" s="14"/>
      <c r="NIP654" s="18"/>
      <c r="NIZ654" s="17"/>
      <c r="NJE654" s="14"/>
      <c r="NJF654" s="18"/>
      <c r="NJP654" s="17"/>
      <c r="NJU654" s="14"/>
      <c r="NJV654" s="18"/>
      <c r="NKF654" s="17"/>
      <c r="NKK654" s="14"/>
      <c r="NKL654" s="18"/>
      <c r="NKV654" s="17"/>
      <c r="NLA654" s="14"/>
      <c r="NLB654" s="18"/>
      <c r="NLL654" s="17"/>
      <c r="NLQ654" s="14"/>
      <c r="NLR654" s="18"/>
      <c r="NMB654" s="17"/>
      <c r="NMG654" s="14"/>
      <c r="NMH654" s="18"/>
      <c r="NMR654" s="17"/>
      <c r="NMW654" s="14"/>
      <c r="NMX654" s="18"/>
      <c r="NNH654" s="17"/>
      <c r="NNM654" s="14"/>
      <c r="NNN654" s="18"/>
      <c r="NNX654" s="17"/>
      <c r="NOC654" s="14"/>
      <c r="NOD654" s="18"/>
      <c r="NON654" s="17"/>
      <c r="NOS654" s="14"/>
      <c r="NOT654" s="18"/>
      <c r="NPD654" s="17"/>
      <c r="NPI654" s="14"/>
      <c r="NPJ654" s="18"/>
      <c r="NPT654" s="17"/>
      <c r="NPY654" s="14"/>
      <c r="NPZ654" s="18"/>
      <c r="NQJ654" s="17"/>
      <c r="NQO654" s="14"/>
      <c r="NQP654" s="18"/>
      <c r="NQZ654" s="17"/>
      <c r="NRE654" s="14"/>
      <c r="NRF654" s="18"/>
      <c r="NRP654" s="17"/>
      <c r="NRU654" s="14"/>
      <c r="NRV654" s="18"/>
      <c r="NSF654" s="17"/>
      <c r="NSK654" s="14"/>
      <c r="NSL654" s="18"/>
      <c r="NSV654" s="17"/>
      <c r="NTA654" s="14"/>
      <c r="NTB654" s="18"/>
      <c r="NTL654" s="17"/>
      <c r="NTQ654" s="14"/>
      <c r="NTR654" s="18"/>
      <c r="NUB654" s="17"/>
      <c r="NUG654" s="14"/>
      <c r="NUH654" s="18"/>
      <c r="NUR654" s="17"/>
      <c r="NUW654" s="14"/>
      <c r="NUX654" s="18"/>
      <c r="NVH654" s="17"/>
      <c r="NVM654" s="14"/>
      <c r="NVN654" s="18"/>
      <c r="NVX654" s="17"/>
      <c r="NWC654" s="14"/>
      <c r="NWD654" s="18"/>
      <c r="NWN654" s="17"/>
      <c r="NWS654" s="14"/>
      <c r="NWT654" s="18"/>
      <c r="NXD654" s="17"/>
      <c r="NXI654" s="14"/>
      <c r="NXJ654" s="18"/>
      <c r="NXT654" s="17"/>
      <c r="NXY654" s="14"/>
      <c r="NXZ654" s="18"/>
      <c r="NYJ654" s="17"/>
      <c r="NYO654" s="14"/>
      <c r="NYP654" s="18"/>
      <c r="NYZ654" s="17"/>
      <c r="NZE654" s="14"/>
      <c r="NZF654" s="18"/>
      <c r="NZP654" s="17"/>
      <c r="NZU654" s="14"/>
      <c r="NZV654" s="18"/>
      <c r="OAF654" s="17"/>
      <c r="OAK654" s="14"/>
      <c r="OAL654" s="18"/>
      <c r="OAV654" s="17"/>
      <c r="OBA654" s="14"/>
      <c r="OBB654" s="18"/>
      <c r="OBL654" s="17"/>
      <c r="OBQ654" s="14"/>
      <c r="OBR654" s="18"/>
      <c r="OCB654" s="17"/>
      <c r="OCG654" s="14"/>
      <c r="OCH654" s="18"/>
      <c r="OCR654" s="17"/>
      <c r="OCW654" s="14"/>
      <c r="OCX654" s="18"/>
      <c r="ODH654" s="17"/>
      <c r="ODM654" s="14"/>
      <c r="ODN654" s="18"/>
      <c r="ODX654" s="17"/>
      <c r="OEC654" s="14"/>
      <c r="OED654" s="18"/>
      <c r="OEN654" s="17"/>
      <c r="OES654" s="14"/>
      <c r="OET654" s="18"/>
      <c r="OFD654" s="17"/>
      <c r="OFI654" s="14"/>
      <c r="OFJ654" s="18"/>
      <c r="OFT654" s="17"/>
      <c r="OFY654" s="14"/>
      <c r="OFZ654" s="18"/>
      <c r="OGJ654" s="17"/>
      <c r="OGO654" s="14"/>
      <c r="OGP654" s="18"/>
      <c r="OGZ654" s="17"/>
      <c r="OHE654" s="14"/>
      <c r="OHF654" s="18"/>
      <c r="OHP654" s="17"/>
      <c r="OHU654" s="14"/>
      <c r="OHV654" s="18"/>
      <c r="OIF654" s="17"/>
      <c r="OIK654" s="14"/>
      <c r="OIL654" s="18"/>
      <c r="OIV654" s="17"/>
      <c r="OJA654" s="14"/>
      <c r="OJB654" s="18"/>
      <c r="OJL654" s="17"/>
      <c r="OJQ654" s="14"/>
      <c r="OJR654" s="18"/>
      <c r="OKB654" s="17"/>
      <c r="OKG654" s="14"/>
      <c r="OKH654" s="18"/>
      <c r="OKR654" s="17"/>
      <c r="OKW654" s="14"/>
      <c r="OKX654" s="18"/>
      <c r="OLH654" s="17"/>
      <c r="OLM654" s="14"/>
      <c r="OLN654" s="18"/>
      <c r="OLX654" s="17"/>
      <c r="OMC654" s="14"/>
      <c r="OMD654" s="18"/>
      <c r="OMN654" s="17"/>
      <c r="OMS654" s="14"/>
      <c r="OMT654" s="18"/>
      <c r="OND654" s="17"/>
      <c r="ONI654" s="14"/>
      <c r="ONJ654" s="18"/>
      <c r="ONT654" s="17"/>
      <c r="ONY654" s="14"/>
      <c r="ONZ654" s="18"/>
      <c r="OOJ654" s="17"/>
      <c r="OOO654" s="14"/>
      <c r="OOP654" s="18"/>
      <c r="OOZ654" s="17"/>
      <c r="OPE654" s="14"/>
      <c r="OPF654" s="18"/>
      <c r="OPP654" s="17"/>
      <c r="OPU654" s="14"/>
      <c r="OPV654" s="18"/>
      <c r="OQF654" s="17"/>
      <c r="OQK654" s="14"/>
      <c r="OQL654" s="18"/>
      <c r="OQV654" s="17"/>
      <c r="ORA654" s="14"/>
      <c r="ORB654" s="18"/>
      <c r="ORL654" s="17"/>
      <c r="ORQ654" s="14"/>
      <c r="ORR654" s="18"/>
      <c r="OSB654" s="17"/>
      <c r="OSG654" s="14"/>
      <c r="OSH654" s="18"/>
      <c r="OSR654" s="17"/>
      <c r="OSW654" s="14"/>
      <c r="OSX654" s="18"/>
      <c r="OTH654" s="17"/>
      <c r="OTM654" s="14"/>
      <c r="OTN654" s="18"/>
      <c r="OTX654" s="17"/>
      <c r="OUC654" s="14"/>
      <c r="OUD654" s="18"/>
      <c r="OUN654" s="17"/>
      <c r="OUS654" s="14"/>
      <c r="OUT654" s="18"/>
      <c r="OVD654" s="17"/>
      <c r="OVI654" s="14"/>
      <c r="OVJ654" s="18"/>
      <c r="OVT654" s="17"/>
      <c r="OVY654" s="14"/>
      <c r="OVZ654" s="18"/>
      <c r="OWJ654" s="17"/>
      <c r="OWO654" s="14"/>
      <c r="OWP654" s="18"/>
      <c r="OWZ654" s="17"/>
      <c r="OXE654" s="14"/>
      <c r="OXF654" s="18"/>
      <c r="OXP654" s="17"/>
      <c r="OXU654" s="14"/>
      <c r="OXV654" s="18"/>
      <c r="OYF654" s="17"/>
      <c r="OYK654" s="14"/>
      <c r="OYL654" s="18"/>
      <c r="OYV654" s="17"/>
      <c r="OZA654" s="14"/>
      <c r="OZB654" s="18"/>
      <c r="OZL654" s="17"/>
      <c r="OZQ654" s="14"/>
      <c r="OZR654" s="18"/>
      <c r="PAB654" s="17"/>
      <c r="PAG654" s="14"/>
      <c r="PAH654" s="18"/>
      <c r="PAR654" s="17"/>
      <c r="PAW654" s="14"/>
      <c r="PAX654" s="18"/>
      <c r="PBH654" s="17"/>
      <c r="PBM654" s="14"/>
      <c r="PBN654" s="18"/>
      <c r="PBX654" s="17"/>
      <c r="PCC654" s="14"/>
      <c r="PCD654" s="18"/>
      <c r="PCN654" s="17"/>
      <c r="PCS654" s="14"/>
      <c r="PCT654" s="18"/>
      <c r="PDD654" s="17"/>
      <c r="PDI654" s="14"/>
      <c r="PDJ654" s="18"/>
      <c r="PDT654" s="17"/>
      <c r="PDY654" s="14"/>
      <c r="PDZ654" s="18"/>
      <c r="PEJ654" s="17"/>
      <c r="PEO654" s="14"/>
      <c r="PEP654" s="18"/>
      <c r="PEZ654" s="17"/>
      <c r="PFE654" s="14"/>
      <c r="PFF654" s="18"/>
      <c r="PFP654" s="17"/>
      <c r="PFU654" s="14"/>
      <c r="PFV654" s="18"/>
      <c r="PGF654" s="17"/>
      <c r="PGK654" s="14"/>
      <c r="PGL654" s="18"/>
      <c r="PGV654" s="17"/>
      <c r="PHA654" s="14"/>
      <c r="PHB654" s="18"/>
      <c r="PHL654" s="17"/>
      <c r="PHQ654" s="14"/>
      <c r="PHR654" s="18"/>
      <c r="PIB654" s="17"/>
      <c r="PIG654" s="14"/>
      <c r="PIH654" s="18"/>
      <c r="PIR654" s="17"/>
      <c r="PIW654" s="14"/>
      <c r="PIX654" s="18"/>
      <c r="PJH654" s="17"/>
      <c r="PJM654" s="14"/>
      <c r="PJN654" s="18"/>
      <c r="PJX654" s="17"/>
      <c r="PKC654" s="14"/>
      <c r="PKD654" s="18"/>
      <c r="PKN654" s="17"/>
      <c r="PKS654" s="14"/>
      <c r="PKT654" s="18"/>
      <c r="PLD654" s="17"/>
      <c r="PLI654" s="14"/>
      <c r="PLJ654" s="18"/>
      <c r="PLT654" s="17"/>
      <c r="PLY654" s="14"/>
      <c r="PLZ654" s="18"/>
      <c r="PMJ654" s="17"/>
      <c r="PMO654" s="14"/>
      <c r="PMP654" s="18"/>
      <c r="PMZ654" s="17"/>
      <c r="PNE654" s="14"/>
      <c r="PNF654" s="18"/>
      <c r="PNP654" s="17"/>
      <c r="PNU654" s="14"/>
      <c r="PNV654" s="18"/>
      <c r="POF654" s="17"/>
      <c r="POK654" s="14"/>
      <c r="POL654" s="18"/>
      <c r="POV654" s="17"/>
      <c r="PPA654" s="14"/>
      <c r="PPB654" s="18"/>
      <c r="PPL654" s="17"/>
      <c r="PPQ654" s="14"/>
      <c r="PPR654" s="18"/>
      <c r="PQB654" s="17"/>
      <c r="PQG654" s="14"/>
      <c r="PQH654" s="18"/>
      <c r="PQR654" s="17"/>
      <c r="PQW654" s="14"/>
      <c r="PQX654" s="18"/>
      <c r="PRH654" s="17"/>
      <c r="PRM654" s="14"/>
      <c r="PRN654" s="18"/>
      <c r="PRX654" s="17"/>
      <c r="PSC654" s="14"/>
      <c r="PSD654" s="18"/>
      <c r="PSN654" s="17"/>
      <c r="PSS654" s="14"/>
      <c r="PST654" s="18"/>
      <c r="PTD654" s="17"/>
      <c r="PTI654" s="14"/>
      <c r="PTJ654" s="18"/>
      <c r="PTT654" s="17"/>
      <c r="PTY654" s="14"/>
      <c r="PTZ654" s="18"/>
      <c r="PUJ654" s="17"/>
      <c r="PUO654" s="14"/>
      <c r="PUP654" s="18"/>
      <c r="PUZ654" s="17"/>
      <c r="PVE654" s="14"/>
      <c r="PVF654" s="18"/>
      <c r="PVP654" s="17"/>
      <c r="PVU654" s="14"/>
      <c r="PVV654" s="18"/>
      <c r="PWF654" s="17"/>
      <c r="PWK654" s="14"/>
      <c r="PWL654" s="18"/>
      <c r="PWV654" s="17"/>
      <c r="PXA654" s="14"/>
      <c r="PXB654" s="18"/>
      <c r="PXL654" s="17"/>
      <c r="PXQ654" s="14"/>
      <c r="PXR654" s="18"/>
      <c r="PYB654" s="17"/>
      <c r="PYG654" s="14"/>
      <c r="PYH654" s="18"/>
      <c r="PYR654" s="17"/>
      <c r="PYW654" s="14"/>
      <c r="PYX654" s="18"/>
      <c r="PZH654" s="17"/>
      <c r="PZM654" s="14"/>
      <c r="PZN654" s="18"/>
      <c r="PZX654" s="17"/>
      <c r="QAC654" s="14"/>
      <c r="QAD654" s="18"/>
      <c r="QAN654" s="17"/>
      <c r="QAS654" s="14"/>
      <c r="QAT654" s="18"/>
      <c r="QBD654" s="17"/>
      <c r="QBI654" s="14"/>
      <c r="QBJ654" s="18"/>
      <c r="QBT654" s="17"/>
      <c r="QBY654" s="14"/>
      <c r="QBZ654" s="18"/>
      <c r="QCJ654" s="17"/>
      <c r="QCO654" s="14"/>
      <c r="QCP654" s="18"/>
      <c r="QCZ654" s="17"/>
      <c r="QDE654" s="14"/>
      <c r="QDF654" s="18"/>
      <c r="QDP654" s="17"/>
      <c r="QDU654" s="14"/>
      <c r="QDV654" s="18"/>
      <c r="QEF654" s="17"/>
      <c r="QEK654" s="14"/>
      <c r="QEL654" s="18"/>
      <c r="QEV654" s="17"/>
      <c r="QFA654" s="14"/>
      <c r="QFB654" s="18"/>
      <c r="QFL654" s="17"/>
      <c r="QFQ654" s="14"/>
      <c r="QFR654" s="18"/>
      <c r="QGB654" s="17"/>
      <c r="QGG654" s="14"/>
      <c r="QGH654" s="18"/>
      <c r="QGR654" s="17"/>
      <c r="QGW654" s="14"/>
      <c r="QGX654" s="18"/>
      <c r="QHH654" s="17"/>
      <c r="QHM654" s="14"/>
      <c r="QHN654" s="18"/>
      <c r="QHX654" s="17"/>
      <c r="QIC654" s="14"/>
      <c r="QID654" s="18"/>
      <c r="QIN654" s="17"/>
      <c r="QIS654" s="14"/>
      <c r="QIT654" s="18"/>
      <c r="QJD654" s="17"/>
      <c r="QJI654" s="14"/>
      <c r="QJJ654" s="18"/>
      <c r="QJT654" s="17"/>
      <c r="QJY654" s="14"/>
      <c r="QJZ654" s="18"/>
      <c r="QKJ654" s="17"/>
      <c r="QKO654" s="14"/>
      <c r="QKP654" s="18"/>
      <c r="QKZ654" s="17"/>
      <c r="QLE654" s="14"/>
      <c r="QLF654" s="18"/>
      <c r="QLP654" s="17"/>
      <c r="QLU654" s="14"/>
      <c r="QLV654" s="18"/>
      <c r="QMF654" s="17"/>
      <c r="QMK654" s="14"/>
      <c r="QML654" s="18"/>
      <c r="QMV654" s="17"/>
      <c r="QNA654" s="14"/>
      <c r="QNB654" s="18"/>
      <c r="QNL654" s="17"/>
      <c r="QNQ654" s="14"/>
      <c r="QNR654" s="18"/>
      <c r="QOB654" s="17"/>
      <c r="QOG654" s="14"/>
      <c r="QOH654" s="18"/>
      <c r="QOR654" s="17"/>
      <c r="QOW654" s="14"/>
      <c r="QOX654" s="18"/>
      <c r="QPH654" s="17"/>
      <c r="QPM654" s="14"/>
      <c r="QPN654" s="18"/>
      <c r="QPX654" s="17"/>
      <c r="QQC654" s="14"/>
      <c r="QQD654" s="18"/>
      <c r="QQN654" s="17"/>
      <c r="QQS654" s="14"/>
      <c r="QQT654" s="18"/>
      <c r="QRD654" s="17"/>
      <c r="QRI654" s="14"/>
      <c r="QRJ654" s="18"/>
      <c r="QRT654" s="17"/>
      <c r="QRY654" s="14"/>
      <c r="QRZ654" s="18"/>
      <c r="QSJ654" s="17"/>
      <c r="QSO654" s="14"/>
      <c r="QSP654" s="18"/>
      <c r="QSZ654" s="17"/>
      <c r="QTE654" s="14"/>
      <c r="QTF654" s="18"/>
      <c r="QTP654" s="17"/>
      <c r="QTU654" s="14"/>
      <c r="QTV654" s="18"/>
      <c r="QUF654" s="17"/>
      <c r="QUK654" s="14"/>
      <c r="QUL654" s="18"/>
      <c r="QUV654" s="17"/>
      <c r="QVA654" s="14"/>
      <c r="QVB654" s="18"/>
      <c r="QVL654" s="17"/>
      <c r="QVQ654" s="14"/>
      <c r="QVR654" s="18"/>
      <c r="QWB654" s="17"/>
      <c r="QWG654" s="14"/>
      <c r="QWH654" s="18"/>
      <c r="QWR654" s="17"/>
      <c r="QWW654" s="14"/>
      <c r="QWX654" s="18"/>
      <c r="QXH654" s="17"/>
      <c r="QXM654" s="14"/>
      <c r="QXN654" s="18"/>
      <c r="QXX654" s="17"/>
      <c r="QYC654" s="14"/>
      <c r="QYD654" s="18"/>
      <c r="QYN654" s="17"/>
      <c r="QYS654" s="14"/>
      <c r="QYT654" s="18"/>
      <c r="QZD654" s="17"/>
      <c r="QZI654" s="14"/>
      <c r="QZJ654" s="18"/>
      <c r="QZT654" s="17"/>
      <c r="QZY654" s="14"/>
      <c r="QZZ654" s="18"/>
      <c r="RAJ654" s="17"/>
      <c r="RAO654" s="14"/>
      <c r="RAP654" s="18"/>
      <c r="RAZ654" s="17"/>
      <c r="RBE654" s="14"/>
      <c r="RBF654" s="18"/>
      <c r="RBP654" s="17"/>
      <c r="RBU654" s="14"/>
      <c r="RBV654" s="18"/>
      <c r="RCF654" s="17"/>
      <c r="RCK654" s="14"/>
      <c r="RCL654" s="18"/>
      <c r="RCV654" s="17"/>
      <c r="RDA654" s="14"/>
      <c r="RDB654" s="18"/>
      <c r="RDL654" s="17"/>
      <c r="RDQ654" s="14"/>
      <c r="RDR654" s="18"/>
      <c r="REB654" s="17"/>
      <c r="REG654" s="14"/>
      <c r="REH654" s="18"/>
      <c r="RER654" s="17"/>
      <c r="REW654" s="14"/>
      <c r="REX654" s="18"/>
      <c r="RFH654" s="17"/>
      <c r="RFM654" s="14"/>
      <c r="RFN654" s="18"/>
      <c r="RFX654" s="17"/>
      <c r="RGC654" s="14"/>
      <c r="RGD654" s="18"/>
      <c r="RGN654" s="17"/>
      <c r="RGS654" s="14"/>
      <c r="RGT654" s="18"/>
      <c r="RHD654" s="17"/>
      <c r="RHI654" s="14"/>
      <c r="RHJ654" s="18"/>
      <c r="RHT654" s="17"/>
      <c r="RHY654" s="14"/>
      <c r="RHZ654" s="18"/>
      <c r="RIJ654" s="17"/>
      <c r="RIO654" s="14"/>
      <c r="RIP654" s="18"/>
      <c r="RIZ654" s="17"/>
      <c r="RJE654" s="14"/>
      <c r="RJF654" s="18"/>
      <c r="RJP654" s="17"/>
      <c r="RJU654" s="14"/>
      <c r="RJV654" s="18"/>
      <c r="RKF654" s="17"/>
      <c r="RKK654" s="14"/>
      <c r="RKL654" s="18"/>
      <c r="RKV654" s="17"/>
      <c r="RLA654" s="14"/>
      <c r="RLB654" s="18"/>
      <c r="RLL654" s="17"/>
      <c r="RLQ654" s="14"/>
      <c r="RLR654" s="18"/>
      <c r="RMB654" s="17"/>
      <c r="RMG654" s="14"/>
      <c r="RMH654" s="18"/>
      <c r="RMR654" s="17"/>
      <c r="RMW654" s="14"/>
      <c r="RMX654" s="18"/>
      <c r="RNH654" s="17"/>
      <c r="RNM654" s="14"/>
      <c r="RNN654" s="18"/>
      <c r="RNX654" s="17"/>
      <c r="ROC654" s="14"/>
      <c r="ROD654" s="18"/>
      <c r="RON654" s="17"/>
      <c r="ROS654" s="14"/>
      <c r="ROT654" s="18"/>
      <c r="RPD654" s="17"/>
      <c r="RPI654" s="14"/>
      <c r="RPJ654" s="18"/>
      <c r="RPT654" s="17"/>
      <c r="RPY654" s="14"/>
      <c r="RPZ654" s="18"/>
      <c r="RQJ654" s="17"/>
      <c r="RQO654" s="14"/>
      <c r="RQP654" s="18"/>
      <c r="RQZ654" s="17"/>
      <c r="RRE654" s="14"/>
      <c r="RRF654" s="18"/>
      <c r="RRP654" s="17"/>
      <c r="RRU654" s="14"/>
      <c r="RRV654" s="18"/>
      <c r="RSF654" s="17"/>
      <c r="RSK654" s="14"/>
      <c r="RSL654" s="18"/>
      <c r="RSV654" s="17"/>
      <c r="RTA654" s="14"/>
      <c r="RTB654" s="18"/>
      <c r="RTL654" s="17"/>
      <c r="RTQ654" s="14"/>
      <c r="RTR654" s="18"/>
      <c r="RUB654" s="17"/>
      <c r="RUG654" s="14"/>
      <c r="RUH654" s="18"/>
      <c r="RUR654" s="17"/>
      <c r="RUW654" s="14"/>
      <c r="RUX654" s="18"/>
      <c r="RVH654" s="17"/>
      <c r="RVM654" s="14"/>
      <c r="RVN654" s="18"/>
      <c r="RVX654" s="17"/>
      <c r="RWC654" s="14"/>
      <c r="RWD654" s="18"/>
      <c r="RWN654" s="17"/>
      <c r="RWS654" s="14"/>
      <c r="RWT654" s="18"/>
      <c r="RXD654" s="17"/>
      <c r="RXI654" s="14"/>
      <c r="RXJ654" s="18"/>
      <c r="RXT654" s="17"/>
      <c r="RXY654" s="14"/>
      <c r="RXZ654" s="18"/>
      <c r="RYJ654" s="17"/>
      <c r="RYO654" s="14"/>
      <c r="RYP654" s="18"/>
      <c r="RYZ654" s="17"/>
      <c r="RZE654" s="14"/>
      <c r="RZF654" s="18"/>
      <c r="RZP654" s="17"/>
      <c r="RZU654" s="14"/>
      <c r="RZV654" s="18"/>
      <c r="SAF654" s="17"/>
      <c r="SAK654" s="14"/>
      <c r="SAL654" s="18"/>
      <c r="SAV654" s="17"/>
      <c r="SBA654" s="14"/>
      <c r="SBB654" s="18"/>
      <c r="SBL654" s="17"/>
      <c r="SBQ654" s="14"/>
      <c r="SBR654" s="18"/>
      <c r="SCB654" s="17"/>
      <c r="SCG654" s="14"/>
      <c r="SCH654" s="18"/>
      <c r="SCR654" s="17"/>
      <c r="SCW654" s="14"/>
      <c r="SCX654" s="18"/>
      <c r="SDH654" s="17"/>
      <c r="SDM654" s="14"/>
      <c r="SDN654" s="18"/>
      <c r="SDX654" s="17"/>
      <c r="SEC654" s="14"/>
      <c r="SED654" s="18"/>
      <c r="SEN654" s="17"/>
      <c r="SES654" s="14"/>
      <c r="SET654" s="18"/>
      <c r="SFD654" s="17"/>
      <c r="SFI654" s="14"/>
      <c r="SFJ654" s="18"/>
      <c r="SFT654" s="17"/>
      <c r="SFY654" s="14"/>
      <c r="SFZ654" s="18"/>
      <c r="SGJ654" s="17"/>
      <c r="SGO654" s="14"/>
      <c r="SGP654" s="18"/>
      <c r="SGZ654" s="17"/>
      <c r="SHE654" s="14"/>
      <c r="SHF654" s="18"/>
      <c r="SHP654" s="17"/>
      <c r="SHU654" s="14"/>
      <c r="SHV654" s="18"/>
      <c r="SIF654" s="17"/>
      <c r="SIK654" s="14"/>
      <c r="SIL654" s="18"/>
      <c r="SIV654" s="17"/>
      <c r="SJA654" s="14"/>
      <c r="SJB654" s="18"/>
      <c r="SJL654" s="17"/>
      <c r="SJQ654" s="14"/>
      <c r="SJR654" s="18"/>
      <c r="SKB654" s="17"/>
      <c r="SKG654" s="14"/>
      <c r="SKH654" s="18"/>
      <c r="SKR654" s="17"/>
      <c r="SKW654" s="14"/>
      <c r="SKX654" s="18"/>
      <c r="SLH654" s="17"/>
      <c r="SLM654" s="14"/>
      <c r="SLN654" s="18"/>
      <c r="SLX654" s="17"/>
      <c r="SMC654" s="14"/>
      <c r="SMD654" s="18"/>
      <c r="SMN654" s="17"/>
      <c r="SMS654" s="14"/>
      <c r="SMT654" s="18"/>
      <c r="SND654" s="17"/>
      <c r="SNI654" s="14"/>
      <c r="SNJ654" s="18"/>
      <c r="SNT654" s="17"/>
      <c r="SNY654" s="14"/>
      <c r="SNZ654" s="18"/>
      <c r="SOJ654" s="17"/>
      <c r="SOO654" s="14"/>
      <c r="SOP654" s="18"/>
      <c r="SOZ654" s="17"/>
      <c r="SPE654" s="14"/>
      <c r="SPF654" s="18"/>
      <c r="SPP654" s="17"/>
      <c r="SPU654" s="14"/>
      <c r="SPV654" s="18"/>
      <c r="SQF654" s="17"/>
      <c r="SQK654" s="14"/>
      <c r="SQL654" s="18"/>
      <c r="SQV654" s="17"/>
      <c r="SRA654" s="14"/>
      <c r="SRB654" s="18"/>
      <c r="SRL654" s="17"/>
      <c r="SRQ654" s="14"/>
      <c r="SRR654" s="18"/>
      <c r="SSB654" s="17"/>
      <c r="SSG654" s="14"/>
      <c r="SSH654" s="18"/>
      <c r="SSR654" s="17"/>
      <c r="SSW654" s="14"/>
      <c r="SSX654" s="18"/>
      <c r="STH654" s="17"/>
      <c r="STM654" s="14"/>
      <c r="STN654" s="18"/>
      <c r="STX654" s="17"/>
      <c r="SUC654" s="14"/>
      <c r="SUD654" s="18"/>
      <c r="SUN654" s="17"/>
      <c r="SUS654" s="14"/>
      <c r="SUT654" s="18"/>
      <c r="SVD654" s="17"/>
      <c r="SVI654" s="14"/>
      <c r="SVJ654" s="18"/>
      <c r="SVT654" s="17"/>
      <c r="SVY654" s="14"/>
      <c r="SVZ654" s="18"/>
      <c r="SWJ654" s="17"/>
      <c r="SWO654" s="14"/>
      <c r="SWP654" s="18"/>
      <c r="SWZ654" s="17"/>
      <c r="SXE654" s="14"/>
      <c r="SXF654" s="18"/>
      <c r="SXP654" s="17"/>
      <c r="SXU654" s="14"/>
      <c r="SXV654" s="18"/>
      <c r="SYF654" s="17"/>
      <c r="SYK654" s="14"/>
      <c r="SYL654" s="18"/>
      <c r="SYV654" s="17"/>
      <c r="SZA654" s="14"/>
      <c r="SZB654" s="18"/>
      <c r="SZL654" s="17"/>
      <c r="SZQ654" s="14"/>
      <c r="SZR654" s="18"/>
      <c r="TAB654" s="17"/>
      <c r="TAG654" s="14"/>
      <c r="TAH654" s="18"/>
      <c r="TAR654" s="17"/>
      <c r="TAW654" s="14"/>
      <c r="TAX654" s="18"/>
      <c r="TBH654" s="17"/>
      <c r="TBM654" s="14"/>
      <c r="TBN654" s="18"/>
      <c r="TBX654" s="17"/>
      <c r="TCC654" s="14"/>
      <c r="TCD654" s="18"/>
      <c r="TCN654" s="17"/>
      <c r="TCS654" s="14"/>
      <c r="TCT654" s="18"/>
      <c r="TDD654" s="17"/>
      <c r="TDI654" s="14"/>
      <c r="TDJ654" s="18"/>
      <c r="TDT654" s="17"/>
      <c r="TDY654" s="14"/>
      <c r="TDZ654" s="18"/>
      <c r="TEJ654" s="17"/>
      <c r="TEO654" s="14"/>
      <c r="TEP654" s="18"/>
      <c r="TEZ654" s="17"/>
      <c r="TFE654" s="14"/>
      <c r="TFF654" s="18"/>
      <c r="TFP654" s="17"/>
      <c r="TFU654" s="14"/>
      <c r="TFV654" s="18"/>
      <c r="TGF654" s="17"/>
      <c r="TGK654" s="14"/>
      <c r="TGL654" s="18"/>
      <c r="TGV654" s="17"/>
      <c r="THA654" s="14"/>
      <c r="THB654" s="18"/>
      <c r="THL654" s="17"/>
      <c r="THQ654" s="14"/>
      <c r="THR654" s="18"/>
      <c r="TIB654" s="17"/>
      <c r="TIG654" s="14"/>
      <c r="TIH654" s="18"/>
      <c r="TIR654" s="17"/>
      <c r="TIW654" s="14"/>
      <c r="TIX654" s="18"/>
      <c r="TJH654" s="17"/>
      <c r="TJM654" s="14"/>
      <c r="TJN654" s="18"/>
      <c r="TJX654" s="17"/>
      <c r="TKC654" s="14"/>
      <c r="TKD654" s="18"/>
      <c r="TKN654" s="17"/>
      <c r="TKS654" s="14"/>
      <c r="TKT654" s="18"/>
      <c r="TLD654" s="17"/>
      <c r="TLI654" s="14"/>
      <c r="TLJ654" s="18"/>
      <c r="TLT654" s="17"/>
      <c r="TLY654" s="14"/>
      <c r="TLZ654" s="18"/>
      <c r="TMJ654" s="17"/>
      <c r="TMO654" s="14"/>
      <c r="TMP654" s="18"/>
      <c r="TMZ654" s="17"/>
      <c r="TNE654" s="14"/>
      <c r="TNF654" s="18"/>
      <c r="TNP654" s="17"/>
      <c r="TNU654" s="14"/>
      <c r="TNV654" s="18"/>
      <c r="TOF654" s="17"/>
      <c r="TOK654" s="14"/>
      <c r="TOL654" s="18"/>
      <c r="TOV654" s="17"/>
      <c r="TPA654" s="14"/>
      <c r="TPB654" s="18"/>
      <c r="TPL654" s="17"/>
      <c r="TPQ654" s="14"/>
      <c r="TPR654" s="18"/>
      <c r="TQB654" s="17"/>
      <c r="TQG654" s="14"/>
      <c r="TQH654" s="18"/>
      <c r="TQR654" s="17"/>
      <c r="TQW654" s="14"/>
      <c r="TQX654" s="18"/>
      <c r="TRH654" s="17"/>
      <c r="TRM654" s="14"/>
      <c r="TRN654" s="18"/>
      <c r="TRX654" s="17"/>
      <c r="TSC654" s="14"/>
      <c r="TSD654" s="18"/>
      <c r="TSN654" s="17"/>
      <c r="TSS654" s="14"/>
      <c r="TST654" s="18"/>
      <c r="TTD654" s="17"/>
      <c r="TTI654" s="14"/>
      <c r="TTJ654" s="18"/>
      <c r="TTT654" s="17"/>
      <c r="TTY654" s="14"/>
      <c r="TTZ654" s="18"/>
      <c r="TUJ654" s="17"/>
      <c r="TUO654" s="14"/>
      <c r="TUP654" s="18"/>
      <c r="TUZ654" s="17"/>
      <c r="TVE654" s="14"/>
      <c r="TVF654" s="18"/>
      <c r="TVP654" s="17"/>
      <c r="TVU654" s="14"/>
      <c r="TVV654" s="18"/>
      <c r="TWF654" s="17"/>
      <c r="TWK654" s="14"/>
      <c r="TWL654" s="18"/>
      <c r="TWV654" s="17"/>
      <c r="TXA654" s="14"/>
      <c r="TXB654" s="18"/>
      <c r="TXL654" s="17"/>
      <c r="TXQ654" s="14"/>
      <c r="TXR654" s="18"/>
      <c r="TYB654" s="17"/>
      <c r="TYG654" s="14"/>
      <c r="TYH654" s="18"/>
      <c r="TYR654" s="17"/>
      <c r="TYW654" s="14"/>
      <c r="TYX654" s="18"/>
      <c r="TZH654" s="17"/>
      <c r="TZM654" s="14"/>
      <c r="TZN654" s="18"/>
      <c r="TZX654" s="17"/>
      <c r="UAC654" s="14"/>
      <c r="UAD654" s="18"/>
      <c r="UAN654" s="17"/>
      <c r="UAS654" s="14"/>
      <c r="UAT654" s="18"/>
      <c r="UBD654" s="17"/>
      <c r="UBI654" s="14"/>
      <c r="UBJ654" s="18"/>
      <c r="UBT654" s="17"/>
      <c r="UBY654" s="14"/>
      <c r="UBZ654" s="18"/>
      <c r="UCJ654" s="17"/>
      <c r="UCO654" s="14"/>
      <c r="UCP654" s="18"/>
      <c r="UCZ654" s="17"/>
      <c r="UDE654" s="14"/>
      <c r="UDF654" s="18"/>
      <c r="UDP654" s="17"/>
      <c r="UDU654" s="14"/>
      <c r="UDV654" s="18"/>
      <c r="UEF654" s="17"/>
      <c r="UEK654" s="14"/>
      <c r="UEL654" s="18"/>
      <c r="UEV654" s="17"/>
      <c r="UFA654" s="14"/>
      <c r="UFB654" s="18"/>
      <c r="UFL654" s="17"/>
      <c r="UFQ654" s="14"/>
      <c r="UFR654" s="18"/>
      <c r="UGB654" s="17"/>
      <c r="UGG654" s="14"/>
      <c r="UGH654" s="18"/>
      <c r="UGR654" s="17"/>
      <c r="UGW654" s="14"/>
      <c r="UGX654" s="18"/>
      <c r="UHH654" s="17"/>
      <c r="UHM654" s="14"/>
      <c r="UHN654" s="18"/>
      <c r="UHX654" s="17"/>
      <c r="UIC654" s="14"/>
      <c r="UID654" s="18"/>
      <c r="UIN654" s="17"/>
      <c r="UIS654" s="14"/>
      <c r="UIT654" s="18"/>
      <c r="UJD654" s="17"/>
      <c r="UJI654" s="14"/>
      <c r="UJJ654" s="18"/>
      <c r="UJT654" s="17"/>
      <c r="UJY654" s="14"/>
      <c r="UJZ654" s="18"/>
      <c r="UKJ654" s="17"/>
      <c r="UKO654" s="14"/>
      <c r="UKP654" s="18"/>
      <c r="UKZ654" s="17"/>
      <c r="ULE654" s="14"/>
      <c r="ULF654" s="18"/>
      <c r="ULP654" s="17"/>
      <c r="ULU654" s="14"/>
      <c r="ULV654" s="18"/>
      <c r="UMF654" s="17"/>
      <c r="UMK654" s="14"/>
      <c r="UML654" s="18"/>
      <c r="UMV654" s="17"/>
      <c r="UNA654" s="14"/>
      <c r="UNB654" s="18"/>
      <c r="UNL654" s="17"/>
      <c r="UNQ654" s="14"/>
      <c r="UNR654" s="18"/>
      <c r="UOB654" s="17"/>
      <c r="UOG654" s="14"/>
      <c r="UOH654" s="18"/>
      <c r="UOR654" s="17"/>
      <c r="UOW654" s="14"/>
      <c r="UOX654" s="18"/>
      <c r="UPH654" s="17"/>
      <c r="UPM654" s="14"/>
      <c r="UPN654" s="18"/>
      <c r="UPX654" s="17"/>
      <c r="UQC654" s="14"/>
      <c r="UQD654" s="18"/>
      <c r="UQN654" s="17"/>
      <c r="UQS654" s="14"/>
      <c r="UQT654" s="18"/>
      <c r="URD654" s="17"/>
      <c r="URI654" s="14"/>
      <c r="URJ654" s="18"/>
      <c r="URT654" s="17"/>
      <c r="URY654" s="14"/>
      <c r="URZ654" s="18"/>
      <c r="USJ654" s="17"/>
      <c r="USO654" s="14"/>
      <c r="USP654" s="18"/>
      <c r="USZ654" s="17"/>
      <c r="UTE654" s="14"/>
      <c r="UTF654" s="18"/>
      <c r="UTP654" s="17"/>
      <c r="UTU654" s="14"/>
      <c r="UTV654" s="18"/>
      <c r="UUF654" s="17"/>
      <c r="UUK654" s="14"/>
      <c r="UUL654" s="18"/>
      <c r="UUV654" s="17"/>
      <c r="UVA654" s="14"/>
      <c r="UVB654" s="18"/>
      <c r="UVL654" s="17"/>
      <c r="UVQ654" s="14"/>
      <c r="UVR654" s="18"/>
      <c r="UWB654" s="17"/>
      <c r="UWG654" s="14"/>
      <c r="UWH654" s="18"/>
      <c r="UWR654" s="17"/>
      <c r="UWW654" s="14"/>
      <c r="UWX654" s="18"/>
      <c r="UXH654" s="17"/>
      <c r="UXM654" s="14"/>
      <c r="UXN654" s="18"/>
      <c r="UXX654" s="17"/>
      <c r="UYC654" s="14"/>
      <c r="UYD654" s="18"/>
      <c r="UYN654" s="17"/>
      <c r="UYS654" s="14"/>
      <c r="UYT654" s="18"/>
      <c r="UZD654" s="17"/>
      <c r="UZI654" s="14"/>
      <c r="UZJ654" s="18"/>
      <c r="UZT654" s="17"/>
      <c r="UZY654" s="14"/>
      <c r="UZZ654" s="18"/>
      <c r="VAJ654" s="17"/>
      <c r="VAO654" s="14"/>
      <c r="VAP654" s="18"/>
      <c r="VAZ654" s="17"/>
      <c r="VBE654" s="14"/>
      <c r="VBF654" s="18"/>
      <c r="VBP654" s="17"/>
      <c r="VBU654" s="14"/>
      <c r="VBV654" s="18"/>
      <c r="VCF654" s="17"/>
      <c r="VCK654" s="14"/>
      <c r="VCL654" s="18"/>
      <c r="VCV654" s="17"/>
      <c r="VDA654" s="14"/>
      <c r="VDB654" s="18"/>
      <c r="VDL654" s="17"/>
      <c r="VDQ654" s="14"/>
      <c r="VDR654" s="18"/>
      <c r="VEB654" s="17"/>
      <c r="VEG654" s="14"/>
      <c r="VEH654" s="18"/>
      <c r="VER654" s="17"/>
      <c r="VEW654" s="14"/>
      <c r="VEX654" s="18"/>
      <c r="VFH654" s="17"/>
      <c r="VFM654" s="14"/>
      <c r="VFN654" s="18"/>
      <c r="VFX654" s="17"/>
      <c r="VGC654" s="14"/>
      <c r="VGD654" s="18"/>
      <c r="VGN654" s="17"/>
      <c r="VGS654" s="14"/>
      <c r="VGT654" s="18"/>
      <c r="VHD654" s="17"/>
      <c r="VHI654" s="14"/>
      <c r="VHJ654" s="18"/>
      <c r="VHT654" s="17"/>
      <c r="VHY654" s="14"/>
      <c r="VHZ654" s="18"/>
      <c r="VIJ654" s="17"/>
      <c r="VIO654" s="14"/>
      <c r="VIP654" s="18"/>
      <c r="VIZ654" s="17"/>
      <c r="VJE654" s="14"/>
      <c r="VJF654" s="18"/>
      <c r="VJP654" s="17"/>
      <c r="VJU654" s="14"/>
      <c r="VJV654" s="18"/>
      <c r="VKF654" s="17"/>
      <c r="VKK654" s="14"/>
      <c r="VKL654" s="18"/>
      <c r="VKV654" s="17"/>
      <c r="VLA654" s="14"/>
      <c r="VLB654" s="18"/>
      <c r="VLL654" s="17"/>
      <c r="VLQ654" s="14"/>
      <c r="VLR654" s="18"/>
      <c r="VMB654" s="17"/>
      <c r="VMG654" s="14"/>
      <c r="VMH654" s="18"/>
      <c r="VMR654" s="17"/>
      <c r="VMW654" s="14"/>
      <c r="VMX654" s="18"/>
      <c r="VNH654" s="17"/>
      <c r="VNM654" s="14"/>
      <c r="VNN654" s="18"/>
      <c r="VNX654" s="17"/>
      <c r="VOC654" s="14"/>
      <c r="VOD654" s="18"/>
      <c r="VON654" s="17"/>
      <c r="VOS654" s="14"/>
      <c r="VOT654" s="18"/>
      <c r="VPD654" s="17"/>
      <c r="VPI654" s="14"/>
      <c r="VPJ654" s="18"/>
      <c r="VPT654" s="17"/>
      <c r="VPY654" s="14"/>
      <c r="VPZ654" s="18"/>
      <c r="VQJ654" s="17"/>
      <c r="VQO654" s="14"/>
      <c r="VQP654" s="18"/>
      <c r="VQZ654" s="17"/>
      <c r="VRE654" s="14"/>
      <c r="VRF654" s="18"/>
      <c r="VRP654" s="17"/>
      <c r="VRU654" s="14"/>
      <c r="VRV654" s="18"/>
      <c r="VSF654" s="17"/>
      <c r="VSK654" s="14"/>
      <c r="VSL654" s="18"/>
      <c r="VSV654" s="17"/>
      <c r="VTA654" s="14"/>
      <c r="VTB654" s="18"/>
      <c r="VTL654" s="17"/>
      <c r="VTQ654" s="14"/>
      <c r="VTR654" s="18"/>
      <c r="VUB654" s="17"/>
      <c r="VUG654" s="14"/>
      <c r="VUH654" s="18"/>
      <c r="VUR654" s="17"/>
      <c r="VUW654" s="14"/>
      <c r="VUX654" s="18"/>
      <c r="VVH654" s="17"/>
      <c r="VVM654" s="14"/>
      <c r="VVN654" s="18"/>
      <c r="VVX654" s="17"/>
      <c r="VWC654" s="14"/>
      <c r="VWD654" s="18"/>
      <c r="VWN654" s="17"/>
      <c r="VWS654" s="14"/>
      <c r="VWT654" s="18"/>
      <c r="VXD654" s="17"/>
      <c r="VXI654" s="14"/>
      <c r="VXJ654" s="18"/>
      <c r="VXT654" s="17"/>
      <c r="VXY654" s="14"/>
      <c r="VXZ654" s="18"/>
      <c r="VYJ654" s="17"/>
      <c r="VYO654" s="14"/>
      <c r="VYP654" s="18"/>
      <c r="VYZ654" s="17"/>
      <c r="VZE654" s="14"/>
      <c r="VZF654" s="18"/>
      <c r="VZP654" s="17"/>
      <c r="VZU654" s="14"/>
      <c r="VZV654" s="18"/>
      <c r="WAF654" s="17"/>
      <c r="WAK654" s="14"/>
      <c r="WAL654" s="18"/>
      <c r="WAV654" s="17"/>
      <c r="WBA654" s="14"/>
      <c r="WBB654" s="18"/>
      <c r="WBL654" s="17"/>
      <c r="WBQ654" s="14"/>
      <c r="WBR654" s="18"/>
      <c r="WCB654" s="17"/>
      <c r="WCG654" s="14"/>
      <c r="WCH654" s="18"/>
      <c r="WCR654" s="17"/>
      <c r="WCW654" s="14"/>
      <c r="WCX654" s="18"/>
      <c r="WDH654" s="17"/>
      <c r="WDM654" s="14"/>
      <c r="WDN654" s="18"/>
      <c r="WDX654" s="17"/>
      <c r="WEC654" s="14"/>
      <c r="WED654" s="18"/>
      <c r="WEN654" s="17"/>
      <c r="WES654" s="14"/>
      <c r="WET654" s="18"/>
      <c r="WFD654" s="17"/>
      <c r="WFI654" s="14"/>
      <c r="WFJ654" s="18"/>
      <c r="WFT654" s="17"/>
      <c r="WFY654" s="14"/>
      <c r="WFZ654" s="18"/>
      <c r="WGJ654" s="17"/>
      <c r="WGO654" s="14"/>
      <c r="WGP654" s="18"/>
      <c r="WGZ654" s="17"/>
      <c r="WHE654" s="14"/>
      <c r="WHF654" s="18"/>
      <c r="WHP654" s="17"/>
      <c r="WHU654" s="14"/>
      <c r="WHV654" s="18"/>
      <c r="WIF654" s="17"/>
      <c r="WIK654" s="14"/>
      <c r="WIL654" s="18"/>
      <c r="WIV654" s="17"/>
      <c r="WJA654" s="14"/>
      <c r="WJB654" s="18"/>
      <c r="WJL654" s="17"/>
      <c r="WJQ654" s="14"/>
      <c r="WJR654" s="18"/>
      <c r="WKB654" s="17"/>
      <c r="WKG654" s="14"/>
      <c r="WKH654" s="18"/>
      <c r="WKR654" s="17"/>
      <c r="WKW654" s="14"/>
      <c r="WKX654" s="18"/>
      <c r="WLH654" s="17"/>
      <c r="WLM654" s="14"/>
      <c r="WLN654" s="18"/>
      <c r="WLX654" s="17"/>
      <c r="WMC654" s="14"/>
      <c r="WMD654" s="18"/>
      <c r="WMN654" s="17"/>
      <c r="WMS654" s="14"/>
      <c r="WMT654" s="18"/>
      <c r="WND654" s="17"/>
      <c r="WNI654" s="14"/>
      <c r="WNJ654" s="18"/>
      <c r="WNT654" s="17"/>
      <c r="WNY654" s="14"/>
      <c r="WNZ654" s="18"/>
      <c r="WOJ654" s="17"/>
      <c r="WOO654" s="14"/>
      <c r="WOP654" s="18"/>
      <c r="WOZ654" s="17"/>
      <c r="WPE654" s="14"/>
      <c r="WPF654" s="18"/>
      <c r="WPP654" s="17"/>
      <c r="WPU654" s="14"/>
      <c r="WPV654" s="18"/>
      <c r="WQF654" s="17"/>
      <c r="WQK654" s="14"/>
      <c r="WQL654" s="18"/>
      <c r="WQV654" s="17"/>
      <c r="WRA654" s="14"/>
      <c r="WRB654" s="18"/>
      <c r="WRL654" s="17"/>
      <c r="WRQ654" s="14"/>
      <c r="WRR654" s="18"/>
      <c r="WSB654" s="17"/>
      <c r="WSG654" s="14"/>
      <c r="WSH654" s="18"/>
      <c r="WSR654" s="17"/>
      <c r="WSW654" s="14"/>
      <c r="WSX654" s="18"/>
      <c r="WTH654" s="17"/>
      <c r="WTM654" s="14"/>
      <c r="WTN654" s="18"/>
      <c r="WTX654" s="17"/>
      <c r="WUC654" s="14"/>
      <c r="WUD654" s="18"/>
      <c r="WUN654" s="17"/>
      <c r="WUS654" s="14"/>
      <c r="WUT654" s="18"/>
      <c r="WVD654" s="17"/>
      <c r="WVI654" s="14"/>
      <c r="WVJ654" s="18"/>
      <c r="WVT654" s="17"/>
      <c r="WVY654" s="14"/>
      <c r="WVZ654" s="18"/>
      <c r="WWJ654" s="17"/>
      <c r="WWO654" s="14"/>
      <c r="WWP654" s="18"/>
      <c r="WWZ654" s="17"/>
      <c r="WXE654" s="14"/>
      <c r="WXF654" s="18"/>
      <c r="WXP654" s="17"/>
      <c r="WXU654" s="14"/>
      <c r="WXV654" s="18"/>
      <c r="WYF654" s="17"/>
      <c r="WYK654" s="14"/>
      <c r="WYL654" s="18"/>
      <c r="WYV654" s="17"/>
      <c r="WZA654" s="14"/>
      <c r="WZB654" s="18"/>
      <c r="WZL654" s="17"/>
      <c r="WZQ654" s="14"/>
      <c r="WZR654" s="18"/>
      <c r="XAB654" s="17"/>
      <c r="XAG654" s="14"/>
      <c r="XAH654" s="18"/>
      <c r="XAR654" s="17"/>
      <c r="XAW654" s="14"/>
      <c r="XAX654" s="18"/>
      <c r="XBH654" s="17"/>
      <c r="XBM654" s="14"/>
      <c r="XBN654" s="18"/>
      <c r="XBX654" s="17"/>
      <c r="XCC654" s="14"/>
      <c r="XCD654" s="18"/>
      <c r="XCN654" s="17"/>
      <c r="XCS654" s="14"/>
      <c r="XCT654" s="18"/>
      <c r="XDD654" s="17"/>
      <c r="XDI654" s="14"/>
      <c r="XDJ654" s="18"/>
      <c r="XDT654" s="17"/>
      <c r="XDY654" s="14"/>
      <c r="XDZ654" s="18"/>
      <c r="XEJ654" s="17"/>
      <c r="XEO654" s="14"/>
      <c r="XEP654" s="18"/>
      <c r="XEZ654" s="17"/>
    </row>
    <row r="655" spans="1:1020 1025:2044 2049:3068 3073:4092 4097:5116 5121:6140 6145:7164 7169:8188 8193:9212 9217:10236 10241:11260 11265:12284 12289:13308 13313:14332 14337:15356 15361:16380" s="15" customFormat="1" ht="10.15" hidden="1" customHeight="1" x14ac:dyDescent="0.2">
      <c r="A655" s="14">
        <f t="shared" si="54"/>
        <v>652</v>
      </c>
      <c r="B655" s="15" t="s">
        <v>1146</v>
      </c>
      <c r="C655" s="15" t="s">
        <v>1147</v>
      </c>
      <c r="D655" s="15">
        <v>1.1299999999999999</v>
      </c>
      <c r="E655" s="16">
        <v>0.99732306700643647</v>
      </c>
      <c r="F655" s="15" t="s">
        <v>60</v>
      </c>
      <c r="G655" s="15" t="s">
        <v>151</v>
      </c>
      <c r="H655" s="15" t="s">
        <v>151</v>
      </c>
      <c r="I655" s="15" t="s">
        <v>151</v>
      </c>
      <c r="J655" s="15" t="s">
        <v>151</v>
      </c>
      <c r="K655" s="15" t="s">
        <v>151</v>
      </c>
      <c r="L655" s="15">
        <v>43434</v>
      </c>
      <c r="M655" s="15" t="s">
        <v>70</v>
      </c>
      <c r="N655" s="15" t="s">
        <v>65</v>
      </c>
      <c r="O655" s="15" t="s">
        <v>151</v>
      </c>
      <c r="P655" s="15" t="s">
        <v>60</v>
      </c>
      <c r="Q655" s="6">
        <f t="shared" si="51"/>
        <v>-0.11741321503855173</v>
      </c>
      <c r="R655" s="1" t="str">
        <f t="shared" si="52"/>
        <v>DGER-MEM</v>
      </c>
      <c r="U655" s="15">
        <f t="shared" si="50"/>
        <v>1</v>
      </c>
      <c r="V655" s="1" t="s">
        <v>151</v>
      </c>
      <c r="W655" s="1" t="str">
        <f t="shared" si="53"/>
        <v>ok</v>
      </c>
      <c r="AB655" s="17"/>
      <c r="AG655" s="14"/>
      <c r="AH655" s="18"/>
      <c r="AR655" s="17"/>
      <c r="AW655" s="14"/>
      <c r="AX655" s="18"/>
      <c r="BH655" s="17"/>
      <c r="BM655" s="14"/>
      <c r="BN655" s="18"/>
      <c r="BX655" s="17"/>
      <c r="CC655" s="14"/>
      <c r="CD655" s="18"/>
      <c r="CN655" s="17"/>
      <c r="CS655" s="14"/>
      <c r="CT655" s="18"/>
      <c r="DD655" s="17"/>
      <c r="DI655" s="14"/>
      <c r="DJ655" s="18"/>
      <c r="DT655" s="17"/>
      <c r="DY655" s="14"/>
      <c r="DZ655" s="18"/>
      <c r="EJ655" s="17"/>
      <c r="EO655" s="14"/>
      <c r="EP655" s="18"/>
      <c r="EZ655" s="17"/>
      <c r="FE655" s="14"/>
      <c r="FF655" s="18"/>
      <c r="FP655" s="17"/>
      <c r="FU655" s="14"/>
      <c r="FV655" s="18"/>
      <c r="GF655" s="17"/>
      <c r="GK655" s="14"/>
      <c r="GL655" s="18"/>
      <c r="GV655" s="17"/>
      <c r="HA655" s="14"/>
      <c r="HB655" s="18"/>
      <c r="HL655" s="17"/>
      <c r="HQ655" s="14"/>
      <c r="HR655" s="18"/>
      <c r="IB655" s="17"/>
      <c r="IG655" s="14"/>
      <c r="IH655" s="18"/>
      <c r="IR655" s="17"/>
      <c r="IW655" s="14"/>
      <c r="IX655" s="18"/>
      <c r="JH655" s="17"/>
      <c r="JM655" s="14"/>
      <c r="JN655" s="18"/>
      <c r="JX655" s="17"/>
      <c r="KC655" s="14"/>
      <c r="KD655" s="18"/>
      <c r="KN655" s="17"/>
      <c r="KS655" s="14"/>
      <c r="KT655" s="18"/>
      <c r="LD655" s="17"/>
      <c r="LI655" s="14"/>
      <c r="LJ655" s="18"/>
      <c r="LT655" s="17"/>
      <c r="LY655" s="14"/>
      <c r="LZ655" s="18"/>
      <c r="MJ655" s="17"/>
      <c r="MO655" s="14"/>
      <c r="MP655" s="18"/>
      <c r="MZ655" s="17"/>
      <c r="NE655" s="14"/>
      <c r="NF655" s="18"/>
      <c r="NP655" s="17"/>
      <c r="NU655" s="14"/>
      <c r="NV655" s="18"/>
      <c r="OF655" s="17"/>
      <c r="OK655" s="14"/>
      <c r="OL655" s="18"/>
      <c r="OV655" s="17"/>
      <c r="PA655" s="14"/>
      <c r="PB655" s="18"/>
      <c r="PL655" s="17"/>
      <c r="PQ655" s="14"/>
      <c r="PR655" s="18"/>
      <c r="QB655" s="17"/>
      <c r="QG655" s="14"/>
      <c r="QH655" s="18"/>
      <c r="QR655" s="17"/>
      <c r="QW655" s="14"/>
      <c r="QX655" s="18"/>
      <c r="RH655" s="17"/>
      <c r="RM655" s="14"/>
      <c r="RN655" s="18"/>
      <c r="RX655" s="17"/>
      <c r="SC655" s="14"/>
      <c r="SD655" s="18"/>
      <c r="SN655" s="17"/>
      <c r="SS655" s="14"/>
      <c r="ST655" s="18"/>
      <c r="TD655" s="17"/>
      <c r="TI655" s="14"/>
      <c r="TJ655" s="18"/>
      <c r="TT655" s="17"/>
      <c r="TY655" s="14"/>
      <c r="TZ655" s="18"/>
      <c r="UJ655" s="17"/>
      <c r="UO655" s="14"/>
      <c r="UP655" s="18"/>
      <c r="UZ655" s="17"/>
      <c r="VE655" s="14"/>
      <c r="VF655" s="18"/>
      <c r="VP655" s="17"/>
      <c r="VU655" s="14"/>
      <c r="VV655" s="18"/>
      <c r="WF655" s="17"/>
      <c r="WK655" s="14"/>
      <c r="WL655" s="18"/>
      <c r="WV655" s="17"/>
      <c r="XA655" s="14"/>
      <c r="XB655" s="18"/>
      <c r="XL655" s="17"/>
      <c r="XQ655" s="14"/>
      <c r="XR655" s="18"/>
      <c r="YB655" s="17"/>
      <c r="YG655" s="14"/>
      <c r="YH655" s="18"/>
      <c r="YR655" s="17"/>
      <c r="YW655" s="14"/>
      <c r="YX655" s="18"/>
      <c r="ZH655" s="17"/>
      <c r="ZM655" s="14"/>
      <c r="ZN655" s="18"/>
      <c r="ZX655" s="17"/>
      <c r="AAC655" s="14"/>
      <c r="AAD655" s="18"/>
      <c r="AAN655" s="17"/>
      <c r="AAS655" s="14"/>
      <c r="AAT655" s="18"/>
      <c r="ABD655" s="17"/>
      <c r="ABI655" s="14"/>
      <c r="ABJ655" s="18"/>
      <c r="ABT655" s="17"/>
      <c r="ABY655" s="14"/>
      <c r="ABZ655" s="18"/>
      <c r="ACJ655" s="17"/>
      <c r="ACO655" s="14"/>
      <c r="ACP655" s="18"/>
      <c r="ACZ655" s="17"/>
      <c r="ADE655" s="14"/>
      <c r="ADF655" s="18"/>
      <c r="ADP655" s="17"/>
      <c r="ADU655" s="14"/>
      <c r="ADV655" s="18"/>
      <c r="AEF655" s="17"/>
      <c r="AEK655" s="14"/>
      <c r="AEL655" s="18"/>
      <c r="AEV655" s="17"/>
      <c r="AFA655" s="14"/>
      <c r="AFB655" s="18"/>
      <c r="AFL655" s="17"/>
      <c r="AFQ655" s="14"/>
      <c r="AFR655" s="18"/>
      <c r="AGB655" s="17"/>
      <c r="AGG655" s="14"/>
      <c r="AGH655" s="18"/>
      <c r="AGR655" s="17"/>
      <c r="AGW655" s="14"/>
      <c r="AGX655" s="18"/>
      <c r="AHH655" s="17"/>
      <c r="AHM655" s="14"/>
      <c r="AHN655" s="18"/>
      <c r="AHX655" s="17"/>
      <c r="AIC655" s="14"/>
      <c r="AID655" s="18"/>
      <c r="AIN655" s="17"/>
      <c r="AIS655" s="14"/>
      <c r="AIT655" s="18"/>
      <c r="AJD655" s="17"/>
      <c r="AJI655" s="14"/>
      <c r="AJJ655" s="18"/>
      <c r="AJT655" s="17"/>
      <c r="AJY655" s="14"/>
      <c r="AJZ655" s="18"/>
      <c r="AKJ655" s="17"/>
      <c r="AKO655" s="14"/>
      <c r="AKP655" s="18"/>
      <c r="AKZ655" s="17"/>
      <c r="ALE655" s="14"/>
      <c r="ALF655" s="18"/>
      <c r="ALP655" s="17"/>
      <c r="ALU655" s="14"/>
      <c r="ALV655" s="18"/>
      <c r="AMF655" s="17"/>
      <c r="AMK655" s="14"/>
      <c r="AML655" s="18"/>
      <c r="AMV655" s="17"/>
      <c r="ANA655" s="14"/>
      <c r="ANB655" s="18"/>
      <c r="ANL655" s="17"/>
      <c r="ANQ655" s="14"/>
      <c r="ANR655" s="18"/>
      <c r="AOB655" s="17"/>
      <c r="AOG655" s="14"/>
      <c r="AOH655" s="18"/>
      <c r="AOR655" s="17"/>
      <c r="AOW655" s="14"/>
      <c r="AOX655" s="18"/>
      <c r="APH655" s="17"/>
      <c r="APM655" s="14"/>
      <c r="APN655" s="18"/>
      <c r="APX655" s="17"/>
      <c r="AQC655" s="14"/>
      <c r="AQD655" s="18"/>
      <c r="AQN655" s="17"/>
      <c r="AQS655" s="14"/>
      <c r="AQT655" s="18"/>
      <c r="ARD655" s="17"/>
      <c r="ARI655" s="14"/>
      <c r="ARJ655" s="18"/>
      <c r="ART655" s="17"/>
      <c r="ARY655" s="14"/>
      <c r="ARZ655" s="18"/>
      <c r="ASJ655" s="17"/>
      <c r="ASO655" s="14"/>
      <c r="ASP655" s="18"/>
      <c r="ASZ655" s="17"/>
      <c r="ATE655" s="14"/>
      <c r="ATF655" s="18"/>
      <c r="ATP655" s="17"/>
      <c r="ATU655" s="14"/>
      <c r="ATV655" s="18"/>
      <c r="AUF655" s="17"/>
      <c r="AUK655" s="14"/>
      <c r="AUL655" s="18"/>
      <c r="AUV655" s="17"/>
      <c r="AVA655" s="14"/>
      <c r="AVB655" s="18"/>
      <c r="AVL655" s="17"/>
      <c r="AVQ655" s="14"/>
      <c r="AVR655" s="18"/>
      <c r="AWB655" s="17"/>
      <c r="AWG655" s="14"/>
      <c r="AWH655" s="18"/>
      <c r="AWR655" s="17"/>
      <c r="AWW655" s="14"/>
      <c r="AWX655" s="18"/>
      <c r="AXH655" s="17"/>
      <c r="AXM655" s="14"/>
      <c r="AXN655" s="18"/>
      <c r="AXX655" s="17"/>
      <c r="AYC655" s="14"/>
      <c r="AYD655" s="18"/>
      <c r="AYN655" s="17"/>
      <c r="AYS655" s="14"/>
      <c r="AYT655" s="18"/>
      <c r="AZD655" s="17"/>
      <c r="AZI655" s="14"/>
      <c r="AZJ655" s="18"/>
      <c r="AZT655" s="17"/>
      <c r="AZY655" s="14"/>
      <c r="AZZ655" s="18"/>
      <c r="BAJ655" s="17"/>
      <c r="BAO655" s="14"/>
      <c r="BAP655" s="18"/>
      <c r="BAZ655" s="17"/>
      <c r="BBE655" s="14"/>
      <c r="BBF655" s="18"/>
      <c r="BBP655" s="17"/>
      <c r="BBU655" s="14"/>
      <c r="BBV655" s="18"/>
      <c r="BCF655" s="17"/>
      <c r="BCK655" s="14"/>
      <c r="BCL655" s="18"/>
      <c r="BCV655" s="17"/>
      <c r="BDA655" s="14"/>
      <c r="BDB655" s="18"/>
      <c r="BDL655" s="17"/>
      <c r="BDQ655" s="14"/>
      <c r="BDR655" s="18"/>
      <c r="BEB655" s="17"/>
      <c r="BEG655" s="14"/>
      <c r="BEH655" s="18"/>
      <c r="BER655" s="17"/>
      <c r="BEW655" s="14"/>
      <c r="BEX655" s="18"/>
      <c r="BFH655" s="17"/>
      <c r="BFM655" s="14"/>
      <c r="BFN655" s="18"/>
      <c r="BFX655" s="17"/>
      <c r="BGC655" s="14"/>
      <c r="BGD655" s="18"/>
      <c r="BGN655" s="17"/>
      <c r="BGS655" s="14"/>
      <c r="BGT655" s="18"/>
      <c r="BHD655" s="17"/>
      <c r="BHI655" s="14"/>
      <c r="BHJ655" s="18"/>
      <c r="BHT655" s="17"/>
      <c r="BHY655" s="14"/>
      <c r="BHZ655" s="18"/>
      <c r="BIJ655" s="17"/>
      <c r="BIO655" s="14"/>
      <c r="BIP655" s="18"/>
      <c r="BIZ655" s="17"/>
      <c r="BJE655" s="14"/>
      <c r="BJF655" s="18"/>
      <c r="BJP655" s="17"/>
      <c r="BJU655" s="14"/>
      <c r="BJV655" s="18"/>
      <c r="BKF655" s="17"/>
      <c r="BKK655" s="14"/>
      <c r="BKL655" s="18"/>
      <c r="BKV655" s="17"/>
      <c r="BLA655" s="14"/>
      <c r="BLB655" s="18"/>
      <c r="BLL655" s="17"/>
      <c r="BLQ655" s="14"/>
      <c r="BLR655" s="18"/>
      <c r="BMB655" s="17"/>
      <c r="BMG655" s="14"/>
      <c r="BMH655" s="18"/>
      <c r="BMR655" s="17"/>
      <c r="BMW655" s="14"/>
      <c r="BMX655" s="18"/>
      <c r="BNH655" s="17"/>
      <c r="BNM655" s="14"/>
      <c r="BNN655" s="18"/>
      <c r="BNX655" s="17"/>
      <c r="BOC655" s="14"/>
      <c r="BOD655" s="18"/>
      <c r="BON655" s="17"/>
      <c r="BOS655" s="14"/>
      <c r="BOT655" s="18"/>
      <c r="BPD655" s="17"/>
      <c r="BPI655" s="14"/>
      <c r="BPJ655" s="18"/>
      <c r="BPT655" s="17"/>
      <c r="BPY655" s="14"/>
      <c r="BPZ655" s="18"/>
      <c r="BQJ655" s="17"/>
      <c r="BQO655" s="14"/>
      <c r="BQP655" s="18"/>
      <c r="BQZ655" s="17"/>
      <c r="BRE655" s="14"/>
      <c r="BRF655" s="18"/>
      <c r="BRP655" s="17"/>
      <c r="BRU655" s="14"/>
      <c r="BRV655" s="18"/>
      <c r="BSF655" s="17"/>
      <c r="BSK655" s="14"/>
      <c r="BSL655" s="18"/>
      <c r="BSV655" s="17"/>
      <c r="BTA655" s="14"/>
      <c r="BTB655" s="18"/>
      <c r="BTL655" s="17"/>
      <c r="BTQ655" s="14"/>
      <c r="BTR655" s="18"/>
      <c r="BUB655" s="17"/>
      <c r="BUG655" s="14"/>
      <c r="BUH655" s="18"/>
      <c r="BUR655" s="17"/>
      <c r="BUW655" s="14"/>
      <c r="BUX655" s="18"/>
      <c r="BVH655" s="17"/>
      <c r="BVM655" s="14"/>
      <c r="BVN655" s="18"/>
      <c r="BVX655" s="17"/>
      <c r="BWC655" s="14"/>
      <c r="BWD655" s="18"/>
      <c r="BWN655" s="17"/>
      <c r="BWS655" s="14"/>
      <c r="BWT655" s="18"/>
      <c r="BXD655" s="17"/>
      <c r="BXI655" s="14"/>
      <c r="BXJ655" s="18"/>
      <c r="BXT655" s="17"/>
      <c r="BXY655" s="14"/>
      <c r="BXZ655" s="18"/>
      <c r="BYJ655" s="17"/>
      <c r="BYO655" s="14"/>
      <c r="BYP655" s="18"/>
      <c r="BYZ655" s="17"/>
      <c r="BZE655" s="14"/>
      <c r="BZF655" s="18"/>
      <c r="BZP655" s="17"/>
      <c r="BZU655" s="14"/>
      <c r="BZV655" s="18"/>
      <c r="CAF655" s="17"/>
      <c r="CAK655" s="14"/>
      <c r="CAL655" s="18"/>
      <c r="CAV655" s="17"/>
      <c r="CBA655" s="14"/>
      <c r="CBB655" s="18"/>
      <c r="CBL655" s="17"/>
      <c r="CBQ655" s="14"/>
      <c r="CBR655" s="18"/>
      <c r="CCB655" s="17"/>
      <c r="CCG655" s="14"/>
      <c r="CCH655" s="18"/>
      <c r="CCR655" s="17"/>
      <c r="CCW655" s="14"/>
      <c r="CCX655" s="18"/>
      <c r="CDH655" s="17"/>
      <c r="CDM655" s="14"/>
      <c r="CDN655" s="18"/>
      <c r="CDX655" s="17"/>
      <c r="CEC655" s="14"/>
      <c r="CED655" s="18"/>
      <c r="CEN655" s="17"/>
      <c r="CES655" s="14"/>
      <c r="CET655" s="18"/>
      <c r="CFD655" s="17"/>
      <c r="CFI655" s="14"/>
      <c r="CFJ655" s="18"/>
      <c r="CFT655" s="17"/>
      <c r="CFY655" s="14"/>
      <c r="CFZ655" s="18"/>
      <c r="CGJ655" s="17"/>
      <c r="CGO655" s="14"/>
      <c r="CGP655" s="18"/>
      <c r="CGZ655" s="17"/>
      <c r="CHE655" s="14"/>
      <c r="CHF655" s="18"/>
      <c r="CHP655" s="17"/>
      <c r="CHU655" s="14"/>
      <c r="CHV655" s="18"/>
      <c r="CIF655" s="17"/>
      <c r="CIK655" s="14"/>
      <c r="CIL655" s="18"/>
      <c r="CIV655" s="17"/>
      <c r="CJA655" s="14"/>
      <c r="CJB655" s="18"/>
      <c r="CJL655" s="17"/>
      <c r="CJQ655" s="14"/>
      <c r="CJR655" s="18"/>
      <c r="CKB655" s="17"/>
      <c r="CKG655" s="14"/>
      <c r="CKH655" s="18"/>
      <c r="CKR655" s="17"/>
      <c r="CKW655" s="14"/>
      <c r="CKX655" s="18"/>
      <c r="CLH655" s="17"/>
      <c r="CLM655" s="14"/>
      <c r="CLN655" s="18"/>
      <c r="CLX655" s="17"/>
      <c r="CMC655" s="14"/>
      <c r="CMD655" s="18"/>
      <c r="CMN655" s="17"/>
      <c r="CMS655" s="14"/>
      <c r="CMT655" s="18"/>
      <c r="CND655" s="17"/>
      <c r="CNI655" s="14"/>
      <c r="CNJ655" s="18"/>
      <c r="CNT655" s="17"/>
      <c r="CNY655" s="14"/>
      <c r="CNZ655" s="18"/>
      <c r="COJ655" s="17"/>
      <c r="COO655" s="14"/>
      <c r="COP655" s="18"/>
      <c r="COZ655" s="17"/>
      <c r="CPE655" s="14"/>
      <c r="CPF655" s="18"/>
      <c r="CPP655" s="17"/>
      <c r="CPU655" s="14"/>
      <c r="CPV655" s="18"/>
      <c r="CQF655" s="17"/>
      <c r="CQK655" s="14"/>
      <c r="CQL655" s="18"/>
      <c r="CQV655" s="17"/>
      <c r="CRA655" s="14"/>
      <c r="CRB655" s="18"/>
      <c r="CRL655" s="17"/>
      <c r="CRQ655" s="14"/>
      <c r="CRR655" s="18"/>
      <c r="CSB655" s="17"/>
      <c r="CSG655" s="14"/>
      <c r="CSH655" s="18"/>
      <c r="CSR655" s="17"/>
      <c r="CSW655" s="14"/>
      <c r="CSX655" s="18"/>
      <c r="CTH655" s="17"/>
      <c r="CTM655" s="14"/>
      <c r="CTN655" s="18"/>
      <c r="CTX655" s="17"/>
      <c r="CUC655" s="14"/>
      <c r="CUD655" s="18"/>
      <c r="CUN655" s="17"/>
      <c r="CUS655" s="14"/>
      <c r="CUT655" s="18"/>
      <c r="CVD655" s="17"/>
      <c r="CVI655" s="14"/>
      <c r="CVJ655" s="18"/>
      <c r="CVT655" s="17"/>
      <c r="CVY655" s="14"/>
      <c r="CVZ655" s="18"/>
      <c r="CWJ655" s="17"/>
      <c r="CWO655" s="14"/>
      <c r="CWP655" s="18"/>
      <c r="CWZ655" s="17"/>
      <c r="CXE655" s="14"/>
      <c r="CXF655" s="18"/>
      <c r="CXP655" s="17"/>
      <c r="CXU655" s="14"/>
      <c r="CXV655" s="18"/>
      <c r="CYF655" s="17"/>
      <c r="CYK655" s="14"/>
      <c r="CYL655" s="18"/>
      <c r="CYV655" s="17"/>
      <c r="CZA655" s="14"/>
      <c r="CZB655" s="18"/>
      <c r="CZL655" s="17"/>
      <c r="CZQ655" s="14"/>
      <c r="CZR655" s="18"/>
      <c r="DAB655" s="17"/>
      <c r="DAG655" s="14"/>
      <c r="DAH655" s="18"/>
      <c r="DAR655" s="17"/>
      <c r="DAW655" s="14"/>
      <c r="DAX655" s="18"/>
      <c r="DBH655" s="17"/>
      <c r="DBM655" s="14"/>
      <c r="DBN655" s="18"/>
      <c r="DBX655" s="17"/>
      <c r="DCC655" s="14"/>
      <c r="DCD655" s="18"/>
      <c r="DCN655" s="17"/>
      <c r="DCS655" s="14"/>
      <c r="DCT655" s="18"/>
      <c r="DDD655" s="17"/>
      <c r="DDI655" s="14"/>
      <c r="DDJ655" s="18"/>
      <c r="DDT655" s="17"/>
      <c r="DDY655" s="14"/>
      <c r="DDZ655" s="18"/>
      <c r="DEJ655" s="17"/>
      <c r="DEO655" s="14"/>
      <c r="DEP655" s="18"/>
      <c r="DEZ655" s="17"/>
      <c r="DFE655" s="14"/>
      <c r="DFF655" s="18"/>
      <c r="DFP655" s="17"/>
      <c r="DFU655" s="14"/>
      <c r="DFV655" s="18"/>
      <c r="DGF655" s="17"/>
      <c r="DGK655" s="14"/>
      <c r="DGL655" s="18"/>
      <c r="DGV655" s="17"/>
      <c r="DHA655" s="14"/>
      <c r="DHB655" s="18"/>
      <c r="DHL655" s="17"/>
      <c r="DHQ655" s="14"/>
      <c r="DHR655" s="18"/>
      <c r="DIB655" s="17"/>
      <c r="DIG655" s="14"/>
      <c r="DIH655" s="18"/>
      <c r="DIR655" s="17"/>
      <c r="DIW655" s="14"/>
      <c r="DIX655" s="18"/>
      <c r="DJH655" s="17"/>
      <c r="DJM655" s="14"/>
      <c r="DJN655" s="18"/>
      <c r="DJX655" s="17"/>
      <c r="DKC655" s="14"/>
      <c r="DKD655" s="18"/>
      <c r="DKN655" s="17"/>
      <c r="DKS655" s="14"/>
      <c r="DKT655" s="18"/>
      <c r="DLD655" s="17"/>
      <c r="DLI655" s="14"/>
      <c r="DLJ655" s="18"/>
      <c r="DLT655" s="17"/>
      <c r="DLY655" s="14"/>
      <c r="DLZ655" s="18"/>
      <c r="DMJ655" s="17"/>
      <c r="DMO655" s="14"/>
      <c r="DMP655" s="18"/>
      <c r="DMZ655" s="17"/>
      <c r="DNE655" s="14"/>
      <c r="DNF655" s="18"/>
      <c r="DNP655" s="17"/>
      <c r="DNU655" s="14"/>
      <c r="DNV655" s="18"/>
      <c r="DOF655" s="17"/>
      <c r="DOK655" s="14"/>
      <c r="DOL655" s="18"/>
      <c r="DOV655" s="17"/>
      <c r="DPA655" s="14"/>
      <c r="DPB655" s="18"/>
      <c r="DPL655" s="17"/>
      <c r="DPQ655" s="14"/>
      <c r="DPR655" s="18"/>
      <c r="DQB655" s="17"/>
      <c r="DQG655" s="14"/>
      <c r="DQH655" s="18"/>
      <c r="DQR655" s="17"/>
      <c r="DQW655" s="14"/>
      <c r="DQX655" s="18"/>
      <c r="DRH655" s="17"/>
      <c r="DRM655" s="14"/>
      <c r="DRN655" s="18"/>
      <c r="DRX655" s="17"/>
      <c r="DSC655" s="14"/>
      <c r="DSD655" s="18"/>
      <c r="DSN655" s="17"/>
      <c r="DSS655" s="14"/>
      <c r="DST655" s="18"/>
      <c r="DTD655" s="17"/>
      <c r="DTI655" s="14"/>
      <c r="DTJ655" s="18"/>
      <c r="DTT655" s="17"/>
      <c r="DTY655" s="14"/>
      <c r="DTZ655" s="18"/>
      <c r="DUJ655" s="17"/>
      <c r="DUO655" s="14"/>
      <c r="DUP655" s="18"/>
      <c r="DUZ655" s="17"/>
      <c r="DVE655" s="14"/>
      <c r="DVF655" s="18"/>
      <c r="DVP655" s="17"/>
      <c r="DVU655" s="14"/>
      <c r="DVV655" s="18"/>
      <c r="DWF655" s="17"/>
      <c r="DWK655" s="14"/>
      <c r="DWL655" s="18"/>
      <c r="DWV655" s="17"/>
      <c r="DXA655" s="14"/>
      <c r="DXB655" s="18"/>
      <c r="DXL655" s="17"/>
      <c r="DXQ655" s="14"/>
      <c r="DXR655" s="18"/>
      <c r="DYB655" s="17"/>
      <c r="DYG655" s="14"/>
      <c r="DYH655" s="18"/>
      <c r="DYR655" s="17"/>
      <c r="DYW655" s="14"/>
      <c r="DYX655" s="18"/>
      <c r="DZH655" s="17"/>
      <c r="DZM655" s="14"/>
      <c r="DZN655" s="18"/>
      <c r="DZX655" s="17"/>
      <c r="EAC655" s="14"/>
      <c r="EAD655" s="18"/>
      <c r="EAN655" s="17"/>
      <c r="EAS655" s="14"/>
      <c r="EAT655" s="18"/>
      <c r="EBD655" s="17"/>
      <c r="EBI655" s="14"/>
      <c r="EBJ655" s="18"/>
      <c r="EBT655" s="17"/>
      <c r="EBY655" s="14"/>
      <c r="EBZ655" s="18"/>
      <c r="ECJ655" s="17"/>
      <c r="ECO655" s="14"/>
      <c r="ECP655" s="18"/>
      <c r="ECZ655" s="17"/>
      <c r="EDE655" s="14"/>
      <c r="EDF655" s="18"/>
      <c r="EDP655" s="17"/>
      <c r="EDU655" s="14"/>
      <c r="EDV655" s="18"/>
      <c r="EEF655" s="17"/>
      <c r="EEK655" s="14"/>
      <c r="EEL655" s="18"/>
      <c r="EEV655" s="17"/>
      <c r="EFA655" s="14"/>
      <c r="EFB655" s="18"/>
      <c r="EFL655" s="17"/>
      <c r="EFQ655" s="14"/>
      <c r="EFR655" s="18"/>
      <c r="EGB655" s="17"/>
      <c r="EGG655" s="14"/>
      <c r="EGH655" s="18"/>
      <c r="EGR655" s="17"/>
      <c r="EGW655" s="14"/>
      <c r="EGX655" s="18"/>
      <c r="EHH655" s="17"/>
      <c r="EHM655" s="14"/>
      <c r="EHN655" s="18"/>
      <c r="EHX655" s="17"/>
      <c r="EIC655" s="14"/>
      <c r="EID655" s="18"/>
      <c r="EIN655" s="17"/>
      <c r="EIS655" s="14"/>
      <c r="EIT655" s="18"/>
      <c r="EJD655" s="17"/>
      <c r="EJI655" s="14"/>
      <c r="EJJ655" s="18"/>
      <c r="EJT655" s="17"/>
      <c r="EJY655" s="14"/>
      <c r="EJZ655" s="18"/>
      <c r="EKJ655" s="17"/>
      <c r="EKO655" s="14"/>
      <c r="EKP655" s="18"/>
      <c r="EKZ655" s="17"/>
      <c r="ELE655" s="14"/>
      <c r="ELF655" s="18"/>
      <c r="ELP655" s="17"/>
      <c r="ELU655" s="14"/>
      <c r="ELV655" s="18"/>
      <c r="EMF655" s="17"/>
      <c r="EMK655" s="14"/>
      <c r="EML655" s="18"/>
      <c r="EMV655" s="17"/>
      <c r="ENA655" s="14"/>
      <c r="ENB655" s="18"/>
      <c r="ENL655" s="17"/>
      <c r="ENQ655" s="14"/>
      <c r="ENR655" s="18"/>
      <c r="EOB655" s="17"/>
      <c r="EOG655" s="14"/>
      <c r="EOH655" s="18"/>
      <c r="EOR655" s="17"/>
      <c r="EOW655" s="14"/>
      <c r="EOX655" s="18"/>
      <c r="EPH655" s="17"/>
      <c r="EPM655" s="14"/>
      <c r="EPN655" s="18"/>
      <c r="EPX655" s="17"/>
      <c r="EQC655" s="14"/>
      <c r="EQD655" s="18"/>
      <c r="EQN655" s="17"/>
      <c r="EQS655" s="14"/>
      <c r="EQT655" s="18"/>
      <c r="ERD655" s="17"/>
      <c r="ERI655" s="14"/>
      <c r="ERJ655" s="18"/>
      <c r="ERT655" s="17"/>
      <c r="ERY655" s="14"/>
      <c r="ERZ655" s="18"/>
      <c r="ESJ655" s="17"/>
      <c r="ESO655" s="14"/>
      <c r="ESP655" s="18"/>
      <c r="ESZ655" s="17"/>
      <c r="ETE655" s="14"/>
      <c r="ETF655" s="18"/>
      <c r="ETP655" s="17"/>
      <c r="ETU655" s="14"/>
      <c r="ETV655" s="18"/>
      <c r="EUF655" s="17"/>
      <c r="EUK655" s="14"/>
      <c r="EUL655" s="18"/>
      <c r="EUV655" s="17"/>
      <c r="EVA655" s="14"/>
      <c r="EVB655" s="18"/>
      <c r="EVL655" s="17"/>
      <c r="EVQ655" s="14"/>
      <c r="EVR655" s="18"/>
      <c r="EWB655" s="17"/>
      <c r="EWG655" s="14"/>
      <c r="EWH655" s="18"/>
      <c r="EWR655" s="17"/>
      <c r="EWW655" s="14"/>
      <c r="EWX655" s="18"/>
      <c r="EXH655" s="17"/>
      <c r="EXM655" s="14"/>
      <c r="EXN655" s="18"/>
      <c r="EXX655" s="17"/>
      <c r="EYC655" s="14"/>
      <c r="EYD655" s="18"/>
      <c r="EYN655" s="17"/>
      <c r="EYS655" s="14"/>
      <c r="EYT655" s="18"/>
      <c r="EZD655" s="17"/>
      <c r="EZI655" s="14"/>
      <c r="EZJ655" s="18"/>
      <c r="EZT655" s="17"/>
      <c r="EZY655" s="14"/>
      <c r="EZZ655" s="18"/>
      <c r="FAJ655" s="17"/>
      <c r="FAO655" s="14"/>
      <c r="FAP655" s="18"/>
      <c r="FAZ655" s="17"/>
      <c r="FBE655" s="14"/>
      <c r="FBF655" s="18"/>
      <c r="FBP655" s="17"/>
      <c r="FBU655" s="14"/>
      <c r="FBV655" s="18"/>
      <c r="FCF655" s="17"/>
      <c r="FCK655" s="14"/>
      <c r="FCL655" s="18"/>
      <c r="FCV655" s="17"/>
      <c r="FDA655" s="14"/>
      <c r="FDB655" s="18"/>
      <c r="FDL655" s="17"/>
      <c r="FDQ655" s="14"/>
      <c r="FDR655" s="18"/>
      <c r="FEB655" s="17"/>
      <c r="FEG655" s="14"/>
      <c r="FEH655" s="18"/>
      <c r="FER655" s="17"/>
      <c r="FEW655" s="14"/>
      <c r="FEX655" s="18"/>
      <c r="FFH655" s="17"/>
      <c r="FFM655" s="14"/>
      <c r="FFN655" s="18"/>
      <c r="FFX655" s="17"/>
      <c r="FGC655" s="14"/>
      <c r="FGD655" s="18"/>
      <c r="FGN655" s="17"/>
      <c r="FGS655" s="14"/>
      <c r="FGT655" s="18"/>
      <c r="FHD655" s="17"/>
      <c r="FHI655" s="14"/>
      <c r="FHJ655" s="18"/>
      <c r="FHT655" s="17"/>
      <c r="FHY655" s="14"/>
      <c r="FHZ655" s="18"/>
      <c r="FIJ655" s="17"/>
      <c r="FIO655" s="14"/>
      <c r="FIP655" s="18"/>
      <c r="FIZ655" s="17"/>
      <c r="FJE655" s="14"/>
      <c r="FJF655" s="18"/>
      <c r="FJP655" s="17"/>
      <c r="FJU655" s="14"/>
      <c r="FJV655" s="18"/>
      <c r="FKF655" s="17"/>
      <c r="FKK655" s="14"/>
      <c r="FKL655" s="18"/>
      <c r="FKV655" s="17"/>
      <c r="FLA655" s="14"/>
      <c r="FLB655" s="18"/>
      <c r="FLL655" s="17"/>
      <c r="FLQ655" s="14"/>
      <c r="FLR655" s="18"/>
      <c r="FMB655" s="17"/>
      <c r="FMG655" s="14"/>
      <c r="FMH655" s="18"/>
      <c r="FMR655" s="17"/>
      <c r="FMW655" s="14"/>
      <c r="FMX655" s="18"/>
      <c r="FNH655" s="17"/>
      <c r="FNM655" s="14"/>
      <c r="FNN655" s="18"/>
      <c r="FNX655" s="17"/>
      <c r="FOC655" s="14"/>
      <c r="FOD655" s="18"/>
      <c r="FON655" s="17"/>
      <c r="FOS655" s="14"/>
      <c r="FOT655" s="18"/>
      <c r="FPD655" s="17"/>
      <c r="FPI655" s="14"/>
      <c r="FPJ655" s="18"/>
      <c r="FPT655" s="17"/>
      <c r="FPY655" s="14"/>
      <c r="FPZ655" s="18"/>
      <c r="FQJ655" s="17"/>
      <c r="FQO655" s="14"/>
      <c r="FQP655" s="18"/>
      <c r="FQZ655" s="17"/>
      <c r="FRE655" s="14"/>
      <c r="FRF655" s="18"/>
      <c r="FRP655" s="17"/>
      <c r="FRU655" s="14"/>
      <c r="FRV655" s="18"/>
      <c r="FSF655" s="17"/>
      <c r="FSK655" s="14"/>
      <c r="FSL655" s="18"/>
      <c r="FSV655" s="17"/>
      <c r="FTA655" s="14"/>
      <c r="FTB655" s="18"/>
      <c r="FTL655" s="17"/>
      <c r="FTQ655" s="14"/>
      <c r="FTR655" s="18"/>
      <c r="FUB655" s="17"/>
      <c r="FUG655" s="14"/>
      <c r="FUH655" s="18"/>
      <c r="FUR655" s="17"/>
      <c r="FUW655" s="14"/>
      <c r="FUX655" s="18"/>
      <c r="FVH655" s="17"/>
      <c r="FVM655" s="14"/>
      <c r="FVN655" s="18"/>
      <c r="FVX655" s="17"/>
      <c r="FWC655" s="14"/>
      <c r="FWD655" s="18"/>
      <c r="FWN655" s="17"/>
      <c r="FWS655" s="14"/>
      <c r="FWT655" s="18"/>
      <c r="FXD655" s="17"/>
      <c r="FXI655" s="14"/>
      <c r="FXJ655" s="18"/>
      <c r="FXT655" s="17"/>
      <c r="FXY655" s="14"/>
      <c r="FXZ655" s="18"/>
      <c r="FYJ655" s="17"/>
      <c r="FYO655" s="14"/>
      <c r="FYP655" s="18"/>
      <c r="FYZ655" s="17"/>
      <c r="FZE655" s="14"/>
      <c r="FZF655" s="18"/>
      <c r="FZP655" s="17"/>
      <c r="FZU655" s="14"/>
      <c r="FZV655" s="18"/>
      <c r="GAF655" s="17"/>
      <c r="GAK655" s="14"/>
      <c r="GAL655" s="18"/>
      <c r="GAV655" s="17"/>
      <c r="GBA655" s="14"/>
      <c r="GBB655" s="18"/>
      <c r="GBL655" s="17"/>
      <c r="GBQ655" s="14"/>
      <c r="GBR655" s="18"/>
      <c r="GCB655" s="17"/>
      <c r="GCG655" s="14"/>
      <c r="GCH655" s="18"/>
      <c r="GCR655" s="17"/>
      <c r="GCW655" s="14"/>
      <c r="GCX655" s="18"/>
      <c r="GDH655" s="17"/>
      <c r="GDM655" s="14"/>
      <c r="GDN655" s="18"/>
      <c r="GDX655" s="17"/>
      <c r="GEC655" s="14"/>
      <c r="GED655" s="18"/>
      <c r="GEN655" s="17"/>
      <c r="GES655" s="14"/>
      <c r="GET655" s="18"/>
      <c r="GFD655" s="17"/>
      <c r="GFI655" s="14"/>
      <c r="GFJ655" s="18"/>
      <c r="GFT655" s="17"/>
      <c r="GFY655" s="14"/>
      <c r="GFZ655" s="18"/>
      <c r="GGJ655" s="17"/>
      <c r="GGO655" s="14"/>
      <c r="GGP655" s="18"/>
      <c r="GGZ655" s="17"/>
      <c r="GHE655" s="14"/>
      <c r="GHF655" s="18"/>
      <c r="GHP655" s="17"/>
      <c r="GHU655" s="14"/>
      <c r="GHV655" s="18"/>
      <c r="GIF655" s="17"/>
      <c r="GIK655" s="14"/>
      <c r="GIL655" s="18"/>
      <c r="GIV655" s="17"/>
      <c r="GJA655" s="14"/>
      <c r="GJB655" s="18"/>
      <c r="GJL655" s="17"/>
      <c r="GJQ655" s="14"/>
      <c r="GJR655" s="18"/>
      <c r="GKB655" s="17"/>
      <c r="GKG655" s="14"/>
      <c r="GKH655" s="18"/>
      <c r="GKR655" s="17"/>
      <c r="GKW655" s="14"/>
      <c r="GKX655" s="18"/>
      <c r="GLH655" s="17"/>
      <c r="GLM655" s="14"/>
      <c r="GLN655" s="18"/>
      <c r="GLX655" s="17"/>
      <c r="GMC655" s="14"/>
      <c r="GMD655" s="18"/>
      <c r="GMN655" s="17"/>
      <c r="GMS655" s="14"/>
      <c r="GMT655" s="18"/>
      <c r="GND655" s="17"/>
      <c r="GNI655" s="14"/>
      <c r="GNJ655" s="18"/>
      <c r="GNT655" s="17"/>
      <c r="GNY655" s="14"/>
      <c r="GNZ655" s="18"/>
      <c r="GOJ655" s="17"/>
      <c r="GOO655" s="14"/>
      <c r="GOP655" s="18"/>
      <c r="GOZ655" s="17"/>
      <c r="GPE655" s="14"/>
      <c r="GPF655" s="18"/>
      <c r="GPP655" s="17"/>
      <c r="GPU655" s="14"/>
      <c r="GPV655" s="18"/>
      <c r="GQF655" s="17"/>
      <c r="GQK655" s="14"/>
      <c r="GQL655" s="18"/>
      <c r="GQV655" s="17"/>
      <c r="GRA655" s="14"/>
      <c r="GRB655" s="18"/>
      <c r="GRL655" s="17"/>
      <c r="GRQ655" s="14"/>
      <c r="GRR655" s="18"/>
      <c r="GSB655" s="17"/>
      <c r="GSG655" s="14"/>
      <c r="GSH655" s="18"/>
      <c r="GSR655" s="17"/>
      <c r="GSW655" s="14"/>
      <c r="GSX655" s="18"/>
      <c r="GTH655" s="17"/>
      <c r="GTM655" s="14"/>
      <c r="GTN655" s="18"/>
      <c r="GTX655" s="17"/>
      <c r="GUC655" s="14"/>
      <c r="GUD655" s="18"/>
      <c r="GUN655" s="17"/>
      <c r="GUS655" s="14"/>
      <c r="GUT655" s="18"/>
      <c r="GVD655" s="17"/>
      <c r="GVI655" s="14"/>
      <c r="GVJ655" s="18"/>
      <c r="GVT655" s="17"/>
      <c r="GVY655" s="14"/>
      <c r="GVZ655" s="18"/>
      <c r="GWJ655" s="17"/>
      <c r="GWO655" s="14"/>
      <c r="GWP655" s="18"/>
      <c r="GWZ655" s="17"/>
      <c r="GXE655" s="14"/>
      <c r="GXF655" s="18"/>
      <c r="GXP655" s="17"/>
      <c r="GXU655" s="14"/>
      <c r="GXV655" s="18"/>
      <c r="GYF655" s="17"/>
      <c r="GYK655" s="14"/>
      <c r="GYL655" s="18"/>
      <c r="GYV655" s="17"/>
      <c r="GZA655" s="14"/>
      <c r="GZB655" s="18"/>
      <c r="GZL655" s="17"/>
      <c r="GZQ655" s="14"/>
      <c r="GZR655" s="18"/>
      <c r="HAB655" s="17"/>
      <c r="HAG655" s="14"/>
      <c r="HAH655" s="18"/>
      <c r="HAR655" s="17"/>
      <c r="HAW655" s="14"/>
      <c r="HAX655" s="18"/>
      <c r="HBH655" s="17"/>
      <c r="HBM655" s="14"/>
      <c r="HBN655" s="18"/>
      <c r="HBX655" s="17"/>
      <c r="HCC655" s="14"/>
      <c r="HCD655" s="18"/>
      <c r="HCN655" s="17"/>
      <c r="HCS655" s="14"/>
      <c r="HCT655" s="18"/>
      <c r="HDD655" s="17"/>
      <c r="HDI655" s="14"/>
      <c r="HDJ655" s="18"/>
      <c r="HDT655" s="17"/>
      <c r="HDY655" s="14"/>
      <c r="HDZ655" s="18"/>
      <c r="HEJ655" s="17"/>
      <c r="HEO655" s="14"/>
      <c r="HEP655" s="18"/>
      <c r="HEZ655" s="17"/>
      <c r="HFE655" s="14"/>
      <c r="HFF655" s="18"/>
      <c r="HFP655" s="17"/>
      <c r="HFU655" s="14"/>
      <c r="HFV655" s="18"/>
      <c r="HGF655" s="17"/>
      <c r="HGK655" s="14"/>
      <c r="HGL655" s="18"/>
      <c r="HGV655" s="17"/>
      <c r="HHA655" s="14"/>
      <c r="HHB655" s="18"/>
      <c r="HHL655" s="17"/>
      <c r="HHQ655" s="14"/>
      <c r="HHR655" s="18"/>
      <c r="HIB655" s="17"/>
      <c r="HIG655" s="14"/>
      <c r="HIH655" s="18"/>
      <c r="HIR655" s="17"/>
      <c r="HIW655" s="14"/>
      <c r="HIX655" s="18"/>
      <c r="HJH655" s="17"/>
      <c r="HJM655" s="14"/>
      <c r="HJN655" s="18"/>
      <c r="HJX655" s="17"/>
      <c r="HKC655" s="14"/>
      <c r="HKD655" s="18"/>
      <c r="HKN655" s="17"/>
      <c r="HKS655" s="14"/>
      <c r="HKT655" s="18"/>
      <c r="HLD655" s="17"/>
      <c r="HLI655" s="14"/>
      <c r="HLJ655" s="18"/>
      <c r="HLT655" s="17"/>
      <c r="HLY655" s="14"/>
      <c r="HLZ655" s="18"/>
      <c r="HMJ655" s="17"/>
      <c r="HMO655" s="14"/>
      <c r="HMP655" s="18"/>
      <c r="HMZ655" s="17"/>
      <c r="HNE655" s="14"/>
      <c r="HNF655" s="18"/>
      <c r="HNP655" s="17"/>
      <c r="HNU655" s="14"/>
      <c r="HNV655" s="18"/>
      <c r="HOF655" s="17"/>
      <c r="HOK655" s="14"/>
      <c r="HOL655" s="18"/>
      <c r="HOV655" s="17"/>
      <c r="HPA655" s="14"/>
      <c r="HPB655" s="18"/>
      <c r="HPL655" s="17"/>
      <c r="HPQ655" s="14"/>
      <c r="HPR655" s="18"/>
      <c r="HQB655" s="17"/>
      <c r="HQG655" s="14"/>
      <c r="HQH655" s="18"/>
      <c r="HQR655" s="17"/>
      <c r="HQW655" s="14"/>
      <c r="HQX655" s="18"/>
      <c r="HRH655" s="17"/>
      <c r="HRM655" s="14"/>
      <c r="HRN655" s="18"/>
      <c r="HRX655" s="17"/>
      <c r="HSC655" s="14"/>
      <c r="HSD655" s="18"/>
      <c r="HSN655" s="17"/>
      <c r="HSS655" s="14"/>
      <c r="HST655" s="18"/>
      <c r="HTD655" s="17"/>
      <c r="HTI655" s="14"/>
      <c r="HTJ655" s="18"/>
      <c r="HTT655" s="17"/>
      <c r="HTY655" s="14"/>
      <c r="HTZ655" s="18"/>
      <c r="HUJ655" s="17"/>
      <c r="HUO655" s="14"/>
      <c r="HUP655" s="18"/>
      <c r="HUZ655" s="17"/>
      <c r="HVE655" s="14"/>
      <c r="HVF655" s="18"/>
      <c r="HVP655" s="17"/>
      <c r="HVU655" s="14"/>
      <c r="HVV655" s="18"/>
      <c r="HWF655" s="17"/>
      <c r="HWK655" s="14"/>
      <c r="HWL655" s="18"/>
      <c r="HWV655" s="17"/>
      <c r="HXA655" s="14"/>
      <c r="HXB655" s="18"/>
      <c r="HXL655" s="17"/>
      <c r="HXQ655" s="14"/>
      <c r="HXR655" s="18"/>
      <c r="HYB655" s="17"/>
      <c r="HYG655" s="14"/>
      <c r="HYH655" s="18"/>
      <c r="HYR655" s="17"/>
      <c r="HYW655" s="14"/>
      <c r="HYX655" s="18"/>
      <c r="HZH655" s="17"/>
      <c r="HZM655" s="14"/>
      <c r="HZN655" s="18"/>
      <c r="HZX655" s="17"/>
      <c r="IAC655" s="14"/>
      <c r="IAD655" s="18"/>
      <c r="IAN655" s="17"/>
      <c r="IAS655" s="14"/>
      <c r="IAT655" s="18"/>
      <c r="IBD655" s="17"/>
      <c r="IBI655" s="14"/>
      <c r="IBJ655" s="18"/>
      <c r="IBT655" s="17"/>
      <c r="IBY655" s="14"/>
      <c r="IBZ655" s="18"/>
      <c r="ICJ655" s="17"/>
      <c r="ICO655" s="14"/>
      <c r="ICP655" s="18"/>
      <c r="ICZ655" s="17"/>
      <c r="IDE655" s="14"/>
      <c r="IDF655" s="18"/>
      <c r="IDP655" s="17"/>
      <c r="IDU655" s="14"/>
      <c r="IDV655" s="18"/>
      <c r="IEF655" s="17"/>
      <c r="IEK655" s="14"/>
      <c r="IEL655" s="18"/>
      <c r="IEV655" s="17"/>
      <c r="IFA655" s="14"/>
      <c r="IFB655" s="18"/>
      <c r="IFL655" s="17"/>
      <c r="IFQ655" s="14"/>
      <c r="IFR655" s="18"/>
      <c r="IGB655" s="17"/>
      <c r="IGG655" s="14"/>
      <c r="IGH655" s="18"/>
      <c r="IGR655" s="17"/>
      <c r="IGW655" s="14"/>
      <c r="IGX655" s="18"/>
      <c r="IHH655" s="17"/>
      <c r="IHM655" s="14"/>
      <c r="IHN655" s="18"/>
      <c r="IHX655" s="17"/>
      <c r="IIC655" s="14"/>
      <c r="IID655" s="18"/>
      <c r="IIN655" s="17"/>
      <c r="IIS655" s="14"/>
      <c r="IIT655" s="18"/>
      <c r="IJD655" s="17"/>
      <c r="IJI655" s="14"/>
      <c r="IJJ655" s="18"/>
      <c r="IJT655" s="17"/>
      <c r="IJY655" s="14"/>
      <c r="IJZ655" s="18"/>
      <c r="IKJ655" s="17"/>
      <c r="IKO655" s="14"/>
      <c r="IKP655" s="18"/>
      <c r="IKZ655" s="17"/>
      <c r="ILE655" s="14"/>
      <c r="ILF655" s="18"/>
      <c r="ILP655" s="17"/>
      <c r="ILU655" s="14"/>
      <c r="ILV655" s="18"/>
      <c r="IMF655" s="17"/>
      <c r="IMK655" s="14"/>
      <c r="IML655" s="18"/>
      <c r="IMV655" s="17"/>
      <c r="INA655" s="14"/>
      <c r="INB655" s="18"/>
      <c r="INL655" s="17"/>
      <c r="INQ655" s="14"/>
      <c r="INR655" s="18"/>
      <c r="IOB655" s="17"/>
      <c r="IOG655" s="14"/>
      <c r="IOH655" s="18"/>
      <c r="IOR655" s="17"/>
      <c r="IOW655" s="14"/>
      <c r="IOX655" s="18"/>
      <c r="IPH655" s="17"/>
      <c r="IPM655" s="14"/>
      <c r="IPN655" s="18"/>
      <c r="IPX655" s="17"/>
      <c r="IQC655" s="14"/>
      <c r="IQD655" s="18"/>
      <c r="IQN655" s="17"/>
      <c r="IQS655" s="14"/>
      <c r="IQT655" s="18"/>
      <c r="IRD655" s="17"/>
      <c r="IRI655" s="14"/>
      <c r="IRJ655" s="18"/>
      <c r="IRT655" s="17"/>
      <c r="IRY655" s="14"/>
      <c r="IRZ655" s="18"/>
      <c r="ISJ655" s="17"/>
      <c r="ISO655" s="14"/>
      <c r="ISP655" s="18"/>
      <c r="ISZ655" s="17"/>
      <c r="ITE655" s="14"/>
      <c r="ITF655" s="18"/>
      <c r="ITP655" s="17"/>
      <c r="ITU655" s="14"/>
      <c r="ITV655" s="18"/>
      <c r="IUF655" s="17"/>
      <c r="IUK655" s="14"/>
      <c r="IUL655" s="18"/>
      <c r="IUV655" s="17"/>
      <c r="IVA655" s="14"/>
      <c r="IVB655" s="18"/>
      <c r="IVL655" s="17"/>
      <c r="IVQ655" s="14"/>
      <c r="IVR655" s="18"/>
      <c r="IWB655" s="17"/>
      <c r="IWG655" s="14"/>
      <c r="IWH655" s="18"/>
      <c r="IWR655" s="17"/>
      <c r="IWW655" s="14"/>
      <c r="IWX655" s="18"/>
      <c r="IXH655" s="17"/>
      <c r="IXM655" s="14"/>
      <c r="IXN655" s="18"/>
      <c r="IXX655" s="17"/>
      <c r="IYC655" s="14"/>
      <c r="IYD655" s="18"/>
      <c r="IYN655" s="17"/>
      <c r="IYS655" s="14"/>
      <c r="IYT655" s="18"/>
      <c r="IZD655" s="17"/>
      <c r="IZI655" s="14"/>
      <c r="IZJ655" s="18"/>
      <c r="IZT655" s="17"/>
      <c r="IZY655" s="14"/>
      <c r="IZZ655" s="18"/>
      <c r="JAJ655" s="17"/>
      <c r="JAO655" s="14"/>
      <c r="JAP655" s="18"/>
      <c r="JAZ655" s="17"/>
      <c r="JBE655" s="14"/>
      <c r="JBF655" s="18"/>
      <c r="JBP655" s="17"/>
      <c r="JBU655" s="14"/>
      <c r="JBV655" s="18"/>
      <c r="JCF655" s="17"/>
      <c r="JCK655" s="14"/>
      <c r="JCL655" s="18"/>
      <c r="JCV655" s="17"/>
      <c r="JDA655" s="14"/>
      <c r="JDB655" s="18"/>
      <c r="JDL655" s="17"/>
      <c r="JDQ655" s="14"/>
      <c r="JDR655" s="18"/>
      <c r="JEB655" s="17"/>
      <c r="JEG655" s="14"/>
      <c r="JEH655" s="18"/>
      <c r="JER655" s="17"/>
      <c r="JEW655" s="14"/>
      <c r="JEX655" s="18"/>
      <c r="JFH655" s="17"/>
      <c r="JFM655" s="14"/>
      <c r="JFN655" s="18"/>
      <c r="JFX655" s="17"/>
      <c r="JGC655" s="14"/>
      <c r="JGD655" s="18"/>
      <c r="JGN655" s="17"/>
      <c r="JGS655" s="14"/>
      <c r="JGT655" s="18"/>
      <c r="JHD655" s="17"/>
      <c r="JHI655" s="14"/>
      <c r="JHJ655" s="18"/>
      <c r="JHT655" s="17"/>
      <c r="JHY655" s="14"/>
      <c r="JHZ655" s="18"/>
      <c r="JIJ655" s="17"/>
      <c r="JIO655" s="14"/>
      <c r="JIP655" s="18"/>
      <c r="JIZ655" s="17"/>
      <c r="JJE655" s="14"/>
      <c r="JJF655" s="18"/>
      <c r="JJP655" s="17"/>
      <c r="JJU655" s="14"/>
      <c r="JJV655" s="18"/>
      <c r="JKF655" s="17"/>
      <c r="JKK655" s="14"/>
      <c r="JKL655" s="18"/>
      <c r="JKV655" s="17"/>
      <c r="JLA655" s="14"/>
      <c r="JLB655" s="18"/>
      <c r="JLL655" s="17"/>
      <c r="JLQ655" s="14"/>
      <c r="JLR655" s="18"/>
      <c r="JMB655" s="17"/>
      <c r="JMG655" s="14"/>
      <c r="JMH655" s="18"/>
      <c r="JMR655" s="17"/>
      <c r="JMW655" s="14"/>
      <c r="JMX655" s="18"/>
      <c r="JNH655" s="17"/>
      <c r="JNM655" s="14"/>
      <c r="JNN655" s="18"/>
      <c r="JNX655" s="17"/>
      <c r="JOC655" s="14"/>
      <c r="JOD655" s="18"/>
      <c r="JON655" s="17"/>
      <c r="JOS655" s="14"/>
      <c r="JOT655" s="18"/>
      <c r="JPD655" s="17"/>
      <c r="JPI655" s="14"/>
      <c r="JPJ655" s="18"/>
      <c r="JPT655" s="17"/>
      <c r="JPY655" s="14"/>
      <c r="JPZ655" s="18"/>
      <c r="JQJ655" s="17"/>
      <c r="JQO655" s="14"/>
      <c r="JQP655" s="18"/>
      <c r="JQZ655" s="17"/>
      <c r="JRE655" s="14"/>
      <c r="JRF655" s="18"/>
      <c r="JRP655" s="17"/>
      <c r="JRU655" s="14"/>
      <c r="JRV655" s="18"/>
      <c r="JSF655" s="17"/>
      <c r="JSK655" s="14"/>
      <c r="JSL655" s="18"/>
      <c r="JSV655" s="17"/>
      <c r="JTA655" s="14"/>
      <c r="JTB655" s="18"/>
      <c r="JTL655" s="17"/>
      <c r="JTQ655" s="14"/>
      <c r="JTR655" s="18"/>
      <c r="JUB655" s="17"/>
      <c r="JUG655" s="14"/>
      <c r="JUH655" s="18"/>
      <c r="JUR655" s="17"/>
      <c r="JUW655" s="14"/>
      <c r="JUX655" s="18"/>
      <c r="JVH655" s="17"/>
      <c r="JVM655" s="14"/>
      <c r="JVN655" s="18"/>
      <c r="JVX655" s="17"/>
      <c r="JWC655" s="14"/>
      <c r="JWD655" s="18"/>
      <c r="JWN655" s="17"/>
      <c r="JWS655" s="14"/>
      <c r="JWT655" s="18"/>
      <c r="JXD655" s="17"/>
      <c r="JXI655" s="14"/>
      <c r="JXJ655" s="18"/>
      <c r="JXT655" s="17"/>
      <c r="JXY655" s="14"/>
      <c r="JXZ655" s="18"/>
      <c r="JYJ655" s="17"/>
      <c r="JYO655" s="14"/>
      <c r="JYP655" s="18"/>
      <c r="JYZ655" s="17"/>
      <c r="JZE655" s="14"/>
      <c r="JZF655" s="18"/>
      <c r="JZP655" s="17"/>
      <c r="JZU655" s="14"/>
      <c r="JZV655" s="18"/>
      <c r="KAF655" s="17"/>
      <c r="KAK655" s="14"/>
      <c r="KAL655" s="18"/>
      <c r="KAV655" s="17"/>
      <c r="KBA655" s="14"/>
      <c r="KBB655" s="18"/>
      <c r="KBL655" s="17"/>
      <c r="KBQ655" s="14"/>
      <c r="KBR655" s="18"/>
      <c r="KCB655" s="17"/>
      <c r="KCG655" s="14"/>
      <c r="KCH655" s="18"/>
      <c r="KCR655" s="17"/>
      <c r="KCW655" s="14"/>
      <c r="KCX655" s="18"/>
      <c r="KDH655" s="17"/>
      <c r="KDM655" s="14"/>
      <c r="KDN655" s="18"/>
      <c r="KDX655" s="17"/>
      <c r="KEC655" s="14"/>
      <c r="KED655" s="18"/>
      <c r="KEN655" s="17"/>
      <c r="KES655" s="14"/>
      <c r="KET655" s="18"/>
      <c r="KFD655" s="17"/>
      <c r="KFI655" s="14"/>
      <c r="KFJ655" s="18"/>
      <c r="KFT655" s="17"/>
      <c r="KFY655" s="14"/>
      <c r="KFZ655" s="18"/>
      <c r="KGJ655" s="17"/>
      <c r="KGO655" s="14"/>
      <c r="KGP655" s="18"/>
      <c r="KGZ655" s="17"/>
      <c r="KHE655" s="14"/>
      <c r="KHF655" s="18"/>
      <c r="KHP655" s="17"/>
      <c r="KHU655" s="14"/>
      <c r="KHV655" s="18"/>
      <c r="KIF655" s="17"/>
      <c r="KIK655" s="14"/>
      <c r="KIL655" s="18"/>
      <c r="KIV655" s="17"/>
      <c r="KJA655" s="14"/>
      <c r="KJB655" s="18"/>
      <c r="KJL655" s="17"/>
      <c r="KJQ655" s="14"/>
      <c r="KJR655" s="18"/>
      <c r="KKB655" s="17"/>
      <c r="KKG655" s="14"/>
      <c r="KKH655" s="18"/>
      <c r="KKR655" s="17"/>
      <c r="KKW655" s="14"/>
      <c r="KKX655" s="18"/>
      <c r="KLH655" s="17"/>
      <c r="KLM655" s="14"/>
      <c r="KLN655" s="18"/>
      <c r="KLX655" s="17"/>
      <c r="KMC655" s="14"/>
      <c r="KMD655" s="18"/>
      <c r="KMN655" s="17"/>
      <c r="KMS655" s="14"/>
      <c r="KMT655" s="18"/>
      <c r="KND655" s="17"/>
      <c r="KNI655" s="14"/>
      <c r="KNJ655" s="18"/>
      <c r="KNT655" s="17"/>
      <c r="KNY655" s="14"/>
      <c r="KNZ655" s="18"/>
      <c r="KOJ655" s="17"/>
      <c r="KOO655" s="14"/>
      <c r="KOP655" s="18"/>
      <c r="KOZ655" s="17"/>
      <c r="KPE655" s="14"/>
      <c r="KPF655" s="18"/>
      <c r="KPP655" s="17"/>
      <c r="KPU655" s="14"/>
      <c r="KPV655" s="18"/>
      <c r="KQF655" s="17"/>
      <c r="KQK655" s="14"/>
      <c r="KQL655" s="18"/>
      <c r="KQV655" s="17"/>
      <c r="KRA655" s="14"/>
      <c r="KRB655" s="18"/>
      <c r="KRL655" s="17"/>
      <c r="KRQ655" s="14"/>
      <c r="KRR655" s="18"/>
      <c r="KSB655" s="17"/>
      <c r="KSG655" s="14"/>
      <c r="KSH655" s="18"/>
      <c r="KSR655" s="17"/>
      <c r="KSW655" s="14"/>
      <c r="KSX655" s="18"/>
      <c r="KTH655" s="17"/>
      <c r="KTM655" s="14"/>
      <c r="KTN655" s="18"/>
      <c r="KTX655" s="17"/>
      <c r="KUC655" s="14"/>
      <c r="KUD655" s="18"/>
      <c r="KUN655" s="17"/>
      <c r="KUS655" s="14"/>
      <c r="KUT655" s="18"/>
      <c r="KVD655" s="17"/>
      <c r="KVI655" s="14"/>
      <c r="KVJ655" s="18"/>
      <c r="KVT655" s="17"/>
      <c r="KVY655" s="14"/>
      <c r="KVZ655" s="18"/>
      <c r="KWJ655" s="17"/>
      <c r="KWO655" s="14"/>
      <c r="KWP655" s="18"/>
      <c r="KWZ655" s="17"/>
      <c r="KXE655" s="14"/>
      <c r="KXF655" s="18"/>
      <c r="KXP655" s="17"/>
      <c r="KXU655" s="14"/>
      <c r="KXV655" s="18"/>
      <c r="KYF655" s="17"/>
      <c r="KYK655" s="14"/>
      <c r="KYL655" s="18"/>
      <c r="KYV655" s="17"/>
      <c r="KZA655" s="14"/>
      <c r="KZB655" s="18"/>
      <c r="KZL655" s="17"/>
      <c r="KZQ655" s="14"/>
      <c r="KZR655" s="18"/>
      <c r="LAB655" s="17"/>
      <c r="LAG655" s="14"/>
      <c r="LAH655" s="18"/>
      <c r="LAR655" s="17"/>
      <c r="LAW655" s="14"/>
      <c r="LAX655" s="18"/>
      <c r="LBH655" s="17"/>
      <c r="LBM655" s="14"/>
      <c r="LBN655" s="18"/>
      <c r="LBX655" s="17"/>
      <c r="LCC655" s="14"/>
      <c r="LCD655" s="18"/>
      <c r="LCN655" s="17"/>
      <c r="LCS655" s="14"/>
      <c r="LCT655" s="18"/>
      <c r="LDD655" s="17"/>
      <c r="LDI655" s="14"/>
      <c r="LDJ655" s="18"/>
      <c r="LDT655" s="17"/>
      <c r="LDY655" s="14"/>
      <c r="LDZ655" s="18"/>
      <c r="LEJ655" s="17"/>
      <c r="LEO655" s="14"/>
      <c r="LEP655" s="18"/>
      <c r="LEZ655" s="17"/>
      <c r="LFE655" s="14"/>
      <c r="LFF655" s="18"/>
      <c r="LFP655" s="17"/>
      <c r="LFU655" s="14"/>
      <c r="LFV655" s="18"/>
      <c r="LGF655" s="17"/>
      <c r="LGK655" s="14"/>
      <c r="LGL655" s="18"/>
      <c r="LGV655" s="17"/>
      <c r="LHA655" s="14"/>
      <c r="LHB655" s="18"/>
      <c r="LHL655" s="17"/>
      <c r="LHQ655" s="14"/>
      <c r="LHR655" s="18"/>
      <c r="LIB655" s="17"/>
      <c r="LIG655" s="14"/>
      <c r="LIH655" s="18"/>
      <c r="LIR655" s="17"/>
      <c r="LIW655" s="14"/>
      <c r="LIX655" s="18"/>
      <c r="LJH655" s="17"/>
      <c r="LJM655" s="14"/>
      <c r="LJN655" s="18"/>
      <c r="LJX655" s="17"/>
      <c r="LKC655" s="14"/>
      <c r="LKD655" s="18"/>
      <c r="LKN655" s="17"/>
      <c r="LKS655" s="14"/>
      <c r="LKT655" s="18"/>
      <c r="LLD655" s="17"/>
      <c r="LLI655" s="14"/>
      <c r="LLJ655" s="18"/>
      <c r="LLT655" s="17"/>
      <c r="LLY655" s="14"/>
      <c r="LLZ655" s="18"/>
      <c r="LMJ655" s="17"/>
      <c r="LMO655" s="14"/>
      <c r="LMP655" s="18"/>
      <c r="LMZ655" s="17"/>
      <c r="LNE655" s="14"/>
      <c r="LNF655" s="18"/>
      <c r="LNP655" s="17"/>
      <c r="LNU655" s="14"/>
      <c r="LNV655" s="18"/>
      <c r="LOF655" s="17"/>
      <c r="LOK655" s="14"/>
      <c r="LOL655" s="18"/>
      <c r="LOV655" s="17"/>
      <c r="LPA655" s="14"/>
      <c r="LPB655" s="18"/>
      <c r="LPL655" s="17"/>
      <c r="LPQ655" s="14"/>
      <c r="LPR655" s="18"/>
      <c r="LQB655" s="17"/>
      <c r="LQG655" s="14"/>
      <c r="LQH655" s="18"/>
      <c r="LQR655" s="17"/>
      <c r="LQW655" s="14"/>
      <c r="LQX655" s="18"/>
      <c r="LRH655" s="17"/>
      <c r="LRM655" s="14"/>
      <c r="LRN655" s="18"/>
      <c r="LRX655" s="17"/>
      <c r="LSC655" s="14"/>
      <c r="LSD655" s="18"/>
      <c r="LSN655" s="17"/>
      <c r="LSS655" s="14"/>
      <c r="LST655" s="18"/>
      <c r="LTD655" s="17"/>
      <c r="LTI655" s="14"/>
      <c r="LTJ655" s="18"/>
      <c r="LTT655" s="17"/>
      <c r="LTY655" s="14"/>
      <c r="LTZ655" s="18"/>
      <c r="LUJ655" s="17"/>
      <c r="LUO655" s="14"/>
      <c r="LUP655" s="18"/>
      <c r="LUZ655" s="17"/>
      <c r="LVE655" s="14"/>
      <c r="LVF655" s="18"/>
      <c r="LVP655" s="17"/>
      <c r="LVU655" s="14"/>
      <c r="LVV655" s="18"/>
      <c r="LWF655" s="17"/>
      <c r="LWK655" s="14"/>
      <c r="LWL655" s="18"/>
      <c r="LWV655" s="17"/>
      <c r="LXA655" s="14"/>
      <c r="LXB655" s="18"/>
      <c r="LXL655" s="17"/>
      <c r="LXQ655" s="14"/>
      <c r="LXR655" s="18"/>
      <c r="LYB655" s="17"/>
      <c r="LYG655" s="14"/>
      <c r="LYH655" s="18"/>
      <c r="LYR655" s="17"/>
      <c r="LYW655" s="14"/>
      <c r="LYX655" s="18"/>
      <c r="LZH655" s="17"/>
      <c r="LZM655" s="14"/>
      <c r="LZN655" s="18"/>
      <c r="LZX655" s="17"/>
      <c r="MAC655" s="14"/>
      <c r="MAD655" s="18"/>
      <c r="MAN655" s="17"/>
      <c r="MAS655" s="14"/>
      <c r="MAT655" s="18"/>
      <c r="MBD655" s="17"/>
      <c r="MBI655" s="14"/>
      <c r="MBJ655" s="18"/>
      <c r="MBT655" s="17"/>
      <c r="MBY655" s="14"/>
      <c r="MBZ655" s="18"/>
      <c r="MCJ655" s="17"/>
      <c r="MCO655" s="14"/>
      <c r="MCP655" s="18"/>
      <c r="MCZ655" s="17"/>
      <c r="MDE655" s="14"/>
      <c r="MDF655" s="18"/>
      <c r="MDP655" s="17"/>
      <c r="MDU655" s="14"/>
      <c r="MDV655" s="18"/>
      <c r="MEF655" s="17"/>
      <c r="MEK655" s="14"/>
      <c r="MEL655" s="18"/>
      <c r="MEV655" s="17"/>
      <c r="MFA655" s="14"/>
      <c r="MFB655" s="18"/>
      <c r="MFL655" s="17"/>
      <c r="MFQ655" s="14"/>
      <c r="MFR655" s="18"/>
      <c r="MGB655" s="17"/>
      <c r="MGG655" s="14"/>
      <c r="MGH655" s="18"/>
      <c r="MGR655" s="17"/>
      <c r="MGW655" s="14"/>
      <c r="MGX655" s="18"/>
      <c r="MHH655" s="17"/>
      <c r="MHM655" s="14"/>
      <c r="MHN655" s="18"/>
      <c r="MHX655" s="17"/>
      <c r="MIC655" s="14"/>
      <c r="MID655" s="18"/>
      <c r="MIN655" s="17"/>
      <c r="MIS655" s="14"/>
      <c r="MIT655" s="18"/>
      <c r="MJD655" s="17"/>
      <c r="MJI655" s="14"/>
      <c r="MJJ655" s="18"/>
      <c r="MJT655" s="17"/>
      <c r="MJY655" s="14"/>
      <c r="MJZ655" s="18"/>
      <c r="MKJ655" s="17"/>
      <c r="MKO655" s="14"/>
      <c r="MKP655" s="18"/>
      <c r="MKZ655" s="17"/>
      <c r="MLE655" s="14"/>
      <c r="MLF655" s="18"/>
      <c r="MLP655" s="17"/>
      <c r="MLU655" s="14"/>
      <c r="MLV655" s="18"/>
      <c r="MMF655" s="17"/>
      <c r="MMK655" s="14"/>
      <c r="MML655" s="18"/>
      <c r="MMV655" s="17"/>
      <c r="MNA655" s="14"/>
      <c r="MNB655" s="18"/>
      <c r="MNL655" s="17"/>
      <c r="MNQ655" s="14"/>
      <c r="MNR655" s="18"/>
      <c r="MOB655" s="17"/>
      <c r="MOG655" s="14"/>
      <c r="MOH655" s="18"/>
      <c r="MOR655" s="17"/>
      <c r="MOW655" s="14"/>
      <c r="MOX655" s="18"/>
      <c r="MPH655" s="17"/>
      <c r="MPM655" s="14"/>
      <c r="MPN655" s="18"/>
      <c r="MPX655" s="17"/>
      <c r="MQC655" s="14"/>
      <c r="MQD655" s="18"/>
      <c r="MQN655" s="17"/>
      <c r="MQS655" s="14"/>
      <c r="MQT655" s="18"/>
      <c r="MRD655" s="17"/>
      <c r="MRI655" s="14"/>
      <c r="MRJ655" s="18"/>
      <c r="MRT655" s="17"/>
      <c r="MRY655" s="14"/>
      <c r="MRZ655" s="18"/>
      <c r="MSJ655" s="17"/>
      <c r="MSO655" s="14"/>
      <c r="MSP655" s="18"/>
      <c r="MSZ655" s="17"/>
      <c r="MTE655" s="14"/>
      <c r="MTF655" s="18"/>
      <c r="MTP655" s="17"/>
      <c r="MTU655" s="14"/>
      <c r="MTV655" s="18"/>
      <c r="MUF655" s="17"/>
      <c r="MUK655" s="14"/>
      <c r="MUL655" s="18"/>
      <c r="MUV655" s="17"/>
      <c r="MVA655" s="14"/>
      <c r="MVB655" s="18"/>
      <c r="MVL655" s="17"/>
      <c r="MVQ655" s="14"/>
      <c r="MVR655" s="18"/>
      <c r="MWB655" s="17"/>
      <c r="MWG655" s="14"/>
      <c r="MWH655" s="18"/>
      <c r="MWR655" s="17"/>
      <c r="MWW655" s="14"/>
      <c r="MWX655" s="18"/>
      <c r="MXH655" s="17"/>
      <c r="MXM655" s="14"/>
      <c r="MXN655" s="18"/>
      <c r="MXX655" s="17"/>
      <c r="MYC655" s="14"/>
      <c r="MYD655" s="18"/>
      <c r="MYN655" s="17"/>
      <c r="MYS655" s="14"/>
      <c r="MYT655" s="18"/>
      <c r="MZD655" s="17"/>
      <c r="MZI655" s="14"/>
      <c r="MZJ655" s="18"/>
      <c r="MZT655" s="17"/>
      <c r="MZY655" s="14"/>
      <c r="MZZ655" s="18"/>
      <c r="NAJ655" s="17"/>
      <c r="NAO655" s="14"/>
      <c r="NAP655" s="18"/>
      <c r="NAZ655" s="17"/>
      <c r="NBE655" s="14"/>
      <c r="NBF655" s="18"/>
      <c r="NBP655" s="17"/>
      <c r="NBU655" s="14"/>
      <c r="NBV655" s="18"/>
      <c r="NCF655" s="17"/>
      <c r="NCK655" s="14"/>
      <c r="NCL655" s="18"/>
      <c r="NCV655" s="17"/>
      <c r="NDA655" s="14"/>
      <c r="NDB655" s="18"/>
      <c r="NDL655" s="17"/>
      <c r="NDQ655" s="14"/>
      <c r="NDR655" s="18"/>
      <c r="NEB655" s="17"/>
      <c r="NEG655" s="14"/>
      <c r="NEH655" s="18"/>
      <c r="NER655" s="17"/>
      <c r="NEW655" s="14"/>
      <c r="NEX655" s="18"/>
      <c r="NFH655" s="17"/>
      <c r="NFM655" s="14"/>
      <c r="NFN655" s="18"/>
      <c r="NFX655" s="17"/>
      <c r="NGC655" s="14"/>
      <c r="NGD655" s="18"/>
      <c r="NGN655" s="17"/>
      <c r="NGS655" s="14"/>
      <c r="NGT655" s="18"/>
      <c r="NHD655" s="17"/>
      <c r="NHI655" s="14"/>
      <c r="NHJ655" s="18"/>
      <c r="NHT655" s="17"/>
      <c r="NHY655" s="14"/>
      <c r="NHZ655" s="18"/>
      <c r="NIJ655" s="17"/>
      <c r="NIO655" s="14"/>
      <c r="NIP655" s="18"/>
      <c r="NIZ655" s="17"/>
      <c r="NJE655" s="14"/>
      <c r="NJF655" s="18"/>
      <c r="NJP655" s="17"/>
      <c r="NJU655" s="14"/>
      <c r="NJV655" s="18"/>
      <c r="NKF655" s="17"/>
      <c r="NKK655" s="14"/>
      <c r="NKL655" s="18"/>
      <c r="NKV655" s="17"/>
      <c r="NLA655" s="14"/>
      <c r="NLB655" s="18"/>
      <c r="NLL655" s="17"/>
      <c r="NLQ655" s="14"/>
      <c r="NLR655" s="18"/>
      <c r="NMB655" s="17"/>
      <c r="NMG655" s="14"/>
      <c r="NMH655" s="18"/>
      <c r="NMR655" s="17"/>
      <c r="NMW655" s="14"/>
      <c r="NMX655" s="18"/>
      <c r="NNH655" s="17"/>
      <c r="NNM655" s="14"/>
      <c r="NNN655" s="18"/>
      <c r="NNX655" s="17"/>
      <c r="NOC655" s="14"/>
      <c r="NOD655" s="18"/>
      <c r="NON655" s="17"/>
      <c r="NOS655" s="14"/>
      <c r="NOT655" s="18"/>
      <c r="NPD655" s="17"/>
      <c r="NPI655" s="14"/>
      <c r="NPJ655" s="18"/>
      <c r="NPT655" s="17"/>
      <c r="NPY655" s="14"/>
      <c r="NPZ655" s="18"/>
      <c r="NQJ655" s="17"/>
      <c r="NQO655" s="14"/>
      <c r="NQP655" s="18"/>
      <c r="NQZ655" s="17"/>
      <c r="NRE655" s="14"/>
      <c r="NRF655" s="18"/>
      <c r="NRP655" s="17"/>
      <c r="NRU655" s="14"/>
      <c r="NRV655" s="18"/>
      <c r="NSF655" s="17"/>
      <c r="NSK655" s="14"/>
      <c r="NSL655" s="18"/>
      <c r="NSV655" s="17"/>
      <c r="NTA655" s="14"/>
      <c r="NTB655" s="18"/>
      <c r="NTL655" s="17"/>
      <c r="NTQ655" s="14"/>
      <c r="NTR655" s="18"/>
      <c r="NUB655" s="17"/>
      <c r="NUG655" s="14"/>
      <c r="NUH655" s="18"/>
      <c r="NUR655" s="17"/>
      <c r="NUW655" s="14"/>
      <c r="NUX655" s="18"/>
      <c r="NVH655" s="17"/>
      <c r="NVM655" s="14"/>
      <c r="NVN655" s="18"/>
      <c r="NVX655" s="17"/>
      <c r="NWC655" s="14"/>
      <c r="NWD655" s="18"/>
      <c r="NWN655" s="17"/>
      <c r="NWS655" s="14"/>
      <c r="NWT655" s="18"/>
      <c r="NXD655" s="17"/>
      <c r="NXI655" s="14"/>
      <c r="NXJ655" s="18"/>
      <c r="NXT655" s="17"/>
      <c r="NXY655" s="14"/>
      <c r="NXZ655" s="18"/>
      <c r="NYJ655" s="17"/>
      <c r="NYO655" s="14"/>
      <c r="NYP655" s="18"/>
      <c r="NYZ655" s="17"/>
      <c r="NZE655" s="14"/>
      <c r="NZF655" s="18"/>
      <c r="NZP655" s="17"/>
      <c r="NZU655" s="14"/>
      <c r="NZV655" s="18"/>
      <c r="OAF655" s="17"/>
      <c r="OAK655" s="14"/>
      <c r="OAL655" s="18"/>
      <c r="OAV655" s="17"/>
      <c r="OBA655" s="14"/>
      <c r="OBB655" s="18"/>
      <c r="OBL655" s="17"/>
      <c r="OBQ655" s="14"/>
      <c r="OBR655" s="18"/>
      <c r="OCB655" s="17"/>
      <c r="OCG655" s="14"/>
      <c r="OCH655" s="18"/>
      <c r="OCR655" s="17"/>
      <c r="OCW655" s="14"/>
      <c r="OCX655" s="18"/>
      <c r="ODH655" s="17"/>
      <c r="ODM655" s="14"/>
      <c r="ODN655" s="18"/>
      <c r="ODX655" s="17"/>
      <c r="OEC655" s="14"/>
      <c r="OED655" s="18"/>
      <c r="OEN655" s="17"/>
      <c r="OES655" s="14"/>
      <c r="OET655" s="18"/>
      <c r="OFD655" s="17"/>
      <c r="OFI655" s="14"/>
      <c r="OFJ655" s="18"/>
      <c r="OFT655" s="17"/>
      <c r="OFY655" s="14"/>
      <c r="OFZ655" s="18"/>
      <c r="OGJ655" s="17"/>
      <c r="OGO655" s="14"/>
      <c r="OGP655" s="18"/>
      <c r="OGZ655" s="17"/>
      <c r="OHE655" s="14"/>
      <c r="OHF655" s="18"/>
      <c r="OHP655" s="17"/>
      <c r="OHU655" s="14"/>
      <c r="OHV655" s="18"/>
      <c r="OIF655" s="17"/>
      <c r="OIK655" s="14"/>
      <c r="OIL655" s="18"/>
      <c r="OIV655" s="17"/>
      <c r="OJA655" s="14"/>
      <c r="OJB655" s="18"/>
      <c r="OJL655" s="17"/>
      <c r="OJQ655" s="14"/>
      <c r="OJR655" s="18"/>
      <c r="OKB655" s="17"/>
      <c r="OKG655" s="14"/>
      <c r="OKH655" s="18"/>
      <c r="OKR655" s="17"/>
      <c r="OKW655" s="14"/>
      <c r="OKX655" s="18"/>
      <c r="OLH655" s="17"/>
      <c r="OLM655" s="14"/>
      <c r="OLN655" s="18"/>
      <c r="OLX655" s="17"/>
      <c r="OMC655" s="14"/>
      <c r="OMD655" s="18"/>
      <c r="OMN655" s="17"/>
      <c r="OMS655" s="14"/>
      <c r="OMT655" s="18"/>
      <c r="OND655" s="17"/>
      <c r="ONI655" s="14"/>
      <c r="ONJ655" s="18"/>
      <c r="ONT655" s="17"/>
      <c r="ONY655" s="14"/>
      <c r="ONZ655" s="18"/>
      <c r="OOJ655" s="17"/>
      <c r="OOO655" s="14"/>
      <c r="OOP655" s="18"/>
      <c r="OOZ655" s="17"/>
      <c r="OPE655" s="14"/>
      <c r="OPF655" s="18"/>
      <c r="OPP655" s="17"/>
      <c r="OPU655" s="14"/>
      <c r="OPV655" s="18"/>
      <c r="OQF655" s="17"/>
      <c r="OQK655" s="14"/>
      <c r="OQL655" s="18"/>
      <c r="OQV655" s="17"/>
      <c r="ORA655" s="14"/>
      <c r="ORB655" s="18"/>
      <c r="ORL655" s="17"/>
      <c r="ORQ655" s="14"/>
      <c r="ORR655" s="18"/>
      <c r="OSB655" s="17"/>
      <c r="OSG655" s="14"/>
      <c r="OSH655" s="18"/>
      <c r="OSR655" s="17"/>
      <c r="OSW655" s="14"/>
      <c r="OSX655" s="18"/>
      <c r="OTH655" s="17"/>
      <c r="OTM655" s="14"/>
      <c r="OTN655" s="18"/>
      <c r="OTX655" s="17"/>
      <c r="OUC655" s="14"/>
      <c r="OUD655" s="18"/>
      <c r="OUN655" s="17"/>
      <c r="OUS655" s="14"/>
      <c r="OUT655" s="18"/>
      <c r="OVD655" s="17"/>
      <c r="OVI655" s="14"/>
      <c r="OVJ655" s="18"/>
      <c r="OVT655" s="17"/>
      <c r="OVY655" s="14"/>
      <c r="OVZ655" s="18"/>
      <c r="OWJ655" s="17"/>
      <c r="OWO655" s="14"/>
      <c r="OWP655" s="18"/>
      <c r="OWZ655" s="17"/>
      <c r="OXE655" s="14"/>
      <c r="OXF655" s="18"/>
      <c r="OXP655" s="17"/>
      <c r="OXU655" s="14"/>
      <c r="OXV655" s="18"/>
      <c r="OYF655" s="17"/>
      <c r="OYK655" s="14"/>
      <c r="OYL655" s="18"/>
      <c r="OYV655" s="17"/>
      <c r="OZA655" s="14"/>
      <c r="OZB655" s="18"/>
      <c r="OZL655" s="17"/>
      <c r="OZQ655" s="14"/>
      <c r="OZR655" s="18"/>
      <c r="PAB655" s="17"/>
      <c r="PAG655" s="14"/>
      <c r="PAH655" s="18"/>
      <c r="PAR655" s="17"/>
      <c r="PAW655" s="14"/>
      <c r="PAX655" s="18"/>
      <c r="PBH655" s="17"/>
      <c r="PBM655" s="14"/>
      <c r="PBN655" s="18"/>
      <c r="PBX655" s="17"/>
      <c r="PCC655" s="14"/>
      <c r="PCD655" s="18"/>
      <c r="PCN655" s="17"/>
      <c r="PCS655" s="14"/>
      <c r="PCT655" s="18"/>
      <c r="PDD655" s="17"/>
      <c r="PDI655" s="14"/>
      <c r="PDJ655" s="18"/>
      <c r="PDT655" s="17"/>
      <c r="PDY655" s="14"/>
      <c r="PDZ655" s="18"/>
      <c r="PEJ655" s="17"/>
      <c r="PEO655" s="14"/>
      <c r="PEP655" s="18"/>
      <c r="PEZ655" s="17"/>
      <c r="PFE655" s="14"/>
      <c r="PFF655" s="18"/>
      <c r="PFP655" s="17"/>
      <c r="PFU655" s="14"/>
      <c r="PFV655" s="18"/>
      <c r="PGF655" s="17"/>
      <c r="PGK655" s="14"/>
      <c r="PGL655" s="18"/>
      <c r="PGV655" s="17"/>
      <c r="PHA655" s="14"/>
      <c r="PHB655" s="18"/>
      <c r="PHL655" s="17"/>
      <c r="PHQ655" s="14"/>
      <c r="PHR655" s="18"/>
      <c r="PIB655" s="17"/>
      <c r="PIG655" s="14"/>
      <c r="PIH655" s="18"/>
      <c r="PIR655" s="17"/>
      <c r="PIW655" s="14"/>
      <c r="PIX655" s="18"/>
      <c r="PJH655" s="17"/>
      <c r="PJM655" s="14"/>
      <c r="PJN655" s="18"/>
      <c r="PJX655" s="17"/>
      <c r="PKC655" s="14"/>
      <c r="PKD655" s="18"/>
      <c r="PKN655" s="17"/>
      <c r="PKS655" s="14"/>
      <c r="PKT655" s="18"/>
      <c r="PLD655" s="17"/>
      <c r="PLI655" s="14"/>
      <c r="PLJ655" s="18"/>
      <c r="PLT655" s="17"/>
      <c r="PLY655" s="14"/>
      <c r="PLZ655" s="18"/>
      <c r="PMJ655" s="17"/>
      <c r="PMO655" s="14"/>
      <c r="PMP655" s="18"/>
      <c r="PMZ655" s="17"/>
      <c r="PNE655" s="14"/>
      <c r="PNF655" s="18"/>
      <c r="PNP655" s="17"/>
      <c r="PNU655" s="14"/>
      <c r="PNV655" s="18"/>
      <c r="POF655" s="17"/>
      <c r="POK655" s="14"/>
      <c r="POL655" s="18"/>
      <c r="POV655" s="17"/>
      <c r="PPA655" s="14"/>
      <c r="PPB655" s="18"/>
      <c r="PPL655" s="17"/>
      <c r="PPQ655" s="14"/>
      <c r="PPR655" s="18"/>
      <c r="PQB655" s="17"/>
      <c r="PQG655" s="14"/>
      <c r="PQH655" s="18"/>
      <c r="PQR655" s="17"/>
      <c r="PQW655" s="14"/>
      <c r="PQX655" s="18"/>
      <c r="PRH655" s="17"/>
      <c r="PRM655" s="14"/>
      <c r="PRN655" s="18"/>
      <c r="PRX655" s="17"/>
      <c r="PSC655" s="14"/>
      <c r="PSD655" s="18"/>
      <c r="PSN655" s="17"/>
      <c r="PSS655" s="14"/>
      <c r="PST655" s="18"/>
      <c r="PTD655" s="17"/>
      <c r="PTI655" s="14"/>
      <c r="PTJ655" s="18"/>
      <c r="PTT655" s="17"/>
      <c r="PTY655" s="14"/>
      <c r="PTZ655" s="18"/>
      <c r="PUJ655" s="17"/>
      <c r="PUO655" s="14"/>
      <c r="PUP655" s="18"/>
      <c r="PUZ655" s="17"/>
      <c r="PVE655" s="14"/>
      <c r="PVF655" s="18"/>
      <c r="PVP655" s="17"/>
      <c r="PVU655" s="14"/>
      <c r="PVV655" s="18"/>
      <c r="PWF655" s="17"/>
      <c r="PWK655" s="14"/>
      <c r="PWL655" s="18"/>
      <c r="PWV655" s="17"/>
      <c r="PXA655" s="14"/>
      <c r="PXB655" s="18"/>
      <c r="PXL655" s="17"/>
      <c r="PXQ655" s="14"/>
      <c r="PXR655" s="18"/>
      <c r="PYB655" s="17"/>
      <c r="PYG655" s="14"/>
      <c r="PYH655" s="18"/>
      <c r="PYR655" s="17"/>
      <c r="PYW655" s="14"/>
      <c r="PYX655" s="18"/>
      <c r="PZH655" s="17"/>
      <c r="PZM655" s="14"/>
      <c r="PZN655" s="18"/>
      <c r="PZX655" s="17"/>
      <c r="QAC655" s="14"/>
      <c r="QAD655" s="18"/>
      <c r="QAN655" s="17"/>
      <c r="QAS655" s="14"/>
      <c r="QAT655" s="18"/>
      <c r="QBD655" s="17"/>
      <c r="QBI655" s="14"/>
      <c r="QBJ655" s="18"/>
      <c r="QBT655" s="17"/>
      <c r="QBY655" s="14"/>
      <c r="QBZ655" s="18"/>
      <c r="QCJ655" s="17"/>
      <c r="QCO655" s="14"/>
      <c r="QCP655" s="18"/>
      <c r="QCZ655" s="17"/>
      <c r="QDE655" s="14"/>
      <c r="QDF655" s="18"/>
      <c r="QDP655" s="17"/>
      <c r="QDU655" s="14"/>
      <c r="QDV655" s="18"/>
      <c r="QEF655" s="17"/>
      <c r="QEK655" s="14"/>
      <c r="QEL655" s="18"/>
      <c r="QEV655" s="17"/>
      <c r="QFA655" s="14"/>
      <c r="QFB655" s="18"/>
      <c r="QFL655" s="17"/>
      <c r="QFQ655" s="14"/>
      <c r="QFR655" s="18"/>
      <c r="QGB655" s="17"/>
      <c r="QGG655" s="14"/>
      <c r="QGH655" s="18"/>
      <c r="QGR655" s="17"/>
      <c r="QGW655" s="14"/>
      <c r="QGX655" s="18"/>
      <c r="QHH655" s="17"/>
      <c r="QHM655" s="14"/>
      <c r="QHN655" s="18"/>
      <c r="QHX655" s="17"/>
      <c r="QIC655" s="14"/>
      <c r="QID655" s="18"/>
      <c r="QIN655" s="17"/>
      <c r="QIS655" s="14"/>
      <c r="QIT655" s="18"/>
      <c r="QJD655" s="17"/>
      <c r="QJI655" s="14"/>
      <c r="QJJ655" s="18"/>
      <c r="QJT655" s="17"/>
      <c r="QJY655" s="14"/>
      <c r="QJZ655" s="18"/>
      <c r="QKJ655" s="17"/>
      <c r="QKO655" s="14"/>
      <c r="QKP655" s="18"/>
      <c r="QKZ655" s="17"/>
      <c r="QLE655" s="14"/>
      <c r="QLF655" s="18"/>
      <c r="QLP655" s="17"/>
      <c r="QLU655" s="14"/>
      <c r="QLV655" s="18"/>
      <c r="QMF655" s="17"/>
      <c r="QMK655" s="14"/>
      <c r="QML655" s="18"/>
      <c r="QMV655" s="17"/>
      <c r="QNA655" s="14"/>
      <c r="QNB655" s="18"/>
      <c r="QNL655" s="17"/>
      <c r="QNQ655" s="14"/>
      <c r="QNR655" s="18"/>
      <c r="QOB655" s="17"/>
      <c r="QOG655" s="14"/>
      <c r="QOH655" s="18"/>
      <c r="QOR655" s="17"/>
      <c r="QOW655" s="14"/>
      <c r="QOX655" s="18"/>
      <c r="QPH655" s="17"/>
      <c r="QPM655" s="14"/>
      <c r="QPN655" s="18"/>
      <c r="QPX655" s="17"/>
      <c r="QQC655" s="14"/>
      <c r="QQD655" s="18"/>
      <c r="QQN655" s="17"/>
      <c r="QQS655" s="14"/>
      <c r="QQT655" s="18"/>
      <c r="QRD655" s="17"/>
      <c r="QRI655" s="14"/>
      <c r="QRJ655" s="18"/>
      <c r="QRT655" s="17"/>
      <c r="QRY655" s="14"/>
      <c r="QRZ655" s="18"/>
      <c r="QSJ655" s="17"/>
      <c r="QSO655" s="14"/>
      <c r="QSP655" s="18"/>
      <c r="QSZ655" s="17"/>
      <c r="QTE655" s="14"/>
      <c r="QTF655" s="18"/>
      <c r="QTP655" s="17"/>
      <c r="QTU655" s="14"/>
      <c r="QTV655" s="18"/>
      <c r="QUF655" s="17"/>
      <c r="QUK655" s="14"/>
      <c r="QUL655" s="18"/>
      <c r="QUV655" s="17"/>
      <c r="QVA655" s="14"/>
      <c r="QVB655" s="18"/>
      <c r="QVL655" s="17"/>
      <c r="QVQ655" s="14"/>
      <c r="QVR655" s="18"/>
      <c r="QWB655" s="17"/>
      <c r="QWG655" s="14"/>
      <c r="QWH655" s="18"/>
      <c r="QWR655" s="17"/>
      <c r="QWW655" s="14"/>
      <c r="QWX655" s="18"/>
      <c r="QXH655" s="17"/>
      <c r="QXM655" s="14"/>
      <c r="QXN655" s="18"/>
      <c r="QXX655" s="17"/>
      <c r="QYC655" s="14"/>
      <c r="QYD655" s="18"/>
      <c r="QYN655" s="17"/>
      <c r="QYS655" s="14"/>
      <c r="QYT655" s="18"/>
      <c r="QZD655" s="17"/>
      <c r="QZI655" s="14"/>
      <c r="QZJ655" s="18"/>
      <c r="QZT655" s="17"/>
      <c r="QZY655" s="14"/>
      <c r="QZZ655" s="18"/>
      <c r="RAJ655" s="17"/>
      <c r="RAO655" s="14"/>
      <c r="RAP655" s="18"/>
      <c r="RAZ655" s="17"/>
      <c r="RBE655" s="14"/>
      <c r="RBF655" s="18"/>
      <c r="RBP655" s="17"/>
      <c r="RBU655" s="14"/>
      <c r="RBV655" s="18"/>
      <c r="RCF655" s="17"/>
      <c r="RCK655" s="14"/>
      <c r="RCL655" s="18"/>
      <c r="RCV655" s="17"/>
      <c r="RDA655" s="14"/>
      <c r="RDB655" s="18"/>
      <c r="RDL655" s="17"/>
      <c r="RDQ655" s="14"/>
      <c r="RDR655" s="18"/>
      <c r="REB655" s="17"/>
      <c r="REG655" s="14"/>
      <c r="REH655" s="18"/>
      <c r="RER655" s="17"/>
      <c r="REW655" s="14"/>
      <c r="REX655" s="18"/>
      <c r="RFH655" s="17"/>
      <c r="RFM655" s="14"/>
      <c r="RFN655" s="18"/>
      <c r="RFX655" s="17"/>
      <c r="RGC655" s="14"/>
      <c r="RGD655" s="18"/>
      <c r="RGN655" s="17"/>
      <c r="RGS655" s="14"/>
      <c r="RGT655" s="18"/>
      <c r="RHD655" s="17"/>
      <c r="RHI655" s="14"/>
      <c r="RHJ655" s="18"/>
      <c r="RHT655" s="17"/>
      <c r="RHY655" s="14"/>
      <c r="RHZ655" s="18"/>
      <c r="RIJ655" s="17"/>
      <c r="RIO655" s="14"/>
      <c r="RIP655" s="18"/>
      <c r="RIZ655" s="17"/>
      <c r="RJE655" s="14"/>
      <c r="RJF655" s="18"/>
      <c r="RJP655" s="17"/>
      <c r="RJU655" s="14"/>
      <c r="RJV655" s="18"/>
      <c r="RKF655" s="17"/>
      <c r="RKK655" s="14"/>
      <c r="RKL655" s="18"/>
      <c r="RKV655" s="17"/>
      <c r="RLA655" s="14"/>
      <c r="RLB655" s="18"/>
      <c r="RLL655" s="17"/>
      <c r="RLQ655" s="14"/>
      <c r="RLR655" s="18"/>
      <c r="RMB655" s="17"/>
      <c r="RMG655" s="14"/>
      <c r="RMH655" s="18"/>
      <c r="RMR655" s="17"/>
      <c r="RMW655" s="14"/>
      <c r="RMX655" s="18"/>
      <c r="RNH655" s="17"/>
      <c r="RNM655" s="14"/>
      <c r="RNN655" s="18"/>
      <c r="RNX655" s="17"/>
      <c r="ROC655" s="14"/>
      <c r="ROD655" s="18"/>
      <c r="RON655" s="17"/>
      <c r="ROS655" s="14"/>
      <c r="ROT655" s="18"/>
      <c r="RPD655" s="17"/>
      <c r="RPI655" s="14"/>
      <c r="RPJ655" s="18"/>
      <c r="RPT655" s="17"/>
      <c r="RPY655" s="14"/>
      <c r="RPZ655" s="18"/>
      <c r="RQJ655" s="17"/>
      <c r="RQO655" s="14"/>
      <c r="RQP655" s="18"/>
      <c r="RQZ655" s="17"/>
      <c r="RRE655" s="14"/>
      <c r="RRF655" s="18"/>
      <c r="RRP655" s="17"/>
      <c r="RRU655" s="14"/>
      <c r="RRV655" s="18"/>
      <c r="RSF655" s="17"/>
      <c r="RSK655" s="14"/>
      <c r="RSL655" s="18"/>
      <c r="RSV655" s="17"/>
      <c r="RTA655" s="14"/>
      <c r="RTB655" s="18"/>
      <c r="RTL655" s="17"/>
      <c r="RTQ655" s="14"/>
      <c r="RTR655" s="18"/>
      <c r="RUB655" s="17"/>
      <c r="RUG655" s="14"/>
      <c r="RUH655" s="18"/>
      <c r="RUR655" s="17"/>
      <c r="RUW655" s="14"/>
      <c r="RUX655" s="18"/>
      <c r="RVH655" s="17"/>
      <c r="RVM655" s="14"/>
      <c r="RVN655" s="18"/>
      <c r="RVX655" s="17"/>
      <c r="RWC655" s="14"/>
      <c r="RWD655" s="18"/>
      <c r="RWN655" s="17"/>
      <c r="RWS655" s="14"/>
      <c r="RWT655" s="18"/>
      <c r="RXD655" s="17"/>
      <c r="RXI655" s="14"/>
      <c r="RXJ655" s="18"/>
      <c r="RXT655" s="17"/>
      <c r="RXY655" s="14"/>
      <c r="RXZ655" s="18"/>
      <c r="RYJ655" s="17"/>
      <c r="RYO655" s="14"/>
      <c r="RYP655" s="18"/>
      <c r="RYZ655" s="17"/>
      <c r="RZE655" s="14"/>
      <c r="RZF655" s="18"/>
      <c r="RZP655" s="17"/>
      <c r="RZU655" s="14"/>
      <c r="RZV655" s="18"/>
      <c r="SAF655" s="17"/>
      <c r="SAK655" s="14"/>
      <c r="SAL655" s="18"/>
      <c r="SAV655" s="17"/>
      <c r="SBA655" s="14"/>
      <c r="SBB655" s="18"/>
      <c r="SBL655" s="17"/>
      <c r="SBQ655" s="14"/>
      <c r="SBR655" s="18"/>
      <c r="SCB655" s="17"/>
      <c r="SCG655" s="14"/>
      <c r="SCH655" s="18"/>
      <c r="SCR655" s="17"/>
      <c r="SCW655" s="14"/>
      <c r="SCX655" s="18"/>
      <c r="SDH655" s="17"/>
      <c r="SDM655" s="14"/>
      <c r="SDN655" s="18"/>
      <c r="SDX655" s="17"/>
      <c r="SEC655" s="14"/>
      <c r="SED655" s="18"/>
      <c r="SEN655" s="17"/>
      <c r="SES655" s="14"/>
      <c r="SET655" s="18"/>
      <c r="SFD655" s="17"/>
      <c r="SFI655" s="14"/>
      <c r="SFJ655" s="18"/>
      <c r="SFT655" s="17"/>
      <c r="SFY655" s="14"/>
      <c r="SFZ655" s="18"/>
      <c r="SGJ655" s="17"/>
      <c r="SGO655" s="14"/>
      <c r="SGP655" s="18"/>
      <c r="SGZ655" s="17"/>
      <c r="SHE655" s="14"/>
      <c r="SHF655" s="18"/>
      <c r="SHP655" s="17"/>
      <c r="SHU655" s="14"/>
      <c r="SHV655" s="18"/>
      <c r="SIF655" s="17"/>
      <c r="SIK655" s="14"/>
      <c r="SIL655" s="18"/>
      <c r="SIV655" s="17"/>
      <c r="SJA655" s="14"/>
      <c r="SJB655" s="18"/>
      <c r="SJL655" s="17"/>
      <c r="SJQ655" s="14"/>
      <c r="SJR655" s="18"/>
      <c r="SKB655" s="17"/>
      <c r="SKG655" s="14"/>
      <c r="SKH655" s="18"/>
      <c r="SKR655" s="17"/>
      <c r="SKW655" s="14"/>
      <c r="SKX655" s="18"/>
      <c r="SLH655" s="17"/>
      <c r="SLM655" s="14"/>
      <c r="SLN655" s="18"/>
      <c r="SLX655" s="17"/>
      <c r="SMC655" s="14"/>
      <c r="SMD655" s="18"/>
      <c r="SMN655" s="17"/>
      <c r="SMS655" s="14"/>
      <c r="SMT655" s="18"/>
      <c r="SND655" s="17"/>
      <c r="SNI655" s="14"/>
      <c r="SNJ655" s="18"/>
      <c r="SNT655" s="17"/>
      <c r="SNY655" s="14"/>
      <c r="SNZ655" s="18"/>
      <c r="SOJ655" s="17"/>
      <c r="SOO655" s="14"/>
      <c r="SOP655" s="18"/>
      <c r="SOZ655" s="17"/>
      <c r="SPE655" s="14"/>
      <c r="SPF655" s="18"/>
      <c r="SPP655" s="17"/>
      <c r="SPU655" s="14"/>
      <c r="SPV655" s="18"/>
      <c r="SQF655" s="17"/>
      <c r="SQK655" s="14"/>
      <c r="SQL655" s="18"/>
      <c r="SQV655" s="17"/>
      <c r="SRA655" s="14"/>
      <c r="SRB655" s="18"/>
      <c r="SRL655" s="17"/>
      <c r="SRQ655" s="14"/>
      <c r="SRR655" s="18"/>
      <c r="SSB655" s="17"/>
      <c r="SSG655" s="14"/>
      <c r="SSH655" s="18"/>
      <c r="SSR655" s="17"/>
      <c r="SSW655" s="14"/>
      <c r="SSX655" s="18"/>
      <c r="STH655" s="17"/>
      <c r="STM655" s="14"/>
      <c r="STN655" s="18"/>
      <c r="STX655" s="17"/>
      <c r="SUC655" s="14"/>
      <c r="SUD655" s="18"/>
      <c r="SUN655" s="17"/>
      <c r="SUS655" s="14"/>
      <c r="SUT655" s="18"/>
      <c r="SVD655" s="17"/>
      <c r="SVI655" s="14"/>
      <c r="SVJ655" s="18"/>
      <c r="SVT655" s="17"/>
      <c r="SVY655" s="14"/>
      <c r="SVZ655" s="18"/>
      <c r="SWJ655" s="17"/>
      <c r="SWO655" s="14"/>
      <c r="SWP655" s="18"/>
      <c r="SWZ655" s="17"/>
      <c r="SXE655" s="14"/>
      <c r="SXF655" s="18"/>
      <c r="SXP655" s="17"/>
      <c r="SXU655" s="14"/>
      <c r="SXV655" s="18"/>
      <c r="SYF655" s="17"/>
      <c r="SYK655" s="14"/>
      <c r="SYL655" s="18"/>
      <c r="SYV655" s="17"/>
      <c r="SZA655" s="14"/>
      <c r="SZB655" s="18"/>
      <c r="SZL655" s="17"/>
      <c r="SZQ655" s="14"/>
      <c r="SZR655" s="18"/>
      <c r="TAB655" s="17"/>
      <c r="TAG655" s="14"/>
      <c r="TAH655" s="18"/>
      <c r="TAR655" s="17"/>
      <c r="TAW655" s="14"/>
      <c r="TAX655" s="18"/>
      <c r="TBH655" s="17"/>
      <c r="TBM655" s="14"/>
      <c r="TBN655" s="18"/>
      <c r="TBX655" s="17"/>
      <c r="TCC655" s="14"/>
      <c r="TCD655" s="18"/>
      <c r="TCN655" s="17"/>
      <c r="TCS655" s="14"/>
      <c r="TCT655" s="18"/>
      <c r="TDD655" s="17"/>
      <c r="TDI655" s="14"/>
      <c r="TDJ655" s="18"/>
      <c r="TDT655" s="17"/>
      <c r="TDY655" s="14"/>
      <c r="TDZ655" s="18"/>
      <c r="TEJ655" s="17"/>
      <c r="TEO655" s="14"/>
      <c r="TEP655" s="18"/>
      <c r="TEZ655" s="17"/>
      <c r="TFE655" s="14"/>
      <c r="TFF655" s="18"/>
      <c r="TFP655" s="17"/>
      <c r="TFU655" s="14"/>
      <c r="TFV655" s="18"/>
      <c r="TGF655" s="17"/>
      <c r="TGK655" s="14"/>
      <c r="TGL655" s="18"/>
      <c r="TGV655" s="17"/>
      <c r="THA655" s="14"/>
      <c r="THB655" s="18"/>
      <c r="THL655" s="17"/>
      <c r="THQ655" s="14"/>
      <c r="THR655" s="18"/>
      <c r="TIB655" s="17"/>
      <c r="TIG655" s="14"/>
      <c r="TIH655" s="18"/>
      <c r="TIR655" s="17"/>
      <c r="TIW655" s="14"/>
      <c r="TIX655" s="18"/>
      <c r="TJH655" s="17"/>
      <c r="TJM655" s="14"/>
      <c r="TJN655" s="18"/>
      <c r="TJX655" s="17"/>
      <c r="TKC655" s="14"/>
      <c r="TKD655" s="18"/>
      <c r="TKN655" s="17"/>
      <c r="TKS655" s="14"/>
      <c r="TKT655" s="18"/>
      <c r="TLD655" s="17"/>
      <c r="TLI655" s="14"/>
      <c r="TLJ655" s="18"/>
      <c r="TLT655" s="17"/>
      <c r="TLY655" s="14"/>
      <c r="TLZ655" s="18"/>
      <c r="TMJ655" s="17"/>
      <c r="TMO655" s="14"/>
      <c r="TMP655" s="18"/>
      <c r="TMZ655" s="17"/>
      <c r="TNE655" s="14"/>
      <c r="TNF655" s="18"/>
      <c r="TNP655" s="17"/>
      <c r="TNU655" s="14"/>
      <c r="TNV655" s="18"/>
      <c r="TOF655" s="17"/>
      <c r="TOK655" s="14"/>
      <c r="TOL655" s="18"/>
      <c r="TOV655" s="17"/>
      <c r="TPA655" s="14"/>
      <c r="TPB655" s="18"/>
      <c r="TPL655" s="17"/>
      <c r="TPQ655" s="14"/>
      <c r="TPR655" s="18"/>
      <c r="TQB655" s="17"/>
      <c r="TQG655" s="14"/>
      <c r="TQH655" s="18"/>
      <c r="TQR655" s="17"/>
      <c r="TQW655" s="14"/>
      <c r="TQX655" s="18"/>
      <c r="TRH655" s="17"/>
      <c r="TRM655" s="14"/>
      <c r="TRN655" s="18"/>
      <c r="TRX655" s="17"/>
      <c r="TSC655" s="14"/>
      <c r="TSD655" s="18"/>
      <c r="TSN655" s="17"/>
      <c r="TSS655" s="14"/>
      <c r="TST655" s="18"/>
      <c r="TTD655" s="17"/>
      <c r="TTI655" s="14"/>
      <c r="TTJ655" s="18"/>
      <c r="TTT655" s="17"/>
      <c r="TTY655" s="14"/>
      <c r="TTZ655" s="18"/>
      <c r="TUJ655" s="17"/>
      <c r="TUO655" s="14"/>
      <c r="TUP655" s="18"/>
      <c r="TUZ655" s="17"/>
      <c r="TVE655" s="14"/>
      <c r="TVF655" s="18"/>
      <c r="TVP655" s="17"/>
      <c r="TVU655" s="14"/>
      <c r="TVV655" s="18"/>
      <c r="TWF655" s="17"/>
      <c r="TWK655" s="14"/>
      <c r="TWL655" s="18"/>
      <c r="TWV655" s="17"/>
      <c r="TXA655" s="14"/>
      <c r="TXB655" s="18"/>
      <c r="TXL655" s="17"/>
      <c r="TXQ655" s="14"/>
      <c r="TXR655" s="18"/>
      <c r="TYB655" s="17"/>
      <c r="TYG655" s="14"/>
      <c r="TYH655" s="18"/>
      <c r="TYR655" s="17"/>
      <c r="TYW655" s="14"/>
      <c r="TYX655" s="18"/>
      <c r="TZH655" s="17"/>
      <c r="TZM655" s="14"/>
      <c r="TZN655" s="18"/>
      <c r="TZX655" s="17"/>
      <c r="UAC655" s="14"/>
      <c r="UAD655" s="18"/>
      <c r="UAN655" s="17"/>
      <c r="UAS655" s="14"/>
      <c r="UAT655" s="18"/>
      <c r="UBD655" s="17"/>
      <c r="UBI655" s="14"/>
      <c r="UBJ655" s="18"/>
      <c r="UBT655" s="17"/>
      <c r="UBY655" s="14"/>
      <c r="UBZ655" s="18"/>
      <c r="UCJ655" s="17"/>
      <c r="UCO655" s="14"/>
      <c r="UCP655" s="18"/>
      <c r="UCZ655" s="17"/>
      <c r="UDE655" s="14"/>
      <c r="UDF655" s="18"/>
      <c r="UDP655" s="17"/>
      <c r="UDU655" s="14"/>
      <c r="UDV655" s="18"/>
      <c r="UEF655" s="17"/>
      <c r="UEK655" s="14"/>
      <c r="UEL655" s="18"/>
      <c r="UEV655" s="17"/>
      <c r="UFA655" s="14"/>
      <c r="UFB655" s="18"/>
      <c r="UFL655" s="17"/>
      <c r="UFQ655" s="14"/>
      <c r="UFR655" s="18"/>
      <c r="UGB655" s="17"/>
      <c r="UGG655" s="14"/>
      <c r="UGH655" s="18"/>
      <c r="UGR655" s="17"/>
      <c r="UGW655" s="14"/>
      <c r="UGX655" s="18"/>
      <c r="UHH655" s="17"/>
      <c r="UHM655" s="14"/>
      <c r="UHN655" s="18"/>
      <c r="UHX655" s="17"/>
      <c r="UIC655" s="14"/>
      <c r="UID655" s="18"/>
      <c r="UIN655" s="17"/>
      <c r="UIS655" s="14"/>
      <c r="UIT655" s="18"/>
      <c r="UJD655" s="17"/>
      <c r="UJI655" s="14"/>
      <c r="UJJ655" s="18"/>
      <c r="UJT655" s="17"/>
      <c r="UJY655" s="14"/>
      <c r="UJZ655" s="18"/>
      <c r="UKJ655" s="17"/>
      <c r="UKO655" s="14"/>
      <c r="UKP655" s="18"/>
      <c r="UKZ655" s="17"/>
      <c r="ULE655" s="14"/>
      <c r="ULF655" s="18"/>
      <c r="ULP655" s="17"/>
      <c r="ULU655" s="14"/>
      <c r="ULV655" s="18"/>
      <c r="UMF655" s="17"/>
      <c r="UMK655" s="14"/>
      <c r="UML655" s="18"/>
      <c r="UMV655" s="17"/>
      <c r="UNA655" s="14"/>
      <c r="UNB655" s="18"/>
      <c r="UNL655" s="17"/>
      <c r="UNQ655" s="14"/>
      <c r="UNR655" s="18"/>
      <c r="UOB655" s="17"/>
      <c r="UOG655" s="14"/>
      <c r="UOH655" s="18"/>
      <c r="UOR655" s="17"/>
      <c r="UOW655" s="14"/>
      <c r="UOX655" s="18"/>
      <c r="UPH655" s="17"/>
      <c r="UPM655" s="14"/>
      <c r="UPN655" s="18"/>
      <c r="UPX655" s="17"/>
      <c r="UQC655" s="14"/>
      <c r="UQD655" s="18"/>
      <c r="UQN655" s="17"/>
      <c r="UQS655" s="14"/>
      <c r="UQT655" s="18"/>
      <c r="URD655" s="17"/>
      <c r="URI655" s="14"/>
      <c r="URJ655" s="18"/>
      <c r="URT655" s="17"/>
      <c r="URY655" s="14"/>
      <c r="URZ655" s="18"/>
      <c r="USJ655" s="17"/>
      <c r="USO655" s="14"/>
      <c r="USP655" s="18"/>
      <c r="USZ655" s="17"/>
      <c r="UTE655" s="14"/>
      <c r="UTF655" s="18"/>
      <c r="UTP655" s="17"/>
      <c r="UTU655" s="14"/>
      <c r="UTV655" s="18"/>
      <c r="UUF655" s="17"/>
      <c r="UUK655" s="14"/>
      <c r="UUL655" s="18"/>
      <c r="UUV655" s="17"/>
      <c r="UVA655" s="14"/>
      <c r="UVB655" s="18"/>
      <c r="UVL655" s="17"/>
      <c r="UVQ655" s="14"/>
      <c r="UVR655" s="18"/>
      <c r="UWB655" s="17"/>
      <c r="UWG655" s="14"/>
      <c r="UWH655" s="18"/>
      <c r="UWR655" s="17"/>
      <c r="UWW655" s="14"/>
      <c r="UWX655" s="18"/>
      <c r="UXH655" s="17"/>
      <c r="UXM655" s="14"/>
      <c r="UXN655" s="18"/>
      <c r="UXX655" s="17"/>
      <c r="UYC655" s="14"/>
      <c r="UYD655" s="18"/>
      <c r="UYN655" s="17"/>
      <c r="UYS655" s="14"/>
      <c r="UYT655" s="18"/>
      <c r="UZD655" s="17"/>
      <c r="UZI655" s="14"/>
      <c r="UZJ655" s="18"/>
      <c r="UZT655" s="17"/>
      <c r="UZY655" s="14"/>
      <c r="UZZ655" s="18"/>
      <c r="VAJ655" s="17"/>
      <c r="VAO655" s="14"/>
      <c r="VAP655" s="18"/>
      <c r="VAZ655" s="17"/>
      <c r="VBE655" s="14"/>
      <c r="VBF655" s="18"/>
      <c r="VBP655" s="17"/>
      <c r="VBU655" s="14"/>
      <c r="VBV655" s="18"/>
      <c r="VCF655" s="17"/>
      <c r="VCK655" s="14"/>
      <c r="VCL655" s="18"/>
      <c r="VCV655" s="17"/>
      <c r="VDA655" s="14"/>
      <c r="VDB655" s="18"/>
      <c r="VDL655" s="17"/>
      <c r="VDQ655" s="14"/>
      <c r="VDR655" s="18"/>
      <c r="VEB655" s="17"/>
      <c r="VEG655" s="14"/>
      <c r="VEH655" s="18"/>
      <c r="VER655" s="17"/>
      <c r="VEW655" s="14"/>
      <c r="VEX655" s="18"/>
      <c r="VFH655" s="17"/>
      <c r="VFM655" s="14"/>
      <c r="VFN655" s="18"/>
      <c r="VFX655" s="17"/>
      <c r="VGC655" s="14"/>
      <c r="VGD655" s="18"/>
      <c r="VGN655" s="17"/>
      <c r="VGS655" s="14"/>
      <c r="VGT655" s="18"/>
      <c r="VHD655" s="17"/>
      <c r="VHI655" s="14"/>
      <c r="VHJ655" s="18"/>
      <c r="VHT655" s="17"/>
      <c r="VHY655" s="14"/>
      <c r="VHZ655" s="18"/>
      <c r="VIJ655" s="17"/>
      <c r="VIO655" s="14"/>
      <c r="VIP655" s="18"/>
      <c r="VIZ655" s="17"/>
      <c r="VJE655" s="14"/>
      <c r="VJF655" s="18"/>
      <c r="VJP655" s="17"/>
      <c r="VJU655" s="14"/>
      <c r="VJV655" s="18"/>
      <c r="VKF655" s="17"/>
      <c r="VKK655" s="14"/>
      <c r="VKL655" s="18"/>
      <c r="VKV655" s="17"/>
      <c r="VLA655" s="14"/>
      <c r="VLB655" s="18"/>
      <c r="VLL655" s="17"/>
      <c r="VLQ655" s="14"/>
      <c r="VLR655" s="18"/>
      <c r="VMB655" s="17"/>
      <c r="VMG655" s="14"/>
      <c r="VMH655" s="18"/>
      <c r="VMR655" s="17"/>
      <c r="VMW655" s="14"/>
      <c r="VMX655" s="18"/>
      <c r="VNH655" s="17"/>
      <c r="VNM655" s="14"/>
      <c r="VNN655" s="18"/>
      <c r="VNX655" s="17"/>
      <c r="VOC655" s="14"/>
      <c r="VOD655" s="18"/>
      <c r="VON655" s="17"/>
      <c r="VOS655" s="14"/>
      <c r="VOT655" s="18"/>
      <c r="VPD655" s="17"/>
      <c r="VPI655" s="14"/>
      <c r="VPJ655" s="18"/>
      <c r="VPT655" s="17"/>
      <c r="VPY655" s="14"/>
      <c r="VPZ655" s="18"/>
      <c r="VQJ655" s="17"/>
      <c r="VQO655" s="14"/>
      <c r="VQP655" s="18"/>
      <c r="VQZ655" s="17"/>
      <c r="VRE655" s="14"/>
      <c r="VRF655" s="18"/>
      <c r="VRP655" s="17"/>
      <c r="VRU655" s="14"/>
      <c r="VRV655" s="18"/>
      <c r="VSF655" s="17"/>
      <c r="VSK655" s="14"/>
      <c r="VSL655" s="18"/>
      <c r="VSV655" s="17"/>
      <c r="VTA655" s="14"/>
      <c r="VTB655" s="18"/>
      <c r="VTL655" s="17"/>
      <c r="VTQ655" s="14"/>
      <c r="VTR655" s="18"/>
      <c r="VUB655" s="17"/>
      <c r="VUG655" s="14"/>
      <c r="VUH655" s="18"/>
      <c r="VUR655" s="17"/>
      <c r="VUW655" s="14"/>
      <c r="VUX655" s="18"/>
      <c r="VVH655" s="17"/>
      <c r="VVM655" s="14"/>
      <c r="VVN655" s="18"/>
      <c r="VVX655" s="17"/>
      <c r="VWC655" s="14"/>
      <c r="VWD655" s="18"/>
      <c r="VWN655" s="17"/>
      <c r="VWS655" s="14"/>
      <c r="VWT655" s="18"/>
      <c r="VXD655" s="17"/>
      <c r="VXI655" s="14"/>
      <c r="VXJ655" s="18"/>
      <c r="VXT655" s="17"/>
      <c r="VXY655" s="14"/>
      <c r="VXZ655" s="18"/>
      <c r="VYJ655" s="17"/>
      <c r="VYO655" s="14"/>
      <c r="VYP655" s="18"/>
      <c r="VYZ655" s="17"/>
      <c r="VZE655" s="14"/>
      <c r="VZF655" s="18"/>
      <c r="VZP655" s="17"/>
      <c r="VZU655" s="14"/>
      <c r="VZV655" s="18"/>
      <c r="WAF655" s="17"/>
      <c r="WAK655" s="14"/>
      <c r="WAL655" s="18"/>
      <c r="WAV655" s="17"/>
      <c r="WBA655" s="14"/>
      <c r="WBB655" s="18"/>
      <c r="WBL655" s="17"/>
      <c r="WBQ655" s="14"/>
      <c r="WBR655" s="18"/>
      <c r="WCB655" s="17"/>
      <c r="WCG655" s="14"/>
      <c r="WCH655" s="18"/>
      <c r="WCR655" s="17"/>
      <c r="WCW655" s="14"/>
      <c r="WCX655" s="18"/>
      <c r="WDH655" s="17"/>
      <c r="WDM655" s="14"/>
      <c r="WDN655" s="18"/>
      <c r="WDX655" s="17"/>
      <c r="WEC655" s="14"/>
      <c r="WED655" s="18"/>
      <c r="WEN655" s="17"/>
      <c r="WES655" s="14"/>
      <c r="WET655" s="18"/>
      <c r="WFD655" s="17"/>
      <c r="WFI655" s="14"/>
      <c r="WFJ655" s="18"/>
      <c r="WFT655" s="17"/>
      <c r="WFY655" s="14"/>
      <c r="WFZ655" s="18"/>
      <c r="WGJ655" s="17"/>
      <c r="WGO655" s="14"/>
      <c r="WGP655" s="18"/>
      <c r="WGZ655" s="17"/>
      <c r="WHE655" s="14"/>
      <c r="WHF655" s="18"/>
      <c r="WHP655" s="17"/>
      <c r="WHU655" s="14"/>
      <c r="WHV655" s="18"/>
      <c r="WIF655" s="17"/>
      <c r="WIK655" s="14"/>
      <c r="WIL655" s="18"/>
      <c r="WIV655" s="17"/>
      <c r="WJA655" s="14"/>
      <c r="WJB655" s="18"/>
      <c r="WJL655" s="17"/>
      <c r="WJQ655" s="14"/>
      <c r="WJR655" s="18"/>
      <c r="WKB655" s="17"/>
      <c r="WKG655" s="14"/>
      <c r="WKH655" s="18"/>
      <c r="WKR655" s="17"/>
      <c r="WKW655" s="14"/>
      <c r="WKX655" s="18"/>
      <c r="WLH655" s="17"/>
      <c r="WLM655" s="14"/>
      <c r="WLN655" s="18"/>
      <c r="WLX655" s="17"/>
      <c r="WMC655" s="14"/>
      <c r="WMD655" s="18"/>
      <c r="WMN655" s="17"/>
      <c r="WMS655" s="14"/>
      <c r="WMT655" s="18"/>
      <c r="WND655" s="17"/>
      <c r="WNI655" s="14"/>
      <c r="WNJ655" s="18"/>
      <c r="WNT655" s="17"/>
      <c r="WNY655" s="14"/>
      <c r="WNZ655" s="18"/>
      <c r="WOJ655" s="17"/>
      <c r="WOO655" s="14"/>
      <c r="WOP655" s="18"/>
      <c r="WOZ655" s="17"/>
      <c r="WPE655" s="14"/>
      <c r="WPF655" s="18"/>
      <c r="WPP655" s="17"/>
      <c r="WPU655" s="14"/>
      <c r="WPV655" s="18"/>
      <c r="WQF655" s="17"/>
      <c r="WQK655" s="14"/>
      <c r="WQL655" s="18"/>
      <c r="WQV655" s="17"/>
      <c r="WRA655" s="14"/>
      <c r="WRB655" s="18"/>
      <c r="WRL655" s="17"/>
      <c r="WRQ655" s="14"/>
      <c r="WRR655" s="18"/>
      <c r="WSB655" s="17"/>
      <c r="WSG655" s="14"/>
      <c r="WSH655" s="18"/>
      <c r="WSR655" s="17"/>
      <c r="WSW655" s="14"/>
      <c r="WSX655" s="18"/>
      <c r="WTH655" s="17"/>
      <c r="WTM655" s="14"/>
      <c r="WTN655" s="18"/>
      <c r="WTX655" s="17"/>
      <c r="WUC655" s="14"/>
      <c r="WUD655" s="18"/>
      <c r="WUN655" s="17"/>
      <c r="WUS655" s="14"/>
      <c r="WUT655" s="18"/>
      <c r="WVD655" s="17"/>
      <c r="WVI655" s="14"/>
      <c r="WVJ655" s="18"/>
      <c r="WVT655" s="17"/>
      <c r="WVY655" s="14"/>
      <c r="WVZ655" s="18"/>
      <c r="WWJ655" s="17"/>
      <c r="WWO655" s="14"/>
      <c r="WWP655" s="18"/>
      <c r="WWZ655" s="17"/>
      <c r="WXE655" s="14"/>
      <c r="WXF655" s="18"/>
      <c r="WXP655" s="17"/>
      <c r="WXU655" s="14"/>
      <c r="WXV655" s="18"/>
      <c r="WYF655" s="17"/>
      <c r="WYK655" s="14"/>
      <c r="WYL655" s="18"/>
      <c r="WYV655" s="17"/>
      <c r="WZA655" s="14"/>
      <c r="WZB655" s="18"/>
      <c r="WZL655" s="17"/>
      <c r="WZQ655" s="14"/>
      <c r="WZR655" s="18"/>
      <c r="XAB655" s="17"/>
      <c r="XAG655" s="14"/>
      <c r="XAH655" s="18"/>
      <c r="XAR655" s="17"/>
      <c r="XAW655" s="14"/>
      <c r="XAX655" s="18"/>
      <c r="XBH655" s="17"/>
      <c r="XBM655" s="14"/>
      <c r="XBN655" s="18"/>
      <c r="XBX655" s="17"/>
      <c r="XCC655" s="14"/>
      <c r="XCD655" s="18"/>
      <c r="XCN655" s="17"/>
      <c r="XCS655" s="14"/>
      <c r="XCT655" s="18"/>
      <c r="XDD655" s="17"/>
      <c r="XDI655" s="14"/>
      <c r="XDJ655" s="18"/>
      <c r="XDT655" s="17"/>
      <c r="XDY655" s="14"/>
      <c r="XDZ655" s="18"/>
      <c r="XEJ655" s="17"/>
      <c r="XEO655" s="14"/>
      <c r="XEP655" s="18"/>
      <c r="XEZ655" s="17"/>
    </row>
    <row r="656" spans="1:1020 1025:2044 2049:3068 3073:4092 4097:5116 5121:6140 6145:7164 7169:8188 8193:9212 9217:10236 10241:11260 11265:12284 12289:13308 13313:14332 14337:15356 15361:16380" s="15" customFormat="1" ht="10.15" hidden="1" customHeight="1" x14ac:dyDescent="0.2">
      <c r="A656" s="14">
        <f t="shared" si="54"/>
        <v>653</v>
      </c>
      <c r="B656" s="15" t="s">
        <v>1148</v>
      </c>
      <c r="C656" s="15" t="s">
        <v>1149</v>
      </c>
      <c r="D656" s="15">
        <v>7.85</v>
      </c>
      <c r="E656" s="16">
        <v>7.9107422129099474</v>
      </c>
      <c r="F656" s="15" t="s">
        <v>79</v>
      </c>
      <c r="G656" s="15" t="s">
        <v>70</v>
      </c>
      <c r="H656" s="15" t="s">
        <v>80</v>
      </c>
      <c r="I656" s="15" t="s">
        <v>70</v>
      </c>
      <c r="J656" s="15" t="s">
        <v>70</v>
      </c>
      <c r="K656" s="15" t="s">
        <v>70</v>
      </c>
      <c r="L656" s="15" t="s">
        <v>70</v>
      </c>
      <c r="M656" s="15" t="s">
        <v>70</v>
      </c>
      <c r="N656" s="15" t="s">
        <v>80</v>
      </c>
      <c r="O656" s="15" t="s">
        <v>70</v>
      </c>
      <c r="P656" s="15" t="s">
        <v>79</v>
      </c>
      <c r="Q656" s="6">
        <f t="shared" si="51"/>
        <v>7.7378615171908027E-3</v>
      </c>
      <c r="R656" s="1" t="str">
        <f t="shared" si="52"/>
        <v>Estimado.rar</v>
      </c>
      <c r="U656" s="15">
        <f t="shared" si="50"/>
        <v>1</v>
      </c>
      <c r="V656" s="1" t="s">
        <v>5409</v>
      </c>
      <c r="W656" s="1" t="str">
        <f t="shared" si="53"/>
        <v>ok</v>
      </c>
      <c r="AB656" s="17"/>
      <c r="AG656" s="14"/>
      <c r="AH656" s="18"/>
      <c r="AR656" s="17"/>
      <c r="AW656" s="14"/>
      <c r="AX656" s="18"/>
      <c r="BH656" s="17"/>
      <c r="BM656" s="14"/>
      <c r="BN656" s="18"/>
      <c r="BX656" s="17"/>
      <c r="CC656" s="14"/>
      <c r="CD656" s="18"/>
      <c r="CN656" s="17"/>
      <c r="CS656" s="14"/>
      <c r="CT656" s="18"/>
      <c r="DD656" s="17"/>
      <c r="DI656" s="14"/>
      <c r="DJ656" s="18"/>
      <c r="DT656" s="17"/>
      <c r="DY656" s="14"/>
      <c r="DZ656" s="18"/>
      <c r="EJ656" s="17"/>
      <c r="EO656" s="14"/>
      <c r="EP656" s="18"/>
      <c r="EZ656" s="17"/>
      <c r="FE656" s="14"/>
      <c r="FF656" s="18"/>
      <c r="FP656" s="17"/>
      <c r="FU656" s="14"/>
      <c r="FV656" s="18"/>
      <c r="GF656" s="17"/>
      <c r="GK656" s="14"/>
      <c r="GL656" s="18"/>
      <c r="GV656" s="17"/>
      <c r="HA656" s="14"/>
      <c r="HB656" s="18"/>
      <c r="HL656" s="17"/>
      <c r="HQ656" s="14"/>
      <c r="HR656" s="18"/>
      <c r="IB656" s="17"/>
      <c r="IG656" s="14"/>
      <c r="IH656" s="18"/>
      <c r="IR656" s="17"/>
      <c r="IW656" s="14"/>
      <c r="IX656" s="18"/>
      <c r="JH656" s="17"/>
      <c r="JM656" s="14"/>
      <c r="JN656" s="18"/>
      <c r="JX656" s="17"/>
      <c r="KC656" s="14"/>
      <c r="KD656" s="18"/>
      <c r="KN656" s="17"/>
      <c r="KS656" s="14"/>
      <c r="KT656" s="18"/>
      <c r="LD656" s="17"/>
      <c r="LI656" s="14"/>
      <c r="LJ656" s="18"/>
      <c r="LT656" s="17"/>
      <c r="LY656" s="14"/>
      <c r="LZ656" s="18"/>
      <c r="MJ656" s="17"/>
      <c r="MO656" s="14"/>
      <c r="MP656" s="18"/>
      <c r="MZ656" s="17"/>
      <c r="NE656" s="14"/>
      <c r="NF656" s="18"/>
      <c r="NP656" s="17"/>
      <c r="NU656" s="14"/>
      <c r="NV656" s="18"/>
      <c r="OF656" s="17"/>
      <c r="OK656" s="14"/>
      <c r="OL656" s="18"/>
      <c r="OV656" s="17"/>
      <c r="PA656" s="14"/>
      <c r="PB656" s="18"/>
      <c r="PL656" s="17"/>
      <c r="PQ656" s="14"/>
      <c r="PR656" s="18"/>
      <c r="QB656" s="17"/>
      <c r="QG656" s="14"/>
      <c r="QH656" s="18"/>
      <c r="QR656" s="17"/>
      <c r="QW656" s="14"/>
      <c r="QX656" s="18"/>
      <c r="RH656" s="17"/>
      <c r="RM656" s="14"/>
      <c r="RN656" s="18"/>
      <c r="RX656" s="17"/>
      <c r="SC656" s="14"/>
      <c r="SD656" s="18"/>
      <c r="SN656" s="17"/>
      <c r="SS656" s="14"/>
      <c r="ST656" s="18"/>
      <c r="TD656" s="17"/>
      <c r="TI656" s="14"/>
      <c r="TJ656" s="18"/>
      <c r="TT656" s="17"/>
      <c r="TY656" s="14"/>
      <c r="TZ656" s="18"/>
      <c r="UJ656" s="17"/>
      <c r="UO656" s="14"/>
      <c r="UP656" s="18"/>
      <c r="UZ656" s="17"/>
      <c r="VE656" s="14"/>
      <c r="VF656" s="18"/>
      <c r="VP656" s="17"/>
      <c r="VU656" s="14"/>
      <c r="VV656" s="18"/>
      <c r="WF656" s="17"/>
      <c r="WK656" s="14"/>
      <c r="WL656" s="18"/>
      <c r="WV656" s="17"/>
      <c r="XA656" s="14"/>
      <c r="XB656" s="18"/>
      <c r="XL656" s="17"/>
      <c r="XQ656" s="14"/>
      <c r="XR656" s="18"/>
      <c r="YB656" s="17"/>
      <c r="YG656" s="14"/>
      <c r="YH656" s="18"/>
      <c r="YR656" s="17"/>
      <c r="YW656" s="14"/>
      <c r="YX656" s="18"/>
      <c r="ZH656" s="17"/>
      <c r="ZM656" s="14"/>
      <c r="ZN656" s="18"/>
      <c r="ZX656" s="17"/>
      <c r="AAC656" s="14"/>
      <c r="AAD656" s="18"/>
      <c r="AAN656" s="17"/>
      <c r="AAS656" s="14"/>
      <c r="AAT656" s="18"/>
      <c r="ABD656" s="17"/>
      <c r="ABI656" s="14"/>
      <c r="ABJ656" s="18"/>
      <c r="ABT656" s="17"/>
      <c r="ABY656" s="14"/>
      <c r="ABZ656" s="18"/>
      <c r="ACJ656" s="17"/>
      <c r="ACO656" s="14"/>
      <c r="ACP656" s="18"/>
      <c r="ACZ656" s="17"/>
      <c r="ADE656" s="14"/>
      <c r="ADF656" s="18"/>
      <c r="ADP656" s="17"/>
      <c r="ADU656" s="14"/>
      <c r="ADV656" s="18"/>
      <c r="AEF656" s="17"/>
      <c r="AEK656" s="14"/>
      <c r="AEL656" s="18"/>
      <c r="AEV656" s="17"/>
      <c r="AFA656" s="14"/>
      <c r="AFB656" s="18"/>
      <c r="AFL656" s="17"/>
      <c r="AFQ656" s="14"/>
      <c r="AFR656" s="18"/>
      <c r="AGB656" s="17"/>
      <c r="AGG656" s="14"/>
      <c r="AGH656" s="18"/>
      <c r="AGR656" s="17"/>
      <c r="AGW656" s="14"/>
      <c r="AGX656" s="18"/>
      <c r="AHH656" s="17"/>
      <c r="AHM656" s="14"/>
      <c r="AHN656" s="18"/>
      <c r="AHX656" s="17"/>
      <c r="AIC656" s="14"/>
      <c r="AID656" s="18"/>
      <c r="AIN656" s="17"/>
      <c r="AIS656" s="14"/>
      <c r="AIT656" s="18"/>
      <c r="AJD656" s="17"/>
      <c r="AJI656" s="14"/>
      <c r="AJJ656" s="18"/>
      <c r="AJT656" s="17"/>
      <c r="AJY656" s="14"/>
      <c r="AJZ656" s="18"/>
      <c r="AKJ656" s="17"/>
      <c r="AKO656" s="14"/>
      <c r="AKP656" s="18"/>
      <c r="AKZ656" s="17"/>
      <c r="ALE656" s="14"/>
      <c r="ALF656" s="18"/>
      <c r="ALP656" s="17"/>
      <c r="ALU656" s="14"/>
      <c r="ALV656" s="18"/>
      <c r="AMF656" s="17"/>
      <c r="AMK656" s="14"/>
      <c r="AML656" s="18"/>
      <c r="AMV656" s="17"/>
      <c r="ANA656" s="14"/>
      <c r="ANB656" s="18"/>
      <c r="ANL656" s="17"/>
      <c r="ANQ656" s="14"/>
      <c r="ANR656" s="18"/>
      <c r="AOB656" s="17"/>
      <c r="AOG656" s="14"/>
      <c r="AOH656" s="18"/>
      <c r="AOR656" s="17"/>
      <c r="AOW656" s="14"/>
      <c r="AOX656" s="18"/>
      <c r="APH656" s="17"/>
      <c r="APM656" s="14"/>
      <c r="APN656" s="18"/>
      <c r="APX656" s="17"/>
      <c r="AQC656" s="14"/>
      <c r="AQD656" s="18"/>
      <c r="AQN656" s="17"/>
      <c r="AQS656" s="14"/>
      <c r="AQT656" s="18"/>
      <c r="ARD656" s="17"/>
      <c r="ARI656" s="14"/>
      <c r="ARJ656" s="18"/>
      <c r="ART656" s="17"/>
      <c r="ARY656" s="14"/>
      <c r="ARZ656" s="18"/>
      <c r="ASJ656" s="17"/>
      <c r="ASO656" s="14"/>
      <c r="ASP656" s="18"/>
      <c r="ASZ656" s="17"/>
      <c r="ATE656" s="14"/>
      <c r="ATF656" s="18"/>
      <c r="ATP656" s="17"/>
      <c r="ATU656" s="14"/>
      <c r="ATV656" s="18"/>
      <c r="AUF656" s="17"/>
      <c r="AUK656" s="14"/>
      <c r="AUL656" s="18"/>
      <c r="AUV656" s="17"/>
      <c r="AVA656" s="14"/>
      <c r="AVB656" s="18"/>
      <c r="AVL656" s="17"/>
      <c r="AVQ656" s="14"/>
      <c r="AVR656" s="18"/>
      <c r="AWB656" s="17"/>
      <c r="AWG656" s="14"/>
      <c r="AWH656" s="18"/>
      <c r="AWR656" s="17"/>
      <c r="AWW656" s="14"/>
      <c r="AWX656" s="18"/>
      <c r="AXH656" s="17"/>
      <c r="AXM656" s="14"/>
      <c r="AXN656" s="18"/>
      <c r="AXX656" s="17"/>
      <c r="AYC656" s="14"/>
      <c r="AYD656" s="18"/>
      <c r="AYN656" s="17"/>
      <c r="AYS656" s="14"/>
      <c r="AYT656" s="18"/>
      <c r="AZD656" s="17"/>
      <c r="AZI656" s="14"/>
      <c r="AZJ656" s="18"/>
      <c r="AZT656" s="17"/>
      <c r="AZY656" s="14"/>
      <c r="AZZ656" s="18"/>
      <c r="BAJ656" s="17"/>
      <c r="BAO656" s="14"/>
      <c r="BAP656" s="18"/>
      <c r="BAZ656" s="17"/>
      <c r="BBE656" s="14"/>
      <c r="BBF656" s="18"/>
      <c r="BBP656" s="17"/>
      <c r="BBU656" s="14"/>
      <c r="BBV656" s="18"/>
      <c r="BCF656" s="17"/>
      <c r="BCK656" s="14"/>
      <c r="BCL656" s="18"/>
      <c r="BCV656" s="17"/>
      <c r="BDA656" s="14"/>
      <c r="BDB656" s="18"/>
      <c r="BDL656" s="17"/>
      <c r="BDQ656" s="14"/>
      <c r="BDR656" s="18"/>
      <c r="BEB656" s="17"/>
      <c r="BEG656" s="14"/>
      <c r="BEH656" s="18"/>
      <c r="BER656" s="17"/>
      <c r="BEW656" s="14"/>
      <c r="BEX656" s="18"/>
      <c r="BFH656" s="17"/>
      <c r="BFM656" s="14"/>
      <c r="BFN656" s="18"/>
      <c r="BFX656" s="17"/>
      <c r="BGC656" s="14"/>
      <c r="BGD656" s="18"/>
      <c r="BGN656" s="17"/>
      <c r="BGS656" s="14"/>
      <c r="BGT656" s="18"/>
      <c r="BHD656" s="17"/>
      <c r="BHI656" s="14"/>
      <c r="BHJ656" s="18"/>
      <c r="BHT656" s="17"/>
      <c r="BHY656" s="14"/>
      <c r="BHZ656" s="18"/>
      <c r="BIJ656" s="17"/>
      <c r="BIO656" s="14"/>
      <c r="BIP656" s="18"/>
      <c r="BIZ656" s="17"/>
      <c r="BJE656" s="14"/>
      <c r="BJF656" s="18"/>
      <c r="BJP656" s="17"/>
      <c r="BJU656" s="14"/>
      <c r="BJV656" s="18"/>
      <c r="BKF656" s="17"/>
      <c r="BKK656" s="14"/>
      <c r="BKL656" s="18"/>
      <c r="BKV656" s="17"/>
      <c r="BLA656" s="14"/>
      <c r="BLB656" s="18"/>
      <c r="BLL656" s="17"/>
      <c r="BLQ656" s="14"/>
      <c r="BLR656" s="18"/>
      <c r="BMB656" s="17"/>
      <c r="BMG656" s="14"/>
      <c r="BMH656" s="18"/>
      <c r="BMR656" s="17"/>
      <c r="BMW656" s="14"/>
      <c r="BMX656" s="18"/>
      <c r="BNH656" s="17"/>
      <c r="BNM656" s="14"/>
      <c r="BNN656" s="18"/>
      <c r="BNX656" s="17"/>
      <c r="BOC656" s="14"/>
      <c r="BOD656" s="18"/>
      <c r="BON656" s="17"/>
      <c r="BOS656" s="14"/>
      <c r="BOT656" s="18"/>
      <c r="BPD656" s="17"/>
      <c r="BPI656" s="14"/>
      <c r="BPJ656" s="18"/>
      <c r="BPT656" s="17"/>
      <c r="BPY656" s="14"/>
      <c r="BPZ656" s="18"/>
      <c r="BQJ656" s="17"/>
      <c r="BQO656" s="14"/>
      <c r="BQP656" s="18"/>
      <c r="BQZ656" s="17"/>
      <c r="BRE656" s="14"/>
      <c r="BRF656" s="18"/>
      <c r="BRP656" s="17"/>
      <c r="BRU656" s="14"/>
      <c r="BRV656" s="18"/>
      <c r="BSF656" s="17"/>
      <c r="BSK656" s="14"/>
      <c r="BSL656" s="18"/>
      <c r="BSV656" s="17"/>
      <c r="BTA656" s="14"/>
      <c r="BTB656" s="18"/>
      <c r="BTL656" s="17"/>
      <c r="BTQ656" s="14"/>
      <c r="BTR656" s="18"/>
      <c r="BUB656" s="17"/>
      <c r="BUG656" s="14"/>
      <c r="BUH656" s="18"/>
      <c r="BUR656" s="17"/>
      <c r="BUW656" s="14"/>
      <c r="BUX656" s="18"/>
      <c r="BVH656" s="17"/>
      <c r="BVM656" s="14"/>
      <c r="BVN656" s="18"/>
      <c r="BVX656" s="17"/>
      <c r="BWC656" s="14"/>
      <c r="BWD656" s="18"/>
      <c r="BWN656" s="17"/>
      <c r="BWS656" s="14"/>
      <c r="BWT656" s="18"/>
      <c r="BXD656" s="17"/>
      <c r="BXI656" s="14"/>
      <c r="BXJ656" s="18"/>
      <c r="BXT656" s="17"/>
      <c r="BXY656" s="14"/>
      <c r="BXZ656" s="18"/>
      <c r="BYJ656" s="17"/>
      <c r="BYO656" s="14"/>
      <c r="BYP656" s="18"/>
      <c r="BYZ656" s="17"/>
      <c r="BZE656" s="14"/>
      <c r="BZF656" s="18"/>
      <c r="BZP656" s="17"/>
      <c r="BZU656" s="14"/>
      <c r="BZV656" s="18"/>
      <c r="CAF656" s="17"/>
      <c r="CAK656" s="14"/>
      <c r="CAL656" s="18"/>
      <c r="CAV656" s="17"/>
      <c r="CBA656" s="14"/>
      <c r="CBB656" s="18"/>
      <c r="CBL656" s="17"/>
      <c r="CBQ656" s="14"/>
      <c r="CBR656" s="18"/>
      <c r="CCB656" s="17"/>
      <c r="CCG656" s="14"/>
      <c r="CCH656" s="18"/>
      <c r="CCR656" s="17"/>
      <c r="CCW656" s="14"/>
      <c r="CCX656" s="18"/>
      <c r="CDH656" s="17"/>
      <c r="CDM656" s="14"/>
      <c r="CDN656" s="18"/>
      <c r="CDX656" s="17"/>
      <c r="CEC656" s="14"/>
      <c r="CED656" s="18"/>
      <c r="CEN656" s="17"/>
      <c r="CES656" s="14"/>
      <c r="CET656" s="18"/>
      <c r="CFD656" s="17"/>
      <c r="CFI656" s="14"/>
      <c r="CFJ656" s="18"/>
      <c r="CFT656" s="17"/>
      <c r="CFY656" s="14"/>
      <c r="CFZ656" s="18"/>
      <c r="CGJ656" s="17"/>
      <c r="CGO656" s="14"/>
      <c r="CGP656" s="18"/>
      <c r="CGZ656" s="17"/>
      <c r="CHE656" s="14"/>
      <c r="CHF656" s="18"/>
      <c r="CHP656" s="17"/>
      <c r="CHU656" s="14"/>
      <c r="CHV656" s="18"/>
      <c r="CIF656" s="17"/>
      <c r="CIK656" s="14"/>
      <c r="CIL656" s="18"/>
      <c r="CIV656" s="17"/>
      <c r="CJA656" s="14"/>
      <c r="CJB656" s="18"/>
      <c r="CJL656" s="17"/>
      <c r="CJQ656" s="14"/>
      <c r="CJR656" s="18"/>
      <c r="CKB656" s="17"/>
      <c r="CKG656" s="14"/>
      <c r="CKH656" s="18"/>
      <c r="CKR656" s="17"/>
      <c r="CKW656" s="14"/>
      <c r="CKX656" s="18"/>
      <c r="CLH656" s="17"/>
      <c r="CLM656" s="14"/>
      <c r="CLN656" s="18"/>
      <c r="CLX656" s="17"/>
      <c r="CMC656" s="14"/>
      <c r="CMD656" s="18"/>
      <c r="CMN656" s="17"/>
      <c r="CMS656" s="14"/>
      <c r="CMT656" s="18"/>
      <c r="CND656" s="17"/>
      <c r="CNI656" s="14"/>
      <c r="CNJ656" s="18"/>
      <c r="CNT656" s="17"/>
      <c r="CNY656" s="14"/>
      <c r="CNZ656" s="18"/>
      <c r="COJ656" s="17"/>
      <c r="COO656" s="14"/>
      <c r="COP656" s="18"/>
      <c r="COZ656" s="17"/>
      <c r="CPE656" s="14"/>
      <c r="CPF656" s="18"/>
      <c r="CPP656" s="17"/>
      <c r="CPU656" s="14"/>
      <c r="CPV656" s="18"/>
      <c r="CQF656" s="17"/>
      <c r="CQK656" s="14"/>
      <c r="CQL656" s="18"/>
      <c r="CQV656" s="17"/>
      <c r="CRA656" s="14"/>
      <c r="CRB656" s="18"/>
      <c r="CRL656" s="17"/>
      <c r="CRQ656" s="14"/>
      <c r="CRR656" s="18"/>
      <c r="CSB656" s="17"/>
      <c r="CSG656" s="14"/>
      <c r="CSH656" s="18"/>
      <c r="CSR656" s="17"/>
      <c r="CSW656" s="14"/>
      <c r="CSX656" s="18"/>
      <c r="CTH656" s="17"/>
      <c r="CTM656" s="14"/>
      <c r="CTN656" s="18"/>
      <c r="CTX656" s="17"/>
      <c r="CUC656" s="14"/>
      <c r="CUD656" s="18"/>
      <c r="CUN656" s="17"/>
      <c r="CUS656" s="14"/>
      <c r="CUT656" s="18"/>
      <c r="CVD656" s="17"/>
      <c r="CVI656" s="14"/>
      <c r="CVJ656" s="18"/>
      <c r="CVT656" s="17"/>
      <c r="CVY656" s="14"/>
      <c r="CVZ656" s="18"/>
      <c r="CWJ656" s="17"/>
      <c r="CWO656" s="14"/>
      <c r="CWP656" s="18"/>
      <c r="CWZ656" s="17"/>
      <c r="CXE656" s="14"/>
      <c r="CXF656" s="18"/>
      <c r="CXP656" s="17"/>
      <c r="CXU656" s="14"/>
      <c r="CXV656" s="18"/>
      <c r="CYF656" s="17"/>
      <c r="CYK656" s="14"/>
      <c r="CYL656" s="18"/>
      <c r="CYV656" s="17"/>
      <c r="CZA656" s="14"/>
      <c r="CZB656" s="18"/>
      <c r="CZL656" s="17"/>
      <c r="CZQ656" s="14"/>
      <c r="CZR656" s="18"/>
      <c r="DAB656" s="17"/>
      <c r="DAG656" s="14"/>
      <c r="DAH656" s="18"/>
      <c r="DAR656" s="17"/>
      <c r="DAW656" s="14"/>
      <c r="DAX656" s="18"/>
      <c r="DBH656" s="17"/>
      <c r="DBM656" s="14"/>
      <c r="DBN656" s="18"/>
      <c r="DBX656" s="17"/>
      <c r="DCC656" s="14"/>
      <c r="DCD656" s="18"/>
      <c r="DCN656" s="17"/>
      <c r="DCS656" s="14"/>
      <c r="DCT656" s="18"/>
      <c r="DDD656" s="17"/>
      <c r="DDI656" s="14"/>
      <c r="DDJ656" s="18"/>
      <c r="DDT656" s="17"/>
      <c r="DDY656" s="14"/>
      <c r="DDZ656" s="18"/>
      <c r="DEJ656" s="17"/>
      <c r="DEO656" s="14"/>
      <c r="DEP656" s="18"/>
      <c r="DEZ656" s="17"/>
      <c r="DFE656" s="14"/>
      <c r="DFF656" s="18"/>
      <c r="DFP656" s="17"/>
      <c r="DFU656" s="14"/>
      <c r="DFV656" s="18"/>
      <c r="DGF656" s="17"/>
      <c r="DGK656" s="14"/>
      <c r="DGL656" s="18"/>
      <c r="DGV656" s="17"/>
      <c r="DHA656" s="14"/>
      <c r="DHB656" s="18"/>
      <c r="DHL656" s="17"/>
      <c r="DHQ656" s="14"/>
      <c r="DHR656" s="18"/>
      <c r="DIB656" s="17"/>
      <c r="DIG656" s="14"/>
      <c r="DIH656" s="18"/>
      <c r="DIR656" s="17"/>
      <c r="DIW656" s="14"/>
      <c r="DIX656" s="18"/>
      <c r="DJH656" s="17"/>
      <c r="DJM656" s="14"/>
      <c r="DJN656" s="18"/>
      <c r="DJX656" s="17"/>
      <c r="DKC656" s="14"/>
      <c r="DKD656" s="18"/>
      <c r="DKN656" s="17"/>
      <c r="DKS656" s="14"/>
      <c r="DKT656" s="18"/>
      <c r="DLD656" s="17"/>
      <c r="DLI656" s="14"/>
      <c r="DLJ656" s="18"/>
      <c r="DLT656" s="17"/>
      <c r="DLY656" s="14"/>
      <c r="DLZ656" s="18"/>
      <c r="DMJ656" s="17"/>
      <c r="DMO656" s="14"/>
      <c r="DMP656" s="18"/>
      <c r="DMZ656" s="17"/>
      <c r="DNE656" s="14"/>
      <c r="DNF656" s="18"/>
      <c r="DNP656" s="17"/>
      <c r="DNU656" s="14"/>
      <c r="DNV656" s="18"/>
      <c r="DOF656" s="17"/>
      <c r="DOK656" s="14"/>
      <c r="DOL656" s="18"/>
      <c r="DOV656" s="17"/>
      <c r="DPA656" s="14"/>
      <c r="DPB656" s="18"/>
      <c r="DPL656" s="17"/>
      <c r="DPQ656" s="14"/>
      <c r="DPR656" s="18"/>
      <c r="DQB656" s="17"/>
      <c r="DQG656" s="14"/>
      <c r="DQH656" s="18"/>
      <c r="DQR656" s="17"/>
      <c r="DQW656" s="14"/>
      <c r="DQX656" s="18"/>
      <c r="DRH656" s="17"/>
      <c r="DRM656" s="14"/>
      <c r="DRN656" s="18"/>
      <c r="DRX656" s="17"/>
      <c r="DSC656" s="14"/>
      <c r="DSD656" s="18"/>
      <c r="DSN656" s="17"/>
      <c r="DSS656" s="14"/>
      <c r="DST656" s="18"/>
      <c r="DTD656" s="17"/>
      <c r="DTI656" s="14"/>
      <c r="DTJ656" s="18"/>
      <c r="DTT656" s="17"/>
      <c r="DTY656" s="14"/>
      <c r="DTZ656" s="18"/>
      <c r="DUJ656" s="17"/>
      <c r="DUO656" s="14"/>
      <c r="DUP656" s="18"/>
      <c r="DUZ656" s="17"/>
      <c r="DVE656" s="14"/>
      <c r="DVF656" s="18"/>
      <c r="DVP656" s="17"/>
      <c r="DVU656" s="14"/>
      <c r="DVV656" s="18"/>
      <c r="DWF656" s="17"/>
      <c r="DWK656" s="14"/>
      <c r="DWL656" s="18"/>
      <c r="DWV656" s="17"/>
      <c r="DXA656" s="14"/>
      <c r="DXB656" s="18"/>
      <c r="DXL656" s="17"/>
      <c r="DXQ656" s="14"/>
      <c r="DXR656" s="18"/>
      <c r="DYB656" s="17"/>
      <c r="DYG656" s="14"/>
      <c r="DYH656" s="18"/>
      <c r="DYR656" s="17"/>
      <c r="DYW656" s="14"/>
      <c r="DYX656" s="18"/>
      <c r="DZH656" s="17"/>
      <c r="DZM656" s="14"/>
      <c r="DZN656" s="18"/>
      <c r="DZX656" s="17"/>
      <c r="EAC656" s="14"/>
      <c r="EAD656" s="18"/>
      <c r="EAN656" s="17"/>
      <c r="EAS656" s="14"/>
      <c r="EAT656" s="18"/>
      <c r="EBD656" s="17"/>
      <c r="EBI656" s="14"/>
      <c r="EBJ656" s="18"/>
      <c r="EBT656" s="17"/>
      <c r="EBY656" s="14"/>
      <c r="EBZ656" s="18"/>
      <c r="ECJ656" s="17"/>
      <c r="ECO656" s="14"/>
      <c r="ECP656" s="18"/>
      <c r="ECZ656" s="17"/>
      <c r="EDE656" s="14"/>
      <c r="EDF656" s="18"/>
      <c r="EDP656" s="17"/>
      <c r="EDU656" s="14"/>
      <c r="EDV656" s="18"/>
      <c r="EEF656" s="17"/>
      <c r="EEK656" s="14"/>
      <c r="EEL656" s="18"/>
      <c r="EEV656" s="17"/>
      <c r="EFA656" s="14"/>
      <c r="EFB656" s="18"/>
      <c r="EFL656" s="17"/>
      <c r="EFQ656" s="14"/>
      <c r="EFR656" s="18"/>
      <c r="EGB656" s="17"/>
      <c r="EGG656" s="14"/>
      <c r="EGH656" s="18"/>
      <c r="EGR656" s="17"/>
      <c r="EGW656" s="14"/>
      <c r="EGX656" s="18"/>
      <c r="EHH656" s="17"/>
      <c r="EHM656" s="14"/>
      <c r="EHN656" s="18"/>
      <c r="EHX656" s="17"/>
      <c r="EIC656" s="14"/>
      <c r="EID656" s="18"/>
      <c r="EIN656" s="17"/>
      <c r="EIS656" s="14"/>
      <c r="EIT656" s="18"/>
      <c r="EJD656" s="17"/>
      <c r="EJI656" s="14"/>
      <c r="EJJ656" s="18"/>
      <c r="EJT656" s="17"/>
      <c r="EJY656" s="14"/>
      <c r="EJZ656" s="18"/>
      <c r="EKJ656" s="17"/>
      <c r="EKO656" s="14"/>
      <c r="EKP656" s="18"/>
      <c r="EKZ656" s="17"/>
      <c r="ELE656" s="14"/>
      <c r="ELF656" s="18"/>
      <c r="ELP656" s="17"/>
      <c r="ELU656" s="14"/>
      <c r="ELV656" s="18"/>
      <c r="EMF656" s="17"/>
      <c r="EMK656" s="14"/>
      <c r="EML656" s="18"/>
      <c r="EMV656" s="17"/>
      <c r="ENA656" s="14"/>
      <c r="ENB656" s="18"/>
      <c r="ENL656" s="17"/>
      <c r="ENQ656" s="14"/>
      <c r="ENR656" s="18"/>
      <c r="EOB656" s="17"/>
      <c r="EOG656" s="14"/>
      <c r="EOH656" s="18"/>
      <c r="EOR656" s="17"/>
      <c r="EOW656" s="14"/>
      <c r="EOX656" s="18"/>
      <c r="EPH656" s="17"/>
      <c r="EPM656" s="14"/>
      <c r="EPN656" s="18"/>
      <c r="EPX656" s="17"/>
      <c r="EQC656" s="14"/>
      <c r="EQD656" s="18"/>
      <c r="EQN656" s="17"/>
      <c r="EQS656" s="14"/>
      <c r="EQT656" s="18"/>
      <c r="ERD656" s="17"/>
      <c r="ERI656" s="14"/>
      <c r="ERJ656" s="18"/>
      <c r="ERT656" s="17"/>
      <c r="ERY656" s="14"/>
      <c r="ERZ656" s="18"/>
      <c r="ESJ656" s="17"/>
      <c r="ESO656" s="14"/>
      <c r="ESP656" s="18"/>
      <c r="ESZ656" s="17"/>
      <c r="ETE656" s="14"/>
      <c r="ETF656" s="18"/>
      <c r="ETP656" s="17"/>
      <c r="ETU656" s="14"/>
      <c r="ETV656" s="18"/>
      <c r="EUF656" s="17"/>
      <c r="EUK656" s="14"/>
      <c r="EUL656" s="18"/>
      <c r="EUV656" s="17"/>
      <c r="EVA656" s="14"/>
      <c r="EVB656" s="18"/>
      <c r="EVL656" s="17"/>
      <c r="EVQ656" s="14"/>
      <c r="EVR656" s="18"/>
      <c r="EWB656" s="17"/>
      <c r="EWG656" s="14"/>
      <c r="EWH656" s="18"/>
      <c r="EWR656" s="17"/>
      <c r="EWW656" s="14"/>
      <c r="EWX656" s="18"/>
      <c r="EXH656" s="17"/>
      <c r="EXM656" s="14"/>
      <c r="EXN656" s="18"/>
      <c r="EXX656" s="17"/>
      <c r="EYC656" s="14"/>
      <c r="EYD656" s="18"/>
      <c r="EYN656" s="17"/>
      <c r="EYS656" s="14"/>
      <c r="EYT656" s="18"/>
      <c r="EZD656" s="17"/>
      <c r="EZI656" s="14"/>
      <c r="EZJ656" s="18"/>
      <c r="EZT656" s="17"/>
      <c r="EZY656" s="14"/>
      <c r="EZZ656" s="18"/>
      <c r="FAJ656" s="17"/>
      <c r="FAO656" s="14"/>
      <c r="FAP656" s="18"/>
      <c r="FAZ656" s="17"/>
      <c r="FBE656" s="14"/>
      <c r="FBF656" s="18"/>
      <c r="FBP656" s="17"/>
      <c r="FBU656" s="14"/>
      <c r="FBV656" s="18"/>
      <c r="FCF656" s="17"/>
      <c r="FCK656" s="14"/>
      <c r="FCL656" s="18"/>
      <c r="FCV656" s="17"/>
      <c r="FDA656" s="14"/>
      <c r="FDB656" s="18"/>
      <c r="FDL656" s="17"/>
      <c r="FDQ656" s="14"/>
      <c r="FDR656" s="18"/>
      <c r="FEB656" s="17"/>
      <c r="FEG656" s="14"/>
      <c r="FEH656" s="18"/>
      <c r="FER656" s="17"/>
      <c r="FEW656" s="14"/>
      <c r="FEX656" s="18"/>
      <c r="FFH656" s="17"/>
      <c r="FFM656" s="14"/>
      <c r="FFN656" s="18"/>
      <c r="FFX656" s="17"/>
      <c r="FGC656" s="14"/>
      <c r="FGD656" s="18"/>
      <c r="FGN656" s="17"/>
      <c r="FGS656" s="14"/>
      <c r="FGT656" s="18"/>
      <c r="FHD656" s="17"/>
      <c r="FHI656" s="14"/>
      <c r="FHJ656" s="18"/>
      <c r="FHT656" s="17"/>
      <c r="FHY656" s="14"/>
      <c r="FHZ656" s="18"/>
      <c r="FIJ656" s="17"/>
      <c r="FIO656" s="14"/>
      <c r="FIP656" s="18"/>
      <c r="FIZ656" s="17"/>
      <c r="FJE656" s="14"/>
      <c r="FJF656" s="18"/>
      <c r="FJP656" s="17"/>
      <c r="FJU656" s="14"/>
      <c r="FJV656" s="18"/>
      <c r="FKF656" s="17"/>
      <c r="FKK656" s="14"/>
      <c r="FKL656" s="18"/>
      <c r="FKV656" s="17"/>
      <c r="FLA656" s="14"/>
      <c r="FLB656" s="18"/>
      <c r="FLL656" s="17"/>
      <c r="FLQ656" s="14"/>
      <c r="FLR656" s="18"/>
      <c r="FMB656" s="17"/>
      <c r="FMG656" s="14"/>
      <c r="FMH656" s="18"/>
      <c r="FMR656" s="17"/>
      <c r="FMW656" s="14"/>
      <c r="FMX656" s="18"/>
      <c r="FNH656" s="17"/>
      <c r="FNM656" s="14"/>
      <c r="FNN656" s="18"/>
      <c r="FNX656" s="17"/>
      <c r="FOC656" s="14"/>
      <c r="FOD656" s="18"/>
      <c r="FON656" s="17"/>
      <c r="FOS656" s="14"/>
      <c r="FOT656" s="18"/>
      <c r="FPD656" s="17"/>
      <c r="FPI656" s="14"/>
      <c r="FPJ656" s="18"/>
      <c r="FPT656" s="17"/>
      <c r="FPY656" s="14"/>
      <c r="FPZ656" s="18"/>
      <c r="FQJ656" s="17"/>
      <c r="FQO656" s="14"/>
      <c r="FQP656" s="18"/>
      <c r="FQZ656" s="17"/>
      <c r="FRE656" s="14"/>
      <c r="FRF656" s="18"/>
      <c r="FRP656" s="17"/>
      <c r="FRU656" s="14"/>
      <c r="FRV656" s="18"/>
      <c r="FSF656" s="17"/>
      <c r="FSK656" s="14"/>
      <c r="FSL656" s="18"/>
      <c r="FSV656" s="17"/>
      <c r="FTA656" s="14"/>
      <c r="FTB656" s="18"/>
      <c r="FTL656" s="17"/>
      <c r="FTQ656" s="14"/>
      <c r="FTR656" s="18"/>
      <c r="FUB656" s="17"/>
      <c r="FUG656" s="14"/>
      <c r="FUH656" s="18"/>
      <c r="FUR656" s="17"/>
      <c r="FUW656" s="14"/>
      <c r="FUX656" s="18"/>
      <c r="FVH656" s="17"/>
      <c r="FVM656" s="14"/>
      <c r="FVN656" s="18"/>
      <c r="FVX656" s="17"/>
      <c r="FWC656" s="14"/>
      <c r="FWD656" s="18"/>
      <c r="FWN656" s="17"/>
      <c r="FWS656" s="14"/>
      <c r="FWT656" s="18"/>
      <c r="FXD656" s="17"/>
      <c r="FXI656" s="14"/>
      <c r="FXJ656" s="18"/>
      <c r="FXT656" s="17"/>
      <c r="FXY656" s="14"/>
      <c r="FXZ656" s="18"/>
      <c r="FYJ656" s="17"/>
      <c r="FYO656" s="14"/>
      <c r="FYP656" s="18"/>
      <c r="FYZ656" s="17"/>
      <c r="FZE656" s="14"/>
      <c r="FZF656" s="18"/>
      <c r="FZP656" s="17"/>
      <c r="FZU656" s="14"/>
      <c r="FZV656" s="18"/>
      <c r="GAF656" s="17"/>
      <c r="GAK656" s="14"/>
      <c r="GAL656" s="18"/>
      <c r="GAV656" s="17"/>
      <c r="GBA656" s="14"/>
      <c r="GBB656" s="18"/>
      <c r="GBL656" s="17"/>
      <c r="GBQ656" s="14"/>
      <c r="GBR656" s="18"/>
      <c r="GCB656" s="17"/>
      <c r="GCG656" s="14"/>
      <c r="GCH656" s="18"/>
      <c r="GCR656" s="17"/>
      <c r="GCW656" s="14"/>
      <c r="GCX656" s="18"/>
      <c r="GDH656" s="17"/>
      <c r="GDM656" s="14"/>
      <c r="GDN656" s="18"/>
      <c r="GDX656" s="17"/>
      <c r="GEC656" s="14"/>
      <c r="GED656" s="18"/>
      <c r="GEN656" s="17"/>
      <c r="GES656" s="14"/>
      <c r="GET656" s="18"/>
      <c r="GFD656" s="17"/>
      <c r="GFI656" s="14"/>
      <c r="GFJ656" s="18"/>
      <c r="GFT656" s="17"/>
      <c r="GFY656" s="14"/>
      <c r="GFZ656" s="18"/>
      <c r="GGJ656" s="17"/>
      <c r="GGO656" s="14"/>
      <c r="GGP656" s="18"/>
      <c r="GGZ656" s="17"/>
      <c r="GHE656" s="14"/>
      <c r="GHF656" s="18"/>
      <c r="GHP656" s="17"/>
      <c r="GHU656" s="14"/>
      <c r="GHV656" s="18"/>
      <c r="GIF656" s="17"/>
      <c r="GIK656" s="14"/>
      <c r="GIL656" s="18"/>
      <c r="GIV656" s="17"/>
      <c r="GJA656" s="14"/>
      <c r="GJB656" s="18"/>
      <c r="GJL656" s="17"/>
      <c r="GJQ656" s="14"/>
      <c r="GJR656" s="18"/>
      <c r="GKB656" s="17"/>
      <c r="GKG656" s="14"/>
      <c r="GKH656" s="18"/>
      <c r="GKR656" s="17"/>
      <c r="GKW656" s="14"/>
      <c r="GKX656" s="18"/>
      <c r="GLH656" s="17"/>
      <c r="GLM656" s="14"/>
      <c r="GLN656" s="18"/>
      <c r="GLX656" s="17"/>
      <c r="GMC656" s="14"/>
      <c r="GMD656" s="18"/>
      <c r="GMN656" s="17"/>
      <c r="GMS656" s="14"/>
      <c r="GMT656" s="18"/>
      <c r="GND656" s="17"/>
      <c r="GNI656" s="14"/>
      <c r="GNJ656" s="18"/>
      <c r="GNT656" s="17"/>
      <c r="GNY656" s="14"/>
      <c r="GNZ656" s="18"/>
      <c r="GOJ656" s="17"/>
      <c r="GOO656" s="14"/>
      <c r="GOP656" s="18"/>
      <c r="GOZ656" s="17"/>
      <c r="GPE656" s="14"/>
      <c r="GPF656" s="18"/>
      <c r="GPP656" s="17"/>
      <c r="GPU656" s="14"/>
      <c r="GPV656" s="18"/>
      <c r="GQF656" s="17"/>
      <c r="GQK656" s="14"/>
      <c r="GQL656" s="18"/>
      <c r="GQV656" s="17"/>
      <c r="GRA656" s="14"/>
      <c r="GRB656" s="18"/>
      <c r="GRL656" s="17"/>
      <c r="GRQ656" s="14"/>
      <c r="GRR656" s="18"/>
      <c r="GSB656" s="17"/>
      <c r="GSG656" s="14"/>
      <c r="GSH656" s="18"/>
      <c r="GSR656" s="17"/>
      <c r="GSW656" s="14"/>
      <c r="GSX656" s="18"/>
      <c r="GTH656" s="17"/>
      <c r="GTM656" s="14"/>
      <c r="GTN656" s="18"/>
      <c r="GTX656" s="17"/>
      <c r="GUC656" s="14"/>
      <c r="GUD656" s="18"/>
      <c r="GUN656" s="17"/>
      <c r="GUS656" s="14"/>
      <c r="GUT656" s="18"/>
      <c r="GVD656" s="17"/>
      <c r="GVI656" s="14"/>
      <c r="GVJ656" s="18"/>
      <c r="GVT656" s="17"/>
      <c r="GVY656" s="14"/>
      <c r="GVZ656" s="18"/>
      <c r="GWJ656" s="17"/>
      <c r="GWO656" s="14"/>
      <c r="GWP656" s="18"/>
      <c r="GWZ656" s="17"/>
      <c r="GXE656" s="14"/>
      <c r="GXF656" s="18"/>
      <c r="GXP656" s="17"/>
      <c r="GXU656" s="14"/>
      <c r="GXV656" s="18"/>
      <c r="GYF656" s="17"/>
      <c r="GYK656" s="14"/>
      <c r="GYL656" s="18"/>
      <c r="GYV656" s="17"/>
      <c r="GZA656" s="14"/>
      <c r="GZB656" s="18"/>
      <c r="GZL656" s="17"/>
      <c r="GZQ656" s="14"/>
      <c r="GZR656" s="18"/>
      <c r="HAB656" s="17"/>
      <c r="HAG656" s="14"/>
      <c r="HAH656" s="18"/>
      <c r="HAR656" s="17"/>
      <c r="HAW656" s="14"/>
      <c r="HAX656" s="18"/>
      <c r="HBH656" s="17"/>
      <c r="HBM656" s="14"/>
      <c r="HBN656" s="18"/>
      <c r="HBX656" s="17"/>
      <c r="HCC656" s="14"/>
      <c r="HCD656" s="18"/>
      <c r="HCN656" s="17"/>
      <c r="HCS656" s="14"/>
      <c r="HCT656" s="18"/>
      <c r="HDD656" s="17"/>
      <c r="HDI656" s="14"/>
      <c r="HDJ656" s="18"/>
      <c r="HDT656" s="17"/>
      <c r="HDY656" s="14"/>
      <c r="HDZ656" s="18"/>
      <c r="HEJ656" s="17"/>
      <c r="HEO656" s="14"/>
      <c r="HEP656" s="18"/>
      <c r="HEZ656" s="17"/>
      <c r="HFE656" s="14"/>
      <c r="HFF656" s="18"/>
      <c r="HFP656" s="17"/>
      <c r="HFU656" s="14"/>
      <c r="HFV656" s="18"/>
      <c r="HGF656" s="17"/>
      <c r="HGK656" s="14"/>
      <c r="HGL656" s="18"/>
      <c r="HGV656" s="17"/>
      <c r="HHA656" s="14"/>
      <c r="HHB656" s="18"/>
      <c r="HHL656" s="17"/>
      <c r="HHQ656" s="14"/>
      <c r="HHR656" s="18"/>
      <c r="HIB656" s="17"/>
      <c r="HIG656" s="14"/>
      <c r="HIH656" s="18"/>
      <c r="HIR656" s="17"/>
      <c r="HIW656" s="14"/>
      <c r="HIX656" s="18"/>
      <c r="HJH656" s="17"/>
      <c r="HJM656" s="14"/>
      <c r="HJN656" s="18"/>
      <c r="HJX656" s="17"/>
      <c r="HKC656" s="14"/>
      <c r="HKD656" s="18"/>
      <c r="HKN656" s="17"/>
      <c r="HKS656" s="14"/>
      <c r="HKT656" s="18"/>
      <c r="HLD656" s="17"/>
      <c r="HLI656" s="14"/>
      <c r="HLJ656" s="18"/>
      <c r="HLT656" s="17"/>
      <c r="HLY656" s="14"/>
      <c r="HLZ656" s="18"/>
      <c r="HMJ656" s="17"/>
      <c r="HMO656" s="14"/>
      <c r="HMP656" s="18"/>
      <c r="HMZ656" s="17"/>
      <c r="HNE656" s="14"/>
      <c r="HNF656" s="18"/>
      <c r="HNP656" s="17"/>
      <c r="HNU656" s="14"/>
      <c r="HNV656" s="18"/>
      <c r="HOF656" s="17"/>
      <c r="HOK656" s="14"/>
      <c r="HOL656" s="18"/>
      <c r="HOV656" s="17"/>
      <c r="HPA656" s="14"/>
      <c r="HPB656" s="18"/>
      <c r="HPL656" s="17"/>
      <c r="HPQ656" s="14"/>
      <c r="HPR656" s="18"/>
      <c r="HQB656" s="17"/>
      <c r="HQG656" s="14"/>
      <c r="HQH656" s="18"/>
      <c r="HQR656" s="17"/>
      <c r="HQW656" s="14"/>
      <c r="HQX656" s="18"/>
      <c r="HRH656" s="17"/>
      <c r="HRM656" s="14"/>
      <c r="HRN656" s="18"/>
      <c r="HRX656" s="17"/>
      <c r="HSC656" s="14"/>
      <c r="HSD656" s="18"/>
      <c r="HSN656" s="17"/>
      <c r="HSS656" s="14"/>
      <c r="HST656" s="18"/>
      <c r="HTD656" s="17"/>
      <c r="HTI656" s="14"/>
      <c r="HTJ656" s="18"/>
      <c r="HTT656" s="17"/>
      <c r="HTY656" s="14"/>
      <c r="HTZ656" s="18"/>
      <c r="HUJ656" s="17"/>
      <c r="HUO656" s="14"/>
      <c r="HUP656" s="18"/>
      <c r="HUZ656" s="17"/>
      <c r="HVE656" s="14"/>
      <c r="HVF656" s="18"/>
      <c r="HVP656" s="17"/>
      <c r="HVU656" s="14"/>
      <c r="HVV656" s="18"/>
      <c r="HWF656" s="17"/>
      <c r="HWK656" s="14"/>
      <c r="HWL656" s="18"/>
      <c r="HWV656" s="17"/>
      <c r="HXA656" s="14"/>
      <c r="HXB656" s="18"/>
      <c r="HXL656" s="17"/>
      <c r="HXQ656" s="14"/>
      <c r="HXR656" s="18"/>
      <c r="HYB656" s="17"/>
      <c r="HYG656" s="14"/>
      <c r="HYH656" s="18"/>
      <c r="HYR656" s="17"/>
      <c r="HYW656" s="14"/>
      <c r="HYX656" s="18"/>
      <c r="HZH656" s="17"/>
      <c r="HZM656" s="14"/>
      <c r="HZN656" s="18"/>
      <c r="HZX656" s="17"/>
      <c r="IAC656" s="14"/>
      <c r="IAD656" s="18"/>
      <c r="IAN656" s="17"/>
      <c r="IAS656" s="14"/>
      <c r="IAT656" s="18"/>
      <c r="IBD656" s="17"/>
      <c r="IBI656" s="14"/>
      <c r="IBJ656" s="18"/>
      <c r="IBT656" s="17"/>
      <c r="IBY656" s="14"/>
      <c r="IBZ656" s="18"/>
      <c r="ICJ656" s="17"/>
      <c r="ICO656" s="14"/>
      <c r="ICP656" s="18"/>
      <c r="ICZ656" s="17"/>
      <c r="IDE656" s="14"/>
      <c r="IDF656" s="18"/>
      <c r="IDP656" s="17"/>
      <c r="IDU656" s="14"/>
      <c r="IDV656" s="18"/>
      <c r="IEF656" s="17"/>
      <c r="IEK656" s="14"/>
      <c r="IEL656" s="18"/>
      <c r="IEV656" s="17"/>
      <c r="IFA656" s="14"/>
      <c r="IFB656" s="18"/>
      <c r="IFL656" s="17"/>
      <c r="IFQ656" s="14"/>
      <c r="IFR656" s="18"/>
      <c r="IGB656" s="17"/>
      <c r="IGG656" s="14"/>
      <c r="IGH656" s="18"/>
      <c r="IGR656" s="17"/>
      <c r="IGW656" s="14"/>
      <c r="IGX656" s="18"/>
      <c r="IHH656" s="17"/>
      <c r="IHM656" s="14"/>
      <c r="IHN656" s="18"/>
      <c r="IHX656" s="17"/>
      <c r="IIC656" s="14"/>
      <c r="IID656" s="18"/>
      <c r="IIN656" s="17"/>
      <c r="IIS656" s="14"/>
      <c r="IIT656" s="18"/>
      <c r="IJD656" s="17"/>
      <c r="IJI656" s="14"/>
      <c r="IJJ656" s="18"/>
      <c r="IJT656" s="17"/>
      <c r="IJY656" s="14"/>
      <c r="IJZ656" s="18"/>
      <c r="IKJ656" s="17"/>
      <c r="IKO656" s="14"/>
      <c r="IKP656" s="18"/>
      <c r="IKZ656" s="17"/>
      <c r="ILE656" s="14"/>
      <c r="ILF656" s="18"/>
      <c r="ILP656" s="17"/>
      <c r="ILU656" s="14"/>
      <c r="ILV656" s="18"/>
      <c r="IMF656" s="17"/>
      <c r="IMK656" s="14"/>
      <c r="IML656" s="18"/>
      <c r="IMV656" s="17"/>
      <c r="INA656" s="14"/>
      <c r="INB656" s="18"/>
      <c r="INL656" s="17"/>
      <c r="INQ656" s="14"/>
      <c r="INR656" s="18"/>
      <c r="IOB656" s="17"/>
      <c r="IOG656" s="14"/>
      <c r="IOH656" s="18"/>
      <c r="IOR656" s="17"/>
      <c r="IOW656" s="14"/>
      <c r="IOX656" s="18"/>
      <c r="IPH656" s="17"/>
      <c r="IPM656" s="14"/>
      <c r="IPN656" s="18"/>
      <c r="IPX656" s="17"/>
      <c r="IQC656" s="14"/>
      <c r="IQD656" s="18"/>
      <c r="IQN656" s="17"/>
      <c r="IQS656" s="14"/>
      <c r="IQT656" s="18"/>
      <c r="IRD656" s="17"/>
      <c r="IRI656" s="14"/>
      <c r="IRJ656" s="18"/>
      <c r="IRT656" s="17"/>
      <c r="IRY656" s="14"/>
      <c r="IRZ656" s="18"/>
      <c r="ISJ656" s="17"/>
      <c r="ISO656" s="14"/>
      <c r="ISP656" s="18"/>
      <c r="ISZ656" s="17"/>
      <c r="ITE656" s="14"/>
      <c r="ITF656" s="18"/>
      <c r="ITP656" s="17"/>
      <c r="ITU656" s="14"/>
      <c r="ITV656" s="18"/>
      <c r="IUF656" s="17"/>
      <c r="IUK656" s="14"/>
      <c r="IUL656" s="18"/>
      <c r="IUV656" s="17"/>
      <c r="IVA656" s="14"/>
      <c r="IVB656" s="18"/>
      <c r="IVL656" s="17"/>
      <c r="IVQ656" s="14"/>
      <c r="IVR656" s="18"/>
      <c r="IWB656" s="17"/>
      <c r="IWG656" s="14"/>
      <c r="IWH656" s="18"/>
      <c r="IWR656" s="17"/>
      <c r="IWW656" s="14"/>
      <c r="IWX656" s="18"/>
      <c r="IXH656" s="17"/>
      <c r="IXM656" s="14"/>
      <c r="IXN656" s="18"/>
      <c r="IXX656" s="17"/>
      <c r="IYC656" s="14"/>
      <c r="IYD656" s="18"/>
      <c r="IYN656" s="17"/>
      <c r="IYS656" s="14"/>
      <c r="IYT656" s="18"/>
      <c r="IZD656" s="17"/>
      <c r="IZI656" s="14"/>
      <c r="IZJ656" s="18"/>
      <c r="IZT656" s="17"/>
      <c r="IZY656" s="14"/>
      <c r="IZZ656" s="18"/>
      <c r="JAJ656" s="17"/>
      <c r="JAO656" s="14"/>
      <c r="JAP656" s="18"/>
      <c r="JAZ656" s="17"/>
      <c r="JBE656" s="14"/>
      <c r="JBF656" s="18"/>
      <c r="JBP656" s="17"/>
      <c r="JBU656" s="14"/>
      <c r="JBV656" s="18"/>
      <c r="JCF656" s="17"/>
      <c r="JCK656" s="14"/>
      <c r="JCL656" s="18"/>
      <c r="JCV656" s="17"/>
      <c r="JDA656" s="14"/>
      <c r="JDB656" s="18"/>
      <c r="JDL656" s="17"/>
      <c r="JDQ656" s="14"/>
      <c r="JDR656" s="18"/>
      <c r="JEB656" s="17"/>
      <c r="JEG656" s="14"/>
      <c r="JEH656" s="18"/>
      <c r="JER656" s="17"/>
      <c r="JEW656" s="14"/>
      <c r="JEX656" s="18"/>
      <c r="JFH656" s="17"/>
      <c r="JFM656" s="14"/>
      <c r="JFN656" s="18"/>
      <c r="JFX656" s="17"/>
      <c r="JGC656" s="14"/>
      <c r="JGD656" s="18"/>
      <c r="JGN656" s="17"/>
      <c r="JGS656" s="14"/>
      <c r="JGT656" s="18"/>
      <c r="JHD656" s="17"/>
      <c r="JHI656" s="14"/>
      <c r="JHJ656" s="18"/>
      <c r="JHT656" s="17"/>
      <c r="JHY656" s="14"/>
      <c r="JHZ656" s="18"/>
      <c r="JIJ656" s="17"/>
      <c r="JIO656" s="14"/>
      <c r="JIP656" s="18"/>
      <c r="JIZ656" s="17"/>
      <c r="JJE656" s="14"/>
      <c r="JJF656" s="18"/>
      <c r="JJP656" s="17"/>
      <c r="JJU656" s="14"/>
      <c r="JJV656" s="18"/>
      <c r="JKF656" s="17"/>
      <c r="JKK656" s="14"/>
      <c r="JKL656" s="18"/>
      <c r="JKV656" s="17"/>
      <c r="JLA656" s="14"/>
      <c r="JLB656" s="18"/>
      <c r="JLL656" s="17"/>
      <c r="JLQ656" s="14"/>
      <c r="JLR656" s="18"/>
      <c r="JMB656" s="17"/>
      <c r="JMG656" s="14"/>
      <c r="JMH656" s="18"/>
      <c r="JMR656" s="17"/>
      <c r="JMW656" s="14"/>
      <c r="JMX656" s="18"/>
      <c r="JNH656" s="17"/>
      <c r="JNM656" s="14"/>
      <c r="JNN656" s="18"/>
      <c r="JNX656" s="17"/>
      <c r="JOC656" s="14"/>
      <c r="JOD656" s="18"/>
      <c r="JON656" s="17"/>
      <c r="JOS656" s="14"/>
      <c r="JOT656" s="18"/>
      <c r="JPD656" s="17"/>
      <c r="JPI656" s="14"/>
      <c r="JPJ656" s="18"/>
      <c r="JPT656" s="17"/>
      <c r="JPY656" s="14"/>
      <c r="JPZ656" s="18"/>
      <c r="JQJ656" s="17"/>
      <c r="JQO656" s="14"/>
      <c r="JQP656" s="18"/>
      <c r="JQZ656" s="17"/>
      <c r="JRE656" s="14"/>
      <c r="JRF656" s="18"/>
      <c r="JRP656" s="17"/>
      <c r="JRU656" s="14"/>
      <c r="JRV656" s="18"/>
      <c r="JSF656" s="17"/>
      <c r="JSK656" s="14"/>
      <c r="JSL656" s="18"/>
      <c r="JSV656" s="17"/>
      <c r="JTA656" s="14"/>
      <c r="JTB656" s="18"/>
      <c r="JTL656" s="17"/>
      <c r="JTQ656" s="14"/>
      <c r="JTR656" s="18"/>
      <c r="JUB656" s="17"/>
      <c r="JUG656" s="14"/>
      <c r="JUH656" s="18"/>
      <c r="JUR656" s="17"/>
      <c r="JUW656" s="14"/>
      <c r="JUX656" s="18"/>
      <c r="JVH656" s="17"/>
      <c r="JVM656" s="14"/>
      <c r="JVN656" s="18"/>
      <c r="JVX656" s="17"/>
      <c r="JWC656" s="14"/>
      <c r="JWD656" s="18"/>
      <c r="JWN656" s="17"/>
      <c r="JWS656" s="14"/>
      <c r="JWT656" s="18"/>
      <c r="JXD656" s="17"/>
      <c r="JXI656" s="14"/>
      <c r="JXJ656" s="18"/>
      <c r="JXT656" s="17"/>
      <c r="JXY656" s="14"/>
      <c r="JXZ656" s="18"/>
      <c r="JYJ656" s="17"/>
      <c r="JYO656" s="14"/>
      <c r="JYP656" s="18"/>
      <c r="JYZ656" s="17"/>
      <c r="JZE656" s="14"/>
      <c r="JZF656" s="18"/>
      <c r="JZP656" s="17"/>
      <c r="JZU656" s="14"/>
      <c r="JZV656" s="18"/>
      <c r="KAF656" s="17"/>
      <c r="KAK656" s="14"/>
      <c r="KAL656" s="18"/>
      <c r="KAV656" s="17"/>
      <c r="KBA656" s="14"/>
      <c r="KBB656" s="18"/>
      <c r="KBL656" s="17"/>
      <c r="KBQ656" s="14"/>
      <c r="KBR656" s="18"/>
      <c r="KCB656" s="17"/>
      <c r="KCG656" s="14"/>
      <c r="KCH656" s="18"/>
      <c r="KCR656" s="17"/>
      <c r="KCW656" s="14"/>
      <c r="KCX656" s="18"/>
      <c r="KDH656" s="17"/>
      <c r="KDM656" s="14"/>
      <c r="KDN656" s="18"/>
      <c r="KDX656" s="17"/>
      <c r="KEC656" s="14"/>
      <c r="KED656" s="18"/>
      <c r="KEN656" s="17"/>
      <c r="KES656" s="14"/>
      <c r="KET656" s="18"/>
      <c r="KFD656" s="17"/>
      <c r="KFI656" s="14"/>
      <c r="KFJ656" s="18"/>
      <c r="KFT656" s="17"/>
      <c r="KFY656" s="14"/>
      <c r="KFZ656" s="18"/>
      <c r="KGJ656" s="17"/>
      <c r="KGO656" s="14"/>
      <c r="KGP656" s="18"/>
      <c r="KGZ656" s="17"/>
      <c r="KHE656" s="14"/>
      <c r="KHF656" s="18"/>
      <c r="KHP656" s="17"/>
      <c r="KHU656" s="14"/>
      <c r="KHV656" s="18"/>
      <c r="KIF656" s="17"/>
      <c r="KIK656" s="14"/>
      <c r="KIL656" s="18"/>
      <c r="KIV656" s="17"/>
      <c r="KJA656" s="14"/>
      <c r="KJB656" s="18"/>
      <c r="KJL656" s="17"/>
      <c r="KJQ656" s="14"/>
      <c r="KJR656" s="18"/>
      <c r="KKB656" s="17"/>
      <c r="KKG656" s="14"/>
      <c r="KKH656" s="18"/>
      <c r="KKR656" s="17"/>
      <c r="KKW656" s="14"/>
      <c r="KKX656" s="18"/>
      <c r="KLH656" s="17"/>
      <c r="KLM656" s="14"/>
      <c r="KLN656" s="18"/>
      <c r="KLX656" s="17"/>
      <c r="KMC656" s="14"/>
      <c r="KMD656" s="18"/>
      <c r="KMN656" s="17"/>
      <c r="KMS656" s="14"/>
      <c r="KMT656" s="18"/>
      <c r="KND656" s="17"/>
      <c r="KNI656" s="14"/>
      <c r="KNJ656" s="18"/>
      <c r="KNT656" s="17"/>
      <c r="KNY656" s="14"/>
      <c r="KNZ656" s="18"/>
      <c r="KOJ656" s="17"/>
      <c r="KOO656" s="14"/>
      <c r="KOP656" s="18"/>
      <c r="KOZ656" s="17"/>
      <c r="KPE656" s="14"/>
      <c r="KPF656" s="18"/>
      <c r="KPP656" s="17"/>
      <c r="KPU656" s="14"/>
      <c r="KPV656" s="18"/>
      <c r="KQF656" s="17"/>
      <c r="KQK656" s="14"/>
      <c r="KQL656" s="18"/>
      <c r="KQV656" s="17"/>
      <c r="KRA656" s="14"/>
      <c r="KRB656" s="18"/>
      <c r="KRL656" s="17"/>
      <c r="KRQ656" s="14"/>
      <c r="KRR656" s="18"/>
      <c r="KSB656" s="17"/>
      <c r="KSG656" s="14"/>
      <c r="KSH656" s="18"/>
      <c r="KSR656" s="17"/>
      <c r="KSW656" s="14"/>
      <c r="KSX656" s="18"/>
      <c r="KTH656" s="17"/>
      <c r="KTM656" s="14"/>
      <c r="KTN656" s="18"/>
      <c r="KTX656" s="17"/>
      <c r="KUC656" s="14"/>
      <c r="KUD656" s="18"/>
      <c r="KUN656" s="17"/>
      <c r="KUS656" s="14"/>
      <c r="KUT656" s="18"/>
      <c r="KVD656" s="17"/>
      <c r="KVI656" s="14"/>
      <c r="KVJ656" s="18"/>
      <c r="KVT656" s="17"/>
      <c r="KVY656" s="14"/>
      <c r="KVZ656" s="18"/>
      <c r="KWJ656" s="17"/>
      <c r="KWO656" s="14"/>
      <c r="KWP656" s="18"/>
      <c r="KWZ656" s="17"/>
      <c r="KXE656" s="14"/>
      <c r="KXF656" s="18"/>
      <c r="KXP656" s="17"/>
      <c r="KXU656" s="14"/>
      <c r="KXV656" s="18"/>
      <c r="KYF656" s="17"/>
      <c r="KYK656" s="14"/>
      <c r="KYL656" s="18"/>
      <c r="KYV656" s="17"/>
      <c r="KZA656" s="14"/>
      <c r="KZB656" s="18"/>
      <c r="KZL656" s="17"/>
      <c r="KZQ656" s="14"/>
      <c r="KZR656" s="18"/>
      <c r="LAB656" s="17"/>
      <c r="LAG656" s="14"/>
      <c r="LAH656" s="18"/>
      <c r="LAR656" s="17"/>
      <c r="LAW656" s="14"/>
      <c r="LAX656" s="18"/>
      <c r="LBH656" s="17"/>
      <c r="LBM656" s="14"/>
      <c r="LBN656" s="18"/>
      <c r="LBX656" s="17"/>
      <c r="LCC656" s="14"/>
      <c r="LCD656" s="18"/>
      <c r="LCN656" s="17"/>
      <c r="LCS656" s="14"/>
      <c r="LCT656" s="18"/>
      <c r="LDD656" s="17"/>
      <c r="LDI656" s="14"/>
      <c r="LDJ656" s="18"/>
      <c r="LDT656" s="17"/>
      <c r="LDY656" s="14"/>
      <c r="LDZ656" s="18"/>
      <c r="LEJ656" s="17"/>
      <c r="LEO656" s="14"/>
      <c r="LEP656" s="18"/>
      <c r="LEZ656" s="17"/>
      <c r="LFE656" s="14"/>
      <c r="LFF656" s="18"/>
      <c r="LFP656" s="17"/>
      <c r="LFU656" s="14"/>
      <c r="LFV656" s="18"/>
      <c r="LGF656" s="17"/>
      <c r="LGK656" s="14"/>
      <c r="LGL656" s="18"/>
      <c r="LGV656" s="17"/>
      <c r="LHA656" s="14"/>
      <c r="LHB656" s="18"/>
      <c r="LHL656" s="17"/>
      <c r="LHQ656" s="14"/>
      <c r="LHR656" s="18"/>
      <c r="LIB656" s="17"/>
      <c r="LIG656" s="14"/>
      <c r="LIH656" s="18"/>
      <c r="LIR656" s="17"/>
      <c r="LIW656" s="14"/>
      <c r="LIX656" s="18"/>
      <c r="LJH656" s="17"/>
      <c r="LJM656" s="14"/>
      <c r="LJN656" s="18"/>
      <c r="LJX656" s="17"/>
      <c r="LKC656" s="14"/>
      <c r="LKD656" s="18"/>
      <c r="LKN656" s="17"/>
      <c r="LKS656" s="14"/>
      <c r="LKT656" s="18"/>
      <c r="LLD656" s="17"/>
      <c r="LLI656" s="14"/>
      <c r="LLJ656" s="18"/>
      <c r="LLT656" s="17"/>
      <c r="LLY656" s="14"/>
      <c r="LLZ656" s="18"/>
      <c r="LMJ656" s="17"/>
      <c r="LMO656" s="14"/>
      <c r="LMP656" s="18"/>
      <c r="LMZ656" s="17"/>
      <c r="LNE656" s="14"/>
      <c r="LNF656" s="18"/>
      <c r="LNP656" s="17"/>
      <c r="LNU656" s="14"/>
      <c r="LNV656" s="18"/>
      <c r="LOF656" s="17"/>
      <c r="LOK656" s="14"/>
      <c r="LOL656" s="18"/>
      <c r="LOV656" s="17"/>
      <c r="LPA656" s="14"/>
      <c r="LPB656" s="18"/>
      <c r="LPL656" s="17"/>
      <c r="LPQ656" s="14"/>
      <c r="LPR656" s="18"/>
      <c r="LQB656" s="17"/>
      <c r="LQG656" s="14"/>
      <c r="LQH656" s="18"/>
      <c r="LQR656" s="17"/>
      <c r="LQW656" s="14"/>
      <c r="LQX656" s="18"/>
      <c r="LRH656" s="17"/>
      <c r="LRM656" s="14"/>
      <c r="LRN656" s="18"/>
      <c r="LRX656" s="17"/>
      <c r="LSC656" s="14"/>
      <c r="LSD656" s="18"/>
      <c r="LSN656" s="17"/>
      <c r="LSS656" s="14"/>
      <c r="LST656" s="18"/>
      <c r="LTD656" s="17"/>
      <c r="LTI656" s="14"/>
      <c r="LTJ656" s="18"/>
      <c r="LTT656" s="17"/>
      <c r="LTY656" s="14"/>
      <c r="LTZ656" s="18"/>
      <c r="LUJ656" s="17"/>
      <c r="LUO656" s="14"/>
      <c r="LUP656" s="18"/>
      <c r="LUZ656" s="17"/>
      <c r="LVE656" s="14"/>
      <c r="LVF656" s="18"/>
      <c r="LVP656" s="17"/>
      <c r="LVU656" s="14"/>
      <c r="LVV656" s="18"/>
      <c r="LWF656" s="17"/>
      <c r="LWK656" s="14"/>
      <c r="LWL656" s="18"/>
      <c r="LWV656" s="17"/>
      <c r="LXA656" s="14"/>
      <c r="LXB656" s="18"/>
      <c r="LXL656" s="17"/>
      <c r="LXQ656" s="14"/>
      <c r="LXR656" s="18"/>
      <c r="LYB656" s="17"/>
      <c r="LYG656" s="14"/>
      <c r="LYH656" s="18"/>
      <c r="LYR656" s="17"/>
      <c r="LYW656" s="14"/>
      <c r="LYX656" s="18"/>
      <c r="LZH656" s="17"/>
      <c r="LZM656" s="14"/>
      <c r="LZN656" s="18"/>
      <c r="LZX656" s="17"/>
      <c r="MAC656" s="14"/>
      <c r="MAD656" s="18"/>
      <c r="MAN656" s="17"/>
      <c r="MAS656" s="14"/>
      <c r="MAT656" s="18"/>
      <c r="MBD656" s="17"/>
      <c r="MBI656" s="14"/>
      <c r="MBJ656" s="18"/>
      <c r="MBT656" s="17"/>
      <c r="MBY656" s="14"/>
      <c r="MBZ656" s="18"/>
      <c r="MCJ656" s="17"/>
      <c r="MCO656" s="14"/>
      <c r="MCP656" s="18"/>
      <c r="MCZ656" s="17"/>
      <c r="MDE656" s="14"/>
      <c r="MDF656" s="18"/>
      <c r="MDP656" s="17"/>
      <c r="MDU656" s="14"/>
      <c r="MDV656" s="18"/>
      <c r="MEF656" s="17"/>
      <c r="MEK656" s="14"/>
      <c r="MEL656" s="18"/>
      <c r="MEV656" s="17"/>
      <c r="MFA656" s="14"/>
      <c r="MFB656" s="18"/>
      <c r="MFL656" s="17"/>
      <c r="MFQ656" s="14"/>
      <c r="MFR656" s="18"/>
      <c r="MGB656" s="17"/>
      <c r="MGG656" s="14"/>
      <c r="MGH656" s="18"/>
      <c r="MGR656" s="17"/>
      <c r="MGW656" s="14"/>
      <c r="MGX656" s="18"/>
      <c r="MHH656" s="17"/>
      <c r="MHM656" s="14"/>
      <c r="MHN656" s="18"/>
      <c r="MHX656" s="17"/>
      <c r="MIC656" s="14"/>
      <c r="MID656" s="18"/>
      <c r="MIN656" s="17"/>
      <c r="MIS656" s="14"/>
      <c r="MIT656" s="18"/>
      <c r="MJD656" s="17"/>
      <c r="MJI656" s="14"/>
      <c r="MJJ656" s="18"/>
      <c r="MJT656" s="17"/>
      <c r="MJY656" s="14"/>
      <c r="MJZ656" s="18"/>
      <c r="MKJ656" s="17"/>
      <c r="MKO656" s="14"/>
      <c r="MKP656" s="18"/>
      <c r="MKZ656" s="17"/>
      <c r="MLE656" s="14"/>
      <c r="MLF656" s="18"/>
      <c r="MLP656" s="17"/>
      <c r="MLU656" s="14"/>
      <c r="MLV656" s="18"/>
      <c r="MMF656" s="17"/>
      <c r="MMK656" s="14"/>
      <c r="MML656" s="18"/>
      <c r="MMV656" s="17"/>
      <c r="MNA656" s="14"/>
      <c r="MNB656" s="18"/>
      <c r="MNL656" s="17"/>
      <c r="MNQ656" s="14"/>
      <c r="MNR656" s="18"/>
      <c r="MOB656" s="17"/>
      <c r="MOG656" s="14"/>
      <c r="MOH656" s="18"/>
      <c r="MOR656" s="17"/>
      <c r="MOW656" s="14"/>
      <c r="MOX656" s="18"/>
      <c r="MPH656" s="17"/>
      <c r="MPM656" s="14"/>
      <c r="MPN656" s="18"/>
      <c r="MPX656" s="17"/>
      <c r="MQC656" s="14"/>
      <c r="MQD656" s="18"/>
      <c r="MQN656" s="17"/>
      <c r="MQS656" s="14"/>
      <c r="MQT656" s="18"/>
      <c r="MRD656" s="17"/>
      <c r="MRI656" s="14"/>
      <c r="MRJ656" s="18"/>
      <c r="MRT656" s="17"/>
      <c r="MRY656" s="14"/>
      <c r="MRZ656" s="18"/>
      <c r="MSJ656" s="17"/>
      <c r="MSO656" s="14"/>
      <c r="MSP656" s="18"/>
      <c r="MSZ656" s="17"/>
      <c r="MTE656" s="14"/>
      <c r="MTF656" s="18"/>
      <c r="MTP656" s="17"/>
      <c r="MTU656" s="14"/>
      <c r="MTV656" s="18"/>
      <c r="MUF656" s="17"/>
      <c r="MUK656" s="14"/>
      <c r="MUL656" s="18"/>
      <c r="MUV656" s="17"/>
      <c r="MVA656" s="14"/>
      <c r="MVB656" s="18"/>
      <c r="MVL656" s="17"/>
      <c r="MVQ656" s="14"/>
      <c r="MVR656" s="18"/>
      <c r="MWB656" s="17"/>
      <c r="MWG656" s="14"/>
      <c r="MWH656" s="18"/>
      <c r="MWR656" s="17"/>
      <c r="MWW656" s="14"/>
      <c r="MWX656" s="18"/>
      <c r="MXH656" s="17"/>
      <c r="MXM656" s="14"/>
      <c r="MXN656" s="18"/>
      <c r="MXX656" s="17"/>
      <c r="MYC656" s="14"/>
      <c r="MYD656" s="18"/>
      <c r="MYN656" s="17"/>
      <c r="MYS656" s="14"/>
      <c r="MYT656" s="18"/>
      <c r="MZD656" s="17"/>
      <c r="MZI656" s="14"/>
      <c r="MZJ656" s="18"/>
      <c r="MZT656" s="17"/>
      <c r="MZY656" s="14"/>
      <c r="MZZ656" s="18"/>
      <c r="NAJ656" s="17"/>
      <c r="NAO656" s="14"/>
      <c r="NAP656" s="18"/>
      <c r="NAZ656" s="17"/>
      <c r="NBE656" s="14"/>
      <c r="NBF656" s="18"/>
      <c r="NBP656" s="17"/>
      <c r="NBU656" s="14"/>
      <c r="NBV656" s="18"/>
      <c r="NCF656" s="17"/>
      <c r="NCK656" s="14"/>
      <c r="NCL656" s="18"/>
      <c r="NCV656" s="17"/>
      <c r="NDA656" s="14"/>
      <c r="NDB656" s="18"/>
      <c r="NDL656" s="17"/>
      <c r="NDQ656" s="14"/>
      <c r="NDR656" s="18"/>
      <c r="NEB656" s="17"/>
      <c r="NEG656" s="14"/>
      <c r="NEH656" s="18"/>
      <c r="NER656" s="17"/>
      <c r="NEW656" s="14"/>
      <c r="NEX656" s="18"/>
      <c r="NFH656" s="17"/>
      <c r="NFM656" s="14"/>
      <c r="NFN656" s="18"/>
      <c r="NFX656" s="17"/>
      <c r="NGC656" s="14"/>
      <c r="NGD656" s="18"/>
      <c r="NGN656" s="17"/>
      <c r="NGS656" s="14"/>
      <c r="NGT656" s="18"/>
      <c r="NHD656" s="17"/>
      <c r="NHI656" s="14"/>
      <c r="NHJ656" s="18"/>
      <c r="NHT656" s="17"/>
      <c r="NHY656" s="14"/>
      <c r="NHZ656" s="18"/>
      <c r="NIJ656" s="17"/>
      <c r="NIO656" s="14"/>
      <c r="NIP656" s="18"/>
      <c r="NIZ656" s="17"/>
      <c r="NJE656" s="14"/>
      <c r="NJF656" s="18"/>
      <c r="NJP656" s="17"/>
      <c r="NJU656" s="14"/>
      <c r="NJV656" s="18"/>
      <c r="NKF656" s="17"/>
      <c r="NKK656" s="14"/>
      <c r="NKL656" s="18"/>
      <c r="NKV656" s="17"/>
      <c r="NLA656" s="14"/>
      <c r="NLB656" s="18"/>
      <c r="NLL656" s="17"/>
      <c r="NLQ656" s="14"/>
      <c r="NLR656" s="18"/>
      <c r="NMB656" s="17"/>
      <c r="NMG656" s="14"/>
      <c r="NMH656" s="18"/>
      <c r="NMR656" s="17"/>
      <c r="NMW656" s="14"/>
      <c r="NMX656" s="18"/>
      <c r="NNH656" s="17"/>
      <c r="NNM656" s="14"/>
      <c r="NNN656" s="18"/>
      <c r="NNX656" s="17"/>
      <c r="NOC656" s="14"/>
      <c r="NOD656" s="18"/>
      <c r="NON656" s="17"/>
      <c r="NOS656" s="14"/>
      <c r="NOT656" s="18"/>
      <c r="NPD656" s="17"/>
      <c r="NPI656" s="14"/>
      <c r="NPJ656" s="18"/>
      <c r="NPT656" s="17"/>
      <c r="NPY656" s="14"/>
      <c r="NPZ656" s="18"/>
      <c r="NQJ656" s="17"/>
      <c r="NQO656" s="14"/>
      <c r="NQP656" s="18"/>
      <c r="NQZ656" s="17"/>
      <c r="NRE656" s="14"/>
      <c r="NRF656" s="18"/>
      <c r="NRP656" s="17"/>
      <c r="NRU656" s="14"/>
      <c r="NRV656" s="18"/>
      <c r="NSF656" s="17"/>
      <c r="NSK656" s="14"/>
      <c r="NSL656" s="18"/>
      <c r="NSV656" s="17"/>
      <c r="NTA656" s="14"/>
      <c r="NTB656" s="18"/>
      <c r="NTL656" s="17"/>
      <c r="NTQ656" s="14"/>
      <c r="NTR656" s="18"/>
      <c r="NUB656" s="17"/>
      <c r="NUG656" s="14"/>
      <c r="NUH656" s="18"/>
      <c r="NUR656" s="17"/>
      <c r="NUW656" s="14"/>
      <c r="NUX656" s="18"/>
      <c r="NVH656" s="17"/>
      <c r="NVM656" s="14"/>
      <c r="NVN656" s="18"/>
      <c r="NVX656" s="17"/>
      <c r="NWC656" s="14"/>
      <c r="NWD656" s="18"/>
      <c r="NWN656" s="17"/>
      <c r="NWS656" s="14"/>
      <c r="NWT656" s="18"/>
      <c r="NXD656" s="17"/>
      <c r="NXI656" s="14"/>
      <c r="NXJ656" s="18"/>
      <c r="NXT656" s="17"/>
      <c r="NXY656" s="14"/>
      <c r="NXZ656" s="18"/>
      <c r="NYJ656" s="17"/>
      <c r="NYO656" s="14"/>
      <c r="NYP656" s="18"/>
      <c r="NYZ656" s="17"/>
      <c r="NZE656" s="14"/>
      <c r="NZF656" s="18"/>
      <c r="NZP656" s="17"/>
      <c r="NZU656" s="14"/>
      <c r="NZV656" s="18"/>
      <c r="OAF656" s="17"/>
      <c r="OAK656" s="14"/>
      <c r="OAL656" s="18"/>
      <c r="OAV656" s="17"/>
      <c r="OBA656" s="14"/>
      <c r="OBB656" s="18"/>
      <c r="OBL656" s="17"/>
      <c r="OBQ656" s="14"/>
      <c r="OBR656" s="18"/>
      <c r="OCB656" s="17"/>
      <c r="OCG656" s="14"/>
      <c r="OCH656" s="18"/>
      <c r="OCR656" s="17"/>
      <c r="OCW656" s="14"/>
      <c r="OCX656" s="18"/>
      <c r="ODH656" s="17"/>
      <c r="ODM656" s="14"/>
      <c r="ODN656" s="18"/>
      <c r="ODX656" s="17"/>
      <c r="OEC656" s="14"/>
      <c r="OED656" s="18"/>
      <c r="OEN656" s="17"/>
      <c r="OES656" s="14"/>
      <c r="OET656" s="18"/>
      <c r="OFD656" s="17"/>
      <c r="OFI656" s="14"/>
      <c r="OFJ656" s="18"/>
      <c r="OFT656" s="17"/>
      <c r="OFY656" s="14"/>
      <c r="OFZ656" s="18"/>
      <c r="OGJ656" s="17"/>
      <c r="OGO656" s="14"/>
      <c r="OGP656" s="18"/>
      <c r="OGZ656" s="17"/>
      <c r="OHE656" s="14"/>
      <c r="OHF656" s="18"/>
      <c r="OHP656" s="17"/>
      <c r="OHU656" s="14"/>
      <c r="OHV656" s="18"/>
      <c r="OIF656" s="17"/>
      <c r="OIK656" s="14"/>
      <c r="OIL656" s="18"/>
      <c r="OIV656" s="17"/>
      <c r="OJA656" s="14"/>
      <c r="OJB656" s="18"/>
      <c r="OJL656" s="17"/>
      <c r="OJQ656" s="14"/>
      <c r="OJR656" s="18"/>
      <c r="OKB656" s="17"/>
      <c r="OKG656" s="14"/>
      <c r="OKH656" s="18"/>
      <c r="OKR656" s="17"/>
      <c r="OKW656" s="14"/>
      <c r="OKX656" s="18"/>
      <c r="OLH656" s="17"/>
      <c r="OLM656" s="14"/>
      <c r="OLN656" s="18"/>
      <c r="OLX656" s="17"/>
      <c r="OMC656" s="14"/>
      <c r="OMD656" s="18"/>
      <c r="OMN656" s="17"/>
      <c r="OMS656" s="14"/>
      <c r="OMT656" s="18"/>
      <c r="OND656" s="17"/>
      <c r="ONI656" s="14"/>
      <c r="ONJ656" s="18"/>
      <c r="ONT656" s="17"/>
      <c r="ONY656" s="14"/>
      <c r="ONZ656" s="18"/>
      <c r="OOJ656" s="17"/>
      <c r="OOO656" s="14"/>
      <c r="OOP656" s="18"/>
      <c r="OOZ656" s="17"/>
      <c r="OPE656" s="14"/>
      <c r="OPF656" s="18"/>
      <c r="OPP656" s="17"/>
      <c r="OPU656" s="14"/>
      <c r="OPV656" s="18"/>
      <c r="OQF656" s="17"/>
      <c r="OQK656" s="14"/>
      <c r="OQL656" s="18"/>
      <c r="OQV656" s="17"/>
      <c r="ORA656" s="14"/>
      <c r="ORB656" s="18"/>
      <c r="ORL656" s="17"/>
      <c r="ORQ656" s="14"/>
      <c r="ORR656" s="18"/>
      <c r="OSB656" s="17"/>
      <c r="OSG656" s="14"/>
      <c r="OSH656" s="18"/>
      <c r="OSR656" s="17"/>
      <c r="OSW656" s="14"/>
      <c r="OSX656" s="18"/>
      <c r="OTH656" s="17"/>
      <c r="OTM656" s="14"/>
      <c r="OTN656" s="18"/>
      <c r="OTX656" s="17"/>
      <c r="OUC656" s="14"/>
      <c r="OUD656" s="18"/>
      <c r="OUN656" s="17"/>
      <c r="OUS656" s="14"/>
      <c r="OUT656" s="18"/>
      <c r="OVD656" s="17"/>
      <c r="OVI656" s="14"/>
      <c r="OVJ656" s="18"/>
      <c r="OVT656" s="17"/>
      <c r="OVY656" s="14"/>
      <c r="OVZ656" s="18"/>
      <c r="OWJ656" s="17"/>
      <c r="OWO656" s="14"/>
      <c r="OWP656" s="18"/>
      <c r="OWZ656" s="17"/>
      <c r="OXE656" s="14"/>
      <c r="OXF656" s="18"/>
      <c r="OXP656" s="17"/>
      <c r="OXU656" s="14"/>
      <c r="OXV656" s="18"/>
      <c r="OYF656" s="17"/>
      <c r="OYK656" s="14"/>
      <c r="OYL656" s="18"/>
      <c r="OYV656" s="17"/>
      <c r="OZA656" s="14"/>
      <c r="OZB656" s="18"/>
      <c r="OZL656" s="17"/>
      <c r="OZQ656" s="14"/>
      <c r="OZR656" s="18"/>
      <c r="PAB656" s="17"/>
      <c r="PAG656" s="14"/>
      <c r="PAH656" s="18"/>
      <c r="PAR656" s="17"/>
      <c r="PAW656" s="14"/>
      <c r="PAX656" s="18"/>
      <c r="PBH656" s="17"/>
      <c r="PBM656" s="14"/>
      <c r="PBN656" s="18"/>
      <c r="PBX656" s="17"/>
      <c r="PCC656" s="14"/>
      <c r="PCD656" s="18"/>
      <c r="PCN656" s="17"/>
      <c r="PCS656" s="14"/>
      <c r="PCT656" s="18"/>
      <c r="PDD656" s="17"/>
      <c r="PDI656" s="14"/>
      <c r="PDJ656" s="18"/>
      <c r="PDT656" s="17"/>
      <c r="PDY656" s="14"/>
      <c r="PDZ656" s="18"/>
      <c r="PEJ656" s="17"/>
      <c r="PEO656" s="14"/>
      <c r="PEP656" s="18"/>
      <c r="PEZ656" s="17"/>
      <c r="PFE656" s="14"/>
      <c r="PFF656" s="18"/>
      <c r="PFP656" s="17"/>
      <c r="PFU656" s="14"/>
      <c r="PFV656" s="18"/>
      <c r="PGF656" s="17"/>
      <c r="PGK656" s="14"/>
      <c r="PGL656" s="18"/>
      <c r="PGV656" s="17"/>
      <c r="PHA656" s="14"/>
      <c r="PHB656" s="18"/>
      <c r="PHL656" s="17"/>
      <c r="PHQ656" s="14"/>
      <c r="PHR656" s="18"/>
      <c r="PIB656" s="17"/>
      <c r="PIG656" s="14"/>
      <c r="PIH656" s="18"/>
      <c r="PIR656" s="17"/>
      <c r="PIW656" s="14"/>
      <c r="PIX656" s="18"/>
      <c r="PJH656" s="17"/>
      <c r="PJM656" s="14"/>
      <c r="PJN656" s="18"/>
      <c r="PJX656" s="17"/>
      <c r="PKC656" s="14"/>
      <c r="PKD656" s="18"/>
      <c r="PKN656" s="17"/>
      <c r="PKS656" s="14"/>
      <c r="PKT656" s="18"/>
      <c r="PLD656" s="17"/>
      <c r="PLI656" s="14"/>
      <c r="PLJ656" s="18"/>
      <c r="PLT656" s="17"/>
      <c r="PLY656" s="14"/>
      <c r="PLZ656" s="18"/>
      <c r="PMJ656" s="17"/>
      <c r="PMO656" s="14"/>
      <c r="PMP656" s="18"/>
      <c r="PMZ656" s="17"/>
      <c r="PNE656" s="14"/>
      <c r="PNF656" s="18"/>
      <c r="PNP656" s="17"/>
      <c r="PNU656" s="14"/>
      <c r="PNV656" s="18"/>
      <c r="POF656" s="17"/>
      <c r="POK656" s="14"/>
      <c r="POL656" s="18"/>
      <c r="POV656" s="17"/>
      <c r="PPA656" s="14"/>
      <c r="PPB656" s="18"/>
      <c r="PPL656" s="17"/>
      <c r="PPQ656" s="14"/>
      <c r="PPR656" s="18"/>
      <c r="PQB656" s="17"/>
      <c r="PQG656" s="14"/>
      <c r="PQH656" s="18"/>
      <c r="PQR656" s="17"/>
      <c r="PQW656" s="14"/>
      <c r="PQX656" s="18"/>
      <c r="PRH656" s="17"/>
      <c r="PRM656" s="14"/>
      <c r="PRN656" s="18"/>
      <c r="PRX656" s="17"/>
      <c r="PSC656" s="14"/>
      <c r="PSD656" s="18"/>
      <c r="PSN656" s="17"/>
      <c r="PSS656" s="14"/>
      <c r="PST656" s="18"/>
      <c r="PTD656" s="17"/>
      <c r="PTI656" s="14"/>
      <c r="PTJ656" s="18"/>
      <c r="PTT656" s="17"/>
      <c r="PTY656" s="14"/>
      <c r="PTZ656" s="18"/>
      <c r="PUJ656" s="17"/>
      <c r="PUO656" s="14"/>
      <c r="PUP656" s="18"/>
      <c r="PUZ656" s="17"/>
      <c r="PVE656" s="14"/>
      <c r="PVF656" s="18"/>
      <c r="PVP656" s="17"/>
      <c r="PVU656" s="14"/>
      <c r="PVV656" s="18"/>
      <c r="PWF656" s="17"/>
      <c r="PWK656" s="14"/>
      <c r="PWL656" s="18"/>
      <c r="PWV656" s="17"/>
      <c r="PXA656" s="14"/>
      <c r="PXB656" s="18"/>
      <c r="PXL656" s="17"/>
      <c r="PXQ656" s="14"/>
      <c r="PXR656" s="18"/>
      <c r="PYB656" s="17"/>
      <c r="PYG656" s="14"/>
      <c r="PYH656" s="18"/>
      <c r="PYR656" s="17"/>
      <c r="PYW656" s="14"/>
      <c r="PYX656" s="18"/>
      <c r="PZH656" s="17"/>
      <c r="PZM656" s="14"/>
      <c r="PZN656" s="18"/>
      <c r="PZX656" s="17"/>
      <c r="QAC656" s="14"/>
      <c r="QAD656" s="18"/>
      <c r="QAN656" s="17"/>
      <c r="QAS656" s="14"/>
      <c r="QAT656" s="18"/>
      <c r="QBD656" s="17"/>
      <c r="QBI656" s="14"/>
      <c r="QBJ656" s="18"/>
      <c r="QBT656" s="17"/>
      <c r="QBY656" s="14"/>
      <c r="QBZ656" s="18"/>
      <c r="QCJ656" s="17"/>
      <c r="QCO656" s="14"/>
      <c r="QCP656" s="18"/>
      <c r="QCZ656" s="17"/>
      <c r="QDE656" s="14"/>
      <c r="QDF656" s="18"/>
      <c r="QDP656" s="17"/>
      <c r="QDU656" s="14"/>
      <c r="QDV656" s="18"/>
      <c r="QEF656" s="17"/>
      <c r="QEK656" s="14"/>
      <c r="QEL656" s="18"/>
      <c r="QEV656" s="17"/>
      <c r="QFA656" s="14"/>
      <c r="QFB656" s="18"/>
      <c r="QFL656" s="17"/>
      <c r="QFQ656" s="14"/>
      <c r="QFR656" s="18"/>
      <c r="QGB656" s="17"/>
      <c r="QGG656" s="14"/>
      <c r="QGH656" s="18"/>
      <c r="QGR656" s="17"/>
      <c r="QGW656" s="14"/>
      <c r="QGX656" s="18"/>
      <c r="QHH656" s="17"/>
      <c r="QHM656" s="14"/>
      <c r="QHN656" s="18"/>
      <c r="QHX656" s="17"/>
      <c r="QIC656" s="14"/>
      <c r="QID656" s="18"/>
      <c r="QIN656" s="17"/>
      <c r="QIS656" s="14"/>
      <c r="QIT656" s="18"/>
      <c r="QJD656" s="17"/>
      <c r="QJI656" s="14"/>
      <c r="QJJ656" s="18"/>
      <c r="QJT656" s="17"/>
      <c r="QJY656" s="14"/>
      <c r="QJZ656" s="18"/>
      <c r="QKJ656" s="17"/>
      <c r="QKO656" s="14"/>
      <c r="QKP656" s="18"/>
      <c r="QKZ656" s="17"/>
      <c r="QLE656" s="14"/>
      <c r="QLF656" s="18"/>
      <c r="QLP656" s="17"/>
      <c r="QLU656" s="14"/>
      <c r="QLV656" s="18"/>
      <c r="QMF656" s="17"/>
      <c r="QMK656" s="14"/>
      <c r="QML656" s="18"/>
      <c r="QMV656" s="17"/>
      <c r="QNA656" s="14"/>
      <c r="QNB656" s="18"/>
      <c r="QNL656" s="17"/>
      <c r="QNQ656" s="14"/>
      <c r="QNR656" s="18"/>
      <c r="QOB656" s="17"/>
      <c r="QOG656" s="14"/>
      <c r="QOH656" s="18"/>
      <c r="QOR656" s="17"/>
      <c r="QOW656" s="14"/>
      <c r="QOX656" s="18"/>
      <c r="QPH656" s="17"/>
      <c r="QPM656" s="14"/>
      <c r="QPN656" s="18"/>
      <c r="QPX656" s="17"/>
      <c r="QQC656" s="14"/>
      <c r="QQD656" s="18"/>
      <c r="QQN656" s="17"/>
      <c r="QQS656" s="14"/>
      <c r="QQT656" s="18"/>
      <c r="QRD656" s="17"/>
      <c r="QRI656" s="14"/>
      <c r="QRJ656" s="18"/>
      <c r="QRT656" s="17"/>
      <c r="QRY656" s="14"/>
      <c r="QRZ656" s="18"/>
      <c r="QSJ656" s="17"/>
      <c r="QSO656" s="14"/>
      <c r="QSP656" s="18"/>
      <c r="QSZ656" s="17"/>
      <c r="QTE656" s="14"/>
      <c r="QTF656" s="18"/>
      <c r="QTP656" s="17"/>
      <c r="QTU656" s="14"/>
      <c r="QTV656" s="18"/>
      <c r="QUF656" s="17"/>
      <c r="QUK656" s="14"/>
      <c r="QUL656" s="18"/>
      <c r="QUV656" s="17"/>
      <c r="QVA656" s="14"/>
      <c r="QVB656" s="18"/>
      <c r="QVL656" s="17"/>
      <c r="QVQ656" s="14"/>
      <c r="QVR656" s="18"/>
      <c r="QWB656" s="17"/>
      <c r="QWG656" s="14"/>
      <c r="QWH656" s="18"/>
      <c r="QWR656" s="17"/>
      <c r="QWW656" s="14"/>
      <c r="QWX656" s="18"/>
      <c r="QXH656" s="17"/>
      <c r="QXM656" s="14"/>
      <c r="QXN656" s="18"/>
      <c r="QXX656" s="17"/>
      <c r="QYC656" s="14"/>
      <c r="QYD656" s="18"/>
      <c r="QYN656" s="17"/>
      <c r="QYS656" s="14"/>
      <c r="QYT656" s="18"/>
      <c r="QZD656" s="17"/>
      <c r="QZI656" s="14"/>
      <c r="QZJ656" s="18"/>
      <c r="QZT656" s="17"/>
      <c r="QZY656" s="14"/>
      <c r="QZZ656" s="18"/>
      <c r="RAJ656" s="17"/>
      <c r="RAO656" s="14"/>
      <c r="RAP656" s="18"/>
      <c r="RAZ656" s="17"/>
      <c r="RBE656" s="14"/>
      <c r="RBF656" s="18"/>
      <c r="RBP656" s="17"/>
      <c r="RBU656" s="14"/>
      <c r="RBV656" s="18"/>
      <c r="RCF656" s="17"/>
      <c r="RCK656" s="14"/>
      <c r="RCL656" s="18"/>
      <c r="RCV656" s="17"/>
      <c r="RDA656" s="14"/>
      <c r="RDB656" s="18"/>
      <c r="RDL656" s="17"/>
      <c r="RDQ656" s="14"/>
      <c r="RDR656" s="18"/>
      <c r="REB656" s="17"/>
      <c r="REG656" s="14"/>
      <c r="REH656" s="18"/>
      <c r="RER656" s="17"/>
      <c r="REW656" s="14"/>
      <c r="REX656" s="18"/>
      <c r="RFH656" s="17"/>
      <c r="RFM656" s="14"/>
      <c r="RFN656" s="18"/>
      <c r="RFX656" s="17"/>
      <c r="RGC656" s="14"/>
      <c r="RGD656" s="18"/>
      <c r="RGN656" s="17"/>
      <c r="RGS656" s="14"/>
      <c r="RGT656" s="18"/>
      <c r="RHD656" s="17"/>
      <c r="RHI656" s="14"/>
      <c r="RHJ656" s="18"/>
      <c r="RHT656" s="17"/>
      <c r="RHY656" s="14"/>
      <c r="RHZ656" s="18"/>
      <c r="RIJ656" s="17"/>
      <c r="RIO656" s="14"/>
      <c r="RIP656" s="18"/>
      <c r="RIZ656" s="17"/>
      <c r="RJE656" s="14"/>
      <c r="RJF656" s="18"/>
      <c r="RJP656" s="17"/>
      <c r="RJU656" s="14"/>
      <c r="RJV656" s="18"/>
      <c r="RKF656" s="17"/>
      <c r="RKK656" s="14"/>
      <c r="RKL656" s="18"/>
      <c r="RKV656" s="17"/>
      <c r="RLA656" s="14"/>
      <c r="RLB656" s="18"/>
      <c r="RLL656" s="17"/>
      <c r="RLQ656" s="14"/>
      <c r="RLR656" s="18"/>
      <c r="RMB656" s="17"/>
      <c r="RMG656" s="14"/>
      <c r="RMH656" s="18"/>
      <c r="RMR656" s="17"/>
      <c r="RMW656" s="14"/>
      <c r="RMX656" s="18"/>
      <c r="RNH656" s="17"/>
      <c r="RNM656" s="14"/>
      <c r="RNN656" s="18"/>
      <c r="RNX656" s="17"/>
      <c r="ROC656" s="14"/>
      <c r="ROD656" s="18"/>
      <c r="RON656" s="17"/>
      <c r="ROS656" s="14"/>
      <c r="ROT656" s="18"/>
      <c r="RPD656" s="17"/>
      <c r="RPI656" s="14"/>
      <c r="RPJ656" s="18"/>
      <c r="RPT656" s="17"/>
      <c r="RPY656" s="14"/>
      <c r="RPZ656" s="18"/>
      <c r="RQJ656" s="17"/>
      <c r="RQO656" s="14"/>
      <c r="RQP656" s="18"/>
      <c r="RQZ656" s="17"/>
      <c r="RRE656" s="14"/>
      <c r="RRF656" s="18"/>
      <c r="RRP656" s="17"/>
      <c r="RRU656" s="14"/>
      <c r="RRV656" s="18"/>
      <c r="RSF656" s="17"/>
      <c r="RSK656" s="14"/>
      <c r="RSL656" s="18"/>
      <c r="RSV656" s="17"/>
      <c r="RTA656" s="14"/>
      <c r="RTB656" s="18"/>
      <c r="RTL656" s="17"/>
      <c r="RTQ656" s="14"/>
      <c r="RTR656" s="18"/>
      <c r="RUB656" s="17"/>
      <c r="RUG656" s="14"/>
      <c r="RUH656" s="18"/>
      <c r="RUR656" s="17"/>
      <c r="RUW656" s="14"/>
      <c r="RUX656" s="18"/>
      <c r="RVH656" s="17"/>
      <c r="RVM656" s="14"/>
      <c r="RVN656" s="18"/>
      <c r="RVX656" s="17"/>
      <c r="RWC656" s="14"/>
      <c r="RWD656" s="18"/>
      <c r="RWN656" s="17"/>
      <c r="RWS656" s="14"/>
      <c r="RWT656" s="18"/>
      <c r="RXD656" s="17"/>
      <c r="RXI656" s="14"/>
      <c r="RXJ656" s="18"/>
      <c r="RXT656" s="17"/>
      <c r="RXY656" s="14"/>
      <c r="RXZ656" s="18"/>
      <c r="RYJ656" s="17"/>
      <c r="RYO656" s="14"/>
      <c r="RYP656" s="18"/>
      <c r="RYZ656" s="17"/>
      <c r="RZE656" s="14"/>
      <c r="RZF656" s="18"/>
      <c r="RZP656" s="17"/>
      <c r="RZU656" s="14"/>
      <c r="RZV656" s="18"/>
      <c r="SAF656" s="17"/>
      <c r="SAK656" s="14"/>
      <c r="SAL656" s="18"/>
      <c r="SAV656" s="17"/>
      <c r="SBA656" s="14"/>
      <c r="SBB656" s="18"/>
      <c r="SBL656" s="17"/>
      <c r="SBQ656" s="14"/>
      <c r="SBR656" s="18"/>
      <c r="SCB656" s="17"/>
      <c r="SCG656" s="14"/>
      <c r="SCH656" s="18"/>
      <c r="SCR656" s="17"/>
      <c r="SCW656" s="14"/>
      <c r="SCX656" s="18"/>
      <c r="SDH656" s="17"/>
      <c r="SDM656" s="14"/>
      <c r="SDN656" s="18"/>
      <c r="SDX656" s="17"/>
      <c r="SEC656" s="14"/>
      <c r="SED656" s="18"/>
      <c r="SEN656" s="17"/>
      <c r="SES656" s="14"/>
      <c r="SET656" s="18"/>
      <c r="SFD656" s="17"/>
      <c r="SFI656" s="14"/>
      <c r="SFJ656" s="18"/>
      <c r="SFT656" s="17"/>
      <c r="SFY656" s="14"/>
      <c r="SFZ656" s="18"/>
      <c r="SGJ656" s="17"/>
      <c r="SGO656" s="14"/>
      <c r="SGP656" s="18"/>
      <c r="SGZ656" s="17"/>
      <c r="SHE656" s="14"/>
      <c r="SHF656" s="18"/>
      <c r="SHP656" s="17"/>
      <c r="SHU656" s="14"/>
      <c r="SHV656" s="18"/>
      <c r="SIF656" s="17"/>
      <c r="SIK656" s="14"/>
      <c r="SIL656" s="18"/>
      <c r="SIV656" s="17"/>
      <c r="SJA656" s="14"/>
      <c r="SJB656" s="18"/>
      <c r="SJL656" s="17"/>
      <c r="SJQ656" s="14"/>
      <c r="SJR656" s="18"/>
      <c r="SKB656" s="17"/>
      <c r="SKG656" s="14"/>
      <c r="SKH656" s="18"/>
      <c r="SKR656" s="17"/>
      <c r="SKW656" s="14"/>
      <c r="SKX656" s="18"/>
      <c r="SLH656" s="17"/>
      <c r="SLM656" s="14"/>
      <c r="SLN656" s="18"/>
      <c r="SLX656" s="17"/>
      <c r="SMC656" s="14"/>
      <c r="SMD656" s="18"/>
      <c r="SMN656" s="17"/>
      <c r="SMS656" s="14"/>
      <c r="SMT656" s="18"/>
      <c r="SND656" s="17"/>
      <c r="SNI656" s="14"/>
      <c r="SNJ656" s="18"/>
      <c r="SNT656" s="17"/>
      <c r="SNY656" s="14"/>
      <c r="SNZ656" s="18"/>
      <c r="SOJ656" s="17"/>
      <c r="SOO656" s="14"/>
      <c r="SOP656" s="18"/>
      <c r="SOZ656" s="17"/>
      <c r="SPE656" s="14"/>
      <c r="SPF656" s="18"/>
      <c r="SPP656" s="17"/>
      <c r="SPU656" s="14"/>
      <c r="SPV656" s="18"/>
      <c r="SQF656" s="17"/>
      <c r="SQK656" s="14"/>
      <c r="SQL656" s="18"/>
      <c r="SQV656" s="17"/>
      <c r="SRA656" s="14"/>
      <c r="SRB656" s="18"/>
      <c r="SRL656" s="17"/>
      <c r="SRQ656" s="14"/>
      <c r="SRR656" s="18"/>
      <c r="SSB656" s="17"/>
      <c r="SSG656" s="14"/>
      <c r="SSH656" s="18"/>
      <c r="SSR656" s="17"/>
      <c r="SSW656" s="14"/>
      <c r="SSX656" s="18"/>
      <c r="STH656" s="17"/>
      <c r="STM656" s="14"/>
      <c r="STN656" s="18"/>
      <c r="STX656" s="17"/>
      <c r="SUC656" s="14"/>
      <c r="SUD656" s="18"/>
      <c r="SUN656" s="17"/>
      <c r="SUS656" s="14"/>
      <c r="SUT656" s="18"/>
      <c r="SVD656" s="17"/>
      <c r="SVI656" s="14"/>
      <c r="SVJ656" s="18"/>
      <c r="SVT656" s="17"/>
      <c r="SVY656" s="14"/>
      <c r="SVZ656" s="18"/>
      <c r="SWJ656" s="17"/>
      <c r="SWO656" s="14"/>
      <c r="SWP656" s="18"/>
      <c r="SWZ656" s="17"/>
      <c r="SXE656" s="14"/>
      <c r="SXF656" s="18"/>
      <c r="SXP656" s="17"/>
      <c r="SXU656" s="14"/>
      <c r="SXV656" s="18"/>
      <c r="SYF656" s="17"/>
      <c r="SYK656" s="14"/>
      <c r="SYL656" s="18"/>
      <c r="SYV656" s="17"/>
      <c r="SZA656" s="14"/>
      <c r="SZB656" s="18"/>
      <c r="SZL656" s="17"/>
      <c r="SZQ656" s="14"/>
      <c r="SZR656" s="18"/>
      <c r="TAB656" s="17"/>
      <c r="TAG656" s="14"/>
      <c r="TAH656" s="18"/>
      <c r="TAR656" s="17"/>
      <c r="TAW656" s="14"/>
      <c r="TAX656" s="18"/>
      <c r="TBH656" s="17"/>
      <c r="TBM656" s="14"/>
      <c r="TBN656" s="18"/>
      <c r="TBX656" s="17"/>
      <c r="TCC656" s="14"/>
      <c r="TCD656" s="18"/>
      <c r="TCN656" s="17"/>
      <c r="TCS656" s="14"/>
      <c r="TCT656" s="18"/>
      <c r="TDD656" s="17"/>
      <c r="TDI656" s="14"/>
      <c r="TDJ656" s="18"/>
      <c r="TDT656" s="17"/>
      <c r="TDY656" s="14"/>
      <c r="TDZ656" s="18"/>
      <c r="TEJ656" s="17"/>
      <c r="TEO656" s="14"/>
      <c r="TEP656" s="18"/>
      <c r="TEZ656" s="17"/>
      <c r="TFE656" s="14"/>
      <c r="TFF656" s="18"/>
      <c r="TFP656" s="17"/>
      <c r="TFU656" s="14"/>
      <c r="TFV656" s="18"/>
      <c r="TGF656" s="17"/>
      <c r="TGK656" s="14"/>
      <c r="TGL656" s="18"/>
      <c r="TGV656" s="17"/>
      <c r="THA656" s="14"/>
      <c r="THB656" s="18"/>
      <c r="THL656" s="17"/>
      <c r="THQ656" s="14"/>
      <c r="THR656" s="18"/>
      <c r="TIB656" s="17"/>
      <c r="TIG656" s="14"/>
      <c r="TIH656" s="18"/>
      <c r="TIR656" s="17"/>
      <c r="TIW656" s="14"/>
      <c r="TIX656" s="18"/>
      <c r="TJH656" s="17"/>
      <c r="TJM656" s="14"/>
      <c r="TJN656" s="18"/>
      <c r="TJX656" s="17"/>
      <c r="TKC656" s="14"/>
      <c r="TKD656" s="18"/>
      <c r="TKN656" s="17"/>
      <c r="TKS656" s="14"/>
      <c r="TKT656" s="18"/>
      <c r="TLD656" s="17"/>
      <c r="TLI656" s="14"/>
      <c r="TLJ656" s="18"/>
      <c r="TLT656" s="17"/>
      <c r="TLY656" s="14"/>
      <c r="TLZ656" s="18"/>
      <c r="TMJ656" s="17"/>
      <c r="TMO656" s="14"/>
      <c r="TMP656" s="18"/>
      <c r="TMZ656" s="17"/>
      <c r="TNE656" s="14"/>
      <c r="TNF656" s="18"/>
      <c r="TNP656" s="17"/>
      <c r="TNU656" s="14"/>
      <c r="TNV656" s="18"/>
      <c r="TOF656" s="17"/>
      <c r="TOK656" s="14"/>
      <c r="TOL656" s="18"/>
      <c r="TOV656" s="17"/>
      <c r="TPA656" s="14"/>
      <c r="TPB656" s="18"/>
      <c r="TPL656" s="17"/>
      <c r="TPQ656" s="14"/>
      <c r="TPR656" s="18"/>
      <c r="TQB656" s="17"/>
      <c r="TQG656" s="14"/>
      <c r="TQH656" s="18"/>
      <c r="TQR656" s="17"/>
      <c r="TQW656" s="14"/>
      <c r="TQX656" s="18"/>
      <c r="TRH656" s="17"/>
      <c r="TRM656" s="14"/>
      <c r="TRN656" s="18"/>
      <c r="TRX656" s="17"/>
      <c r="TSC656" s="14"/>
      <c r="TSD656" s="18"/>
      <c r="TSN656" s="17"/>
      <c r="TSS656" s="14"/>
      <c r="TST656" s="18"/>
      <c r="TTD656" s="17"/>
      <c r="TTI656" s="14"/>
      <c r="TTJ656" s="18"/>
      <c r="TTT656" s="17"/>
      <c r="TTY656" s="14"/>
      <c r="TTZ656" s="18"/>
      <c r="TUJ656" s="17"/>
      <c r="TUO656" s="14"/>
      <c r="TUP656" s="18"/>
      <c r="TUZ656" s="17"/>
      <c r="TVE656" s="14"/>
      <c r="TVF656" s="18"/>
      <c r="TVP656" s="17"/>
      <c r="TVU656" s="14"/>
      <c r="TVV656" s="18"/>
      <c r="TWF656" s="17"/>
      <c r="TWK656" s="14"/>
      <c r="TWL656" s="18"/>
      <c r="TWV656" s="17"/>
      <c r="TXA656" s="14"/>
      <c r="TXB656" s="18"/>
      <c r="TXL656" s="17"/>
      <c r="TXQ656" s="14"/>
      <c r="TXR656" s="18"/>
      <c r="TYB656" s="17"/>
      <c r="TYG656" s="14"/>
      <c r="TYH656" s="18"/>
      <c r="TYR656" s="17"/>
      <c r="TYW656" s="14"/>
      <c r="TYX656" s="18"/>
      <c r="TZH656" s="17"/>
      <c r="TZM656" s="14"/>
      <c r="TZN656" s="18"/>
      <c r="TZX656" s="17"/>
      <c r="UAC656" s="14"/>
      <c r="UAD656" s="18"/>
      <c r="UAN656" s="17"/>
      <c r="UAS656" s="14"/>
      <c r="UAT656" s="18"/>
      <c r="UBD656" s="17"/>
      <c r="UBI656" s="14"/>
      <c r="UBJ656" s="18"/>
      <c r="UBT656" s="17"/>
      <c r="UBY656" s="14"/>
      <c r="UBZ656" s="18"/>
      <c r="UCJ656" s="17"/>
      <c r="UCO656" s="14"/>
      <c r="UCP656" s="18"/>
      <c r="UCZ656" s="17"/>
      <c r="UDE656" s="14"/>
      <c r="UDF656" s="18"/>
      <c r="UDP656" s="17"/>
      <c r="UDU656" s="14"/>
      <c r="UDV656" s="18"/>
      <c r="UEF656" s="17"/>
      <c r="UEK656" s="14"/>
      <c r="UEL656" s="18"/>
      <c r="UEV656" s="17"/>
      <c r="UFA656" s="14"/>
      <c r="UFB656" s="18"/>
      <c r="UFL656" s="17"/>
      <c r="UFQ656" s="14"/>
      <c r="UFR656" s="18"/>
      <c r="UGB656" s="17"/>
      <c r="UGG656" s="14"/>
      <c r="UGH656" s="18"/>
      <c r="UGR656" s="17"/>
      <c r="UGW656" s="14"/>
      <c r="UGX656" s="18"/>
      <c r="UHH656" s="17"/>
      <c r="UHM656" s="14"/>
      <c r="UHN656" s="18"/>
      <c r="UHX656" s="17"/>
      <c r="UIC656" s="14"/>
      <c r="UID656" s="18"/>
      <c r="UIN656" s="17"/>
      <c r="UIS656" s="14"/>
      <c r="UIT656" s="18"/>
      <c r="UJD656" s="17"/>
      <c r="UJI656" s="14"/>
      <c r="UJJ656" s="18"/>
      <c r="UJT656" s="17"/>
      <c r="UJY656" s="14"/>
      <c r="UJZ656" s="18"/>
      <c r="UKJ656" s="17"/>
      <c r="UKO656" s="14"/>
      <c r="UKP656" s="18"/>
      <c r="UKZ656" s="17"/>
      <c r="ULE656" s="14"/>
      <c r="ULF656" s="18"/>
      <c r="ULP656" s="17"/>
      <c r="ULU656" s="14"/>
      <c r="ULV656" s="18"/>
      <c r="UMF656" s="17"/>
      <c r="UMK656" s="14"/>
      <c r="UML656" s="18"/>
      <c r="UMV656" s="17"/>
      <c r="UNA656" s="14"/>
      <c r="UNB656" s="18"/>
      <c r="UNL656" s="17"/>
      <c r="UNQ656" s="14"/>
      <c r="UNR656" s="18"/>
      <c r="UOB656" s="17"/>
      <c r="UOG656" s="14"/>
      <c r="UOH656" s="18"/>
      <c r="UOR656" s="17"/>
      <c r="UOW656" s="14"/>
      <c r="UOX656" s="18"/>
      <c r="UPH656" s="17"/>
      <c r="UPM656" s="14"/>
      <c r="UPN656" s="18"/>
      <c r="UPX656" s="17"/>
      <c r="UQC656" s="14"/>
      <c r="UQD656" s="18"/>
      <c r="UQN656" s="17"/>
      <c r="UQS656" s="14"/>
      <c r="UQT656" s="18"/>
      <c r="URD656" s="17"/>
      <c r="URI656" s="14"/>
      <c r="URJ656" s="18"/>
      <c r="URT656" s="17"/>
      <c r="URY656" s="14"/>
      <c r="URZ656" s="18"/>
      <c r="USJ656" s="17"/>
      <c r="USO656" s="14"/>
      <c r="USP656" s="18"/>
      <c r="USZ656" s="17"/>
      <c r="UTE656" s="14"/>
      <c r="UTF656" s="18"/>
      <c r="UTP656" s="17"/>
      <c r="UTU656" s="14"/>
      <c r="UTV656" s="18"/>
      <c r="UUF656" s="17"/>
      <c r="UUK656" s="14"/>
      <c r="UUL656" s="18"/>
      <c r="UUV656" s="17"/>
      <c r="UVA656" s="14"/>
      <c r="UVB656" s="18"/>
      <c r="UVL656" s="17"/>
      <c r="UVQ656" s="14"/>
      <c r="UVR656" s="18"/>
      <c r="UWB656" s="17"/>
      <c r="UWG656" s="14"/>
      <c r="UWH656" s="18"/>
      <c r="UWR656" s="17"/>
      <c r="UWW656" s="14"/>
      <c r="UWX656" s="18"/>
      <c r="UXH656" s="17"/>
      <c r="UXM656" s="14"/>
      <c r="UXN656" s="18"/>
      <c r="UXX656" s="17"/>
      <c r="UYC656" s="14"/>
      <c r="UYD656" s="18"/>
      <c r="UYN656" s="17"/>
      <c r="UYS656" s="14"/>
      <c r="UYT656" s="18"/>
      <c r="UZD656" s="17"/>
      <c r="UZI656" s="14"/>
      <c r="UZJ656" s="18"/>
      <c r="UZT656" s="17"/>
      <c r="UZY656" s="14"/>
      <c r="UZZ656" s="18"/>
      <c r="VAJ656" s="17"/>
      <c r="VAO656" s="14"/>
      <c r="VAP656" s="18"/>
      <c r="VAZ656" s="17"/>
      <c r="VBE656" s="14"/>
      <c r="VBF656" s="18"/>
      <c r="VBP656" s="17"/>
      <c r="VBU656" s="14"/>
      <c r="VBV656" s="18"/>
      <c r="VCF656" s="17"/>
      <c r="VCK656" s="14"/>
      <c r="VCL656" s="18"/>
      <c r="VCV656" s="17"/>
      <c r="VDA656" s="14"/>
      <c r="VDB656" s="18"/>
      <c r="VDL656" s="17"/>
      <c r="VDQ656" s="14"/>
      <c r="VDR656" s="18"/>
      <c r="VEB656" s="17"/>
      <c r="VEG656" s="14"/>
      <c r="VEH656" s="18"/>
      <c r="VER656" s="17"/>
      <c r="VEW656" s="14"/>
      <c r="VEX656" s="18"/>
      <c r="VFH656" s="17"/>
      <c r="VFM656" s="14"/>
      <c r="VFN656" s="18"/>
      <c r="VFX656" s="17"/>
      <c r="VGC656" s="14"/>
      <c r="VGD656" s="18"/>
      <c r="VGN656" s="17"/>
      <c r="VGS656" s="14"/>
      <c r="VGT656" s="18"/>
      <c r="VHD656" s="17"/>
      <c r="VHI656" s="14"/>
      <c r="VHJ656" s="18"/>
      <c r="VHT656" s="17"/>
      <c r="VHY656" s="14"/>
      <c r="VHZ656" s="18"/>
      <c r="VIJ656" s="17"/>
      <c r="VIO656" s="14"/>
      <c r="VIP656" s="18"/>
      <c r="VIZ656" s="17"/>
      <c r="VJE656" s="14"/>
      <c r="VJF656" s="18"/>
      <c r="VJP656" s="17"/>
      <c r="VJU656" s="14"/>
      <c r="VJV656" s="18"/>
      <c r="VKF656" s="17"/>
      <c r="VKK656" s="14"/>
      <c r="VKL656" s="18"/>
      <c r="VKV656" s="17"/>
      <c r="VLA656" s="14"/>
      <c r="VLB656" s="18"/>
      <c r="VLL656" s="17"/>
      <c r="VLQ656" s="14"/>
      <c r="VLR656" s="18"/>
      <c r="VMB656" s="17"/>
      <c r="VMG656" s="14"/>
      <c r="VMH656" s="18"/>
      <c r="VMR656" s="17"/>
      <c r="VMW656" s="14"/>
      <c r="VMX656" s="18"/>
      <c r="VNH656" s="17"/>
      <c r="VNM656" s="14"/>
      <c r="VNN656" s="18"/>
      <c r="VNX656" s="17"/>
      <c r="VOC656" s="14"/>
      <c r="VOD656" s="18"/>
      <c r="VON656" s="17"/>
      <c r="VOS656" s="14"/>
      <c r="VOT656" s="18"/>
      <c r="VPD656" s="17"/>
      <c r="VPI656" s="14"/>
      <c r="VPJ656" s="18"/>
      <c r="VPT656" s="17"/>
      <c r="VPY656" s="14"/>
      <c r="VPZ656" s="18"/>
      <c r="VQJ656" s="17"/>
      <c r="VQO656" s="14"/>
      <c r="VQP656" s="18"/>
      <c r="VQZ656" s="17"/>
      <c r="VRE656" s="14"/>
      <c r="VRF656" s="18"/>
      <c r="VRP656" s="17"/>
      <c r="VRU656" s="14"/>
      <c r="VRV656" s="18"/>
      <c r="VSF656" s="17"/>
      <c r="VSK656" s="14"/>
      <c r="VSL656" s="18"/>
      <c r="VSV656" s="17"/>
      <c r="VTA656" s="14"/>
      <c r="VTB656" s="18"/>
      <c r="VTL656" s="17"/>
      <c r="VTQ656" s="14"/>
      <c r="VTR656" s="18"/>
      <c r="VUB656" s="17"/>
      <c r="VUG656" s="14"/>
      <c r="VUH656" s="18"/>
      <c r="VUR656" s="17"/>
      <c r="VUW656" s="14"/>
      <c r="VUX656" s="18"/>
      <c r="VVH656" s="17"/>
      <c r="VVM656" s="14"/>
      <c r="VVN656" s="18"/>
      <c r="VVX656" s="17"/>
      <c r="VWC656" s="14"/>
      <c r="VWD656" s="18"/>
      <c r="VWN656" s="17"/>
      <c r="VWS656" s="14"/>
      <c r="VWT656" s="18"/>
      <c r="VXD656" s="17"/>
      <c r="VXI656" s="14"/>
      <c r="VXJ656" s="18"/>
      <c r="VXT656" s="17"/>
      <c r="VXY656" s="14"/>
      <c r="VXZ656" s="18"/>
      <c r="VYJ656" s="17"/>
      <c r="VYO656" s="14"/>
      <c r="VYP656" s="18"/>
      <c r="VYZ656" s="17"/>
      <c r="VZE656" s="14"/>
      <c r="VZF656" s="18"/>
      <c r="VZP656" s="17"/>
      <c r="VZU656" s="14"/>
      <c r="VZV656" s="18"/>
      <c r="WAF656" s="17"/>
      <c r="WAK656" s="14"/>
      <c r="WAL656" s="18"/>
      <c r="WAV656" s="17"/>
      <c r="WBA656" s="14"/>
      <c r="WBB656" s="18"/>
      <c r="WBL656" s="17"/>
      <c r="WBQ656" s="14"/>
      <c r="WBR656" s="18"/>
      <c r="WCB656" s="17"/>
      <c r="WCG656" s="14"/>
      <c r="WCH656" s="18"/>
      <c r="WCR656" s="17"/>
      <c r="WCW656" s="14"/>
      <c r="WCX656" s="18"/>
      <c r="WDH656" s="17"/>
      <c r="WDM656" s="14"/>
      <c r="WDN656" s="18"/>
      <c r="WDX656" s="17"/>
      <c r="WEC656" s="14"/>
      <c r="WED656" s="18"/>
      <c r="WEN656" s="17"/>
      <c r="WES656" s="14"/>
      <c r="WET656" s="18"/>
      <c r="WFD656" s="17"/>
      <c r="WFI656" s="14"/>
      <c r="WFJ656" s="18"/>
      <c r="WFT656" s="17"/>
      <c r="WFY656" s="14"/>
      <c r="WFZ656" s="18"/>
      <c r="WGJ656" s="17"/>
      <c r="WGO656" s="14"/>
      <c r="WGP656" s="18"/>
      <c r="WGZ656" s="17"/>
      <c r="WHE656" s="14"/>
      <c r="WHF656" s="18"/>
      <c r="WHP656" s="17"/>
      <c r="WHU656" s="14"/>
      <c r="WHV656" s="18"/>
      <c r="WIF656" s="17"/>
      <c r="WIK656" s="14"/>
      <c r="WIL656" s="18"/>
      <c r="WIV656" s="17"/>
      <c r="WJA656" s="14"/>
      <c r="WJB656" s="18"/>
      <c r="WJL656" s="17"/>
      <c r="WJQ656" s="14"/>
      <c r="WJR656" s="18"/>
      <c r="WKB656" s="17"/>
      <c r="WKG656" s="14"/>
      <c r="WKH656" s="18"/>
      <c r="WKR656" s="17"/>
      <c r="WKW656" s="14"/>
      <c r="WKX656" s="18"/>
      <c r="WLH656" s="17"/>
      <c r="WLM656" s="14"/>
      <c r="WLN656" s="18"/>
      <c r="WLX656" s="17"/>
      <c r="WMC656" s="14"/>
      <c r="WMD656" s="18"/>
      <c r="WMN656" s="17"/>
      <c r="WMS656" s="14"/>
      <c r="WMT656" s="18"/>
      <c r="WND656" s="17"/>
      <c r="WNI656" s="14"/>
      <c r="WNJ656" s="18"/>
      <c r="WNT656" s="17"/>
      <c r="WNY656" s="14"/>
      <c r="WNZ656" s="18"/>
      <c r="WOJ656" s="17"/>
      <c r="WOO656" s="14"/>
      <c r="WOP656" s="18"/>
      <c r="WOZ656" s="17"/>
      <c r="WPE656" s="14"/>
      <c r="WPF656" s="18"/>
      <c r="WPP656" s="17"/>
      <c r="WPU656" s="14"/>
      <c r="WPV656" s="18"/>
      <c r="WQF656" s="17"/>
      <c r="WQK656" s="14"/>
      <c r="WQL656" s="18"/>
      <c r="WQV656" s="17"/>
      <c r="WRA656" s="14"/>
      <c r="WRB656" s="18"/>
      <c r="WRL656" s="17"/>
      <c r="WRQ656" s="14"/>
      <c r="WRR656" s="18"/>
      <c r="WSB656" s="17"/>
      <c r="WSG656" s="14"/>
      <c r="WSH656" s="18"/>
      <c r="WSR656" s="17"/>
      <c r="WSW656" s="14"/>
      <c r="WSX656" s="18"/>
      <c r="WTH656" s="17"/>
      <c r="WTM656" s="14"/>
      <c r="WTN656" s="18"/>
      <c r="WTX656" s="17"/>
      <c r="WUC656" s="14"/>
      <c r="WUD656" s="18"/>
      <c r="WUN656" s="17"/>
      <c r="WUS656" s="14"/>
      <c r="WUT656" s="18"/>
      <c r="WVD656" s="17"/>
      <c r="WVI656" s="14"/>
      <c r="WVJ656" s="18"/>
      <c r="WVT656" s="17"/>
      <c r="WVY656" s="14"/>
      <c r="WVZ656" s="18"/>
      <c r="WWJ656" s="17"/>
      <c r="WWO656" s="14"/>
      <c r="WWP656" s="18"/>
      <c r="WWZ656" s="17"/>
      <c r="WXE656" s="14"/>
      <c r="WXF656" s="18"/>
      <c r="WXP656" s="17"/>
      <c r="WXU656" s="14"/>
      <c r="WXV656" s="18"/>
      <c r="WYF656" s="17"/>
      <c r="WYK656" s="14"/>
      <c r="WYL656" s="18"/>
      <c r="WYV656" s="17"/>
      <c r="WZA656" s="14"/>
      <c r="WZB656" s="18"/>
      <c r="WZL656" s="17"/>
      <c r="WZQ656" s="14"/>
      <c r="WZR656" s="18"/>
      <c r="XAB656" s="17"/>
      <c r="XAG656" s="14"/>
      <c r="XAH656" s="18"/>
      <c r="XAR656" s="17"/>
      <c r="XAW656" s="14"/>
      <c r="XAX656" s="18"/>
      <c r="XBH656" s="17"/>
      <c r="XBM656" s="14"/>
      <c r="XBN656" s="18"/>
      <c r="XBX656" s="17"/>
      <c r="XCC656" s="14"/>
      <c r="XCD656" s="18"/>
      <c r="XCN656" s="17"/>
      <c r="XCS656" s="14"/>
      <c r="XCT656" s="18"/>
      <c r="XDD656" s="17"/>
      <c r="XDI656" s="14"/>
      <c r="XDJ656" s="18"/>
      <c r="XDT656" s="17"/>
      <c r="XDY656" s="14"/>
      <c r="XDZ656" s="18"/>
      <c r="XEJ656" s="17"/>
      <c r="XEO656" s="14"/>
      <c r="XEP656" s="18"/>
      <c r="XEZ656" s="17"/>
    </row>
    <row r="657" spans="1:1020 1025:2044 2049:3068 3073:4092 4097:5116 5121:6140 6145:7164 7169:8188 8193:9212 9217:10236 10241:11260 11265:12284 12289:13308 13313:14332 14337:15356 15361:16380" s="15" customFormat="1" ht="10.15" hidden="1" customHeight="1" x14ac:dyDescent="0.2">
      <c r="A657" s="14">
        <f t="shared" si="54"/>
        <v>654</v>
      </c>
      <c r="B657" s="15" t="s">
        <v>1150</v>
      </c>
      <c r="C657" s="15" t="s">
        <v>1151</v>
      </c>
      <c r="D657" s="15">
        <v>8.24</v>
      </c>
      <c r="E657" s="16">
        <v>8.3037599789016525</v>
      </c>
      <c r="F657" s="15" t="s">
        <v>79</v>
      </c>
      <c r="G657" s="15" t="s">
        <v>70</v>
      </c>
      <c r="H657" s="15" t="s">
        <v>80</v>
      </c>
      <c r="I657" s="15" t="s">
        <v>70</v>
      </c>
      <c r="J657" s="15" t="s">
        <v>70</v>
      </c>
      <c r="K657" s="15" t="s">
        <v>70</v>
      </c>
      <c r="L657" s="15" t="s">
        <v>70</v>
      </c>
      <c r="M657" s="15" t="s">
        <v>70</v>
      </c>
      <c r="N657" s="15" t="s">
        <v>80</v>
      </c>
      <c r="O657" s="15" t="s">
        <v>70</v>
      </c>
      <c r="P657" s="15" t="s">
        <v>79</v>
      </c>
      <c r="Q657" s="6">
        <f t="shared" si="51"/>
        <v>7.7378615171908027E-3</v>
      </c>
      <c r="R657" s="1" t="str">
        <f t="shared" si="52"/>
        <v>Estimado.rar</v>
      </c>
      <c r="U657" s="15">
        <f t="shared" si="50"/>
        <v>1</v>
      </c>
      <c r="V657" s="1" t="s">
        <v>5409</v>
      </c>
      <c r="W657" s="1" t="str">
        <f t="shared" si="53"/>
        <v>ok</v>
      </c>
      <c r="AB657" s="17"/>
      <c r="AG657" s="14"/>
      <c r="AH657" s="18"/>
      <c r="AR657" s="17"/>
      <c r="AW657" s="14"/>
      <c r="AX657" s="18"/>
      <c r="BH657" s="17"/>
      <c r="BM657" s="14"/>
      <c r="BN657" s="18"/>
      <c r="BX657" s="17"/>
      <c r="CC657" s="14"/>
      <c r="CD657" s="18"/>
      <c r="CN657" s="17"/>
      <c r="CS657" s="14"/>
      <c r="CT657" s="18"/>
      <c r="DD657" s="17"/>
      <c r="DI657" s="14"/>
      <c r="DJ657" s="18"/>
      <c r="DT657" s="17"/>
      <c r="DY657" s="14"/>
      <c r="DZ657" s="18"/>
      <c r="EJ657" s="17"/>
      <c r="EO657" s="14"/>
      <c r="EP657" s="18"/>
      <c r="EZ657" s="17"/>
      <c r="FE657" s="14"/>
      <c r="FF657" s="18"/>
      <c r="FP657" s="17"/>
      <c r="FU657" s="14"/>
      <c r="FV657" s="18"/>
      <c r="GF657" s="17"/>
      <c r="GK657" s="14"/>
      <c r="GL657" s="18"/>
      <c r="GV657" s="17"/>
      <c r="HA657" s="14"/>
      <c r="HB657" s="18"/>
      <c r="HL657" s="17"/>
      <c r="HQ657" s="14"/>
      <c r="HR657" s="18"/>
      <c r="IB657" s="17"/>
      <c r="IG657" s="14"/>
      <c r="IH657" s="18"/>
      <c r="IR657" s="17"/>
      <c r="IW657" s="14"/>
      <c r="IX657" s="18"/>
      <c r="JH657" s="17"/>
      <c r="JM657" s="14"/>
      <c r="JN657" s="18"/>
      <c r="JX657" s="17"/>
      <c r="KC657" s="14"/>
      <c r="KD657" s="18"/>
      <c r="KN657" s="17"/>
      <c r="KS657" s="14"/>
      <c r="KT657" s="18"/>
      <c r="LD657" s="17"/>
      <c r="LI657" s="14"/>
      <c r="LJ657" s="18"/>
      <c r="LT657" s="17"/>
      <c r="LY657" s="14"/>
      <c r="LZ657" s="18"/>
      <c r="MJ657" s="17"/>
      <c r="MO657" s="14"/>
      <c r="MP657" s="18"/>
      <c r="MZ657" s="17"/>
      <c r="NE657" s="14"/>
      <c r="NF657" s="18"/>
      <c r="NP657" s="17"/>
      <c r="NU657" s="14"/>
      <c r="NV657" s="18"/>
      <c r="OF657" s="17"/>
      <c r="OK657" s="14"/>
      <c r="OL657" s="18"/>
      <c r="OV657" s="17"/>
      <c r="PA657" s="14"/>
      <c r="PB657" s="18"/>
      <c r="PL657" s="17"/>
      <c r="PQ657" s="14"/>
      <c r="PR657" s="18"/>
      <c r="QB657" s="17"/>
      <c r="QG657" s="14"/>
      <c r="QH657" s="18"/>
      <c r="QR657" s="17"/>
      <c r="QW657" s="14"/>
      <c r="QX657" s="18"/>
      <c r="RH657" s="17"/>
      <c r="RM657" s="14"/>
      <c r="RN657" s="18"/>
      <c r="RX657" s="17"/>
      <c r="SC657" s="14"/>
      <c r="SD657" s="18"/>
      <c r="SN657" s="17"/>
      <c r="SS657" s="14"/>
      <c r="ST657" s="18"/>
      <c r="TD657" s="17"/>
      <c r="TI657" s="14"/>
      <c r="TJ657" s="18"/>
      <c r="TT657" s="17"/>
      <c r="TY657" s="14"/>
      <c r="TZ657" s="18"/>
      <c r="UJ657" s="17"/>
      <c r="UO657" s="14"/>
      <c r="UP657" s="18"/>
      <c r="UZ657" s="17"/>
      <c r="VE657" s="14"/>
      <c r="VF657" s="18"/>
      <c r="VP657" s="17"/>
      <c r="VU657" s="14"/>
      <c r="VV657" s="18"/>
      <c r="WF657" s="17"/>
      <c r="WK657" s="14"/>
      <c r="WL657" s="18"/>
      <c r="WV657" s="17"/>
      <c r="XA657" s="14"/>
      <c r="XB657" s="18"/>
      <c r="XL657" s="17"/>
      <c r="XQ657" s="14"/>
      <c r="XR657" s="18"/>
      <c r="YB657" s="17"/>
      <c r="YG657" s="14"/>
      <c r="YH657" s="18"/>
      <c r="YR657" s="17"/>
      <c r="YW657" s="14"/>
      <c r="YX657" s="18"/>
      <c r="ZH657" s="17"/>
      <c r="ZM657" s="14"/>
      <c r="ZN657" s="18"/>
      <c r="ZX657" s="17"/>
      <c r="AAC657" s="14"/>
      <c r="AAD657" s="18"/>
      <c r="AAN657" s="17"/>
      <c r="AAS657" s="14"/>
      <c r="AAT657" s="18"/>
      <c r="ABD657" s="17"/>
      <c r="ABI657" s="14"/>
      <c r="ABJ657" s="18"/>
      <c r="ABT657" s="17"/>
      <c r="ABY657" s="14"/>
      <c r="ABZ657" s="18"/>
      <c r="ACJ657" s="17"/>
      <c r="ACO657" s="14"/>
      <c r="ACP657" s="18"/>
      <c r="ACZ657" s="17"/>
      <c r="ADE657" s="14"/>
      <c r="ADF657" s="18"/>
      <c r="ADP657" s="17"/>
      <c r="ADU657" s="14"/>
      <c r="ADV657" s="18"/>
      <c r="AEF657" s="17"/>
      <c r="AEK657" s="14"/>
      <c r="AEL657" s="18"/>
      <c r="AEV657" s="17"/>
      <c r="AFA657" s="14"/>
      <c r="AFB657" s="18"/>
      <c r="AFL657" s="17"/>
      <c r="AFQ657" s="14"/>
      <c r="AFR657" s="18"/>
      <c r="AGB657" s="17"/>
      <c r="AGG657" s="14"/>
      <c r="AGH657" s="18"/>
      <c r="AGR657" s="17"/>
      <c r="AGW657" s="14"/>
      <c r="AGX657" s="18"/>
      <c r="AHH657" s="17"/>
      <c r="AHM657" s="14"/>
      <c r="AHN657" s="18"/>
      <c r="AHX657" s="17"/>
      <c r="AIC657" s="14"/>
      <c r="AID657" s="18"/>
      <c r="AIN657" s="17"/>
      <c r="AIS657" s="14"/>
      <c r="AIT657" s="18"/>
      <c r="AJD657" s="17"/>
      <c r="AJI657" s="14"/>
      <c r="AJJ657" s="18"/>
      <c r="AJT657" s="17"/>
      <c r="AJY657" s="14"/>
      <c r="AJZ657" s="18"/>
      <c r="AKJ657" s="17"/>
      <c r="AKO657" s="14"/>
      <c r="AKP657" s="18"/>
      <c r="AKZ657" s="17"/>
      <c r="ALE657" s="14"/>
      <c r="ALF657" s="18"/>
      <c r="ALP657" s="17"/>
      <c r="ALU657" s="14"/>
      <c r="ALV657" s="18"/>
      <c r="AMF657" s="17"/>
      <c r="AMK657" s="14"/>
      <c r="AML657" s="18"/>
      <c r="AMV657" s="17"/>
      <c r="ANA657" s="14"/>
      <c r="ANB657" s="18"/>
      <c r="ANL657" s="17"/>
      <c r="ANQ657" s="14"/>
      <c r="ANR657" s="18"/>
      <c r="AOB657" s="17"/>
      <c r="AOG657" s="14"/>
      <c r="AOH657" s="18"/>
      <c r="AOR657" s="17"/>
      <c r="AOW657" s="14"/>
      <c r="AOX657" s="18"/>
      <c r="APH657" s="17"/>
      <c r="APM657" s="14"/>
      <c r="APN657" s="18"/>
      <c r="APX657" s="17"/>
      <c r="AQC657" s="14"/>
      <c r="AQD657" s="18"/>
      <c r="AQN657" s="17"/>
      <c r="AQS657" s="14"/>
      <c r="AQT657" s="18"/>
      <c r="ARD657" s="17"/>
      <c r="ARI657" s="14"/>
      <c r="ARJ657" s="18"/>
      <c r="ART657" s="17"/>
      <c r="ARY657" s="14"/>
      <c r="ARZ657" s="18"/>
      <c r="ASJ657" s="17"/>
      <c r="ASO657" s="14"/>
      <c r="ASP657" s="18"/>
      <c r="ASZ657" s="17"/>
      <c r="ATE657" s="14"/>
      <c r="ATF657" s="18"/>
      <c r="ATP657" s="17"/>
      <c r="ATU657" s="14"/>
      <c r="ATV657" s="18"/>
      <c r="AUF657" s="17"/>
      <c r="AUK657" s="14"/>
      <c r="AUL657" s="18"/>
      <c r="AUV657" s="17"/>
      <c r="AVA657" s="14"/>
      <c r="AVB657" s="18"/>
      <c r="AVL657" s="17"/>
      <c r="AVQ657" s="14"/>
      <c r="AVR657" s="18"/>
      <c r="AWB657" s="17"/>
      <c r="AWG657" s="14"/>
      <c r="AWH657" s="18"/>
      <c r="AWR657" s="17"/>
      <c r="AWW657" s="14"/>
      <c r="AWX657" s="18"/>
      <c r="AXH657" s="17"/>
      <c r="AXM657" s="14"/>
      <c r="AXN657" s="18"/>
      <c r="AXX657" s="17"/>
      <c r="AYC657" s="14"/>
      <c r="AYD657" s="18"/>
      <c r="AYN657" s="17"/>
      <c r="AYS657" s="14"/>
      <c r="AYT657" s="18"/>
      <c r="AZD657" s="17"/>
      <c r="AZI657" s="14"/>
      <c r="AZJ657" s="18"/>
      <c r="AZT657" s="17"/>
      <c r="AZY657" s="14"/>
      <c r="AZZ657" s="18"/>
      <c r="BAJ657" s="17"/>
      <c r="BAO657" s="14"/>
      <c r="BAP657" s="18"/>
      <c r="BAZ657" s="17"/>
      <c r="BBE657" s="14"/>
      <c r="BBF657" s="18"/>
      <c r="BBP657" s="17"/>
      <c r="BBU657" s="14"/>
      <c r="BBV657" s="18"/>
      <c r="BCF657" s="17"/>
      <c r="BCK657" s="14"/>
      <c r="BCL657" s="18"/>
      <c r="BCV657" s="17"/>
      <c r="BDA657" s="14"/>
      <c r="BDB657" s="18"/>
      <c r="BDL657" s="17"/>
      <c r="BDQ657" s="14"/>
      <c r="BDR657" s="18"/>
      <c r="BEB657" s="17"/>
      <c r="BEG657" s="14"/>
      <c r="BEH657" s="18"/>
      <c r="BER657" s="17"/>
      <c r="BEW657" s="14"/>
      <c r="BEX657" s="18"/>
      <c r="BFH657" s="17"/>
      <c r="BFM657" s="14"/>
      <c r="BFN657" s="18"/>
      <c r="BFX657" s="17"/>
      <c r="BGC657" s="14"/>
      <c r="BGD657" s="18"/>
      <c r="BGN657" s="17"/>
      <c r="BGS657" s="14"/>
      <c r="BGT657" s="18"/>
      <c r="BHD657" s="17"/>
      <c r="BHI657" s="14"/>
      <c r="BHJ657" s="18"/>
      <c r="BHT657" s="17"/>
      <c r="BHY657" s="14"/>
      <c r="BHZ657" s="18"/>
      <c r="BIJ657" s="17"/>
      <c r="BIO657" s="14"/>
      <c r="BIP657" s="18"/>
      <c r="BIZ657" s="17"/>
      <c r="BJE657" s="14"/>
      <c r="BJF657" s="18"/>
      <c r="BJP657" s="17"/>
      <c r="BJU657" s="14"/>
      <c r="BJV657" s="18"/>
      <c r="BKF657" s="17"/>
      <c r="BKK657" s="14"/>
      <c r="BKL657" s="18"/>
      <c r="BKV657" s="17"/>
      <c r="BLA657" s="14"/>
      <c r="BLB657" s="18"/>
      <c r="BLL657" s="17"/>
      <c r="BLQ657" s="14"/>
      <c r="BLR657" s="18"/>
      <c r="BMB657" s="17"/>
      <c r="BMG657" s="14"/>
      <c r="BMH657" s="18"/>
      <c r="BMR657" s="17"/>
      <c r="BMW657" s="14"/>
      <c r="BMX657" s="18"/>
      <c r="BNH657" s="17"/>
      <c r="BNM657" s="14"/>
      <c r="BNN657" s="18"/>
      <c r="BNX657" s="17"/>
      <c r="BOC657" s="14"/>
      <c r="BOD657" s="18"/>
      <c r="BON657" s="17"/>
      <c r="BOS657" s="14"/>
      <c r="BOT657" s="18"/>
      <c r="BPD657" s="17"/>
      <c r="BPI657" s="14"/>
      <c r="BPJ657" s="18"/>
      <c r="BPT657" s="17"/>
      <c r="BPY657" s="14"/>
      <c r="BPZ657" s="18"/>
      <c r="BQJ657" s="17"/>
      <c r="BQO657" s="14"/>
      <c r="BQP657" s="18"/>
      <c r="BQZ657" s="17"/>
      <c r="BRE657" s="14"/>
      <c r="BRF657" s="18"/>
      <c r="BRP657" s="17"/>
      <c r="BRU657" s="14"/>
      <c r="BRV657" s="18"/>
      <c r="BSF657" s="17"/>
      <c r="BSK657" s="14"/>
      <c r="BSL657" s="18"/>
      <c r="BSV657" s="17"/>
      <c r="BTA657" s="14"/>
      <c r="BTB657" s="18"/>
      <c r="BTL657" s="17"/>
      <c r="BTQ657" s="14"/>
      <c r="BTR657" s="18"/>
      <c r="BUB657" s="17"/>
      <c r="BUG657" s="14"/>
      <c r="BUH657" s="18"/>
      <c r="BUR657" s="17"/>
      <c r="BUW657" s="14"/>
      <c r="BUX657" s="18"/>
      <c r="BVH657" s="17"/>
      <c r="BVM657" s="14"/>
      <c r="BVN657" s="18"/>
      <c r="BVX657" s="17"/>
      <c r="BWC657" s="14"/>
      <c r="BWD657" s="18"/>
      <c r="BWN657" s="17"/>
      <c r="BWS657" s="14"/>
      <c r="BWT657" s="18"/>
      <c r="BXD657" s="17"/>
      <c r="BXI657" s="14"/>
      <c r="BXJ657" s="18"/>
      <c r="BXT657" s="17"/>
      <c r="BXY657" s="14"/>
      <c r="BXZ657" s="18"/>
      <c r="BYJ657" s="17"/>
      <c r="BYO657" s="14"/>
      <c r="BYP657" s="18"/>
      <c r="BYZ657" s="17"/>
      <c r="BZE657" s="14"/>
      <c r="BZF657" s="18"/>
      <c r="BZP657" s="17"/>
      <c r="BZU657" s="14"/>
      <c r="BZV657" s="18"/>
      <c r="CAF657" s="17"/>
      <c r="CAK657" s="14"/>
      <c r="CAL657" s="18"/>
      <c r="CAV657" s="17"/>
      <c r="CBA657" s="14"/>
      <c r="CBB657" s="18"/>
      <c r="CBL657" s="17"/>
      <c r="CBQ657" s="14"/>
      <c r="CBR657" s="18"/>
      <c r="CCB657" s="17"/>
      <c r="CCG657" s="14"/>
      <c r="CCH657" s="18"/>
      <c r="CCR657" s="17"/>
      <c r="CCW657" s="14"/>
      <c r="CCX657" s="18"/>
      <c r="CDH657" s="17"/>
      <c r="CDM657" s="14"/>
      <c r="CDN657" s="18"/>
      <c r="CDX657" s="17"/>
      <c r="CEC657" s="14"/>
      <c r="CED657" s="18"/>
      <c r="CEN657" s="17"/>
      <c r="CES657" s="14"/>
      <c r="CET657" s="18"/>
      <c r="CFD657" s="17"/>
      <c r="CFI657" s="14"/>
      <c r="CFJ657" s="18"/>
      <c r="CFT657" s="17"/>
      <c r="CFY657" s="14"/>
      <c r="CFZ657" s="18"/>
      <c r="CGJ657" s="17"/>
      <c r="CGO657" s="14"/>
      <c r="CGP657" s="18"/>
      <c r="CGZ657" s="17"/>
      <c r="CHE657" s="14"/>
      <c r="CHF657" s="18"/>
      <c r="CHP657" s="17"/>
      <c r="CHU657" s="14"/>
      <c r="CHV657" s="18"/>
      <c r="CIF657" s="17"/>
      <c r="CIK657" s="14"/>
      <c r="CIL657" s="18"/>
      <c r="CIV657" s="17"/>
      <c r="CJA657" s="14"/>
      <c r="CJB657" s="18"/>
      <c r="CJL657" s="17"/>
      <c r="CJQ657" s="14"/>
      <c r="CJR657" s="18"/>
      <c r="CKB657" s="17"/>
      <c r="CKG657" s="14"/>
      <c r="CKH657" s="18"/>
      <c r="CKR657" s="17"/>
      <c r="CKW657" s="14"/>
      <c r="CKX657" s="18"/>
      <c r="CLH657" s="17"/>
      <c r="CLM657" s="14"/>
      <c r="CLN657" s="18"/>
      <c r="CLX657" s="17"/>
      <c r="CMC657" s="14"/>
      <c r="CMD657" s="18"/>
      <c r="CMN657" s="17"/>
      <c r="CMS657" s="14"/>
      <c r="CMT657" s="18"/>
      <c r="CND657" s="17"/>
      <c r="CNI657" s="14"/>
      <c r="CNJ657" s="18"/>
      <c r="CNT657" s="17"/>
      <c r="CNY657" s="14"/>
      <c r="CNZ657" s="18"/>
      <c r="COJ657" s="17"/>
      <c r="COO657" s="14"/>
      <c r="COP657" s="18"/>
      <c r="COZ657" s="17"/>
      <c r="CPE657" s="14"/>
      <c r="CPF657" s="18"/>
      <c r="CPP657" s="17"/>
      <c r="CPU657" s="14"/>
      <c r="CPV657" s="18"/>
      <c r="CQF657" s="17"/>
      <c r="CQK657" s="14"/>
      <c r="CQL657" s="18"/>
      <c r="CQV657" s="17"/>
      <c r="CRA657" s="14"/>
      <c r="CRB657" s="18"/>
      <c r="CRL657" s="17"/>
      <c r="CRQ657" s="14"/>
      <c r="CRR657" s="18"/>
      <c r="CSB657" s="17"/>
      <c r="CSG657" s="14"/>
      <c r="CSH657" s="18"/>
      <c r="CSR657" s="17"/>
      <c r="CSW657" s="14"/>
      <c r="CSX657" s="18"/>
      <c r="CTH657" s="17"/>
      <c r="CTM657" s="14"/>
      <c r="CTN657" s="18"/>
      <c r="CTX657" s="17"/>
      <c r="CUC657" s="14"/>
      <c r="CUD657" s="18"/>
      <c r="CUN657" s="17"/>
      <c r="CUS657" s="14"/>
      <c r="CUT657" s="18"/>
      <c r="CVD657" s="17"/>
      <c r="CVI657" s="14"/>
      <c r="CVJ657" s="18"/>
      <c r="CVT657" s="17"/>
      <c r="CVY657" s="14"/>
      <c r="CVZ657" s="18"/>
      <c r="CWJ657" s="17"/>
      <c r="CWO657" s="14"/>
      <c r="CWP657" s="18"/>
      <c r="CWZ657" s="17"/>
      <c r="CXE657" s="14"/>
      <c r="CXF657" s="18"/>
      <c r="CXP657" s="17"/>
      <c r="CXU657" s="14"/>
      <c r="CXV657" s="18"/>
      <c r="CYF657" s="17"/>
      <c r="CYK657" s="14"/>
      <c r="CYL657" s="18"/>
      <c r="CYV657" s="17"/>
      <c r="CZA657" s="14"/>
      <c r="CZB657" s="18"/>
      <c r="CZL657" s="17"/>
      <c r="CZQ657" s="14"/>
      <c r="CZR657" s="18"/>
      <c r="DAB657" s="17"/>
      <c r="DAG657" s="14"/>
      <c r="DAH657" s="18"/>
      <c r="DAR657" s="17"/>
      <c r="DAW657" s="14"/>
      <c r="DAX657" s="18"/>
      <c r="DBH657" s="17"/>
      <c r="DBM657" s="14"/>
      <c r="DBN657" s="18"/>
      <c r="DBX657" s="17"/>
      <c r="DCC657" s="14"/>
      <c r="DCD657" s="18"/>
      <c r="DCN657" s="17"/>
      <c r="DCS657" s="14"/>
      <c r="DCT657" s="18"/>
      <c r="DDD657" s="17"/>
      <c r="DDI657" s="14"/>
      <c r="DDJ657" s="18"/>
      <c r="DDT657" s="17"/>
      <c r="DDY657" s="14"/>
      <c r="DDZ657" s="18"/>
      <c r="DEJ657" s="17"/>
      <c r="DEO657" s="14"/>
      <c r="DEP657" s="18"/>
      <c r="DEZ657" s="17"/>
      <c r="DFE657" s="14"/>
      <c r="DFF657" s="18"/>
      <c r="DFP657" s="17"/>
      <c r="DFU657" s="14"/>
      <c r="DFV657" s="18"/>
      <c r="DGF657" s="17"/>
      <c r="DGK657" s="14"/>
      <c r="DGL657" s="18"/>
      <c r="DGV657" s="17"/>
      <c r="DHA657" s="14"/>
      <c r="DHB657" s="18"/>
      <c r="DHL657" s="17"/>
      <c r="DHQ657" s="14"/>
      <c r="DHR657" s="18"/>
      <c r="DIB657" s="17"/>
      <c r="DIG657" s="14"/>
      <c r="DIH657" s="18"/>
      <c r="DIR657" s="17"/>
      <c r="DIW657" s="14"/>
      <c r="DIX657" s="18"/>
      <c r="DJH657" s="17"/>
      <c r="DJM657" s="14"/>
      <c r="DJN657" s="18"/>
      <c r="DJX657" s="17"/>
      <c r="DKC657" s="14"/>
      <c r="DKD657" s="18"/>
      <c r="DKN657" s="17"/>
      <c r="DKS657" s="14"/>
      <c r="DKT657" s="18"/>
      <c r="DLD657" s="17"/>
      <c r="DLI657" s="14"/>
      <c r="DLJ657" s="18"/>
      <c r="DLT657" s="17"/>
      <c r="DLY657" s="14"/>
      <c r="DLZ657" s="18"/>
      <c r="DMJ657" s="17"/>
      <c r="DMO657" s="14"/>
      <c r="DMP657" s="18"/>
      <c r="DMZ657" s="17"/>
      <c r="DNE657" s="14"/>
      <c r="DNF657" s="18"/>
      <c r="DNP657" s="17"/>
      <c r="DNU657" s="14"/>
      <c r="DNV657" s="18"/>
      <c r="DOF657" s="17"/>
      <c r="DOK657" s="14"/>
      <c r="DOL657" s="18"/>
      <c r="DOV657" s="17"/>
      <c r="DPA657" s="14"/>
      <c r="DPB657" s="18"/>
      <c r="DPL657" s="17"/>
      <c r="DPQ657" s="14"/>
      <c r="DPR657" s="18"/>
      <c r="DQB657" s="17"/>
      <c r="DQG657" s="14"/>
      <c r="DQH657" s="18"/>
      <c r="DQR657" s="17"/>
      <c r="DQW657" s="14"/>
      <c r="DQX657" s="18"/>
      <c r="DRH657" s="17"/>
      <c r="DRM657" s="14"/>
      <c r="DRN657" s="18"/>
      <c r="DRX657" s="17"/>
      <c r="DSC657" s="14"/>
      <c r="DSD657" s="18"/>
      <c r="DSN657" s="17"/>
      <c r="DSS657" s="14"/>
      <c r="DST657" s="18"/>
      <c r="DTD657" s="17"/>
      <c r="DTI657" s="14"/>
      <c r="DTJ657" s="18"/>
      <c r="DTT657" s="17"/>
      <c r="DTY657" s="14"/>
      <c r="DTZ657" s="18"/>
      <c r="DUJ657" s="17"/>
      <c r="DUO657" s="14"/>
      <c r="DUP657" s="18"/>
      <c r="DUZ657" s="17"/>
      <c r="DVE657" s="14"/>
      <c r="DVF657" s="18"/>
      <c r="DVP657" s="17"/>
      <c r="DVU657" s="14"/>
      <c r="DVV657" s="18"/>
      <c r="DWF657" s="17"/>
      <c r="DWK657" s="14"/>
      <c r="DWL657" s="18"/>
      <c r="DWV657" s="17"/>
      <c r="DXA657" s="14"/>
      <c r="DXB657" s="18"/>
      <c r="DXL657" s="17"/>
      <c r="DXQ657" s="14"/>
      <c r="DXR657" s="18"/>
      <c r="DYB657" s="17"/>
      <c r="DYG657" s="14"/>
      <c r="DYH657" s="18"/>
      <c r="DYR657" s="17"/>
      <c r="DYW657" s="14"/>
      <c r="DYX657" s="18"/>
      <c r="DZH657" s="17"/>
      <c r="DZM657" s="14"/>
      <c r="DZN657" s="18"/>
      <c r="DZX657" s="17"/>
      <c r="EAC657" s="14"/>
      <c r="EAD657" s="18"/>
      <c r="EAN657" s="17"/>
      <c r="EAS657" s="14"/>
      <c r="EAT657" s="18"/>
      <c r="EBD657" s="17"/>
      <c r="EBI657" s="14"/>
      <c r="EBJ657" s="18"/>
      <c r="EBT657" s="17"/>
      <c r="EBY657" s="14"/>
      <c r="EBZ657" s="18"/>
      <c r="ECJ657" s="17"/>
      <c r="ECO657" s="14"/>
      <c r="ECP657" s="18"/>
      <c r="ECZ657" s="17"/>
      <c r="EDE657" s="14"/>
      <c r="EDF657" s="18"/>
      <c r="EDP657" s="17"/>
      <c r="EDU657" s="14"/>
      <c r="EDV657" s="18"/>
      <c r="EEF657" s="17"/>
      <c r="EEK657" s="14"/>
      <c r="EEL657" s="18"/>
      <c r="EEV657" s="17"/>
      <c r="EFA657" s="14"/>
      <c r="EFB657" s="18"/>
      <c r="EFL657" s="17"/>
      <c r="EFQ657" s="14"/>
      <c r="EFR657" s="18"/>
      <c r="EGB657" s="17"/>
      <c r="EGG657" s="14"/>
      <c r="EGH657" s="18"/>
      <c r="EGR657" s="17"/>
      <c r="EGW657" s="14"/>
      <c r="EGX657" s="18"/>
      <c r="EHH657" s="17"/>
      <c r="EHM657" s="14"/>
      <c r="EHN657" s="18"/>
      <c r="EHX657" s="17"/>
      <c r="EIC657" s="14"/>
      <c r="EID657" s="18"/>
      <c r="EIN657" s="17"/>
      <c r="EIS657" s="14"/>
      <c r="EIT657" s="18"/>
      <c r="EJD657" s="17"/>
      <c r="EJI657" s="14"/>
      <c r="EJJ657" s="18"/>
      <c r="EJT657" s="17"/>
      <c r="EJY657" s="14"/>
      <c r="EJZ657" s="18"/>
      <c r="EKJ657" s="17"/>
      <c r="EKO657" s="14"/>
      <c r="EKP657" s="18"/>
      <c r="EKZ657" s="17"/>
      <c r="ELE657" s="14"/>
      <c r="ELF657" s="18"/>
      <c r="ELP657" s="17"/>
      <c r="ELU657" s="14"/>
      <c r="ELV657" s="18"/>
      <c r="EMF657" s="17"/>
      <c r="EMK657" s="14"/>
      <c r="EML657" s="18"/>
      <c r="EMV657" s="17"/>
      <c r="ENA657" s="14"/>
      <c r="ENB657" s="18"/>
      <c r="ENL657" s="17"/>
      <c r="ENQ657" s="14"/>
      <c r="ENR657" s="18"/>
      <c r="EOB657" s="17"/>
      <c r="EOG657" s="14"/>
      <c r="EOH657" s="18"/>
      <c r="EOR657" s="17"/>
      <c r="EOW657" s="14"/>
      <c r="EOX657" s="18"/>
      <c r="EPH657" s="17"/>
      <c r="EPM657" s="14"/>
      <c r="EPN657" s="18"/>
      <c r="EPX657" s="17"/>
      <c r="EQC657" s="14"/>
      <c r="EQD657" s="18"/>
      <c r="EQN657" s="17"/>
      <c r="EQS657" s="14"/>
      <c r="EQT657" s="18"/>
      <c r="ERD657" s="17"/>
      <c r="ERI657" s="14"/>
      <c r="ERJ657" s="18"/>
      <c r="ERT657" s="17"/>
      <c r="ERY657" s="14"/>
      <c r="ERZ657" s="18"/>
      <c r="ESJ657" s="17"/>
      <c r="ESO657" s="14"/>
      <c r="ESP657" s="18"/>
      <c r="ESZ657" s="17"/>
      <c r="ETE657" s="14"/>
      <c r="ETF657" s="18"/>
      <c r="ETP657" s="17"/>
      <c r="ETU657" s="14"/>
      <c r="ETV657" s="18"/>
      <c r="EUF657" s="17"/>
      <c r="EUK657" s="14"/>
      <c r="EUL657" s="18"/>
      <c r="EUV657" s="17"/>
      <c r="EVA657" s="14"/>
      <c r="EVB657" s="18"/>
      <c r="EVL657" s="17"/>
      <c r="EVQ657" s="14"/>
      <c r="EVR657" s="18"/>
      <c r="EWB657" s="17"/>
      <c r="EWG657" s="14"/>
      <c r="EWH657" s="18"/>
      <c r="EWR657" s="17"/>
      <c r="EWW657" s="14"/>
      <c r="EWX657" s="18"/>
      <c r="EXH657" s="17"/>
      <c r="EXM657" s="14"/>
      <c r="EXN657" s="18"/>
      <c r="EXX657" s="17"/>
      <c r="EYC657" s="14"/>
      <c r="EYD657" s="18"/>
      <c r="EYN657" s="17"/>
      <c r="EYS657" s="14"/>
      <c r="EYT657" s="18"/>
      <c r="EZD657" s="17"/>
      <c r="EZI657" s="14"/>
      <c r="EZJ657" s="18"/>
      <c r="EZT657" s="17"/>
      <c r="EZY657" s="14"/>
      <c r="EZZ657" s="18"/>
      <c r="FAJ657" s="17"/>
      <c r="FAO657" s="14"/>
      <c r="FAP657" s="18"/>
      <c r="FAZ657" s="17"/>
      <c r="FBE657" s="14"/>
      <c r="FBF657" s="18"/>
      <c r="FBP657" s="17"/>
      <c r="FBU657" s="14"/>
      <c r="FBV657" s="18"/>
      <c r="FCF657" s="17"/>
      <c r="FCK657" s="14"/>
      <c r="FCL657" s="18"/>
      <c r="FCV657" s="17"/>
      <c r="FDA657" s="14"/>
      <c r="FDB657" s="18"/>
      <c r="FDL657" s="17"/>
      <c r="FDQ657" s="14"/>
      <c r="FDR657" s="18"/>
      <c r="FEB657" s="17"/>
      <c r="FEG657" s="14"/>
      <c r="FEH657" s="18"/>
      <c r="FER657" s="17"/>
      <c r="FEW657" s="14"/>
      <c r="FEX657" s="18"/>
      <c r="FFH657" s="17"/>
      <c r="FFM657" s="14"/>
      <c r="FFN657" s="18"/>
      <c r="FFX657" s="17"/>
      <c r="FGC657" s="14"/>
      <c r="FGD657" s="18"/>
      <c r="FGN657" s="17"/>
      <c r="FGS657" s="14"/>
      <c r="FGT657" s="18"/>
      <c r="FHD657" s="17"/>
      <c r="FHI657" s="14"/>
      <c r="FHJ657" s="18"/>
      <c r="FHT657" s="17"/>
      <c r="FHY657" s="14"/>
      <c r="FHZ657" s="18"/>
      <c r="FIJ657" s="17"/>
      <c r="FIO657" s="14"/>
      <c r="FIP657" s="18"/>
      <c r="FIZ657" s="17"/>
      <c r="FJE657" s="14"/>
      <c r="FJF657" s="18"/>
      <c r="FJP657" s="17"/>
      <c r="FJU657" s="14"/>
      <c r="FJV657" s="18"/>
      <c r="FKF657" s="17"/>
      <c r="FKK657" s="14"/>
      <c r="FKL657" s="18"/>
      <c r="FKV657" s="17"/>
      <c r="FLA657" s="14"/>
      <c r="FLB657" s="18"/>
      <c r="FLL657" s="17"/>
      <c r="FLQ657" s="14"/>
      <c r="FLR657" s="18"/>
      <c r="FMB657" s="17"/>
      <c r="FMG657" s="14"/>
      <c r="FMH657" s="18"/>
      <c r="FMR657" s="17"/>
      <c r="FMW657" s="14"/>
      <c r="FMX657" s="18"/>
      <c r="FNH657" s="17"/>
      <c r="FNM657" s="14"/>
      <c r="FNN657" s="18"/>
      <c r="FNX657" s="17"/>
      <c r="FOC657" s="14"/>
      <c r="FOD657" s="18"/>
      <c r="FON657" s="17"/>
      <c r="FOS657" s="14"/>
      <c r="FOT657" s="18"/>
      <c r="FPD657" s="17"/>
      <c r="FPI657" s="14"/>
      <c r="FPJ657" s="18"/>
      <c r="FPT657" s="17"/>
      <c r="FPY657" s="14"/>
      <c r="FPZ657" s="18"/>
      <c r="FQJ657" s="17"/>
      <c r="FQO657" s="14"/>
      <c r="FQP657" s="18"/>
      <c r="FQZ657" s="17"/>
      <c r="FRE657" s="14"/>
      <c r="FRF657" s="18"/>
      <c r="FRP657" s="17"/>
      <c r="FRU657" s="14"/>
      <c r="FRV657" s="18"/>
      <c r="FSF657" s="17"/>
      <c r="FSK657" s="14"/>
      <c r="FSL657" s="18"/>
      <c r="FSV657" s="17"/>
      <c r="FTA657" s="14"/>
      <c r="FTB657" s="18"/>
      <c r="FTL657" s="17"/>
      <c r="FTQ657" s="14"/>
      <c r="FTR657" s="18"/>
      <c r="FUB657" s="17"/>
      <c r="FUG657" s="14"/>
      <c r="FUH657" s="18"/>
      <c r="FUR657" s="17"/>
      <c r="FUW657" s="14"/>
      <c r="FUX657" s="18"/>
      <c r="FVH657" s="17"/>
      <c r="FVM657" s="14"/>
      <c r="FVN657" s="18"/>
      <c r="FVX657" s="17"/>
      <c r="FWC657" s="14"/>
      <c r="FWD657" s="18"/>
      <c r="FWN657" s="17"/>
      <c r="FWS657" s="14"/>
      <c r="FWT657" s="18"/>
      <c r="FXD657" s="17"/>
      <c r="FXI657" s="14"/>
      <c r="FXJ657" s="18"/>
      <c r="FXT657" s="17"/>
      <c r="FXY657" s="14"/>
      <c r="FXZ657" s="18"/>
      <c r="FYJ657" s="17"/>
      <c r="FYO657" s="14"/>
      <c r="FYP657" s="18"/>
      <c r="FYZ657" s="17"/>
      <c r="FZE657" s="14"/>
      <c r="FZF657" s="18"/>
      <c r="FZP657" s="17"/>
      <c r="FZU657" s="14"/>
      <c r="FZV657" s="18"/>
      <c r="GAF657" s="17"/>
      <c r="GAK657" s="14"/>
      <c r="GAL657" s="18"/>
      <c r="GAV657" s="17"/>
      <c r="GBA657" s="14"/>
      <c r="GBB657" s="18"/>
      <c r="GBL657" s="17"/>
      <c r="GBQ657" s="14"/>
      <c r="GBR657" s="18"/>
      <c r="GCB657" s="17"/>
      <c r="GCG657" s="14"/>
      <c r="GCH657" s="18"/>
      <c r="GCR657" s="17"/>
      <c r="GCW657" s="14"/>
      <c r="GCX657" s="18"/>
      <c r="GDH657" s="17"/>
      <c r="GDM657" s="14"/>
      <c r="GDN657" s="18"/>
      <c r="GDX657" s="17"/>
      <c r="GEC657" s="14"/>
      <c r="GED657" s="18"/>
      <c r="GEN657" s="17"/>
      <c r="GES657" s="14"/>
      <c r="GET657" s="18"/>
      <c r="GFD657" s="17"/>
      <c r="GFI657" s="14"/>
      <c r="GFJ657" s="18"/>
      <c r="GFT657" s="17"/>
      <c r="GFY657" s="14"/>
      <c r="GFZ657" s="18"/>
      <c r="GGJ657" s="17"/>
      <c r="GGO657" s="14"/>
      <c r="GGP657" s="18"/>
      <c r="GGZ657" s="17"/>
      <c r="GHE657" s="14"/>
      <c r="GHF657" s="18"/>
      <c r="GHP657" s="17"/>
      <c r="GHU657" s="14"/>
      <c r="GHV657" s="18"/>
      <c r="GIF657" s="17"/>
      <c r="GIK657" s="14"/>
      <c r="GIL657" s="18"/>
      <c r="GIV657" s="17"/>
      <c r="GJA657" s="14"/>
      <c r="GJB657" s="18"/>
      <c r="GJL657" s="17"/>
      <c r="GJQ657" s="14"/>
      <c r="GJR657" s="18"/>
      <c r="GKB657" s="17"/>
      <c r="GKG657" s="14"/>
      <c r="GKH657" s="18"/>
      <c r="GKR657" s="17"/>
      <c r="GKW657" s="14"/>
      <c r="GKX657" s="18"/>
      <c r="GLH657" s="17"/>
      <c r="GLM657" s="14"/>
      <c r="GLN657" s="18"/>
      <c r="GLX657" s="17"/>
      <c r="GMC657" s="14"/>
      <c r="GMD657" s="18"/>
      <c r="GMN657" s="17"/>
      <c r="GMS657" s="14"/>
      <c r="GMT657" s="18"/>
      <c r="GND657" s="17"/>
      <c r="GNI657" s="14"/>
      <c r="GNJ657" s="18"/>
      <c r="GNT657" s="17"/>
      <c r="GNY657" s="14"/>
      <c r="GNZ657" s="18"/>
      <c r="GOJ657" s="17"/>
      <c r="GOO657" s="14"/>
      <c r="GOP657" s="18"/>
      <c r="GOZ657" s="17"/>
      <c r="GPE657" s="14"/>
      <c r="GPF657" s="18"/>
      <c r="GPP657" s="17"/>
      <c r="GPU657" s="14"/>
      <c r="GPV657" s="18"/>
      <c r="GQF657" s="17"/>
      <c r="GQK657" s="14"/>
      <c r="GQL657" s="18"/>
      <c r="GQV657" s="17"/>
      <c r="GRA657" s="14"/>
      <c r="GRB657" s="18"/>
      <c r="GRL657" s="17"/>
      <c r="GRQ657" s="14"/>
      <c r="GRR657" s="18"/>
      <c r="GSB657" s="17"/>
      <c r="GSG657" s="14"/>
      <c r="GSH657" s="18"/>
      <c r="GSR657" s="17"/>
      <c r="GSW657" s="14"/>
      <c r="GSX657" s="18"/>
      <c r="GTH657" s="17"/>
      <c r="GTM657" s="14"/>
      <c r="GTN657" s="18"/>
      <c r="GTX657" s="17"/>
      <c r="GUC657" s="14"/>
      <c r="GUD657" s="18"/>
      <c r="GUN657" s="17"/>
      <c r="GUS657" s="14"/>
      <c r="GUT657" s="18"/>
      <c r="GVD657" s="17"/>
      <c r="GVI657" s="14"/>
      <c r="GVJ657" s="18"/>
      <c r="GVT657" s="17"/>
      <c r="GVY657" s="14"/>
      <c r="GVZ657" s="18"/>
      <c r="GWJ657" s="17"/>
      <c r="GWO657" s="14"/>
      <c r="GWP657" s="18"/>
      <c r="GWZ657" s="17"/>
      <c r="GXE657" s="14"/>
      <c r="GXF657" s="18"/>
      <c r="GXP657" s="17"/>
      <c r="GXU657" s="14"/>
      <c r="GXV657" s="18"/>
      <c r="GYF657" s="17"/>
      <c r="GYK657" s="14"/>
      <c r="GYL657" s="18"/>
      <c r="GYV657" s="17"/>
      <c r="GZA657" s="14"/>
      <c r="GZB657" s="18"/>
      <c r="GZL657" s="17"/>
      <c r="GZQ657" s="14"/>
      <c r="GZR657" s="18"/>
      <c r="HAB657" s="17"/>
      <c r="HAG657" s="14"/>
      <c r="HAH657" s="18"/>
      <c r="HAR657" s="17"/>
      <c r="HAW657" s="14"/>
      <c r="HAX657" s="18"/>
      <c r="HBH657" s="17"/>
      <c r="HBM657" s="14"/>
      <c r="HBN657" s="18"/>
      <c r="HBX657" s="17"/>
      <c r="HCC657" s="14"/>
      <c r="HCD657" s="18"/>
      <c r="HCN657" s="17"/>
      <c r="HCS657" s="14"/>
      <c r="HCT657" s="18"/>
      <c r="HDD657" s="17"/>
      <c r="HDI657" s="14"/>
      <c r="HDJ657" s="18"/>
      <c r="HDT657" s="17"/>
      <c r="HDY657" s="14"/>
      <c r="HDZ657" s="18"/>
      <c r="HEJ657" s="17"/>
      <c r="HEO657" s="14"/>
      <c r="HEP657" s="18"/>
      <c r="HEZ657" s="17"/>
      <c r="HFE657" s="14"/>
      <c r="HFF657" s="18"/>
      <c r="HFP657" s="17"/>
      <c r="HFU657" s="14"/>
      <c r="HFV657" s="18"/>
      <c r="HGF657" s="17"/>
      <c r="HGK657" s="14"/>
      <c r="HGL657" s="18"/>
      <c r="HGV657" s="17"/>
      <c r="HHA657" s="14"/>
      <c r="HHB657" s="18"/>
      <c r="HHL657" s="17"/>
      <c r="HHQ657" s="14"/>
      <c r="HHR657" s="18"/>
      <c r="HIB657" s="17"/>
      <c r="HIG657" s="14"/>
      <c r="HIH657" s="18"/>
      <c r="HIR657" s="17"/>
      <c r="HIW657" s="14"/>
      <c r="HIX657" s="18"/>
      <c r="HJH657" s="17"/>
      <c r="HJM657" s="14"/>
      <c r="HJN657" s="18"/>
      <c r="HJX657" s="17"/>
      <c r="HKC657" s="14"/>
      <c r="HKD657" s="18"/>
      <c r="HKN657" s="17"/>
      <c r="HKS657" s="14"/>
      <c r="HKT657" s="18"/>
      <c r="HLD657" s="17"/>
      <c r="HLI657" s="14"/>
      <c r="HLJ657" s="18"/>
      <c r="HLT657" s="17"/>
      <c r="HLY657" s="14"/>
      <c r="HLZ657" s="18"/>
      <c r="HMJ657" s="17"/>
      <c r="HMO657" s="14"/>
      <c r="HMP657" s="18"/>
      <c r="HMZ657" s="17"/>
      <c r="HNE657" s="14"/>
      <c r="HNF657" s="18"/>
      <c r="HNP657" s="17"/>
      <c r="HNU657" s="14"/>
      <c r="HNV657" s="18"/>
      <c r="HOF657" s="17"/>
      <c r="HOK657" s="14"/>
      <c r="HOL657" s="18"/>
      <c r="HOV657" s="17"/>
      <c r="HPA657" s="14"/>
      <c r="HPB657" s="18"/>
      <c r="HPL657" s="17"/>
      <c r="HPQ657" s="14"/>
      <c r="HPR657" s="18"/>
      <c r="HQB657" s="17"/>
      <c r="HQG657" s="14"/>
      <c r="HQH657" s="18"/>
      <c r="HQR657" s="17"/>
      <c r="HQW657" s="14"/>
      <c r="HQX657" s="18"/>
      <c r="HRH657" s="17"/>
      <c r="HRM657" s="14"/>
      <c r="HRN657" s="18"/>
      <c r="HRX657" s="17"/>
      <c r="HSC657" s="14"/>
      <c r="HSD657" s="18"/>
      <c r="HSN657" s="17"/>
      <c r="HSS657" s="14"/>
      <c r="HST657" s="18"/>
      <c r="HTD657" s="17"/>
      <c r="HTI657" s="14"/>
      <c r="HTJ657" s="18"/>
      <c r="HTT657" s="17"/>
      <c r="HTY657" s="14"/>
      <c r="HTZ657" s="18"/>
      <c r="HUJ657" s="17"/>
      <c r="HUO657" s="14"/>
      <c r="HUP657" s="18"/>
      <c r="HUZ657" s="17"/>
      <c r="HVE657" s="14"/>
      <c r="HVF657" s="18"/>
      <c r="HVP657" s="17"/>
      <c r="HVU657" s="14"/>
      <c r="HVV657" s="18"/>
      <c r="HWF657" s="17"/>
      <c r="HWK657" s="14"/>
      <c r="HWL657" s="18"/>
      <c r="HWV657" s="17"/>
      <c r="HXA657" s="14"/>
      <c r="HXB657" s="18"/>
      <c r="HXL657" s="17"/>
      <c r="HXQ657" s="14"/>
      <c r="HXR657" s="18"/>
      <c r="HYB657" s="17"/>
      <c r="HYG657" s="14"/>
      <c r="HYH657" s="18"/>
      <c r="HYR657" s="17"/>
      <c r="HYW657" s="14"/>
      <c r="HYX657" s="18"/>
      <c r="HZH657" s="17"/>
      <c r="HZM657" s="14"/>
      <c r="HZN657" s="18"/>
      <c r="HZX657" s="17"/>
      <c r="IAC657" s="14"/>
      <c r="IAD657" s="18"/>
      <c r="IAN657" s="17"/>
      <c r="IAS657" s="14"/>
      <c r="IAT657" s="18"/>
      <c r="IBD657" s="17"/>
      <c r="IBI657" s="14"/>
      <c r="IBJ657" s="18"/>
      <c r="IBT657" s="17"/>
      <c r="IBY657" s="14"/>
      <c r="IBZ657" s="18"/>
      <c r="ICJ657" s="17"/>
      <c r="ICO657" s="14"/>
      <c r="ICP657" s="18"/>
      <c r="ICZ657" s="17"/>
      <c r="IDE657" s="14"/>
      <c r="IDF657" s="18"/>
      <c r="IDP657" s="17"/>
      <c r="IDU657" s="14"/>
      <c r="IDV657" s="18"/>
      <c r="IEF657" s="17"/>
      <c r="IEK657" s="14"/>
      <c r="IEL657" s="18"/>
      <c r="IEV657" s="17"/>
      <c r="IFA657" s="14"/>
      <c r="IFB657" s="18"/>
      <c r="IFL657" s="17"/>
      <c r="IFQ657" s="14"/>
      <c r="IFR657" s="18"/>
      <c r="IGB657" s="17"/>
      <c r="IGG657" s="14"/>
      <c r="IGH657" s="18"/>
      <c r="IGR657" s="17"/>
      <c r="IGW657" s="14"/>
      <c r="IGX657" s="18"/>
      <c r="IHH657" s="17"/>
      <c r="IHM657" s="14"/>
      <c r="IHN657" s="18"/>
      <c r="IHX657" s="17"/>
      <c r="IIC657" s="14"/>
      <c r="IID657" s="18"/>
      <c r="IIN657" s="17"/>
      <c r="IIS657" s="14"/>
      <c r="IIT657" s="18"/>
      <c r="IJD657" s="17"/>
      <c r="IJI657" s="14"/>
      <c r="IJJ657" s="18"/>
      <c r="IJT657" s="17"/>
      <c r="IJY657" s="14"/>
      <c r="IJZ657" s="18"/>
      <c r="IKJ657" s="17"/>
      <c r="IKO657" s="14"/>
      <c r="IKP657" s="18"/>
      <c r="IKZ657" s="17"/>
      <c r="ILE657" s="14"/>
      <c r="ILF657" s="18"/>
      <c r="ILP657" s="17"/>
      <c r="ILU657" s="14"/>
      <c r="ILV657" s="18"/>
      <c r="IMF657" s="17"/>
      <c r="IMK657" s="14"/>
      <c r="IML657" s="18"/>
      <c r="IMV657" s="17"/>
      <c r="INA657" s="14"/>
      <c r="INB657" s="18"/>
      <c r="INL657" s="17"/>
      <c r="INQ657" s="14"/>
      <c r="INR657" s="18"/>
      <c r="IOB657" s="17"/>
      <c r="IOG657" s="14"/>
      <c r="IOH657" s="18"/>
      <c r="IOR657" s="17"/>
      <c r="IOW657" s="14"/>
      <c r="IOX657" s="18"/>
      <c r="IPH657" s="17"/>
      <c r="IPM657" s="14"/>
      <c r="IPN657" s="18"/>
      <c r="IPX657" s="17"/>
      <c r="IQC657" s="14"/>
      <c r="IQD657" s="18"/>
      <c r="IQN657" s="17"/>
      <c r="IQS657" s="14"/>
      <c r="IQT657" s="18"/>
      <c r="IRD657" s="17"/>
      <c r="IRI657" s="14"/>
      <c r="IRJ657" s="18"/>
      <c r="IRT657" s="17"/>
      <c r="IRY657" s="14"/>
      <c r="IRZ657" s="18"/>
      <c r="ISJ657" s="17"/>
      <c r="ISO657" s="14"/>
      <c r="ISP657" s="18"/>
      <c r="ISZ657" s="17"/>
      <c r="ITE657" s="14"/>
      <c r="ITF657" s="18"/>
      <c r="ITP657" s="17"/>
      <c r="ITU657" s="14"/>
      <c r="ITV657" s="18"/>
      <c r="IUF657" s="17"/>
      <c r="IUK657" s="14"/>
      <c r="IUL657" s="18"/>
      <c r="IUV657" s="17"/>
      <c r="IVA657" s="14"/>
      <c r="IVB657" s="18"/>
      <c r="IVL657" s="17"/>
      <c r="IVQ657" s="14"/>
      <c r="IVR657" s="18"/>
      <c r="IWB657" s="17"/>
      <c r="IWG657" s="14"/>
      <c r="IWH657" s="18"/>
      <c r="IWR657" s="17"/>
      <c r="IWW657" s="14"/>
      <c r="IWX657" s="18"/>
      <c r="IXH657" s="17"/>
      <c r="IXM657" s="14"/>
      <c r="IXN657" s="18"/>
      <c r="IXX657" s="17"/>
      <c r="IYC657" s="14"/>
      <c r="IYD657" s="18"/>
      <c r="IYN657" s="17"/>
      <c r="IYS657" s="14"/>
      <c r="IYT657" s="18"/>
      <c r="IZD657" s="17"/>
      <c r="IZI657" s="14"/>
      <c r="IZJ657" s="18"/>
      <c r="IZT657" s="17"/>
      <c r="IZY657" s="14"/>
      <c r="IZZ657" s="18"/>
      <c r="JAJ657" s="17"/>
      <c r="JAO657" s="14"/>
      <c r="JAP657" s="18"/>
      <c r="JAZ657" s="17"/>
      <c r="JBE657" s="14"/>
      <c r="JBF657" s="18"/>
      <c r="JBP657" s="17"/>
      <c r="JBU657" s="14"/>
      <c r="JBV657" s="18"/>
      <c r="JCF657" s="17"/>
      <c r="JCK657" s="14"/>
      <c r="JCL657" s="18"/>
      <c r="JCV657" s="17"/>
      <c r="JDA657" s="14"/>
      <c r="JDB657" s="18"/>
      <c r="JDL657" s="17"/>
      <c r="JDQ657" s="14"/>
      <c r="JDR657" s="18"/>
      <c r="JEB657" s="17"/>
      <c r="JEG657" s="14"/>
      <c r="JEH657" s="18"/>
      <c r="JER657" s="17"/>
      <c r="JEW657" s="14"/>
      <c r="JEX657" s="18"/>
      <c r="JFH657" s="17"/>
      <c r="JFM657" s="14"/>
      <c r="JFN657" s="18"/>
      <c r="JFX657" s="17"/>
      <c r="JGC657" s="14"/>
      <c r="JGD657" s="18"/>
      <c r="JGN657" s="17"/>
      <c r="JGS657" s="14"/>
      <c r="JGT657" s="18"/>
      <c r="JHD657" s="17"/>
      <c r="JHI657" s="14"/>
      <c r="JHJ657" s="18"/>
      <c r="JHT657" s="17"/>
      <c r="JHY657" s="14"/>
      <c r="JHZ657" s="18"/>
      <c r="JIJ657" s="17"/>
      <c r="JIO657" s="14"/>
      <c r="JIP657" s="18"/>
      <c r="JIZ657" s="17"/>
      <c r="JJE657" s="14"/>
      <c r="JJF657" s="18"/>
      <c r="JJP657" s="17"/>
      <c r="JJU657" s="14"/>
      <c r="JJV657" s="18"/>
      <c r="JKF657" s="17"/>
      <c r="JKK657" s="14"/>
      <c r="JKL657" s="18"/>
      <c r="JKV657" s="17"/>
      <c r="JLA657" s="14"/>
      <c r="JLB657" s="18"/>
      <c r="JLL657" s="17"/>
      <c r="JLQ657" s="14"/>
      <c r="JLR657" s="18"/>
      <c r="JMB657" s="17"/>
      <c r="JMG657" s="14"/>
      <c r="JMH657" s="18"/>
      <c r="JMR657" s="17"/>
      <c r="JMW657" s="14"/>
      <c r="JMX657" s="18"/>
      <c r="JNH657" s="17"/>
      <c r="JNM657" s="14"/>
      <c r="JNN657" s="18"/>
      <c r="JNX657" s="17"/>
      <c r="JOC657" s="14"/>
      <c r="JOD657" s="18"/>
      <c r="JON657" s="17"/>
      <c r="JOS657" s="14"/>
      <c r="JOT657" s="18"/>
      <c r="JPD657" s="17"/>
      <c r="JPI657" s="14"/>
      <c r="JPJ657" s="18"/>
      <c r="JPT657" s="17"/>
      <c r="JPY657" s="14"/>
      <c r="JPZ657" s="18"/>
      <c r="JQJ657" s="17"/>
      <c r="JQO657" s="14"/>
      <c r="JQP657" s="18"/>
      <c r="JQZ657" s="17"/>
      <c r="JRE657" s="14"/>
      <c r="JRF657" s="18"/>
      <c r="JRP657" s="17"/>
      <c r="JRU657" s="14"/>
      <c r="JRV657" s="18"/>
      <c r="JSF657" s="17"/>
      <c r="JSK657" s="14"/>
      <c r="JSL657" s="18"/>
      <c r="JSV657" s="17"/>
      <c r="JTA657" s="14"/>
      <c r="JTB657" s="18"/>
      <c r="JTL657" s="17"/>
      <c r="JTQ657" s="14"/>
      <c r="JTR657" s="18"/>
      <c r="JUB657" s="17"/>
      <c r="JUG657" s="14"/>
      <c r="JUH657" s="18"/>
      <c r="JUR657" s="17"/>
      <c r="JUW657" s="14"/>
      <c r="JUX657" s="18"/>
      <c r="JVH657" s="17"/>
      <c r="JVM657" s="14"/>
      <c r="JVN657" s="18"/>
      <c r="JVX657" s="17"/>
      <c r="JWC657" s="14"/>
      <c r="JWD657" s="18"/>
      <c r="JWN657" s="17"/>
      <c r="JWS657" s="14"/>
      <c r="JWT657" s="18"/>
      <c r="JXD657" s="17"/>
      <c r="JXI657" s="14"/>
      <c r="JXJ657" s="18"/>
      <c r="JXT657" s="17"/>
      <c r="JXY657" s="14"/>
      <c r="JXZ657" s="18"/>
      <c r="JYJ657" s="17"/>
      <c r="JYO657" s="14"/>
      <c r="JYP657" s="18"/>
      <c r="JYZ657" s="17"/>
      <c r="JZE657" s="14"/>
      <c r="JZF657" s="18"/>
      <c r="JZP657" s="17"/>
      <c r="JZU657" s="14"/>
      <c r="JZV657" s="18"/>
      <c r="KAF657" s="17"/>
      <c r="KAK657" s="14"/>
      <c r="KAL657" s="18"/>
      <c r="KAV657" s="17"/>
      <c r="KBA657" s="14"/>
      <c r="KBB657" s="18"/>
      <c r="KBL657" s="17"/>
      <c r="KBQ657" s="14"/>
      <c r="KBR657" s="18"/>
      <c r="KCB657" s="17"/>
      <c r="KCG657" s="14"/>
      <c r="KCH657" s="18"/>
      <c r="KCR657" s="17"/>
      <c r="KCW657" s="14"/>
      <c r="KCX657" s="18"/>
      <c r="KDH657" s="17"/>
      <c r="KDM657" s="14"/>
      <c r="KDN657" s="18"/>
      <c r="KDX657" s="17"/>
      <c r="KEC657" s="14"/>
      <c r="KED657" s="18"/>
      <c r="KEN657" s="17"/>
      <c r="KES657" s="14"/>
      <c r="KET657" s="18"/>
      <c r="KFD657" s="17"/>
      <c r="KFI657" s="14"/>
      <c r="KFJ657" s="18"/>
      <c r="KFT657" s="17"/>
      <c r="KFY657" s="14"/>
      <c r="KFZ657" s="18"/>
      <c r="KGJ657" s="17"/>
      <c r="KGO657" s="14"/>
      <c r="KGP657" s="18"/>
      <c r="KGZ657" s="17"/>
      <c r="KHE657" s="14"/>
      <c r="KHF657" s="18"/>
      <c r="KHP657" s="17"/>
      <c r="KHU657" s="14"/>
      <c r="KHV657" s="18"/>
      <c r="KIF657" s="17"/>
      <c r="KIK657" s="14"/>
      <c r="KIL657" s="18"/>
      <c r="KIV657" s="17"/>
      <c r="KJA657" s="14"/>
      <c r="KJB657" s="18"/>
      <c r="KJL657" s="17"/>
      <c r="KJQ657" s="14"/>
      <c r="KJR657" s="18"/>
      <c r="KKB657" s="17"/>
      <c r="KKG657" s="14"/>
      <c r="KKH657" s="18"/>
      <c r="KKR657" s="17"/>
      <c r="KKW657" s="14"/>
      <c r="KKX657" s="18"/>
      <c r="KLH657" s="17"/>
      <c r="KLM657" s="14"/>
      <c r="KLN657" s="18"/>
      <c r="KLX657" s="17"/>
      <c r="KMC657" s="14"/>
      <c r="KMD657" s="18"/>
      <c r="KMN657" s="17"/>
      <c r="KMS657" s="14"/>
      <c r="KMT657" s="18"/>
      <c r="KND657" s="17"/>
      <c r="KNI657" s="14"/>
      <c r="KNJ657" s="18"/>
      <c r="KNT657" s="17"/>
      <c r="KNY657" s="14"/>
      <c r="KNZ657" s="18"/>
      <c r="KOJ657" s="17"/>
      <c r="KOO657" s="14"/>
      <c r="KOP657" s="18"/>
      <c r="KOZ657" s="17"/>
      <c r="KPE657" s="14"/>
      <c r="KPF657" s="18"/>
      <c r="KPP657" s="17"/>
      <c r="KPU657" s="14"/>
      <c r="KPV657" s="18"/>
      <c r="KQF657" s="17"/>
      <c r="KQK657" s="14"/>
      <c r="KQL657" s="18"/>
      <c r="KQV657" s="17"/>
      <c r="KRA657" s="14"/>
      <c r="KRB657" s="18"/>
      <c r="KRL657" s="17"/>
      <c r="KRQ657" s="14"/>
      <c r="KRR657" s="18"/>
      <c r="KSB657" s="17"/>
      <c r="KSG657" s="14"/>
      <c r="KSH657" s="18"/>
      <c r="KSR657" s="17"/>
      <c r="KSW657" s="14"/>
      <c r="KSX657" s="18"/>
      <c r="KTH657" s="17"/>
      <c r="KTM657" s="14"/>
      <c r="KTN657" s="18"/>
      <c r="KTX657" s="17"/>
      <c r="KUC657" s="14"/>
      <c r="KUD657" s="18"/>
      <c r="KUN657" s="17"/>
      <c r="KUS657" s="14"/>
      <c r="KUT657" s="18"/>
      <c r="KVD657" s="17"/>
      <c r="KVI657" s="14"/>
      <c r="KVJ657" s="18"/>
      <c r="KVT657" s="17"/>
      <c r="KVY657" s="14"/>
      <c r="KVZ657" s="18"/>
      <c r="KWJ657" s="17"/>
      <c r="KWO657" s="14"/>
      <c r="KWP657" s="18"/>
      <c r="KWZ657" s="17"/>
      <c r="KXE657" s="14"/>
      <c r="KXF657" s="18"/>
      <c r="KXP657" s="17"/>
      <c r="KXU657" s="14"/>
      <c r="KXV657" s="18"/>
      <c r="KYF657" s="17"/>
      <c r="KYK657" s="14"/>
      <c r="KYL657" s="18"/>
      <c r="KYV657" s="17"/>
      <c r="KZA657" s="14"/>
      <c r="KZB657" s="18"/>
      <c r="KZL657" s="17"/>
      <c r="KZQ657" s="14"/>
      <c r="KZR657" s="18"/>
      <c r="LAB657" s="17"/>
      <c r="LAG657" s="14"/>
      <c r="LAH657" s="18"/>
      <c r="LAR657" s="17"/>
      <c r="LAW657" s="14"/>
      <c r="LAX657" s="18"/>
      <c r="LBH657" s="17"/>
      <c r="LBM657" s="14"/>
      <c r="LBN657" s="18"/>
      <c r="LBX657" s="17"/>
      <c r="LCC657" s="14"/>
      <c r="LCD657" s="18"/>
      <c r="LCN657" s="17"/>
      <c r="LCS657" s="14"/>
      <c r="LCT657" s="18"/>
      <c r="LDD657" s="17"/>
      <c r="LDI657" s="14"/>
      <c r="LDJ657" s="18"/>
      <c r="LDT657" s="17"/>
      <c r="LDY657" s="14"/>
      <c r="LDZ657" s="18"/>
      <c r="LEJ657" s="17"/>
      <c r="LEO657" s="14"/>
      <c r="LEP657" s="18"/>
      <c r="LEZ657" s="17"/>
      <c r="LFE657" s="14"/>
      <c r="LFF657" s="18"/>
      <c r="LFP657" s="17"/>
      <c r="LFU657" s="14"/>
      <c r="LFV657" s="18"/>
      <c r="LGF657" s="17"/>
      <c r="LGK657" s="14"/>
      <c r="LGL657" s="18"/>
      <c r="LGV657" s="17"/>
      <c r="LHA657" s="14"/>
      <c r="LHB657" s="18"/>
      <c r="LHL657" s="17"/>
      <c r="LHQ657" s="14"/>
      <c r="LHR657" s="18"/>
      <c r="LIB657" s="17"/>
      <c r="LIG657" s="14"/>
      <c r="LIH657" s="18"/>
      <c r="LIR657" s="17"/>
      <c r="LIW657" s="14"/>
      <c r="LIX657" s="18"/>
      <c r="LJH657" s="17"/>
      <c r="LJM657" s="14"/>
      <c r="LJN657" s="18"/>
      <c r="LJX657" s="17"/>
      <c r="LKC657" s="14"/>
      <c r="LKD657" s="18"/>
      <c r="LKN657" s="17"/>
      <c r="LKS657" s="14"/>
      <c r="LKT657" s="18"/>
      <c r="LLD657" s="17"/>
      <c r="LLI657" s="14"/>
      <c r="LLJ657" s="18"/>
      <c r="LLT657" s="17"/>
      <c r="LLY657" s="14"/>
      <c r="LLZ657" s="18"/>
      <c r="LMJ657" s="17"/>
      <c r="LMO657" s="14"/>
      <c r="LMP657" s="18"/>
      <c r="LMZ657" s="17"/>
      <c r="LNE657" s="14"/>
      <c r="LNF657" s="18"/>
      <c r="LNP657" s="17"/>
      <c r="LNU657" s="14"/>
      <c r="LNV657" s="18"/>
      <c r="LOF657" s="17"/>
      <c r="LOK657" s="14"/>
      <c r="LOL657" s="18"/>
      <c r="LOV657" s="17"/>
      <c r="LPA657" s="14"/>
      <c r="LPB657" s="18"/>
      <c r="LPL657" s="17"/>
      <c r="LPQ657" s="14"/>
      <c r="LPR657" s="18"/>
      <c r="LQB657" s="17"/>
      <c r="LQG657" s="14"/>
      <c r="LQH657" s="18"/>
      <c r="LQR657" s="17"/>
      <c r="LQW657" s="14"/>
      <c r="LQX657" s="18"/>
      <c r="LRH657" s="17"/>
      <c r="LRM657" s="14"/>
      <c r="LRN657" s="18"/>
      <c r="LRX657" s="17"/>
      <c r="LSC657" s="14"/>
      <c r="LSD657" s="18"/>
      <c r="LSN657" s="17"/>
      <c r="LSS657" s="14"/>
      <c r="LST657" s="18"/>
      <c r="LTD657" s="17"/>
      <c r="LTI657" s="14"/>
      <c r="LTJ657" s="18"/>
      <c r="LTT657" s="17"/>
      <c r="LTY657" s="14"/>
      <c r="LTZ657" s="18"/>
      <c r="LUJ657" s="17"/>
      <c r="LUO657" s="14"/>
      <c r="LUP657" s="18"/>
      <c r="LUZ657" s="17"/>
      <c r="LVE657" s="14"/>
      <c r="LVF657" s="18"/>
      <c r="LVP657" s="17"/>
      <c r="LVU657" s="14"/>
      <c r="LVV657" s="18"/>
      <c r="LWF657" s="17"/>
      <c r="LWK657" s="14"/>
      <c r="LWL657" s="18"/>
      <c r="LWV657" s="17"/>
      <c r="LXA657" s="14"/>
      <c r="LXB657" s="18"/>
      <c r="LXL657" s="17"/>
      <c r="LXQ657" s="14"/>
      <c r="LXR657" s="18"/>
      <c r="LYB657" s="17"/>
      <c r="LYG657" s="14"/>
      <c r="LYH657" s="18"/>
      <c r="LYR657" s="17"/>
      <c r="LYW657" s="14"/>
      <c r="LYX657" s="18"/>
      <c r="LZH657" s="17"/>
      <c r="LZM657" s="14"/>
      <c r="LZN657" s="18"/>
      <c r="LZX657" s="17"/>
      <c r="MAC657" s="14"/>
      <c r="MAD657" s="18"/>
      <c r="MAN657" s="17"/>
      <c r="MAS657" s="14"/>
      <c r="MAT657" s="18"/>
      <c r="MBD657" s="17"/>
      <c r="MBI657" s="14"/>
      <c r="MBJ657" s="18"/>
      <c r="MBT657" s="17"/>
      <c r="MBY657" s="14"/>
      <c r="MBZ657" s="18"/>
      <c r="MCJ657" s="17"/>
      <c r="MCO657" s="14"/>
      <c r="MCP657" s="18"/>
      <c r="MCZ657" s="17"/>
      <c r="MDE657" s="14"/>
      <c r="MDF657" s="18"/>
      <c r="MDP657" s="17"/>
      <c r="MDU657" s="14"/>
      <c r="MDV657" s="18"/>
      <c r="MEF657" s="17"/>
      <c r="MEK657" s="14"/>
      <c r="MEL657" s="18"/>
      <c r="MEV657" s="17"/>
      <c r="MFA657" s="14"/>
      <c r="MFB657" s="18"/>
      <c r="MFL657" s="17"/>
      <c r="MFQ657" s="14"/>
      <c r="MFR657" s="18"/>
      <c r="MGB657" s="17"/>
      <c r="MGG657" s="14"/>
      <c r="MGH657" s="18"/>
      <c r="MGR657" s="17"/>
      <c r="MGW657" s="14"/>
      <c r="MGX657" s="18"/>
      <c r="MHH657" s="17"/>
      <c r="MHM657" s="14"/>
      <c r="MHN657" s="18"/>
      <c r="MHX657" s="17"/>
      <c r="MIC657" s="14"/>
      <c r="MID657" s="18"/>
      <c r="MIN657" s="17"/>
      <c r="MIS657" s="14"/>
      <c r="MIT657" s="18"/>
      <c r="MJD657" s="17"/>
      <c r="MJI657" s="14"/>
      <c r="MJJ657" s="18"/>
      <c r="MJT657" s="17"/>
      <c r="MJY657" s="14"/>
      <c r="MJZ657" s="18"/>
      <c r="MKJ657" s="17"/>
      <c r="MKO657" s="14"/>
      <c r="MKP657" s="18"/>
      <c r="MKZ657" s="17"/>
      <c r="MLE657" s="14"/>
      <c r="MLF657" s="18"/>
      <c r="MLP657" s="17"/>
      <c r="MLU657" s="14"/>
      <c r="MLV657" s="18"/>
      <c r="MMF657" s="17"/>
      <c r="MMK657" s="14"/>
      <c r="MML657" s="18"/>
      <c r="MMV657" s="17"/>
      <c r="MNA657" s="14"/>
      <c r="MNB657" s="18"/>
      <c r="MNL657" s="17"/>
      <c r="MNQ657" s="14"/>
      <c r="MNR657" s="18"/>
      <c r="MOB657" s="17"/>
      <c r="MOG657" s="14"/>
      <c r="MOH657" s="18"/>
      <c r="MOR657" s="17"/>
      <c r="MOW657" s="14"/>
      <c r="MOX657" s="18"/>
      <c r="MPH657" s="17"/>
      <c r="MPM657" s="14"/>
      <c r="MPN657" s="18"/>
      <c r="MPX657" s="17"/>
      <c r="MQC657" s="14"/>
      <c r="MQD657" s="18"/>
      <c r="MQN657" s="17"/>
      <c r="MQS657" s="14"/>
      <c r="MQT657" s="18"/>
      <c r="MRD657" s="17"/>
      <c r="MRI657" s="14"/>
      <c r="MRJ657" s="18"/>
      <c r="MRT657" s="17"/>
      <c r="MRY657" s="14"/>
      <c r="MRZ657" s="18"/>
      <c r="MSJ657" s="17"/>
      <c r="MSO657" s="14"/>
      <c r="MSP657" s="18"/>
      <c r="MSZ657" s="17"/>
      <c r="MTE657" s="14"/>
      <c r="MTF657" s="18"/>
      <c r="MTP657" s="17"/>
      <c r="MTU657" s="14"/>
      <c r="MTV657" s="18"/>
      <c r="MUF657" s="17"/>
      <c r="MUK657" s="14"/>
      <c r="MUL657" s="18"/>
      <c r="MUV657" s="17"/>
      <c r="MVA657" s="14"/>
      <c r="MVB657" s="18"/>
      <c r="MVL657" s="17"/>
      <c r="MVQ657" s="14"/>
      <c r="MVR657" s="18"/>
      <c r="MWB657" s="17"/>
      <c r="MWG657" s="14"/>
      <c r="MWH657" s="18"/>
      <c r="MWR657" s="17"/>
      <c r="MWW657" s="14"/>
      <c r="MWX657" s="18"/>
      <c r="MXH657" s="17"/>
      <c r="MXM657" s="14"/>
      <c r="MXN657" s="18"/>
      <c r="MXX657" s="17"/>
      <c r="MYC657" s="14"/>
      <c r="MYD657" s="18"/>
      <c r="MYN657" s="17"/>
      <c r="MYS657" s="14"/>
      <c r="MYT657" s="18"/>
      <c r="MZD657" s="17"/>
      <c r="MZI657" s="14"/>
      <c r="MZJ657" s="18"/>
      <c r="MZT657" s="17"/>
      <c r="MZY657" s="14"/>
      <c r="MZZ657" s="18"/>
      <c r="NAJ657" s="17"/>
      <c r="NAO657" s="14"/>
      <c r="NAP657" s="18"/>
      <c r="NAZ657" s="17"/>
      <c r="NBE657" s="14"/>
      <c r="NBF657" s="18"/>
      <c r="NBP657" s="17"/>
      <c r="NBU657" s="14"/>
      <c r="NBV657" s="18"/>
      <c r="NCF657" s="17"/>
      <c r="NCK657" s="14"/>
      <c r="NCL657" s="18"/>
      <c r="NCV657" s="17"/>
      <c r="NDA657" s="14"/>
      <c r="NDB657" s="18"/>
      <c r="NDL657" s="17"/>
      <c r="NDQ657" s="14"/>
      <c r="NDR657" s="18"/>
      <c r="NEB657" s="17"/>
      <c r="NEG657" s="14"/>
      <c r="NEH657" s="18"/>
      <c r="NER657" s="17"/>
      <c r="NEW657" s="14"/>
      <c r="NEX657" s="18"/>
      <c r="NFH657" s="17"/>
      <c r="NFM657" s="14"/>
      <c r="NFN657" s="18"/>
      <c r="NFX657" s="17"/>
      <c r="NGC657" s="14"/>
      <c r="NGD657" s="18"/>
      <c r="NGN657" s="17"/>
      <c r="NGS657" s="14"/>
      <c r="NGT657" s="18"/>
      <c r="NHD657" s="17"/>
      <c r="NHI657" s="14"/>
      <c r="NHJ657" s="18"/>
      <c r="NHT657" s="17"/>
      <c r="NHY657" s="14"/>
      <c r="NHZ657" s="18"/>
      <c r="NIJ657" s="17"/>
      <c r="NIO657" s="14"/>
      <c r="NIP657" s="18"/>
      <c r="NIZ657" s="17"/>
      <c r="NJE657" s="14"/>
      <c r="NJF657" s="18"/>
      <c r="NJP657" s="17"/>
      <c r="NJU657" s="14"/>
      <c r="NJV657" s="18"/>
      <c r="NKF657" s="17"/>
      <c r="NKK657" s="14"/>
      <c r="NKL657" s="18"/>
      <c r="NKV657" s="17"/>
      <c r="NLA657" s="14"/>
      <c r="NLB657" s="18"/>
      <c r="NLL657" s="17"/>
      <c r="NLQ657" s="14"/>
      <c r="NLR657" s="18"/>
      <c r="NMB657" s="17"/>
      <c r="NMG657" s="14"/>
      <c r="NMH657" s="18"/>
      <c r="NMR657" s="17"/>
      <c r="NMW657" s="14"/>
      <c r="NMX657" s="18"/>
      <c r="NNH657" s="17"/>
      <c r="NNM657" s="14"/>
      <c r="NNN657" s="18"/>
      <c r="NNX657" s="17"/>
      <c r="NOC657" s="14"/>
      <c r="NOD657" s="18"/>
      <c r="NON657" s="17"/>
      <c r="NOS657" s="14"/>
      <c r="NOT657" s="18"/>
      <c r="NPD657" s="17"/>
      <c r="NPI657" s="14"/>
      <c r="NPJ657" s="18"/>
      <c r="NPT657" s="17"/>
      <c r="NPY657" s="14"/>
      <c r="NPZ657" s="18"/>
      <c r="NQJ657" s="17"/>
      <c r="NQO657" s="14"/>
      <c r="NQP657" s="18"/>
      <c r="NQZ657" s="17"/>
      <c r="NRE657" s="14"/>
      <c r="NRF657" s="18"/>
      <c r="NRP657" s="17"/>
      <c r="NRU657" s="14"/>
      <c r="NRV657" s="18"/>
      <c r="NSF657" s="17"/>
      <c r="NSK657" s="14"/>
      <c r="NSL657" s="18"/>
      <c r="NSV657" s="17"/>
      <c r="NTA657" s="14"/>
      <c r="NTB657" s="18"/>
      <c r="NTL657" s="17"/>
      <c r="NTQ657" s="14"/>
      <c r="NTR657" s="18"/>
      <c r="NUB657" s="17"/>
      <c r="NUG657" s="14"/>
      <c r="NUH657" s="18"/>
      <c r="NUR657" s="17"/>
      <c r="NUW657" s="14"/>
      <c r="NUX657" s="18"/>
      <c r="NVH657" s="17"/>
      <c r="NVM657" s="14"/>
      <c r="NVN657" s="18"/>
      <c r="NVX657" s="17"/>
      <c r="NWC657" s="14"/>
      <c r="NWD657" s="18"/>
      <c r="NWN657" s="17"/>
      <c r="NWS657" s="14"/>
      <c r="NWT657" s="18"/>
      <c r="NXD657" s="17"/>
      <c r="NXI657" s="14"/>
      <c r="NXJ657" s="18"/>
      <c r="NXT657" s="17"/>
      <c r="NXY657" s="14"/>
      <c r="NXZ657" s="18"/>
      <c r="NYJ657" s="17"/>
      <c r="NYO657" s="14"/>
      <c r="NYP657" s="18"/>
      <c r="NYZ657" s="17"/>
      <c r="NZE657" s="14"/>
      <c r="NZF657" s="18"/>
      <c r="NZP657" s="17"/>
      <c r="NZU657" s="14"/>
      <c r="NZV657" s="18"/>
      <c r="OAF657" s="17"/>
      <c r="OAK657" s="14"/>
      <c r="OAL657" s="18"/>
      <c r="OAV657" s="17"/>
      <c r="OBA657" s="14"/>
      <c r="OBB657" s="18"/>
      <c r="OBL657" s="17"/>
      <c r="OBQ657" s="14"/>
      <c r="OBR657" s="18"/>
      <c r="OCB657" s="17"/>
      <c r="OCG657" s="14"/>
      <c r="OCH657" s="18"/>
      <c r="OCR657" s="17"/>
      <c r="OCW657" s="14"/>
      <c r="OCX657" s="18"/>
      <c r="ODH657" s="17"/>
      <c r="ODM657" s="14"/>
      <c r="ODN657" s="18"/>
      <c r="ODX657" s="17"/>
      <c r="OEC657" s="14"/>
      <c r="OED657" s="18"/>
      <c r="OEN657" s="17"/>
      <c r="OES657" s="14"/>
      <c r="OET657" s="18"/>
      <c r="OFD657" s="17"/>
      <c r="OFI657" s="14"/>
      <c r="OFJ657" s="18"/>
      <c r="OFT657" s="17"/>
      <c r="OFY657" s="14"/>
      <c r="OFZ657" s="18"/>
      <c r="OGJ657" s="17"/>
      <c r="OGO657" s="14"/>
      <c r="OGP657" s="18"/>
      <c r="OGZ657" s="17"/>
      <c r="OHE657" s="14"/>
      <c r="OHF657" s="18"/>
      <c r="OHP657" s="17"/>
      <c r="OHU657" s="14"/>
      <c r="OHV657" s="18"/>
      <c r="OIF657" s="17"/>
      <c r="OIK657" s="14"/>
      <c r="OIL657" s="18"/>
      <c r="OIV657" s="17"/>
      <c r="OJA657" s="14"/>
      <c r="OJB657" s="18"/>
      <c r="OJL657" s="17"/>
      <c r="OJQ657" s="14"/>
      <c r="OJR657" s="18"/>
      <c r="OKB657" s="17"/>
      <c r="OKG657" s="14"/>
      <c r="OKH657" s="18"/>
      <c r="OKR657" s="17"/>
      <c r="OKW657" s="14"/>
      <c r="OKX657" s="18"/>
      <c r="OLH657" s="17"/>
      <c r="OLM657" s="14"/>
      <c r="OLN657" s="18"/>
      <c r="OLX657" s="17"/>
      <c r="OMC657" s="14"/>
      <c r="OMD657" s="18"/>
      <c r="OMN657" s="17"/>
      <c r="OMS657" s="14"/>
      <c r="OMT657" s="18"/>
      <c r="OND657" s="17"/>
      <c r="ONI657" s="14"/>
      <c r="ONJ657" s="18"/>
      <c r="ONT657" s="17"/>
      <c r="ONY657" s="14"/>
      <c r="ONZ657" s="18"/>
      <c r="OOJ657" s="17"/>
      <c r="OOO657" s="14"/>
      <c r="OOP657" s="18"/>
      <c r="OOZ657" s="17"/>
      <c r="OPE657" s="14"/>
      <c r="OPF657" s="18"/>
      <c r="OPP657" s="17"/>
      <c r="OPU657" s="14"/>
      <c r="OPV657" s="18"/>
      <c r="OQF657" s="17"/>
      <c r="OQK657" s="14"/>
      <c r="OQL657" s="18"/>
      <c r="OQV657" s="17"/>
      <c r="ORA657" s="14"/>
      <c r="ORB657" s="18"/>
      <c r="ORL657" s="17"/>
      <c r="ORQ657" s="14"/>
      <c r="ORR657" s="18"/>
      <c r="OSB657" s="17"/>
      <c r="OSG657" s="14"/>
      <c r="OSH657" s="18"/>
      <c r="OSR657" s="17"/>
      <c r="OSW657" s="14"/>
      <c r="OSX657" s="18"/>
      <c r="OTH657" s="17"/>
      <c r="OTM657" s="14"/>
      <c r="OTN657" s="18"/>
      <c r="OTX657" s="17"/>
      <c r="OUC657" s="14"/>
      <c r="OUD657" s="18"/>
      <c r="OUN657" s="17"/>
      <c r="OUS657" s="14"/>
      <c r="OUT657" s="18"/>
      <c r="OVD657" s="17"/>
      <c r="OVI657" s="14"/>
      <c r="OVJ657" s="18"/>
      <c r="OVT657" s="17"/>
      <c r="OVY657" s="14"/>
      <c r="OVZ657" s="18"/>
      <c r="OWJ657" s="17"/>
      <c r="OWO657" s="14"/>
      <c r="OWP657" s="18"/>
      <c r="OWZ657" s="17"/>
      <c r="OXE657" s="14"/>
      <c r="OXF657" s="18"/>
      <c r="OXP657" s="17"/>
      <c r="OXU657" s="14"/>
      <c r="OXV657" s="18"/>
      <c r="OYF657" s="17"/>
      <c r="OYK657" s="14"/>
      <c r="OYL657" s="18"/>
      <c r="OYV657" s="17"/>
      <c r="OZA657" s="14"/>
      <c r="OZB657" s="18"/>
      <c r="OZL657" s="17"/>
      <c r="OZQ657" s="14"/>
      <c r="OZR657" s="18"/>
      <c r="PAB657" s="17"/>
      <c r="PAG657" s="14"/>
      <c r="PAH657" s="18"/>
      <c r="PAR657" s="17"/>
      <c r="PAW657" s="14"/>
      <c r="PAX657" s="18"/>
      <c r="PBH657" s="17"/>
      <c r="PBM657" s="14"/>
      <c r="PBN657" s="18"/>
      <c r="PBX657" s="17"/>
      <c r="PCC657" s="14"/>
      <c r="PCD657" s="18"/>
      <c r="PCN657" s="17"/>
      <c r="PCS657" s="14"/>
      <c r="PCT657" s="18"/>
      <c r="PDD657" s="17"/>
      <c r="PDI657" s="14"/>
      <c r="PDJ657" s="18"/>
      <c r="PDT657" s="17"/>
      <c r="PDY657" s="14"/>
      <c r="PDZ657" s="18"/>
      <c r="PEJ657" s="17"/>
      <c r="PEO657" s="14"/>
      <c r="PEP657" s="18"/>
      <c r="PEZ657" s="17"/>
      <c r="PFE657" s="14"/>
      <c r="PFF657" s="18"/>
      <c r="PFP657" s="17"/>
      <c r="PFU657" s="14"/>
      <c r="PFV657" s="18"/>
      <c r="PGF657" s="17"/>
      <c r="PGK657" s="14"/>
      <c r="PGL657" s="18"/>
      <c r="PGV657" s="17"/>
      <c r="PHA657" s="14"/>
      <c r="PHB657" s="18"/>
      <c r="PHL657" s="17"/>
      <c r="PHQ657" s="14"/>
      <c r="PHR657" s="18"/>
      <c r="PIB657" s="17"/>
      <c r="PIG657" s="14"/>
      <c r="PIH657" s="18"/>
      <c r="PIR657" s="17"/>
      <c r="PIW657" s="14"/>
      <c r="PIX657" s="18"/>
      <c r="PJH657" s="17"/>
      <c r="PJM657" s="14"/>
      <c r="PJN657" s="18"/>
      <c r="PJX657" s="17"/>
      <c r="PKC657" s="14"/>
      <c r="PKD657" s="18"/>
      <c r="PKN657" s="17"/>
      <c r="PKS657" s="14"/>
      <c r="PKT657" s="18"/>
      <c r="PLD657" s="17"/>
      <c r="PLI657" s="14"/>
      <c r="PLJ657" s="18"/>
      <c r="PLT657" s="17"/>
      <c r="PLY657" s="14"/>
      <c r="PLZ657" s="18"/>
      <c r="PMJ657" s="17"/>
      <c r="PMO657" s="14"/>
      <c r="PMP657" s="18"/>
      <c r="PMZ657" s="17"/>
      <c r="PNE657" s="14"/>
      <c r="PNF657" s="18"/>
      <c r="PNP657" s="17"/>
      <c r="PNU657" s="14"/>
      <c r="PNV657" s="18"/>
      <c r="POF657" s="17"/>
      <c r="POK657" s="14"/>
      <c r="POL657" s="18"/>
      <c r="POV657" s="17"/>
      <c r="PPA657" s="14"/>
      <c r="PPB657" s="18"/>
      <c r="PPL657" s="17"/>
      <c r="PPQ657" s="14"/>
      <c r="PPR657" s="18"/>
      <c r="PQB657" s="17"/>
      <c r="PQG657" s="14"/>
      <c r="PQH657" s="18"/>
      <c r="PQR657" s="17"/>
      <c r="PQW657" s="14"/>
      <c r="PQX657" s="18"/>
      <c r="PRH657" s="17"/>
      <c r="PRM657" s="14"/>
      <c r="PRN657" s="18"/>
      <c r="PRX657" s="17"/>
      <c r="PSC657" s="14"/>
      <c r="PSD657" s="18"/>
      <c r="PSN657" s="17"/>
      <c r="PSS657" s="14"/>
      <c r="PST657" s="18"/>
      <c r="PTD657" s="17"/>
      <c r="PTI657" s="14"/>
      <c r="PTJ657" s="18"/>
      <c r="PTT657" s="17"/>
      <c r="PTY657" s="14"/>
      <c r="PTZ657" s="18"/>
      <c r="PUJ657" s="17"/>
      <c r="PUO657" s="14"/>
      <c r="PUP657" s="18"/>
      <c r="PUZ657" s="17"/>
      <c r="PVE657" s="14"/>
      <c r="PVF657" s="18"/>
      <c r="PVP657" s="17"/>
      <c r="PVU657" s="14"/>
      <c r="PVV657" s="18"/>
      <c r="PWF657" s="17"/>
      <c r="PWK657" s="14"/>
      <c r="PWL657" s="18"/>
      <c r="PWV657" s="17"/>
      <c r="PXA657" s="14"/>
      <c r="PXB657" s="18"/>
      <c r="PXL657" s="17"/>
      <c r="PXQ657" s="14"/>
      <c r="PXR657" s="18"/>
      <c r="PYB657" s="17"/>
      <c r="PYG657" s="14"/>
      <c r="PYH657" s="18"/>
      <c r="PYR657" s="17"/>
      <c r="PYW657" s="14"/>
      <c r="PYX657" s="18"/>
      <c r="PZH657" s="17"/>
      <c r="PZM657" s="14"/>
      <c r="PZN657" s="18"/>
      <c r="PZX657" s="17"/>
      <c r="QAC657" s="14"/>
      <c r="QAD657" s="18"/>
      <c r="QAN657" s="17"/>
      <c r="QAS657" s="14"/>
      <c r="QAT657" s="18"/>
      <c r="QBD657" s="17"/>
      <c r="QBI657" s="14"/>
      <c r="QBJ657" s="18"/>
      <c r="QBT657" s="17"/>
      <c r="QBY657" s="14"/>
      <c r="QBZ657" s="18"/>
      <c r="QCJ657" s="17"/>
      <c r="QCO657" s="14"/>
      <c r="QCP657" s="18"/>
      <c r="QCZ657" s="17"/>
      <c r="QDE657" s="14"/>
      <c r="QDF657" s="18"/>
      <c r="QDP657" s="17"/>
      <c r="QDU657" s="14"/>
      <c r="QDV657" s="18"/>
      <c r="QEF657" s="17"/>
      <c r="QEK657" s="14"/>
      <c r="QEL657" s="18"/>
      <c r="QEV657" s="17"/>
      <c r="QFA657" s="14"/>
      <c r="QFB657" s="18"/>
      <c r="QFL657" s="17"/>
      <c r="QFQ657" s="14"/>
      <c r="QFR657" s="18"/>
      <c r="QGB657" s="17"/>
      <c r="QGG657" s="14"/>
      <c r="QGH657" s="18"/>
      <c r="QGR657" s="17"/>
      <c r="QGW657" s="14"/>
      <c r="QGX657" s="18"/>
      <c r="QHH657" s="17"/>
      <c r="QHM657" s="14"/>
      <c r="QHN657" s="18"/>
      <c r="QHX657" s="17"/>
      <c r="QIC657" s="14"/>
      <c r="QID657" s="18"/>
      <c r="QIN657" s="17"/>
      <c r="QIS657" s="14"/>
      <c r="QIT657" s="18"/>
      <c r="QJD657" s="17"/>
      <c r="QJI657" s="14"/>
      <c r="QJJ657" s="18"/>
      <c r="QJT657" s="17"/>
      <c r="QJY657" s="14"/>
      <c r="QJZ657" s="18"/>
      <c r="QKJ657" s="17"/>
      <c r="QKO657" s="14"/>
      <c r="QKP657" s="18"/>
      <c r="QKZ657" s="17"/>
      <c r="QLE657" s="14"/>
      <c r="QLF657" s="18"/>
      <c r="QLP657" s="17"/>
      <c r="QLU657" s="14"/>
      <c r="QLV657" s="18"/>
      <c r="QMF657" s="17"/>
      <c r="QMK657" s="14"/>
      <c r="QML657" s="18"/>
      <c r="QMV657" s="17"/>
      <c r="QNA657" s="14"/>
      <c r="QNB657" s="18"/>
      <c r="QNL657" s="17"/>
      <c r="QNQ657" s="14"/>
      <c r="QNR657" s="18"/>
      <c r="QOB657" s="17"/>
      <c r="QOG657" s="14"/>
      <c r="QOH657" s="18"/>
      <c r="QOR657" s="17"/>
      <c r="QOW657" s="14"/>
      <c r="QOX657" s="18"/>
      <c r="QPH657" s="17"/>
      <c r="QPM657" s="14"/>
      <c r="QPN657" s="18"/>
      <c r="QPX657" s="17"/>
      <c r="QQC657" s="14"/>
      <c r="QQD657" s="18"/>
      <c r="QQN657" s="17"/>
      <c r="QQS657" s="14"/>
      <c r="QQT657" s="18"/>
      <c r="QRD657" s="17"/>
      <c r="QRI657" s="14"/>
      <c r="QRJ657" s="18"/>
      <c r="QRT657" s="17"/>
      <c r="QRY657" s="14"/>
      <c r="QRZ657" s="18"/>
      <c r="QSJ657" s="17"/>
      <c r="QSO657" s="14"/>
      <c r="QSP657" s="18"/>
      <c r="QSZ657" s="17"/>
      <c r="QTE657" s="14"/>
      <c r="QTF657" s="18"/>
      <c r="QTP657" s="17"/>
      <c r="QTU657" s="14"/>
      <c r="QTV657" s="18"/>
      <c r="QUF657" s="17"/>
      <c r="QUK657" s="14"/>
      <c r="QUL657" s="18"/>
      <c r="QUV657" s="17"/>
      <c r="QVA657" s="14"/>
      <c r="QVB657" s="18"/>
      <c r="QVL657" s="17"/>
      <c r="QVQ657" s="14"/>
      <c r="QVR657" s="18"/>
      <c r="QWB657" s="17"/>
      <c r="QWG657" s="14"/>
      <c r="QWH657" s="18"/>
      <c r="QWR657" s="17"/>
      <c r="QWW657" s="14"/>
      <c r="QWX657" s="18"/>
      <c r="QXH657" s="17"/>
      <c r="QXM657" s="14"/>
      <c r="QXN657" s="18"/>
      <c r="QXX657" s="17"/>
      <c r="QYC657" s="14"/>
      <c r="QYD657" s="18"/>
      <c r="QYN657" s="17"/>
      <c r="QYS657" s="14"/>
      <c r="QYT657" s="18"/>
      <c r="QZD657" s="17"/>
      <c r="QZI657" s="14"/>
      <c r="QZJ657" s="18"/>
      <c r="QZT657" s="17"/>
      <c r="QZY657" s="14"/>
      <c r="QZZ657" s="18"/>
      <c r="RAJ657" s="17"/>
      <c r="RAO657" s="14"/>
      <c r="RAP657" s="18"/>
      <c r="RAZ657" s="17"/>
      <c r="RBE657" s="14"/>
      <c r="RBF657" s="18"/>
      <c r="RBP657" s="17"/>
      <c r="RBU657" s="14"/>
      <c r="RBV657" s="18"/>
      <c r="RCF657" s="17"/>
      <c r="RCK657" s="14"/>
      <c r="RCL657" s="18"/>
      <c r="RCV657" s="17"/>
      <c r="RDA657" s="14"/>
      <c r="RDB657" s="18"/>
      <c r="RDL657" s="17"/>
      <c r="RDQ657" s="14"/>
      <c r="RDR657" s="18"/>
      <c r="REB657" s="17"/>
      <c r="REG657" s="14"/>
      <c r="REH657" s="18"/>
      <c r="RER657" s="17"/>
      <c r="REW657" s="14"/>
      <c r="REX657" s="18"/>
      <c r="RFH657" s="17"/>
      <c r="RFM657" s="14"/>
      <c r="RFN657" s="18"/>
      <c r="RFX657" s="17"/>
      <c r="RGC657" s="14"/>
      <c r="RGD657" s="18"/>
      <c r="RGN657" s="17"/>
      <c r="RGS657" s="14"/>
      <c r="RGT657" s="18"/>
      <c r="RHD657" s="17"/>
      <c r="RHI657" s="14"/>
      <c r="RHJ657" s="18"/>
      <c r="RHT657" s="17"/>
      <c r="RHY657" s="14"/>
      <c r="RHZ657" s="18"/>
      <c r="RIJ657" s="17"/>
      <c r="RIO657" s="14"/>
      <c r="RIP657" s="18"/>
      <c r="RIZ657" s="17"/>
      <c r="RJE657" s="14"/>
      <c r="RJF657" s="18"/>
      <c r="RJP657" s="17"/>
      <c r="RJU657" s="14"/>
      <c r="RJV657" s="18"/>
      <c r="RKF657" s="17"/>
      <c r="RKK657" s="14"/>
      <c r="RKL657" s="18"/>
      <c r="RKV657" s="17"/>
      <c r="RLA657" s="14"/>
      <c r="RLB657" s="18"/>
      <c r="RLL657" s="17"/>
      <c r="RLQ657" s="14"/>
      <c r="RLR657" s="18"/>
      <c r="RMB657" s="17"/>
      <c r="RMG657" s="14"/>
      <c r="RMH657" s="18"/>
      <c r="RMR657" s="17"/>
      <c r="RMW657" s="14"/>
      <c r="RMX657" s="18"/>
      <c r="RNH657" s="17"/>
      <c r="RNM657" s="14"/>
      <c r="RNN657" s="18"/>
      <c r="RNX657" s="17"/>
      <c r="ROC657" s="14"/>
      <c r="ROD657" s="18"/>
      <c r="RON657" s="17"/>
      <c r="ROS657" s="14"/>
      <c r="ROT657" s="18"/>
      <c r="RPD657" s="17"/>
      <c r="RPI657" s="14"/>
      <c r="RPJ657" s="18"/>
      <c r="RPT657" s="17"/>
      <c r="RPY657" s="14"/>
      <c r="RPZ657" s="18"/>
      <c r="RQJ657" s="17"/>
      <c r="RQO657" s="14"/>
      <c r="RQP657" s="18"/>
      <c r="RQZ657" s="17"/>
      <c r="RRE657" s="14"/>
      <c r="RRF657" s="18"/>
      <c r="RRP657" s="17"/>
      <c r="RRU657" s="14"/>
      <c r="RRV657" s="18"/>
      <c r="RSF657" s="17"/>
      <c r="RSK657" s="14"/>
      <c r="RSL657" s="18"/>
      <c r="RSV657" s="17"/>
      <c r="RTA657" s="14"/>
      <c r="RTB657" s="18"/>
      <c r="RTL657" s="17"/>
      <c r="RTQ657" s="14"/>
      <c r="RTR657" s="18"/>
      <c r="RUB657" s="17"/>
      <c r="RUG657" s="14"/>
      <c r="RUH657" s="18"/>
      <c r="RUR657" s="17"/>
      <c r="RUW657" s="14"/>
      <c r="RUX657" s="18"/>
      <c r="RVH657" s="17"/>
      <c r="RVM657" s="14"/>
      <c r="RVN657" s="18"/>
      <c r="RVX657" s="17"/>
      <c r="RWC657" s="14"/>
      <c r="RWD657" s="18"/>
      <c r="RWN657" s="17"/>
      <c r="RWS657" s="14"/>
      <c r="RWT657" s="18"/>
      <c r="RXD657" s="17"/>
      <c r="RXI657" s="14"/>
      <c r="RXJ657" s="18"/>
      <c r="RXT657" s="17"/>
      <c r="RXY657" s="14"/>
      <c r="RXZ657" s="18"/>
      <c r="RYJ657" s="17"/>
      <c r="RYO657" s="14"/>
      <c r="RYP657" s="18"/>
      <c r="RYZ657" s="17"/>
      <c r="RZE657" s="14"/>
      <c r="RZF657" s="18"/>
      <c r="RZP657" s="17"/>
      <c r="RZU657" s="14"/>
      <c r="RZV657" s="18"/>
      <c r="SAF657" s="17"/>
      <c r="SAK657" s="14"/>
      <c r="SAL657" s="18"/>
      <c r="SAV657" s="17"/>
      <c r="SBA657" s="14"/>
      <c r="SBB657" s="18"/>
      <c r="SBL657" s="17"/>
      <c r="SBQ657" s="14"/>
      <c r="SBR657" s="18"/>
      <c r="SCB657" s="17"/>
      <c r="SCG657" s="14"/>
      <c r="SCH657" s="18"/>
      <c r="SCR657" s="17"/>
      <c r="SCW657" s="14"/>
      <c r="SCX657" s="18"/>
      <c r="SDH657" s="17"/>
      <c r="SDM657" s="14"/>
      <c r="SDN657" s="18"/>
      <c r="SDX657" s="17"/>
      <c r="SEC657" s="14"/>
      <c r="SED657" s="18"/>
      <c r="SEN657" s="17"/>
      <c r="SES657" s="14"/>
      <c r="SET657" s="18"/>
      <c r="SFD657" s="17"/>
      <c r="SFI657" s="14"/>
      <c r="SFJ657" s="18"/>
      <c r="SFT657" s="17"/>
      <c r="SFY657" s="14"/>
      <c r="SFZ657" s="18"/>
      <c r="SGJ657" s="17"/>
      <c r="SGO657" s="14"/>
      <c r="SGP657" s="18"/>
      <c r="SGZ657" s="17"/>
      <c r="SHE657" s="14"/>
      <c r="SHF657" s="18"/>
      <c r="SHP657" s="17"/>
      <c r="SHU657" s="14"/>
      <c r="SHV657" s="18"/>
      <c r="SIF657" s="17"/>
      <c r="SIK657" s="14"/>
      <c r="SIL657" s="18"/>
      <c r="SIV657" s="17"/>
      <c r="SJA657" s="14"/>
      <c r="SJB657" s="18"/>
      <c r="SJL657" s="17"/>
      <c r="SJQ657" s="14"/>
      <c r="SJR657" s="18"/>
      <c r="SKB657" s="17"/>
      <c r="SKG657" s="14"/>
      <c r="SKH657" s="18"/>
      <c r="SKR657" s="17"/>
      <c r="SKW657" s="14"/>
      <c r="SKX657" s="18"/>
      <c r="SLH657" s="17"/>
      <c r="SLM657" s="14"/>
      <c r="SLN657" s="18"/>
      <c r="SLX657" s="17"/>
      <c r="SMC657" s="14"/>
      <c r="SMD657" s="18"/>
      <c r="SMN657" s="17"/>
      <c r="SMS657" s="14"/>
      <c r="SMT657" s="18"/>
      <c r="SND657" s="17"/>
      <c r="SNI657" s="14"/>
      <c r="SNJ657" s="18"/>
      <c r="SNT657" s="17"/>
      <c r="SNY657" s="14"/>
      <c r="SNZ657" s="18"/>
      <c r="SOJ657" s="17"/>
      <c r="SOO657" s="14"/>
      <c r="SOP657" s="18"/>
      <c r="SOZ657" s="17"/>
      <c r="SPE657" s="14"/>
      <c r="SPF657" s="18"/>
      <c r="SPP657" s="17"/>
      <c r="SPU657" s="14"/>
      <c r="SPV657" s="18"/>
      <c r="SQF657" s="17"/>
      <c r="SQK657" s="14"/>
      <c r="SQL657" s="18"/>
      <c r="SQV657" s="17"/>
      <c r="SRA657" s="14"/>
      <c r="SRB657" s="18"/>
      <c r="SRL657" s="17"/>
      <c r="SRQ657" s="14"/>
      <c r="SRR657" s="18"/>
      <c r="SSB657" s="17"/>
      <c r="SSG657" s="14"/>
      <c r="SSH657" s="18"/>
      <c r="SSR657" s="17"/>
      <c r="SSW657" s="14"/>
      <c r="SSX657" s="18"/>
      <c r="STH657" s="17"/>
      <c r="STM657" s="14"/>
      <c r="STN657" s="18"/>
      <c r="STX657" s="17"/>
      <c r="SUC657" s="14"/>
      <c r="SUD657" s="18"/>
      <c r="SUN657" s="17"/>
      <c r="SUS657" s="14"/>
      <c r="SUT657" s="18"/>
      <c r="SVD657" s="17"/>
      <c r="SVI657" s="14"/>
      <c r="SVJ657" s="18"/>
      <c r="SVT657" s="17"/>
      <c r="SVY657" s="14"/>
      <c r="SVZ657" s="18"/>
      <c r="SWJ657" s="17"/>
      <c r="SWO657" s="14"/>
      <c r="SWP657" s="18"/>
      <c r="SWZ657" s="17"/>
      <c r="SXE657" s="14"/>
      <c r="SXF657" s="18"/>
      <c r="SXP657" s="17"/>
      <c r="SXU657" s="14"/>
      <c r="SXV657" s="18"/>
      <c r="SYF657" s="17"/>
      <c r="SYK657" s="14"/>
      <c r="SYL657" s="18"/>
      <c r="SYV657" s="17"/>
      <c r="SZA657" s="14"/>
      <c r="SZB657" s="18"/>
      <c r="SZL657" s="17"/>
      <c r="SZQ657" s="14"/>
      <c r="SZR657" s="18"/>
      <c r="TAB657" s="17"/>
      <c r="TAG657" s="14"/>
      <c r="TAH657" s="18"/>
      <c r="TAR657" s="17"/>
      <c r="TAW657" s="14"/>
      <c r="TAX657" s="18"/>
      <c r="TBH657" s="17"/>
      <c r="TBM657" s="14"/>
      <c r="TBN657" s="18"/>
      <c r="TBX657" s="17"/>
      <c r="TCC657" s="14"/>
      <c r="TCD657" s="18"/>
      <c r="TCN657" s="17"/>
      <c r="TCS657" s="14"/>
      <c r="TCT657" s="18"/>
      <c r="TDD657" s="17"/>
      <c r="TDI657" s="14"/>
      <c r="TDJ657" s="18"/>
      <c r="TDT657" s="17"/>
      <c r="TDY657" s="14"/>
      <c r="TDZ657" s="18"/>
      <c r="TEJ657" s="17"/>
      <c r="TEO657" s="14"/>
      <c r="TEP657" s="18"/>
      <c r="TEZ657" s="17"/>
      <c r="TFE657" s="14"/>
      <c r="TFF657" s="18"/>
      <c r="TFP657" s="17"/>
      <c r="TFU657" s="14"/>
      <c r="TFV657" s="18"/>
      <c r="TGF657" s="17"/>
      <c r="TGK657" s="14"/>
      <c r="TGL657" s="18"/>
      <c r="TGV657" s="17"/>
      <c r="THA657" s="14"/>
      <c r="THB657" s="18"/>
      <c r="THL657" s="17"/>
      <c r="THQ657" s="14"/>
      <c r="THR657" s="18"/>
      <c r="TIB657" s="17"/>
      <c r="TIG657" s="14"/>
      <c r="TIH657" s="18"/>
      <c r="TIR657" s="17"/>
      <c r="TIW657" s="14"/>
      <c r="TIX657" s="18"/>
      <c r="TJH657" s="17"/>
      <c r="TJM657" s="14"/>
      <c r="TJN657" s="18"/>
      <c r="TJX657" s="17"/>
      <c r="TKC657" s="14"/>
      <c r="TKD657" s="18"/>
      <c r="TKN657" s="17"/>
      <c r="TKS657" s="14"/>
      <c r="TKT657" s="18"/>
      <c r="TLD657" s="17"/>
      <c r="TLI657" s="14"/>
      <c r="TLJ657" s="18"/>
      <c r="TLT657" s="17"/>
      <c r="TLY657" s="14"/>
      <c r="TLZ657" s="18"/>
      <c r="TMJ657" s="17"/>
      <c r="TMO657" s="14"/>
      <c r="TMP657" s="18"/>
      <c r="TMZ657" s="17"/>
      <c r="TNE657" s="14"/>
      <c r="TNF657" s="18"/>
      <c r="TNP657" s="17"/>
      <c r="TNU657" s="14"/>
      <c r="TNV657" s="18"/>
      <c r="TOF657" s="17"/>
      <c r="TOK657" s="14"/>
      <c r="TOL657" s="18"/>
      <c r="TOV657" s="17"/>
      <c r="TPA657" s="14"/>
      <c r="TPB657" s="18"/>
      <c r="TPL657" s="17"/>
      <c r="TPQ657" s="14"/>
      <c r="TPR657" s="18"/>
      <c r="TQB657" s="17"/>
      <c r="TQG657" s="14"/>
      <c r="TQH657" s="18"/>
      <c r="TQR657" s="17"/>
      <c r="TQW657" s="14"/>
      <c r="TQX657" s="18"/>
      <c r="TRH657" s="17"/>
      <c r="TRM657" s="14"/>
      <c r="TRN657" s="18"/>
      <c r="TRX657" s="17"/>
      <c r="TSC657" s="14"/>
      <c r="TSD657" s="18"/>
      <c r="TSN657" s="17"/>
      <c r="TSS657" s="14"/>
      <c r="TST657" s="18"/>
      <c r="TTD657" s="17"/>
      <c r="TTI657" s="14"/>
      <c r="TTJ657" s="18"/>
      <c r="TTT657" s="17"/>
      <c r="TTY657" s="14"/>
      <c r="TTZ657" s="18"/>
      <c r="TUJ657" s="17"/>
      <c r="TUO657" s="14"/>
      <c r="TUP657" s="18"/>
      <c r="TUZ657" s="17"/>
      <c r="TVE657" s="14"/>
      <c r="TVF657" s="18"/>
      <c r="TVP657" s="17"/>
      <c r="TVU657" s="14"/>
      <c r="TVV657" s="18"/>
      <c r="TWF657" s="17"/>
      <c r="TWK657" s="14"/>
      <c r="TWL657" s="18"/>
      <c r="TWV657" s="17"/>
      <c r="TXA657" s="14"/>
      <c r="TXB657" s="18"/>
      <c r="TXL657" s="17"/>
      <c r="TXQ657" s="14"/>
      <c r="TXR657" s="18"/>
      <c r="TYB657" s="17"/>
      <c r="TYG657" s="14"/>
      <c r="TYH657" s="18"/>
      <c r="TYR657" s="17"/>
      <c r="TYW657" s="14"/>
      <c r="TYX657" s="18"/>
      <c r="TZH657" s="17"/>
      <c r="TZM657" s="14"/>
      <c r="TZN657" s="18"/>
      <c r="TZX657" s="17"/>
      <c r="UAC657" s="14"/>
      <c r="UAD657" s="18"/>
      <c r="UAN657" s="17"/>
      <c r="UAS657" s="14"/>
      <c r="UAT657" s="18"/>
      <c r="UBD657" s="17"/>
      <c r="UBI657" s="14"/>
      <c r="UBJ657" s="18"/>
      <c r="UBT657" s="17"/>
      <c r="UBY657" s="14"/>
      <c r="UBZ657" s="18"/>
      <c r="UCJ657" s="17"/>
      <c r="UCO657" s="14"/>
      <c r="UCP657" s="18"/>
      <c r="UCZ657" s="17"/>
      <c r="UDE657" s="14"/>
      <c r="UDF657" s="18"/>
      <c r="UDP657" s="17"/>
      <c r="UDU657" s="14"/>
      <c r="UDV657" s="18"/>
      <c r="UEF657" s="17"/>
      <c r="UEK657" s="14"/>
      <c r="UEL657" s="18"/>
      <c r="UEV657" s="17"/>
      <c r="UFA657" s="14"/>
      <c r="UFB657" s="18"/>
      <c r="UFL657" s="17"/>
      <c r="UFQ657" s="14"/>
      <c r="UFR657" s="18"/>
      <c r="UGB657" s="17"/>
      <c r="UGG657" s="14"/>
      <c r="UGH657" s="18"/>
      <c r="UGR657" s="17"/>
      <c r="UGW657" s="14"/>
      <c r="UGX657" s="18"/>
      <c r="UHH657" s="17"/>
      <c r="UHM657" s="14"/>
      <c r="UHN657" s="18"/>
      <c r="UHX657" s="17"/>
      <c r="UIC657" s="14"/>
      <c r="UID657" s="18"/>
      <c r="UIN657" s="17"/>
      <c r="UIS657" s="14"/>
      <c r="UIT657" s="18"/>
      <c r="UJD657" s="17"/>
      <c r="UJI657" s="14"/>
      <c r="UJJ657" s="18"/>
      <c r="UJT657" s="17"/>
      <c r="UJY657" s="14"/>
      <c r="UJZ657" s="18"/>
      <c r="UKJ657" s="17"/>
      <c r="UKO657" s="14"/>
      <c r="UKP657" s="18"/>
      <c r="UKZ657" s="17"/>
      <c r="ULE657" s="14"/>
      <c r="ULF657" s="18"/>
      <c r="ULP657" s="17"/>
      <c r="ULU657" s="14"/>
      <c r="ULV657" s="18"/>
      <c r="UMF657" s="17"/>
      <c r="UMK657" s="14"/>
      <c r="UML657" s="18"/>
      <c r="UMV657" s="17"/>
      <c r="UNA657" s="14"/>
      <c r="UNB657" s="18"/>
      <c r="UNL657" s="17"/>
      <c r="UNQ657" s="14"/>
      <c r="UNR657" s="18"/>
      <c r="UOB657" s="17"/>
      <c r="UOG657" s="14"/>
      <c r="UOH657" s="18"/>
      <c r="UOR657" s="17"/>
      <c r="UOW657" s="14"/>
      <c r="UOX657" s="18"/>
      <c r="UPH657" s="17"/>
      <c r="UPM657" s="14"/>
      <c r="UPN657" s="18"/>
      <c r="UPX657" s="17"/>
      <c r="UQC657" s="14"/>
      <c r="UQD657" s="18"/>
      <c r="UQN657" s="17"/>
      <c r="UQS657" s="14"/>
      <c r="UQT657" s="18"/>
      <c r="URD657" s="17"/>
      <c r="URI657" s="14"/>
      <c r="URJ657" s="18"/>
      <c r="URT657" s="17"/>
      <c r="URY657" s="14"/>
      <c r="URZ657" s="18"/>
      <c r="USJ657" s="17"/>
      <c r="USO657" s="14"/>
      <c r="USP657" s="18"/>
      <c r="USZ657" s="17"/>
      <c r="UTE657" s="14"/>
      <c r="UTF657" s="18"/>
      <c r="UTP657" s="17"/>
      <c r="UTU657" s="14"/>
      <c r="UTV657" s="18"/>
      <c r="UUF657" s="17"/>
      <c r="UUK657" s="14"/>
      <c r="UUL657" s="18"/>
      <c r="UUV657" s="17"/>
      <c r="UVA657" s="14"/>
      <c r="UVB657" s="18"/>
      <c r="UVL657" s="17"/>
      <c r="UVQ657" s="14"/>
      <c r="UVR657" s="18"/>
      <c r="UWB657" s="17"/>
      <c r="UWG657" s="14"/>
      <c r="UWH657" s="18"/>
      <c r="UWR657" s="17"/>
      <c r="UWW657" s="14"/>
      <c r="UWX657" s="18"/>
      <c r="UXH657" s="17"/>
      <c r="UXM657" s="14"/>
      <c r="UXN657" s="18"/>
      <c r="UXX657" s="17"/>
      <c r="UYC657" s="14"/>
      <c r="UYD657" s="18"/>
      <c r="UYN657" s="17"/>
      <c r="UYS657" s="14"/>
      <c r="UYT657" s="18"/>
      <c r="UZD657" s="17"/>
      <c r="UZI657" s="14"/>
      <c r="UZJ657" s="18"/>
      <c r="UZT657" s="17"/>
      <c r="UZY657" s="14"/>
      <c r="UZZ657" s="18"/>
      <c r="VAJ657" s="17"/>
      <c r="VAO657" s="14"/>
      <c r="VAP657" s="18"/>
      <c r="VAZ657" s="17"/>
      <c r="VBE657" s="14"/>
      <c r="VBF657" s="18"/>
      <c r="VBP657" s="17"/>
      <c r="VBU657" s="14"/>
      <c r="VBV657" s="18"/>
      <c r="VCF657" s="17"/>
      <c r="VCK657" s="14"/>
      <c r="VCL657" s="18"/>
      <c r="VCV657" s="17"/>
      <c r="VDA657" s="14"/>
      <c r="VDB657" s="18"/>
      <c r="VDL657" s="17"/>
      <c r="VDQ657" s="14"/>
      <c r="VDR657" s="18"/>
      <c r="VEB657" s="17"/>
      <c r="VEG657" s="14"/>
      <c r="VEH657" s="18"/>
      <c r="VER657" s="17"/>
      <c r="VEW657" s="14"/>
      <c r="VEX657" s="18"/>
      <c r="VFH657" s="17"/>
      <c r="VFM657" s="14"/>
      <c r="VFN657" s="18"/>
      <c r="VFX657" s="17"/>
      <c r="VGC657" s="14"/>
      <c r="VGD657" s="18"/>
      <c r="VGN657" s="17"/>
      <c r="VGS657" s="14"/>
      <c r="VGT657" s="18"/>
      <c r="VHD657" s="17"/>
      <c r="VHI657" s="14"/>
      <c r="VHJ657" s="18"/>
      <c r="VHT657" s="17"/>
      <c r="VHY657" s="14"/>
      <c r="VHZ657" s="18"/>
      <c r="VIJ657" s="17"/>
      <c r="VIO657" s="14"/>
      <c r="VIP657" s="18"/>
      <c r="VIZ657" s="17"/>
      <c r="VJE657" s="14"/>
      <c r="VJF657" s="18"/>
      <c r="VJP657" s="17"/>
      <c r="VJU657" s="14"/>
      <c r="VJV657" s="18"/>
      <c r="VKF657" s="17"/>
      <c r="VKK657" s="14"/>
      <c r="VKL657" s="18"/>
      <c r="VKV657" s="17"/>
      <c r="VLA657" s="14"/>
      <c r="VLB657" s="18"/>
      <c r="VLL657" s="17"/>
      <c r="VLQ657" s="14"/>
      <c r="VLR657" s="18"/>
      <c r="VMB657" s="17"/>
      <c r="VMG657" s="14"/>
      <c r="VMH657" s="18"/>
      <c r="VMR657" s="17"/>
      <c r="VMW657" s="14"/>
      <c r="VMX657" s="18"/>
      <c r="VNH657" s="17"/>
      <c r="VNM657" s="14"/>
      <c r="VNN657" s="18"/>
      <c r="VNX657" s="17"/>
      <c r="VOC657" s="14"/>
      <c r="VOD657" s="18"/>
      <c r="VON657" s="17"/>
      <c r="VOS657" s="14"/>
      <c r="VOT657" s="18"/>
      <c r="VPD657" s="17"/>
      <c r="VPI657" s="14"/>
      <c r="VPJ657" s="18"/>
      <c r="VPT657" s="17"/>
      <c r="VPY657" s="14"/>
      <c r="VPZ657" s="18"/>
      <c r="VQJ657" s="17"/>
      <c r="VQO657" s="14"/>
      <c r="VQP657" s="18"/>
      <c r="VQZ657" s="17"/>
      <c r="VRE657" s="14"/>
      <c r="VRF657" s="18"/>
      <c r="VRP657" s="17"/>
      <c r="VRU657" s="14"/>
      <c r="VRV657" s="18"/>
      <c r="VSF657" s="17"/>
      <c r="VSK657" s="14"/>
      <c r="VSL657" s="18"/>
      <c r="VSV657" s="17"/>
      <c r="VTA657" s="14"/>
      <c r="VTB657" s="18"/>
      <c r="VTL657" s="17"/>
      <c r="VTQ657" s="14"/>
      <c r="VTR657" s="18"/>
      <c r="VUB657" s="17"/>
      <c r="VUG657" s="14"/>
      <c r="VUH657" s="18"/>
      <c r="VUR657" s="17"/>
      <c r="VUW657" s="14"/>
      <c r="VUX657" s="18"/>
      <c r="VVH657" s="17"/>
      <c r="VVM657" s="14"/>
      <c r="VVN657" s="18"/>
      <c r="VVX657" s="17"/>
      <c r="VWC657" s="14"/>
      <c r="VWD657" s="18"/>
      <c r="VWN657" s="17"/>
      <c r="VWS657" s="14"/>
      <c r="VWT657" s="18"/>
      <c r="VXD657" s="17"/>
      <c r="VXI657" s="14"/>
      <c r="VXJ657" s="18"/>
      <c r="VXT657" s="17"/>
      <c r="VXY657" s="14"/>
      <c r="VXZ657" s="18"/>
      <c r="VYJ657" s="17"/>
      <c r="VYO657" s="14"/>
      <c r="VYP657" s="18"/>
      <c r="VYZ657" s="17"/>
      <c r="VZE657" s="14"/>
      <c r="VZF657" s="18"/>
      <c r="VZP657" s="17"/>
      <c r="VZU657" s="14"/>
      <c r="VZV657" s="18"/>
      <c r="WAF657" s="17"/>
      <c r="WAK657" s="14"/>
      <c r="WAL657" s="18"/>
      <c r="WAV657" s="17"/>
      <c r="WBA657" s="14"/>
      <c r="WBB657" s="18"/>
      <c r="WBL657" s="17"/>
      <c r="WBQ657" s="14"/>
      <c r="WBR657" s="18"/>
      <c r="WCB657" s="17"/>
      <c r="WCG657" s="14"/>
      <c r="WCH657" s="18"/>
      <c r="WCR657" s="17"/>
      <c r="WCW657" s="14"/>
      <c r="WCX657" s="18"/>
      <c r="WDH657" s="17"/>
      <c r="WDM657" s="14"/>
      <c r="WDN657" s="18"/>
      <c r="WDX657" s="17"/>
      <c r="WEC657" s="14"/>
      <c r="WED657" s="18"/>
      <c r="WEN657" s="17"/>
      <c r="WES657" s="14"/>
      <c r="WET657" s="18"/>
      <c r="WFD657" s="17"/>
      <c r="WFI657" s="14"/>
      <c r="WFJ657" s="18"/>
      <c r="WFT657" s="17"/>
      <c r="WFY657" s="14"/>
      <c r="WFZ657" s="18"/>
      <c r="WGJ657" s="17"/>
      <c r="WGO657" s="14"/>
      <c r="WGP657" s="18"/>
      <c r="WGZ657" s="17"/>
      <c r="WHE657" s="14"/>
      <c r="WHF657" s="18"/>
      <c r="WHP657" s="17"/>
      <c r="WHU657" s="14"/>
      <c r="WHV657" s="18"/>
      <c r="WIF657" s="17"/>
      <c r="WIK657" s="14"/>
      <c r="WIL657" s="18"/>
      <c r="WIV657" s="17"/>
      <c r="WJA657" s="14"/>
      <c r="WJB657" s="18"/>
      <c r="WJL657" s="17"/>
      <c r="WJQ657" s="14"/>
      <c r="WJR657" s="18"/>
      <c r="WKB657" s="17"/>
      <c r="WKG657" s="14"/>
      <c r="WKH657" s="18"/>
      <c r="WKR657" s="17"/>
      <c r="WKW657" s="14"/>
      <c r="WKX657" s="18"/>
      <c r="WLH657" s="17"/>
      <c r="WLM657" s="14"/>
      <c r="WLN657" s="18"/>
      <c r="WLX657" s="17"/>
      <c r="WMC657" s="14"/>
      <c r="WMD657" s="18"/>
      <c r="WMN657" s="17"/>
      <c r="WMS657" s="14"/>
      <c r="WMT657" s="18"/>
      <c r="WND657" s="17"/>
      <c r="WNI657" s="14"/>
      <c r="WNJ657" s="18"/>
      <c r="WNT657" s="17"/>
      <c r="WNY657" s="14"/>
      <c r="WNZ657" s="18"/>
      <c r="WOJ657" s="17"/>
      <c r="WOO657" s="14"/>
      <c r="WOP657" s="18"/>
      <c r="WOZ657" s="17"/>
      <c r="WPE657" s="14"/>
      <c r="WPF657" s="18"/>
      <c r="WPP657" s="17"/>
      <c r="WPU657" s="14"/>
      <c r="WPV657" s="18"/>
      <c r="WQF657" s="17"/>
      <c r="WQK657" s="14"/>
      <c r="WQL657" s="18"/>
      <c r="WQV657" s="17"/>
      <c r="WRA657" s="14"/>
      <c r="WRB657" s="18"/>
      <c r="WRL657" s="17"/>
      <c r="WRQ657" s="14"/>
      <c r="WRR657" s="18"/>
      <c r="WSB657" s="17"/>
      <c r="WSG657" s="14"/>
      <c r="WSH657" s="18"/>
      <c r="WSR657" s="17"/>
      <c r="WSW657" s="14"/>
      <c r="WSX657" s="18"/>
      <c r="WTH657" s="17"/>
      <c r="WTM657" s="14"/>
      <c r="WTN657" s="18"/>
      <c r="WTX657" s="17"/>
      <c r="WUC657" s="14"/>
      <c r="WUD657" s="18"/>
      <c r="WUN657" s="17"/>
      <c r="WUS657" s="14"/>
      <c r="WUT657" s="18"/>
      <c r="WVD657" s="17"/>
      <c r="WVI657" s="14"/>
      <c r="WVJ657" s="18"/>
      <c r="WVT657" s="17"/>
      <c r="WVY657" s="14"/>
      <c r="WVZ657" s="18"/>
      <c r="WWJ657" s="17"/>
      <c r="WWO657" s="14"/>
      <c r="WWP657" s="18"/>
      <c r="WWZ657" s="17"/>
      <c r="WXE657" s="14"/>
      <c r="WXF657" s="18"/>
      <c r="WXP657" s="17"/>
      <c r="WXU657" s="14"/>
      <c r="WXV657" s="18"/>
      <c r="WYF657" s="17"/>
      <c r="WYK657" s="14"/>
      <c r="WYL657" s="18"/>
      <c r="WYV657" s="17"/>
      <c r="WZA657" s="14"/>
      <c r="WZB657" s="18"/>
      <c r="WZL657" s="17"/>
      <c r="WZQ657" s="14"/>
      <c r="WZR657" s="18"/>
      <c r="XAB657" s="17"/>
      <c r="XAG657" s="14"/>
      <c r="XAH657" s="18"/>
      <c r="XAR657" s="17"/>
      <c r="XAW657" s="14"/>
      <c r="XAX657" s="18"/>
      <c r="XBH657" s="17"/>
      <c r="XBM657" s="14"/>
      <c r="XBN657" s="18"/>
      <c r="XBX657" s="17"/>
      <c r="XCC657" s="14"/>
      <c r="XCD657" s="18"/>
      <c r="XCN657" s="17"/>
      <c r="XCS657" s="14"/>
      <c r="XCT657" s="18"/>
      <c r="XDD657" s="17"/>
      <c r="XDI657" s="14"/>
      <c r="XDJ657" s="18"/>
      <c r="XDT657" s="17"/>
      <c r="XDY657" s="14"/>
      <c r="XDZ657" s="18"/>
      <c r="XEJ657" s="17"/>
      <c r="XEO657" s="14"/>
      <c r="XEP657" s="18"/>
      <c r="XEZ657" s="17"/>
    </row>
    <row r="658" spans="1:1020 1025:2044 2049:3068 3073:4092 4097:5116 5121:6140 6145:7164 7169:8188 8193:9212 9217:10236 10241:11260 11265:12284 12289:13308 13313:14332 14337:15356 15361:16380" s="15" customFormat="1" ht="20.45" hidden="1" customHeight="1" x14ac:dyDescent="0.2">
      <c r="A658" s="14">
        <f t="shared" si="54"/>
        <v>655</v>
      </c>
      <c r="B658" s="15" t="s">
        <v>1152</v>
      </c>
      <c r="C658" s="15" t="s">
        <v>1153</v>
      </c>
      <c r="D658" s="15">
        <v>0.8</v>
      </c>
      <c r="E658" s="16">
        <v>0.76656788181131397</v>
      </c>
      <c r="F658" s="15" t="s">
        <v>60</v>
      </c>
      <c r="G658" s="15">
        <v>30000</v>
      </c>
      <c r="H658" s="15" t="s">
        <v>1015</v>
      </c>
      <c r="I658" s="15" t="s">
        <v>84</v>
      </c>
      <c r="J658" s="15" t="s">
        <v>100</v>
      </c>
      <c r="K658" s="15" t="s">
        <v>1016</v>
      </c>
      <c r="L658" s="15">
        <v>42762</v>
      </c>
      <c r="M658" s="15" t="s">
        <v>1015</v>
      </c>
      <c r="N658" s="15" t="s">
        <v>65</v>
      </c>
      <c r="O658" s="15">
        <v>30000</v>
      </c>
      <c r="P658" s="15" t="s">
        <v>60</v>
      </c>
      <c r="Q658" s="6">
        <f t="shared" si="51"/>
        <v>-4.1790147735857541E-2</v>
      </c>
      <c r="R658" s="1" t="str">
        <f t="shared" si="52"/>
        <v>CONTRATO AD-LO 022-2017-SEAL-TECSUR</v>
      </c>
      <c r="U658" s="15">
        <f t="shared" si="50"/>
        <v>1</v>
      </c>
      <c r="V658" s="1" t="s">
        <v>1015</v>
      </c>
      <c r="W658" s="1" t="str">
        <f t="shared" si="53"/>
        <v>ok</v>
      </c>
      <c r="AB658" s="17"/>
      <c r="AG658" s="14"/>
      <c r="AH658" s="18"/>
      <c r="AR658" s="17"/>
      <c r="AW658" s="14"/>
      <c r="AX658" s="18"/>
      <c r="BH658" s="17"/>
      <c r="BM658" s="14"/>
      <c r="BN658" s="18"/>
      <c r="BX658" s="17"/>
      <c r="CC658" s="14"/>
      <c r="CD658" s="18"/>
      <c r="CN658" s="17"/>
      <c r="CS658" s="14"/>
      <c r="CT658" s="18"/>
      <c r="DD658" s="17"/>
      <c r="DI658" s="14"/>
      <c r="DJ658" s="18"/>
      <c r="DT658" s="17"/>
      <c r="DY658" s="14"/>
      <c r="DZ658" s="18"/>
      <c r="EJ658" s="17"/>
      <c r="EO658" s="14"/>
      <c r="EP658" s="18"/>
      <c r="EZ658" s="17"/>
      <c r="FE658" s="14"/>
      <c r="FF658" s="18"/>
      <c r="FP658" s="17"/>
      <c r="FU658" s="14"/>
      <c r="FV658" s="18"/>
      <c r="GF658" s="17"/>
      <c r="GK658" s="14"/>
      <c r="GL658" s="18"/>
      <c r="GV658" s="17"/>
      <c r="HA658" s="14"/>
      <c r="HB658" s="18"/>
      <c r="HL658" s="17"/>
      <c r="HQ658" s="14"/>
      <c r="HR658" s="18"/>
      <c r="IB658" s="17"/>
      <c r="IG658" s="14"/>
      <c r="IH658" s="18"/>
      <c r="IR658" s="17"/>
      <c r="IW658" s="14"/>
      <c r="IX658" s="18"/>
      <c r="JH658" s="17"/>
      <c r="JM658" s="14"/>
      <c r="JN658" s="18"/>
      <c r="JX658" s="17"/>
      <c r="KC658" s="14"/>
      <c r="KD658" s="18"/>
      <c r="KN658" s="17"/>
      <c r="KS658" s="14"/>
      <c r="KT658" s="18"/>
      <c r="LD658" s="17"/>
      <c r="LI658" s="14"/>
      <c r="LJ658" s="18"/>
      <c r="LT658" s="17"/>
      <c r="LY658" s="14"/>
      <c r="LZ658" s="18"/>
      <c r="MJ658" s="17"/>
      <c r="MO658" s="14"/>
      <c r="MP658" s="18"/>
      <c r="MZ658" s="17"/>
      <c r="NE658" s="14"/>
      <c r="NF658" s="18"/>
      <c r="NP658" s="17"/>
      <c r="NU658" s="14"/>
      <c r="NV658" s="18"/>
      <c r="OF658" s="17"/>
      <c r="OK658" s="14"/>
      <c r="OL658" s="18"/>
      <c r="OV658" s="17"/>
      <c r="PA658" s="14"/>
      <c r="PB658" s="18"/>
      <c r="PL658" s="17"/>
      <c r="PQ658" s="14"/>
      <c r="PR658" s="18"/>
      <c r="QB658" s="17"/>
      <c r="QG658" s="14"/>
      <c r="QH658" s="18"/>
      <c r="QR658" s="17"/>
      <c r="QW658" s="14"/>
      <c r="QX658" s="18"/>
      <c r="RH658" s="17"/>
      <c r="RM658" s="14"/>
      <c r="RN658" s="18"/>
      <c r="RX658" s="17"/>
      <c r="SC658" s="14"/>
      <c r="SD658" s="18"/>
      <c r="SN658" s="17"/>
      <c r="SS658" s="14"/>
      <c r="ST658" s="18"/>
      <c r="TD658" s="17"/>
      <c r="TI658" s="14"/>
      <c r="TJ658" s="18"/>
      <c r="TT658" s="17"/>
      <c r="TY658" s="14"/>
      <c r="TZ658" s="18"/>
      <c r="UJ658" s="17"/>
      <c r="UO658" s="14"/>
      <c r="UP658" s="18"/>
      <c r="UZ658" s="17"/>
      <c r="VE658" s="14"/>
      <c r="VF658" s="18"/>
      <c r="VP658" s="17"/>
      <c r="VU658" s="14"/>
      <c r="VV658" s="18"/>
      <c r="WF658" s="17"/>
      <c r="WK658" s="14"/>
      <c r="WL658" s="18"/>
      <c r="WV658" s="17"/>
      <c r="XA658" s="14"/>
      <c r="XB658" s="18"/>
      <c r="XL658" s="17"/>
      <c r="XQ658" s="14"/>
      <c r="XR658" s="18"/>
      <c r="YB658" s="17"/>
      <c r="YG658" s="14"/>
      <c r="YH658" s="18"/>
      <c r="YR658" s="17"/>
      <c r="YW658" s="14"/>
      <c r="YX658" s="18"/>
      <c r="ZH658" s="17"/>
      <c r="ZM658" s="14"/>
      <c r="ZN658" s="18"/>
      <c r="ZX658" s="17"/>
      <c r="AAC658" s="14"/>
      <c r="AAD658" s="18"/>
      <c r="AAN658" s="17"/>
      <c r="AAS658" s="14"/>
      <c r="AAT658" s="18"/>
      <c r="ABD658" s="17"/>
      <c r="ABI658" s="14"/>
      <c r="ABJ658" s="18"/>
      <c r="ABT658" s="17"/>
      <c r="ABY658" s="14"/>
      <c r="ABZ658" s="18"/>
      <c r="ACJ658" s="17"/>
      <c r="ACO658" s="14"/>
      <c r="ACP658" s="18"/>
      <c r="ACZ658" s="17"/>
      <c r="ADE658" s="14"/>
      <c r="ADF658" s="18"/>
      <c r="ADP658" s="17"/>
      <c r="ADU658" s="14"/>
      <c r="ADV658" s="18"/>
      <c r="AEF658" s="17"/>
      <c r="AEK658" s="14"/>
      <c r="AEL658" s="18"/>
      <c r="AEV658" s="17"/>
      <c r="AFA658" s="14"/>
      <c r="AFB658" s="18"/>
      <c r="AFL658" s="17"/>
      <c r="AFQ658" s="14"/>
      <c r="AFR658" s="18"/>
      <c r="AGB658" s="17"/>
      <c r="AGG658" s="14"/>
      <c r="AGH658" s="18"/>
      <c r="AGR658" s="17"/>
      <c r="AGW658" s="14"/>
      <c r="AGX658" s="18"/>
      <c r="AHH658" s="17"/>
      <c r="AHM658" s="14"/>
      <c r="AHN658" s="18"/>
      <c r="AHX658" s="17"/>
      <c r="AIC658" s="14"/>
      <c r="AID658" s="18"/>
      <c r="AIN658" s="17"/>
      <c r="AIS658" s="14"/>
      <c r="AIT658" s="18"/>
      <c r="AJD658" s="17"/>
      <c r="AJI658" s="14"/>
      <c r="AJJ658" s="18"/>
      <c r="AJT658" s="17"/>
      <c r="AJY658" s="14"/>
      <c r="AJZ658" s="18"/>
      <c r="AKJ658" s="17"/>
      <c r="AKO658" s="14"/>
      <c r="AKP658" s="18"/>
      <c r="AKZ658" s="17"/>
      <c r="ALE658" s="14"/>
      <c r="ALF658" s="18"/>
      <c r="ALP658" s="17"/>
      <c r="ALU658" s="14"/>
      <c r="ALV658" s="18"/>
      <c r="AMF658" s="17"/>
      <c r="AMK658" s="14"/>
      <c r="AML658" s="18"/>
      <c r="AMV658" s="17"/>
      <c r="ANA658" s="14"/>
      <c r="ANB658" s="18"/>
      <c r="ANL658" s="17"/>
      <c r="ANQ658" s="14"/>
      <c r="ANR658" s="18"/>
      <c r="AOB658" s="17"/>
      <c r="AOG658" s="14"/>
      <c r="AOH658" s="18"/>
      <c r="AOR658" s="17"/>
      <c r="AOW658" s="14"/>
      <c r="AOX658" s="18"/>
      <c r="APH658" s="17"/>
      <c r="APM658" s="14"/>
      <c r="APN658" s="18"/>
      <c r="APX658" s="17"/>
      <c r="AQC658" s="14"/>
      <c r="AQD658" s="18"/>
      <c r="AQN658" s="17"/>
      <c r="AQS658" s="14"/>
      <c r="AQT658" s="18"/>
      <c r="ARD658" s="17"/>
      <c r="ARI658" s="14"/>
      <c r="ARJ658" s="18"/>
      <c r="ART658" s="17"/>
      <c r="ARY658" s="14"/>
      <c r="ARZ658" s="18"/>
      <c r="ASJ658" s="17"/>
      <c r="ASO658" s="14"/>
      <c r="ASP658" s="18"/>
      <c r="ASZ658" s="17"/>
      <c r="ATE658" s="14"/>
      <c r="ATF658" s="18"/>
      <c r="ATP658" s="17"/>
      <c r="ATU658" s="14"/>
      <c r="ATV658" s="18"/>
      <c r="AUF658" s="17"/>
      <c r="AUK658" s="14"/>
      <c r="AUL658" s="18"/>
      <c r="AUV658" s="17"/>
      <c r="AVA658" s="14"/>
      <c r="AVB658" s="18"/>
      <c r="AVL658" s="17"/>
      <c r="AVQ658" s="14"/>
      <c r="AVR658" s="18"/>
      <c r="AWB658" s="17"/>
      <c r="AWG658" s="14"/>
      <c r="AWH658" s="18"/>
      <c r="AWR658" s="17"/>
      <c r="AWW658" s="14"/>
      <c r="AWX658" s="18"/>
      <c r="AXH658" s="17"/>
      <c r="AXM658" s="14"/>
      <c r="AXN658" s="18"/>
      <c r="AXX658" s="17"/>
      <c r="AYC658" s="14"/>
      <c r="AYD658" s="18"/>
      <c r="AYN658" s="17"/>
      <c r="AYS658" s="14"/>
      <c r="AYT658" s="18"/>
      <c r="AZD658" s="17"/>
      <c r="AZI658" s="14"/>
      <c r="AZJ658" s="18"/>
      <c r="AZT658" s="17"/>
      <c r="AZY658" s="14"/>
      <c r="AZZ658" s="18"/>
      <c r="BAJ658" s="17"/>
      <c r="BAO658" s="14"/>
      <c r="BAP658" s="18"/>
      <c r="BAZ658" s="17"/>
      <c r="BBE658" s="14"/>
      <c r="BBF658" s="18"/>
      <c r="BBP658" s="17"/>
      <c r="BBU658" s="14"/>
      <c r="BBV658" s="18"/>
      <c r="BCF658" s="17"/>
      <c r="BCK658" s="14"/>
      <c r="BCL658" s="18"/>
      <c r="BCV658" s="17"/>
      <c r="BDA658" s="14"/>
      <c r="BDB658" s="18"/>
      <c r="BDL658" s="17"/>
      <c r="BDQ658" s="14"/>
      <c r="BDR658" s="18"/>
      <c r="BEB658" s="17"/>
      <c r="BEG658" s="14"/>
      <c r="BEH658" s="18"/>
      <c r="BER658" s="17"/>
      <c r="BEW658" s="14"/>
      <c r="BEX658" s="18"/>
      <c r="BFH658" s="17"/>
      <c r="BFM658" s="14"/>
      <c r="BFN658" s="18"/>
      <c r="BFX658" s="17"/>
      <c r="BGC658" s="14"/>
      <c r="BGD658" s="18"/>
      <c r="BGN658" s="17"/>
      <c r="BGS658" s="14"/>
      <c r="BGT658" s="18"/>
      <c r="BHD658" s="17"/>
      <c r="BHI658" s="14"/>
      <c r="BHJ658" s="18"/>
      <c r="BHT658" s="17"/>
      <c r="BHY658" s="14"/>
      <c r="BHZ658" s="18"/>
      <c r="BIJ658" s="17"/>
      <c r="BIO658" s="14"/>
      <c r="BIP658" s="18"/>
      <c r="BIZ658" s="17"/>
      <c r="BJE658" s="14"/>
      <c r="BJF658" s="18"/>
      <c r="BJP658" s="17"/>
      <c r="BJU658" s="14"/>
      <c r="BJV658" s="18"/>
      <c r="BKF658" s="17"/>
      <c r="BKK658" s="14"/>
      <c r="BKL658" s="18"/>
      <c r="BKV658" s="17"/>
      <c r="BLA658" s="14"/>
      <c r="BLB658" s="18"/>
      <c r="BLL658" s="17"/>
      <c r="BLQ658" s="14"/>
      <c r="BLR658" s="18"/>
      <c r="BMB658" s="17"/>
      <c r="BMG658" s="14"/>
      <c r="BMH658" s="18"/>
      <c r="BMR658" s="17"/>
      <c r="BMW658" s="14"/>
      <c r="BMX658" s="18"/>
      <c r="BNH658" s="17"/>
      <c r="BNM658" s="14"/>
      <c r="BNN658" s="18"/>
      <c r="BNX658" s="17"/>
      <c r="BOC658" s="14"/>
      <c r="BOD658" s="18"/>
      <c r="BON658" s="17"/>
      <c r="BOS658" s="14"/>
      <c r="BOT658" s="18"/>
      <c r="BPD658" s="17"/>
      <c r="BPI658" s="14"/>
      <c r="BPJ658" s="18"/>
      <c r="BPT658" s="17"/>
      <c r="BPY658" s="14"/>
      <c r="BPZ658" s="18"/>
      <c r="BQJ658" s="17"/>
      <c r="BQO658" s="14"/>
      <c r="BQP658" s="18"/>
      <c r="BQZ658" s="17"/>
      <c r="BRE658" s="14"/>
      <c r="BRF658" s="18"/>
      <c r="BRP658" s="17"/>
      <c r="BRU658" s="14"/>
      <c r="BRV658" s="18"/>
      <c r="BSF658" s="17"/>
      <c r="BSK658" s="14"/>
      <c r="BSL658" s="18"/>
      <c r="BSV658" s="17"/>
      <c r="BTA658" s="14"/>
      <c r="BTB658" s="18"/>
      <c r="BTL658" s="17"/>
      <c r="BTQ658" s="14"/>
      <c r="BTR658" s="18"/>
      <c r="BUB658" s="17"/>
      <c r="BUG658" s="14"/>
      <c r="BUH658" s="18"/>
      <c r="BUR658" s="17"/>
      <c r="BUW658" s="14"/>
      <c r="BUX658" s="18"/>
      <c r="BVH658" s="17"/>
      <c r="BVM658" s="14"/>
      <c r="BVN658" s="18"/>
      <c r="BVX658" s="17"/>
      <c r="BWC658" s="14"/>
      <c r="BWD658" s="18"/>
      <c r="BWN658" s="17"/>
      <c r="BWS658" s="14"/>
      <c r="BWT658" s="18"/>
      <c r="BXD658" s="17"/>
      <c r="BXI658" s="14"/>
      <c r="BXJ658" s="18"/>
      <c r="BXT658" s="17"/>
      <c r="BXY658" s="14"/>
      <c r="BXZ658" s="18"/>
      <c r="BYJ658" s="17"/>
      <c r="BYO658" s="14"/>
      <c r="BYP658" s="18"/>
      <c r="BYZ658" s="17"/>
      <c r="BZE658" s="14"/>
      <c r="BZF658" s="18"/>
      <c r="BZP658" s="17"/>
      <c r="BZU658" s="14"/>
      <c r="BZV658" s="18"/>
      <c r="CAF658" s="17"/>
      <c r="CAK658" s="14"/>
      <c r="CAL658" s="18"/>
      <c r="CAV658" s="17"/>
      <c r="CBA658" s="14"/>
      <c r="CBB658" s="18"/>
      <c r="CBL658" s="17"/>
      <c r="CBQ658" s="14"/>
      <c r="CBR658" s="18"/>
      <c r="CCB658" s="17"/>
      <c r="CCG658" s="14"/>
      <c r="CCH658" s="18"/>
      <c r="CCR658" s="17"/>
      <c r="CCW658" s="14"/>
      <c r="CCX658" s="18"/>
      <c r="CDH658" s="17"/>
      <c r="CDM658" s="14"/>
      <c r="CDN658" s="18"/>
      <c r="CDX658" s="17"/>
      <c r="CEC658" s="14"/>
      <c r="CED658" s="18"/>
      <c r="CEN658" s="17"/>
      <c r="CES658" s="14"/>
      <c r="CET658" s="18"/>
      <c r="CFD658" s="17"/>
      <c r="CFI658" s="14"/>
      <c r="CFJ658" s="18"/>
      <c r="CFT658" s="17"/>
      <c r="CFY658" s="14"/>
      <c r="CFZ658" s="18"/>
      <c r="CGJ658" s="17"/>
      <c r="CGO658" s="14"/>
      <c r="CGP658" s="18"/>
      <c r="CGZ658" s="17"/>
      <c r="CHE658" s="14"/>
      <c r="CHF658" s="18"/>
      <c r="CHP658" s="17"/>
      <c r="CHU658" s="14"/>
      <c r="CHV658" s="18"/>
      <c r="CIF658" s="17"/>
      <c r="CIK658" s="14"/>
      <c r="CIL658" s="18"/>
      <c r="CIV658" s="17"/>
      <c r="CJA658" s="14"/>
      <c r="CJB658" s="18"/>
      <c r="CJL658" s="17"/>
      <c r="CJQ658" s="14"/>
      <c r="CJR658" s="18"/>
      <c r="CKB658" s="17"/>
      <c r="CKG658" s="14"/>
      <c r="CKH658" s="18"/>
      <c r="CKR658" s="17"/>
      <c r="CKW658" s="14"/>
      <c r="CKX658" s="18"/>
      <c r="CLH658" s="17"/>
      <c r="CLM658" s="14"/>
      <c r="CLN658" s="18"/>
      <c r="CLX658" s="17"/>
      <c r="CMC658" s="14"/>
      <c r="CMD658" s="18"/>
      <c r="CMN658" s="17"/>
      <c r="CMS658" s="14"/>
      <c r="CMT658" s="18"/>
      <c r="CND658" s="17"/>
      <c r="CNI658" s="14"/>
      <c r="CNJ658" s="18"/>
      <c r="CNT658" s="17"/>
      <c r="CNY658" s="14"/>
      <c r="CNZ658" s="18"/>
      <c r="COJ658" s="17"/>
      <c r="COO658" s="14"/>
      <c r="COP658" s="18"/>
      <c r="COZ658" s="17"/>
      <c r="CPE658" s="14"/>
      <c r="CPF658" s="18"/>
      <c r="CPP658" s="17"/>
      <c r="CPU658" s="14"/>
      <c r="CPV658" s="18"/>
      <c r="CQF658" s="17"/>
      <c r="CQK658" s="14"/>
      <c r="CQL658" s="18"/>
      <c r="CQV658" s="17"/>
      <c r="CRA658" s="14"/>
      <c r="CRB658" s="18"/>
      <c r="CRL658" s="17"/>
      <c r="CRQ658" s="14"/>
      <c r="CRR658" s="18"/>
      <c r="CSB658" s="17"/>
      <c r="CSG658" s="14"/>
      <c r="CSH658" s="18"/>
      <c r="CSR658" s="17"/>
      <c r="CSW658" s="14"/>
      <c r="CSX658" s="18"/>
      <c r="CTH658" s="17"/>
      <c r="CTM658" s="14"/>
      <c r="CTN658" s="18"/>
      <c r="CTX658" s="17"/>
      <c r="CUC658" s="14"/>
      <c r="CUD658" s="18"/>
      <c r="CUN658" s="17"/>
      <c r="CUS658" s="14"/>
      <c r="CUT658" s="18"/>
      <c r="CVD658" s="17"/>
      <c r="CVI658" s="14"/>
      <c r="CVJ658" s="18"/>
      <c r="CVT658" s="17"/>
      <c r="CVY658" s="14"/>
      <c r="CVZ658" s="18"/>
      <c r="CWJ658" s="17"/>
      <c r="CWO658" s="14"/>
      <c r="CWP658" s="18"/>
      <c r="CWZ658" s="17"/>
      <c r="CXE658" s="14"/>
      <c r="CXF658" s="18"/>
      <c r="CXP658" s="17"/>
      <c r="CXU658" s="14"/>
      <c r="CXV658" s="18"/>
      <c r="CYF658" s="17"/>
      <c r="CYK658" s="14"/>
      <c r="CYL658" s="18"/>
      <c r="CYV658" s="17"/>
      <c r="CZA658" s="14"/>
      <c r="CZB658" s="18"/>
      <c r="CZL658" s="17"/>
      <c r="CZQ658" s="14"/>
      <c r="CZR658" s="18"/>
      <c r="DAB658" s="17"/>
      <c r="DAG658" s="14"/>
      <c r="DAH658" s="18"/>
      <c r="DAR658" s="17"/>
      <c r="DAW658" s="14"/>
      <c r="DAX658" s="18"/>
      <c r="DBH658" s="17"/>
      <c r="DBM658" s="14"/>
      <c r="DBN658" s="18"/>
      <c r="DBX658" s="17"/>
      <c r="DCC658" s="14"/>
      <c r="DCD658" s="18"/>
      <c r="DCN658" s="17"/>
      <c r="DCS658" s="14"/>
      <c r="DCT658" s="18"/>
      <c r="DDD658" s="17"/>
      <c r="DDI658" s="14"/>
      <c r="DDJ658" s="18"/>
      <c r="DDT658" s="17"/>
      <c r="DDY658" s="14"/>
      <c r="DDZ658" s="18"/>
      <c r="DEJ658" s="17"/>
      <c r="DEO658" s="14"/>
      <c r="DEP658" s="18"/>
      <c r="DEZ658" s="17"/>
      <c r="DFE658" s="14"/>
      <c r="DFF658" s="18"/>
      <c r="DFP658" s="17"/>
      <c r="DFU658" s="14"/>
      <c r="DFV658" s="18"/>
      <c r="DGF658" s="17"/>
      <c r="DGK658" s="14"/>
      <c r="DGL658" s="18"/>
      <c r="DGV658" s="17"/>
      <c r="DHA658" s="14"/>
      <c r="DHB658" s="18"/>
      <c r="DHL658" s="17"/>
      <c r="DHQ658" s="14"/>
      <c r="DHR658" s="18"/>
      <c r="DIB658" s="17"/>
      <c r="DIG658" s="14"/>
      <c r="DIH658" s="18"/>
      <c r="DIR658" s="17"/>
      <c r="DIW658" s="14"/>
      <c r="DIX658" s="18"/>
      <c r="DJH658" s="17"/>
      <c r="DJM658" s="14"/>
      <c r="DJN658" s="18"/>
      <c r="DJX658" s="17"/>
      <c r="DKC658" s="14"/>
      <c r="DKD658" s="18"/>
      <c r="DKN658" s="17"/>
      <c r="DKS658" s="14"/>
      <c r="DKT658" s="18"/>
      <c r="DLD658" s="17"/>
      <c r="DLI658" s="14"/>
      <c r="DLJ658" s="18"/>
      <c r="DLT658" s="17"/>
      <c r="DLY658" s="14"/>
      <c r="DLZ658" s="18"/>
      <c r="DMJ658" s="17"/>
      <c r="DMO658" s="14"/>
      <c r="DMP658" s="18"/>
      <c r="DMZ658" s="17"/>
      <c r="DNE658" s="14"/>
      <c r="DNF658" s="18"/>
      <c r="DNP658" s="17"/>
      <c r="DNU658" s="14"/>
      <c r="DNV658" s="18"/>
      <c r="DOF658" s="17"/>
      <c r="DOK658" s="14"/>
      <c r="DOL658" s="18"/>
      <c r="DOV658" s="17"/>
      <c r="DPA658" s="14"/>
      <c r="DPB658" s="18"/>
      <c r="DPL658" s="17"/>
      <c r="DPQ658" s="14"/>
      <c r="DPR658" s="18"/>
      <c r="DQB658" s="17"/>
      <c r="DQG658" s="14"/>
      <c r="DQH658" s="18"/>
      <c r="DQR658" s="17"/>
      <c r="DQW658" s="14"/>
      <c r="DQX658" s="18"/>
      <c r="DRH658" s="17"/>
      <c r="DRM658" s="14"/>
      <c r="DRN658" s="18"/>
      <c r="DRX658" s="17"/>
      <c r="DSC658" s="14"/>
      <c r="DSD658" s="18"/>
      <c r="DSN658" s="17"/>
      <c r="DSS658" s="14"/>
      <c r="DST658" s="18"/>
      <c r="DTD658" s="17"/>
      <c r="DTI658" s="14"/>
      <c r="DTJ658" s="18"/>
      <c r="DTT658" s="17"/>
      <c r="DTY658" s="14"/>
      <c r="DTZ658" s="18"/>
      <c r="DUJ658" s="17"/>
      <c r="DUO658" s="14"/>
      <c r="DUP658" s="18"/>
      <c r="DUZ658" s="17"/>
      <c r="DVE658" s="14"/>
      <c r="DVF658" s="18"/>
      <c r="DVP658" s="17"/>
      <c r="DVU658" s="14"/>
      <c r="DVV658" s="18"/>
      <c r="DWF658" s="17"/>
      <c r="DWK658" s="14"/>
      <c r="DWL658" s="18"/>
      <c r="DWV658" s="17"/>
      <c r="DXA658" s="14"/>
      <c r="DXB658" s="18"/>
      <c r="DXL658" s="17"/>
      <c r="DXQ658" s="14"/>
      <c r="DXR658" s="18"/>
      <c r="DYB658" s="17"/>
      <c r="DYG658" s="14"/>
      <c r="DYH658" s="18"/>
      <c r="DYR658" s="17"/>
      <c r="DYW658" s="14"/>
      <c r="DYX658" s="18"/>
      <c r="DZH658" s="17"/>
      <c r="DZM658" s="14"/>
      <c r="DZN658" s="18"/>
      <c r="DZX658" s="17"/>
      <c r="EAC658" s="14"/>
      <c r="EAD658" s="18"/>
      <c r="EAN658" s="17"/>
      <c r="EAS658" s="14"/>
      <c r="EAT658" s="18"/>
      <c r="EBD658" s="17"/>
      <c r="EBI658" s="14"/>
      <c r="EBJ658" s="18"/>
      <c r="EBT658" s="17"/>
      <c r="EBY658" s="14"/>
      <c r="EBZ658" s="18"/>
      <c r="ECJ658" s="17"/>
      <c r="ECO658" s="14"/>
      <c r="ECP658" s="18"/>
      <c r="ECZ658" s="17"/>
      <c r="EDE658" s="14"/>
      <c r="EDF658" s="18"/>
      <c r="EDP658" s="17"/>
      <c r="EDU658" s="14"/>
      <c r="EDV658" s="18"/>
      <c r="EEF658" s="17"/>
      <c r="EEK658" s="14"/>
      <c r="EEL658" s="18"/>
      <c r="EEV658" s="17"/>
      <c r="EFA658" s="14"/>
      <c r="EFB658" s="18"/>
      <c r="EFL658" s="17"/>
      <c r="EFQ658" s="14"/>
      <c r="EFR658" s="18"/>
      <c r="EGB658" s="17"/>
      <c r="EGG658" s="14"/>
      <c r="EGH658" s="18"/>
      <c r="EGR658" s="17"/>
      <c r="EGW658" s="14"/>
      <c r="EGX658" s="18"/>
      <c r="EHH658" s="17"/>
      <c r="EHM658" s="14"/>
      <c r="EHN658" s="18"/>
      <c r="EHX658" s="17"/>
      <c r="EIC658" s="14"/>
      <c r="EID658" s="18"/>
      <c r="EIN658" s="17"/>
      <c r="EIS658" s="14"/>
      <c r="EIT658" s="18"/>
      <c r="EJD658" s="17"/>
      <c r="EJI658" s="14"/>
      <c r="EJJ658" s="18"/>
      <c r="EJT658" s="17"/>
      <c r="EJY658" s="14"/>
      <c r="EJZ658" s="18"/>
      <c r="EKJ658" s="17"/>
      <c r="EKO658" s="14"/>
      <c r="EKP658" s="18"/>
      <c r="EKZ658" s="17"/>
      <c r="ELE658" s="14"/>
      <c r="ELF658" s="18"/>
      <c r="ELP658" s="17"/>
      <c r="ELU658" s="14"/>
      <c r="ELV658" s="18"/>
      <c r="EMF658" s="17"/>
      <c r="EMK658" s="14"/>
      <c r="EML658" s="18"/>
      <c r="EMV658" s="17"/>
      <c r="ENA658" s="14"/>
      <c r="ENB658" s="18"/>
      <c r="ENL658" s="17"/>
      <c r="ENQ658" s="14"/>
      <c r="ENR658" s="18"/>
      <c r="EOB658" s="17"/>
      <c r="EOG658" s="14"/>
      <c r="EOH658" s="18"/>
      <c r="EOR658" s="17"/>
      <c r="EOW658" s="14"/>
      <c r="EOX658" s="18"/>
      <c r="EPH658" s="17"/>
      <c r="EPM658" s="14"/>
      <c r="EPN658" s="18"/>
      <c r="EPX658" s="17"/>
      <c r="EQC658" s="14"/>
      <c r="EQD658" s="18"/>
      <c r="EQN658" s="17"/>
      <c r="EQS658" s="14"/>
      <c r="EQT658" s="18"/>
      <c r="ERD658" s="17"/>
      <c r="ERI658" s="14"/>
      <c r="ERJ658" s="18"/>
      <c r="ERT658" s="17"/>
      <c r="ERY658" s="14"/>
      <c r="ERZ658" s="18"/>
      <c r="ESJ658" s="17"/>
      <c r="ESO658" s="14"/>
      <c r="ESP658" s="18"/>
      <c r="ESZ658" s="17"/>
      <c r="ETE658" s="14"/>
      <c r="ETF658" s="18"/>
      <c r="ETP658" s="17"/>
      <c r="ETU658" s="14"/>
      <c r="ETV658" s="18"/>
      <c r="EUF658" s="17"/>
      <c r="EUK658" s="14"/>
      <c r="EUL658" s="18"/>
      <c r="EUV658" s="17"/>
      <c r="EVA658" s="14"/>
      <c r="EVB658" s="18"/>
      <c r="EVL658" s="17"/>
      <c r="EVQ658" s="14"/>
      <c r="EVR658" s="18"/>
      <c r="EWB658" s="17"/>
      <c r="EWG658" s="14"/>
      <c r="EWH658" s="18"/>
      <c r="EWR658" s="17"/>
      <c r="EWW658" s="14"/>
      <c r="EWX658" s="18"/>
      <c r="EXH658" s="17"/>
      <c r="EXM658" s="14"/>
      <c r="EXN658" s="18"/>
      <c r="EXX658" s="17"/>
      <c r="EYC658" s="14"/>
      <c r="EYD658" s="18"/>
      <c r="EYN658" s="17"/>
      <c r="EYS658" s="14"/>
      <c r="EYT658" s="18"/>
      <c r="EZD658" s="17"/>
      <c r="EZI658" s="14"/>
      <c r="EZJ658" s="18"/>
      <c r="EZT658" s="17"/>
      <c r="EZY658" s="14"/>
      <c r="EZZ658" s="18"/>
      <c r="FAJ658" s="17"/>
      <c r="FAO658" s="14"/>
      <c r="FAP658" s="18"/>
      <c r="FAZ658" s="17"/>
      <c r="FBE658" s="14"/>
      <c r="FBF658" s="18"/>
      <c r="FBP658" s="17"/>
      <c r="FBU658" s="14"/>
      <c r="FBV658" s="18"/>
      <c r="FCF658" s="17"/>
      <c r="FCK658" s="14"/>
      <c r="FCL658" s="18"/>
      <c r="FCV658" s="17"/>
      <c r="FDA658" s="14"/>
      <c r="FDB658" s="18"/>
      <c r="FDL658" s="17"/>
      <c r="FDQ658" s="14"/>
      <c r="FDR658" s="18"/>
      <c r="FEB658" s="17"/>
      <c r="FEG658" s="14"/>
      <c r="FEH658" s="18"/>
      <c r="FER658" s="17"/>
      <c r="FEW658" s="14"/>
      <c r="FEX658" s="18"/>
      <c r="FFH658" s="17"/>
      <c r="FFM658" s="14"/>
      <c r="FFN658" s="18"/>
      <c r="FFX658" s="17"/>
      <c r="FGC658" s="14"/>
      <c r="FGD658" s="18"/>
      <c r="FGN658" s="17"/>
      <c r="FGS658" s="14"/>
      <c r="FGT658" s="18"/>
      <c r="FHD658" s="17"/>
      <c r="FHI658" s="14"/>
      <c r="FHJ658" s="18"/>
      <c r="FHT658" s="17"/>
      <c r="FHY658" s="14"/>
      <c r="FHZ658" s="18"/>
      <c r="FIJ658" s="17"/>
      <c r="FIO658" s="14"/>
      <c r="FIP658" s="18"/>
      <c r="FIZ658" s="17"/>
      <c r="FJE658" s="14"/>
      <c r="FJF658" s="18"/>
      <c r="FJP658" s="17"/>
      <c r="FJU658" s="14"/>
      <c r="FJV658" s="18"/>
      <c r="FKF658" s="17"/>
      <c r="FKK658" s="14"/>
      <c r="FKL658" s="18"/>
      <c r="FKV658" s="17"/>
      <c r="FLA658" s="14"/>
      <c r="FLB658" s="18"/>
      <c r="FLL658" s="17"/>
      <c r="FLQ658" s="14"/>
      <c r="FLR658" s="18"/>
      <c r="FMB658" s="17"/>
      <c r="FMG658" s="14"/>
      <c r="FMH658" s="18"/>
      <c r="FMR658" s="17"/>
      <c r="FMW658" s="14"/>
      <c r="FMX658" s="18"/>
      <c r="FNH658" s="17"/>
      <c r="FNM658" s="14"/>
      <c r="FNN658" s="18"/>
      <c r="FNX658" s="17"/>
      <c r="FOC658" s="14"/>
      <c r="FOD658" s="18"/>
      <c r="FON658" s="17"/>
      <c r="FOS658" s="14"/>
      <c r="FOT658" s="18"/>
      <c r="FPD658" s="17"/>
      <c r="FPI658" s="14"/>
      <c r="FPJ658" s="18"/>
      <c r="FPT658" s="17"/>
      <c r="FPY658" s="14"/>
      <c r="FPZ658" s="18"/>
      <c r="FQJ658" s="17"/>
      <c r="FQO658" s="14"/>
      <c r="FQP658" s="18"/>
      <c r="FQZ658" s="17"/>
      <c r="FRE658" s="14"/>
      <c r="FRF658" s="18"/>
      <c r="FRP658" s="17"/>
      <c r="FRU658" s="14"/>
      <c r="FRV658" s="18"/>
      <c r="FSF658" s="17"/>
      <c r="FSK658" s="14"/>
      <c r="FSL658" s="18"/>
      <c r="FSV658" s="17"/>
      <c r="FTA658" s="14"/>
      <c r="FTB658" s="18"/>
      <c r="FTL658" s="17"/>
      <c r="FTQ658" s="14"/>
      <c r="FTR658" s="18"/>
      <c r="FUB658" s="17"/>
      <c r="FUG658" s="14"/>
      <c r="FUH658" s="18"/>
      <c r="FUR658" s="17"/>
      <c r="FUW658" s="14"/>
      <c r="FUX658" s="18"/>
      <c r="FVH658" s="17"/>
      <c r="FVM658" s="14"/>
      <c r="FVN658" s="18"/>
      <c r="FVX658" s="17"/>
      <c r="FWC658" s="14"/>
      <c r="FWD658" s="18"/>
      <c r="FWN658" s="17"/>
      <c r="FWS658" s="14"/>
      <c r="FWT658" s="18"/>
      <c r="FXD658" s="17"/>
      <c r="FXI658" s="14"/>
      <c r="FXJ658" s="18"/>
      <c r="FXT658" s="17"/>
      <c r="FXY658" s="14"/>
      <c r="FXZ658" s="18"/>
      <c r="FYJ658" s="17"/>
      <c r="FYO658" s="14"/>
      <c r="FYP658" s="18"/>
      <c r="FYZ658" s="17"/>
      <c r="FZE658" s="14"/>
      <c r="FZF658" s="18"/>
      <c r="FZP658" s="17"/>
      <c r="FZU658" s="14"/>
      <c r="FZV658" s="18"/>
      <c r="GAF658" s="17"/>
      <c r="GAK658" s="14"/>
      <c r="GAL658" s="18"/>
      <c r="GAV658" s="17"/>
      <c r="GBA658" s="14"/>
      <c r="GBB658" s="18"/>
      <c r="GBL658" s="17"/>
      <c r="GBQ658" s="14"/>
      <c r="GBR658" s="18"/>
      <c r="GCB658" s="17"/>
      <c r="GCG658" s="14"/>
      <c r="GCH658" s="18"/>
      <c r="GCR658" s="17"/>
      <c r="GCW658" s="14"/>
      <c r="GCX658" s="18"/>
      <c r="GDH658" s="17"/>
      <c r="GDM658" s="14"/>
      <c r="GDN658" s="18"/>
      <c r="GDX658" s="17"/>
      <c r="GEC658" s="14"/>
      <c r="GED658" s="18"/>
      <c r="GEN658" s="17"/>
      <c r="GES658" s="14"/>
      <c r="GET658" s="18"/>
      <c r="GFD658" s="17"/>
      <c r="GFI658" s="14"/>
      <c r="GFJ658" s="18"/>
      <c r="GFT658" s="17"/>
      <c r="GFY658" s="14"/>
      <c r="GFZ658" s="18"/>
      <c r="GGJ658" s="17"/>
      <c r="GGO658" s="14"/>
      <c r="GGP658" s="18"/>
      <c r="GGZ658" s="17"/>
      <c r="GHE658" s="14"/>
      <c r="GHF658" s="18"/>
      <c r="GHP658" s="17"/>
      <c r="GHU658" s="14"/>
      <c r="GHV658" s="18"/>
      <c r="GIF658" s="17"/>
      <c r="GIK658" s="14"/>
      <c r="GIL658" s="18"/>
      <c r="GIV658" s="17"/>
      <c r="GJA658" s="14"/>
      <c r="GJB658" s="18"/>
      <c r="GJL658" s="17"/>
      <c r="GJQ658" s="14"/>
      <c r="GJR658" s="18"/>
      <c r="GKB658" s="17"/>
      <c r="GKG658" s="14"/>
      <c r="GKH658" s="18"/>
      <c r="GKR658" s="17"/>
      <c r="GKW658" s="14"/>
      <c r="GKX658" s="18"/>
      <c r="GLH658" s="17"/>
      <c r="GLM658" s="14"/>
      <c r="GLN658" s="18"/>
      <c r="GLX658" s="17"/>
      <c r="GMC658" s="14"/>
      <c r="GMD658" s="18"/>
      <c r="GMN658" s="17"/>
      <c r="GMS658" s="14"/>
      <c r="GMT658" s="18"/>
      <c r="GND658" s="17"/>
      <c r="GNI658" s="14"/>
      <c r="GNJ658" s="18"/>
      <c r="GNT658" s="17"/>
      <c r="GNY658" s="14"/>
      <c r="GNZ658" s="18"/>
      <c r="GOJ658" s="17"/>
      <c r="GOO658" s="14"/>
      <c r="GOP658" s="18"/>
      <c r="GOZ658" s="17"/>
      <c r="GPE658" s="14"/>
      <c r="GPF658" s="18"/>
      <c r="GPP658" s="17"/>
      <c r="GPU658" s="14"/>
      <c r="GPV658" s="18"/>
      <c r="GQF658" s="17"/>
      <c r="GQK658" s="14"/>
      <c r="GQL658" s="18"/>
      <c r="GQV658" s="17"/>
      <c r="GRA658" s="14"/>
      <c r="GRB658" s="18"/>
      <c r="GRL658" s="17"/>
      <c r="GRQ658" s="14"/>
      <c r="GRR658" s="18"/>
      <c r="GSB658" s="17"/>
      <c r="GSG658" s="14"/>
      <c r="GSH658" s="18"/>
      <c r="GSR658" s="17"/>
      <c r="GSW658" s="14"/>
      <c r="GSX658" s="18"/>
      <c r="GTH658" s="17"/>
      <c r="GTM658" s="14"/>
      <c r="GTN658" s="18"/>
      <c r="GTX658" s="17"/>
      <c r="GUC658" s="14"/>
      <c r="GUD658" s="18"/>
      <c r="GUN658" s="17"/>
      <c r="GUS658" s="14"/>
      <c r="GUT658" s="18"/>
      <c r="GVD658" s="17"/>
      <c r="GVI658" s="14"/>
      <c r="GVJ658" s="18"/>
      <c r="GVT658" s="17"/>
      <c r="GVY658" s="14"/>
      <c r="GVZ658" s="18"/>
      <c r="GWJ658" s="17"/>
      <c r="GWO658" s="14"/>
      <c r="GWP658" s="18"/>
      <c r="GWZ658" s="17"/>
      <c r="GXE658" s="14"/>
      <c r="GXF658" s="18"/>
      <c r="GXP658" s="17"/>
      <c r="GXU658" s="14"/>
      <c r="GXV658" s="18"/>
      <c r="GYF658" s="17"/>
      <c r="GYK658" s="14"/>
      <c r="GYL658" s="18"/>
      <c r="GYV658" s="17"/>
      <c r="GZA658" s="14"/>
      <c r="GZB658" s="18"/>
      <c r="GZL658" s="17"/>
      <c r="GZQ658" s="14"/>
      <c r="GZR658" s="18"/>
      <c r="HAB658" s="17"/>
      <c r="HAG658" s="14"/>
      <c r="HAH658" s="18"/>
      <c r="HAR658" s="17"/>
      <c r="HAW658" s="14"/>
      <c r="HAX658" s="18"/>
      <c r="HBH658" s="17"/>
      <c r="HBM658" s="14"/>
      <c r="HBN658" s="18"/>
      <c r="HBX658" s="17"/>
      <c r="HCC658" s="14"/>
      <c r="HCD658" s="18"/>
      <c r="HCN658" s="17"/>
      <c r="HCS658" s="14"/>
      <c r="HCT658" s="18"/>
      <c r="HDD658" s="17"/>
      <c r="HDI658" s="14"/>
      <c r="HDJ658" s="18"/>
      <c r="HDT658" s="17"/>
      <c r="HDY658" s="14"/>
      <c r="HDZ658" s="18"/>
      <c r="HEJ658" s="17"/>
      <c r="HEO658" s="14"/>
      <c r="HEP658" s="18"/>
      <c r="HEZ658" s="17"/>
      <c r="HFE658" s="14"/>
      <c r="HFF658" s="18"/>
      <c r="HFP658" s="17"/>
      <c r="HFU658" s="14"/>
      <c r="HFV658" s="18"/>
      <c r="HGF658" s="17"/>
      <c r="HGK658" s="14"/>
      <c r="HGL658" s="18"/>
      <c r="HGV658" s="17"/>
      <c r="HHA658" s="14"/>
      <c r="HHB658" s="18"/>
      <c r="HHL658" s="17"/>
      <c r="HHQ658" s="14"/>
      <c r="HHR658" s="18"/>
      <c r="HIB658" s="17"/>
      <c r="HIG658" s="14"/>
      <c r="HIH658" s="18"/>
      <c r="HIR658" s="17"/>
      <c r="HIW658" s="14"/>
      <c r="HIX658" s="18"/>
      <c r="HJH658" s="17"/>
      <c r="HJM658" s="14"/>
      <c r="HJN658" s="18"/>
      <c r="HJX658" s="17"/>
      <c r="HKC658" s="14"/>
      <c r="HKD658" s="18"/>
      <c r="HKN658" s="17"/>
      <c r="HKS658" s="14"/>
      <c r="HKT658" s="18"/>
      <c r="HLD658" s="17"/>
      <c r="HLI658" s="14"/>
      <c r="HLJ658" s="18"/>
      <c r="HLT658" s="17"/>
      <c r="HLY658" s="14"/>
      <c r="HLZ658" s="18"/>
      <c r="HMJ658" s="17"/>
      <c r="HMO658" s="14"/>
      <c r="HMP658" s="18"/>
      <c r="HMZ658" s="17"/>
      <c r="HNE658" s="14"/>
      <c r="HNF658" s="18"/>
      <c r="HNP658" s="17"/>
      <c r="HNU658" s="14"/>
      <c r="HNV658" s="18"/>
      <c r="HOF658" s="17"/>
      <c r="HOK658" s="14"/>
      <c r="HOL658" s="18"/>
      <c r="HOV658" s="17"/>
      <c r="HPA658" s="14"/>
      <c r="HPB658" s="18"/>
      <c r="HPL658" s="17"/>
      <c r="HPQ658" s="14"/>
      <c r="HPR658" s="18"/>
      <c r="HQB658" s="17"/>
      <c r="HQG658" s="14"/>
      <c r="HQH658" s="18"/>
      <c r="HQR658" s="17"/>
      <c r="HQW658" s="14"/>
      <c r="HQX658" s="18"/>
      <c r="HRH658" s="17"/>
      <c r="HRM658" s="14"/>
      <c r="HRN658" s="18"/>
      <c r="HRX658" s="17"/>
      <c r="HSC658" s="14"/>
      <c r="HSD658" s="18"/>
      <c r="HSN658" s="17"/>
      <c r="HSS658" s="14"/>
      <c r="HST658" s="18"/>
      <c r="HTD658" s="17"/>
      <c r="HTI658" s="14"/>
      <c r="HTJ658" s="18"/>
      <c r="HTT658" s="17"/>
      <c r="HTY658" s="14"/>
      <c r="HTZ658" s="18"/>
      <c r="HUJ658" s="17"/>
      <c r="HUO658" s="14"/>
      <c r="HUP658" s="18"/>
      <c r="HUZ658" s="17"/>
      <c r="HVE658" s="14"/>
      <c r="HVF658" s="18"/>
      <c r="HVP658" s="17"/>
      <c r="HVU658" s="14"/>
      <c r="HVV658" s="18"/>
      <c r="HWF658" s="17"/>
      <c r="HWK658" s="14"/>
      <c r="HWL658" s="18"/>
      <c r="HWV658" s="17"/>
      <c r="HXA658" s="14"/>
      <c r="HXB658" s="18"/>
      <c r="HXL658" s="17"/>
      <c r="HXQ658" s="14"/>
      <c r="HXR658" s="18"/>
      <c r="HYB658" s="17"/>
      <c r="HYG658" s="14"/>
      <c r="HYH658" s="18"/>
      <c r="HYR658" s="17"/>
      <c r="HYW658" s="14"/>
      <c r="HYX658" s="18"/>
      <c r="HZH658" s="17"/>
      <c r="HZM658" s="14"/>
      <c r="HZN658" s="18"/>
      <c r="HZX658" s="17"/>
      <c r="IAC658" s="14"/>
      <c r="IAD658" s="18"/>
      <c r="IAN658" s="17"/>
      <c r="IAS658" s="14"/>
      <c r="IAT658" s="18"/>
      <c r="IBD658" s="17"/>
      <c r="IBI658" s="14"/>
      <c r="IBJ658" s="18"/>
      <c r="IBT658" s="17"/>
      <c r="IBY658" s="14"/>
      <c r="IBZ658" s="18"/>
      <c r="ICJ658" s="17"/>
      <c r="ICO658" s="14"/>
      <c r="ICP658" s="18"/>
      <c r="ICZ658" s="17"/>
      <c r="IDE658" s="14"/>
      <c r="IDF658" s="18"/>
      <c r="IDP658" s="17"/>
      <c r="IDU658" s="14"/>
      <c r="IDV658" s="18"/>
      <c r="IEF658" s="17"/>
      <c r="IEK658" s="14"/>
      <c r="IEL658" s="18"/>
      <c r="IEV658" s="17"/>
      <c r="IFA658" s="14"/>
      <c r="IFB658" s="18"/>
      <c r="IFL658" s="17"/>
      <c r="IFQ658" s="14"/>
      <c r="IFR658" s="18"/>
      <c r="IGB658" s="17"/>
      <c r="IGG658" s="14"/>
      <c r="IGH658" s="18"/>
      <c r="IGR658" s="17"/>
      <c r="IGW658" s="14"/>
      <c r="IGX658" s="18"/>
      <c r="IHH658" s="17"/>
      <c r="IHM658" s="14"/>
      <c r="IHN658" s="18"/>
      <c r="IHX658" s="17"/>
      <c r="IIC658" s="14"/>
      <c r="IID658" s="18"/>
      <c r="IIN658" s="17"/>
      <c r="IIS658" s="14"/>
      <c r="IIT658" s="18"/>
      <c r="IJD658" s="17"/>
      <c r="IJI658" s="14"/>
      <c r="IJJ658" s="18"/>
      <c r="IJT658" s="17"/>
      <c r="IJY658" s="14"/>
      <c r="IJZ658" s="18"/>
      <c r="IKJ658" s="17"/>
      <c r="IKO658" s="14"/>
      <c r="IKP658" s="18"/>
      <c r="IKZ658" s="17"/>
      <c r="ILE658" s="14"/>
      <c r="ILF658" s="18"/>
      <c r="ILP658" s="17"/>
      <c r="ILU658" s="14"/>
      <c r="ILV658" s="18"/>
      <c r="IMF658" s="17"/>
      <c r="IMK658" s="14"/>
      <c r="IML658" s="18"/>
      <c r="IMV658" s="17"/>
      <c r="INA658" s="14"/>
      <c r="INB658" s="18"/>
      <c r="INL658" s="17"/>
      <c r="INQ658" s="14"/>
      <c r="INR658" s="18"/>
      <c r="IOB658" s="17"/>
      <c r="IOG658" s="14"/>
      <c r="IOH658" s="18"/>
      <c r="IOR658" s="17"/>
      <c r="IOW658" s="14"/>
      <c r="IOX658" s="18"/>
      <c r="IPH658" s="17"/>
      <c r="IPM658" s="14"/>
      <c r="IPN658" s="18"/>
      <c r="IPX658" s="17"/>
      <c r="IQC658" s="14"/>
      <c r="IQD658" s="18"/>
      <c r="IQN658" s="17"/>
      <c r="IQS658" s="14"/>
      <c r="IQT658" s="18"/>
      <c r="IRD658" s="17"/>
      <c r="IRI658" s="14"/>
      <c r="IRJ658" s="18"/>
      <c r="IRT658" s="17"/>
      <c r="IRY658" s="14"/>
      <c r="IRZ658" s="18"/>
      <c r="ISJ658" s="17"/>
      <c r="ISO658" s="14"/>
      <c r="ISP658" s="18"/>
      <c r="ISZ658" s="17"/>
      <c r="ITE658" s="14"/>
      <c r="ITF658" s="18"/>
      <c r="ITP658" s="17"/>
      <c r="ITU658" s="14"/>
      <c r="ITV658" s="18"/>
      <c r="IUF658" s="17"/>
      <c r="IUK658" s="14"/>
      <c r="IUL658" s="18"/>
      <c r="IUV658" s="17"/>
      <c r="IVA658" s="14"/>
      <c r="IVB658" s="18"/>
      <c r="IVL658" s="17"/>
      <c r="IVQ658" s="14"/>
      <c r="IVR658" s="18"/>
      <c r="IWB658" s="17"/>
      <c r="IWG658" s="14"/>
      <c r="IWH658" s="18"/>
      <c r="IWR658" s="17"/>
      <c r="IWW658" s="14"/>
      <c r="IWX658" s="18"/>
      <c r="IXH658" s="17"/>
      <c r="IXM658" s="14"/>
      <c r="IXN658" s="18"/>
      <c r="IXX658" s="17"/>
      <c r="IYC658" s="14"/>
      <c r="IYD658" s="18"/>
      <c r="IYN658" s="17"/>
      <c r="IYS658" s="14"/>
      <c r="IYT658" s="18"/>
      <c r="IZD658" s="17"/>
      <c r="IZI658" s="14"/>
      <c r="IZJ658" s="18"/>
      <c r="IZT658" s="17"/>
      <c r="IZY658" s="14"/>
      <c r="IZZ658" s="18"/>
      <c r="JAJ658" s="17"/>
      <c r="JAO658" s="14"/>
      <c r="JAP658" s="18"/>
      <c r="JAZ658" s="17"/>
      <c r="JBE658" s="14"/>
      <c r="JBF658" s="18"/>
      <c r="JBP658" s="17"/>
      <c r="JBU658" s="14"/>
      <c r="JBV658" s="18"/>
      <c r="JCF658" s="17"/>
      <c r="JCK658" s="14"/>
      <c r="JCL658" s="18"/>
      <c r="JCV658" s="17"/>
      <c r="JDA658" s="14"/>
      <c r="JDB658" s="18"/>
      <c r="JDL658" s="17"/>
      <c r="JDQ658" s="14"/>
      <c r="JDR658" s="18"/>
      <c r="JEB658" s="17"/>
      <c r="JEG658" s="14"/>
      <c r="JEH658" s="18"/>
      <c r="JER658" s="17"/>
      <c r="JEW658" s="14"/>
      <c r="JEX658" s="18"/>
      <c r="JFH658" s="17"/>
      <c r="JFM658" s="14"/>
      <c r="JFN658" s="18"/>
      <c r="JFX658" s="17"/>
      <c r="JGC658" s="14"/>
      <c r="JGD658" s="18"/>
      <c r="JGN658" s="17"/>
      <c r="JGS658" s="14"/>
      <c r="JGT658" s="18"/>
      <c r="JHD658" s="17"/>
      <c r="JHI658" s="14"/>
      <c r="JHJ658" s="18"/>
      <c r="JHT658" s="17"/>
      <c r="JHY658" s="14"/>
      <c r="JHZ658" s="18"/>
      <c r="JIJ658" s="17"/>
      <c r="JIO658" s="14"/>
      <c r="JIP658" s="18"/>
      <c r="JIZ658" s="17"/>
      <c r="JJE658" s="14"/>
      <c r="JJF658" s="18"/>
      <c r="JJP658" s="17"/>
      <c r="JJU658" s="14"/>
      <c r="JJV658" s="18"/>
      <c r="JKF658" s="17"/>
      <c r="JKK658" s="14"/>
      <c r="JKL658" s="18"/>
      <c r="JKV658" s="17"/>
      <c r="JLA658" s="14"/>
      <c r="JLB658" s="18"/>
      <c r="JLL658" s="17"/>
      <c r="JLQ658" s="14"/>
      <c r="JLR658" s="18"/>
      <c r="JMB658" s="17"/>
      <c r="JMG658" s="14"/>
      <c r="JMH658" s="18"/>
      <c r="JMR658" s="17"/>
      <c r="JMW658" s="14"/>
      <c r="JMX658" s="18"/>
      <c r="JNH658" s="17"/>
      <c r="JNM658" s="14"/>
      <c r="JNN658" s="18"/>
      <c r="JNX658" s="17"/>
      <c r="JOC658" s="14"/>
      <c r="JOD658" s="18"/>
      <c r="JON658" s="17"/>
      <c r="JOS658" s="14"/>
      <c r="JOT658" s="18"/>
      <c r="JPD658" s="17"/>
      <c r="JPI658" s="14"/>
      <c r="JPJ658" s="18"/>
      <c r="JPT658" s="17"/>
      <c r="JPY658" s="14"/>
      <c r="JPZ658" s="18"/>
      <c r="JQJ658" s="17"/>
      <c r="JQO658" s="14"/>
      <c r="JQP658" s="18"/>
      <c r="JQZ658" s="17"/>
      <c r="JRE658" s="14"/>
      <c r="JRF658" s="18"/>
      <c r="JRP658" s="17"/>
      <c r="JRU658" s="14"/>
      <c r="JRV658" s="18"/>
      <c r="JSF658" s="17"/>
      <c r="JSK658" s="14"/>
      <c r="JSL658" s="18"/>
      <c r="JSV658" s="17"/>
      <c r="JTA658" s="14"/>
      <c r="JTB658" s="18"/>
      <c r="JTL658" s="17"/>
      <c r="JTQ658" s="14"/>
      <c r="JTR658" s="18"/>
      <c r="JUB658" s="17"/>
      <c r="JUG658" s="14"/>
      <c r="JUH658" s="18"/>
      <c r="JUR658" s="17"/>
      <c r="JUW658" s="14"/>
      <c r="JUX658" s="18"/>
      <c r="JVH658" s="17"/>
      <c r="JVM658" s="14"/>
      <c r="JVN658" s="18"/>
      <c r="JVX658" s="17"/>
      <c r="JWC658" s="14"/>
      <c r="JWD658" s="18"/>
      <c r="JWN658" s="17"/>
      <c r="JWS658" s="14"/>
      <c r="JWT658" s="18"/>
      <c r="JXD658" s="17"/>
      <c r="JXI658" s="14"/>
      <c r="JXJ658" s="18"/>
      <c r="JXT658" s="17"/>
      <c r="JXY658" s="14"/>
      <c r="JXZ658" s="18"/>
      <c r="JYJ658" s="17"/>
      <c r="JYO658" s="14"/>
      <c r="JYP658" s="18"/>
      <c r="JYZ658" s="17"/>
      <c r="JZE658" s="14"/>
      <c r="JZF658" s="18"/>
      <c r="JZP658" s="17"/>
      <c r="JZU658" s="14"/>
      <c r="JZV658" s="18"/>
      <c r="KAF658" s="17"/>
      <c r="KAK658" s="14"/>
      <c r="KAL658" s="18"/>
      <c r="KAV658" s="17"/>
      <c r="KBA658" s="14"/>
      <c r="KBB658" s="18"/>
      <c r="KBL658" s="17"/>
      <c r="KBQ658" s="14"/>
      <c r="KBR658" s="18"/>
      <c r="KCB658" s="17"/>
      <c r="KCG658" s="14"/>
      <c r="KCH658" s="18"/>
      <c r="KCR658" s="17"/>
      <c r="KCW658" s="14"/>
      <c r="KCX658" s="18"/>
      <c r="KDH658" s="17"/>
      <c r="KDM658" s="14"/>
      <c r="KDN658" s="18"/>
      <c r="KDX658" s="17"/>
      <c r="KEC658" s="14"/>
      <c r="KED658" s="18"/>
      <c r="KEN658" s="17"/>
      <c r="KES658" s="14"/>
      <c r="KET658" s="18"/>
      <c r="KFD658" s="17"/>
      <c r="KFI658" s="14"/>
      <c r="KFJ658" s="18"/>
      <c r="KFT658" s="17"/>
      <c r="KFY658" s="14"/>
      <c r="KFZ658" s="18"/>
      <c r="KGJ658" s="17"/>
      <c r="KGO658" s="14"/>
      <c r="KGP658" s="18"/>
      <c r="KGZ658" s="17"/>
      <c r="KHE658" s="14"/>
      <c r="KHF658" s="18"/>
      <c r="KHP658" s="17"/>
      <c r="KHU658" s="14"/>
      <c r="KHV658" s="18"/>
      <c r="KIF658" s="17"/>
      <c r="KIK658" s="14"/>
      <c r="KIL658" s="18"/>
      <c r="KIV658" s="17"/>
      <c r="KJA658" s="14"/>
      <c r="KJB658" s="18"/>
      <c r="KJL658" s="17"/>
      <c r="KJQ658" s="14"/>
      <c r="KJR658" s="18"/>
      <c r="KKB658" s="17"/>
      <c r="KKG658" s="14"/>
      <c r="KKH658" s="18"/>
      <c r="KKR658" s="17"/>
      <c r="KKW658" s="14"/>
      <c r="KKX658" s="18"/>
      <c r="KLH658" s="17"/>
      <c r="KLM658" s="14"/>
      <c r="KLN658" s="18"/>
      <c r="KLX658" s="17"/>
      <c r="KMC658" s="14"/>
      <c r="KMD658" s="18"/>
      <c r="KMN658" s="17"/>
      <c r="KMS658" s="14"/>
      <c r="KMT658" s="18"/>
      <c r="KND658" s="17"/>
      <c r="KNI658" s="14"/>
      <c r="KNJ658" s="18"/>
      <c r="KNT658" s="17"/>
      <c r="KNY658" s="14"/>
      <c r="KNZ658" s="18"/>
      <c r="KOJ658" s="17"/>
      <c r="KOO658" s="14"/>
      <c r="KOP658" s="18"/>
      <c r="KOZ658" s="17"/>
      <c r="KPE658" s="14"/>
      <c r="KPF658" s="18"/>
      <c r="KPP658" s="17"/>
      <c r="KPU658" s="14"/>
      <c r="KPV658" s="18"/>
      <c r="KQF658" s="17"/>
      <c r="KQK658" s="14"/>
      <c r="KQL658" s="18"/>
      <c r="KQV658" s="17"/>
      <c r="KRA658" s="14"/>
      <c r="KRB658" s="18"/>
      <c r="KRL658" s="17"/>
      <c r="KRQ658" s="14"/>
      <c r="KRR658" s="18"/>
      <c r="KSB658" s="17"/>
      <c r="KSG658" s="14"/>
      <c r="KSH658" s="18"/>
      <c r="KSR658" s="17"/>
      <c r="KSW658" s="14"/>
      <c r="KSX658" s="18"/>
      <c r="KTH658" s="17"/>
      <c r="KTM658" s="14"/>
      <c r="KTN658" s="18"/>
      <c r="KTX658" s="17"/>
      <c r="KUC658" s="14"/>
      <c r="KUD658" s="18"/>
      <c r="KUN658" s="17"/>
      <c r="KUS658" s="14"/>
      <c r="KUT658" s="18"/>
      <c r="KVD658" s="17"/>
      <c r="KVI658" s="14"/>
      <c r="KVJ658" s="18"/>
      <c r="KVT658" s="17"/>
      <c r="KVY658" s="14"/>
      <c r="KVZ658" s="18"/>
      <c r="KWJ658" s="17"/>
      <c r="KWO658" s="14"/>
      <c r="KWP658" s="18"/>
      <c r="KWZ658" s="17"/>
      <c r="KXE658" s="14"/>
      <c r="KXF658" s="18"/>
      <c r="KXP658" s="17"/>
      <c r="KXU658" s="14"/>
      <c r="KXV658" s="18"/>
      <c r="KYF658" s="17"/>
      <c r="KYK658" s="14"/>
      <c r="KYL658" s="18"/>
      <c r="KYV658" s="17"/>
      <c r="KZA658" s="14"/>
      <c r="KZB658" s="18"/>
      <c r="KZL658" s="17"/>
      <c r="KZQ658" s="14"/>
      <c r="KZR658" s="18"/>
      <c r="LAB658" s="17"/>
      <c r="LAG658" s="14"/>
      <c r="LAH658" s="18"/>
      <c r="LAR658" s="17"/>
      <c r="LAW658" s="14"/>
      <c r="LAX658" s="18"/>
      <c r="LBH658" s="17"/>
      <c r="LBM658" s="14"/>
      <c r="LBN658" s="18"/>
      <c r="LBX658" s="17"/>
      <c r="LCC658" s="14"/>
      <c r="LCD658" s="18"/>
      <c r="LCN658" s="17"/>
      <c r="LCS658" s="14"/>
      <c r="LCT658" s="18"/>
      <c r="LDD658" s="17"/>
      <c r="LDI658" s="14"/>
      <c r="LDJ658" s="18"/>
      <c r="LDT658" s="17"/>
      <c r="LDY658" s="14"/>
      <c r="LDZ658" s="18"/>
      <c r="LEJ658" s="17"/>
      <c r="LEO658" s="14"/>
      <c r="LEP658" s="18"/>
      <c r="LEZ658" s="17"/>
      <c r="LFE658" s="14"/>
      <c r="LFF658" s="18"/>
      <c r="LFP658" s="17"/>
      <c r="LFU658" s="14"/>
      <c r="LFV658" s="18"/>
      <c r="LGF658" s="17"/>
      <c r="LGK658" s="14"/>
      <c r="LGL658" s="18"/>
      <c r="LGV658" s="17"/>
      <c r="LHA658" s="14"/>
      <c r="LHB658" s="18"/>
      <c r="LHL658" s="17"/>
      <c r="LHQ658" s="14"/>
      <c r="LHR658" s="18"/>
      <c r="LIB658" s="17"/>
      <c r="LIG658" s="14"/>
      <c r="LIH658" s="18"/>
      <c r="LIR658" s="17"/>
      <c r="LIW658" s="14"/>
      <c r="LIX658" s="18"/>
      <c r="LJH658" s="17"/>
      <c r="LJM658" s="14"/>
      <c r="LJN658" s="18"/>
      <c r="LJX658" s="17"/>
      <c r="LKC658" s="14"/>
      <c r="LKD658" s="18"/>
      <c r="LKN658" s="17"/>
      <c r="LKS658" s="14"/>
      <c r="LKT658" s="18"/>
      <c r="LLD658" s="17"/>
      <c r="LLI658" s="14"/>
      <c r="LLJ658" s="18"/>
      <c r="LLT658" s="17"/>
      <c r="LLY658" s="14"/>
      <c r="LLZ658" s="18"/>
      <c r="LMJ658" s="17"/>
      <c r="LMO658" s="14"/>
      <c r="LMP658" s="18"/>
      <c r="LMZ658" s="17"/>
      <c r="LNE658" s="14"/>
      <c r="LNF658" s="18"/>
      <c r="LNP658" s="17"/>
      <c r="LNU658" s="14"/>
      <c r="LNV658" s="18"/>
      <c r="LOF658" s="17"/>
      <c r="LOK658" s="14"/>
      <c r="LOL658" s="18"/>
      <c r="LOV658" s="17"/>
      <c r="LPA658" s="14"/>
      <c r="LPB658" s="18"/>
      <c r="LPL658" s="17"/>
      <c r="LPQ658" s="14"/>
      <c r="LPR658" s="18"/>
      <c r="LQB658" s="17"/>
      <c r="LQG658" s="14"/>
      <c r="LQH658" s="18"/>
      <c r="LQR658" s="17"/>
      <c r="LQW658" s="14"/>
      <c r="LQX658" s="18"/>
      <c r="LRH658" s="17"/>
      <c r="LRM658" s="14"/>
      <c r="LRN658" s="18"/>
      <c r="LRX658" s="17"/>
      <c r="LSC658" s="14"/>
      <c r="LSD658" s="18"/>
      <c r="LSN658" s="17"/>
      <c r="LSS658" s="14"/>
      <c r="LST658" s="18"/>
      <c r="LTD658" s="17"/>
      <c r="LTI658" s="14"/>
      <c r="LTJ658" s="18"/>
      <c r="LTT658" s="17"/>
      <c r="LTY658" s="14"/>
      <c r="LTZ658" s="18"/>
      <c r="LUJ658" s="17"/>
      <c r="LUO658" s="14"/>
      <c r="LUP658" s="18"/>
      <c r="LUZ658" s="17"/>
      <c r="LVE658" s="14"/>
      <c r="LVF658" s="18"/>
      <c r="LVP658" s="17"/>
      <c r="LVU658" s="14"/>
      <c r="LVV658" s="18"/>
      <c r="LWF658" s="17"/>
      <c r="LWK658" s="14"/>
      <c r="LWL658" s="18"/>
      <c r="LWV658" s="17"/>
      <c r="LXA658" s="14"/>
      <c r="LXB658" s="18"/>
      <c r="LXL658" s="17"/>
      <c r="LXQ658" s="14"/>
      <c r="LXR658" s="18"/>
      <c r="LYB658" s="17"/>
      <c r="LYG658" s="14"/>
      <c r="LYH658" s="18"/>
      <c r="LYR658" s="17"/>
      <c r="LYW658" s="14"/>
      <c r="LYX658" s="18"/>
      <c r="LZH658" s="17"/>
      <c r="LZM658" s="14"/>
      <c r="LZN658" s="18"/>
      <c r="LZX658" s="17"/>
      <c r="MAC658" s="14"/>
      <c r="MAD658" s="18"/>
      <c r="MAN658" s="17"/>
      <c r="MAS658" s="14"/>
      <c r="MAT658" s="18"/>
      <c r="MBD658" s="17"/>
      <c r="MBI658" s="14"/>
      <c r="MBJ658" s="18"/>
      <c r="MBT658" s="17"/>
      <c r="MBY658" s="14"/>
      <c r="MBZ658" s="18"/>
      <c r="MCJ658" s="17"/>
      <c r="MCO658" s="14"/>
      <c r="MCP658" s="18"/>
      <c r="MCZ658" s="17"/>
      <c r="MDE658" s="14"/>
      <c r="MDF658" s="18"/>
      <c r="MDP658" s="17"/>
      <c r="MDU658" s="14"/>
      <c r="MDV658" s="18"/>
      <c r="MEF658" s="17"/>
      <c r="MEK658" s="14"/>
      <c r="MEL658" s="18"/>
      <c r="MEV658" s="17"/>
      <c r="MFA658" s="14"/>
      <c r="MFB658" s="18"/>
      <c r="MFL658" s="17"/>
      <c r="MFQ658" s="14"/>
      <c r="MFR658" s="18"/>
      <c r="MGB658" s="17"/>
      <c r="MGG658" s="14"/>
      <c r="MGH658" s="18"/>
      <c r="MGR658" s="17"/>
      <c r="MGW658" s="14"/>
      <c r="MGX658" s="18"/>
      <c r="MHH658" s="17"/>
      <c r="MHM658" s="14"/>
      <c r="MHN658" s="18"/>
      <c r="MHX658" s="17"/>
      <c r="MIC658" s="14"/>
      <c r="MID658" s="18"/>
      <c r="MIN658" s="17"/>
      <c r="MIS658" s="14"/>
      <c r="MIT658" s="18"/>
      <c r="MJD658" s="17"/>
      <c r="MJI658" s="14"/>
      <c r="MJJ658" s="18"/>
      <c r="MJT658" s="17"/>
      <c r="MJY658" s="14"/>
      <c r="MJZ658" s="18"/>
      <c r="MKJ658" s="17"/>
      <c r="MKO658" s="14"/>
      <c r="MKP658" s="18"/>
      <c r="MKZ658" s="17"/>
      <c r="MLE658" s="14"/>
      <c r="MLF658" s="18"/>
      <c r="MLP658" s="17"/>
      <c r="MLU658" s="14"/>
      <c r="MLV658" s="18"/>
      <c r="MMF658" s="17"/>
      <c r="MMK658" s="14"/>
      <c r="MML658" s="18"/>
      <c r="MMV658" s="17"/>
      <c r="MNA658" s="14"/>
      <c r="MNB658" s="18"/>
      <c r="MNL658" s="17"/>
      <c r="MNQ658" s="14"/>
      <c r="MNR658" s="18"/>
      <c r="MOB658" s="17"/>
      <c r="MOG658" s="14"/>
      <c r="MOH658" s="18"/>
      <c r="MOR658" s="17"/>
      <c r="MOW658" s="14"/>
      <c r="MOX658" s="18"/>
      <c r="MPH658" s="17"/>
      <c r="MPM658" s="14"/>
      <c r="MPN658" s="18"/>
      <c r="MPX658" s="17"/>
      <c r="MQC658" s="14"/>
      <c r="MQD658" s="18"/>
      <c r="MQN658" s="17"/>
      <c r="MQS658" s="14"/>
      <c r="MQT658" s="18"/>
      <c r="MRD658" s="17"/>
      <c r="MRI658" s="14"/>
      <c r="MRJ658" s="18"/>
      <c r="MRT658" s="17"/>
      <c r="MRY658" s="14"/>
      <c r="MRZ658" s="18"/>
      <c r="MSJ658" s="17"/>
      <c r="MSO658" s="14"/>
      <c r="MSP658" s="18"/>
      <c r="MSZ658" s="17"/>
      <c r="MTE658" s="14"/>
      <c r="MTF658" s="18"/>
      <c r="MTP658" s="17"/>
      <c r="MTU658" s="14"/>
      <c r="MTV658" s="18"/>
      <c r="MUF658" s="17"/>
      <c r="MUK658" s="14"/>
      <c r="MUL658" s="18"/>
      <c r="MUV658" s="17"/>
      <c r="MVA658" s="14"/>
      <c r="MVB658" s="18"/>
      <c r="MVL658" s="17"/>
      <c r="MVQ658" s="14"/>
      <c r="MVR658" s="18"/>
      <c r="MWB658" s="17"/>
      <c r="MWG658" s="14"/>
      <c r="MWH658" s="18"/>
      <c r="MWR658" s="17"/>
      <c r="MWW658" s="14"/>
      <c r="MWX658" s="18"/>
      <c r="MXH658" s="17"/>
      <c r="MXM658" s="14"/>
      <c r="MXN658" s="18"/>
      <c r="MXX658" s="17"/>
      <c r="MYC658" s="14"/>
      <c r="MYD658" s="18"/>
      <c r="MYN658" s="17"/>
      <c r="MYS658" s="14"/>
      <c r="MYT658" s="18"/>
      <c r="MZD658" s="17"/>
      <c r="MZI658" s="14"/>
      <c r="MZJ658" s="18"/>
      <c r="MZT658" s="17"/>
      <c r="MZY658" s="14"/>
      <c r="MZZ658" s="18"/>
      <c r="NAJ658" s="17"/>
      <c r="NAO658" s="14"/>
      <c r="NAP658" s="18"/>
      <c r="NAZ658" s="17"/>
      <c r="NBE658" s="14"/>
      <c r="NBF658" s="18"/>
      <c r="NBP658" s="17"/>
      <c r="NBU658" s="14"/>
      <c r="NBV658" s="18"/>
      <c r="NCF658" s="17"/>
      <c r="NCK658" s="14"/>
      <c r="NCL658" s="18"/>
      <c r="NCV658" s="17"/>
      <c r="NDA658" s="14"/>
      <c r="NDB658" s="18"/>
      <c r="NDL658" s="17"/>
      <c r="NDQ658" s="14"/>
      <c r="NDR658" s="18"/>
      <c r="NEB658" s="17"/>
      <c r="NEG658" s="14"/>
      <c r="NEH658" s="18"/>
      <c r="NER658" s="17"/>
      <c r="NEW658" s="14"/>
      <c r="NEX658" s="18"/>
      <c r="NFH658" s="17"/>
      <c r="NFM658" s="14"/>
      <c r="NFN658" s="18"/>
      <c r="NFX658" s="17"/>
      <c r="NGC658" s="14"/>
      <c r="NGD658" s="18"/>
      <c r="NGN658" s="17"/>
      <c r="NGS658" s="14"/>
      <c r="NGT658" s="18"/>
      <c r="NHD658" s="17"/>
      <c r="NHI658" s="14"/>
      <c r="NHJ658" s="18"/>
      <c r="NHT658" s="17"/>
      <c r="NHY658" s="14"/>
      <c r="NHZ658" s="18"/>
      <c r="NIJ658" s="17"/>
      <c r="NIO658" s="14"/>
      <c r="NIP658" s="18"/>
      <c r="NIZ658" s="17"/>
      <c r="NJE658" s="14"/>
      <c r="NJF658" s="18"/>
      <c r="NJP658" s="17"/>
      <c r="NJU658" s="14"/>
      <c r="NJV658" s="18"/>
      <c r="NKF658" s="17"/>
      <c r="NKK658" s="14"/>
      <c r="NKL658" s="18"/>
      <c r="NKV658" s="17"/>
      <c r="NLA658" s="14"/>
      <c r="NLB658" s="18"/>
      <c r="NLL658" s="17"/>
      <c r="NLQ658" s="14"/>
      <c r="NLR658" s="18"/>
      <c r="NMB658" s="17"/>
      <c r="NMG658" s="14"/>
      <c r="NMH658" s="18"/>
      <c r="NMR658" s="17"/>
      <c r="NMW658" s="14"/>
      <c r="NMX658" s="18"/>
      <c r="NNH658" s="17"/>
      <c r="NNM658" s="14"/>
      <c r="NNN658" s="18"/>
      <c r="NNX658" s="17"/>
      <c r="NOC658" s="14"/>
      <c r="NOD658" s="18"/>
      <c r="NON658" s="17"/>
      <c r="NOS658" s="14"/>
      <c r="NOT658" s="18"/>
      <c r="NPD658" s="17"/>
      <c r="NPI658" s="14"/>
      <c r="NPJ658" s="18"/>
      <c r="NPT658" s="17"/>
      <c r="NPY658" s="14"/>
      <c r="NPZ658" s="18"/>
      <c r="NQJ658" s="17"/>
      <c r="NQO658" s="14"/>
      <c r="NQP658" s="18"/>
      <c r="NQZ658" s="17"/>
      <c r="NRE658" s="14"/>
      <c r="NRF658" s="18"/>
      <c r="NRP658" s="17"/>
      <c r="NRU658" s="14"/>
      <c r="NRV658" s="18"/>
      <c r="NSF658" s="17"/>
      <c r="NSK658" s="14"/>
      <c r="NSL658" s="18"/>
      <c r="NSV658" s="17"/>
      <c r="NTA658" s="14"/>
      <c r="NTB658" s="18"/>
      <c r="NTL658" s="17"/>
      <c r="NTQ658" s="14"/>
      <c r="NTR658" s="18"/>
      <c r="NUB658" s="17"/>
      <c r="NUG658" s="14"/>
      <c r="NUH658" s="18"/>
      <c r="NUR658" s="17"/>
      <c r="NUW658" s="14"/>
      <c r="NUX658" s="18"/>
      <c r="NVH658" s="17"/>
      <c r="NVM658" s="14"/>
      <c r="NVN658" s="18"/>
      <c r="NVX658" s="17"/>
      <c r="NWC658" s="14"/>
      <c r="NWD658" s="18"/>
      <c r="NWN658" s="17"/>
      <c r="NWS658" s="14"/>
      <c r="NWT658" s="18"/>
      <c r="NXD658" s="17"/>
      <c r="NXI658" s="14"/>
      <c r="NXJ658" s="18"/>
      <c r="NXT658" s="17"/>
      <c r="NXY658" s="14"/>
      <c r="NXZ658" s="18"/>
      <c r="NYJ658" s="17"/>
      <c r="NYO658" s="14"/>
      <c r="NYP658" s="18"/>
      <c r="NYZ658" s="17"/>
      <c r="NZE658" s="14"/>
      <c r="NZF658" s="18"/>
      <c r="NZP658" s="17"/>
      <c r="NZU658" s="14"/>
      <c r="NZV658" s="18"/>
      <c r="OAF658" s="17"/>
      <c r="OAK658" s="14"/>
      <c r="OAL658" s="18"/>
      <c r="OAV658" s="17"/>
      <c r="OBA658" s="14"/>
      <c r="OBB658" s="18"/>
      <c r="OBL658" s="17"/>
      <c r="OBQ658" s="14"/>
      <c r="OBR658" s="18"/>
      <c r="OCB658" s="17"/>
      <c r="OCG658" s="14"/>
      <c r="OCH658" s="18"/>
      <c r="OCR658" s="17"/>
      <c r="OCW658" s="14"/>
      <c r="OCX658" s="18"/>
      <c r="ODH658" s="17"/>
      <c r="ODM658" s="14"/>
      <c r="ODN658" s="18"/>
      <c r="ODX658" s="17"/>
      <c r="OEC658" s="14"/>
      <c r="OED658" s="18"/>
      <c r="OEN658" s="17"/>
      <c r="OES658" s="14"/>
      <c r="OET658" s="18"/>
      <c r="OFD658" s="17"/>
      <c r="OFI658" s="14"/>
      <c r="OFJ658" s="18"/>
      <c r="OFT658" s="17"/>
      <c r="OFY658" s="14"/>
      <c r="OFZ658" s="18"/>
      <c r="OGJ658" s="17"/>
      <c r="OGO658" s="14"/>
      <c r="OGP658" s="18"/>
      <c r="OGZ658" s="17"/>
      <c r="OHE658" s="14"/>
      <c r="OHF658" s="18"/>
      <c r="OHP658" s="17"/>
      <c r="OHU658" s="14"/>
      <c r="OHV658" s="18"/>
      <c r="OIF658" s="17"/>
      <c r="OIK658" s="14"/>
      <c r="OIL658" s="18"/>
      <c r="OIV658" s="17"/>
      <c r="OJA658" s="14"/>
      <c r="OJB658" s="18"/>
      <c r="OJL658" s="17"/>
      <c r="OJQ658" s="14"/>
      <c r="OJR658" s="18"/>
      <c r="OKB658" s="17"/>
      <c r="OKG658" s="14"/>
      <c r="OKH658" s="18"/>
      <c r="OKR658" s="17"/>
      <c r="OKW658" s="14"/>
      <c r="OKX658" s="18"/>
      <c r="OLH658" s="17"/>
      <c r="OLM658" s="14"/>
      <c r="OLN658" s="18"/>
      <c r="OLX658" s="17"/>
      <c r="OMC658" s="14"/>
      <c r="OMD658" s="18"/>
      <c r="OMN658" s="17"/>
      <c r="OMS658" s="14"/>
      <c r="OMT658" s="18"/>
      <c r="OND658" s="17"/>
      <c r="ONI658" s="14"/>
      <c r="ONJ658" s="18"/>
      <c r="ONT658" s="17"/>
      <c r="ONY658" s="14"/>
      <c r="ONZ658" s="18"/>
      <c r="OOJ658" s="17"/>
      <c r="OOO658" s="14"/>
      <c r="OOP658" s="18"/>
      <c r="OOZ658" s="17"/>
      <c r="OPE658" s="14"/>
      <c r="OPF658" s="18"/>
      <c r="OPP658" s="17"/>
      <c r="OPU658" s="14"/>
      <c r="OPV658" s="18"/>
      <c r="OQF658" s="17"/>
      <c r="OQK658" s="14"/>
      <c r="OQL658" s="18"/>
      <c r="OQV658" s="17"/>
      <c r="ORA658" s="14"/>
      <c r="ORB658" s="18"/>
      <c r="ORL658" s="17"/>
      <c r="ORQ658" s="14"/>
      <c r="ORR658" s="18"/>
      <c r="OSB658" s="17"/>
      <c r="OSG658" s="14"/>
      <c r="OSH658" s="18"/>
      <c r="OSR658" s="17"/>
      <c r="OSW658" s="14"/>
      <c r="OSX658" s="18"/>
      <c r="OTH658" s="17"/>
      <c r="OTM658" s="14"/>
      <c r="OTN658" s="18"/>
      <c r="OTX658" s="17"/>
      <c r="OUC658" s="14"/>
      <c r="OUD658" s="18"/>
      <c r="OUN658" s="17"/>
      <c r="OUS658" s="14"/>
      <c r="OUT658" s="18"/>
      <c r="OVD658" s="17"/>
      <c r="OVI658" s="14"/>
      <c r="OVJ658" s="18"/>
      <c r="OVT658" s="17"/>
      <c r="OVY658" s="14"/>
      <c r="OVZ658" s="18"/>
      <c r="OWJ658" s="17"/>
      <c r="OWO658" s="14"/>
      <c r="OWP658" s="18"/>
      <c r="OWZ658" s="17"/>
      <c r="OXE658" s="14"/>
      <c r="OXF658" s="18"/>
      <c r="OXP658" s="17"/>
      <c r="OXU658" s="14"/>
      <c r="OXV658" s="18"/>
      <c r="OYF658" s="17"/>
      <c r="OYK658" s="14"/>
      <c r="OYL658" s="18"/>
      <c r="OYV658" s="17"/>
      <c r="OZA658" s="14"/>
      <c r="OZB658" s="18"/>
      <c r="OZL658" s="17"/>
      <c r="OZQ658" s="14"/>
      <c r="OZR658" s="18"/>
      <c r="PAB658" s="17"/>
      <c r="PAG658" s="14"/>
      <c r="PAH658" s="18"/>
      <c r="PAR658" s="17"/>
      <c r="PAW658" s="14"/>
      <c r="PAX658" s="18"/>
      <c r="PBH658" s="17"/>
      <c r="PBM658" s="14"/>
      <c r="PBN658" s="18"/>
      <c r="PBX658" s="17"/>
      <c r="PCC658" s="14"/>
      <c r="PCD658" s="18"/>
      <c r="PCN658" s="17"/>
      <c r="PCS658" s="14"/>
      <c r="PCT658" s="18"/>
      <c r="PDD658" s="17"/>
      <c r="PDI658" s="14"/>
      <c r="PDJ658" s="18"/>
      <c r="PDT658" s="17"/>
      <c r="PDY658" s="14"/>
      <c r="PDZ658" s="18"/>
      <c r="PEJ658" s="17"/>
      <c r="PEO658" s="14"/>
      <c r="PEP658" s="18"/>
      <c r="PEZ658" s="17"/>
      <c r="PFE658" s="14"/>
      <c r="PFF658" s="18"/>
      <c r="PFP658" s="17"/>
      <c r="PFU658" s="14"/>
      <c r="PFV658" s="18"/>
      <c r="PGF658" s="17"/>
      <c r="PGK658" s="14"/>
      <c r="PGL658" s="18"/>
      <c r="PGV658" s="17"/>
      <c r="PHA658" s="14"/>
      <c r="PHB658" s="18"/>
      <c r="PHL658" s="17"/>
      <c r="PHQ658" s="14"/>
      <c r="PHR658" s="18"/>
      <c r="PIB658" s="17"/>
      <c r="PIG658" s="14"/>
      <c r="PIH658" s="18"/>
      <c r="PIR658" s="17"/>
      <c r="PIW658" s="14"/>
      <c r="PIX658" s="18"/>
      <c r="PJH658" s="17"/>
      <c r="PJM658" s="14"/>
      <c r="PJN658" s="18"/>
      <c r="PJX658" s="17"/>
      <c r="PKC658" s="14"/>
      <c r="PKD658" s="18"/>
      <c r="PKN658" s="17"/>
      <c r="PKS658" s="14"/>
      <c r="PKT658" s="18"/>
      <c r="PLD658" s="17"/>
      <c r="PLI658" s="14"/>
      <c r="PLJ658" s="18"/>
      <c r="PLT658" s="17"/>
      <c r="PLY658" s="14"/>
      <c r="PLZ658" s="18"/>
      <c r="PMJ658" s="17"/>
      <c r="PMO658" s="14"/>
      <c r="PMP658" s="18"/>
      <c r="PMZ658" s="17"/>
      <c r="PNE658" s="14"/>
      <c r="PNF658" s="18"/>
      <c r="PNP658" s="17"/>
      <c r="PNU658" s="14"/>
      <c r="PNV658" s="18"/>
      <c r="POF658" s="17"/>
      <c r="POK658" s="14"/>
      <c r="POL658" s="18"/>
      <c r="POV658" s="17"/>
      <c r="PPA658" s="14"/>
      <c r="PPB658" s="18"/>
      <c r="PPL658" s="17"/>
      <c r="PPQ658" s="14"/>
      <c r="PPR658" s="18"/>
      <c r="PQB658" s="17"/>
      <c r="PQG658" s="14"/>
      <c r="PQH658" s="18"/>
      <c r="PQR658" s="17"/>
      <c r="PQW658" s="14"/>
      <c r="PQX658" s="18"/>
      <c r="PRH658" s="17"/>
      <c r="PRM658" s="14"/>
      <c r="PRN658" s="18"/>
      <c r="PRX658" s="17"/>
      <c r="PSC658" s="14"/>
      <c r="PSD658" s="18"/>
      <c r="PSN658" s="17"/>
      <c r="PSS658" s="14"/>
      <c r="PST658" s="18"/>
      <c r="PTD658" s="17"/>
      <c r="PTI658" s="14"/>
      <c r="PTJ658" s="18"/>
      <c r="PTT658" s="17"/>
      <c r="PTY658" s="14"/>
      <c r="PTZ658" s="18"/>
      <c r="PUJ658" s="17"/>
      <c r="PUO658" s="14"/>
      <c r="PUP658" s="18"/>
      <c r="PUZ658" s="17"/>
      <c r="PVE658" s="14"/>
      <c r="PVF658" s="18"/>
      <c r="PVP658" s="17"/>
      <c r="PVU658" s="14"/>
      <c r="PVV658" s="18"/>
      <c r="PWF658" s="17"/>
      <c r="PWK658" s="14"/>
      <c r="PWL658" s="18"/>
      <c r="PWV658" s="17"/>
      <c r="PXA658" s="14"/>
      <c r="PXB658" s="18"/>
      <c r="PXL658" s="17"/>
      <c r="PXQ658" s="14"/>
      <c r="PXR658" s="18"/>
      <c r="PYB658" s="17"/>
      <c r="PYG658" s="14"/>
      <c r="PYH658" s="18"/>
      <c r="PYR658" s="17"/>
      <c r="PYW658" s="14"/>
      <c r="PYX658" s="18"/>
      <c r="PZH658" s="17"/>
      <c r="PZM658" s="14"/>
      <c r="PZN658" s="18"/>
      <c r="PZX658" s="17"/>
      <c r="QAC658" s="14"/>
      <c r="QAD658" s="18"/>
      <c r="QAN658" s="17"/>
      <c r="QAS658" s="14"/>
      <c r="QAT658" s="18"/>
      <c r="QBD658" s="17"/>
      <c r="QBI658" s="14"/>
      <c r="QBJ658" s="18"/>
      <c r="QBT658" s="17"/>
      <c r="QBY658" s="14"/>
      <c r="QBZ658" s="18"/>
      <c r="QCJ658" s="17"/>
      <c r="QCO658" s="14"/>
      <c r="QCP658" s="18"/>
      <c r="QCZ658" s="17"/>
      <c r="QDE658" s="14"/>
      <c r="QDF658" s="18"/>
      <c r="QDP658" s="17"/>
      <c r="QDU658" s="14"/>
      <c r="QDV658" s="18"/>
      <c r="QEF658" s="17"/>
      <c r="QEK658" s="14"/>
      <c r="QEL658" s="18"/>
      <c r="QEV658" s="17"/>
      <c r="QFA658" s="14"/>
      <c r="QFB658" s="18"/>
      <c r="QFL658" s="17"/>
      <c r="QFQ658" s="14"/>
      <c r="QFR658" s="18"/>
      <c r="QGB658" s="17"/>
      <c r="QGG658" s="14"/>
      <c r="QGH658" s="18"/>
      <c r="QGR658" s="17"/>
      <c r="QGW658" s="14"/>
      <c r="QGX658" s="18"/>
      <c r="QHH658" s="17"/>
      <c r="QHM658" s="14"/>
      <c r="QHN658" s="18"/>
      <c r="QHX658" s="17"/>
      <c r="QIC658" s="14"/>
      <c r="QID658" s="18"/>
      <c r="QIN658" s="17"/>
      <c r="QIS658" s="14"/>
      <c r="QIT658" s="18"/>
      <c r="QJD658" s="17"/>
      <c r="QJI658" s="14"/>
      <c r="QJJ658" s="18"/>
      <c r="QJT658" s="17"/>
      <c r="QJY658" s="14"/>
      <c r="QJZ658" s="18"/>
      <c r="QKJ658" s="17"/>
      <c r="QKO658" s="14"/>
      <c r="QKP658" s="18"/>
      <c r="QKZ658" s="17"/>
      <c r="QLE658" s="14"/>
      <c r="QLF658" s="18"/>
      <c r="QLP658" s="17"/>
      <c r="QLU658" s="14"/>
      <c r="QLV658" s="18"/>
      <c r="QMF658" s="17"/>
      <c r="QMK658" s="14"/>
      <c r="QML658" s="18"/>
      <c r="QMV658" s="17"/>
      <c r="QNA658" s="14"/>
      <c r="QNB658" s="18"/>
      <c r="QNL658" s="17"/>
      <c r="QNQ658" s="14"/>
      <c r="QNR658" s="18"/>
      <c r="QOB658" s="17"/>
      <c r="QOG658" s="14"/>
      <c r="QOH658" s="18"/>
      <c r="QOR658" s="17"/>
      <c r="QOW658" s="14"/>
      <c r="QOX658" s="18"/>
      <c r="QPH658" s="17"/>
      <c r="QPM658" s="14"/>
      <c r="QPN658" s="18"/>
      <c r="QPX658" s="17"/>
      <c r="QQC658" s="14"/>
      <c r="QQD658" s="18"/>
      <c r="QQN658" s="17"/>
      <c r="QQS658" s="14"/>
      <c r="QQT658" s="18"/>
      <c r="QRD658" s="17"/>
      <c r="QRI658" s="14"/>
      <c r="QRJ658" s="18"/>
      <c r="QRT658" s="17"/>
      <c r="QRY658" s="14"/>
      <c r="QRZ658" s="18"/>
      <c r="QSJ658" s="17"/>
      <c r="QSO658" s="14"/>
      <c r="QSP658" s="18"/>
      <c r="QSZ658" s="17"/>
      <c r="QTE658" s="14"/>
      <c r="QTF658" s="18"/>
      <c r="QTP658" s="17"/>
      <c r="QTU658" s="14"/>
      <c r="QTV658" s="18"/>
      <c r="QUF658" s="17"/>
      <c r="QUK658" s="14"/>
      <c r="QUL658" s="18"/>
      <c r="QUV658" s="17"/>
      <c r="QVA658" s="14"/>
      <c r="QVB658" s="18"/>
      <c r="QVL658" s="17"/>
      <c r="QVQ658" s="14"/>
      <c r="QVR658" s="18"/>
      <c r="QWB658" s="17"/>
      <c r="QWG658" s="14"/>
      <c r="QWH658" s="18"/>
      <c r="QWR658" s="17"/>
      <c r="QWW658" s="14"/>
      <c r="QWX658" s="18"/>
      <c r="QXH658" s="17"/>
      <c r="QXM658" s="14"/>
      <c r="QXN658" s="18"/>
      <c r="QXX658" s="17"/>
      <c r="QYC658" s="14"/>
      <c r="QYD658" s="18"/>
      <c r="QYN658" s="17"/>
      <c r="QYS658" s="14"/>
      <c r="QYT658" s="18"/>
      <c r="QZD658" s="17"/>
      <c r="QZI658" s="14"/>
      <c r="QZJ658" s="18"/>
      <c r="QZT658" s="17"/>
      <c r="QZY658" s="14"/>
      <c r="QZZ658" s="18"/>
      <c r="RAJ658" s="17"/>
      <c r="RAO658" s="14"/>
      <c r="RAP658" s="18"/>
      <c r="RAZ658" s="17"/>
      <c r="RBE658" s="14"/>
      <c r="RBF658" s="18"/>
      <c r="RBP658" s="17"/>
      <c r="RBU658" s="14"/>
      <c r="RBV658" s="18"/>
      <c r="RCF658" s="17"/>
      <c r="RCK658" s="14"/>
      <c r="RCL658" s="18"/>
      <c r="RCV658" s="17"/>
      <c r="RDA658" s="14"/>
      <c r="RDB658" s="18"/>
      <c r="RDL658" s="17"/>
      <c r="RDQ658" s="14"/>
      <c r="RDR658" s="18"/>
      <c r="REB658" s="17"/>
      <c r="REG658" s="14"/>
      <c r="REH658" s="18"/>
      <c r="RER658" s="17"/>
      <c r="REW658" s="14"/>
      <c r="REX658" s="18"/>
      <c r="RFH658" s="17"/>
      <c r="RFM658" s="14"/>
      <c r="RFN658" s="18"/>
      <c r="RFX658" s="17"/>
      <c r="RGC658" s="14"/>
      <c r="RGD658" s="18"/>
      <c r="RGN658" s="17"/>
      <c r="RGS658" s="14"/>
      <c r="RGT658" s="18"/>
      <c r="RHD658" s="17"/>
      <c r="RHI658" s="14"/>
      <c r="RHJ658" s="18"/>
      <c r="RHT658" s="17"/>
      <c r="RHY658" s="14"/>
      <c r="RHZ658" s="18"/>
      <c r="RIJ658" s="17"/>
      <c r="RIO658" s="14"/>
      <c r="RIP658" s="18"/>
      <c r="RIZ658" s="17"/>
      <c r="RJE658" s="14"/>
      <c r="RJF658" s="18"/>
      <c r="RJP658" s="17"/>
      <c r="RJU658" s="14"/>
      <c r="RJV658" s="18"/>
      <c r="RKF658" s="17"/>
      <c r="RKK658" s="14"/>
      <c r="RKL658" s="18"/>
      <c r="RKV658" s="17"/>
      <c r="RLA658" s="14"/>
      <c r="RLB658" s="18"/>
      <c r="RLL658" s="17"/>
      <c r="RLQ658" s="14"/>
      <c r="RLR658" s="18"/>
      <c r="RMB658" s="17"/>
      <c r="RMG658" s="14"/>
      <c r="RMH658" s="18"/>
      <c r="RMR658" s="17"/>
      <c r="RMW658" s="14"/>
      <c r="RMX658" s="18"/>
      <c r="RNH658" s="17"/>
      <c r="RNM658" s="14"/>
      <c r="RNN658" s="18"/>
      <c r="RNX658" s="17"/>
      <c r="ROC658" s="14"/>
      <c r="ROD658" s="18"/>
      <c r="RON658" s="17"/>
      <c r="ROS658" s="14"/>
      <c r="ROT658" s="18"/>
      <c r="RPD658" s="17"/>
      <c r="RPI658" s="14"/>
      <c r="RPJ658" s="18"/>
      <c r="RPT658" s="17"/>
      <c r="RPY658" s="14"/>
      <c r="RPZ658" s="18"/>
      <c r="RQJ658" s="17"/>
      <c r="RQO658" s="14"/>
      <c r="RQP658" s="18"/>
      <c r="RQZ658" s="17"/>
      <c r="RRE658" s="14"/>
      <c r="RRF658" s="18"/>
      <c r="RRP658" s="17"/>
      <c r="RRU658" s="14"/>
      <c r="RRV658" s="18"/>
      <c r="RSF658" s="17"/>
      <c r="RSK658" s="14"/>
      <c r="RSL658" s="18"/>
      <c r="RSV658" s="17"/>
      <c r="RTA658" s="14"/>
      <c r="RTB658" s="18"/>
      <c r="RTL658" s="17"/>
      <c r="RTQ658" s="14"/>
      <c r="RTR658" s="18"/>
      <c r="RUB658" s="17"/>
      <c r="RUG658" s="14"/>
      <c r="RUH658" s="18"/>
      <c r="RUR658" s="17"/>
      <c r="RUW658" s="14"/>
      <c r="RUX658" s="18"/>
      <c r="RVH658" s="17"/>
      <c r="RVM658" s="14"/>
      <c r="RVN658" s="18"/>
      <c r="RVX658" s="17"/>
      <c r="RWC658" s="14"/>
      <c r="RWD658" s="18"/>
      <c r="RWN658" s="17"/>
      <c r="RWS658" s="14"/>
      <c r="RWT658" s="18"/>
      <c r="RXD658" s="17"/>
      <c r="RXI658" s="14"/>
      <c r="RXJ658" s="18"/>
      <c r="RXT658" s="17"/>
      <c r="RXY658" s="14"/>
      <c r="RXZ658" s="18"/>
      <c r="RYJ658" s="17"/>
      <c r="RYO658" s="14"/>
      <c r="RYP658" s="18"/>
      <c r="RYZ658" s="17"/>
      <c r="RZE658" s="14"/>
      <c r="RZF658" s="18"/>
      <c r="RZP658" s="17"/>
      <c r="RZU658" s="14"/>
      <c r="RZV658" s="18"/>
      <c r="SAF658" s="17"/>
      <c r="SAK658" s="14"/>
      <c r="SAL658" s="18"/>
      <c r="SAV658" s="17"/>
      <c r="SBA658" s="14"/>
      <c r="SBB658" s="18"/>
      <c r="SBL658" s="17"/>
      <c r="SBQ658" s="14"/>
      <c r="SBR658" s="18"/>
      <c r="SCB658" s="17"/>
      <c r="SCG658" s="14"/>
      <c r="SCH658" s="18"/>
      <c r="SCR658" s="17"/>
      <c r="SCW658" s="14"/>
      <c r="SCX658" s="18"/>
      <c r="SDH658" s="17"/>
      <c r="SDM658" s="14"/>
      <c r="SDN658" s="18"/>
      <c r="SDX658" s="17"/>
      <c r="SEC658" s="14"/>
      <c r="SED658" s="18"/>
      <c r="SEN658" s="17"/>
      <c r="SES658" s="14"/>
      <c r="SET658" s="18"/>
      <c r="SFD658" s="17"/>
      <c r="SFI658" s="14"/>
      <c r="SFJ658" s="18"/>
      <c r="SFT658" s="17"/>
      <c r="SFY658" s="14"/>
      <c r="SFZ658" s="18"/>
      <c r="SGJ658" s="17"/>
      <c r="SGO658" s="14"/>
      <c r="SGP658" s="18"/>
      <c r="SGZ658" s="17"/>
      <c r="SHE658" s="14"/>
      <c r="SHF658" s="18"/>
      <c r="SHP658" s="17"/>
      <c r="SHU658" s="14"/>
      <c r="SHV658" s="18"/>
      <c r="SIF658" s="17"/>
      <c r="SIK658" s="14"/>
      <c r="SIL658" s="18"/>
      <c r="SIV658" s="17"/>
      <c r="SJA658" s="14"/>
      <c r="SJB658" s="18"/>
      <c r="SJL658" s="17"/>
      <c r="SJQ658" s="14"/>
      <c r="SJR658" s="18"/>
      <c r="SKB658" s="17"/>
      <c r="SKG658" s="14"/>
      <c r="SKH658" s="18"/>
      <c r="SKR658" s="17"/>
      <c r="SKW658" s="14"/>
      <c r="SKX658" s="18"/>
      <c r="SLH658" s="17"/>
      <c r="SLM658" s="14"/>
      <c r="SLN658" s="18"/>
      <c r="SLX658" s="17"/>
      <c r="SMC658" s="14"/>
      <c r="SMD658" s="18"/>
      <c r="SMN658" s="17"/>
      <c r="SMS658" s="14"/>
      <c r="SMT658" s="18"/>
      <c r="SND658" s="17"/>
      <c r="SNI658" s="14"/>
      <c r="SNJ658" s="18"/>
      <c r="SNT658" s="17"/>
      <c r="SNY658" s="14"/>
      <c r="SNZ658" s="18"/>
      <c r="SOJ658" s="17"/>
      <c r="SOO658" s="14"/>
      <c r="SOP658" s="18"/>
      <c r="SOZ658" s="17"/>
      <c r="SPE658" s="14"/>
      <c r="SPF658" s="18"/>
      <c r="SPP658" s="17"/>
      <c r="SPU658" s="14"/>
      <c r="SPV658" s="18"/>
      <c r="SQF658" s="17"/>
      <c r="SQK658" s="14"/>
      <c r="SQL658" s="18"/>
      <c r="SQV658" s="17"/>
      <c r="SRA658" s="14"/>
      <c r="SRB658" s="18"/>
      <c r="SRL658" s="17"/>
      <c r="SRQ658" s="14"/>
      <c r="SRR658" s="18"/>
      <c r="SSB658" s="17"/>
      <c r="SSG658" s="14"/>
      <c r="SSH658" s="18"/>
      <c r="SSR658" s="17"/>
      <c r="SSW658" s="14"/>
      <c r="SSX658" s="18"/>
      <c r="STH658" s="17"/>
      <c r="STM658" s="14"/>
      <c r="STN658" s="18"/>
      <c r="STX658" s="17"/>
      <c r="SUC658" s="14"/>
      <c r="SUD658" s="18"/>
      <c r="SUN658" s="17"/>
      <c r="SUS658" s="14"/>
      <c r="SUT658" s="18"/>
      <c r="SVD658" s="17"/>
      <c r="SVI658" s="14"/>
      <c r="SVJ658" s="18"/>
      <c r="SVT658" s="17"/>
      <c r="SVY658" s="14"/>
      <c r="SVZ658" s="18"/>
      <c r="SWJ658" s="17"/>
      <c r="SWO658" s="14"/>
      <c r="SWP658" s="18"/>
      <c r="SWZ658" s="17"/>
      <c r="SXE658" s="14"/>
      <c r="SXF658" s="18"/>
      <c r="SXP658" s="17"/>
      <c r="SXU658" s="14"/>
      <c r="SXV658" s="18"/>
      <c r="SYF658" s="17"/>
      <c r="SYK658" s="14"/>
      <c r="SYL658" s="18"/>
      <c r="SYV658" s="17"/>
      <c r="SZA658" s="14"/>
      <c r="SZB658" s="18"/>
      <c r="SZL658" s="17"/>
      <c r="SZQ658" s="14"/>
      <c r="SZR658" s="18"/>
      <c r="TAB658" s="17"/>
      <c r="TAG658" s="14"/>
      <c r="TAH658" s="18"/>
      <c r="TAR658" s="17"/>
      <c r="TAW658" s="14"/>
      <c r="TAX658" s="18"/>
      <c r="TBH658" s="17"/>
      <c r="TBM658" s="14"/>
      <c r="TBN658" s="18"/>
      <c r="TBX658" s="17"/>
      <c r="TCC658" s="14"/>
      <c r="TCD658" s="18"/>
      <c r="TCN658" s="17"/>
      <c r="TCS658" s="14"/>
      <c r="TCT658" s="18"/>
      <c r="TDD658" s="17"/>
      <c r="TDI658" s="14"/>
      <c r="TDJ658" s="18"/>
      <c r="TDT658" s="17"/>
      <c r="TDY658" s="14"/>
      <c r="TDZ658" s="18"/>
      <c r="TEJ658" s="17"/>
      <c r="TEO658" s="14"/>
      <c r="TEP658" s="18"/>
      <c r="TEZ658" s="17"/>
      <c r="TFE658" s="14"/>
      <c r="TFF658" s="18"/>
      <c r="TFP658" s="17"/>
      <c r="TFU658" s="14"/>
      <c r="TFV658" s="18"/>
      <c r="TGF658" s="17"/>
      <c r="TGK658" s="14"/>
      <c r="TGL658" s="18"/>
      <c r="TGV658" s="17"/>
      <c r="THA658" s="14"/>
      <c r="THB658" s="18"/>
      <c r="THL658" s="17"/>
      <c r="THQ658" s="14"/>
      <c r="THR658" s="18"/>
      <c r="TIB658" s="17"/>
      <c r="TIG658" s="14"/>
      <c r="TIH658" s="18"/>
      <c r="TIR658" s="17"/>
      <c r="TIW658" s="14"/>
      <c r="TIX658" s="18"/>
      <c r="TJH658" s="17"/>
      <c r="TJM658" s="14"/>
      <c r="TJN658" s="18"/>
      <c r="TJX658" s="17"/>
      <c r="TKC658" s="14"/>
      <c r="TKD658" s="18"/>
      <c r="TKN658" s="17"/>
      <c r="TKS658" s="14"/>
      <c r="TKT658" s="18"/>
      <c r="TLD658" s="17"/>
      <c r="TLI658" s="14"/>
      <c r="TLJ658" s="18"/>
      <c r="TLT658" s="17"/>
      <c r="TLY658" s="14"/>
      <c r="TLZ658" s="18"/>
      <c r="TMJ658" s="17"/>
      <c r="TMO658" s="14"/>
      <c r="TMP658" s="18"/>
      <c r="TMZ658" s="17"/>
      <c r="TNE658" s="14"/>
      <c r="TNF658" s="18"/>
      <c r="TNP658" s="17"/>
      <c r="TNU658" s="14"/>
      <c r="TNV658" s="18"/>
      <c r="TOF658" s="17"/>
      <c r="TOK658" s="14"/>
      <c r="TOL658" s="18"/>
      <c r="TOV658" s="17"/>
      <c r="TPA658" s="14"/>
      <c r="TPB658" s="18"/>
      <c r="TPL658" s="17"/>
      <c r="TPQ658" s="14"/>
      <c r="TPR658" s="18"/>
      <c r="TQB658" s="17"/>
      <c r="TQG658" s="14"/>
      <c r="TQH658" s="18"/>
      <c r="TQR658" s="17"/>
      <c r="TQW658" s="14"/>
      <c r="TQX658" s="18"/>
      <c r="TRH658" s="17"/>
      <c r="TRM658" s="14"/>
      <c r="TRN658" s="18"/>
      <c r="TRX658" s="17"/>
      <c r="TSC658" s="14"/>
      <c r="TSD658" s="18"/>
      <c r="TSN658" s="17"/>
      <c r="TSS658" s="14"/>
      <c r="TST658" s="18"/>
      <c r="TTD658" s="17"/>
      <c r="TTI658" s="14"/>
      <c r="TTJ658" s="18"/>
      <c r="TTT658" s="17"/>
      <c r="TTY658" s="14"/>
      <c r="TTZ658" s="18"/>
      <c r="TUJ658" s="17"/>
      <c r="TUO658" s="14"/>
      <c r="TUP658" s="18"/>
      <c r="TUZ658" s="17"/>
      <c r="TVE658" s="14"/>
      <c r="TVF658" s="18"/>
      <c r="TVP658" s="17"/>
      <c r="TVU658" s="14"/>
      <c r="TVV658" s="18"/>
      <c r="TWF658" s="17"/>
      <c r="TWK658" s="14"/>
      <c r="TWL658" s="18"/>
      <c r="TWV658" s="17"/>
      <c r="TXA658" s="14"/>
      <c r="TXB658" s="18"/>
      <c r="TXL658" s="17"/>
      <c r="TXQ658" s="14"/>
      <c r="TXR658" s="18"/>
      <c r="TYB658" s="17"/>
      <c r="TYG658" s="14"/>
      <c r="TYH658" s="18"/>
      <c r="TYR658" s="17"/>
      <c r="TYW658" s="14"/>
      <c r="TYX658" s="18"/>
      <c r="TZH658" s="17"/>
      <c r="TZM658" s="14"/>
      <c r="TZN658" s="18"/>
      <c r="TZX658" s="17"/>
      <c r="UAC658" s="14"/>
      <c r="UAD658" s="18"/>
      <c r="UAN658" s="17"/>
      <c r="UAS658" s="14"/>
      <c r="UAT658" s="18"/>
      <c r="UBD658" s="17"/>
      <c r="UBI658" s="14"/>
      <c r="UBJ658" s="18"/>
      <c r="UBT658" s="17"/>
      <c r="UBY658" s="14"/>
      <c r="UBZ658" s="18"/>
      <c r="UCJ658" s="17"/>
      <c r="UCO658" s="14"/>
      <c r="UCP658" s="18"/>
      <c r="UCZ658" s="17"/>
      <c r="UDE658" s="14"/>
      <c r="UDF658" s="18"/>
      <c r="UDP658" s="17"/>
      <c r="UDU658" s="14"/>
      <c r="UDV658" s="18"/>
      <c r="UEF658" s="17"/>
      <c r="UEK658" s="14"/>
      <c r="UEL658" s="18"/>
      <c r="UEV658" s="17"/>
      <c r="UFA658" s="14"/>
      <c r="UFB658" s="18"/>
      <c r="UFL658" s="17"/>
      <c r="UFQ658" s="14"/>
      <c r="UFR658" s="18"/>
      <c r="UGB658" s="17"/>
      <c r="UGG658" s="14"/>
      <c r="UGH658" s="18"/>
      <c r="UGR658" s="17"/>
      <c r="UGW658" s="14"/>
      <c r="UGX658" s="18"/>
      <c r="UHH658" s="17"/>
      <c r="UHM658" s="14"/>
      <c r="UHN658" s="18"/>
      <c r="UHX658" s="17"/>
      <c r="UIC658" s="14"/>
      <c r="UID658" s="18"/>
      <c r="UIN658" s="17"/>
      <c r="UIS658" s="14"/>
      <c r="UIT658" s="18"/>
      <c r="UJD658" s="17"/>
      <c r="UJI658" s="14"/>
      <c r="UJJ658" s="18"/>
      <c r="UJT658" s="17"/>
      <c r="UJY658" s="14"/>
      <c r="UJZ658" s="18"/>
      <c r="UKJ658" s="17"/>
      <c r="UKO658" s="14"/>
      <c r="UKP658" s="18"/>
      <c r="UKZ658" s="17"/>
      <c r="ULE658" s="14"/>
      <c r="ULF658" s="18"/>
      <c r="ULP658" s="17"/>
      <c r="ULU658" s="14"/>
      <c r="ULV658" s="18"/>
      <c r="UMF658" s="17"/>
      <c r="UMK658" s="14"/>
      <c r="UML658" s="18"/>
      <c r="UMV658" s="17"/>
      <c r="UNA658" s="14"/>
      <c r="UNB658" s="18"/>
      <c r="UNL658" s="17"/>
      <c r="UNQ658" s="14"/>
      <c r="UNR658" s="18"/>
      <c r="UOB658" s="17"/>
      <c r="UOG658" s="14"/>
      <c r="UOH658" s="18"/>
      <c r="UOR658" s="17"/>
      <c r="UOW658" s="14"/>
      <c r="UOX658" s="18"/>
      <c r="UPH658" s="17"/>
      <c r="UPM658" s="14"/>
      <c r="UPN658" s="18"/>
      <c r="UPX658" s="17"/>
      <c r="UQC658" s="14"/>
      <c r="UQD658" s="18"/>
      <c r="UQN658" s="17"/>
      <c r="UQS658" s="14"/>
      <c r="UQT658" s="18"/>
      <c r="URD658" s="17"/>
      <c r="URI658" s="14"/>
      <c r="URJ658" s="18"/>
      <c r="URT658" s="17"/>
      <c r="URY658" s="14"/>
      <c r="URZ658" s="18"/>
      <c r="USJ658" s="17"/>
      <c r="USO658" s="14"/>
      <c r="USP658" s="18"/>
      <c r="USZ658" s="17"/>
      <c r="UTE658" s="14"/>
      <c r="UTF658" s="18"/>
      <c r="UTP658" s="17"/>
      <c r="UTU658" s="14"/>
      <c r="UTV658" s="18"/>
      <c r="UUF658" s="17"/>
      <c r="UUK658" s="14"/>
      <c r="UUL658" s="18"/>
      <c r="UUV658" s="17"/>
      <c r="UVA658" s="14"/>
      <c r="UVB658" s="18"/>
      <c r="UVL658" s="17"/>
      <c r="UVQ658" s="14"/>
      <c r="UVR658" s="18"/>
      <c r="UWB658" s="17"/>
      <c r="UWG658" s="14"/>
      <c r="UWH658" s="18"/>
      <c r="UWR658" s="17"/>
      <c r="UWW658" s="14"/>
      <c r="UWX658" s="18"/>
      <c r="UXH658" s="17"/>
      <c r="UXM658" s="14"/>
      <c r="UXN658" s="18"/>
      <c r="UXX658" s="17"/>
      <c r="UYC658" s="14"/>
      <c r="UYD658" s="18"/>
      <c r="UYN658" s="17"/>
      <c r="UYS658" s="14"/>
      <c r="UYT658" s="18"/>
      <c r="UZD658" s="17"/>
      <c r="UZI658" s="14"/>
      <c r="UZJ658" s="18"/>
      <c r="UZT658" s="17"/>
      <c r="UZY658" s="14"/>
      <c r="UZZ658" s="18"/>
      <c r="VAJ658" s="17"/>
      <c r="VAO658" s="14"/>
      <c r="VAP658" s="18"/>
      <c r="VAZ658" s="17"/>
      <c r="VBE658" s="14"/>
      <c r="VBF658" s="18"/>
      <c r="VBP658" s="17"/>
      <c r="VBU658" s="14"/>
      <c r="VBV658" s="18"/>
      <c r="VCF658" s="17"/>
      <c r="VCK658" s="14"/>
      <c r="VCL658" s="18"/>
      <c r="VCV658" s="17"/>
      <c r="VDA658" s="14"/>
      <c r="VDB658" s="18"/>
      <c r="VDL658" s="17"/>
      <c r="VDQ658" s="14"/>
      <c r="VDR658" s="18"/>
      <c r="VEB658" s="17"/>
      <c r="VEG658" s="14"/>
      <c r="VEH658" s="18"/>
      <c r="VER658" s="17"/>
      <c r="VEW658" s="14"/>
      <c r="VEX658" s="18"/>
      <c r="VFH658" s="17"/>
      <c r="VFM658" s="14"/>
      <c r="VFN658" s="18"/>
      <c r="VFX658" s="17"/>
      <c r="VGC658" s="14"/>
      <c r="VGD658" s="18"/>
      <c r="VGN658" s="17"/>
      <c r="VGS658" s="14"/>
      <c r="VGT658" s="18"/>
      <c r="VHD658" s="17"/>
      <c r="VHI658" s="14"/>
      <c r="VHJ658" s="18"/>
      <c r="VHT658" s="17"/>
      <c r="VHY658" s="14"/>
      <c r="VHZ658" s="18"/>
      <c r="VIJ658" s="17"/>
      <c r="VIO658" s="14"/>
      <c r="VIP658" s="18"/>
      <c r="VIZ658" s="17"/>
      <c r="VJE658" s="14"/>
      <c r="VJF658" s="18"/>
      <c r="VJP658" s="17"/>
      <c r="VJU658" s="14"/>
      <c r="VJV658" s="18"/>
      <c r="VKF658" s="17"/>
      <c r="VKK658" s="14"/>
      <c r="VKL658" s="18"/>
      <c r="VKV658" s="17"/>
      <c r="VLA658" s="14"/>
      <c r="VLB658" s="18"/>
      <c r="VLL658" s="17"/>
      <c r="VLQ658" s="14"/>
      <c r="VLR658" s="18"/>
      <c r="VMB658" s="17"/>
      <c r="VMG658" s="14"/>
      <c r="VMH658" s="18"/>
      <c r="VMR658" s="17"/>
      <c r="VMW658" s="14"/>
      <c r="VMX658" s="18"/>
      <c r="VNH658" s="17"/>
      <c r="VNM658" s="14"/>
      <c r="VNN658" s="18"/>
      <c r="VNX658" s="17"/>
      <c r="VOC658" s="14"/>
      <c r="VOD658" s="18"/>
      <c r="VON658" s="17"/>
      <c r="VOS658" s="14"/>
      <c r="VOT658" s="18"/>
      <c r="VPD658" s="17"/>
      <c r="VPI658" s="14"/>
      <c r="VPJ658" s="18"/>
      <c r="VPT658" s="17"/>
      <c r="VPY658" s="14"/>
      <c r="VPZ658" s="18"/>
      <c r="VQJ658" s="17"/>
      <c r="VQO658" s="14"/>
      <c r="VQP658" s="18"/>
      <c r="VQZ658" s="17"/>
      <c r="VRE658" s="14"/>
      <c r="VRF658" s="18"/>
      <c r="VRP658" s="17"/>
      <c r="VRU658" s="14"/>
      <c r="VRV658" s="18"/>
      <c r="VSF658" s="17"/>
      <c r="VSK658" s="14"/>
      <c r="VSL658" s="18"/>
      <c r="VSV658" s="17"/>
      <c r="VTA658" s="14"/>
      <c r="VTB658" s="18"/>
      <c r="VTL658" s="17"/>
      <c r="VTQ658" s="14"/>
      <c r="VTR658" s="18"/>
      <c r="VUB658" s="17"/>
      <c r="VUG658" s="14"/>
      <c r="VUH658" s="18"/>
      <c r="VUR658" s="17"/>
      <c r="VUW658" s="14"/>
      <c r="VUX658" s="18"/>
      <c r="VVH658" s="17"/>
      <c r="VVM658" s="14"/>
      <c r="VVN658" s="18"/>
      <c r="VVX658" s="17"/>
      <c r="VWC658" s="14"/>
      <c r="VWD658" s="18"/>
      <c r="VWN658" s="17"/>
      <c r="VWS658" s="14"/>
      <c r="VWT658" s="18"/>
      <c r="VXD658" s="17"/>
      <c r="VXI658" s="14"/>
      <c r="VXJ658" s="18"/>
      <c r="VXT658" s="17"/>
      <c r="VXY658" s="14"/>
      <c r="VXZ658" s="18"/>
      <c r="VYJ658" s="17"/>
      <c r="VYO658" s="14"/>
      <c r="VYP658" s="18"/>
      <c r="VYZ658" s="17"/>
      <c r="VZE658" s="14"/>
      <c r="VZF658" s="18"/>
      <c r="VZP658" s="17"/>
      <c r="VZU658" s="14"/>
      <c r="VZV658" s="18"/>
      <c r="WAF658" s="17"/>
      <c r="WAK658" s="14"/>
      <c r="WAL658" s="18"/>
      <c r="WAV658" s="17"/>
      <c r="WBA658" s="14"/>
      <c r="WBB658" s="18"/>
      <c r="WBL658" s="17"/>
      <c r="WBQ658" s="14"/>
      <c r="WBR658" s="18"/>
      <c r="WCB658" s="17"/>
      <c r="WCG658" s="14"/>
      <c r="WCH658" s="18"/>
      <c r="WCR658" s="17"/>
      <c r="WCW658" s="14"/>
      <c r="WCX658" s="18"/>
      <c r="WDH658" s="17"/>
      <c r="WDM658" s="14"/>
      <c r="WDN658" s="18"/>
      <c r="WDX658" s="17"/>
      <c r="WEC658" s="14"/>
      <c r="WED658" s="18"/>
      <c r="WEN658" s="17"/>
      <c r="WES658" s="14"/>
      <c r="WET658" s="18"/>
      <c r="WFD658" s="17"/>
      <c r="WFI658" s="14"/>
      <c r="WFJ658" s="18"/>
      <c r="WFT658" s="17"/>
      <c r="WFY658" s="14"/>
      <c r="WFZ658" s="18"/>
      <c r="WGJ658" s="17"/>
      <c r="WGO658" s="14"/>
      <c r="WGP658" s="18"/>
      <c r="WGZ658" s="17"/>
      <c r="WHE658" s="14"/>
      <c r="WHF658" s="18"/>
      <c r="WHP658" s="17"/>
      <c r="WHU658" s="14"/>
      <c r="WHV658" s="18"/>
      <c r="WIF658" s="17"/>
      <c r="WIK658" s="14"/>
      <c r="WIL658" s="18"/>
      <c r="WIV658" s="17"/>
      <c r="WJA658" s="14"/>
      <c r="WJB658" s="18"/>
      <c r="WJL658" s="17"/>
      <c r="WJQ658" s="14"/>
      <c r="WJR658" s="18"/>
      <c r="WKB658" s="17"/>
      <c r="WKG658" s="14"/>
      <c r="WKH658" s="18"/>
      <c r="WKR658" s="17"/>
      <c r="WKW658" s="14"/>
      <c r="WKX658" s="18"/>
      <c r="WLH658" s="17"/>
      <c r="WLM658" s="14"/>
      <c r="WLN658" s="18"/>
      <c r="WLX658" s="17"/>
      <c r="WMC658" s="14"/>
      <c r="WMD658" s="18"/>
      <c r="WMN658" s="17"/>
      <c r="WMS658" s="14"/>
      <c r="WMT658" s="18"/>
      <c r="WND658" s="17"/>
      <c r="WNI658" s="14"/>
      <c r="WNJ658" s="18"/>
      <c r="WNT658" s="17"/>
      <c r="WNY658" s="14"/>
      <c r="WNZ658" s="18"/>
      <c r="WOJ658" s="17"/>
      <c r="WOO658" s="14"/>
      <c r="WOP658" s="18"/>
      <c r="WOZ658" s="17"/>
      <c r="WPE658" s="14"/>
      <c r="WPF658" s="18"/>
      <c r="WPP658" s="17"/>
      <c r="WPU658" s="14"/>
      <c r="WPV658" s="18"/>
      <c r="WQF658" s="17"/>
      <c r="WQK658" s="14"/>
      <c r="WQL658" s="18"/>
      <c r="WQV658" s="17"/>
      <c r="WRA658" s="14"/>
      <c r="WRB658" s="18"/>
      <c r="WRL658" s="17"/>
      <c r="WRQ658" s="14"/>
      <c r="WRR658" s="18"/>
      <c r="WSB658" s="17"/>
      <c r="WSG658" s="14"/>
      <c r="WSH658" s="18"/>
      <c r="WSR658" s="17"/>
      <c r="WSW658" s="14"/>
      <c r="WSX658" s="18"/>
      <c r="WTH658" s="17"/>
      <c r="WTM658" s="14"/>
      <c r="WTN658" s="18"/>
      <c r="WTX658" s="17"/>
      <c r="WUC658" s="14"/>
      <c r="WUD658" s="18"/>
      <c r="WUN658" s="17"/>
      <c r="WUS658" s="14"/>
      <c r="WUT658" s="18"/>
      <c r="WVD658" s="17"/>
      <c r="WVI658" s="14"/>
      <c r="WVJ658" s="18"/>
      <c r="WVT658" s="17"/>
      <c r="WVY658" s="14"/>
      <c r="WVZ658" s="18"/>
      <c r="WWJ658" s="17"/>
      <c r="WWO658" s="14"/>
      <c r="WWP658" s="18"/>
      <c r="WWZ658" s="17"/>
      <c r="WXE658" s="14"/>
      <c r="WXF658" s="18"/>
      <c r="WXP658" s="17"/>
      <c r="WXU658" s="14"/>
      <c r="WXV658" s="18"/>
      <c r="WYF658" s="17"/>
      <c r="WYK658" s="14"/>
      <c r="WYL658" s="18"/>
      <c r="WYV658" s="17"/>
      <c r="WZA658" s="14"/>
      <c r="WZB658" s="18"/>
      <c r="WZL658" s="17"/>
      <c r="WZQ658" s="14"/>
      <c r="WZR658" s="18"/>
      <c r="XAB658" s="17"/>
      <c r="XAG658" s="14"/>
      <c r="XAH658" s="18"/>
      <c r="XAR658" s="17"/>
      <c r="XAW658" s="14"/>
      <c r="XAX658" s="18"/>
      <c r="XBH658" s="17"/>
      <c r="XBM658" s="14"/>
      <c r="XBN658" s="18"/>
      <c r="XBX658" s="17"/>
      <c r="XCC658" s="14"/>
      <c r="XCD658" s="18"/>
      <c r="XCN658" s="17"/>
      <c r="XCS658" s="14"/>
      <c r="XCT658" s="18"/>
      <c r="XDD658" s="17"/>
      <c r="XDI658" s="14"/>
      <c r="XDJ658" s="18"/>
      <c r="XDT658" s="17"/>
      <c r="XDY658" s="14"/>
      <c r="XDZ658" s="18"/>
      <c r="XEJ658" s="17"/>
      <c r="XEO658" s="14"/>
      <c r="XEP658" s="18"/>
      <c r="XEZ658" s="17"/>
    </row>
    <row r="659" spans="1:1020 1025:2044 2049:3068 3073:4092 4097:5116 5121:6140 6145:7164 7169:8188 8193:9212 9217:10236 10241:11260 11265:12284 12289:13308 13313:14332 14337:15356 15361:16380" s="15" customFormat="1" ht="10.15" hidden="1" customHeight="1" x14ac:dyDescent="0.2">
      <c r="A659" s="14">
        <f t="shared" si="54"/>
        <v>656</v>
      </c>
      <c r="B659" s="15" t="s">
        <v>1154</v>
      </c>
      <c r="C659" s="15" t="s">
        <v>1155</v>
      </c>
      <c r="D659" s="15">
        <v>0.8</v>
      </c>
      <c r="E659" s="16">
        <v>0.76656788181131397</v>
      </c>
      <c r="F659" s="15" t="s">
        <v>79</v>
      </c>
      <c r="G659" s="15" t="s">
        <v>70</v>
      </c>
      <c r="H659" s="15" t="s">
        <v>80</v>
      </c>
      <c r="I659" s="15" t="s">
        <v>70</v>
      </c>
      <c r="J659" s="15" t="s">
        <v>70</v>
      </c>
      <c r="K659" s="15" t="s">
        <v>70</v>
      </c>
      <c r="L659" s="15" t="s">
        <v>70</v>
      </c>
      <c r="M659" s="15" t="s">
        <v>70</v>
      </c>
      <c r="N659" s="15" t="s">
        <v>80</v>
      </c>
      <c r="O659" s="15" t="s">
        <v>70</v>
      </c>
      <c r="P659" s="15" t="s">
        <v>79</v>
      </c>
      <c r="Q659" s="6">
        <f t="shared" si="51"/>
        <v>-4.1790147735857541E-2</v>
      </c>
      <c r="R659" s="1" t="str">
        <f t="shared" si="52"/>
        <v>Estimado.rar</v>
      </c>
      <c r="U659" s="15">
        <f t="shared" si="50"/>
        <v>1</v>
      </c>
      <c r="V659" s="1" t="s">
        <v>5409</v>
      </c>
      <c r="W659" s="1" t="str">
        <f t="shared" si="53"/>
        <v>ok</v>
      </c>
      <c r="AB659" s="17"/>
      <c r="AG659" s="14"/>
      <c r="AH659" s="18"/>
      <c r="AR659" s="17"/>
      <c r="AW659" s="14"/>
      <c r="AX659" s="18"/>
      <c r="BH659" s="17"/>
      <c r="BM659" s="14"/>
      <c r="BN659" s="18"/>
      <c r="BX659" s="17"/>
      <c r="CC659" s="14"/>
      <c r="CD659" s="18"/>
      <c r="CN659" s="17"/>
      <c r="CS659" s="14"/>
      <c r="CT659" s="18"/>
      <c r="DD659" s="17"/>
      <c r="DI659" s="14"/>
      <c r="DJ659" s="18"/>
      <c r="DT659" s="17"/>
      <c r="DY659" s="14"/>
      <c r="DZ659" s="18"/>
      <c r="EJ659" s="17"/>
      <c r="EO659" s="14"/>
      <c r="EP659" s="18"/>
      <c r="EZ659" s="17"/>
      <c r="FE659" s="14"/>
      <c r="FF659" s="18"/>
      <c r="FP659" s="17"/>
      <c r="FU659" s="14"/>
      <c r="FV659" s="18"/>
      <c r="GF659" s="17"/>
      <c r="GK659" s="14"/>
      <c r="GL659" s="18"/>
      <c r="GV659" s="17"/>
      <c r="HA659" s="14"/>
      <c r="HB659" s="18"/>
      <c r="HL659" s="17"/>
      <c r="HQ659" s="14"/>
      <c r="HR659" s="18"/>
      <c r="IB659" s="17"/>
      <c r="IG659" s="14"/>
      <c r="IH659" s="18"/>
      <c r="IR659" s="17"/>
      <c r="IW659" s="14"/>
      <c r="IX659" s="18"/>
      <c r="JH659" s="17"/>
      <c r="JM659" s="14"/>
      <c r="JN659" s="18"/>
      <c r="JX659" s="17"/>
      <c r="KC659" s="14"/>
      <c r="KD659" s="18"/>
      <c r="KN659" s="17"/>
      <c r="KS659" s="14"/>
      <c r="KT659" s="18"/>
      <c r="LD659" s="17"/>
      <c r="LI659" s="14"/>
      <c r="LJ659" s="18"/>
      <c r="LT659" s="17"/>
      <c r="LY659" s="14"/>
      <c r="LZ659" s="18"/>
      <c r="MJ659" s="17"/>
      <c r="MO659" s="14"/>
      <c r="MP659" s="18"/>
      <c r="MZ659" s="17"/>
      <c r="NE659" s="14"/>
      <c r="NF659" s="18"/>
      <c r="NP659" s="17"/>
      <c r="NU659" s="14"/>
      <c r="NV659" s="18"/>
      <c r="OF659" s="17"/>
      <c r="OK659" s="14"/>
      <c r="OL659" s="18"/>
      <c r="OV659" s="17"/>
      <c r="PA659" s="14"/>
      <c r="PB659" s="18"/>
      <c r="PL659" s="17"/>
      <c r="PQ659" s="14"/>
      <c r="PR659" s="18"/>
      <c r="QB659" s="17"/>
      <c r="QG659" s="14"/>
      <c r="QH659" s="18"/>
      <c r="QR659" s="17"/>
      <c r="QW659" s="14"/>
      <c r="QX659" s="18"/>
      <c r="RH659" s="17"/>
      <c r="RM659" s="14"/>
      <c r="RN659" s="18"/>
      <c r="RX659" s="17"/>
      <c r="SC659" s="14"/>
      <c r="SD659" s="18"/>
      <c r="SN659" s="17"/>
      <c r="SS659" s="14"/>
      <c r="ST659" s="18"/>
      <c r="TD659" s="17"/>
      <c r="TI659" s="14"/>
      <c r="TJ659" s="18"/>
      <c r="TT659" s="17"/>
      <c r="TY659" s="14"/>
      <c r="TZ659" s="18"/>
      <c r="UJ659" s="17"/>
      <c r="UO659" s="14"/>
      <c r="UP659" s="18"/>
      <c r="UZ659" s="17"/>
      <c r="VE659" s="14"/>
      <c r="VF659" s="18"/>
      <c r="VP659" s="17"/>
      <c r="VU659" s="14"/>
      <c r="VV659" s="18"/>
      <c r="WF659" s="17"/>
      <c r="WK659" s="14"/>
      <c r="WL659" s="18"/>
      <c r="WV659" s="17"/>
      <c r="XA659" s="14"/>
      <c r="XB659" s="18"/>
      <c r="XL659" s="17"/>
      <c r="XQ659" s="14"/>
      <c r="XR659" s="18"/>
      <c r="YB659" s="17"/>
      <c r="YG659" s="14"/>
      <c r="YH659" s="18"/>
      <c r="YR659" s="17"/>
      <c r="YW659" s="14"/>
      <c r="YX659" s="18"/>
      <c r="ZH659" s="17"/>
      <c r="ZM659" s="14"/>
      <c r="ZN659" s="18"/>
      <c r="ZX659" s="17"/>
      <c r="AAC659" s="14"/>
      <c r="AAD659" s="18"/>
      <c r="AAN659" s="17"/>
      <c r="AAS659" s="14"/>
      <c r="AAT659" s="18"/>
      <c r="ABD659" s="17"/>
      <c r="ABI659" s="14"/>
      <c r="ABJ659" s="18"/>
      <c r="ABT659" s="17"/>
      <c r="ABY659" s="14"/>
      <c r="ABZ659" s="18"/>
      <c r="ACJ659" s="17"/>
      <c r="ACO659" s="14"/>
      <c r="ACP659" s="18"/>
      <c r="ACZ659" s="17"/>
      <c r="ADE659" s="14"/>
      <c r="ADF659" s="18"/>
      <c r="ADP659" s="17"/>
      <c r="ADU659" s="14"/>
      <c r="ADV659" s="18"/>
      <c r="AEF659" s="17"/>
      <c r="AEK659" s="14"/>
      <c r="AEL659" s="18"/>
      <c r="AEV659" s="17"/>
      <c r="AFA659" s="14"/>
      <c r="AFB659" s="18"/>
      <c r="AFL659" s="17"/>
      <c r="AFQ659" s="14"/>
      <c r="AFR659" s="18"/>
      <c r="AGB659" s="17"/>
      <c r="AGG659" s="14"/>
      <c r="AGH659" s="18"/>
      <c r="AGR659" s="17"/>
      <c r="AGW659" s="14"/>
      <c r="AGX659" s="18"/>
      <c r="AHH659" s="17"/>
      <c r="AHM659" s="14"/>
      <c r="AHN659" s="18"/>
      <c r="AHX659" s="17"/>
      <c r="AIC659" s="14"/>
      <c r="AID659" s="18"/>
      <c r="AIN659" s="17"/>
      <c r="AIS659" s="14"/>
      <c r="AIT659" s="18"/>
      <c r="AJD659" s="17"/>
      <c r="AJI659" s="14"/>
      <c r="AJJ659" s="18"/>
      <c r="AJT659" s="17"/>
      <c r="AJY659" s="14"/>
      <c r="AJZ659" s="18"/>
      <c r="AKJ659" s="17"/>
      <c r="AKO659" s="14"/>
      <c r="AKP659" s="18"/>
      <c r="AKZ659" s="17"/>
      <c r="ALE659" s="14"/>
      <c r="ALF659" s="18"/>
      <c r="ALP659" s="17"/>
      <c r="ALU659" s="14"/>
      <c r="ALV659" s="18"/>
      <c r="AMF659" s="17"/>
      <c r="AMK659" s="14"/>
      <c r="AML659" s="18"/>
      <c r="AMV659" s="17"/>
      <c r="ANA659" s="14"/>
      <c r="ANB659" s="18"/>
      <c r="ANL659" s="17"/>
      <c r="ANQ659" s="14"/>
      <c r="ANR659" s="18"/>
      <c r="AOB659" s="17"/>
      <c r="AOG659" s="14"/>
      <c r="AOH659" s="18"/>
      <c r="AOR659" s="17"/>
      <c r="AOW659" s="14"/>
      <c r="AOX659" s="18"/>
      <c r="APH659" s="17"/>
      <c r="APM659" s="14"/>
      <c r="APN659" s="18"/>
      <c r="APX659" s="17"/>
      <c r="AQC659" s="14"/>
      <c r="AQD659" s="18"/>
      <c r="AQN659" s="17"/>
      <c r="AQS659" s="14"/>
      <c r="AQT659" s="18"/>
      <c r="ARD659" s="17"/>
      <c r="ARI659" s="14"/>
      <c r="ARJ659" s="18"/>
      <c r="ART659" s="17"/>
      <c r="ARY659" s="14"/>
      <c r="ARZ659" s="18"/>
      <c r="ASJ659" s="17"/>
      <c r="ASO659" s="14"/>
      <c r="ASP659" s="18"/>
      <c r="ASZ659" s="17"/>
      <c r="ATE659" s="14"/>
      <c r="ATF659" s="18"/>
      <c r="ATP659" s="17"/>
      <c r="ATU659" s="14"/>
      <c r="ATV659" s="18"/>
      <c r="AUF659" s="17"/>
      <c r="AUK659" s="14"/>
      <c r="AUL659" s="18"/>
      <c r="AUV659" s="17"/>
      <c r="AVA659" s="14"/>
      <c r="AVB659" s="18"/>
      <c r="AVL659" s="17"/>
      <c r="AVQ659" s="14"/>
      <c r="AVR659" s="18"/>
      <c r="AWB659" s="17"/>
      <c r="AWG659" s="14"/>
      <c r="AWH659" s="18"/>
      <c r="AWR659" s="17"/>
      <c r="AWW659" s="14"/>
      <c r="AWX659" s="18"/>
      <c r="AXH659" s="17"/>
      <c r="AXM659" s="14"/>
      <c r="AXN659" s="18"/>
      <c r="AXX659" s="17"/>
      <c r="AYC659" s="14"/>
      <c r="AYD659" s="18"/>
      <c r="AYN659" s="17"/>
      <c r="AYS659" s="14"/>
      <c r="AYT659" s="18"/>
      <c r="AZD659" s="17"/>
      <c r="AZI659" s="14"/>
      <c r="AZJ659" s="18"/>
      <c r="AZT659" s="17"/>
      <c r="AZY659" s="14"/>
      <c r="AZZ659" s="18"/>
      <c r="BAJ659" s="17"/>
      <c r="BAO659" s="14"/>
      <c r="BAP659" s="18"/>
      <c r="BAZ659" s="17"/>
      <c r="BBE659" s="14"/>
      <c r="BBF659" s="18"/>
      <c r="BBP659" s="17"/>
      <c r="BBU659" s="14"/>
      <c r="BBV659" s="18"/>
      <c r="BCF659" s="17"/>
      <c r="BCK659" s="14"/>
      <c r="BCL659" s="18"/>
      <c r="BCV659" s="17"/>
      <c r="BDA659" s="14"/>
      <c r="BDB659" s="18"/>
      <c r="BDL659" s="17"/>
      <c r="BDQ659" s="14"/>
      <c r="BDR659" s="18"/>
      <c r="BEB659" s="17"/>
      <c r="BEG659" s="14"/>
      <c r="BEH659" s="18"/>
      <c r="BER659" s="17"/>
      <c r="BEW659" s="14"/>
      <c r="BEX659" s="18"/>
      <c r="BFH659" s="17"/>
      <c r="BFM659" s="14"/>
      <c r="BFN659" s="18"/>
      <c r="BFX659" s="17"/>
      <c r="BGC659" s="14"/>
      <c r="BGD659" s="18"/>
      <c r="BGN659" s="17"/>
      <c r="BGS659" s="14"/>
      <c r="BGT659" s="18"/>
      <c r="BHD659" s="17"/>
      <c r="BHI659" s="14"/>
      <c r="BHJ659" s="18"/>
      <c r="BHT659" s="17"/>
      <c r="BHY659" s="14"/>
      <c r="BHZ659" s="18"/>
      <c r="BIJ659" s="17"/>
      <c r="BIO659" s="14"/>
      <c r="BIP659" s="18"/>
      <c r="BIZ659" s="17"/>
      <c r="BJE659" s="14"/>
      <c r="BJF659" s="18"/>
      <c r="BJP659" s="17"/>
      <c r="BJU659" s="14"/>
      <c r="BJV659" s="18"/>
      <c r="BKF659" s="17"/>
      <c r="BKK659" s="14"/>
      <c r="BKL659" s="18"/>
      <c r="BKV659" s="17"/>
      <c r="BLA659" s="14"/>
      <c r="BLB659" s="18"/>
      <c r="BLL659" s="17"/>
      <c r="BLQ659" s="14"/>
      <c r="BLR659" s="18"/>
      <c r="BMB659" s="17"/>
      <c r="BMG659" s="14"/>
      <c r="BMH659" s="18"/>
      <c r="BMR659" s="17"/>
      <c r="BMW659" s="14"/>
      <c r="BMX659" s="18"/>
      <c r="BNH659" s="17"/>
      <c r="BNM659" s="14"/>
      <c r="BNN659" s="18"/>
      <c r="BNX659" s="17"/>
      <c r="BOC659" s="14"/>
      <c r="BOD659" s="18"/>
      <c r="BON659" s="17"/>
      <c r="BOS659" s="14"/>
      <c r="BOT659" s="18"/>
      <c r="BPD659" s="17"/>
      <c r="BPI659" s="14"/>
      <c r="BPJ659" s="18"/>
      <c r="BPT659" s="17"/>
      <c r="BPY659" s="14"/>
      <c r="BPZ659" s="18"/>
      <c r="BQJ659" s="17"/>
      <c r="BQO659" s="14"/>
      <c r="BQP659" s="18"/>
      <c r="BQZ659" s="17"/>
      <c r="BRE659" s="14"/>
      <c r="BRF659" s="18"/>
      <c r="BRP659" s="17"/>
      <c r="BRU659" s="14"/>
      <c r="BRV659" s="18"/>
      <c r="BSF659" s="17"/>
      <c r="BSK659" s="14"/>
      <c r="BSL659" s="18"/>
      <c r="BSV659" s="17"/>
      <c r="BTA659" s="14"/>
      <c r="BTB659" s="18"/>
      <c r="BTL659" s="17"/>
      <c r="BTQ659" s="14"/>
      <c r="BTR659" s="18"/>
      <c r="BUB659" s="17"/>
      <c r="BUG659" s="14"/>
      <c r="BUH659" s="18"/>
      <c r="BUR659" s="17"/>
      <c r="BUW659" s="14"/>
      <c r="BUX659" s="18"/>
      <c r="BVH659" s="17"/>
      <c r="BVM659" s="14"/>
      <c r="BVN659" s="18"/>
      <c r="BVX659" s="17"/>
      <c r="BWC659" s="14"/>
      <c r="BWD659" s="18"/>
      <c r="BWN659" s="17"/>
      <c r="BWS659" s="14"/>
      <c r="BWT659" s="18"/>
      <c r="BXD659" s="17"/>
      <c r="BXI659" s="14"/>
      <c r="BXJ659" s="18"/>
      <c r="BXT659" s="17"/>
      <c r="BXY659" s="14"/>
      <c r="BXZ659" s="18"/>
      <c r="BYJ659" s="17"/>
      <c r="BYO659" s="14"/>
      <c r="BYP659" s="18"/>
      <c r="BYZ659" s="17"/>
      <c r="BZE659" s="14"/>
      <c r="BZF659" s="18"/>
      <c r="BZP659" s="17"/>
      <c r="BZU659" s="14"/>
      <c r="BZV659" s="18"/>
      <c r="CAF659" s="17"/>
      <c r="CAK659" s="14"/>
      <c r="CAL659" s="18"/>
      <c r="CAV659" s="17"/>
      <c r="CBA659" s="14"/>
      <c r="CBB659" s="18"/>
      <c r="CBL659" s="17"/>
      <c r="CBQ659" s="14"/>
      <c r="CBR659" s="18"/>
      <c r="CCB659" s="17"/>
      <c r="CCG659" s="14"/>
      <c r="CCH659" s="18"/>
      <c r="CCR659" s="17"/>
      <c r="CCW659" s="14"/>
      <c r="CCX659" s="18"/>
      <c r="CDH659" s="17"/>
      <c r="CDM659" s="14"/>
      <c r="CDN659" s="18"/>
      <c r="CDX659" s="17"/>
      <c r="CEC659" s="14"/>
      <c r="CED659" s="18"/>
      <c r="CEN659" s="17"/>
      <c r="CES659" s="14"/>
      <c r="CET659" s="18"/>
      <c r="CFD659" s="17"/>
      <c r="CFI659" s="14"/>
      <c r="CFJ659" s="18"/>
      <c r="CFT659" s="17"/>
      <c r="CFY659" s="14"/>
      <c r="CFZ659" s="18"/>
      <c r="CGJ659" s="17"/>
      <c r="CGO659" s="14"/>
      <c r="CGP659" s="18"/>
      <c r="CGZ659" s="17"/>
      <c r="CHE659" s="14"/>
      <c r="CHF659" s="18"/>
      <c r="CHP659" s="17"/>
      <c r="CHU659" s="14"/>
      <c r="CHV659" s="18"/>
      <c r="CIF659" s="17"/>
      <c r="CIK659" s="14"/>
      <c r="CIL659" s="18"/>
      <c r="CIV659" s="17"/>
      <c r="CJA659" s="14"/>
      <c r="CJB659" s="18"/>
      <c r="CJL659" s="17"/>
      <c r="CJQ659" s="14"/>
      <c r="CJR659" s="18"/>
      <c r="CKB659" s="17"/>
      <c r="CKG659" s="14"/>
      <c r="CKH659" s="18"/>
      <c r="CKR659" s="17"/>
      <c r="CKW659" s="14"/>
      <c r="CKX659" s="18"/>
      <c r="CLH659" s="17"/>
      <c r="CLM659" s="14"/>
      <c r="CLN659" s="18"/>
      <c r="CLX659" s="17"/>
      <c r="CMC659" s="14"/>
      <c r="CMD659" s="18"/>
      <c r="CMN659" s="17"/>
      <c r="CMS659" s="14"/>
      <c r="CMT659" s="18"/>
      <c r="CND659" s="17"/>
      <c r="CNI659" s="14"/>
      <c r="CNJ659" s="18"/>
      <c r="CNT659" s="17"/>
      <c r="CNY659" s="14"/>
      <c r="CNZ659" s="18"/>
      <c r="COJ659" s="17"/>
      <c r="COO659" s="14"/>
      <c r="COP659" s="18"/>
      <c r="COZ659" s="17"/>
      <c r="CPE659" s="14"/>
      <c r="CPF659" s="18"/>
      <c r="CPP659" s="17"/>
      <c r="CPU659" s="14"/>
      <c r="CPV659" s="18"/>
      <c r="CQF659" s="17"/>
      <c r="CQK659" s="14"/>
      <c r="CQL659" s="18"/>
      <c r="CQV659" s="17"/>
      <c r="CRA659" s="14"/>
      <c r="CRB659" s="18"/>
      <c r="CRL659" s="17"/>
      <c r="CRQ659" s="14"/>
      <c r="CRR659" s="18"/>
      <c r="CSB659" s="17"/>
      <c r="CSG659" s="14"/>
      <c r="CSH659" s="18"/>
      <c r="CSR659" s="17"/>
      <c r="CSW659" s="14"/>
      <c r="CSX659" s="18"/>
      <c r="CTH659" s="17"/>
      <c r="CTM659" s="14"/>
      <c r="CTN659" s="18"/>
      <c r="CTX659" s="17"/>
      <c r="CUC659" s="14"/>
      <c r="CUD659" s="18"/>
      <c r="CUN659" s="17"/>
      <c r="CUS659" s="14"/>
      <c r="CUT659" s="18"/>
      <c r="CVD659" s="17"/>
      <c r="CVI659" s="14"/>
      <c r="CVJ659" s="18"/>
      <c r="CVT659" s="17"/>
      <c r="CVY659" s="14"/>
      <c r="CVZ659" s="18"/>
      <c r="CWJ659" s="17"/>
      <c r="CWO659" s="14"/>
      <c r="CWP659" s="18"/>
      <c r="CWZ659" s="17"/>
      <c r="CXE659" s="14"/>
      <c r="CXF659" s="18"/>
      <c r="CXP659" s="17"/>
      <c r="CXU659" s="14"/>
      <c r="CXV659" s="18"/>
      <c r="CYF659" s="17"/>
      <c r="CYK659" s="14"/>
      <c r="CYL659" s="18"/>
      <c r="CYV659" s="17"/>
      <c r="CZA659" s="14"/>
      <c r="CZB659" s="18"/>
      <c r="CZL659" s="17"/>
      <c r="CZQ659" s="14"/>
      <c r="CZR659" s="18"/>
      <c r="DAB659" s="17"/>
      <c r="DAG659" s="14"/>
      <c r="DAH659" s="18"/>
      <c r="DAR659" s="17"/>
      <c r="DAW659" s="14"/>
      <c r="DAX659" s="18"/>
      <c r="DBH659" s="17"/>
      <c r="DBM659" s="14"/>
      <c r="DBN659" s="18"/>
      <c r="DBX659" s="17"/>
      <c r="DCC659" s="14"/>
      <c r="DCD659" s="18"/>
      <c r="DCN659" s="17"/>
      <c r="DCS659" s="14"/>
      <c r="DCT659" s="18"/>
      <c r="DDD659" s="17"/>
      <c r="DDI659" s="14"/>
      <c r="DDJ659" s="18"/>
      <c r="DDT659" s="17"/>
      <c r="DDY659" s="14"/>
      <c r="DDZ659" s="18"/>
      <c r="DEJ659" s="17"/>
      <c r="DEO659" s="14"/>
      <c r="DEP659" s="18"/>
      <c r="DEZ659" s="17"/>
      <c r="DFE659" s="14"/>
      <c r="DFF659" s="18"/>
      <c r="DFP659" s="17"/>
      <c r="DFU659" s="14"/>
      <c r="DFV659" s="18"/>
      <c r="DGF659" s="17"/>
      <c r="DGK659" s="14"/>
      <c r="DGL659" s="18"/>
      <c r="DGV659" s="17"/>
      <c r="DHA659" s="14"/>
      <c r="DHB659" s="18"/>
      <c r="DHL659" s="17"/>
      <c r="DHQ659" s="14"/>
      <c r="DHR659" s="18"/>
      <c r="DIB659" s="17"/>
      <c r="DIG659" s="14"/>
      <c r="DIH659" s="18"/>
      <c r="DIR659" s="17"/>
      <c r="DIW659" s="14"/>
      <c r="DIX659" s="18"/>
      <c r="DJH659" s="17"/>
      <c r="DJM659" s="14"/>
      <c r="DJN659" s="18"/>
      <c r="DJX659" s="17"/>
      <c r="DKC659" s="14"/>
      <c r="DKD659" s="18"/>
      <c r="DKN659" s="17"/>
      <c r="DKS659" s="14"/>
      <c r="DKT659" s="18"/>
      <c r="DLD659" s="17"/>
      <c r="DLI659" s="14"/>
      <c r="DLJ659" s="18"/>
      <c r="DLT659" s="17"/>
      <c r="DLY659" s="14"/>
      <c r="DLZ659" s="18"/>
      <c r="DMJ659" s="17"/>
      <c r="DMO659" s="14"/>
      <c r="DMP659" s="18"/>
      <c r="DMZ659" s="17"/>
      <c r="DNE659" s="14"/>
      <c r="DNF659" s="18"/>
      <c r="DNP659" s="17"/>
      <c r="DNU659" s="14"/>
      <c r="DNV659" s="18"/>
      <c r="DOF659" s="17"/>
      <c r="DOK659" s="14"/>
      <c r="DOL659" s="18"/>
      <c r="DOV659" s="17"/>
      <c r="DPA659" s="14"/>
      <c r="DPB659" s="18"/>
      <c r="DPL659" s="17"/>
      <c r="DPQ659" s="14"/>
      <c r="DPR659" s="18"/>
      <c r="DQB659" s="17"/>
      <c r="DQG659" s="14"/>
      <c r="DQH659" s="18"/>
      <c r="DQR659" s="17"/>
      <c r="DQW659" s="14"/>
      <c r="DQX659" s="18"/>
      <c r="DRH659" s="17"/>
      <c r="DRM659" s="14"/>
      <c r="DRN659" s="18"/>
      <c r="DRX659" s="17"/>
      <c r="DSC659" s="14"/>
      <c r="DSD659" s="18"/>
      <c r="DSN659" s="17"/>
      <c r="DSS659" s="14"/>
      <c r="DST659" s="18"/>
      <c r="DTD659" s="17"/>
      <c r="DTI659" s="14"/>
      <c r="DTJ659" s="18"/>
      <c r="DTT659" s="17"/>
      <c r="DTY659" s="14"/>
      <c r="DTZ659" s="18"/>
      <c r="DUJ659" s="17"/>
      <c r="DUO659" s="14"/>
      <c r="DUP659" s="18"/>
      <c r="DUZ659" s="17"/>
      <c r="DVE659" s="14"/>
      <c r="DVF659" s="18"/>
      <c r="DVP659" s="17"/>
      <c r="DVU659" s="14"/>
      <c r="DVV659" s="18"/>
      <c r="DWF659" s="17"/>
      <c r="DWK659" s="14"/>
      <c r="DWL659" s="18"/>
      <c r="DWV659" s="17"/>
      <c r="DXA659" s="14"/>
      <c r="DXB659" s="18"/>
      <c r="DXL659" s="17"/>
      <c r="DXQ659" s="14"/>
      <c r="DXR659" s="18"/>
      <c r="DYB659" s="17"/>
      <c r="DYG659" s="14"/>
      <c r="DYH659" s="18"/>
      <c r="DYR659" s="17"/>
      <c r="DYW659" s="14"/>
      <c r="DYX659" s="18"/>
      <c r="DZH659" s="17"/>
      <c r="DZM659" s="14"/>
      <c r="DZN659" s="18"/>
      <c r="DZX659" s="17"/>
      <c r="EAC659" s="14"/>
      <c r="EAD659" s="18"/>
      <c r="EAN659" s="17"/>
      <c r="EAS659" s="14"/>
      <c r="EAT659" s="18"/>
      <c r="EBD659" s="17"/>
      <c r="EBI659" s="14"/>
      <c r="EBJ659" s="18"/>
      <c r="EBT659" s="17"/>
      <c r="EBY659" s="14"/>
      <c r="EBZ659" s="18"/>
      <c r="ECJ659" s="17"/>
      <c r="ECO659" s="14"/>
      <c r="ECP659" s="18"/>
      <c r="ECZ659" s="17"/>
      <c r="EDE659" s="14"/>
      <c r="EDF659" s="18"/>
      <c r="EDP659" s="17"/>
      <c r="EDU659" s="14"/>
      <c r="EDV659" s="18"/>
      <c r="EEF659" s="17"/>
      <c r="EEK659" s="14"/>
      <c r="EEL659" s="18"/>
      <c r="EEV659" s="17"/>
      <c r="EFA659" s="14"/>
      <c r="EFB659" s="18"/>
      <c r="EFL659" s="17"/>
      <c r="EFQ659" s="14"/>
      <c r="EFR659" s="18"/>
      <c r="EGB659" s="17"/>
      <c r="EGG659" s="14"/>
      <c r="EGH659" s="18"/>
      <c r="EGR659" s="17"/>
      <c r="EGW659" s="14"/>
      <c r="EGX659" s="18"/>
      <c r="EHH659" s="17"/>
      <c r="EHM659" s="14"/>
      <c r="EHN659" s="18"/>
      <c r="EHX659" s="17"/>
      <c r="EIC659" s="14"/>
      <c r="EID659" s="18"/>
      <c r="EIN659" s="17"/>
      <c r="EIS659" s="14"/>
      <c r="EIT659" s="18"/>
      <c r="EJD659" s="17"/>
      <c r="EJI659" s="14"/>
      <c r="EJJ659" s="18"/>
      <c r="EJT659" s="17"/>
      <c r="EJY659" s="14"/>
      <c r="EJZ659" s="18"/>
      <c r="EKJ659" s="17"/>
      <c r="EKO659" s="14"/>
      <c r="EKP659" s="18"/>
      <c r="EKZ659" s="17"/>
      <c r="ELE659" s="14"/>
      <c r="ELF659" s="18"/>
      <c r="ELP659" s="17"/>
      <c r="ELU659" s="14"/>
      <c r="ELV659" s="18"/>
      <c r="EMF659" s="17"/>
      <c r="EMK659" s="14"/>
      <c r="EML659" s="18"/>
      <c r="EMV659" s="17"/>
      <c r="ENA659" s="14"/>
      <c r="ENB659" s="18"/>
      <c r="ENL659" s="17"/>
      <c r="ENQ659" s="14"/>
      <c r="ENR659" s="18"/>
      <c r="EOB659" s="17"/>
      <c r="EOG659" s="14"/>
      <c r="EOH659" s="18"/>
      <c r="EOR659" s="17"/>
      <c r="EOW659" s="14"/>
      <c r="EOX659" s="18"/>
      <c r="EPH659" s="17"/>
      <c r="EPM659" s="14"/>
      <c r="EPN659" s="18"/>
      <c r="EPX659" s="17"/>
      <c r="EQC659" s="14"/>
      <c r="EQD659" s="18"/>
      <c r="EQN659" s="17"/>
      <c r="EQS659" s="14"/>
      <c r="EQT659" s="18"/>
      <c r="ERD659" s="17"/>
      <c r="ERI659" s="14"/>
      <c r="ERJ659" s="18"/>
      <c r="ERT659" s="17"/>
      <c r="ERY659" s="14"/>
      <c r="ERZ659" s="18"/>
      <c r="ESJ659" s="17"/>
      <c r="ESO659" s="14"/>
      <c r="ESP659" s="18"/>
      <c r="ESZ659" s="17"/>
      <c r="ETE659" s="14"/>
      <c r="ETF659" s="18"/>
      <c r="ETP659" s="17"/>
      <c r="ETU659" s="14"/>
      <c r="ETV659" s="18"/>
      <c r="EUF659" s="17"/>
      <c r="EUK659" s="14"/>
      <c r="EUL659" s="18"/>
      <c r="EUV659" s="17"/>
      <c r="EVA659" s="14"/>
      <c r="EVB659" s="18"/>
      <c r="EVL659" s="17"/>
      <c r="EVQ659" s="14"/>
      <c r="EVR659" s="18"/>
      <c r="EWB659" s="17"/>
      <c r="EWG659" s="14"/>
      <c r="EWH659" s="18"/>
      <c r="EWR659" s="17"/>
      <c r="EWW659" s="14"/>
      <c r="EWX659" s="18"/>
      <c r="EXH659" s="17"/>
      <c r="EXM659" s="14"/>
      <c r="EXN659" s="18"/>
      <c r="EXX659" s="17"/>
      <c r="EYC659" s="14"/>
      <c r="EYD659" s="18"/>
      <c r="EYN659" s="17"/>
      <c r="EYS659" s="14"/>
      <c r="EYT659" s="18"/>
      <c r="EZD659" s="17"/>
      <c r="EZI659" s="14"/>
      <c r="EZJ659" s="18"/>
      <c r="EZT659" s="17"/>
      <c r="EZY659" s="14"/>
      <c r="EZZ659" s="18"/>
      <c r="FAJ659" s="17"/>
      <c r="FAO659" s="14"/>
      <c r="FAP659" s="18"/>
      <c r="FAZ659" s="17"/>
      <c r="FBE659" s="14"/>
      <c r="FBF659" s="18"/>
      <c r="FBP659" s="17"/>
      <c r="FBU659" s="14"/>
      <c r="FBV659" s="18"/>
      <c r="FCF659" s="17"/>
      <c r="FCK659" s="14"/>
      <c r="FCL659" s="18"/>
      <c r="FCV659" s="17"/>
      <c r="FDA659" s="14"/>
      <c r="FDB659" s="18"/>
      <c r="FDL659" s="17"/>
      <c r="FDQ659" s="14"/>
      <c r="FDR659" s="18"/>
      <c r="FEB659" s="17"/>
      <c r="FEG659" s="14"/>
      <c r="FEH659" s="18"/>
      <c r="FER659" s="17"/>
      <c r="FEW659" s="14"/>
      <c r="FEX659" s="18"/>
      <c r="FFH659" s="17"/>
      <c r="FFM659" s="14"/>
      <c r="FFN659" s="18"/>
      <c r="FFX659" s="17"/>
      <c r="FGC659" s="14"/>
      <c r="FGD659" s="18"/>
      <c r="FGN659" s="17"/>
      <c r="FGS659" s="14"/>
      <c r="FGT659" s="18"/>
      <c r="FHD659" s="17"/>
      <c r="FHI659" s="14"/>
      <c r="FHJ659" s="18"/>
      <c r="FHT659" s="17"/>
      <c r="FHY659" s="14"/>
      <c r="FHZ659" s="18"/>
      <c r="FIJ659" s="17"/>
      <c r="FIO659" s="14"/>
      <c r="FIP659" s="18"/>
      <c r="FIZ659" s="17"/>
      <c r="FJE659" s="14"/>
      <c r="FJF659" s="18"/>
      <c r="FJP659" s="17"/>
      <c r="FJU659" s="14"/>
      <c r="FJV659" s="18"/>
      <c r="FKF659" s="17"/>
      <c r="FKK659" s="14"/>
      <c r="FKL659" s="18"/>
      <c r="FKV659" s="17"/>
      <c r="FLA659" s="14"/>
      <c r="FLB659" s="18"/>
      <c r="FLL659" s="17"/>
      <c r="FLQ659" s="14"/>
      <c r="FLR659" s="18"/>
      <c r="FMB659" s="17"/>
      <c r="FMG659" s="14"/>
      <c r="FMH659" s="18"/>
      <c r="FMR659" s="17"/>
      <c r="FMW659" s="14"/>
      <c r="FMX659" s="18"/>
      <c r="FNH659" s="17"/>
      <c r="FNM659" s="14"/>
      <c r="FNN659" s="18"/>
      <c r="FNX659" s="17"/>
      <c r="FOC659" s="14"/>
      <c r="FOD659" s="18"/>
      <c r="FON659" s="17"/>
      <c r="FOS659" s="14"/>
      <c r="FOT659" s="18"/>
      <c r="FPD659" s="17"/>
      <c r="FPI659" s="14"/>
      <c r="FPJ659" s="18"/>
      <c r="FPT659" s="17"/>
      <c r="FPY659" s="14"/>
      <c r="FPZ659" s="18"/>
      <c r="FQJ659" s="17"/>
      <c r="FQO659" s="14"/>
      <c r="FQP659" s="18"/>
      <c r="FQZ659" s="17"/>
      <c r="FRE659" s="14"/>
      <c r="FRF659" s="18"/>
      <c r="FRP659" s="17"/>
      <c r="FRU659" s="14"/>
      <c r="FRV659" s="18"/>
      <c r="FSF659" s="17"/>
      <c r="FSK659" s="14"/>
      <c r="FSL659" s="18"/>
      <c r="FSV659" s="17"/>
      <c r="FTA659" s="14"/>
      <c r="FTB659" s="18"/>
      <c r="FTL659" s="17"/>
      <c r="FTQ659" s="14"/>
      <c r="FTR659" s="18"/>
      <c r="FUB659" s="17"/>
      <c r="FUG659" s="14"/>
      <c r="FUH659" s="18"/>
      <c r="FUR659" s="17"/>
      <c r="FUW659" s="14"/>
      <c r="FUX659" s="18"/>
      <c r="FVH659" s="17"/>
      <c r="FVM659" s="14"/>
      <c r="FVN659" s="18"/>
      <c r="FVX659" s="17"/>
      <c r="FWC659" s="14"/>
      <c r="FWD659" s="18"/>
      <c r="FWN659" s="17"/>
      <c r="FWS659" s="14"/>
      <c r="FWT659" s="18"/>
      <c r="FXD659" s="17"/>
      <c r="FXI659" s="14"/>
      <c r="FXJ659" s="18"/>
      <c r="FXT659" s="17"/>
      <c r="FXY659" s="14"/>
      <c r="FXZ659" s="18"/>
      <c r="FYJ659" s="17"/>
      <c r="FYO659" s="14"/>
      <c r="FYP659" s="18"/>
      <c r="FYZ659" s="17"/>
      <c r="FZE659" s="14"/>
      <c r="FZF659" s="18"/>
      <c r="FZP659" s="17"/>
      <c r="FZU659" s="14"/>
      <c r="FZV659" s="18"/>
      <c r="GAF659" s="17"/>
      <c r="GAK659" s="14"/>
      <c r="GAL659" s="18"/>
      <c r="GAV659" s="17"/>
      <c r="GBA659" s="14"/>
      <c r="GBB659" s="18"/>
      <c r="GBL659" s="17"/>
      <c r="GBQ659" s="14"/>
      <c r="GBR659" s="18"/>
      <c r="GCB659" s="17"/>
      <c r="GCG659" s="14"/>
      <c r="GCH659" s="18"/>
      <c r="GCR659" s="17"/>
      <c r="GCW659" s="14"/>
      <c r="GCX659" s="18"/>
      <c r="GDH659" s="17"/>
      <c r="GDM659" s="14"/>
      <c r="GDN659" s="18"/>
      <c r="GDX659" s="17"/>
      <c r="GEC659" s="14"/>
      <c r="GED659" s="18"/>
      <c r="GEN659" s="17"/>
      <c r="GES659" s="14"/>
      <c r="GET659" s="18"/>
      <c r="GFD659" s="17"/>
      <c r="GFI659" s="14"/>
      <c r="GFJ659" s="18"/>
      <c r="GFT659" s="17"/>
      <c r="GFY659" s="14"/>
      <c r="GFZ659" s="18"/>
      <c r="GGJ659" s="17"/>
      <c r="GGO659" s="14"/>
      <c r="GGP659" s="18"/>
      <c r="GGZ659" s="17"/>
      <c r="GHE659" s="14"/>
      <c r="GHF659" s="18"/>
      <c r="GHP659" s="17"/>
      <c r="GHU659" s="14"/>
      <c r="GHV659" s="18"/>
      <c r="GIF659" s="17"/>
      <c r="GIK659" s="14"/>
      <c r="GIL659" s="18"/>
      <c r="GIV659" s="17"/>
      <c r="GJA659" s="14"/>
      <c r="GJB659" s="18"/>
      <c r="GJL659" s="17"/>
      <c r="GJQ659" s="14"/>
      <c r="GJR659" s="18"/>
      <c r="GKB659" s="17"/>
      <c r="GKG659" s="14"/>
      <c r="GKH659" s="18"/>
      <c r="GKR659" s="17"/>
      <c r="GKW659" s="14"/>
      <c r="GKX659" s="18"/>
      <c r="GLH659" s="17"/>
      <c r="GLM659" s="14"/>
      <c r="GLN659" s="18"/>
      <c r="GLX659" s="17"/>
      <c r="GMC659" s="14"/>
      <c r="GMD659" s="18"/>
      <c r="GMN659" s="17"/>
      <c r="GMS659" s="14"/>
      <c r="GMT659" s="18"/>
      <c r="GND659" s="17"/>
      <c r="GNI659" s="14"/>
      <c r="GNJ659" s="18"/>
      <c r="GNT659" s="17"/>
      <c r="GNY659" s="14"/>
      <c r="GNZ659" s="18"/>
      <c r="GOJ659" s="17"/>
      <c r="GOO659" s="14"/>
      <c r="GOP659" s="18"/>
      <c r="GOZ659" s="17"/>
      <c r="GPE659" s="14"/>
      <c r="GPF659" s="18"/>
      <c r="GPP659" s="17"/>
      <c r="GPU659" s="14"/>
      <c r="GPV659" s="18"/>
      <c r="GQF659" s="17"/>
      <c r="GQK659" s="14"/>
      <c r="GQL659" s="18"/>
      <c r="GQV659" s="17"/>
      <c r="GRA659" s="14"/>
      <c r="GRB659" s="18"/>
      <c r="GRL659" s="17"/>
      <c r="GRQ659" s="14"/>
      <c r="GRR659" s="18"/>
      <c r="GSB659" s="17"/>
      <c r="GSG659" s="14"/>
      <c r="GSH659" s="18"/>
      <c r="GSR659" s="17"/>
      <c r="GSW659" s="14"/>
      <c r="GSX659" s="18"/>
      <c r="GTH659" s="17"/>
      <c r="GTM659" s="14"/>
      <c r="GTN659" s="18"/>
      <c r="GTX659" s="17"/>
      <c r="GUC659" s="14"/>
      <c r="GUD659" s="18"/>
      <c r="GUN659" s="17"/>
      <c r="GUS659" s="14"/>
      <c r="GUT659" s="18"/>
      <c r="GVD659" s="17"/>
      <c r="GVI659" s="14"/>
      <c r="GVJ659" s="18"/>
      <c r="GVT659" s="17"/>
      <c r="GVY659" s="14"/>
      <c r="GVZ659" s="18"/>
      <c r="GWJ659" s="17"/>
      <c r="GWO659" s="14"/>
      <c r="GWP659" s="18"/>
      <c r="GWZ659" s="17"/>
      <c r="GXE659" s="14"/>
      <c r="GXF659" s="18"/>
      <c r="GXP659" s="17"/>
      <c r="GXU659" s="14"/>
      <c r="GXV659" s="18"/>
      <c r="GYF659" s="17"/>
      <c r="GYK659" s="14"/>
      <c r="GYL659" s="18"/>
      <c r="GYV659" s="17"/>
      <c r="GZA659" s="14"/>
      <c r="GZB659" s="18"/>
      <c r="GZL659" s="17"/>
      <c r="GZQ659" s="14"/>
      <c r="GZR659" s="18"/>
      <c r="HAB659" s="17"/>
      <c r="HAG659" s="14"/>
      <c r="HAH659" s="18"/>
      <c r="HAR659" s="17"/>
      <c r="HAW659" s="14"/>
      <c r="HAX659" s="18"/>
      <c r="HBH659" s="17"/>
      <c r="HBM659" s="14"/>
      <c r="HBN659" s="18"/>
      <c r="HBX659" s="17"/>
      <c r="HCC659" s="14"/>
      <c r="HCD659" s="18"/>
      <c r="HCN659" s="17"/>
      <c r="HCS659" s="14"/>
      <c r="HCT659" s="18"/>
      <c r="HDD659" s="17"/>
      <c r="HDI659" s="14"/>
      <c r="HDJ659" s="18"/>
      <c r="HDT659" s="17"/>
      <c r="HDY659" s="14"/>
      <c r="HDZ659" s="18"/>
      <c r="HEJ659" s="17"/>
      <c r="HEO659" s="14"/>
      <c r="HEP659" s="18"/>
      <c r="HEZ659" s="17"/>
      <c r="HFE659" s="14"/>
      <c r="HFF659" s="18"/>
      <c r="HFP659" s="17"/>
      <c r="HFU659" s="14"/>
      <c r="HFV659" s="18"/>
      <c r="HGF659" s="17"/>
      <c r="HGK659" s="14"/>
      <c r="HGL659" s="18"/>
      <c r="HGV659" s="17"/>
      <c r="HHA659" s="14"/>
      <c r="HHB659" s="18"/>
      <c r="HHL659" s="17"/>
      <c r="HHQ659" s="14"/>
      <c r="HHR659" s="18"/>
      <c r="HIB659" s="17"/>
      <c r="HIG659" s="14"/>
      <c r="HIH659" s="18"/>
      <c r="HIR659" s="17"/>
      <c r="HIW659" s="14"/>
      <c r="HIX659" s="18"/>
      <c r="HJH659" s="17"/>
      <c r="HJM659" s="14"/>
      <c r="HJN659" s="18"/>
      <c r="HJX659" s="17"/>
      <c r="HKC659" s="14"/>
      <c r="HKD659" s="18"/>
      <c r="HKN659" s="17"/>
      <c r="HKS659" s="14"/>
      <c r="HKT659" s="18"/>
      <c r="HLD659" s="17"/>
      <c r="HLI659" s="14"/>
      <c r="HLJ659" s="18"/>
      <c r="HLT659" s="17"/>
      <c r="HLY659" s="14"/>
      <c r="HLZ659" s="18"/>
      <c r="HMJ659" s="17"/>
      <c r="HMO659" s="14"/>
      <c r="HMP659" s="18"/>
      <c r="HMZ659" s="17"/>
      <c r="HNE659" s="14"/>
      <c r="HNF659" s="18"/>
      <c r="HNP659" s="17"/>
      <c r="HNU659" s="14"/>
      <c r="HNV659" s="18"/>
      <c r="HOF659" s="17"/>
      <c r="HOK659" s="14"/>
      <c r="HOL659" s="18"/>
      <c r="HOV659" s="17"/>
      <c r="HPA659" s="14"/>
      <c r="HPB659" s="18"/>
      <c r="HPL659" s="17"/>
      <c r="HPQ659" s="14"/>
      <c r="HPR659" s="18"/>
      <c r="HQB659" s="17"/>
      <c r="HQG659" s="14"/>
      <c r="HQH659" s="18"/>
      <c r="HQR659" s="17"/>
      <c r="HQW659" s="14"/>
      <c r="HQX659" s="18"/>
      <c r="HRH659" s="17"/>
      <c r="HRM659" s="14"/>
      <c r="HRN659" s="18"/>
      <c r="HRX659" s="17"/>
      <c r="HSC659" s="14"/>
      <c r="HSD659" s="18"/>
      <c r="HSN659" s="17"/>
      <c r="HSS659" s="14"/>
      <c r="HST659" s="18"/>
      <c r="HTD659" s="17"/>
      <c r="HTI659" s="14"/>
      <c r="HTJ659" s="18"/>
      <c r="HTT659" s="17"/>
      <c r="HTY659" s="14"/>
      <c r="HTZ659" s="18"/>
      <c r="HUJ659" s="17"/>
      <c r="HUO659" s="14"/>
      <c r="HUP659" s="18"/>
      <c r="HUZ659" s="17"/>
      <c r="HVE659" s="14"/>
      <c r="HVF659" s="18"/>
      <c r="HVP659" s="17"/>
      <c r="HVU659" s="14"/>
      <c r="HVV659" s="18"/>
      <c r="HWF659" s="17"/>
      <c r="HWK659" s="14"/>
      <c r="HWL659" s="18"/>
      <c r="HWV659" s="17"/>
      <c r="HXA659" s="14"/>
      <c r="HXB659" s="18"/>
      <c r="HXL659" s="17"/>
      <c r="HXQ659" s="14"/>
      <c r="HXR659" s="18"/>
      <c r="HYB659" s="17"/>
      <c r="HYG659" s="14"/>
      <c r="HYH659" s="18"/>
      <c r="HYR659" s="17"/>
      <c r="HYW659" s="14"/>
      <c r="HYX659" s="18"/>
      <c r="HZH659" s="17"/>
      <c r="HZM659" s="14"/>
      <c r="HZN659" s="18"/>
      <c r="HZX659" s="17"/>
      <c r="IAC659" s="14"/>
      <c r="IAD659" s="18"/>
      <c r="IAN659" s="17"/>
      <c r="IAS659" s="14"/>
      <c r="IAT659" s="18"/>
      <c r="IBD659" s="17"/>
      <c r="IBI659" s="14"/>
      <c r="IBJ659" s="18"/>
      <c r="IBT659" s="17"/>
      <c r="IBY659" s="14"/>
      <c r="IBZ659" s="18"/>
      <c r="ICJ659" s="17"/>
      <c r="ICO659" s="14"/>
      <c r="ICP659" s="18"/>
      <c r="ICZ659" s="17"/>
      <c r="IDE659" s="14"/>
      <c r="IDF659" s="18"/>
      <c r="IDP659" s="17"/>
      <c r="IDU659" s="14"/>
      <c r="IDV659" s="18"/>
      <c r="IEF659" s="17"/>
      <c r="IEK659" s="14"/>
      <c r="IEL659" s="18"/>
      <c r="IEV659" s="17"/>
      <c r="IFA659" s="14"/>
      <c r="IFB659" s="18"/>
      <c r="IFL659" s="17"/>
      <c r="IFQ659" s="14"/>
      <c r="IFR659" s="18"/>
      <c r="IGB659" s="17"/>
      <c r="IGG659" s="14"/>
      <c r="IGH659" s="18"/>
      <c r="IGR659" s="17"/>
      <c r="IGW659" s="14"/>
      <c r="IGX659" s="18"/>
      <c r="IHH659" s="17"/>
      <c r="IHM659" s="14"/>
      <c r="IHN659" s="18"/>
      <c r="IHX659" s="17"/>
      <c r="IIC659" s="14"/>
      <c r="IID659" s="18"/>
      <c r="IIN659" s="17"/>
      <c r="IIS659" s="14"/>
      <c r="IIT659" s="18"/>
      <c r="IJD659" s="17"/>
      <c r="IJI659" s="14"/>
      <c r="IJJ659" s="18"/>
      <c r="IJT659" s="17"/>
      <c r="IJY659" s="14"/>
      <c r="IJZ659" s="18"/>
      <c r="IKJ659" s="17"/>
      <c r="IKO659" s="14"/>
      <c r="IKP659" s="18"/>
      <c r="IKZ659" s="17"/>
      <c r="ILE659" s="14"/>
      <c r="ILF659" s="18"/>
      <c r="ILP659" s="17"/>
      <c r="ILU659" s="14"/>
      <c r="ILV659" s="18"/>
      <c r="IMF659" s="17"/>
      <c r="IMK659" s="14"/>
      <c r="IML659" s="18"/>
      <c r="IMV659" s="17"/>
      <c r="INA659" s="14"/>
      <c r="INB659" s="18"/>
      <c r="INL659" s="17"/>
      <c r="INQ659" s="14"/>
      <c r="INR659" s="18"/>
      <c r="IOB659" s="17"/>
      <c r="IOG659" s="14"/>
      <c r="IOH659" s="18"/>
      <c r="IOR659" s="17"/>
      <c r="IOW659" s="14"/>
      <c r="IOX659" s="18"/>
      <c r="IPH659" s="17"/>
      <c r="IPM659" s="14"/>
      <c r="IPN659" s="18"/>
      <c r="IPX659" s="17"/>
      <c r="IQC659" s="14"/>
      <c r="IQD659" s="18"/>
      <c r="IQN659" s="17"/>
      <c r="IQS659" s="14"/>
      <c r="IQT659" s="18"/>
      <c r="IRD659" s="17"/>
      <c r="IRI659" s="14"/>
      <c r="IRJ659" s="18"/>
      <c r="IRT659" s="17"/>
      <c r="IRY659" s="14"/>
      <c r="IRZ659" s="18"/>
      <c r="ISJ659" s="17"/>
      <c r="ISO659" s="14"/>
      <c r="ISP659" s="18"/>
      <c r="ISZ659" s="17"/>
      <c r="ITE659" s="14"/>
      <c r="ITF659" s="18"/>
      <c r="ITP659" s="17"/>
      <c r="ITU659" s="14"/>
      <c r="ITV659" s="18"/>
      <c r="IUF659" s="17"/>
      <c r="IUK659" s="14"/>
      <c r="IUL659" s="18"/>
      <c r="IUV659" s="17"/>
      <c r="IVA659" s="14"/>
      <c r="IVB659" s="18"/>
      <c r="IVL659" s="17"/>
      <c r="IVQ659" s="14"/>
      <c r="IVR659" s="18"/>
      <c r="IWB659" s="17"/>
      <c r="IWG659" s="14"/>
      <c r="IWH659" s="18"/>
      <c r="IWR659" s="17"/>
      <c r="IWW659" s="14"/>
      <c r="IWX659" s="18"/>
      <c r="IXH659" s="17"/>
      <c r="IXM659" s="14"/>
      <c r="IXN659" s="18"/>
      <c r="IXX659" s="17"/>
      <c r="IYC659" s="14"/>
      <c r="IYD659" s="18"/>
      <c r="IYN659" s="17"/>
      <c r="IYS659" s="14"/>
      <c r="IYT659" s="18"/>
      <c r="IZD659" s="17"/>
      <c r="IZI659" s="14"/>
      <c r="IZJ659" s="18"/>
      <c r="IZT659" s="17"/>
      <c r="IZY659" s="14"/>
      <c r="IZZ659" s="18"/>
      <c r="JAJ659" s="17"/>
      <c r="JAO659" s="14"/>
      <c r="JAP659" s="18"/>
      <c r="JAZ659" s="17"/>
      <c r="JBE659" s="14"/>
      <c r="JBF659" s="18"/>
      <c r="JBP659" s="17"/>
      <c r="JBU659" s="14"/>
      <c r="JBV659" s="18"/>
      <c r="JCF659" s="17"/>
      <c r="JCK659" s="14"/>
      <c r="JCL659" s="18"/>
      <c r="JCV659" s="17"/>
      <c r="JDA659" s="14"/>
      <c r="JDB659" s="18"/>
      <c r="JDL659" s="17"/>
      <c r="JDQ659" s="14"/>
      <c r="JDR659" s="18"/>
      <c r="JEB659" s="17"/>
      <c r="JEG659" s="14"/>
      <c r="JEH659" s="18"/>
      <c r="JER659" s="17"/>
      <c r="JEW659" s="14"/>
      <c r="JEX659" s="18"/>
      <c r="JFH659" s="17"/>
      <c r="JFM659" s="14"/>
      <c r="JFN659" s="18"/>
      <c r="JFX659" s="17"/>
      <c r="JGC659" s="14"/>
      <c r="JGD659" s="18"/>
      <c r="JGN659" s="17"/>
      <c r="JGS659" s="14"/>
      <c r="JGT659" s="18"/>
      <c r="JHD659" s="17"/>
      <c r="JHI659" s="14"/>
      <c r="JHJ659" s="18"/>
      <c r="JHT659" s="17"/>
      <c r="JHY659" s="14"/>
      <c r="JHZ659" s="18"/>
      <c r="JIJ659" s="17"/>
      <c r="JIO659" s="14"/>
      <c r="JIP659" s="18"/>
      <c r="JIZ659" s="17"/>
      <c r="JJE659" s="14"/>
      <c r="JJF659" s="18"/>
      <c r="JJP659" s="17"/>
      <c r="JJU659" s="14"/>
      <c r="JJV659" s="18"/>
      <c r="JKF659" s="17"/>
      <c r="JKK659" s="14"/>
      <c r="JKL659" s="18"/>
      <c r="JKV659" s="17"/>
      <c r="JLA659" s="14"/>
      <c r="JLB659" s="18"/>
      <c r="JLL659" s="17"/>
      <c r="JLQ659" s="14"/>
      <c r="JLR659" s="18"/>
      <c r="JMB659" s="17"/>
      <c r="JMG659" s="14"/>
      <c r="JMH659" s="18"/>
      <c r="JMR659" s="17"/>
      <c r="JMW659" s="14"/>
      <c r="JMX659" s="18"/>
      <c r="JNH659" s="17"/>
      <c r="JNM659" s="14"/>
      <c r="JNN659" s="18"/>
      <c r="JNX659" s="17"/>
      <c r="JOC659" s="14"/>
      <c r="JOD659" s="18"/>
      <c r="JON659" s="17"/>
      <c r="JOS659" s="14"/>
      <c r="JOT659" s="18"/>
      <c r="JPD659" s="17"/>
      <c r="JPI659" s="14"/>
      <c r="JPJ659" s="18"/>
      <c r="JPT659" s="17"/>
      <c r="JPY659" s="14"/>
      <c r="JPZ659" s="18"/>
      <c r="JQJ659" s="17"/>
      <c r="JQO659" s="14"/>
      <c r="JQP659" s="18"/>
      <c r="JQZ659" s="17"/>
      <c r="JRE659" s="14"/>
      <c r="JRF659" s="18"/>
      <c r="JRP659" s="17"/>
      <c r="JRU659" s="14"/>
      <c r="JRV659" s="18"/>
      <c r="JSF659" s="17"/>
      <c r="JSK659" s="14"/>
      <c r="JSL659" s="18"/>
      <c r="JSV659" s="17"/>
      <c r="JTA659" s="14"/>
      <c r="JTB659" s="18"/>
      <c r="JTL659" s="17"/>
      <c r="JTQ659" s="14"/>
      <c r="JTR659" s="18"/>
      <c r="JUB659" s="17"/>
      <c r="JUG659" s="14"/>
      <c r="JUH659" s="18"/>
      <c r="JUR659" s="17"/>
      <c r="JUW659" s="14"/>
      <c r="JUX659" s="18"/>
      <c r="JVH659" s="17"/>
      <c r="JVM659" s="14"/>
      <c r="JVN659" s="18"/>
      <c r="JVX659" s="17"/>
      <c r="JWC659" s="14"/>
      <c r="JWD659" s="18"/>
      <c r="JWN659" s="17"/>
      <c r="JWS659" s="14"/>
      <c r="JWT659" s="18"/>
      <c r="JXD659" s="17"/>
      <c r="JXI659" s="14"/>
      <c r="JXJ659" s="18"/>
      <c r="JXT659" s="17"/>
      <c r="JXY659" s="14"/>
      <c r="JXZ659" s="18"/>
      <c r="JYJ659" s="17"/>
      <c r="JYO659" s="14"/>
      <c r="JYP659" s="18"/>
      <c r="JYZ659" s="17"/>
      <c r="JZE659" s="14"/>
      <c r="JZF659" s="18"/>
      <c r="JZP659" s="17"/>
      <c r="JZU659" s="14"/>
      <c r="JZV659" s="18"/>
      <c r="KAF659" s="17"/>
      <c r="KAK659" s="14"/>
      <c r="KAL659" s="18"/>
      <c r="KAV659" s="17"/>
      <c r="KBA659" s="14"/>
      <c r="KBB659" s="18"/>
      <c r="KBL659" s="17"/>
      <c r="KBQ659" s="14"/>
      <c r="KBR659" s="18"/>
      <c r="KCB659" s="17"/>
      <c r="KCG659" s="14"/>
      <c r="KCH659" s="18"/>
      <c r="KCR659" s="17"/>
      <c r="KCW659" s="14"/>
      <c r="KCX659" s="18"/>
      <c r="KDH659" s="17"/>
      <c r="KDM659" s="14"/>
      <c r="KDN659" s="18"/>
      <c r="KDX659" s="17"/>
      <c r="KEC659" s="14"/>
      <c r="KED659" s="18"/>
      <c r="KEN659" s="17"/>
      <c r="KES659" s="14"/>
      <c r="KET659" s="18"/>
      <c r="KFD659" s="17"/>
      <c r="KFI659" s="14"/>
      <c r="KFJ659" s="18"/>
      <c r="KFT659" s="17"/>
      <c r="KFY659" s="14"/>
      <c r="KFZ659" s="18"/>
      <c r="KGJ659" s="17"/>
      <c r="KGO659" s="14"/>
      <c r="KGP659" s="18"/>
      <c r="KGZ659" s="17"/>
      <c r="KHE659" s="14"/>
      <c r="KHF659" s="18"/>
      <c r="KHP659" s="17"/>
      <c r="KHU659" s="14"/>
      <c r="KHV659" s="18"/>
      <c r="KIF659" s="17"/>
      <c r="KIK659" s="14"/>
      <c r="KIL659" s="18"/>
      <c r="KIV659" s="17"/>
      <c r="KJA659" s="14"/>
      <c r="KJB659" s="18"/>
      <c r="KJL659" s="17"/>
      <c r="KJQ659" s="14"/>
      <c r="KJR659" s="18"/>
      <c r="KKB659" s="17"/>
      <c r="KKG659" s="14"/>
      <c r="KKH659" s="18"/>
      <c r="KKR659" s="17"/>
      <c r="KKW659" s="14"/>
      <c r="KKX659" s="18"/>
      <c r="KLH659" s="17"/>
      <c r="KLM659" s="14"/>
      <c r="KLN659" s="18"/>
      <c r="KLX659" s="17"/>
      <c r="KMC659" s="14"/>
      <c r="KMD659" s="18"/>
      <c r="KMN659" s="17"/>
      <c r="KMS659" s="14"/>
      <c r="KMT659" s="18"/>
      <c r="KND659" s="17"/>
      <c r="KNI659" s="14"/>
      <c r="KNJ659" s="18"/>
      <c r="KNT659" s="17"/>
      <c r="KNY659" s="14"/>
      <c r="KNZ659" s="18"/>
      <c r="KOJ659" s="17"/>
      <c r="KOO659" s="14"/>
      <c r="KOP659" s="18"/>
      <c r="KOZ659" s="17"/>
      <c r="KPE659" s="14"/>
      <c r="KPF659" s="18"/>
      <c r="KPP659" s="17"/>
      <c r="KPU659" s="14"/>
      <c r="KPV659" s="18"/>
      <c r="KQF659" s="17"/>
      <c r="KQK659" s="14"/>
      <c r="KQL659" s="18"/>
      <c r="KQV659" s="17"/>
      <c r="KRA659" s="14"/>
      <c r="KRB659" s="18"/>
      <c r="KRL659" s="17"/>
      <c r="KRQ659" s="14"/>
      <c r="KRR659" s="18"/>
      <c r="KSB659" s="17"/>
      <c r="KSG659" s="14"/>
      <c r="KSH659" s="18"/>
      <c r="KSR659" s="17"/>
      <c r="KSW659" s="14"/>
      <c r="KSX659" s="18"/>
      <c r="KTH659" s="17"/>
      <c r="KTM659" s="14"/>
      <c r="KTN659" s="18"/>
      <c r="KTX659" s="17"/>
      <c r="KUC659" s="14"/>
      <c r="KUD659" s="18"/>
      <c r="KUN659" s="17"/>
      <c r="KUS659" s="14"/>
      <c r="KUT659" s="18"/>
      <c r="KVD659" s="17"/>
      <c r="KVI659" s="14"/>
      <c r="KVJ659" s="18"/>
      <c r="KVT659" s="17"/>
      <c r="KVY659" s="14"/>
      <c r="KVZ659" s="18"/>
      <c r="KWJ659" s="17"/>
      <c r="KWO659" s="14"/>
      <c r="KWP659" s="18"/>
      <c r="KWZ659" s="17"/>
      <c r="KXE659" s="14"/>
      <c r="KXF659" s="18"/>
      <c r="KXP659" s="17"/>
      <c r="KXU659" s="14"/>
      <c r="KXV659" s="18"/>
      <c r="KYF659" s="17"/>
      <c r="KYK659" s="14"/>
      <c r="KYL659" s="18"/>
      <c r="KYV659" s="17"/>
      <c r="KZA659" s="14"/>
      <c r="KZB659" s="18"/>
      <c r="KZL659" s="17"/>
      <c r="KZQ659" s="14"/>
      <c r="KZR659" s="18"/>
      <c r="LAB659" s="17"/>
      <c r="LAG659" s="14"/>
      <c r="LAH659" s="18"/>
      <c r="LAR659" s="17"/>
      <c r="LAW659" s="14"/>
      <c r="LAX659" s="18"/>
      <c r="LBH659" s="17"/>
      <c r="LBM659" s="14"/>
      <c r="LBN659" s="18"/>
      <c r="LBX659" s="17"/>
      <c r="LCC659" s="14"/>
      <c r="LCD659" s="18"/>
      <c r="LCN659" s="17"/>
      <c r="LCS659" s="14"/>
      <c r="LCT659" s="18"/>
      <c r="LDD659" s="17"/>
      <c r="LDI659" s="14"/>
      <c r="LDJ659" s="18"/>
      <c r="LDT659" s="17"/>
      <c r="LDY659" s="14"/>
      <c r="LDZ659" s="18"/>
      <c r="LEJ659" s="17"/>
      <c r="LEO659" s="14"/>
      <c r="LEP659" s="18"/>
      <c r="LEZ659" s="17"/>
      <c r="LFE659" s="14"/>
      <c r="LFF659" s="18"/>
      <c r="LFP659" s="17"/>
      <c r="LFU659" s="14"/>
      <c r="LFV659" s="18"/>
      <c r="LGF659" s="17"/>
      <c r="LGK659" s="14"/>
      <c r="LGL659" s="18"/>
      <c r="LGV659" s="17"/>
      <c r="LHA659" s="14"/>
      <c r="LHB659" s="18"/>
      <c r="LHL659" s="17"/>
      <c r="LHQ659" s="14"/>
      <c r="LHR659" s="18"/>
      <c r="LIB659" s="17"/>
      <c r="LIG659" s="14"/>
      <c r="LIH659" s="18"/>
      <c r="LIR659" s="17"/>
      <c r="LIW659" s="14"/>
      <c r="LIX659" s="18"/>
      <c r="LJH659" s="17"/>
      <c r="LJM659" s="14"/>
      <c r="LJN659" s="18"/>
      <c r="LJX659" s="17"/>
      <c r="LKC659" s="14"/>
      <c r="LKD659" s="18"/>
      <c r="LKN659" s="17"/>
      <c r="LKS659" s="14"/>
      <c r="LKT659" s="18"/>
      <c r="LLD659" s="17"/>
      <c r="LLI659" s="14"/>
      <c r="LLJ659" s="18"/>
      <c r="LLT659" s="17"/>
      <c r="LLY659" s="14"/>
      <c r="LLZ659" s="18"/>
      <c r="LMJ659" s="17"/>
      <c r="LMO659" s="14"/>
      <c r="LMP659" s="18"/>
      <c r="LMZ659" s="17"/>
      <c r="LNE659" s="14"/>
      <c r="LNF659" s="18"/>
      <c r="LNP659" s="17"/>
      <c r="LNU659" s="14"/>
      <c r="LNV659" s="18"/>
      <c r="LOF659" s="17"/>
      <c r="LOK659" s="14"/>
      <c r="LOL659" s="18"/>
      <c r="LOV659" s="17"/>
      <c r="LPA659" s="14"/>
      <c r="LPB659" s="18"/>
      <c r="LPL659" s="17"/>
      <c r="LPQ659" s="14"/>
      <c r="LPR659" s="18"/>
      <c r="LQB659" s="17"/>
      <c r="LQG659" s="14"/>
      <c r="LQH659" s="18"/>
      <c r="LQR659" s="17"/>
      <c r="LQW659" s="14"/>
      <c r="LQX659" s="18"/>
      <c r="LRH659" s="17"/>
      <c r="LRM659" s="14"/>
      <c r="LRN659" s="18"/>
      <c r="LRX659" s="17"/>
      <c r="LSC659" s="14"/>
      <c r="LSD659" s="18"/>
      <c r="LSN659" s="17"/>
      <c r="LSS659" s="14"/>
      <c r="LST659" s="18"/>
      <c r="LTD659" s="17"/>
      <c r="LTI659" s="14"/>
      <c r="LTJ659" s="18"/>
      <c r="LTT659" s="17"/>
      <c r="LTY659" s="14"/>
      <c r="LTZ659" s="18"/>
      <c r="LUJ659" s="17"/>
      <c r="LUO659" s="14"/>
      <c r="LUP659" s="18"/>
      <c r="LUZ659" s="17"/>
      <c r="LVE659" s="14"/>
      <c r="LVF659" s="18"/>
      <c r="LVP659" s="17"/>
      <c r="LVU659" s="14"/>
      <c r="LVV659" s="18"/>
      <c r="LWF659" s="17"/>
      <c r="LWK659" s="14"/>
      <c r="LWL659" s="18"/>
      <c r="LWV659" s="17"/>
      <c r="LXA659" s="14"/>
      <c r="LXB659" s="18"/>
      <c r="LXL659" s="17"/>
      <c r="LXQ659" s="14"/>
      <c r="LXR659" s="18"/>
      <c r="LYB659" s="17"/>
      <c r="LYG659" s="14"/>
      <c r="LYH659" s="18"/>
      <c r="LYR659" s="17"/>
      <c r="LYW659" s="14"/>
      <c r="LYX659" s="18"/>
      <c r="LZH659" s="17"/>
      <c r="LZM659" s="14"/>
      <c r="LZN659" s="18"/>
      <c r="LZX659" s="17"/>
      <c r="MAC659" s="14"/>
      <c r="MAD659" s="18"/>
      <c r="MAN659" s="17"/>
      <c r="MAS659" s="14"/>
      <c r="MAT659" s="18"/>
      <c r="MBD659" s="17"/>
      <c r="MBI659" s="14"/>
      <c r="MBJ659" s="18"/>
      <c r="MBT659" s="17"/>
      <c r="MBY659" s="14"/>
      <c r="MBZ659" s="18"/>
      <c r="MCJ659" s="17"/>
      <c r="MCO659" s="14"/>
      <c r="MCP659" s="18"/>
      <c r="MCZ659" s="17"/>
      <c r="MDE659" s="14"/>
      <c r="MDF659" s="18"/>
      <c r="MDP659" s="17"/>
      <c r="MDU659" s="14"/>
      <c r="MDV659" s="18"/>
      <c r="MEF659" s="17"/>
      <c r="MEK659" s="14"/>
      <c r="MEL659" s="18"/>
      <c r="MEV659" s="17"/>
      <c r="MFA659" s="14"/>
      <c r="MFB659" s="18"/>
      <c r="MFL659" s="17"/>
      <c r="MFQ659" s="14"/>
      <c r="MFR659" s="18"/>
      <c r="MGB659" s="17"/>
      <c r="MGG659" s="14"/>
      <c r="MGH659" s="18"/>
      <c r="MGR659" s="17"/>
      <c r="MGW659" s="14"/>
      <c r="MGX659" s="18"/>
      <c r="MHH659" s="17"/>
      <c r="MHM659" s="14"/>
      <c r="MHN659" s="18"/>
      <c r="MHX659" s="17"/>
      <c r="MIC659" s="14"/>
      <c r="MID659" s="18"/>
      <c r="MIN659" s="17"/>
      <c r="MIS659" s="14"/>
      <c r="MIT659" s="18"/>
      <c r="MJD659" s="17"/>
      <c r="MJI659" s="14"/>
      <c r="MJJ659" s="18"/>
      <c r="MJT659" s="17"/>
      <c r="MJY659" s="14"/>
      <c r="MJZ659" s="18"/>
      <c r="MKJ659" s="17"/>
      <c r="MKO659" s="14"/>
      <c r="MKP659" s="18"/>
      <c r="MKZ659" s="17"/>
      <c r="MLE659" s="14"/>
      <c r="MLF659" s="18"/>
      <c r="MLP659" s="17"/>
      <c r="MLU659" s="14"/>
      <c r="MLV659" s="18"/>
      <c r="MMF659" s="17"/>
      <c r="MMK659" s="14"/>
      <c r="MML659" s="18"/>
      <c r="MMV659" s="17"/>
      <c r="MNA659" s="14"/>
      <c r="MNB659" s="18"/>
      <c r="MNL659" s="17"/>
      <c r="MNQ659" s="14"/>
      <c r="MNR659" s="18"/>
      <c r="MOB659" s="17"/>
      <c r="MOG659" s="14"/>
      <c r="MOH659" s="18"/>
      <c r="MOR659" s="17"/>
      <c r="MOW659" s="14"/>
      <c r="MOX659" s="18"/>
      <c r="MPH659" s="17"/>
      <c r="MPM659" s="14"/>
      <c r="MPN659" s="18"/>
      <c r="MPX659" s="17"/>
      <c r="MQC659" s="14"/>
      <c r="MQD659" s="18"/>
      <c r="MQN659" s="17"/>
      <c r="MQS659" s="14"/>
      <c r="MQT659" s="18"/>
      <c r="MRD659" s="17"/>
      <c r="MRI659" s="14"/>
      <c r="MRJ659" s="18"/>
      <c r="MRT659" s="17"/>
      <c r="MRY659" s="14"/>
      <c r="MRZ659" s="18"/>
      <c r="MSJ659" s="17"/>
      <c r="MSO659" s="14"/>
      <c r="MSP659" s="18"/>
      <c r="MSZ659" s="17"/>
      <c r="MTE659" s="14"/>
      <c r="MTF659" s="18"/>
      <c r="MTP659" s="17"/>
      <c r="MTU659" s="14"/>
      <c r="MTV659" s="18"/>
      <c r="MUF659" s="17"/>
      <c r="MUK659" s="14"/>
      <c r="MUL659" s="18"/>
      <c r="MUV659" s="17"/>
      <c r="MVA659" s="14"/>
      <c r="MVB659" s="18"/>
      <c r="MVL659" s="17"/>
      <c r="MVQ659" s="14"/>
      <c r="MVR659" s="18"/>
      <c r="MWB659" s="17"/>
      <c r="MWG659" s="14"/>
      <c r="MWH659" s="18"/>
      <c r="MWR659" s="17"/>
      <c r="MWW659" s="14"/>
      <c r="MWX659" s="18"/>
      <c r="MXH659" s="17"/>
      <c r="MXM659" s="14"/>
      <c r="MXN659" s="18"/>
      <c r="MXX659" s="17"/>
      <c r="MYC659" s="14"/>
      <c r="MYD659" s="18"/>
      <c r="MYN659" s="17"/>
      <c r="MYS659" s="14"/>
      <c r="MYT659" s="18"/>
      <c r="MZD659" s="17"/>
      <c r="MZI659" s="14"/>
      <c r="MZJ659" s="18"/>
      <c r="MZT659" s="17"/>
      <c r="MZY659" s="14"/>
      <c r="MZZ659" s="18"/>
      <c r="NAJ659" s="17"/>
      <c r="NAO659" s="14"/>
      <c r="NAP659" s="18"/>
      <c r="NAZ659" s="17"/>
      <c r="NBE659" s="14"/>
      <c r="NBF659" s="18"/>
      <c r="NBP659" s="17"/>
      <c r="NBU659" s="14"/>
      <c r="NBV659" s="18"/>
      <c r="NCF659" s="17"/>
      <c r="NCK659" s="14"/>
      <c r="NCL659" s="18"/>
      <c r="NCV659" s="17"/>
      <c r="NDA659" s="14"/>
      <c r="NDB659" s="18"/>
      <c r="NDL659" s="17"/>
      <c r="NDQ659" s="14"/>
      <c r="NDR659" s="18"/>
      <c r="NEB659" s="17"/>
      <c r="NEG659" s="14"/>
      <c r="NEH659" s="18"/>
      <c r="NER659" s="17"/>
      <c r="NEW659" s="14"/>
      <c r="NEX659" s="18"/>
      <c r="NFH659" s="17"/>
      <c r="NFM659" s="14"/>
      <c r="NFN659" s="18"/>
      <c r="NFX659" s="17"/>
      <c r="NGC659" s="14"/>
      <c r="NGD659" s="18"/>
      <c r="NGN659" s="17"/>
      <c r="NGS659" s="14"/>
      <c r="NGT659" s="18"/>
      <c r="NHD659" s="17"/>
      <c r="NHI659" s="14"/>
      <c r="NHJ659" s="18"/>
      <c r="NHT659" s="17"/>
      <c r="NHY659" s="14"/>
      <c r="NHZ659" s="18"/>
      <c r="NIJ659" s="17"/>
      <c r="NIO659" s="14"/>
      <c r="NIP659" s="18"/>
      <c r="NIZ659" s="17"/>
      <c r="NJE659" s="14"/>
      <c r="NJF659" s="18"/>
      <c r="NJP659" s="17"/>
      <c r="NJU659" s="14"/>
      <c r="NJV659" s="18"/>
      <c r="NKF659" s="17"/>
      <c r="NKK659" s="14"/>
      <c r="NKL659" s="18"/>
      <c r="NKV659" s="17"/>
      <c r="NLA659" s="14"/>
      <c r="NLB659" s="18"/>
      <c r="NLL659" s="17"/>
      <c r="NLQ659" s="14"/>
      <c r="NLR659" s="18"/>
      <c r="NMB659" s="17"/>
      <c r="NMG659" s="14"/>
      <c r="NMH659" s="18"/>
      <c r="NMR659" s="17"/>
      <c r="NMW659" s="14"/>
      <c r="NMX659" s="18"/>
      <c r="NNH659" s="17"/>
      <c r="NNM659" s="14"/>
      <c r="NNN659" s="18"/>
      <c r="NNX659" s="17"/>
      <c r="NOC659" s="14"/>
      <c r="NOD659" s="18"/>
      <c r="NON659" s="17"/>
      <c r="NOS659" s="14"/>
      <c r="NOT659" s="18"/>
      <c r="NPD659" s="17"/>
      <c r="NPI659" s="14"/>
      <c r="NPJ659" s="18"/>
      <c r="NPT659" s="17"/>
      <c r="NPY659" s="14"/>
      <c r="NPZ659" s="18"/>
      <c r="NQJ659" s="17"/>
      <c r="NQO659" s="14"/>
      <c r="NQP659" s="18"/>
      <c r="NQZ659" s="17"/>
      <c r="NRE659" s="14"/>
      <c r="NRF659" s="18"/>
      <c r="NRP659" s="17"/>
      <c r="NRU659" s="14"/>
      <c r="NRV659" s="18"/>
      <c r="NSF659" s="17"/>
      <c r="NSK659" s="14"/>
      <c r="NSL659" s="18"/>
      <c r="NSV659" s="17"/>
      <c r="NTA659" s="14"/>
      <c r="NTB659" s="18"/>
      <c r="NTL659" s="17"/>
      <c r="NTQ659" s="14"/>
      <c r="NTR659" s="18"/>
      <c r="NUB659" s="17"/>
      <c r="NUG659" s="14"/>
      <c r="NUH659" s="18"/>
      <c r="NUR659" s="17"/>
      <c r="NUW659" s="14"/>
      <c r="NUX659" s="18"/>
      <c r="NVH659" s="17"/>
      <c r="NVM659" s="14"/>
      <c r="NVN659" s="18"/>
      <c r="NVX659" s="17"/>
      <c r="NWC659" s="14"/>
      <c r="NWD659" s="18"/>
      <c r="NWN659" s="17"/>
      <c r="NWS659" s="14"/>
      <c r="NWT659" s="18"/>
      <c r="NXD659" s="17"/>
      <c r="NXI659" s="14"/>
      <c r="NXJ659" s="18"/>
      <c r="NXT659" s="17"/>
      <c r="NXY659" s="14"/>
      <c r="NXZ659" s="18"/>
      <c r="NYJ659" s="17"/>
      <c r="NYO659" s="14"/>
      <c r="NYP659" s="18"/>
      <c r="NYZ659" s="17"/>
      <c r="NZE659" s="14"/>
      <c r="NZF659" s="18"/>
      <c r="NZP659" s="17"/>
      <c r="NZU659" s="14"/>
      <c r="NZV659" s="18"/>
      <c r="OAF659" s="17"/>
      <c r="OAK659" s="14"/>
      <c r="OAL659" s="18"/>
      <c r="OAV659" s="17"/>
      <c r="OBA659" s="14"/>
      <c r="OBB659" s="18"/>
      <c r="OBL659" s="17"/>
      <c r="OBQ659" s="14"/>
      <c r="OBR659" s="18"/>
      <c r="OCB659" s="17"/>
      <c r="OCG659" s="14"/>
      <c r="OCH659" s="18"/>
      <c r="OCR659" s="17"/>
      <c r="OCW659" s="14"/>
      <c r="OCX659" s="18"/>
      <c r="ODH659" s="17"/>
      <c r="ODM659" s="14"/>
      <c r="ODN659" s="18"/>
      <c r="ODX659" s="17"/>
      <c r="OEC659" s="14"/>
      <c r="OED659" s="18"/>
      <c r="OEN659" s="17"/>
      <c r="OES659" s="14"/>
      <c r="OET659" s="18"/>
      <c r="OFD659" s="17"/>
      <c r="OFI659" s="14"/>
      <c r="OFJ659" s="18"/>
      <c r="OFT659" s="17"/>
      <c r="OFY659" s="14"/>
      <c r="OFZ659" s="18"/>
      <c r="OGJ659" s="17"/>
      <c r="OGO659" s="14"/>
      <c r="OGP659" s="18"/>
      <c r="OGZ659" s="17"/>
      <c r="OHE659" s="14"/>
      <c r="OHF659" s="18"/>
      <c r="OHP659" s="17"/>
      <c r="OHU659" s="14"/>
      <c r="OHV659" s="18"/>
      <c r="OIF659" s="17"/>
      <c r="OIK659" s="14"/>
      <c r="OIL659" s="18"/>
      <c r="OIV659" s="17"/>
      <c r="OJA659" s="14"/>
      <c r="OJB659" s="18"/>
      <c r="OJL659" s="17"/>
      <c r="OJQ659" s="14"/>
      <c r="OJR659" s="18"/>
      <c r="OKB659" s="17"/>
      <c r="OKG659" s="14"/>
      <c r="OKH659" s="18"/>
      <c r="OKR659" s="17"/>
      <c r="OKW659" s="14"/>
      <c r="OKX659" s="18"/>
      <c r="OLH659" s="17"/>
      <c r="OLM659" s="14"/>
      <c r="OLN659" s="18"/>
      <c r="OLX659" s="17"/>
      <c r="OMC659" s="14"/>
      <c r="OMD659" s="18"/>
      <c r="OMN659" s="17"/>
      <c r="OMS659" s="14"/>
      <c r="OMT659" s="18"/>
      <c r="OND659" s="17"/>
      <c r="ONI659" s="14"/>
      <c r="ONJ659" s="18"/>
      <c r="ONT659" s="17"/>
      <c r="ONY659" s="14"/>
      <c r="ONZ659" s="18"/>
      <c r="OOJ659" s="17"/>
      <c r="OOO659" s="14"/>
      <c r="OOP659" s="18"/>
      <c r="OOZ659" s="17"/>
      <c r="OPE659" s="14"/>
      <c r="OPF659" s="18"/>
      <c r="OPP659" s="17"/>
      <c r="OPU659" s="14"/>
      <c r="OPV659" s="18"/>
      <c r="OQF659" s="17"/>
      <c r="OQK659" s="14"/>
      <c r="OQL659" s="18"/>
      <c r="OQV659" s="17"/>
      <c r="ORA659" s="14"/>
      <c r="ORB659" s="18"/>
      <c r="ORL659" s="17"/>
      <c r="ORQ659" s="14"/>
      <c r="ORR659" s="18"/>
      <c r="OSB659" s="17"/>
      <c r="OSG659" s="14"/>
      <c r="OSH659" s="18"/>
      <c r="OSR659" s="17"/>
      <c r="OSW659" s="14"/>
      <c r="OSX659" s="18"/>
      <c r="OTH659" s="17"/>
      <c r="OTM659" s="14"/>
      <c r="OTN659" s="18"/>
      <c r="OTX659" s="17"/>
      <c r="OUC659" s="14"/>
      <c r="OUD659" s="18"/>
      <c r="OUN659" s="17"/>
      <c r="OUS659" s="14"/>
      <c r="OUT659" s="18"/>
      <c r="OVD659" s="17"/>
      <c r="OVI659" s="14"/>
      <c r="OVJ659" s="18"/>
      <c r="OVT659" s="17"/>
      <c r="OVY659" s="14"/>
      <c r="OVZ659" s="18"/>
      <c r="OWJ659" s="17"/>
      <c r="OWO659" s="14"/>
      <c r="OWP659" s="18"/>
      <c r="OWZ659" s="17"/>
      <c r="OXE659" s="14"/>
      <c r="OXF659" s="18"/>
      <c r="OXP659" s="17"/>
      <c r="OXU659" s="14"/>
      <c r="OXV659" s="18"/>
      <c r="OYF659" s="17"/>
      <c r="OYK659" s="14"/>
      <c r="OYL659" s="18"/>
      <c r="OYV659" s="17"/>
      <c r="OZA659" s="14"/>
      <c r="OZB659" s="18"/>
      <c r="OZL659" s="17"/>
      <c r="OZQ659" s="14"/>
      <c r="OZR659" s="18"/>
      <c r="PAB659" s="17"/>
      <c r="PAG659" s="14"/>
      <c r="PAH659" s="18"/>
      <c r="PAR659" s="17"/>
      <c r="PAW659" s="14"/>
      <c r="PAX659" s="18"/>
      <c r="PBH659" s="17"/>
      <c r="PBM659" s="14"/>
      <c r="PBN659" s="18"/>
      <c r="PBX659" s="17"/>
      <c r="PCC659" s="14"/>
      <c r="PCD659" s="18"/>
      <c r="PCN659" s="17"/>
      <c r="PCS659" s="14"/>
      <c r="PCT659" s="18"/>
      <c r="PDD659" s="17"/>
      <c r="PDI659" s="14"/>
      <c r="PDJ659" s="18"/>
      <c r="PDT659" s="17"/>
      <c r="PDY659" s="14"/>
      <c r="PDZ659" s="18"/>
      <c r="PEJ659" s="17"/>
      <c r="PEO659" s="14"/>
      <c r="PEP659" s="18"/>
      <c r="PEZ659" s="17"/>
      <c r="PFE659" s="14"/>
      <c r="PFF659" s="18"/>
      <c r="PFP659" s="17"/>
      <c r="PFU659" s="14"/>
      <c r="PFV659" s="18"/>
      <c r="PGF659" s="17"/>
      <c r="PGK659" s="14"/>
      <c r="PGL659" s="18"/>
      <c r="PGV659" s="17"/>
      <c r="PHA659" s="14"/>
      <c r="PHB659" s="18"/>
      <c r="PHL659" s="17"/>
      <c r="PHQ659" s="14"/>
      <c r="PHR659" s="18"/>
      <c r="PIB659" s="17"/>
      <c r="PIG659" s="14"/>
      <c r="PIH659" s="18"/>
      <c r="PIR659" s="17"/>
      <c r="PIW659" s="14"/>
      <c r="PIX659" s="18"/>
      <c r="PJH659" s="17"/>
      <c r="PJM659" s="14"/>
      <c r="PJN659" s="18"/>
      <c r="PJX659" s="17"/>
      <c r="PKC659" s="14"/>
      <c r="PKD659" s="18"/>
      <c r="PKN659" s="17"/>
      <c r="PKS659" s="14"/>
      <c r="PKT659" s="18"/>
      <c r="PLD659" s="17"/>
      <c r="PLI659" s="14"/>
      <c r="PLJ659" s="18"/>
      <c r="PLT659" s="17"/>
      <c r="PLY659" s="14"/>
      <c r="PLZ659" s="18"/>
      <c r="PMJ659" s="17"/>
      <c r="PMO659" s="14"/>
      <c r="PMP659" s="18"/>
      <c r="PMZ659" s="17"/>
      <c r="PNE659" s="14"/>
      <c r="PNF659" s="18"/>
      <c r="PNP659" s="17"/>
      <c r="PNU659" s="14"/>
      <c r="PNV659" s="18"/>
      <c r="POF659" s="17"/>
      <c r="POK659" s="14"/>
      <c r="POL659" s="18"/>
      <c r="POV659" s="17"/>
      <c r="PPA659" s="14"/>
      <c r="PPB659" s="18"/>
      <c r="PPL659" s="17"/>
      <c r="PPQ659" s="14"/>
      <c r="PPR659" s="18"/>
      <c r="PQB659" s="17"/>
      <c r="PQG659" s="14"/>
      <c r="PQH659" s="18"/>
      <c r="PQR659" s="17"/>
      <c r="PQW659" s="14"/>
      <c r="PQX659" s="18"/>
      <c r="PRH659" s="17"/>
      <c r="PRM659" s="14"/>
      <c r="PRN659" s="18"/>
      <c r="PRX659" s="17"/>
      <c r="PSC659" s="14"/>
      <c r="PSD659" s="18"/>
      <c r="PSN659" s="17"/>
      <c r="PSS659" s="14"/>
      <c r="PST659" s="18"/>
      <c r="PTD659" s="17"/>
      <c r="PTI659" s="14"/>
      <c r="PTJ659" s="18"/>
      <c r="PTT659" s="17"/>
      <c r="PTY659" s="14"/>
      <c r="PTZ659" s="18"/>
      <c r="PUJ659" s="17"/>
      <c r="PUO659" s="14"/>
      <c r="PUP659" s="18"/>
      <c r="PUZ659" s="17"/>
      <c r="PVE659" s="14"/>
      <c r="PVF659" s="18"/>
      <c r="PVP659" s="17"/>
      <c r="PVU659" s="14"/>
      <c r="PVV659" s="18"/>
      <c r="PWF659" s="17"/>
      <c r="PWK659" s="14"/>
      <c r="PWL659" s="18"/>
      <c r="PWV659" s="17"/>
      <c r="PXA659" s="14"/>
      <c r="PXB659" s="18"/>
      <c r="PXL659" s="17"/>
      <c r="PXQ659" s="14"/>
      <c r="PXR659" s="18"/>
      <c r="PYB659" s="17"/>
      <c r="PYG659" s="14"/>
      <c r="PYH659" s="18"/>
      <c r="PYR659" s="17"/>
      <c r="PYW659" s="14"/>
      <c r="PYX659" s="18"/>
      <c r="PZH659" s="17"/>
      <c r="PZM659" s="14"/>
      <c r="PZN659" s="18"/>
      <c r="PZX659" s="17"/>
      <c r="QAC659" s="14"/>
      <c r="QAD659" s="18"/>
      <c r="QAN659" s="17"/>
      <c r="QAS659" s="14"/>
      <c r="QAT659" s="18"/>
      <c r="QBD659" s="17"/>
      <c r="QBI659" s="14"/>
      <c r="QBJ659" s="18"/>
      <c r="QBT659" s="17"/>
      <c r="QBY659" s="14"/>
      <c r="QBZ659" s="18"/>
      <c r="QCJ659" s="17"/>
      <c r="QCO659" s="14"/>
      <c r="QCP659" s="18"/>
      <c r="QCZ659" s="17"/>
      <c r="QDE659" s="14"/>
      <c r="QDF659" s="18"/>
      <c r="QDP659" s="17"/>
      <c r="QDU659" s="14"/>
      <c r="QDV659" s="18"/>
      <c r="QEF659" s="17"/>
      <c r="QEK659" s="14"/>
      <c r="QEL659" s="18"/>
      <c r="QEV659" s="17"/>
      <c r="QFA659" s="14"/>
      <c r="QFB659" s="18"/>
      <c r="QFL659" s="17"/>
      <c r="QFQ659" s="14"/>
      <c r="QFR659" s="18"/>
      <c r="QGB659" s="17"/>
      <c r="QGG659" s="14"/>
      <c r="QGH659" s="18"/>
      <c r="QGR659" s="17"/>
      <c r="QGW659" s="14"/>
      <c r="QGX659" s="18"/>
      <c r="QHH659" s="17"/>
      <c r="QHM659" s="14"/>
      <c r="QHN659" s="18"/>
      <c r="QHX659" s="17"/>
      <c r="QIC659" s="14"/>
      <c r="QID659" s="18"/>
      <c r="QIN659" s="17"/>
      <c r="QIS659" s="14"/>
      <c r="QIT659" s="18"/>
      <c r="QJD659" s="17"/>
      <c r="QJI659" s="14"/>
      <c r="QJJ659" s="18"/>
      <c r="QJT659" s="17"/>
      <c r="QJY659" s="14"/>
      <c r="QJZ659" s="18"/>
      <c r="QKJ659" s="17"/>
      <c r="QKO659" s="14"/>
      <c r="QKP659" s="18"/>
      <c r="QKZ659" s="17"/>
      <c r="QLE659" s="14"/>
      <c r="QLF659" s="18"/>
      <c r="QLP659" s="17"/>
      <c r="QLU659" s="14"/>
      <c r="QLV659" s="18"/>
      <c r="QMF659" s="17"/>
      <c r="QMK659" s="14"/>
      <c r="QML659" s="18"/>
      <c r="QMV659" s="17"/>
      <c r="QNA659" s="14"/>
      <c r="QNB659" s="18"/>
      <c r="QNL659" s="17"/>
      <c r="QNQ659" s="14"/>
      <c r="QNR659" s="18"/>
      <c r="QOB659" s="17"/>
      <c r="QOG659" s="14"/>
      <c r="QOH659" s="18"/>
      <c r="QOR659" s="17"/>
      <c r="QOW659" s="14"/>
      <c r="QOX659" s="18"/>
      <c r="QPH659" s="17"/>
      <c r="QPM659" s="14"/>
      <c r="QPN659" s="18"/>
      <c r="QPX659" s="17"/>
      <c r="QQC659" s="14"/>
      <c r="QQD659" s="18"/>
      <c r="QQN659" s="17"/>
      <c r="QQS659" s="14"/>
      <c r="QQT659" s="18"/>
      <c r="QRD659" s="17"/>
      <c r="QRI659" s="14"/>
      <c r="QRJ659" s="18"/>
      <c r="QRT659" s="17"/>
      <c r="QRY659" s="14"/>
      <c r="QRZ659" s="18"/>
      <c r="QSJ659" s="17"/>
      <c r="QSO659" s="14"/>
      <c r="QSP659" s="18"/>
      <c r="QSZ659" s="17"/>
      <c r="QTE659" s="14"/>
      <c r="QTF659" s="18"/>
      <c r="QTP659" s="17"/>
      <c r="QTU659" s="14"/>
      <c r="QTV659" s="18"/>
      <c r="QUF659" s="17"/>
      <c r="QUK659" s="14"/>
      <c r="QUL659" s="18"/>
      <c r="QUV659" s="17"/>
      <c r="QVA659" s="14"/>
      <c r="QVB659" s="18"/>
      <c r="QVL659" s="17"/>
      <c r="QVQ659" s="14"/>
      <c r="QVR659" s="18"/>
      <c r="QWB659" s="17"/>
      <c r="QWG659" s="14"/>
      <c r="QWH659" s="18"/>
      <c r="QWR659" s="17"/>
      <c r="QWW659" s="14"/>
      <c r="QWX659" s="18"/>
      <c r="QXH659" s="17"/>
      <c r="QXM659" s="14"/>
      <c r="QXN659" s="18"/>
      <c r="QXX659" s="17"/>
      <c r="QYC659" s="14"/>
      <c r="QYD659" s="18"/>
      <c r="QYN659" s="17"/>
      <c r="QYS659" s="14"/>
      <c r="QYT659" s="18"/>
      <c r="QZD659" s="17"/>
      <c r="QZI659" s="14"/>
      <c r="QZJ659" s="18"/>
      <c r="QZT659" s="17"/>
      <c r="QZY659" s="14"/>
      <c r="QZZ659" s="18"/>
      <c r="RAJ659" s="17"/>
      <c r="RAO659" s="14"/>
      <c r="RAP659" s="18"/>
      <c r="RAZ659" s="17"/>
      <c r="RBE659" s="14"/>
      <c r="RBF659" s="18"/>
      <c r="RBP659" s="17"/>
      <c r="RBU659" s="14"/>
      <c r="RBV659" s="18"/>
      <c r="RCF659" s="17"/>
      <c r="RCK659" s="14"/>
      <c r="RCL659" s="18"/>
      <c r="RCV659" s="17"/>
      <c r="RDA659" s="14"/>
      <c r="RDB659" s="18"/>
      <c r="RDL659" s="17"/>
      <c r="RDQ659" s="14"/>
      <c r="RDR659" s="18"/>
      <c r="REB659" s="17"/>
      <c r="REG659" s="14"/>
      <c r="REH659" s="18"/>
      <c r="RER659" s="17"/>
      <c r="REW659" s="14"/>
      <c r="REX659" s="18"/>
      <c r="RFH659" s="17"/>
      <c r="RFM659" s="14"/>
      <c r="RFN659" s="18"/>
      <c r="RFX659" s="17"/>
      <c r="RGC659" s="14"/>
      <c r="RGD659" s="18"/>
      <c r="RGN659" s="17"/>
      <c r="RGS659" s="14"/>
      <c r="RGT659" s="18"/>
      <c r="RHD659" s="17"/>
      <c r="RHI659" s="14"/>
      <c r="RHJ659" s="18"/>
      <c r="RHT659" s="17"/>
      <c r="RHY659" s="14"/>
      <c r="RHZ659" s="18"/>
      <c r="RIJ659" s="17"/>
      <c r="RIO659" s="14"/>
      <c r="RIP659" s="18"/>
      <c r="RIZ659" s="17"/>
      <c r="RJE659" s="14"/>
      <c r="RJF659" s="18"/>
      <c r="RJP659" s="17"/>
      <c r="RJU659" s="14"/>
      <c r="RJV659" s="18"/>
      <c r="RKF659" s="17"/>
      <c r="RKK659" s="14"/>
      <c r="RKL659" s="18"/>
      <c r="RKV659" s="17"/>
      <c r="RLA659" s="14"/>
      <c r="RLB659" s="18"/>
      <c r="RLL659" s="17"/>
      <c r="RLQ659" s="14"/>
      <c r="RLR659" s="18"/>
      <c r="RMB659" s="17"/>
      <c r="RMG659" s="14"/>
      <c r="RMH659" s="18"/>
      <c r="RMR659" s="17"/>
      <c r="RMW659" s="14"/>
      <c r="RMX659" s="18"/>
      <c r="RNH659" s="17"/>
      <c r="RNM659" s="14"/>
      <c r="RNN659" s="18"/>
      <c r="RNX659" s="17"/>
      <c r="ROC659" s="14"/>
      <c r="ROD659" s="18"/>
      <c r="RON659" s="17"/>
      <c r="ROS659" s="14"/>
      <c r="ROT659" s="18"/>
      <c r="RPD659" s="17"/>
      <c r="RPI659" s="14"/>
      <c r="RPJ659" s="18"/>
      <c r="RPT659" s="17"/>
      <c r="RPY659" s="14"/>
      <c r="RPZ659" s="18"/>
      <c r="RQJ659" s="17"/>
      <c r="RQO659" s="14"/>
      <c r="RQP659" s="18"/>
      <c r="RQZ659" s="17"/>
      <c r="RRE659" s="14"/>
      <c r="RRF659" s="18"/>
      <c r="RRP659" s="17"/>
      <c r="RRU659" s="14"/>
      <c r="RRV659" s="18"/>
      <c r="RSF659" s="17"/>
      <c r="RSK659" s="14"/>
      <c r="RSL659" s="18"/>
      <c r="RSV659" s="17"/>
      <c r="RTA659" s="14"/>
      <c r="RTB659" s="18"/>
      <c r="RTL659" s="17"/>
      <c r="RTQ659" s="14"/>
      <c r="RTR659" s="18"/>
      <c r="RUB659" s="17"/>
      <c r="RUG659" s="14"/>
      <c r="RUH659" s="18"/>
      <c r="RUR659" s="17"/>
      <c r="RUW659" s="14"/>
      <c r="RUX659" s="18"/>
      <c r="RVH659" s="17"/>
      <c r="RVM659" s="14"/>
      <c r="RVN659" s="18"/>
      <c r="RVX659" s="17"/>
      <c r="RWC659" s="14"/>
      <c r="RWD659" s="18"/>
      <c r="RWN659" s="17"/>
      <c r="RWS659" s="14"/>
      <c r="RWT659" s="18"/>
      <c r="RXD659" s="17"/>
      <c r="RXI659" s="14"/>
      <c r="RXJ659" s="18"/>
      <c r="RXT659" s="17"/>
      <c r="RXY659" s="14"/>
      <c r="RXZ659" s="18"/>
      <c r="RYJ659" s="17"/>
      <c r="RYO659" s="14"/>
      <c r="RYP659" s="18"/>
      <c r="RYZ659" s="17"/>
      <c r="RZE659" s="14"/>
      <c r="RZF659" s="18"/>
      <c r="RZP659" s="17"/>
      <c r="RZU659" s="14"/>
      <c r="RZV659" s="18"/>
      <c r="SAF659" s="17"/>
      <c r="SAK659" s="14"/>
      <c r="SAL659" s="18"/>
      <c r="SAV659" s="17"/>
      <c r="SBA659" s="14"/>
      <c r="SBB659" s="18"/>
      <c r="SBL659" s="17"/>
      <c r="SBQ659" s="14"/>
      <c r="SBR659" s="18"/>
      <c r="SCB659" s="17"/>
      <c r="SCG659" s="14"/>
      <c r="SCH659" s="18"/>
      <c r="SCR659" s="17"/>
      <c r="SCW659" s="14"/>
      <c r="SCX659" s="18"/>
      <c r="SDH659" s="17"/>
      <c r="SDM659" s="14"/>
      <c r="SDN659" s="18"/>
      <c r="SDX659" s="17"/>
      <c r="SEC659" s="14"/>
      <c r="SED659" s="18"/>
      <c r="SEN659" s="17"/>
      <c r="SES659" s="14"/>
      <c r="SET659" s="18"/>
      <c r="SFD659" s="17"/>
      <c r="SFI659" s="14"/>
      <c r="SFJ659" s="18"/>
      <c r="SFT659" s="17"/>
      <c r="SFY659" s="14"/>
      <c r="SFZ659" s="18"/>
      <c r="SGJ659" s="17"/>
      <c r="SGO659" s="14"/>
      <c r="SGP659" s="18"/>
      <c r="SGZ659" s="17"/>
      <c r="SHE659" s="14"/>
      <c r="SHF659" s="18"/>
      <c r="SHP659" s="17"/>
      <c r="SHU659" s="14"/>
      <c r="SHV659" s="18"/>
      <c r="SIF659" s="17"/>
      <c r="SIK659" s="14"/>
      <c r="SIL659" s="18"/>
      <c r="SIV659" s="17"/>
      <c r="SJA659" s="14"/>
      <c r="SJB659" s="18"/>
      <c r="SJL659" s="17"/>
      <c r="SJQ659" s="14"/>
      <c r="SJR659" s="18"/>
      <c r="SKB659" s="17"/>
      <c r="SKG659" s="14"/>
      <c r="SKH659" s="18"/>
      <c r="SKR659" s="17"/>
      <c r="SKW659" s="14"/>
      <c r="SKX659" s="18"/>
      <c r="SLH659" s="17"/>
      <c r="SLM659" s="14"/>
      <c r="SLN659" s="18"/>
      <c r="SLX659" s="17"/>
      <c r="SMC659" s="14"/>
      <c r="SMD659" s="18"/>
      <c r="SMN659" s="17"/>
      <c r="SMS659" s="14"/>
      <c r="SMT659" s="18"/>
      <c r="SND659" s="17"/>
      <c r="SNI659" s="14"/>
      <c r="SNJ659" s="18"/>
      <c r="SNT659" s="17"/>
      <c r="SNY659" s="14"/>
      <c r="SNZ659" s="18"/>
      <c r="SOJ659" s="17"/>
      <c r="SOO659" s="14"/>
      <c r="SOP659" s="18"/>
      <c r="SOZ659" s="17"/>
      <c r="SPE659" s="14"/>
      <c r="SPF659" s="18"/>
      <c r="SPP659" s="17"/>
      <c r="SPU659" s="14"/>
      <c r="SPV659" s="18"/>
      <c r="SQF659" s="17"/>
      <c r="SQK659" s="14"/>
      <c r="SQL659" s="18"/>
      <c r="SQV659" s="17"/>
      <c r="SRA659" s="14"/>
      <c r="SRB659" s="18"/>
      <c r="SRL659" s="17"/>
      <c r="SRQ659" s="14"/>
      <c r="SRR659" s="18"/>
      <c r="SSB659" s="17"/>
      <c r="SSG659" s="14"/>
      <c r="SSH659" s="18"/>
      <c r="SSR659" s="17"/>
      <c r="SSW659" s="14"/>
      <c r="SSX659" s="18"/>
      <c r="STH659" s="17"/>
      <c r="STM659" s="14"/>
      <c r="STN659" s="18"/>
      <c r="STX659" s="17"/>
      <c r="SUC659" s="14"/>
      <c r="SUD659" s="18"/>
      <c r="SUN659" s="17"/>
      <c r="SUS659" s="14"/>
      <c r="SUT659" s="18"/>
      <c r="SVD659" s="17"/>
      <c r="SVI659" s="14"/>
      <c r="SVJ659" s="18"/>
      <c r="SVT659" s="17"/>
      <c r="SVY659" s="14"/>
      <c r="SVZ659" s="18"/>
      <c r="SWJ659" s="17"/>
      <c r="SWO659" s="14"/>
      <c r="SWP659" s="18"/>
      <c r="SWZ659" s="17"/>
      <c r="SXE659" s="14"/>
      <c r="SXF659" s="18"/>
      <c r="SXP659" s="17"/>
      <c r="SXU659" s="14"/>
      <c r="SXV659" s="18"/>
      <c r="SYF659" s="17"/>
      <c r="SYK659" s="14"/>
      <c r="SYL659" s="18"/>
      <c r="SYV659" s="17"/>
      <c r="SZA659" s="14"/>
      <c r="SZB659" s="18"/>
      <c r="SZL659" s="17"/>
      <c r="SZQ659" s="14"/>
      <c r="SZR659" s="18"/>
      <c r="TAB659" s="17"/>
      <c r="TAG659" s="14"/>
      <c r="TAH659" s="18"/>
      <c r="TAR659" s="17"/>
      <c r="TAW659" s="14"/>
      <c r="TAX659" s="18"/>
      <c r="TBH659" s="17"/>
      <c r="TBM659" s="14"/>
      <c r="TBN659" s="18"/>
      <c r="TBX659" s="17"/>
      <c r="TCC659" s="14"/>
      <c r="TCD659" s="18"/>
      <c r="TCN659" s="17"/>
      <c r="TCS659" s="14"/>
      <c r="TCT659" s="18"/>
      <c r="TDD659" s="17"/>
      <c r="TDI659" s="14"/>
      <c r="TDJ659" s="18"/>
      <c r="TDT659" s="17"/>
      <c r="TDY659" s="14"/>
      <c r="TDZ659" s="18"/>
      <c r="TEJ659" s="17"/>
      <c r="TEO659" s="14"/>
      <c r="TEP659" s="18"/>
      <c r="TEZ659" s="17"/>
      <c r="TFE659" s="14"/>
      <c r="TFF659" s="18"/>
      <c r="TFP659" s="17"/>
      <c r="TFU659" s="14"/>
      <c r="TFV659" s="18"/>
      <c r="TGF659" s="17"/>
      <c r="TGK659" s="14"/>
      <c r="TGL659" s="18"/>
      <c r="TGV659" s="17"/>
      <c r="THA659" s="14"/>
      <c r="THB659" s="18"/>
      <c r="THL659" s="17"/>
      <c r="THQ659" s="14"/>
      <c r="THR659" s="18"/>
      <c r="TIB659" s="17"/>
      <c r="TIG659" s="14"/>
      <c r="TIH659" s="18"/>
      <c r="TIR659" s="17"/>
      <c r="TIW659" s="14"/>
      <c r="TIX659" s="18"/>
      <c r="TJH659" s="17"/>
      <c r="TJM659" s="14"/>
      <c r="TJN659" s="18"/>
      <c r="TJX659" s="17"/>
      <c r="TKC659" s="14"/>
      <c r="TKD659" s="18"/>
      <c r="TKN659" s="17"/>
      <c r="TKS659" s="14"/>
      <c r="TKT659" s="18"/>
      <c r="TLD659" s="17"/>
      <c r="TLI659" s="14"/>
      <c r="TLJ659" s="18"/>
      <c r="TLT659" s="17"/>
      <c r="TLY659" s="14"/>
      <c r="TLZ659" s="18"/>
      <c r="TMJ659" s="17"/>
      <c r="TMO659" s="14"/>
      <c r="TMP659" s="18"/>
      <c r="TMZ659" s="17"/>
      <c r="TNE659" s="14"/>
      <c r="TNF659" s="18"/>
      <c r="TNP659" s="17"/>
      <c r="TNU659" s="14"/>
      <c r="TNV659" s="18"/>
      <c r="TOF659" s="17"/>
      <c r="TOK659" s="14"/>
      <c r="TOL659" s="18"/>
      <c r="TOV659" s="17"/>
      <c r="TPA659" s="14"/>
      <c r="TPB659" s="18"/>
      <c r="TPL659" s="17"/>
      <c r="TPQ659" s="14"/>
      <c r="TPR659" s="18"/>
      <c r="TQB659" s="17"/>
      <c r="TQG659" s="14"/>
      <c r="TQH659" s="18"/>
      <c r="TQR659" s="17"/>
      <c r="TQW659" s="14"/>
      <c r="TQX659" s="18"/>
      <c r="TRH659" s="17"/>
      <c r="TRM659" s="14"/>
      <c r="TRN659" s="18"/>
      <c r="TRX659" s="17"/>
      <c r="TSC659" s="14"/>
      <c r="TSD659" s="18"/>
      <c r="TSN659" s="17"/>
      <c r="TSS659" s="14"/>
      <c r="TST659" s="18"/>
      <c r="TTD659" s="17"/>
      <c r="TTI659" s="14"/>
      <c r="TTJ659" s="18"/>
      <c r="TTT659" s="17"/>
      <c r="TTY659" s="14"/>
      <c r="TTZ659" s="18"/>
      <c r="TUJ659" s="17"/>
      <c r="TUO659" s="14"/>
      <c r="TUP659" s="18"/>
      <c r="TUZ659" s="17"/>
      <c r="TVE659" s="14"/>
      <c r="TVF659" s="18"/>
      <c r="TVP659" s="17"/>
      <c r="TVU659" s="14"/>
      <c r="TVV659" s="18"/>
      <c r="TWF659" s="17"/>
      <c r="TWK659" s="14"/>
      <c r="TWL659" s="18"/>
      <c r="TWV659" s="17"/>
      <c r="TXA659" s="14"/>
      <c r="TXB659" s="18"/>
      <c r="TXL659" s="17"/>
      <c r="TXQ659" s="14"/>
      <c r="TXR659" s="18"/>
      <c r="TYB659" s="17"/>
      <c r="TYG659" s="14"/>
      <c r="TYH659" s="18"/>
      <c r="TYR659" s="17"/>
      <c r="TYW659" s="14"/>
      <c r="TYX659" s="18"/>
      <c r="TZH659" s="17"/>
      <c r="TZM659" s="14"/>
      <c r="TZN659" s="18"/>
      <c r="TZX659" s="17"/>
      <c r="UAC659" s="14"/>
      <c r="UAD659" s="18"/>
      <c r="UAN659" s="17"/>
      <c r="UAS659" s="14"/>
      <c r="UAT659" s="18"/>
      <c r="UBD659" s="17"/>
      <c r="UBI659" s="14"/>
      <c r="UBJ659" s="18"/>
      <c r="UBT659" s="17"/>
      <c r="UBY659" s="14"/>
      <c r="UBZ659" s="18"/>
      <c r="UCJ659" s="17"/>
      <c r="UCO659" s="14"/>
      <c r="UCP659" s="18"/>
      <c r="UCZ659" s="17"/>
      <c r="UDE659" s="14"/>
      <c r="UDF659" s="18"/>
      <c r="UDP659" s="17"/>
      <c r="UDU659" s="14"/>
      <c r="UDV659" s="18"/>
      <c r="UEF659" s="17"/>
      <c r="UEK659" s="14"/>
      <c r="UEL659" s="18"/>
      <c r="UEV659" s="17"/>
      <c r="UFA659" s="14"/>
      <c r="UFB659" s="18"/>
      <c r="UFL659" s="17"/>
      <c r="UFQ659" s="14"/>
      <c r="UFR659" s="18"/>
      <c r="UGB659" s="17"/>
      <c r="UGG659" s="14"/>
      <c r="UGH659" s="18"/>
      <c r="UGR659" s="17"/>
      <c r="UGW659" s="14"/>
      <c r="UGX659" s="18"/>
      <c r="UHH659" s="17"/>
      <c r="UHM659" s="14"/>
      <c r="UHN659" s="18"/>
      <c r="UHX659" s="17"/>
      <c r="UIC659" s="14"/>
      <c r="UID659" s="18"/>
      <c r="UIN659" s="17"/>
      <c r="UIS659" s="14"/>
      <c r="UIT659" s="18"/>
      <c r="UJD659" s="17"/>
      <c r="UJI659" s="14"/>
      <c r="UJJ659" s="18"/>
      <c r="UJT659" s="17"/>
      <c r="UJY659" s="14"/>
      <c r="UJZ659" s="18"/>
      <c r="UKJ659" s="17"/>
      <c r="UKO659" s="14"/>
      <c r="UKP659" s="18"/>
      <c r="UKZ659" s="17"/>
      <c r="ULE659" s="14"/>
      <c r="ULF659" s="18"/>
      <c r="ULP659" s="17"/>
      <c r="ULU659" s="14"/>
      <c r="ULV659" s="18"/>
      <c r="UMF659" s="17"/>
      <c r="UMK659" s="14"/>
      <c r="UML659" s="18"/>
      <c r="UMV659" s="17"/>
      <c r="UNA659" s="14"/>
      <c r="UNB659" s="18"/>
      <c r="UNL659" s="17"/>
      <c r="UNQ659" s="14"/>
      <c r="UNR659" s="18"/>
      <c r="UOB659" s="17"/>
      <c r="UOG659" s="14"/>
      <c r="UOH659" s="18"/>
      <c r="UOR659" s="17"/>
      <c r="UOW659" s="14"/>
      <c r="UOX659" s="18"/>
      <c r="UPH659" s="17"/>
      <c r="UPM659" s="14"/>
      <c r="UPN659" s="18"/>
      <c r="UPX659" s="17"/>
      <c r="UQC659" s="14"/>
      <c r="UQD659" s="18"/>
      <c r="UQN659" s="17"/>
      <c r="UQS659" s="14"/>
      <c r="UQT659" s="18"/>
      <c r="URD659" s="17"/>
      <c r="URI659" s="14"/>
      <c r="URJ659" s="18"/>
      <c r="URT659" s="17"/>
      <c r="URY659" s="14"/>
      <c r="URZ659" s="18"/>
      <c r="USJ659" s="17"/>
      <c r="USO659" s="14"/>
      <c r="USP659" s="18"/>
      <c r="USZ659" s="17"/>
      <c r="UTE659" s="14"/>
      <c r="UTF659" s="18"/>
      <c r="UTP659" s="17"/>
      <c r="UTU659" s="14"/>
      <c r="UTV659" s="18"/>
      <c r="UUF659" s="17"/>
      <c r="UUK659" s="14"/>
      <c r="UUL659" s="18"/>
      <c r="UUV659" s="17"/>
      <c r="UVA659" s="14"/>
      <c r="UVB659" s="18"/>
      <c r="UVL659" s="17"/>
      <c r="UVQ659" s="14"/>
      <c r="UVR659" s="18"/>
      <c r="UWB659" s="17"/>
      <c r="UWG659" s="14"/>
      <c r="UWH659" s="18"/>
      <c r="UWR659" s="17"/>
      <c r="UWW659" s="14"/>
      <c r="UWX659" s="18"/>
      <c r="UXH659" s="17"/>
      <c r="UXM659" s="14"/>
      <c r="UXN659" s="18"/>
      <c r="UXX659" s="17"/>
      <c r="UYC659" s="14"/>
      <c r="UYD659" s="18"/>
      <c r="UYN659" s="17"/>
      <c r="UYS659" s="14"/>
      <c r="UYT659" s="18"/>
      <c r="UZD659" s="17"/>
      <c r="UZI659" s="14"/>
      <c r="UZJ659" s="18"/>
      <c r="UZT659" s="17"/>
      <c r="UZY659" s="14"/>
      <c r="UZZ659" s="18"/>
      <c r="VAJ659" s="17"/>
      <c r="VAO659" s="14"/>
      <c r="VAP659" s="18"/>
      <c r="VAZ659" s="17"/>
      <c r="VBE659" s="14"/>
      <c r="VBF659" s="18"/>
      <c r="VBP659" s="17"/>
      <c r="VBU659" s="14"/>
      <c r="VBV659" s="18"/>
      <c r="VCF659" s="17"/>
      <c r="VCK659" s="14"/>
      <c r="VCL659" s="18"/>
      <c r="VCV659" s="17"/>
      <c r="VDA659" s="14"/>
      <c r="VDB659" s="18"/>
      <c r="VDL659" s="17"/>
      <c r="VDQ659" s="14"/>
      <c r="VDR659" s="18"/>
      <c r="VEB659" s="17"/>
      <c r="VEG659" s="14"/>
      <c r="VEH659" s="18"/>
      <c r="VER659" s="17"/>
      <c r="VEW659" s="14"/>
      <c r="VEX659" s="18"/>
      <c r="VFH659" s="17"/>
      <c r="VFM659" s="14"/>
      <c r="VFN659" s="18"/>
      <c r="VFX659" s="17"/>
      <c r="VGC659" s="14"/>
      <c r="VGD659" s="18"/>
      <c r="VGN659" s="17"/>
      <c r="VGS659" s="14"/>
      <c r="VGT659" s="18"/>
      <c r="VHD659" s="17"/>
      <c r="VHI659" s="14"/>
      <c r="VHJ659" s="18"/>
      <c r="VHT659" s="17"/>
      <c r="VHY659" s="14"/>
      <c r="VHZ659" s="18"/>
      <c r="VIJ659" s="17"/>
      <c r="VIO659" s="14"/>
      <c r="VIP659" s="18"/>
      <c r="VIZ659" s="17"/>
      <c r="VJE659" s="14"/>
      <c r="VJF659" s="18"/>
      <c r="VJP659" s="17"/>
      <c r="VJU659" s="14"/>
      <c r="VJV659" s="18"/>
      <c r="VKF659" s="17"/>
      <c r="VKK659" s="14"/>
      <c r="VKL659" s="18"/>
      <c r="VKV659" s="17"/>
      <c r="VLA659" s="14"/>
      <c r="VLB659" s="18"/>
      <c r="VLL659" s="17"/>
      <c r="VLQ659" s="14"/>
      <c r="VLR659" s="18"/>
      <c r="VMB659" s="17"/>
      <c r="VMG659" s="14"/>
      <c r="VMH659" s="18"/>
      <c r="VMR659" s="17"/>
      <c r="VMW659" s="14"/>
      <c r="VMX659" s="18"/>
      <c r="VNH659" s="17"/>
      <c r="VNM659" s="14"/>
      <c r="VNN659" s="18"/>
      <c r="VNX659" s="17"/>
      <c r="VOC659" s="14"/>
      <c r="VOD659" s="18"/>
      <c r="VON659" s="17"/>
      <c r="VOS659" s="14"/>
      <c r="VOT659" s="18"/>
      <c r="VPD659" s="17"/>
      <c r="VPI659" s="14"/>
      <c r="VPJ659" s="18"/>
      <c r="VPT659" s="17"/>
      <c r="VPY659" s="14"/>
      <c r="VPZ659" s="18"/>
      <c r="VQJ659" s="17"/>
      <c r="VQO659" s="14"/>
      <c r="VQP659" s="18"/>
      <c r="VQZ659" s="17"/>
      <c r="VRE659" s="14"/>
      <c r="VRF659" s="18"/>
      <c r="VRP659" s="17"/>
      <c r="VRU659" s="14"/>
      <c r="VRV659" s="18"/>
      <c r="VSF659" s="17"/>
      <c r="VSK659" s="14"/>
      <c r="VSL659" s="18"/>
      <c r="VSV659" s="17"/>
      <c r="VTA659" s="14"/>
      <c r="VTB659" s="18"/>
      <c r="VTL659" s="17"/>
      <c r="VTQ659" s="14"/>
      <c r="VTR659" s="18"/>
      <c r="VUB659" s="17"/>
      <c r="VUG659" s="14"/>
      <c r="VUH659" s="18"/>
      <c r="VUR659" s="17"/>
      <c r="VUW659" s="14"/>
      <c r="VUX659" s="18"/>
      <c r="VVH659" s="17"/>
      <c r="VVM659" s="14"/>
      <c r="VVN659" s="18"/>
      <c r="VVX659" s="17"/>
      <c r="VWC659" s="14"/>
      <c r="VWD659" s="18"/>
      <c r="VWN659" s="17"/>
      <c r="VWS659" s="14"/>
      <c r="VWT659" s="18"/>
      <c r="VXD659" s="17"/>
      <c r="VXI659" s="14"/>
      <c r="VXJ659" s="18"/>
      <c r="VXT659" s="17"/>
      <c r="VXY659" s="14"/>
      <c r="VXZ659" s="18"/>
      <c r="VYJ659" s="17"/>
      <c r="VYO659" s="14"/>
      <c r="VYP659" s="18"/>
      <c r="VYZ659" s="17"/>
      <c r="VZE659" s="14"/>
      <c r="VZF659" s="18"/>
      <c r="VZP659" s="17"/>
      <c r="VZU659" s="14"/>
      <c r="VZV659" s="18"/>
      <c r="WAF659" s="17"/>
      <c r="WAK659" s="14"/>
      <c r="WAL659" s="18"/>
      <c r="WAV659" s="17"/>
      <c r="WBA659" s="14"/>
      <c r="WBB659" s="18"/>
      <c r="WBL659" s="17"/>
      <c r="WBQ659" s="14"/>
      <c r="WBR659" s="18"/>
      <c r="WCB659" s="17"/>
      <c r="WCG659" s="14"/>
      <c r="WCH659" s="18"/>
      <c r="WCR659" s="17"/>
      <c r="WCW659" s="14"/>
      <c r="WCX659" s="18"/>
      <c r="WDH659" s="17"/>
      <c r="WDM659" s="14"/>
      <c r="WDN659" s="18"/>
      <c r="WDX659" s="17"/>
      <c r="WEC659" s="14"/>
      <c r="WED659" s="18"/>
      <c r="WEN659" s="17"/>
      <c r="WES659" s="14"/>
      <c r="WET659" s="18"/>
      <c r="WFD659" s="17"/>
      <c r="WFI659" s="14"/>
      <c r="WFJ659" s="18"/>
      <c r="WFT659" s="17"/>
      <c r="WFY659" s="14"/>
      <c r="WFZ659" s="18"/>
      <c r="WGJ659" s="17"/>
      <c r="WGO659" s="14"/>
      <c r="WGP659" s="18"/>
      <c r="WGZ659" s="17"/>
      <c r="WHE659" s="14"/>
      <c r="WHF659" s="18"/>
      <c r="WHP659" s="17"/>
      <c r="WHU659" s="14"/>
      <c r="WHV659" s="18"/>
      <c r="WIF659" s="17"/>
      <c r="WIK659" s="14"/>
      <c r="WIL659" s="18"/>
      <c r="WIV659" s="17"/>
      <c r="WJA659" s="14"/>
      <c r="WJB659" s="18"/>
      <c r="WJL659" s="17"/>
      <c r="WJQ659" s="14"/>
      <c r="WJR659" s="18"/>
      <c r="WKB659" s="17"/>
      <c r="WKG659" s="14"/>
      <c r="WKH659" s="18"/>
      <c r="WKR659" s="17"/>
      <c r="WKW659" s="14"/>
      <c r="WKX659" s="18"/>
      <c r="WLH659" s="17"/>
      <c r="WLM659" s="14"/>
      <c r="WLN659" s="18"/>
      <c r="WLX659" s="17"/>
      <c r="WMC659" s="14"/>
      <c r="WMD659" s="18"/>
      <c r="WMN659" s="17"/>
      <c r="WMS659" s="14"/>
      <c r="WMT659" s="18"/>
      <c r="WND659" s="17"/>
      <c r="WNI659" s="14"/>
      <c r="WNJ659" s="18"/>
      <c r="WNT659" s="17"/>
      <c r="WNY659" s="14"/>
      <c r="WNZ659" s="18"/>
      <c r="WOJ659" s="17"/>
      <c r="WOO659" s="14"/>
      <c r="WOP659" s="18"/>
      <c r="WOZ659" s="17"/>
      <c r="WPE659" s="14"/>
      <c r="WPF659" s="18"/>
      <c r="WPP659" s="17"/>
      <c r="WPU659" s="14"/>
      <c r="WPV659" s="18"/>
      <c r="WQF659" s="17"/>
      <c r="WQK659" s="14"/>
      <c r="WQL659" s="18"/>
      <c r="WQV659" s="17"/>
      <c r="WRA659" s="14"/>
      <c r="WRB659" s="18"/>
      <c r="WRL659" s="17"/>
      <c r="WRQ659" s="14"/>
      <c r="WRR659" s="18"/>
      <c r="WSB659" s="17"/>
      <c r="WSG659" s="14"/>
      <c r="WSH659" s="18"/>
      <c r="WSR659" s="17"/>
      <c r="WSW659" s="14"/>
      <c r="WSX659" s="18"/>
      <c r="WTH659" s="17"/>
      <c r="WTM659" s="14"/>
      <c r="WTN659" s="18"/>
      <c r="WTX659" s="17"/>
      <c r="WUC659" s="14"/>
      <c r="WUD659" s="18"/>
      <c r="WUN659" s="17"/>
      <c r="WUS659" s="14"/>
      <c r="WUT659" s="18"/>
      <c r="WVD659" s="17"/>
      <c r="WVI659" s="14"/>
      <c r="WVJ659" s="18"/>
      <c r="WVT659" s="17"/>
      <c r="WVY659" s="14"/>
      <c r="WVZ659" s="18"/>
      <c r="WWJ659" s="17"/>
      <c r="WWO659" s="14"/>
      <c r="WWP659" s="18"/>
      <c r="WWZ659" s="17"/>
      <c r="WXE659" s="14"/>
      <c r="WXF659" s="18"/>
      <c r="WXP659" s="17"/>
      <c r="WXU659" s="14"/>
      <c r="WXV659" s="18"/>
      <c r="WYF659" s="17"/>
      <c r="WYK659" s="14"/>
      <c r="WYL659" s="18"/>
      <c r="WYV659" s="17"/>
      <c r="WZA659" s="14"/>
      <c r="WZB659" s="18"/>
      <c r="WZL659" s="17"/>
      <c r="WZQ659" s="14"/>
      <c r="WZR659" s="18"/>
      <c r="XAB659" s="17"/>
      <c r="XAG659" s="14"/>
      <c r="XAH659" s="18"/>
      <c r="XAR659" s="17"/>
      <c r="XAW659" s="14"/>
      <c r="XAX659" s="18"/>
      <c r="XBH659" s="17"/>
      <c r="XBM659" s="14"/>
      <c r="XBN659" s="18"/>
      <c r="XBX659" s="17"/>
      <c r="XCC659" s="14"/>
      <c r="XCD659" s="18"/>
      <c r="XCN659" s="17"/>
      <c r="XCS659" s="14"/>
      <c r="XCT659" s="18"/>
      <c r="XDD659" s="17"/>
      <c r="XDI659" s="14"/>
      <c r="XDJ659" s="18"/>
      <c r="XDT659" s="17"/>
      <c r="XDY659" s="14"/>
      <c r="XDZ659" s="18"/>
      <c r="XEJ659" s="17"/>
      <c r="XEO659" s="14"/>
      <c r="XEP659" s="18"/>
      <c r="XEZ659" s="17"/>
    </row>
    <row r="660" spans="1:1020 1025:2044 2049:3068 3073:4092 4097:5116 5121:6140 6145:7164 7169:8188 8193:9212 9217:10236 10241:11260 11265:12284 12289:13308 13313:14332 14337:15356 15361:16380" s="15" customFormat="1" ht="10.15" hidden="1" customHeight="1" x14ac:dyDescent="0.2">
      <c r="A660" s="14">
        <f t="shared" si="54"/>
        <v>657</v>
      </c>
      <c r="B660" s="15" t="s">
        <v>1156</v>
      </c>
      <c r="C660" s="15" t="s">
        <v>1157</v>
      </c>
      <c r="D660" s="15">
        <v>0.8</v>
      </c>
      <c r="E660" s="16">
        <v>0.76656788181131397</v>
      </c>
      <c r="F660" s="15" t="s">
        <v>79</v>
      </c>
      <c r="G660" s="15" t="s">
        <v>70</v>
      </c>
      <c r="H660" s="15" t="s">
        <v>80</v>
      </c>
      <c r="I660" s="15" t="s">
        <v>70</v>
      </c>
      <c r="J660" s="15" t="s">
        <v>70</v>
      </c>
      <c r="K660" s="15" t="s">
        <v>70</v>
      </c>
      <c r="L660" s="15" t="s">
        <v>70</v>
      </c>
      <c r="M660" s="15" t="s">
        <v>70</v>
      </c>
      <c r="N660" s="15" t="s">
        <v>80</v>
      </c>
      <c r="O660" s="15" t="s">
        <v>70</v>
      </c>
      <c r="P660" s="15" t="s">
        <v>79</v>
      </c>
      <c r="Q660" s="6">
        <f t="shared" si="51"/>
        <v>-4.1790147735857541E-2</v>
      </c>
      <c r="R660" s="1" t="str">
        <f t="shared" si="52"/>
        <v>Estimado.rar</v>
      </c>
      <c r="U660" s="15">
        <f t="shared" si="50"/>
        <v>1</v>
      </c>
      <c r="V660" s="1" t="s">
        <v>5409</v>
      </c>
      <c r="W660" s="1" t="str">
        <f t="shared" si="53"/>
        <v>ok</v>
      </c>
      <c r="AB660" s="17"/>
      <c r="AG660" s="14"/>
      <c r="AH660" s="18"/>
      <c r="AR660" s="17"/>
      <c r="AW660" s="14"/>
      <c r="AX660" s="18"/>
      <c r="BH660" s="17"/>
      <c r="BM660" s="14"/>
      <c r="BN660" s="18"/>
      <c r="BX660" s="17"/>
      <c r="CC660" s="14"/>
      <c r="CD660" s="18"/>
      <c r="CN660" s="17"/>
      <c r="CS660" s="14"/>
      <c r="CT660" s="18"/>
      <c r="DD660" s="17"/>
      <c r="DI660" s="14"/>
      <c r="DJ660" s="18"/>
      <c r="DT660" s="17"/>
      <c r="DY660" s="14"/>
      <c r="DZ660" s="18"/>
      <c r="EJ660" s="17"/>
      <c r="EO660" s="14"/>
      <c r="EP660" s="18"/>
      <c r="EZ660" s="17"/>
      <c r="FE660" s="14"/>
      <c r="FF660" s="18"/>
      <c r="FP660" s="17"/>
      <c r="FU660" s="14"/>
      <c r="FV660" s="18"/>
      <c r="GF660" s="17"/>
      <c r="GK660" s="14"/>
      <c r="GL660" s="18"/>
      <c r="GV660" s="17"/>
      <c r="HA660" s="14"/>
      <c r="HB660" s="18"/>
      <c r="HL660" s="17"/>
      <c r="HQ660" s="14"/>
      <c r="HR660" s="18"/>
      <c r="IB660" s="17"/>
      <c r="IG660" s="14"/>
      <c r="IH660" s="18"/>
      <c r="IR660" s="17"/>
      <c r="IW660" s="14"/>
      <c r="IX660" s="18"/>
      <c r="JH660" s="17"/>
      <c r="JM660" s="14"/>
      <c r="JN660" s="18"/>
      <c r="JX660" s="17"/>
      <c r="KC660" s="14"/>
      <c r="KD660" s="18"/>
      <c r="KN660" s="17"/>
      <c r="KS660" s="14"/>
      <c r="KT660" s="18"/>
      <c r="LD660" s="17"/>
      <c r="LI660" s="14"/>
      <c r="LJ660" s="18"/>
      <c r="LT660" s="17"/>
      <c r="LY660" s="14"/>
      <c r="LZ660" s="18"/>
      <c r="MJ660" s="17"/>
      <c r="MO660" s="14"/>
      <c r="MP660" s="18"/>
      <c r="MZ660" s="17"/>
      <c r="NE660" s="14"/>
      <c r="NF660" s="18"/>
      <c r="NP660" s="17"/>
      <c r="NU660" s="14"/>
      <c r="NV660" s="18"/>
      <c r="OF660" s="17"/>
      <c r="OK660" s="14"/>
      <c r="OL660" s="18"/>
      <c r="OV660" s="17"/>
      <c r="PA660" s="14"/>
      <c r="PB660" s="18"/>
      <c r="PL660" s="17"/>
      <c r="PQ660" s="14"/>
      <c r="PR660" s="18"/>
      <c r="QB660" s="17"/>
      <c r="QG660" s="14"/>
      <c r="QH660" s="18"/>
      <c r="QR660" s="17"/>
      <c r="QW660" s="14"/>
      <c r="QX660" s="18"/>
      <c r="RH660" s="17"/>
      <c r="RM660" s="14"/>
      <c r="RN660" s="18"/>
      <c r="RX660" s="17"/>
      <c r="SC660" s="14"/>
      <c r="SD660" s="18"/>
      <c r="SN660" s="17"/>
      <c r="SS660" s="14"/>
      <c r="ST660" s="18"/>
      <c r="TD660" s="17"/>
      <c r="TI660" s="14"/>
      <c r="TJ660" s="18"/>
      <c r="TT660" s="17"/>
      <c r="TY660" s="14"/>
      <c r="TZ660" s="18"/>
      <c r="UJ660" s="17"/>
      <c r="UO660" s="14"/>
      <c r="UP660" s="18"/>
      <c r="UZ660" s="17"/>
      <c r="VE660" s="14"/>
      <c r="VF660" s="18"/>
      <c r="VP660" s="17"/>
      <c r="VU660" s="14"/>
      <c r="VV660" s="18"/>
      <c r="WF660" s="17"/>
      <c r="WK660" s="14"/>
      <c r="WL660" s="18"/>
      <c r="WV660" s="17"/>
      <c r="XA660" s="14"/>
      <c r="XB660" s="18"/>
      <c r="XL660" s="17"/>
      <c r="XQ660" s="14"/>
      <c r="XR660" s="18"/>
      <c r="YB660" s="17"/>
      <c r="YG660" s="14"/>
      <c r="YH660" s="18"/>
      <c r="YR660" s="17"/>
      <c r="YW660" s="14"/>
      <c r="YX660" s="18"/>
      <c r="ZH660" s="17"/>
      <c r="ZM660" s="14"/>
      <c r="ZN660" s="18"/>
      <c r="ZX660" s="17"/>
      <c r="AAC660" s="14"/>
      <c r="AAD660" s="18"/>
      <c r="AAN660" s="17"/>
      <c r="AAS660" s="14"/>
      <c r="AAT660" s="18"/>
      <c r="ABD660" s="17"/>
      <c r="ABI660" s="14"/>
      <c r="ABJ660" s="18"/>
      <c r="ABT660" s="17"/>
      <c r="ABY660" s="14"/>
      <c r="ABZ660" s="18"/>
      <c r="ACJ660" s="17"/>
      <c r="ACO660" s="14"/>
      <c r="ACP660" s="18"/>
      <c r="ACZ660" s="17"/>
      <c r="ADE660" s="14"/>
      <c r="ADF660" s="18"/>
      <c r="ADP660" s="17"/>
      <c r="ADU660" s="14"/>
      <c r="ADV660" s="18"/>
      <c r="AEF660" s="17"/>
      <c r="AEK660" s="14"/>
      <c r="AEL660" s="18"/>
      <c r="AEV660" s="17"/>
      <c r="AFA660" s="14"/>
      <c r="AFB660" s="18"/>
      <c r="AFL660" s="17"/>
      <c r="AFQ660" s="14"/>
      <c r="AFR660" s="18"/>
      <c r="AGB660" s="17"/>
      <c r="AGG660" s="14"/>
      <c r="AGH660" s="18"/>
      <c r="AGR660" s="17"/>
      <c r="AGW660" s="14"/>
      <c r="AGX660" s="18"/>
      <c r="AHH660" s="17"/>
      <c r="AHM660" s="14"/>
      <c r="AHN660" s="18"/>
      <c r="AHX660" s="17"/>
      <c r="AIC660" s="14"/>
      <c r="AID660" s="18"/>
      <c r="AIN660" s="17"/>
      <c r="AIS660" s="14"/>
      <c r="AIT660" s="18"/>
      <c r="AJD660" s="17"/>
      <c r="AJI660" s="14"/>
      <c r="AJJ660" s="18"/>
      <c r="AJT660" s="17"/>
      <c r="AJY660" s="14"/>
      <c r="AJZ660" s="18"/>
      <c r="AKJ660" s="17"/>
      <c r="AKO660" s="14"/>
      <c r="AKP660" s="18"/>
      <c r="AKZ660" s="17"/>
      <c r="ALE660" s="14"/>
      <c r="ALF660" s="18"/>
      <c r="ALP660" s="17"/>
      <c r="ALU660" s="14"/>
      <c r="ALV660" s="18"/>
      <c r="AMF660" s="17"/>
      <c r="AMK660" s="14"/>
      <c r="AML660" s="18"/>
      <c r="AMV660" s="17"/>
      <c r="ANA660" s="14"/>
      <c r="ANB660" s="18"/>
      <c r="ANL660" s="17"/>
      <c r="ANQ660" s="14"/>
      <c r="ANR660" s="18"/>
      <c r="AOB660" s="17"/>
      <c r="AOG660" s="14"/>
      <c r="AOH660" s="18"/>
      <c r="AOR660" s="17"/>
      <c r="AOW660" s="14"/>
      <c r="AOX660" s="18"/>
      <c r="APH660" s="17"/>
      <c r="APM660" s="14"/>
      <c r="APN660" s="18"/>
      <c r="APX660" s="17"/>
      <c r="AQC660" s="14"/>
      <c r="AQD660" s="18"/>
      <c r="AQN660" s="17"/>
      <c r="AQS660" s="14"/>
      <c r="AQT660" s="18"/>
      <c r="ARD660" s="17"/>
      <c r="ARI660" s="14"/>
      <c r="ARJ660" s="18"/>
      <c r="ART660" s="17"/>
      <c r="ARY660" s="14"/>
      <c r="ARZ660" s="18"/>
      <c r="ASJ660" s="17"/>
      <c r="ASO660" s="14"/>
      <c r="ASP660" s="18"/>
      <c r="ASZ660" s="17"/>
      <c r="ATE660" s="14"/>
      <c r="ATF660" s="18"/>
      <c r="ATP660" s="17"/>
      <c r="ATU660" s="14"/>
      <c r="ATV660" s="18"/>
      <c r="AUF660" s="17"/>
      <c r="AUK660" s="14"/>
      <c r="AUL660" s="18"/>
      <c r="AUV660" s="17"/>
      <c r="AVA660" s="14"/>
      <c r="AVB660" s="18"/>
      <c r="AVL660" s="17"/>
      <c r="AVQ660" s="14"/>
      <c r="AVR660" s="18"/>
      <c r="AWB660" s="17"/>
      <c r="AWG660" s="14"/>
      <c r="AWH660" s="18"/>
      <c r="AWR660" s="17"/>
      <c r="AWW660" s="14"/>
      <c r="AWX660" s="18"/>
      <c r="AXH660" s="17"/>
      <c r="AXM660" s="14"/>
      <c r="AXN660" s="18"/>
      <c r="AXX660" s="17"/>
      <c r="AYC660" s="14"/>
      <c r="AYD660" s="18"/>
      <c r="AYN660" s="17"/>
      <c r="AYS660" s="14"/>
      <c r="AYT660" s="18"/>
      <c r="AZD660" s="17"/>
      <c r="AZI660" s="14"/>
      <c r="AZJ660" s="18"/>
      <c r="AZT660" s="17"/>
      <c r="AZY660" s="14"/>
      <c r="AZZ660" s="18"/>
      <c r="BAJ660" s="17"/>
      <c r="BAO660" s="14"/>
      <c r="BAP660" s="18"/>
      <c r="BAZ660" s="17"/>
      <c r="BBE660" s="14"/>
      <c r="BBF660" s="18"/>
      <c r="BBP660" s="17"/>
      <c r="BBU660" s="14"/>
      <c r="BBV660" s="18"/>
      <c r="BCF660" s="17"/>
      <c r="BCK660" s="14"/>
      <c r="BCL660" s="18"/>
      <c r="BCV660" s="17"/>
      <c r="BDA660" s="14"/>
      <c r="BDB660" s="18"/>
      <c r="BDL660" s="17"/>
      <c r="BDQ660" s="14"/>
      <c r="BDR660" s="18"/>
      <c r="BEB660" s="17"/>
      <c r="BEG660" s="14"/>
      <c r="BEH660" s="18"/>
      <c r="BER660" s="17"/>
      <c r="BEW660" s="14"/>
      <c r="BEX660" s="18"/>
      <c r="BFH660" s="17"/>
      <c r="BFM660" s="14"/>
      <c r="BFN660" s="18"/>
      <c r="BFX660" s="17"/>
      <c r="BGC660" s="14"/>
      <c r="BGD660" s="18"/>
      <c r="BGN660" s="17"/>
      <c r="BGS660" s="14"/>
      <c r="BGT660" s="18"/>
      <c r="BHD660" s="17"/>
      <c r="BHI660" s="14"/>
      <c r="BHJ660" s="18"/>
      <c r="BHT660" s="17"/>
      <c r="BHY660" s="14"/>
      <c r="BHZ660" s="18"/>
      <c r="BIJ660" s="17"/>
      <c r="BIO660" s="14"/>
      <c r="BIP660" s="18"/>
      <c r="BIZ660" s="17"/>
      <c r="BJE660" s="14"/>
      <c r="BJF660" s="18"/>
      <c r="BJP660" s="17"/>
      <c r="BJU660" s="14"/>
      <c r="BJV660" s="18"/>
      <c r="BKF660" s="17"/>
      <c r="BKK660" s="14"/>
      <c r="BKL660" s="18"/>
      <c r="BKV660" s="17"/>
      <c r="BLA660" s="14"/>
      <c r="BLB660" s="18"/>
      <c r="BLL660" s="17"/>
      <c r="BLQ660" s="14"/>
      <c r="BLR660" s="18"/>
      <c r="BMB660" s="17"/>
      <c r="BMG660" s="14"/>
      <c r="BMH660" s="18"/>
      <c r="BMR660" s="17"/>
      <c r="BMW660" s="14"/>
      <c r="BMX660" s="18"/>
      <c r="BNH660" s="17"/>
      <c r="BNM660" s="14"/>
      <c r="BNN660" s="18"/>
      <c r="BNX660" s="17"/>
      <c r="BOC660" s="14"/>
      <c r="BOD660" s="18"/>
      <c r="BON660" s="17"/>
      <c r="BOS660" s="14"/>
      <c r="BOT660" s="18"/>
      <c r="BPD660" s="17"/>
      <c r="BPI660" s="14"/>
      <c r="BPJ660" s="18"/>
      <c r="BPT660" s="17"/>
      <c r="BPY660" s="14"/>
      <c r="BPZ660" s="18"/>
      <c r="BQJ660" s="17"/>
      <c r="BQO660" s="14"/>
      <c r="BQP660" s="18"/>
      <c r="BQZ660" s="17"/>
      <c r="BRE660" s="14"/>
      <c r="BRF660" s="18"/>
      <c r="BRP660" s="17"/>
      <c r="BRU660" s="14"/>
      <c r="BRV660" s="18"/>
      <c r="BSF660" s="17"/>
      <c r="BSK660" s="14"/>
      <c r="BSL660" s="18"/>
      <c r="BSV660" s="17"/>
      <c r="BTA660" s="14"/>
      <c r="BTB660" s="18"/>
      <c r="BTL660" s="17"/>
      <c r="BTQ660" s="14"/>
      <c r="BTR660" s="18"/>
      <c r="BUB660" s="17"/>
      <c r="BUG660" s="14"/>
      <c r="BUH660" s="18"/>
      <c r="BUR660" s="17"/>
      <c r="BUW660" s="14"/>
      <c r="BUX660" s="18"/>
      <c r="BVH660" s="17"/>
      <c r="BVM660" s="14"/>
      <c r="BVN660" s="18"/>
      <c r="BVX660" s="17"/>
      <c r="BWC660" s="14"/>
      <c r="BWD660" s="18"/>
      <c r="BWN660" s="17"/>
      <c r="BWS660" s="14"/>
      <c r="BWT660" s="18"/>
      <c r="BXD660" s="17"/>
      <c r="BXI660" s="14"/>
      <c r="BXJ660" s="18"/>
      <c r="BXT660" s="17"/>
      <c r="BXY660" s="14"/>
      <c r="BXZ660" s="18"/>
      <c r="BYJ660" s="17"/>
      <c r="BYO660" s="14"/>
      <c r="BYP660" s="18"/>
      <c r="BYZ660" s="17"/>
      <c r="BZE660" s="14"/>
      <c r="BZF660" s="18"/>
      <c r="BZP660" s="17"/>
      <c r="BZU660" s="14"/>
      <c r="BZV660" s="18"/>
      <c r="CAF660" s="17"/>
      <c r="CAK660" s="14"/>
      <c r="CAL660" s="18"/>
      <c r="CAV660" s="17"/>
      <c r="CBA660" s="14"/>
      <c r="CBB660" s="18"/>
      <c r="CBL660" s="17"/>
      <c r="CBQ660" s="14"/>
      <c r="CBR660" s="18"/>
      <c r="CCB660" s="17"/>
      <c r="CCG660" s="14"/>
      <c r="CCH660" s="18"/>
      <c r="CCR660" s="17"/>
      <c r="CCW660" s="14"/>
      <c r="CCX660" s="18"/>
      <c r="CDH660" s="17"/>
      <c r="CDM660" s="14"/>
      <c r="CDN660" s="18"/>
      <c r="CDX660" s="17"/>
      <c r="CEC660" s="14"/>
      <c r="CED660" s="18"/>
      <c r="CEN660" s="17"/>
      <c r="CES660" s="14"/>
      <c r="CET660" s="18"/>
      <c r="CFD660" s="17"/>
      <c r="CFI660" s="14"/>
      <c r="CFJ660" s="18"/>
      <c r="CFT660" s="17"/>
      <c r="CFY660" s="14"/>
      <c r="CFZ660" s="18"/>
      <c r="CGJ660" s="17"/>
      <c r="CGO660" s="14"/>
      <c r="CGP660" s="18"/>
      <c r="CGZ660" s="17"/>
      <c r="CHE660" s="14"/>
      <c r="CHF660" s="18"/>
      <c r="CHP660" s="17"/>
      <c r="CHU660" s="14"/>
      <c r="CHV660" s="18"/>
      <c r="CIF660" s="17"/>
      <c r="CIK660" s="14"/>
      <c r="CIL660" s="18"/>
      <c r="CIV660" s="17"/>
      <c r="CJA660" s="14"/>
      <c r="CJB660" s="18"/>
      <c r="CJL660" s="17"/>
      <c r="CJQ660" s="14"/>
      <c r="CJR660" s="18"/>
      <c r="CKB660" s="17"/>
      <c r="CKG660" s="14"/>
      <c r="CKH660" s="18"/>
      <c r="CKR660" s="17"/>
      <c r="CKW660" s="14"/>
      <c r="CKX660" s="18"/>
      <c r="CLH660" s="17"/>
      <c r="CLM660" s="14"/>
      <c r="CLN660" s="18"/>
      <c r="CLX660" s="17"/>
      <c r="CMC660" s="14"/>
      <c r="CMD660" s="18"/>
      <c r="CMN660" s="17"/>
      <c r="CMS660" s="14"/>
      <c r="CMT660" s="18"/>
      <c r="CND660" s="17"/>
      <c r="CNI660" s="14"/>
      <c r="CNJ660" s="18"/>
      <c r="CNT660" s="17"/>
      <c r="CNY660" s="14"/>
      <c r="CNZ660" s="18"/>
      <c r="COJ660" s="17"/>
      <c r="COO660" s="14"/>
      <c r="COP660" s="18"/>
      <c r="COZ660" s="17"/>
      <c r="CPE660" s="14"/>
      <c r="CPF660" s="18"/>
      <c r="CPP660" s="17"/>
      <c r="CPU660" s="14"/>
      <c r="CPV660" s="18"/>
      <c r="CQF660" s="17"/>
      <c r="CQK660" s="14"/>
      <c r="CQL660" s="18"/>
      <c r="CQV660" s="17"/>
      <c r="CRA660" s="14"/>
      <c r="CRB660" s="18"/>
      <c r="CRL660" s="17"/>
      <c r="CRQ660" s="14"/>
      <c r="CRR660" s="18"/>
      <c r="CSB660" s="17"/>
      <c r="CSG660" s="14"/>
      <c r="CSH660" s="18"/>
      <c r="CSR660" s="17"/>
      <c r="CSW660" s="14"/>
      <c r="CSX660" s="18"/>
      <c r="CTH660" s="17"/>
      <c r="CTM660" s="14"/>
      <c r="CTN660" s="18"/>
      <c r="CTX660" s="17"/>
      <c r="CUC660" s="14"/>
      <c r="CUD660" s="18"/>
      <c r="CUN660" s="17"/>
      <c r="CUS660" s="14"/>
      <c r="CUT660" s="18"/>
      <c r="CVD660" s="17"/>
      <c r="CVI660" s="14"/>
      <c r="CVJ660" s="18"/>
      <c r="CVT660" s="17"/>
      <c r="CVY660" s="14"/>
      <c r="CVZ660" s="18"/>
      <c r="CWJ660" s="17"/>
      <c r="CWO660" s="14"/>
      <c r="CWP660" s="18"/>
      <c r="CWZ660" s="17"/>
      <c r="CXE660" s="14"/>
      <c r="CXF660" s="18"/>
      <c r="CXP660" s="17"/>
      <c r="CXU660" s="14"/>
      <c r="CXV660" s="18"/>
      <c r="CYF660" s="17"/>
      <c r="CYK660" s="14"/>
      <c r="CYL660" s="18"/>
      <c r="CYV660" s="17"/>
      <c r="CZA660" s="14"/>
      <c r="CZB660" s="18"/>
      <c r="CZL660" s="17"/>
      <c r="CZQ660" s="14"/>
      <c r="CZR660" s="18"/>
      <c r="DAB660" s="17"/>
      <c r="DAG660" s="14"/>
      <c r="DAH660" s="18"/>
      <c r="DAR660" s="17"/>
      <c r="DAW660" s="14"/>
      <c r="DAX660" s="18"/>
      <c r="DBH660" s="17"/>
      <c r="DBM660" s="14"/>
      <c r="DBN660" s="18"/>
      <c r="DBX660" s="17"/>
      <c r="DCC660" s="14"/>
      <c r="DCD660" s="18"/>
      <c r="DCN660" s="17"/>
      <c r="DCS660" s="14"/>
      <c r="DCT660" s="18"/>
      <c r="DDD660" s="17"/>
      <c r="DDI660" s="14"/>
      <c r="DDJ660" s="18"/>
      <c r="DDT660" s="17"/>
      <c r="DDY660" s="14"/>
      <c r="DDZ660" s="18"/>
      <c r="DEJ660" s="17"/>
      <c r="DEO660" s="14"/>
      <c r="DEP660" s="18"/>
      <c r="DEZ660" s="17"/>
      <c r="DFE660" s="14"/>
      <c r="DFF660" s="18"/>
      <c r="DFP660" s="17"/>
      <c r="DFU660" s="14"/>
      <c r="DFV660" s="18"/>
      <c r="DGF660" s="17"/>
      <c r="DGK660" s="14"/>
      <c r="DGL660" s="18"/>
      <c r="DGV660" s="17"/>
      <c r="DHA660" s="14"/>
      <c r="DHB660" s="18"/>
      <c r="DHL660" s="17"/>
      <c r="DHQ660" s="14"/>
      <c r="DHR660" s="18"/>
      <c r="DIB660" s="17"/>
      <c r="DIG660" s="14"/>
      <c r="DIH660" s="18"/>
      <c r="DIR660" s="17"/>
      <c r="DIW660" s="14"/>
      <c r="DIX660" s="18"/>
      <c r="DJH660" s="17"/>
      <c r="DJM660" s="14"/>
      <c r="DJN660" s="18"/>
      <c r="DJX660" s="17"/>
      <c r="DKC660" s="14"/>
      <c r="DKD660" s="18"/>
      <c r="DKN660" s="17"/>
      <c r="DKS660" s="14"/>
      <c r="DKT660" s="18"/>
      <c r="DLD660" s="17"/>
      <c r="DLI660" s="14"/>
      <c r="DLJ660" s="18"/>
      <c r="DLT660" s="17"/>
      <c r="DLY660" s="14"/>
      <c r="DLZ660" s="18"/>
      <c r="DMJ660" s="17"/>
      <c r="DMO660" s="14"/>
      <c r="DMP660" s="18"/>
      <c r="DMZ660" s="17"/>
      <c r="DNE660" s="14"/>
      <c r="DNF660" s="18"/>
      <c r="DNP660" s="17"/>
      <c r="DNU660" s="14"/>
      <c r="DNV660" s="18"/>
      <c r="DOF660" s="17"/>
      <c r="DOK660" s="14"/>
      <c r="DOL660" s="18"/>
      <c r="DOV660" s="17"/>
      <c r="DPA660" s="14"/>
      <c r="DPB660" s="18"/>
      <c r="DPL660" s="17"/>
      <c r="DPQ660" s="14"/>
      <c r="DPR660" s="18"/>
      <c r="DQB660" s="17"/>
      <c r="DQG660" s="14"/>
      <c r="DQH660" s="18"/>
      <c r="DQR660" s="17"/>
      <c r="DQW660" s="14"/>
      <c r="DQX660" s="18"/>
      <c r="DRH660" s="17"/>
      <c r="DRM660" s="14"/>
      <c r="DRN660" s="18"/>
      <c r="DRX660" s="17"/>
      <c r="DSC660" s="14"/>
      <c r="DSD660" s="18"/>
      <c r="DSN660" s="17"/>
      <c r="DSS660" s="14"/>
      <c r="DST660" s="18"/>
      <c r="DTD660" s="17"/>
      <c r="DTI660" s="14"/>
      <c r="DTJ660" s="18"/>
      <c r="DTT660" s="17"/>
      <c r="DTY660" s="14"/>
      <c r="DTZ660" s="18"/>
      <c r="DUJ660" s="17"/>
      <c r="DUO660" s="14"/>
      <c r="DUP660" s="18"/>
      <c r="DUZ660" s="17"/>
      <c r="DVE660" s="14"/>
      <c r="DVF660" s="18"/>
      <c r="DVP660" s="17"/>
      <c r="DVU660" s="14"/>
      <c r="DVV660" s="18"/>
      <c r="DWF660" s="17"/>
      <c r="DWK660" s="14"/>
      <c r="DWL660" s="18"/>
      <c r="DWV660" s="17"/>
      <c r="DXA660" s="14"/>
      <c r="DXB660" s="18"/>
      <c r="DXL660" s="17"/>
      <c r="DXQ660" s="14"/>
      <c r="DXR660" s="18"/>
      <c r="DYB660" s="17"/>
      <c r="DYG660" s="14"/>
      <c r="DYH660" s="18"/>
      <c r="DYR660" s="17"/>
      <c r="DYW660" s="14"/>
      <c r="DYX660" s="18"/>
      <c r="DZH660" s="17"/>
      <c r="DZM660" s="14"/>
      <c r="DZN660" s="18"/>
      <c r="DZX660" s="17"/>
      <c r="EAC660" s="14"/>
      <c r="EAD660" s="18"/>
      <c r="EAN660" s="17"/>
      <c r="EAS660" s="14"/>
      <c r="EAT660" s="18"/>
      <c r="EBD660" s="17"/>
      <c r="EBI660" s="14"/>
      <c r="EBJ660" s="18"/>
      <c r="EBT660" s="17"/>
      <c r="EBY660" s="14"/>
      <c r="EBZ660" s="18"/>
      <c r="ECJ660" s="17"/>
      <c r="ECO660" s="14"/>
      <c r="ECP660" s="18"/>
      <c r="ECZ660" s="17"/>
      <c r="EDE660" s="14"/>
      <c r="EDF660" s="18"/>
      <c r="EDP660" s="17"/>
      <c r="EDU660" s="14"/>
      <c r="EDV660" s="18"/>
      <c r="EEF660" s="17"/>
      <c r="EEK660" s="14"/>
      <c r="EEL660" s="18"/>
      <c r="EEV660" s="17"/>
      <c r="EFA660" s="14"/>
      <c r="EFB660" s="18"/>
      <c r="EFL660" s="17"/>
      <c r="EFQ660" s="14"/>
      <c r="EFR660" s="18"/>
      <c r="EGB660" s="17"/>
      <c r="EGG660" s="14"/>
      <c r="EGH660" s="18"/>
      <c r="EGR660" s="17"/>
      <c r="EGW660" s="14"/>
      <c r="EGX660" s="18"/>
      <c r="EHH660" s="17"/>
      <c r="EHM660" s="14"/>
      <c r="EHN660" s="18"/>
      <c r="EHX660" s="17"/>
      <c r="EIC660" s="14"/>
      <c r="EID660" s="18"/>
      <c r="EIN660" s="17"/>
      <c r="EIS660" s="14"/>
      <c r="EIT660" s="18"/>
      <c r="EJD660" s="17"/>
      <c r="EJI660" s="14"/>
      <c r="EJJ660" s="18"/>
      <c r="EJT660" s="17"/>
      <c r="EJY660" s="14"/>
      <c r="EJZ660" s="18"/>
      <c r="EKJ660" s="17"/>
      <c r="EKO660" s="14"/>
      <c r="EKP660" s="18"/>
      <c r="EKZ660" s="17"/>
      <c r="ELE660" s="14"/>
      <c r="ELF660" s="18"/>
      <c r="ELP660" s="17"/>
      <c r="ELU660" s="14"/>
      <c r="ELV660" s="18"/>
      <c r="EMF660" s="17"/>
      <c r="EMK660" s="14"/>
      <c r="EML660" s="18"/>
      <c r="EMV660" s="17"/>
      <c r="ENA660" s="14"/>
      <c r="ENB660" s="18"/>
      <c r="ENL660" s="17"/>
      <c r="ENQ660" s="14"/>
      <c r="ENR660" s="18"/>
      <c r="EOB660" s="17"/>
      <c r="EOG660" s="14"/>
      <c r="EOH660" s="18"/>
      <c r="EOR660" s="17"/>
      <c r="EOW660" s="14"/>
      <c r="EOX660" s="18"/>
      <c r="EPH660" s="17"/>
      <c r="EPM660" s="14"/>
      <c r="EPN660" s="18"/>
      <c r="EPX660" s="17"/>
      <c r="EQC660" s="14"/>
      <c r="EQD660" s="18"/>
      <c r="EQN660" s="17"/>
      <c r="EQS660" s="14"/>
      <c r="EQT660" s="18"/>
      <c r="ERD660" s="17"/>
      <c r="ERI660" s="14"/>
      <c r="ERJ660" s="18"/>
      <c r="ERT660" s="17"/>
      <c r="ERY660" s="14"/>
      <c r="ERZ660" s="18"/>
      <c r="ESJ660" s="17"/>
      <c r="ESO660" s="14"/>
      <c r="ESP660" s="18"/>
      <c r="ESZ660" s="17"/>
      <c r="ETE660" s="14"/>
      <c r="ETF660" s="18"/>
      <c r="ETP660" s="17"/>
      <c r="ETU660" s="14"/>
      <c r="ETV660" s="18"/>
      <c r="EUF660" s="17"/>
      <c r="EUK660" s="14"/>
      <c r="EUL660" s="18"/>
      <c r="EUV660" s="17"/>
      <c r="EVA660" s="14"/>
      <c r="EVB660" s="18"/>
      <c r="EVL660" s="17"/>
      <c r="EVQ660" s="14"/>
      <c r="EVR660" s="18"/>
      <c r="EWB660" s="17"/>
      <c r="EWG660" s="14"/>
      <c r="EWH660" s="18"/>
      <c r="EWR660" s="17"/>
      <c r="EWW660" s="14"/>
      <c r="EWX660" s="18"/>
      <c r="EXH660" s="17"/>
      <c r="EXM660" s="14"/>
      <c r="EXN660" s="18"/>
      <c r="EXX660" s="17"/>
      <c r="EYC660" s="14"/>
      <c r="EYD660" s="18"/>
      <c r="EYN660" s="17"/>
      <c r="EYS660" s="14"/>
      <c r="EYT660" s="18"/>
      <c r="EZD660" s="17"/>
      <c r="EZI660" s="14"/>
      <c r="EZJ660" s="18"/>
      <c r="EZT660" s="17"/>
      <c r="EZY660" s="14"/>
      <c r="EZZ660" s="18"/>
      <c r="FAJ660" s="17"/>
      <c r="FAO660" s="14"/>
      <c r="FAP660" s="18"/>
      <c r="FAZ660" s="17"/>
      <c r="FBE660" s="14"/>
      <c r="FBF660" s="18"/>
      <c r="FBP660" s="17"/>
      <c r="FBU660" s="14"/>
      <c r="FBV660" s="18"/>
      <c r="FCF660" s="17"/>
      <c r="FCK660" s="14"/>
      <c r="FCL660" s="18"/>
      <c r="FCV660" s="17"/>
      <c r="FDA660" s="14"/>
      <c r="FDB660" s="18"/>
      <c r="FDL660" s="17"/>
      <c r="FDQ660" s="14"/>
      <c r="FDR660" s="18"/>
      <c r="FEB660" s="17"/>
      <c r="FEG660" s="14"/>
      <c r="FEH660" s="18"/>
      <c r="FER660" s="17"/>
      <c r="FEW660" s="14"/>
      <c r="FEX660" s="18"/>
      <c r="FFH660" s="17"/>
      <c r="FFM660" s="14"/>
      <c r="FFN660" s="18"/>
      <c r="FFX660" s="17"/>
      <c r="FGC660" s="14"/>
      <c r="FGD660" s="18"/>
      <c r="FGN660" s="17"/>
      <c r="FGS660" s="14"/>
      <c r="FGT660" s="18"/>
      <c r="FHD660" s="17"/>
      <c r="FHI660" s="14"/>
      <c r="FHJ660" s="18"/>
      <c r="FHT660" s="17"/>
      <c r="FHY660" s="14"/>
      <c r="FHZ660" s="18"/>
      <c r="FIJ660" s="17"/>
      <c r="FIO660" s="14"/>
      <c r="FIP660" s="18"/>
      <c r="FIZ660" s="17"/>
      <c r="FJE660" s="14"/>
      <c r="FJF660" s="18"/>
      <c r="FJP660" s="17"/>
      <c r="FJU660" s="14"/>
      <c r="FJV660" s="18"/>
      <c r="FKF660" s="17"/>
      <c r="FKK660" s="14"/>
      <c r="FKL660" s="18"/>
      <c r="FKV660" s="17"/>
      <c r="FLA660" s="14"/>
      <c r="FLB660" s="18"/>
      <c r="FLL660" s="17"/>
      <c r="FLQ660" s="14"/>
      <c r="FLR660" s="18"/>
      <c r="FMB660" s="17"/>
      <c r="FMG660" s="14"/>
      <c r="FMH660" s="18"/>
      <c r="FMR660" s="17"/>
      <c r="FMW660" s="14"/>
      <c r="FMX660" s="18"/>
      <c r="FNH660" s="17"/>
      <c r="FNM660" s="14"/>
      <c r="FNN660" s="18"/>
      <c r="FNX660" s="17"/>
      <c r="FOC660" s="14"/>
      <c r="FOD660" s="18"/>
      <c r="FON660" s="17"/>
      <c r="FOS660" s="14"/>
      <c r="FOT660" s="18"/>
      <c r="FPD660" s="17"/>
      <c r="FPI660" s="14"/>
      <c r="FPJ660" s="18"/>
      <c r="FPT660" s="17"/>
      <c r="FPY660" s="14"/>
      <c r="FPZ660" s="18"/>
      <c r="FQJ660" s="17"/>
      <c r="FQO660" s="14"/>
      <c r="FQP660" s="18"/>
      <c r="FQZ660" s="17"/>
      <c r="FRE660" s="14"/>
      <c r="FRF660" s="18"/>
      <c r="FRP660" s="17"/>
      <c r="FRU660" s="14"/>
      <c r="FRV660" s="18"/>
      <c r="FSF660" s="17"/>
      <c r="FSK660" s="14"/>
      <c r="FSL660" s="18"/>
      <c r="FSV660" s="17"/>
      <c r="FTA660" s="14"/>
      <c r="FTB660" s="18"/>
      <c r="FTL660" s="17"/>
      <c r="FTQ660" s="14"/>
      <c r="FTR660" s="18"/>
      <c r="FUB660" s="17"/>
      <c r="FUG660" s="14"/>
      <c r="FUH660" s="18"/>
      <c r="FUR660" s="17"/>
      <c r="FUW660" s="14"/>
      <c r="FUX660" s="18"/>
      <c r="FVH660" s="17"/>
      <c r="FVM660" s="14"/>
      <c r="FVN660" s="18"/>
      <c r="FVX660" s="17"/>
      <c r="FWC660" s="14"/>
      <c r="FWD660" s="18"/>
      <c r="FWN660" s="17"/>
      <c r="FWS660" s="14"/>
      <c r="FWT660" s="18"/>
      <c r="FXD660" s="17"/>
      <c r="FXI660" s="14"/>
      <c r="FXJ660" s="18"/>
      <c r="FXT660" s="17"/>
      <c r="FXY660" s="14"/>
      <c r="FXZ660" s="18"/>
      <c r="FYJ660" s="17"/>
      <c r="FYO660" s="14"/>
      <c r="FYP660" s="18"/>
      <c r="FYZ660" s="17"/>
      <c r="FZE660" s="14"/>
      <c r="FZF660" s="18"/>
      <c r="FZP660" s="17"/>
      <c r="FZU660" s="14"/>
      <c r="FZV660" s="18"/>
      <c r="GAF660" s="17"/>
      <c r="GAK660" s="14"/>
      <c r="GAL660" s="18"/>
      <c r="GAV660" s="17"/>
      <c r="GBA660" s="14"/>
      <c r="GBB660" s="18"/>
      <c r="GBL660" s="17"/>
      <c r="GBQ660" s="14"/>
      <c r="GBR660" s="18"/>
      <c r="GCB660" s="17"/>
      <c r="GCG660" s="14"/>
      <c r="GCH660" s="18"/>
      <c r="GCR660" s="17"/>
      <c r="GCW660" s="14"/>
      <c r="GCX660" s="18"/>
      <c r="GDH660" s="17"/>
      <c r="GDM660" s="14"/>
      <c r="GDN660" s="18"/>
      <c r="GDX660" s="17"/>
      <c r="GEC660" s="14"/>
      <c r="GED660" s="18"/>
      <c r="GEN660" s="17"/>
      <c r="GES660" s="14"/>
      <c r="GET660" s="18"/>
      <c r="GFD660" s="17"/>
      <c r="GFI660" s="14"/>
      <c r="GFJ660" s="18"/>
      <c r="GFT660" s="17"/>
      <c r="GFY660" s="14"/>
      <c r="GFZ660" s="18"/>
      <c r="GGJ660" s="17"/>
      <c r="GGO660" s="14"/>
      <c r="GGP660" s="18"/>
      <c r="GGZ660" s="17"/>
      <c r="GHE660" s="14"/>
      <c r="GHF660" s="18"/>
      <c r="GHP660" s="17"/>
      <c r="GHU660" s="14"/>
      <c r="GHV660" s="18"/>
      <c r="GIF660" s="17"/>
      <c r="GIK660" s="14"/>
      <c r="GIL660" s="18"/>
      <c r="GIV660" s="17"/>
      <c r="GJA660" s="14"/>
      <c r="GJB660" s="18"/>
      <c r="GJL660" s="17"/>
      <c r="GJQ660" s="14"/>
      <c r="GJR660" s="18"/>
      <c r="GKB660" s="17"/>
      <c r="GKG660" s="14"/>
      <c r="GKH660" s="18"/>
      <c r="GKR660" s="17"/>
      <c r="GKW660" s="14"/>
      <c r="GKX660" s="18"/>
      <c r="GLH660" s="17"/>
      <c r="GLM660" s="14"/>
      <c r="GLN660" s="18"/>
      <c r="GLX660" s="17"/>
      <c r="GMC660" s="14"/>
      <c r="GMD660" s="18"/>
      <c r="GMN660" s="17"/>
      <c r="GMS660" s="14"/>
      <c r="GMT660" s="18"/>
      <c r="GND660" s="17"/>
      <c r="GNI660" s="14"/>
      <c r="GNJ660" s="18"/>
      <c r="GNT660" s="17"/>
      <c r="GNY660" s="14"/>
      <c r="GNZ660" s="18"/>
      <c r="GOJ660" s="17"/>
      <c r="GOO660" s="14"/>
      <c r="GOP660" s="18"/>
      <c r="GOZ660" s="17"/>
      <c r="GPE660" s="14"/>
      <c r="GPF660" s="18"/>
      <c r="GPP660" s="17"/>
      <c r="GPU660" s="14"/>
      <c r="GPV660" s="18"/>
      <c r="GQF660" s="17"/>
      <c r="GQK660" s="14"/>
      <c r="GQL660" s="18"/>
      <c r="GQV660" s="17"/>
      <c r="GRA660" s="14"/>
      <c r="GRB660" s="18"/>
      <c r="GRL660" s="17"/>
      <c r="GRQ660" s="14"/>
      <c r="GRR660" s="18"/>
      <c r="GSB660" s="17"/>
      <c r="GSG660" s="14"/>
      <c r="GSH660" s="18"/>
      <c r="GSR660" s="17"/>
      <c r="GSW660" s="14"/>
      <c r="GSX660" s="18"/>
      <c r="GTH660" s="17"/>
      <c r="GTM660" s="14"/>
      <c r="GTN660" s="18"/>
      <c r="GTX660" s="17"/>
      <c r="GUC660" s="14"/>
      <c r="GUD660" s="18"/>
      <c r="GUN660" s="17"/>
      <c r="GUS660" s="14"/>
      <c r="GUT660" s="18"/>
      <c r="GVD660" s="17"/>
      <c r="GVI660" s="14"/>
      <c r="GVJ660" s="18"/>
      <c r="GVT660" s="17"/>
      <c r="GVY660" s="14"/>
      <c r="GVZ660" s="18"/>
      <c r="GWJ660" s="17"/>
      <c r="GWO660" s="14"/>
      <c r="GWP660" s="18"/>
      <c r="GWZ660" s="17"/>
      <c r="GXE660" s="14"/>
      <c r="GXF660" s="18"/>
      <c r="GXP660" s="17"/>
      <c r="GXU660" s="14"/>
      <c r="GXV660" s="18"/>
      <c r="GYF660" s="17"/>
      <c r="GYK660" s="14"/>
      <c r="GYL660" s="18"/>
      <c r="GYV660" s="17"/>
      <c r="GZA660" s="14"/>
      <c r="GZB660" s="18"/>
      <c r="GZL660" s="17"/>
      <c r="GZQ660" s="14"/>
      <c r="GZR660" s="18"/>
      <c r="HAB660" s="17"/>
      <c r="HAG660" s="14"/>
      <c r="HAH660" s="18"/>
      <c r="HAR660" s="17"/>
      <c r="HAW660" s="14"/>
      <c r="HAX660" s="18"/>
      <c r="HBH660" s="17"/>
      <c r="HBM660" s="14"/>
      <c r="HBN660" s="18"/>
      <c r="HBX660" s="17"/>
      <c r="HCC660" s="14"/>
      <c r="HCD660" s="18"/>
      <c r="HCN660" s="17"/>
      <c r="HCS660" s="14"/>
      <c r="HCT660" s="18"/>
      <c r="HDD660" s="17"/>
      <c r="HDI660" s="14"/>
      <c r="HDJ660" s="18"/>
      <c r="HDT660" s="17"/>
      <c r="HDY660" s="14"/>
      <c r="HDZ660" s="18"/>
      <c r="HEJ660" s="17"/>
      <c r="HEO660" s="14"/>
      <c r="HEP660" s="18"/>
      <c r="HEZ660" s="17"/>
      <c r="HFE660" s="14"/>
      <c r="HFF660" s="18"/>
      <c r="HFP660" s="17"/>
      <c r="HFU660" s="14"/>
      <c r="HFV660" s="18"/>
      <c r="HGF660" s="17"/>
      <c r="HGK660" s="14"/>
      <c r="HGL660" s="18"/>
      <c r="HGV660" s="17"/>
      <c r="HHA660" s="14"/>
      <c r="HHB660" s="18"/>
      <c r="HHL660" s="17"/>
      <c r="HHQ660" s="14"/>
      <c r="HHR660" s="18"/>
      <c r="HIB660" s="17"/>
      <c r="HIG660" s="14"/>
      <c r="HIH660" s="18"/>
      <c r="HIR660" s="17"/>
      <c r="HIW660" s="14"/>
      <c r="HIX660" s="18"/>
      <c r="HJH660" s="17"/>
      <c r="HJM660" s="14"/>
      <c r="HJN660" s="18"/>
      <c r="HJX660" s="17"/>
      <c r="HKC660" s="14"/>
      <c r="HKD660" s="18"/>
      <c r="HKN660" s="17"/>
      <c r="HKS660" s="14"/>
      <c r="HKT660" s="18"/>
      <c r="HLD660" s="17"/>
      <c r="HLI660" s="14"/>
      <c r="HLJ660" s="18"/>
      <c r="HLT660" s="17"/>
      <c r="HLY660" s="14"/>
      <c r="HLZ660" s="18"/>
      <c r="HMJ660" s="17"/>
      <c r="HMO660" s="14"/>
      <c r="HMP660" s="18"/>
      <c r="HMZ660" s="17"/>
      <c r="HNE660" s="14"/>
      <c r="HNF660" s="18"/>
      <c r="HNP660" s="17"/>
      <c r="HNU660" s="14"/>
      <c r="HNV660" s="18"/>
      <c r="HOF660" s="17"/>
      <c r="HOK660" s="14"/>
      <c r="HOL660" s="18"/>
      <c r="HOV660" s="17"/>
      <c r="HPA660" s="14"/>
      <c r="HPB660" s="18"/>
      <c r="HPL660" s="17"/>
      <c r="HPQ660" s="14"/>
      <c r="HPR660" s="18"/>
      <c r="HQB660" s="17"/>
      <c r="HQG660" s="14"/>
      <c r="HQH660" s="18"/>
      <c r="HQR660" s="17"/>
      <c r="HQW660" s="14"/>
      <c r="HQX660" s="18"/>
      <c r="HRH660" s="17"/>
      <c r="HRM660" s="14"/>
      <c r="HRN660" s="18"/>
      <c r="HRX660" s="17"/>
      <c r="HSC660" s="14"/>
      <c r="HSD660" s="18"/>
      <c r="HSN660" s="17"/>
      <c r="HSS660" s="14"/>
      <c r="HST660" s="18"/>
      <c r="HTD660" s="17"/>
      <c r="HTI660" s="14"/>
      <c r="HTJ660" s="18"/>
      <c r="HTT660" s="17"/>
      <c r="HTY660" s="14"/>
      <c r="HTZ660" s="18"/>
      <c r="HUJ660" s="17"/>
      <c r="HUO660" s="14"/>
      <c r="HUP660" s="18"/>
      <c r="HUZ660" s="17"/>
      <c r="HVE660" s="14"/>
      <c r="HVF660" s="18"/>
      <c r="HVP660" s="17"/>
      <c r="HVU660" s="14"/>
      <c r="HVV660" s="18"/>
      <c r="HWF660" s="17"/>
      <c r="HWK660" s="14"/>
      <c r="HWL660" s="18"/>
      <c r="HWV660" s="17"/>
      <c r="HXA660" s="14"/>
      <c r="HXB660" s="18"/>
      <c r="HXL660" s="17"/>
      <c r="HXQ660" s="14"/>
      <c r="HXR660" s="18"/>
      <c r="HYB660" s="17"/>
      <c r="HYG660" s="14"/>
      <c r="HYH660" s="18"/>
      <c r="HYR660" s="17"/>
      <c r="HYW660" s="14"/>
      <c r="HYX660" s="18"/>
      <c r="HZH660" s="17"/>
      <c r="HZM660" s="14"/>
      <c r="HZN660" s="18"/>
      <c r="HZX660" s="17"/>
      <c r="IAC660" s="14"/>
      <c r="IAD660" s="18"/>
      <c r="IAN660" s="17"/>
      <c r="IAS660" s="14"/>
      <c r="IAT660" s="18"/>
      <c r="IBD660" s="17"/>
      <c r="IBI660" s="14"/>
      <c r="IBJ660" s="18"/>
      <c r="IBT660" s="17"/>
      <c r="IBY660" s="14"/>
      <c r="IBZ660" s="18"/>
      <c r="ICJ660" s="17"/>
      <c r="ICO660" s="14"/>
      <c r="ICP660" s="18"/>
      <c r="ICZ660" s="17"/>
      <c r="IDE660" s="14"/>
      <c r="IDF660" s="18"/>
      <c r="IDP660" s="17"/>
      <c r="IDU660" s="14"/>
      <c r="IDV660" s="18"/>
      <c r="IEF660" s="17"/>
      <c r="IEK660" s="14"/>
      <c r="IEL660" s="18"/>
      <c r="IEV660" s="17"/>
      <c r="IFA660" s="14"/>
      <c r="IFB660" s="18"/>
      <c r="IFL660" s="17"/>
      <c r="IFQ660" s="14"/>
      <c r="IFR660" s="18"/>
      <c r="IGB660" s="17"/>
      <c r="IGG660" s="14"/>
      <c r="IGH660" s="18"/>
      <c r="IGR660" s="17"/>
      <c r="IGW660" s="14"/>
      <c r="IGX660" s="18"/>
      <c r="IHH660" s="17"/>
      <c r="IHM660" s="14"/>
      <c r="IHN660" s="18"/>
      <c r="IHX660" s="17"/>
      <c r="IIC660" s="14"/>
      <c r="IID660" s="18"/>
      <c r="IIN660" s="17"/>
      <c r="IIS660" s="14"/>
      <c r="IIT660" s="18"/>
      <c r="IJD660" s="17"/>
      <c r="IJI660" s="14"/>
      <c r="IJJ660" s="18"/>
      <c r="IJT660" s="17"/>
      <c r="IJY660" s="14"/>
      <c r="IJZ660" s="18"/>
      <c r="IKJ660" s="17"/>
      <c r="IKO660" s="14"/>
      <c r="IKP660" s="18"/>
      <c r="IKZ660" s="17"/>
      <c r="ILE660" s="14"/>
      <c r="ILF660" s="18"/>
      <c r="ILP660" s="17"/>
      <c r="ILU660" s="14"/>
      <c r="ILV660" s="18"/>
      <c r="IMF660" s="17"/>
      <c r="IMK660" s="14"/>
      <c r="IML660" s="18"/>
      <c r="IMV660" s="17"/>
      <c r="INA660" s="14"/>
      <c r="INB660" s="18"/>
      <c r="INL660" s="17"/>
      <c r="INQ660" s="14"/>
      <c r="INR660" s="18"/>
      <c r="IOB660" s="17"/>
      <c r="IOG660" s="14"/>
      <c r="IOH660" s="18"/>
      <c r="IOR660" s="17"/>
      <c r="IOW660" s="14"/>
      <c r="IOX660" s="18"/>
      <c r="IPH660" s="17"/>
      <c r="IPM660" s="14"/>
      <c r="IPN660" s="18"/>
      <c r="IPX660" s="17"/>
      <c r="IQC660" s="14"/>
      <c r="IQD660" s="18"/>
      <c r="IQN660" s="17"/>
      <c r="IQS660" s="14"/>
      <c r="IQT660" s="18"/>
      <c r="IRD660" s="17"/>
      <c r="IRI660" s="14"/>
      <c r="IRJ660" s="18"/>
      <c r="IRT660" s="17"/>
      <c r="IRY660" s="14"/>
      <c r="IRZ660" s="18"/>
      <c r="ISJ660" s="17"/>
      <c r="ISO660" s="14"/>
      <c r="ISP660" s="18"/>
      <c r="ISZ660" s="17"/>
      <c r="ITE660" s="14"/>
      <c r="ITF660" s="18"/>
      <c r="ITP660" s="17"/>
      <c r="ITU660" s="14"/>
      <c r="ITV660" s="18"/>
      <c r="IUF660" s="17"/>
      <c r="IUK660" s="14"/>
      <c r="IUL660" s="18"/>
      <c r="IUV660" s="17"/>
      <c r="IVA660" s="14"/>
      <c r="IVB660" s="18"/>
      <c r="IVL660" s="17"/>
      <c r="IVQ660" s="14"/>
      <c r="IVR660" s="18"/>
      <c r="IWB660" s="17"/>
      <c r="IWG660" s="14"/>
      <c r="IWH660" s="18"/>
      <c r="IWR660" s="17"/>
      <c r="IWW660" s="14"/>
      <c r="IWX660" s="18"/>
      <c r="IXH660" s="17"/>
      <c r="IXM660" s="14"/>
      <c r="IXN660" s="18"/>
      <c r="IXX660" s="17"/>
      <c r="IYC660" s="14"/>
      <c r="IYD660" s="18"/>
      <c r="IYN660" s="17"/>
      <c r="IYS660" s="14"/>
      <c r="IYT660" s="18"/>
      <c r="IZD660" s="17"/>
      <c r="IZI660" s="14"/>
      <c r="IZJ660" s="18"/>
      <c r="IZT660" s="17"/>
      <c r="IZY660" s="14"/>
      <c r="IZZ660" s="18"/>
      <c r="JAJ660" s="17"/>
      <c r="JAO660" s="14"/>
      <c r="JAP660" s="18"/>
      <c r="JAZ660" s="17"/>
      <c r="JBE660" s="14"/>
      <c r="JBF660" s="18"/>
      <c r="JBP660" s="17"/>
      <c r="JBU660" s="14"/>
      <c r="JBV660" s="18"/>
      <c r="JCF660" s="17"/>
      <c r="JCK660" s="14"/>
      <c r="JCL660" s="18"/>
      <c r="JCV660" s="17"/>
      <c r="JDA660" s="14"/>
      <c r="JDB660" s="18"/>
      <c r="JDL660" s="17"/>
      <c r="JDQ660" s="14"/>
      <c r="JDR660" s="18"/>
      <c r="JEB660" s="17"/>
      <c r="JEG660" s="14"/>
      <c r="JEH660" s="18"/>
      <c r="JER660" s="17"/>
      <c r="JEW660" s="14"/>
      <c r="JEX660" s="18"/>
      <c r="JFH660" s="17"/>
      <c r="JFM660" s="14"/>
      <c r="JFN660" s="18"/>
      <c r="JFX660" s="17"/>
      <c r="JGC660" s="14"/>
      <c r="JGD660" s="18"/>
      <c r="JGN660" s="17"/>
      <c r="JGS660" s="14"/>
      <c r="JGT660" s="18"/>
      <c r="JHD660" s="17"/>
      <c r="JHI660" s="14"/>
      <c r="JHJ660" s="18"/>
      <c r="JHT660" s="17"/>
      <c r="JHY660" s="14"/>
      <c r="JHZ660" s="18"/>
      <c r="JIJ660" s="17"/>
      <c r="JIO660" s="14"/>
      <c r="JIP660" s="18"/>
      <c r="JIZ660" s="17"/>
      <c r="JJE660" s="14"/>
      <c r="JJF660" s="18"/>
      <c r="JJP660" s="17"/>
      <c r="JJU660" s="14"/>
      <c r="JJV660" s="18"/>
      <c r="JKF660" s="17"/>
      <c r="JKK660" s="14"/>
      <c r="JKL660" s="18"/>
      <c r="JKV660" s="17"/>
      <c r="JLA660" s="14"/>
      <c r="JLB660" s="18"/>
      <c r="JLL660" s="17"/>
      <c r="JLQ660" s="14"/>
      <c r="JLR660" s="18"/>
      <c r="JMB660" s="17"/>
      <c r="JMG660" s="14"/>
      <c r="JMH660" s="18"/>
      <c r="JMR660" s="17"/>
      <c r="JMW660" s="14"/>
      <c r="JMX660" s="18"/>
      <c r="JNH660" s="17"/>
      <c r="JNM660" s="14"/>
      <c r="JNN660" s="18"/>
      <c r="JNX660" s="17"/>
      <c r="JOC660" s="14"/>
      <c r="JOD660" s="18"/>
      <c r="JON660" s="17"/>
      <c r="JOS660" s="14"/>
      <c r="JOT660" s="18"/>
      <c r="JPD660" s="17"/>
      <c r="JPI660" s="14"/>
      <c r="JPJ660" s="18"/>
      <c r="JPT660" s="17"/>
      <c r="JPY660" s="14"/>
      <c r="JPZ660" s="18"/>
      <c r="JQJ660" s="17"/>
      <c r="JQO660" s="14"/>
      <c r="JQP660" s="18"/>
      <c r="JQZ660" s="17"/>
      <c r="JRE660" s="14"/>
      <c r="JRF660" s="18"/>
      <c r="JRP660" s="17"/>
      <c r="JRU660" s="14"/>
      <c r="JRV660" s="18"/>
      <c r="JSF660" s="17"/>
      <c r="JSK660" s="14"/>
      <c r="JSL660" s="18"/>
      <c r="JSV660" s="17"/>
      <c r="JTA660" s="14"/>
      <c r="JTB660" s="18"/>
      <c r="JTL660" s="17"/>
      <c r="JTQ660" s="14"/>
      <c r="JTR660" s="18"/>
      <c r="JUB660" s="17"/>
      <c r="JUG660" s="14"/>
      <c r="JUH660" s="18"/>
      <c r="JUR660" s="17"/>
      <c r="JUW660" s="14"/>
      <c r="JUX660" s="18"/>
      <c r="JVH660" s="17"/>
      <c r="JVM660" s="14"/>
      <c r="JVN660" s="18"/>
      <c r="JVX660" s="17"/>
      <c r="JWC660" s="14"/>
      <c r="JWD660" s="18"/>
      <c r="JWN660" s="17"/>
      <c r="JWS660" s="14"/>
      <c r="JWT660" s="18"/>
      <c r="JXD660" s="17"/>
      <c r="JXI660" s="14"/>
      <c r="JXJ660" s="18"/>
      <c r="JXT660" s="17"/>
      <c r="JXY660" s="14"/>
      <c r="JXZ660" s="18"/>
      <c r="JYJ660" s="17"/>
      <c r="JYO660" s="14"/>
      <c r="JYP660" s="18"/>
      <c r="JYZ660" s="17"/>
      <c r="JZE660" s="14"/>
      <c r="JZF660" s="18"/>
      <c r="JZP660" s="17"/>
      <c r="JZU660" s="14"/>
      <c r="JZV660" s="18"/>
      <c r="KAF660" s="17"/>
      <c r="KAK660" s="14"/>
      <c r="KAL660" s="18"/>
      <c r="KAV660" s="17"/>
      <c r="KBA660" s="14"/>
      <c r="KBB660" s="18"/>
      <c r="KBL660" s="17"/>
      <c r="KBQ660" s="14"/>
      <c r="KBR660" s="18"/>
      <c r="KCB660" s="17"/>
      <c r="KCG660" s="14"/>
      <c r="KCH660" s="18"/>
      <c r="KCR660" s="17"/>
      <c r="KCW660" s="14"/>
      <c r="KCX660" s="18"/>
      <c r="KDH660" s="17"/>
      <c r="KDM660" s="14"/>
      <c r="KDN660" s="18"/>
      <c r="KDX660" s="17"/>
      <c r="KEC660" s="14"/>
      <c r="KED660" s="18"/>
      <c r="KEN660" s="17"/>
      <c r="KES660" s="14"/>
      <c r="KET660" s="18"/>
      <c r="KFD660" s="17"/>
      <c r="KFI660" s="14"/>
      <c r="KFJ660" s="18"/>
      <c r="KFT660" s="17"/>
      <c r="KFY660" s="14"/>
      <c r="KFZ660" s="18"/>
      <c r="KGJ660" s="17"/>
      <c r="KGO660" s="14"/>
      <c r="KGP660" s="18"/>
      <c r="KGZ660" s="17"/>
      <c r="KHE660" s="14"/>
      <c r="KHF660" s="18"/>
      <c r="KHP660" s="17"/>
      <c r="KHU660" s="14"/>
      <c r="KHV660" s="18"/>
      <c r="KIF660" s="17"/>
      <c r="KIK660" s="14"/>
      <c r="KIL660" s="18"/>
      <c r="KIV660" s="17"/>
      <c r="KJA660" s="14"/>
      <c r="KJB660" s="18"/>
      <c r="KJL660" s="17"/>
      <c r="KJQ660" s="14"/>
      <c r="KJR660" s="18"/>
      <c r="KKB660" s="17"/>
      <c r="KKG660" s="14"/>
      <c r="KKH660" s="18"/>
      <c r="KKR660" s="17"/>
      <c r="KKW660" s="14"/>
      <c r="KKX660" s="18"/>
      <c r="KLH660" s="17"/>
      <c r="KLM660" s="14"/>
      <c r="KLN660" s="18"/>
      <c r="KLX660" s="17"/>
      <c r="KMC660" s="14"/>
      <c r="KMD660" s="18"/>
      <c r="KMN660" s="17"/>
      <c r="KMS660" s="14"/>
      <c r="KMT660" s="18"/>
      <c r="KND660" s="17"/>
      <c r="KNI660" s="14"/>
      <c r="KNJ660" s="18"/>
      <c r="KNT660" s="17"/>
      <c r="KNY660" s="14"/>
      <c r="KNZ660" s="18"/>
      <c r="KOJ660" s="17"/>
      <c r="KOO660" s="14"/>
      <c r="KOP660" s="18"/>
      <c r="KOZ660" s="17"/>
      <c r="KPE660" s="14"/>
      <c r="KPF660" s="18"/>
      <c r="KPP660" s="17"/>
      <c r="KPU660" s="14"/>
      <c r="KPV660" s="18"/>
      <c r="KQF660" s="17"/>
      <c r="KQK660" s="14"/>
      <c r="KQL660" s="18"/>
      <c r="KQV660" s="17"/>
      <c r="KRA660" s="14"/>
      <c r="KRB660" s="18"/>
      <c r="KRL660" s="17"/>
      <c r="KRQ660" s="14"/>
      <c r="KRR660" s="18"/>
      <c r="KSB660" s="17"/>
      <c r="KSG660" s="14"/>
      <c r="KSH660" s="18"/>
      <c r="KSR660" s="17"/>
      <c r="KSW660" s="14"/>
      <c r="KSX660" s="18"/>
      <c r="KTH660" s="17"/>
      <c r="KTM660" s="14"/>
      <c r="KTN660" s="18"/>
      <c r="KTX660" s="17"/>
      <c r="KUC660" s="14"/>
      <c r="KUD660" s="18"/>
      <c r="KUN660" s="17"/>
      <c r="KUS660" s="14"/>
      <c r="KUT660" s="18"/>
      <c r="KVD660" s="17"/>
      <c r="KVI660" s="14"/>
      <c r="KVJ660" s="18"/>
      <c r="KVT660" s="17"/>
      <c r="KVY660" s="14"/>
      <c r="KVZ660" s="18"/>
      <c r="KWJ660" s="17"/>
      <c r="KWO660" s="14"/>
      <c r="KWP660" s="18"/>
      <c r="KWZ660" s="17"/>
      <c r="KXE660" s="14"/>
      <c r="KXF660" s="18"/>
      <c r="KXP660" s="17"/>
      <c r="KXU660" s="14"/>
      <c r="KXV660" s="18"/>
      <c r="KYF660" s="17"/>
      <c r="KYK660" s="14"/>
      <c r="KYL660" s="18"/>
      <c r="KYV660" s="17"/>
      <c r="KZA660" s="14"/>
      <c r="KZB660" s="18"/>
      <c r="KZL660" s="17"/>
      <c r="KZQ660" s="14"/>
      <c r="KZR660" s="18"/>
      <c r="LAB660" s="17"/>
      <c r="LAG660" s="14"/>
      <c r="LAH660" s="18"/>
      <c r="LAR660" s="17"/>
      <c r="LAW660" s="14"/>
      <c r="LAX660" s="18"/>
      <c r="LBH660" s="17"/>
      <c r="LBM660" s="14"/>
      <c r="LBN660" s="18"/>
      <c r="LBX660" s="17"/>
      <c r="LCC660" s="14"/>
      <c r="LCD660" s="18"/>
      <c r="LCN660" s="17"/>
      <c r="LCS660" s="14"/>
      <c r="LCT660" s="18"/>
      <c r="LDD660" s="17"/>
      <c r="LDI660" s="14"/>
      <c r="LDJ660" s="18"/>
      <c r="LDT660" s="17"/>
      <c r="LDY660" s="14"/>
      <c r="LDZ660" s="18"/>
      <c r="LEJ660" s="17"/>
      <c r="LEO660" s="14"/>
      <c r="LEP660" s="18"/>
      <c r="LEZ660" s="17"/>
      <c r="LFE660" s="14"/>
      <c r="LFF660" s="18"/>
      <c r="LFP660" s="17"/>
      <c r="LFU660" s="14"/>
      <c r="LFV660" s="18"/>
      <c r="LGF660" s="17"/>
      <c r="LGK660" s="14"/>
      <c r="LGL660" s="18"/>
      <c r="LGV660" s="17"/>
      <c r="LHA660" s="14"/>
      <c r="LHB660" s="18"/>
      <c r="LHL660" s="17"/>
      <c r="LHQ660" s="14"/>
      <c r="LHR660" s="18"/>
      <c r="LIB660" s="17"/>
      <c r="LIG660" s="14"/>
      <c r="LIH660" s="18"/>
      <c r="LIR660" s="17"/>
      <c r="LIW660" s="14"/>
      <c r="LIX660" s="18"/>
      <c r="LJH660" s="17"/>
      <c r="LJM660" s="14"/>
      <c r="LJN660" s="18"/>
      <c r="LJX660" s="17"/>
      <c r="LKC660" s="14"/>
      <c r="LKD660" s="18"/>
      <c r="LKN660" s="17"/>
      <c r="LKS660" s="14"/>
      <c r="LKT660" s="18"/>
      <c r="LLD660" s="17"/>
      <c r="LLI660" s="14"/>
      <c r="LLJ660" s="18"/>
      <c r="LLT660" s="17"/>
      <c r="LLY660" s="14"/>
      <c r="LLZ660" s="18"/>
      <c r="LMJ660" s="17"/>
      <c r="LMO660" s="14"/>
      <c r="LMP660" s="18"/>
      <c r="LMZ660" s="17"/>
      <c r="LNE660" s="14"/>
      <c r="LNF660" s="18"/>
      <c r="LNP660" s="17"/>
      <c r="LNU660" s="14"/>
      <c r="LNV660" s="18"/>
      <c r="LOF660" s="17"/>
      <c r="LOK660" s="14"/>
      <c r="LOL660" s="18"/>
      <c r="LOV660" s="17"/>
      <c r="LPA660" s="14"/>
      <c r="LPB660" s="18"/>
      <c r="LPL660" s="17"/>
      <c r="LPQ660" s="14"/>
      <c r="LPR660" s="18"/>
      <c r="LQB660" s="17"/>
      <c r="LQG660" s="14"/>
      <c r="LQH660" s="18"/>
      <c r="LQR660" s="17"/>
      <c r="LQW660" s="14"/>
      <c r="LQX660" s="18"/>
      <c r="LRH660" s="17"/>
      <c r="LRM660" s="14"/>
      <c r="LRN660" s="18"/>
      <c r="LRX660" s="17"/>
      <c r="LSC660" s="14"/>
      <c r="LSD660" s="18"/>
      <c r="LSN660" s="17"/>
      <c r="LSS660" s="14"/>
      <c r="LST660" s="18"/>
      <c r="LTD660" s="17"/>
      <c r="LTI660" s="14"/>
      <c r="LTJ660" s="18"/>
      <c r="LTT660" s="17"/>
      <c r="LTY660" s="14"/>
      <c r="LTZ660" s="18"/>
      <c r="LUJ660" s="17"/>
      <c r="LUO660" s="14"/>
      <c r="LUP660" s="18"/>
      <c r="LUZ660" s="17"/>
      <c r="LVE660" s="14"/>
      <c r="LVF660" s="18"/>
      <c r="LVP660" s="17"/>
      <c r="LVU660" s="14"/>
      <c r="LVV660" s="18"/>
      <c r="LWF660" s="17"/>
      <c r="LWK660" s="14"/>
      <c r="LWL660" s="18"/>
      <c r="LWV660" s="17"/>
      <c r="LXA660" s="14"/>
      <c r="LXB660" s="18"/>
      <c r="LXL660" s="17"/>
      <c r="LXQ660" s="14"/>
      <c r="LXR660" s="18"/>
      <c r="LYB660" s="17"/>
      <c r="LYG660" s="14"/>
      <c r="LYH660" s="18"/>
      <c r="LYR660" s="17"/>
      <c r="LYW660" s="14"/>
      <c r="LYX660" s="18"/>
      <c r="LZH660" s="17"/>
      <c r="LZM660" s="14"/>
      <c r="LZN660" s="18"/>
      <c r="LZX660" s="17"/>
      <c r="MAC660" s="14"/>
      <c r="MAD660" s="18"/>
      <c r="MAN660" s="17"/>
      <c r="MAS660" s="14"/>
      <c r="MAT660" s="18"/>
      <c r="MBD660" s="17"/>
      <c r="MBI660" s="14"/>
      <c r="MBJ660" s="18"/>
      <c r="MBT660" s="17"/>
      <c r="MBY660" s="14"/>
      <c r="MBZ660" s="18"/>
      <c r="MCJ660" s="17"/>
      <c r="MCO660" s="14"/>
      <c r="MCP660" s="18"/>
      <c r="MCZ660" s="17"/>
      <c r="MDE660" s="14"/>
      <c r="MDF660" s="18"/>
      <c r="MDP660" s="17"/>
      <c r="MDU660" s="14"/>
      <c r="MDV660" s="18"/>
      <c r="MEF660" s="17"/>
      <c r="MEK660" s="14"/>
      <c r="MEL660" s="18"/>
      <c r="MEV660" s="17"/>
      <c r="MFA660" s="14"/>
      <c r="MFB660" s="18"/>
      <c r="MFL660" s="17"/>
      <c r="MFQ660" s="14"/>
      <c r="MFR660" s="18"/>
      <c r="MGB660" s="17"/>
      <c r="MGG660" s="14"/>
      <c r="MGH660" s="18"/>
      <c r="MGR660" s="17"/>
      <c r="MGW660" s="14"/>
      <c r="MGX660" s="18"/>
      <c r="MHH660" s="17"/>
      <c r="MHM660" s="14"/>
      <c r="MHN660" s="18"/>
      <c r="MHX660" s="17"/>
      <c r="MIC660" s="14"/>
      <c r="MID660" s="18"/>
      <c r="MIN660" s="17"/>
      <c r="MIS660" s="14"/>
      <c r="MIT660" s="18"/>
      <c r="MJD660" s="17"/>
      <c r="MJI660" s="14"/>
      <c r="MJJ660" s="18"/>
      <c r="MJT660" s="17"/>
      <c r="MJY660" s="14"/>
      <c r="MJZ660" s="18"/>
      <c r="MKJ660" s="17"/>
      <c r="MKO660" s="14"/>
      <c r="MKP660" s="18"/>
      <c r="MKZ660" s="17"/>
      <c r="MLE660" s="14"/>
      <c r="MLF660" s="18"/>
      <c r="MLP660" s="17"/>
      <c r="MLU660" s="14"/>
      <c r="MLV660" s="18"/>
      <c r="MMF660" s="17"/>
      <c r="MMK660" s="14"/>
      <c r="MML660" s="18"/>
      <c r="MMV660" s="17"/>
      <c r="MNA660" s="14"/>
      <c r="MNB660" s="18"/>
      <c r="MNL660" s="17"/>
      <c r="MNQ660" s="14"/>
      <c r="MNR660" s="18"/>
      <c r="MOB660" s="17"/>
      <c r="MOG660" s="14"/>
      <c r="MOH660" s="18"/>
      <c r="MOR660" s="17"/>
      <c r="MOW660" s="14"/>
      <c r="MOX660" s="18"/>
      <c r="MPH660" s="17"/>
      <c r="MPM660" s="14"/>
      <c r="MPN660" s="18"/>
      <c r="MPX660" s="17"/>
      <c r="MQC660" s="14"/>
      <c r="MQD660" s="18"/>
      <c r="MQN660" s="17"/>
      <c r="MQS660" s="14"/>
      <c r="MQT660" s="18"/>
      <c r="MRD660" s="17"/>
      <c r="MRI660" s="14"/>
      <c r="MRJ660" s="18"/>
      <c r="MRT660" s="17"/>
      <c r="MRY660" s="14"/>
      <c r="MRZ660" s="18"/>
      <c r="MSJ660" s="17"/>
      <c r="MSO660" s="14"/>
      <c r="MSP660" s="18"/>
      <c r="MSZ660" s="17"/>
      <c r="MTE660" s="14"/>
      <c r="MTF660" s="18"/>
      <c r="MTP660" s="17"/>
      <c r="MTU660" s="14"/>
      <c r="MTV660" s="18"/>
      <c r="MUF660" s="17"/>
      <c r="MUK660" s="14"/>
      <c r="MUL660" s="18"/>
      <c r="MUV660" s="17"/>
      <c r="MVA660" s="14"/>
      <c r="MVB660" s="18"/>
      <c r="MVL660" s="17"/>
      <c r="MVQ660" s="14"/>
      <c r="MVR660" s="18"/>
      <c r="MWB660" s="17"/>
      <c r="MWG660" s="14"/>
      <c r="MWH660" s="18"/>
      <c r="MWR660" s="17"/>
      <c r="MWW660" s="14"/>
      <c r="MWX660" s="18"/>
      <c r="MXH660" s="17"/>
      <c r="MXM660" s="14"/>
      <c r="MXN660" s="18"/>
      <c r="MXX660" s="17"/>
      <c r="MYC660" s="14"/>
      <c r="MYD660" s="18"/>
      <c r="MYN660" s="17"/>
      <c r="MYS660" s="14"/>
      <c r="MYT660" s="18"/>
      <c r="MZD660" s="17"/>
      <c r="MZI660" s="14"/>
      <c r="MZJ660" s="18"/>
      <c r="MZT660" s="17"/>
      <c r="MZY660" s="14"/>
      <c r="MZZ660" s="18"/>
      <c r="NAJ660" s="17"/>
      <c r="NAO660" s="14"/>
      <c r="NAP660" s="18"/>
      <c r="NAZ660" s="17"/>
      <c r="NBE660" s="14"/>
      <c r="NBF660" s="18"/>
      <c r="NBP660" s="17"/>
      <c r="NBU660" s="14"/>
      <c r="NBV660" s="18"/>
      <c r="NCF660" s="17"/>
      <c r="NCK660" s="14"/>
      <c r="NCL660" s="18"/>
      <c r="NCV660" s="17"/>
      <c r="NDA660" s="14"/>
      <c r="NDB660" s="18"/>
      <c r="NDL660" s="17"/>
      <c r="NDQ660" s="14"/>
      <c r="NDR660" s="18"/>
      <c r="NEB660" s="17"/>
      <c r="NEG660" s="14"/>
      <c r="NEH660" s="18"/>
      <c r="NER660" s="17"/>
      <c r="NEW660" s="14"/>
      <c r="NEX660" s="18"/>
      <c r="NFH660" s="17"/>
      <c r="NFM660" s="14"/>
      <c r="NFN660" s="18"/>
      <c r="NFX660" s="17"/>
      <c r="NGC660" s="14"/>
      <c r="NGD660" s="18"/>
      <c r="NGN660" s="17"/>
      <c r="NGS660" s="14"/>
      <c r="NGT660" s="18"/>
      <c r="NHD660" s="17"/>
      <c r="NHI660" s="14"/>
      <c r="NHJ660" s="18"/>
      <c r="NHT660" s="17"/>
      <c r="NHY660" s="14"/>
      <c r="NHZ660" s="18"/>
      <c r="NIJ660" s="17"/>
      <c r="NIO660" s="14"/>
      <c r="NIP660" s="18"/>
      <c r="NIZ660" s="17"/>
      <c r="NJE660" s="14"/>
      <c r="NJF660" s="18"/>
      <c r="NJP660" s="17"/>
      <c r="NJU660" s="14"/>
      <c r="NJV660" s="18"/>
      <c r="NKF660" s="17"/>
      <c r="NKK660" s="14"/>
      <c r="NKL660" s="18"/>
      <c r="NKV660" s="17"/>
      <c r="NLA660" s="14"/>
      <c r="NLB660" s="18"/>
      <c r="NLL660" s="17"/>
      <c r="NLQ660" s="14"/>
      <c r="NLR660" s="18"/>
      <c r="NMB660" s="17"/>
      <c r="NMG660" s="14"/>
      <c r="NMH660" s="18"/>
      <c r="NMR660" s="17"/>
      <c r="NMW660" s="14"/>
      <c r="NMX660" s="18"/>
      <c r="NNH660" s="17"/>
      <c r="NNM660" s="14"/>
      <c r="NNN660" s="18"/>
      <c r="NNX660" s="17"/>
      <c r="NOC660" s="14"/>
      <c r="NOD660" s="18"/>
      <c r="NON660" s="17"/>
      <c r="NOS660" s="14"/>
      <c r="NOT660" s="18"/>
      <c r="NPD660" s="17"/>
      <c r="NPI660" s="14"/>
      <c r="NPJ660" s="18"/>
      <c r="NPT660" s="17"/>
      <c r="NPY660" s="14"/>
      <c r="NPZ660" s="18"/>
      <c r="NQJ660" s="17"/>
      <c r="NQO660" s="14"/>
      <c r="NQP660" s="18"/>
      <c r="NQZ660" s="17"/>
      <c r="NRE660" s="14"/>
      <c r="NRF660" s="18"/>
      <c r="NRP660" s="17"/>
      <c r="NRU660" s="14"/>
      <c r="NRV660" s="18"/>
      <c r="NSF660" s="17"/>
      <c r="NSK660" s="14"/>
      <c r="NSL660" s="18"/>
      <c r="NSV660" s="17"/>
      <c r="NTA660" s="14"/>
      <c r="NTB660" s="18"/>
      <c r="NTL660" s="17"/>
      <c r="NTQ660" s="14"/>
      <c r="NTR660" s="18"/>
      <c r="NUB660" s="17"/>
      <c r="NUG660" s="14"/>
      <c r="NUH660" s="18"/>
      <c r="NUR660" s="17"/>
      <c r="NUW660" s="14"/>
      <c r="NUX660" s="18"/>
      <c r="NVH660" s="17"/>
      <c r="NVM660" s="14"/>
      <c r="NVN660" s="18"/>
      <c r="NVX660" s="17"/>
      <c r="NWC660" s="14"/>
      <c r="NWD660" s="18"/>
      <c r="NWN660" s="17"/>
      <c r="NWS660" s="14"/>
      <c r="NWT660" s="18"/>
      <c r="NXD660" s="17"/>
      <c r="NXI660" s="14"/>
      <c r="NXJ660" s="18"/>
      <c r="NXT660" s="17"/>
      <c r="NXY660" s="14"/>
      <c r="NXZ660" s="18"/>
      <c r="NYJ660" s="17"/>
      <c r="NYO660" s="14"/>
      <c r="NYP660" s="18"/>
      <c r="NYZ660" s="17"/>
      <c r="NZE660" s="14"/>
      <c r="NZF660" s="18"/>
      <c r="NZP660" s="17"/>
      <c r="NZU660" s="14"/>
      <c r="NZV660" s="18"/>
      <c r="OAF660" s="17"/>
      <c r="OAK660" s="14"/>
      <c r="OAL660" s="18"/>
      <c r="OAV660" s="17"/>
      <c r="OBA660" s="14"/>
      <c r="OBB660" s="18"/>
      <c r="OBL660" s="17"/>
      <c r="OBQ660" s="14"/>
      <c r="OBR660" s="18"/>
      <c r="OCB660" s="17"/>
      <c r="OCG660" s="14"/>
      <c r="OCH660" s="18"/>
      <c r="OCR660" s="17"/>
      <c r="OCW660" s="14"/>
      <c r="OCX660" s="18"/>
      <c r="ODH660" s="17"/>
      <c r="ODM660" s="14"/>
      <c r="ODN660" s="18"/>
      <c r="ODX660" s="17"/>
      <c r="OEC660" s="14"/>
      <c r="OED660" s="18"/>
      <c r="OEN660" s="17"/>
      <c r="OES660" s="14"/>
      <c r="OET660" s="18"/>
      <c r="OFD660" s="17"/>
      <c r="OFI660" s="14"/>
      <c r="OFJ660" s="18"/>
      <c r="OFT660" s="17"/>
      <c r="OFY660" s="14"/>
      <c r="OFZ660" s="18"/>
      <c r="OGJ660" s="17"/>
      <c r="OGO660" s="14"/>
      <c r="OGP660" s="18"/>
      <c r="OGZ660" s="17"/>
      <c r="OHE660" s="14"/>
      <c r="OHF660" s="18"/>
      <c r="OHP660" s="17"/>
      <c r="OHU660" s="14"/>
      <c r="OHV660" s="18"/>
      <c r="OIF660" s="17"/>
      <c r="OIK660" s="14"/>
      <c r="OIL660" s="18"/>
      <c r="OIV660" s="17"/>
      <c r="OJA660" s="14"/>
      <c r="OJB660" s="18"/>
      <c r="OJL660" s="17"/>
      <c r="OJQ660" s="14"/>
      <c r="OJR660" s="18"/>
      <c r="OKB660" s="17"/>
      <c r="OKG660" s="14"/>
      <c r="OKH660" s="18"/>
      <c r="OKR660" s="17"/>
      <c r="OKW660" s="14"/>
      <c r="OKX660" s="18"/>
      <c r="OLH660" s="17"/>
      <c r="OLM660" s="14"/>
      <c r="OLN660" s="18"/>
      <c r="OLX660" s="17"/>
      <c r="OMC660" s="14"/>
      <c r="OMD660" s="18"/>
      <c r="OMN660" s="17"/>
      <c r="OMS660" s="14"/>
      <c r="OMT660" s="18"/>
      <c r="OND660" s="17"/>
      <c r="ONI660" s="14"/>
      <c r="ONJ660" s="18"/>
      <c r="ONT660" s="17"/>
      <c r="ONY660" s="14"/>
      <c r="ONZ660" s="18"/>
      <c r="OOJ660" s="17"/>
      <c r="OOO660" s="14"/>
      <c r="OOP660" s="18"/>
      <c r="OOZ660" s="17"/>
      <c r="OPE660" s="14"/>
      <c r="OPF660" s="18"/>
      <c r="OPP660" s="17"/>
      <c r="OPU660" s="14"/>
      <c r="OPV660" s="18"/>
      <c r="OQF660" s="17"/>
      <c r="OQK660" s="14"/>
      <c r="OQL660" s="18"/>
      <c r="OQV660" s="17"/>
      <c r="ORA660" s="14"/>
      <c r="ORB660" s="18"/>
      <c r="ORL660" s="17"/>
      <c r="ORQ660" s="14"/>
      <c r="ORR660" s="18"/>
      <c r="OSB660" s="17"/>
      <c r="OSG660" s="14"/>
      <c r="OSH660" s="18"/>
      <c r="OSR660" s="17"/>
      <c r="OSW660" s="14"/>
      <c r="OSX660" s="18"/>
      <c r="OTH660" s="17"/>
      <c r="OTM660" s="14"/>
      <c r="OTN660" s="18"/>
      <c r="OTX660" s="17"/>
      <c r="OUC660" s="14"/>
      <c r="OUD660" s="18"/>
      <c r="OUN660" s="17"/>
      <c r="OUS660" s="14"/>
      <c r="OUT660" s="18"/>
      <c r="OVD660" s="17"/>
      <c r="OVI660" s="14"/>
      <c r="OVJ660" s="18"/>
      <c r="OVT660" s="17"/>
      <c r="OVY660" s="14"/>
      <c r="OVZ660" s="18"/>
      <c r="OWJ660" s="17"/>
      <c r="OWO660" s="14"/>
      <c r="OWP660" s="18"/>
      <c r="OWZ660" s="17"/>
      <c r="OXE660" s="14"/>
      <c r="OXF660" s="18"/>
      <c r="OXP660" s="17"/>
      <c r="OXU660" s="14"/>
      <c r="OXV660" s="18"/>
      <c r="OYF660" s="17"/>
      <c r="OYK660" s="14"/>
      <c r="OYL660" s="18"/>
      <c r="OYV660" s="17"/>
      <c r="OZA660" s="14"/>
      <c r="OZB660" s="18"/>
      <c r="OZL660" s="17"/>
      <c r="OZQ660" s="14"/>
      <c r="OZR660" s="18"/>
      <c r="PAB660" s="17"/>
      <c r="PAG660" s="14"/>
      <c r="PAH660" s="18"/>
      <c r="PAR660" s="17"/>
      <c r="PAW660" s="14"/>
      <c r="PAX660" s="18"/>
      <c r="PBH660" s="17"/>
      <c r="PBM660" s="14"/>
      <c r="PBN660" s="18"/>
      <c r="PBX660" s="17"/>
      <c r="PCC660" s="14"/>
      <c r="PCD660" s="18"/>
      <c r="PCN660" s="17"/>
      <c r="PCS660" s="14"/>
      <c r="PCT660" s="18"/>
      <c r="PDD660" s="17"/>
      <c r="PDI660" s="14"/>
      <c r="PDJ660" s="18"/>
      <c r="PDT660" s="17"/>
      <c r="PDY660" s="14"/>
      <c r="PDZ660" s="18"/>
      <c r="PEJ660" s="17"/>
      <c r="PEO660" s="14"/>
      <c r="PEP660" s="18"/>
      <c r="PEZ660" s="17"/>
      <c r="PFE660" s="14"/>
      <c r="PFF660" s="18"/>
      <c r="PFP660" s="17"/>
      <c r="PFU660" s="14"/>
      <c r="PFV660" s="18"/>
      <c r="PGF660" s="17"/>
      <c r="PGK660" s="14"/>
      <c r="PGL660" s="18"/>
      <c r="PGV660" s="17"/>
      <c r="PHA660" s="14"/>
      <c r="PHB660" s="18"/>
      <c r="PHL660" s="17"/>
      <c r="PHQ660" s="14"/>
      <c r="PHR660" s="18"/>
      <c r="PIB660" s="17"/>
      <c r="PIG660" s="14"/>
      <c r="PIH660" s="18"/>
      <c r="PIR660" s="17"/>
      <c r="PIW660" s="14"/>
      <c r="PIX660" s="18"/>
      <c r="PJH660" s="17"/>
      <c r="PJM660" s="14"/>
      <c r="PJN660" s="18"/>
      <c r="PJX660" s="17"/>
      <c r="PKC660" s="14"/>
      <c r="PKD660" s="18"/>
      <c r="PKN660" s="17"/>
      <c r="PKS660" s="14"/>
      <c r="PKT660" s="18"/>
      <c r="PLD660" s="17"/>
      <c r="PLI660" s="14"/>
      <c r="PLJ660" s="18"/>
      <c r="PLT660" s="17"/>
      <c r="PLY660" s="14"/>
      <c r="PLZ660" s="18"/>
      <c r="PMJ660" s="17"/>
      <c r="PMO660" s="14"/>
      <c r="PMP660" s="18"/>
      <c r="PMZ660" s="17"/>
      <c r="PNE660" s="14"/>
      <c r="PNF660" s="18"/>
      <c r="PNP660" s="17"/>
      <c r="PNU660" s="14"/>
      <c r="PNV660" s="18"/>
      <c r="POF660" s="17"/>
      <c r="POK660" s="14"/>
      <c r="POL660" s="18"/>
      <c r="POV660" s="17"/>
      <c r="PPA660" s="14"/>
      <c r="PPB660" s="18"/>
      <c r="PPL660" s="17"/>
      <c r="PPQ660" s="14"/>
      <c r="PPR660" s="18"/>
      <c r="PQB660" s="17"/>
      <c r="PQG660" s="14"/>
      <c r="PQH660" s="18"/>
      <c r="PQR660" s="17"/>
      <c r="PQW660" s="14"/>
      <c r="PQX660" s="18"/>
      <c r="PRH660" s="17"/>
      <c r="PRM660" s="14"/>
      <c r="PRN660" s="18"/>
      <c r="PRX660" s="17"/>
      <c r="PSC660" s="14"/>
      <c r="PSD660" s="18"/>
      <c r="PSN660" s="17"/>
      <c r="PSS660" s="14"/>
      <c r="PST660" s="18"/>
      <c r="PTD660" s="17"/>
      <c r="PTI660" s="14"/>
      <c r="PTJ660" s="18"/>
      <c r="PTT660" s="17"/>
      <c r="PTY660" s="14"/>
      <c r="PTZ660" s="18"/>
      <c r="PUJ660" s="17"/>
      <c r="PUO660" s="14"/>
      <c r="PUP660" s="18"/>
      <c r="PUZ660" s="17"/>
      <c r="PVE660" s="14"/>
      <c r="PVF660" s="18"/>
      <c r="PVP660" s="17"/>
      <c r="PVU660" s="14"/>
      <c r="PVV660" s="18"/>
      <c r="PWF660" s="17"/>
      <c r="PWK660" s="14"/>
      <c r="PWL660" s="18"/>
      <c r="PWV660" s="17"/>
      <c r="PXA660" s="14"/>
      <c r="PXB660" s="18"/>
      <c r="PXL660" s="17"/>
      <c r="PXQ660" s="14"/>
      <c r="PXR660" s="18"/>
      <c r="PYB660" s="17"/>
      <c r="PYG660" s="14"/>
      <c r="PYH660" s="18"/>
      <c r="PYR660" s="17"/>
      <c r="PYW660" s="14"/>
      <c r="PYX660" s="18"/>
      <c r="PZH660" s="17"/>
      <c r="PZM660" s="14"/>
      <c r="PZN660" s="18"/>
      <c r="PZX660" s="17"/>
      <c r="QAC660" s="14"/>
      <c r="QAD660" s="18"/>
      <c r="QAN660" s="17"/>
      <c r="QAS660" s="14"/>
      <c r="QAT660" s="18"/>
      <c r="QBD660" s="17"/>
      <c r="QBI660" s="14"/>
      <c r="QBJ660" s="18"/>
      <c r="QBT660" s="17"/>
      <c r="QBY660" s="14"/>
      <c r="QBZ660" s="18"/>
      <c r="QCJ660" s="17"/>
      <c r="QCO660" s="14"/>
      <c r="QCP660" s="18"/>
      <c r="QCZ660" s="17"/>
      <c r="QDE660" s="14"/>
      <c r="QDF660" s="18"/>
      <c r="QDP660" s="17"/>
      <c r="QDU660" s="14"/>
      <c r="QDV660" s="18"/>
      <c r="QEF660" s="17"/>
      <c r="QEK660" s="14"/>
      <c r="QEL660" s="18"/>
      <c r="QEV660" s="17"/>
      <c r="QFA660" s="14"/>
      <c r="QFB660" s="18"/>
      <c r="QFL660" s="17"/>
      <c r="QFQ660" s="14"/>
      <c r="QFR660" s="18"/>
      <c r="QGB660" s="17"/>
      <c r="QGG660" s="14"/>
      <c r="QGH660" s="18"/>
      <c r="QGR660" s="17"/>
      <c r="QGW660" s="14"/>
      <c r="QGX660" s="18"/>
      <c r="QHH660" s="17"/>
      <c r="QHM660" s="14"/>
      <c r="QHN660" s="18"/>
      <c r="QHX660" s="17"/>
      <c r="QIC660" s="14"/>
      <c r="QID660" s="18"/>
      <c r="QIN660" s="17"/>
      <c r="QIS660" s="14"/>
      <c r="QIT660" s="18"/>
      <c r="QJD660" s="17"/>
      <c r="QJI660" s="14"/>
      <c r="QJJ660" s="18"/>
      <c r="QJT660" s="17"/>
      <c r="QJY660" s="14"/>
      <c r="QJZ660" s="18"/>
      <c r="QKJ660" s="17"/>
      <c r="QKO660" s="14"/>
      <c r="QKP660" s="18"/>
      <c r="QKZ660" s="17"/>
      <c r="QLE660" s="14"/>
      <c r="QLF660" s="18"/>
      <c r="QLP660" s="17"/>
      <c r="QLU660" s="14"/>
      <c r="QLV660" s="18"/>
      <c r="QMF660" s="17"/>
      <c r="QMK660" s="14"/>
      <c r="QML660" s="18"/>
      <c r="QMV660" s="17"/>
      <c r="QNA660" s="14"/>
      <c r="QNB660" s="18"/>
      <c r="QNL660" s="17"/>
      <c r="QNQ660" s="14"/>
      <c r="QNR660" s="18"/>
      <c r="QOB660" s="17"/>
      <c r="QOG660" s="14"/>
      <c r="QOH660" s="18"/>
      <c r="QOR660" s="17"/>
      <c r="QOW660" s="14"/>
      <c r="QOX660" s="18"/>
      <c r="QPH660" s="17"/>
      <c r="QPM660" s="14"/>
      <c r="QPN660" s="18"/>
      <c r="QPX660" s="17"/>
      <c r="QQC660" s="14"/>
      <c r="QQD660" s="18"/>
      <c r="QQN660" s="17"/>
      <c r="QQS660" s="14"/>
      <c r="QQT660" s="18"/>
      <c r="QRD660" s="17"/>
      <c r="QRI660" s="14"/>
      <c r="QRJ660" s="18"/>
      <c r="QRT660" s="17"/>
      <c r="QRY660" s="14"/>
      <c r="QRZ660" s="18"/>
      <c r="QSJ660" s="17"/>
      <c r="QSO660" s="14"/>
      <c r="QSP660" s="18"/>
      <c r="QSZ660" s="17"/>
      <c r="QTE660" s="14"/>
      <c r="QTF660" s="18"/>
      <c r="QTP660" s="17"/>
      <c r="QTU660" s="14"/>
      <c r="QTV660" s="18"/>
      <c r="QUF660" s="17"/>
      <c r="QUK660" s="14"/>
      <c r="QUL660" s="18"/>
      <c r="QUV660" s="17"/>
      <c r="QVA660" s="14"/>
      <c r="QVB660" s="18"/>
      <c r="QVL660" s="17"/>
      <c r="QVQ660" s="14"/>
      <c r="QVR660" s="18"/>
      <c r="QWB660" s="17"/>
      <c r="QWG660" s="14"/>
      <c r="QWH660" s="18"/>
      <c r="QWR660" s="17"/>
      <c r="QWW660" s="14"/>
      <c r="QWX660" s="18"/>
      <c r="QXH660" s="17"/>
      <c r="QXM660" s="14"/>
      <c r="QXN660" s="18"/>
      <c r="QXX660" s="17"/>
      <c r="QYC660" s="14"/>
      <c r="QYD660" s="18"/>
      <c r="QYN660" s="17"/>
      <c r="QYS660" s="14"/>
      <c r="QYT660" s="18"/>
      <c r="QZD660" s="17"/>
      <c r="QZI660" s="14"/>
      <c r="QZJ660" s="18"/>
      <c r="QZT660" s="17"/>
      <c r="QZY660" s="14"/>
      <c r="QZZ660" s="18"/>
      <c r="RAJ660" s="17"/>
      <c r="RAO660" s="14"/>
      <c r="RAP660" s="18"/>
      <c r="RAZ660" s="17"/>
      <c r="RBE660" s="14"/>
      <c r="RBF660" s="18"/>
      <c r="RBP660" s="17"/>
      <c r="RBU660" s="14"/>
      <c r="RBV660" s="18"/>
      <c r="RCF660" s="17"/>
      <c r="RCK660" s="14"/>
      <c r="RCL660" s="18"/>
      <c r="RCV660" s="17"/>
      <c r="RDA660" s="14"/>
      <c r="RDB660" s="18"/>
      <c r="RDL660" s="17"/>
      <c r="RDQ660" s="14"/>
      <c r="RDR660" s="18"/>
      <c r="REB660" s="17"/>
      <c r="REG660" s="14"/>
      <c r="REH660" s="18"/>
      <c r="RER660" s="17"/>
      <c r="REW660" s="14"/>
      <c r="REX660" s="18"/>
      <c r="RFH660" s="17"/>
      <c r="RFM660" s="14"/>
      <c r="RFN660" s="18"/>
      <c r="RFX660" s="17"/>
      <c r="RGC660" s="14"/>
      <c r="RGD660" s="18"/>
      <c r="RGN660" s="17"/>
      <c r="RGS660" s="14"/>
      <c r="RGT660" s="18"/>
      <c r="RHD660" s="17"/>
      <c r="RHI660" s="14"/>
      <c r="RHJ660" s="18"/>
      <c r="RHT660" s="17"/>
      <c r="RHY660" s="14"/>
      <c r="RHZ660" s="18"/>
      <c r="RIJ660" s="17"/>
      <c r="RIO660" s="14"/>
      <c r="RIP660" s="18"/>
      <c r="RIZ660" s="17"/>
      <c r="RJE660" s="14"/>
      <c r="RJF660" s="18"/>
      <c r="RJP660" s="17"/>
      <c r="RJU660" s="14"/>
      <c r="RJV660" s="18"/>
      <c r="RKF660" s="17"/>
      <c r="RKK660" s="14"/>
      <c r="RKL660" s="18"/>
      <c r="RKV660" s="17"/>
      <c r="RLA660" s="14"/>
      <c r="RLB660" s="18"/>
      <c r="RLL660" s="17"/>
      <c r="RLQ660" s="14"/>
      <c r="RLR660" s="18"/>
      <c r="RMB660" s="17"/>
      <c r="RMG660" s="14"/>
      <c r="RMH660" s="18"/>
      <c r="RMR660" s="17"/>
      <c r="RMW660" s="14"/>
      <c r="RMX660" s="18"/>
      <c r="RNH660" s="17"/>
      <c r="RNM660" s="14"/>
      <c r="RNN660" s="18"/>
      <c r="RNX660" s="17"/>
      <c r="ROC660" s="14"/>
      <c r="ROD660" s="18"/>
      <c r="RON660" s="17"/>
      <c r="ROS660" s="14"/>
      <c r="ROT660" s="18"/>
      <c r="RPD660" s="17"/>
      <c r="RPI660" s="14"/>
      <c r="RPJ660" s="18"/>
      <c r="RPT660" s="17"/>
      <c r="RPY660" s="14"/>
      <c r="RPZ660" s="18"/>
      <c r="RQJ660" s="17"/>
      <c r="RQO660" s="14"/>
      <c r="RQP660" s="18"/>
      <c r="RQZ660" s="17"/>
      <c r="RRE660" s="14"/>
      <c r="RRF660" s="18"/>
      <c r="RRP660" s="17"/>
      <c r="RRU660" s="14"/>
      <c r="RRV660" s="18"/>
      <c r="RSF660" s="17"/>
      <c r="RSK660" s="14"/>
      <c r="RSL660" s="18"/>
      <c r="RSV660" s="17"/>
      <c r="RTA660" s="14"/>
      <c r="RTB660" s="18"/>
      <c r="RTL660" s="17"/>
      <c r="RTQ660" s="14"/>
      <c r="RTR660" s="18"/>
      <c r="RUB660" s="17"/>
      <c r="RUG660" s="14"/>
      <c r="RUH660" s="18"/>
      <c r="RUR660" s="17"/>
      <c r="RUW660" s="14"/>
      <c r="RUX660" s="18"/>
      <c r="RVH660" s="17"/>
      <c r="RVM660" s="14"/>
      <c r="RVN660" s="18"/>
      <c r="RVX660" s="17"/>
      <c r="RWC660" s="14"/>
      <c r="RWD660" s="18"/>
      <c r="RWN660" s="17"/>
      <c r="RWS660" s="14"/>
      <c r="RWT660" s="18"/>
      <c r="RXD660" s="17"/>
      <c r="RXI660" s="14"/>
      <c r="RXJ660" s="18"/>
      <c r="RXT660" s="17"/>
      <c r="RXY660" s="14"/>
      <c r="RXZ660" s="18"/>
      <c r="RYJ660" s="17"/>
      <c r="RYO660" s="14"/>
      <c r="RYP660" s="18"/>
      <c r="RYZ660" s="17"/>
      <c r="RZE660" s="14"/>
      <c r="RZF660" s="18"/>
      <c r="RZP660" s="17"/>
      <c r="RZU660" s="14"/>
      <c r="RZV660" s="18"/>
      <c r="SAF660" s="17"/>
      <c r="SAK660" s="14"/>
      <c r="SAL660" s="18"/>
      <c r="SAV660" s="17"/>
      <c r="SBA660" s="14"/>
      <c r="SBB660" s="18"/>
      <c r="SBL660" s="17"/>
      <c r="SBQ660" s="14"/>
      <c r="SBR660" s="18"/>
      <c r="SCB660" s="17"/>
      <c r="SCG660" s="14"/>
      <c r="SCH660" s="18"/>
      <c r="SCR660" s="17"/>
      <c r="SCW660" s="14"/>
      <c r="SCX660" s="18"/>
      <c r="SDH660" s="17"/>
      <c r="SDM660" s="14"/>
      <c r="SDN660" s="18"/>
      <c r="SDX660" s="17"/>
      <c r="SEC660" s="14"/>
      <c r="SED660" s="18"/>
      <c r="SEN660" s="17"/>
      <c r="SES660" s="14"/>
      <c r="SET660" s="18"/>
      <c r="SFD660" s="17"/>
      <c r="SFI660" s="14"/>
      <c r="SFJ660" s="18"/>
      <c r="SFT660" s="17"/>
      <c r="SFY660" s="14"/>
      <c r="SFZ660" s="18"/>
      <c r="SGJ660" s="17"/>
      <c r="SGO660" s="14"/>
      <c r="SGP660" s="18"/>
      <c r="SGZ660" s="17"/>
      <c r="SHE660" s="14"/>
      <c r="SHF660" s="18"/>
      <c r="SHP660" s="17"/>
      <c r="SHU660" s="14"/>
      <c r="SHV660" s="18"/>
      <c r="SIF660" s="17"/>
      <c r="SIK660" s="14"/>
      <c r="SIL660" s="18"/>
      <c r="SIV660" s="17"/>
      <c r="SJA660" s="14"/>
      <c r="SJB660" s="18"/>
      <c r="SJL660" s="17"/>
      <c r="SJQ660" s="14"/>
      <c r="SJR660" s="18"/>
      <c r="SKB660" s="17"/>
      <c r="SKG660" s="14"/>
      <c r="SKH660" s="18"/>
      <c r="SKR660" s="17"/>
      <c r="SKW660" s="14"/>
      <c r="SKX660" s="18"/>
      <c r="SLH660" s="17"/>
      <c r="SLM660" s="14"/>
      <c r="SLN660" s="18"/>
      <c r="SLX660" s="17"/>
      <c r="SMC660" s="14"/>
      <c r="SMD660" s="18"/>
      <c r="SMN660" s="17"/>
      <c r="SMS660" s="14"/>
      <c r="SMT660" s="18"/>
      <c r="SND660" s="17"/>
      <c r="SNI660" s="14"/>
      <c r="SNJ660" s="18"/>
      <c r="SNT660" s="17"/>
      <c r="SNY660" s="14"/>
      <c r="SNZ660" s="18"/>
      <c r="SOJ660" s="17"/>
      <c r="SOO660" s="14"/>
      <c r="SOP660" s="18"/>
      <c r="SOZ660" s="17"/>
      <c r="SPE660" s="14"/>
      <c r="SPF660" s="18"/>
      <c r="SPP660" s="17"/>
      <c r="SPU660" s="14"/>
      <c r="SPV660" s="18"/>
      <c r="SQF660" s="17"/>
      <c r="SQK660" s="14"/>
      <c r="SQL660" s="18"/>
      <c r="SQV660" s="17"/>
      <c r="SRA660" s="14"/>
      <c r="SRB660" s="18"/>
      <c r="SRL660" s="17"/>
      <c r="SRQ660" s="14"/>
      <c r="SRR660" s="18"/>
      <c r="SSB660" s="17"/>
      <c r="SSG660" s="14"/>
      <c r="SSH660" s="18"/>
      <c r="SSR660" s="17"/>
      <c r="SSW660" s="14"/>
      <c r="SSX660" s="18"/>
      <c r="STH660" s="17"/>
      <c r="STM660" s="14"/>
      <c r="STN660" s="18"/>
      <c r="STX660" s="17"/>
      <c r="SUC660" s="14"/>
      <c r="SUD660" s="18"/>
      <c r="SUN660" s="17"/>
      <c r="SUS660" s="14"/>
      <c r="SUT660" s="18"/>
      <c r="SVD660" s="17"/>
      <c r="SVI660" s="14"/>
      <c r="SVJ660" s="18"/>
      <c r="SVT660" s="17"/>
      <c r="SVY660" s="14"/>
      <c r="SVZ660" s="18"/>
      <c r="SWJ660" s="17"/>
      <c r="SWO660" s="14"/>
      <c r="SWP660" s="18"/>
      <c r="SWZ660" s="17"/>
      <c r="SXE660" s="14"/>
      <c r="SXF660" s="18"/>
      <c r="SXP660" s="17"/>
      <c r="SXU660" s="14"/>
      <c r="SXV660" s="18"/>
      <c r="SYF660" s="17"/>
      <c r="SYK660" s="14"/>
      <c r="SYL660" s="18"/>
      <c r="SYV660" s="17"/>
      <c r="SZA660" s="14"/>
      <c r="SZB660" s="18"/>
      <c r="SZL660" s="17"/>
      <c r="SZQ660" s="14"/>
      <c r="SZR660" s="18"/>
      <c r="TAB660" s="17"/>
      <c r="TAG660" s="14"/>
      <c r="TAH660" s="18"/>
      <c r="TAR660" s="17"/>
      <c r="TAW660" s="14"/>
      <c r="TAX660" s="18"/>
      <c r="TBH660" s="17"/>
      <c r="TBM660" s="14"/>
      <c r="TBN660" s="18"/>
      <c r="TBX660" s="17"/>
      <c r="TCC660" s="14"/>
      <c r="TCD660" s="18"/>
      <c r="TCN660" s="17"/>
      <c r="TCS660" s="14"/>
      <c r="TCT660" s="18"/>
      <c r="TDD660" s="17"/>
      <c r="TDI660" s="14"/>
      <c r="TDJ660" s="18"/>
      <c r="TDT660" s="17"/>
      <c r="TDY660" s="14"/>
      <c r="TDZ660" s="18"/>
      <c r="TEJ660" s="17"/>
      <c r="TEO660" s="14"/>
      <c r="TEP660" s="18"/>
      <c r="TEZ660" s="17"/>
      <c r="TFE660" s="14"/>
      <c r="TFF660" s="18"/>
      <c r="TFP660" s="17"/>
      <c r="TFU660" s="14"/>
      <c r="TFV660" s="18"/>
      <c r="TGF660" s="17"/>
      <c r="TGK660" s="14"/>
      <c r="TGL660" s="18"/>
      <c r="TGV660" s="17"/>
      <c r="THA660" s="14"/>
      <c r="THB660" s="18"/>
      <c r="THL660" s="17"/>
      <c r="THQ660" s="14"/>
      <c r="THR660" s="18"/>
      <c r="TIB660" s="17"/>
      <c r="TIG660" s="14"/>
      <c r="TIH660" s="18"/>
      <c r="TIR660" s="17"/>
      <c r="TIW660" s="14"/>
      <c r="TIX660" s="18"/>
      <c r="TJH660" s="17"/>
      <c r="TJM660" s="14"/>
      <c r="TJN660" s="18"/>
      <c r="TJX660" s="17"/>
      <c r="TKC660" s="14"/>
      <c r="TKD660" s="18"/>
      <c r="TKN660" s="17"/>
      <c r="TKS660" s="14"/>
      <c r="TKT660" s="18"/>
      <c r="TLD660" s="17"/>
      <c r="TLI660" s="14"/>
      <c r="TLJ660" s="18"/>
      <c r="TLT660" s="17"/>
      <c r="TLY660" s="14"/>
      <c r="TLZ660" s="18"/>
      <c r="TMJ660" s="17"/>
      <c r="TMO660" s="14"/>
      <c r="TMP660" s="18"/>
      <c r="TMZ660" s="17"/>
      <c r="TNE660" s="14"/>
      <c r="TNF660" s="18"/>
      <c r="TNP660" s="17"/>
      <c r="TNU660" s="14"/>
      <c r="TNV660" s="18"/>
      <c r="TOF660" s="17"/>
      <c r="TOK660" s="14"/>
      <c r="TOL660" s="18"/>
      <c r="TOV660" s="17"/>
      <c r="TPA660" s="14"/>
      <c r="TPB660" s="18"/>
      <c r="TPL660" s="17"/>
      <c r="TPQ660" s="14"/>
      <c r="TPR660" s="18"/>
      <c r="TQB660" s="17"/>
      <c r="TQG660" s="14"/>
      <c r="TQH660" s="18"/>
      <c r="TQR660" s="17"/>
      <c r="TQW660" s="14"/>
      <c r="TQX660" s="18"/>
      <c r="TRH660" s="17"/>
      <c r="TRM660" s="14"/>
      <c r="TRN660" s="18"/>
      <c r="TRX660" s="17"/>
      <c r="TSC660" s="14"/>
      <c r="TSD660" s="18"/>
      <c r="TSN660" s="17"/>
      <c r="TSS660" s="14"/>
      <c r="TST660" s="18"/>
      <c r="TTD660" s="17"/>
      <c r="TTI660" s="14"/>
      <c r="TTJ660" s="18"/>
      <c r="TTT660" s="17"/>
      <c r="TTY660" s="14"/>
      <c r="TTZ660" s="18"/>
      <c r="TUJ660" s="17"/>
      <c r="TUO660" s="14"/>
      <c r="TUP660" s="18"/>
      <c r="TUZ660" s="17"/>
      <c r="TVE660" s="14"/>
      <c r="TVF660" s="18"/>
      <c r="TVP660" s="17"/>
      <c r="TVU660" s="14"/>
      <c r="TVV660" s="18"/>
      <c r="TWF660" s="17"/>
      <c r="TWK660" s="14"/>
      <c r="TWL660" s="18"/>
      <c r="TWV660" s="17"/>
      <c r="TXA660" s="14"/>
      <c r="TXB660" s="18"/>
      <c r="TXL660" s="17"/>
      <c r="TXQ660" s="14"/>
      <c r="TXR660" s="18"/>
      <c r="TYB660" s="17"/>
      <c r="TYG660" s="14"/>
      <c r="TYH660" s="18"/>
      <c r="TYR660" s="17"/>
      <c r="TYW660" s="14"/>
      <c r="TYX660" s="18"/>
      <c r="TZH660" s="17"/>
      <c r="TZM660" s="14"/>
      <c r="TZN660" s="18"/>
      <c r="TZX660" s="17"/>
      <c r="UAC660" s="14"/>
      <c r="UAD660" s="18"/>
      <c r="UAN660" s="17"/>
      <c r="UAS660" s="14"/>
      <c r="UAT660" s="18"/>
      <c r="UBD660" s="17"/>
      <c r="UBI660" s="14"/>
      <c r="UBJ660" s="18"/>
      <c r="UBT660" s="17"/>
      <c r="UBY660" s="14"/>
      <c r="UBZ660" s="18"/>
      <c r="UCJ660" s="17"/>
      <c r="UCO660" s="14"/>
      <c r="UCP660" s="18"/>
      <c r="UCZ660" s="17"/>
      <c r="UDE660" s="14"/>
      <c r="UDF660" s="18"/>
      <c r="UDP660" s="17"/>
      <c r="UDU660" s="14"/>
      <c r="UDV660" s="18"/>
      <c r="UEF660" s="17"/>
      <c r="UEK660" s="14"/>
      <c r="UEL660" s="18"/>
      <c r="UEV660" s="17"/>
      <c r="UFA660" s="14"/>
      <c r="UFB660" s="18"/>
      <c r="UFL660" s="17"/>
      <c r="UFQ660" s="14"/>
      <c r="UFR660" s="18"/>
      <c r="UGB660" s="17"/>
      <c r="UGG660" s="14"/>
      <c r="UGH660" s="18"/>
      <c r="UGR660" s="17"/>
      <c r="UGW660" s="14"/>
      <c r="UGX660" s="18"/>
      <c r="UHH660" s="17"/>
      <c r="UHM660" s="14"/>
      <c r="UHN660" s="18"/>
      <c r="UHX660" s="17"/>
      <c r="UIC660" s="14"/>
      <c r="UID660" s="18"/>
      <c r="UIN660" s="17"/>
      <c r="UIS660" s="14"/>
      <c r="UIT660" s="18"/>
      <c r="UJD660" s="17"/>
      <c r="UJI660" s="14"/>
      <c r="UJJ660" s="18"/>
      <c r="UJT660" s="17"/>
      <c r="UJY660" s="14"/>
      <c r="UJZ660" s="18"/>
      <c r="UKJ660" s="17"/>
      <c r="UKO660" s="14"/>
      <c r="UKP660" s="18"/>
      <c r="UKZ660" s="17"/>
      <c r="ULE660" s="14"/>
      <c r="ULF660" s="18"/>
      <c r="ULP660" s="17"/>
      <c r="ULU660" s="14"/>
      <c r="ULV660" s="18"/>
      <c r="UMF660" s="17"/>
      <c r="UMK660" s="14"/>
      <c r="UML660" s="18"/>
      <c r="UMV660" s="17"/>
      <c r="UNA660" s="14"/>
      <c r="UNB660" s="18"/>
      <c r="UNL660" s="17"/>
      <c r="UNQ660" s="14"/>
      <c r="UNR660" s="18"/>
      <c r="UOB660" s="17"/>
      <c r="UOG660" s="14"/>
      <c r="UOH660" s="18"/>
      <c r="UOR660" s="17"/>
      <c r="UOW660" s="14"/>
      <c r="UOX660" s="18"/>
      <c r="UPH660" s="17"/>
      <c r="UPM660" s="14"/>
      <c r="UPN660" s="18"/>
      <c r="UPX660" s="17"/>
      <c r="UQC660" s="14"/>
      <c r="UQD660" s="18"/>
      <c r="UQN660" s="17"/>
      <c r="UQS660" s="14"/>
      <c r="UQT660" s="18"/>
      <c r="URD660" s="17"/>
      <c r="URI660" s="14"/>
      <c r="URJ660" s="18"/>
      <c r="URT660" s="17"/>
      <c r="URY660" s="14"/>
      <c r="URZ660" s="18"/>
      <c r="USJ660" s="17"/>
      <c r="USO660" s="14"/>
      <c r="USP660" s="18"/>
      <c r="USZ660" s="17"/>
      <c r="UTE660" s="14"/>
      <c r="UTF660" s="18"/>
      <c r="UTP660" s="17"/>
      <c r="UTU660" s="14"/>
      <c r="UTV660" s="18"/>
      <c r="UUF660" s="17"/>
      <c r="UUK660" s="14"/>
      <c r="UUL660" s="18"/>
      <c r="UUV660" s="17"/>
      <c r="UVA660" s="14"/>
      <c r="UVB660" s="18"/>
      <c r="UVL660" s="17"/>
      <c r="UVQ660" s="14"/>
      <c r="UVR660" s="18"/>
      <c r="UWB660" s="17"/>
      <c r="UWG660" s="14"/>
      <c r="UWH660" s="18"/>
      <c r="UWR660" s="17"/>
      <c r="UWW660" s="14"/>
      <c r="UWX660" s="18"/>
      <c r="UXH660" s="17"/>
      <c r="UXM660" s="14"/>
      <c r="UXN660" s="18"/>
      <c r="UXX660" s="17"/>
      <c r="UYC660" s="14"/>
      <c r="UYD660" s="18"/>
      <c r="UYN660" s="17"/>
      <c r="UYS660" s="14"/>
      <c r="UYT660" s="18"/>
      <c r="UZD660" s="17"/>
      <c r="UZI660" s="14"/>
      <c r="UZJ660" s="18"/>
      <c r="UZT660" s="17"/>
      <c r="UZY660" s="14"/>
      <c r="UZZ660" s="18"/>
      <c r="VAJ660" s="17"/>
      <c r="VAO660" s="14"/>
      <c r="VAP660" s="18"/>
      <c r="VAZ660" s="17"/>
      <c r="VBE660" s="14"/>
      <c r="VBF660" s="18"/>
      <c r="VBP660" s="17"/>
      <c r="VBU660" s="14"/>
      <c r="VBV660" s="18"/>
      <c r="VCF660" s="17"/>
      <c r="VCK660" s="14"/>
      <c r="VCL660" s="18"/>
      <c r="VCV660" s="17"/>
      <c r="VDA660" s="14"/>
      <c r="VDB660" s="18"/>
      <c r="VDL660" s="17"/>
      <c r="VDQ660" s="14"/>
      <c r="VDR660" s="18"/>
      <c r="VEB660" s="17"/>
      <c r="VEG660" s="14"/>
      <c r="VEH660" s="18"/>
      <c r="VER660" s="17"/>
      <c r="VEW660" s="14"/>
      <c r="VEX660" s="18"/>
      <c r="VFH660" s="17"/>
      <c r="VFM660" s="14"/>
      <c r="VFN660" s="18"/>
      <c r="VFX660" s="17"/>
      <c r="VGC660" s="14"/>
      <c r="VGD660" s="18"/>
      <c r="VGN660" s="17"/>
      <c r="VGS660" s="14"/>
      <c r="VGT660" s="18"/>
      <c r="VHD660" s="17"/>
      <c r="VHI660" s="14"/>
      <c r="VHJ660" s="18"/>
      <c r="VHT660" s="17"/>
      <c r="VHY660" s="14"/>
      <c r="VHZ660" s="18"/>
      <c r="VIJ660" s="17"/>
      <c r="VIO660" s="14"/>
      <c r="VIP660" s="18"/>
      <c r="VIZ660" s="17"/>
      <c r="VJE660" s="14"/>
      <c r="VJF660" s="18"/>
      <c r="VJP660" s="17"/>
      <c r="VJU660" s="14"/>
      <c r="VJV660" s="18"/>
      <c r="VKF660" s="17"/>
      <c r="VKK660" s="14"/>
      <c r="VKL660" s="18"/>
      <c r="VKV660" s="17"/>
      <c r="VLA660" s="14"/>
      <c r="VLB660" s="18"/>
      <c r="VLL660" s="17"/>
      <c r="VLQ660" s="14"/>
      <c r="VLR660" s="18"/>
      <c r="VMB660" s="17"/>
      <c r="VMG660" s="14"/>
      <c r="VMH660" s="18"/>
      <c r="VMR660" s="17"/>
      <c r="VMW660" s="14"/>
      <c r="VMX660" s="18"/>
      <c r="VNH660" s="17"/>
      <c r="VNM660" s="14"/>
      <c r="VNN660" s="18"/>
      <c r="VNX660" s="17"/>
      <c r="VOC660" s="14"/>
      <c r="VOD660" s="18"/>
      <c r="VON660" s="17"/>
      <c r="VOS660" s="14"/>
      <c r="VOT660" s="18"/>
      <c r="VPD660" s="17"/>
      <c r="VPI660" s="14"/>
      <c r="VPJ660" s="18"/>
      <c r="VPT660" s="17"/>
      <c r="VPY660" s="14"/>
      <c r="VPZ660" s="18"/>
      <c r="VQJ660" s="17"/>
      <c r="VQO660" s="14"/>
      <c r="VQP660" s="18"/>
      <c r="VQZ660" s="17"/>
      <c r="VRE660" s="14"/>
      <c r="VRF660" s="18"/>
      <c r="VRP660" s="17"/>
      <c r="VRU660" s="14"/>
      <c r="VRV660" s="18"/>
      <c r="VSF660" s="17"/>
      <c r="VSK660" s="14"/>
      <c r="VSL660" s="18"/>
      <c r="VSV660" s="17"/>
      <c r="VTA660" s="14"/>
      <c r="VTB660" s="18"/>
      <c r="VTL660" s="17"/>
      <c r="VTQ660" s="14"/>
      <c r="VTR660" s="18"/>
      <c r="VUB660" s="17"/>
      <c r="VUG660" s="14"/>
      <c r="VUH660" s="18"/>
      <c r="VUR660" s="17"/>
      <c r="VUW660" s="14"/>
      <c r="VUX660" s="18"/>
      <c r="VVH660" s="17"/>
      <c r="VVM660" s="14"/>
      <c r="VVN660" s="18"/>
      <c r="VVX660" s="17"/>
      <c r="VWC660" s="14"/>
      <c r="VWD660" s="18"/>
      <c r="VWN660" s="17"/>
      <c r="VWS660" s="14"/>
      <c r="VWT660" s="18"/>
      <c r="VXD660" s="17"/>
      <c r="VXI660" s="14"/>
      <c r="VXJ660" s="18"/>
      <c r="VXT660" s="17"/>
      <c r="VXY660" s="14"/>
      <c r="VXZ660" s="18"/>
      <c r="VYJ660" s="17"/>
      <c r="VYO660" s="14"/>
      <c r="VYP660" s="18"/>
      <c r="VYZ660" s="17"/>
      <c r="VZE660" s="14"/>
      <c r="VZF660" s="18"/>
      <c r="VZP660" s="17"/>
      <c r="VZU660" s="14"/>
      <c r="VZV660" s="18"/>
      <c r="WAF660" s="17"/>
      <c r="WAK660" s="14"/>
      <c r="WAL660" s="18"/>
      <c r="WAV660" s="17"/>
      <c r="WBA660" s="14"/>
      <c r="WBB660" s="18"/>
      <c r="WBL660" s="17"/>
      <c r="WBQ660" s="14"/>
      <c r="WBR660" s="18"/>
      <c r="WCB660" s="17"/>
      <c r="WCG660" s="14"/>
      <c r="WCH660" s="18"/>
      <c r="WCR660" s="17"/>
      <c r="WCW660" s="14"/>
      <c r="WCX660" s="18"/>
      <c r="WDH660" s="17"/>
      <c r="WDM660" s="14"/>
      <c r="WDN660" s="18"/>
      <c r="WDX660" s="17"/>
      <c r="WEC660" s="14"/>
      <c r="WED660" s="18"/>
      <c r="WEN660" s="17"/>
      <c r="WES660" s="14"/>
      <c r="WET660" s="18"/>
      <c r="WFD660" s="17"/>
      <c r="WFI660" s="14"/>
      <c r="WFJ660" s="18"/>
      <c r="WFT660" s="17"/>
      <c r="WFY660" s="14"/>
      <c r="WFZ660" s="18"/>
      <c r="WGJ660" s="17"/>
      <c r="WGO660" s="14"/>
      <c r="WGP660" s="18"/>
      <c r="WGZ660" s="17"/>
      <c r="WHE660" s="14"/>
      <c r="WHF660" s="18"/>
      <c r="WHP660" s="17"/>
      <c r="WHU660" s="14"/>
      <c r="WHV660" s="18"/>
      <c r="WIF660" s="17"/>
      <c r="WIK660" s="14"/>
      <c r="WIL660" s="18"/>
      <c r="WIV660" s="17"/>
      <c r="WJA660" s="14"/>
      <c r="WJB660" s="18"/>
      <c r="WJL660" s="17"/>
      <c r="WJQ660" s="14"/>
      <c r="WJR660" s="18"/>
      <c r="WKB660" s="17"/>
      <c r="WKG660" s="14"/>
      <c r="WKH660" s="18"/>
      <c r="WKR660" s="17"/>
      <c r="WKW660" s="14"/>
      <c r="WKX660" s="18"/>
      <c r="WLH660" s="17"/>
      <c r="WLM660" s="14"/>
      <c r="WLN660" s="18"/>
      <c r="WLX660" s="17"/>
      <c r="WMC660" s="14"/>
      <c r="WMD660" s="18"/>
      <c r="WMN660" s="17"/>
      <c r="WMS660" s="14"/>
      <c r="WMT660" s="18"/>
      <c r="WND660" s="17"/>
      <c r="WNI660" s="14"/>
      <c r="WNJ660" s="18"/>
      <c r="WNT660" s="17"/>
      <c r="WNY660" s="14"/>
      <c r="WNZ660" s="18"/>
      <c r="WOJ660" s="17"/>
      <c r="WOO660" s="14"/>
      <c r="WOP660" s="18"/>
      <c r="WOZ660" s="17"/>
      <c r="WPE660" s="14"/>
      <c r="WPF660" s="18"/>
      <c r="WPP660" s="17"/>
      <c r="WPU660" s="14"/>
      <c r="WPV660" s="18"/>
      <c r="WQF660" s="17"/>
      <c r="WQK660" s="14"/>
      <c r="WQL660" s="18"/>
      <c r="WQV660" s="17"/>
      <c r="WRA660" s="14"/>
      <c r="WRB660" s="18"/>
      <c r="WRL660" s="17"/>
      <c r="WRQ660" s="14"/>
      <c r="WRR660" s="18"/>
      <c r="WSB660" s="17"/>
      <c r="WSG660" s="14"/>
      <c r="WSH660" s="18"/>
      <c r="WSR660" s="17"/>
      <c r="WSW660" s="14"/>
      <c r="WSX660" s="18"/>
      <c r="WTH660" s="17"/>
      <c r="WTM660" s="14"/>
      <c r="WTN660" s="18"/>
      <c r="WTX660" s="17"/>
      <c r="WUC660" s="14"/>
      <c r="WUD660" s="18"/>
      <c r="WUN660" s="17"/>
      <c r="WUS660" s="14"/>
      <c r="WUT660" s="18"/>
      <c r="WVD660" s="17"/>
      <c r="WVI660" s="14"/>
      <c r="WVJ660" s="18"/>
      <c r="WVT660" s="17"/>
      <c r="WVY660" s="14"/>
      <c r="WVZ660" s="18"/>
      <c r="WWJ660" s="17"/>
      <c r="WWO660" s="14"/>
      <c r="WWP660" s="18"/>
      <c r="WWZ660" s="17"/>
      <c r="WXE660" s="14"/>
      <c r="WXF660" s="18"/>
      <c r="WXP660" s="17"/>
      <c r="WXU660" s="14"/>
      <c r="WXV660" s="18"/>
      <c r="WYF660" s="17"/>
      <c r="WYK660" s="14"/>
      <c r="WYL660" s="18"/>
      <c r="WYV660" s="17"/>
      <c r="WZA660" s="14"/>
      <c r="WZB660" s="18"/>
      <c r="WZL660" s="17"/>
      <c r="WZQ660" s="14"/>
      <c r="WZR660" s="18"/>
      <c r="XAB660" s="17"/>
      <c r="XAG660" s="14"/>
      <c r="XAH660" s="18"/>
      <c r="XAR660" s="17"/>
      <c r="XAW660" s="14"/>
      <c r="XAX660" s="18"/>
      <c r="XBH660" s="17"/>
      <c r="XBM660" s="14"/>
      <c r="XBN660" s="18"/>
      <c r="XBX660" s="17"/>
      <c r="XCC660" s="14"/>
      <c r="XCD660" s="18"/>
      <c r="XCN660" s="17"/>
      <c r="XCS660" s="14"/>
      <c r="XCT660" s="18"/>
      <c r="XDD660" s="17"/>
      <c r="XDI660" s="14"/>
      <c r="XDJ660" s="18"/>
      <c r="XDT660" s="17"/>
      <c r="XDY660" s="14"/>
      <c r="XDZ660" s="18"/>
      <c r="XEJ660" s="17"/>
      <c r="XEO660" s="14"/>
      <c r="XEP660" s="18"/>
      <c r="XEZ660" s="17"/>
    </row>
    <row r="661" spans="1:1020 1025:2044 2049:3068 3073:4092 4097:5116 5121:6140 6145:7164 7169:8188 8193:9212 9217:10236 10241:11260 11265:12284 12289:13308 13313:14332 14337:15356 15361:16380" s="15" customFormat="1" ht="20.45" hidden="1" customHeight="1" x14ac:dyDescent="0.2">
      <c r="A661" s="14">
        <f t="shared" si="54"/>
        <v>658</v>
      </c>
      <c r="B661" s="15" t="s">
        <v>1158</v>
      </c>
      <c r="C661" s="15" t="s">
        <v>1159</v>
      </c>
      <c r="D661" s="15">
        <v>1.23</v>
      </c>
      <c r="E661" s="16">
        <v>1.1321194021129086</v>
      </c>
      <c r="F661" s="15" t="s">
        <v>60</v>
      </c>
      <c r="G661" s="15">
        <v>80000</v>
      </c>
      <c r="H661" s="15" t="s">
        <v>1015</v>
      </c>
      <c r="I661" s="15" t="s">
        <v>84</v>
      </c>
      <c r="J661" s="15" t="s">
        <v>100</v>
      </c>
      <c r="K661" s="15" t="s">
        <v>1016</v>
      </c>
      <c r="L661" s="15">
        <v>42762</v>
      </c>
      <c r="M661" s="15" t="s">
        <v>1015</v>
      </c>
      <c r="N661" s="15" t="s">
        <v>65</v>
      </c>
      <c r="O661" s="15">
        <v>80000</v>
      </c>
      <c r="P661" s="15" t="s">
        <v>60</v>
      </c>
      <c r="Q661" s="6">
        <f t="shared" si="51"/>
        <v>-7.9577721859423911E-2</v>
      </c>
      <c r="R661" s="1" t="str">
        <f t="shared" si="52"/>
        <v>CONTRATO AD-LO 022-2017-SEAL-TECSUR</v>
      </c>
      <c r="U661" s="15">
        <f t="shared" si="50"/>
        <v>1</v>
      </c>
      <c r="V661" s="1" t="s">
        <v>1015</v>
      </c>
      <c r="W661" s="1" t="str">
        <f t="shared" si="53"/>
        <v>ok</v>
      </c>
      <c r="AB661" s="17"/>
      <c r="AG661" s="14"/>
      <c r="AH661" s="18"/>
      <c r="AR661" s="17"/>
      <c r="AW661" s="14"/>
      <c r="AX661" s="18"/>
      <c r="BH661" s="17"/>
      <c r="BM661" s="14"/>
      <c r="BN661" s="18"/>
      <c r="BX661" s="17"/>
      <c r="CC661" s="14"/>
      <c r="CD661" s="18"/>
      <c r="CN661" s="17"/>
      <c r="CS661" s="14"/>
      <c r="CT661" s="18"/>
      <c r="DD661" s="17"/>
      <c r="DI661" s="14"/>
      <c r="DJ661" s="18"/>
      <c r="DT661" s="17"/>
      <c r="DY661" s="14"/>
      <c r="DZ661" s="18"/>
      <c r="EJ661" s="17"/>
      <c r="EO661" s="14"/>
      <c r="EP661" s="18"/>
      <c r="EZ661" s="17"/>
      <c r="FE661" s="14"/>
      <c r="FF661" s="18"/>
      <c r="FP661" s="17"/>
      <c r="FU661" s="14"/>
      <c r="FV661" s="18"/>
      <c r="GF661" s="17"/>
      <c r="GK661" s="14"/>
      <c r="GL661" s="18"/>
      <c r="GV661" s="17"/>
      <c r="HA661" s="14"/>
      <c r="HB661" s="18"/>
      <c r="HL661" s="17"/>
      <c r="HQ661" s="14"/>
      <c r="HR661" s="18"/>
      <c r="IB661" s="17"/>
      <c r="IG661" s="14"/>
      <c r="IH661" s="18"/>
      <c r="IR661" s="17"/>
      <c r="IW661" s="14"/>
      <c r="IX661" s="18"/>
      <c r="JH661" s="17"/>
      <c r="JM661" s="14"/>
      <c r="JN661" s="18"/>
      <c r="JX661" s="17"/>
      <c r="KC661" s="14"/>
      <c r="KD661" s="18"/>
      <c r="KN661" s="17"/>
      <c r="KS661" s="14"/>
      <c r="KT661" s="18"/>
      <c r="LD661" s="17"/>
      <c r="LI661" s="14"/>
      <c r="LJ661" s="18"/>
      <c r="LT661" s="17"/>
      <c r="LY661" s="14"/>
      <c r="LZ661" s="18"/>
      <c r="MJ661" s="17"/>
      <c r="MO661" s="14"/>
      <c r="MP661" s="18"/>
      <c r="MZ661" s="17"/>
      <c r="NE661" s="14"/>
      <c r="NF661" s="18"/>
      <c r="NP661" s="17"/>
      <c r="NU661" s="14"/>
      <c r="NV661" s="18"/>
      <c r="OF661" s="17"/>
      <c r="OK661" s="14"/>
      <c r="OL661" s="18"/>
      <c r="OV661" s="17"/>
      <c r="PA661" s="14"/>
      <c r="PB661" s="18"/>
      <c r="PL661" s="17"/>
      <c r="PQ661" s="14"/>
      <c r="PR661" s="18"/>
      <c r="QB661" s="17"/>
      <c r="QG661" s="14"/>
      <c r="QH661" s="18"/>
      <c r="QR661" s="17"/>
      <c r="QW661" s="14"/>
      <c r="QX661" s="18"/>
      <c r="RH661" s="17"/>
      <c r="RM661" s="14"/>
      <c r="RN661" s="18"/>
      <c r="RX661" s="17"/>
      <c r="SC661" s="14"/>
      <c r="SD661" s="18"/>
      <c r="SN661" s="17"/>
      <c r="SS661" s="14"/>
      <c r="ST661" s="18"/>
      <c r="TD661" s="17"/>
      <c r="TI661" s="14"/>
      <c r="TJ661" s="18"/>
      <c r="TT661" s="17"/>
      <c r="TY661" s="14"/>
      <c r="TZ661" s="18"/>
      <c r="UJ661" s="17"/>
      <c r="UO661" s="14"/>
      <c r="UP661" s="18"/>
      <c r="UZ661" s="17"/>
      <c r="VE661" s="14"/>
      <c r="VF661" s="18"/>
      <c r="VP661" s="17"/>
      <c r="VU661" s="14"/>
      <c r="VV661" s="18"/>
      <c r="WF661" s="17"/>
      <c r="WK661" s="14"/>
      <c r="WL661" s="18"/>
      <c r="WV661" s="17"/>
      <c r="XA661" s="14"/>
      <c r="XB661" s="18"/>
      <c r="XL661" s="17"/>
      <c r="XQ661" s="14"/>
      <c r="XR661" s="18"/>
      <c r="YB661" s="17"/>
      <c r="YG661" s="14"/>
      <c r="YH661" s="18"/>
      <c r="YR661" s="17"/>
      <c r="YW661" s="14"/>
      <c r="YX661" s="18"/>
      <c r="ZH661" s="17"/>
      <c r="ZM661" s="14"/>
      <c r="ZN661" s="18"/>
      <c r="ZX661" s="17"/>
      <c r="AAC661" s="14"/>
      <c r="AAD661" s="18"/>
      <c r="AAN661" s="17"/>
      <c r="AAS661" s="14"/>
      <c r="AAT661" s="18"/>
      <c r="ABD661" s="17"/>
      <c r="ABI661" s="14"/>
      <c r="ABJ661" s="18"/>
      <c r="ABT661" s="17"/>
      <c r="ABY661" s="14"/>
      <c r="ABZ661" s="18"/>
      <c r="ACJ661" s="17"/>
      <c r="ACO661" s="14"/>
      <c r="ACP661" s="18"/>
      <c r="ACZ661" s="17"/>
      <c r="ADE661" s="14"/>
      <c r="ADF661" s="18"/>
      <c r="ADP661" s="17"/>
      <c r="ADU661" s="14"/>
      <c r="ADV661" s="18"/>
      <c r="AEF661" s="17"/>
      <c r="AEK661" s="14"/>
      <c r="AEL661" s="18"/>
      <c r="AEV661" s="17"/>
      <c r="AFA661" s="14"/>
      <c r="AFB661" s="18"/>
      <c r="AFL661" s="17"/>
      <c r="AFQ661" s="14"/>
      <c r="AFR661" s="18"/>
      <c r="AGB661" s="17"/>
      <c r="AGG661" s="14"/>
      <c r="AGH661" s="18"/>
      <c r="AGR661" s="17"/>
      <c r="AGW661" s="14"/>
      <c r="AGX661" s="18"/>
      <c r="AHH661" s="17"/>
      <c r="AHM661" s="14"/>
      <c r="AHN661" s="18"/>
      <c r="AHX661" s="17"/>
      <c r="AIC661" s="14"/>
      <c r="AID661" s="18"/>
      <c r="AIN661" s="17"/>
      <c r="AIS661" s="14"/>
      <c r="AIT661" s="18"/>
      <c r="AJD661" s="17"/>
      <c r="AJI661" s="14"/>
      <c r="AJJ661" s="18"/>
      <c r="AJT661" s="17"/>
      <c r="AJY661" s="14"/>
      <c r="AJZ661" s="18"/>
      <c r="AKJ661" s="17"/>
      <c r="AKO661" s="14"/>
      <c r="AKP661" s="18"/>
      <c r="AKZ661" s="17"/>
      <c r="ALE661" s="14"/>
      <c r="ALF661" s="18"/>
      <c r="ALP661" s="17"/>
      <c r="ALU661" s="14"/>
      <c r="ALV661" s="18"/>
      <c r="AMF661" s="17"/>
      <c r="AMK661" s="14"/>
      <c r="AML661" s="18"/>
      <c r="AMV661" s="17"/>
      <c r="ANA661" s="14"/>
      <c r="ANB661" s="18"/>
      <c r="ANL661" s="17"/>
      <c r="ANQ661" s="14"/>
      <c r="ANR661" s="18"/>
      <c r="AOB661" s="17"/>
      <c r="AOG661" s="14"/>
      <c r="AOH661" s="18"/>
      <c r="AOR661" s="17"/>
      <c r="AOW661" s="14"/>
      <c r="AOX661" s="18"/>
      <c r="APH661" s="17"/>
      <c r="APM661" s="14"/>
      <c r="APN661" s="18"/>
      <c r="APX661" s="17"/>
      <c r="AQC661" s="14"/>
      <c r="AQD661" s="18"/>
      <c r="AQN661" s="17"/>
      <c r="AQS661" s="14"/>
      <c r="AQT661" s="18"/>
      <c r="ARD661" s="17"/>
      <c r="ARI661" s="14"/>
      <c r="ARJ661" s="18"/>
      <c r="ART661" s="17"/>
      <c r="ARY661" s="14"/>
      <c r="ARZ661" s="18"/>
      <c r="ASJ661" s="17"/>
      <c r="ASO661" s="14"/>
      <c r="ASP661" s="18"/>
      <c r="ASZ661" s="17"/>
      <c r="ATE661" s="14"/>
      <c r="ATF661" s="18"/>
      <c r="ATP661" s="17"/>
      <c r="ATU661" s="14"/>
      <c r="ATV661" s="18"/>
      <c r="AUF661" s="17"/>
      <c r="AUK661" s="14"/>
      <c r="AUL661" s="18"/>
      <c r="AUV661" s="17"/>
      <c r="AVA661" s="14"/>
      <c r="AVB661" s="18"/>
      <c r="AVL661" s="17"/>
      <c r="AVQ661" s="14"/>
      <c r="AVR661" s="18"/>
      <c r="AWB661" s="17"/>
      <c r="AWG661" s="14"/>
      <c r="AWH661" s="18"/>
      <c r="AWR661" s="17"/>
      <c r="AWW661" s="14"/>
      <c r="AWX661" s="18"/>
      <c r="AXH661" s="17"/>
      <c r="AXM661" s="14"/>
      <c r="AXN661" s="18"/>
      <c r="AXX661" s="17"/>
      <c r="AYC661" s="14"/>
      <c r="AYD661" s="18"/>
      <c r="AYN661" s="17"/>
      <c r="AYS661" s="14"/>
      <c r="AYT661" s="18"/>
      <c r="AZD661" s="17"/>
      <c r="AZI661" s="14"/>
      <c r="AZJ661" s="18"/>
      <c r="AZT661" s="17"/>
      <c r="AZY661" s="14"/>
      <c r="AZZ661" s="18"/>
      <c r="BAJ661" s="17"/>
      <c r="BAO661" s="14"/>
      <c r="BAP661" s="18"/>
      <c r="BAZ661" s="17"/>
      <c r="BBE661" s="14"/>
      <c r="BBF661" s="18"/>
      <c r="BBP661" s="17"/>
      <c r="BBU661" s="14"/>
      <c r="BBV661" s="18"/>
      <c r="BCF661" s="17"/>
      <c r="BCK661" s="14"/>
      <c r="BCL661" s="18"/>
      <c r="BCV661" s="17"/>
      <c r="BDA661" s="14"/>
      <c r="BDB661" s="18"/>
      <c r="BDL661" s="17"/>
      <c r="BDQ661" s="14"/>
      <c r="BDR661" s="18"/>
      <c r="BEB661" s="17"/>
      <c r="BEG661" s="14"/>
      <c r="BEH661" s="18"/>
      <c r="BER661" s="17"/>
      <c r="BEW661" s="14"/>
      <c r="BEX661" s="18"/>
      <c r="BFH661" s="17"/>
      <c r="BFM661" s="14"/>
      <c r="BFN661" s="18"/>
      <c r="BFX661" s="17"/>
      <c r="BGC661" s="14"/>
      <c r="BGD661" s="18"/>
      <c r="BGN661" s="17"/>
      <c r="BGS661" s="14"/>
      <c r="BGT661" s="18"/>
      <c r="BHD661" s="17"/>
      <c r="BHI661" s="14"/>
      <c r="BHJ661" s="18"/>
      <c r="BHT661" s="17"/>
      <c r="BHY661" s="14"/>
      <c r="BHZ661" s="18"/>
      <c r="BIJ661" s="17"/>
      <c r="BIO661" s="14"/>
      <c r="BIP661" s="18"/>
      <c r="BIZ661" s="17"/>
      <c r="BJE661" s="14"/>
      <c r="BJF661" s="18"/>
      <c r="BJP661" s="17"/>
      <c r="BJU661" s="14"/>
      <c r="BJV661" s="18"/>
      <c r="BKF661" s="17"/>
      <c r="BKK661" s="14"/>
      <c r="BKL661" s="18"/>
      <c r="BKV661" s="17"/>
      <c r="BLA661" s="14"/>
      <c r="BLB661" s="18"/>
      <c r="BLL661" s="17"/>
      <c r="BLQ661" s="14"/>
      <c r="BLR661" s="18"/>
      <c r="BMB661" s="17"/>
      <c r="BMG661" s="14"/>
      <c r="BMH661" s="18"/>
      <c r="BMR661" s="17"/>
      <c r="BMW661" s="14"/>
      <c r="BMX661" s="18"/>
      <c r="BNH661" s="17"/>
      <c r="BNM661" s="14"/>
      <c r="BNN661" s="18"/>
      <c r="BNX661" s="17"/>
      <c r="BOC661" s="14"/>
      <c r="BOD661" s="18"/>
      <c r="BON661" s="17"/>
      <c r="BOS661" s="14"/>
      <c r="BOT661" s="18"/>
      <c r="BPD661" s="17"/>
      <c r="BPI661" s="14"/>
      <c r="BPJ661" s="18"/>
      <c r="BPT661" s="17"/>
      <c r="BPY661" s="14"/>
      <c r="BPZ661" s="18"/>
      <c r="BQJ661" s="17"/>
      <c r="BQO661" s="14"/>
      <c r="BQP661" s="18"/>
      <c r="BQZ661" s="17"/>
      <c r="BRE661" s="14"/>
      <c r="BRF661" s="18"/>
      <c r="BRP661" s="17"/>
      <c r="BRU661" s="14"/>
      <c r="BRV661" s="18"/>
      <c r="BSF661" s="17"/>
      <c r="BSK661" s="14"/>
      <c r="BSL661" s="18"/>
      <c r="BSV661" s="17"/>
      <c r="BTA661" s="14"/>
      <c r="BTB661" s="18"/>
      <c r="BTL661" s="17"/>
      <c r="BTQ661" s="14"/>
      <c r="BTR661" s="18"/>
      <c r="BUB661" s="17"/>
      <c r="BUG661" s="14"/>
      <c r="BUH661" s="18"/>
      <c r="BUR661" s="17"/>
      <c r="BUW661" s="14"/>
      <c r="BUX661" s="18"/>
      <c r="BVH661" s="17"/>
      <c r="BVM661" s="14"/>
      <c r="BVN661" s="18"/>
      <c r="BVX661" s="17"/>
      <c r="BWC661" s="14"/>
      <c r="BWD661" s="18"/>
      <c r="BWN661" s="17"/>
      <c r="BWS661" s="14"/>
      <c r="BWT661" s="18"/>
      <c r="BXD661" s="17"/>
      <c r="BXI661" s="14"/>
      <c r="BXJ661" s="18"/>
      <c r="BXT661" s="17"/>
      <c r="BXY661" s="14"/>
      <c r="BXZ661" s="18"/>
      <c r="BYJ661" s="17"/>
      <c r="BYO661" s="14"/>
      <c r="BYP661" s="18"/>
      <c r="BYZ661" s="17"/>
      <c r="BZE661" s="14"/>
      <c r="BZF661" s="18"/>
      <c r="BZP661" s="17"/>
      <c r="BZU661" s="14"/>
      <c r="BZV661" s="18"/>
      <c r="CAF661" s="17"/>
      <c r="CAK661" s="14"/>
      <c r="CAL661" s="18"/>
      <c r="CAV661" s="17"/>
      <c r="CBA661" s="14"/>
      <c r="CBB661" s="18"/>
      <c r="CBL661" s="17"/>
      <c r="CBQ661" s="14"/>
      <c r="CBR661" s="18"/>
      <c r="CCB661" s="17"/>
      <c r="CCG661" s="14"/>
      <c r="CCH661" s="18"/>
      <c r="CCR661" s="17"/>
      <c r="CCW661" s="14"/>
      <c r="CCX661" s="18"/>
      <c r="CDH661" s="17"/>
      <c r="CDM661" s="14"/>
      <c r="CDN661" s="18"/>
      <c r="CDX661" s="17"/>
      <c r="CEC661" s="14"/>
      <c r="CED661" s="18"/>
      <c r="CEN661" s="17"/>
      <c r="CES661" s="14"/>
      <c r="CET661" s="18"/>
      <c r="CFD661" s="17"/>
      <c r="CFI661" s="14"/>
      <c r="CFJ661" s="18"/>
      <c r="CFT661" s="17"/>
      <c r="CFY661" s="14"/>
      <c r="CFZ661" s="18"/>
      <c r="CGJ661" s="17"/>
      <c r="CGO661" s="14"/>
      <c r="CGP661" s="18"/>
      <c r="CGZ661" s="17"/>
      <c r="CHE661" s="14"/>
      <c r="CHF661" s="18"/>
      <c r="CHP661" s="17"/>
      <c r="CHU661" s="14"/>
      <c r="CHV661" s="18"/>
      <c r="CIF661" s="17"/>
      <c r="CIK661" s="14"/>
      <c r="CIL661" s="18"/>
      <c r="CIV661" s="17"/>
      <c r="CJA661" s="14"/>
      <c r="CJB661" s="18"/>
      <c r="CJL661" s="17"/>
      <c r="CJQ661" s="14"/>
      <c r="CJR661" s="18"/>
      <c r="CKB661" s="17"/>
      <c r="CKG661" s="14"/>
      <c r="CKH661" s="18"/>
      <c r="CKR661" s="17"/>
      <c r="CKW661" s="14"/>
      <c r="CKX661" s="18"/>
      <c r="CLH661" s="17"/>
      <c r="CLM661" s="14"/>
      <c r="CLN661" s="18"/>
      <c r="CLX661" s="17"/>
      <c r="CMC661" s="14"/>
      <c r="CMD661" s="18"/>
      <c r="CMN661" s="17"/>
      <c r="CMS661" s="14"/>
      <c r="CMT661" s="18"/>
      <c r="CND661" s="17"/>
      <c r="CNI661" s="14"/>
      <c r="CNJ661" s="18"/>
      <c r="CNT661" s="17"/>
      <c r="CNY661" s="14"/>
      <c r="CNZ661" s="18"/>
      <c r="COJ661" s="17"/>
      <c r="COO661" s="14"/>
      <c r="COP661" s="18"/>
      <c r="COZ661" s="17"/>
      <c r="CPE661" s="14"/>
      <c r="CPF661" s="18"/>
      <c r="CPP661" s="17"/>
      <c r="CPU661" s="14"/>
      <c r="CPV661" s="18"/>
      <c r="CQF661" s="17"/>
      <c r="CQK661" s="14"/>
      <c r="CQL661" s="18"/>
      <c r="CQV661" s="17"/>
      <c r="CRA661" s="14"/>
      <c r="CRB661" s="18"/>
      <c r="CRL661" s="17"/>
      <c r="CRQ661" s="14"/>
      <c r="CRR661" s="18"/>
      <c r="CSB661" s="17"/>
      <c r="CSG661" s="14"/>
      <c r="CSH661" s="18"/>
      <c r="CSR661" s="17"/>
      <c r="CSW661" s="14"/>
      <c r="CSX661" s="18"/>
      <c r="CTH661" s="17"/>
      <c r="CTM661" s="14"/>
      <c r="CTN661" s="18"/>
      <c r="CTX661" s="17"/>
      <c r="CUC661" s="14"/>
      <c r="CUD661" s="18"/>
      <c r="CUN661" s="17"/>
      <c r="CUS661" s="14"/>
      <c r="CUT661" s="18"/>
      <c r="CVD661" s="17"/>
      <c r="CVI661" s="14"/>
      <c r="CVJ661" s="18"/>
      <c r="CVT661" s="17"/>
      <c r="CVY661" s="14"/>
      <c r="CVZ661" s="18"/>
      <c r="CWJ661" s="17"/>
      <c r="CWO661" s="14"/>
      <c r="CWP661" s="18"/>
      <c r="CWZ661" s="17"/>
      <c r="CXE661" s="14"/>
      <c r="CXF661" s="18"/>
      <c r="CXP661" s="17"/>
      <c r="CXU661" s="14"/>
      <c r="CXV661" s="18"/>
      <c r="CYF661" s="17"/>
      <c r="CYK661" s="14"/>
      <c r="CYL661" s="18"/>
      <c r="CYV661" s="17"/>
      <c r="CZA661" s="14"/>
      <c r="CZB661" s="18"/>
      <c r="CZL661" s="17"/>
      <c r="CZQ661" s="14"/>
      <c r="CZR661" s="18"/>
      <c r="DAB661" s="17"/>
      <c r="DAG661" s="14"/>
      <c r="DAH661" s="18"/>
      <c r="DAR661" s="17"/>
      <c r="DAW661" s="14"/>
      <c r="DAX661" s="18"/>
      <c r="DBH661" s="17"/>
      <c r="DBM661" s="14"/>
      <c r="DBN661" s="18"/>
      <c r="DBX661" s="17"/>
      <c r="DCC661" s="14"/>
      <c r="DCD661" s="18"/>
      <c r="DCN661" s="17"/>
      <c r="DCS661" s="14"/>
      <c r="DCT661" s="18"/>
      <c r="DDD661" s="17"/>
      <c r="DDI661" s="14"/>
      <c r="DDJ661" s="18"/>
      <c r="DDT661" s="17"/>
      <c r="DDY661" s="14"/>
      <c r="DDZ661" s="18"/>
      <c r="DEJ661" s="17"/>
      <c r="DEO661" s="14"/>
      <c r="DEP661" s="18"/>
      <c r="DEZ661" s="17"/>
      <c r="DFE661" s="14"/>
      <c r="DFF661" s="18"/>
      <c r="DFP661" s="17"/>
      <c r="DFU661" s="14"/>
      <c r="DFV661" s="18"/>
      <c r="DGF661" s="17"/>
      <c r="DGK661" s="14"/>
      <c r="DGL661" s="18"/>
      <c r="DGV661" s="17"/>
      <c r="DHA661" s="14"/>
      <c r="DHB661" s="18"/>
      <c r="DHL661" s="17"/>
      <c r="DHQ661" s="14"/>
      <c r="DHR661" s="18"/>
      <c r="DIB661" s="17"/>
      <c r="DIG661" s="14"/>
      <c r="DIH661" s="18"/>
      <c r="DIR661" s="17"/>
      <c r="DIW661" s="14"/>
      <c r="DIX661" s="18"/>
      <c r="DJH661" s="17"/>
      <c r="DJM661" s="14"/>
      <c r="DJN661" s="18"/>
      <c r="DJX661" s="17"/>
      <c r="DKC661" s="14"/>
      <c r="DKD661" s="18"/>
      <c r="DKN661" s="17"/>
      <c r="DKS661" s="14"/>
      <c r="DKT661" s="18"/>
      <c r="DLD661" s="17"/>
      <c r="DLI661" s="14"/>
      <c r="DLJ661" s="18"/>
      <c r="DLT661" s="17"/>
      <c r="DLY661" s="14"/>
      <c r="DLZ661" s="18"/>
      <c r="DMJ661" s="17"/>
      <c r="DMO661" s="14"/>
      <c r="DMP661" s="18"/>
      <c r="DMZ661" s="17"/>
      <c r="DNE661" s="14"/>
      <c r="DNF661" s="18"/>
      <c r="DNP661" s="17"/>
      <c r="DNU661" s="14"/>
      <c r="DNV661" s="18"/>
      <c r="DOF661" s="17"/>
      <c r="DOK661" s="14"/>
      <c r="DOL661" s="18"/>
      <c r="DOV661" s="17"/>
      <c r="DPA661" s="14"/>
      <c r="DPB661" s="18"/>
      <c r="DPL661" s="17"/>
      <c r="DPQ661" s="14"/>
      <c r="DPR661" s="18"/>
      <c r="DQB661" s="17"/>
      <c r="DQG661" s="14"/>
      <c r="DQH661" s="18"/>
      <c r="DQR661" s="17"/>
      <c r="DQW661" s="14"/>
      <c r="DQX661" s="18"/>
      <c r="DRH661" s="17"/>
      <c r="DRM661" s="14"/>
      <c r="DRN661" s="18"/>
      <c r="DRX661" s="17"/>
      <c r="DSC661" s="14"/>
      <c r="DSD661" s="18"/>
      <c r="DSN661" s="17"/>
      <c r="DSS661" s="14"/>
      <c r="DST661" s="18"/>
      <c r="DTD661" s="17"/>
      <c r="DTI661" s="14"/>
      <c r="DTJ661" s="18"/>
      <c r="DTT661" s="17"/>
      <c r="DTY661" s="14"/>
      <c r="DTZ661" s="18"/>
      <c r="DUJ661" s="17"/>
      <c r="DUO661" s="14"/>
      <c r="DUP661" s="18"/>
      <c r="DUZ661" s="17"/>
      <c r="DVE661" s="14"/>
      <c r="DVF661" s="18"/>
      <c r="DVP661" s="17"/>
      <c r="DVU661" s="14"/>
      <c r="DVV661" s="18"/>
      <c r="DWF661" s="17"/>
      <c r="DWK661" s="14"/>
      <c r="DWL661" s="18"/>
      <c r="DWV661" s="17"/>
      <c r="DXA661" s="14"/>
      <c r="DXB661" s="18"/>
      <c r="DXL661" s="17"/>
      <c r="DXQ661" s="14"/>
      <c r="DXR661" s="18"/>
      <c r="DYB661" s="17"/>
      <c r="DYG661" s="14"/>
      <c r="DYH661" s="18"/>
      <c r="DYR661" s="17"/>
      <c r="DYW661" s="14"/>
      <c r="DYX661" s="18"/>
      <c r="DZH661" s="17"/>
      <c r="DZM661" s="14"/>
      <c r="DZN661" s="18"/>
      <c r="DZX661" s="17"/>
      <c r="EAC661" s="14"/>
      <c r="EAD661" s="18"/>
      <c r="EAN661" s="17"/>
      <c r="EAS661" s="14"/>
      <c r="EAT661" s="18"/>
      <c r="EBD661" s="17"/>
      <c r="EBI661" s="14"/>
      <c r="EBJ661" s="18"/>
      <c r="EBT661" s="17"/>
      <c r="EBY661" s="14"/>
      <c r="EBZ661" s="18"/>
      <c r="ECJ661" s="17"/>
      <c r="ECO661" s="14"/>
      <c r="ECP661" s="18"/>
      <c r="ECZ661" s="17"/>
      <c r="EDE661" s="14"/>
      <c r="EDF661" s="18"/>
      <c r="EDP661" s="17"/>
      <c r="EDU661" s="14"/>
      <c r="EDV661" s="18"/>
      <c r="EEF661" s="17"/>
      <c r="EEK661" s="14"/>
      <c r="EEL661" s="18"/>
      <c r="EEV661" s="17"/>
      <c r="EFA661" s="14"/>
      <c r="EFB661" s="18"/>
      <c r="EFL661" s="17"/>
      <c r="EFQ661" s="14"/>
      <c r="EFR661" s="18"/>
      <c r="EGB661" s="17"/>
      <c r="EGG661" s="14"/>
      <c r="EGH661" s="18"/>
      <c r="EGR661" s="17"/>
      <c r="EGW661" s="14"/>
      <c r="EGX661" s="18"/>
      <c r="EHH661" s="17"/>
      <c r="EHM661" s="14"/>
      <c r="EHN661" s="18"/>
      <c r="EHX661" s="17"/>
      <c r="EIC661" s="14"/>
      <c r="EID661" s="18"/>
      <c r="EIN661" s="17"/>
      <c r="EIS661" s="14"/>
      <c r="EIT661" s="18"/>
      <c r="EJD661" s="17"/>
      <c r="EJI661" s="14"/>
      <c r="EJJ661" s="18"/>
      <c r="EJT661" s="17"/>
      <c r="EJY661" s="14"/>
      <c r="EJZ661" s="18"/>
      <c r="EKJ661" s="17"/>
      <c r="EKO661" s="14"/>
      <c r="EKP661" s="18"/>
      <c r="EKZ661" s="17"/>
      <c r="ELE661" s="14"/>
      <c r="ELF661" s="18"/>
      <c r="ELP661" s="17"/>
      <c r="ELU661" s="14"/>
      <c r="ELV661" s="18"/>
      <c r="EMF661" s="17"/>
      <c r="EMK661" s="14"/>
      <c r="EML661" s="18"/>
      <c r="EMV661" s="17"/>
      <c r="ENA661" s="14"/>
      <c r="ENB661" s="18"/>
      <c r="ENL661" s="17"/>
      <c r="ENQ661" s="14"/>
      <c r="ENR661" s="18"/>
      <c r="EOB661" s="17"/>
      <c r="EOG661" s="14"/>
      <c r="EOH661" s="18"/>
      <c r="EOR661" s="17"/>
      <c r="EOW661" s="14"/>
      <c r="EOX661" s="18"/>
      <c r="EPH661" s="17"/>
      <c r="EPM661" s="14"/>
      <c r="EPN661" s="18"/>
      <c r="EPX661" s="17"/>
      <c r="EQC661" s="14"/>
      <c r="EQD661" s="18"/>
      <c r="EQN661" s="17"/>
      <c r="EQS661" s="14"/>
      <c r="EQT661" s="18"/>
      <c r="ERD661" s="17"/>
      <c r="ERI661" s="14"/>
      <c r="ERJ661" s="18"/>
      <c r="ERT661" s="17"/>
      <c r="ERY661" s="14"/>
      <c r="ERZ661" s="18"/>
      <c r="ESJ661" s="17"/>
      <c r="ESO661" s="14"/>
      <c r="ESP661" s="18"/>
      <c r="ESZ661" s="17"/>
      <c r="ETE661" s="14"/>
      <c r="ETF661" s="18"/>
      <c r="ETP661" s="17"/>
      <c r="ETU661" s="14"/>
      <c r="ETV661" s="18"/>
      <c r="EUF661" s="17"/>
      <c r="EUK661" s="14"/>
      <c r="EUL661" s="18"/>
      <c r="EUV661" s="17"/>
      <c r="EVA661" s="14"/>
      <c r="EVB661" s="18"/>
      <c r="EVL661" s="17"/>
      <c r="EVQ661" s="14"/>
      <c r="EVR661" s="18"/>
      <c r="EWB661" s="17"/>
      <c r="EWG661" s="14"/>
      <c r="EWH661" s="18"/>
      <c r="EWR661" s="17"/>
      <c r="EWW661" s="14"/>
      <c r="EWX661" s="18"/>
      <c r="EXH661" s="17"/>
      <c r="EXM661" s="14"/>
      <c r="EXN661" s="18"/>
      <c r="EXX661" s="17"/>
      <c r="EYC661" s="14"/>
      <c r="EYD661" s="18"/>
      <c r="EYN661" s="17"/>
      <c r="EYS661" s="14"/>
      <c r="EYT661" s="18"/>
      <c r="EZD661" s="17"/>
      <c r="EZI661" s="14"/>
      <c r="EZJ661" s="18"/>
      <c r="EZT661" s="17"/>
      <c r="EZY661" s="14"/>
      <c r="EZZ661" s="18"/>
      <c r="FAJ661" s="17"/>
      <c r="FAO661" s="14"/>
      <c r="FAP661" s="18"/>
      <c r="FAZ661" s="17"/>
      <c r="FBE661" s="14"/>
      <c r="FBF661" s="18"/>
      <c r="FBP661" s="17"/>
      <c r="FBU661" s="14"/>
      <c r="FBV661" s="18"/>
      <c r="FCF661" s="17"/>
      <c r="FCK661" s="14"/>
      <c r="FCL661" s="18"/>
      <c r="FCV661" s="17"/>
      <c r="FDA661" s="14"/>
      <c r="FDB661" s="18"/>
      <c r="FDL661" s="17"/>
      <c r="FDQ661" s="14"/>
      <c r="FDR661" s="18"/>
      <c r="FEB661" s="17"/>
      <c r="FEG661" s="14"/>
      <c r="FEH661" s="18"/>
      <c r="FER661" s="17"/>
      <c r="FEW661" s="14"/>
      <c r="FEX661" s="18"/>
      <c r="FFH661" s="17"/>
      <c r="FFM661" s="14"/>
      <c r="FFN661" s="18"/>
      <c r="FFX661" s="17"/>
      <c r="FGC661" s="14"/>
      <c r="FGD661" s="18"/>
      <c r="FGN661" s="17"/>
      <c r="FGS661" s="14"/>
      <c r="FGT661" s="18"/>
      <c r="FHD661" s="17"/>
      <c r="FHI661" s="14"/>
      <c r="FHJ661" s="18"/>
      <c r="FHT661" s="17"/>
      <c r="FHY661" s="14"/>
      <c r="FHZ661" s="18"/>
      <c r="FIJ661" s="17"/>
      <c r="FIO661" s="14"/>
      <c r="FIP661" s="18"/>
      <c r="FIZ661" s="17"/>
      <c r="FJE661" s="14"/>
      <c r="FJF661" s="18"/>
      <c r="FJP661" s="17"/>
      <c r="FJU661" s="14"/>
      <c r="FJV661" s="18"/>
      <c r="FKF661" s="17"/>
      <c r="FKK661" s="14"/>
      <c r="FKL661" s="18"/>
      <c r="FKV661" s="17"/>
      <c r="FLA661" s="14"/>
      <c r="FLB661" s="18"/>
      <c r="FLL661" s="17"/>
      <c r="FLQ661" s="14"/>
      <c r="FLR661" s="18"/>
      <c r="FMB661" s="17"/>
      <c r="FMG661" s="14"/>
      <c r="FMH661" s="18"/>
      <c r="FMR661" s="17"/>
      <c r="FMW661" s="14"/>
      <c r="FMX661" s="18"/>
      <c r="FNH661" s="17"/>
      <c r="FNM661" s="14"/>
      <c r="FNN661" s="18"/>
      <c r="FNX661" s="17"/>
      <c r="FOC661" s="14"/>
      <c r="FOD661" s="18"/>
      <c r="FON661" s="17"/>
      <c r="FOS661" s="14"/>
      <c r="FOT661" s="18"/>
      <c r="FPD661" s="17"/>
      <c r="FPI661" s="14"/>
      <c r="FPJ661" s="18"/>
      <c r="FPT661" s="17"/>
      <c r="FPY661" s="14"/>
      <c r="FPZ661" s="18"/>
      <c r="FQJ661" s="17"/>
      <c r="FQO661" s="14"/>
      <c r="FQP661" s="18"/>
      <c r="FQZ661" s="17"/>
      <c r="FRE661" s="14"/>
      <c r="FRF661" s="18"/>
      <c r="FRP661" s="17"/>
      <c r="FRU661" s="14"/>
      <c r="FRV661" s="18"/>
      <c r="FSF661" s="17"/>
      <c r="FSK661" s="14"/>
      <c r="FSL661" s="18"/>
      <c r="FSV661" s="17"/>
      <c r="FTA661" s="14"/>
      <c r="FTB661" s="18"/>
      <c r="FTL661" s="17"/>
      <c r="FTQ661" s="14"/>
      <c r="FTR661" s="18"/>
      <c r="FUB661" s="17"/>
      <c r="FUG661" s="14"/>
      <c r="FUH661" s="18"/>
      <c r="FUR661" s="17"/>
      <c r="FUW661" s="14"/>
      <c r="FUX661" s="18"/>
      <c r="FVH661" s="17"/>
      <c r="FVM661" s="14"/>
      <c r="FVN661" s="18"/>
      <c r="FVX661" s="17"/>
      <c r="FWC661" s="14"/>
      <c r="FWD661" s="18"/>
      <c r="FWN661" s="17"/>
      <c r="FWS661" s="14"/>
      <c r="FWT661" s="18"/>
      <c r="FXD661" s="17"/>
      <c r="FXI661" s="14"/>
      <c r="FXJ661" s="18"/>
      <c r="FXT661" s="17"/>
      <c r="FXY661" s="14"/>
      <c r="FXZ661" s="18"/>
      <c r="FYJ661" s="17"/>
      <c r="FYO661" s="14"/>
      <c r="FYP661" s="18"/>
      <c r="FYZ661" s="17"/>
      <c r="FZE661" s="14"/>
      <c r="FZF661" s="18"/>
      <c r="FZP661" s="17"/>
      <c r="FZU661" s="14"/>
      <c r="FZV661" s="18"/>
      <c r="GAF661" s="17"/>
      <c r="GAK661" s="14"/>
      <c r="GAL661" s="18"/>
      <c r="GAV661" s="17"/>
      <c r="GBA661" s="14"/>
      <c r="GBB661" s="18"/>
      <c r="GBL661" s="17"/>
      <c r="GBQ661" s="14"/>
      <c r="GBR661" s="18"/>
      <c r="GCB661" s="17"/>
      <c r="GCG661" s="14"/>
      <c r="GCH661" s="18"/>
      <c r="GCR661" s="17"/>
      <c r="GCW661" s="14"/>
      <c r="GCX661" s="18"/>
      <c r="GDH661" s="17"/>
      <c r="GDM661" s="14"/>
      <c r="GDN661" s="18"/>
      <c r="GDX661" s="17"/>
      <c r="GEC661" s="14"/>
      <c r="GED661" s="18"/>
      <c r="GEN661" s="17"/>
      <c r="GES661" s="14"/>
      <c r="GET661" s="18"/>
      <c r="GFD661" s="17"/>
      <c r="GFI661" s="14"/>
      <c r="GFJ661" s="18"/>
      <c r="GFT661" s="17"/>
      <c r="GFY661" s="14"/>
      <c r="GFZ661" s="18"/>
      <c r="GGJ661" s="17"/>
      <c r="GGO661" s="14"/>
      <c r="GGP661" s="18"/>
      <c r="GGZ661" s="17"/>
      <c r="GHE661" s="14"/>
      <c r="GHF661" s="18"/>
      <c r="GHP661" s="17"/>
      <c r="GHU661" s="14"/>
      <c r="GHV661" s="18"/>
      <c r="GIF661" s="17"/>
      <c r="GIK661" s="14"/>
      <c r="GIL661" s="18"/>
      <c r="GIV661" s="17"/>
      <c r="GJA661" s="14"/>
      <c r="GJB661" s="18"/>
      <c r="GJL661" s="17"/>
      <c r="GJQ661" s="14"/>
      <c r="GJR661" s="18"/>
      <c r="GKB661" s="17"/>
      <c r="GKG661" s="14"/>
      <c r="GKH661" s="18"/>
      <c r="GKR661" s="17"/>
      <c r="GKW661" s="14"/>
      <c r="GKX661" s="18"/>
      <c r="GLH661" s="17"/>
      <c r="GLM661" s="14"/>
      <c r="GLN661" s="18"/>
      <c r="GLX661" s="17"/>
      <c r="GMC661" s="14"/>
      <c r="GMD661" s="18"/>
      <c r="GMN661" s="17"/>
      <c r="GMS661" s="14"/>
      <c r="GMT661" s="18"/>
      <c r="GND661" s="17"/>
      <c r="GNI661" s="14"/>
      <c r="GNJ661" s="18"/>
      <c r="GNT661" s="17"/>
      <c r="GNY661" s="14"/>
      <c r="GNZ661" s="18"/>
      <c r="GOJ661" s="17"/>
      <c r="GOO661" s="14"/>
      <c r="GOP661" s="18"/>
      <c r="GOZ661" s="17"/>
      <c r="GPE661" s="14"/>
      <c r="GPF661" s="18"/>
      <c r="GPP661" s="17"/>
      <c r="GPU661" s="14"/>
      <c r="GPV661" s="18"/>
      <c r="GQF661" s="17"/>
      <c r="GQK661" s="14"/>
      <c r="GQL661" s="18"/>
      <c r="GQV661" s="17"/>
      <c r="GRA661" s="14"/>
      <c r="GRB661" s="18"/>
      <c r="GRL661" s="17"/>
      <c r="GRQ661" s="14"/>
      <c r="GRR661" s="18"/>
      <c r="GSB661" s="17"/>
      <c r="GSG661" s="14"/>
      <c r="GSH661" s="18"/>
      <c r="GSR661" s="17"/>
      <c r="GSW661" s="14"/>
      <c r="GSX661" s="18"/>
      <c r="GTH661" s="17"/>
      <c r="GTM661" s="14"/>
      <c r="GTN661" s="18"/>
      <c r="GTX661" s="17"/>
      <c r="GUC661" s="14"/>
      <c r="GUD661" s="18"/>
      <c r="GUN661" s="17"/>
      <c r="GUS661" s="14"/>
      <c r="GUT661" s="18"/>
      <c r="GVD661" s="17"/>
      <c r="GVI661" s="14"/>
      <c r="GVJ661" s="18"/>
      <c r="GVT661" s="17"/>
      <c r="GVY661" s="14"/>
      <c r="GVZ661" s="18"/>
      <c r="GWJ661" s="17"/>
      <c r="GWO661" s="14"/>
      <c r="GWP661" s="18"/>
      <c r="GWZ661" s="17"/>
      <c r="GXE661" s="14"/>
      <c r="GXF661" s="18"/>
      <c r="GXP661" s="17"/>
      <c r="GXU661" s="14"/>
      <c r="GXV661" s="18"/>
      <c r="GYF661" s="17"/>
      <c r="GYK661" s="14"/>
      <c r="GYL661" s="18"/>
      <c r="GYV661" s="17"/>
      <c r="GZA661" s="14"/>
      <c r="GZB661" s="18"/>
      <c r="GZL661" s="17"/>
      <c r="GZQ661" s="14"/>
      <c r="GZR661" s="18"/>
      <c r="HAB661" s="17"/>
      <c r="HAG661" s="14"/>
      <c r="HAH661" s="18"/>
      <c r="HAR661" s="17"/>
      <c r="HAW661" s="14"/>
      <c r="HAX661" s="18"/>
      <c r="HBH661" s="17"/>
      <c r="HBM661" s="14"/>
      <c r="HBN661" s="18"/>
      <c r="HBX661" s="17"/>
      <c r="HCC661" s="14"/>
      <c r="HCD661" s="18"/>
      <c r="HCN661" s="17"/>
      <c r="HCS661" s="14"/>
      <c r="HCT661" s="18"/>
      <c r="HDD661" s="17"/>
      <c r="HDI661" s="14"/>
      <c r="HDJ661" s="18"/>
      <c r="HDT661" s="17"/>
      <c r="HDY661" s="14"/>
      <c r="HDZ661" s="18"/>
      <c r="HEJ661" s="17"/>
      <c r="HEO661" s="14"/>
      <c r="HEP661" s="18"/>
      <c r="HEZ661" s="17"/>
      <c r="HFE661" s="14"/>
      <c r="HFF661" s="18"/>
      <c r="HFP661" s="17"/>
      <c r="HFU661" s="14"/>
      <c r="HFV661" s="18"/>
      <c r="HGF661" s="17"/>
      <c r="HGK661" s="14"/>
      <c r="HGL661" s="18"/>
      <c r="HGV661" s="17"/>
      <c r="HHA661" s="14"/>
      <c r="HHB661" s="18"/>
      <c r="HHL661" s="17"/>
      <c r="HHQ661" s="14"/>
      <c r="HHR661" s="18"/>
      <c r="HIB661" s="17"/>
      <c r="HIG661" s="14"/>
      <c r="HIH661" s="18"/>
      <c r="HIR661" s="17"/>
      <c r="HIW661" s="14"/>
      <c r="HIX661" s="18"/>
      <c r="HJH661" s="17"/>
      <c r="HJM661" s="14"/>
      <c r="HJN661" s="18"/>
      <c r="HJX661" s="17"/>
      <c r="HKC661" s="14"/>
      <c r="HKD661" s="18"/>
      <c r="HKN661" s="17"/>
      <c r="HKS661" s="14"/>
      <c r="HKT661" s="18"/>
      <c r="HLD661" s="17"/>
      <c r="HLI661" s="14"/>
      <c r="HLJ661" s="18"/>
      <c r="HLT661" s="17"/>
      <c r="HLY661" s="14"/>
      <c r="HLZ661" s="18"/>
      <c r="HMJ661" s="17"/>
      <c r="HMO661" s="14"/>
      <c r="HMP661" s="18"/>
      <c r="HMZ661" s="17"/>
      <c r="HNE661" s="14"/>
      <c r="HNF661" s="18"/>
      <c r="HNP661" s="17"/>
      <c r="HNU661" s="14"/>
      <c r="HNV661" s="18"/>
      <c r="HOF661" s="17"/>
      <c r="HOK661" s="14"/>
      <c r="HOL661" s="18"/>
      <c r="HOV661" s="17"/>
      <c r="HPA661" s="14"/>
      <c r="HPB661" s="18"/>
      <c r="HPL661" s="17"/>
      <c r="HPQ661" s="14"/>
      <c r="HPR661" s="18"/>
      <c r="HQB661" s="17"/>
      <c r="HQG661" s="14"/>
      <c r="HQH661" s="18"/>
      <c r="HQR661" s="17"/>
      <c r="HQW661" s="14"/>
      <c r="HQX661" s="18"/>
      <c r="HRH661" s="17"/>
      <c r="HRM661" s="14"/>
      <c r="HRN661" s="18"/>
      <c r="HRX661" s="17"/>
      <c r="HSC661" s="14"/>
      <c r="HSD661" s="18"/>
      <c r="HSN661" s="17"/>
      <c r="HSS661" s="14"/>
      <c r="HST661" s="18"/>
      <c r="HTD661" s="17"/>
      <c r="HTI661" s="14"/>
      <c r="HTJ661" s="18"/>
      <c r="HTT661" s="17"/>
      <c r="HTY661" s="14"/>
      <c r="HTZ661" s="18"/>
      <c r="HUJ661" s="17"/>
      <c r="HUO661" s="14"/>
      <c r="HUP661" s="18"/>
      <c r="HUZ661" s="17"/>
      <c r="HVE661" s="14"/>
      <c r="HVF661" s="18"/>
      <c r="HVP661" s="17"/>
      <c r="HVU661" s="14"/>
      <c r="HVV661" s="18"/>
      <c r="HWF661" s="17"/>
      <c r="HWK661" s="14"/>
      <c r="HWL661" s="18"/>
      <c r="HWV661" s="17"/>
      <c r="HXA661" s="14"/>
      <c r="HXB661" s="18"/>
      <c r="HXL661" s="17"/>
      <c r="HXQ661" s="14"/>
      <c r="HXR661" s="18"/>
      <c r="HYB661" s="17"/>
      <c r="HYG661" s="14"/>
      <c r="HYH661" s="18"/>
      <c r="HYR661" s="17"/>
      <c r="HYW661" s="14"/>
      <c r="HYX661" s="18"/>
      <c r="HZH661" s="17"/>
      <c r="HZM661" s="14"/>
      <c r="HZN661" s="18"/>
      <c r="HZX661" s="17"/>
      <c r="IAC661" s="14"/>
      <c r="IAD661" s="18"/>
      <c r="IAN661" s="17"/>
      <c r="IAS661" s="14"/>
      <c r="IAT661" s="18"/>
      <c r="IBD661" s="17"/>
      <c r="IBI661" s="14"/>
      <c r="IBJ661" s="18"/>
      <c r="IBT661" s="17"/>
      <c r="IBY661" s="14"/>
      <c r="IBZ661" s="18"/>
      <c r="ICJ661" s="17"/>
      <c r="ICO661" s="14"/>
      <c r="ICP661" s="18"/>
      <c r="ICZ661" s="17"/>
      <c r="IDE661" s="14"/>
      <c r="IDF661" s="18"/>
      <c r="IDP661" s="17"/>
      <c r="IDU661" s="14"/>
      <c r="IDV661" s="18"/>
      <c r="IEF661" s="17"/>
      <c r="IEK661" s="14"/>
      <c r="IEL661" s="18"/>
      <c r="IEV661" s="17"/>
      <c r="IFA661" s="14"/>
      <c r="IFB661" s="18"/>
      <c r="IFL661" s="17"/>
      <c r="IFQ661" s="14"/>
      <c r="IFR661" s="18"/>
      <c r="IGB661" s="17"/>
      <c r="IGG661" s="14"/>
      <c r="IGH661" s="18"/>
      <c r="IGR661" s="17"/>
      <c r="IGW661" s="14"/>
      <c r="IGX661" s="18"/>
      <c r="IHH661" s="17"/>
      <c r="IHM661" s="14"/>
      <c r="IHN661" s="18"/>
      <c r="IHX661" s="17"/>
      <c r="IIC661" s="14"/>
      <c r="IID661" s="18"/>
      <c r="IIN661" s="17"/>
      <c r="IIS661" s="14"/>
      <c r="IIT661" s="18"/>
      <c r="IJD661" s="17"/>
      <c r="IJI661" s="14"/>
      <c r="IJJ661" s="18"/>
      <c r="IJT661" s="17"/>
      <c r="IJY661" s="14"/>
      <c r="IJZ661" s="18"/>
      <c r="IKJ661" s="17"/>
      <c r="IKO661" s="14"/>
      <c r="IKP661" s="18"/>
      <c r="IKZ661" s="17"/>
      <c r="ILE661" s="14"/>
      <c r="ILF661" s="18"/>
      <c r="ILP661" s="17"/>
      <c r="ILU661" s="14"/>
      <c r="ILV661" s="18"/>
      <c r="IMF661" s="17"/>
      <c r="IMK661" s="14"/>
      <c r="IML661" s="18"/>
      <c r="IMV661" s="17"/>
      <c r="INA661" s="14"/>
      <c r="INB661" s="18"/>
      <c r="INL661" s="17"/>
      <c r="INQ661" s="14"/>
      <c r="INR661" s="18"/>
      <c r="IOB661" s="17"/>
      <c r="IOG661" s="14"/>
      <c r="IOH661" s="18"/>
      <c r="IOR661" s="17"/>
      <c r="IOW661" s="14"/>
      <c r="IOX661" s="18"/>
      <c r="IPH661" s="17"/>
      <c r="IPM661" s="14"/>
      <c r="IPN661" s="18"/>
      <c r="IPX661" s="17"/>
      <c r="IQC661" s="14"/>
      <c r="IQD661" s="18"/>
      <c r="IQN661" s="17"/>
      <c r="IQS661" s="14"/>
      <c r="IQT661" s="18"/>
      <c r="IRD661" s="17"/>
      <c r="IRI661" s="14"/>
      <c r="IRJ661" s="18"/>
      <c r="IRT661" s="17"/>
      <c r="IRY661" s="14"/>
      <c r="IRZ661" s="18"/>
      <c r="ISJ661" s="17"/>
      <c r="ISO661" s="14"/>
      <c r="ISP661" s="18"/>
      <c r="ISZ661" s="17"/>
      <c r="ITE661" s="14"/>
      <c r="ITF661" s="18"/>
      <c r="ITP661" s="17"/>
      <c r="ITU661" s="14"/>
      <c r="ITV661" s="18"/>
      <c r="IUF661" s="17"/>
      <c r="IUK661" s="14"/>
      <c r="IUL661" s="18"/>
      <c r="IUV661" s="17"/>
      <c r="IVA661" s="14"/>
      <c r="IVB661" s="18"/>
      <c r="IVL661" s="17"/>
      <c r="IVQ661" s="14"/>
      <c r="IVR661" s="18"/>
      <c r="IWB661" s="17"/>
      <c r="IWG661" s="14"/>
      <c r="IWH661" s="18"/>
      <c r="IWR661" s="17"/>
      <c r="IWW661" s="14"/>
      <c r="IWX661" s="18"/>
      <c r="IXH661" s="17"/>
      <c r="IXM661" s="14"/>
      <c r="IXN661" s="18"/>
      <c r="IXX661" s="17"/>
      <c r="IYC661" s="14"/>
      <c r="IYD661" s="18"/>
      <c r="IYN661" s="17"/>
      <c r="IYS661" s="14"/>
      <c r="IYT661" s="18"/>
      <c r="IZD661" s="17"/>
      <c r="IZI661" s="14"/>
      <c r="IZJ661" s="18"/>
      <c r="IZT661" s="17"/>
      <c r="IZY661" s="14"/>
      <c r="IZZ661" s="18"/>
      <c r="JAJ661" s="17"/>
      <c r="JAO661" s="14"/>
      <c r="JAP661" s="18"/>
      <c r="JAZ661" s="17"/>
      <c r="JBE661" s="14"/>
      <c r="JBF661" s="18"/>
      <c r="JBP661" s="17"/>
      <c r="JBU661" s="14"/>
      <c r="JBV661" s="18"/>
      <c r="JCF661" s="17"/>
      <c r="JCK661" s="14"/>
      <c r="JCL661" s="18"/>
      <c r="JCV661" s="17"/>
      <c r="JDA661" s="14"/>
      <c r="JDB661" s="18"/>
      <c r="JDL661" s="17"/>
      <c r="JDQ661" s="14"/>
      <c r="JDR661" s="18"/>
      <c r="JEB661" s="17"/>
      <c r="JEG661" s="14"/>
      <c r="JEH661" s="18"/>
      <c r="JER661" s="17"/>
      <c r="JEW661" s="14"/>
      <c r="JEX661" s="18"/>
      <c r="JFH661" s="17"/>
      <c r="JFM661" s="14"/>
      <c r="JFN661" s="18"/>
      <c r="JFX661" s="17"/>
      <c r="JGC661" s="14"/>
      <c r="JGD661" s="18"/>
      <c r="JGN661" s="17"/>
      <c r="JGS661" s="14"/>
      <c r="JGT661" s="18"/>
      <c r="JHD661" s="17"/>
      <c r="JHI661" s="14"/>
      <c r="JHJ661" s="18"/>
      <c r="JHT661" s="17"/>
      <c r="JHY661" s="14"/>
      <c r="JHZ661" s="18"/>
      <c r="JIJ661" s="17"/>
      <c r="JIO661" s="14"/>
      <c r="JIP661" s="18"/>
      <c r="JIZ661" s="17"/>
      <c r="JJE661" s="14"/>
      <c r="JJF661" s="18"/>
      <c r="JJP661" s="17"/>
      <c r="JJU661" s="14"/>
      <c r="JJV661" s="18"/>
      <c r="JKF661" s="17"/>
      <c r="JKK661" s="14"/>
      <c r="JKL661" s="18"/>
      <c r="JKV661" s="17"/>
      <c r="JLA661" s="14"/>
      <c r="JLB661" s="18"/>
      <c r="JLL661" s="17"/>
      <c r="JLQ661" s="14"/>
      <c r="JLR661" s="18"/>
      <c r="JMB661" s="17"/>
      <c r="JMG661" s="14"/>
      <c r="JMH661" s="18"/>
      <c r="JMR661" s="17"/>
      <c r="JMW661" s="14"/>
      <c r="JMX661" s="18"/>
      <c r="JNH661" s="17"/>
      <c r="JNM661" s="14"/>
      <c r="JNN661" s="18"/>
      <c r="JNX661" s="17"/>
      <c r="JOC661" s="14"/>
      <c r="JOD661" s="18"/>
      <c r="JON661" s="17"/>
      <c r="JOS661" s="14"/>
      <c r="JOT661" s="18"/>
      <c r="JPD661" s="17"/>
      <c r="JPI661" s="14"/>
      <c r="JPJ661" s="18"/>
      <c r="JPT661" s="17"/>
      <c r="JPY661" s="14"/>
      <c r="JPZ661" s="18"/>
      <c r="JQJ661" s="17"/>
      <c r="JQO661" s="14"/>
      <c r="JQP661" s="18"/>
      <c r="JQZ661" s="17"/>
      <c r="JRE661" s="14"/>
      <c r="JRF661" s="18"/>
      <c r="JRP661" s="17"/>
      <c r="JRU661" s="14"/>
      <c r="JRV661" s="18"/>
      <c r="JSF661" s="17"/>
      <c r="JSK661" s="14"/>
      <c r="JSL661" s="18"/>
      <c r="JSV661" s="17"/>
      <c r="JTA661" s="14"/>
      <c r="JTB661" s="18"/>
      <c r="JTL661" s="17"/>
      <c r="JTQ661" s="14"/>
      <c r="JTR661" s="18"/>
      <c r="JUB661" s="17"/>
      <c r="JUG661" s="14"/>
      <c r="JUH661" s="18"/>
      <c r="JUR661" s="17"/>
      <c r="JUW661" s="14"/>
      <c r="JUX661" s="18"/>
      <c r="JVH661" s="17"/>
      <c r="JVM661" s="14"/>
      <c r="JVN661" s="18"/>
      <c r="JVX661" s="17"/>
      <c r="JWC661" s="14"/>
      <c r="JWD661" s="18"/>
      <c r="JWN661" s="17"/>
      <c r="JWS661" s="14"/>
      <c r="JWT661" s="18"/>
      <c r="JXD661" s="17"/>
      <c r="JXI661" s="14"/>
      <c r="JXJ661" s="18"/>
      <c r="JXT661" s="17"/>
      <c r="JXY661" s="14"/>
      <c r="JXZ661" s="18"/>
      <c r="JYJ661" s="17"/>
      <c r="JYO661" s="14"/>
      <c r="JYP661" s="18"/>
      <c r="JYZ661" s="17"/>
      <c r="JZE661" s="14"/>
      <c r="JZF661" s="18"/>
      <c r="JZP661" s="17"/>
      <c r="JZU661" s="14"/>
      <c r="JZV661" s="18"/>
      <c r="KAF661" s="17"/>
      <c r="KAK661" s="14"/>
      <c r="KAL661" s="18"/>
      <c r="KAV661" s="17"/>
      <c r="KBA661" s="14"/>
      <c r="KBB661" s="18"/>
      <c r="KBL661" s="17"/>
      <c r="KBQ661" s="14"/>
      <c r="KBR661" s="18"/>
      <c r="KCB661" s="17"/>
      <c r="KCG661" s="14"/>
      <c r="KCH661" s="18"/>
      <c r="KCR661" s="17"/>
      <c r="KCW661" s="14"/>
      <c r="KCX661" s="18"/>
      <c r="KDH661" s="17"/>
      <c r="KDM661" s="14"/>
      <c r="KDN661" s="18"/>
      <c r="KDX661" s="17"/>
      <c r="KEC661" s="14"/>
      <c r="KED661" s="18"/>
      <c r="KEN661" s="17"/>
      <c r="KES661" s="14"/>
      <c r="KET661" s="18"/>
      <c r="KFD661" s="17"/>
      <c r="KFI661" s="14"/>
      <c r="KFJ661" s="18"/>
      <c r="KFT661" s="17"/>
      <c r="KFY661" s="14"/>
      <c r="KFZ661" s="18"/>
      <c r="KGJ661" s="17"/>
      <c r="KGO661" s="14"/>
      <c r="KGP661" s="18"/>
      <c r="KGZ661" s="17"/>
      <c r="KHE661" s="14"/>
      <c r="KHF661" s="18"/>
      <c r="KHP661" s="17"/>
      <c r="KHU661" s="14"/>
      <c r="KHV661" s="18"/>
      <c r="KIF661" s="17"/>
      <c r="KIK661" s="14"/>
      <c r="KIL661" s="18"/>
      <c r="KIV661" s="17"/>
      <c r="KJA661" s="14"/>
      <c r="KJB661" s="18"/>
      <c r="KJL661" s="17"/>
      <c r="KJQ661" s="14"/>
      <c r="KJR661" s="18"/>
      <c r="KKB661" s="17"/>
      <c r="KKG661" s="14"/>
      <c r="KKH661" s="18"/>
      <c r="KKR661" s="17"/>
      <c r="KKW661" s="14"/>
      <c r="KKX661" s="18"/>
      <c r="KLH661" s="17"/>
      <c r="KLM661" s="14"/>
      <c r="KLN661" s="18"/>
      <c r="KLX661" s="17"/>
      <c r="KMC661" s="14"/>
      <c r="KMD661" s="18"/>
      <c r="KMN661" s="17"/>
      <c r="KMS661" s="14"/>
      <c r="KMT661" s="18"/>
      <c r="KND661" s="17"/>
      <c r="KNI661" s="14"/>
      <c r="KNJ661" s="18"/>
      <c r="KNT661" s="17"/>
      <c r="KNY661" s="14"/>
      <c r="KNZ661" s="18"/>
      <c r="KOJ661" s="17"/>
      <c r="KOO661" s="14"/>
      <c r="KOP661" s="18"/>
      <c r="KOZ661" s="17"/>
      <c r="KPE661" s="14"/>
      <c r="KPF661" s="18"/>
      <c r="KPP661" s="17"/>
      <c r="KPU661" s="14"/>
      <c r="KPV661" s="18"/>
      <c r="KQF661" s="17"/>
      <c r="KQK661" s="14"/>
      <c r="KQL661" s="18"/>
      <c r="KQV661" s="17"/>
      <c r="KRA661" s="14"/>
      <c r="KRB661" s="18"/>
      <c r="KRL661" s="17"/>
      <c r="KRQ661" s="14"/>
      <c r="KRR661" s="18"/>
      <c r="KSB661" s="17"/>
      <c r="KSG661" s="14"/>
      <c r="KSH661" s="18"/>
      <c r="KSR661" s="17"/>
      <c r="KSW661" s="14"/>
      <c r="KSX661" s="18"/>
      <c r="KTH661" s="17"/>
      <c r="KTM661" s="14"/>
      <c r="KTN661" s="18"/>
      <c r="KTX661" s="17"/>
      <c r="KUC661" s="14"/>
      <c r="KUD661" s="18"/>
      <c r="KUN661" s="17"/>
      <c r="KUS661" s="14"/>
      <c r="KUT661" s="18"/>
      <c r="KVD661" s="17"/>
      <c r="KVI661" s="14"/>
      <c r="KVJ661" s="18"/>
      <c r="KVT661" s="17"/>
      <c r="KVY661" s="14"/>
      <c r="KVZ661" s="18"/>
      <c r="KWJ661" s="17"/>
      <c r="KWO661" s="14"/>
      <c r="KWP661" s="18"/>
      <c r="KWZ661" s="17"/>
      <c r="KXE661" s="14"/>
      <c r="KXF661" s="18"/>
      <c r="KXP661" s="17"/>
      <c r="KXU661" s="14"/>
      <c r="KXV661" s="18"/>
      <c r="KYF661" s="17"/>
      <c r="KYK661" s="14"/>
      <c r="KYL661" s="18"/>
      <c r="KYV661" s="17"/>
      <c r="KZA661" s="14"/>
      <c r="KZB661" s="18"/>
      <c r="KZL661" s="17"/>
      <c r="KZQ661" s="14"/>
      <c r="KZR661" s="18"/>
      <c r="LAB661" s="17"/>
      <c r="LAG661" s="14"/>
      <c r="LAH661" s="18"/>
      <c r="LAR661" s="17"/>
      <c r="LAW661" s="14"/>
      <c r="LAX661" s="18"/>
      <c r="LBH661" s="17"/>
      <c r="LBM661" s="14"/>
      <c r="LBN661" s="18"/>
      <c r="LBX661" s="17"/>
      <c r="LCC661" s="14"/>
      <c r="LCD661" s="18"/>
      <c r="LCN661" s="17"/>
      <c r="LCS661" s="14"/>
      <c r="LCT661" s="18"/>
      <c r="LDD661" s="17"/>
      <c r="LDI661" s="14"/>
      <c r="LDJ661" s="18"/>
      <c r="LDT661" s="17"/>
      <c r="LDY661" s="14"/>
      <c r="LDZ661" s="18"/>
      <c r="LEJ661" s="17"/>
      <c r="LEO661" s="14"/>
      <c r="LEP661" s="18"/>
      <c r="LEZ661" s="17"/>
      <c r="LFE661" s="14"/>
      <c r="LFF661" s="18"/>
      <c r="LFP661" s="17"/>
      <c r="LFU661" s="14"/>
      <c r="LFV661" s="18"/>
      <c r="LGF661" s="17"/>
      <c r="LGK661" s="14"/>
      <c r="LGL661" s="18"/>
      <c r="LGV661" s="17"/>
      <c r="LHA661" s="14"/>
      <c r="LHB661" s="18"/>
      <c r="LHL661" s="17"/>
      <c r="LHQ661" s="14"/>
      <c r="LHR661" s="18"/>
      <c r="LIB661" s="17"/>
      <c r="LIG661" s="14"/>
      <c r="LIH661" s="18"/>
      <c r="LIR661" s="17"/>
      <c r="LIW661" s="14"/>
      <c r="LIX661" s="18"/>
      <c r="LJH661" s="17"/>
      <c r="LJM661" s="14"/>
      <c r="LJN661" s="18"/>
      <c r="LJX661" s="17"/>
      <c r="LKC661" s="14"/>
      <c r="LKD661" s="18"/>
      <c r="LKN661" s="17"/>
      <c r="LKS661" s="14"/>
      <c r="LKT661" s="18"/>
      <c r="LLD661" s="17"/>
      <c r="LLI661" s="14"/>
      <c r="LLJ661" s="18"/>
      <c r="LLT661" s="17"/>
      <c r="LLY661" s="14"/>
      <c r="LLZ661" s="18"/>
      <c r="LMJ661" s="17"/>
      <c r="LMO661" s="14"/>
      <c r="LMP661" s="18"/>
      <c r="LMZ661" s="17"/>
      <c r="LNE661" s="14"/>
      <c r="LNF661" s="18"/>
      <c r="LNP661" s="17"/>
      <c r="LNU661" s="14"/>
      <c r="LNV661" s="18"/>
      <c r="LOF661" s="17"/>
      <c r="LOK661" s="14"/>
      <c r="LOL661" s="18"/>
      <c r="LOV661" s="17"/>
      <c r="LPA661" s="14"/>
      <c r="LPB661" s="18"/>
      <c r="LPL661" s="17"/>
      <c r="LPQ661" s="14"/>
      <c r="LPR661" s="18"/>
      <c r="LQB661" s="17"/>
      <c r="LQG661" s="14"/>
      <c r="LQH661" s="18"/>
      <c r="LQR661" s="17"/>
      <c r="LQW661" s="14"/>
      <c r="LQX661" s="18"/>
      <c r="LRH661" s="17"/>
      <c r="LRM661" s="14"/>
      <c r="LRN661" s="18"/>
      <c r="LRX661" s="17"/>
      <c r="LSC661" s="14"/>
      <c r="LSD661" s="18"/>
      <c r="LSN661" s="17"/>
      <c r="LSS661" s="14"/>
      <c r="LST661" s="18"/>
      <c r="LTD661" s="17"/>
      <c r="LTI661" s="14"/>
      <c r="LTJ661" s="18"/>
      <c r="LTT661" s="17"/>
      <c r="LTY661" s="14"/>
      <c r="LTZ661" s="18"/>
      <c r="LUJ661" s="17"/>
      <c r="LUO661" s="14"/>
      <c r="LUP661" s="18"/>
      <c r="LUZ661" s="17"/>
      <c r="LVE661" s="14"/>
      <c r="LVF661" s="18"/>
      <c r="LVP661" s="17"/>
      <c r="LVU661" s="14"/>
      <c r="LVV661" s="18"/>
      <c r="LWF661" s="17"/>
      <c r="LWK661" s="14"/>
      <c r="LWL661" s="18"/>
      <c r="LWV661" s="17"/>
      <c r="LXA661" s="14"/>
      <c r="LXB661" s="18"/>
      <c r="LXL661" s="17"/>
      <c r="LXQ661" s="14"/>
      <c r="LXR661" s="18"/>
      <c r="LYB661" s="17"/>
      <c r="LYG661" s="14"/>
      <c r="LYH661" s="18"/>
      <c r="LYR661" s="17"/>
      <c r="LYW661" s="14"/>
      <c r="LYX661" s="18"/>
      <c r="LZH661" s="17"/>
      <c r="LZM661" s="14"/>
      <c r="LZN661" s="18"/>
      <c r="LZX661" s="17"/>
      <c r="MAC661" s="14"/>
      <c r="MAD661" s="18"/>
      <c r="MAN661" s="17"/>
      <c r="MAS661" s="14"/>
      <c r="MAT661" s="18"/>
      <c r="MBD661" s="17"/>
      <c r="MBI661" s="14"/>
      <c r="MBJ661" s="18"/>
      <c r="MBT661" s="17"/>
      <c r="MBY661" s="14"/>
      <c r="MBZ661" s="18"/>
      <c r="MCJ661" s="17"/>
      <c r="MCO661" s="14"/>
      <c r="MCP661" s="18"/>
      <c r="MCZ661" s="17"/>
      <c r="MDE661" s="14"/>
      <c r="MDF661" s="18"/>
      <c r="MDP661" s="17"/>
      <c r="MDU661" s="14"/>
      <c r="MDV661" s="18"/>
      <c r="MEF661" s="17"/>
      <c r="MEK661" s="14"/>
      <c r="MEL661" s="18"/>
      <c r="MEV661" s="17"/>
      <c r="MFA661" s="14"/>
      <c r="MFB661" s="18"/>
      <c r="MFL661" s="17"/>
      <c r="MFQ661" s="14"/>
      <c r="MFR661" s="18"/>
      <c r="MGB661" s="17"/>
      <c r="MGG661" s="14"/>
      <c r="MGH661" s="18"/>
      <c r="MGR661" s="17"/>
      <c r="MGW661" s="14"/>
      <c r="MGX661" s="18"/>
      <c r="MHH661" s="17"/>
      <c r="MHM661" s="14"/>
      <c r="MHN661" s="18"/>
      <c r="MHX661" s="17"/>
      <c r="MIC661" s="14"/>
      <c r="MID661" s="18"/>
      <c r="MIN661" s="17"/>
      <c r="MIS661" s="14"/>
      <c r="MIT661" s="18"/>
      <c r="MJD661" s="17"/>
      <c r="MJI661" s="14"/>
      <c r="MJJ661" s="18"/>
      <c r="MJT661" s="17"/>
      <c r="MJY661" s="14"/>
      <c r="MJZ661" s="18"/>
      <c r="MKJ661" s="17"/>
      <c r="MKO661" s="14"/>
      <c r="MKP661" s="18"/>
      <c r="MKZ661" s="17"/>
      <c r="MLE661" s="14"/>
      <c r="MLF661" s="18"/>
      <c r="MLP661" s="17"/>
      <c r="MLU661" s="14"/>
      <c r="MLV661" s="18"/>
      <c r="MMF661" s="17"/>
      <c r="MMK661" s="14"/>
      <c r="MML661" s="18"/>
      <c r="MMV661" s="17"/>
      <c r="MNA661" s="14"/>
      <c r="MNB661" s="18"/>
      <c r="MNL661" s="17"/>
      <c r="MNQ661" s="14"/>
      <c r="MNR661" s="18"/>
      <c r="MOB661" s="17"/>
      <c r="MOG661" s="14"/>
      <c r="MOH661" s="18"/>
      <c r="MOR661" s="17"/>
      <c r="MOW661" s="14"/>
      <c r="MOX661" s="18"/>
      <c r="MPH661" s="17"/>
      <c r="MPM661" s="14"/>
      <c r="MPN661" s="18"/>
      <c r="MPX661" s="17"/>
      <c r="MQC661" s="14"/>
      <c r="MQD661" s="18"/>
      <c r="MQN661" s="17"/>
      <c r="MQS661" s="14"/>
      <c r="MQT661" s="18"/>
      <c r="MRD661" s="17"/>
      <c r="MRI661" s="14"/>
      <c r="MRJ661" s="18"/>
      <c r="MRT661" s="17"/>
      <c r="MRY661" s="14"/>
      <c r="MRZ661" s="18"/>
      <c r="MSJ661" s="17"/>
      <c r="MSO661" s="14"/>
      <c r="MSP661" s="18"/>
      <c r="MSZ661" s="17"/>
      <c r="MTE661" s="14"/>
      <c r="MTF661" s="18"/>
      <c r="MTP661" s="17"/>
      <c r="MTU661" s="14"/>
      <c r="MTV661" s="18"/>
      <c r="MUF661" s="17"/>
      <c r="MUK661" s="14"/>
      <c r="MUL661" s="18"/>
      <c r="MUV661" s="17"/>
      <c r="MVA661" s="14"/>
      <c r="MVB661" s="18"/>
      <c r="MVL661" s="17"/>
      <c r="MVQ661" s="14"/>
      <c r="MVR661" s="18"/>
      <c r="MWB661" s="17"/>
      <c r="MWG661" s="14"/>
      <c r="MWH661" s="18"/>
      <c r="MWR661" s="17"/>
      <c r="MWW661" s="14"/>
      <c r="MWX661" s="18"/>
      <c r="MXH661" s="17"/>
      <c r="MXM661" s="14"/>
      <c r="MXN661" s="18"/>
      <c r="MXX661" s="17"/>
      <c r="MYC661" s="14"/>
      <c r="MYD661" s="18"/>
      <c r="MYN661" s="17"/>
      <c r="MYS661" s="14"/>
      <c r="MYT661" s="18"/>
      <c r="MZD661" s="17"/>
      <c r="MZI661" s="14"/>
      <c r="MZJ661" s="18"/>
      <c r="MZT661" s="17"/>
      <c r="MZY661" s="14"/>
      <c r="MZZ661" s="18"/>
      <c r="NAJ661" s="17"/>
      <c r="NAO661" s="14"/>
      <c r="NAP661" s="18"/>
      <c r="NAZ661" s="17"/>
      <c r="NBE661" s="14"/>
      <c r="NBF661" s="18"/>
      <c r="NBP661" s="17"/>
      <c r="NBU661" s="14"/>
      <c r="NBV661" s="18"/>
      <c r="NCF661" s="17"/>
      <c r="NCK661" s="14"/>
      <c r="NCL661" s="18"/>
      <c r="NCV661" s="17"/>
      <c r="NDA661" s="14"/>
      <c r="NDB661" s="18"/>
      <c r="NDL661" s="17"/>
      <c r="NDQ661" s="14"/>
      <c r="NDR661" s="18"/>
      <c r="NEB661" s="17"/>
      <c r="NEG661" s="14"/>
      <c r="NEH661" s="18"/>
      <c r="NER661" s="17"/>
      <c r="NEW661" s="14"/>
      <c r="NEX661" s="18"/>
      <c r="NFH661" s="17"/>
      <c r="NFM661" s="14"/>
      <c r="NFN661" s="18"/>
      <c r="NFX661" s="17"/>
      <c r="NGC661" s="14"/>
      <c r="NGD661" s="18"/>
      <c r="NGN661" s="17"/>
      <c r="NGS661" s="14"/>
      <c r="NGT661" s="18"/>
      <c r="NHD661" s="17"/>
      <c r="NHI661" s="14"/>
      <c r="NHJ661" s="18"/>
      <c r="NHT661" s="17"/>
      <c r="NHY661" s="14"/>
      <c r="NHZ661" s="18"/>
      <c r="NIJ661" s="17"/>
      <c r="NIO661" s="14"/>
      <c r="NIP661" s="18"/>
      <c r="NIZ661" s="17"/>
      <c r="NJE661" s="14"/>
      <c r="NJF661" s="18"/>
      <c r="NJP661" s="17"/>
      <c r="NJU661" s="14"/>
      <c r="NJV661" s="18"/>
      <c r="NKF661" s="17"/>
      <c r="NKK661" s="14"/>
      <c r="NKL661" s="18"/>
      <c r="NKV661" s="17"/>
      <c r="NLA661" s="14"/>
      <c r="NLB661" s="18"/>
      <c r="NLL661" s="17"/>
      <c r="NLQ661" s="14"/>
      <c r="NLR661" s="18"/>
      <c r="NMB661" s="17"/>
      <c r="NMG661" s="14"/>
      <c r="NMH661" s="18"/>
      <c r="NMR661" s="17"/>
      <c r="NMW661" s="14"/>
      <c r="NMX661" s="18"/>
      <c r="NNH661" s="17"/>
      <c r="NNM661" s="14"/>
      <c r="NNN661" s="18"/>
      <c r="NNX661" s="17"/>
      <c r="NOC661" s="14"/>
      <c r="NOD661" s="18"/>
      <c r="NON661" s="17"/>
      <c r="NOS661" s="14"/>
      <c r="NOT661" s="18"/>
      <c r="NPD661" s="17"/>
      <c r="NPI661" s="14"/>
      <c r="NPJ661" s="18"/>
      <c r="NPT661" s="17"/>
      <c r="NPY661" s="14"/>
      <c r="NPZ661" s="18"/>
      <c r="NQJ661" s="17"/>
      <c r="NQO661" s="14"/>
      <c r="NQP661" s="18"/>
      <c r="NQZ661" s="17"/>
      <c r="NRE661" s="14"/>
      <c r="NRF661" s="18"/>
      <c r="NRP661" s="17"/>
      <c r="NRU661" s="14"/>
      <c r="NRV661" s="18"/>
      <c r="NSF661" s="17"/>
      <c r="NSK661" s="14"/>
      <c r="NSL661" s="18"/>
      <c r="NSV661" s="17"/>
      <c r="NTA661" s="14"/>
      <c r="NTB661" s="18"/>
      <c r="NTL661" s="17"/>
      <c r="NTQ661" s="14"/>
      <c r="NTR661" s="18"/>
      <c r="NUB661" s="17"/>
      <c r="NUG661" s="14"/>
      <c r="NUH661" s="18"/>
      <c r="NUR661" s="17"/>
      <c r="NUW661" s="14"/>
      <c r="NUX661" s="18"/>
      <c r="NVH661" s="17"/>
      <c r="NVM661" s="14"/>
      <c r="NVN661" s="18"/>
      <c r="NVX661" s="17"/>
      <c r="NWC661" s="14"/>
      <c r="NWD661" s="18"/>
      <c r="NWN661" s="17"/>
      <c r="NWS661" s="14"/>
      <c r="NWT661" s="18"/>
      <c r="NXD661" s="17"/>
      <c r="NXI661" s="14"/>
      <c r="NXJ661" s="18"/>
      <c r="NXT661" s="17"/>
      <c r="NXY661" s="14"/>
      <c r="NXZ661" s="18"/>
      <c r="NYJ661" s="17"/>
      <c r="NYO661" s="14"/>
      <c r="NYP661" s="18"/>
      <c r="NYZ661" s="17"/>
      <c r="NZE661" s="14"/>
      <c r="NZF661" s="18"/>
      <c r="NZP661" s="17"/>
      <c r="NZU661" s="14"/>
      <c r="NZV661" s="18"/>
      <c r="OAF661" s="17"/>
      <c r="OAK661" s="14"/>
      <c r="OAL661" s="18"/>
      <c r="OAV661" s="17"/>
      <c r="OBA661" s="14"/>
      <c r="OBB661" s="18"/>
      <c r="OBL661" s="17"/>
      <c r="OBQ661" s="14"/>
      <c r="OBR661" s="18"/>
      <c r="OCB661" s="17"/>
      <c r="OCG661" s="14"/>
      <c r="OCH661" s="18"/>
      <c r="OCR661" s="17"/>
      <c r="OCW661" s="14"/>
      <c r="OCX661" s="18"/>
      <c r="ODH661" s="17"/>
      <c r="ODM661" s="14"/>
      <c r="ODN661" s="18"/>
      <c r="ODX661" s="17"/>
      <c r="OEC661" s="14"/>
      <c r="OED661" s="18"/>
      <c r="OEN661" s="17"/>
      <c r="OES661" s="14"/>
      <c r="OET661" s="18"/>
      <c r="OFD661" s="17"/>
      <c r="OFI661" s="14"/>
      <c r="OFJ661" s="18"/>
      <c r="OFT661" s="17"/>
      <c r="OFY661" s="14"/>
      <c r="OFZ661" s="18"/>
      <c r="OGJ661" s="17"/>
      <c r="OGO661" s="14"/>
      <c r="OGP661" s="18"/>
      <c r="OGZ661" s="17"/>
      <c r="OHE661" s="14"/>
      <c r="OHF661" s="18"/>
      <c r="OHP661" s="17"/>
      <c r="OHU661" s="14"/>
      <c r="OHV661" s="18"/>
      <c r="OIF661" s="17"/>
      <c r="OIK661" s="14"/>
      <c r="OIL661" s="18"/>
      <c r="OIV661" s="17"/>
      <c r="OJA661" s="14"/>
      <c r="OJB661" s="18"/>
      <c r="OJL661" s="17"/>
      <c r="OJQ661" s="14"/>
      <c r="OJR661" s="18"/>
      <c r="OKB661" s="17"/>
      <c r="OKG661" s="14"/>
      <c r="OKH661" s="18"/>
      <c r="OKR661" s="17"/>
      <c r="OKW661" s="14"/>
      <c r="OKX661" s="18"/>
      <c r="OLH661" s="17"/>
      <c r="OLM661" s="14"/>
      <c r="OLN661" s="18"/>
      <c r="OLX661" s="17"/>
      <c r="OMC661" s="14"/>
      <c r="OMD661" s="18"/>
      <c r="OMN661" s="17"/>
      <c r="OMS661" s="14"/>
      <c r="OMT661" s="18"/>
      <c r="OND661" s="17"/>
      <c r="ONI661" s="14"/>
      <c r="ONJ661" s="18"/>
      <c r="ONT661" s="17"/>
      <c r="ONY661" s="14"/>
      <c r="ONZ661" s="18"/>
      <c r="OOJ661" s="17"/>
      <c r="OOO661" s="14"/>
      <c r="OOP661" s="18"/>
      <c r="OOZ661" s="17"/>
      <c r="OPE661" s="14"/>
      <c r="OPF661" s="18"/>
      <c r="OPP661" s="17"/>
      <c r="OPU661" s="14"/>
      <c r="OPV661" s="18"/>
      <c r="OQF661" s="17"/>
      <c r="OQK661" s="14"/>
      <c r="OQL661" s="18"/>
      <c r="OQV661" s="17"/>
      <c r="ORA661" s="14"/>
      <c r="ORB661" s="18"/>
      <c r="ORL661" s="17"/>
      <c r="ORQ661" s="14"/>
      <c r="ORR661" s="18"/>
      <c r="OSB661" s="17"/>
      <c r="OSG661" s="14"/>
      <c r="OSH661" s="18"/>
      <c r="OSR661" s="17"/>
      <c r="OSW661" s="14"/>
      <c r="OSX661" s="18"/>
      <c r="OTH661" s="17"/>
      <c r="OTM661" s="14"/>
      <c r="OTN661" s="18"/>
      <c r="OTX661" s="17"/>
      <c r="OUC661" s="14"/>
      <c r="OUD661" s="18"/>
      <c r="OUN661" s="17"/>
      <c r="OUS661" s="14"/>
      <c r="OUT661" s="18"/>
      <c r="OVD661" s="17"/>
      <c r="OVI661" s="14"/>
      <c r="OVJ661" s="18"/>
      <c r="OVT661" s="17"/>
      <c r="OVY661" s="14"/>
      <c r="OVZ661" s="18"/>
      <c r="OWJ661" s="17"/>
      <c r="OWO661" s="14"/>
      <c r="OWP661" s="18"/>
      <c r="OWZ661" s="17"/>
      <c r="OXE661" s="14"/>
      <c r="OXF661" s="18"/>
      <c r="OXP661" s="17"/>
      <c r="OXU661" s="14"/>
      <c r="OXV661" s="18"/>
      <c r="OYF661" s="17"/>
      <c r="OYK661" s="14"/>
      <c r="OYL661" s="18"/>
      <c r="OYV661" s="17"/>
      <c r="OZA661" s="14"/>
      <c r="OZB661" s="18"/>
      <c r="OZL661" s="17"/>
      <c r="OZQ661" s="14"/>
      <c r="OZR661" s="18"/>
      <c r="PAB661" s="17"/>
      <c r="PAG661" s="14"/>
      <c r="PAH661" s="18"/>
      <c r="PAR661" s="17"/>
      <c r="PAW661" s="14"/>
      <c r="PAX661" s="18"/>
      <c r="PBH661" s="17"/>
      <c r="PBM661" s="14"/>
      <c r="PBN661" s="18"/>
      <c r="PBX661" s="17"/>
      <c r="PCC661" s="14"/>
      <c r="PCD661" s="18"/>
      <c r="PCN661" s="17"/>
      <c r="PCS661" s="14"/>
      <c r="PCT661" s="18"/>
      <c r="PDD661" s="17"/>
      <c r="PDI661" s="14"/>
      <c r="PDJ661" s="18"/>
      <c r="PDT661" s="17"/>
      <c r="PDY661" s="14"/>
      <c r="PDZ661" s="18"/>
      <c r="PEJ661" s="17"/>
      <c r="PEO661" s="14"/>
      <c r="PEP661" s="18"/>
      <c r="PEZ661" s="17"/>
      <c r="PFE661" s="14"/>
      <c r="PFF661" s="18"/>
      <c r="PFP661" s="17"/>
      <c r="PFU661" s="14"/>
      <c r="PFV661" s="18"/>
      <c r="PGF661" s="17"/>
      <c r="PGK661" s="14"/>
      <c r="PGL661" s="18"/>
      <c r="PGV661" s="17"/>
      <c r="PHA661" s="14"/>
      <c r="PHB661" s="18"/>
      <c r="PHL661" s="17"/>
      <c r="PHQ661" s="14"/>
      <c r="PHR661" s="18"/>
      <c r="PIB661" s="17"/>
      <c r="PIG661" s="14"/>
      <c r="PIH661" s="18"/>
      <c r="PIR661" s="17"/>
      <c r="PIW661" s="14"/>
      <c r="PIX661" s="18"/>
      <c r="PJH661" s="17"/>
      <c r="PJM661" s="14"/>
      <c r="PJN661" s="18"/>
      <c r="PJX661" s="17"/>
      <c r="PKC661" s="14"/>
      <c r="PKD661" s="18"/>
      <c r="PKN661" s="17"/>
      <c r="PKS661" s="14"/>
      <c r="PKT661" s="18"/>
      <c r="PLD661" s="17"/>
      <c r="PLI661" s="14"/>
      <c r="PLJ661" s="18"/>
      <c r="PLT661" s="17"/>
      <c r="PLY661" s="14"/>
      <c r="PLZ661" s="18"/>
      <c r="PMJ661" s="17"/>
      <c r="PMO661" s="14"/>
      <c r="PMP661" s="18"/>
      <c r="PMZ661" s="17"/>
      <c r="PNE661" s="14"/>
      <c r="PNF661" s="18"/>
      <c r="PNP661" s="17"/>
      <c r="PNU661" s="14"/>
      <c r="PNV661" s="18"/>
      <c r="POF661" s="17"/>
      <c r="POK661" s="14"/>
      <c r="POL661" s="18"/>
      <c r="POV661" s="17"/>
      <c r="PPA661" s="14"/>
      <c r="PPB661" s="18"/>
      <c r="PPL661" s="17"/>
      <c r="PPQ661" s="14"/>
      <c r="PPR661" s="18"/>
      <c r="PQB661" s="17"/>
      <c r="PQG661" s="14"/>
      <c r="PQH661" s="18"/>
      <c r="PQR661" s="17"/>
      <c r="PQW661" s="14"/>
      <c r="PQX661" s="18"/>
      <c r="PRH661" s="17"/>
      <c r="PRM661" s="14"/>
      <c r="PRN661" s="18"/>
      <c r="PRX661" s="17"/>
      <c r="PSC661" s="14"/>
      <c r="PSD661" s="18"/>
      <c r="PSN661" s="17"/>
      <c r="PSS661" s="14"/>
      <c r="PST661" s="18"/>
      <c r="PTD661" s="17"/>
      <c r="PTI661" s="14"/>
      <c r="PTJ661" s="18"/>
      <c r="PTT661" s="17"/>
      <c r="PTY661" s="14"/>
      <c r="PTZ661" s="18"/>
      <c r="PUJ661" s="17"/>
      <c r="PUO661" s="14"/>
      <c r="PUP661" s="18"/>
      <c r="PUZ661" s="17"/>
      <c r="PVE661" s="14"/>
      <c r="PVF661" s="18"/>
      <c r="PVP661" s="17"/>
      <c r="PVU661" s="14"/>
      <c r="PVV661" s="18"/>
      <c r="PWF661" s="17"/>
      <c r="PWK661" s="14"/>
      <c r="PWL661" s="18"/>
      <c r="PWV661" s="17"/>
      <c r="PXA661" s="14"/>
      <c r="PXB661" s="18"/>
      <c r="PXL661" s="17"/>
      <c r="PXQ661" s="14"/>
      <c r="PXR661" s="18"/>
      <c r="PYB661" s="17"/>
      <c r="PYG661" s="14"/>
      <c r="PYH661" s="18"/>
      <c r="PYR661" s="17"/>
      <c r="PYW661" s="14"/>
      <c r="PYX661" s="18"/>
      <c r="PZH661" s="17"/>
      <c r="PZM661" s="14"/>
      <c r="PZN661" s="18"/>
      <c r="PZX661" s="17"/>
      <c r="QAC661" s="14"/>
      <c r="QAD661" s="18"/>
      <c r="QAN661" s="17"/>
      <c r="QAS661" s="14"/>
      <c r="QAT661" s="18"/>
      <c r="QBD661" s="17"/>
      <c r="QBI661" s="14"/>
      <c r="QBJ661" s="18"/>
      <c r="QBT661" s="17"/>
      <c r="QBY661" s="14"/>
      <c r="QBZ661" s="18"/>
      <c r="QCJ661" s="17"/>
      <c r="QCO661" s="14"/>
      <c r="QCP661" s="18"/>
      <c r="QCZ661" s="17"/>
      <c r="QDE661" s="14"/>
      <c r="QDF661" s="18"/>
      <c r="QDP661" s="17"/>
      <c r="QDU661" s="14"/>
      <c r="QDV661" s="18"/>
      <c r="QEF661" s="17"/>
      <c r="QEK661" s="14"/>
      <c r="QEL661" s="18"/>
      <c r="QEV661" s="17"/>
      <c r="QFA661" s="14"/>
      <c r="QFB661" s="18"/>
      <c r="QFL661" s="17"/>
      <c r="QFQ661" s="14"/>
      <c r="QFR661" s="18"/>
      <c r="QGB661" s="17"/>
      <c r="QGG661" s="14"/>
      <c r="QGH661" s="18"/>
      <c r="QGR661" s="17"/>
      <c r="QGW661" s="14"/>
      <c r="QGX661" s="18"/>
      <c r="QHH661" s="17"/>
      <c r="QHM661" s="14"/>
      <c r="QHN661" s="18"/>
      <c r="QHX661" s="17"/>
      <c r="QIC661" s="14"/>
      <c r="QID661" s="18"/>
      <c r="QIN661" s="17"/>
      <c r="QIS661" s="14"/>
      <c r="QIT661" s="18"/>
      <c r="QJD661" s="17"/>
      <c r="QJI661" s="14"/>
      <c r="QJJ661" s="18"/>
      <c r="QJT661" s="17"/>
      <c r="QJY661" s="14"/>
      <c r="QJZ661" s="18"/>
      <c r="QKJ661" s="17"/>
      <c r="QKO661" s="14"/>
      <c r="QKP661" s="18"/>
      <c r="QKZ661" s="17"/>
      <c r="QLE661" s="14"/>
      <c r="QLF661" s="18"/>
      <c r="QLP661" s="17"/>
      <c r="QLU661" s="14"/>
      <c r="QLV661" s="18"/>
      <c r="QMF661" s="17"/>
      <c r="QMK661" s="14"/>
      <c r="QML661" s="18"/>
      <c r="QMV661" s="17"/>
      <c r="QNA661" s="14"/>
      <c r="QNB661" s="18"/>
      <c r="QNL661" s="17"/>
      <c r="QNQ661" s="14"/>
      <c r="QNR661" s="18"/>
      <c r="QOB661" s="17"/>
      <c r="QOG661" s="14"/>
      <c r="QOH661" s="18"/>
      <c r="QOR661" s="17"/>
      <c r="QOW661" s="14"/>
      <c r="QOX661" s="18"/>
      <c r="QPH661" s="17"/>
      <c r="QPM661" s="14"/>
      <c r="QPN661" s="18"/>
      <c r="QPX661" s="17"/>
      <c r="QQC661" s="14"/>
      <c r="QQD661" s="18"/>
      <c r="QQN661" s="17"/>
      <c r="QQS661" s="14"/>
      <c r="QQT661" s="18"/>
      <c r="QRD661" s="17"/>
      <c r="QRI661" s="14"/>
      <c r="QRJ661" s="18"/>
      <c r="QRT661" s="17"/>
      <c r="QRY661" s="14"/>
      <c r="QRZ661" s="18"/>
      <c r="QSJ661" s="17"/>
      <c r="QSO661" s="14"/>
      <c r="QSP661" s="18"/>
      <c r="QSZ661" s="17"/>
      <c r="QTE661" s="14"/>
      <c r="QTF661" s="18"/>
      <c r="QTP661" s="17"/>
      <c r="QTU661" s="14"/>
      <c r="QTV661" s="18"/>
      <c r="QUF661" s="17"/>
      <c r="QUK661" s="14"/>
      <c r="QUL661" s="18"/>
      <c r="QUV661" s="17"/>
      <c r="QVA661" s="14"/>
      <c r="QVB661" s="18"/>
      <c r="QVL661" s="17"/>
      <c r="QVQ661" s="14"/>
      <c r="QVR661" s="18"/>
      <c r="QWB661" s="17"/>
      <c r="QWG661" s="14"/>
      <c r="QWH661" s="18"/>
      <c r="QWR661" s="17"/>
      <c r="QWW661" s="14"/>
      <c r="QWX661" s="18"/>
      <c r="QXH661" s="17"/>
      <c r="QXM661" s="14"/>
      <c r="QXN661" s="18"/>
      <c r="QXX661" s="17"/>
      <c r="QYC661" s="14"/>
      <c r="QYD661" s="18"/>
      <c r="QYN661" s="17"/>
      <c r="QYS661" s="14"/>
      <c r="QYT661" s="18"/>
      <c r="QZD661" s="17"/>
      <c r="QZI661" s="14"/>
      <c r="QZJ661" s="18"/>
      <c r="QZT661" s="17"/>
      <c r="QZY661" s="14"/>
      <c r="QZZ661" s="18"/>
      <c r="RAJ661" s="17"/>
      <c r="RAO661" s="14"/>
      <c r="RAP661" s="18"/>
      <c r="RAZ661" s="17"/>
      <c r="RBE661" s="14"/>
      <c r="RBF661" s="18"/>
      <c r="RBP661" s="17"/>
      <c r="RBU661" s="14"/>
      <c r="RBV661" s="18"/>
      <c r="RCF661" s="17"/>
      <c r="RCK661" s="14"/>
      <c r="RCL661" s="18"/>
      <c r="RCV661" s="17"/>
      <c r="RDA661" s="14"/>
      <c r="RDB661" s="18"/>
      <c r="RDL661" s="17"/>
      <c r="RDQ661" s="14"/>
      <c r="RDR661" s="18"/>
      <c r="REB661" s="17"/>
      <c r="REG661" s="14"/>
      <c r="REH661" s="18"/>
      <c r="RER661" s="17"/>
      <c r="REW661" s="14"/>
      <c r="REX661" s="18"/>
      <c r="RFH661" s="17"/>
      <c r="RFM661" s="14"/>
      <c r="RFN661" s="18"/>
      <c r="RFX661" s="17"/>
      <c r="RGC661" s="14"/>
      <c r="RGD661" s="18"/>
      <c r="RGN661" s="17"/>
      <c r="RGS661" s="14"/>
      <c r="RGT661" s="18"/>
      <c r="RHD661" s="17"/>
      <c r="RHI661" s="14"/>
      <c r="RHJ661" s="18"/>
      <c r="RHT661" s="17"/>
      <c r="RHY661" s="14"/>
      <c r="RHZ661" s="18"/>
      <c r="RIJ661" s="17"/>
      <c r="RIO661" s="14"/>
      <c r="RIP661" s="18"/>
      <c r="RIZ661" s="17"/>
      <c r="RJE661" s="14"/>
      <c r="RJF661" s="18"/>
      <c r="RJP661" s="17"/>
      <c r="RJU661" s="14"/>
      <c r="RJV661" s="18"/>
      <c r="RKF661" s="17"/>
      <c r="RKK661" s="14"/>
      <c r="RKL661" s="18"/>
      <c r="RKV661" s="17"/>
      <c r="RLA661" s="14"/>
      <c r="RLB661" s="18"/>
      <c r="RLL661" s="17"/>
      <c r="RLQ661" s="14"/>
      <c r="RLR661" s="18"/>
      <c r="RMB661" s="17"/>
      <c r="RMG661" s="14"/>
      <c r="RMH661" s="18"/>
      <c r="RMR661" s="17"/>
      <c r="RMW661" s="14"/>
      <c r="RMX661" s="18"/>
      <c r="RNH661" s="17"/>
      <c r="RNM661" s="14"/>
      <c r="RNN661" s="18"/>
      <c r="RNX661" s="17"/>
      <c r="ROC661" s="14"/>
      <c r="ROD661" s="18"/>
      <c r="RON661" s="17"/>
      <c r="ROS661" s="14"/>
      <c r="ROT661" s="18"/>
      <c r="RPD661" s="17"/>
      <c r="RPI661" s="14"/>
      <c r="RPJ661" s="18"/>
      <c r="RPT661" s="17"/>
      <c r="RPY661" s="14"/>
      <c r="RPZ661" s="18"/>
      <c r="RQJ661" s="17"/>
      <c r="RQO661" s="14"/>
      <c r="RQP661" s="18"/>
      <c r="RQZ661" s="17"/>
      <c r="RRE661" s="14"/>
      <c r="RRF661" s="18"/>
      <c r="RRP661" s="17"/>
      <c r="RRU661" s="14"/>
      <c r="RRV661" s="18"/>
      <c r="RSF661" s="17"/>
      <c r="RSK661" s="14"/>
      <c r="RSL661" s="18"/>
      <c r="RSV661" s="17"/>
      <c r="RTA661" s="14"/>
      <c r="RTB661" s="18"/>
      <c r="RTL661" s="17"/>
      <c r="RTQ661" s="14"/>
      <c r="RTR661" s="18"/>
      <c r="RUB661" s="17"/>
      <c r="RUG661" s="14"/>
      <c r="RUH661" s="18"/>
      <c r="RUR661" s="17"/>
      <c r="RUW661" s="14"/>
      <c r="RUX661" s="18"/>
      <c r="RVH661" s="17"/>
      <c r="RVM661" s="14"/>
      <c r="RVN661" s="18"/>
      <c r="RVX661" s="17"/>
      <c r="RWC661" s="14"/>
      <c r="RWD661" s="18"/>
      <c r="RWN661" s="17"/>
      <c r="RWS661" s="14"/>
      <c r="RWT661" s="18"/>
      <c r="RXD661" s="17"/>
      <c r="RXI661" s="14"/>
      <c r="RXJ661" s="18"/>
      <c r="RXT661" s="17"/>
      <c r="RXY661" s="14"/>
      <c r="RXZ661" s="18"/>
      <c r="RYJ661" s="17"/>
      <c r="RYO661" s="14"/>
      <c r="RYP661" s="18"/>
      <c r="RYZ661" s="17"/>
      <c r="RZE661" s="14"/>
      <c r="RZF661" s="18"/>
      <c r="RZP661" s="17"/>
      <c r="RZU661" s="14"/>
      <c r="RZV661" s="18"/>
      <c r="SAF661" s="17"/>
      <c r="SAK661" s="14"/>
      <c r="SAL661" s="18"/>
      <c r="SAV661" s="17"/>
      <c r="SBA661" s="14"/>
      <c r="SBB661" s="18"/>
      <c r="SBL661" s="17"/>
      <c r="SBQ661" s="14"/>
      <c r="SBR661" s="18"/>
      <c r="SCB661" s="17"/>
      <c r="SCG661" s="14"/>
      <c r="SCH661" s="18"/>
      <c r="SCR661" s="17"/>
      <c r="SCW661" s="14"/>
      <c r="SCX661" s="18"/>
      <c r="SDH661" s="17"/>
      <c r="SDM661" s="14"/>
      <c r="SDN661" s="18"/>
      <c r="SDX661" s="17"/>
      <c r="SEC661" s="14"/>
      <c r="SED661" s="18"/>
      <c r="SEN661" s="17"/>
      <c r="SES661" s="14"/>
      <c r="SET661" s="18"/>
      <c r="SFD661" s="17"/>
      <c r="SFI661" s="14"/>
      <c r="SFJ661" s="18"/>
      <c r="SFT661" s="17"/>
      <c r="SFY661" s="14"/>
      <c r="SFZ661" s="18"/>
      <c r="SGJ661" s="17"/>
      <c r="SGO661" s="14"/>
      <c r="SGP661" s="18"/>
      <c r="SGZ661" s="17"/>
      <c r="SHE661" s="14"/>
      <c r="SHF661" s="18"/>
      <c r="SHP661" s="17"/>
      <c r="SHU661" s="14"/>
      <c r="SHV661" s="18"/>
      <c r="SIF661" s="17"/>
      <c r="SIK661" s="14"/>
      <c r="SIL661" s="18"/>
      <c r="SIV661" s="17"/>
      <c r="SJA661" s="14"/>
      <c r="SJB661" s="18"/>
      <c r="SJL661" s="17"/>
      <c r="SJQ661" s="14"/>
      <c r="SJR661" s="18"/>
      <c r="SKB661" s="17"/>
      <c r="SKG661" s="14"/>
      <c r="SKH661" s="18"/>
      <c r="SKR661" s="17"/>
      <c r="SKW661" s="14"/>
      <c r="SKX661" s="18"/>
      <c r="SLH661" s="17"/>
      <c r="SLM661" s="14"/>
      <c r="SLN661" s="18"/>
      <c r="SLX661" s="17"/>
      <c r="SMC661" s="14"/>
      <c r="SMD661" s="18"/>
      <c r="SMN661" s="17"/>
      <c r="SMS661" s="14"/>
      <c r="SMT661" s="18"/>
      <c r="SND661" s="17"/>
      <c r="SNI661" s="14"/>
      <c r="SNJ661" s="18"/>
      <c r="SNT661" s="17"/>
      <c r="SNY661" s="14"/>
      <c r="SNZ661" s="18"/>
      <c r="SOJ661" s="17"/>
      <c r="SOO661" s="14"/>
      <c r="SOP661" s="18"/>
      <c r="SOZ661" s="17"/>
      <c r="SPE661" s="14"/>
      <c r="SPF661" s="18"/>
      <c r="SPP661" s="17"/>
      <c r="SPU661" s="14"/>
      <c r="SPV661" s="18"/>
      <c r="SQF661" s="17"/>
      <c r="SQK661" s="14"/>
      <c r="SQL661" s="18"/>
      <c r="SQV661" s="17"/>
      <c r="SRA661" s="14"/>
      <c r="SRB661" s="18"/>
      <c r="SRL661" s="17"/>
      <c r="SRQ661" s="14"/>
      <c r="SRR661" s="18"/>
      <c r="SSB661" s="17"/>
      <c r="SSG661" s="14"/>
      <c r="SSH661" s="18"/>
      <c r="SSR661" s="17"/>
      <c r="SSW661" s="14"/>
      <c r="SSX661" s="18"/>
      <c r="STH661" s="17"/>
      <c r="STM661" s="14"/>
      <c r="STN661" s="18"/>
      <c r="STX661" s="17"/>
      <c r="SUC661" s="14"/>
      <c r="SUD661" s="18"/>
      <c r="SUN661" s="17"/>
      <c r="SUS661" s="14"/>
      <c r="SUT661" s="18"/>
      <c r="SVD661" s="17"/>
      <c r="SVI661" s="14"/>
      <c r="SVJ661" s="18"/>
      <c r="SVT661" s="17"/>
      <c r="SVY661" s="14"/>
      <c r="SVZ661" s="18"/>
      <c r="SWJ661" s="17"/>
      <c r="SWO661" s="14"/>
      <c r="SWP661" s="18"/>
      <c r="SWZ661" s="17"/>
      <c r="SXE661" s="14"/>
      <c r="SXF661" s="18"/>
      <c r="SXP661" s="17"/>
      <c r="SXU661" s="14"/>
      <c r="SXV661" s="18"/>
      <c r="SYF661" s="17"/>
      <c r="SYK661" s="14"/>
      <c r="SYL661" s="18"/>
      <c r="SYV661" s="17"/>
      <c r="SZA661" s="14"/>
      <c r="SZB661" s="18"/>
      <c r="SZL661" s="17"/>
      <c r="SZQ661" s="14"/>
      <c r="SZR661" s="18"/>
      <c r="TAB661" s="17"/>
      <c r="TAG661" s="14"/>
      <c r="TAH661" s="18"/>
      <c r="TAR661" s="17"/>
      <c r="TAW661" s="14"/>
      <c r="TAX661" s="18"/>
      <c r="TBH661" s="17"/>
      <c r="TBM661" s="14"/>
      <c r="TBN661" s="18"/>
      <c r="TBX661" s="17"/>
      <c r="TCC661" s="14"/>
      <c r="TCD661" s="18"/>
      <c r="TCN661" s="17"/>
      <c r="TCS661" s="14"/>
      <c r="TCT661" s="18"/>
      <c r="TDD661" s="17"/>
      <c r="TDI661" s="14"/>
      <c r="TDJ661" s="18"/>
      <c r="TDT661" s="17"/>
      <c r="TDY661" s="14"/>
      <c r="TDZ661" s="18"/>
      <c r="TEJ661" s="17"/>
      <c r="TEO661" s="14"/>
      <c r="TEP661" s="18"/>
      <c r="TEZ661" s="17"/>
      <c r="TFE661" s="14"/>
      <c r="TFF661" s="18"/>
      <c r="TFP661" s="17"/>
      <c r="TFU661" s="14"/>
      <c r="TFV661" s="18"/>
      <c r="TGF661" s="17"/>
      <c r="TGK661" s="14"/>
      <c r="TGL661" s="18"/>
      <c r="TGV661" s="17"/>
      <c r="THA661" s="14"/>
      <c r="THB661" s="18"/>
      <c r="THL661" s="17"/>
      <c r="THQ661" s="14"/>
      <c r="THR661" s="18"/>
      <c r="TIB661" s="17"/>
      <c r="TIG661" s="14"/>
      <c r="TIH661" s="18"/>
      <c r="TIR661" s="17"/>
      <c r="TIW661" s="14"/>
      <c r="TIX661" s="18"/>
      <c r="TJH661" s="17"/>
      <c r="TJM661" s="14"/>
      <c r="TJN661" s="18"/>
      <c r="TJX661" s="17"/>
      <c r="TKC661" s="14"/>
      <c r="TKD661" s="18"/>
      <c r="TKN661" s="17"/>
      <c r="TKS661" s="14"/>
      <c r="TKT661" s="18"/>
      <c r="TLD661" s="17"/>
      <c r="TLI661" s="14"/>
      <c r="TLJ661" s="18"/>
      <c r="TLT661" s="17"/>
      <c r="TLY661" s="14"/>
      <c r="TLZ661" s="18"/>
      <c r="TMJ661" s="17"/>
      <c r="TMO661" s="14"/>
      <c r="TMP661" s="18"/>
      <c r="TMZ661" s="17"/>
      <c r="TNE661" s="14"/>
      <c r="TNF661" s="18"/>
      <c r="TNP661" s="17"/>
      <c r="TNU661" s="14"/>
      <c r="TNV661" s="18"/>
      <c r="TOF661" s="17"/>
      <c r="TOK661" s="14"/>
      <c r="TOL661" s="18"/>
      <c r="TOV661" s="17"/>
      <c r="TPA661" s="14"/>
      <c r="TPB661" s="18"/>
      <c r="TPL661" s="17"/>
      <c r="TPQ661" s="14"/>
      <c r="TPR661" s="18"/>
      <c r="TQB661" s="17"/>
      <c r="TQG661" s="14"/>
      <c r="TQH661" s="18"/>
      <c r="TQR661" s="17"/>
      <c r="TQW661" s="14"/>
      <c r="TQX661" s="18"/>
      <c r="TRH661" s="17"/>
      <c r="TRM661" s="14"/>
      <c r="TRN661" s="18"/>
      <c r="TRX661" s="17"/>
      <c r="TSC661" s="14"/>
      <c r="TSD661" s="18"/>
      <c r="TSN661" s="17"/>
      <c r="TSS661" s="14"/>
      <c r="TST661" s="18"/>
      <c r="TTD661" s="17"/>
      <c r="TTI661" s="14"/>
      <c r="TTJ661" s="18"/>
      <c r="TTT661" s="17"/>
      <c r="TTY661" s="14"/>
      <c r="TTZ661" s="18"/>
      <c r="TUJ661" s="17"/>
      <c r="TUO661" s="14"/>
      <c r="TUP661" s="18"/>
      <c r="TUZ661" s="17"/>
      <c r="TVE661" s="14"/>
      <c r="TVF661" s="18"/>
      <c r="TVP661" s="17"/>
      <c r="TVU661" s="14"/>
      <c r="TVV661" s="18"/>
      <c r="TWF661" s="17"/>
      <c r="TWK661" s="14"/>
      <c r="TWL661" s="18"/>
      <c r="TWV661" s="17"/>
      <c r="TXA661" s="14"/>
      <c r="TXB661" s="18"/>
      <c r="TXL661" s="17"/>
      <c r="TXQ661" s="14"/>
      <c r="TXR661" s="18"/>
      <c r="TYB661" s="17"/>
      <c r="TYG661" s="14"/>
      <c r="TYH661" s="18"/>
      <c r="TYR661" s="17"/>
      <c r="TYW661" s="14"/>
      <c r="TYX661" s="18"/>
      <c r="TZH661" s="17"/>
      <c r="TZM661" s="14"/>
      <c r="TZN661" s="18"/>
      <c r="TZX661" s="17"/>
      <c r="UAC661" s="14"/>
      <c r="UAD661" s="18"/>
      <c r="UAN661" s="17"/>
      <c r="UAS661" s="14"/>
      <c r="UAT661" s="18"/>
      <c r="UBD661" s="17"/>
      <c r="UBI661" s="14"/>
      <c r="UBJ661" s="18"/>
      <c r="UBT661" s="17"/>
      <c r="UBY661" s="14"/>
      <c r="UBZ661" s="18"/>
      <c r="UCJ661" s="17"/>
      <c r="UCO661" s="14"/>
      <c r="UCP661" s="18"/>
      <c r="UCZ661" s="17"/>
      <c r="UDE661" s="14"/>
      <c r="UDF661" s="18"/>
      <c r="UDP661" s="17"/>
      <c r="UDU661" s="14"/>
      <c r="UDV661" s="18"/>
      <c r="UEF661" s="17"/>
      <c r="UEK661" s="14"/>
      <c r="UEL661" s="18"/>
      <c r="UEV661" s="17"/>
      <c r="UFA661" s="14"/>
      <c r="UFB661" s="18"/>
      <c r="UFL661" s="17"/>
      <c r="UFQ661" s="14"/>
      <c r="UFR661" s="18"/>
      <c r="UGB661" s="17"/>
      <c r="UGG661" s="14"/>
      <c r="UGH661" s="18"/>
      <c r="UGR661" s="17"/>
      <c r="UGW661" s="14"/>
      <c r="UGX661" s="18"/>
      <c r="UHH661" s="17"/>
      <c r="UHM661" s="14"/>
      <c r="UHN661" s="18"/>
      <c r="UHX661" s="17"/>
      <c r="UIC661" s="14"/>
      <c r="UID661" s="18"/>
      <c r="UIN661" s="17"/>
      <c r="UIS661" s="14"/>
      <c r="UIT661" s="18"/>
      <c r="UJD661" s="17"/>
      <c r="UJI661" s="14"/>
      <c r="UJJ661" s="18"/>
      <c r="UJT661" s="17"/>
      <c r="UJY661" s="14"/>
      <c r="UJZ661" s="18"/>
      <c r="UKJ661" s="17"/>
      <c r="UKO661" s="14"/>
      <c r="UKP661" s="18"/>
      <c r="UKZ661" s="17"/>
      <c r="ULE661" s="14"/>
      <c r="ULF661" s="18"/>
      <c r="ULP661" s="17"/>
      <c r="ULU661" s="14"/>
      <c r="ULV661" s="18"/>
      <c r="UMF661" s="17"/>
      <c r="UMK661" s="14"/>
      <c r="UML661" s="18"/>
      <c r="UMV661" s="17"/>
      <c r="UNA661" s="14"/>
      <c r="UNB661" s="18"/>
      <c r="UNL661" s="17"/>
      <c r="UNQ661" s="14"/>
      <c r="UNR661" s="18"/>
      <c r="UOB661" s="17"/>
      <c r="UOG661" s="14"/>
      <c r="UOH661" s="18"/>
      <c r="UOR661" s="17"/>
      <c r="UOW661" s="14"/>
      <c r="UOX661" s="18"/>
      <c r="UPH661" s="17"/>
      <c r="UPM661" s="14"/>
      <c r="UPN661" s="18"/>
      <c r="UPX661" s="17"/>
      <c r="UQC661" s="14"/>
      <c r="UQD661" s="18"/>
      <c r="UQN661" s="17"/>
      <c r="UQS661" s="14"/>
      <c r="UQT661" s="18"/>
      <c r="URD661" s="17"/>
      <c r="URI661" s="14"/>
      <c r="URJ661" s="18"/>
      <c r="URT661" s="17"/>
      <c r="URY661" s="14"/>
      <c r="URZ661" s="18"/>
      <c r="USJ661" s="17"/>
      <c r="USO661" s="14"/>
      <c r="USP661" s="18"/>
      <c r="USZ661" s="17"/>
      <c r="UTE661" s="14"/>
      <c r="UTF661" s="18"/>
      <c r="UTP661" s="17"/>
      <c r="UTU661" s="14"/>
      <c r="UTV661" s="18"/>
      <c r="UUF661" s="17"/>
      <c r="UUK661" s="14"/>
      <c r="UUL661" s="18"/>
      <c r="UUV661" s="17"/>
      <c r="UVA661" s="14"/>
      <c r="UVB661" s="18"/>
      <c r="UVL661" s="17"/>
      <c r="UVQ661" s="14"/>
      <c r="UVR661" s="18"/>
      <c r="UWB661" s="17"/>
      <c r="UWG661" s="14"/>
      <c r="UWH661" s="18"/>
      <c r="UWR661" s="17"/>
      <c r="UWW661" s="14"/>
      <c r="UWX661" s="18"/>
      <c r="UXH661" s="17"/>
      <c r="UXM661" s="14"/>
      <c r="UXN661" s="18"/>
      <c r="UXX661" s="17"/>
      <c r="UYC661" s="14"/>
      <c r="UYD661" s="18"/>
      <c r="UYN661" s="17"/>
      <c r="UYS661" s="14"/>
      <c r="UYT661" s="18"/>
      <c r="UZD661" s="17"/>
      <c r="UZI661" s="14"/>
      <c r="UZJ661" s="18"/>
      <c r="UZT661" s="17"/>
      <c r="UZY661" s="14"/>
      <c r="UZZ661" s="18"/>
      <c r="VAJ661" s="17"/>
      <c r="VAO661" s="14"/>
      <c r="VAP661" s="18"/>
      <c r="VAZ661" s="17"/>
      <c r="VBE661" s="14"/>
      <c r="VBF661" s="18"/>
      <c r="VBP661" s="17"/>
      <c r="VBU661" s="14"/>
      <c r="VBV661" s="18"/>
      <c r="VCF661" s="17"/>
      <c r="VCK661" s="14"/>
      <c r="VCL661" s="18"/>
      <c r="VCV661" s="17"/>
      <c r="VDA661" s="14"/>
      <c r="VDB661" s="18"/>
      <c r="VDL661" s="17"/>
      <c r="VDQ661" s="14"/>
      <c r="VDR661" s="18"/>
      <c r="VEB661" s="17"/>
      <c r="VEG661" s="14"/>
      <c r="VEH661" s="18"/>
      <c r="VER661" s="17"/>
      <c r="VEW661" s="14"/>
      <c r="VEX661" s="18"/>
      <c r="VFH661" s="17"/>
      <c r="VFM661" s="14"/>
      <c r="VFN661" s="18"/>
      <c r="VFX661" s="17"/>
      <c r="VGC661" s="14"/>
      <c r="VGD661" s="18"/>
      <c r="VGN661" s="17"/>
      <c r="VGS661" s="14"/>
      <c r="VGT661" s="18"/>
      <c r="VHD661" s="17"/>
      <c r="VHI661" s="14"/>
      <c r="VHJ661" s="18"/>
      <c r="VHT661" s="17"/>
      <c r="VHY661" s="14"/>
      <c r="VHZ661" s="18"/>
      <c r="VIJ661" s="17"/>
      <c r="VIO661" s="14"/>
      <c r="VIP661" s="18"/>
      <c r="VIZ661" s="17"/>
      <c r="VJE661" s="14"/>
      <c r="VJF661" s="18"/>
      <c r="VJP661" s="17"/>
      <c r="VJU661" s="14"/>
      <c r="VJV661" s="18"/>
      <c r="VKF661" s="17"/>
      <c r="VKK661" s="14"/>
      <c r="VKL661" s="18"/>
      <c r="VKV661" s="17"/>
      <c r="VLA661" s="14"/>
      <c r="VLB661" s="18"/>
      <c r="VLL661" s="17"/>
      <c r="VLQ661" s="14"/>
      <c r="VLR661" s="18"/>
      <c r="VMB661" s="17"/>
      <c r="VMG661" s="14"/>
      <c r="VMH661" s="18"/>
      <c r="VMR661" s="17"/>
      <c r="VMW661" s="14"/>
      <c r="VMX661" s="18"/>
      <c r="VNH661" s="17"/>
      <c r="VNM661" s="14"/>
      <c r="VNN661" s="18"/>
      <c r="VNX661" s="17"/>
      <c r="VOC661" s="14"/>
      <c r="VOD661" s="18"/>
      <c r="VON661" s="17"/>
      <c r="VOS661" s="14"/>
      <c r="VOT661" s="18"/>
      <c r="VPD661" s="17"/>
      <c r="VPI661" s="14"/>
      <c r="VPJ661" s="18"/>
      <c r="VPT661" s="17"/>
      <c r="VPY661" s="14"/>
      <c r="VPZ661" s="18"/>
      <c r="VQJ661" s="17"/>
      <c r="VQO661" s="14"/>
      <c r="VQP661" s="18"/>
      <c r="VQZ661" s="17"/>
      <c r="VRE661" s="14"/>
      <c r="VRF661" s="18"/>
      <c r="VRP661" s="17"/>
      <c r="VRU661" s="14"/>
      <c r="VRV661" s="18"/>
      <c r="VSF661" s="17"/>
      <c r="VSK661" s="14"/>
      <c r="VSL661" s="18"/>
      <c r="VSV661" s="17"/>
      <c r="VTA661" s="14"/>
      <c r="VTB661" s="18"/>
      <c r="VTL661" s="17"/>
      <c r="VTQ661" s="14"/>
      <c r="VTR661" s="18"/>
      <c r="VUB661" s="17"/>
      <c r="VUG661" s="14"/>
      <c r="VUH661" s="18"/>
      <c r="VUR661" s="17"/>
      <c r="VUW661" s="14"/>
      <c r="VUX661" s="18"/>
      <c r="VVH661" s="17"/>
      <c r="VVM661" s="14"/>
      <c r="VVN661" s="18"/>
      <c r="VVX661" s="17"/>
      <c r="VWC661" s="14"/>
      <c r="VWD661" s="18"/>
      <c r="VWN661" s="17"/>
      <c r="VWS661" s="14"/>
      <c r="VWT661" s="18"/>
      <c r="VXD661" s="17"/>
      <c r="VXI661" s="14"/>
      <c r="VXJ661" s="18"/>
      <c r="VXT661" s="17"/>
      <c r="VXY661" s="14"/>
      <c r="VXZ661" s="18"/>
      <c r="VYJ661" s="17"/>
      <c r="VYO661" s="14"/>
      <c r="VYP661" s="18"/>
      <c r="VYZ661" s="17"/>
      <c r="VZE661" s="14"/>
      <c r="VZF661" s="18"/>
      <c r="VZP661" s="17"/>
      <c r="VZU661" s="14"/>
      <c r="VZV661" s="18"/>
      <c r="WAF661" s="17"/>
      <c r="WAK661" s="14"/>
      <c r="WAL661" s="18"/>
      <c r="WAV661" s="17"/>
      <c r="WBA661" s="14"/>
      <c r="WBB661" s="18"/>
      <c r="WBL661" s="17"/>
      <c r="WBQ661" s="14"/>
      <c r="WBR661" s="18"/>
      <c r="WCB661" s="17"/>
      <c r="WCG661" s="14"/>
      <c r="WCH661" s="18"/>
      <c r="WCR661" s="17"/>
      <c r="WCW661" s="14"/>
      <c r="WCX661" s="18"/>
      <c r="WDH661" s="17"/>
      <c r="WDM661" s="14"/>
      <c r="WDN661" s="18"/>
      <c r="WDX661" s="17"/>
      <c r="WEC661" s="14"/>
      <c r="WED661" s="18"/>
      <c r="WEN661" s="17"/>
      <c r="WES661" s="14"/>
      <c r="WET661" s="18"/>
      <c r="WFD661" s="17"/>
      <c r="WFI661" s="14"/>
      <c r="WFJ661" s="18"/>
      <c r="WFT661" s="17"/>
      <c r="WFY661" s="14"/>
      <c r="WFZ661" s="18"/>
      <c r="WGJ661" s="17"/>
      <c r="WGO661" s="14"/>
      <c r="WGP661" s="18"/>
      <c r="WGZ661" s="17"/>
      <c r="WHE661" s="14"/>
      <c r="WHF661" s="18"/>
      <c r="WHP661" s="17"/>
      <c r="WHU661" s="14"/>
      <c r="WHV661" s="18"/>
      <c r="WIF661" s="17"/>
      <c r="WIK661" s="14"/>
      <c r="WIL661" s="18"/>
      <c r="WIV661" s="17"/>
      <c r="WJA661" s="14"/>
      <c r="WJB661" s="18"/>
      <c r="WJL661" s="17"/>
      <c r="WJQ661" s="14"/>
      <c r="WJR661" s="18"/>
      <c r="WKB661" s="17"/>
      <c r="WKG661" s="14"/>
      <c r="WKH661" s="18"/>
      <c r="WKR661" s="17"/>
      <c r="WKW661" s="14"/>
      <c r="WKX661" s="18"/>
      <c r="WLH661" s="17"/>
      <c r="WLM661" s="14"/>
      <c r="WLN661" s="18"/>
      <c r="WLX661" s="17"/>
      <c r="WMC661" s="14"/>
      <c r="WMD661" s="18"/>
      <c r="WMN661" s="17"/>
      <c r="WMS661" s="14"/>
      <c r="WMT661" s="18"/>
      <c r="WND661" s="17"/>
      <c r="WNI661" s="14"/>
      <c r="WNJ661" s="18"/>
      <c r="WNT661" s="17"/>
      <c r="WNY661" s="14"/>
      <c r="WNZ661" s="18"/>
      <c r="WOJ661" s="17"/>
      <c r="WOO661" s="14"/>
      <c r="WOP661" s="18"/>
      <c r="WOZ661" s="17"/>
      <c r="WPE661" s="14"/>
      <c r="WPF661" s="18"/>
      <c r="WPP661" s="17"/>
      <c r="WPU661" s="14"/>
      <c r="WPV661" s="18"/>
      <c r="WQF661" s="17"/>
      <c r="WQK661" s="14"/>
      <c r="WQL661" s="18"/>
      <c r="WQV661" s="17"/>
      <c r="WRA661" s="14"/>
      <c r="WRB661" s="18"/>
      <c r="WRL661" s="17"/>
      <c r="WRQ661" s="14"/>
      <c r="WRR661" s="18"/>
      <c r="WSB661" s="17"/>
      <c r="WSG661" s="14"/>
      <c r="WSH661" s="18"/>
      <c r="WSR661" s="17"/>
      <c r="WSW661" s="14"/>
      <c r="WSX661" s="18"/>
      <c r="WTH661" s="17"/>
      <c r="WTM661" s="14"/>
      <c r="WTN661" s="18"/>
      <c r="WTX661" s="17"/>
      <c r="WUC661" s="14"/>
      <c r="WUD661" s="18"/>
      <c r="WUN661" s="17"/>
      <c r="WUS661" s="14"/>
      <c r="WUT661" s="18"/>
      <c r="WVD661" s="17"/>
      <c r="WVI661" s="14"/>
      <c r="WVJ661" s="18"/>
      <c r="WVT661" s="17"/>
      <c r="WVY661" s="14"/>
      <c r="WVZ661" s="18"/>
      <c r="WWJ661" s="17"/>
      <c r="WWO661" s="14"/>
      <c r="WWP661" s="18"/>
      <c r="WWZ661" s="17"/>
      <c r="WXE661" s="14"/>
      <c r="WXF661" s="18"/>
      <c r="WXP661" s="17"/>
      <c r="WXU661" s="14"/>
      <c r="WXV661" s="18"/>
      <c r="WYF661" s="17"/>
      <c r="WYK661" s="14"/>
      <c r="WYL661" s="18"/>
      <c r="WYV661" s="17"/>
      <c r="WZA661" s="14"/>
      <c r="WZB661" s="18"/>
      <c r="WZL661" s="17"/>
      <c r="WZQ661" s="14"/>
      <c r="WZR661" s="18"/>
      <c r="XAB661" s="17"/>
      <c r="XAG661" s="14"/>
      <c r="XAH661" s="18"/>
      <c r="XAR661" s="17"/>
      <c r="XAW661" s="14"/>
      <c r="XAX661" s="18"/>
      <c r="XBH661" s="17"/>
      <c r="XBM661" s="14"/>
      <c r="XBN661" s="18"/>
      <c r="XBX661" s="17"/>
      <c r="XCC661" s="14"/>
      <c r="XCD661" s="18"/>
      <c r="XCN661" s="17"/>
      <c r="XCS661" s="14"/>
      <c r="XCT661" s="18"/>
      <c r="XDD661" s="17"/>
      <c r="XDI661" s="14"/>
      <c r="XDJ661" s="18"/>
      <c r="XDT661" s="17"/>
      <c r="XDY661" s="14"/>
      <c r="XDZ661" s="18"/>
      <c r="XEJ661" s="17"/>
      <c r="XEO661" s="14"/>
      <c r="XEP661" s="18"/>
      <c r="XEZ661" s="17"/>
    </row>
    <row r="662" spans="1:1020 1025:2044 2049:3068 3073:4092 4097:5116 5121:6140 6145:7164 7169:8188 8193:9212 9217:10236 10241:11260 11265:12284 12289:13308 13313:14332 14337:15356 15361:16380" s="15" customFormat="1" ht="10.15" hidden="1" customHeight="1" x14ac:dyDescent="0.2">
      <c r="A662" s="14">
        <f t="shared" si="54"/>
        <v>659</v>
      </c>
      <c r="B662" s="15" t="s">
        <v>1160</v>
      </c>
      <c r="C662" s="15" t="s">
        <v>1161</v>
      </c>
      <c r="D662" s="15">
        <v>1.23</v>
      </c>
      <c r="E662" s="16">
        <v>1.1321194021129086</v>
      </c>
      <c r="F662" s="15" t="s">
        <v>79</v>
      </c>
      <c r="G662" s="15" t="s">
        <v>70</v>
      </c>
      <c r="H662" s="15" t="s">
        <v>80</v>
      </c>
      <c r="I662" s="15" t="s">
        <v>70</v>
      </c>
      <c r="J662" s="15" t="s">
        <v>70</v>
      </c>
      <c r="K662" s="15" t="s">
        <v>70</v>
      </c>
      <c r="L662" s="15" t="s">
        <v>70</v>
      </c>
      <c r="M662" s="15" t="s">
        <v>70</v>
      </c>
      <c r="N662" s="15" t="s">
        <v>80</v>
      </c>
      <c r="O662" s="15" t="s">
        <v>70</v>
      </c>
      <c r="P662" s="15" t="s">
        <v>79</v>
      </c>
      <c r="Q662" s="6">
        <f t="shared" si="51"/>
        <v>-7.9577721859423911E-2</v>
      </c>
      <c r="R662" s="1" t="str">
        <f t="shared" si="52"/>
        <v>Estimado.rar</v>
      </c>
      <c r="U662" s="15">
        <f t="shared" si="50"/>
        <v>1</v>
      </c>
      <c r="V662" s="1" t="s">
        <v>5409</v>
      </c>
      <c r="W662" s="1" t="str">
        <f t="shared" si="53"/>
        <v>ok</v>
      </c>
      <c r="AB662" s="17"/>
      <c r="AG662" s="14"/>
      <c r="AH662" s="18"/>
      <c r="AR662" s="17"/>
      <c r="AW662" s="14"/>
      <c r="AX662" s="18"/>
      <c r="BH662" s="17"/>
      <c r="BM662" s="14"/>
      <c r="BN662" s="18"/>
      <c r="BX662" s="17"/>
      <c r="CC662" s="14"/>
      <c r="CD662" s="18"/>
      <c r="CN662" s="17"/>
      <c r="CS662" s="14"/>
      <c r="CT662" s="18"/>
      <c r="DD662" s="17"/>
      <c r="DI662" s="14"/>
      <c r="DJ662" s="18"/>
      <c r="DT662" s="17"/>
      <c r="DY662" s="14"/>
      <c r="DZ662" s="18"/>
      <c r="EJ662" s="17"/>
      <c r="EO662" s="14"/>
      <c r="EP662" s="18"/>
      <c r="EZ662" s="17"/>
      <c r="FE662" s="14"/>
      <c r="FF662" s="18"/>
      <c r="FP662" s="17"/>
      <c r="FU662" s="14"/>
      <c r="FV662" s="18"/>
      <c r="GF662" s="17"/>
      <c r="GK662" s="14"/>
      <c r="GL662" s="18"/>
      <c r="GV662" s="17"/>
      <c r="HA662" s="14"/>
      <c r="HB662" s="18"/>
      <c r="HL662" s="17"/>
      <c r="HQ662" s="14"/>
      <c r="HR662" s="18"/>
      <c r="IB662" s="17"/>
      <c r="IG662" s="14"/>
      <c r="IH662" s="18"/>
      <c r="IR662" s="17"/>
      <c r="IW662" s="14"/>
      <c r="IX662" s="18"/>
      <c r="JH662" s="17"/>
      <c r="JM662" s="14"/>
      <c r="JN662" s="18"/>
      <c r="JX662" s="17"/>
      <c r="KC662" s="14"/>
      <c r="KD662" s="18"/>
      <c r="KN662" s="17"/>
      <c r="KS662" s="14"/>
      <c r="KT662" s="18"/>
      <c r="LD662" s="17"/>
      <c r="LI662" s="14"/>
      <c r="LJ662" s="18"/>
      <c r="LT662" s="17"/>
      <c r="LY662" s="14"/>
      <c r="LZ662" s="18"/>
      <c r="MJ662" s="17"/>
      <c r="MO662" s="14"/>
      <c r="MP662" s="18"/>
      <c r="MZ662" s="17"/>
      <c r="NE662" s="14"/>
      <c r="NF662" s="18"/>
      <c r="NP662" s="17"/>
      <c r="NU662" s="14"/>
      <c r="NV662" s="18"/>
      <c r="OF662" s="17"/>
      <c r="OK662" s="14"/>
      <c r="OL662" s="18"/>
      <c r="OV662" s="17"/>
      <c r="PA662" s="14"/>
      <c r="PB662" s="18"/>
      <c r="PL662" s="17"/>
      <c r="PQ662" s="14"/>
      <c r="PR662" s="18"/>
      <c r="QB662" s="17"/>
      <c r="QG662" s="14"/>
      <c r="QH662" s="18"/>
      <c r="QR662" s="17"/>
      <c r="QW662" s="14"/>
      <c r="QX662" s="18"/>
      <c r="RH662" s="17"/>
      <c r="RM662" s="14"/>
      <c r="RN662" s="18"/>
      <c r="RX662" s="17"/>
      <c r="SC662" s="14"/>
      <c r="SD662" s="18"/>
      <c r="SN662" s="17"/>
      <c r="SS662" s="14"/>
      <c r="ST662" s="18"/>
      <c r="TD662" s="17"/>
      <c r="TI662" s="14"/>
      <c r="TJ662" s="18"/>
      <c r="TT662" s="17"/>
      <c r="TY662" s="14"/>
      <c r="TZ662" s="18"/>
      <c r="UJ662" s="17"/>
      <c r="UO662" s="14"/>
      <c r="UP662" s="18"/>
      <c r="UZ662" s="17"/>
      <c r="VE662" s="14"/>
      <c r="VF662" s="18"/>
      <c r="VP662" s="17"/>
      <c r="VU662" s="14"/>
      <c r="VV662" s="18"/>
      <c r="WF662" s="17"/>
      <c r="WK662" s="14"/>
      <c r="WL662" s="18"/>
      <c r="WV662" s="17"/>
      <c r="XA662" s="14"/>
      <c r="XB662" s="18"/>
      <c r="XL662" s="17"/>
      <c r="XQ662" s="14"/>
      <c r="XR662" s="18"/>
      <c r="YB662" s="17"/>
      <c r="YG662" s="14"/>
      <c r="YH662" s="18"/>
      <c r="YR662" s="17"/>
      <c r="YW662" s="14"/>
      <c r="YX662" s="18"/>
      <c r="ZH662" s="17"/>
      <c r="ZM662" s="14"/>
      <c r="ZN662" s="18"/>
      <c r="ZX662" s="17"/>
      <c r="AAC662" s="14"/>
      <c r="AAD662" s="18"/>
      <c r="AAN662" s="17"/>
      <c r="AAS662" s="14"/>
      <c r="AAT662" s="18"/>
      <c r="ABD662" s="17"/>
      <c r="ABI662" s="14"/>
      <c r="ABJ662" s="18"/>
      <c r="ABT662" s="17"/>
      <c r="ABY662" s="14"/>
      <c r="ABZ662" s="18"/>
      <c r="ACJ662" s="17"/>
      <c r="ACO662" s="14"/>
      <c r="ACP662" s="18"/>
      <c r="ACZ662" s="17"/>
      <c r="ADE662" s="14"/>
      <c r="ADF662" s="18"/>
      <c r="ADP662" s="17"/>
      <c r="ADU662" s="14"/>
      <c r="ADV662" s="18"/>
      <c r="AEF662" s="17"/>
      <c r="AEK662" s="14"/>
      <c r="AEL662" s="18"/>
      <c r="AEV662" s="17"/>
      <c r="AFA662" s="14"/>
      <c r="AFB662" s="18"/>
      <c r="AFL662" s="17"/>
      <c r="AFQ662" s="14"/>
      <c r="AFR662" s="18"/>
      <c r="AGB662" s="17"/>
      <c r="AGG662" s="14"/>
      <c r="AGH662" s="18"/>
      <c r="AGR662" s="17"/>
      <c r="AGW662" s="14"/>
      <c r="AGX662" s="18"/>
      <c r="AHH662" s="17"/>
      <c r="AHM662" s="14"/>
      <c r="AHN662" s="18"/>
      <c r="AHX662" s="17"/>
      <c r="AIC662" s="14"/>
      <c r="AID662" s="18"/>
      <c r="AIN662" s="17"/>
      <c r="AIS662" s="14"/>
      <c r="AIT662" s="18"/>
      <c r="AJD662" s="17"/>
      <c r="AJI662" s="14"/>
      <c r="AJJ662" s="18"/>
      <c r="AJT662" s="17"/>
      <c r="AJY662" s="14"/>
      <c r="AJZ662" s="18"/>
      <c r="AKJ662" s="17"/>
      <c r="AKO662" s="14"/>
      <c r="AKP662" s="18"/>
      <c r="AKZ662" s="17"/>
      <c r="ALE662" s="14"/>
      <c r="ALF662" s="18"/>
      <c r="ALP662" s="17"/>
      <c r="ALU662" s="14"/>
      <c r="ALV662" s="18"/>
      <c r="AMF662" s="17"/>
      <c r="AMK662" s="14"/>
      <c r="AML662" s="18"/>
      <c r="AMV662" s="17"/>
      <c r="ANA662" s="14"/>
      <c r="ANB662" s="18"/>
      <c r="ANL662" s="17"/>
      <c r="ANQ662" s="14"/>
      <c r="ANR662" s="18"/>
      <c r="AOB662" s="17"/>
      <c r="AOG662" s="14"/>
      <c r="AOH662" s="18"/>
      <c r="AOR662" s="17"/>
      <c r="AOW662" s="14"/>
      <c r="AOX662" s="18"/>
      <c r="APH662" s="17"/>
      <c r="APM662" s="14"/>
      <c r="APN662" s="18"/>
      <c r="APX662" s="17"/>
      <c r="AQC662" s="14"/>
      <c r="AQD662" s="18"/>
      <c r="AQN662" s="17"/>
      <c r="AQS662" s="14"/>
      <c r="AQT662" s="18"/>
      <c r="ARD662" s="17"/>
      <c r="ARI662" s="14"/>
      <c r="ARJ662" s="18"/>
      <c r="ART662" s="17"/>
      <c r="ARY662" s="14"/>
      <c r="ARZ662" s="18"/>
      <c r="ASJ662" s="17"/>
      <c r="ASO662" s="14"/>
      <c r="ASP662" s="18"/>
      <c r="ASZ662" s="17"/>
      <c r="ATE662" s="14"/>
      <c r="ATF662" s="18"/>
      <c r="ATP662" s="17"/>
      <c r="ATU662" s="14"/>
      <c r="ATV662" s="18"/>
      <c r="AUF662" s="17"/>
      <c r="AUK662" s="14"/>
      <c r="AUL662" s="18"/>
      <c r="AUV662" s="17"/>
      <c r="AVA662" s="14"/>
      <c r="AVB662" s="18"/>
      <c r="AVL662" s="17"/>
      <c r="AVQ662" s="14"/>
      <c r="AVR662" s="18"/>
      <c r="AWB662" s="17"/>
      <c r="AWG662" s="14"/>
      <c r="AWH662" s="18"/>
      <c r="AWR662" s="17"/>
      <c r="AWW662" s="14"/>
      <c r="AWX662" s="18"/>
      <c r="AXH662" s="17"/>
      <c r="AXM662" s="14"/>
      <c r="AXN662" s="18"/>
      <c r="AXX662" s="17"/>
      <c r="AYC662" s="14"/>
      <c r="AYD662" s="18"/>
      <c r="AYN662" s="17"/>
      <c r="AYS662" s="14"/>
      <c r="AYT662" s="18"/>
      <c r="AZD662" s="17"/>
      <c r="AZI662" s="14"/>
      <c r="AZJ662" s="18"/>
      <c r="AZT662" s="17"/>
      <c r="AZY662" s="14"/>
      <c r="AZZ662" s="18"/>
      <c r="BAJ662" s="17"/>
      <c r="BAO662" s="14"/>
      <c r="BAP662" s="18"/>
      <c r="BAZ662" s="17"/>
      <c r="BBE662" s="14"/>
      <c r="BBF662" s="18"/>
      <c r="BBP662" s="17"/>
      <c r="BBU662" s="14"/>
      <c r="BBV662" s="18"/>
      <c r="BCF662" s="17"/>
      <c r="BCK662" s="14"/>
      <c r="BCL662" s="18"/>
      <c r="BCV662" s="17"/>
      <c r="BDA662" s="14"/>
      <c r="BDB662" s="18"/>
      <c r="BDL662" s="17"/>
      <c r="BDQ662" s="14"/>
      <c r="BDR662" s="18"/>
      <c r="BEB662" s="17"/>
      <c r="BEG662" s="14"/>
      <c r="BEH662" s="18"/>
      <c r="BER662" s="17"/>
      <c r="BEW662" s="14"/>
      <c r="BEX662" s="18"/>
      <c r="BFH662" s="17"/>
      <c r="BFM662" s="14"/>
      <c r="BFN662" s="18"/>
      <c r="BFX662" s="17"/>
      <c r="BGC662" s="14"/>
      <c r="BGD662" s="18"/>
      <c r="BGN662" s="17"/>
      <c r="BGS662" s="14"/>
      <c r="BGT662" s="18"/>
      <c r="BHD662" s="17"/>
      <c r="BHI662" s="14"/>
      <c r="BHJ662" s="18"/>
      <c r="BHT662" s="17"/>
      <c r="BHY662" s="14"/>
      <c r="BHZ662" s="18"/>
      <c r="BIJ662" s="17"/>
      <c r="BIO662" s="14"/>
      <c r="BIP662" s="18"/>
      <c r="BIZ662" s="17"/>
      <c r="BJE662" s="14"/>
      <c r="BJF662" s="18"/>
      <c r="BJP662" s="17"/>
      <c r="BJU662" s="14"/>
      <c r="BJV662" s="18"/>
      <c r="BKF662" s="17"/>
      <c r="BKK662" s="14"/>
      <c r="BKL662" s="18"/>
      <c r="BKV662" s="17"/>
      <c r="BLA662" s="14"/>
      <c r="BLB662" s="18"/>
      <c r="BLL662" s="17"/>
      <c r="BLQ662" s="14"/>
      <c r="BLR662" s="18"/>
      <c r="BMB662" s="17"/>
      <c r="BMG662" s="14"/>
      <c r="BMH662" s="18"/>
      <c r="BMR662" s="17"/>
      <c r="BMW662" s="14"/>
      <c r="BMX662" s="18"/>
      <c r="BNH662" s="17"/>
      <c r="BNM662" s="14"/>
      <c r="BNN662" s="18"/>
      <c r="BNX662" s="17"/>
      <c r="BOC662" s="14"/>
      <c r="BOD662" s="18"/>
      <c r="BON662" s="17"/>
      <c r="BOS662" s="14"/>
      <c r="BOT662" s="18"/>
      <c r="BPD662" s="17"/>
      <c r="BPI662" s="14"/>
      <c r="BPJ662" s="18"/>
      <c r="BPT662" s="17"/>
      <c r="BPY662" s="14"/>
      <c r="BPZ662" s="18"/>
      <c r="BQJ662" s="17"/>
      <c r="BQO662" s="14"/>
      <c r="BQP662" s="18"/>
      <c r="BQZ662" s="17"/>
      <c r="BRE662" s="14"/>
      <c r="BRF662" s="18"/>
      <c r="BRP662" s="17"/>
      <c r="BRU662" s="14"/>
      <c r="BRV662" s="18"/>
      <c r="BSF662" s="17"/>
      <c r="BSK662" s="14"/>
      <c r="BSL662" s="18"/>
      <c r="BSV662" s="17"/>
      <c r="BTA662" s="14"/>
      <c r="BTB662" s="18"/>
      <c r="BTL662" s="17"/>
      <c r="BTQ662" s="14"/>
      <c r="BTR662" s="18"/>
      <c r="BUB662" s="17"/>
      <c r="BUG662" s="14"/>
      <c r="BUH662" s="18"/>
      <c r="BUR662" s="17"/>
      <c r="BUW662" s="14"/>
      <c r="BUX662" s="18"/>
      <c r="BVH662" s="17"/>
      <c r="BVM662" s="14"/>
      <c r="BVN662" s="18"/>
      <c r="BVX662" s="17"/>
      <c r="BWC662" s="14"/>
      <c r="BWD662" s="18"/>
      <c r="BWN662" s="17"/>
      <c r="BWS662" s="14"/>
      <c r="BWT662" s="18"/>
      <c r="BXD662" s="17"/>
      <c r="BXI662" s="14"/>
      <c r="BXJ662" s="18"/>
      <c r="BXT662" s="17"/>
      <c r="BXY662" s="14"/>
      <c r="BXZ662" s="18"/>
      <c r="BYJ662" s="17"/>
      <c r="BYO662" s="14"/>
      <c r="BYP662" s="18"/>
      <c r="BYZ662" s="17"/>
      <c r="BZE662" s="14"/>
      <c r="BZF662" s="18"/>
      <c r="BZP662" s="17"/>
      <c r="BZU662" s="14"/>
      <c r="BZV662" s="18"/>
      <c r="CAF662" s="17"/>
      <c r="CAK662" s="14"/>
      <c r="CAL662" s="18"/>
      <c r="CAV662" s="17"/>
      <c r="CBA662" s="14"/>
      <c r="CBB662" s="18"/>
      <c r="CBL662" s="17"/>
      <c r="CBQ662" s="14"/>
      <c r="CBR662" s="18"/>
      <c r="CCB662" s="17"/>
      <c r="CCG662" s="14"/>
      <c r="CCH662" s="18"/>
      <c r="CCR662" s="17"/>
      <c r="CCW662" s="14"/>
      <c r="CCX662" s="18"/>
      <c r="CDH662" s="17"/>
      <c r="CDM662" s="14"/>
      <c r="CDN662" s="18"/>
      <c r="CDX662" s="17"/>
      <c r="CEC662" s="14"/>
      <c r="CED662" s="18"/>
      <c r="CEN662" s="17"/>
      <c r="CES662" s="14"/>
      <c r="CET662" s="18"/>
      <c r="CFD662" s="17"/>
      <c r="CFI662" s="14"/>
      <c r="CFJ662" s="18"/>
      <c r="CFT662" s="17"/>
      <c r="CFY662" s="14"/>
      <c r="CFZ662" s="18"/>
      <c r="CGJ662" s="17"/>
      <c r="CGO662" s="14"/>
      <c r="CGP662" s="18"/>
      <c r="CGZ662" s="17"/>
      <c r="CHE662" s="14"/>
      <c r="CHF662" s="18"/>
      <c r="CHP662" s="17"/>
      <c r="CHU662" s="14"/>
      <c r="CHV662" s="18"/>
      <c r="CIF662" s="17"/>
      <c r="CIK662" s="14"/>
      <c r="CIL662" s="18"/>
      <c r="CIV662" s="17"/>
      <c r="CJA662" s="14"/>
      <c r="CJB662" s="18"/>
      <c r="CJL662" s="17"/>
      <c r="CJQ662" s="14"/>
      <c r="CJR662" s="18"/>
      <c r="CKB662" s="17"/>
      <c r="CKG662" s="14"/>
      <c r="CKH662" s="18"/>
      <c r="CKR662" s="17"/>
      <c r="CKW662" s="14"/>
      <c r="CKX662" s="18"/>
      <c r="CLH662" s="17"/>
      <c r="CLM662" s="14"/>
      <c r="CLN662" s="18"/>
      <c r="CLX662" s="17"/>
      <c r="CMC662" s="14"/>
      <c r="CMD662" s="18"/>
      <c r="CMN662" s="17"/>
      <c r="CMS662" s="14"/>
      <c r="CMT662" s="18"/>
      <c r="CND662" s="17"/>
      <c r="CNI662" s="14"/>
      <c r="CNJ662" s="18"/>
      <c r="CNT662" s="17"/>
      <c r="CNY662" s="14"/>
      <c r="CNZ662" s="18"/>
      <c r="COJ662" s="17"/>
      <c r="COO662" s="14"/>
      <c r="COP662" s="18"/>
      <c r="COZ662" s="17"/>
      <c r="CPE662" s="14"/>
      <c r="CPF662" s="18"/>
      <c r="CPP662" s="17"/>
      <c r="CPU662" s="14"/>
      <c r="CPV662" s="18"/>
      <c r="CQF662" s="17"/>
      <c r="CQK662" s="14"/>
      <c r="CQL662" s="18"/>
      <c r="CQV662" s="17"/>
      <c r="CRA662" s="14"/>
      <c r="CRB662" s="18"/>
      <c r="CRL662" s="17"/>
      <c r="CRQ662" s="14"/>
      <c r="CRR662" s="18"/>
      <c r="CSB662" s="17"/>
      <c r="CSG662" s="14"/>
      <c r="CSH662" s="18"/>
      <c r="CSR662" s="17"/>
      <c r="CSW662" s="14"/>
      <c r="CSX662" s="18"/>
      <c r="CTH662" s="17"/>
      <c r="CTM662" s="14"/>
      <c r="CTN662" s="18"/>
      <c r="CTX662" s="17"/>
      <c r="CUC662" s="14"/>
      <c r="CUD662" s="18"/>
      <c r="CUN662" s="17"/>
      <c r="CUS662" s="14"/>
      <c r="CUT662" s="18"/>
      <c r="CVD662" s="17"/>
      <c r="CVI662" s="14"/>
      <c r="CVJ662" s="18"/>
      <c r="CVT662" s="17"/>
      <c r="CVY662" s="14"/>
      <c r="CVZ662" s="18"/>
      <c r="CWJ662" s="17"/>
      <c r="CWO662" s="14"/>
      <c r="CWP662" s="18"/>
      <c r="CWZ662" s="17"/>
      <c r="CXE662" s="14"/>
      <c r="CXF662" s="18"/>
      <c r="CXP662" s="17"/>
      <c r="CXU662" s="14"/>
      <c r="CXV662" s="18"/>
      <c r="CYF662" s="17"/>
      <c r="CYK662" s="14"/>
      <c r="CYL662" s="18"/>
      <c r="CYV662" s="17"/>
      <c r="CZA662" s="14"/>
      <c r="CZB662" s="18"/>
      <c r="CZL662" s="17"/>
      <c r="CZQ662" s="14"/>
      <c r="CZR662" s="18"/>
      <c r="DAB662" s="17"/>
      <c r="DAG662" s="14"/>
      <c r="DAH662" s="18"/>
      <c r="DAR662" s="17"/>
      <c r="DAW662" s="14"/>
      <c r="DAX662" s="18"/>
      <c r="DBH662" s="17"/>
      <c r="DBM662" s="14"/>
      <c r="DBN662" s="18"/>
      <c r="DBX662" s="17"/>
      <c r="DCC662" s="14"/>
      <c r="DCD662" s="18"/>
      <c r="DCN662" s="17"/>
      <c r="DCS662" s="14"/>
      <c r="DCT662" s="18"/>
      <c r="DDD662" s="17"/>
      <c r="DDI662" s="14"/>
      <c r="DDJ662" s="18"/>
      <c r="DDT662" s="17"/>
      <c r="DDY662" s="14"/>
      <c r="DDZ662" s="18"/>
      <c r="DEJ662" s="17"/>
      <c r="DEO662" s="14"/>
      <c r="DEP662" s="18"/>
      <c r="DEZ662" s="17"/>
      <c r="DFE662" s="14"/>
      <c r="DFF662" s="18"/>
      <c r="DFP662" s="17"/>
      <c r="DFU662" s="14"/>
      <c r="DFV662" s="18"/>
      <c r="DGF662" s="17"/>
      <c r="DGK662" s="14"/>
      <c r="DGL662" s="18"/>
      <c r="DGV662" s="17"/>
      <c r="DHA662" s="14"/>
      <c r="DHB662" s="18"/>
      <c r="DHL662" s="17"/>
      <c r="DHQ662" s="14"/>
      <c r="DHR662" s="18"/>
      <c r="DIB662" s="17"/>
      <c r="DIG662" s="14"/>
      <c r="DIH662" s="18"/>
      <c r="DIR662" s="17"/>
      <c r="DIW662" s="14"/>
      <c r="DIX662" s="18"/>
      <c r="DJH662" s="17"/>
      <c r="DJM662" s="14"/>
      <c r="DJN662" s="18"/>
      <c r="DJX662" s="17"/>
      <c r="DKC662" s="14"/>
      <c r="DKD662" s="18"/>
      <c r="DKN662" s="17"/>
      <c r="DKS662" s="14"/>
      <c r="DKT662" s="18"/>
      <c r="DLD662" s="17"/>
      <c r="DLI662" s="14"/>
      <c r="DLJ662" s="18"/>
      <c r="DLT662" s="17"/>
      <c r="DLY662" s="14"/>
      <c r="DLZ662" s="18"/>
      <c r="DMJ662" s="17"/>
      <c r="DMO662" s="14"/>
      <c r="DMP662" s="18"/>
      <c r="DMZ662" s="17"/>
      <c r="DNE662" s="14"/>
      <c r="DNF662" s="18"/>
      <c r="DNP662" s="17"/>
      <c r="DNU662" s="14"/>
      <c r="DNV662" s="18"/>
      <c r="DOF662" s="17"/>
      <c r="DOK662" s="14"/>
      <c r="DOL662" s="18"/>
      <c r="DOV662" s="17"/>
      <c r="DPA662" s="14"/>
      <c r="DPB662" s="18"/>
      <c r="DPL662" s="17"/>
      <c r="DPQ662" s="14"/>
      <c r="DPR662" s="18"/>
      <c r="DQB662" s="17"/>
      <c r="DQG662" s="14"/>
      <c r="DQH662" s="18"/>
      <c r="DQR662" s="17"/>
      <c r="DQW662" s="14"/>
      <c r="DQX662" s="18"/>
      <c r="DRH662" s="17"/>
      <c r="DRM662" s="14"/>
      <c r="DRN662" s="18"/>
      <c r="DRX662" s="17"/>
      <c r="DSC662" s="14"/>
      <c r="DSD662" s="18"/>
      <c r="DSN662" s="17"/>
      <c r="DSS662" s="14"/>
      <c r="DST662" s="18"/>
      <c r="DTD662" s="17"/>
      <c r="DTI662" s="14"/>
      <c r="DTJ662" s="18"/>
      <c r="DTT662" s="17"/>
      <c r="DTY662" s="14"/>
      <c r="DTZ662" s="18"/>
      <c r="DUJ662" s="17"/>
      <c r="DUO662" s="14"/>
      <c r="DUP662" s="18"/>
      <c r="DUZ662" s="17"/>
      <c r="DVE662" s="14"/>
      <c r="DVF662" s="18"/>
      <c r="DVP662" s="17"/>
      <c r="DVU662" s="14"/>
      <c r="DVV662" s="18"/>
      <c r="DWF662" s="17"/>
      <c r="DWK662" s="14"/>
      <c r="DWL662" s="18"/>
      <c r="DWV662" s="17"/>
      <c r="DXA662" s="14"/>
      <c r="DXB662" s="18"/>
      <c r="DXL662" s="17"/>
      <c r="DXQ662" s="14"/>
      <c r="DXR662" s="18"/>
      <c r="DYB662" s="17"/>
      <c r="DYG662" s="14"/>
      <c r="DYH662" s="18"/>
      <c r="DYR662" s="17"/>
      <c r="DYW662" s="14"/>
      <c r="DYX662" s="18"/>
      <c r="DZH662" s="17"/>
      <c r="DZM662" s="14"/>
      <c r="DZN662" s="18"/>
      <c r="DZX662" s="17"/>
      <c r="EAC662" s="14"/>
      <c r="EAD662" s="18"/>
      <c r="EAN662" s="17"/>
      <c r="EAS662" s="14"/>
      <c r="EAT662" s="18"/>
      <c r="EBD662" s="17"/>
      <c r="EBI662" s="14"/>
      <c r="EBJ662" s="18"/>
      <c r="EBT662" s="17"/>
      <c r="EBY662" s="14"/>
      <c r="EBZ662" s="18"/>
      <c r="ECJ662" s="17"/>
      <c r="ECO662" s="14"/>
      <c r="ECP662" s="18"/>
      <c r="ECZ662" s="17"/>
      <c r="EDE662" s="14"/>
      <c r="EDF662" s="18"/>
      <c r="EDP662" s="17"/>
      <c r="EDU662" s="14"/>
      <c r="EDV662" s="18"/>
      <c r="EEF662" s="17"/>
      <c r="EEK662" s="14"/>
      <c r="EEL662" s="18"/>
      <c r="EEV662" s="17"/>
      <c r="EFA662" s="14"/>
      <c r="EFB662" s="18"/>
      <c r="EFL662" s="17"/>
      <c r="EFQ662" s="14"/>
      <c r="EFR662" s="18"/>
      <c r="EGB662" s="17"/>
      <c r="EGG662" s="14"/>
      <c r="EGH662" s="18"/>
      <c r="EGR662" s="17"/>
      <c r="EGW662" s="14"/>
      <c r="EGX662" s="18"/>
      <c r="EHH662" s="17"/>
      <c r="EHM662" s="14"/>
      <c r="EHN662" s="18"/>
      <c r="EHX662" s="17"/>
      <c r="EIC662" s="14"/>
      <c r="EID662" s="18"/>
      <c r="EIN662" s="17"/>
      <c r="EIS662" s="14"/>
      <c r="EIT662" s="18"/>
      <c r="EJD662" s="17"/>
      <c r="EJI662" s="14"/>
      <c r="EJJ662" s="18"/>
      <c r="EJT662" s="17"/>
      <c r="EJY662" s="14"/>
      <c r="EJZ662" s="18"/>
      <c r="EKJ662" s="17"/>
      <c r="EKO662" s="14"/>
      <c r="EKP662" s="18"/>
      <c r="EKZ662" s="17"/>
      <c r="ELE662" s="14"/>
      <c r="ELF662" s="18"/>
      <c r="ELP662" s="17"/>
      <c r="ELU662" s="14"/>
      <c r="ELV662" s="18"/>
      <c r="EMF662" s="17"/>
      <c r="EMK662" s="14"/>
      <c r="EML662" s="18"/>
      <c r="EMV662" s="17"/>
      <c r="ENA662" s="14"/>
      <c r="ENB662" s="18"/>
      <c r="ENL662" s="17"/>
      <c r="ENQ662" s="14"/>
      <c r="ENR662" s="18"/>
      <c r="EOB662" s="17"/>
      <c r="EOG662" s="14"/>
      <c r="EOH662" s="18"/>
      <c r="EOR662" s="17"/>
      <c r="EOW662" s="14"/>
      <c r="EOX662" s="18"/>
      <c r="EPH662" s="17"/>
      <c r="EPM662" s="14"/>
      <c r="EPN662" s="18"/>
      <c r="EPX662" s="17"/>
      <c r="EQC662" s="14"/>
      <c r="EQD662" s="18"/>
      <c r="EQN662" s="17"/>
      <c r="EQS662" s="14"/>
      <c r="EQT662" s="18"/>
      <c r="ERD662" s="17"/>
      <c r="ERI662" s="14"/>
      <c r="ERJ662" s="18"/>
      <c r="ERT662" s="17"/>
      <c r="ERY662" s="14"/>
      <c r="ERZ662" s="18"/>
      <c r="ESJ662" s="17"/>
      <c r="ESO662" s="14"/>
      <c r="ESP662" s="18"/>
      <c r="ESZ662" s="17"/>
      <c r="ETE662" s="14"/>
      <c r="ETF662" s="18"/>
      <c r="ETP662" s="17"/>
      <c r="ETU662" s="14"/>
      <c r="ETV662" s="18"/>
      <c r="EUF662" s="17"/>
      <c r="EUK662" s="14"/>
      <c r="EUL662" s="18"/>
      <c r="EUV662" s="17"/>
      <c r="EVA662" s="14"/>
      <c r="EVB662" s="18"/>
      <c r="EVL662" s="17"/>
      <c r="EVQ662" s="14"/>
      <c r="EVR662" s="18"/>
      <c r="EWB662" s="17"/>
      <c r="EWG662" s="14"/>
      <c r="EWH662" s="18"/>
      <c r="EWR662" s="17"/>
      <c r="EWW662" s="14"/>
      <c r="EWX662" s="18"/>
      <c r="EXH662" s="17"/>
      <c r="EXM662" s="14"/>
      <c r="EXN662" s="18"/>
      <c r="EXX662" s="17"/>
      <c r="EYC662" s="14"/>
      <c r="EYD662" s="18"/>
      <c r="EYN662" s="17"/>
      <c r="EYS662" s="14"/>
      <c r="EYT662" s="18"/>
      <c r="EZD662" s="17"/>
      <c r="EZI662" s="14"/>
      <c r="EZJ662" s="18"/>
      <c r="EZT662" s="17"/>
      <c r="EZY662" s="14"/>
      <c r="EZZ662" s="18"/>
      <c r="FAJ662" s="17"/>
      <c r="FAO662" s="14"/>
      <c r="FAP662" s="18"/>
      <c r="FAZ662" s="17"/>
      <c r="FBE662" s="14"/>
      <c r="FBF662" s="18"/>
      <c r="FBP662" s="17"/>
      <c r="FBU662" s="14"/>
      <c r="FBV662" s="18"/>
      <c r="FCF662" s="17"/>
      <c r="FCK662" s="14"/>
      <c r="FCL662" s="18"/>
      <c r="FCV662" s="17"/>
      <c r="FDA662" s="14"/>
      <c r="FDB662" s="18"/>
      <c r="FDL662" s="17"/>
      <c r="FDQ662" s="14"/>
      <c r="FDR662" s="18"/>
      <c r="FEB662" s="17"/>
      <c r="FEG662" s="14"/>
      <c r="FEH662" s="18"/>
      <c r="FER662" s="17"/>
      <c r="FEW662" s="14"/>
      <c r="FEX662" s="18"/>
      <c r="FFH662" s="17"/>
      <c r="FFM662" s="14"/>
      <c r="FFN662" s="18"/>
      <c r="FFX662" s="17"/>
      <c r="FGC662" s="14"/>
      <c r="FGD662" s="18"/>
      <c r="FGN662" s="17"/>
      <c r="FGS662" s="14"/>
      <c r="FGT662" s="18"/>
      <c r="FHD662" s="17"/>
      <c r="FHI662" s="14"/>
      <c r="FHJ662" s="18"/>
      <c r="FHT662" s="17"/>
      <c r="FHY662" s="14"/>
      <c r="FHZ662" s="18"/>
      <c r="FIJ662" s="17"/>
      <c r="FIO662" s="14"/>
      <c r="FIP662" s="18"/>
      <c r="FIZ662" s="17"/>
      <c r="FJE662" s="14"/>
      <c r="FJF662" s="18"/>
      <c r="FJP662" s="17"/>
      <c r="FJU662" s="14"/>
      <c r="FJV662" s="18"/>
      <c r="FKF662" s="17"/>
      <c r="FKK662" s="14"/>
      <c r="FKL662" s="18"/>
      <c r="FKV662" s="17"/>
      <c r="FLA662" s="14"/>
      <c r="FLB662" s="18"/>
      <c r="FLL662" s="17"/>
      <c r="FLQ662" s="14"/>
      <c r="FLR662" s="18"/>
      <c r="FMB662" s="17"/>
      <c r="FMG662" s="14"/>
      <c r="FMH662" s="18"/>
      <c r="FMR662" s="17"/>
      <c r="FMW662" s="14"/>
      <c r="FMX662" s="18"/>
      <c r="FNH662" s="17"/>
      <c r="FNM662" s="14"/>
      <c r="FNN662" s="18"/>
      <c r="FNX662" s="17"/>
      <c r="FOC662" s="14"/>
      <c r="FOD662" s="18"/>
      <c r="FON662" s="17"/>
      <c r="FOS662" s="14"/>
      <c r="FOT662" s="18"/>
      <c r="FPD662" s="17"/>
      <c r="FPI662" s="14"/>
      <c r="FPJ662" s="18"/>
      <c r="FPT662" s="17"/>
      <c r="FPY662" s="14"/>
      <c r="FPZ662" s="18"/>
      <c r="FQJ662" s="17"/>
      <c r="FQO662" s="14"/>
      <c r="FQP662" s="18"/>
      <c r="FQZ662" s="17"/>
      <c r="FRE662" s="14"/>
      <c r="FRF662" s="18"/>
      <c r="FRP662" s="17"/>
      <c r="FRU662" s="14"/>
      <c r="FRV662" s="18"/>
      <c r="FSF662" s="17"/>
      <c r="FSK662" s="14"/>
      <c r="FSL662" s="18"/>
      <c r="FSV662" s="17"/>
      <c r="FTA662" s="14"/>
      <c r="FTB662" s="18"/>
      <c r="FTL662" s="17"/>
      <c r="FTQ662" s="14"/>
      <c r="FTR662" s="18"/>
      <c r="FUB662" s="17"/>
      <c r="FUG662" s="14"/>
      <c r="FUH662" s="18"/>
      <c r="FUR662" s="17"/>
      <c r="FUW662" s="14"/>
      <c r="FUX662" s="18"/>
      <c r="FVH662" s="17"/>
      <c r="FVM662" s="14"/>
      <c r="FVN662" s="18"/>
      <c r="FVX662" s="17"/>
      <c r="FWC662" s="14"/>
      <c r="FWD662" s="18"/>
      <c r="FWN662" s="17"/>
      <c r="FWS662" s="14"/>
      <c r="FWT662" s="18"/>
      <c r="FXD662" s="17"/>
      <c r="FXI662" s="14"/>
      <c r="FXJ662" s="18"/>
      <c r="FXT662" s="17"/>
      <c r="FXY662" s="14"/>
      <c r="FXZ662" s="18"/>
      <c r="FYJ662" s="17"/>
      <c r="FYO662" s="14"/>
      <c r="FYP662" s="18"/>
      <c r="FYZ662" s="17"/>
      <c r="FZE662" s="14"/>
      <c r="FZF662" s="18"/>
      <c r="FZP662" s="17"/>
      <c r="FZU662" s="14"/>
      <c r="FZV662" s="18"/>
      <c r="GAF662" s="17"/>
      <c r="GAK662" s="14"/>
      <c r="GAL662" s="18"/>
      <c r="GAV662" s="17"/>
      <c r="GBA662" s="14"/>
      <c r="GBB662" s="18"/>
      <c r="GBL662" s="17"/>
      <c r="GBQ662" s="14"/>
      <c r="GBR662" s="18"/>
      <c r="GCB662" s="17"/>
      <c r="GCG662" s="14"/>
      <c r="GCH662" s="18"/>
      <c r="GCR662" s="17"/>
      <c r="GCW662" s="14"/>
      <c r="GCX662" s="18"/>
      <c r="GDH662" s="17"/>
      <c r="GDM662" s="14"/>
      <c r="GDN662" s="18"/>
      <c r="GDX662" s="17"/>
      <c r="GEC662" s="14"/>
      <c r="GED662" s="18"/>
      <c r="GEN662" s="17"/>
      <c r="GES662" s="14"/>
      <c r="GET662" s="18"/>
      <c r="GFD662" s="17"/>
      <c r="GFI662" s="14"/>
      <c r="GFJ662" s="18"/>
      <c r="GFT662" s="17"/>
      <c r="GFY662" s="14"/>
      <c r="GFZ662" s="18"/>
      <c r="GGJ662" s="17"/>
      <c r="GGO662" s="14"/>
      <c r="GGP662" s="18"/>
      <c r="GGZ662" s="17"/>
      <c r="GHE662" s="14"/>
      <c r="GHF662" s="18"/>
      <c r="GHP662" s="17"/>
      <c r="GHU662" s="14"/>
      <c r="GHV662" s="18"/>
      <c r="GIF662" s="17"/>
      <c r="GIK662" s="14"/>
      <c r="GIL662" s="18"/>
      <c r="GIV662" s="17"/>
      <c r="GJA662" s="14"/>
      <c r="GJB662" s="18"/>
      <c r="GJL662" s="17"/>
      <c r="GJQ662" s="14"/>
      <c r="GJR662" s="18"/>
      <c r="GKB662" s="17"/>
      <c r="GKG662" s="14"/>
      <c r="GKH662" s="18"/>
      <c r="GKR662" s="17"/>
      <c r="GKW662" s="14"/>
      <c r="GKX662" s="18"/>
      <c r="GLH662" s="17"/>
      <c r="GLM662" s="14"/>
      <c r="GLN662" s="18"/>
      <c r="GLX662" s="17"/>
      <c r="GMC662" s="14"/>
      <c r="GMD662" s="18"/>
      <c r="GMN662" s="17"/>
      <c r="GMS662" s="14"/>
      <c r="GMT662" s="18"/>
      <c r="GND662" s="17"/>
      <c r="GNI662" s="14"/>
      <c r="GNJ662" s="18"/>
      <c r="GNT662" s="17"/>
      <c r="GNY662" s="14"/>
      <c r="GNZ662" s="18"/>
      <c r="GOJ662" s="17"/>
      <c r="GOO662" s="14"/>
      <c r="GOP662" s="18"/>
      <c r="GOZ662" s="17"/>
      <c r="GPE662" s="14"/>
      <c r="GPF662" s="18"/>
      <c r="GPP662" s="17"/>
      <c r="GPU662" s="14"/>
      <c r="GPV662" s="18"/>
      <c r="GQF662" s="17"/>
      <c r="GQK662" s="14"/>
      <c r="GQL662" s="18"/>
      <c r="GQV662" s="17"/>
      <c r="GRA662" s="14"/>
      <c r="GRB662" s="18"/>
      <c r="GRL662" s="17"/>
      <c r="GRQ662" s="14"/>
      <c r="GRR662" s="18"/>
      <c r="GSB662" s="17"/>
      <c r="GSG662" s="14"/>
      <c r="GSH662" s="18"/>
      <c r="GSR662" s="17"/>
      <c r="GSW662" s="14"/>
      <c r="GSX662" s="18"/>
      <c r="GTH662" s="17"/>
      <c r="GTM662" s="14"/>
      <c r="GTN662" s="18"/>
      <c r="GTX662" s="17"/>
      <c r="GUC662" s="14"/>
      <c r="GUD662" s="18"/>
      <c r="GUN662" s="17"/>
      <c r="GUS662" s="14"/>
      <c r="GUT662" s="18"/>
      <c r="GVD662" s="17"/>
      <c r="GVI662" s="14"/>
      <c r="GVJ662" s="18"/>
      <c r="GVT662" s="17"/>
      <c r="GVY662" s="14"/>
      <c r="GVZ662" s="18"/>
      <c r="GWJ662" s="17"/>
      <c r="GWO662" s="14"/>
      <c r="GWP662" s="18"/>
      <c r="GWZ662" s="17"/>
      <c r="GXE662" s="14"/>
      <c r="GXF662" s="18"/>
      <c r="GXP662" s="17"/>
      <c r="GXU662" s="14"/>
      <c r="GXV662" s="18"/>
      <c r="GYF662" s="17"/>
      <c r="GYK662" s="14"/>
      <c r="GYL662" s="18"/>
      <c r="GYV662" s="17"/>
      <c r="GZA662" s="14"/>
      <c r="GZB662" s="18"/>
      <c r="GZL662" s="17"/>
      <c r="GZQ662" s="14"/>
      <c r="GZR662" s="18"/>
      <c r="HAB662" s="17"/>
      <c r="HAG662" s="14"/>
      <c r="HAH662" s="18"/>
      <c r="HAR662" s="17"/>
      <c r="HAW662" s="14"/>
      <c r="HAX662" s="18"/>
      <c r="HBH662" s="17"/>
      <c r="HBM662" s="14"/>
      <c r="HBN662" s="18"/>
      <c r="HBX662" s="17"/>
      <c r="HCC662" s="14"/>
      <c r="HCD662" s="18"/>
      <c r="HCN662" s="17"/>
      <c r="HCS662" s="14"/>
      <c r="HCT662" s="18"/>
      <c r="HDD662" s="17"/>
      <c r="HDI662" s="14"/>
      <c r="HDJ662" s="18"/>
      <c r="HDT662" s="17"/>
      <c r="HDY662" s="14"/>
      <c r="HDZ662" s="18"/>
      <c r="HEJ662" s="17"/>
      <c r="HEO662" s="14"/>
      <c r="HEP662" s="18"/>
      <c r="HEZ662" s="17"/>
      <c r="HFE662" s="14"/>
      <c r="HFF662" s="18"/>
      <c r="HFP662" s="17"/>
      <c r="HFU662" s="14"/>
      <c r="HFV662" s="18"/>
      <c r="HGF662" s="17"/>
      <c r="HGK662" s="14"/>
      <c r="HGL662" s="18"/>
      <c r="HGV662" s="17"/>
      <c r="HHA662" s="14"/>
      <c r="HHB662" s="18"/>
      <c r="HHL662" s="17"/>
      <c r="HHQ662" s="14"/>
      <c r="HHR662" s="18"/>
      <c r="HIB662" s="17"/>
      <c r="HIG662" s="14"/>
      <c r="HIH662" s="18"/>
      <c r="HIR662" s="17"/>
      <c r="HIW662" s="14"/>
      <c r="HIX662" s="18"/>
      <c r="HJH662" s="17"/>
      <c r="HJM662" s="14"/>
      <c r="HJN662" s="18"/>
      <c r="HJX662" s="17"/>
      <c r="HKC662" s="14"/>
      <c r="HKD662" s="18"/>
      <c r="HKN662" s="17"/>
      <c r="HKS662" s="14"/>
      <c r="HKT662" s="18"/>
      <c r="HLD662" s="17"/>
      <c r="HLI662" s="14"/>
      <c r="HLJ662" s="18"/>
      <c r="HLT662" s="17"/>
      <c r="HLY662" s="14"/>
      <c r="HLZ662" s="18"/>
      <c r="HMJ662" s="17"/>
      <c r="HMO662" s="14"/>
      <c r="HMP662" s="18"/>
      <c r="HMZ662" s="17"/>
      <c r="HNE662" s="14"/>
      <c r="HNF662" s="18"/>
      <c r="HNP662" s="17"/>
      <c r="HNU662" s="14"/>
      <c r="HNV662" s="18"/>
      <c r="HOF662" s="17"/>
      <c r="HOK662" s="14"/>
      <c r="HOL662" s="18"/>
      <c r="HOV662" s="17"/>
      <c r="HPA662" s="14"/>
      <c r="HPB662" s="18"/>
      <c r="HPL662" s="17"/>
      <c r="HPQ662" s="14"/>
      <c r="HPR662" s="18"/>
      <c r="HQB662" s="17"/>
      <c r="HQG662" s="14"/>
      <c r="HQH662" s="18"/>
      <c r="HQR662" s="17"/>
      <c r="HQW662" s="14"/>
      <c r="HQX662" s="18"/>
      <c r="HRH662" s="17"/>
      <c r="HRM662" s="14"/>
      <c r="HRN662" s="18"/>
      <c r="HRX662" s="17"/>
      <c r="HSC662" s="14"/>
      <c r="HSD662" s="18"/>
      <c r="HSN662" s="17"/>
      <c r="HSS662" s="14"/>
      <c r="HST662" s="18"/>
      <c r="HTD662" s="17"/>
      <c r="HTI662" s="14"/>
      <c r="HTJ662" s="18"/>
      <c r="HTT662" s="17"/>
      <c r="HTY662" s="14"/>
      <c r="HTZ662" s="18"/>
      <c r="HUJ662" s="17"/>
      <c r="HUO662" s="14"/>
      <c r="HUP662" s="18"/>
      <c r="HUZ662" s="17"/>
      <c r="HVE662" s="14"/>
      <c r="HVF662" s="18"/>
      <c r="HVP662" s="17"/>
      <c r="HVU662" s="14"/>
      <c r="HVV662" s="18"/>
      <c r="HWF662" s="17"/>
      <c r="HWK662" s="14"/>
      <c r="HWL662" s="18"/>
      <c r="HWV662" s="17"/>
      <c r="HXA662" s="14"/>
      <c r="HXB662" s="18"/>
      <c r="HXL662" s="17"/>
      <c r="HXQ662" s="14"/>
      <c r="HXR662" s="18"/>
      <c r="HYB662" s="17"/>
      <c r="HYG662" s="14"/>
      <c r="HYH662" s="18"/>
      <c r="HYR662" s="17"/>
      <c r="HYW662" s="14"/>
      <c r="HYX662" s="18"/>
      <c r="HZH662" s="17"/>
      <c r="HZM662" s="14"/>
      <c r="HZN662" s="18"/>
      <c r="HZX662" s="17"/>
      <c r="IAC662" s="14"/>
      <c r="IAD662" s="18"/>
      <c r="IAN662" s="17"/>
      <c r="IAS662" s="14"/>
      <c r="IAT662" s="18"/>
      <c r="IBD662" s="17"/>
      <c r="IBI662" s="14"/>
      <c r="IBJ662" s="18"/>
      <c r="IBT662" s="17"/>
      <c r="IBY662" s="14"/>
      <c r="IBZ662" s="18"/>
      <c r="ICJ662" s="17"/>
      <c r="ICO662" s="14"/>
      <c r="ICP662" s="18"/>
      <c r="ICZ662" s="17"/>
      <c r="IDE662" s="14"/>
      <c r="IDF662" s="18"/>
      <c r="IDP662" s="17"/>
      <c r="IDU662" s="14"/>
      <c r="IDV662" s="18"/>
      <c r="IEF662" s="17"/>
      <c r="IEK662" s="14"/>
      <c r="IEL662" s="18"/>
      <c r="IEV662" s="17"/>
      <c r="IFA662" s="14"/>
      <c r="IFB662" s="18"/>
      <c r="IFL662" s="17"/>
      <c r="IFQ662" s="14"/>
      <c r="IFR662" s="18"/>
      <c r="IGB662" s="17"/>
      <c r="IGG662" s="14"/>
      <c r="IGH662" s="18"/>
      <c r="IGR662" s="17"/>
      <c r="IGW662" s="14"/>
      <c r="IGX662" s="18"/>
      <c r="IHH662" s="17"/>
      <c r="IHM662" s="14"/>
      <c r="IHN662" s="18"/>
      <c r="IHX662" s="17"/>
      <c r="IIC662" s="14"/>
      <c r="IID662" s="18"/>
      <c r="IIN662" s="17"/>
      <c r="IIS662" s="14"/>
      <c r="IIT662" s="18"/>
      <c r="IJD662" s="17"/>
      <c r="IJI662" s="14"/>
      <c r="IJJ662" s="18"/>
      <c r="IJT662" s="17"/>
      <c r="IJY662" s="14"/>
      <c r="IJZ662" s="18"/>
      <c r="IKJ662" s="17"/>
      <c r="IKO662" s="14"/>
      <c r="IKP662" s="18"/>
      <c r="IKZ662" s="17"/>
      <c r="ILE662" s="14"/>
      <c r="ILF662" s="18"/>
      <c r="ILP662" s="17"/>
      <c r="ILU662" s="14"/>
      <c r="ILV662" s="18"/>
      <c r="IMF662" s="17"/>
      <c r="IMK662" s="14"/>
      <c r="IML662" s="18"/>
      <c r="IMV662" s="17"/>
      <c r="INA662" s="14"/>
      <c r="INB662" s="18"/>
      <c r="INL662" s="17"/>
      <c r="INQ662" s="14"/>
      <c r="INR662" s="18"/>
      <c r="IOB662" s="17"/>
      <c r="IOG662" s="14"/>
      <c r="IOH662" s="18"/>
      <c r="IOR662" s="17"/>
      <c r="IOW662" s="14"/>
      <c r="IOX662" s="18"/>
      <c r="IPH662" s="17"/>
      <c r="IPM662" s="14"/>
      <c r="IPN662" s="18"/>
      <c r="IPX662" s="17"/>
      <c r="IQC662" s="14"/>
      <c r="IQD662" s="18"/>
      <c r="IQN662" s="17"/>
      <c r="IQS662" s="14"/>
      <c r="IQT662" s="18"/>
      <c r="IRD662" s="17"/>
      <c r="IRI662" s="14"/>
      <c r="IRJ662" s="18"/>
      <c r="IRT662" s="17"/>
      <c r="IRY662" s="14"/>
      <c r="IRZ662" s="18"/>
      <c r="ISJ662" s="17"/>
      <c r="ISO662" s="14"/>
      <c r="ISP662" s="18"/>
      <c r="ISZ662" s="17"/>
      <c r="ITE662" s="14"/>
      <c r="ITF662" s="18"/>
      <c r="ITP662" s="17"/>
      <c r="ITU662" s="14"/>
      <c r="ITV662" s="18"/>
      <c r="IUF662" s="17"/>
      <c r="IUK662" s="14"/>
      <c r="IUL662" s="18"/>
      <c r="IUV662" s="17"/>
      <c r="IVA662" s="14"/>
      <c r="IVB662" s="18"/>
      <c r="IVL662" s="17"/>
      <c r="IVQ662" s="14"/>
      <c r="IVR662" s="18"/>
      <c r="IWB662" s="17"/>
      <c r="IWG662" s="14"/>
      <c r="IWH662" s="18"/>
      <c r="IWR662" s="17"/>
      <c r="IWW662" s="14"/>
      <c r="IWX662" s="18"/>
      <c r="IXH662" s="17"/>
      <c r="IXM662" s="14"/>
      <c r="IXN662" s="18"/>
      <c r="IXX662" s="17"/>
      <c r="IYC662" s="14"/>
      <c r="IYD662" s="18"/>
      <c r="IYN662" s="17"/>
      <c r="IYS662" s="14"/>
      <c r="IYT662" s="18"/>
      <c r="IZD662" s="17"/>
      <c r="IZI662" s="14"/>
      <c r="IZJ662" s="18"/>
      <c r="IZT662" s="17"/>
      <c r="IZY662" s="14"/>
      <c r="IZZ662" s="18"/>
      <c r="JAJ662" s="17"/>
      <c r="JAO662" s="14"/>
      <c r="JAP662" s="18"/>
      <c r="JAZ662" s="17"/>
      <c r="JBE662" s="14"/>
      <c r="JBF662" s="18"/>
      <c r="JBP662" s="17"/>
      <c r="JBU662" s="14"/>
      <c r="JBV662" s="18"/>
      <c r="JCF662" s="17"/>
      <c r="JCK662" s="14"/>
      <c r="JCL662" s="18"/>
      <c r="JCV662" s="17"/>
      <c r="JDA662" s="14"/>
      <c r="JDB662" s="18"/>
      <c r="JDL662" s="17"/>
      <c r="JDQ662" s="14"/>
      <c r="JDR662" s="18"/>
      <c r="JEB662" s="17"/>
      <c r="JEG662" s="14"/>
      <c r="JEH662" s="18"/>
      <c r="JER662" s="17"/>
      <c r="JEW662" s="14"/>
      <c r="JEX662" s="18"/>
      <c r="JFH662" s="17"/>
      <c r="JFM662" s="14"/>
      <c r="JFN662" s="18"/>
      <c r="JFX662" s="17"/>
      <c r="JGC662" s="14"/>
      <c r="JGD662" s="18"/>
      <c r="JGN662" s="17"/>
      <c r="JGS662" s="14"/>
      <c r="JGT662" s="18"/>
      <c r="JHD662" s="17"/>
      <c r="JHI662" s="14"/>
      <c r="JHJ662" s="18"/>
      <c r="JHT662" s="17"/>
      <c r="JHY662" s="14"/>
      <c r="JHZ662" s="18"/>
      <c r="JIJ662" s="17"/>
      <c r="JIO662" s="14"/>
      <c r="JIP662" s="18"/>
      <c r="JIZ662" s="17"/>
      <c r="JJE662" s="14"/>
      <c r="JJF662" s="18"/>
      <c r="JJP662" s="17"/>
      <c r="JJU662" s="14"/>
      <c r="JJV662" s="18"/>
      <c r="JKF662" s="17"/>
      <c r="JKK662" s="14"/>
      <c r="JKL662" s="18"/>
      <c r="JKV662" s="17"/>
      <c r="JLA662" s="14"/>
      <c r="JLB662" s="18"/>
      <c r="JLL662" s="17"/>
      <c r="JLQ662" s="14"/>
      <c r="JLR662" s="18"/>
      <c r="JMB662" s="17"/>
      <c r="JMG662" s="14"/>
      <c r="JMH662" s="18"/>
      <c r="JMR662" s="17"/>
      <c r="JMW662" s="14"/>
      <c r="JMX662" s="18"/>
      <c r="JNH662" s="17"/>
      <c r="JNM662" s="14"/>
      <c r="JNN662" s="18"/>
      <c r="JNX662" s="17"/>
      <c r="JOC662" s="14"/>
      <c r="JOD662" s="18"/>
      <c r="JON662" s="17"/>
      <c r="JOS662" s="14"/>
      <c r="JOT662" s="18"/>
      <c r="JPD662" s="17"/>
      <c r="JPI662" s="14"/>
      <c r="JPJ662" s="18"/>
      <c r="JPT662" s="17"/>
      <c r="JPY662" s="14"/>
      <c r="JPZ662" s="18"/>
      <c r="JQJ662" s="17"/>
      <c r="JQO662" s="14"/>
      <c r="JQP662" s="18"/>
      <c r="JQZ662" s="17"/>
      <c r="JRE662" s="14"/>
      <c r="JRF662" s="18"/>
      <c r="JRP662" s="17"/>
      <c r="JRU662" s="14"/>
      <c r="JRV662" s="18"/>
      <c r="JSF662" s="17"/>
      <c r="JSK662" s="14"/>
      <c r="JSL662" s="18"/>
      <c r="JSV662" s="17"/>
      <c r="JTA662" s="14"/>
      <c r="JTB662" s="18"/>
      <c r="JTL662" s="17"/>
      <c r="JTQ662" s="14"/>
      <c r="JTR662" s="18"/>
      <c r="JUB662" s="17"/>
      <c r="JUG662" s="14"/>
      <c r="JUH662" s="18"/>
      <c r="JUR662" s="17"/>
      <c r="JUW662" s="14"/>
      <c r="JUX662" s="18"/>
      <c r="JVH662" s="17"/>
      <c r="JVM662" s="14"/>
      <c r="JVN662" s="18"/>
      <c r="JVX662" s="17"/>
      <c r="JWC662" s="14"/>
      <c r="JWD662" s="18"/>
      <c r="JWN662" s="17"/>
      <c r="JWS662" s="14"/>
      <c r="JWT662" s="18"/>
      <c r="JXD662" s="17"/>
      <c r="JXI662" s="14"/>
      <c r="JXJ662" s="18"/>
      <c r="JXT662" s="17"/>
      <c r="JXY662" s="14"/>
      <c r="JXZ662" s="18"/>
      <c r="JYJ662" s="17"/>
      <c r="JYO662" s="14"/>
      <c r="JYP662" s="18"/>
      <c r="JYZ662" s="17"/>
      <c r="JZE662" s="14"/>
      <c r="JZF662" s="18"/>
      <c r="JZP662" s="17"/>
      <c r="JZU662" s="14"/>
      <c r="JZV662" s="18"/>
      <c r="KAF662" s="17"/>
      <c r="KAK662" s="14"/>
      <c r="KAL662" s="18"/>
      <c r="KAV662" s="17"/>
      <c r="KBA662" s="14"/>
      <c r="KBB662" s="18"/>
      <c r="KBL662" s="17"/>
      <c r="KBQ662" s="14"/>
      <c r="KBR662" s="18"/>
      <c r="KCB662" s="17"/>
      <c r="KCG662" s="14"/>
      <c r="KCH662" s="18"/>
      <c r="KCR662" s="17"/>
      <c r="KCW662" s="14"/>
      <c r="KCX662" s="18"/>
      <c r="KDH662" s="17"/>
      <c r="KDM662" s="14"/>
      <c r="KDN662" s="18"/>
      <c r="KDX662" s="17"/>
      <c r="KEC662" s="14"/>
      <c r="KED662" s="18"/>
      <c r="KEN662" s="17"/>
      <c r="KES662" s="14"/>
      <c r="KET662" s="18"/>
      <c r="KFD662" s="17"/>
      <c r="KFI662" s="14"/>
      <c r="KFJ662" s="18"/>
      <c r="KFT662" s="17"/>
      <c r="KFY662" s="14"/>
      <c r="KFZ662" s="18"/>
      <c r="KGJ662" s="17"/>
      <c r="KGO662" s="14"/>
      <c r="KGP662" s="18"/>
      <c r="KGZ662" s="17"/>
      <c r="KHE662" s="14"/>
      <c r="KHF662" s="18"/>
      <c r="KHP662" s="17"/>
      <c r="KHU662" s="14"/>
      <c r="KHV662" s="18"/>
      <c r="KIF662" s="17"/>
      <c r="KIK662" s="14"/>
      <c r="KIL662" s="18"/>
      <c r="KIV662" s="17"/>
      <c r="KJA662" s="14"/>
      <c r="KJB662" s="18"/>
      <c r="KJL662" s="17"/>
      <c r="KJQ662" s="14"/>
      <c r="KJR662" s="18"/>
      <c r="KKB662" s="17"/>
      <c r="KKG662" s="14"/>
      <c r="KKH662" s="18"/>
      <c r="KKR662" s="17"/>
      <c r="KKW662" s="14"/>
      <c r="KKX662" s="18"/>
      <c r="KLH662" s="17"/>
      <c r="KLM662" s="14"/>
      <c r="KLN662" s="18"/>
      <c r="KLX662" s="17"/>
      <c r="KMC662" s="14"/>
      <c r="KMD662" s="18"/>
      <c r="KMN662" s="17"/>
      <c r="KMS662" s="14"/>
      <c r="KMT662" s="18"/>
      <c r="KND662" s="17"/>
      <c r="KNI662" s="14"/>
      <c r="KNJ662" s="18"/>
      <c r="KNT662" s="17"/>
      <c r="KNY662" s="14"/>
      <c r="KNZ662" s="18"/>
      <c r="KOJ662" s="17"/>
      <c r="KOO662" s="14"/>
      <c r="KOP662" s="18"/>
      <c r="KOZ662" s="17"/>
      <c r="KPE662" s="14"/>
      <c r="KPF662" s="18"/>
      <c r="KPP662" s="17"/>
      <c r="KPU662" s="14"/>
      <c r="KPV662" s="18"/>
      <c r="KQF662" s="17"/>
      <c r="KQK662" s="14"/>
      <c r="KQL662" s="18"/>
      <c r="KQV662" s="17"/>
      <c r="KRA662" s="14"/>
      <c r="KRB662" s="18"/>
      <c r="KRL662" s="17"/>
      <c r="KRQ662" s="14"/>
      <c r="KRR662" s="18"/>
      <c r="KSB662" s="17"/>
      <c r="KSG662" s="14"/>
      <c r="KSH662" s="18"/>
      <c r="KSR662" s="17"/>
      <c r="KSW662" s="14"/>
      <c r="KSX662" s="18"/>
      <c r="KTH662" s="17"/>
      <c r="KTM662" s="14"/>
      <c r="KTN662" s="18"/>
      <c r="KTX662" s="17"/>
      <c r="KUC662" s="14"/>
      <c r="KUD662" s="18"/>
      <c r="KUN662" s="17"/>
      <c r="KUS662" s="14"/>
      <c r="KUT662" s="18"/>
      <c r="KVD662" s="17"/>
      <c r="KVI662" s="14"/>
      <c r="KVJ662" s="18"/>
      <c r="KVT662" s="17"/>
      <c r="KVY662" s="14"/>
      <c r="KVZ662" s="18"/>
      <c r="KWJ662" s="17"/>
      <c r="KWO662" s="14"/>
      <c r="KWP662" s="18"/>
      <c r="KWZ662" s="17"/>
      <c r="KXE662" s="14"/>
      <c r="KXF662" s="18"/>
      <c r="KXP662" s="17"/>
      <c r="KXU662" s="14"/>
      <c r="KXV662" s="18"/>
      <c r="KYF662" s="17"/>
      <c r="KYK662" s="14"/>
      <c r="KYL662" s="18"/>
      <c r="KYV662" s="17"/>
      <c r="KZA662" s="14"/>
      <c r="KZB662" s="18"/>
      <c r="KZL662" s="17"/>
      <c r="KZQ662" s="14"/>
      <c r="KZR662" s="18"/>
      <c r="LAB662" s="17"/>
      <c r="LAG662" s="14"/>
      <c r="LAH662" s="18"/>
      <c r="LAR662" s="17"/>
      <c r="LAW662" s="14"/>
      <c r="LAX662" s="18"/>
      <c r="LBH662" s="17"/>
      <c r="LBM662" s="14"/>
      <c r="LBN662" s="18"/>
      <c r="LBX662" s="17"/>
      <c r="LCC662" s="14"/>
      <c r="LCD662" s="18"/>
      <c r="LCN662" s="17"/>
      <c r="LCS662" s="14"/>
      <c r="LCT662" s="18"/>
      <c r="LDD662" s="17"/>
      <c r="LDI662" s="14"/>
      <c r="LDJ662" s="18"/>
      <c r="LDT662" s="17"/>
      <c r="LDY662" s="14"/>
      <c r="LDZ662" s="18"/>
      <c r="LEJ662" s="17"/>
      <c r="LEO662" s="14"/>
      <c r="LEP662" s="18"/>
      <c r="LEZ662" s="17"/>
      <c r="LFE662" s="14"/>
      <c r="LFF662" s="18"/>
      <c r="LFP662" s="17"/>
      <c r="LFU662" s="14"/>
      <c r="LFV662" s="18"/>
      <c r="LGF662" s="17"/>
      <c r="LGK662" s="14"/>
      <c r="LGL662" s="18"/>
      <c r="LGV662" s="17"/>
      <c r="LHA662" s="14"/>
      <c r="LHB662" s="18"/>
      <c r="LHL662" s="17"/>
      <c r="LHQ662" s="14"/>
      <c r="LHR662" s="18"/>
      <c r="LIB662" s="17"/>
      <c r="LIG662" s="14"/>
      <c r="LIH662" s="18"/>
      <c r="LIR662" s="17"/>
      <c r="LIW662" s="14"/>
      <c r="LIX662" s="18"/>
      <c r="LJH662" s="17"/>
      <c r="LJM662" s="14"/>
      <c r="LJN662" s="18"/>
      <c r="LJX662" s="17"/>
      <c r="LKC662" s="14"/>
      <c r="LKD662" s="18"/>
      <c r="LKN662" s="17"/>
      <c r="LKS662" s="14"/>
      <c r="LKT662" s="18"/>
      <c r="LLD662" s="17"/>
      <c r="LLI662" s="14"/>
      <c r="LLJ662" s="18"/>
      <c r="LLT662" s="17"/>
      <c r="LLY662" s="14"/>
      <c r="LLZ662" s="18"/>
      <c r="LMJ662" s="17"/>
      <c r="LMO662" s="14"/>
      <c r="LMP662" s="18"/>
      <c r="LMZ662" s="17"/>
      <c r="LNE662" s="14"/>
      <c r="LNF662" s="18"/>
      <c r="LNP662" s="17"/>
      <c r="LNU662" s="14"/>
      <c r="LNV662" s="18"/>
      <c r="LOF662" s="17"/>
      <c r="LOK662" s="14"/>
      <c r="LOL662" s="18"/>
      <c r="LOV662" s="17"/>
      <c r="LPA662" s="14"/>
      <c r="LPB662" s="18"/>
      <c r="LPL662" s="17"/>
      <c r="LPQ662" s="14"/>
      <c r="LPR662" s="18"/>
      <c r="LQB662" s="17"/>
      <c r="LQG662" s="14"/>
      <c r="LQH662" s="18"/>
      <c r="LQR662" s="17"/>
      <c r="LQW662" s="14"/>
      <c r="LQX662" s="18"/>
      <c r="LRH662" s="17"/>
      <c r="LRM662" s="14"/>
      <c r="LRN662" s="18"/>
      <c r="LRX662" s="17"/>
      <c r="LSC662" s="14"/>
      <c r="LSD662" s="18"/>
      <c r="LSN662" s="17"/>
      <c r="LSS662" s="14"/>
      <c r="LST662" s="18"/>
      <c r="LTD662" s="17"/>
      <c r="LTI662" s="14"/>
      <c r="LTJ662" s="18"/>
      <c r="LTT662" s="17"/>
      <c r="LTY662" s="14"/>
      <c r="LTZ662" s="18"/>
      <c r="LUJ662" s="17"/>
      <c r="LUO662" s="14"/>
      <c r="LUP662" s="18"/>
      <c r="LUZ662" s="17"/>
      <c r="LVE662" s="14"/>
      <c r="LVF662" s="18"/>
      <c r="LVP662" s="17"/>
      <c r="LVU662" s="14"/>
      <c r="LVV662" s="18"/>
      <c r="LWF662" s="17"/>
      <c r="LWK662" s="14"/>
      <c r="LWL662" s="18"/>
      <c r="LWV662" s="17"/>
      <c r="LXA662" s="14"/>
      <c r="LXB662" s="18"/>
      <c r="LXL662" s="17"/>
      <c r="LXQ662" s="14"/>
      <c r="LXR662" s="18"/>
      <c r="LYB662" s="17"/>
      <c r="LYG662" s="14"/>
      <c r="LYH662" s="18"/>
      <c r="LYR662" s="17"/>
      <c r="LYW662" s="14"/>
      <c r="LYX662" s="18"/>
      <c r="LZH662" s="17"/>
      <c r="LZM662" s="14"/>
      <c r="LZN662" s="18"/>
      <c r="LZX662" s="17"/>
      <c r="MAC662" s="14"/>
      <c r="MAD662" s="18"/>
      <c r="MAN662" s="17"/>
      <c r="MAS662" s="14"/>
      <c r="MAT662" s="18"/>
      <c r="MBD662" s="17"/>
      <c r="MBI662" s="14"/>
      <c r="MBJ662" s="18"/>
      <c r="MBT662" s="17"/>
      <c r="MBY662" s="14"/>
      <c r="MBZ662" s="18"/>
      <c r="MCJ662" s="17"/>
      <c r="MCO662" s="14"/>
      <c r="MCP662" s="18"/>
      <c r="MCZ662" s="17"/>
      <c r="MDE662" s="14"/>
      <c r="MDF662" s="18"/>
      <c r="MDP662" s="17"/>
      <c r="MDU662" s="14"/>
      <c r="MDV662" s="18"/>
      <c r="MEF662" s="17"/>
      <c r="MEK662" s="14"/>
      <c r="MEL662" s="18"/>
      <c r="MEV662" s="17"/>
      <c r="MFA662" s="14"/>
      <c r="MFB662" s="18"/>
      <c r="MFL662" s="17"/>
      <c r="MFQ662" s="14"/>
      <c r="MFR662" s="18"/>
      <c r="MGB662" s="17"/>
      <c r="MGG662" s="14"/>
      <c r="MGH662" s="18"/>
      <c r="MGR662" s="17"/>
      <c r="MGW662" s="14"/>
      <c r="MGX662" s="18"/>
      <c r="MHH662" s="17"/>
      <c r="MHM662" s="14"/>
      <c r="MHN662" s="18"/>
      <c r="MHX662" s="17"/>
      <c r="MIC662" s="14"/>
      <c r="MID662" s="18"/>
      <c r="MIN662" s="17"/>
      <c r="MIS662" s="14"/>
      <c r="MIT662" s="18"/>
      <c r="MJD662" s="17"/>
      <c r="MJI662" s="14"/>
      <c r="MJJ662" s="18"/>
      <c r="MJT662" s="17"/>
      <c r="MJY662" s="14"/>
      <c r="MJZ662" s="18"/>
      <c r="MKJ662" s="17"/>
      <c r="MKO662" s="14"/>
      <c r="MKP662" s="18"/>
      <c r="MKZ662" s="17"/>
      <c r="MLE662" s="14"/>
      <c r="MLF662" s="18"/>
      <c r="MLP662" s="17"/>
      <c r="MLU662" s="14"/>
      <c r="MLV662" s="18"/>
      <c r="MMF662" s="17"/>
      <c r="MMK662" s="14"/>
      <c r="MML662" s="18"/>
      <c r="MMV662" s="17"/>
      <c r="MNA662" s="14"/>
      <c r="MNB662" s="18"/>
      <c r="MNL662" s="17"/>
      <c r="MNQ662" s="14"/>
      <c r="MNR662" s="18"/>
      <c r="MOB662" s="17"/>
      <c r="MOG662" s="14"/>
      <c r="MOH662" s="18"/>
      <c r="MOR662" s="17"/>
      <c r="MOW662" s="14"/>
      <c r="MOX662" s="18"/>
      <c r="MPH662" s="17"/>
      <c r="MPM662" s="14"/>
      <c r="MPN662" s="18"/>
      <c r="MPX662" s="17"/>
      <c r="MQC662" s="14"/>
      <c r="MQD662" s="18"/>
      <c r="MQN662" s="17"/>
      <c r="MQS662" s="14"/>
      <c r="MQT662" s="18"/>
      <c r="MRD662" s="17"/>
      <c r="MRI662" s="14"/>
      <c r="MRJ662" s="18"/>
      <c r="MRT662" s="17"/>
      <c r="MRY662" s="14"/>
      <c r="MRZ662" s="18"/>
      <c r="MSJ662" s="17"/>
      <c r="MSO662" s="14"/>
      <c r="MSP662" s="18"/>
      <c r="MSZ662" s="17"/>
      <c r="MTE662" s="14"/>
      <c r="MTF662" s="18"/>
      <c r="MTP662" s="17"/>
      <c r="MTU662" s="14"/>
      <c r="MTV662" s="18"/>
      <c r="MUF662" s="17"/>
      <c r="MUK662" s="14"/>
      <c r="MUL662" s="18"/>
      <c r="MUV662" s="17"/>
      <c r="MVA662" s="14"/>
      <c r="MVB662" s="18"/>
      <c r="MVL662" s="17"/>
      <c r="MVQ662" s="14"/>
      <c r="MVR662" s="18"/>
      <c r="MWB662" s="17"/>
      <c r="MWG662" s="14"/>
      <c r="MWH662" s="18"/>
      <c r="MWR662" s="17"/>
      <c r="MWW662" s="14"/>
      <c r="MWX662" s="18"/>
      <c r="MXH662" s="17"/>
      <c r="MXM662" s="14"/>
      <c r="MXN662" s="18"/>
      <c r="MXX662" s="17"/>
      <c r="MYC662" s="14"/>
      <c r="MYD662" s="18"/>
      <c r="MYN662" s="17"/>
      <c r="MYS662" s="14"/>
      <c r="MYT662" s="18"/>
      <c r="MZD662" s="17"/>
      <c r="MZI662" s="14"/>
      <c r="MZJ662" s="18"/>
      <c r="MZT662" s="17"/>
      <c r="MZY662" s="14"/>
      <c r="MZZ662" s="18"/>
      <c r="NAJ662" s="17"/>
      <c r="NAO662" s="14"/>
      <c r="NAP662" s="18"/>
      <c r="NAZ662" s="17"/>
      <c r="NBE662" s="14"/>
      <c r="NBF662" s="18"/>
      <c r="NBP662" s="17"/>
      <c r="NBU662" s="14"/>
      <c r="NBV662" s="18"/>
      <c r="NCF662" s="17"/>
      <c r="NCK662" s="14"/>
      <c r="NCL662" s="18"/>
      <c r="NCV662" s="17"/>
      <c r="NDA662" s="14"/>
      <c r="NDB662" s="18"/>
      <c r="NDL662" s="17"/>
      <c r="NDQ662" s="14"/>
      <c r="NDR662" s="18"/>
      <c r="NEB662" s="17"/>
      <c r="NEG662" s="14"/>
      <c r="NEH662" s="18"/>
      <c r="NER662" s="17"/>
      <c r="NEW662" s="14"/>
      <c r="NEX662" s="18"/>
      <c r="NFH662" s="17"/>
      <c r="NFM662" s="14"/>
      <c r="NFN662" s="18"/>
      <c r="NFX662" s="17"/>
      <c r="NGC662" s="14"/>
      <c r="NGD662" s="18"/>
      <c r="NGN662" s="17"/>
      <c r="NGS662" s="14"/>
      <c r="NGT662" s="18"/>
      <c r="NHD662" s="17"/>
      <c r="NHI662" s="14"/>
      <c r="NHJ662" s="18"/>
      <c r="NHT662" s="17"/>
      <c r="NHY662" s="14"/>
      <c r="NHZ662" s="18"/>
      <c r="NIJ662" s="17"/>
      <c r="NIO662" s="14"/>
      <c r="NIP662" s="18"/>
      <c r="NIZ662" s="17"/>
      <c r="NJE662" s="14"/>
      <c r="NJF662" s="18"/>
      <c r="NJP662" s="17"/>
      <c r="NJU662" s="14"/>
      <c r="NJV662" s="18"/>
      <c r="NKF662" s="17"/>
      <c r="NKK662" s="14"/>
      <c r="NKL662" s="18"/>
      <c r="NKV662" s="17"/>
      <c r="NLA662" s="14"/>
      <c r="NLB662" s="18"/>
      <c r="NLL662" s="17"/>
      <c r="NLQ662" s="14"/>
      <c r="NLR662" s="18"/>
      <c r="NMB662" s="17"/>
      <c r="NMG662" s="14"/>
      <c r="NMH662" s="18"/>
      <c r="NMR662" s="17"/>
      <c r="NMW662" s="14"/>
      <c r="NMX662" s="18"/>
      <c r="NNH662" s="17"/>
      <c r="NNM662" s="14"/>
      <c r="NNN662" s="18"/>
      <c r="NNX662" s="17"/>
      <c r="NOC662" s="14"/>
      <c r="NOD662" s="18"/>
      <c r="NON662" s="17"/>
      <c r="NOS662" s="14"/>
      <c r="NOT662" s="18"/>
      <c r="NPD662" s="17"/>
      <c r="NPI662" s="14"/>
      <c r="NPJ662" s="18"/>
      <c r="NPT662" s="17"/>
      <c r="NPY662" s="14"/>
      <c r="NPZ662" s="18"/>
      <c r="NQJ662" s="17"/>
      <c r="NQO662" s="14"/>
      <c r="NQP662" s="18"/>
      <c r="NQZ662" s="17"/>
      <c r="NRE662" s="14"/>
      <c r="NRF662" s="18"/>
      <c r="NRP662" s="17"/>
      <c r="NRU662" s="14"/>
      <c r="NRV662" s="18"/>
      <c r="NSF662" s="17"/>
      <c r="NSK662" s="14"/>
      <c r="NSL662" s="18"/>
      <c r="NSV662" s="17"/>
      <c r="NTA662" s="14"/>
      <c r="NTB662" s="18"/>
      <c r="NTL662" s="17"/>
      <c r="NTQ662" s="14"/>
      <c r="NTR662" s="18"/>
      <c r="NUB662" s="17"/>
      <c r="NUG662" s="14"/>
      <c r="NUH662" s="18"/>
      <c r="NUR662" s="17"/>
      <c r="NUW662" s="14"/>
      <c r="NUX662" s="18"/>
      <c r="NVH662" s="17"/>
      <c r="NVM662" s="14"/>
      <c r="NVN662" s="18"/>
      <c r="NVX662" s="17"/>
      <c r="NWC662" s="14"/>
      <c r="NWD662" s="18"/>
      <c r="NWN662" s="17"/>
      <c r="NWS662" s="14"/>
      <c r="NWT662" s="18"/>
      <c r="NXD662" s="17"/>
      <c r="NXI662" s="14"/>
      <c r="NXJ662" s="18"/>
      <c r="NXT662" s="17"/>
      <c r="NXY662" s="14"/>
      <c r="NXZ662" s="18"/>
      <c r="NYJ662" s="17"/>
      <c r="NYO662" s="14"/>
      <c r="NYP662" s="18"/>
      <c r="NYZ662" s="17"/>
      <c r="NZE662" s="14"/>
      <c r="NZF662" s="18"/>
      <c r="NZP662" s="17"/>
      <c r="NZU662" s="14"/>
      <c r="NZV662" s="18"/>
      <c r="OAF662" s="17"/>
      <c r="OAK662" s="14"/>
      <c r="OAL662" s="18"/>
      <c r="OAV662" s="17"/>
      <c r="OBA662" s="14"/>
      <c r="OBB662" s="18"/>
      <c r="OBL662" s="17"/>
      <c r="OBQ662" s="14"/>
      <c r="OBR662" s="18"/>
      <c r="OCB662" s="17"/>
      <c r="OCG662" s="14"/>
      <c r="OCH662" s="18"/>
      <c r="OCR662" s="17"/>
      <c r="OCW662" s="14"/>
      <c r="OCX662" s="18"/>
      <c r="ODH662" s="17"/>
      <c r="ODM662" s="14"/>
      <c r="ODN662" s="18"/>
      <c r="ODX662" s="17"/>
      <c r="OEC662" s="14"/>
      <c r="OED662" s="18"/>
      <c r="OEN662" s="17"/>
      <c r="OES662" s="14"/>
      <c r="OET662" s="18"/>
      <c r="OFD662" s="17"/>
      <c r="OFI662" s="14"/>
      <c r="OFJ662" s="18"/>
      <c r="OFT662" s="17"/>
      <c r="OFY662" s="14"/>
      <c r="OFZ662" s="18"/>
      <c r="OGJ662" s="17"/>
      <c r="OGO662" s="14"/>
      <c r="OGP662" s="18"/>
      <c r="OGZ662" s="17"/>
      <c r="OHE662" s="14"/>
      <c r="OHF662" s="18"/>
      <c r="OHP662" s="17"/>
      <c r="OHU662" s="14"/>
      <c r="OHV662" s="18"/>
      <c r="OIF662" s="17"/>
      <c r="OIK662" s="14"/>
      <c r="OIL662" s="18"/>
      <c r="OIV662" s="17"/>
      <c r="OJA662" s="14"/>
      <c r="OJB662" s="18"/>
      <c r="OJL662" s="17"/>
      <c r="OJQ662" s="14"/>
      <c r="OJR662" s="18"/>
      <c r="OKB662" s="17"/>
      <c r="OKG662" s="14"/>
      <c r="OKH662" s="18"/>
      <c r="OKR662" s="17"/>
      <c r="OKW662" s="14"/>
      <c r="OKX662" s="18"/>
      <c r="OLH662" s="17"/>
      <c r="OLM662" s="14"/>
      <c r="OLN662" s="18"/>
      <c r="OLX662" s="17"/>
      <c r="OMC662" s="14"/>
      <c r="OMD662" s="18"/>
      <c r="OMN662" s="17"/>
      <c r="OMS662" s="14"/>
      <c r="OMT662" s="18"/>
      <c r="OND662" s="17"/>
      <c r="ONI662" s="14"/>
      <c r="ONJ662" s="18"/>
      <c r="ONT662" s="17"/>
      <c r="ONY662" s="14"/>
      <c r="ONZ662" s="18"/>
      <c r="OOJ662" s="17"/>
      <c r="OOO662" s="14"/>
      <c r="OOP662" s="18"/>
      <c r="OOZ662" s="17"/>
      <c r="OPE662" s="14"/>
      <c r="OPF662" s="18"/>
      <c r="OPP662" s="17"/>
      <c r="OPU662" s="14"/>
      <c r="OPV662" s="18"/>
      <c r="OQF662" s="17"/>
      <c r="OQK662" s="14"/>
      <c r="OQL662" s="18"/>
      <c r="OQV662" s="17"/>
      <c r="ORA662" s="14"/>
      <c r="ORB662" s="18"/>
      <c r="ORL662" s="17"/>
      <c r="ORQ662" s="14"/>
      <c r="ORR662" s="18"/>
      <c r="OSB662" s="17"/>
      <c r="OSG662" s="14"/>
      <c r="OSH662" s="18"/>
      <c r="OSR662" s="17"/>
      <c r="OSW662" s="14"/>
      <c r="OSX662" s="18"/>
      <c r="OTH662" s="17"/>
      <c r="OTM662" s="14"/>
      <c r="OTN662" s="18"/>
      <c r="OTX662" s="17"/>
      <c r="OUC662" s="14"/>
      <c r="OUD662" s="18"/>
      <c r="OUN662" s="17"/>
      <c r="OUS662" s="14"/>
      <c r="OUT662" s="18"/>
      <c r="OVD662" s="17"/>
      <c r="OVI662" s="14"/>
      <c r="OVJ662" s="18"/>
      <c r="OVT662" s="17"/>
      <c r="OVY662" s="14"/>
      <c r="OVZ662" s="18"/>
      <c r="OWJ662" s="17"/>
      <c r="OWO662" s="14"/>
      <c r="OWP662" s="18"/>
      <c r="OWZ662" s="17"/>
      <c r="OXE662" s="14"/>
      <c r="OXF662" s="18"/>
      <c r="OXP662" s="17"/>
      <c r="OXU662" s="14"/>
      <c r="OXV662" s="18"/>
      <c r="OYF662" s="17"/>
      <c r="OYK662" s="14"/>
      <c r="OYL662" s="18"/>
      <c r="OYV662" s="17"/>
      <c r="OZA662" s="14"/>
      <c r="OZB662" s="18"/>
      <c r="OZL662" s="17"/>
      <c r="OZQ662" s="14"/>
      <c r="OZR662" s="18"/>
      <c r="PAB662" s="17"/>
      <c r="PAG662" s="14"/>
      <c r="PAH662" s="18"/>
      <c r="PAR662" s="17"/>
      <c r="PAW662" s="14"/>
      <c r="PAX662" s="18"/>
      <c r="PBH662" s="17"/>
      <c r="PBM662" s="14"/>
      <c r="PBN662" s="18"/>
      <c r="PBX662" s="17"/>
      <c r="PCC662" s="14"/>
      <c r="PCD662" s="18"/>
      <c r="PCN662" s="17"/>
      <c r="PCS662" s="14"/>
      <c r="PCT662" s="18"/>
      <c r="PDD662" s="17"/>
      <c r="PDI662" s="14"/>
      <c r="PDJ662" s="18"/>
      <c r="PDT662" s="17"/>
      <c r="PDY662" s="14"/>
      <c r="PDZ662" s="18"/>
      <c r="PEJ662" s="17"/>
      <c r="PEO662" s="14"/>
      <c r="PEP662" s="18"/>
      <c r="PEZ662" s="17"/>
      <c r="PFE662" s="14"/>
      <c r="PFF662" s="18"/>
      <c r="PFP662" s="17"/>
      <c r="PFU662" s="14"/>
      <c r="PFV662" s="18"/>
      <c r="PGF662" s="17"/>
      <c r="PGK662" s="14"/>
      <c r="PGL662" s="18"/>
      <c r="PGV662" s="17"/>
      <c r="PHA662" s="14"/>
      <c r="PHB662" s="18"/>
      <c r="PHL662" s="17"/>
      <c r="PHQ662" s="14"/>
      <c r="PHR662" s="18"/>
      <c r="PIB662" s="17"/>
      <c r="PIG662" s="14"/>
      <c r="PIH662" s="18"/>
      <c r="PIR662" s="17"/>
      <c r="PIW662" s="14"/>
      <c r="PIX662" s="18"/>
      <c r="PJH662" s="17"/>
      <c r="PJM662" s="14"/>
      <c r="PJN662" s="18"/>
      <c r="PJX662" s="17"/>
      <c r="PKC662" s="14"/>
      <c r="PKD662" s="18"/>
      <c r="PKN662" s="17"/>
      <c r="PKS662" s="14"/>
      <c r="PKT662" s="18"/>
      <c r="PLD662" s="17"/>
      <c r="PLI662" s="14"/>
      <c r="PLJ662" s="18"/>
      <c r="PLT662" s="17"/>
      <c r="PLY662" s="14"/>
      <c r="PLZ662" s="18"/>
      <c r="PMJ662" s="17"/>
      <c r="PMO662" s="14"/>
      <c r="PMP662" s="18"/>
      <c r="PMZ662" s="17"/>
      <c r="PNE662" s="14"/>
      <c r="PNF662" s="18"/>
      <c r="PNP662" s="17"/>
      <c r="PNU662" s="14"/>
      <c r="PNV662" s="18"/>
      <c r="POF662" s="17"/>
      <c r="POK662" s="14"/>
      <c r="POL662" s="18"/>
      <c r="POV662" s="17"/>
      <c r="PPA662" s="14"/>
      <c r="PPB662" s="18"/>
      <c r="PPL662" s="17"/>
      <c r="PPQ662" s="14"/>
      <c r="PPR662" s="18"/>
      <c r="PQB662" s="17"/>
      <c r="PQG662" s="14"/>
      <c r="PQH662" s="18"/>
      <c r="PQR662" s="17"/>
      <c r="PQW662" s="14"/>
      <c r="PQX662" s="18"/>
      <c r="PRH662" s="17"/>
      <c r="PRM662" s="14"/>
      <c r="PRN662" s="18"/>
      <c r="PRX662" s="17"/>
      <c r="PSC662" s="14"/>
      <c r="PSD662" s="18"/>
      <c r="PSN662" s="17"/>
      <c r="PSS662" s="14"/>
      <c r="PST662" s="18"/>
      <c r="PTD662" s="17"/>
      <c r="PTI662" s="14"/>
      <c r="PTJ662" s="18"/>
      <c r="PTT662" s="17"/>
      <c r="PTY662" s="14"/>
      <c r="PTZ662" s="18"/>
      <c r="PUJ662" s="17"/>
      <c r="PUO662" s="14"/>
      <c r="PUP662" s="18"/>
      <c r="PUZ662" s="17"/>
      <c r="PVE662" s="14"/>
      <c r="PVF662" s="18"/>
      <c r="PVP662" s="17"/>
      <c r="PVU662" s="14"/>
      <c r="PVV662" s="18"/>
      <c r="PWF662" s="17"/>
      <c r="PWK662" s="14"/>
      <c r="PWL662" s="18"/>
      <c r="PWV662" s="17"/>
      <c r="PXA662" s="14"/>
      <c r="PXB662" s="18"/>
      <c r="PXL662" s="17"/>
      <c r="PXQ662" s="14"/>
      <c r="PXR662" s="18"/>
      <c r="PYB662" s="17"/>
      <c r="PYG662" s="14"/>
      <c r="PYH662" s="18"/>
      <c r="PYR662" s="17"/>
      <c r="PYW662" s="14"/>
      <c r="PYX662" s="18"/>
      <c r="PZH662" s="17"/>
      <c r="PZM662" s="14"/>
      <c r="PZN662" s="18"/>
      <c r="PZX662" s="17"/>
      <c r="QAC662" s="14"/>
      <c r="QAD662" s="18"/>
      <c r="QAN662" s="17"/>
      <c r="QAS662" s="14"/>
      <c r="QAT662" s="18"/>
      <c r="QBD662" s="17"/>
      <c r="QBI662" s="14"/>
      <c r="QBJ662" s="18"/>
      <c r="QBT662" s="17"/>
      <c r="QBY662" s="14"/>
      <c r="QBZ662" s="18"/>
      <c r="QCJ662" s="17"/>
      <c r="QCO662" s="14"/>
      <c r="QCP662" s="18"/>
      <c r="QCZ662" s="17"/>
      <c r="QDE662" s="14"/>
      <c r="QDF662" s="18"/>
      <c r="QDP662" s="17"/>
      <c r="QDU662" s="14"/>
      <c r="QDV662" s="18"/>
      <c r="QEF662" s="17"/>
      <c r="QEK662" s="14"/>
      <c r="QEL662" s="18"/>
      <c r="QEV662" s="17"/>
      <c r="QFA662" s="14"/>
      <c r="QFB662" s="18"/>
      <c r="QFL662" s="17"/>
      <c r="QFQ662" s="14"/>
      <c r="QFR662" s="18"/>
      <c r="QGB662" s="17"/>
      <c r="QGG662" s="14"/>
      <c r="QGH662" s="18"/>
      <c r="QGR662" s="17"/>
      <c r="QGW662" s="14"/>
      <c r="QGX662" s="18"/>
      <c r="QHH662" s="17"/>
      <c r="QHM662" s="14"/>
      <c r="QHN662" s="18"/>
      <c r="QHX662" s="17"/>
      <c r="QIC662" s="14"/>
      <c r="QID662" s="18"/>
      <c r="QIN662" s="17"/>
      <c r="QIS662" s="14"/>
      <c r="QIT662" s="18"/>
      <c r="QJD662" s="17"/>
      <c r="QJI662" s="14"/>
      <c r="QJJ662" s="18"/>
      <c r="QJT662" s="17"/>
      <c r="QJY662" s="14"/>
      <c r="QJZ662" s="18"/>
      <c r="QKJ662" s="17"/>
      <c r="QKO662" s="14"/>
      <c r="QKP662" s="18"/>
      <c r="QKZ662" s="17"/>
      <c r="QLE662" s="14"/>
      <c r="QLF662" s="18"/>
      <c r="QLP662" s="17"/>
      <c r="QLU662" s="14"/>
      <c r="QLV662" s="18"/>
      <c r="QMF662" s="17"/>
      <c r="QMK662" s="14"/>
      <c r="QML662" s="18"/>
      <c r="QMV662" s="17"/>
      <c r="QNA662" s="14"/>
      <c r="QNB662" s="18"/>
      <c r="QNL662" s="17"/>
      <c r="QNQ662" s="14"/>
      <c r="QNR662" s="18"/>
      <c r="QOB662" s="17"/>
      <c r="QOG662" s="14"/>
      <c r="QOH662" s="18"/>
      <c r="QOR662" s="17"/>
      <c r="QOW662" s="14"/>
      <c r="QOX662" s="18"/>
      <c r="QPH662" s="17"/>
      <c r="QPM662" s="14"/>
      <c r="QPN662" s="18"/>
      <c r="QPX662" s="17"/>
      <c r="QQC662" s="14"/>
      <c r="QQD662" s="18"/>
      <c r="QQN662" s="17"/>
      <c r="QQS662" s="14"/>
      <c r="QQT662" s="18"/>
      <c r="QRD662" s="17"/>
      <c r="QRI662" s="14"/>
      <c r="QRJ662" s="18"/>
      <c r="QRT662" s="17"/>
      <c r="QRY662" s="14"/>
      <c r="QRZ662" s="18"/>
      <c r="QSJ662" s="17"/>
      <c r="QSO662" s="14"/>
      <c r="QSP662" s="18"/>
      <c r="QSZ662" s="17"/>
      <c r="QTE662" s="14"/>
      <c r="QTF662" s="18"/>
      <c r="QTP662" s="17"/>
      <c r="QTU662" s="14"/>
      <c r="QTV662" s="18"/>
      <c r="QUF662" s="17"/>
      <c r="QUK662" s="14"/>
      <c r="QUL662" s="18"/>
      <c r="QUV662" s="17"/>
      <c r="QVA662" s="14"/>
      <c r="QVB662" s="18"/>
      <c r="QVL662" s="17"/>
      <c r="QVQ662" s="14"/>
      <c r="QVR662" s="18"/>
      <c r="QWB662" s="17"/>
      <c r="QWG662" s="14"/>
      <c r="QWH662" s="18"/>
      <c r="QWR662" s="17"/>
      <c r="QWW662" s="14"/>
      <c r="QWX662" s="18"/>
      <c r="QXH662" s="17"/>
      <c r="QXM662" s="14"/>
      <c r="QXN662" s="18"/>
      <c r="QXX662" s="17"/>
      <c r="QYC662" s="14"/>
      <c r="QYD662" s="18"/>
      <c r="QYN662" s="17"/>
      <c r="QYS662" s="14"/>
      <c r="QYT662" s="18"/>
      <c r="QZD662" s="17"/>
      <c r="QZI662" s="14"/>
      <c r="QZJ662" s="18"/>
      <c r="QZT662" s="17"/>
      <c r="QZY662" s="14"/>
      <c r="QZZ662" s="18"/>
      <c r="RAJ662" s="17"/>
      <c r="RAO662" s="14"/>
      <c r="RAP662" s="18"/>
      <c r="RAZ662" s="17"/>
      <c r="RBE662" s="14"/>
      <c r="RBF662" s="18"/>
      <c r="RBP662" s="17"/>
      <c r="RBU662" s="14"/>
      <c r="RBV662" s="18"/>
      <c r="RCF662" s="17"/>
      <c r="RCK662" s="14"/>
      <c r="RCL662" s="18"/>
      <c r="RCV662" s="17"/>
      <c r="RDA662" s="14"/>
      <c r="RDB662" s="18"/>
      <c r="RDL662" s="17"/>
      <c r="RDQ662" s="14"/>
      <c r="RDR662" s="18"/>
      <c r="REB662" s="17"/>
      <c r="REG662" s="14"/>
      <c r="REH662" s="18"/>
      <c r="RER662" s="17"/>
      <c r="REW662" s="14"/>
      <c r="REX662" s="18"/>
      <c r="RFH662" s="17"/>
      <c r="RFM662" s="14"/>
      <c r="RFN662" s="18"/>
      <c r="RFX662" s="17"/>
      <c r="RGC662" s="14"/>
      <c r="RGD662" s="18"/>
      <c r="RGN662" s="17"/>
      <c r="RGS662" s="14"/>
      <c r="RGT662" s="18"/>
      <c r="RHD662" s="17"/>
      <c r="RHI662" s="14"/>
      <c r="RHJ662" s="18"/>
      <c r="RHT662" s="17"/>
      <c r="RHY662" s="14"/>
      <c r="RHZ662" s="18"/>
      <c r="RIJ662" s="17"/>
      <c r="RIO662" s="14"/>
      <c r="RIP662" s="18"/>
      <c r="RIZ662" s="17"/>
      <c r="RJE662" s="14"/>
      <c r="RJF662" s="18"/>
      <c r="RJP662" s="17"/>
      <c r="RJU662" s="14"/>
      <c r="RJV662" s="18"/>
      <c r="RKF662" s="17"/>
      <c r="RKK662" s="14"/>
      <c r="RKL662" s="18"/>
      <c r="RKV662" s="17"/>
      <c r="RLA662" s="14"/>
      <c r="RLB662" s="18"/>
      <c r="RLL662" s="17"/>
      <c r="RLQ662" s="14"/>
      <c r="RLR662" s="18"/>
      <c r="RMB662" s="17"/>
      <c r="RMG662" s="14"/>
      <c r="RMH662" s="18"/>
      <c r="RMR662" s="17"/>
      <c r="RMW662" s="14"/>
      <c r="RMX662" s="18"/>
      <c r="RNH662" s="17"/>
      <c r="RNM662" s="14"/>
      <c r="RNN662" s="18"/>
      <c r="RNX662" s="17"/>
      <c r="ROC662" s="14"/>
      <c r="ROD662" s="18"/>
      <c r="RON662" s="17"/>
      <c r="ROS662" s="14"/>
      <c r="ROT662" s="18"/>
      <c r="RPD662" s="17"/>
      <c r="RPI662" s="14"/>
      <c r="RPJ662" s="18"/>
      <c r="RPT662" s="17"/>
      <c r="RPY662" s="14"/>
      <c r="RPZ662" s="18"/>
      <c r="RQJ662" s="17"/>
      <c r="RQO662" s="14"/>
      <c r="RQP662" s="18"/>
      <c r="RQZ662" s="17"/>
      <c r="RRE662" s="14"/>
      <c r="RRF662" s="18"/>
      <c r="RRP662" s="17"/>
      <c r="RRU662" s="14"/>
      <c r="RRV662" s="18"/>
      <c r="RSF662" s="17"/>
      <c r="RSK662" s="14"/>
      <c r="RSL662" s="18"/>
      <c r="RSV662" s="17"/>
      <c r="RTA662" s="14"/>
      <c r="RTB662" s="18"/>
      <c r="RTL662" s="17"/>
      <c r="RTQ662" s="14"/>
      <c r="RTR662" s="18"/>
      <c r="RUB662" s="17"/>
      <c r="RUG662" s="14"/>
      <c r="RUH662" s="18"/>
      <c r="RUR662" s="17"/>
      <c r="RUW662" s="14"/>
      <c r="RUX662" s="18"/>
      <c r="RVH662" s="17"/>
      <c r="RVM662" s="14"/>
      <c r="RVN662" s="18"/>
      <c r="RVX662" s="17"/>
      <c r="RWC662" s="14"/>
      <c r="RWD662" s="18"/>
      <c r="RWN662" s="17"/>
      <c r="RWS662" s="14"/>
      <c r="RWT662" s="18"/>
      <c r="RXD662" s="17"/>
      <c r="RXI662" s="14"/>
      <c r="RXJ662" s="18"/>
      <c r="RXT662" s="17"/>
      <c r="RXY662" s="14"/>
      <c r="RXZ662" s="18"/>
      <c r="RYJ662" s="17"/>
      <c r="RYO662" s="14"/>
      <c r="RYP662" s="18"/>
      <c r="RYZ662" s="17"/>
      <c r="RZE662" s="14"/>
      <c r="RZF662" s="18"/>
      <c r="RZP662" s="17"/>
      <c r="RZU662" s="14"/>
      <c r="RZV662" s="18"/>
      <c r="SAF662" s="17"/>
      <c r="SAK662" s="14"/>
      <c r="SAL662" s="18"/>
      <c r="SAV662" s="17"/>
      <c r="SBA662" s="14"/>
      <c r="SBB662" s="18"/>
      <c r="SBL662" s="17"/>
      <c r="SBQ662" s="14"/>
      <c r="SBR662" s="18"/>
      <c r="SCB662" s="17"/>
      <c r="SCG662" s="14"/>
      <c r="SCH662" s="18"/>
      <c r="SCR662" s="17"/>
      <c r="SCW662" s="14"/>
      <c r="SCX662" s="18"/>
      <c r="SDH662" s="17"/>
      <c r="SDM662" s="14"/>
      <c r="SDN662" s="18"/>
      <c r="SDX662" s="17"/>
      <c r="SEC662" s="14"/>
      <c r="SED662" s="18"/>
      <c r="SEN662" s="17"/>
      <c r="SES662" s="14"/>
      <c r="SET662" s="18"/>
      <c r="SFD662" s="17"/>
      <c r="SFI662" s="14"/>
      <c r="SFJ662" s="18"/>
      <c r="SFT662" s="17"/>
      <c r="SFY662" s="14"/>
      <c r="SFZ662" s="18"/>
      <c r="SGJ662" s="17"/>
      <c r="SGO662" s="14"/>
      <c r="SGP662" s="18"/>
      <c r="SGZ662" s="17"/>
      <c r="SHE662" s="14"/>
      <c r="SHF662" s="18"/>
      <c r="SHP662" s="17"/>
      <c r="SHU662" s="14"/>
      <c r="SHV662" s="18"/>
      <c r="SIF662" s="17"/>
      <c r="SIK662" s="14"/>
      <c r="SIL662" s="18"/>
      <c r="SIV662" s="17"/>
      <c r="SJA662" s="14"/>
      <c r="SJB662" s="18"/>
      <c r="SJL662" s="17"/>
      <c r="SJQ662" s="14"/>
      <c r="SJR662" s="18"/>
      <c r="SKB662" s="17"/>
      <c r="SKG662" s="14"/>
      <c r="SKH662" s="18"/>
      <c r="SKR662" s="17"/>
      <c r="SKW662" s="14"/>
      <c r="SKX662" s="18"/>
      <c r="SLH662" s="17"/>
      <c r="SLM662" s="14"/>
      <c r="SLN662" s="18"/>
      <c r="SLX662" s="17"/>
      <c r="SMC662" s="14"/>
      <c r="SMD662" s="18"/>
      <c r="SMN662" s="17"/>
      <c r="SMS662" s="14"/>
      <c r="SMT662" s="18"/>
      <c r="SND662" s="17"/>
      <c r="SNI662" s="14"/>
      <c r="SNJ662" s="18"/>
      <c r="SNT662" s="17"/>
      <c r="SNY662" s="14"/>
      <c r="SNZ662" s="18"/>
      <c r="SOJ662" s="17"/>
      <c r="SOO662" s="14"/>
      <c r="SOP662" s="18"/>
      <c r="SOZ662" s="17"/>
      <c r="SPE662" s="14"/>
      <c r="SPF662" s="18"/>
      <c r="SPP662" s="17"/>
      <c r="SPU662" s="14"/>
      <c r="SPV662" s="18"/>
      <c r="SQF662" s="17"/>
      <c r="SQK662" s="14"/>
      <c r="SQL662" s="18"/>
      <c r="SQV662" s="17"/>
      <c r="SRA662" s="14"/>
      <c r="SRB662" s="18"/>
      <c r="SRL662" s="17"/>
      <c r="SRQ662" s="14"/>
      <c r="SRR662" s="18"/>
      <c r="SSB662" s="17"/>
      <c r="SSG662" s="14"/>
      <c r="SSH662" s="18"/>
      <c r="SSR662" s="17"/>
      <c r="SSW662" s="14"/>
      <c r="SSX662" s="18"/>
      <c r="STH662" s="17"/>
      <c r="STM662" s="14"/>
      <c r="STN662" s="18"/>
      <c r="STX662" s="17"/>
      <c r="SUC662" s="14"/>
      <c r="SUD662" s="18"/>
      <c r="SUN662" s="17"/>
      <c r="SUS662" s="14"/>
      <c r="SUT662" s="18"/>
      <c r="SVD662" s="17"/>
      <c r="SVI662" s="14"/>
      <c r="SVJ662" s="18"/>
      <c r="SVT662" s="17"/>
      <c r="SVY662" s="14"/>
      <c r="SVZ662" s="18"/>
      <c r="SWJ662" s="17"/>
      <c r="SWO662" s="14"/>
      <c r="SWP662" s="18"/>
      <c r="SWZ662" s="17"/>
      <c r="SXE662" s="14"/>
      <c r="SXF662" s="18"/>
      <c r="SXP662" s="17"/>
      <c r="SXU662" s="14"/>
      <c r="SXV662" s="18"/>
      <c r="SYF662" s="17"/>
      <c r="SYK662" s="14"/>
      <c r="SYL662" s="18"/>
      <c r="SYV662" s="17"/>
      <c r="SZA662" s="14"/>
      <c r="SZB662" s="18"/>
      <c r="SZL662" s="17"/>
      <c r="SZQ662" s="14"/>
      <c r="SZR662" s="18"/>
      <c r="TAB662" s="17"/>
      <c r="TAG662" s="14"/>
      <c r="TAH662" s="18"/>
      <c r="TAR662" s="17"/>
      <c r="TAW662" s="14"/>
      <c r="TAX662" s="18"/>
      <c r="TBH662" s="17"/>
      <c r="TBM662" s="14"/>
      <c r="TBN662" s="18"/>
      <c r="TBX662" s="17"/>
      <c r="TCC662" s="14"/>
      <c r="TCD662" s="18"/>
      <c r="TCN662" s="17"/>
      <c r="TCS662" s="14"/>
      <c r="TCT662" s="18"/>
      <c r="TDD662" s="17"/>
      <c r="TDI662" s="14"/>
      <c r="TDJ662" s="18"/>
      <c r="TDT662" s="17"/>
      <c r="TDY662" s="14"/>
      <c r="TDZ662" s="18"/>
      <c r="TEJ662" s="17"/>
      <c r="TEO662" s="14"/>
      <c r="TEP662" s="18"/>
      <c r="TEZ662" s="17"/>
      <c r="TFE662" s="14"/>
      <c r="TFF662" s="18"/>
      <c r="TFP662" s="17"/>
      <c r="TFU662" s="14"/>
      <c r="TFV662" s="18"/>
      <c r="TGF662" s="17"/>
      <c r="TGK662" s="14"/>
      <c r="TGL662" s="18"/>
      <c r="TGV662" s="17"/>
      <c r="THA662" s="14"/>
      <c r="THB662" s="18"/>
      <c r="THL662" s="17"/>
      <c r="THQ662" s="14"/>
      <c r="THR662" s="18"/>
      <c r="TIB662" s="17"/>
      <c r="TIG662" s="14"/>
      <c r="TIH662" s="18"/>
      <c r="TIR662" s="17"/>
      <c r="TIW662" s="14"/>
      <c r="TIX662" s="18"/>
      <c r="TJH662" s="17"/>
      <c r="TJM662" s="14"/>
      <c r="TJN662" s="18"/>
      <c r="TJX662" s="17"/>
      <c r="TKC662" s="14"/>
      <c r="TKD662" s="18"/>
      <c r="TKN662" s="17"/>
      <c r="TKS662" s="14"/>
      <c r="TKT662" s="18"/>
      <c r="TLD662" s="17"/>
      <c r="TLI662" s="14"/>
      <c r="TLJ662" s="18"/>
      <c r="TLT662" s="17"/>
      <c r="TLY662" s="14"/>
      <c r="TLZ662" s="18"/>
      <c r="TMJ662" s="17"/>
      <c r="TMO662" s="14"/>
      <c r="TMP662" s="18"/>
      <c r="TMZ662" s="17"/>
      <c r="TNE662" s="14"/>
      <c r="TNF662" s="18"/>
      <c r="TNP662" s="17"/>
      <c r="TNU662" s="14"/>
      <c r="TNV662" s="18"/>
      <c r="TOF662" s="17"/>
      <c r="TOK662" s="14"/>
      <c r="TOL662" s="18"/>
      <c r="TOV662" s="17"/>
      <c r="TPA662" s="14"/>
      <c r="TPB662" s="18"/>
      <c r="TPL662" s="17"/>
      <c r="TPQ662" s="14"/>
      <c r="TPR662" s="18"/>
      <c r="TQB662" s="17"/>
      <c r="TQG662" s="14"/>
      <c r="TQH662" s="18"/>
      <c r="TQR662" s="17"/>
      <c r="TQW662" s="14"/>
      <c r="TQX662" s="18"/>
      <c r="TRH662" s="17"/>
      <c r="TRM662" s="14"/>
      <c r="TRN662" s="18"/>
      <c r="TRX662" s="17"/>
      <c r="TSC662" s="14"/>
      <c r="TSD662" s="18"/>
      <c r="TSN662" s="17"/>
      <c r="TSS662" s="14"/>
      <c r="TST662" s="18"/>
      <c r="TTD662" s="17"/>
      <c r="TTI662" s="14"/>
      <c r="TTJ662" s="18"/>
      <c r="TTT662" s="17"/>
      <c r="TTY662" s="14"/>
      <c r="TTZ662" s="18"/>
      <c r="TUJ662" s="17"/>
      <c r="TUO662" s="14"/>
      <c r="TUP662" s="18"/>
      <c r="TUZ662" s="17"/>
      <c r="TVE662" s="14"/>
      <c r="TVF662" s="18"/>
      <c r="TVP662" s="17"/>
      <c r="TVU662" s="14"/>
      <c r="TVV662" s="18"/>
      <c r="TWF662" s="17"/>
      <c r="TWK662" s="14"/>
      <c r="TWL662" s="18"/>
      <c r="TWV662" s="17"/>
      <c r="TXA662" s="14"/>
      <c r="TXB662" s="18"/>
      <c r="TXL662" s="17"/>
      <c r="TXQ662" s="14"/>
      <c r="TXR662" s="18"/>
      <c r="TYB662" s="17"/>
      <c r="TYG662" s="14"/>
      <c r="TYH662" s="18"/>
      <c r="TYR662" s="17"/>
      <c r="TYW662" s="14"/>
      <c r="TYX662" s="18"/>
      <c r="TZH662" s="17"/>
      <c r="TZM662" s="14"/>
      <c r="TZN662" s="18"/>
      <c r="TZX662" s="17"/>
      <c r="UAC662" s="14"/>
      <c r="UAD662" s="18"/>
      <c r="UAN662" s="17"/>
      <c r="UAS662" s="14"/>
      <c r="UAT662" s="18"/>
      <c r="UBD662" s="17"/>
      <c r="UBI662" s="14"/>
      <c r="UBJ662" s="18"/>
      <c r="UBT662" s="17"/>
      <c r="UBY662" s="14"/>
      <c r="UBZ662" s="18"/>
      <c r="UCJ662" s="17"/>
      <c r="UCO662" s="14"/>
      <c r="UCP662" s="18"/>
      <c r="UCZ662" s="17"/>
      <c r="UDE662" s="14"/>
      <c r="UDF662" s="18"/>
      <c r="UDP662" s="17"/>
      <c r="UDU662" s="14"/>
      <c r="UDV662" s="18"/>
      <c r="UEF662" s="17"/>
      <c r="UEK662" s="14"/>
      <c r="UEL662" s="18"/>
      <c r="UEV662" s="17"/>
      <c r="UFA662" s="14"/>
      <c r="UFB662" s="18"/>
      <c r="UFL662" s="17"/>
      <c r="UFQ662" s="14"/>
      <c r="UFR662" s="18"/>
      <c r="UGB662" s="17"/>
      <c r="UGG662" s="14"/>
      <c r="UGH662" s="18"/>
      <c r="UGR662" s="17"/>
      <c r="UGW662" s="14"/>
      <c r="UGX662" s="18"/>
      <c r="UHH662" s="17"/>
      <c r="UHM662" s="14"/>
      <c r="UHN662" s="18"/>
      <c r="UHX662" s="17"/>
      <c r="UIC662" s="14"/>
      <c r="UID662" s="18"/>
      <c r="UIN662" s="17"/>
      <c r="UIS662" s="14"/>
      <c r="UIT662" s="18"/>
      <c r="UJD662" s="17"/>
      <c r="UJI662" s="14"/>
      <c r="UJJ662" s="18"/>
      <c r="UJT662" s="17"/>
      <c r="UJY662" s="14"/>
      <c r="UJZ662" s="18"/>
      <c r="UKJ662" s="17"/>
      <c r="UKO662" s="14"/>
      <c r="UKP662" s="18"/>
      <c r="UKZ662" s="17"/>
      <c r="ULE662" s="14"/>
      <c r="ULF662" s="18"/>
      <c r="ULP662" s="17"/>
      <c r="ULU662" s="14"/>
      <c r="ULV662" s="18"/>
      <c r="UMF662" s="17"/>
      <c r="UMK662" s="14"/>
      <c r="UML662" s="18"/>
      <c r="UMV662" s="17"/>
      <c r="UNA662" s="14"/>
      <c r="UNB662" s="18"/>
      <c r="UNL662" s="17"/>
      <c r="UNQ662" s="14"/>
      <c r="UNR662" s="18"/>
      <c r="UOB662" s="17"/>
      <c r="UOG662" s="14"/>
      <c r="UOH662" s="18"/>
      <c r="UOR662" s="17"/>
      <c r="UOW662" s="14"/>
      <c r="UOX662" s="18"/>
      <c r="UPH662" s="17"/>
      <c r="UPM662" s="14"/>
      <c r="UPN662" s="18"/>
      <c r="UPX662" s="17"/>
      <c r="UQC662" s="14"/>
      <c r="UQD662" s="18"/>
      <c r="UQN662" s="17"/>
      <c r="UQS662" s="14"/>
      <c r="UQT662" s="18"/>
      <c r="URD662" s="17"/>
      <c r="URI662" s="14"/>
      <c r="URJ662" s="18"/>
      <c r="URT662" s="17"/>
      <c r="URY662" s="14"/>
      <c r="URZ662" s="18"/>
      <c r="USJ662" s="17"/>
      <c r="USO662" s="14"/>
      <c r="USP662" s="18"/>
      <c r="USZ662" s="17"/>
      <c r="UTE662" s="14"/>
      <c r="UTF662" s="18"/>
      <c r="UTP662" s="17"/>
      <c r="UTU662" s="14"/>
      <c r="UTV662" s="18"/>
      <c r="UUF662" s="17"/>
      <c r="UUK662" s="14"/>
      <c r="UUL662" s="18"/>
      <c r="UUV662" s="17"/>
      <c r="UVA662" s="14"/>
      <c r="UVB662" s="18"/>
      <c r="UVL662" s="17"/>
      <c r="UVQ662" s="14"/>
      <c r="UVR662" s="18"/>
      <c r="UWB662" s="17"/>
      <c r="UWG662" s="14"/>
      <c r="UWH662" s="18"/>
      <c r="UWR662" s="17"/>
      <c r="UWW662" s="14"/>
      <c r="UWX662" s="18"/>
      <c r="UXH662" s="17"/>
      <c r="UXM662" s="14"/>
      <c r="UXN662" s="18"/>
      <c r="UXX662" s="17"/>
      <c r="UYC662" s="14"/>
      <c r="UYD662" s="18"/>
      <c r="UYN662" s="17"/>
      <c r="UYS662" s="14"/>
      <c r="UYT662" s="18"/>
      <c r="UZD662" s="17"/>
      <c r="UZI662" s="14"/>
      <c r="UZJ662" s="18"/>
      <c r="UZT662" s="17"/>
      <c r="UZY662" s="14"/>
      <c r="UZZ662" s="18"/>
      <c r="VAJ662" s="17"/>
      <c r="VAO662" s="14"/>
      <c r="VAP662" s="18"/>
      <c r="VAZ662" s="17"/>
      <c r="VBE662" s="14"/>
      <c r="VBF662" s="18"/>
      <c r="VBP662" s="17"/>
      <c r="VBU662" s="14"/>
      <c r="VBV662" s="18"/>
      <c r="VCF662" s="17"/>
      <c r="VCK662" s="14"/>
      <c r="VCL662" s="18"/>
      <c r="VCV662" s="17"/>
      <c r="VDA662" s="14"/>
      <c r="VDB662" s="18"/>
      <c r="VDL662" s="17"/>
      <c r="VDQ662" s="14"/>
      <c r="VDR662" s="18"/>
      <c r="VEB662" s="17"/>
      <c r="VEG662" s="14"/>
      <c r="VEH662" s="18"/>
      <c r="VER662" s="17"/>
      <c r="VEW662" s="14"/>
      <c r="VEX662" s="18"/>
      <c r="VFH662" s="17"/>
      <c r="VFM662" s="14"/>
      <c r="VFN662" s="18"/>
      <c r="VFX662" s="17"/>
      <c r="VGC662" s="14"/>
      <c r="VGD662" s="18"/>
      <c r="VGN662" s="17"/>
      <c r="VGS662" s="14"/>
      <c r="VGT662" s="18"/>
      <c r="VHD662" s="17"/>
      <c r="VHI662" s="14"/>
      <c r="VHJ662" s="18"/>
      <c r="VHT662" s="17"/>
      <c r="VHY662" s="14"/>
      <c r="VHZ662" s="18"/>
      <c r="VIJ662" s="17"/>
      <c r="VIO662" s="14"/>
      <c r="VIP662" s="18"/>
      <c r="VIZ662" s="17"/>
      <c r="VJE662" s="14"/>
      <c r="VJF662" s="18"/>
      <c r="VJP662" s="17"/>
      <c r="VJU662" s="14"/>
      <c r="VJV662" s="18"/>
      <c r="VKF662" s="17"/>
      <c r="VKK662" s="14"/>
      <c r="VKL662" s="18"/>
      <c r="VKV662" s="17"/>
      <c r="VLA662" s="14"/>
      <c r="VLB662" s="18"/>
      <c r="VLL662" s="17"/>
      <c r="VLQ662" s="14"/>
      <c r="VLR662" s="18"/>
      <c r="VMB662" s="17"/>
      <c r="VMG662" s="14"/>
      <c r="VMH662" s="18"/>
      <c r="VMR662" s="17"/>
      <c r="VMW662" s="14"/>
      <c r="VMX662" s="18"/>
      <c r="VNH662" s="17"/>
      <c r="VNM662" s="14"/>
      <c r="VNN662" s="18"/>
      <c r="VNX662" s="17"/>
      <c r="VOC662" s="14"/>
      <c r="VOD662" s="18"/>
      <c r="VON662" s="17"/>
      <c r="VOS662" s="14"/>
      <c r="VOT662" s="18"/>
      <c r="VPD662" s="17"/>
      <c r="VPI662" s="14"/>
      <c r="VPJ662" s="18"/>
      <c r="VPT662" s="17"/>
      <c r="VPY662" s="14"/>
      <c r="VPZ662" s="18"/>
      <c r="VQJ662" s="17"/>
      <c r="VQO662" s="14"/>
      <c r="VQP662" s="18"/>
      <c r="VQZ662" s="17"/>
      <c r="VRE662" s="14"/>
      <c r="VRF662" s="18"/>
      <c r="VRP662" s="17"/>
      <c r="VRU662" s="14"/>
      <c r="VRV662" s="18"/>
      <c r="VSF662" s="17"/>
      <c r="VSK662" s="14"/>
      <c r="VSL662" s="18"/>
      <c r="VSV662" s="17"/>
      <c r="VTA662" s="14"/>
      <c r="VTB662" s="18"/>
      <c r="VTL662" s="17"/>
      <c r="VTQ662" s="14"/>
      <c r="VTR662" s="18"/>
      <c r="VUB662" s="17"/>
      <c r="VUG662" s="14"/>
      <c r="VUH662" s="18"/>
      <c r="VUR662" s="17"/>
      <c r="VUW662" s="14"/>
      <c r="VUX662" s="18"/>
      <c r="VVH662" s="17"/>
      <c r="VVM662" s="14"/>
      <c r="VVN662" s="18"/>
      <c r="VVX662" s="17"/>
      <c r="VWC662" s="14"/>
      <c r="VWD662" s="18"/>
      <c r="VWN662" s="17"/>
      <c r="VWS662" s="14"/>
      <c r="VWT662" s="18"/>
      <c r="VXD662" s="17"/>
      <c r="VXI662" s="14"/>
      <c r="VXJ662" s="18"/>
      <c r="VXT662" s="17"/>
      <c r="VXY662" s="14"/>
      <c r="VXZ662" s="18"/>
      <c r="VYJ662" s="17"/>
      <c r="VYO662" s="14"/>
      <c r="VYP662" s="18"/>
      <c r="VYZ662" s="17"/>
      <c r="VZE662" s="14"/>
      <c r="VZF662" s="18"/>
      <c r="VZP662" s="17"/>
      <c r="VZU662" s="14"/>
      <c r="VZV662" s="18"/>
      <c r="WAF662" s="17"/>
      <c r="WAK662" s="14"/>
      <c r="WAL662" s="18"/>
      <c r="WAV662" s="17"/>
      <c r="WBA662" s="14"/>
      <c r="WBB662" s="18"/>
      <c r="WBL662" s="17"/>
      <c r="WBQ662" s="14"/>
      <c r="WBR662" s="18"/>
      <c r="WCB662" s="17"/>
      <c r="WCG662" s="14"/>
      <c r="WCH662" s="18"/>
      <c r="WCR662" s="17"/>
      <c r="WCW662" s="14"/>
      <c r="WCX662" s="18"/>
      <c r="WDH662" s="17"/>
      <c r="WDM662" s="14"/>
      <c r="WDN662" s="18"/>
      <c r="WDX662" s="17"/>
      <c r="WEC662" s="14"/>
      <c r="WED662" s="18"/>
      <c r="WEN662" s="17"/>
      <c r="WES662" s="14"/>
      <c r="WET662" s="18"/>
      <c r="WFD662" s="17"/>
      <c r="WFI662" s="14"/>
      <c r="WFJ662" s="18"/>
      <c r="WFT662" s="17"/>
      <c r="WFY662" s="14"/>
      <c r="WFZ662" s="18"/>
      <c r="WGJ662" s="17"/>
      <c r="WGO662" s="14"/>
      <c r="WGP662" s="18"/>
      <c r="WGZ662" s="17"/>
      <c r="WHE662" s="14"/>
      <c r="WHF662" s="18"/>
      <c r="WHP662" s="17"/>
      <c r="WHU662" s="14"/>
      <c r="WHV662" s="18"/>
      <c r="WIF662" s="17"/>
      <c r="WIK662" s="14"/>
      <c r="WIL662" s="18"/>
      <c r="WIV662" s="17"/>
      <c r="WJA662" s="14"/>
      <c r="WJB662" s="18"/>
      <c r="WJL662" s="17"/>
      <c r="WJQ662" s="14"/>
      <c r="WJR662" s="18"/>
      <c r="WKB662" s="17"/>
      <c r="WKG662" s="14"/>
      <c r="WKH662" s="18"/>
      <c r="WKR662" s="17"/>
      <c r="WKW662" s="14"/>
      <c r="WKX662" s="18"/>
      <c r="WLH662" s="17"/>
      <c r="WLM662" s="14"/>
      <c r="WLN662" s="18"/>
      <c r="WLX662" s="17"/>
      <c r="WMC662" s="14"/>
      <c r="WMD662" s="18"/>
      <c r="WMN662" s="17"/>
      <c r="WMS662" s="14"/>
      <c r="WMT662" s="18"/>
      <c r="WND662" s="17"/>
      <c r="WNI662" s="14"/>
      <c r="WNJ662" s="18"/>
      <c r="WNT662" s="17"/>
      <c r="WNY662" s="14"/>
      <c r="WNZ662" s="18"/>
      <c r="WOJ662" s="17"/>
      <c r="WOO662" s="14"/>
      <c r="WOP662" s="18"/>
      <c r="WOZ662" s="17"/>
      <c r="WPE662" s="14"/>
      <c r="WPF662" s="18"/>
      <c r="WPP662" s="17"/>
      <c r="WPU662" s="14"/>
      <c r="WPV662" s="18"/>
      <c r="WQF662" s="17"/>
      <c r="WQK662" s="14"/>
      <c r="WQL662" s="18"/>
      <c r="WQV662" s="17"/>
      <c r="WRA662" s="14"/>
      <c r="WRB662" s="18"/>
      <c r="WRL662" s="17"/>
      <c r="WRQ662" s="14"/>
      <c r="WRR662" s="18"/>
      <c r="WSB662" s="17"/>
      <c r="WSG662" s="14"/>
      <c r="WSH662" s="18"/>
      <c r="WSR662" s="17"/>
      <c r="WSW662" s="14"/>
      <c r="WSX662" s="18"/>
      <c r="WTH662" s="17"/>
      <c r="WTM662" s="14"/>
      <c r="WTN662" s="18"/>
      <c r="WTX662" s="17"/>
      <c r="WUC662" s="14"/>
      <c r="WUD662" s="18"/>
      <c r="WUN662" s="17"/>
      <c r="WUS662" s="14"/>
      <c r="WUT662" s="18"/>
      <c r="WVD662" s="17"/>
      <c r="WVI662" s="14"/>
      <c r="WVJ662" s="18"/>
      <c r="WVT662" s="17"/>
      <c r="WVY662" s="14"/>
      <c r="WVZ662" s="18"/>
      <c r="WWJ662" s="17"/>
      <c r="WWO662" s="14"/>
      <c r="WWP662" s="18"/>
      <c r="WWZ662" s="17"/>
      <c r="WXE662" s="14"/>
      <c r="WXF662" s="18"/>
      <c r="WXP662" s="17"/>
      <c r="WXU662" s="14"/>
      <c r="WXV662" s="18"/>
      <c r="WYF662" s="17"/>
      <c r="WYK662" s="14"/>
      <c r="WYL662" s="18"/>
      <c r="WYV662" s="17"/>
      <c r="WZA662" s="14"/>
      <c r="WZB662" s="18"/>
      <c r="WZL662" s="17"/>
      <c r="WZQ662" s="14"/>
      <c r="WZR662" s="18"/>
      <c r="XAB662" s="17"/>
      <c r="XAG662" s="14"/>
      <c r="XAH662" s="18"/>
      <c r="XAR662" s="17"/>
      <c r="XAW662" s="14"/>
      <c r="XAX662" s="18"/>
      <c r="XBH662" s="17"/>
      <c r="XBM662" s="14"/>
      <c r="XBN662" s="18"/>
      <c r="XBX662" s="17"/>
      <c r="XCC662" s="14"/>
      <c r="XCD662" s="18"/>
      <c r="XCN662" s="17"/>
      <c r="XCS662" s="14"/>
      <c r="XCT662" s="18"/>
      <c r="XDD662" s="17"/>
      <c r="XDI662" s="14"/>
      <c r="XDJ662" s="18"/>
      <c r="XDT662" s="17"/>
      <c r="XDY662" s="14"/>
      <c r="XDZ662" s="18"/>
      <c r="XEJ662" s="17"/>
      <c r="XEO662" s="14"/>
      <c r="XEP662" s="18"/>
      <c r="XEZ662" s="17"/>
    </row>
    <row r="663" spans="1:1020 1025:2044 2049:3068 3073:4092 4097:5116 5121:6140 6145:7164 7169:8188 8193:9212 9217:10236 10241:11260 11265:12284 12289:13308 13313:14332 14337:15356 15361:16380" s="15" customFormat="1" ht="10.15" hidden="1" customHeight="1" x14ac:dyDescent="0.2">
      <c r="A663" s="14">
        <f t="shared" si="54"/>
        <v>660</v>
      </c>
      <c r="B663" s="15" t="s">
        <v>1162</v>
      </c>
      <c r="C663" s="15" t="s">
        <v>1163</v>
      </c>
      <c r="D663" s="15">
        <v>1.23</v>
      </c>
      <c r="E663" s="16">
        <v>1.1321194021129086</v>
      </c>
      <c r="F663" s="15" t="s">
        <v>79</v>
      </c>
      <c r="G663" s="15" t="s">
        <v>70</v>
      </c>
      <c r="H663" s="15" t="s">
        <v>80</v>
      </c>
      <c r="I663" s="15" t="s">
        <v>70</v>
      </c>
      <c r="J663" s="15" t="s">
        <v>70</v>
      </c>
      <c r="K663" s="15" t="s">
        <v>70</v>
      </c>
      <c r="L663" s="15" t="s">
        <v>70</v>
      </c>
      <c r="M663" s="15" t="s">
        <v>70</v>
      </c>
      <c r="N663" s="15" t="s">
        <v>80</v>
      </c>
      <c r="O663" s="15" t="s">
        <v>70</v>
      </c>
      <c r="P663" s="15" t="s">
        <v>79</v>
      </c>
      <c r="Q663" s="6">
        <f t="shared" si="51"/>
        <v>-7.9577721859423911E-2</v>
      </c>
      <c r="R663" s="1" t="str">
        <f t="shared" si="52"/>
        <v>Estimado.rar</v>
      </c>
      <c r="U663" s="15">
        <f t="shared" si="50"/>
        <v>1</v>
      </c>
      <c r="V663" s="1" t="s">
        <v>5409</v>
      </c>
      <c r="W663" s="1" t="str">
        <f t="shared" si="53"/>
        <v>ok</v>
      </c>
      <c r="AB663" s="17"/>
      <c r="AG663" s="14"/>
      <c r="AH663" s="18"/>
      <c r="AR663" s="17"/>
      <c r="AW663" s="14"/>
      <c r="AX663" s="18"/>
      <c r="BH663" s="17"/>
      <c r="BM663" s="14"/>
      <c r="BN663" s="18"/>
      <c r="BX663" s="17"/>
      <c r="CC663" s="14"/>
      <c r="CD663" s="18"/>
      <c r="CN663" s="17"/>
      <c r="CS663" s="14"/>
      <c r="CT663" s="18"/>
      <c r="DD663" s="17"/>
      <c r="DI663" s="14"/>
      <c r="DJ663" s="18"/>
      <c r="DT663" s="17"/>
      <c r="DY663" s="14"/>
      <c r="DZ663" s="18"/>
      <c r="EJ663" s="17"/>
      <c r="EO663" s="14"/>
      <c r="EP663" s="18"/>
      <c r="EZ663" s="17"/>
      <c r="FE663" s="14"/>
      <c r="FF663" s="18"/>
      <c r="FP663" s="17"/>
      <c r="FU663" s="14"/>
      <c r="FV663" s="18"/>
      <c r="GF663" s="17"/>
      <c r="GK663" s="14"/>
      <c r="GL663" s="18"/>
      <c r="GV663" s="17"/>
      <c r="HA663" s="14"/>
      <c r="HB663" s="18"/>
      <c r="HL663" s="17"/>
      <c r="HQ663" s="14"/>
      <c r="HR663" s="18"/>
      <c r="IB663" s="17"/>
      <c r="IG663" s="14"/>
      <c r="IH663" s="18"/>
      <c r="IR663" s="17"/>
      <c r="IW663" s="14"/>
      <c r="IX663" s="18"/>
      <c r="JH663" s="17"/>
      <c r="JM663" s="14"/>
      <c r="JN663" s="18"/>
      <c r="JX663" s="17"/>
      <c r="KC663" s="14"/>
      <c r="KD663" s="18"/>
      <c r="KN663" s="17"/>
      <c r="KS663" s="14"/>
      <c r="KT663" s="18"/>
      <c r="LD663" s="17"/>
      <c r="LI663" s="14"/>
      <c r="LJ663" s="18"/>
      <c r="LT663" s="17"/>
      <c r="LY663" s="14"/>
      <c r="LZ663" s="18"/>
      <c r="MJ663" s="17"/>
      <c r="MO663" s="14"/>
      <c r="MP663" s="18"/>
      <c r="MZ663" s="17"/>
      <c r="NE663" s="14"/>
      <c r="NF663" s="18"/>
      <c r="NP663" s="17"/>
      <c r="NU663" s="14"/>
      <c r="NV663" s="18"/>
      <c r="OF663" s="17"/>
      <c r="OK663" s="14"/>
      <c r="OL663" s="18"/>
      <c r="OV663" s="17"/>
      <c r="PA663" s="14"/>
      <c r="PB663" s="18"/>
      <c r="PL663" s="17"/>
      <c r="PQ663" s="14"/>
      <c r="PR663" s="18"/>
      <c r="QB663" s="17"/>
      <c r="QG663" s="14"/>
      <c r="QH663" s="18"/>
      <c r="QR663" s="17"/>
      <c r="QW663" s="14"/>
      <c r="QX663" s="18"/>
      <c r="RH663" s="17"/>
      <c r="RM663" s="14"/>
      <c r="RN663" s="18"/>
      <c r="RX663" s="17"/>
      <c r="SC663" s="14"/>
      <c r="SD663" s="18"/>
      <c r="SN663" s="17"/>
      <c r="SS663" s="14"/>
      <c r="ST663" s="18"/>
      <c r="TD663" s="17"/>
      <c r="TI663" s="14"/>
      <c r="TJ663" s="18"/>
      <c r="TT663" s="17"/>
      <c r="TY663" s="14"/>
      <c r="TZ663" s="18"/>
      <c r="UJ663" s="17"/>
      <c r="UO663" s="14"/>
      <c r="UP663" s="18"/>
      <c r="UZ663" s="17"/>
      <c r="VE663" s="14"/>
      <c r="VF663" s="18"/>
      <c r="VP663" s="17"/>
      <c r="VU663" s="14"/>
      <c r="VV663" s="18"/>
      <c r="WF663" s="17"/>
      <c r="WK663" s="14"/>
      <c r="WL663" s="18"/>
      <c r="WV663" s="17"/>
      <c r="XA663" s="14"/>
      <c r="XB663" s="18"/>
      <c r="XL663" s="17"/>
      <c r="XQ663" s="14"/>
      <c r="XR663" s="18"/>
      <c r="YB663" s="17"/>
      <c r="YG663" s="14"/>
      <c r="YH663" s="18"/>
      <c r="YR663" s="17"/>
      <c r="YW663" s="14"/>
      <c r="YX663" s="18"/>
      <c r="ZH663" s="17"/>
      <c r="ZM663" s="14"/>
      <c r="ZN663" s="18"/>
      <c r="ZX663" s="17"/>
      <c r="AAC663" s="14"/>
      <c r="AAD663" s="18"/>
      <c r="AAN663" s="17"/>
      <c r="AAS663" s="14"/>
      <c r="AAT663" s="18"/>
      <c r="ABD663" s="17"/>
      <c r="ABI663" s="14"/>
      <c r="ABJ663" s="18"/>
      <c r="ABT663" s="17"/>
      <c r="ABY663" s="14"/>
      <c r="ABZ663" s="18"/>
      <c r="ACJ663" s="17"/>
      <c r="ACO663" s="14"/>
      <c r="ACP663" s="18"/>
      <c r="ACZ663" s="17"/>
      <c r="ADE663" s="14"/>
      <c r="ADF663" s="18"/>
      <c r="ADP663" s="17"/>
      <c r="ADU663" s="14"/>
      <c r="ADV663" s="18"/>
      <c r="AEF663" s="17"/>
      <c r="AEK663" s="14"/>
      <c r="AEL663" s="18"/>
      <c r="AEV663" s="17"/>
      <c r="AFA663" s="14"/>
      <c r="AFB663" s="18"/>
      <c r="AFL663" s="17"/>
      <c r="AFQ663" s="14"/>
      <c r="AFR663" s="18"/>
      <c r="AGB663" s="17"/>
      <c r="AGG663" s="14"/>
      <c r="AGH663" s="18"/>
      <c r="AGR663" s="17"/>
      <c r="AGW663" s="14"/>
      <c r="AGX663" s="18"/>
      <c r="AHH663" s="17"/>
      <c r="AHM663" s="14"/>
      <c r="AHN663" s="18"/>
      <c r="AHX663" s="17"/>
      <c r="AIC663" s="14"/>
      <c r="AID663" s="18"/>
      <c r="AIN663" s="17"/>
      <c r="AIS663" s="14"/>
      <c r="AIT663" s="18"/>
      <c r="AJD663" s="17"/>
      <c r="AJI663" s="14"/>
      <c r="AJJ663" s="18"/>
      <c r="AJT663" s="17"/>
      <c r="AJY663" s="14"/>
      <c r="AJZ663" s="18"/>
      <c r="AKJ663" s="17"/>
      <c r="AKO663" s="14"/>
      <c r="AKP663" s="18"/>
      <c r="AKZ663" s="17"/>
      <c r="ALE663" s="14"/>
      <c r="ALF663" s="18"/>
      <c r="ALP663" s="17"/>
      <c r="ALU663" s="14"/>
      <c r="ALV663" s="18"/>
      <c r="AMF663" s="17"/>
      <c r="AMK663" s="14"/>
      <c r="AML663" s="18"/>
      <c r="AMV663" s="17"/>
      <c r="ANA663" s="14"/>
      <c r="ANB663" s="18"/>
      <c r="ANL663" s="17"/>
      <c r="ANQ663" s="14"/>
      <c r="ANR663" s="18"/>
      <c r="AOB663" s="17"/>
      <c r="AOG663" s="14"/>
      <c r="AOH663" s="18"/>
      <c r="AOR663" s="17"/>
      <c r="AOW663" s="14"/>
      <c r="AOX663" s="18"/>
      <c r="APH663" s="17"/>
      <c r="APM663" s="14"/>
      <c r="APN663" s="18"/>
      <c r="APX663" s="17"/>
      <c r="AQC663" s="14"/>
      <c r="AQD663" s="18"/>
      <c r="AQN663" s="17"/>
      <c r="AQS663" s="14"/>
      <c r="AQT663" s="18"/>
      <c r="ARD663" s="17"/>
      <c r="ARI663" s="14"/>
      <c r="ARJ663" s="18"/>
      <c r="ART663" s="17"/>
      <c r="ARY663" s="14"/>
      <c r="ARZ663" s="18"/>
      <c r="ASJ663" s="17"/>
      <c r="ASO663" s="14"/>
      <c r="ASP663" s="18"/>
      <c r="ASZ663" s="17"/>
      <c r="ATE663" s="14"/>
      <c r="ATF663" s="18"/>
      <c r="ATP663" s="17"/>
      <c r="ATU663" s="14"/>
      <c r="ATV663" s="18"/>
      <c r="AUF663" s="17"/>
      <c r="AUK663" s="14"/>
      <c r="AUL663" s="18"/>
      <c r="AUV663" s="17"/>
      <c r="AVA663" s="14"/>
      <c r="AVB663" s="18"/>
      <c r="AVL663" s="17"/>
      <c r="AVQ663" s="14"/>
      <c r="AVR663" s="18"/>
      <c r="AWB663" s="17"/>
      <c r="AWG663" s="14"/>
      <c r="AWH663" s="18"/>
      <c r="AWR663" s="17"/>
      <c r="AWW663" s="14"/>
      <c r="AWX663" s="18"/>
      <c r="AXH663" s="17"/>
      <c r="AXM663" s="14"/>
      <c r="AXN663" s="18"/>
      <c r="AXX663" s="17"/>
      <c r="AYC663" s="14"/>
      <c r="AYD663" s="18"/>
      <c r="AYN663" s="17"/>
      <c r="AYS663" s="14"/>
      <c r="AYT663" s="18"/>
      <c r="AZD663" s="17"/>
      <c r="AZI663" s="14"/>
      <c r="AZJ663" s="18"/>
      <c r="AZT663" s="17"/>
      <c r="AZY663" s="14"/>
      <c r="AZZ663" s="18"/>
      <c r="BAJ663" s="17"/>
      <c r="BAO663" s="14"/>
      <c r="BAP663" s="18"/>
      <c r="BAZ663" s="17"/>
      <c r="BBE663" s="14"/>
      <c r="BBF663" s="18"/>
      <c r="BBP663" s="17"/>
      <c r="BBU663" s="14"/>
      <c r="BBV663" s="18"/>
      <c r="BCF663" s="17"/>
      <c r="BCK663" s="14"/>
      <c r="BCL663" s="18"/>
      <c r="BCV663" s="17"/>
      <c r="BDA663" s="14"/>
      <c r="BDB663" s="18"/>
      <c r="BDL663" s="17"/>
      <c r="BDQ663" s="14"/>
      <c r="BDR663" s="18"/>
      <c r="BEB663" s="17"/>
      <c r="BEG663" s="14"/>
      <c r="BEH663" s="18"/>
      <c r="BER663" s="17"/>
      <c r="BEW663" s="14"/>
      <c r="BEX663" s="18"/>
      <c r="BFH663" s="17"/>
      <c r="BFM663" s="14"/>
      <c r="BFN663" s="18"/>
      <c r="BFX663" s="17"/>
      <c r="BGC663" s="14"/>
      <c r="BGD663" s="18"/>
      <c r="BGN663" s="17"/>
      <c r="BGS663" s="14"/>
      <c r="BGT663" s="18"/>
      <c r="BHD663" s="17"/>
      <c r="BHI663" s="14"/>
      <c r="BHJ663" s="18"/>
      <c r="BHT663" s="17"/>
      <c r="BHY663" s="14"/>
      <c r="BHZ663" s="18"/>
      <c r="BIJ663" s="17"/>
      <c r="BIO663" s="14"/>
      <c r="BIP663" s="18"/>
      <c r="BIZ663" s="17"/>
      <c r="BJE663" s="14"/>
      <c r="BJF663" s="18"/>
      <c r="BJP663" s="17"/>
      <c r="BJU663" s="14"/>
      <c r="BJV663" s="18"/>
      <c r="BKF663" s="17"/>
      <c r="BKK663" s="14"/>
      <c r="BKL663" s="18"/>
      <c r="BKV663" s="17"/>
      <c r="BLA663" s="14"/>
      <c r="BLB663" s="18"/>
      <c r="BLL663" s="17"/>
      <c r="BLQ663" s="14"/>
      <c r="BLR663" s="18"/>
      <c r="BMB663" s="17"/>
      <c r="BMG663" s="14"/>
      <c r="BMH663" s="18"/>
      <c r="BMR663" s="17"/>
      <c r="BMW663" s="14"/>
      <c r="BMX663" s="18"/>
      <c r="BNH663" s="17"/>
      <c r="BNM663" s="14"/>
      <c r="BNN663" s="18"/>
      <c r="BNX663" s="17"/>
      <c r="BOC663" s="14"/>
      <c r="BOD663" s="18"/>
      <c r="BON663" s="17"/>
      <c r="BOS663" s="14"/>
      <c r="BOT663" s="18"/>
      <c r="BPD663" s="17"/>
      <c r="BPI663" s="14"/>
      <c r="BPJ663" s="18"/>
      <c r="BPT663" s="17"/>
      <c r="BPY663" s="14"/>
      <c r="BPZ663" s="18"/>
      <c r="BQJ663" s="17"/>
      <c r="BQO663" s="14"/>
      <c r="BQP663" s="18"/>
      <c r="BQZ663" s="17"/>
      <c r="BRE663" s="14"/>
      <c r="BRF663" s="18"/>
      <c r="BRP663" s="17"/>
      <c r="BRU663" s="14"/>
      <c r="BRV663" s="18"/>
      <c r="BSF663" s="17"/>
      <c r="BSK663" s="14"/>
      <c r="BSL663" s="18"/>
      <c r="BSV663" s="17"/>
      <c r="BTA663" s="14"/>
      <c r="BTB663" s="18"/>
      <c r="BTL663" s="17"/>
      <c r="BTQ663" s="14"/>
      <c r="BTR663" s="18"/>
      <c r="BUB663" s="17"/>
      <c r="BUG663" s="14"/>
      <c r="BUH663" s="18"/>
      <c r="BUR663" s="17"/>
      <c r="BUW663" s="14"/>
      <c r="BUX663" s="18"/>
      <c r="BVH663" s="17"/>
      <c r="BVM663" s="14"/>
      <c r="BVN663" s="18"/>
      <c r="BVX663" s="17"/>
      <c r="BWC663" s="14"/>
      <c r="BWD663" s="18"/>
      <c r="BWN663" s="17"/>
      <c r="BWS663" s="14"/>
      <c r="BWT663" s="18"/>
      <c r="BXD663" s="17"/>
      <c r="BXI663" s="14"/>
      <c r="BXJ663" s="18"/>
      <c r="BXT663" s="17"/>
      <c r="BXY663" s="14"/>
      <c r="BXZ663" s="18"/>
      <c r="BYJ663" s="17"/>
      <c r="BYO663" s="14"/>
      <c r="BYP663" s="18"/>
      <c r="BYZ663" s="17"/>
      <c r="BZE663" s="14"/>
      <c r="BZF663" s="18"/>
      <c r="BZP663" s="17"/>
      <c r="BZU663" s="14"/>
      <c r="BZV663" s="18"/>
      <c r="CAF663" s="17"/>
      <c r="CAK663" s="14"/>
      <c r="CAL663" s="18"/>
      <c r="CAV663" s="17"/>
      <c r="CBA663" s="14"/>
      <c r="CBB663" s="18"/>
      <c r="CBL663" s="17"/>
      <c r="CBQ663" s="14"/>
      <c r="CBR663" s="18"/>
      <c r="CCB663" s="17"/>
      <c r="CCG663" s="14"/>
      <c r="CCH663" s="18"/>
      <c r="CCR663" s="17"/>
      <c r="CCW663" s="14"/>
      <c r="CCX663" s="18"/>
      <c r="CDH663" s="17"/>
      <c r="CDM663" s="14"/>
      <c r="CDN663" s="18"/>
      <c r="CDX663" s="17"/>
      <c r="CEC663" s="14"/>
      <c r="CED663" s="18"/>
      <c r="CEN663" s="17"/>
      <c r="CES663" s="14"/>
      <c r="CET663" s="18"/>
      <c r="CFD663" s="17"/>
      <c r="CFI663" s="14"/>
      <c r="CFJ663" s="18"/>
      <c r="CFT663" s="17"/>
      <c r="CFY663" s="14"/>
      <c r="CFZ663" s="18"/>
      <c r="CGJ663" s="17"/>
      <c r="CGO663" s="14"/>
      <c r="CGP663" s="18"/>
      <c r="CGZ663" s="17"/>
      <c r="CHE663" s="14"/>
      <c r="CHF663" s="18"/>
      <c r="CHP663" s="17"/>
      <c r="CHU663" s="14"/>
      <c r="CHV663" s="18"/>
      <c r="CIF663" s="17"/>
      <c r="CIK663" s="14"/>
      <c r="CIL663" s="18"/>
      <c r="CIV663" s="17"/>
      <c r="CJA663" s="14"/>
      <c r="CJB663" s="18"/>
      <c r="CJL663" s="17"/>
      <c r="CJQ663" s="14"/>
      <c r="CJR663" s="18"/>
      <c r="CKB663" s="17"/>
      <c r="CKG663" s="14"/>
      <c r="CKH663" s="18"/>
      <c r="CKR663" s="17"/>
      <c r="CKW663" s="14"/>
      <c r="CKX663" s="18"/>
      <c r="CLH663" s="17"/>
      <c r="CLM663" s="14"/>
      <c r="CLN663" s="18"/>
      <c r="CLX663" s="17"/>
      <c r="CMC663" s="14"/>
      <c r="CMD663" s="18"/>
      <c r="CMN663" s="17"/>
      <c r="CMS663" s="14"/>
      <c r="CMT663" s="18"/>
      <c r="CND663" s="17"/>
      <c r="CNI663" s="14"/>
      <c r="CNJ663" s="18"/>
      <c r="CNT663" s="17"/>
      <c r="CNY663" s="14"/>
      <c r="CNZ663" s="18"/>
      <c r="COJ663" s="17"/>
      <c r="COO663" s="14"/>
      <c r="COP663" s="18"/>
      <c r="COZ663" s="17"/>
      <c r="CPE663" s="14"/>
      <c r="CPF663" s="18"/>
      <c r="CPP663" s="17"/>
      <c r="CPU663" s="14"/>
      <c r="CPV663" s="18"/>
      <c r="CQF663" s="17"/>
      <c r="CQK663" s="14"/>
      <c r="CQL663" s="18"/>
      <c r="CQV663" s="17"/>
      <c r="CRA663" s="14"/>
      <c r="CRB663" s="18"/>
      <c r="CRL663" s="17"/>
      <c r="CRQ663" s="14"/>
      <c r="CRR663" s="18"/>
      <c r="CSB663" s="17"/>
      <c r="CSG663" s="14"/>
      <c r="CSH663" s="18"/>
      <c r="CSR663" s="17"/>
      <c r="CSW663" s="14"/>
      <c r="CSX663" s="18"/>
      <c r="CTH663" s="17"/>
      <c r="CTM663" s="14"/>
      <c r="CTN663" s="18"/>
      <c r="CTX663" s="17"/>
      <c r="CUC663" s="14"/>
      <c r="CUD663" s="18"/>
      <c r="CUN663" s="17"/>
      <c r="CUS663" s="14"/>
      <c r="CUT663" s="18"/>
      <c r="CVD663" s="17"/>
      <c r="CVI663" s="14"/>
      <c r="CVJ663" s="18"/>
      <c r="CVT663" s="17"/>
      <c r="CVY663" s="14"/>
      <c r="CVZ663" s="18"/>
      <c r="CWJ663" s="17"/>
      <c r="CWO663" s="14"/>
      <c r="CWP663" s="18"/>
      <c r="CWZ663" s="17"/>
      <c r="CXE663" s="14"/>
      <c r="CXF663" s="18"/>
      <c r="CXP663" s="17"/>
      <c r="CXU663" s="14"/>
      <c r="CXV663" s="18"/>
      <c r="CYF663" s="17"/>
      <c r="CYK663" s="14"/>
      <c r="CYL663" s="18"/>
      <c r="CYV663" s="17"/>
      <c r="CZA663" s="14"/>
      <c r="CZB663" s="18"/>
      <c r="CZL663" s="17"/>
      <c r="CZQ663" s="14"/>
      <c r="CZR663" s="18"/>
      <c r="DAB663" s="17"/>
      <c r="DAG663" s="14"/>
      <c r="DAH663" s="18"/>
      <c r="DAR663" s="17"/>
      <c r="DAW663" s="14"/>
      <c r="DAX663" s="18"/>
      <c r="DBH663" s="17"/>
      <c r="DBM663" s="14"/>
      <c r="DBN663" s="18"/>
      <c r="DBX663" s="17"/>
      <c r="DCC663" s="14"/>
      <c r="DCD663" s="18"/>
      <c r="DCN663" s="17"/>
      <c r="DCS663" s="14"/>
      <c r="DCT663" s="18"/>
      <c r="DDD663" s="17"/>
      <c r="DDI663" s="14"/>
      <c r="DDJ663" s="18"/>
      <c r="DDT663" s="17"/>
      <c r="DDY663" s="14"/>
      <c r="DDZ663" s="18"/>
      <c r="DEJ663" s="17"/>
      <c r="DEO663" s="14"/>
      <c r="DEP663" s="18"/>
      <c r="DEZ663" s="17"/>
      <c r="DFE663" s="14"/>
      <c r="DFF663" s="18"/>
      <c r="DFP663" s="17"/>
      <c r="DFU663" s="14"/>
      <c r="DFV663" s="18"/>
      <c r="DGF663" s="17"/>
      <c r="DGK663" s="14"/>
      <c r="DGL663" s="18"/>
      <c r="DGV663" s="17"/>
      <c r="DHA663" s="14"/>
      <c r="DHB663" s="18"/>
      <c r="DHL663" s="17"/>
      <c r="DHQ663" s="14"/>
      <c r="DHR663" s="18"/>
      <c r="DIB663" s="17"/>
      <c r="DIG663" s="14"/>
      <c r="DIH663" s="18"/>
      <c r="DIR663" s="17"/>
      <c r="DIW663" s="14"/>
      <c r="DIX663" s="18"/>
      <c r="DJH663" s="17"/>
      <c r="DJM663" s="14"/>
      <c r="DJN663" s="18"/>
      <c r="DJX663" s="17"/>
      <c r="DKC663" s="14"/>
      <c r="DKD663" s="18"/>
      <c r="DKN663" s="17"/>
      <c r="DKS663" s="14"/>
      <c r="DKT663" s="18"/>
      <c r="DLD663" s="17"/>
      <c r="DLI663" s="14"/>
      <c r="DLJ663" s="18"/>
      <c r="DLT663" s="17"/>
      <c r="DLY663" s="14"/>
      <c r="DLZ663" s="18"/>
      <c r="DMJ663" s="17"/>
      <c r="DMO663" s="14"/>
      <c r="DMP663" s="18"/>
      <c r="DMZ663" s="17"/>
      <c r="DNE663" s="14"/>
      <c r="DNF663" s="18"/>
      <c r="DNP663" s="17"/>
      <c r="DNU663" s="14"/>
      <c r="DNV663" s="18"/>
      <c r="DOF663" s="17"/>
      <c r="DOK663" s="14"/>
      <c r="DOL663" s="18"/>
      <c r="DOV663" s="17"/>
      <c r="DPA663" s="14"/>
      <c r="DPB663" s="18"/>
      <c r="DPL663" s="17"/>
      <c r="DPQ663" s="14"/>
      <c r="DPR663" s="18"/>
      <c r="DQB663" s="17"/>
      <c r="DQG663" s="14"/>
      <c r="DQH663" s="18"/>
      <c r="DQR663" s="17"/>
      <c r="DQW663" s="14"/>
      <c r="DQX663" s="18"/>
      <c r="DRH663" s="17"/>
      <c r="DRM663" s="14"/>
      <c r="DRN663" s="18"/>
      <c r="DRX663" s="17"/>
      <c r="DSC663" s="14"/>
      <c r="DSD663" s="18"/>
      <c r="DSN663" s="17"/>
      <c r="DSS663" s="14"/>
      <c r="DST663" s="18"/>
      <c r="DTD663" s="17"/>
      <c r="DTI663" s="14"/>
      <c r="DTJ663" s="18"/>
      <c r="DTT663" s="17"/>
      <c r="DTY663" s="14"/>
      <c r="DTZ663" s="18"/>
      <c r="DUJ663" s="17"/>
      <c r="DUO663" s="14"/>
      <c r="DUP663" s="18"/>
      <c r="DUZ663" s="17"/>
      <c r="DVE663" s="14"/>
      <c r="DVF663" s="18"/>
      <c r="DVP663" s="17"/>
      <c r="DVU663" s="14"/>
      <c r="DVV663" s="18"/>
      <c r="DWF663" s="17"/>
      <c r="DWK663" s="14"/>
      <c r="DWL663" s="18"/>
      <c r="DWV663" s="17"/>
      <c r="DXA663" s="14"/>
      <c r="DXB663" s="18"/>
      <c r="DXL663" s="17"/>
      <c r="DXQ663" s="14"/>
      <c r="DXR663" s="18"/>
      <c r="DYB663" s="17"/>
      <c r="DYG663" s="14"/>
      <c r="DYH663" s="18"/>
      <c r="DYR663" s="17"/>
      <c r="DYW663" s="14"/>
      <c r="DYX663" s="18"/>
      <c r="DZH663" s="17"/>
      <c r="DZM663" s="14"/>
      <c r="DZN663" s="18"/>
      <c r="DZX663" s="17"/>
      <c r="EAC663" s="14"/>
      <c r="EAD663" s="18"/>
      <c r="EAN663" s="17"/>
      <c r="EAS663" s="14"/>
      <c r="EAT663" s="18"/>
      <c r="EBD663" s="17"/>
      <c r="EBI663" s="14"/>
      <c r="EBJ663" s="18"/>
      <c r="EBT663" s="17"/>
      <c r="EBY663" s="14"/>
      <c r="EBZ663" s="18"/>
      <c r="ECJ663" s="17"/>
      <c r="ECO663" s="14"/>
      <c r="ECP663" s="18"/>
      <c r="ECZ663" s="17"/>
      <c r="EDE663" s="14"/>
      <c r="EDF663" s="18"/>
      <c r="EDP663" s="17"/>
      <c r="EDU663" s="14"/>
      <c r="EDV663" s="18"/>
      <c r="EEF663" s="17"/>
      <c r="EEK663" s="14"/>
      <c r="EEL663" s="18"/>
      <c r="EEV663" s="17"/>
      <c r="EFA663" s="14"/>
      <c r="EFB663" s="18"/>
      <c r="EFL663" s="17"/>
      <c r="EFQ663" s="14"/>
      <c r="EFR663" s="18"/>
      <c r="EGB663" s="17"/>
      <c r="EGG663" s="14"/>
      <c r="EGH663" s="18"/>
      <c r="EGR663" s="17"/>
      <c r="EGW663" s="14"/>
      <c r="EGX663" s="18"/>
      <c r="EHH663" s="17"/>
      <c r="EHM663" s="14"/>
      <c r="EHN663" s="18"/>
      <c r="EHX663" s="17"/>
      <c r="EIC663" s="14"/>
      <c r="EID663" s="18"/>
      <c r="EIN663" s="17"/>
      <c r="EIS663" s="14"/>
      <c r="EIT663" s="18"/>
      <c r="EJD663" s="17"/>
      <c r="EJI663" s="14"/>
      <c r="EJJ663" s="18"/>
      <c r="EJT663" s="17"/>
      <c r="EJY663" s="14"/>
      <c r="EJZ663" s="18"/>
      <c r="EKJ663" s="17"/>
      <c r="EKO663" s="14"/>
      <c r="EKP663" s="18"/>
      <c r="EKZ663" s="17"/>
      <c r="ELE663" s="14"/>
      <c r="ELF663" s="18"/>
      <c r="ELP663" s="17"/>
      <c r="ELU663" s="14"/>
      <c r="ELV663" s="18"/>
      <c r="EMF663" s="17"/>
      <c r="EMK663" s="14"/>
      <c r="EML663" s="18"/>
      <c r="EMV663" s="17"/>
      <c r="ENA663" s="14"/>
      <c r="ENB663" s="18"/>
      <c r="ENL663" s="17"/>
      <c r="ENQ663" s="14"/>
      <c r="ENR663" s="18"/>
      <c r="EOB663" s="17"/>
      <c r="EOG663" s="14"/>
      <c r="EOH663" s="18"/>
      <c r="EOR663" s="17"/>
      <c r="EOW663" s="14"/>
      <c r="EOX663" s="18"/>
      <c r="EPH663" s="17"/>
      <c r="EPM663" s="14"/>
      <c r="EPN663" s="18"/>
      <c r="EPX663" s="17"/>
      <c r="EQC663" s="14"/>
      <c r="EQD663" s="18"/>
      <c r="EQN663" s="17"/>
      <c r="EQS663" s="14"/>
      <c r="EQT663" s="18"/>
      <c r="ERD663" s="17"/>
      <c r="ERI663" s="14"/>
      <c r="ERJ663" s="18"/>
      <c r="ERT663" s="17"/>
      <c r="ERY663" s="14"/>
      <c r="ERZ663" s="18"/>
      <c r="ESJ663" s="17"/>
      <c r="ESO663" s="14"/>
      <c r="ESP663" s="18"/>
      <c r="ESZ663" s="17"/>
      <c r="ETE663" s="14"/>
      <c r="ETF663" s="18"/>
      <c r="ETP663" s="17"/>
      <c r="ETU663" s="14"/>
      <c r="ETV663" s="18"/>
      <c r="EUF663" s="17"/>
      <c r="EUK663" s="14"/>
      <c r="EUL663" s="18"/>
      <c r="EUV663" s="17"/>
      <c r="EVA663" s="14"/>
      <c r="EVB663" s="18"/>
      <c r="EVL663" s="17"/>
      <c r="EVQ663" s="14"/>
      <c r="EVR663" s="18"/>
      <c r="EWB663" s="17"/>
      <c r="EWG663" s="14"/>
      <c r="EWH663" s="18"/>
      <c r="EWR663" s="17"/>
      <c r="EWW663" s="14"/>
      <c r="EWX663" s="18"/>
      <c r="EXH663" s="17"/>
      <c r="EXM663" s="14"/>
      <c r="EXN663" s="18"/>
      <c r="EXX663" s="17"/>
      <c r="EYC663" s="14"/>
      <c r="EYD663" s="18"/>
      <c r="EYN663" s="17"/>
      <c r="EYS663" s="14"/>
      <c r="EYT663" s="18"/>
      <c r="EZD663" s="17"/>
      <c r="EZI663" s="14"/>
      <c r="EZJ663" s="18"/>
      <c r="EZT663" s="17"/>
      <c r="EZY663" s="14"/>
      <c r="EZZ663" s="18"/>
      <c r="FAJ663" s="17"/>
      <c r="FAO663" s="14"/>
      <c r="FAP663" s="18"/>
      <c r="FAZ663" s="17"/>
      <c r="FBE663" s="14"/>
      <c r="FBF663" s="18"/>
      <c r="FBP663" s="17"/>
      <c r="FBU663" s="14"/>
      <c r="FBV663" s="18"/>
      <c r="FCF663" s="17"/>
      <c r="FCK663" s="14"/>
      <c r="FCL663" s="18"/>
      <c r="FCV663" s="17"/>
      <c r="FDA663" s="14"/>
      <c r="FDB663" s="18"/>
      <c r="FDL663" s="17"/>
      <c r="FDQ663" s="14"/>
      <c r="FDR663" s="18"/>
      <c r="FEB663" s="17"/>
      <c r="FEG663" s="14"/>
      <c r="FEH663" s="18"/>
      <c r="FER663" s="17"/>
      <c r="FEW663" s="14"/>
      <c r="FEX663" s="18"/>
      <c r="FFH663" s="17"/>
      <c r="FFM663" s="14"/>
      <c r="FFN663" s="18"/>
      <c r="FFX663" s="17"/>
      <c r="FGC663" s="14"/>
      <c r="FGD663" s="18"/>
      <c r="FGN663" s="17"/>
      <c r="FGS663" s="14"/>
      <c r="FGT663" s="18"/>
      <c r="FHD663" s="17"/>
      <c r="FHI663" s="14"/>
      <c r="FHJ663" s="18"/>
      <c r="FHT663" s="17"/>
      <c r="FHY663" s="14"/>
      <c r="FHZ663" s="18"/>
      <c r="FIJ663" s="17"/>
      <c r="FIO663" s="14"/>
      <c r="FIP663" s="18"/>
      <c r="FIZ663" s="17"/>
      <c r="FJE663" s="14"/>
      <c r="FJF663" s="18"/>
      <c r="FJP663" s="17"/>
      <c r="FJU663" s="14"/>
      <c r="FJV663" s="18"/>
      <c r="FKF663" s="17"/>
      <c r="FKK663" s="14"/>
      <c r="FKL663" s="18"/>
      <c r="FKV663" s="17"/>
      <c r="FLA663" s="14"/>
      <c r="FLB663" s="18"/>
      <c r="FLL663" s="17"/>
      <c r="FLQ663" s="14"/>
      <c r="FLR663" s="18"/>
      <c r="FMB663" s="17"/>
      <c r="FMG663" s="14"/>
      <c r="FMH663" s="18"/>
      <c r="FMR663" s="17"/>
      <c r="FMW663" s="14"/>
      <c r="FMX663" s="18"/>
      <c r="FNH663" s="17"/>
      <c r="FNM663" s="14"/>
      <c r="FNN663" s="18"/>
      <c r="FNX663" s="17"/>
      <c r="FOC663" s="14"/>
      <c r="FOD663" s="18"/>
      <c r="FON663" s="17"/>
      <c r="FOS663" s="14"/>
      <c r="FOT663" s="18"/>
      <c r="FPD663" s="17"/>
      <c r="FPI663" s="14"/>
      <c r="FPJ663" s="18"/>
      <c r="FPT663" s="17"/>
      <c r="FPY663" s="14"/>
      <c r="FPZ663" s="18"/>
      <c r="FQJ663" s="17"/>
      <c r="FQO663" s="14"/>
      <c r="FQP663" s="18"/>
      <c r="FQZ663" s="17"/>
      <c r="FRE663" s="14"/>
      <c r="FRF663" s="18"/>
      <c r="FRP663" s="17"/>
      <c r="FRU663" s="14"/>
      <c r="FRV663" s="18"/>
      <c r="FSF663" s="17"/>
      <c r="FSK663" s="14"/>
      <c r="FSL663" s="18"/>
      <c r="FSV663" s="17"/>
      <c r="FTA663" s="14"/>
      <c r="FTB663" s="18"/>
      <c r="FTL663" s="17"/>
      <c r="FTQ663" s="14"/>
      <c r="FTR663" s="18"/>
      <c r="FUB663" s="17"/>
      <c r="FUG663" s="14"/>
      <c r="FUH663" s="18"/>
      <c r="FUR663" s="17"/>
      <c r="FUW663" s="14"/>
      <c r="FUX663" s="18"/>
      <c r="FVH663" s="17"/>
      <c r="FVM663" s="14"/>
      <c r="FVN663" s="18"/>
      <c r="FVX663" s="17"/>
      <c r="FWC663" s="14"/>
      <c r="FWD663" s="18"/>
      <c r="FWN663" s="17"/>
      <c r="FWS663" s="14"/>
      <c r="FWT663" s="18"/>
      <c r="FXD663" s="17"/>
      <c r="FXI663" s="14"/>
      <c r="FXJ663" s="18"/>
      <c r="FXT663" s="17"/>
      <c r="FXY663" s="14"/>
      <c r="FXZ663" s="18"/>
      <c r="FYJ663" s="17"/>
      <c r="FYO663" s="14"/>
      <c r="FYP663" s="18"/>
      <c r="FYZ663" s="17"/>
      <c r="FZE663" s="14"/>
      <c r="FZF663" s="18"/>
      <c r="FZP663" s="17"/>
      <c r="FZU663" s="14"/>
      <c r="FZV663" s="18"/>
      <c r="GAF663" s="17"/>
      <c r="GAK663" s="14"/>
      <c r="GAL663" s="18"/>
      <c r="GAV663" s="17"/>
      <c r="GBA663" s="14"/>
      <c r="GBB663" s="18"/>
      <c r="GBL663" s="17"/>
      <c r="GBQ663" s="14"/>
      <c r="GBR663" s="18"/>
      <c r="GCB663" s="17"/>
      <c r="GCG663" s="14"/>
      <c r="GCH663" s="18"/>
      <c r="GCR663" s="17"/>
      <c r="GCW663" s="14"/>
      <c r="GCX663" s="18"/>
      <c r="GDH663" s="17"/>
      <c r="GDM663" s="14"/>
      <c r="GDN663" s="18"/>
      <c r="GDX663" s="17"/>
      <c r="GEC663" s="14"/>
      <c r="GED663" s="18"/>
      <c r="GEN663" s="17"/>
      <c r="GES663" s="14"/>
      <c r="GET663" s="18"/>
      <c r="GFD663" s="17"/>
      <c r="GFI663" s="14"/>
      <c r="GFJ663" s="18"/>
      <c r="GFT663" s="17"/>
      <c r="GFY663" s="14"/>
      <c r="GFZ663" s="18"/>
      <c r="GGJ663" s="17"/>
      <c r="GGO663" s="14"/>
      <c r="GGP663" s="18"/>
      <c r="GGZ663" s="17"/>
      <c r="GHE663" s="14"/>
      <c r="GHF663" s="18"/>
      <c r="GHP663" s="17"/>
      <c r="GHU663" s="14"/>
      <c r="GHV663" s="18"/>
      <c r="GIF663" s="17"/>
      <c r="GIK663" s="14"/>
      <c r="GIL663" s="18"/>
      <c r="GIV663" s="17"/>
      <c r="GJA663" s="14"/>
      <c r="GJB663" s="18"/>
      <c r="GJL663" s="17"/>
      <c r="GJQ663" s="14"/>
      <c r="GJR663" s="18"/>
      <c r="GKB663" s="17"/>
      <c r="GKG663" s="14"/>
      <c r="GKH663" s="18"/>
      <c r="GKR663" s="17"/>
      <c r="GKW663" s="14"/>
      <c r="GKX663" s="18"/>
      <c r="GLH663" s="17"/>
      <c r="GLM663" s="14"/>
      <c r="GLN663" s="18"/>
      <c r="GLX663" s="17"/>
      <c r="GMC663" s="14"/>
      <c r="GMD663" s="18"/>
      <c r="GMN663" s="17"/>
      <c r="GMS663" s="14"/>
      <c r="GMT663" s="18"/>
      <c r="GND663" s="17"/>
      <c r="GNI663" s="14"/>
      <c r="GNJ663" s="18"/>
      <c r="GNT663" s="17"/>
      <c r="GNY663" s="14"/>
      <c r="GNZ663" s="18"/>
      <c r="GOJ663" s="17"/>
      <c r="GOO663" s="14"/>
      <c r="GOP663" s="18"/>
      <c r="GOZ663" s="17"/>
      <c r="GPE663" s="14"/>
      <c r="GPF663" s="18"/>
      <c r="GPP663" s="17"/>
      <c r="GPU663" s="14"/>
      <c r="GPV663" s="18"/>
      <c r="GQF663" s="17"/>
      <c r="GQK663" s="14"/>
      <c r="GQL663" s="18"/>
      <c r="GQV663" s="17"/>
      <c r="GRA663" s="14"/>
      <c r="GRB663" s="18"/>
      <c r="GRL663" s="17"/>
      <c r="GRQ663" s="14"/>
      <c r="GRR663" s="18"/>
      <c r="GSB663" s="17"/>
      <c r="GSG663" s="14"/>
      <c r="GSH663" s="18"/>
      <c r="GSR663" s="17"/>
      <c r="GSW663" s="14"/>
      <c r="GSX663" s="18"/>
      <c r="GTH663" s="17"/>
      <c r="GTM663" s="14"/>
      <c r="GTN663" s="18"/>
      <c r="GTX663" s="17"/>
      <c r="GUC663" s="14"/>
      <c r="GUD663" s="18"/>
      <c r="GUN663" s="17"/>
      <c r="GUS663" s="14"/>
      <c r="GUT663" s="18"/>
      <c r="GVD663" s="17"/>
      <c r="GVI663" s="14"/>
      <c r="GVJ663" s="18"/>
      <c r="GVT663" s="17"/>
      <c r="GVY663" s="14"/>
      <c r="GVZ663" s="18"/>
      <c r="GWJ663" s="17"/>
      <c r="GWO663" s="14"/>
      <c r="GWP663" s="18"/>
      <c r="GWZ663" s="17"/>
      <c r="GXE663" s="14"/>
      <c r="GXF663" s="18"/>
      <c r="GXP663" s="17"/>
      <c r="GXU663" s="14"/>
      <c r="GXV663" s="18"/>
      <c r="GYF663" s="17"/>
      <c r="GYK663" s="14"/>
      <c r="GYL663" s="18"/>
      <c r="GYV663" s="17"/>
      <c r="GZA663" s="14"/>
      <c r="GZB663" s="18"/>
      <c r="GZL663" s="17"/>
      <c r="GZQ663" s="14"/>
      <c r="GZR663" s="18"/>
      <c r="HAB663" s="17"/>
      <c r="HAG663" s="14"/>
      <c r="HAH663" s="18"/>
      <c r="HAR663" s="17"/>
      <c r="HAW663" s="14"/>
      <c r="HAX663" s="18"/>
      <c r="HBH663" s="17"/>
      <c r="HBM663" s="14"/>
      <c r="HBN663" s="18"/>
      <c r="HBX663" s="17"/>
      <c r="HCC663" s="14"/>
      <c r="HCD663" s="18"/>
      <c r="HCN663" s="17"/>
      <c r="HCS663" s="14"/>
      <c r="HCT663" s="18"/>
      <c r="HDD663" s="17"/>
      <c r="HDI663" s="14"/>
      <c r="HDJ663" s="18"/>
      <c r="HDT663" s="17"/>
      <c r="HDY663" s="14"/>
      <c r="HDZ663" s="18"/>
      <c r="HEJ663" s="17"/>
      <c r="HEO663" s="14"/>
      <c r="HEP663" s="18"/>
      <c r="HEZ663" s="17"/>
      <c r="HFE663" s="14"/>
      <c r="HFF663" s="18"/>
      <c r="HFP663" s="17"/>
      <c r="HFU663" s="14"/>
      <c r="HFV663" s="18"/>
      <c r="HGF663" s="17"/>
      <c r="HGK663" s="14"/>
      <c r="HGL663" s="18"/>
      <c r="HGV663" s="17"/>
      <c r="HHA663" s="14"/>
      <c r="HHB663" s="18"/>
      <c r="HHL663" s="17"/>
      <c r="HHQ663" s="14"/>
      <c r="HHR663" s="18"/>
      <c r="HIB663" s="17"/>
      <c r="HIG663" s="14"/>
      <c r="HIH663" s="18"/>
      <c r="HIR663" s="17"/>
      <c r="HIW663" s="14"/>
      <c r="HIX663" s="18"/>
      <c r="HJH663" s="17"/>
      <c r="HJM663" s="14"/>
      <c r="HJN663" s="18"/>
      <c r="HJX663" s="17"/>
      <c r="HKC663" s="14"/>
      <c r="HKD663" s="18"/>
      <c r="HKN663" s="17"/>
      <c r="HKS663" s="14"/>
      <c r="HKT663" s="18"/>
      <c r="HLD663" s="17"/>
      <c r="HLI663" s="14"/>
      <c r="HLJ663" s="18"/>
      <c r="HLT663" s="17"/>
      <c r="HLY663" s="14"/>
      <c r="HLZ663" s="18"/>
      <c r="HMJ663" s="17"/>
      <c r="HMO663" s="14"/>
      <c r="HMP663" s="18"/>
      <c r="HMZ663" s="17"/>
      <c r="HNE663" s="14"/>
      <c r="HNF663" s="18"/>
      <c r="HNP663" s="17"/>
      <c r="HNU663" s="14"/>
      <c r="HNV663" s="18"/>
      <c r="HOF663" s="17"/>
      <c r="HOK663" s="14"/>
      <c r="HOL663" s="18"/>
      <c r="HOV663" s="17"/>
      <c r="HPA663" s="14"/>
      <c r="HPB663" s="18"/>
      <c r="HPL663" s="17"/>
      <c r="HPQ663" s="14"/>
      <c r="HPR663" s="18"/>
      <c r="HQB663" s="17"/>
      <c r="HQG663" s="14"/>
      <c r="HQH663" s="18"/>
      <c r="HQR663" s="17"/>
      <c r="HQW663" s="14"/>
      <c r="HQX663" s="18"/>
      <c r="HRH663" s="17"/>
      <c r="HRM663" s="14"/>
      <c r="HRN663" s="18"/>
      <c r="HRX663" s="17"/>
      <c r="HSC663" s="14"/>
      <c r="HSD663" s="18"/>
      <c r="HSN663" s="17"/>
      <c r="HSS663" s="14"/>
      <c r="HST663" s="18"/>
      <c r="HTD663" s="17"/>
      <c r="HTI663" s="14"/>
      <c r="HTJ663" s="18"/>
      <c r="HTT663" s="17"/>
      <c r="HTY663" s="14"/>
      <c r="HTZ663" s="18"/>
      <c r="HUJ663" s="17"/>
      <c r="HUO663" s="14"/>
      <c r="HUP663" s="18"/>
      <c r="HUZ663" s="17"/>
      <c r="HVE663" s="14"/>
      <c r="HVF663" s="18"/>
      <c r="HVP663" s="17"/>
      <c r="HVU663" s="14"/>
      <c r="HVV663" s="18"/>
      <c r="HWF663" s="17"/>
      <c r="HWK663" s="14"/>
      <c r="HWL663" s="18"/>
      <c r="HWV663" s="17"/>
      <c r="HXA663" s="14"/>
      <c r="HXB663" s="18"/>
      <c r="HXL663" s="17"/>
      <c r="HXQ663" s="14"/>
      <c r="HXR663" s="18"/>
      <c r="HYB663" s="17"/>
      <c r="HYG663" s="14"/>
      <c r="HYH663" s="18"/>
      <c r="HYR663" s="17"/>
      <c r="HYW663" s="14"/>
      <c r="HYX663" s="18"/>
      <c r="HZH663" s="17"/>
      <c r="HZM663" s="14"/>
      <c r="HZN663" s="18"/>
      <c r="HZX663" s="17"/>
      <c r="IAC663" s="14"/>
      <c r="IAD663" s="18"/>
      <c r="IAN663" s="17"/>
      <c r="IAS663" s="14"/>
      <c r="IAT663" s="18"/>
      <c r="IBD663" s="17"/>
      <c r="IBI663" s="14"/>
      <c r="IBJ663" s="18"/>
      <c r="IBT663" s="17"/>
      <c r="IBY663" s="14"/>
      <c r="IBZ663" s="18"/>
      <c r="ICJ663" s="17"/>
      <c r="ICO663" s="14"/>
      <c r="ICP663" s="18"/>
      <c r="ICZ663" s="17"/>
      <c r="IDE663" s="14"/>
      <c r="IDF663" s="18"/>
      <c r="IDP663" s="17"/>
      <c r="IDU663" s="14"/>
      <c r="IDV663" s="18"/>
      <c r="IEF663" s="17"/>
      <c r="IEK663" s="14"/>
      <c r="IEL663" s="18"/>
      <c r="IEV663" s="17"/>
      <c r="IFA663" s="14"/>
      <c r="IFB663" s="18"/>
      <c r="IFL663" s="17"/>
      <c r="IFQ663" s="14"/>
      <c r="IFR663" s="18"/>
      <c r="IGB663" s="17"/>
      <c r="IGG663" s="14"/>
      <c r="IGH663" s="18"/>
      <c r="IGR663" s="17"/>
      <c r="IGW663" s="14"/>
      <c r="IGX663" s="18"/>
      <c r="IHH663" s="17"/>
      <c r="IHM663" s="14"/>
      <c r="IHN663" s="18"/>
      <c r="IHX663" s="17"/>
      <c r="IIC663" s="14"/>
      <c r="IID663" s="18"/>
      <c r="IIN663" s="17"/>
      <c r="IIS663" s="14"/>
      <c r="IIT663" s="18"/>
      <c r="IJD663" s="17"/>
      <c r="IJI663" s="14"/>
      <c r="IJJ663" s="18"/>
      <c r="IJT663" s="17"/>
      <c r="IJY663" s="14"/>
      <c r="IJZ663" s="18"/>
      <c r="IKJ663" s="17"/>
      <c r="IKO663" s="14"/>
      <c r="IKP663" s="18"/>
      <c r="IKZ663" s="17"/>
      <c r="ILE663" s="14"/>
      <c r="ILF663" s="18"/>
      <c r="ILP663" s="17"/>
      <c r="ILU663" s="14"/>
      <c r="ILV663" s="18"/>
      <c r="IMF663" s="17"/>
      <c r="IMK663" s="14"/>
      <c r="IML663" s="18"/>
      <c r="IMV663" s="17"/>
      <c r="INA663" s="14"/>
      <c r="INB663" s="18"/>
      <c r="INL663" s="17"/>
      <c r="INQ663" s="14"/>
      <c r="INR663" s="18"/>
      <c r="IOB663" s="17"/>
      <c r="IOG663" s="14"/>
      <c r="IOH663" s="18"/>
      <c r="IOR663" s="17"/>
      <c r="IOW663" s="14"/>
      <c r="IOX663" s="18"/>
      <c r="IPH663" s="17"/>
      <c r="IPM663" s="14"/>
      <c r="IPN663" s="18"/>
      <c r="IPX663" s="17"/>
      <c r="IQC663" s="14"/>
      <c r="IQD663" s="18"/>
      <c r="IQN663" s="17"/>
      <c r="IQS663" s="14"/>
      <c r="IQT663" s="18"/>
      <c r="IRD663" s="17"/>
      <c r="IRI663" s="14"/>
      <c r="IRJ663" s="18"/>
      <c r="IRT663" s="17"/>
      <c r="IRY663" s="14"/>
      <c r="IRZ663" s="18"/>
      <c r="ISJ663" s="17"/>
      <c r="ISO663" s="14"/>
      <c r="ISP663" s="18"/>
      <c r="ISZ663" s="17"/>
      <c r="ITE663" s="14"/>
      <c r="ITF663" s="18"/>
      <c r="ITP663" s="17"/>
      <c r="ITU663" s="14"/>
      <c r="ITV663" s="18"/>
      <c r="IUF663" s="17"/>
      <c r="IUK663" s="14"/>
      <c r="IUL663" s="18"/>
      <c r="IUV663" s="17"/>
      <c r="IVA663" s="14"/>
      <c r="IVB663" s="18"/>
      <c r="IVL663" s="17"/>
      <c r="IVQ663" s="14"/>
      <c r="IVR663" s="18"/>
      <c r="IWB663" s="17"/>
      <c r="IWG663" s="14"/>
      <c r="IWH663" s="18"/>
      <c r="IWR663" s="17"/>
      <c r="IWW663" s="14"/>
      <c r="IWX663" s="18"/>
      <c r="IXH663" s="17"/>
      <c r="IXM663" s="14"/>
      <c r="IXN663" s="18"/>
      <c r="IXX663" s="17"/>
      <c r="IYC663" s="14"/>
      <c r="IYD663" s="18"/>
      <c r="IYN663" s="17"/>
      <c r="IYS663" s="14"/>
      <c r="IYT663" s="18"/>
      <c r="IZD663" s="17"/>
      <c r="IZI663" s="14"/>
      <c r="IZJ663" s="18"/>
      <c r="IZT663" s="17"/>
      <c r="IZY663" s="14"/>
      <c r="IZZ663" s="18"/>
      <c r="JAJ663" s="17"/>
      <c r="JAO663" s="14"/>
      <c r="JAP663" s="18"/>
      <c r="JAZ663" s="17"/>
      <c r="JBE663" s="14"/>
      <c r="JBF663" s="18"/>
      <c r="JBP663" s="17"/>
      <c r="JBU663" s="14"/>
      <c r="JBV663" s="18"/>
      <c r="JCF663" s="17"/>
      <c r="JCK663" s="14"/>
      <c r="JCL663" s="18"/>
      <c r="JCV663" s="17"/>
      <c r="JDA663" s="14"/>
      <c r="JDB663" s="18"/>
      <c r="JDL663" s="17"/>
      <c r="JDQ663" s="14"/>
      <c r="JDR663" s="18"/>
      <c r="JEB663" s="17"/>
      <c r="JEG663" s="14"/>
      <c r="JEH663" s="18"/>
      <c r="JER663" s="17"/>
      <c r="JEW663" s="14"/>
      <c r="JEX663" s="18"/>
      <c r="JFH663" s="17"/>
      <c r="JFM663" s="14"/>
      <c r="JFN663" s="18"/>
      <c r="JFX663" s="17"/>
      <c r="JGC663" s="14"/>
      <c r="JGD663" s="18"/>
      <c r="JGN663" s="17"/>
      <c r="JGS663" s="14"/>
      <c r="JGT663" s="18"/>
      <c r="JHD663" s="17"/>
      <c r="JHI663" s="14"/>
      <c r="JHJ663" s="18"/>
      <c r="JHT663" s="17"/>
      <c r="JHY663" s="14"/>
      <c r="JHZ663" s="18"/>
      <c r="JIJ663" s="17"/>
      <c r="JIO663" s="14"/>
      <c r="JIP663" s="18"/>
      <c r="JIZ663" s="17"/>
      <c r="JJE663" s="14"/>
      <c r="JJF663" s="18"/>
      <c r="JJP663" s="17"/>
      <c r="JJU663" s="14"/>
      <c r="JJV663" s="18"/>
      <c r="JKF663" s="17"/>
      <c r="JKK663" s="14"/>
      <c r="JKL663" s="18"/>
      <c r="JKV663" s="17"/>
      <c r="JLA663" s="14"/>
      <c r="JLB663" s="18"/>
      <c r="JLL663" s="17"/>
      <c r="JLQ663" s="14"/>
      <c r="JLR663" s="18"/>
      <c r="JMB663" s="17"/>
      <c r="JMG663" s="14"/>
      <c r="JMH663" s="18"/>
      <c r="JMR663" s="17"/>
      <c r="JMW663" s="14"/>
      <c r="JMX663" s="18"/>
      <c r="JNH663" s="17"/>
      <c r="JNM663" s="14"/>
      <c r="JNN663" s="18"/>
      <c r="JNX663" s="17"/>
      <c r="JOC663" s="14"/>
      <c r="JOD663" s="18"/>
      <c r="JON663" s="17"/>
      <c r="JOS663" s="14"/>
      <c r="JOT663" s="18"/>
      <c r="JPD663" s="17"/>
      <c r="JPI663" s="14"/>
      <c r="JPJ663" s="18"/>
      <c r="JPT663" s="17"/>
      <c r="JPY663" s="14"/>
      <c r="JPZ663" s="18"/>
      <c r="JQJ663" s="17"/>
      <c r="JQO663" s="14"/>
      <c r="JQP663" s="18"/>
      <c r="JQZ663" s="17"/>
      <c r="JRE663" s="14"/>
      <c r="JRF663" s="18"/>
      <c r="JRP663" s="17"/>
      <c r="JRU663" s="14"/>
      <c r="JRV663" s="18"/>
      <c r="JSF663" s="17"/>
      <c r="JSK663" s="14"/>
      <c r="JSL663" s="18"/>
      <c r="JSV663" s="17"/>
      <c r="JTA663" s="14"/>
      <c r="JTB663" s="18"/>
      <c r="JTL663" s="17"/>
      <c r="JTQ663" s="14"/>
      <c r="JTR663" s="18"/>
      <c r="JUB663" s="17"/>
      <c r="JUG663" s="14"/>
      <c r="JUH663" s="18"/>
      <c r="JUR663" s="17"/>
      <c r="JUW663" s="14"/>
      <c r="JUX663" s="18"/>
      <c r="JVH663" s="17"/>
      <c r="JVM663" s="14"/>
      <c r="JVN663" s="18"/>
      <c r="JVX663" s="17"/>
      <c r="JWC663" s="14"/>
      <c r="JWD663" s="18"/>
      <c r="JWN663" s="17"/>
      <c r="JWS663" s="14"/>
      <c r="JWT663" s="18"/>
      <c r="JXD663" s="17"/>
      <c r="JXI663" s="14"/>
      <c r="JXJ663" s="18"/>
      <c r="JXT663" s="17"/>
      <c r="JXY663" s="14"/>
      <c r="JXZ663" s="18"/>
      <c r="JYJ663" s="17"/>
      <c r="JYO663" s="14"/>
      <c r="JYP663" s="18"/>
      <c r="JYZ663" s="17"/>
      <c r="JZE663" s="14"/>
      <c r="JZF663" s="18"/>
      <c r="JZP663" s="17"/>
      <c r="JZU663" s="14"/>
      <c r="JZV663" s="18"/>
      <c r="KAF663" s="17"/>
      <c r="KAK663" s="14"/>
      <c r="KAL663" s="18"/>
      <c r="KAV663" s="17"/>
      <c r="KBA663" s="14"/>
      <c r="KBB663" s="18"/>
      <c r="KBL663" s="17"/>
      <c r="KBQ663" s="14"/>
      <c r="KBR663" s="18"/>
      <c r="KCB663" s="17"/>
      <c r="KCG663" s="14"/>
      <c r="KCH663" s="18"/>
      <c r="KCR663" s="17"/>
      <c r="KCW663" s="14"/>
      <c r="KCX663" s="18"/>
      <c r="KDH663" s="17"/>
      <c r="KDM663" s="14"/>
      <c r="KDN663" s="18"/>
      <c r="KDX663" s="17"/>
      <c r="KEC663" s="14"/>
      <c r="KED663" s="18"/>
      <c r="KEN663" s="17"/>
      <c r="KES663" s="14"/>
      <c r="KET663" s="18"/>
      <c r="KFD663" s="17"/>
      <c r="KFI663" s="14"/>
      <c r="KFJ663" s="18"/>
      <c r="KFT663" s="17"/>
      <c r="KFY663" s="14"/>
      <c r="KFZ663" s="18"/>
      <c r="KGJ663" s="17"/>
      <c r="KGO663" s="14"/>
      <c r="KGP663" s="18"/>
      <c r="KGZ663" s="17"/>
      <c r="KHE663" s="14"/>
      <c r="KHF663" s="18"/>
      <c r="KHP663" s="17"/>
      <c r="KHU663" s="14"/>
      <c r="KHV663" s="18"/>
      <c r="KIF663" s="17"/>
      <c r="KIK663" s="14"/>
      <c r="KIL663" s="18"/>
      <c r="KIV663" s="17"/>
      <c r="KJA663" s="14"/>
      <c r="KJB663" s="18"/>
      <c r="KJL663" s="17"/>
      <c r="KJQ663" s="14"/>
      <c r="KJR663" s="18"/>
      <c r="KKB663" s="17"/>
      <c r="KKG663" s="14"/>
      <c r="KKH663" s="18"/>
      <c r="KKR663" s="17"/>
      <c r="KKW663" s="14"/>
      <c r="KKX663" s="18"/>
      <c r="KLH663" s="17"/>
      <c r="KLM663" s="14"/>
      <c r="KLN663" s="18"/>
      <c r="KLX663" s="17"/>
      <c r="KMC663" s="14"/>
      <c r="KMD663" s="18"/>
      <c r="KMN663" s="17"/>
      <c r="KMS663" s="14"/>
      <c r="KMT663" s="18"/>
      <c r="KND663" s="17"/>
      <c r="KNI663" s="14"/>
      <c r="KNJ663" s="18"/>
      <c r="KNT663" s="17"/>
      <c r="KNY663" s="14"/>
      <c r="KNZ663" s="18"/>
      <c r="KOJ663" s="17"/>
      <c r="KOO663" s="14"/>
      <c r="KOP663" s="18"/>
      <c r="KOZ663" s="17"/>
      <c r="KPE663" s="14"/>
      <c r="KPF663" s="18"/>
      <c r="KPP663" s="17"/>
      <c r="KPU663" s="14"/>
      <c r="KPV663" s="18"/>
      <c r="KQF663" s="17"/>
      <c r="KQK663" s="14"/>
      <c r="KQL663" s="18"/>
      <c r="KQV663" s="17"/>
      <c r="KRA663" s="14"/>
      <c r="KRB663" s="18"/>
      <c r="KRL663" s="17"/>
      <c r="KRQ663" s="14"/>
      <c r="KRR663" s="18"/>
      <c r="KSB663" s="17"/>
      <c r="KSG663" s="14"/>
      <c r="KSH663" s="18"/>
      <c r="KSR663" s="17"/>
      <c r="KSW663" s="14"/>
      <c r="KSX663" s="18"/>
      <c r="KTH663" s="17"/>
      <c r="KTM663" s="14"/>
      <c r="KTN663" s="18"/>
      <c r="KTX663" s="17"/>
      <c r="KUC663" s="14"/>
      <c r="KUD663" s="18"/>
      <c r="KUN663" s="17"/>
      <c r="KUS663" s="14"/>
      <c r="KUT663" s="18"/>
      <c r="KVD663" s="17"/>
      <c r="KVI663" s="14"/>
      <c r="KVJ663" s="18"/>
      <c r="KVT663" s="17"/>
      <c r="KVY663" s="14"/>
      <c r="KVZ663" s="18"/>
      <c r="KWJ663" s="17"/>
      <c r="KWO663" s="14"/>
      <c r="KWP663" s="18"/>
      <c r="KWZ663" s="17"/>
      <c r="KXE663" s="14"/>
      <c r="KXF663" s="18"/>
      <c r="KXP663" s="17"/>
      <c r="KXU663" s="14"/>
      <c r="KXV663" s="18"/>
      <c r="KYF663" s="17"/>
      <c r="KYK663" s="14"/>
      <c r="KYL663" s="18"/>
      <c r="KYV663" s="17"/>
      <c r="KZA663" s="14"/>
      <c r="KZB663" s="18"/>
      <c r="KZL663" s="17"/>
      <c r="KZQ663" s="14"/>
      <c r="KZR663" s="18"/>
      <c r="LAB663" s="17"/>
      <c r="LAG663" s="14"/>
      <c r="LAH663" s="18"/>
      <c r="LAR663" s="17"/>
      <c r="LAW663" s="14"/>
      <c r="LAX663" s="18"/>
      <c r="LBH663" s="17"/>
      <c r="LBM663" s="14"/>
      <c r="LBN663" s="18"/>
      <c r="LBX663" s="17"/>
      <c r="LCC663" s="14"/>
      <c r="LCD663" s="18"/>
      <c r="LCN663" s="17"/>
      <c r="LCS663" s="14"/>
      <c r="LCT663" s="18"/>
      <c r="LDD663" s="17"/>
      <c r="LDI663" s="14"/>
      <c r="LDJ663" s="18"/>
      <c r="LDT663" s="17"/>
      <c r="LDY663" s="14"/>
      <c r="LDZ663" s="18"/>
      <c r="LEJ663" s="17"/>
      <c r="LEO663" s="14"/>
      <c r="LEP663" s="18"/>
      <c r="LEZ663" s="17"/>
      <c r="LFE663" s="14"/>
      <c r="LFF663" s="18"/>
      <c r="LFP663" s="17"/>
      <c r="LFU663" s="14"/>
      <c r="LFV663" s="18"/>
      <c r="LGF663" s="17"/>
      <c r="LGK663" s="14"/>
      <c r="LGL663" s="18"/>
      <c r="LGV663" s="17"/>
      <c r="LHA663" s="14"/>
      <c r="LHB663" s="18"/>
      <c r="LHL663" s="17"/>
      <c r="LHQ663" s="14"/>
      <c r="LHR663" s="18"/>
      <c r="LIB663" s="17"/>
      <c r="LIG663" s="14"/>
      <c r="LIH663" s="18"/>
      <c r="LIR663" s="17"/>
      <c r="LIW663" s="14"/>
      <c r="LIX663" s="18"/>
      <c r="LJH663" s="17"/>
      <c r="LJM663" s="14"/>
      <c r="LJN663" s="18"/>
      <c r="LJX663" s="17"/>
      <c r="LKC663" s="14"/>
      <c r="LKD663" s="18"/>
      <c r="LKN663" s="17"/>
      <c r="LKS663" s="14"/>
      <c r="LKT663" s="18"/>
      <c r="LLD663" s="17"/>
      <c r="LLI663" s="14"/>
      <c r="LLJ663" s="18"/>
      <c r="LLT663" s="17"/>
      <c r="LLY663" s="14"/>
      <c r="LLZ663" s="18"/>
      <c r="LMJ663" s="17"/>
      <c r="LMO663" s="14"/>
      <c r="LMP663" s="18"/>
      <c r="LMZ663" s="17"/>
      <c r="LNE663" s="14"/>
      <c r="LNF663" s="18"/>
      <c r="LNP663" s="17"/>
      <c r="LNU663" s="14"/>
      <c r="LNV663" s="18"/>
      <c r="LOF663" s="17"/>
      <c r="LOK663" s="14"/>
      <c r="LOL663" s="18"/>
      <c r="LOV663" s="17"/>
      <c r="LPA663" s="14"/>
      <c r="LPB663" s="18"/>
      <c r="LPL663" s="17"/>
      <c r="LPQ663" s="14"/>
      <c r="LPR663" s="18"/>
      <c r="LQB663" s="17"/>
      <c r="LQG663" s="14"/>
      <c r="LQH663" s="18"/>
      <c r="LQR663" s="17"/>
      <c r="LQW663" s="14"/>
      <c r="LQX663" s="18"/>
      <c r="LRH663" s="17"/>
      <c r="LRM663" s="14"/>
      <c r="LRN663" s="18"/>
      <c r="LRX663" s="17"/>
      <c r="LSC663" s="14"/>
      <c r="LSD663" s="18"/>
      <c r="LSN663" s="17"/>
      <c r="LSS663" s="14"/>
      <c r="LST663" s="18"/>
      <c r="LTD663" s="17"/>
      <c r="LTI663" s="14"/>
      <c r="LTJ663" s="18"/>
      <c r="LTT663" s="17"/>
      <c r="LTY663" s="14"/>
      <c r="LTZ663" s="18"/>
      <c r="LUJ663" s="17"/>
      <c r="LUO663" s="14"/>
      <c r="LUP663" s="18"/>
      <c r="LUZ663" s="17"/>
      <c r="LVE663" s="14"/>
      <c r="LVF663" s="18"/>
      <c r="LVP663" s="17"/>
      <c r="LVU663" s="14"/>
      <c r="LVV663" s="18"/>
      <c r="LWF663" s="17"/>
      <c r="LWK663" s="14"/>
      <c r="LWL663" s="18"/>
      <c r="LWV663" s="17"/>
      <c r="LXA663" s="14"/>
      <c r="LXB663" s="18"/>
      <c r="LXL663" s="17"/>
      <c r="LXQ663" s="14"/>
      <c r="LXR663" s="18"/>
      <c r="LYB663" s="17"/>
      <c r="LYG663" s="14"/>
      <c r="LYH663" s="18"/>
      <c r="LYR663" s="17"/>
      <c r="LYW663" s="14"/>
      <c r="LYX663" s="18"/>
      <c r="LZH663" s="17"/>
      <c r="LZM663" s="14"/>
      <c r="LZN663" s="18"/>
      <c r="LZX663" s="17"/>
      <c r="MAC663" s="14"/>
      <c r="MAD663" s="18"/>
      <c r="MAN663" s="17"/>
      <c r="MAS663" s="14"/>
      <c r="MAT663" s="18"/>
      <c r="MBD663" s="17"/>
      <c r="MBI663" s="14"/>
      <c r="MBJ663" s="18"/>
      <c r="MBT663" s="17"/>
      <c r="MBY663" s="14"/>
      <c r="MBZ663" s="18"/>
      <c r="MCJ663" s="17"/>
      <c r="MCO663" s="14"/>
      <c r="MCP663" s="18"/>
      <c r="MCZ663" s="17"/>
      <c r="MDE663" s="14"/>
      <c r="MDF663" s="18"/>
      <c r="MDP663" s="17"/>
      <c r="MDU663" s="14"/>
      <c r="MDV663" s="18"/>
      <c r="MEF663" s="17"/>
      <c r="MEK663" s="14"/>
      <c r="MEL663" s="18"/>
      <c r="MEV663" s="17"/>
      <c r="MFA663" s="14"/>
      <c r="MFB663" s="18"/>
      <c r="MFL663" s="17"/>
      <c r="MFQ663" s="14"/>
      <c r="MFR663" s="18"/>
      <c r="MGB663" s="17"/>
      <c r="MGG663" s="14"/>
      <c r="MGH663" s="18"/>
      <c r="MGR663" s="17"/>
      <c r="MGW663" s="14"/>
      <c r="MGX663" s="18"/>
      <c r="MHH663" s="17"/>
      <c r="MHM663" s="14"/>
      <c r="MHN663" s="18"/>
      <c r="MHX663" s="17"/>
      <c r="MIC663" s="14"/>
      <c r="MID663" s="18"/>
      <c r="MIN663" s="17"/>
      <c r="MIS663" s="14"/>
      <c r="MIT663" s="18"/>
      <c r="MJD663" s="17"/>
      <c r="MJI663" s="14"/>
      <c r="MJJ663" s="18"/>
      <c r="MJT663" s="17"/>
      <c r="MJY663" s="14"/>
      <c r="MJZ663" s="18"/>
      <c r="MKJ663" s="17"/>
      <c r="MKO663" s="14"/>
      <c r="MKP663" s="18"/>
      <c r="MKZ663" s="17"/>
      <c r="MLE663" s="14"/>
      <c r="MLF663" s="18"/>
      <c r="MLP663" s="17"/>
      <c r="MLU663" s="14"/>
      <c r="MLV663" s="18"/>
      <c r="MMF663" s="17"/>
      <c r="MMK663" s="14"/>
      <c r="MML663" s="18"/>
      <c r="MMV663" s="17"/>
      <c r="MNA663" s="14"/>
      <c r="MNB663" s="18"/>
      <c r="MNL663" s="17"/>
      <c r="MNQ663" s="14"/>
      <c r="MNR663" s="18"/>
      <c r="MOB663" s="17"/>
      <c r="MOG663" s="14"/>
      <c r="MOH663" s="18"/>
      <c r="MOR663" s="17"/>
      <c r="MOW663" s="14"/>
      <c r="MOX663" s="18"/>
      <c r="MPH663" s="17"/>
      <c r="MPM663" s="14"/>
      <c r="MPN663" s="18"/>
      <c r="MPX663" s="17"/>
      <c r="MQC663" s="14"/>
      <c r="MQD663" s="18"/>
      <c r="MQN663" s="17"/>
      <c r="MQS663" s="14"/>
      <c r="MQT663" s="18"/>
      <c r="MRD663" s="17"/>
      <c r="MRI663" s="14"/>
      <c r="MRJ663" s="18"/>
      <c r="MRT663" s="17"/>
      <c r="MRY663" s="14"/>
      <c r="MRZ663" s="18"/>
      <c r="MSJ663" s="17"/>
      <c r="MSO663" s="14"/>
      <c r="MSP663" s="18"/>
      <c r="MSZ663" s="17"/>
      <c r="MTE663" s="14"/>
      <c r="MTF663" s="18"/>
      <c r="MTP663" s="17"/>
      <c r="MTU663" s="14"/>
      <c r="MTV663" s="18"/>
      <c r="MUF663" s="17"/>
      <c r="MUK663" s="14"/>
      <c r="MUL663" s="18"/>
      <c r="MUV663" s="17"/>
      <c r="MVA663" s="14"/>
      <c r="MVB663" s="18"/>
      <c r="MVL663" s="17"/>
      <c r="MVQ663" s="14"/>
      <c r="MVR663" s="18"/>
      <c r="MWB663" s="17"/>
      <c r="MWG663" s="14"/>
      <c r="MWH663" s="18"/>
      <c r="MWR663" s="17"/>
      <c r="MWW663" s="14"/>
      <c r="MWX663" s="18"/>
      <c r="MXH663" s="17"/>
      <c r="MXM663" s="14"/>
      <c r="MXN663" s="18"/>
      <c r="MXX663" s="17"/>
      <c r="MYC663" s="14"/>
      <c r="MYD663" s="18"/>
      <c r="MYN663" s="17"/>
      <c r="MYS663" s="14"/>
      <c r="MYT663" s="18"/>
      <c r="MZD663" s="17"/>
      <c r="MZI663" s="14"/>
      <c r="MZJ663" s="18"/>
      <c r="MZT663" s="17"/>
      <c r="MZY663" s="14"/>
      <c r="MZZ663" s="18"/>
      <c r="NAJ663" s="17"/>
      <c r="NAO663" s="14"/>
      <c r="NAP663" s="18"/>
      <c r="NAZ663" s="17"/>
      <c r="NBE663" s="14"/>
      <c r="NBF663" s="18"/>
      <c r="NBP663" s="17"/>
      <c r="NBU663" s="14"/>
      <c r="NBV663" s="18"/>
      <c r="NCF663" s="17"/>
      <c r="NCK663" s="14"/>
      <c r="NCL663" s="18"/>
      <c r="NCV663" s="17"/>
      <c r="NDA663" s="14"/>
      <c r="NDB663" s="18"/>
      <c r="NDL663" s="17"/>
      <c r="NDQ663" s="14"/>
      <c r="NDR663" s="18"/>
      <c r="NEB663" s="17"/>
      <c r="NEG663" s="14"/>
      <c r="NEH663" s="18"/>
      <c r="NER663" s="17"/>
      <c r="NEW663" s="14"/>
      <c r="NEX663" s="18"/>
      <c r="NFH663" s="17"/>
      <c r="NFM663" s="14"/>
      <c r="NFN663" s="18"/>
      <c r="NFX663" s="17"/>
      <c r="NGC663" s="14"/>
      <c r="NGD663" s="18"/>
      <c r="NGN663" s="17"/>
      <c r="NGS663" s="14"/>
      <c r="NGT663" s="18"/>
      <c r="NHD663" s="17"/>
      <c r="NHI663" s="14"/>
      <c r="NHJ663" s="18"/>
      <c r="NHT663" s="17"/>
      <c r="NHY663" s="14"/>
      <c r="NHZ663" s="18"/>
      <c r="NIJ663" s="17"/>
      <c r="NIO663" s="14"/>
      <c r="NIP663" s="18"/>
      <c r="NIZ663" s="17"/>
      <c r="NJE663" s="14"/>
      <c r="NJF663" s="18"/>
      <c r="NJP663" s="17"/>
      <c r="NJU663" s="14"/>
      <c r="NJV663" s="18"/>
      <c r="NKF663" s="17"/>
      <c r="NKK663" s="14"/>
      <c r="NKL663" s="18"/>
      <c r="NKV663" s="17"/>
      <c r="NLA663" s="14"/>
      <c r="NLB663" s="18"/>
      <c r="NLL663" s="17"/>
      <c r="NLQ663" s="14"/>
      <c r="NLR663" s="18"/>
      <c r="NMB663" s="17"/>
      <c r="NMG663" s="14"/>
      <c r="NMH663" s="18"/>
      <c r="NMR663" s="17"/>
      <c r="NMW663" s="14"/>
      <c r="NMX663" s="18"/>
      <c r="NNH663" s="17"/>
      <c r="NNM663" s="14"/>
      <c r="NNN663" s="18"/>
      <c r="NNX663" s="17"/>
      <c r="NOC663" s="14"/>
      <c r="NOD663" s="18"/>
      <c r="NON663" s="17"/>
      <c r="NOS663" s="14"/>
      <c r="NOT663" s="18"/>
      <c r="NPD663" s="17"/>
      <c r="NPI663" s="14"/>
      <c r="NPJ663" s="18"/>
      <c r="NPT663" s="17"/>
      <c r="NPY663" s="14"/>
      <c r="NPZ663" s="18"/>
      <c r="NQJ663" s="17"/>
      <c r="NQO663" s="14"/>
      <c r="NQP663" s="18"/>
      <c r="NQZ663" s="17"/>
      <c r="NRE663" s="14"/>
      <c r="NRF663" s="18"/>
      <c r="NRP663" s="17"/>
      <c r="NRU663" s="14"/>
      <c r="NRV663" s="18"/>
      <c r="NSF663" s="17"/>
      <c r="NSK663" s="14"/>
      <c r="NSL663" s="18"/>
      <c r="NSV663" s="17"/>
      <c r="NTA663" s="14"/>
      <c r="NTB663" s="18"/>
      <c r="NTL663" s="17"/>
      <c r="NTQ663" s="14"/>
      <c r="NTR663" s="18"/>
      <c r="NUB663" s="17"/>
      <c r="NUG663" s="14"/>
      <c r="NUH663" s="18"/>
      <c r="NUR663" s="17"/>
      <c r="NUW663" s="14"/>
      <c r="NUX663" s="18"/>
      <c r="NVH663" s="17"/>
      <c r="NVM663" s="14"/>
      <c r="NVN663" s="18"/>
      <c r="NVX663" s="17"/>
      <c r="NWC663" s="14"/>
      <c r="NWD663" s="18"/>
      <c r="NWN663" s="17"/>
      <c r="NWS663" s="14"/>
      <c r="NWT663" s="18"/>
      <c r="NXD663" s="17"/>
      <c r="NXI663" s="14"/>
      <c r="NXJ663" s="18"/>
      <c r="NXT663" s="17"/>
      <c r="NXY663" s="14"/>
      <c r="NXZ663" s="18"/>
      <c r="NYJ663" s="17"/>
      <c r="NYO663" s="14"/>
      <c r="NYP663" s="18"/>
      <c r="NYZ663" s="17"/>
      <c r="NZE663" s="14"/>
      <c r="NZF663" s="18"/>
      <c r="NZP663" s="17"/>
      <c r="NZU663" s="14"/>
      <c r="NZV663" s="18"/>
      <c r="OAF663" s="17"/>
      <c r="OAK663" s="14"/>
      <c r="OAL663" s="18"/>
      <c r="OAV663" s="17"/>
      <c r="OBA663" s="14"/>
      <c r="OBB663" s="18"/>
      <c r="OBL663" s="17"/>
      <c r="OBQ663" s="14"/>
      <c r="OBR663" s="18"/>
      <c r="OCB663" s="17"/>
      <c r="OCG663" s="14"/>
      <c r="OCH663" s="18"/>
      <c r="OCR663" s="17"/>
      <c r="OCW663" s="14"/>
      <c r="OCX663" s="18"/>
      <c r="ODH663" s="17"/>
      <c r="ODM663" s="14"/>
      <c r="ODN663" s="18"/>
      <c r="ODX663" s="17"/>
      <c r="OEC663" s="14"/>
      <c r="OED663" s="18"/>
      <c r="OEN663" s="17"/>
      <c r="OES663" s="14"/>
      <c r="OET663" s="18"/>
      <c r="OFD663" s="17"/>
      <c r="OFI663" s="14"/>
      <c r="OFJ663" s="18"/>
      <c r="OFT663" s="17"/>
      <c r="OFY663" s="14"/>
      <c r="OFZ663" s="18"/>
      <c r="OGJ663" s="17"/>
      <c r="OGO663" s="14"/>
      <c r="OGP663" s="18"/>
      <c r="OGZ663" s="17"/>
      <c r="OHE663" s="14"/>
      <c r="OHF663" s="18"/>
      <c r="OHP663" s="17"/>
      <c r="OHU663" s="14"/>
      <c r="OHV663" s="18"/>
      <c r="OIF663" s="17"/>
      <c r="OIK663" s="14"/>
      <c r="OIL663" s="18"/>
      <c r="OIV663" s="17"/>
      <c r="OJA663" s="14"/>
      <c r="OJB663" s="18"/>
      <c r="OJL663" s="17"/>
      <c r="OJQ663" s="14"/>
      <c r="OJR663" s="18"/>
      <c r="OKB663" s="17"/>
      <c r="OKG663" s="14"/>
      <c r="OKH663" s="18"/>
      <c r="OKR663" s="17"/>
      <c r="OKW663" s="14"/>
      <c r="OKX663" s="18"/>
      <c r="OLH663" s="17"/>
      <c r="OLM663" s="14"/>
      <c r="OLN663" s="18"/>
      <c r="OLX663" s="17"/>
      <c r="OMC663" s="14"/>
      <c r="OMD663" s="18"/>
      <c r="OMN663" s="17"/>
      <c r="OMS663" s="14"/>
      <c r="OMT663" s="18"/>
      <c r="OND663" s="17"/>
      <c r="ONI663" s="14"/>
      <c r="ONJ663" s="18"/>
      <c r="ONT663" s="17"/>
      <c r="ONY663" s="14"/>
      <c r="ONZ663" s="18"/>
      <c r="OOJ663" s="17"/>
      <c r="OOO663" s="14"/>
      <c r="OOP663" s="18"/>
      <c r="OOZ663" s="17"/>
      <c r="OPE663" s="14"/>
      <c r="OPF663" s="18"/>
      <c r="OPP663" s="17"/>
      <c r="OPU663" s="14"/>
      <c r="OPV663" s="18"/>
      <c r="OQF663" s="17"/>
      <c r="OQK663" s="14"/>
      <c r="OQL663" s="18"/>
      <c r="OQV663" s="17"/>
      <c r="ORA663" s="14"/>
      <c r="ORB663" s="18"/>
      <c r="ORL663" s="17"/>
      <c r="ORQ663" s="14"/>
      <c r="ORR663" s="18"/>
      <c r="OSB663" s="17"/>
      <c r="OSG663" s="14"/>
      <c r="OSH663" s="18"/>
      <c r="OSR663" s="17"/>
      <c r="OSW663" s="14"/>
      <c r="OSX663" s="18"/>
      <c r="OTH663" s="17"/>
      <c r="OTM663" s="14"/>
      <c r="OTN663" s="18"/>
      <c r="OTX663" s="17"/>
      <c r="OUC663" s="14"/>
      <c r="OUD663" s="18"/>
      <c r="OUN663" s="17"/>
      <c r="OUS663" s="14"/>
      <c r="OUT663" s="18"/>
      <c r="OVD663" s="17"/>
      <c r="OVI663" s="14"/>
      <c r="OVJ663" s="18"/>
      <c r="OVT663" s="17"/>
      <c r="OVY663" s="14"/>
      <c r="OVZ663" s="18"/>
      <c r="OWJ663" s="17"/>
      <c r="OWO663" s="14"/>
      <c r="OWP663" s="18"/>
      <c r="OWZ663" s="17"/>
      <c r="OXE663" s="14"/>
      <c r="OXF663" s="18"/>
      <c r="OXP663" s="17"/>
      <c r="OXU663" s="14"/>
      <c r="OXV663" s="18"/>
      <c r="OYF663" s="17"/>
      <c r="OYK663" s="14"/>
      <c r="OYL663" s="18"/>
      <c r="OYV663" s="17"/>
      <c r="OZA663" s="14"/>
      <c r="OZB663" s="18"/>
      <c r="OZL663" s="17"/>
      <c r="OZQ663" s="14"/>
      <c r="OZR663" s="18"/>
      <c r="PAB663" s="17"/>
      <c r="PAG663" s="14"/>
      <c r="PAH663" s="18"/>
      <c r="PAR663" s="17"/>
      <c r="PAW663" s="14"/>
      <c r="PAX663" s="18"/>
      <c r="PBH663" s="17"/>
      <c r="PBM663" s="14"/>
      <c r="PBN663" s="18"/>
      <c r="PBX663" s="17"/>
      <c r="PCC663" s="14"/>
      <c r="PCD663" s="18"/>
      <c r="PCN663" s="17"/>
      <c r="PCS663" s="14"/>
      <c r="PCT663" s="18"/>
      <c r="PDD663" s="17"/>
      <c r="PDI663" s="14"/>
      <c r="PDJ663" s="18"/>
      <c r="PDT663" s="17"/>
      <c r="PDY663" s="14"/>
      <c r="PDZ663" s="18"/>
      <c r="PEJ663" s="17"/>
      <c r="PEO663" s="14"/>
      <c r="PEP663" s="18"/>
      <c r="PEZ663" s="17"/>
      <c r="PFE663" s="14"/>
      <c r="PFF663" s="18"/>
      <c r="PFP663" s="17"/>
      <c r="PFU663" s="14"/>
      <c r="PFV663" s="18"/>
      <c r="PGF663" s="17"/>
      <c r="PGK663" s="14"/>
      <c r="PGL663" s="18"/>
      <c r="PGV663" s="17"/>
      <c r="PHA663" s="14"/>
      <c r="PHB663" s="18"/>
      <c r="PHL663" s="17"/>
      <c r="PHQ663" s="14"/>
      <c r="PHR663" s="18"/>
      <c r="PIB663" s="17"/>
      <c r="PIG663" s="14"/>
      <c r="PIH663" s="18"/>
      <c r="PIR663" s="17"/>
      <c r="PIW663" s="14"/>
      <c r="PIX663" s="18"/>
      <c r="PJH663" s="17"/>
      <c r="PJM663" s="14"/>
      <c r="PJN663" s="18"/>
      <c r="PJX663" s="17"/>
      <c r="PKC663" s="14"/>
      <c r="PKD663" s="18"/>
      <c r="PKN663" s="17"/>
      <c r="PKS663" s="14"/>
      <c r="PKT663" s="18"/>
      <c r="PLD663" s="17"/>
      <c r="PLI663" s="14"/>
      <c r="PLJ663" s="18"/>
      <c r="PLT663" s="17"/>
      <c r="PLY663" s="14"/>
      <c r="PLZ663" s="18"/>
      <c r="PMJ663" s="17"/>
      <c r="PMO663" s="14"/>
      <c r="PMP663" s="18"/>
      <c r="PMZ663" s="17"/>
      <c r="PNE663" s="14"/>
      <c r="PNF663" s="18"/>
      <c r="PNP663" s="17"/>
      <c r="PNU663" s="14"/>
      <c r="PNV663" s="18"/>
      <c r="POF663" s="17"/>
      <c r="POK663" s="14"/>
      <c r="POL663" s="18"/>
      <c r="POV663" s="17"/>
      <c r="PPA663" s="14"/>
      <c r="PPB663" s="18"/>
      <c r="PPL663" s="17"/>
      <c r="PPQ663" s="14"/>
      <c r="PPR663" s="18"/>
      <c r="PQB663" s="17"/>
      <c r="PQG663" s="14"/>
      <c r="PQH663" s="18"/>
      <c r="PQR663" s="17"/>
      <c r="PQW663" s="14"/>
      <c r="PQX663" s="18"/>
      <c r="PRH663" s="17"/>
      <c r="PRM663" s="14"/>
      <c r="PRN663" s="18"/>
      <c r="PRX663" s="17"/>
      <c r="PSC663" s="14"/>
      <c r="PSD663" s="18"/>
      <c r="PSN663" s="17"/>
      <c r="PSS663" s="14"/>
      <c r="PST663" s="18"/>
      <c r="PTD663" s="17"/>
      <c r="PTI663" s="14"/>
      <c r="PTJ663" s="18"/>
      <c r="PTT663" s="17"/>
      <c r="PTY663" s="14"/>
      <c r="PTZ663" s="18"/>
      <c r="PUJ663" s="17"/>
      <c r="PUO663" s="14"/>
      <c r="PUP663" s="18"/>
      <c r="PUZ663" s="17"/>
      <c r="PVE663" s="14"/>
      <c r="PVF663" s="18"/>
      <c r="PVP663" s="17"/>
      <c r="PVU663" s="14"/>
      <c r="PVV663" s="18"/>
      <c r="PWF663" s="17"/>
      <c r="PWK663" s="14"/>
      <c r="PWL663" s="18"/>
      <c r="PWV663" s="17"/>
      <c r="PXA663" s="14"/>
      <c r="PXB663" s="18"/>
      <c r="PXL663" s="17"/>
      <c r="PXQ663" s="14"/>
      <c r="PXR663" s="18"/>
      <c r="PYB663" s="17"/>
      <c r="PYG663" s="14"/>
      <c r="PYH663" s="18"/>
      <c r="PYR663" s="17"/>
      <c r="PYW663" s="14"/>
      <c r="PYX663" s="18"/>
      <c r="PZH663" s="17"/>
      <c r="PZM663" s="14"/>
      <c r="PZN663" s="18"/>
      <c r="PZX663" s="17"/>
      <c r="QAC663" s="14"/>
      <c r="QAD663" s="18"/>
      <c r="QAN663" s="17"/>
      <c r="QAS663" s="14"/>
      <c r="QAT663" s="18"/>
      <c r="QBD663" s="17"/>
      <c r="QBI663" s="14"/>
      <c r="QBJ663" s="18"/>
      <c r="QBT663" s="17"/>
      <c r="QBY663" s="14"/>
      <c r="QBZ663" s="18"/>
      <c r="QCJ663" s="17"/>
      <c r="QCO663" s="14"/>
      <c r="QCP663" s="18"/>
      <c r="QCZ663" s="17"/>
      <c r="QDE663" s="14"/>
      <c r="QDF663" s="18"/>
      <c r="QDP663" s="17"/>
      <c r="QDU663" s="14"/>
      <c r="QDV663" s="18"/>
      <c r="QEF663" s="17"/>
      <c r="QEK663" s="14"/>
      <c r="QEL663" s="18"/>
      <c r="QEV663" s="17"/>
      <c r="QFA663" s="14"/>
      <c r="QFB663" s="18"/>
      <c r="QFL663" s="17"/>
      <c r="QFQ663" s="14"/>
      <c r="QFR663" s="18"/>
      <c r="QGB663" s="17"/>
      <c r="QGG663" s="14"/>
      <c r="QGH663" s="18"/>
      <c r="QGR663" s="17"/>
      <c r="QGW663" s="14"/>
      <c r="QGX663" s="18"/>
      <c r="QHH663" s="17"/>
      <c r="QHM663" s="14"/>
      <c r="QHN663" s="18"/>
      <c r="QHX663" s="17"/>
      <c r="QIC663" s="14"/>
      <c r="QID663" s="18"/>
      <c r="QIN663" s="17"/>
      <c r="QIS663" s="14"/>
      <c r="QIT663" s="18"/>
      <c r="QJD663" s="17"/>
      <c r="QJI663" s="14"/>
      <c r="QJJ663" s="18"/>
      <c r="QJT663" s="17"/>
      <c r="QJY663" s="14"/>
      <c r="QJZ663" s="18"/>
      <c r="QKJ663" s="17"/>
      <c r="QKO663" s="14"/>
      <c r="QKP663" s="18"/>
      <c r="QKZ663" s="17"/>
      <c r="QLE663" s="14"/>
      <c r="QLF663" s="18"/>
      <c r="QLP663" s="17"/>
      <c r="QLU663" s="14"/>
      <c r="QLV663" s="18"/>
      <c r="QMF663" s="17"/>
      <c r="QMK663" s="14"/>
      <c r="QML663" s="18"/>
      <c r="QMV663" s="17"/>
      <c r="QNA663" s="14"/>
      <c r="QNB663" s="18"/>
      <c r="QNL663" s="17"/>
      <c r="QNQ663" s="14"/>
      <c r="QNR663" s="18"/>
      <c r="QOB663" s="17"/>
      <c r="QOG663" s="14"/>
      <c r="QOH663" s="18"/>
      <c r="QOR663" s="17"/>
      <c r="QOW663" s="14"/>
      <c r="QOX663" s="18"/>
      <c r="QPH663" s="17"/>
      <c r="QPM663" s="14"/>
      <c r="QPN663" s="18"/>
      <c r="QPX663" s="17"/>
      <c r="QQC663" s="14"/>
      <c r="QQD663" s="18"/>
      <c r="QQN663" s="17"/>
      <c r="QQS663" s="14"/>
      <c r="QQT663" s="18"/>
      <c r="QRD663" s="17"/>
      <c r="QRI663" s="14"/>
      <c r="QRJ663" s="18"/>
      <c r="QRT663" s="17"/>
      <c r="QRY663" s="14"/>
      <c r="QRZ663" s="18"/>
      <c r="QSJ663" s="17"/>
      <c r="QSO663" s="14"/>
      <c r="QSP663" s="18"/>
      <c r="QSZ663" s="17"/>
      <c r="QTE663" s="14"/>
      <c r="QTF663" s="18"/>
      <c r="QTP663" s="17"/>
      <c r="QTU663" s="14"/>
      <c r="QTV663" s="18"/>
      <c r="QUF663" s="17"/>
      <c r="QUK663" s="14"/>
      <c r="QUL663" s="18"/>
      <c r="QUV663" s="17"/>
      <c r="QVA663" s="14"/>
      <c r="QVB663" s="18"/>
      <c r="QVL663" s="17"/>
      <c r="QVQ663" s="14"/>
      <c r="QVR663" s="18"/>
      <c r="QWB663" s="17"/>
      <c r="QWG663" s="14"/>
      <c r="QWH663" s="18"/>
      <c r="QWR663" s="17"/>
      <c r="QWW663" s="14"/>
      <c r="QWX663" s="18"/>
      <c r="QXH663" s="17"/>
      <c r="QXM663" s="14"/>
      <c r="QXN663" s="18"/>
      <c r="QXX663" s="17"/>
      <c r="QYC663" s="14"/>
      <c r="QYD663" s="18"/>
      <c r="QYN663" s="17"/>
      <c r="QYS663" s="14"/>
      <c r="QYT663" s="18"/>
      <c r="QZD663" s="17"/>
      <c r="QZI663" s="14"/>
      <c r="QZJ663" s="18"/>
      <c r="QZT663" s="17"/>
      <c r="QZY663" s="14"/>
      <c r="QZZ663" s="18"/>
      <c r="RAJ663" s="17"/>
      <c r="RAO663" s="14"/>
      <c r="RAP663" s="18"/>
      <c r="RAZ663" s="17"/>
      <c r="RBE663" s="14"/>
      <c r="RBF663" s="18"/>
      <c r="RBP663" s="17"/>
      <c r="RBU663" s="14"/>
      <c r="RBV663" s="18"/>
      <c r="RCF663" s="17"/>
      <c r="RCK663" s="14"/>
      <c r="RCL663" s="18"/>
      <c r="RCV663" s="17"/>
      <c r="RDA663" s="14"/>
      <c r="RDB663" s="18"/>
      <c r="RDL663" s="17"/>
      <c r="RDQ663" s="14"/>
      <c r="RDR663" s="18"/>
      <c r="REB663" s="17"/>
      <c r="REG663" s="14"/>
      <c r="REH663" s="18"/>
      <c r="RER663" s="17"/>
      <c r="REW663" s="14"/>
      <c r="REX663" s="18"/>
      <c r="RFH663" s="17"/>
      <c r="RFM663" s="14"/>
      <c r="RFN663" s="18"/>
      <c r="RFX663" s="17"/>
      <c r="RGC663" s="14"/>
      <c r="RGD663" s="18"/>
      <c r="RGN663" s="17"/>
      <c r="RGS663" s="14"/>
      <c r="RGT663" s="18"/>
      <c r="RHD663" s="17"/>
      <c r="RHI663" s="14"/>
      <c r="RHJ663" s="18"/>
      <c r="RHT663" s="17"/>
      <c r="RHY663" s="14"/>
      <c r="RHZ663" s="18"/>
      <c r="RIJ663" s="17"/>
      <c r="RIO663" s="14"/>
      <c r="RIP663" s="18"/>
      <c r="RIZ663" s="17"/>
      <c r="RJE663" s="14"/>
      <c r="RJF663" s="18"/>
      <c r="RJP663" s="17"/>
      <c r="RJU663" s="14"/>
      <c r="RJV663" s="18"/>
      <c r="RKF663" s="17"/>
      <c r="RKK663" s="14"/>
      <c r="RKL663" s="18"/>
      <c r="RKV663" s="17"/>
      <c r="RLA663" s="14"/>
      <c r="RLB663" s="18"/>
      <c r="RLL663" s="17"/>
      <c r="RLQ663" s="14"/>
      <c r="RLR663" s="18"/>
      <c r="RMB663" s="17"/>
      <c r="RMG663" s="14"/>
      <c r="RMH663" s="18"/>
      <c r="RMR663" s="17"/>
      <c r="RMW663" s="14"/>
      <c r="RMX663" s="18"/>
      <c r="RNH663" s="17"/>
      <c r="RNM663" s="14"/>
      <c r="RNN663" s="18"/>
      <c r="RNX663" s="17"/>
      <c r="ROC663" s="14"/>
      <c r="ROD663" s="18"/>
      <c r="RON663" s="17"/>
      <c r="ROS663" s="14"/>
      <c r="ROT663" s="18"/>
      <c r="RPD663" s="17"/>
      <c r="RPI663" s="14"/>
      <c r="RPJ663" s="18"/>
      <c r="RPT663" s="17"/>
      <c r="RPY663" s="14"/>
      <c r="RPZ663" s="18"/>
      <c r="RQJ663" s="17"/>
      <c r="RQO663" s="14"/>
      <c r="RQP663" s="18"/>
      <c r="RQZ663" s="17"/>
      <c r="RRE663" s="14"/>
      <c r="RRF663" s="18"/>
      <c r="RRP663" s="17"/>
      <c r="RRU663" s="14"/>
      <c r="RRV663" s="18"/>
      <c r="RSF663" s="17"/>
      <c r="RSK663" s="14"/>
      <c r="RSL663" s="18"/>
      <c r="RSV663" s="17"/>
      <c r="RTA663" s="14"/>
      <c r="RTB663" s="18"/>
      <c r="RTL663" s="17"/>
      <c r="RTQ663" s="14"/>
      <c r="RTR663" s="18"/>
      <c r="RUB663" s="17"/>
      <c r="RUG663" s="14"/>
      <c r="RUH663" s="18"/>
      <c r="RUR663" s="17"/>
      <c r="RUW663" s="14"/>
      <c r="RUX663" s="18"/>
      <c r="RVH663" s="17"/>
      <c r="RVM663" s="14"/>
      <c r="RVN663" s="18"/>
      <c r="RVX663" s="17"/>
      <c r="RWC663" s="14"/>
      <c r="RWD663" s="18"/>
      <c r="RWN663" s="17"/>
      <c r="RWS663" s="14"/>
      <c r="RWT663" s="18"/>
      <c r="RXD663" s="17"/>
      <c r="RXI663" s="14"/>
      <c r="RXJ663" s="18"/>
      <c r="RXT663" s="17"/>
      <c r="RXY663" s="14"/>
      <c r="RXZ663" s="18"/>
      <c r="RYJ663" s="17"/>
      <c r="RYO663" s="14"/>
      <c r="RYP663" s="18"/>
      <c r="RYZ663" s="17"/>
      <c r="RZE663" s="14"/>
      <c r="RZF663" s="18"/>
      <c r="RZP663" s="17"/>
      <c r="RZU663" s="14"/>
      <c r="RZV663" s="18"/>
      <c r="SAF663" s="17"/>
      <c r="SAK663" s="14"/>
      <c r="SAL663" s="18"/>
      <c r="SAV663" s="17"/>
      <c r="SBA663" s="14"/>
      <c r="SBB663" s="18"/>
      <c r="SBL663" s="17"/>
      <c r="SBQ663" s="14"/>
      <c r="SBR663" s="18"/>
      <c r="SCB663" s="17"/>
      <c r="SCG663" s="14"/>
      <c r="SCH663" s="18"/>
      <c r="SCR663" s="17"/>
      <c r="SCW663" s="14"/>
      <c r="SCX663" s="18"/>
      <c r="SDH663" s="17"/>
      <c r="SDM663" s="14"/>
      <c r="SDN663" s="18"/>
      <c r="SDX663" s="17"/>
      <c r="SEC663" s="14"/>
      <c r="SED663" s="18"/>
      <c r="SEN663" s="17"/>
      <c r="SES663" s="14"/>
      <c r="SET663" s="18"/>
      <c r="SFD663" s="17"/>
      <c r="SFI663" s="14"/>
      <c r="SFJ663" s="18"/>
      <c r="SFT663" s="17"/>
      <c r="SFY663" s="14"/>
      <c r="SFZ663" s="18"/>
      <c r="SGJ663" s="17"/>
      <c r="SGO663" s="14"/>
      <c r="SGP663" s="18"/>
      <c r="SGZ663" s="17"/>
      <c r="SHE663" s="14"/>
      <c r="SHF663" s="18"/>
      <c r="SHP663" s="17"/>
      <c r="SHU663" s="14"/>
      <c r="SHV663" s="18"/>
      <c r="SIF663" s="17"/>
      <c r="SIK663" s="14"/>
      <c r="SIL663" s="18"/>
      <c r="SIV663" s="17"/>
      <c r="SJA663" s="14"/>
      <c r="SJB663" s="18"/>
      <c r="SJL663" s="17"/>
      <c r="SJQ663" s="14"/>
      <c r="SJR663" s="18"/>
      <c r="SKB663" s="17"/>
      <c r="SKG663" s="14"/>
      <c r="SKH663" s="18"/>
      <c r="SKR663" s="17"/>
      <c r="SKW663" s="14"/>
      <c r="SKX663" s="18"/>
      <c r="SLH663" s="17"/>
      <c r="SLM663" s="14"/>
      <c r="SLN663" s="18"/>
      <c r="SLX663" s="17"/>
      <c r="SMC663" s="14"/>
      <c r="SMD663" s="18"/>
      <c r="SMN663" s="17"/>
      <c r="SMS663" s="14"/>
      <c r="SMT663" s="18"/>
      <c r="SND663" s="17"/>
      <c r="SNI663" s="14"/>
      <c r="SNJ663" s="18"/>
      <c r="SNT663" s="17"/>
      <c r="SNY663" s="14"/>
      <c r="SNZ663" s="18"/>
      <c r="SOJ663" s="17"/>
      <c r="SOO663" s="14"/>
      <c r="SOP663" s="18"/>
      <c r="SOZ663" s="17"/>
      <c r="SPE663" s="14"/>
      <c r="SPF663" s="18"/>
      <c r="SPP663" s="17"/>
      <c r="SPU663" s="14"/>
      <c r="SPV663" s="18"/>
      <c r="SQF663" s="17"/>
      <c r="SQK663" s="14"/>
      <c r="SQL663" s="18"/>
      <c r="SQV663" s="17"/>
      <c r="SRA663" s="14"/>
      <c r="SRB663" s="18"/>
      <c r="SRL663" s="17"/>
      <c r="SRQ663" s="14"/>
      <c r="SRR663" s="18"/>
      <c r="SSB663" s="17"/>
      <c r="SSG663" s="14"/>
      <c r="SSH663" s="18"/>
      <c r="SSR663" s="17"/>
      <c r="SSW663" s="14"/>
      <c r="SSX663" s="18"/>
      <c r="STH663" s="17"/>
      <c r="STM663" s="14"/>
      <c r="STN663" s="18"/>
      <c r="STX663" s="17"/>
      <c r="SUC663" s="14"/>
      <c r="SUD663" s="18"/>
      <c r="SUN663" s="17"/>
      <c r="SUS663" s="14"/>
      <c r="SUT663" s="18"/>
      <c r="SVD663" s="17"/>
      <c r="SVI663" s="14"/>
      <c r="SVJ663" s="18"/>
      <c r="SVT663" s="17"/>
      <c r="SVY663" s="14"/>
      <c r="SVZ663" s="18"/>
      <c r="SWJ663" s="17"/>
      <c r="SWO663" s="14"/>
      <c r="SWP663" s="18"/>
      <c r="SWZ663" s="17"/>
      <c r="SXE663" s="14"/>
      <c r="SXF663" s="18"/>
      <c r="SXP663" s="17"/>
      <c r="SXU663" s="14"/>
      <c r="SXV663" s="18"/>
      <c r="SYF663" s="17"/>
      <c r="SYK663" s="14"/>
      <c r="SYL663" s="18"/>
      <c r="SYV663" s="17"/>
      <c r="SZA663" s="14"/>
      <c r="SZB663" s="18"/>
      <c r="SZL663" s="17"/>
      <c r="SZQ663" s="14"/>
      <c r="SZR663" s="18"/>
      <c r="TAB663" s="17"/>
      <c r="TAG663" s="14"/>
      <c r="TAH663" s="18"/>
      <c r="TAR663" s="17"/>
      <c r="TAW663" s="14"/>
      <c r="TAX663" s="18"/>
      <c r="TBH663" s="17"/>
      <c r="TBM663" s="14"/>
      <c r="TBN663" s="18"/>
      <c r="TBX663" s="17"/>
      <c r="TCC663" s="14"/>
      <c r="TCD663" s="18"/>
      <c r="TCN663" s="17"/>
      <c r="TCS663" s="14"/>
      <c r="TCT663" s="18"/>
      <c r="TDD663" s="17"/>
      <c r="TDI663" s="14"/>
      <c r="TDJ663" s="18"/>
      <c r="TDT663" s="17"/>
      <c r="TDY663" s="14"/>
      <c r="TDZ663" s="18"/>
      <c r="TEJ663" s="17"/>
      <c r="TEO663" s="14"/>
      <c r="TEP663" s="18"/>
      <c r="TEZ663" s="17"/>
      <c r="TFE663" s="14"/>
      <c r="TFF663" s="18"/>
      <c r="TFP663" s="17"/>
      <c r="TFU663" s="14"/>
      <c r="TFV663" s="18"/>
      <c r="TGF663" s="17"/>
      <c r="TGK663" s="14"/>
      <c r="TGL663" s="18"/>
      <c r="TGV663" s="17"/>
      <c r="THA663" s="14"/>
      <c r="THB663" s="18"/>
      <c r="THL663" s="17"/>
      <c r="THQ663" s="14"/>
      <c r="THR663" s="18"/>
      <c r="TIB663" s="17"/>
      <c r="TIG663" s="14"/>
      <c r="TIH663" s="18"/>
      <c r="TIR663" s="17"/>
      <c r="TIW663" s="14"/>
      <c r="TIX663" s="18"/>
      <c r="TJH663" s="17"/>
      <c r="TJM663" s="14"/>
      <c r="TJN663" s="18"/>
      <c r="TJX663" s="17"/>
      <c r="TKC663" s="14"/>
      <c r="TKD663" s="18"/>
      <c r="TKN663" s="17"/>
      <c r="TKS663" s="14"/>
      <c r="TKT663" s="18"/>
      <c r="TLD663" s="17"/>
      <c r="TLI663" s="14"/>
      <c r="TLJ663" s="18"/>
      <c r="TLT663" s="17"/>
      <c r="TLY663" s="14"/>
      <c r="TLZ663" s="18"/>
      <c r="TMJ663" s="17"/>
      <c r="TMO663" s="14"/>
      <c r="TMP663" s="18"/>
      <c r="TMZ663" s="17"/>
      <c r="TNE663" s="14"/>
      <c r="TNF663" s="18"/>
      <c r="TNP663" s="17"/>
      <c r="TNU663" s="14"/>
      <c r="TNV663" s="18"/>
      <c r="TOF663" s="17"/>
      <c r="TOK663" s="14"/>
      <c r="TOL663" s="18"/>
      <c r="TOV663" s="17"/>
      <c r="TPA663" s="14"/>
      <c r="TPB663" s="18"/>
      <c r="TPL663" s="17"/>
      <c r="TPQ663" s="14"/>
      <c r="TPR663" s="18"/>
      <c r="TQB663" s="17"/>
      <c r="TQG663" s="14"/>
      <c r="TQH663" s="18"/>
      <c r="TQR663" s="17"/>
      <c r="TQW663" s="14"/>
      <c r="TQX663" s="18"/>
      <c r="TRH663" s="17"/>
      <c r="TRM663" s="14"/>
      <c r="TRN663" s="18"/>
      <c r="TRX663" s="17"/>
      <c r="TSC663" s="14"/>
      <c r="TSD663" s="18"/>
      <c r="TSN663" s="17"/>
      <c r="TSS663" s="14"/>
      <c r="TST663" s="18"/>
      <c r="TTD663" s="17"/>
      <c r="TTI663" s="14"/>
      <c r="TTJ663" s="18"/>
      <c r="TTT663" s="17"/>
      <c r="TTY663" s="14"/>
      <c r="TTZ663" s="18"/>
      <c r="TUJ663" s="17"/>
      <c r="TUO663" s="14"/>
      <c r="TUP663" s="18"/>
      <c r="TUZ663" s="17"/>
      <c r="TVE663" s="14"/>
      <c r="TVF663" s="18"/>
      <c r="TVP663" s="17"/>
      <c r="TVU663" s="14"/>
      <c r="TVV663" s="18"/>
      <c r="TWF663" s="17"/>
      <c r="TWK663" s="14"/>
      <c r="TWL663" s="18"/>
      <c r="TWV663" s="17"/>
      <c r="TXA663" s="14"/>
      <c r="TXB663" s="18"/>
      <c r="TXL663" s="17"/>
      <c r="TXQ663" s="14"/>
      <c r="TXR663" s="18"/>
      <c r="TYB663" s="17"/>
      <c r="TYG663" s="14"/>
      <c r="TYH663" s="18"/>
      <c r="TYR663" s="17"/>
      <c r="TYW663" s="14"/>
      <c r="TYX663" s="18"/>
      <c r="TZH663" s="17"/>
      <c r="TZM663" s="14"/>
      <c r="TZN663" s="18"/>
      <c r="TZX663" s="17"/>
      <c r="UAC663" s="14"/>
      <c r="UAD663" s="18"/>
      <c r="UAN663" s="17"/>
      <c r="UAS663" s="14"/>
      <c r="UAT663" s="18"/>
      <c r="UBD663" s="17"/>
      <c r="UBI663" s="14"/>
      <c r="UBJ663" s="18"/>
      <c r="UBT663" s="17"/>
      <c r="UBY663" s="14"/>
      <c r="UBZ663" s="18"/>
      <c r="UCJ663" s="17"/>
      <c r="UCO663" s="14"/>
      <c r="UCP663" s="18"/>
      <c r="UCZ663" s="17"/>
      <c r="UDE663" s="14"/>
      <c r="UDF663" s="18"/>
      <c r="UDP663" s="17"/>
      <c r="UDU663" s="14"/>
      <c r="UDV663" s="18"/>
      <c r="UEF663" s="17"/>
      <c r="UEK663" s="14"/>
      <c r="UEL663" s="18"/>
      <c r="UEV663" s="17"/>
      <c r="UFA663" s="14"/>
      <c r="UFB663" s="18"/>
      <c r="UFL663" s="17"/>
      <c r="UFQ663" s="14"/>
      <c r="UFR663" s="18"/>
      <c r="UGB663" s="17"/>
      <c r="UGG663" s="14"/>
      <c r="UGH663" s="18"/>
      <c r="UGR663" s="17"/>
      <c r="UGW663" s="14"/>
      <c r="UGX663" s="18"/>
      <c r="UHH663" s="17"/>
      <c r="UHM663" s="14"/>
      <c r="UHN663" s="18"/>
      <c r="UHX663" s="17"/>
      <c r="UIC663" s="14"/>
      <c r="UID663" s="18"/>
      <c r="UIN663" s="17"/>
      <c r="UIS663" s="14"/>
      <c r="UIT663" s="18"/>
      <c r="UJD663" s="17"/>
      <c r="UJI663" s="14"/>
      <c r="UJJ663" s="18"/>
      <c r="UJT663" s="17"/>
      <c r="UJY663" s="14"/>
      <c r="UJZ663" s="18"/>
      <c r="UKJ663" s="17"/>
      <c r="UKO663" s="14"/>
      <c r="UKP663" s="18"/>
      <c r="UKZ663" s="17"/>
      <c r="ULE663" s="14"/>
      <c r="ULF663" s="18"/>
      <c r="ULP663" s="17"/>
      <c r="ULU663" s="14"/>
      <c r="ULV663" s="18"/>
      <c r="UMF663" s="17"/>
      <c r="UMK663" s="14"/>
      <c r="UML663" s="18"/>
      <c r="UMV663" s="17"/>
      <c r="UNA663" s="14"/>
      <c r="UNB663" s="18"/>
      <c r="UNL663" s="17"/>
      <c r="UNQ663" s="14"/>
      <c r="UNR663" s="18"/>
      <c r="UOB663" s="17"/>
      <c r="UOG663" s="14"/>
      <c r="UOH663" s="18"/>
      <c r="UOR663" s="17"/>
      <c r="UOW663" s="14"/>
      <c r="UOX663" s="18"/>
      <c r="UPH663" s="17"/>
      <c r="UPM663" s="14"/>
      <c r="UPN663" s="18"/>
      <c r="UPX663" s="17"/>
      <c r="UQC663" s="14"/>
      <c r="UQD663" s="18"/>
      <c r="UQN663" s="17"/>
      <c r="UQS663" s="14"/>
      <c r="UQT663" s="18"/>
      <c r="URD663" s="17"/>
      <c r="URI663" s="14"/>
      <c r="URJ663" s="18"/>
      <c r="URT663" s="17"/>
      <c r="URY663" s="14"/>
      <c r="URZ663" s="18"/>
      <c r="USJ663" s="17"/>
      <c r="USO663" s="14"/>
      <c r="USP663" s="18"/>
      <c r="USZ663" s="17"/>
      <c r="UTE663" s="14"/>
      <c r="UTF663" s="18"/>
      <c r="UTP663" s="17"/>
      <c r="UTU663" s="14"/>
      <c r="UTV663" s="18"/>
      <c r="UUF663" s="17"/>
      <c r="UUK663" s="14"/>
      <c r="UUL663" s="18"/>
      <c r="UUV663" s="17"/>
      <c r="UVA663" s="14"/>
      <c r="UVB663" s="18"/>
      <c r="UVL663" s="17"/>
      <c r="UVQ663" s="14"/>
      <c r="UVR663" s="18"/>
      <c r="UWB663" s="17"/>
      <c r="UWG663" s="14"/>
      <c r="UWH663" s="18"/>
      <c r="UWR663" s="17"/>
      <c r="UWW663" s="14"/>
      <c r="UWX663" s="18"/>
      <c r="UXH663" s="17"/>
      <c r="UXM663" s="14"/>
      <c r="UXN663" s="18"/>
      <c r="UXX663" s="17"/>
      <c r="UYC663" s="14"/>
      <c r="UYD663" s="18"/>
      <c r="UYN663" s="17"/>
      <c r="UYS663" s="14"/>
      <c r="UYT663" s="18"/>
      <c r="UZD663" s="17"/>
      <c r="UZI663" s="14"/>
      <c r="UZJ663" s="18"/>
      <c r="UZT663" s="17"/>
      <c r="UZY663" s="14"/>
      <c r="UZZ663" s="18"/>
      <c r="VAJ663" s="17"/>
      <c r="VAO663" s="14"/>
      <c r="VAP663" s="18"/>
      <c r="VAZ663" s="17"/>
      <c r="VBE663" s="14"/>
      <c r="VBF663" s="18"/>
      <c r="VBP663" s="17"/>
      <c r="VBU663" s="14"/>
      <c r="VBV663" s="18"/>
      <c r="VCF663" s="17"/>
      <c r="VCK663" s="14"/>
      <c r="VCL663" s="18"/>
      <c r="VCV663" s="17"/>
      <c r="VDA663" s="14"/>
      <c r="VDB663" s="18"/>
      <c r="VDL663" s="17"/>
      <c r="VDQ663" s="14"/>
      <c r="VDR663" s="18"/>
      <c r="VEB663" s="17"/>
      <c r="VEG663" s="14"/>
      <c r="VEH663" s="18"/>
      <c r="VER663" s="17"/>
      <c r="VEW663" s="14"/>
      <c r="VEX663" s="18"/>
      <c r="VFH663" s="17"/>
      <c r="VFM663" s="14"/>
      <c r="VFN663" s="18"/>
      <c r="VFX663" s="17"/>
      <c r="VGC663" s="14"/>
      <c r="VGD663" s="18"/>
      <c r="VGN663" s="17"/>
      <c r="VGS663" s="14"/>
      <c r="VGT663" s="18"/>
      <c r="VHD663" s="17"/>
      <c r="VHI663" s="14"/>
      <c r="VHJ663" s="18"/>
      <c r="VHT663" s="17"/>
      <c r="VHY663" s="14"/>
      <c r="VHZ663" s="18"/>
      <c r="VIJ663" s="17"/>
      <c r="VIO663" s="14"/>
      <c r="VIP663" s="18"/>
      <c r="VIZ663" s="17"/>
      <c r="VJE663" s="14"/>
      <c r="VJF663" s="18"/>
      <c r="VJP663" s="17"/>
      <c r="VJU663" s="14"/>
      <c r="VJV663" s="18"/>
      <c r="VKF663" s="17"/>
      <c r="VKK663" s="14"/>
      <c r="VKL663" s="18"/>
      <c r="VKV663" s="17"/>
      <c r="VLA663" s="14"/>
      <c r="VLB663" s="18"/>
      <c r="VLL663" s="17"/>
      <c r="VLQ663" s="14"/>
      <c r="VLR663" s="18"/>
      <c r="VMB663" s="17"/>
      <c r="VMG663" s="14"/>
      <c r="VMH663" s="18"/>
      <c r="VMR663" s="17"/>
      <c r="VMW663" s="14"/>
      <c r="VMX663" s="18"/>
      <c r="VNH663" s="17"/>
      <c r="VNM663" s="14"/>
      <c r="VNN663" s="18"/>
      <c r="VNX663" s="17"/>
      <c r="VOC663" s="14"/>
      <c r="VOD663" s="18"/>
      <c r="VON663" s="17"/>
      <c r="VOS663" s="14"/>
      <c r="VOT663" s="18"/>
      <c r="VPD663" s="17"/>
      <c r="VPI663" s="14"/>
      <c r="VPJ663" s="18"/>
      <c r="VPT663" s="17"/>
      <c r="VPY663" s="14"/>
      <c r="VPZ663" s="18"/>
      <c r="VQJ663" s="17"/>
      <c r="VQO663" s="14"/>
      <c r="VQP663" s="18"/>
      <c r="VQZ663" s="17"/>
      <c r="VRE663" s="14"/>
      <c r="VRF663" s="18"/>
      <c r="VRP663" s="17"/>
      <c r="VRU663" s="14"/>
      <c r="VRV663" s="18"/>
      <c r="VSF663" s="17"/>
      <c r="VSK663" s="14"/>
      <c r="VSL663" s="18"/>
      <c r="VSV663" s="17"/>
      <c r="VTA663" s="14"/>
      <c r="VTB663" s="18"/>
      <c r="VTL663" s="17"/>
      <c r="VTQ663" s="14"/>
      <c r="VTR663" s="18"/>
      <c r="VUB663" s="17"/>
      <c r="VUG663" s="14"/>
      <c r="VUH663" s="18"/>
      <c r="VUR663" s="17"/>
      <c r="VUW663" s="14"/>
      <c r="VUX663" s="18"/>
      <c r="VVH663" s="17"/>
      <c r="VVM663" s="14"/>
      <c r="VVN663" s="18"/>
      <c r="VVX663" s="17"/>
      <c r="VWC663" s="14"/>
      <c r="VWD663" s="18"/>
      <c r="VWN663" s="17"/>
      <c r="VWS663" s="14"/>
      <c r="VWT663" s="18"/>
      <c r="VXD663" s="17"/>
      <c r="VXI663" s="14"/>
      <c r="VXJ663" s="18"/>
      <c r="VXT663" s="17"/>
      <c r="VXY663" s="14"/>
      <c r="VXZ663" s="18"/>
      <c r="VYJ663" s="17"/>
      <c r="VYO663" s="14"/>
      <c r="VYP663" s="18"/>
      <c r="VYZ663" s="17"/>
      <c r="VZE663" s="14"/>
      <c r="VZF663" s="18"/>
      <c r="VZP663" s="17"/>
      <c r="VZU663" s="14"/>
      <c r="VZV663" s="18"/>
      <c r="WAF663" s="17"/>
      <c r="WAK663" s="14"/>
      <c r="WAL663" s="18"/>
      <c r="WAV663" s="17"/>
      <c r="WBA663" s="14"/>
      <c r="WBB663" s="18"/>
      <c r="WBL663" s="17"/>
      <c r="WBQ663" s="14"/>
      <c r="WBR663" s="18"/>
      <c r="WCB663" s="17"/>
      <c r="WCG663" s="14"/>
      <c r="WCH663" s="18"/>
      <c r="WCR663" s="17"/>
      <c r="WCW663" s="14"/>
      <c r="WCX663" s="18"/>
      <c r="WDH663" s="17"/>
      <c r="WDM663" s="14"/>
      <c r="WDN663" s="18"/>
      <c r="WDX663" s="17"/>
      <c r="WEC663" s="14"/>
      <c r="WED663" s="18"/>
      <c r="WEN663" s="17"/>
      <c r="WES663" s="14"/>
      <c r="WET663" s="18"/>
      <c r="WFD663" s="17"/>
      <c r="WFI663" s="14"/>
      <c r="WFJ663" s="18"/>
      <c r="WFT663" s="17"/>
      <c r="WFY663" s="14"/>
      <c r="WFZ663" s="18"/>
      <c r="WGJ663" s="17"/>
      <c r="WGO663" s="14"/>
      <c r="WGP663" s="18"/>
      <c r="WGZ663" s="17"/>
      <c r="WHE663" s="14"/>
      <c r="WHF663" s="18"/>
      <c r="WHP663" s="17"/>
      <c r="WHU663" s="14"/>
      <c r="WHV663" s="18"/>
      <c r="WIF663" s="17"/>
      <c r="WIK663" s="14"/>
      <c r="WIL663" s="18"/>
      <c r="WIV663" s="17"/>
      <c r="WJA663" s="14"/>
      <c r="WJB663" s="18"/>
      <c r="WJL663" s="17"/>
      <c r="WJQ663" s="14"/>
      <c r="WJR663" s="18"/>
      <c r="WKB663" s="17"/>
      <c r="WKG663" s="14"/>
      <c r="WKH663" s="18"/>
      <c r="WKR663" s="17"/>
      <c r="WKW663" s="14"/>
      <c r="WKX663" s="18"/>
      <c r="WLH663" s="17"/>
      <c r="WLM663" s="14"/>
      <c r="WLN663" s="18"/>
      <c r="WLX663" s="17"/>
      <c r="WMC663" s="14"/>
      <c r="WMD663" s="18"/>
      <c r="WMN663" s="17"/>
      <c r="WMS663" s="14"/>
      <c r="WMT663" s="18"/>
      <c r="WND663" s="17"/>
      <c r="WNI663" s="14"/>
      <c r="WNJ663" s="18"/>
      <c r="WNT663" s="17"/>
      <c r="WNY663" s="14"/>
      <c r="WNZ663" s="18"/>
      <c r="WOJ663" s="17"/>
      <c r="WOO663" s="14"/>
      <c r="WOP663" s="18"/>
      <c r="WOZ663" s="17"/>
      <c r="WPE663" s="14"/>
      <c r="WPF663" s="18"/>
      <c r="WPP663" s="17"/>
      <c r="WPU663" s="14"/>
      <c r="WPV663" s="18"/>
      <c r="WQF663" s="17"/>
      <c r="WQK663" s="14"/>
      <c r="WQL663" s="18"/>
      <c r="WQV663" s="17"/>
      <c r="WRA663" s="14"/>
      <c r="WRB663" s="18"/>
      <c r="WRL663" s="17"/>
      <c r="WRQ663" s="14"/>
      <c r="WRR663" s="18"/>
      <c r="WSB663" s="17"/>
      <c r="WSG663" s="14"/>
      <c r="WSH663" s="18"/>
      <c r="WSR663" s="17"/>
      <c r="WSW663" s="14"/>
      <c r="WSX663" s="18"/>
      <c r="WTH663" s="17"/>
      <c r="WTM663" s="14"/>
      <c r="WTN663" s="18"/>
      <c r="WTX663" s="17"/>
      <c r="WUC663" s="14"/>
      <c r="WUD663" s="18"/>
      <c r="WUN663" s="17"/>
      <c r="WUS663" s="14"/>
      <c r="WUT663" s="18"/>
      <c r="WVD663" s="17"/>
      <c r="WVI663" s="14"/>
      <c r="WVJ663" s="18"/>
      <c r="WVT663" s="17"/>
      <c r="WVY663" s="14"/>
      <c r="WVZ663" s="18"/>
      <c r="WWJ663" s="17"/>
      <c r="WWO663" s="14"/>
      <c r="WWP663" s="18"/>
      <c r="WWZ663" s="17"/>
      <c r="WXE663" s="14"/>
      <c r="WXF663" s="18"/>
      <c r="WXP663" s="17"/>
      <c r="WXU663" s="14"/>
      <c r="WXV663" s="18"/>
      <c r="WYF663" s="17"/>
      <c r="WYK663" s="14"/>
      <c r="WYL663" s="18"/>
      <c r="WYV663" s="17"/>
      <c r="WZA663" s="14"/>
      <c r="WZB663" s="18"/>
      <c r="WZL663" s="17"/>
      <c r="WZQ663" s="14"/>
      <c r="WZR663" s="18"/>
      <c r="XAB663" s="17"/>
      <c r="XAG663" s="14"/>
      <c r="XAH663" s="18"/>
      <c r="XAR663" s="17"/>
      <c r="XAW663" s="14"/>
      <c r="XAX663" s="18"/>
      <c r="XBH663" s="17"/>
      <c r="XBM663" s="14"/>
      <c r="XBN663" s="18"/>
      <c r="XBX663" s="17"/>
      <c r="XCC663" s="14"/>
      <c r="XCD663" s="18"/>
      <c r="XCN663" s="17"/>
      <c r="XCS663" s="14"/>
      <c r="XCT663" s="18"/>
      <c r="XDD663" s="17"/>
      <c r="XDI663" s="14"/>
      <c r="XDJ663" s="18"/>
      <c r="XDT663" s="17"/>
      <c r="XDY663" s="14"/>
      <c r="XDZ663" s="18"/>
      <c r="XEJ663" s="17"/>
      <c r="XEO663" s="14"/>
      <c r="XEP663" s="18"/>
      <c r="XEZ663" s="17"/>
    </row>
    <row r="664" spans="1:1020 1025:2044 2049:3068 3073:4092 4097:5116 5121:6140 6145:7164 7169:8188 8193:9212 9217:10236 10241:11260 11265:12284 12289:13308 13313:14332 14337:15356 15361:16380" s="15" customFormat="1" ht="20.45" hidden="1" customHeight="1" x14ac:dyDescent="0.2">
      <c r="A664" s="14">
        <f t="shared" si="54"/>
        <v>661</v>
      </c>
      <c r="B664" s="15" t="s">
        <v>1164</v>
      </c>
      <c r="C664" s="15" t="s">
        <v>1165</v>
      </c>
      <c r="D664" s="15">
        <v>1.35</v>
      </c>
      <c r="E664" s="16">
        <v>1.3278215038398535</v>
      </c>
      <c r="F664" s="15" t="s">
        <v>60</v>
      </c>
      <c r="G664" s="15">
        <v>5</v>
      </c>
      <c r="H664" s="15" t="s">
        <v>1166</v>
      </c>
      <c r="I664" s="15" t="s">
        <v>84</v>
      </c>
      <c r="J664" s="15" t="s">
        <v>848</v>
      </c>
      <c r="K664" s="15" t="s">
        <v>1055</v>
      </c>
      <c r="L664" s="15">
        <v>42762</v>
      </c>
      <c r="M664" s="15" t="s">
        <v>1166</v>
      </c>
      <c r="N664" s="15" t="s">
        <v>65</v>
      </c>
      <c r="O664" s="15">
        <v>5</v>
      </c>
      <c r="P664" s="15" t="s">
        <v>60</v>
      </c>
      <c r="Q664" s="6">
        <f t="shared" si="51"/>
        <v>-1.6428515674182687E-2</v>
      </c>
      <c r="R664" s="1" t="str">
        <f t="shared" si="52"/>
        <v>CONTRATO N° 12-2017-ELPU-GG-TECSUR</v>
      </c>
      <c r="U664" s="15">
        <f t="shared" si="50"/>
        <v>1</v>
      </c>
      <c r="V664" s="1" t="s">
        <v>1166</v>
      </c>
      <c r="W664" s="1" t="str">
        <f t="shared" si="53"/>
        <v>ok</v>
      </c>
      <c r="AB664" s="17"/>
      <c r="AG664" s="14"/>
      <c r="AH664" s="18"/>
      <c r="AR664" s="17"/>
      <c r="AW664" s="14"/>
      <c r="AX664" s="18"/>
      <c r="BH664" s="17"/>
      <c r="BM664" s="14"/>
      <c r="BN664" s="18"/>
      <c r="BX664" s="17"/>
      <c r="CC664" s="14"/>
      <c r="CD664" s="18"/>
      <c r="CN664" s="17"/>
      <c r="CS664" s="14"/>
      <c r="CT664" s="18"/>
      <c r="DD664" s="17"/>
      <c r="DI664" s="14"/>
      <c r="DJ664" s="18"/>
      <c r="DT664" s="17"/>
      <c r="DY664" s="14"/>
      <c r="DZ664" s="18"/>
      <c r="EJ664" s="17"/>
      <c r="EO664" s="14"/>
      <c r="EP664" s="18"/>
      <c r="EZ664" s="17"/>
      <c r="FE664" s="14"/>
      <c r="FF664" s="18"/>
      <c r="FP664" s="17"/>
      <c r="FU664" s="14"/>
      <c r="FV664" s="18"/>
      <c r="GF664" s="17"/>
      <c r="GK664" s="14"/>
      <c r="GL664" s="18"/>
      <c r="GV664" s="17"/>
      <c r="HA664" s="14"/>
      <c r="HB664" s="18"/>
      <c r="HL664" s="17"/>
      <c r="HQ664" s="14"/>
      <c r="HR664" s="18"/>
      <c r="IB664" s="17"/>
      <c r="IG664" s="14"/>
      <c r="IH664" s="18"/>
      <c r="IR664" s="17"/>
      <c r="IW664" s="14"/>
      <c r="IX664" s="18"/>
      <c r="JH664" s="17"/>
      <c r="JM664" s="14"/>
      <c r="JN664" s="18"/>
      <c r="JX664" s="17"/>
      <c r="KC664" s="14"/>
      <c r="KD664" s="18"/>
      <c r="KN664" s="17"/>
      <c r="KS664" s="14"/>
      <c r="KT664" s="18"/>
      <c r="LD664" s="17"/>
      <c r="LI664" s="14"/>
      <c r="LJ664" s="18"/>
      <c r="LT664" s="17"/>
      <c r="LY664" s="14"/>
      <c r="LZ664" s="18"/>
      <c r="MJ664" s="17"/>
      <c r="MO664" s="14"/>
      <c r="MP664" s="18"/>
      <c r="MZ664" s="17"/>
      <c r="NE664" s="14"/>
      <c r="NF664" s="18"/>
      <c r="NP664" s="17"/>
      <c r="NU664" s="14"/>
      <c r="NV664" s="18"/>
      <c r="OF664" s="17"/>
      <c r="OK664" s="14"/>
      <c r="OL664" s="18"/>
      <c r="OV664" s="17"/>
      <c r="PA664" s="14"/>
      <c r="PB664" s="18"/>
      <c r="PL664" s="17"/>
      <c r="PQ664" s="14"/>
      <c r="PR664" s="18"/>
      <c r="QB664" s="17"/>
      <c r="QG664" s="14"/>
      <c r="QH664" s="18"/>
      <c r="QR664" s="17"/>
      <c r="QW664" s="14"/>
      <c r="QX664" s="18"/>
      <c r="RH664" s="17"/>
      <c r="RM664" s="14"/>
      <c r="RN664" s="18"/>
      <c r="RX664" s="17"/>
      <c r="SC664" s="14"/>
      <c r="SD664" s="18"/>
      <c r="SN664" s="17"/>
      <c r="SS664" s="14"/>
      <c r="ST664" s="18"/>
      <c r="TD664" s="17"/>
      <c r="TI664" s="14"/>
      <c r="TJ664" s="18"/>
      <c r="TT664" s="17"/>
      <c r="TY664" s="14"/>
      <c r="TZ664" s="18"/>
      <c r="UJ664" s="17"/>
      <c r="UO664" s="14"/>
      <c r="UP664" s="18"/>
      <c r="UZ664" s="17"/>
      <c r="VE664" s="14"/>
      <c r="VF664" s="18"/>
      <c r="VP664" s="17"/>
      <c r="VU664" s="14"/>
      <c r="VV664" s="18"/>
      <c r="WF664" s="17"/>
      <c r="WK664" s="14"/>
      <c r="WL664" s="18"/>
      <c r="WV664" s="17"/>
      <c r="XA664" s="14"/>
      <c r="XB664" s="18"/>
      <c r="XL664" s="17"/>
      <c r="XQ664" s="14"/>
      <c r="XR664" s="18"/>
      <c r="YB664" s="17"/>
      <c r="YG664" s="14"/>
      <c r="YH664" s="18"/>
      <c r="YR664" s="17"/>
      <c r="YW664" s="14"/>
      <c r="YX664" s="18"/>
      <c r="ZH664" s="17"/>
      <c r="ZM664" s="14"/>
      <c r="ZN664" s="18"/>
      <c r="ZX664" s="17"/>
      <c r="AAC664" s="14"/>
      <c r="AAD664" s="18"/>
      <c r="AAN664" s="17"/>
      <c r="AAS664" s="14"/>
      <c r="AAT664" s="18"/>
      <c r="ABD664" s="17"/>
      <c r="ABI664" s="14"/>
      <c r="ABJ664" s="18"/>
      <c r="ABT664" s="17"/>
      <c r="ABY664" s="14"/>
      <c r="ABZ664" s="18"/>
      <c r="ACJ664" s="17"/>
      <c r="ACO664" s="14"/>
      <c r="ACP664" s="18"/>
      <c r="ACZ664" s="17"/>
      <c r="ADE664" s="14"/>
      <c r="ADF664" s="18"/>
      <c r="ADP664" s="17"/>
      <c r="ADU664" s="14"/>
      <c r="ADV664" s="18"/>
      <c r="AEF664" s="17"/>
      <c r="AEK664" s="14"/>
      <c r="AEL664" s="18"/>
      <c r="AEV664" s="17"/>
      <c r="AFA664" s="14"/>
      <c r="AFB664" s="18"/>
      <c r="AFL664" s="17"/>
      <c r="AFQ664" s="14"/>
      <c r="AFR664" s="18"/>
      <c r="AGB664" s="17"/>
      <c r="AGG664" s="14"/>
      <c r="AGH664" s="18"/>
      <c r="AGR664" s="17"/>
      <c r="AGW664" s="14"/>
      <c r="AGX664" s="18"/>
      <c r="AHH664" s="17"/>
      <c r="AHM664" s="14"/>
      <c r="AHN664" s="18"/>
      <c r="AHX664" s="17"/>
      <c r="AIC664" s="14"/>
      <c r="AID664" s="18"/>
      <c r="AIN664" s="17"/>
      <c r="AIS664" s="14"/>
      <c r="AIT664" s="18"/>
      <c r="AJD664" s="17"/>
      <c r="AJI664" s="14"/>
      <c r="AJJ664" s="18"/>
      <c r="AJT664" s="17"/>
      <c r="AJY664" s="14"/>
      <c r="AJZ664" s="18"/>
      <c r="AKJ664" s="17"/>
      <c r="AKO664" s="14"/>
      <c r="AKP664" s="18"/>
      <c r="AKZ664" s="17"/>
      <c r="ALE664" s="14"/>
      <c r="ALF664" s="18"/>
      <c r="ALP664" s="17"/>
      <c r="ALU664" s="14"/>
      <c r="ALV664" s="18"/>
      <c r="AMF664" s="17"/>
      <c r="AMK664" s="14"/>
      <c r="AML664" s="18"/>
      <c r="AMV664" s="17"/>
      <c r="ANA664" s="14"/>
      <c r="ANB664" s="18"/>
      <c r="ANL664" s="17"/>
      <c r="ANQ664" s="14"/>
      <c r="ANR664" s="18"/>
      <c r="AOB664" s="17"/>
      <c r="AOG664" s="14"/>
      <c r="AOH664" s="18"/>
      <c r="AOR664" s="17"/>
      <c r="AOW664" s="14"/>
      <c r="AOX664" s="18"/>
      <c r="APH664" s="17"/>
      <c r="APM664" s="14"/>
      <c r="APN664" s="18"/>
      <c r="APX664" s="17"/>
      <c r="AQC664" s="14"/>
      <c r="AQD664" s="18"/>
      <c r="AQN664" s="17"/>
      <c r="AQS664" s="14"/>
      <c r="AQT664" s="18"/>
      <c r="ARD664" s="17"/>
      <c r="ARI664" s="14"/>
      <c r="ARJ664" s="18"/>
      <c r="ART664" s="17"/>
      <c r="ARY664" s="14"/>
      <c r="ARZ664" s="18"/>
      <c r="ASJ664" s="17"/>
      <c r="ASO664" s="14"/>
      <c r="ASP664" s="18"/>
      <c r="ASZ664" s="17"/>
      <c r="ATE664" s="14"/>
      <c r="ATF664" s="18"/>
      <c r="ATP664" s="17"/>
      <c r="ATU664" s="14"/>
      <c r="ATV664" s="18"/>
      <c r="AUF664" s="17"/>
      <c r="AUK664" s="14"/>
      <c r="AUL664" s="18"/>
      <c r="AUV664" s="17"/>
      <c r="AVA664" s="14"/>
      <c r="AVB664" s="18"/>
      <c r="AVL664" s="17"/>
      <c r="AVQ664" s="14"/>
      <c r="AVR664" s="18"/>
      <c r="AWB664" s="17"/>
      <c r="AWG664" s="14"/>
      <c r="AWH664" s="18"/>
      <c r="AWR664" s="17"/>
      <c r="AWW664" s="14"/>
      <c r="AWX664" s="18"/>
      <c r="AXH664" s="17"/>
      <c r="AXM664" s="14"/>
      <c r="AXN664" s="18"/>
      <c r="AXX664" s="17"/>
      <c r="AYC664" s="14"/>
      <c r="AYD664" s="18"/>
      <c r="AYN664" s="17"/>
      <c r="AYS664" s="14"/>
      <c r="AYT664" s="18"/>
      <c r="AZD664" s="17"/>
      <c r="AZI664" s="14"/>
      <c r="AZJ664" s="18"/>
      <c r="AZT664" s="17"/>
      <c r="AZY664" s="14"/>
      <c r="AZZ664" s="18"/>
      <c r="BAJ664" s="17"/>
      <c r="BAO664" s="14"/>
      <c r="BAP664" s="18"/>
      <c r="BAZ664" s="17"/>
      <c r="BBE664" s="14"/>
      <c r="BBF664" s="18"/>
      <c r="BBP664" s="17"/>
      <c r="BBU664" s="14"/>
      <c r="BBV664" s="18"/>
      <c r="BCF664" s="17"/>
      <c r="BCK664" s="14"/>
      <c r="BCL664" s="18"/>
      <c r="BCV664" s="17"/>
      <c r="BDA664" s="14"/>
      <c r="BDB664" s="18"/>
      <c r="BDL664" s="17"/>
      <c r="BDQ664" s="14"/>
      <c r="BDR664" s="18"/>
      <c r="BEB664" s="17"/>
      <c r="BEG664" s="14"/>
      <c r="BEH664" s="18"/>
      <c r="BER664" s="17"/>
      <c r="BEW664" s="14"/>
      <c r="BEX664" s="18"/>
      <c r="BFH664" s="17"/>
      <c r="BFM664" s="14"/>
      <c r="BFN664" s="18"/>
      <c r="BFX664" s="17"/>
      <c r="BGC664" s="14"/>
      <c r="BGD664" s="18"/>
      <c r="BGN664" s="17"/>
      <c r="BGS664" s="14"/>
      <c r="BGT664" s="18"/>
      <c r="BHD664" s="17"/>
      <c r="BHI664" s="14"/>
      <c r="BHJ664" s="18"/>
      <c r="BHT664" s="17"/>
      <c r="BHY664" s="14"/>
      <c r="BHZ664" s="18"/>
      <c r="BIJ664" s="17"/>
      <c r="BIO664" s="14"/>
      <c r="BIP664" s="18"/>
      <c r="BIZ664" s="17"/>
      <c r="BJE664" s="14"/>
      <c r="BJF664" s="18"/>
      <c r="BJP664" s="17"/>
      <c r="BJU664" s="14"/>
      <c r="BJV664" s="18"/>
      <c r="BKF664" s="17"/>
      <c r="BKK664" s="14"/>
      <c r="BKL664" s="18"/>
      <c r="BKV664" s="17"/>
      <c r="BLA664" s="14"/>
      <c r="BLB664" s="18"/>
      <c r="BLL664" s="17"/>
      <c r="BLQ664" s="14"/>
      <c r="BLR664" s="18"/>
      <c r="BMB664" s="17"/>
      <c r="BMG664" s="14"/>
      <c r="BMH664" s="18"/>
      <c r="BMR664" s="17"/>
      <c r="BMW664" s="14"/>
      <c r="BMX664" s="18"/>
      <c r="BNH664" s="17"/>
      <c r="BNM664" s="14"/>
      <c r="BNN664" s="18"/>
      <c r="BNX664" s="17"/>
      <c r="BOC664" s="14"/>
      <c r="BOD664" s="18"/>
      <c r="BON664" s="17"/>
      <c r="BOS664" s="14"/>
      <c r="BOT664" s="18"/>
      <c r="BPD664" s="17"/>
      <c r="BPI664" s="14"/>
      <c r="BPJ664" s="18"/>
      <c r="BPT664" s="17"/>
      <c r="BPY664" s="14"/>
      <c r="BPZ664" s="18"/>
      <c r="BQJ664" s="17"/>
      <c r="BQO664" s="14"/>
      <c r="BQP664" s="18"/>
      <c r="BQZ664" s="17"/>
      <c r="BRE664" s="14"/>
      <c r="BRF664" s="18"/>
      <c r="BRP664" s="17"/>
      <c r="BRU664" s="14"/>
      <c r="BRV664" s="18"/>
      <c r="BSF664" s="17"/>
      <c r="BSK664" s="14"/>
      <c r="BSL664" s="18"/>
      <c r="BSV664" s="17"/>
      <c r="BTA664" s="14"/>
      <c r="BTB664" s="18"/>
      <c r="BTL664" s="17"/>
      <c r="BTQ664" s="14"/>
      <c r="BTR664" s="18"/>
      <c r="BUB664" s="17"/>
      <c r="BUG664" s="14"/>
      <c r="BUH664" s="18"/>
      <c r="BUR664" s="17"/>
      <c r="BUW664" s="14"/>
      <c r="BUX664" s="18"/>
      <c r="BVH664" s="17"/>
      <c r="BVM664" s="14"/>
      <c r="BVN664" s="18"/>
      <c r="BVX664" s="17"/>
      <c r="BWC664" s="14"/>
      <c r="BWD664" s="18"/>
      <c r="BWN664" s="17"/>
      <c r="BWS664" s="14"/>
      <c r="BWT664" s="18"/>
      <c r="BXD664" s="17"/>
      <c r="BXI664" s="14"/>
      <c r="BXJ664" s="18"/>
      <c r="BXT664" s="17"/>
      <c r="BXY664" s="14"/>
      <c r="BXZ664" s="18"/>
      <c r="BYJ664" s="17"/>
      <c r="BYO664" s="14"/>
      <c r="BYP664" s="18"/>
      <c r="BYZ664" s="17"/>
      <c r="BZE664" s="14"/>
      <c r="BZF664" s="18"/>
      <c r="BZP664" s="17"/>
      <c r="BZU664" s="14"/>
      <c r="BZV664" s="18"/>
      <c r="CAF664" s="17"/>
      <c r="CAK664" s="14"/>
      <c r="CAL664" s="18"/>
      <c r="CAV664" s="17"/>
      <c r="CBA664" s="14"/>
      <c r="CBB664" s="18"/>
      <c r="CBL664" s="17"/>
      <c r="CBQ664" s="14"/>
      <c r="CBR664" s="18"/>
      <c r="CCB664" s="17"/>
      <c r="CCG664" s="14"/>
      <c r="CCH664" s="18"/>
      <c r="CCR664" s="17"/>
      <c r="CCW664" s="14"/>
      <c r="CCX664" s="18"/>
      <c r="CDH664" s="17"/>
      <c r="CDM664" s="14"/>
      <c r="CDN664" s="18"/>
      <c r="CDX664" s="17"/>
      <c r="CEC664" s="14"/>
      <c r="CED664" s="18"/>
      <c r="CEN664" s="17"/>
      <c r="CES664" s="14"/>
      <c r="CET664" s="18"/>
      <c r="CFD664" s="17"/>
      <c r="CFI664" s="14"/>
      <c r="CFJ664" s="18"/>
      <c r="CFT664" s="17"/>
      <c r="CFY664" s="14"/>
      <c r="CFZ664" s="18"/>
      <c r="CGJ664" s="17"/>
      <c r="CGO664" s="14"/>
      <c r="CGP664" s="18"/>
      <c r="CGZ664" s="17"/>
      <c r="CHE664" s="14"/>
      <c r="CHF664" s="18"/>
      <c r="CHP664" s="17"/>
      <c r="CHU664" s="14"/>
      <c r="CHV664" s="18"/>
      <c r="CIF664" s="17"/>
      <c r="CIK664" s="14"/>
      <c r="CIL664" s="18"/>
      <c r="CIV664" s="17"/>
      <c r="CJA664" s="14"/>
      <c r="CJB664" s="18"/>
      <c r="CJL664" s="17"/>
      <c r="CJQ664" s="14"/>
      <c r="CJR664" s="18"/>
      <c r="CKB664" s="17"/>
      <c r="CKG664" s="14"/>
      <c r="CKH664" s="18"/>
      <c r="CKR664" s="17"/>
      <c r="CKW664" s="14"/>
      <c r="CKX664" s="18"/>
      <c r="CLH664" s="17"/>
      <c r="CLM664" s="14"/>
      <c r="CLN664" s="18"/>
      <c r="CLX664" s="17"/>
      <c r="CMC664" s="14"/>
      <c r="CMD664" s="18"/>
      <c r="CMN664" s="17"/>
      <c r="CMS664" s="14"/>
      <c r="CMT664" s="18"/>
      <c r="CND664" s="17"/>
      <c r="CNI664" s="14"/>
      <c r="CNJ664" s="18"/>
      <c r="CNT664" s="17"/>
      <c r="CNY664" s="14"/>
      <c r="CNZ664" s="18"/>
      <c r="COJ664" s="17"/>
      <c r="COO664" s="14"/>
      <c r="COP664" s="18"/>
      <c r="COZ664" s="17"/>
      <c r="CPE664" s="14"/>
      <c r="CPF664" s="18"/>
      <c r="CPP664" s="17"/>
      <c r="CPU664" s="14"/>
      <c r="CPV664" s="18"/>
      <c r="CQF664" s="17"/>
      <c r="CQK664" s="14"/>
      <c r="CQL664" s="18"/>
      <c r="CQV664" s="17"/>
      <c r="CRA664" s="14"/>
      <c r="CRB664" s="18"/>
      <c r="CRL664" s="17"/>
      <c r="CRQ664" s="14"/>
      <c r="CRR664" s="18"/>
      <c r="CSB664" s="17"/>
      <c r="CSG664" s="14"/>
      <c r="CSH664" s="18"/>
      <c r="CSR664" s="17"/>
      <c r="CSW664" s="14"/>
      <c r="CSX664" s="18"/>
      <c r="CTH664" s="17"/>
      <c r="CTM664" s="14"/>
      <c r="CTN664" s="18"/>
      <c r="CTX664" s="17"/>
      <c r="CUC664" s="14"/>
      <c r="CUD664" s="18"/>
      <c r="CUN664" s="17"/>
      <c r="CUS664" s="14"/>
      <c r="CUT664" s="18"/>
      <c r="CVD664" s="17"/>
      <c r="CVI664" s="14"/>
      <c r="CVJ664" s="18"/>
      <c r="CVT664" s="17"/>
      <c r="CVY664" s="14"/>
      <c r="CVZ664" s="18"/>
      <c r="CWJ664" s="17"/>
      <c r="CWO664" s="14"/>
      <c r="CWP664" s="18"/>
      <c r="CWZ664" s="17"/>
      <c r="CXE664" s="14"/>
      <c r="CXF664" s="18"/>
      <c r="CXP664" s="17"/>
      <c r="CXU664" s="14"/>
      <c r="CXV664" s="18"/>
      <c r="CYF664" s="17"/>
      <c r="CYK664" s="14"/>
      <c r="CYL664" s="18"/>
      <c r="CYV664" s="17"/>
      <c r="CZA664" s="14"/>
      <c r="CZB664" s="18"/>
      <c r="CZL664" s="17"/>
      <c r="CZQ664" s="14"/>
      <c r="CZR664" s="18"/>
      <c r="DAB664" s="17"/>
      <c r="DAG664" s="14"/>
      <c r="DAH664" s="18"/>
      <c r="DAR664" s="17"/>
      <c r="DAW664" s="14"/>
      <c r="DAX664" s="18"/>
      <c r="DBH664" s="17"/>
      <c r="DBM664" s="14"/>
      <c r="DBN664" s="18"/>
      <c r="DBX664" s="17"/>
      <c r="DCC664" s="14"/>
      <c r="DCD664" s="18"/>
      <c r="DCN664" s="17"/>
      <c r="DCS664" s="14"/>
      <c r="DCT664" s="18"/>
      <c r="DDD664" s="17"/>
      <c r="DDI664" s="14"/>
      <c r="DDJ664" s="18"/>
      <c r="DDT664" s="17"/>
      <c r="DDY664" s="14"/>
      <c r="DDZ664" s="18"/>
      <c r="DEJ664" s="17"/>
      <c r="DEO664" s="14"/>
      <c r="DEP664" s="18"/>
      <c r="DEZ664" s="17"/>
      <c r="DFE664" s="14"/>
      <c r="DFF664" s="18"/>
      <c r="DFP664" s="17"/>
      <c r="DFU664" s="14"/>
      <c r="DFV664" s="18"/>
      <c r="DGF664" s="17"/>
      <c r="DGK664" s="14"/>
      <c r="DGL664" s="18"/>
      <c r="DGV664" s="17"/>
      <c r="DHA664" s="14"/>
      <c r="DHB664" s="18"/>
      <c r="DHL664" s="17"/>
      <c r="DHQ664" s="14"/>
      <c r="DHR664" s="18"/>
      <c r="DIB664" s="17"/>
      <c r="DIG664" s="14"/>
      <c r="DIH664" s="18"/>
      <c r="DIR664" s="17"/>
      <c r="DIW664" s="14"/>
      <c r="DIX664" s="18"/>
      <c r="DJH664" s="17"/>
      <c r="DJM664" s="14"/>
      <c r="DJN664" s="18"/>
      <c r="DJX664" s="17"/>
      <c r="DKC664" s="14"/>
      <c r="DKD664" s="18"/>
      <c r="DKN664" s="17"/>
      <c r="DKS664" s="14"/>
      <c r="DKT664" s="18"/>
      <c r="DLD664" s="17"/>
      <c r="DLI664" s="14"/>
      <c r="DLJ664" s="18"/>
      <c r="DLT664" s="17"/>
      <c r="DLY664" s="14"/>
      <c r="DLZ664" s="18"/>
      <c r="DMJ664" s="17"/>
      <c r="DMO664" s="14"/>
      <c r="DMP664" s="18"/>
      <c r="DMZ664" s="17"/>
      <c r="DNE664" s="14"/>
      <c r="DNF664" s="18"/>
      <c r="DNP664" s="17"/>
      <c r="DNU664" s="14"/>
      <c r="DNV664" s="18"/>
      <c r="DOF664" s="17"/>
      <c r="DOK664" s="14"/>
      <c r="DOL664" s="18"/>
      <c r="DOV664" s="17"/>
      <c r="DPA664" s="14"/>
      <c r="DPB664" s="18"/>
      <c r="DPL664" s="17"/>
      <c r="DPQ664" s="14"/>
      <c r="DPR664" s="18"/>
      <c r="DQB664" s="17"/>
      <c r="DQG664" s="14"/>
      <c r="DQH664" s="18"/>
      <c r="DQR664" s="17"/>
      <c r="DQW664" s="14"/>
      <c r="DQX664" s="18"/>
      <c r="DRH664" s="17"/>
      <c r="DRM664" s="14"/>
      <c r="DRN664" s="18"/>
      <c r="DRX664" s="17"/>
      <c r="DSC664" s="14"/>
      <c r="DSD664" s="18"/>
      <c r="DSN664" s="17"/>
      <c r="DSS664" s="14"/>
      <c r="DST664" s="18"/>
      <c r="DTD664" s="17"/>
      <c r="DTI664" s="14"/>
      <c r="DTJ664" s="18"/>
      <c r="DTT664" s="17"/>
      <c r="DTY664" s="14"/>
      <c r="DTZ664" s="18"/>
      <c r="DUJ664" s="17"/>
      <c r="DUO664" s="14"/>
      <c r="DUP664" s="18"/>
      <c r="DUZ664" s="17"/>
      <c r="DVE664" s="14"/>
      <c r="DVF664" s="18"/>
      <c r="DVP664" s="17"/>
      <c r="DVU664" s="14"/>
      <c r="DVV664" s="18"/>
      <c r="DWF664" s="17"/>
      <c r="DWK664" s="14"/>
      <c r="DWL664" s="18"/>
      <c r="DWV664" s="17"/>
      <c r="DXA664" s="14"/>
      <c r="DXB664" s="18"/>
      <c r="DXL664" s="17"/>
      <c r="DXQ664" s="14"/>
      <c r="DXR664" s="18"/>
      <c r="DYB664" s="17"/>
      <c r="DYG664" s="14"/>
      <c r="DYH664" s="18"/>
      <c r="DYR664" s="17"/>
      <c r="DYW664" s="14"/>
      <c r="DYX664" s="18"/>
      <c r="DZH664" s="17"/>
      <c r="DZM664" s="14"/>
      <c r="DZN664" s="18"/>
      <c r="DZX664" s="17"/>
      <c r="EAC664" s="14"/>
      <c r="EAD664" s="18"/>
      <c r="EAN664" s="17"/>
      <c r="EAS664" s="14"/>
      <c r="EAT664" s="18"/>
      <c r="EBD664" s="17"/>
      <c r="EBI664" s="14"/>
      <c r="EBJ664" s="18"/>
      <c r="EBT664" s="17"/>
      <c r="EBY664" s="14"/>
      <c r="EBZ664" s="18"/>
      <c r="ECJ664" s="17"/>
      <c r="ECO664" s="14"/>
      <c r="ECP664" s="18"/>
      <c r="ECZ664" s="17"/>
      <c r="EDE664" s="14"/>
      <c r="EDF664" s="18"/>
      <c r="EDP664" s="17"/>
      <c r="EDU664" s="14"/>
      <c r="EDV664" s="18"/>
      <c r="EEF664" s="17"/>
      <c r="EEK664" s="14"/>
      <c r="EEL664" s="18"/>
      <c r="EEV664" s="17"/>
      <c r="EFA664" s="14"/>
      <c r="EFB664" s="18"/>
      <c r="EFL664" s="17"/>
      <c r="EFQ664" s="14"/>
      <c r="EFR664" s="18"/>
      <c r="EGB664" s="17"/>
      <c r="EGG664" s="14"/>
      <c r="EGH664" s="18"/>
      <c r="EGR664" s="17"/>
      <c r="EGW664" s="14"/>
      <c r="EGX664" s="18"/>
      <c r="EHH664" s="17"/>
      <c r="EHM664" s="14"/>
      <c r="EHN664" s="18"/>
      <c r="EHX664" s="17"/>
      <c r="EIC664" s="14"/>
      <c r="EID664" s="18"/>
      <c r="EIN664" s="17"/>
      <c r="EIS664" s="14"/>
      <c r="EIT664" s="18"/>
      <c r="EJD664" s="17"/>
      <c r="EJI664" s="14"/>
      <c r="EJJ664" s="18"/>
      <c r="EJT664" s="17"/>
      <c r="EJY664" s="14"/>
      <c r="EJZ664" s="18"/>
      <c r="EKJ664" s="17"/>
      <c r="EKO664" s="14"/>
      <c r="EKP664" s="18"/>
      <c r="EKZ664" s="17"/>
      <c r="ELE664" s="14"/>
      <c r="ELF664" s="18"/>
      <c r="ELP664" s="17"/>
      <c r="ELU664" s="14"/>
      <c r="ELV664" s="18"/>
      <c r="EMF664" s="17"/>
      <c r="EMK664" s="14"/>
      <c r="EML664" s="18"/>
      <c r="EMV664" s="17"/>
      <c r="ENA664" s="14"/>
      <c r="ENB664" s="18"/>
      <c r="ENL664" s="17"/>
      <c r="ENQ664" s="14"/>
      <c r="ENR664" s="18"/>
      <c r="EOB664" s="17"/>
      <c r="EOG664" s="14"/>
      <c r="EOH664" s="18"/>
      <c r="EOR664" s="17"/>
      <c r="EOW664" s="14"/>
      <c r="EOX664" s="18"/>
      <c r="EPH664" s="17"/>
      <c r="EPM664" s="14"/>
      <c r="EPN664" s="18"/>
      <c r="EPX664" s="17"/>
      <c r="EQC664" s="14"/>
      <c r="EQD664" s="18"/>
      <c r="EQN664" s="17"/>
      <c r="EQS664" s="14"/>
      <c r="EQT664" s="18"/>
      <c r="ERD664" s="17"/>
      <c r="ERI664" s="14"/>
      <c r="ERJ664" s="18"/>
      <c r="ERT664" s="17"/>
      <c r="ERY664" s="14"/>
      <c r="ERZ664" s="18"/>
      <c r="ESJ664" s="17"/>
      <c r="ESO664" s="14"/>
      <c r="ESP664" s="18"/>
      <c r="ESZ664" s="17"/>
      <c r="ETE664" s="14"/>
      <c r="ETF664" s="18"/>
      <c r="ETP664" s="17"/>
      <c r="ETU664" s="14"/>
      <c r="ETV664" s="18"/>
      <c r="EUF664" s="17"/>
      <c r="EUK664" s="14"/>
      <c r="EUL664" s="18"/>
      <c r="EUV664" s="17"/>
      <c r="EVA664" s="14"/>
      <c r="EVB664" s="18"/>
      <c r="EVL664" s="17"/>
      <c r="EVQ664" s="14"/>
      <c r="EVR664" s="18"/>
      <c r="EWB664" s="17"/>
      <c r="EWG664" s="14"/>
      <c r="EWH664" s="18"/>
      <c r="EWR664" s="17"/>
      <c r="EWW664" s="14"/>
      <c r="EWX664" s="18"/>
      <c r="EXH664" s="17"/>
      <c r="EXM664" s="14"/>
      <c r="EXN664" s="18"/>
      <c r="EXX664" s="17"/>
      <c r="EYC664" s="14"/>
      <c r="EYD664" s="18"/>
      <c r="EYN664" s="17"/>
      <c r="EYS664" s="14"/>
      <c r="EYT664" s="18"/>
      <c r="EZD664" s="17"/>
      <c r="EZI664" s="14"/>
      <c r="EZJ664" s="18"/>
      <c r="EZT664" s="17"/>
      <c r="EZY664" s="14"/>
      <c r="EZZ664" s="18"/>
      <c r="FAJ664" s="17"/>
      <c r="FAO664" s="14"/>
      <c r="FAP664" s="18"/>
      <c r="FAZ664" s="17"/>
      <c r="FBE664" s="14"/>
      <c r="FBF664" s="18"/>
      <c r="FBP664" s="17"/>
      <c r="FBU664" s="14"/>
      <c r="FBV664" s="18"/>
      <c r="FCF664" s="17"/>
      <c r="FCK664" s="14"/>
      <c r="FCL664" s="18"/>
      <c r="FCV664" s="17"/>
      <c r="FDA664" s="14"/>
      <c r="FDB664" s="18"/>
      <c r="FDL664" s="17"/>
      <c r="FDQ664" s="14"/>
      <c r="FDR664" s="18"/>
      <c r="FEB664" s="17"/>
      <c r="FEG664" s="14"/>
      <c r="FEH664" s="18"/>
      <c r="FER664" s="17"/>
      <c r="FEW664" s="14"/>
      <c r="FEX664" s="18"/>
      <c r="FFH664" s="17"/>
      <c r="FFM664" s="14"/>
      <c r="FFN664" s="18"/>
      <c r="FFX664" s="17"/>
      <c r="FGC664" s="14"/>
      <c r="FGD664" s="18"/>
      <c r="FGN664" s="17"/>
      <c r="FGS664" s="14"/>
      <c r="FGT664" s="18"/>
      <c r="FHD664" s="17"/>
      <c r="FHI664" s="14"/>
      <c r="FHJ664" s="18"/>
      <c r="FHT664" s="17"/>
      <c r="FHY664" s="14"/>
      <c r="FHZ664" s="18"/>
      <c r="FIJ664" s="17"/>
      <c r="FIO664" s="14"/>
      <c r="FIP664" s="18"/>
      <c r="FIZ664" s="17"/>
      <c r="FJE664" s="14"/>
      <c r="FJF664" s="18"/>
      <c r="FJP664" s="17"/>
      <c r="FJU664" s="14"/>
      <c r="FJV664" s="18"/>
      <c r="FKF664" s="17"/>
      <c r="FKK664" s="14"/>
      <c r="FKL664" s="18"/>
      <c r="FKV664" s="17"/>
      <c r="FLA664" s="14"/>
      <c r="FLB664" s="18"/>
      <c r="FLL664" s="17"/>
      <c r="FLQ664" s="14"/>
      <c r="FLR664" s="18"/>
      <c r="FMB664" s="17"/>
      <c r="FMG664" s="14"/>
      <c r="FMH664" s="18"/>
      <c r="FMR664" s="17"/>
      <c r="FMW664" s="14"/>
      <c r="FMX664" s="18"/>
      <c r="FNH664" s="17"/>
      <c r="FNM664" s="14"/>
      <c r="FNN664" s="18"/>
      <c r="FNX664" s="17"/>
      <c r="FOC664" s="14"/>
      <c r="FOD664" s="18"/>
      <c r="FON664" s="17"/>
      <c r="FOS664" s="14"/>
      <c r="FOT664" s="18"/>
      <c r="FPD664" s="17"/>
      <c r="FPI664" s="14"/>
      <c r="FPJ664" s="18"/>
      <c r="FPT664" s="17"/>
      <c r="FPY664" s="14"/>
      <c r="FPZ664" s="18"/>
      <c r="FQJ664" s="17"/>
      <c r="FQO664" s="14"/>
      <c r="FQP664" s="18"/>
      <c r="FQZ664" s="17"/>
      <c r="FRE664" s="14"/>
      <c r="FRF664" s="18"/>
      <c r="FRP664" s="17"/>
      <c r="FRU664" s="14"/>
      <c r="FRV664" s="18"/>
      <c r="FSF664" s="17"/>
      <c r="FSK664" s="14"/>
      <c r="FSL664" s="18"/>
      <c r="FSV664" s="17"/>
      <c r="FTA664" s="14"/>
      <c r="FTB664" s="18"/>
      <c r="FTL664" s="17"/>
      <c r="FTQ664" s="14"/>
      <c r="FTR664" s="18"/>
      <c r="FUB664" s="17"/>
      <c r="FUG664" s="14"/>
      <c r="FUH664" s="18"/>
      <c r="FUR664" s="17"/>
      <c r="FUW664" s="14"/>
      <c r="FUX664" s="18"/>
      <c r="FVH664" s="17"/>
      <c r="FVM664" s="14"/>
      <c r="FVN664" s="18"/>
      <c r="FVX664" s="17"/>
      <c r="FWC664" s="14"/>
      <c r="FWD664" s="18"/>
      <c r="FWN664" s="17"/>
      <c r="FWS664" s="14"/>
      <c r="FWT664" s="18"/>
      <c r="FXD664" s="17"/>
      <c r="FXI664" s="14"/>
      <c r="FXJ664" s="18"/>
      <c r="FXT664" s="17"/>
      <c r="FXY664" s="14"/>
      <c r="FXZ664" s="18"/>
      <c r="FYJ664" s="17"/>
      <c r="FYO664" s="14"/>
      <c r="FYP664" s="18"/>
      <c r="FYZ664" s="17"/>
      <c r="FZE664" s="14"/>
      <c r="FZF664" s="18"/>
      <c r="FZP664" s="17"/>
      <c r="FZU664" s="14"/>
      <c r="FZV664" s="18"/>
      <c r="GAF664" s="17"/>
      <c r="GAK664" s="14"/>
      <c r="GAL664" s="18"/>
      <c r="GAV664" s="17"/>
      <c r="GBA664" s="14"/>
      <c r="GBB664" s="18"/>
      <c r="GBL664" s="17"/>
      <c r="GBQ664" s="14"/>
      <c r="GBR664" s="18"/>
      <c r="GCB664" s="17"/>
      <c r="GCG664" s="14"/>
      <c r="GCH664" s="18"/>
      <c r="GCR664" s="17"/>
      <c r="GCW664" s="14"/>
      <c r="GCX664" s="18"/>
      <c r="GDH664" s="17"/>
      <c r="GDM664" s="14"/>
      <c r="GDN664" s="18"/>
      <c r="GDX664" s="17"/>
      <c r="GEC664" s="14"/>
      <c r="GED664" s="18"/>
      <c r="GEN664" s="17"/>
      <c r="GES664" s="14"/>
      <c r="GET664" s="18"/>
      <c r="GFD664" s="17"/>
      <c r="GFI664" s="14"/>
      <c r="GFJ664" s="18"/>
      <c r="GFT664" s="17"/>
      <c r="GFY664" s="14"/>
      <c r="GFZ664" s="18"/>
      <c r="GGJ664" s="17"/>
      <c r="GGO664" s="14"/>
      <c r="GGP664" s="18"/>
      <c r="GGZ664" s="17"/>
      <c r="GHE664" s="14"/>
      <c r="GHF664" s="18"/>
      <c r="GHP664" s="17"/>
      <c r="GHU664" s="14"/>
      <c r="GHV664" s="18"/>
      <c r="GIF664" s="17"/>
      <c r="GIK664" s="14"/>
      <c r="GIL664" s="18"/>
      <c r="GIV664" s="17"/>
      <c r="GJA664" s="14"/>
      <c r="GJB664" s="18"/>
      <c r="GJL664" s="17"/>
      <c r="GJQ664" s="14"/>
      <c r="GJR664" s="18"/>
      <c r="GKB664" s="17"/>
      <c r="GKG664" s="14"/>
      <c r="GKH664" s="18"/>
      <c r="GKR664" s="17"/>
      <c r="GKW664" s="14"/>
      <c r="GKX664" s="18"/>
      <c r="GLH664" s="17"/>
      <c r="GLM664" s="14"/>
      <c r="GLN664" s="18"/>
      <c r="GLX664" s="17"/>
      <c r="GMC664" s="14"/>
      <c r="GMD664" s="18"/>
      <c r="GMN664" s="17"/>
      <c r="GMS664" s="14"/>
      <c r="GMT664" s="18"/>
      <c r="GND664" s="17"/>
      <c r="GNI664" s="14"/>
      <c r="GNJ664" s="18"/>
      <c r="GNT664" s="17"/>
      <c r="GNY664" s="14"/>
      <c r="GNZ664" s="18"/>
      <c r="GOJ664" s="17"/>
      <c r="GOO664" s="14"/>
      <c r="GOP664" s="18"/>
      <c r="GOZ664" s="17"/>
      <c r="GPE664" s="14"/>
      <c r="GPF664" s="18"/>
      <c r="GPP664" s="17"/>
      <c r="GPU664" s="14"/>
      <c r="GPV664" s="18"/>
      <c r="GQF664" s="17"/>
      <c r="GQK664" s="14"/>
      <c r="GQL664" s="18"/>
      <c r="GQV664" s="17"/>
      <c r="GRA664" s="14"/>
      <c r="GRB664" s="18"/>
      <c r="GRL664" s="17"/>
      <c r="GRQ664" s="14"/>
      <c r="GRR664" s="18"/>
      <c r="GSB664" s="17"/>
      <c r="GSG664" s="14"/>
      <c r="GSH664" s="18"/>
      <c r="GSR664" s="17"/>
      <c r="GSW664" s="14"/>
      <c r="GSX664" s="18"/>
      <c r="GTH664" s="17"/>
      <c r="GTM664" s="14"/>
      <c r="GTN664" s="18"/>
      <c r="GTX664" s="17"/>
      <c r="GUC664" s="14"/>
      <c r="GUD664" s="18"/>
      <c r="GUN664" s="17"/>
      <c r="GUS664" s="14"/>
      <c r="GUT664" s="18"/>
      <c r="GVD664" s="17"/>
      <c r="GVI664" s="14"/>
      <c r="GVJ664" s="18"/>
      <c r="GVT664" s="17"/>
      <c r="GVY664" s="14"/>
      <c r="GVZ664" s="18"/>
      <c r="GWJ664" s="17"/>
      <c r="GWO664" s="14"/>
      <c r="GWP664" s="18"/>
      <c r="GWZ664" s="17"/>
      <c r="GXE664" s="14"/>
      <c r="GXF664" s="18"/>
      <c r="GXP664" s="17"/>
      <c r="GXU664" s="14"/>
      <c r="GXV664" s="18"/>
      <c r="GYF664" s="17"/>
      <c r="GYK664" s="14"/>
      <c r="GYL664" s="18"/>
      <c r="GYV664" s="17"/>
      <c r="GZA664" s="14"/>
      <c r="GZB664" s="18"/>
      <c r="GZL664" s="17"/>
      <c r="GZQ664" s="14"/>
      <c r="GZR664" s="18"/>
      <c r="HAB664" s="17"/>
      <c r="HAG664" s="14"/>
      <c r="HAH664" s="18"/>
      <c r="HAR664" s="17"/>
      <c r="HAW664" s="14"/>
      <c r="HAX664" s="18"/>
      <c r="HBH664" s="17"/>
      <c r="HBM664" s="14"/>
      <c r="HBN664" s="18"/>
      <c r="HBX664" s="17"/>
      <c r="HCC664" s="14"/>
      <c r="HCD664" s="18"/>
      <c r="HCN664" s="17"/>
      <c r="HCS664" s="14"/>
      <c r="HCT664" s="18"/>
      <c r="HDD664" s="17"/>
      <c r="HDI664" s="14"/>
      <c r="HDJ664" s="18"/>
      <c r="HDT664" s="17"/>
      <c r="HDY664" s="14"/>
      <c r="HDZ664" s="18"/>
      <c r="HEJ664" s="17"/>
      <c r="HEO664" s="14"/>
      <c r="HEP664" s="18"/>
      <c r="HEZ664" s="17"/>
      <c r="HFE664" s="14"/>
      <c r="HFF664" s="18"/>
      <c r="HFP664" s="17"/>
      <c r="HFU664" s="14"/>
      <c r="HFV664" s="18"/>
      <c r="HGF664" s="17"/>
      <c r="HGK664" s="14"/>
      <c r="HGL664" s="18"/>
      <c r="HGV664" s="17"/>
      <c r="HHA664" s="14"/>
      <c r="HHB664" s="18"/>
      <c r="HHL664" s="17"/>
      <c r="HHQ664" s="14"/>
      <c r="HHR664" s="18"/>
      <c r="HIB664" s="17"/>
      <c r="HIG664" s="14"/>
      <c r="HIH664" s="18"/>
      <c r="HIR664" s="17"/>
      <c r="HIW664" s="14"/>
      <c r="HIX664" s="18"/>
      <c r="HJH664" s="17"/>
      <c r="HJM664" s="14"/>
      <c r="HJN664" s="18"/>
      <c r="HJX664" s="17"/>
      <c r="HKC664" s="14"/>
      <c r="HKD664" s="18"/>
      <c r="HKN664" s="17"/>
      <c r="HKS664" s="14"/>
      <c r="HKT664" s="18"/>
      <c r="HLD664" s="17"/>
      <c r="HLI664" s="14"/>
      <c r="HLJ664" s="18"/>
      <c r="HLT664" s="17"/>
      <c r="HLY664" s="14"/>
      <c r="HLZ664" s="18"/>
      <c r="HMJ664" s="17"/>
      <c r="HMO664" s="14"/>
      <c r="HMP664" s="18"/>
      <c r="HMZ664" s="17"/>
      <c r="HNE664" s="14"/>
      <c r="HNF664" s="18"/>
      <c r="HNP664" s="17"/>
      <c r="HNU664" s="14"/>
      <c r="HNV664" s="18"/>
      <c r="HOF664" s="17"/>
      <c r="HOK664" s="14"/>
      <c r="HOL664" s="18"/>
      <c r="HOV664" s="17"/>
      <c r="HPA664" s="14"/>
      <c r="HPB664" s="18"/>
      <c r="HPL664" s="17"/>
      <c r="HPQ664" s="14"/>
      <c r="HPR664" s="18"/>
      <c r="HQB664" s="17"/>
      <c r="HQG664" s="14"/>
      <c r="HQH664" s="18"/>
      <c r="HQR664" s="17"/>
      <c r="HQW664" s="14"/>
      <c r="HQX664" s="18"/>
      <c r="HRH664" s="17"/>
      <c r="HRM664" s="14"/>
      <c r="HRN664" s="18"/>
      <c r="HRX664" s="17"/>
      <c r="HSC664" s="14"/>
      <c r="HSD664" s="18"/>
      <c r="HSN664" s="17"/>
      <c r="HSS664" s="14"/>
      <c r="HST664" s="18"/>
      <c r="HTD664" s="17"/>
      <c r="HTI664" s="14"/>
      <c r="HTJ664" s="18"/>
      <c r="HTT664" s="17"/>
      <c r="HTY664" s="14"/>
      <c r="HTZ664" s="18"/>
      <c r="HUJ664" s="17"/>
      <c r="HUO664" s="14"/>
      <c r="HUP664" s="18"/>
      <c r="HUZ664" s="17"/>
      <c r="HVE664" s="14"/>
      <c r="HVF664" s="18"/>
      <c r="HVP664" s="17"/>
      <c r="HVU664" s="14"/>
      <c r="HVV664" s="18"/>
      <c r="HWF664" s="17"/>
      <c r="HWK664" s="14"/>
      <c r="HWL664" s="18"/>
      <c r="HWV664" s="17"/>
      <c r="HXA664" s="14"/>
      <c r="HXB664" s="18"/>
      <c r="HXL664" s="17"/>
      <c r="HXQ664" s="14"/>
      <c r="HXR664" s="18"/>
      <c r="HYB664" s="17"/>
      <c r="HYG664" s="14"/>
      <c r="HYH664" s="18"/>
      <c r="HYR664" s="17"/>
      <c r="HYW664" s="14"/>
      <c r="HYX664" s="18"/>
      <c r="HZH664" s="17"/>
      <c r="HZM664" s="14"/>
      <c r="HZN664" s="18"/>
      <c r="HZX664" s="17"/>
      <c r="IAC664" s="14"/>
      <c r="IAD664" s="18"/>
      <c r="IAN664" s="17"/>
      <c r="IAS664" s="14"/>
      <c r="IAT664" s="18"/>
      <c r="IBD664" s="17"/>
      <c r="IBI664" s="14"/>
      <c r="IBJ664" s="18"/>
      <c r="IBT664" s="17"/>
      <c r="IBY664" s="14"/>
      <c r="IBZ664" s="18"/>
      <c r="ICJ664" s="17"/>
      <c r="ICO664" s="14"/>
      <c r="ICP664" s="18"/>
      <c r="ICZ664" s="17"/>
      <c r="IDE664" s="14"/>
      <c r="IDF664" s="18"/>
      <c r="IDP664" s="17"/>
      <c r="IDU664" s="14"/>
      <c r="IDV664" s="18"/>
      <c r="IEF664" s="17"/>
      <c r="IEK664" s="14"/>
      <c r="IEL664" s="18"/>
      <c r="IEV664" s="17"/>
      <c r="IFA664" s="14"/>
      <c r="IFB664" s="18"/>
      <c r="IFL664" s="17"/>
      <c r="IFQ664" s="14"/>
      <c r="IFR664" s="18"/>
      <c r="IGB664" s="17"/>
      <c r="IGG664" s="14"/>
      <c r="IGH664" s="18"/>
      <c r="IGR664" s="17"/>
      <c r="IGW664" s="14"/>
      <c r="IGX664" s="18"/>
      <c r="IHH664" s="17"/>
      <c r="IHM664" s="14"/>
      <c r="IHN664" s="18"/>
      <c r="IHX664" s="17"/>
      <c r="IIC664" s="14"/>
      <c r="IID664" s="18"/>
      <c r="IIN664" s="17"/>
      <c r="IIS664" s="14"/>
      <c r="IIT664" s="18"/>
      <c r="IJD664" s="17"/>
      <c r="IJI664" s="14"/>
      <c r="IJJ664" s="18"/>
      <c r="IJT664" s="17"/>
      <c r="IJY664" s="14"/>
      <c r="IJZ664" s="18"/>
      <c r="IKJ664" s="17"/>
      <c r="IKO664" s="14"/>
      <c r="IKP664" s="18"/>
      <c r="IKZ664" s="17"/>
      <c r="ILE664" s="14"/>
      <c r="ILF664" s="18"/>
      <c r="ILP664" s="17"/>
      <c r="ILU664" s="14"/>
      <c r="ILV664" s="18"/>
      <c r="IMF664" s="17"/>
      <c r="IMK664" s="14"/>
      <c r="IML664" s="18"/>
      <c r="IMV664" s="17"/>
      <c r="INA664" s="14"/>
      <c r="INB664" s="18"/>
      <c r="INL664" s="17"/>
      <c r="INQ664" s="14"/>
      <c r="INR664" s="18"/>
      <c r="IOB664" s="17"/>
      <c r="IOG664" s="14"/>
      <c r="IOH664" s="18"/>
      <c r="IOR664" s="17"/>
      <c r="IOW664" s="14"/>
      <c r="IOX664" s="18"/>
      <c r="IPH664" s="17"/>
      <c r="IPM664" s="14"/>
      <c r="IPN664" s="18"/>
      <c r="IPX664" s="17"/>
      <c r="IQC664" s="14"/>
      <c r="IQD664" s="18"/>
      <c r="IQN664" s="17"/>
      <c r="IQS664" s="14"/>
      <c r="IQT664" s="18"/>
      <c r="IRD664" s="17"/>
      <c r="IRI664" s="14"/>
      <c r="IRJ664" s="18"/>
      <c r="IRT664" s="17"/>
      <c r="IRY664" s="14"/>
      <c r="IRZ664" s="18"/>
      <c r="ISJ664" s="17"/>
      <c r="ISO664" s="14"/>
      <c r="ISP664" s="18"/>
      <c r="ISZ664" s="17"/>
      <c r="ITE664" s="14"/>
      <c r="ITF664" s="18"/>
      <c r="ITP664" s="17"/>
      <c r="ITU664" s="14"/>
      <c r="ITV664" s="18"/>
      <c r="IUF664" s="17"/>
      <c r="IUK664" s="14"/>
      <c r="IUL664" s="18"/>
      <c r="IUV664" s="17"/>
      <c r="IVA664" s="14"/>
      <c r="IVB664" s="18"/>
      <c r="IVL664" s="17"/>
      <c r="IVQ664" s="14"/>
      <c r="IVR664" s="18"/>
      <c r="IWB664" s="17"/>
      <c r="IWG664" s="14"/>
      <c r="IWH664" s="18"/>
      <c r="IWR664" s="17"/>
      <c r="IWW664" s="14"/>
      <c r="IWX664" s="18"/>
      <c r="IXH664" s="17"/>
      <c r="IXM664" s="14"/>
      <c r="IXN664" s="18"/>
      <c r="IXX664" s="17"/>
      <c r="IYC664" s="14"/>
      <c r="IYD664" s="18"/>
      <c r="IYN664" s="17"/>
      <c r="IYS664" s="14"/>
      <c r="IYT664" s="18"/>
      <c r="IZD664" s="17"/>
      <c r="IZI664" s="14"/>
      <c r="IZJ664" s="18"/>
      <c r="IZT664" s="17"/>
      <c r="IZY664" s="14"/>
      <c r="IZZ664" s="18"/>
      <c r="JAJ664" s="17"/>
      <c r="JAO664" s="14"/>
      <c r="JAP664" s="18"/>
      <c r="JAZ664" s="17"/>
      <c r="JBE664" s="14"/>
      <c r="JBF664" s="18"/>
      <c r="JBP664" s="17"/>
      <c r="JBU664" s="14"/>
      <c r="JBV664" s="18"/>
      <c r="JCF664" s="17"/>
      <c r="JCK664" s="14"/>
      <c r="JCL664" s="18"/>
      <c r="JCV664" s="17"/>
      <c r="JDA664" s="14"/>
      <c r="JDB664" s="18"/>
      <c r="JDL664" s="17"/>
      <c r="JDQ664" s="14"/>
      <c r="JDR664" s="18"/>
      <c r="JEB664" s="17"/>
      <c r="JEG664" s="14"/>
      <c r="JEH664" s="18"/>
      <c r="JER664" s="17"/>
      <c r="JEW664" s="14"/>
      <c r="JEX664" s="18"/>
      <c r="JFH664" s="17"/>
      <c r="JFM664" s="14"/>
      <c r="JFN664" s="18"/>
      <c r="JFX664" s="17"/>
      <c r="JGC664" s="14"/>
      <c r="JGD664" s="18"/>
      <c r="JGN664" s="17"/>
      <c r="JGS664" s="14"/>
      <c r="JGT664" s="18"/>
      <c r="JHD664" s="17"/>
      <c r="JHI664" s="14"/>
      <c r="JHJ664" s="18"/>
      <c r="JHT664" s="17"/>
      <c r="JHY664" s="14"/>
      <c r="JHZ664" s="18"/>
      <c r="JIJ664" s="17"/>
      <c r="JIO664" s="14"/>
      <c r="JIP664" s="18"/>
      <c r="JIZ664" s="17"/>
      <c r="JJE664" s="14"/>
      <c r="JJF664" s="18"/>
      <c r="JJP664" s="17"/>
      <c r="JJU664" s="14"/>
      <c r="JJV664" s="18"/>
      <c r="JKF664" s="17"/>
      <c r="JKK664" s="14"/>
      <c r="JKL664" s="18"/>
      <c r="JKV664" s="17"/>
      <c r="JLA664" s="14"/>
      <c r="JLB664" s="18"/>
      <c r="JLL664" s="17"/>
      <c r="JLQ664" s="14"/>
      <c r="JLR664" s="18"/>
      <c r="JMB664" s="17"/>
      <c r="JMG664" s="14"/>
      <c r="JMH664" s="18"/>
      <c r="JMR664" s="17"/>
      <c r="JMW664" s="14"/>
      <c r="JMX664" s="18"/>
      <c r="JNH664" s="17"/>
      <c r="JNM664" s="14"/>
      <c r="JNN664" s="18"/>
      <c r="JNX664" s="17"/>
      <c r="JOC664" s="14"/>
      <c r="JOD664" s="18"/>
      <c r="JON664" s="17"/>
      <c r="JOS664" s="14"/>
      <c r="JOT664" s="18"/>
      <c r="JPD664" s="17"/>
      <c r="JPI664" s="14"/>
      <c r="JPJ664" s="18"/>
      <c r="JPT664" s="17"/>
      <c r="JPY664" s="14"/>
      <c r="JPZ664" s="18"/>
      <c r="JQJ664" s="17"/>
      <c r="JQO664" s="14"/>
      <c r="JQP664" s="18"/>
      <c r="JQZ664" s="17"/>
      <c r="JRE664" s="14"/>
      <c r="JRF664" s="18"/>
      <c r="JRP664" s="17"/>
      <c r="JRU664" s="14"/>
      <c r="JRV664" s="18"/>
      <c r="JSF664" s="17"/>
      <c r="JSK664" s="14"/>
      <c r="JSL664" s="18"/>
      <c r="JSV664" s="17"/>
      <c r="JTA664" s="14"/>
      <c r="JTB664" s="18"/>
      <c r="JTL664" s="17"/>
      <c r="JTQ664" s="14"/>
      <c r="JTR664" s="18"/>
      <c r="JUB664" s="17"/>
      <c r="JUG664" s="14"/>
      <c r="JUH664" s="18"/>
      <c r="JUR664" s="17"/>
      <c r="JUW664" s="14"/>
      <c r="JUX664" s="18"/>
      <c r="JVH664" s="17"/>
      <c r="JVM664" s="14"/>
      <c r="JVN664" s="18"/>
      <c r="JVX664" s="17"/>
      <c r="JWC664" s="14"/>
      <c r="JWD664" s="18"/>
      <c r="JWN664" s="17"/>
      <c r="JWS664" s="14"/>
      <c r="JWT664" s="18"/>
      <c r="JXD664" s="17"/>
      <c r="JXI664" s="14"/>
      <c r="JXJ664" s="18"/>
      <c r="JXT664" s="17"/>
      <c r="JXY664" s="14"/>
      <c r="JXZ664" s="18"/>
      <c r="JYJ664" s="17"/>
      <c r="JYO664" s="14"/>
      <c r="JYP664" s="18"/>
      <c r="JYZ664" s="17"/>
      <c r="JZE664" s="14"/>
      <c r="JZF664" s="18"/>
      <c r="JZP664" s="17"/>
      <c r="JZU664" s="14"/>
      <c r="JZV664" s="18"/>
      <c r="KAF664" s="17"/>
      <c r="KAK664" s="14"/>
      <c r="KAL664" s="18"/>
      <c r="KAV664" s="17"/>
      <c r="KBA664" s="14"/>
      <c r="KBB664" s="18"/>
      <c r="KBL664" s="17"/>
      <c r="KBQ664" s="14"/>
      <c r="KBR664" s="18"/>
      <c r="KCB664" s="17"/>
      <c r="KCG664" s="14"/>
      <c r="KCH664" s="18"/>
      <c r="KCR664" s="17"/>
      <c r="KCW664" s="14"/>
      <c r="KCX664" s="18"/>
      <c r="KDH664" s="17"/>
      <c r="KDM664" s="14"/>
      <c r="KDN664" s="18"/>
      <c r="KDX664" s="17"/>
      <c r="KEC664" s="14"/>
      <c r="KED664" s="18"/>
      <c r="KEN664" s="17"/>
      <c r="KES664" s="14"/>
      <c r="KET664" s="18"/>
      <c r="KFD664" s="17"/>
      <c r="KFI664" s="14"/>
      <c r="KFJ664" s="18"/>
      <c r="KFT664" s="17"/>
      <c r="KFY664" s="14"/>
      <c r="KFZ664" s="18"/>
      <c r="KGJ664" s="17"/>
      <c r="KGO664" s="14"/>
      <c r="KGP664" s="18"/>
      <c r="KGZ664" s="17"/>
      <c r="KHE664" s="14"/>
      <c r="KHF664" s="18"/>
      <c r="KHP664" s="17"/>
      <c r="KHU664" s="14"/>
      <c r="KHV664" s="18"/>
      <c r="KIF664" s="17"/>
      <c r="KIK664" s="14"/>
      <c r="KIL664" s="18"/>
      <c r="KIV664" s="17"/>
      <c r="KJA664" s="14"/>
      <c r="KJB664" s="18"/>
      <c r="KJL664" s="17"/>
      <c r="KJQ664" s="14"/>
      <c r="KJR664" s="18"/>
      <c r="KKB664" s="17"/>
      <c r="KKG664" s="14"/>
      <c r="KKH664" s="18"/>
      <c r="KKR664" s="17"/>
      <c r="KKW664" s="14"/>
      <c r="KKX664" s="18"/>
      <c r="KLH664" s="17"/>
      <c r="KLM664" s="14"/>
      <c r="KLN664" s="18"/>
      <c r="KLX664" s="17"/>
      <c r="KMC664" s="14"/>
      <c r="KMD664" s="18"/>
      <c r="KMN664" s="17"/>
      <c r="KMS664" s="14"/>
      <c r="KMT664" s="18"/>
      <c r="KND664" s="17"/>
      <c r="KNI664" s="14"/>
      <c r="KNJ664" s="18"/>
      <c r="KNT664" s="17"/>
      <c r="KNY664" s="14"/>
      <c r="KNZ664" s="18"/>
      <c r="KOJ664" s="17"/>
      <c r="KOO664" s="14"/>
      <c r="KOP664" s="18"/>
      <c r="KOZ664" s="17"/>
      <c r="KPE664" s="14"/>
      <c r="KPF664" s="18"/>
      <c r="KPP664" s="17"/>
      <c r="KPU664" s="14"/>
      <c r="KPV664" s="18"/>
      <c r="KQF664" s="17"/>
      <c r="KQK664" s="14"/>
      <c r="KQL664" s="18"/>
      <c r="KQV664" s="17"/>
      <c r="KRA664" s="14"/>
      <c r="KRB664" s="18"/>
      <c r="KRL664" s="17"/>
      <c r="KRQ664" s="14"/>
      <c r="KRR664" s="18"/>
      <c r="KSB664" s="17"/>
      <c r="KSG664" s="14"/>
      <c r="KSH664" s="18"/>
      <c r="KSR664" s="17"/>
      <c r="KSW664" s="14"/>
      <c r="KSX664" s="18"/>
      <c r="KTH664" s="17"/>
      <c r="KTM664" s="14"/>
      <c r="KTN664" s="18"/>
      <c r="KTX664" s="17"/>
      <c r="KUC664" s="14"/>
      <c r="KUD664" s="18"/>
      <c r="KUN664" s="17"/>
      <c r="KUS664" s="14"/>
      <c r="KUT664" s="18"/>
      <c r="KVD664" s="17"/>
      <c r="KVI664" s="14"/>
      <c r="KVJ664" s="18"/>
      <c r="KVT664" s="17"/>
      <c r="KVY664" s="14"/>
      <c r="KVZ664" s="18"/>
      <c r="KWJ664" s="17"/>
      <c r="KWO664" s="14"/>
      <c r="KWP664" s="18"/>
      <c r="KWZ664" s="17"/>
      <c r="KXE664" s="14"/>
      <c r="KXF664" s="18"/>
      <c r="KXP664" s="17"/>
      <c r="KXU664" s="14"/>
      <c r="KXV664" s="18"/>
      <c r="KYF664" s="17"/>
      <c r="KYK664" s="14"/>
      <c r="KYL664" s="18"/>
      <c r="KYV664" s="17"/>
      <c r="KZA664" s="14"/>
      <c r="KZB664" s="18"/>
      <c r="KZL664" s="17"/>
      <c r="KZQ664" s="14"/>
      <c r="KZR664" s="18"/>
      <c r="LAB664" s="17"/>
      <c r="LAG664" s="14"/>
      <c r="LAH664" s="18"/>
      <c r="LAR664" s="17"/>
      <c r="LAW664" s="14"/>
      <c r="LAX664" s="18"/>
      <c r="LBH664" s="17"/>
      <c r="LBM664" s="14"/>
      <c r="LBN664" s="18"/>
      <c r="LBX664" s="17"/>
      <c r="LCC664" s="14"/>
      <c r="LCD664" s="18"/>
      <c r="LCN664" s="17"/>
      <c r="LCS664" s="14"/>
      <c r="LCT664" s="18"/>
      <c r="LDD664" s="17"/>
      <c r="LDI664" s="14"/>
      <c r="LDJ664" s="18"/>
      <c r="LDT664" s="17"/>
      <c r="LDY664" s="14"/>
      <c r="LDZ664" s="18"/>
      <c r="LEJ664" s="17"/>
      <c r="LEO664" s="14"/>
      <c r="LEP664" s="18"/>
      <c r="LEZ664" s="17"/>
      <c r="LFE664" s="14"/>
      <c r="LFF664" s="18"/>
      <c r="LFP664" s="17"/>
      <c r="LFU664" s="14"/>
      <c r="LFV664" s="18"/>
      <c r="LGF664" s="17"/>
      <c r="LGK664" s="14"/>
      <c r="LGL664" s="18"/>
      <c r="LGV664" s="17"/>
      <c r="LHA664" s="14"/>
      <c r="LHB664" s="18"/>
      <c r="LHL664" s="17"/>
      <c r="LHQ664" s="14"/>
      <c r="LHR664" s="18"/>
      <c r="LIB664" s="17"/>
      <c r="LIG664" s="14"/>
      <c r="LIH664" s="18"/>
      <c r="LIR664" s="17"/>
      <c r="LIW664" s="14"/>
      <c r="LIX664" s="18"/>
      <c r="LJH664" s="17"/>
      <c r="LJM664" s="14"/>
      <c r="LJN664" s="18"/>
      <c r="LJX664" s="17"/>
      <c r="LKC664" s="14"/>
      <c r="LKD664" s="18"/>
      <c r="LKN664" s="17"/>
      <c r="LKS664" s="14"/>
      <c r="LKT664" s="18"/>
      <c r="LLD664" s="17"/>
      <c r="LLI664" s="14"/>
      <c r="LLJ664" s="18"/>
      <c r="LLT664" s="17"/>
      <c r="LLY664" s="14"/>
      <c r="LLZ664" s="18"/>
      <c r="LMJ664" s="17"/>
      <c r="LMO664" s="14"/>
      <c r="LMP664" s="18"/>
      <c r="LMZ664" s="17"/>
      <c r="LNE664" s="14"/>
      <c r="LNF664" s="18"/>
      <c r="LNP664" s="17"/>
      <c r="LNU664" s="14"/>
      <c r="LNV664" s="18"/>
      <c r="LOF664" s="17"/>
      <c r="LOK664" s="14"/>
      <c r="LOL664" s="18"/>
      <c r="LOV664" s="17"/>
      <c r="LPA664" s="14"/>
      <c r="LPB664" s="18"/>
      <c r="LPL664" s="17"/>
      <c r="LPQ664" s="14"/>
      <c r="LPR664" s="18"/>
      <c r="LQB664" s="17"/>
      <c r="LQG664" s="14"/>
      <c r="LQH664" s="18"/>
      <c r="LQR664" s="17"/>
      <c r="LQW664" s="14"/>
      <c r="LQX664" s="18"/>
      <c r="LRH664" s="17"/>
      <c r="LRM664" s="14"/>
      <c r="LRN664" s="18"/>
      <c r="LRX664" s="17"/>
      <c r="LSC664" s="14"/>
      <c r="LSD664" s="18"/>
      <c r="LSN664" s="17"/>
      <c r="LSS664" s="14"/>
      <c r="LST664" s="18"/>
      <c r="LTD664" s="17"/>
      <c r="LTI664" s="14"/>
      <c r="LTJ664" s="18"/>
      <c r="LTT664" s="17"/>
      <c r="LTY664" s="14"/>
      <c r="LTZ664" s="18"/>
      <c r="LUJ664" s="17"/>
      <c r="LUO664" s="14"/>
      <c r="LUP664" s="18"/>
      <c r="LUZ664" s="17"/>
      <c r="LVE664" s="14"/>
      <c r="LVF664" s="18"/>
      <c r="LVP664" s="17"/>
      <c r="LVU664" s="14"/>
      <c r="LVV664" s="18"/>
      <c r="LWF664" s="17"/>
      <c r="LWK664" s="14"/>
      <c r="LWL664" s="18"/>
      <c r="LWV664" s="17"/>
      <c r="LXA664" s="14"/>
      <c r="LXB664" s="18"/>
      <c r="LXL664" s="17"/>
      <c r="LXQ664" s="14"/>
      <c r="LXR664" s="18"/>
      <c r="LYB664" s="17"/>
      <c r="LYG664" s="14"/>
      <c r="LYH664" s="18"/>
      <c r="LYR664" s="17"/>
      <c r="LYW664" s="14"/>
      <c r="LYX664" s="18"/>
      <c r="LZH664" s="17"/>
      <c r="LZM664" s="14"/>
      <c r="LZN664" s="18"/>
      <c r="LZX664" s="17"/>
      <c r="MAC664" s="14"/>
      <c r="MAD664" s="18"/>
      <c r="MAN664" s="17"/>
      <c r="MAS664" s="14"/>
      <c r="MAT664" s="18"/>
      <c r="MBD664" s="17"/>
      <c r="MBI664" s="14"/>
      <c r="MBJ664" s="18"/>
      <c r="MBT664" s="17"/>
      <c r="MBY664" s="14"/>
      <c r="MBZ664" s="18"/>
      <c r="MCJ664" s="17"/>
      <c r="MCO664" s="14"/>
      <c r="MCP664" s="18"/>
      <c r="MCZ664" s="17"/>
      <c r="MDE664" s="14"/>
      <c r="MDF664" s="18"/>
      <c r="MDP664" s="17"/>
      <c r="MDU664" s="14"/>
      <c r="MDV664" s="18"/>
      <c r="MEF664" s="17"/>
      <c r="MEK664" s="14"/>
      <c r="MEL664" s="18"/>
      <c r="MEV664" s="17"/>
      <c r="MFA664" s="14"/>
      <c r="MFB664" s="18"/>
      <c r="MFL664" s="17"/>
      <c r="MFQ664" s="14"/>
      <c r="MFR664" s="18"/>
      <c r="MGB664" s="17"/>
      <c r="MGG664" s="14"/>
      <c r="MGH664" s="18"/>
      <c r="MGR664" s="17"/>
      <c r="MGW664" s="14"/>
      <c r="MGX664" s="18"/>
      <c r="MHH664" s="17"/>
      <c r="MHM664" s="14"/>
      <c r="MHN664" s="18"/>
      <c r="MHX664" s="17"/>
      <c r="MIC664" s="14"/>
      <c r="MID664" s="18"/>
      <c r="MIN664" s="17"/>
      <c r="MIS664" s="14"/>
      <c r="MIT664" s="18"/>
      <c r="MJD664" s="17"/>
      <c r="MJI664" s="14"/>
      <c r="MJJ664" s="18"/>
      <c r="MJT664" s="17"/>
      <c r="MJY664" s="14"/>
      <c r="MJZ664" s="18"/>
      <c r="MKJ664" s="17"/>
      <c r="MKO664" s="14"/>
      <c r="MKP664" s="18"/>
      <c r="MKZ664" s="17"/>
      <c r="MLE664" s="14"/>
      <c r="MLF664" s="18"/>
      <c r="MLP664" s="17"/>
      <c r="MLU664" s="14"/>
      <c r="MLV664" s="18"/>
      <c r="MMF664" s="17"/>
      <c r="MMK664" s="14"/>
      <c r="MML664" s="18"/>
      <c r="MMV664" s="17"/>
      <c r="MNA664" s="14"/>
      <c r="MNB664" s="18"/>
      <c r="MNL664" s="17"/>
      <c r="MNQ664" s="14"/>
      <c r="MNR664" s="18"/>
      <c r="MOB664" s="17"/>
      <c r="MOG664" s="14"/>
      <c r="MOH664" s="18"/>
      <c r="MOR664" s="17"/>
      <c r="MOW664" s="14"/>
      <c r="MOX664" s="18"/>
      <c r="MPH664" s="17"/>
      <c r="MPM664" s="14"/>
      <c r="MPN664" s="18"/>
      <c r="MPX664" s="17"/>
      <c r="MQC664" s="14"/>
      <c r="MQD664" s="18"/>
      <c r="MQN664" s="17"/>
      <c r="MQS664" s="14"/>
      <c r="MQT664" s="18"/>
      <c r="MRD664" s="17"/>
      <c r="MRI664" s="14"/>
      <c r="MRJ664" s="18"/>
      <c r="MRT664" s="17"/>
      <c r="MRY664" s="14"/>
      <c r="MRZ664" s="18"/>
      <c r="MSJ664" s="17"/>
      <c r="MSO664" s="14"/>
      <c r="MSP664" s="18"/>
      <c r="MSZ664" s="17"/>
      <c r="MTE664" s="14"/>
      <c r="MTF664" s="18"/>
      <c r="MTP664" s="17"/>
      <c r="MTU664" s="14"/>
      <c r="MTV664" s="18"/>
      <c r="MUF664" s="17"/>
      <c r="MUK664" s="14"/>
      <c r="MUL664" s="18"/>
      <c r="MUV664" s="17"/>
      <c r="MVA664" s="14"/>
      <c r="MVB664" s="18"/>
      <c r="MVL664" s="17"/>
      <c r="MVQ664" s="14"/>
      <c r="MVR664" s="18"/>
      <c r="MWB664" s="17"/>
      <c r="MWG664" s="14"/>
      <c r="MWH664" s="18"/>
      <c r="MWR664" s="17"/>
      <c r="MWW664" s="14"/>
      <c r="MWX664" s="18"/>
      <c r="MXH664" s="17"/>
      <c r="MXM664" s="14"/>
      <c r="MXN664" s="18"/>
      <c r="MXX664" s="17"/>
      <c r="MYC664" s="14"/>
      <c r="MYD664" s="18"/>
      <c r="MYN664" s="17"/>
      <c r="MYS664" s="14"/>
      <c r="MYT664" s="18"/>
      <c r="MZD664" s="17"/>
      <c r="MZI664" s="14"/>
      <c r="MZJ664" s="18"/>
      <c r="MZT664" s="17"/>
      <c r="MZY664" s="14"/>
      <c r="MZZ664" s="18"/>
      <c r="NAJ664" s="17"/>
      <c r="NAO664" s="14"/>
      <c r="NAP664" s="18"/>
      <c r="NAZ664" s="17"/>
      <c r="NBE664" s="14"/>
      <c r="NBF664" s="18"/>
      <c r="NBP664" s="17"/>
      <c r="NBU664" s="14"/>
      <c r="NBV664" s="18"/>
      <c r="NCF664" s="17"/>
      <c r="NCK664" s="14"/>
      <c r="NCL664" s="18"/>
      <c r="NCV664" s="17"/>
      <c r="NDA664" s="14"/>
      <c r="NDB664" s="18"/>
      <c r="NDL664" s="17"/>
      <c r="NDQ664" s="14"/>
      <c r="NDR664" s="18"/>
      <c r="NEB664" s="17"/>
      <c r="NEG664" s="14"/>
      <c r="NEH664" s="18"/>
      <c r="NER664" s="17"/>
      <c r="NEW664" s="14"/>
      <c r="NEX664" s="18"/>
      <c r="NFH664" s="17"/>
      <c r="NFM664" s="14"/>
      <c r="NFN664" s="18"/>
      <c r="NFX664" s="17"/>
      <c r="NGC664" s="14"/>
      <c r="NGD664" s="18"/>
      <c r="NGN664" s="17"/>
      <c r="NGS664" s="14"/>
      <c r="NGT664" s="18"/>
      <c r="NHD664" s="17"/>
      <c r="NHI664" s="14"/>
      <c r="NHJ664" s="18"/>
      <c r="NHT664" s="17"/>
      <c r="NHY664" s="14"/>
      <c r="NHZ664" s="18"/>
      <c r="NIJ664" s="17"/>
      <c r="NIO664" s="14"/>
      <c r="NIP664" s="18"/>
      <c r="NIZ664" s="17"/>
      <c r="NJE664" s="14"/>
      <c r="NJF664" s="18"/>
      <c r="NJP664" s="17"/>
      <c r="NJU664" s="14"/>
      <c r="NJV664" s="18"/>
      <c r="NKF664" s="17"/>
      <c r="NKK664" s="14"/>
      <c r="NKL664" s="18"/>
      <c r="NKV664" s="17"/>
      <c r="NLA664" s="14"/>
      <c r="NLB664" s="18"/>
      <c r="NLL664" s="17"/>
      <c r="NLQ664" s="14"/>
      <c r="NLR664" s="18"/>
      <c r="NMB664" s="17"/>
      <c r="NMG664" s="14"/>
      <c r="NMH664" s="18"/>
      <c r="NMR664" s="17"/>
      <c r="NMW664" s="14"/>
      <c r="NMX664" s="18"/>
      <c r="NNH664" s="17"/>
      <c r="NNM664" s="14"/>
      <c r="NNN664" s="18"/>
      <c r="NNX664" s="17"/>
      <c r="NOC664" s="14"/>
      <c r="NOD664" s="18"/>
      <c r="NON664" s="17"/>
      <c r="NOS664" s="14"/>
      <c r="NOT664" s="18"/>
      <c r="NPD664" s="17"/>
      <c r="NPI664" s="14"/>
      <c r="NPJ664" s="18"/>
      <c r="NPT664" s="17"/>
      <c r="NPY664" s="14"/>
      <c r="NPZ664" s="18"/>
      <c r="NQJ664" s="17"/>
      <c r="NQO664" s="14"/>
      <c r="NQP664" s="18"/>
      <c r="NQZ664" s="17"/>
      <c r="NRE664" s="14"/>
      <c r="NRF664" s="18"/>
      <c r="NRP664" s="17"/>
      <c r="NRU664" s="14"/>
      <c r="NRV664" s="18"/>
      <c r="NSF664" s="17"/>
      <c r="NSK664" s="14"/>
      <c r="NSL664" s="18"/>
      <c r="NSV664" s="17"/>
      <c r="NTA664" s="14"/>
      <c r="NTB664" s="18"/>
      <c r="NTL664" s="17"/>
      <c r="NTQ664" s="14"/>
      <c r="NTR664" s="18"/>
      <c r="NUB664" s="17"/>
      <c r="NUG664" s="14"/>
      <c r="NUH664" s="18"/>
      <c r="NUR664" s="17"/>
      <c r="NUW664" s="14"/>
      <c r="NUX664" s="18"/>
      <c r="NVH664" s="17"/>
      <c r="NVM664" s="14"/>
      <c r="NVN664" s="18"/>
      <c r="NVX664" s="17"/>
      <c r="NWC664" s="14"/>
      <c r="NWD664" s="18"/>
      <c r="NWN664" s="17"/>
      <c r="NWS664" s="14"/>
      <c r="NWT664" s="18"/>
      <c r="NXD664" s="17"/>
      <c r="NXI664" s="14"/>
      <c r="NXJ664" s="18"/>
      <c r="NXT664" s="17"/>
      <c r="NXY664" s="14"/>
      <c r="NXZ664" s="18"/>
      <c r="NYJ664" s="17"/>
      <c r="NYO664" s="14"/>
      <c r="NYP664" s="18"/>
      <c r="NYZ664" s="17"/>
      <c r="NZE664" s="14"/>
      <c r="NZF664" s="18"/>
      <c r="NZP664" s="17"/>
      <c r="NZU664" s="14"/>
      <c r="NZV664" s="18"/>
      <c r="OAF664" s="17"/>
      <c r="OAK664" s="14"/>
      <c r="OAL664" s="18"/>
      <c r="OAV664" s="17"/>
      <c r="OBA664" s="14"/>
      <c r="OBB664" s="18"/>
      <c r="OBL664" s="17"/>
      <c r="OBQ664" s="14"/>
      <c r="OBR664" s="18"/>
      <c r="OCB664" s="17"/>
      <c r="OCG664" s="14"/>
      <c r="OCH664" s="18"/>
      <c r="OCR664" s="17"/>
      <c r="OCW664" s="14"/>
      <c r="OCX664" s="18"/>
      <c r="ODH664" s="17"/>
      <c r="ODM664" s="14"/>
      <c r="ODN664" s="18"/>
      <c r="ODX664" s="17"/>
      <c r="OEC664" s="14"/>
      <c r="OED664" s="18"/>
      <c r="OEN664" s="17"/>
      <c r="OES664" s="14"/>
      <c r="OET664" s="18"/>
      <c r="OFD664" s="17"/>
      <c r="OFI664" s="14"/>
      <c r="OFJ664" s="18"/>
      <c r="OFT664" s="17"/>
      <c r="OFY664" s="14"/>
      <c r="OFZ664" s="18"/>
      <c r="OGJ664" s="17"/>
      <c r="OGO664" s="14"/>
      <c r="OGP664" s="18"/>
      <c r="OGZ664" s="17"/>
      <c r="OHE664" s="14"/>
      <c r="OHF664" s="18"/>
      <c r="OHP664" s="17"/>
      <c r="OHU664" s="14"/>
      <c r="OHV664" s="18"/>
      <c r="OIF664" s="17"/>
      <c r="OIK664" s="14"/>
      <c r="OIL664" s="18"/>
      <c r="OIV664" s="17"/>
      <c r="OJA664" s="14"/>
      <c r="OJB664" s="18"/>
      <c r="OJL664" s="17"/>
      <c r="OJQ664" s="14"/>
      <c r="OJR664" s="18"/>
      <c r="OKB664" s="17"/>
      <c r="OKG664" s="14"/>
      <c r="OKH664" s="18"/>
      <c r="OKR664" s="17"/>
      <c r="OKW664" s="14"/>
      <c r="OKX664" s="18"/>
      <c r="OLH664" s="17"/>
      <c r="OLM664" s="14"/>
      <c r="OLN664" s="18"/>
      <c r="OLX664" s="17"/>
      <c r="OMC664" s="14"/>
      <c r="OMD664" s="18"/>
      <c r="OMN664" s="17"/>
      <c r="OMS664" s="14"/>
      <c r="OMT664" s="18"/>
      <c r="OND664" s="17"/>
      <c r="ONI664" s="14"/>
      <c r="ONJ664" s="18"/>
      <c r="ONT664" s="17"/>
      <c r="ONY664" s="14"/>
      <c r="ONZ664" s="18"/>
      <c r="OOJ664" s="17"/>
      <c r="OOO664" s="14"/>
      <c r="OOP664" s="18"/>
      <c r="OOZ664" s="17"/>
      <c r="OPE664" s="14"/>
      <c r="OPF664" s="18"/>
      <c r="OPP664" s="17"/>
      <c r="OPU664" s="14"/>
      <c r="OPV664" s="18"/>
      <c r="OQF664" s="17"/>
      <c r="OQK664" s="14"/>
      <c r="OQL664" s="18"/>
      <c r="OQV664" s="17"/>
      <c r="ORA664" s="14"/>
      <c r="ORB664" s="18"/>
      <c r="ORL664" s="17"/>
      <c r="ORQ664" s="14"/>
      <c r="ORR664" s="18"/>
      <c r="OSB664" s="17"/>
      <c r="OSG664" s="14"/>
      <c r="OSH664" s="18"/>
      <c r="OSR664" s="17"/>
      <c r="OSW664" s="14"/>
      <c r="OSX664" s="18"/>
      <c r="OTH664" s="17"/>
      <c r="OTM664" s="14"/>
      <c r="OTN664" s="18"/>
      <c r="OTX664" s="17"/>
      <c r="OUC664" s="14"/>
      <c r="OUD664" s="18"/>
      <c r="OUN664" s="17"/>
      <c r="OUS664" s="14"/>
      <c r="OUT664" s="18"/>
      <c r="OVD664" s="17"/>
      <c r="OVI664" s="14"/>
      <c r="OVJ664" s="18"/>
      <c r="OVT664" s="17"/>
      <c r="OVY664" s="14"/>
      <c r="OVZ664" s="18"/>
      <c r="OWJ664" s="17"/>
      <c r="OWO664" s="14"/>
      <c r="OWP664" s="18"/>
      <c r="OWZ664" s="17"/>
      <c r="OXE664" s="14"/>
      <c r="OXF664" s="18"/>
      <c r="OXP664" s="17"/>
      <c r="OXU664" s="14"/>
      <c r="OXV664" s="18"/>
      <c r="OYF664" s="17"/>
      <c r="OYK664" s="14"/>
      <c r="OYL664" s="18"/>
      <c r="OYV664" s="17"/>
      <c r="OZA664" s="14"/>
      <c r="OZB664" s="18"/>
      <c r="OZL664" s="17"/>
      <c r="OZQ664" s="14"/>
      <c r="OZR664" s="18"/>
      <c r="PAB664" s="17"/>
      <c r="PAG664" s="14"/>
      <c r="PAH664" s="18"/>
      <c r="PAR664" s="17"/>
      <c r="PAW664" s="14"/>
      <c r="PAX664" s="18"/>
      <c r="PBH664" s="17"/>
      <c r="PBM664" s="14"/>
      <c r="PBN664" s="18"/>
      <c r="PBX664" s="17"/>
      <c r="PCC664" s="14"/>
      <c r="PCD664" s="18"/>
      <c r="PCN664" s="17"/>
      <c r="PCS664" s="14"/>
      <c r="PCT664" s="18"/>
      <c r="PDD664" s="17"/>
      <c r="PDI664" s="14"/>
      <c r="PDJ664" s="18"/>
      <c r="PDT664" s="17"/>
      <c r="PDY664" s="14"/>
      <c r="PDZ664" s="18"/>
      <c r="PEJ664" s="17"/>
      <c r="PEO664" s="14"/>
      <c r="PEP664" s="18"/>
      <c r="PEZ664" s="17"/>
      <c r="PFE664" s="14"/>
      <c r="PFF664" s="18"/>
      <c r="PFP664" s="17"/>
      <c r="PFU664" s="14"/>
      <c r="PFV664" s="18"/>
      <c r="PGF664" s="17"/>
      <c r="PGK664" s="14"/>
      <c r="PGL664" s="18"/>
      <c r="PGV664" s="17"/>
      <c r="PHA664" s="14"/>
      <c r="PHB664" s="18"/>
      <c r="PHL664" s="17"/>
      <c r="PHQ664" s="14"/>
      <c r="PHR664" s="18"/>
      <c r="PIB664" s="17"/>
      <c r="PIG664" s="14"/>
      <c r="PIH664" s="18"/>
      <c r="PIR664" s="17"/>
      <c r="PIW664" s="14"/>
      <c r="PIX664" s="18"/>
      <c r="PJH664" s="17"/>
      <c r="PJM664" s="14"/>
      <c r="PJN664" s="18"/>
      <c r="PJX664" s="17"/>
      <c r="PKC664" s="14"/>
      <c r="PKD664" s="18"/>
      <c r="PKN664" s="17"/>
      <c r="PKS664" s="14"/>
      <c r="PKT664" s="18"/>
      <c r="PLD664" s="17"/>
      <c r="PLI664" s="14"/>
      <c r="PLJ664" s="18"/>
      <c r="PLT664" s="17"/>
      <c r="PLY664" s="14"/>
      <c r="PLZ664" s="18"/>
      <c r="PMJ664" s="17"/>
      <c r="PMO664" s="14"/>
      <c r="PMP664" s="18"/>
      <c r="PMZ664" s="17"/>
      <c r="PNE664" s="14"/>
      <c r="PNF664" s="18"/>
      <c r="PNP664" s="17"/>
      <c r="PNU664" s="14"/>
      <c r="PNV664" s="18"/>
      <c r="POF664" s="17"/>
      <c r="POK664" s="14"/>
      <c r="POL664" s="18"/>
      <c r="POV664" s="17"/>
      <c r="PPA664" s="14"/>
      <c r="PPB664" s="18"/>
      <c r="PPL664" s="17"/>
      <c r="PPQ664" s="14"/>
      <c r="PPR664" s="18"/>
      <c r="PQB664" s="17"/>
      <c r="PQG664" s="14"/>
      <c r="PQH664" s="18"/>
      <c r="PQR664" s="17"/>
      <c r="PQW664" s="14"/>
      <c r="PQX664" s="18"/>
      <c r="PRH664" s="17"/>
      <c r="PRM664" s="14"/>
      <c r="PRN664" s="18"/>
      <c r="PRX664" s="17"/>
      <c r="PSC664" s="14"/>
      <c r="PSD664" s="18"/>
      <c r="PSN664" s="17"/>
      <c r="PSS664" s="14"/>
      <c r="PST664" s="18"/>
      <c r="PTD664" s="17"/>
      <c r="PTI664" s="14"/>
      <c r="PTJ664" s="18"/>
      <c r="PTT664" s="17"/>
      <c r="PTY664" s="14"/>
      <c r="PTZ664" s="18"/>
      <c r="PUJ664" s="17"/>
      <c r="PUO664" s="14"/>
      <c r="PUP664" s="18"/>
      <c r="PUZ664" s="17"/>
      <c r="PVE664" s="14"/>
      <c r="PVF664" s="18"/>
      <c r="PVP664" s="17"/>
      <c r="PVU664" s="14"/>
      <c r="PVV664" s="18"/>
      <c r="PWF664" s="17"/>
      <c r="PWK664" s="14"/>
      <c r="PWL664" s="18"/>
      <c r="PWV664" s="17"/>
      <c r="PXA664" s="14"/>
      <c r="PXB664" s="18"/>
      <c r="PXL664" s="17"/>
      <c r="PXQ664" s="14"/>
      <c r="PXR664" s="18"/>
      <c r="PYB664" s="17"/>
      <c r="PYG664" s="14"/>
      <c r="PYH664" s="18"/>
      <c r="PYR664" s="17"/>
      <c r="PYW664" s="14"/>
      <c r="PYX664" s="18"/>
      <c r="PZH664" s="17"/>
      <c r="PZM664" s="14"/>
      <c r="PZN664" s="18"/>
      <c r="PZX664" s="17"/>
      <c r="QAC664" s="14"/>
      <c r="QAD664" s="18"/>
      <c r="QAN664" s="17"/>
      <c r="QAS664" s="14"/>
      <c r="QAT664" s="18"/>
      <c r="QBD664" s="17"/>
      <c r="QBI664" s="14"/>
      <c r="QBJ664" s="18"/>
      <c r="QBT664" s="17"/>
      <c r="QBY664" s="14"/>
      <c r="QBZ664" s="18"/>
      <c r="QCJ664" s="17"/>
      <c r="QCO664" s="14"/>
      <c r="QCP664" s="18"/>
      <c r="QCZ664" s="17"/>
      <c r="QDE664" s="14"/>
      <c r="QDF664" s="18"/>
      <c r="QDP664" s="17"/>
      <c r="QDU664" s="14"/>
      <c r="QDV664" s="18"/>
      <c r="QEF664" s="17"/>
      <c r="QEK664" s="14"/>
      <c r="QEL664" s="18"/>
      <c r="QEV664" s="17"/>
      <c r="QFA664" s="14"/>
      <c r="QFB664" s="18"/>
      <c r="QFL664" s="17"/>
      <c r="QFQ664" s="14"/>
      <c r="QFR664" s="18"/>
      <c r="QGB664" s="17"/>
      <c r="QGG664" s="14"/>
      <c r="QGH664" s="18"/>
      <c r="QGR664" s="17"/>
      <c r="QGW664" s="14"/>
      <c r="QGX664" s="18"/>
      <c r="QHH664" s="17"/>
      <c r="QHM664" s="14"/>
      <c r="QHN664" s="18"/>
      <c r="QHX664" s="17"/>
      <c r="QIC664" s="14"/>
      <c r="QID664" s="18"/>
      <c r="QIN664" s="17"/>
      <c r="QIS664" s="14"/>
      <c r="QIT664" s="18"/>
      <c r="QJD664" s="17"/>
      <c r="QJI664" s="14"/>
      <c r="QJJ664" s="18"/>
      <c r="QJT664" s="17"/>
      <c r="QJY664" s="14"/>
      <c r="QJZ664" s="18"/>
      <c r="QKJ664" s="17"/>
      <c r="QKO664" s="14"/>
      <c r="QKP664" s="18"/>
      <c r="QKZ664" s="17"/>
      <c r="QLE664" s="14"/>
      <c r="QLF664" s="18"/>
      <c r="QLP664" s="17"/>
      <c r="QLU664" s="14"/>
      <c r="QLV664" s="18"/>
      <c r="QMF664" s="17"/>
      <c r="QMK664" s="14"/>
      <c r="QML664" s="18"/>
      <c r="QMV664" s="17"/>
      <c r="QNA664" s="14"/>
      <c r="QNB664" s="18"/>
      <c r="QNL664" s="17"/>
      <c r="QNQ664" s="14"/>
      <c r="QNR664" s="18"/>
      <c r="QOB664" s="17"/>
      <c r="QOG664" s="14"/>
      <c r="QOH664" s="18"/>
      <c r="QOR664" s="17"/>
      <c r="QOW664" s="14"/>
      <c r="QOX664" s="18"/>
      <c r="QPH664" s="17"/>
      <c r="QPM664" s="14"/>
      <c r="QPN664" s="18"/>
      <c r="QPX664" s="17"/>
      <c r="QQC664" s="14"/>
      <c r="QQD664" s="18"/>
      <c r="QQN664" s="17"/>
      <c r="QQS664" s="14"/>
      <c r="QQT664" s="18"/>
      <c r="QRD664" s="17"/>
      <c r="QRI664" s="14"/>
      <c r="QRJ664" s="18"/>
      <c r="QRT664" s="17"/>
      <c r="QRY664" s="14"/>
      <c r="QRZ664" s="18"/>
      <c r="QSJ664" s="17"/>
      <c r="QSO664" s="14"/>
      <c r="QSP664" s="18"/>
      <c r="QSZ664" s="17"/>
      <c r="QTE664" s="14"/>
      <c r="QTF664" s="18"/>
      <c r="QTP664" s="17"/>
      <c r="QTU664" s="14"/>
      <c r="QTV664" s="18"/>
      <c r="QUF664" s="17"/>
      <c r="QUK664" s="14"/>
      <c r="QUL664" s="18"/>
      <c r="QUV664" s="17"/>
      <c r="QVA664" s="14"/>
      <c r="QVB664" s="18"/>
      <c r="QVL664" s="17"/>
      <c r="QVQ664" s="14"/>
      <c r="QVR664" s="18"/>
      <c r="QWB664" s="17"/>
      <c r="QWG664" s="14"/>
      <c r="QWH664" s="18"/>
      <c r="QWR664" s="17"/>
      <c r="QWW664" s="14"/>
      <c r="QWX664" s="18"/>
      <c r="QXH664" s="17"/>
      <c r="QXM664" s="14"/>
      <c r="QXN664" s="18"/>
      <c r="QXX664" s="17"/>
      <c r="QYC664" s="14"/>
      <c r="QYD664" s="18"/>
      <c r="QYN664" s="17"/>
      <c r="QYS664" s="14"/>
      <c r="QYT664" s="18"/>
      <c r="QZD664" s="17"/>
      <c r="QZI664" s="14"/>
      <c r="QZJ664" s="18"/>
      <c r="QZT664" s="17"/>
      <c r="QZY664" s="14"/>
      <c r="QZZ664" s="18"/>
      <c r="RAJ664" s="17"/>
      <c r="RAO664" s="14"/>
      <c r="RAP664" s="18"/>
      <c r="RAZ664" s="17"/>
      <c r="RBE664" s="14"/>
      <c r="RBF664" s="18"/>
      <c r="RBP664" s="17"/>
      <c r="RBU664" s="14"/>
      <c r="RBV664" s="18"/>
      <c r="RCF664" s="17"/>
      <c r="RCK664" s="14"/>
      <c r="RCL664" s="18"/>
      <c r="RCV664" s="17"/>
      <c r="RDA664" s="14"/>
      <c r="RDB664" s="18"/>
      <c r="RDL664" s="17"/>
      <c r="RDQ664" s="14"/>
      <c r="RDR664" s="18"/>
      <c r="REB664" s="17"/>
      <c r="REG664" s="14"/>
      <c r="REH664" s="18"/>
      <c r="RER664" s="17"/>
      <c r="REW664" s="14"/>
      <c r="REX664" s="18"/>
      <c r="RFH664" s="17"/>
      <c r="RFM664" s="14"/>
      <c r="RFN664" s="18"/>
      <c r="RFX664" s="17"/>
      <c r="RGC664" s="14"/>
      <c r="RGD664" s="18"/>
      <c r="RGN664" s="17"/>
      <c r="RGS664" s="14"/>
      <c r="RGT664" s="18"/>
      <c r="RHD664" s="17"/>
      <c r="RHI664" s="14"/>
      <c r="RHJ664" s="18"/>
      <c r="RHT664" s="17"/>
      <c r="RHY664" s="14"/>
      <c r="RHZ664" s="18"/>
      <c r="RIJ664" s="17"/>
      <c r="RIO664" s="14"/>
      <c r="RIP664" s="18"/>
      <c r="RIZ664" s="17"/>
      <c r="RJE664" s="14"/>
      <c r="RJF664" s="18"/>
      <c r="RJP664" s="17"/>
      <c r="RJU664" s="14"/>
      <c r="RJV664" s="18"/>
      <c r="RKF664" s="17"/>
      <c r="RKK664" s="14"/>
      <c r="RKL664" s="18"/>
      <c r="RKV664" s="17"/>
      <c r="RLA664" s="14"/>
      <c r="RLB664" s="18"/>
      <c r="RLL664" s="17"/>
      <c r="RLQ664" s="14"/>
      <c r="RLR664" s="18"/>
      <c r="RMB664" s="17"/>
      <c r="RMG664" s="14"/>
      <c r="RMH664" s="18"/>
      <c r="RMR664" s="17"/>
      <c r="RMW664" s="14"/>
      <c r="RMX664" s="18"/>
      <c r="RNH664" s="17"/>
      <c r="RNM664" s="14"/>
      <c r="RNN664" s="18"/>
      <c r="RNX664" s="17"/>
      <c r="ROC664" s="14"/>
      <c r="ROD664" s="18"/>
      <c r="RON664" s="17"/>
      <c r="ROS664" s="14"/>
      <c r="ROT664" s="18"/>
      <c r="RPD664" s="17"/>
      <c r="RPI664" s="14"/>
      <c r="RPJ664" s="18"/>
      <c r="RPT664" s="17"/>
      <c r="RPY664" s="14"/>
      <c r="RPZ664" s="18"/>
      <c r="RQJ664" s="17"/>
      <c r="RQO664" s="14"/>
      <c r="RQP664" s="18"/>
      <c r="RQZ664" s="17"/>
      <c r="RRE664" s="14"/>
      <c r="RRF664" s="18"/>
      <c r="RRP664" s="17"/>
      <c r="RRU664" s="14"/>
      <c r="RRV664" s="18"/>
      <c r="RSF664" s="17"/>
      <c r="RSK664" s="14"/>
      <c r="RSL664" s="18"/>
      <c r="RSV664" s="17"/>
      <c r="RTA664" s="14"/>
      <c r="RTB664" s="18"/>
      <c r="RTL664" s="17"/>
      <c r="RTQ664" s="14"/>
      <c r="RTR664" s="18"/>
      <c r="RUB664" s="17"/>
      <c r="RUG664" s="14"/>
      <c r="RUH664" s="18"/>
      <c r="RUR664" s="17"/>
      <c r="RUW664" s="14"/>
      <c r="RUX664" s="18"/>
      <c r="RVH664" s="17"/>
      <c r="RVM664" s="14"/>
      <c r="RVN664" s="18"/>
      <c r="RVX664" s="17"/>
      <c r="RWC664" s="14"/>
      <c r="RWD664" s="18"/>
      <c r="RWN664" s="17"/>
      <c r="RWS664" s="14"/>
      <c r="RWT664" s="18"/>
      <c r="RXD664" s="17"/>
      <c r="RXI664" s="14"/>
      <c r="RXJ664" s="18"/>
      <c r="RXT664" s="17"/>
      <c r="RXY664" s="14"/>
      <c r="RXZ664" s="18"/>
      <c r="RYJ664" s="17"/>
      <c r="RYO664" s="14"/>
      <c r="RYP664" s="18"/>
      <c r="RYZ664" s="17"/>
      <c r="RZE664" s="14"/>
      <c r="RZF664" s="18"/>
      <c r="RZP664" s="17"/>
      <c r="RZU664" s="14"/>
      <c r="RZV664" s="18"/>
      <c r="SAF664" s="17"/>
      <c r="SAK664" s="14"/>
      <c r="SAL664" s="18"/>
      <c r="SAV664" s="17"/>
      <c r="SBA664" s="14"/>
      <c r="SBB664" s="18"/>
      <c r="SBL664" s="17"/>
      <c r="SBQ664" s="14"/>
      <c r="SBR664" s="18"/>
      <c r="SCB664" s="17"/>
      <c r="SCG664" s="14"/>
      <c r="SCH664" s="18"/>
      <c r="SCR664" s="17"/>
      <c r="SCW664" s="14"/>
      <c r="SCX664" s="18"/>
      <c r="SDH664" s="17"/>
      <c r="SDM664" s="14"/>
      <c r="SDN664" s="18"/>
      <c r="SDX664" s="17"/>
      <c r="SEC664" s="14"/>
      <c r="SED664" s="18"/>
      <c r="SEN664" s="17"/>
      <c r="SES664" s="14"/>
      <c r="SET664" s="18"/>
      <c r="SFD664" s="17"/>
      <c r="SFI664" s="14"/>
      <c r="SFJ664" s="18"/>
      <c r="SFT664" s="17"/>
      <c r="SFY664" s="14"/>
      <c r="SFZ664" s="18"/>
      <c r="SGJ664" s="17"/>
      <c r="SGO664" s="14"/>
      <c r="SGP664" s="18"/>
      <c r="SGZ664" s="17"/>
      <c r="SHE664" s="14"/>
      <c r="SHF664" s="18"/>
      <c r="SHP664" s="17"/>
      <c r="SHU664" s="14"/>
      <c r="SHV664" s="18"/>
      <c r="SIF664" s="17"/>
      <c r="SIK664" s="14"/>
      <c r="SIL664" s="18"/>
      <c r="SIV664" s="17"/>
      <c r="SJA664" s="14"/>
      <c r="SJB664" s="18"/>
      <c r="SJL664" s="17"/>
      <c r="SJQ664" s="14"/>
      <c r="SJR664" s="18"/>
      <c r="SKB664" s="17"/>
      <c r="SKG664" s="14"/>
      <c r="SKH664" s="18"/>
      <c r="SKR664" s="17"/>
      <c r="SKW664" s="14"/>
      <c r="SKX664" s="18"/>
      <c r="SLH664" s="17"/>
      <c r="SLM664" s="14"/>
      <c r="SLN664" s="18"/>
      <c r="SLX664" s="17"/>
      <c r="SMC664" s="14"/>
      <c r="SMD664" s="18"/>
      <c r="SMN664" s="17"/>
      <c r="SMS664" s="14"/>
      <c r="SMT664" s="18"/>
      <c r="SND664" s="17"/>
      <c r="SNI664" s="14"/>
      <c r="SNJ664" s="18"/>
      <c r="SNT664" s="17"/>
      <c r="SNY664" s="14"/>
      <c r="SNZ664" s="18"/>
      <c r="SOJ664" s="17"/>
      <c r="SOO664" s="14"/>
      <c r="SOP664" s="18"/>
      <c r="SOZ664" s="17"/>
      <c r="SPE664" s="14"/>
      <c r="SPF664" s="18"/>
      <c r="SPP664" s="17"/>
      <c r="SPU664" s="14"/>
      <c r="SPV664" s="18"/>
      <c r="SQF664" s="17"/>
      <c r="SQK664" s="14"/>
      <c r="SQL664" s="18"/>
      <c r="SQV664" s="17"/>
      <c r="SRA664" s="14"/>
      <c r="SRB664" s="18"/>
      <c r="SRL664" s="17"/>
      <c r="SRQ664" s="14"/>
      <c r="SRR664" s="18"/>
      <c r="SSB664" s="17"/>
      <c r="SSG664" s="14"/>
      <c r="SSH664" s="18"/>
      <c r="SSR664" s="17"/>
      <c r="SSW664" s="14"/>
      <c r="SSX664" s="18"/>
      <c r="STH664" s="17"/>
      <c r="STM664" s="14"/>
      <c r="STN664" s="18"/>
      <c r="STX664" s="17"/>
      <c r="SUC664" s="14"/>
      <c r="SUD664" s="18"/>
      <c r="SUN664" s="17"/>
      <c r="SUS664" s="14"/>
      <c r="SUT664" s="18"/>
      <c r="SVD664" s="17"/>
      <c r="SVI664" s="14"/>
      <c r="SVJ664" s="18"/>
      <c r="SVT664" s="17"/>
      <c r="SVY664" s="14"/>
      <c r="SVZ664" s="18"/>
      <c r="SWJ664" s="17"/>
      <c r="SWO664" s="14"/>
      <c r="SWP664" s="18"/>
      <c r="SWZ664" s="17"/>
      <c r="SXE664" s="14"/>
      <c r="SXF664" s="18"/>
      <c r="SXP664" s="17"/>
      <c r="SXU664" s="14"/>
      <c r="SXV664" s="18"/>
      <c r="SYF664" s="17"/>
      <c r="SYK664" s="14"/>
      <c r="SYL664" s="18"/>
      <c r="SYV664" s="17"/>
      <c r="SZA664" s="14"/>
      <c r="SZB664" s="18"/>
      <c r="SZL664" s="17"/>
      <c r="SZQ664" s="14"/>
      <c r="SZR664" s="18"/>
      <c r="TAB664" s="17"/>
      <c r="TAG664" s="14"/>
      <c r="TAH664" s="18"/>
      <c r="TAR664" s="17"/>
      <c r="TAW664" s="14"/>
      <c r="TAX664" s="18"/>
      <c r="TBH664" s="17"/>
      <c r="TBM664" s="14"/>
      <c r="TBN664" s="18"/>
      <c r="TBX664" s="17"/>
      <c r="TCC664" s="14"/>
      <c r="TCD664" s="18"/>
      <c r="TCN664" s="17"/>
      <c r="TCS664" s="14"/>
      <c r="TCT664" s="18"/>
      <c r="TDD664" s="17"/>
      <c r="TDI664" s="14"/>
      <c r="TDJ664" s="18"/>
      <c r="TDT664" s="17"/>
      <c r="TDY664" s="14"/>
      <c r="TDZ664" s="18"/>
      <c r="TEJ664" s="17"/>
      <c r="TEO664" s="14"/>
      <c r="TEP664" s="18"/>
      <c r="TEZ664" s="17"/>
      <c r="TFE664" s="14"/>
      <c r="TFF664" s="18"/>
      <c r="TFP664" s="17"/>
      <c r="TFU664" s="14"/>
      <c r="TFV664" s="18"/>
      <c r="TGF664" s="17"/>
      <c r="TGK664" s="14"/>
      <c r="TGL664" s="18"/>
      <c r="TGV664" s="17"/>
      <c r="THA664" s="14"/>
      <c r="THB664" s="18"/>
      <c r="THL664" s="17"/>
      <c r="THQ664" s="14"/>
      <c r="THR664" s="18"/>
      <c r="TIB664" s="17"/>
      <c r="TIG664" s="14"/>
      <c r="TIH664" s="18"/>
      <c r="TIR664" s="17"/>
      <c r="TIW664" s="14"/>
      <c r="TIX664" s="18"/>
      <c r="TJH664" s="17"/>
      <c r="TJM664" s="14"/>
      <c r="TJN664" s="18"/>
      <c r="TJX664" s="17"/>
      <c r="TKC664" s="14"/>
      <c r="TKD664" s="18"/>
      <c r="TKN664" s="17"/>
      <c r="TKS664" s="14"/>
      <c r="TKT664" s="18"/>
      <c r="TLD664" s="17"/>
      <c r="TLI664" s="14"/>
      <c r="TLJ664" s="18"/>
      <c r="TLT664" s="17"/>
      <c r="TLY664" s="14"/>
      <c r="TLZ664" s="18"/>
      <c r="TMJ664" s="17"/>
      <c r="TMO664" s="14"/>
      <c r="TMP664" s="18"/>
      <c r="TMZ664" s="17"/>
      <c r="TNE664" s="14"/>
      <c r="TNF664" s="18"/>
      <c r="TNP664" s="17"/>
      <c r="TNU664" s="14"/>
      <c r="TNV664" s="18"/>
      <c r="TOF664" s="17"/>
      <c r="TOK664" s="14"/>
      <c r="TOL664" s="18"/>
      <c r="TOV664" s="17"/>
      <c r="TPA664" s="14"/>
      <c r="TPB664" s="18"/>
      <c r="TPL664" s="17"/>
      <c r="TPQ664" s="14"/>
      <c r="TPR664" s="18"/>
      <c r="TQB664" s="17"/>
      <c r="TQG664" s="14"/>
      <c r="TQH664" s="18"/>
      <c r="TQR664" s="17"/>
      <c r="TQW664" s="14"/>
      <c r="TQX664" s="18"/>
      <c r="TRH664" s="17"/>
      <c r="TRM664" s="14"/>
      <c r="TRN664" s="18"/>
      <c r="TRX664" s="17"/>
      <c r="TSC664" s="14"/>
      <c r="TSD664" s="18"/>
      <c r="TSN664" s="17"/>
      <c r="TSS664" s="14"/>
      <c r="TST664" s="18"/>
      <c r="TTD664" s="17"/>
      <c r="TTI664" s="14"/>
      <c r="TTJ664" s="18"/>
      <c r="TTT664" s="17"/>
      <c r="TTY664" s="14"/>
      <c r="TTZ664" s="18"/>
      <c r="TUJ664" s="17"/>
      <c r="TUO664" s="14"/>
      <c r="TUP664" s="18"/>
      <c r="TUZ664" s="17"/>
      <c r="TVE664" s="14"/>
      <c r="TVF664" s="18"/>
      <c r="TVP664" s="17"/>
      <c r="TVU664" s="14"/>
      <c r="TVV664" s="18"/>
      <c r="TWF664" s="17"/>
      <c r="TWK664" s="14"/>
      <c r="TWL664" s="18"/>
      <c r="TWV664" s="17"/>
      <c r="TXA664" s="14"/>
      <c r="TXB664" s="18"/>
      <c r="TXL664" s="17"/>
      <c r="TXQ664" s="14"/>
      <c r="TXR664" s="18"/>
      <c r="TYB664" s="17"/>
      <c r="TYG664" s="14"/>
      <c r="TYH664" s="18"/>
      <c r="TYR664" s="17"/>
      <c r="TYW664" s="14"/>
      <c r="TYX664" s="18"/>
      <c r="TZH664" s="17"/>
      <c r="TZM664" s="14"/>
      <c r="TZN664" s="18"/>
      <c r="TZX664" s="17"/>
      <c r="UAC664" s="14"/>
      <c r="UAD664" s="18"/>
      <c r="UAN664" s="17"/>
      <c r="UAS664" s="14"/>
      <c r="UAT664" s="18"/>
      <c r="UBD664" s="17"/>
      <c r="UBI664" s="14"/>
      <c r="UBJ664" s="18"/>
      <c r="UBT664" s="17"/>
      <c r="UBY664" s="14"/>
      <c r="UBZ664" s="18"/>
      <c r="UCJ664" s="17"/>
      <c r="UCO664" s="14"/>
      <c r="UCP664" s="18"/>
      <c r="UCZ664" s="17"/>
      <c r="UDE664" s="14"/>
      <c r="UDF664" s="18"/>
      <c r="UDP664" s="17"/>
      <c r="UDU664" s="14"/>
      <c r="UDV664" s="18"/>
      <c r="UEF664" s="17"/>
      <c r="UEK664" s="14"/>
      <c r="UEL664" s="18"/>
      <c r="UEV664" s="17"/>
      <c r="UFA664" s="14"/>
      <c r="UFB664" s="18"/>
      <c r="UFL664" s="17"/>
      <c r="UFQ664" s="14"/>
      <c r="UFR664" s="18"/>
      <c r="UGB664" s="17"/>
      <c r="UGG664" s="14"/>
      <c r="UGH664" s="18"/>
      <c r="UGR664" s="17"/>
      <c r="UGW664" s="14"/>
      <c r="UGX664" s="18"/>
      <c r="UHH664" s="17"/>
      <c r="UHM664" s="14"/>
      <c r="UHN664" s="18"/>
      <c r="UHX664" s="17"/>
      <c r="UIC664" s="14"/>
      <c r="UID664" s="18"/>
      <c r="UIN664" s="17"/>
      <c r="UIS664" s="14"/>
      <c r="UIT664" s="18"/>
      <c r="UJD664" s="17"/>
      <c r="UJI664" s="14"/>
      <c r="UJJ664" s="18"/>
      <c r="UJT664" s="17"/>
      <c r="UJY664" s="14"/>
      <c r="UJZ664" s="18"/>
      <c r="UKJ664" s="17"/>
      <c r="UKO664" s="14"/>
      <c r="UKP664" s="18"/>
      <c r="UKZ664" s="17"/>
      <c r="ULE664" s="14"/>
      <c r="ULF664" s="18"/>
      <c r="ULP664" s="17"/>
      <c r="ULU664" s="14"/>
      <c r="ULV664" s="18"/>
      <c r="UMF664" s="17"/>
      <c r="UMK664" s="14"/>
      <c r="UML664" s="18"/>
      <c r="UMV664" s="17"/>
      <c r="UNA664" s="14"/>
      <c r="UNB664" s="18"/>
      <c r="UNL664" s="17"/>
      <c r="UNQ664" s="14"/>
      <c r="UNR664" s="18"/>
      <c r="UOB664" s="17"/>
      <c r="UOG664" s="14"/>
      <c r="UOH664" s="18"/>
      <c r="UOR664" s="17"/>
      <c r="UOW664" s="14"/>
      <c r="UOX664" s="18"/>
      <c r="UPH664" s="17"/>
      <c r="UPM664" s="14"/>
      <c r="UPN664" s="18"/>
      <c r="UPX664" s="17"/>
      <c r="UQC664" s="14"/>
      <c r="UQD664" s="18"/>
      <c r="UQN664" s="17"/>
      <c r="UQS664" s="14"/>
      <c r="UQT664" s="18"/>
      <c r="URD664" s="17"/>
      <c r="URI664" s="14"/>
      <c r="URJ664" s="18"/>
      <c r="URT664" s="17"/>
      <c r="URY664" s="14"/>
      <c r="URZ664" s="18"/>
      <c r="USJ664" s="17"/>
      <c r="USO664" s="14"/>
      <c r="USP664" s="18"/>
      <c r="USZ664" s="17"/>
      <c r="UTE664" s="14"/>
      <c r="UTF664" s="18"/>
      <c r="UTP664" s="17"/>
      <c r="UTU664" s="14"/>
      <c r="UTV664" s="18"/>
      <c r="UUF664" s="17"/>
      <c r="UUK664" s="14"/>
      <c r="UUL664" s="18"/>
      <c r="UUV664" s="17"/>
      <c r="UVA664" s="14"/>
      <c r="UVB664" s="18"/>
      <c r="UVL664" s="17"/>
      <c r="UVQ664" s="14"/>
      <c r="UVR664" s="18"/>
      <c r="UWB664" s="17"/>
      <c r="UWG664" s="14"/>
      <c r="UWH664" s="18"/>
      <c r="UWR664" s="17"/>
      <c r="UWW664" s="14"/>
      <c r="UWX664" s="18"/>
      <c r="UXH664" s="17"/>
      <c r="UXM664" s="14"/>
      <c r="UXN664" s="18"/>
      <c r="UXX664" s="17"/>
      <c r="UYC664" s="14"/>
      <c r="UYD664" s="18"/>
      <c r="UYN664" s="17"/>
      <c r="UYS664" s="14"/>
      <c r="UYT664" s="18"/>
      <c r="UZD664" s="17"/>
      <c r="UZI664" s="14"/>
      <c r="UZJ664" s="18"/>
      <c r="UZT664" s="17"/>
      <c r="UZY664" s="14"/>
      <c r="UZZ664" s="18"/>
      <c r="VAJ664" s="17"/>
      <c r="VAO664" s="14"/>
      <c r="VAP664" s="18"/>
      <c r="VAZ664" s="17"/>
      <c r="VBE664" s="14"/>
      <c r="VBF664" s="18"/>
      <c r="VBP664" s="17"/>
      <c r="VBU664" s="14"/>
      <c r="VBV664" s="18"/>
      <c r="VCF664" s="17"/>
      <c r="VCK664" s="14"/>
      <c r="VCL664" s="18"/>
      <c r="VCV664" s="17"/>
      <c r="VDA664" s="14"/>
      <c r="VDB664" s="18"/>
      <c r="VDL664" s="17"/>
      <c r="VDQ664" s="14"/>
      <c r="VDR664" s="18"/>
      <c r="VEB664" s="17"/>
      <c r="VEG664" s="14"/>
      <c r="VEH664" s="18"/>
      <c r="VER664" s="17"/>
      <c r="VEW664" s="14"/>
      <c r="VEX664" s="18"/>
      <c r="VFH664" s="17"/>
      <c r="VFM664" s="14"/>
      <c r="VFN664" s="18"/>
      <c r="VFX664" s="17"/>
      <c r="VGC664" s="14"/>
      <c r="VGD664" s="18"/>
      <c r="VGN664" s="17"/>
      <c r="VGS664" s="14"/>
      <c r="VGT664" s="18"/>
      <c r="VHD664" s="17"/>
      <c r="VHI664" s="14"/>
      <c r="VHJ664" s="18"/>
      <c r="VHT664" s="17"/>
      <c r="VHY664" s="14"/>
      <c r="VHZ664" s="18"/>
      <c r="VIJ664" s="17"/>
      <c r="VIO664" s="14"/>
      <c r="VIP664" s="18"/>
      <c r="VIZ664" s="17"/>
      <c r="VJE664" s="14"/>
      <c r="VJF664" s="18"/>
      <c r="VJP664" s="17"/>
      <c r="VJU664" s="14"/>
      <c r="VJV664" s="18"/>
      <c r="VKF664" s="17"/>
      <c r="VKK664" s="14"/>
      <c r="VKL664" s="18"/>
      <c r="VKV664" s="17"/>
      <c r="VLA664" s="14"/>
      <c r="VLB664" s="18"/>
      <c r="VLL664" s="17"/>
      <c r="VLQ664" s="14"/>
      <c r="VLR664" s="18"/>
      <c r="VMB664" s="17"/>
      <c r="VMG664" s="14"/>
      <c r="VMH664" s="18"/>
      <c r="VMR664" s="17"/>
      <c r="VMW664" s="14"/>
      <c r="VMX664" s="18"/>
      <c r="VNH664" s="17"/>
      <c r="VNM664" s="14"/>
      <c r="VNN664" s="18"/>
      <c r="VNX664" s="17"/>
      <c r="VOC664" s="14"/>
      <c r="VOD664" s="18"/>
      <c r="VON664" s="17"/>
      <c r="VOS664" s="14"/>
      <c r="VOT664" s="18"/>
      <c r="VPD664" s="17"/>
      <c r="VPI664" s="14"/>
      <c r="VPJ664" s="18"/>
      <c r="VPT664" s="17"/>
      <c r="VPY664" s="14"/>
      <c r="VPZ664" s="18"/>
      <c r="VQJ664" s="17"/>
      <c r="VQO664" s="14"/>
      <c r="VQP664" s="18"/>
      <c r="VQZ664" s="17"/>
      <c r="VRE664" s="14"/>
      <c r="VRF664" s="18"/>
      <c r="VRP664" s="17"/>
      <c r="VRU664" s="14"/>
      <c r="VRV664" s="18"/>
      <c r="VSF664" s="17"/>
      <c r="VSK664" s="14"/>
      <c r="VSL664" s="18"/>
      <c r="VSV664" s="17"/>
      <c r="VTA664" s="14"/>
      <c r="VTB664" s="18"/>
      <c r="VTL664" s="17"/>
      <c r="VTQ664" s="14"/>
      <c r="VTR664" s="18"/>
      <c r="VUB664" s="17"/>
      <c r="VUG664" s="14"/>
      <c r="VUH664" s="18"/>
      <c r="VUR664" s="17"/>
      <c r="VUW664" s="14"/>
      <c r="VUX664" s="18"/>
      <c r="VVH664" s="17"/>
      <c r="VVM664" s="14"/>
      <c r="VVN664" s="18"/>
      <c r="VVX664" s="17"/>
      <c r="VWC664" s="14"/>
      <c r="VWD664" s="18"/>
      <c r="VWN664" s="17"/>
      <c r="VWS664" s="14"/>
      <c r="VWT664" s="18"/>
      <c r="VXD664" s="17"/>
      <c r="VXI664" s="14"/>
      <c r="VXJ664" s="18"/>
      <c r="VXT664" s="17"/>
      <c r="VXY664" s="14"/>
      <c r="VXZ664" s="18"/>
      <c r="VYJ664" s="17"/>
      <c r="VYO664" s="14"/>
      <c r="VYP664" s="18"/>
      <c r="VYZ664" s="17"/>
      <c r="VZE664" s="14"/>
      <c r="VZF664" s="18"/>
      <c r="VZP664" s="17"/>
      <c r="VZU664" s="14"/>
      <c r="VZV664" s="18"/>
      <c r="WAF664" s="17"/>
      <c r="WAK664" s="14"/>
      <c r="WAL664" s="18"/>
      <c r="WAV664" s="17"/>
      <c r="WBA664" s="14"/>
      <c r="WBB664" s="18"/>
      <c r="WBL664" s="17"/>
      <c r="WBQ664" s="14"/>
      <c r="WBR664" s="18"/>
      <c r="WCB664" s="17"/>
      <c r="WCG664" s="14"/>
      <c r="WCH664" s="18"/>
      <c r="WCR664" s="17"/>
      <c r="WCW664" s="14"/>
      <c r="WCX664" s="18"/>
      <c r="WDH664" s="17"/>
      <c r="WDM664" s="14"/>
      <c r="WDN664" s="18"/>
      <c r="WDX664" s="17"/>
      <c r="WEC664" s="14"/>
      <c r="WED664" s="18"/>
      <c r="WEN664" s="17"/>
      <c r="WES664" s="14"/>
      <c r="WET664" s="18"/>
      <c r="WFD664" s="17"/>
      <c r="WFI664" s="14"/>
      <c r="WFJ664" s="18"/>
      <c r="WFT664" s="17"/>
      <c r="WFY664" s="14"/>
      <c r="WFZ664" s="18"/>
      <c r="WGJ664" s="17"/>
      <c r="WGO664" s="14"/>
      <c r="WGP664" s="18"/>
      <c r="WGZ664" s="17"/>
      <c r="WHE664" s="14"/>
      <c r="WHF664" s="18"/>
      <c r="WHP664" s="17"/>
      <c r="WHU664" s="14"/>
      <c r="WHV664" s="18"/>
      <c r="WIF664" s="17"/>
      <c r="WIK664" s="14"/>
      <c r="WIL664" s="18"/>
      <c r="WIV664" s="17"/>
      <c r="WJA664" s="14"/>
      <c r="WJB664" s="18"/>
      <c r="WJL664" s="17"/>
      <c r="WJQ664" s="14"/>
      <c r="WJR664" s="18"/>
      <c r="WKB664" s="17"/>
      <c r="WKG664" s="14"/>
      <c r="WKH664" s="18"/>
      <c r="WKR664" s="17"/>
      <c r="WKW664" s="14"/>
      <c r="WKX664" s="18"/>
      <c r="WLH664" s="17"/>
      <c r="WLM664" s="14"/>
      <c r="WLN664" s="18"/>
      <c r="WLX664" s="17"/>
      <c r="WMC664" s="14"/>
      <c r="WMD664" s="18"/>
      <c r="WMN664" s="17"/>
      <c r="WMS664" s="14"/>
      <c r="WMT664" s="18"/>
      <c r="WND664" s="17"/>
      <c r="WNI664" s="14"/>
      <c r="WNJ664" s="18"/>
      <c r="WNT664" s="17"/>
      <c r="WNY664" s="14"/>
      <c r="WNZ664" s="18"/>
      <c r="WOJ664" s="17"/>
      <c r="WOO664" s="14"/>
      <c r="WOP664" s="18"/>
      <c r="WOZ664" s="17"/>
      <c r="WPE664" s="14"/>
      <c r="WPF664" s="18"/>
      <c r="WPP664" s="17"/>
      <c r="WPU664" s="14"/>
      <c r="WPV664" s="18"/>
      <c r="WQF664" s="17"/>
      <c r="WQK664" s="14"/>
      <c r="WQL664" s="18"/>
      <c r="WQV664" s="17"/>
      <c r="WRA664" s="14"/>
      <c r="WRB664" s="18"/>
      <c r="WRL664" s="17"/>
      <c r="WRQ664" s="14"/>
      <c r="WRR664" s="18"/>
      <c r="WSB664" s="17"/>
      <c r="WSG664" s="14"/>
      <c r="WSH664" s="18"/>
      <c r="WSR664" s="17"/>
      <c r="WSW664" s="14"/>
      <c r="WSX664" s="18"/>
      <c r="WTH664" s="17"/>
      <c r="WTM664" s="14"/>
      <c r="WTN664" s="18"/>
      <c r="WTX664" s="17"/>
      <c r="WUC664" s="14"/>
      <c r="WUD664" s="18"/>
      <c r="WUN664" s="17"/>
      <c r="WUS664" s="14"/>
      <c r="WUT664" s="18"/>
      <c r="WVD664" s="17"/>
      <c r="WVI664" s="14"/>
      <c r="WVJ664" s="18"/>
      <c r="WVT664" s="17"/>
      <c r="WVY664" s="14"/>
      <c r="WVZ664" s="18"/>
      <c r="WWJ664" s="17"/>
      <c r="WWO664" s="14"/>
      <c r="WWP664" s="18"/>
      <c r="WWZ664" s="17"/>
      <c r="WXE664" s="14"/>
      <c r="WXF664" s="18"/>
      <c r="WXP664" s="17"/>
      <c r="WXU664" s="14"/>
      <c r="WXV664" s="18"/>
      <c r="WYF664" s="17"/>
      <c r="WYK664" s="14"/>
      <c r="WYL664" s="18"/>
      <c r="WYV664" s="17"/>
      <c r="WZA664" s="14"/>
      <c r="WZB664" s="18"/>
      <c r="WZL664" s="17"/>
      <c r="WZQ664" s="14"/>
      <c r="WZR664" s="18"/>
      <c r="XAB664" s="17"/>
      <c r="XAG664" s="14"/>
      <c r="XAH664" s="18"/>
      <c r="XAR664" s="17"/>
      <c r="XAW664" s="14"/>
      <c r="XAX664" s="18"/>
      <c r="XBH664" s="17"/>
      <c r="XBM664" s="14"/>
      <c r="XBN664" s="18"/>
      <c r="XBX664" s="17"/>
      <c r="XCC664" s="14"/>
      <c r="XCD664" s="18"/>
      <c r="XCN664" s="17"/>
      <c r="XCS664" s="14"/>
      <c r="XCT664" s="18"/>
      <c r="XDD664" s="17"/>
      <c r="XDI664" s="14"/>
      <c r="XDJ664" s="18"/>
      <c r="XDT664" s="17"/>
      <c r="XDY664" s="14"/>
      <c r="XDZ664" s="18"/>
      <c r="XEJ664" s="17"/>
      <c r="XEO664" s="14"/>
      <c r="XEP664" s="18"/>
      <c r="XEZ664" s="17"/>
    </row>
    <row r="665" spans="1:1020 1025:2044 2049:3068 3073:4092 4097:5116 5121:6140 6145:7164 7169:8188 8193:9212 9217:10236 10241:11260 11265:12284 12289:13308 13313:14332 14337:15356 15361:16380" s="15" customFormat="1" ht="10.15" hidden="1" customHeight="1" x14ac:dyDescent="0.2">
      <c r="A665" s="14">
        <f t="shared" si="54"/>
        <v>662</v>
      </c>
      <c r="B665" s="15" t="s">
        <v>1167</v>
      </c>
      <c r="C665" s="15" t="s">
        <v>1168</v>
      </c>
      <c r="D665" s="15">
        <v>1.35</v>
      </c>
      <c r="E665" s="16">
        <v>1.3278215038398535</v>
      </c>
      <c r="F665" s="15" t="s">
        <v>79</v>
      </c>
      <c r="G665" s="15" t="s">
        <v>70</v>
      </c>
      <c r="H665" s="15" t="s">
        <v>80</v>
      </c>
      <c r="I665" s="15" t="s">
        <v>70</v>
      </c>
      <c r="J665" s="15" t="s">
        <v>70</v>
      </c>
      <c r="K665" s="15" t="s">
        <v>70</v>
      </c>
      <c r="L665" s="15" t="s">
        <v>70</v>
      </c>
      <c r="M665" s="15" t="s">
        <v>70</v>
      </c>
      <c r="N665" s="15" t="s">
        <v>80</v>
      </c>
      <c r="O665" s="15" t="s">
        <v>70</v>
      </c>
      <c r="P665" s="15" t="s">
        <v>79</v>
      </c>
      <c r="Q665" s="6">
        <f t="shared" si="51"/>
        <v>-1.6428515674182687E-2</v>
      </c>
      <c r="R665" s="1" t="str">
        <f t="shared" si="52"/>
        <v>Estimado.rar</v>
      </c>
      <c r="U665" s="15">
        <f t="shared" si="50"/>
        <v>1</v>
      </c>
      <c r="V665" s="1" t="s">
        <v>5409</v>
      </c>
      <c r="W665" s="1" t="str">
        <f t="shared" si="53"/>
        <v>ok</v>
      </c>
      <c r="AB665" s="17"/>
      <c r="AG665" s="14"/>
      <c r="AH665" s="18"/>
      <c r="AR665" s="17"/>
      <c r="AW665" s="14"/>
      <c r="AX665" s="18"/>
      <c r="BH665" s="17"/>
      <c r="BM665" s="14"/>
      <c r="BN665" s="18"/>
      <c r="BX665" s="17"/>
      <c r="CC665" s="14"/>
      <c r="CD665" s="18"/>
      <c r="CN665" s="17"/>
      <c r="CS665" s="14"/>
      <c r="CT665" s="18"/>
      <c r="DD665" s="17"/>
      <c r="DI665" s="14"/>
      <c r="DJ665" s="18"/>
      <c r="DT665" s="17"/>
      <c r="DY665" s="14"/>
      <c r="DZ665" s="18"/>
      <c r="EJ665" s="17"/>
      <c r="EO665" s="14"/>
      <c r="EP665" s="18"/>
      <c r="EZ665" s="17"/>
      <c r="FE665" s="14"/>
      <c r="FF665" s="18"/>
      <c r="FP665" s="17"/>
      <c r="FU665" s="14"/>
      <c r="FV665" s="18"/>
      <c r="GF665" s="17"/>
      <c r="GK665" s="14"/>
      <c r="GL665" s="18"/>
      <c r="GV665" s="17"/>
      <c r="HA665" s="14"/>
      <c r="HB665" s="18"/>
      <c r="HL665" s="17"/>
      <c r="HQ665" s="14"/>
      <c r="HR665" s="18"/>
      <c r="IB665" s="17"/>
      <c r="IG665" s="14"/>
      <c r="IH665" s="18"/>
      <c r="IR665" s="17"/>
      <c r="IW665" s="14"/>
      <c r="IX665" s="18"/>
      <c r="JH665" s="17"/>
      <c r="JM665" s="14"/>
      <c r="JN665" s="18"/>
      <c r="JX665" s="17"/>
      <c r="KC665" s="14"/>
      <c r="KD665" s="18"/>
      <c r="KN665" s="17"/>
      <c r="KS665" s="14"/>
      <c r="KT665" s="18"/>
      <c r="LD665" s="17"/>
      <c r="LI665" s="14"/>
      <c r="LJ665" s="18"/>
      <c r="LT665" s="17"/>
      <c r="LY665" s="14"/>
      <c r="LZ665" s="18"/>
      <c r="MJ665" s="17"/>
      <c r="MO665" s="14"/>
      <c r="MP665" s="18"/>
      <c r="MZ665" s="17"/>
      <c r="NE665" s="14"/>
      <c r="NF665" s="18"/>
      <c r="NP665" s="17"/>
      <c r="NU665" s="14"/>
      <c r="NV665" s="18"/>
      <c r="OF665" s="17"/>
      <c r="OK665" s="14"/>
      <c r="OL665" s="18"/>
      <c r="OV665" s="17"/>
      <c r="PA665" s="14"/>
      <c r="PB665" s="18"/>
      <c r="PL665" s="17"/>
      <c r="PQ665" s="14"/>
      <c r="PR665" s="18"/>
      <c r="QB665" s="17"/>
      <c r="QG665" s="14"/>
      <c r="QH665" s="18"/>
      <c r="QR665" s="17"/>
      <c r="QW665" s="14"/>
      <c r="QX665" s="18"/>
      <c r="RH665" s="17"/>
      <c r="RM665" s="14"/>
      <c r="RN665" s="18"/>
      <c r="RX665" s="17"/>
      <c r="SC665" s="14"/>
      <c r="SD665" s="18"/>
      <c r="SN665" s="17"/>
      <c r="SS665" s="14"/>
      <c r="ST665" s="18"/>
      <c r="TD665" s="17"/>
      <c r="TI665" s="14"/>
      <c r="TJ665" s="18"/>
      <c r="TT665" s="17"/>
      <c r="TY665" s="14"/>
      <c r="TZ665" s="18"/>
      <c r="UJ665" s="17"/>
      <c r="UO665" s="14"/>
      <c r="UP665" s="18"/>
      <c r="UZ665" s="17"/>
      <c r="VE665" s="14"/>
      <c r="VF665" s="18"/>
      <c r="VP665" s="17"/>
      <c r="VU665" s="14"/>
      <c r="VV665" s="18"/>
      <c r="WF665" s="17"/>
      <c r="WK665" s="14"/>
      <c r="WL665" s="18"/>
      <c r="WV665" s="17"/>
      <c r="XA665" s="14"/>
      <c r="XB665" s="18"/>
      <c r="XL665" s="17"/>
      <c r="XQ665" s="14"/>
      <c r="XR665" s="18"/>
      <c r="YB665" s="17"/>
      <c r="YG665" s="14"/>
      <c r="YH665" s="18"/>
      <c r="YR665" s="17"/>
      <c r="YW665" s="14"/>
      <c r="YX665" s="18"/>
      <c r="ZH665" s="17"/>
      <c r="ZM665" s="14"/>
      <c r="ZN665" s="18"/>
      <c r="ZX665" s="17"/>
      <c r="AAC665" s="14"/>
      <c r="AAD665" s="18"/>
      <c r="AAN665" s="17"/>
      <c r="AAS665" s="14"/>
      <c r="AAT665" s="18"/>
      <c r="ABD665" s="17"/>
      <c r="ABI665" s="14"/>
      <c r="ABJ665" s="18"/>
      <c r="ABT665" s="17"/>
      <c r="ABY665" s="14"/>
      <c r="ABZ665" s="18"/>
      <c r="ACJ665" s="17"/>
      <c r="ACO665" s="14"/>
      <c r="ACP665" s="18"/>
      <c r="ACZ665" s="17"/>
      <c r="ADE665" s="14"/>
      <c r="ADF665" s="18"/>
      <c r="ADP665" s="17"/>
      <c r="ADU665" s="14"/>
      <c r="ADV665" s="18"/>
      <c r="AEF665" s="17"/>
      <c r="AEK665" s="14"/>
      <c r="AEL665" s="18"/>
      <c r="AEV665" s="17"/>
      <c r="AFA665" s="14"/>
      <c r="AFB665" s="18"/>
      <c r="AFL665" s="17"/>
      <c r="AFQ665" s="14"/>
      <c r="AFR665" s="18"/>
      <c r="AGB665" s="17"/>
      <c r="AGG665" s="14"/>
      <c r="AGH665" s="18"/>
      <c r="AGR665" s="17"/>
      <c r="AGW665" s="14"/>
      <c r="AGX665" s="18"/>
      <c r="AHH665" s="17"/>
      <c r="AHM665" s="14"/>
      <c r="AHN665" s="18"/>
      <c r="AHX665" s="17"/>
      <c r="AIC665" s="14"/>
      <c r="AID665" s="18"/>
      <c r="AIN665" s="17"/>
      <c r="AIS665" s="14"/>
      <c r="AIT665" s="18"/>
      <c r="AJD665" s="17"/>
      <c r="AJI665" s="14"/>
      <c r="AJJ665" s="18"/>
      <c r="AJT665" s="17"/>
      <c r="AJY665" s="14"/>
      <c r="AJZ665" s="18"/>
      <c r="AKJ665" s="17"/>
      <c r="AKO665" s="14"/>
      <c r="AKP665" s="18"/>
      <c r="AKZ665" s="17"/>
      <c r="ALE665" s="14"/>
      <c r="ALF665" s="18"/>
      <c r="ALP665" s="17"/>
      <c r="ALU665" s="14"/>
      <c r="ALV665" s="18"/>
      <c r="AMF665" s="17"/>
      <c r="AMK665" s="14"/>
      <c r="AML665" s="18"/>
      <c r="AMV665" s="17"/>
      <c r="ANA665" s="14"/>
      <c r="ANB665" s="18"/>
      <c r="ANL665" s="17"/>
      <c r="ANQ665" s="14"/>
      <c r="ANR665" s="18"/>
      <c r="AOB665" s="17"/>
      <c r="AOG665" s="14"/>
      <c r="AOH665" s="18"/>
      <c r="AOR665" s="17"/>
      <c r="AOW665" s="14"/>
      <c r="AOX665" s="18"/>
      <c r="APH665" s="17"/>
      <c r="APM665" s="14"/>
      <c r="APN665" s="18"/>
      <c r="APX665" s="17"/>
      <c r="AQC665" s="14"/>
      <c r="AQD665" s="18"/>
      <c r="AQN665" s="17"/>
      <c r="AQS665" s="14"/>
      <c r="AQT665" s="18"/>
      <c r="ARD665" s="17"/>
      <c r="ARI665" s="14"/>
      <c r="ARJ665" s="18"/>
      <c r="ART665" s="17"/>
      <c r="ARY665" s="14"/>
      <c r="ARZ665" s="18"/>
      <c r="ASJ665" s="17"/>
      <c r="ASO665" s="14"/>
      <c r="ASP665" s="18"/>
      <c r="ASZ665" s="17"/>
      <c r="ATE665" s="14"/>
      <c r="ATF665" s="18"/>
      <c r="ATP665" s="17"/>
      <c r="ATU665" s="14"/>
      <c r="ATV665" s="18"/>
      <c r="AUF665" s="17"/>
      <c r="AUK665" s="14"/>
      <c r="AUL665" s="18"/>
      <c r="AUV665" s="17"/>
      <c r="AVA665" s="14"/>
      <c r="AVB665" s="18"/>
      <c r="AVL665" s="17"/>
      <c r="AVQ665" s="14"/>
      <c r="AVR665" s="18"/>
      <c r="AWB665" s="17"/>
      <c r="AWG665" s="14"/>
      <c r="AWH665" s="18"/>
      <c r="AWR665" s="17"/>
      <c r="AWW665" s="14"/>
      <c r="AWX665" s="18"/>
      <c r="AXH665" s="17"/>
      <c r="AXM665" s="14"/>
      <c r="AXN665" s="18"/>
      <c r="AXX665" s="17"/>
      <c r="AYC665" s="14"/>
      <c r="AYD665" s="18"/>
      <c r="AYN665" s="17"/>
      <c r="AYS665" s="14"/>
      <c r="AYT665" s="18"/>
      <c r="AZD665" s="17"/>
      <c r="AZI665" s="14"/>
      <c r="AZJ665" s="18"/>
      <c r="AZT665" s="17"/>
      <c r="AZY665" s="14"/>
      <c r="AZZ665" s="18"/>
      <c r="BAJ665" s="17"/>
      <c r="BAO665" s="14"/>
      <c r="BAP665" s="18"/>
      <c r="BAZ665" s="17"/>
      <c r="BBE665" s="14"/>
      <c r="BBF665" s="18"/>
      <c r="BBP665" s="17"/>
      <c r="BBU665" s="14"/>
      <c r="BBV665" s="18"/>
      <c r="BCF665" s="17"/>
      <c r="BCK665" s="14"/>
      <c r="BCL665" s="18"/>
      <c r="BCV665" s="17"/>
      <c r="BDA665" s="14"/>
      <c r="BDB665" s="18"/>
      <c r="BDL665" s="17"/>
      <c r="BDQ665" s="14"/>
      <c r="BDR665" s="18"/>
      <c r="BEB665" s="17"/>
      <c r="BEG665" s="14"/>
      <c r="BEH665" s="18"/>
      <c r="BER665" s="17"/>
      <c r="BEW665" s="14"/>
      <c r="BEX665" s="18"/>
      <c r="BFH665" s="17"/>
      <c r="BFM665" s="14"/>
      <c r="BFN665" s="18"/>
      <c r="BFX665" s="17"/>
      <c r="BGC665" s="14"/>
      <c r="BGD665" s="18"/>
      <c r="BGN665" s="17"/>
      <c r="BGS665" s="14"/>
      <c r="BGT665" s="18"/>
      <c r="BHD665" s="17"/>
      <c r="BHI665" s="14"/>
      <c r="BHJ665" s="18"/>
      <c r="BHT665" s="17"/>
      <c r="BHY665" s="14"/>
      <c r="BHZ665" s="18"/>
      <c r="BIJ665" s="17"/>
      <c r="BIO665" s="14"/>
      <c r="BIP665" s="18"/>
      <c r="BIZ665" s="17"/>
      <c r="BJE665" s="14"/>
      <c r="BJF665" s="18"/>
      <c r="BJP665" s="17"/>
      <c r="BJU665" s="14"/>
      <c r="BJV665" s="18"/>
      <c r="BKF665" s="17"/>
      <c r="BKK665" s="14"/>
      <c r="BKL665" s="18"/>
      <c r="BKV665" s="17"/>
      <c r="BLA665" s="14"/>
      <c r="BLB665" s="18"/>
      <c r="BLL665" s="17"/>
      <c r="BLQ665" s="14"/>
      <c r="BLR665" s="18"/>
      <c r="BMB665" s="17"/>
      <c r="BMG665" s="14"/>
      <c r="BMH665" s="18"/>
      <c r="BMR665" s="17"/>
      <c r="BMW665" s="14"/>
      <c r="BMX665" s="18"/>
      <c r="BNH665" s="17"/>
      <c r="BNM665" s="14"/>
      <c r="BNN665" s="18"/>
      <c r="BNX665" s="17"/>
      <c r="BOC665" s="14"/>
      <c r="BOD665" s="18"/>
      <c r="BON665" s="17"/>
      <c r="BOS665" s="14"/>
      <c r="BOT665" s="18"/>
      <c r="BPD665" s="17"/>
      <c r="BPI665" s="14"/>
      <c r="BPJ665" s="18"/>
      <c r="BPT665" s="17"/>
      <c r="BPY665" s="14"/>
      <c r="BPZ665" s="18"/>
      <c r="BQJ665" s="17"/>
      <c r="BQO665" s="14"/>
      <c r="BQP665" s="18"/>
      <c r="BQZ665" s="17"/>
      <c r="BRE665" s="14"/>
      <c r="BRF665" s="18"/>
      <c r="BRP665" s="17"/>
      <c r="BRU665" s="14"/>
      <c r="BRV665" s="18"/>
      <c r="BSF665" s="17"/>
      <c r="BSK665" s="14"/>
      <c r="BSL665" s="18"/>
      <c r="BSV665" s="17"/>
      <c r="BTA665" s="14"/>
      <c r="BTB665" s="18"/>
      <c r="BTL665" s="17"/>
      <c r="BTQ665" s="14"/>
      <c r="BTR665" s="18"/>
      <c r="BUB665" s="17"/>
      <c r="BUG665" s="14"/>
      <c r="BUH665" s="18"/>
      <c r="BUR665" s="17"/>
      <c r="BUW665" s="14"/>
      <c r="BUX665" s="18"/>
      <c r="BVH665" s="17"/>
      <c r="BVM665" s="14"/>
      <c r="BVN665" s="18"/>
      <c r="BVX665" s="17"/>
      <c r="BWC665" s="14"/>
      <c r="BWD665" s="18"/>
      <c r="BWN665" s="17"/>
      <c r="BWS665" s="14"/>
      <c r="BWT665" s="18"/>
      <c r="BXD665" s="17"/>
      <c r="BXI665" s="14"/>
      <c r="BXJ665" s="18"/>
      <c r="BXT665" s="17"/>
      <c r="BXY665" s="14"/>
      <c r="BXZ665" s="18"/>
      <c r="BYJ665" s="17"/>
      <c r="BYO665" s="14"/>
      <c r="BYP665" s="18"/>
      <c r="BYZ665" s="17"/>
      <c r="BZE665" s="14"/>
      <c r="BZF665" s="18"/>
      <c r="BZP665" s="17"/>
      <c r="BZU665" s="14"/>
      <c r="BZV665" s="18"/>
      <c r="CAF665" s="17"/>
      <c r="CAK665" s="14"/>
      <c r="CAL665" s="18"/>
      <c r="CAV665" s="17"/>
      <c r="CBA665" s="14"/>
      <c r="CBB665" s="18"/>
      <c r="CBL665" s="17"/>
      <c r="CBQ665" s="14"/>
      <c r="CBR665" s="18"/>
      <c r="CCB665" s="17"/>
      <c r="CCG665" s="14"/>
      <c r="CCH665" s="18"/>
      <c r="CCR665" s="17"/>
      <c r="CCW665" s="14"/>
      <c r="CCX665" s="18"/>
      <c r="CDH665" s="17"/>
      <c r="CDM665" s="14"/>
      <c r="CDN665" s="18"/>
      <c r="CDX665" s="17"/>
      <c r="CEC665" s="14"/>
      <c r="CED665" s="18"/>
      <c r="CEN665" s="17"/>
      <c r="CES665" s="14"/>
      <c r="CET665" s="18"/>
      <c r="CFD665" s="17"/>
      <c r="CFI665" s="14"/>
      <c r="CFJ665" s="18"/>
      <c r="CFT665" s="17"/>
      <c r="CFY665" s="14"/>
      <c r="CFZ665" s="18"/>
      <c r="CGJ665" s="17"/>
      <c r="CGO665" s="14"/>
      <c r="CGP665" s="18"/>
      <c r="CGZ665" s="17"/>
      <c r="CHE665" s="14"/>
      <c r="CHF665" s="18"/>
      <c r="CHP665" s="17"/>
      <c r="CHU665" s="14"/>
      <c r="CHV665" s="18"/>
      <c r="CIF665" s="17"/>
      <c r="CIK665" s="14"/>
      <c r="CIL665" s="18"/>
      <c r="CIV665" s="17"/>
      <c r="CJA665" s="14"/>
      <c r="CJB665" s="18"/>
      <c r="CJL665" s="17"/>
      <c r="CJQ665" s="14"/>
      <c r="CJR665" s="18"/>
      <c r="CKB665" s="17"/>
      <c r="CKG665" s="14"/>
      <c r="CKH665" s="18"/>
      <c r="CKR665" s="17"/>
      <c r="CKW665" s="14"/>
      <c r="CKX665" s="18"/>
      <c r="CLH665" s="17"/>
      <c r="CLM665" s="14"/>
      <c r="CLN665" s="18"/>
      <c r="CLX665" s="17"/>
      <c r="CMC665" s="14"/>
      <c r="CMD665" s="18"/>
      <c r="CMN665" s="17"/>
      <c r="CMS665" s="14"/>
      <c r="CMT665" s="18"/>
      <c r="CND665" s="17"/>
      <c r="CNI665" s="14"/>
      <c r="CNJ665" s="18"/>
      <c r="CNT665" s="17"/>
      <c r="CNY665" s="14"/>
      <c r="CNZ665" s="18"/>
      <c r="COJ665" s="17"/>
      <c r="COO665" s="14"/>
      <c r="COP665" s="18"/>
      <c r="COZ665" s="17"/>
      <c r="CPE665" s="14"/>
      <c r="CPF665" s="18"/>
      <c r="CPP665" s="17"/>
      <c r="CPU665" s="14"/>
      <c r="CPV665" s="18"/>
      <c r="CQF665" s="17"/>
      <c r="CQK665" s="14"/>
      <c r="CQL665" s="18"/>
      <c r="CQV665" s="17"/>
      <c r="CRA665" s="14"/>
      <c r="CRB665" s="18"/>
      <c r="CRL665" s="17"/>
      <c r="CRQ665" s="14"/>
      <c r="CRR665" s="18"/>
      <c r="CSB665" s="17"/>
      <c r="CSG665" s="14"/>
      <c r="CSH665" s="18"/>
      <c r="CSR665" s="17"/>
      <c r="CSW665" s="14"/>
      <c r="CSX665" s="18"/>
      <c r="CTH665" s="17"/>
      <c r="CTM665" s="14"/>
      <c r="CTN665" s="18"/>
      <c r="CTX665" s="17"/>
      <c r="CUC665" s="14"/>
      <c r="CUD665" s="18"/>
      <c r="CUN665" s="17"/>
      <c r="CUS665" s="14"/>
      <c r="CUT665" s="18"/>
      <c r="CVD665" s="17"/>
      <c r="CVI665" s="14"/>
      <c r="CVJ665" s="18"/>
      <c r="CVT665" s="17"/>
      <c r="CVY665" s="14"/>
      <c r="CVZ665" s="18"/>
      <c r="CWJ665" s="17"/>
      <c r="CWO665" s="14"/>
      <c r="CWP665" s="18"/>
      <c r="CWZ665" s="17"/>
      <c r="CXE665" s="14"/>
      <c r="CXF665" s="18"/>
      <c r="CXP665" s="17"/>
      <c r="CXU665" s="14"/>
      <c r="CXV665" s="18"/>
      <c r="CYF665" s="17"/>
      <c r="CYK665" s="14"/>
      <c r="CYL665" s="18"/>
      <c r="CYV665" s="17"/>
      <c r="CZA665" s="14"/>
      <c r="CZB665" s="18"/>
      <c r="CZL665" s="17"/>
      <c r="CZQ665" s="14"/>
      <c r="CZR665" s="18"/>
      <c r="DAB665" s="17"/>
      <c r="DAG665" s="14"/>
      <c r="DAH665" s="18"/>
      <c r="DAR665" s="17"/>
      <c r="DAW665" s="14"/>
      <c r="DAX665" s="18"/>
      <c r="DBH665" s="17"/>
      <c r="DBM665" s="14"/>
      <c r="DBN665" s="18"/>
      <c r="DBX665" s="17"/>
      <c r="DCC665" s="14"/>
      <c r="DCD665" s="18"/>
      <c r="DCN665" s="17"/>
      <c r="DCS665" s="14"/>
      <c r="DCT665" s="18"/>
      <c r="DDD665" s="17"/>
      <c r="DDI665" s="14"/>
      <c r="DDJ665" s="18"/>
      <c r="DDT665" s="17"/>
      <c r="DDY665" s="14"/>
      <c r="DDZ665" s="18"/>
      <c r="DEJ665" s="17"/>
      <c r="DEO665" s="14"/>
      <c r="DEP665" s="18"/>
      <c r="DEZ665" s="17"/>
      <c r="DFE665" s="14"/>
      <c r="DFF665" s="18"/>
      <c r="DFP665" s="17"/>
      <c r="DFU665" s="14"/>
      <c r="DFV665" s="18"/>
      <c r="DGF665" s="17"/>
      <c r="DGK665" s="14"/>
      <c r="DGL665" s="18"/>
      <c r="DGV665" s="17"/>
      <c r="DHA665" s="14"/>
      <c r="DHB665" s="18"/>
      <c r="DHL665" s="17"/>
      <c r="DHQ665" s="14"/>
      <c r="DHR665" s="18"/>
      <c r="DIB665" s="17"/>
      <c r="DIG665" s="14"/>
      <c r="DIH665" s="18"/>
      <c r="DIR665" s="17"/>
      <c r="DIW665" s="14"/>
      <c r="DIX665" s="18"/>
      <c r="DJH665" s="17"/>
      <c r="DJM665" s="14"/>
      <c r="DJN665" s="18"/>
      <c r="DJX665" s="17"/>
      <c r="DKC665" s="14"/>
      <c r="DKD665" s="18"/>
      <c r="DKN665" s="17"/>
      <c r="DKS665" s="14"/>
      <c r="DKT665" s="18"/>
      <c r="DLD665" s="17"/>
      <c r="DLI665" s="14"/>
      <c r="DLJ665" s="18"/>
      <c r="DLT665" s="17"/>
      <c r="DLY665" s="14"/>
      <c r="DLZ665" s="18"/>
      <c r="DMJ665" s="17"/>
      <c r="DMO665" s="14"/>
      <c r="DMP665" s="18"/>
      <c r="DMZ665" s="17"/>
      <c r="DNE665" s="14"/>
      <c r="DNF665" s="18"/>
      <c r="DNP665" s="17"/>
      <c r="DNU665" s="14"/>
      <c r="DNV665" s="18"/>
      <c r="DOF665" s="17"/>
      <c r="DOK665" s="14"/>
      <c r="DOL665" s="18"/>
      <c r="DOV665" s="17"/>
      <c r="DPA665" s="14"/>
      <c r="DPB665" s="18"/>
      <c r="DPL665" s="17"/>
      <c r="DPQ665" s="14"/>
      <c r="DPR665" s="18"/>
      <c r="DQB665" s="17"/>
      <c r="DQG665" s="14"/>
      <c r="DQH665" s="18"/>
      <c r="DQR665" s="17"/>
      <c r="DQW665" s="14"/>
      <c r="DQX665" s="18"/>
      <c r="DRH665" s="17"/>
      <c r="DRM665" s="14"/>
      <c r="DRN665" s="18"/>
      <c r="DRX665" s="17"/>
      <c r="DSC665" s="14"/>
      <c r="DSD665" s="18"/>
      <c r="DSN665" s="17"/>
      <c r="DSS665" s="14"/>
      <c r="DST665" s="18"/>
      <c r="DTD665" s="17"/>
      <c r="DTI665" s="14"/>
      <c r="DTJ665" s="18"/>
      <c r="DTT665" s="17"/>
      <c r="DTY665" s="14"/>
      <c r="DTZ665" s="18"/>
      <c r="DUJ665" s="17"/>
      <c r="DUO665" s="14"/>
      <c r="DUP665" s="18"/>
      <c r="DUZ665" s="17"/>
      <c r="DVE665" s="14"/>
      <c r="DVF665" s="18"/>
      <c r="DVP665" s="17"/>
      <c r="DVU665" s="14"/>
      <c r="DVV665" s="18"/>
      <c r="DWF665" s="17"/>
      <c r="DWK665" s="14"/>
      <c r="DWL665" s="18"/>
      <c r="DWV665" s="17"/>
      <c r="DXA665" s="14"/>
      <c r="DXB665" s="18"/>
      <c r="DXL665" s="17"/>
      <c r="DXQ665" s="14"/>
      <c r="DXR665" s="18"/>
      <c r="DYB665" s="17"/>
      <c r="DYG665" s="14"/>
      <c r="DYH665" s="18"/>
      <c r="DYR665" s="17"/>
      <c r="DYW665" s="14"/>
      <c r="DYX665" s="18"/>
      <c r="DZH665" s="17"/>
      <c r="DZM665" s="14"/>
      <c r="DZN665" s="18"/>
      <c r="DZX665" s="17"/>
      <c r="EAC665" s="14"/>
      <c r="EAD665" s="18"/>
      <c r="EAN665" s="17"/>
      <c r="EAS665" s="14"/>
      <c r="EAT665" s="18"/>
      <c r="EBD665" s="17"/>
      <c r="EBI665" s="14"/>
      <c r="EBJ665" s="18"/>
      <c r="EBT665" s="17"/>
      <c r="EBY665" s="14"/>
      <c r="EBZ665" s="18"/>
      <c r="ECJ665" s="17"/>
      <c r="ECO665" s="14"/>
      <c r="ECP665" s="18"/>
      <c r="ECZ665" s="17"/>
      <c r="EDE665" s="14"/>
      <c r="EDF665" s="18"/>
      <c r="EDP665" s="17"/>
      <c r="EDU665" s="14"/>
      <c r="EDV665" s="18"/>
      <c r="EEF665" s="17"/>
      <c r="EEK665" s="14"/>
      <c r="EEL665" s="18"/>
      <c r="EEV665" s="17"/>
      <c r="EFA665" s="14"/>
      <c r="EFB665" s="18"/>
      <c r="EFL665" s="17"/>
      <c r="EFQ665" s="14"/>
      <c r="EFR665" s="18"/>
      <c r="EGB665" s="17"/>
      <c r="EGG665" s="14"/>
      <c r="EGH665" s="18"/>
      <c r="EGR665" s="17"/>
      <c r="EGW665" s="14"/>
      <c r="EGX665" s="18"/>
      <c r="EHH665" s="17"/>
      <c r="EHM665" s="14"/>
      <c r="EHN665" s="18"/>
      <c r="EHX665" s="17"/>
      <c r="EIC665" s="14"/>
      <c r="EID665" s="18"/>
      <c r="EIN665" s="17"/>
      <c r="EIS665" s="14"/>
      <c r="EIT665" s="18"/>
      <c r="EJD665" s="17"/>
      <c r="EJI665" s="14"/>
      <c r="EJJ665" s="18"/>
      <c r="EJT665" s="17"/>
      <c r="EJY665" s="14"/>
      <c r="EJZ665" s="18"/>
      <c r="EKJ665" s="17"/>
      <c r="EKO665" s="14"/>
      <c r="EKP665" s="18"/>
      <c r="EKZ665" s="17"/>
      <c r="ELE665" s="14"/>
      <c r="ELF665" s="18"/>
      <c r="ELP665" s="17"/>
      <c r="ELU665" s="14"/>
      <c r="ELV665" s="18"/>
      <c r="EMF665" s="17"/>
      <c r="EMK665" s="14"/>
      <c r="EML665" s="18"/>
      <c r="EMV665" s="17"/>
      <c r="ENA665" s="14"/>
      <c r="ENB665" s="18"/>
      <c r="ENL665" s="17"/>
      <c r="ENQ665" s="14"/>
      <c r="ENR665" s="18"/>
      <c r="EOB665" s="17"/>
      <c r="EOG665" s="14"/>
      <c r="EOH665" s="18"/>
      <c r="EOR665" s="17"/>
      <c r="EOW665" s="14"/>
      <c r="EOX665" s="18"/>
      <c r="EPH665" s="17"/>
      <c r="EPM665" s="14"/>
      <c r="EPN665" s="18"/>
      <c r="EPX665" s="17"/>
      <c r="EQC665" s="14"/>
      <c r="EQD665" s="18"/>
      <c r="EQN665" s="17"/>
      <c r="EQS665" s="14"/>
      <c r="EQT665" s="18"/>
      <c r="ERD665" s="17"/>
      <c r="ERI665" s="14"/>
      <c r="ERJ665" s="18"/>
      <c r="ERT665" s="17"/>
      <c r="ERY665" s="14"/>
      <c r="ERZ665" s="18"/>
      <c r="ESJ665" s="17"/>
      <c r="ESO665" s="14"/>
      <c r="ESP665" s="18"/>
      <c r="ESZ665" s="17"/>
      <c r="ETE665" s="14"/>
      <c r="ETF665" s="18"/>
      <c r="ETP665" s="17"/>
      <c r="ETU665" s="14"/>
      <c r="ETV665" s="18"/>
      <c r="EUF665" s="17"/>
      <c r="EUK665" s="14"/>
      <c r="EUL665" s="18"/>
      <c r="EUV665" s="17"/>
      <c r="EVA665" s="14"/>
      <c r="EVB665" s="18"/>
      <c r="EVL665" s="17"/>
      <c r="EVQ665" s="14"/>
      <c r="EVR665" s="18"/>
      <c r="EWB665" s="17"/>
      <c r="EWG665" s="14"/>
      <c r="EWH665" s="18"/>
      <c r="EWR665" s="17"/>
      <c r="EWW665" s="14"/>
      <c r="EWX665" s="18"/>
      <c r="EXH665" s="17"/>
      <c r="EXM665" s="14"/>
      <c r="EXN665" s="18"/>
      <c r="EXX665" s="17"/>
      <c r="EYC665" s="14"/>
      <c r="EYD665" s="18"/>
      <c r="EYN665" s="17"/>
      <c r="EYS665" s="14"/>
      <c r="EYT665" s="18"/>
      <c r="EZD665" s="17"/>
      <c r="EZI665" s="14"/>
      <c r="EZJ665" s="18"/>
      <c r="EZT665" s="17"/>
      <c r="EZY665" s="14"/>
      <c r="EZZ665" s="18"/>
      <c r="FAJ665" s="17"/>
      <c r="FAO665" s="14"/>
      <c r="FAP665" s="18"/>
      <c r="FAZ665" s="17"/>
      <c r="FBE665" s="14"/>
      <c r="FBF665" s="18"/>
      <c r="FBP665" s="17"/>
      <c r="FBU665" s="14"/>
      <c r="FBV665" s="18"/>
      <c r="FCF665" s="17"/>
      <c r="FCK665" s="14"/>
      <c r="FCL665" s="18"/>
      <c r="FCV665" s="17"/>
      <c r="FDA665" s="14"/>
      <c r="FDB665" s="18"/>
      <c r="FDL665" s="17"/>
      <c r="FDQ665" s="14"/>
      <c r="FDR665" s="18"/>
      <c r="FEB665" s="17"/>
      <c r="FEG665" s="14"/>
      <c r="FEH665" s="18"/>
      <c r="FER665" s="17"/>
      <c r="FEW665" s="14"/>
      <c r="FEX665" s="18"/>
      <c r="FFH665" s="17"/>
      <c r="FFM665" s="14"/>
      <c r="FFN665" s="18"/>
      <c r="FFX665" s="17"/>
      <c r="FGC665" s="14"/>
      <c r="FGD665" s="18"/>
      <c r="FGN665" s="17"/>
      <c r="FGS665" s="14"/>
      <c r="FGT665" s="18"/>
      <c r="FHD665" s="17"/>
      <c r="FHI665" s="14"/>
      <c r="FHJ665" s="18"/>
      <c r="FHT665" s="17"/>
      <c r="FHY665" s="14"/>
      <c r="FHZ665" s="18"/>
      <c r="FIJ665" s="17"/>
      <c r="FIO665" s="14"/>
      <c r="FIP665" s="18"/>
      <c r="FIZ665" s="17"/>
      <c r="FJE665" s="14"/>
      <c r="FJF665" s="18"/>
      <c r="FJP665" s="17"/>
      <c r="FJU665" s="14"/>
      <c r="FJV665" s="18"/>
      <c r="FKF665" s="17"/>
      <c r="FKK665" s="14"/>
      <c r="FKL665" s="18"/>
      <c r="FKV665" s="17"/>
      <c r="FLA665" s="14"/>
      <c r="FLB665" s="18"/>
      <c r="FLL665" s="17"/>
      <c r="FLQ665" s="14"/>
      <c r="FLR665" s="18"/>
      <c r="FMB665" s="17"/>
      <c r="FMG665" s="14"/>
      <c r="FMH665" s="18"/>
      <c r="FMR665" s="17"/>
      <c r="FMW665" s="14"/>
      <c r="FMX665" s="18"/>
      <c r="FNH665" s="17"/>
      <c r="FNM665" s="14"/>
      <c r="FNN665" s="18"/>
      <c r="FNX665" s="17"/>
      <c r="FOC665" s="14"/>
      <c r="FOD665" s="18"/>
      <c r="FON665" s="17"/>
      <c r="FOS665" s="14"/>
      <c r="FOT665" s="18"/>
      <c r="FPD665" s="17"/>
      <c r="FPI665" s="14"/>
      <c r="FPJ665" s="18"/>
      <c r="FPT665" s="17"/>
      <c r="FPY665" s="14"/>
      <c r="FPZ665" s="18"/>
      <c r="FQJ665" s="17"/>
      <c r="FQO665" s="14"/>
      <c r="FQP665" s="18"/>
      <c r="FQZ665" s="17"/>
      <c r="FRE665" s="14"/>
      <c r="FRF665" s="18"/>
      <c r="FRP665" s="17"/>
      <c r="FRU665" s="14"/>
      <c r="FRV665" s="18"/>
      <c r="FSF665" s="17"/>
      <c r="FSK665" s="14"/>
      <c r="FSL665" s="18"/>
      <c r="FSV665" s="17"/>
      <c r="FTA665" s="14"/>
      <c r="FTB665" s="18"/>
      <c r="FTL665" s="17"/>
      <c r="FTQ665" s="14"/>
      <c r="FTR665" s="18"/>
      <c r="FUB665" s="17"/>
      <c r="FUG665" s="14"/>
      <c r="FUH665" s="18"/>
      <c r="FUR665" s="17"/>
      <c r="FUW665" s="14"/>
      <c r="FUX665" s="18"/>
      <c r="FVH665" s="17"/>
      <c r="FVM665" s="14"/>
      <c r="FVN665" s="18"/>
      <c r="FVX665" s="17"/>
      <c r="FWC665" s="14"/>
      <c r="FWD665" s="18"/>
      <c r="FWN665" s="17"/>
      <c r="FWS665" s="14"/>
      <c r="FWT665" s="18"/>
      <c r="FXD665" s="17"/>
      <c r="FXI665" s="14"/>
      <c r="FXJ665" s="18"/>
      <c r="FXT665" s="17"/>
      <c r="FXY665" s="14"/>
      <c r="FXZ665" s="18"/>
      <c r="FYJ665" s="17"/>
      <c r="FYO665" s="14"/>
      <c r="FYP665" s="18"/>
      <c r="FYZ665" s="17"/>
      <c r="FZE665" s="14"/>
      <c r="FZF665" s="18"/>
      <c r="FZP665" s="17"/>
      <c r="FZU665" s="14"/>
      <c r="FZV665" s="18"/>
      <c r="GAF665" s="17"/>
      <c r="GAK665" s="14"/>
      <c r="GAL665" s="18"/>
      <c r="GAV665" s="17"/>
      <c r="GBA665" s="14"/>
      <c r="GBB665" s="18"/>
      <c r="GBL665" s="17"/>
      <c r="GBQ665" s="14"/>
      <c r="GBR665" s="18"/>
      <c r="GCB665" s="17"/>
      <c r="GCG665" s="14"/>
      <c r="GCH665" s="18"/>
      <c r="GCR665" s="17"/>
      <c r="GCW665" s="14"/>
      <c r="GCX665" s="18"/>
      <c r="GDH665" s="17"/>
      <c r="GDM665" s="14"/>
      <c r="GDN665" s="18"/>
      <c r="GDX665" s="17"/>
      <c r="GEC665" s="14"/>
      <c r="GED665" s="18"/>
      <c r="GEN665" s="17"/>
      <c r="GES665" s="14"/>
      <c r="GET665" s="18"/>
      <c r="GFD665" s="17"/>
      <c r="GFI665" s="14"/>
      <c r="GFJ665" s="18"/>
      <c r="GFT665" s="17"/>
      <c r="GFY665" s="14"/>
      <c r="GFZ665" s="18"/>
      <c r="GGJ665" s="17"/>
      <c r="GGO665" s="14"/>
      <c r="GGP665" s="18"/>
      <c r="GGZ665" s="17"/>
      <c r="GHE665" s="14"/>
      <c r="GHF665" s="18"/>
      <c r="GHP665" s="17"/>
      <c r="GHU665" s="14"/>
      <c r="GHV665" s="18"/>
      <c r="GIF665" s="17"/>
      <c r="GIK665" s="14"/>
      <c r="GIL665" s="18"/>
      <c r="GIV665" s="17"/>
      <c r="GJA665" s="14"/>
      <c r="GJB665" s="18"/>
      <c r="GJL665" s="17"/>
      <c r="GJQ665" s="14"/>
      <c r="GJR665" s="18"/>
      <c r="GKB665" s="17"/>
      <c r="GKG665" s="14"/>
      <c r="GKH665" s="18"/>
      <c r="GKR665" s="17"/>
      <c r="GKW665" s="14"/>
      <c r="GKX665" s="18"/>
      <c r="GLH665" s="17"/>
      <c r="GLM665" s="14"/>
      <c r="GLN665" s="18"/>
      <c r="GLX665" s="17"/>
      <c r="GMC665" s="14"/>
      <c r="GMD665" s="18"/>
      <c r="GMN665" s="17"/>
      <c r="GMS665" s="14"/>
      <c r="GMT665" s="18"/>
      <c r="GND665" s="17"/>
      <c r="GNI665" s="14"/>
      <c r="GNJ665" s="18"/>
      <c r="GNT665" s="17"/>
      <c r="GNY665" s="14"/>
      <c r="GNZ665" s="18"/>
      <c r="GOJ665" s="17"/>
      <c r="GOO665" s="14"/>
      <c r="GOP665" s="18"/>
      <c r="GOZ665" s="17"/>
      <c r="GPE665" s="14"/>
      <c r="GPF665" s="18"/>
      <c r="GPP665" s="17"/>
      <c r="GPU665" s="14"/>
      <c r="GPV665" s="18"/>
      <c r="GQF665" s="17"/>
      <c r="GQK665" s="14"/>
      <c r="GQL665" s="18"/>
      <c r="GQV665" s="17"/>
      <c r="GRA665" s="14"/>
      <c r="GRB665" s="18"/>
      <c r="GRL665" s="17"/>
      <c r="GRQ665" s="14"/>
      <c r="GRR665" s="18"/>
      <c r="GSB665" s="17"/>
      <c r="GSG665" s="14"/>
      <c r="GSH665" s="18"/>
      <c r="GSR665" s="17"/>
      <c r="GSW665" s="14"/>
      <c r="GSX665" s="18"/>
      <c r="GTH665" s="17"/>
      <c r="GTM665" s="14"/>
      <c r="GTN665" s="18"/>
      <c r="GTX665" s="17"/>
      <c r="GUC665" s="14"/>
      <c r="GUD665" s="18"/>
      <c r="GUN665" s="17"/>
      <c r="GUS665" s="14"/>
      <c r="GUT665" s="18"/>
      <c r="GVD665" s="17"/>
      <c r="GVI665" s="14"/>
      <c r="GVJ665" s="18"/>
      <c r="GVT665" s="17"/>
      <c r="GVY665" s="14"/>
      <c r="GVZ665" s="18"/>
      <c r="GWJ665" s="17"/>
      <c r="GWO665" s="14"/>
      <c r="GWP665" s="18"/>
      <c r="GWZ665" s="17"/>
      <c r="GXE665" s="14"/>
      <c r="GXF665" s="18"/>
      <c r="GXP665" s="17"/>
      <c r="GXU665" s="14"/>
      <c r="GXV665" s="18"/>
      <c r="GYF665" s="17"/>
      <c r="GYK665" s="14"/>
      <c r="GYL665" s="18"/>
      <c r="GYV665" s="17"/>
      <c r="GZA665" s="14"/>
      <c r="GZB665" s="18"/>
      <c r="GZL665" s="17"/>
      <c r="GZQ665" s="14"/>
      <c r="GZR665" s="18"/>
      <c r="HAB665" s="17"/>
      <c r="HAG665" s="14"/>
      <c r="HAH665" s="18"/>
      <c r="HAR665" s="17"/>
      <c r="HAW665" s="14"/>
      <c r="HAX665" s="18"/>
      <c r="HBH665" s="17"/>
      <c r="HBM665" s="14"/>
      <c r="HBN665" s="18"/>
      <c r="HBX665" s="17"/>
      <c r="HCC665" s="14"/>
      <c r="HCD665" s="18"/>
      <c r="HCN665" s="17"/>
      <c r="HCS665" s="14"/>
      <c r="HCT665" s="18"/>
      <c r="HDD665" s="17"/>
      <c r="HDI665" s="14"/>
      <c r="HDJ665" s="18"/>
      <c r="HDT665" s="17"/>
      <c r="HDY665" s="14"/>
      <c r="HDZ665" s="18"/>
      <c r="HEJ665" s="17"/>
      <c r="HEO665" s="14"/>
      <c r="HEP665" s="18"/>
      <c r="HEZ665" s="17"/>
      <c r="HFE665" s="14"/>
      <c r="HFF665" s="18"/>
      <c r="HFP665" s="17"/>
      <c r="HFU665" s="14"/>
      <c r="HFV665" s="18"/>
      <c r="HGF665" s="17"/>
      <c r="HGK665" s="14"/>
      <c r="HGL665" s="18"/>
      <c r="HGV665" s="17"/>
      <c r="HHA665" s="14"/>
      <c r="HHB665" s="18"/>
      <c r="HHL665" s="17"/>
      <c r="HHQ665" s="14"/>
      <c r="HHR665" s="18"/>
      <c r="HIB665" s="17"/>
      <c r="HIG665" s="14"/>
      <c r="HIH665" s="18"/>
      <c r="HIR665" s="17"/>
      <c r="HIW665" s="14"/>
      <c r="HIX665" s="18"/>
      <c r="HJH665" s="17"/>
      <c r="HJM665" s="14"/>
      <c r="HJN665" s="18"/>
      <c r="HJX665" s="17"/>
      <c r="HKC665" s="14"/>
      <c r="HKD665" s="18"/>
      <c r="HKN665" s="17"/>
      <c r="HKS665" s="14"/>
      <c r="HKT665" s="18"/>
      <c r="HLD665" s="17"/>
      <c r="HLI665" s="14"/>
      <c r="HLJ665" s="18"/>
      <c r="HLT665" s="17"/>
      <c r="HLY665" s="14"/>
      <c r="HLZ665" s="18"/>
      <c r="HMJ665" s="17"/>
      <c r="HMO665" s="14"/>
      <c r="HMP665" s="18"/>
      <c r="HMZ665" s="17"/>
      <c r="HNE665" s="14"/>
      <c r="HNF665" s="18"/>
      <c r="HNP665" s="17"/>
      <c r="HNU665" s="14"/>
      <c r="HNV665" s="18"/>
      <c r="HOF665" s="17"/>
      <c r="HOK665" s="14"/>
      <c r="HOL665" s="18"/>
      <c r="HOV665" s="17"/>
      <c r="HPA665" s="14"/>
      <c r="HPB665" s="18"/>
      <c r="HPL665" s="17"/>
      <c r="HPQ665" s="14"/>
      <c r="HPR665" s="18"/>
      <c r="HQB665" s="17"/>
      <c r="HQG665" s="14"/>
      <c r="HQH665" s="18"/>
      <c r="HQR665" s="17"/>
      <c r="HQW665" s="14"/>
      <c r="HQX665" s="18"/>
      <c r="HRH665" s="17"/>
      <c r="HRM665" s="14"/>
      <c r="HRN665" s="18"/>
      <c r="HRX665" s="17"/>
      <c r="HSC665" s="14"/>
      <c r="HSD665" s="18"/>
      <c r="HSN665" s="17"/>
      <c r="HSS665" s="14"/>
      <c r="HST665" s="18"/>
      <c r="HTD665" s="17"/>
      <c r="HTI665" s="14"/>
      <c r="HTJ665" s="18"/>
      <c r="HTT665" s="17"/>
      <c r="HTY665" s="14"/>
      <c r="HTZ665" s="18"/>
      <c r="HUJ665" s="17"/>
      <c r="HUO665" s="14"/>
      <c r="HUP665" s="18"/>
      <c r="HUZ665" s="17"/>
      <c r="HVE665" s="14"/>
      <c r="HVF665" s="18"/>
      <c r="HVP665" s="17"/>
      <c r="HVU665" s="14"/>
      <c r="HVV665" s="18"/>
      <c r="HWF665" s="17"/>
      <c r="HWK665" s="14"/>
      <c r="HWL665" s="18"/>
      <c r="HWV665" s="17"/>
      <c r="HXA665" s="14"/>
      <c r="HXB665" s="18"/>
      <c r="HXL665" s="17"/>
      <c r="HXQ665" s="14"/>
      <c r="HXR665" s="18"/>
      <c r="HYB665" s="17"/>
      <c r="HYG665" s="14"/>
      <c r="HYH665" s="18"/>
      <c r="HYR665" s="17"/>
      <c r="HYW665" s="14"/>
      <c r="HYX665" s="18"/>
      <c r="HZH665" s="17"/>
      <c r="HZM665" s="14"/>
      <c r="HZN665" s="18"/>
      <c r="HZX665" s="17"/>
      <c r="IAC665" s="14"/>
      <c r="IAD665" s="18"/>
      <c r="IAN665" s="17"/>
      <c r="IAS665" s="14"/>
      <c r="IAT665" s="18"/>
      <c r="IBD665" s="17"/>
      <c r="IBI665" s="14"/>
      <c r="IBJ665" s="18"/>
      <c r="IBT665" s="17"/>
      <c r="IBY665" s="14"/>
      <c r="IBZ665" s="18"/>
      <c r="ICJ665" s="17"/>
      <c r="ICO665" s="14"/>
      <c r="ICP665" s="18"/>
      <c r="ICZ665" s="17"/>
      <c r="IDE665" s="14"/>
      <c r="IDF665" s="18"/>
      <c r="IDP665" s="17"/>
      <c r="IDU665" s="14"/>
      <c r="IDV665" s="18"/>
      <c r="IEF665" s="17"/>
      <c r="IEK665" s="14"/>
      <c r="IEL665" s="18"/>
      <c r="IEV665" s="17"/>
      <c r="IFA665" s="14"/>
      <c r="IFB665" s="18"/>
      <c r="IFL665" s="17"/>
      <c r="IFQ665" s="14"/>
      <c r="IFR665" s="18"/>
      <c r="IGB665" s="17"/>
      <c r="IGG665" s="14"/>
      <c r="IGH665" s="18"/>
      <c r="IGR665" s="17"/>
      <c r="IGW665" s="14"/>
      <c r="IGX665" s="18"/>
      <c r="IHH665" s="17"/>
      <c r="IHM665" s="14"/>
      <c r="IHN665" s="18"/>
      <c r="IHX665" s="17"/>
      <c r="IIC665" s="14"/>
      <c r="IID665" s="18"/>
      <c r="IIN665" s="17"/>
      <c r="IIS665" s="14"/>
      <c r="IIT665" s="18"/>
      <c r="IJD665" s="17"/>
      <c r="IJI665" s="14"/>
      <c r="IJJ665" s="18"/>
      <c r="IJT665" s="17"/>
      <c r="IJY665" s="14"/>
      <c r="IJZ665" s="18"/>
      <c r="IKJ665" s="17"/>
      <c r="IKO665" s="14"/>
      <c r="IKP665" s="18"/>
      <c r="IKZ665" s="17"/>
      <c r="ILE665" s="14"/>
      <c r="ILF665" s="18"/>
      <c r="ILP665" s="17"/>
      <c r="ILU665" s="14"/>
      <c r="ILV665" s="18"/>
      <c r="IMF665" s="17"/>
      <c r="IMK665" s="14"/>
      <c r="IML665" s="18"/>
      <c r="IMV665" s="17"/>
      <c r="INA665" s="14"/>
      <c r="INB665" s="18"/>
      <c r="INL665" s="17"/>
      <c r="INQ665" s="14"/>
      <c r="INR665" s="18"/>
      <c r="IOB665" s="17"/>
      <c r="IOG665" s="14"/>
      <c r="IOH665" s="18"/>
      <c r="IOR665" s="17"/>
      <c r="IOW665" s="14"/>
      <c r="IOX665" s="18"/>
      <c r="IPH665" s="17"/>
      <c r="IPM665" s="14"/>
      <c r="IPN665" s="18"/>
      <c r="IPX665" s="17"/>
      <c r="IQC665" s="14"/>
      <c r="IQD665" s="18"/>
      <c r="IQN665" s="17"/>
      <c r="IQS665" s="14"/>
      <c r="IQT665" s="18"/>
      <c r="IRD665" s="17"/>
      <c r="IRI665" s="14"/>
      <c r="IRJ665" s="18"/>
      <c r="IRT665" s="17"/>
      <c r="IRY665" s="14"/>
      <c r="IRZ665" s="18"/>
      <c r="ISJ665" s="17"/>
      <c r="ISO665" s="14"/>
      <c r="ISP665" s="18"/>
      <c r="ISZ665" s="17"/>
      <c r="ITE665" s="14"/>
      <c r="ITF665" s="18"/>
      <c r="ITP665" s="17"/>
      <c r="ITU665" s="14"/>
      <c r="ITV665" s="18"/>
      <c r="IUF665" s="17"/>
      <c r="IUK665" s="14"/>
      <c r="IUL665" s="18"/>
      <c r="IUV665" s="17"/>
      <c r="IVA665" s="14"/>
      <c r="IVB665" s="18"/>
      <c r="IVL665" s="17"/>
      <c r="IVQ665" s="14"/>
      <c r="IVR665" s="18"/>
      <c r="IWB665" s="17"/>
      <c r="IWG665" s="14"/>
      <c r="IWH665" s="18"/>
      <c r="IWR665" s="17"/>
      <c r="IWW665" s="14"/>
      <c r="IWX665" s="18"/>
      <c r="IXH665" s="17"/>
      <c r="IXM665" s="14"/>
      <c r="IXN665" s="18"/>
      <c r="IXX665" s="17"/>
      <c r="IYC665" s="14"/>
      <c r="IYD665" s="18"/>
      <c r="IYN665" s="17"/>
      <c r="IYS665" s="14"/>
      <c r="IYT665" s="18"/>
      <c r="IZD665" s="17"/>
      <c r="IZI665" s="14"/>
      <c r="IZJ665" s="18"/>
      <c r="IZT665" s="17"/>
      <c r="IZY665" s="14"/>
      <c r="IZZ665" s="18"/>
      <c r="JAJ665" s="17"/>
      <c r="JAO665" s="14"/>
      <c r="JAP665" s="18"/>
      <c r="JAZ665" s="17"/>
      <c r="JBE665" s="14"/>
      <c r="JBF665" s="18"/>
      <c r="JBP665" s="17"/>
      <c r="JBU665" s="14"/>
      <c r="JBV665" s="18"/>
      <c r="JCF665" s="17"/>
      <c r="JCK665" s="14"/>
      <c r="JCL665" s="18"/>
      <c r="JCV665" s="17"/>
      <c r="JDA665" s="14"/>
      <c r="JDB665" s="18"/>
      <c r="JDL665" s="17"/>
      <c r="JDQ665" s="14"/>
      <c r="JDR665" s="18"/>
      <c r="JEB665" s="17"/>
      <c r="JEG665" s="14"/>
      <c r="JEH665" s="18"/>
      <c r="JER665" s="17"/>
      <c r="JEW665" s="14"/>
      <c r="JEX665" s="18"/>
      <c r="JFH665" s="17"/>
      <c r="JFM665" s="14"/>
      <c r="JFN665" s="18"/>
      <c r="JFX665" s="17"/>
      <c r="JGC665" s="14"/>
      <c r="JGD665" s="18"/>
      <c r="JGN665" s="17"/>
      <c r="JGS665" s="14"/>
      <c r="JGT665" s="18"/>
      <c r="JHD665" s="17"/>
      <c r="JHI665" s="14"/>
      <c r="JHJ665" s="18"/>
      <c r="JHT665" s="17"/>
      <c r="JHY665" s="14"/>
      <c r="JHZ665" s="18"/>
      <c r="JIJ665" s="17"/>
      <c r="JIO665" s="14"/>
      <c r="JIP665" s="18"/>
      <c r="JIZ665" s="17"/>
      <c r="JJE665" s="14"/>
      <c r="JJF665" s="18"/>
      <c r="JJP665" s="17"/>
      <c r="JJU665" s="14"/>
      <c r="JJV665" s="18"/>
      <c r="JKF665" s="17"/>
      <c r="JKK665" s="14"/>
      <c r="JKL665" s="18"/>
      <c r="JKV665" s="17"/>
      <c r="JLA665" s="14"/>
      <c r="JLB665" s="18"/>
      <c r="JLL665" s="17"/>
      <c r="JLQ665" s="14"/>
      <c r="JLR665" s="18"/>
      <c r="JMB665" s="17"/>
      <c r="JMG665" s="14"/>
      <c r="JMH665" s="18"/>
      <c r="JMR665" s="17"/>
      <c r="JMW665" s="14"/>
      <c r="JMX665" s="18"/>
      <c r="JNH665" s="17"/>
      <c r="JNM665" s="14"/>
      <c r="JNN665" s="18"/>
      <c r="JNX665" s="17"/>
      <c r="JOC665" s="14"/>
      <c r="JOD665" s="18"/>
      <c r="JON665" s="17"/>
      <c r="JOS665" s="14"/>
      <c r="JOT665" s="18"/>
      <c r="JPD665" s="17"/>
      <c r="JPI665" s="14"/>
      <c r="JPJ665" s="18"/>
      <c r="JPT665" s="17"/>
      <c r="JPY665" s="14"/>
      <c r="JPZ665" s="18"/>
      <c r="JQJ665" s="17"/>
      <c r="JQO665" s="14"/>
      <c r="JQP665" s="18"/>
      <c r="JQZ665" s="17"/>
      <c r="JRE665" s="14"/>
      <c r="JRF665" s="18"/>
      <c r="JRP665" s="17"/>
      <c r="JRU665" s="14"/>
      <c r="JRV665" s="18"/>
      <c r="JSF665" s="17"/>
      <c r="JSK665" s="14"/>
      <c r="JSL665" s="18"/>
      <c r="JSV665" s="17"/>
      <c r="JTA665" s="14"/>
      <c r="JTB665" s="18"/>
      <c r="JTL665" s="17"/>
      <c r="JTQ665" s="14"/>
      <c r="JTR665" s="18"/>
      <c r="JUB665" s="17"/>
      <c r="JUG665" s="14"/>
      <c r="JUH665" s="18"/>
      <c r="JUR665" s="17"/>
      <c r="JUW665" s="14"/>
      <c r="JUX665" s="18"/>
      <c r="JVH665" s="17"/>
      <c r="JVM665" s="14"/>
      <c r="JVN665" s="18"/>
      <c r="JVX665" s="17"/>
      <c r="JWC665" s="14"/>
      <c r="JWD665" s="18"/>
      <c r="JWN665" s="17"/>
      <c r="JWS665" s="14"/>
      <c r="JWT665" s="18"/>
      <c r="JXD665" s="17"/>
      <c r="JXI665" s="14"/>
      <c r="JXJ665" s="18"/>
      <c r="JXT665" s="17"/>
      <c r="JXY665" s="14"/>
      <c r="JXZ665" s="18"/>
      <c r="JYJ665" s="17"/>
      <c r="JYO665" s="14"/>
      <c r="JYP665" s="18"/>
      <c r="JYZ665" s="17"/>
      <c r="JZE665" s="14"/>
      <c r="JZF665" s="18"/>
      <c r="JZP665" s="17"/>
      <c r="JZU665" s="14"/>
      <c r="JZV665" s="18"/>
      <c r="KAF665" s="17"/>
      <c r="KAK665" s="14"/>
      <c r="KAL665" s="18"/>
      <c r="KAV665" s="17"/>
      <c r="KBA665" s="14"/>
      <c r="KBB665" s="18"/>
      <c r="KBL665" s="17"/>
      <c r="KBQ665" s="14"/>
      <c r="KBR665" s="18"/>
      <c r="KCB665" s="17"/>
      <c r="KCG665" s="14"/>
      <c r="KCH665" s="18"/>
      <c r="KCR665" s="17"/>
      <c r="KCW665" s="14"/>
      <c r="KCX665" s="18"/>
      <c r="KDH665" s="17"/>
      <c r="KDM665" s="14"/>
      <c r="KDN665" s="18"/>
      <c r="KDX665" s="17"/>
      <c r="KEC665" s="14"/>
      <c r="KED665" s="18"/>
      <c r="KEN665" s="17"/>
      <c r="KES665" s="14"/>
      <c r="KET665" s="18"/>
      <c r="KFD665" s="17"/>
      <c r="KFI665" s="14"/>
      <c r="KFJ665" s="18"/>
      <c r="KFT665" s="17"/>
      <c r="KFY665" s="14"/>
      <c r="KFZ665" s="18"/>
      <c r="KGJ665" s="17"/>
      <c r="KGO665" s="14"/>
      <c r="KGP665" s="18"/>
      <c r="KGZ665" s="17"/>
      <c r="KHE665" s="14"/>
      <c r="KHF665" s="18"/>
      <c r="KHP665" s="17"/>
      <c r="KHU665" s="14"/>
      <c r="KHV665" s="18"/>
      <c r="KIF665" s="17"/>
      <c r="KIK665" s="14"/>
      <c r="KIL665" s="18"/>
      <c r="KIV665" s="17"/>
      <c r="KJA665" s="14"/>
      <c r="KJB665" s="18"/>
      <c r="KJL665" s="17"/>
      <c r="KJQ665" s="14"/>
      <c r="KJR665" s="18"/>
      <c r="KKB665" s="17"/>
      <c r="KKG665" s="14"/>
      <c r="KKH665" s="18"/>
      <c r="KKR665" s="17"/>
      <c r="KKW665" s="14"/>
      <c r="KKX665" s="18"/>
      <c r="KLH665" s="17"/>
      <c r="KLM665" s="14"/>
      <c r="KLN665" s="18"/>
      <c r="KLX665" s="17"/>
      <c r="KMC665" s="14"/>
      <c r="KMD665" s="18"/>
      <c r="KMN665" s="17"/>
      <c r="KMS665" s="14"/>
      <c r="KMT665" s="18"/>
      <c r="KND665" s="17"/>
      <c r="KNI665" s="14"/>
      <c r="KNJ665" s="18"/>
      <c r="KNT665" s="17"/>
      <c r="KNY665" s="14"/>
      <c r="KNZ665" s="18"/>
      <c r="KOJ665" s="17"/>
      <c r="KOO665" s="14"/>
      <c r="KOP665" s="18"/>
      <c r="KOZ665" s="17"/>
      <c r="KPE665" s="14"/>
      <c r="KPF665" s="18"/>
      <c r="KPP665" s="17"/>
      <c r="KPU665" s="14"/>
      <c r="KPV665" s="18"/>
      <c r="KQF665" s="17"/>
      <c r="KQK665" s="14"/>
      <c r="KQL665" s="18"/>
      <c r="KQV665" s="17"/>
      <c r="KRA665" s="14"/>
      <c r="KRB665" s="18"/>
      <c r="KRL665" s="17"/>
      <c r="KRQ665" s="14"/>
      <c r="KRR665" s="18"/>
      <c r="KSB665" s="17"/>
      <c r="KSG665" s="14"/>
      <c r="KSH665" s="18"/>
      <c r="KSR665" s="17"/>
      <c r="KSW665" s="14"/>
      <c r="KSX665" s="18"/>
      <c r="KTH665" s="17"/>
      <c r="KTM665" s="14"/>
      <c r="KTN665" s="18"/>
      <c r="KTX665" s="17"/>
      <c r="KUC665" s="14"/>
      <c r="KUD665" s="18"/>
      <c r="KUN665" s="17"/>
      <c r="KUS665" s="14"/>
      <c r="KUT665" s="18"/>
      <c r="KVD665" s="17"/>
      <c r="KVI665" s="14"/>
      <c r="KVJ665" s="18"/>
      <c r="KVT665" s="17"/>
      <c r="KVY665" s="14"/>
      <c r="KVZ665" s="18"/>
      <c r="KWJ665" s="17"/>
      <c r="KWO665" s="14"/>
      <c r="KWP665" s="18"/>
      <c r="KWZ665" s="17"/>
      <c r="KXE665" s="14"/>
      <c r="KXF665" s="18"/>
      <c r="KXP665" s="17"/>
      <c r="KXU665" s="14"/>
      <c r="KXV665" s="18"/>
      <c r="KYF665" s="17"/>
      <c r="KYK665" s="14"/>
      <c r="KYL665" s="18"/>
      <c r="KYV665" s="17"/>
      <c r="KZA665" s="14"/>
      <c r="KZB665" s="18"/>
      <c r="KZL665" s="17"/>
      <c r="KZQ665" s="14"/>
      <c r="KZR665" s="18"/>
      <c r="LAB665" s="17"/>
      <c r="LAG665" s="14"/>
      <c r="LAH665" s="18"/>
      <c r="LAR665" s="17"/>
      <c r="LAW665" s="14"/>
      <c r="LAX665" s="18"/>
      <c r="LBH665" s="17"/>
      <c r="LBM665" s="14"/>
      <c r="LBN665" s="18"/>
      <c r="LBX665" s="17"/>
      <c r="LCC665" s="14"/>
      <c r="LCD665" s="18"/>
      <c r="LCN665" s="17"/>
      <c r="LCS665" s="14"/>
      <c r="LCT665" s="18"/>
      <c r="LDD665" s="17"/>
      <c r="LDI665" s="14"/>
      <c r="LDJ665" s="18"/>
      <c r="LDT665" s="17"/>
      <c r="LDY665" s="14"/>
      <c r="LDZ665" s="18"/>
      <c r="LEJ665" s="17"/>
      <c r="LEO665" s="14"/>
      <c r="LEP665" s="18"/>
      <c r="LEZ665" s="17"/>
      <c r="LFE665" s="14"/>
      <c r="LFF665" s="18"/>
      <c r="LFP665" s="17"/>
      <c r="LFU665" s="14"/>
      <c r="LFV665" s="18"/>
      <c r="LGF665" s="17"/>
      <c r="LGK665" s="14"/>
      <c r="LGL665" s="18"/>
      <c r="LGV665" s="17"/>
      <c r="LHA665" s="14"/>
      <c r="LHB665" s="18"/>
      <c r="LHL665" s="17"/>
      <c r="LHQ665" s="14"/>
      <c r="LHR665" s="18"/>
      <c r="LIB665" s="17"/>
      <c r="LIG665" s="14"/>
      <c r="LIH665" s="18"/>
      <c r="LIR665" s="17"/>
      <c r="LIW665" s="14"/>
      <c r="LIX665" s="18"/>
      <c r="LJH665" s="17"/>
      <c r="LJM665" s="14"/>
      <c r="LJN665" s="18"/>
      <c r="LJX665" s="17"/>
      <c r="LKC665" s="14"/>
      <c r="LKD665" s="18"/>
      <c r="LKN665" s="17"/>
      <c r="LKS665" s="14"/>
      <c r="LKT665" s="18"/>
      <c r="LLD665" s="17"/>
      <c r="LLI665" s="14"/>
      <c r="LLJ665" s="18"/>
      <c r="LLT665" s="17"/>
      <c r="LLY665" s="14"/>
      <c r="LLZ665" s="18"/>
      <c r="LMJ665" s="17"/>
      <c r="LMO665" s="14"/>
      <c r="LMP665" s="18"/>
      <c r="LMZ665" s="17"/>
      <c r="LNE665" s="14"/>
      <c r="LNF665" s="18"/>
      <c r="LNP665" s="17"/>
      <c r="LNU665" s="14"/>
      <c r="LNV665" s="18"/>
      <c r="LOF665" s="17"/>
      <c r="LOK665" s="14"/>
      <c r="LOL665" s="18"/>
      <c r="LOV665" s="17"/>
      <c r="LPA665" s="14"/>
      <c r="LPB665" s="18"/>
      <c r="LPL665" s="17"/>
      <c r="LPQ665" s="14"/>
      <c r="LPR665" s="18"/>
      <c r="LQB665" s="17"/>
      <c r="LQG665" s="14"/>
      <c r="LQH665" s="18"/>
      <c r="LQR665" s="17"/>
      <c r="LQW665" s="14"/>
      <c r="LQX665" s="18"/>
      <c r="LRH665" s="17"/>
      <c r="LRM665" s="14"/>
      <c r="LRN665" s="18"/>
      <c r="LRX665" s="17"/>
      <c r="LSC665" s="14"/>
      <c r="LSD665" s="18"/>
      <c r="LSN665" s="17"/>
      <c r="LSS665" s="14"/>
      <c r="LST665" s="18"/>
      <c r="LTD665" s="17"/>
      <c r="LTI665" s="14"/>
      <c r="LTJ665" s="18"/>
      <c r="LTT665" s="17"/>
      <c r="LTY665" s="14"/>
      <c r="LTZ665" s="18"/>
      <c r="LUJ665" s="17"/>
      <c r="LUO665" s="14"/>
      <c r="LUP665" s="18"/>
      <c r="LUZ665" s="17"/>
      <c r="LVE665" s="14"/>
      <c r="LVF665" s="18"/>
      <c r="LVP665" s="17"/>
      <c r="LVU665" s="14"/>
      <c r="LVV665" s="18"/>
      <c r="LWF665" s="17"/>
      <c r="LWK665" s="14"/>
      <c r="LWL665" s="18"/>
      <c r="LWV665" s="17"/>
      <c r="LXA665" s="14"/>
      <c r="LXB665" s="18"/>
      <c r="LXL665" s="17"/>
      <c r="LXQ665" s="14"/>
      <c r="LXR665" s="18"/>
      <c r="LYB665" s="17"/>
      <c r="LYG665" s="14"/>
      <c r="LYH665" s="18"/>
      <c r="LYR665" s="17"/>
      <c r="LYW665" s="14"/>
      <c r="LYX665" s="18"/>
      <c r="LZH665" s="17"/>
      <c r="LZM665" s="14"/>
      <c r="LZN665" s="18"/>
      <c r="LZX665" s="17"/>
      <c r="MAC665" s="14"/>
      <c r="MAD665" s="18"/>
      <c r="MAN665" s="17"/>
      <c r="MAS665" s="14"/>
      <c r="MAT665" s="18"/>
      <c r="MBD665" s="17"/>
      <c r="MBI665" s="14"/>
      <c r="MBJ665" s="18"/>
      <c r="MBT665" s="17"/>
      <c r="MBY665" s="14"/>
      <c r="MBZ665" s="18"/>
      <c r="MCJ665" s="17"/>
      <c r="MCO665" s="14"/>
      <c r="MCP665" s="18"/>
      <c r="MCZ665" s="17"/>
      <c r="MDE665" s="14"/>
      <c r="MDF665" s="18"/>
      <c r="MDP665" s="17"/>
      <c r="MDU665" s="14"/>
      <c r="MDV665" s="18"/>
      <c r="MEF665" s="17"/>
      <c r="MEK665" s="14"/>
      <c r="MEL665" s="18"/>
      <c r="MEV665" s="17"/>
      <c r="MFA665" s="14"/>
      <c r="MFB665" s="18"/>
      <c r="MFL665" s="17"/>
      <c r="MFQ665" s="14"/>
      <c r="MFR665" s="18"/>
      <c r="MGB665" s="17"/>
      <c r="MGG665" s="14"/>
      <c r="MGH665" s="18"/>
      <c r="MGR665" s="17"/>
      <c r="MGW665" s="14"/>
      <c r="MGX665" s="18"/>
      <c r="MHH665" s="17"/>
      <c r="MHM665" s="14"/>
      <c r="MHN665" s="18"/>
      <c r="MHX665" s="17"/>
      <c r="MIC665" s="14"/>
      <c r="MID665" s="18"/>
      <c r="MIN665" s="17"/>
      <c r="MIS665" s="14"/>
      <c r="MIT665" s="18"/>
      <c r="MJD665" s="17"/>
      <c r="MJI665" s="14"/>
      <c r="MJJ665" s="18"/>
      <c r="MJT665" s="17"/>
      <c r="MJY665" s="14"/>
      <c r="MJZ665" s="18"/>
      <c r="MKJ665" s="17"/>
      <c r="MKO665" s="14"/>
      <c r="MKP665" s="18"/>
      <c r="MKZ665" s="17"/>
      <c r="MLE665" s="14"/>
      <c r="MLF665" s="18"/>
      <c r="MLP665" s="17"/>
      <c r="MLU665" s="14"/>
      <c r="MLV665" s="18"/>
      <c r="MMF665" s="17"/>
      <c r="MMK665" s="14"/>
      <c r="MML665" s="18"/>
      <c r="MMV665" s="17"/>
      <c r="MNA665" s="14"/>
      <c r="MNB665" s="18"/>
      <c r="MNL665" s="17"/>
      <c r="MNQ665" s="14"/>
      <c r="MNR665" s="18"/>
      <c r="MOB665" s="17"/>
      <c r="MOG665" s="14"/>
      <c r="MOH665" s="18"/>
      <c r="MOR665" s="17"/>
      <c r="MOW665" s="14"/>
      <c r="MOX665" s="18"/>
      <c r="MPH665" s="17"/>
      <c r="MPM665" s="14"/>
      <c r="MPN665" s="18"/>
      <c r="MPX665" s="17"/>
      <c r="MQC665" s="14"/>
      <c r="MQD665" s="18"/>
      <c r="MQN665" s="17"/>
      <c r="MQS665" s="14"/>
      <c r="MQT665" s="18"/>
      <c r="MRD665" s="17"/>
      <c r="MRI665" s="14"/>
      <c r="MRJ665" s="18"/>
      <c r="MRT665" s="17"/>
      <c r="MRY665" s="14"/>
      <c r="MRZ665" s="18"/>
      <c r="MSJ665" s="17"/>
      <c r="MSO665" s="14"/>
      <c r="MSP665" s="18"/>
      <c r="MSZ665" s="17"/>
      <c r="MTE665" s="14"/>
      <c r="MTF665" s="18"/>
      <c r="MTP665" s="17"/>
      <c r="MTU665" s="14"/>
      <c r="MTV665" s="18"/>
      <c r="MUF665" s="17"/>
      <c r="MUK665" s="14"/>
      <c r="MUL665" s="18"/>
      <c r="MUV665" s="17"/>
      <c r="MVA665" s="14"/>
      <c r="MVB665" s="18"/>
      <c r="MVL665" s="17"/>
      <c r="MVQ665" s="14"/>
      <c r="MVR665" s="18"/>
      <c r="MWB665" s="17"/>
      <c r="MWG665" s="14"/>
      <c r="MWH665" s="18"/>
      <c r="MWR665" s="17"/>
      <c r="MWW665" s="14"/>
      <c r="MWX665" s="18"/>
      <c r="MXH665" s="17"/>
      <c r="MXM665" s="14"/>
      <c r="MXN665" s="18"/>
      <c r="MXX665" s="17"/>
      <c r="MYC665" s="14"/>
      <c r="MYD665" s="18"/>
      <c r="MYN665" s="17"/>
      <c r="MYS665" s="14"/>
      <c r="MYT665" s="18"/>
      <c r="MZD665" s="17"/>
      <c r="MZI665" s="14"/>
      <c r="MZJ665" s="18"/>
      <c r="MZT665" s="17"/>
      <c r="MZY665" s="14"/>
      <c r="MZZ665" s="18"/>
      <c r="NAJ665" s="17"/>
      <c r="NAO665" s="14"/>
      <c r="NAP665" s="18"/>
      <c r="NAZ665" s="17"/>
      <c r="NBE665" s="14"/>
      <c r="NBF665" s="18"/>
      <c r="NBP665" s="17"/>
      <c r="NBU665" s="14"/>
      <c r="NBV665" s="18"/>
      <c r="NCF665" s="17"/>
      <c r="NCK665" s="14"/>
      <c r="NCL665" s="18"/>
      <c r="NCV665" s="17"/>
      <c r="NDA665" s="14"/>
      <c r="NDB665" s="18"/>
      <c r="NDL665" s="17"/>
      <c r="NDQ665" s="14"/>
      <c r="NDR665" s="18"/>
      <c r="NEB665" s="17"/>
      <c r="NEG665" s="14"/>
      <c r="NEH665" s="18"/>
      <c r="NER665" s="17"/>
      <c r="NEW665" s="14"/>
      <c r="NEX665" s="18"/>
      <c r="NFH665" s="17"/>
      <c r="NFM665" s="14"/>
      <c r="NFN665" s="18"/>
      <c r="NFX665" s="17"/>
      <c r="NGC665" s="14"/>
      <c r="NGD665" s="18"/>
      <c r="NGN665" s="17"/>
      <c r="NGS665" s="14"/>
      <c r="NGT665" s="18"/>
      <c r="NHD665" s="17"/>
      <c r="NHI665" s="14"/>
      <c r="NHJ665" s="18"/>
      <c r="NHT665" s="17"/>
      <c r="NHY665" s="14"/>
      <c r="NHZ665" s="18"/>
      <c r="NIJ665" s="17"/>
      <c r="NIO665" s="14"/>
      <c r="NIP665" s="18"/>
      <c r="NIZ665" s="17"/>
      <c r="NJE665" s="14"/>
      <c r="NJF665" s="18"/>
      <c r="NJP665" s="17"/>
      <c r="NJU665" s="14"/>
      <c r="NJV665" s="18"/>
      <c r="NKF665" s="17"/>
      <c r="NKK665" s="14"/>
      <c r="NKL665" s="18"/>
      <c r="NKV665" s="17"/>
      <c r="NLA665" s="14"/>
      <c r="NLB665" s="18"/>
      <c r="NLL665" s="17"/>
      <c r="NLQ665" s="14"/>
      <c r="NLR665" s="18"/>
      <c r="NMB665" s="17"/>
      <c r="NMG665" s="14"/>
      <c r="NMH665" s="18"/>
      <c r="NMR665" s="17"/>
      <c r="NMW665" s="14"/>
      <c r="NMX665" s="18"/>
      <c r="NNH665" s="17"/>
      <c r="NNM665" s="14"/>
      <c r="NNN665" s="18"/>
      <c r="NNX665" s="17"/>
      <c r="NOC665" s="14"/>
      <c r="NOD665" s="18"/>
      <c r="NON665" s="17"/>
      <c r="NOS665" s="14"/>
      <c r="NOT665" s="18"/>
      <c r="NPD665" s="17"/>
      <c r="NPI665" s="14"/>
      <c r="NPJ665" s="18"/>
      <c r="NPT665" s="17"/>
      <c r="NPY665" s="14"/>
      <c r="NPZ665" s="18"/>
      <c r="NQJ665" s="17"/>
      <c r="NQO665" s="14"/>
      <c r="NQP665" s="18"/>
      <c r="NQZ665" s="17"/>
      <c r="NRE665" s="14"/>
      <c r="NRF665" s="18"/>
      <c r="NRP665" s="17"/>
      <c r="NRU665" s="14"/>
      <c r="NRV665" s="18"/>
      <c r="NSF665" s="17"/>
      <c r="NSK665" s="14"/>
      <c r="NSL665" s="18"/>
      <c r="NSV665" s="17"/>
      <c r="NTA665" s="14"/>
      <c r="NTB665" s="18"/>
      <c r="NTL665" s="17"/>
      <c r="NTQ665" s="14"/>
      <c r="NTR665" s="18"/>
      <c r="NUB665" s="17"/>
      <c r="NUG665" s="14"/>
      <c r="NUH665" s="18"/>
      <c r="NUR665" s="17"/>
      <c r="NUW665" s="14"/>
      <c r="NUX665" s="18"/>
      <c r="NVH665" s="17"/>
      <c r="NVM665" s="14"/>
      <c r="NVN665" s="18"/>
      <c r="NVX665" s="17"/>
      <c r="NWC665" s="14"/>
      <c r="NWD665" s="18"/>
      <c r="NWN665" s="17"/>
      <c r="NWS665" s="14"/>
      <c r="NWT665" s="18"/>
      <c r="NXD665" s="17"/>
      <c r="NXI665" s="14"/>
      <c r="NXJ665" s="18"/>
      <c r="NXT665" s="17"/>
      <c r="NXY665" s="14"/>
      <c r="NXZ665" s="18"/>
      <c r="NYJ665" s="17"/>
      <c r="NYO665" s="14"/>
      <c r="NYP665" s="18"/>
      <c r="NYZ665" s="17"/>
      <c r="NZE665" s="14"/>
      <c r="NZF665" s="18"/>
      <c r="NZP665" s="17"/>
      <c r="NZU665" s="14"/>
      <c r="NZV665" s="18"/>
      <c r="OAF665" s="17"/>
      <c r="OAK665" s="14"/>
      <c r="OAL665" s="18"/>
      <c r="OAV665" s="17"/>
      <c r="OBA665" s="14"/>
      <c r="OBB665" s="18"/>
      <c r="OBL665" s="17"/>
      <c r="OBQ665" s="14"/>
      <c r="OBR665" s="18"/>
      <c r="OCB665" s="17"/>
      <c r="OCG665" s="14"/>
      <c r="OCH665" s="18"/>
      <c r="OCR665" s="17"/>
      <c r="OCW665" s="14"/>
      <c r="OCX665" s="18"/>
      <c r="ODH665" s="17"/>
      <c r="ODM665" s="14"/>
      <c r="ODN665" s="18"/>
      <c r="ODX665" s="17"/>
      <c r="OEC665" s="14"/>
      <c r="OED665" s="18"/>
      <c r="OEN665" s="17"/>
      <c r="OES665" s="14"/>
      <c r="OET665" s="18"/>
      <c r="OFD665" s="17"/>
      <c r="OFI665" s="14"/>
      <c r="OFJ665" s="18"/>
      <c r="OFT665" s="17"/>
      <c r="OFY665" s="14"/>
      <c r="OFZ665" s="18"/>
      <c r="OGJ665" s="17"/>
      <c r="OGO665" s="14"/>
      <c r="OGP665" s="18"/>
      <c r="OGZ665" s="17"/>
      <c r="OHE665" s="14"/>
      <c r="OHF665" s="18"/>
      <c r="OHP665" s="17"/>
      <c r="OHU665" s="14"/>
      <c r="OHV665" s="18"/>
      <c r="OIF665" s="17"/>
      <c r="OIK665" s="14"/>
      <c r="OIL665" s="18"/>
      <c r="OIV665" s="17"/>
      <c r="OJA665" s="14"/>
      <c r="OJB665" s="18"/>
      <c r="OJL665" s="17"/>
      <c r="OJQ665" s="14"/>
      <c r="OJR665" s="18"/>
      <c r="OKB665" s="17"/>
      <c r="OKG665" s="14"/>
      <c r="OKH665" s="18"/>
      <c r="OKR665" s="17"/>
      <c r="OKW665" s="14"/>
      <c r="OKX665" s="18"/>
      <c r="OLH665" s="17"/>
      <c r="OLM665" s="14"/>
      <c r="OLN665" s="18"/>
      <c r="OLX665" s="17"/>
      <c r="OMC665" s="14"/>
      <c r="OMD665" s="18"/>
      <c r="OMN665" s="17"/>
      <c r="OMS665" s="14"/>
      <c r="OMT665" s="18"/>
      <c r="OND665" s="17"/>
      <c r="ONI665" s="14"/>
      <c r="ONJ665" s="18"/>
      <c r="ONT665" s="17"/>
      <c r="ONY665" s="14"/>
      <c r="ONZ665" s="18"/>
      <c r="OOJ665" s="17"/>
      <c r="OOO665" s="14"/>
      <c r="OOP665" s="18"/>
      <c r="OOZ665" s="17"/>
      <c r="OPE665" s="14"/>
      <c r="OPF665" s="18"/>
      <c r="OPP665" s="17"/>
      <c r="OPU665" s="14"/>
      <c r="OPV665" s="18"/>
      <c r="OQF665" s="17"/>
      <c r="OQK665" s="14"/>
      <c r="OQL665" s="18"/>
      <c r="OQV665" s="17"/>
      <c r="ORA665" s="14"/>
      <c r="ORB665" s="18"/>
      <c r="ORL665" s="17"/>
      <c r="ORQ665" s="14"/>
      <c r="ORR665" s="18"/>
      <c r="OSB665" s="17"/>
      <c r="OSG665" s="14"/>
      <c r="OSH665" s="18"/>
      <c r="OSR665" s="17"/>
      <c r="OSW665" s="14"/>
      <c r="OSX665" s="18"/>
      <c r="OTH665" s="17"/>
      <c r="OTM665" s="14"/>
      <c r="OTN665" s="18"/>
      <c r="OTX665" s="17"/>
      <c r="OUC665" s="14"/>
      <c r="OUD665" s="18"/>
      <c r="OUN665" s="17"/>
      <c r="OUS665" s="14"/>
      <c r="OUT665" s="18"/>
      <c r="OVD665" s="17"/>
      <c r="OVI665" s="14"/>
      <c r="OVJ665" s="18"/>
      <c r="OVT665" s="17"/>
      <c r="OVY665" s="14"/>
      <c r="OVZ665" s="18"/>
      <c r="OWJ665" s="17"/>
      <c r="OWO665" s="14"/>
      <c r="OWP665" s="18"/>
      <c r="OWZ665" s="17"/>
      <c r="OXE665" s="14"/>
      <c r="OXF665" s="18"/>
      <c r="OXP665" s="17"/>
      <c r="OXU665" s="14"/>
      <c r="OXV665" s="18"/>
      <c r="OYF665" s="17"/>
      <c r="OYK665" s="14"/>
      <c r="OYL665" s="18"/>
      <c r="OYV665" s="17"/>
      <c r="OZA665" s="14"/>
      <c r="OZB665" s="18"/>
      <c r="OZL665" s="17"/>
      <c r="OZQ665" s="14"/>
      <c r="OZR665" s="18"/>
      <c r="PAB665" s="17"/>
      <c r="PAG665" s="14"/>
      <c r="PAH665" s="18"/>
      <c r="PAR665" s="17"/>
      <c r="PAW665" s="14"/>
      <c r="PAX665" s="18"/>
      <c r="PBH665" s="17"/>
      <c r="PBM665" s="14"/>
      <c r="PBN665" s="18"/>
      <c r="PBX665" s="17"/>
      <c r="PCC665" s="14"/>
      <c r="PCD665" s="18"/>
      <c r="PCN665" s="17"/>
      <c r="PCS665" s="14"/>
      <c r="PCT665" s="18"/>
      <c r="PDD665" s="17"/>
      <c r="PDI665" s="14"/>
      <c r="PDJ665" s="18"/>
      <c r="PDT665" s="17"/>
      <c r="PDY665" s="14"/>
      <c r="PDZ665" s="18"/>
      <c r="PEJ665" s="17"/>
      <c r="PEO665" s="14"/>
      <c r="PEP665" s="18"/>
      <c r="PEZ665" s="17"/>
      <c r="PFE665" s="14"/>
      <c r="PFF665" s="18"/>
      <c r="PFP665" s="17"/>
      <c r="PFU665" s="14"/>
      <c r="PFV665" s="18"/>
      <c r="PGF665" s="17"/>
      <c r="PGK665" s="14"/>
      <c r="PGL665" s="18"/>
      <c r="PGV665" s="17"/>
      <c r="PHA665" s="14"/>
      <c r="PHB665" s="18"/>
      <c r="PHL665" s="17"/>
      <c r="PHQ665" s="14"/>
      <c r="PHR665" s="18"/>
      <c r="PIB665" s="17"/>
      <c r="PIG665" s="14"/>
      <c r="PIH665" s="18"/>
      <c r="PIR665" s="17"/>
      <c r="PIW665" s="14"/>
      <c r="PIX665" s="18"/>
      <c r="PJH665" s="17"/>
      <c r="PJM665" s="14"/>
      <c r="PJN665" s="18"/>
      <c r="PJX665" s="17"/>
      <c r="PKC665" s="14"/>
      <c r="PKD665" s="18"/>
      <c r="PKN665" s="17"/>
      <c r="PKS665" s="14"/>
      <c r="PKT665" s="18"/>
      <c r="PLD665" s="17"/>
      <c r="PLI665" s="14"/>
      <c r="PLJ665" s="18"/>
      <c r="PLT665" s="17"/>
      <c r="PLY665" s="14"/>
      <c r="PLZ665" s="18"/>
      <c r="PMJ665" s="17"/>
      <c r="PMO665" s="14"/>
      <c r="PMP665" s="18"/>
      <c r="PMZ665" s="17"/>
      <c r="PNE665" s="14"/>
      <c r="PNF665" s="18"/>
      <c r="PNP665" s="17"/>
      <c r="PNU665" s="14"/>
      <c r="PNV665" s="18"/>
      <c r="POF665" s="17"/>
      <c r="POK665" s="14"/>
      <c r="POL665" s="18"/>
      <c r="POV665" s="17"/>
      <c r="PPA665" s="14"/>
      <c r="PPB665" s="18"/>
      <c r="PPL665" s="17"/>
      <c r="PPQ665" s="14"/>
      <c r="PPR665" s="18"/>
      <c r="PQB665" s="17"/>
      <c r="PQG665" s="14"/>
      <c r="PQH665" s="18"/>
      <c r="PQR665" s="17"/>
      <c r="PQW665" s="14"/>
      <c r="PQX665" s="18"/>
      <c r="PRH665" s="17"/>
      <c r="PRM665" s="14"/>
      <c r="PRN665" s="18"/>
      <c r="PRX665" s="17"/>
      <c r="PSC665" s="14"/>
      <c r="PSD665" s="18"/>
      <c r="PSN665" s="17"/>
      <c r="PSS665" s="14"/>
      <c r="PST665" s="18"/>
      <c r="PTD665" s="17"/>
      <c r="PTI665" s="14"/>
      <c r="PTJ665" s="18"/>
      <c r="PTT665" s="17"/>
      <c r="PTY665" s="14"/>
      <c r="PTZ665" s="18"/>
      <c r="PUJ665" s="17"/>
      <c r="PUO665" s="14"/>
      <c r="PUP665" s="18"/>
      <c r="PUZ665" s="17"/>
      <c r="PVE665" s="14"/>
      <c r="PVF665" s="18"/>
      <c r="PVP665" s="17"/>
      <c r="PVU665" s="14"/>
      <c r="PVV665" s="18"/>
      <c r="PWF665" s="17"/>
      <c r="PWK665" s="14"/>
      <c r="PWL665" s="18"/>
      <c r="PWV665" s="17"/>
      <c r="PXA665" s="14"/>
      <c r="PXB665" s="18"/>
      <c r="PXL665" s="17"/>
      <c r="PXQ665" s="14"/>
      <c r="PXR665" s="18"/>
      <c r="PYB665" s="17"/>
      <c r="PYG665" s="14"/>
      <c r="PYH665" s="18"/>
      <c r="PYR665" s="17"/>
      <c r="PYW665" s="14"/>
      <c r="PYX665" s="18"/>
      <c r="PZH665" s="17"/>
      <c r="PZM665" s="14"/>
      <c r="PZN665" s="18"/>
      <c r="PZX665" s="17"/>
      <c r="QAC665" s="14"/>
      <c r="QAD665" s="18"/>
      <c r="QAN665" s="17"/>
      <c r="QAS665" s="14"/>
      <c r="QAT665" s="18"/>
      <c r="QBD665" s="17"/>
      <c r="QBI665" s="14"/>
      <c r="QBJ665" s="18"/>
      <c r="QBT665" s="17"/>
      <c r="QBY665" s="14"/>
      <c r="QBZ665" s="18"/>
      <c r="QCJ665" s="17"/>
      <c r="QCO665" s="14"/>
      <c r="QCP665" s="18"/>
      <c r="QCZ665" s="17"/>
      <c r="QDE665" s="14"/>
      <c r="QDF665" s="18"/>
      <c r="QDP665" s="17"/>
      <c r="QDU665" s="14"/>
      <c r="QDV665" s="18"/>
      <c r="QEF665" s="17"/>
      <c r="QEK665" s="14"/>
      <c r="QEL665" s="18"/>
      <c r="QEV665" s="17"/>
      <c r="QFA665" s="14"/>
      <c r="QFB665" s="18"/>
      <c r="QFL665" s="17"/>
      <c r="QFQ665" s="14"/>
      <c r="QFR665" s="18"/>
      <c r="QGB665" s="17"/>
      <c r="QGG665" s="14"/>
      <c r="QGH665" s="18"/>
      <c r="QGR665" s="17"/>
      <c r="QGW665" s="14"/>
      <c r="QGX665" s="18"/>
      <c r="QHH665" s="17"/>
      <c r="QHM665" s="14"/>
      <c r="QHN665" s="18"/>
      <c r="QHX665" s="17"/>
      <c r="QIC665" s="14"/>
      <c r="QID665" s="18"/>
      <c r="QIN665" s="17"/>
      <c r="QIS665" s="14"/>
      <c r="QIT665" s="18"/>
      <c r="QJD665" s="17"/>
      <c r="QJI665" s="14"/>
      <c r="QJJ665" s="18"/>
      <c r="QJT665" s="17"/>
      <c r="QJY665" s="14"/>
      <c r="QJZ665" s="18"/>
      <c r="QKJ665" s="17"/>
      <c r="QKO665" s="14"/>
      <c r="QKP665" s="18"/>
      <c r="QKZ665" s="17"/>
      <c r="QLE665" s="14"/>
      <c r="QLF665" s="18"/>
      <c r="QLP665" s="17"/>
      <c r="QLU665" s="14"/>
      <c r="QLV665" s="18"/>
      <c r="QMF665" s="17"/>
      <c r="QMK665" s="14"/>
      <c r="QML665" s="18"/>
      <c r="QMV665" s="17"/>
      <c r="QNA665" s="14"/>
      <c r="QNB665" s="18"/>
      <c r="QNL665" s="17"/>
      <c r="QNQ665" s="14"/>
      <c r="QNR665" s="18"/>
      <c r="QOB665" s="17"/>
      <c r="QOG665" s="14"/>
      <c r="QOH665" s="18"/>
      <c r="QOR665" s="17"/>
      <c r="QOW665" s="14"/>
      <c r="QOX665" s="18"/>
      <c r="QPH665" s="17"/>
      <c r="QPM665" s="14"/>
      <c r="QPN665" s="18"/>
      <c r="QPX665" s="17"/>
      <c r="QQC665" s="14"/>
      <c r="QQD665" s="18"/>
      <c r="QQN665" s="17"/>
      <c r="QQS665" s="14"/>
      <c r="QQT665" s="18"/>
      <c r="QRD665" s="17"/>
      <c r="QRI665" s="14"/>
      <c r="QRJ665" s="18"/>
      <c r="QRT665" s="17"/>
      <c r="QRY665" s="14"/>
      <c r="QRZ665" s="18"/>
      <c r="QSJ665" s="17"/>
      <c r="QSO665" s="14"/>
      <c r="QSP665" s="18"/>
      <c r="QSZ665" s="17"/>
      <c r="QTE665" s="14"/>
      <c r="QTF665" s="18"/>
      <c r="QTP665" s="17"/>
      <c r="QTU665" s="14"/>
      <c r="QTV665" s="18"/>
      <c r="QUF665" s="17"/>
      <c r="QUK665" s="14"/>
      <c r="QUL665" s="18"/>
      <c r="QUV665" s="17"/>
      <c r="QVA665" s="14"/>
      <c r="QVB665" s="18"/>
      <c r="QVL665" s="17"/>
      <c r="QVQ665" s="14"/>
      <c r="QVR665" s="18"/>
      <c r="QWB665" s="17"/>
      <c r="QWG665" s="14"/>
      <c r="QWH665" s="18"/>
      <c r="QWR665" s="17"/>
      <c r="QWW665" s="14"/>
      <c r="QWX665" s="18"/>
      <c r="QXH665" s="17"/>
      <c r="QXM665" s="14"/>
      <c r="QXN665" s="18"/>
      <c r="QXX665" s="17"/>
      <c r="QYC665" s="14"/>
      <c r="QYD665" s="18"/>
      <c r="QYN665" s="17"/>
      <c r="QYS665" s="14"/>
      <c r="QYT665" s="18"/>
      <c r="QZD665" s="17"/>
      <c r="QZI665" s="14"/>
      <c r="QZJ665" s="18"/>
      <c r="QZT665" s="17"/>
      <c r="QZY665" s="14"/>
      <c r="QZZ665" s="18"/>
      <c r="RAJ665" s="17"/>
      <c r="RAO665" s="14"/>
      <c r="RAP665" s="18"/>
      <c r="RAZ665" s="17"/>
      <c r="RBE665" s="14"/>
      <c r="RBF665" s="18"/>
      <c r="RBP665" s="17"/>
      <c r="RBU665" s="14"/>
      <c r="RBV665" s="18"/>
      <c r="RCF665" s="17"/>
      <c r="RCK665" s="14"/>
      <c r="RCL665" s="18"/>
      <c r="RCV665" s="17"/>
      <c r="RDA665" s="14"/>
      <c r="RDB665" s="18"/>
      <c r="RDL665" s="17"/>
      <c r="RDQ665" s="14"/>
      <c r="RDR665" s="18"/>
      <c r="REB665" s="17"/>
      <c r="REG665" s="14"/>
      <c r="REH665" s="18"/>
      <c r="RER665" s="17"/>
      <c r="REW665" s="14"/>
      <c r="REX665" s="18"/>
      <c r="RFH665" s="17"/>
      <c r="RFM665" s="14"/>
      <c r="RFN665" s="18"/>
      <c r="RFX665" s="17"/>
      <c r="RGC665" s="14"/>
      <c r="RGD665" s="18"/>
      <c r="RGN665" s="17"/>
      <c r="RGS665" s="14"/>
      <c r="RGT665" s="18"/>
      <c r="RHD665" s="17"/>
      <c r="RHI665" s="14"/>
      <c r="RHJ665" s="18"/>
      <c r="RHT665" s="17"/>
      <c r="RHY665" s="14"/>
      <c r="RHZ665" s="18"/>
      <c r="RIJ665" s="17"/>
      <c r="RIO665" s="14"/>
      <c r="RIP665" s="18"/>
      <c r="RIZ665" s="17"/>
      <c r="RJE665" s="14"/>
      <c r="RJF665" s="18"/>
      <c r="RJP665" s="17"/>
      <c r="RJU665" s="14"/>
      <c r="RJV665" s="18"/>
      <c r="RKF665" s="17"/>
      <c r="RKK665" s="14"/>
      <c r="RKL665" s="18"/>
      <c r="RKV665" s="17"/>
      <c r="RLA665" s="14"/>
      <c r="RLB665" s="18"/>
      <c r="RLL665" s="17"/>
      <c r="RLQ665" s="14"/>
      <c r="RLR665" s="18"/>
      <c r="RMB665" s="17"/>
      <c r="RMG665" s="14"/>
      <c r="RMH665" s="18"/>
      <c r="RMR665" s="17"/>
      <c r="RMW665" s="14"/>
      <c r="RMX665" s="18"/>
      <c r="RNH665" s="17"/>
      <c r="RNM665" s="14"/>
      <c r="RNN665" s="18"/>
      <c r="RNX665" s="17"/>
      <c r="ROC665" s="14"/>
      <c r="ROD665" s="18"/>
      <c r="RON665" s="17"/>
      <c r="ROS665" s="14"/>
      <c r="ROT665" s="18"/>
      <c r="RPD665" s="17"/>
      <c r="RPI665" s="14"/>
      <c r="RPJ665" s="18"/>
      <c r="RPT665" s="17"/>
      <c r="RPY665" s="14"/>
      <c r="RPZ665" s="18"/>
      <c r="RQJ665" s="17"/>
      <c r="RQO665" s="14"/>
      <c r="RQP665" s="18"/>
      <c r="RQZ665" s="17"/>
      <c r="RRE665" s="14"/>
      <c r="RRF665" s="18"/>
      <c r="RRP665" s="17"/>
      <c r="RRU665" s="14"/>
      <c r="RRV665" s="18"/>
      <c r="RSF665" s="17"/>
      <c r="RSK665" s="14"/>
      <c r="RSL665" s="18"/>
      <c r="RSV665" s="17"/>
      <c r="RTA665" s="14"/>
      <c r="RTB665" s="18"/>
      <c r="RTL665" s="17"/>
      <c r="RTQ665" s="14"/>
      <c r="RTR665" s="18"/>
      <c r="RUB665" s="17"/>
      <c r="RUG665" s="14"/>
      <c r="RUH665" s="18"/>
      <c r="RUR665" s="17"/>
      <c r="RUW665" s="14"/>
      <c r="RUX665" s="18"/>
      <c r="RVH665" s="17"/>
      <c r="RVM665" s="14"/>
      <c r="RVN665" s="18"/>
      <c r="RVX665" s="17"/>
      <c r="RWC665" s="14"/>
      <c r="RWD665" s="18"/>
      <c r="RWN665" s="17"/>
      <c r="RWS665" s="14"/>
      <c r="RWT665" s="18"/>
      <c r="RXD665" s="17"/>
      <c r="RXI665" s="14"/>
      <c r="RXJ665" s="18"/>
      <c r="RXT665" s="17"/>
      <c r="RXY665" s="14"/>
      <c r="RXZ665" s="18"/>
      <c r="RYJ665" s="17"/>
      <c r="RYO665" s="14"/>
      <c r="RYP665" s="18"/>
      <c r="RYZ665" s="17"/>
      <c r="RZE665" s="14"/>
      <c r="RZF665" s="18"/>
      <c r="RZP665" s="17"/>
      <c r="RZU665" s="14"/>
      <c r="RZV665" s="18"/>
      <c r="SAF665" s="17"/>
      <c r="SAK665" s="14"/>
      <c r="SAL665" s="18"/>
      <c r="SAV665" s="17"/>
      <c r="SBA665" s="14"/>
      <c r="SBB665" s="18"/>
      <c r="SBL665" s="17"/>
      <c r="SBQ665" s="14"/>
      <c r="SBR665" s="18"/>
      <c r="SCB665" s="17"/>
      <c r="SCG665" s="14"/>
      <c r="SCH665" s="18"/>
      <c r="SCR665" s="17"/>
      <c r="SCW665" s="14"/>
      <c r="SCX665" s="18"/>
      <c r="SDH665" s="17"/>
      <c r="SDM665" s="14"/>
      <c r="SDN665" s="18"/>
      <c r="SDX665" s="17"/>
      <c r="SEC665" s="14"/>
      <c r="SED665" s="18"/>
      <c r="SEN665" s="17"/>
      <c r="SES665" s="14"/>
      <c r="SET665" s="18"/>
      <c r="SFD665" s="17"/>
      <c r="SFI665" s="14"/>
      <c r="SFJ665" s="18"/>
      <c r="SFT665" s="17"/>
      <c r="SFY665" s="14"/>
      <c r="SFZ665" s="18"/>
      <c r="SGJ665" s="17"/>
      <c r="SGO665" s="14"/>
      <c r="SGP665" s="18"/>
      <c r="SGZ665" s="17"/>
      <c r="SHE665" s="14"/>
      <c r="SHF665" s="18"/>
      <c r="SHP665" s="17"/>
      <c r="SHU665" s="14"/>
      <c r="SHV665" s="18"/>
      <c r="SIF665" s="17"/>
      <c r="SIK665" s="14"/>
      <c r="SIL665" s="18"/>
      <c r="SIV665" s="17"/>
      <c r="SJA665" s="14"/>
      <c r="SJB665" s="18"/>
      <c r="SJL665" s="17"/>
      <c r="SJQ665" s="14"/>
      <c r="SJR665" s="18"/>
      <c r="SKB665" s="17"/>
      <c r="SKG665" s="14"/>
      <c r="SKH665" s="18"/>
      <c r="SKR665" s="17"/>
      <c r="SKW665" s="14"/>
      <c r="SKX665" s="18"/>
      <c r="SLH665" s="17"/>
      <c r="SLM665" s="14"/>
      <c r="SLN665" s="18"/>
      <c r="SLX665" s="17"/>
      <c r="SMC665" s="14"/>
      <c r="SMD665" s="18"/>
      <c r="SMN665" s="17"/>
      <c r="SMS665" s="14"/>
      <c r="SMT665" s="18"/>
      <c r="SND665" s="17"/>
      <c r="SNI665" s="14"/>
      <c r="SNJ665" s="18"/>
      <c r="SNT665" s="17"/>
      <c r="SNY665" s="14"/>
      <c r="SNZ665" s="18"/>
      <c r="SOJ665" s="17"/>
      <c r="SOO665" s="14"/>
      <c r="SOP665" s="18"/>
      <c r="SOZ665" s="17"/>
      <c r="SPE665" s="14"/>
      <c r="SPF665" s="18"/>
      <c r="SPP665" s="17"/>
      <c r="SPU665" s="14"/>
      <c r="SPV665" s="18"/>
      <c r="SQF665" s="17"/>
      <c r="SQK665" s="14"/>
      <c r="SQL665" s="18"/>
      <c r="SQV665" s="17"/>
      <c r="SRA665" s="14"/>
      <c r="SRB665" s="18"/>
      <c r="SRL665" s="17"/>
      <c r="SRQ665" s="14"/>
      <c r="SRR665" s="18"/>
      <c r="SSB665" s="17"/>
      <c r="SSG665" s="14"/>
      <c r="SSH665" s="18"/>
      <c r="SSR665" s="17"/>
      <c r="SSW665" s="14"/>
      <c r="SSX665" s="18"/>
      <c r="STH665" s="17"/>
      <c r="STM665" s="14"/>
      <c r="STN665" s="18"/>
      <c r="STX665" s="17"/>
      <c r="SUC665" s="14"/>
      <c r="SUD665" s="18"/>
      <c r="SUN665" s="17"/>
      <c r="SUS665" s="14"/>
      <c r="SUT665" s="18"/>
      <c r="SVD665" s="17"/>
      <c r="SVI665" s="14"/>
      <c r="SVJ665" s="18"/>
      <c r="SVT665" s="17"/>
      <c r="SVY665" s="14"/>
      <c r="SVZ665" s="18"/>
      <c r="SWJ665" s="17"/>
      <c r="SWO665" s="14"/>
      <c r="SWP665" s="18"/>
      <c r="SWZ665" s="17"/>
      <c r="SXE665" s="14"/>
      <c r="SXF665" s="18"/>
      <c r="SXP665" s="17"/>
      <c r="SXU665" s="14"/>
      <c r="SXV665" s="18"/>
      <c r="SYF665" s="17"/>
      <c r="SYK665" s="14"/>
      <c r="SYL665" s="18"/>
      <c r="SYV665" s="17"/>
      <c r="SZA665" s="14"/>
      <c r="SZB665" s="18"/>
      <c r="SZL665" s="17"/>
      <c r="SZQ665" s="14"/>
      <c r="SZR665" s="18"/>
      <c r="TAB665" s="17"/>
      <c r="TAG665" s="14"/>
      <c r="TAH665" s="18"/>
      <c r="TAR665" s="17"/>
      <c r="TAW665" s="14"/>
      <c r="TAX665" s="18"/>
      <c r="TBH665" s="17"/>
      <c r="TBM665" s="14"/>
      <c r="TBN665" s="18"/>
      <c r="TBX665" s="17"/>
      <c r="TCC665" s="14"/>
      <c r="TCD665" s="18"/>
      <c r="TCN665" s="17"/>
      <c r="TCS665" s="14"/>
      <c r="TCT665" s="18"/>
      <c r="TDD665" s="17"/>
      <c r="TDI665" s="14"/>
      <c r="TDJ665" s="18"/>
      <c r="TDT665" s="17"/>
      <c r="TDY665" s="14"/>
      <c r="TDZ665" s="18"/>
      <c r="TEJ665" s="17"/>
      <c r="TEO665" s="14"/>
      <c r="TEP665" s="18"/>
      <c r="TEZ665" s="17"/>
      <c r="TFE665" s="14"/>
      <c r="TFF665" s="18"/>
      <c r="TFP665" s="17"/>
      <c r="TFU665" s="14"/>
      <c r="TFV665" s="18"/>
      <c r="TGF665" s="17"/>
      <c r="TGK665" s="14"/>
      <c r="TGL665" s="18"/>
      <c r="TGV665" s="17"/>
      <c r="THA665" s="14"/>
      <c r="THB665" s="18"/>
      <c r="THL665" s="17"/>
      <c r="THQ665" s="14"/>
      <c r="THR665" s="18"/>
      <c r="TIB665" s="17"/>
      <c r="TIG665" s="14"/>
      <c r="TIH665" s="18"/>
      <c r="TIR665" s="17"/>
      <c r="TIW665" s="14"/>
      <c r="TIX665" s="18"/>
      <c r="TJH665" s="17"/>
      <c r="TJM665" s="14"/>
      <c r="TJN665" s="18"/>
      <c r="TJX665" s="17"/>
      <c r="TKC665" s="14"/>
      <c r="TKD665" s="18"/>
      <c r="TKN665" s="17"/>
      <c r="TKS665" s="14"/>
      <c r="TKT665" s="18"/>
      <c r="TLD665" s="17"/>
      <c r="TLI665" s="14"/>
      <c r="TLJ665" s="18"/>
      <c r="TLT665" s="17"/>
      <c r="TLY665" s="14"/>
      <c r="TLZ665" s="18"/>
      <c r="TMJ665" s="17"/>
      <c r="TMO665" s="14"/>
      <c r="TMP665" s="18"/>
      <c r="TMZ665" s="17"/>
      <c r="TNE665" s="14"/>
      <c r="TNF665" s="18"/>
      <c r="TNP665" s="17"/>
      <c r="TNU665" s="14"/>
      <c r="TNV665" s="18"/>
      <c r="TOF665" s="17"/>
      <c r="TOK665" s="14"/>
      <c r="TOL665" s="18"/>
      <c r="TOV665" s="17"/>
      <c r="TPA665" s="14"/>
      <c r="TPB665" s="18"/>
      <c r="TPL665" s="17"/>
      <c r="TPQ665" s="14"/>
      <c r="TPR665" s="18"/>
      <c r="TQB665" s="17"/>
      <c r="TQG665" s="14"/>
      <c r="TQH665" s="18"/>
      <c r="TQR665" s="17"/>
      <c r="TQW665" s="14"/>
      <c r="TQX665" s="18"/>
      <c r="TRH665" s="17"/>
      <c r="TRM665" s="14"/>
      <c r="TRN665" s="18"/>
      <c r="TRX665" s="17"/>
      <c r="TSC665" s="14"/>
      <c r="TSD665" s="18"/>
      <c r="TSN665" s="17"/>
      <c r="TSS665" s="14"/>
      <c r="TST665" s="18"/>
      <c r="TTD665" s="17"/>
      <c r="TTI665" s="14"/>
      <c r="TTJ665" s="18"/>
      <c r="TTT665" s="17"/>
      <c r="TTY665" s="14"/>
      <c r="TTZ665" s="18"/>
      <c r="TUJ665" s="17"/>
      <c r="TUO665" s="14"/>
      <c r="TUP665" s="18"/>
      <c r="TUZ665" s="17"/>
      <c r="TVE665" s="14"/>
      <c r="TVF665" s="18"/>
      <c r="TVP665" s="17"/>
      <c r="TVU665" s="14"/>
      <c r="TVV665" s="18"/>
      <c r="TWF665" s="17"/>
      <c r="TWK665" s="14"/>
      <c r="TWL665" s="18"/>
      <c r="TWV665" s="17"/>
      <c r="TXA665" s="14"/>
      <c r="TXB665" s="18"/>
      <c r="TXL665" s="17"/>
      <c r="TXQ665" s="14"/>
      <c r="TXR665" s="18"/>
      <c r="TYB665" s="17"/>
      <c r="TYG665" s="14"/>
      <c r="TYH665" s="18"/>
      <c r="TYR665" s="17"/>
      <c r="TYW665" s="14"/>
      <c r="TYX665" s="18"/>
      <c r="TZH665" s="17"/>
      <c r="TZM665" s="14"/>
      <c r="TZN665" s="18"/>
      <c r="TZX665" s="17"/>
      <c r="UAC665" s="14"/>
      <c r="UAD665" s="18"/>
      <c r="UAN665" s="17"/>
      <c r="UAS665" s="14"/>
      <c r="UAT665" s="18"/>
      <c r="UBD665" s="17"/>
      <c r="UBI665" s="14"/>
      <c r="UBJ665" s="18"/>
      <c r="UBT665" s="17"/>
      <c r="UBY665" s="14"/>
      <c r="UBZ665" s="18"/>
      <c r="UCJ665" s="17"/>
      <c r="UCO665" s="14"/>
      <c r="UCP665" s="18"/>
      <c r="UCZ665" s="17"/>
      <c r="UDE665" s="14"/>
      <c r="UDF665" s="18"/>
      <c r="UDP665" s="17"/>
      <c r="UDU665" s="14"/>
      <c r="UDV665" s="18"/>
      <c r="UEF665" s="17"/>
      <c r="UEK665" s="14"/>
      <c r="UEL665" s="18"/>
      <c r="UEV665" s="17"/>
      <c r="UFA665" s="14"/>
      <c r="UFB665" s="18"/>
      <c r="UFL665" s="17"/>
      <c r="UFQ665" s="14"/>
      <c r="UFR665" s="18"/>
      <c r="UGB665" s="17"/>
      <c r="UGG665" s="14"/>
      <c r="UGH665" s="18"/>
      <c r="UGR665" s="17"/>
      <c r="UGW665" s="14"/>
      <c r="UGX665" s="18"/>
      <c r="UHH665" s="17"/>
      <c r="UHM665" s="14"/>
      <c r="UHN665" s="18"/>
      <c r="UHX665" s="17"/>
      <c r="UIC665" s="14"/>
      <c r="UID665" s="18"/>
      <c r="UIN665" s="17"/>
      <c r="UIS665" s="14"/>
      <c r="UIT665" s="18"/>
      <c r="UJD665" s="17"/>
      <c r="UJI665" s="14"/>
      <c r="UJJ665" s="18"/>
      <c r="UJT665" s="17"/>
      <c r="UJY665" s="14"/>
      <c r="UJZ665" s="18"/>
      <c r="UKJ665" s="17"/>
      <c r="UKO665" s="14"/>
      <c r="UKP665" s="18"/>
      <c r="UKZ665" s="17"/>
      <c r="ULE665" s="14"/>
      <c r="ULF665" s="18"/>
      <c r="ULP665" s="17"/>
      <c r="ULU665" s="14"/>
      <c r="ULV665" s="18"/>
      <c r="UMF665" s="17"/>
      <c r="UMK665" s="14"/>
      <c r="UML665" s="18"/>
      <c r="UMV665" s="17"/>
      <c r="UNA665" s="14"/>
      <c r="UNB665" s="18"/>
      <c r="UNL665" s="17"/>
      <c r="UNQ665" s="14"/>
      <c r="UNR665" s="18"/>
      <c r="UOB665" s="17"/>
      <c r="UOG665" s="14"/>
      <c r="UOH665" s="18"/>
      <c r="UOR665" s="17"/>
      <c r="UOW665" s="14"/>
      <c r="UOX665" s="18"/>
      <c r="UPH665" s="17"/>
      <c r="UPM665" s="14"/>
      <c r="UPN665" s="18"/>
      <c r="UPX665" s="17"/>
      <c r="UQC665" s="14"/>
      <c r="UQD665" s="18"/>
      <c r="UQN665" s="17"/>
      <c r="UQS665" s="14"/>
      <c r="UQT665" s="18"/>
      <c r="URD665" s="17"/>
      <c r="URI665" s="14"/>
      <c r="URJ665" s="18"/>
      <c r="URT665" s="17"/>
      <c r="URY665" s="14"/>
      <c r="URZ665" s="18"/>
      <c r="USJ665" s="17"/>
      <c r="USO665" s="14"/>
      <c r="USP665" s="18"/>
      <c r="USZ665" s="17"/>
      <c r="UTE665" s="14"/>
      <c r="UTF665" s="18"/>
      <c r="UTP665" s="17"/>
      <c r="UTU665" s="14"/>
      <c r="UTV665" s="18"/>
      <c r="UUF665" s="17"/>
      <c r="UUK665" s="14"/>
      <c r="UUL665" s="18"/>
      <c r="UUV665" s="17"/>
      <c r="UVA665" s="14"/>
      <c r="UVB665" s="18"/>
      <c r="UVL665" s="17"/>
      <c r="UVQ665" s="14"/>
      <c r="UVR665" s="18"/>
      <c r="UWB665" s="17"/>
      <c r="UWG665" s="14"/>
      <c r="UWH665" s="18"/>
      <c r="UWR665" s="17"/>
      <c r="UWW665" s="14"/>
      <c r="UWX665" s="18"/>
      <c r="UXH665" s="17"/>
      <c r="UXM665" s="14"/>
      <c r="UXN665" s="18"/>
      <c r="UXX665" s="17"/>
      <c r="UYC665" s="14"/>
      <c r="UYD665" s="18"/>
      <c r="UYN665" s="17"/>
      <c r="UYS665" s="14"/>
      <c r="UYT665" s="18"/>
      <c r="UZD665" s="17"/>
      <c r="UZI665" s="14"/>
      <c r="UZJ665" s="18"/>
      <c r="UZT665" s="17"/>
      <c r="UZY665" s="14"/>
      <c r="UZZ665" s="18"/>
      <c r="VAJ665" s="17"/>
      <c r="VAO665" s="14"/>
      <c r="VAP665" s="18"/>
      <c r="VAZ665" s="17"/>
      <c r="VBE665" s="14"/>
      <c r="VBF665" s="18"/>
      <c r="VBP665" s="17"/>
      <c r="VBU665" s="14"/>
      <c r="VBV665" s="18"/>
      <c r="VCF665" s="17"/>
      <c r="VCK665" s="14"/>
      <c r="VCL665" s="18"/>
      <c r="VCV665" s="17"/>
      <c r="VDA665" s="14"/>
      <c r="VDB665" s="18"/>
      <c r="VDL665" s="17"/>
      <c r="VDQ665" s="14"/>
      <c r="VDR665" s="18"/>
      <c r="VEB665" s="17"/>
      <c r="VEG665" s="14"/>
      <c r="VEH665" s="18"/>
      <c r="VER665" s="17"/>
      <c r="VEW665" s="14"/>
      <c r="VEX665" s="18"/>
      <c r="VFH665" s="17"/>
      <c r="VFM665" s="14"/>
      <c r="VFN665" s="18"/>
      <c r="VFX665" s="17"/>
      <c r="VGC665" s="14"/>
      <c r="VGD665" s="18"/>
      <c r="VGN665" s="17"/>
      <c r="VGS665" s="14"/>
      <c r="VGT665" s="18"/>
      <c r="VHD665" s="17"/>
      <c r="VHI665" s="14"/>
      <c r="VHJ665" s="18"/>
      <c r="VHT665" s="17"/>
      <c r="VHY665" s="14"/>
      <c r="VHZ665" s="18"/>
      <c r="VIJ665" s="17"/>
      <c r="VIO665" s="14"/>
      <c r="VIP665" s="18"/>
      <c r="VIZ665" s="17"/>
      <c r="VJE665" s="14"/>
      <c r="VJF665" s="18"/>
      <c r="VJP665" s="17"/>
      <c r="VJU665" s="14"/>
      <c r="VJV665" s="18"/>
      <c r="VKF665" s="17"/>
      <c r="VKK665" s="14"/>
      <c r="VKL665" s="18"/>
      <c r="VKV665" s="17"/>
      <c r="VLA665" s="14"/>
      <c r="VLB665" s="18"/>
      <c r="VLL665" s="17"/>
      <c r="VLQ665" s="14"/>
      <c r="VLR665" s="18"/>
      <c r="VMB665" s="17"/>
      <c r="VMG665" s="14"/>
      <c r="VMH665" s="18"/>
      <c r="VMR665" s="17"/>
      <c r="VMW665" s="14"/>
      <c r="VMX665" s="18"/>
      <c r="VNH665" s="17"/>
      <c r="VNM665" s="14"/>
      <c r="VNN665" s="18"/>
      <c r="VNX665" s="17"/>
      <c r="VOC665" s="14"/>
      <c r="VOD665" s="18"/>
      <c r="VON665" s="17"/>
      <c r="VOS665" s="14"/>
      <c r="VOT665" s="18"/>
      <c r="VPD665" s="17"/>
      <c r="VPI665" s="14"/>
      <c r="VPJ665" s="18"/>
      <c r="VPT665" s="17"/>
      <c r="VPY665" s="14"/>
      <c r="VPZ665" s="18"/>
      <c r="VQJ665" s="17"/>
      <c r="VQO665" s="14"/>
      <c r="VQP665" s="18"/>
      <c r="VQZ665" s="17"/>
      <c r="VRE665" s="14"/>
      <c r="VRF665" s="18"/>
      <c r="VRP665" s="17"/>
      <c r="VRU665" s="14"/>
      <c r="VRV665" s="18"/>
      <c r="VSF665" s="17"/>
      <c r="VSK665" s="14"/>
      <c r="VSL665" s="18"/>
      <c r="VSV665" s="17"/>
      <c r="VTA665" s="14"/>
      <c r="VTB665" s="18"/>
      <c r="VTL665" s="17"/>
      <c r="VTQ665" s="14"/>
      <c r="VTR665" s="18"/>
      <c r="VUB665" s="17"/>
      <c r="VUG665" s="14"/>
      <c r="VUH665" s="18"/>
      <c r="VUR665" s="17"/>
      <c r="VUW665" s="14"/>
      <c r="VUX665" s="18"/>
      <c r="VVH665" s="17"/>
      <c r="VVM665" s="14"/>
      <c r="VVN665" s="18"/>
      <c r="VVX665" s="17"/>
      <c r="VWC665" s="14"/>
      <c r="VWD665" s="18"/>
      <c r="VWN665" s="17"/>
      <c r="VWS665" s="14"/>
      <c r="VWT665" s="18"/>
      <c r="VXD665" s="17"/>
      <c r="VXI665" s="14"/>
      <c r="VXJ665" s="18"/>
      <c r="VXT665" s="17"/>
      <c r="VXY665" s="14"/>
      <c r="VXZ665" s="18"/>
      <c r="VYJ665" s="17"/>
      <c r="VYO665" s="14"/>
      <c r="VYP665" s="18"/>
      <c r="VYZ665" s="17"/>
      <c r="VZE665" s="14"/>
      <c r="VZF665" s="18"/>
      <c r="VZP665" s="17"/>
      <c r="VZU665" s="14"/>
      <c r="VZV665" s="18"/>
      <c r="WAF665" s="17"/>
      <c r="WAK665" s="14"/>
      <c r="WAL665" s="18"/>
      <c r="WAV665" s="17"/>
      <c r="WBA665" s="14"/>
      <c r="WBB665" s="18"/>
      <c r="WBL665" s="17"/>
      <c r="WBQ665" s="14"/>
      <c r="WBR665" s="18"/>
      <c r="WCB665" s="17"/>
      <c r="WCG665" s="14"/>
      <c r="WCH665" s="18"/>
      <c r="WCR665" s="17"/>
      <c r="WCW665" s="14"/>
      <c r="WCX665" s="18"/>
      <c r="WDH665" s="17"/>
      <c r="WDM665" s="14"/>
      <c r="WDN665" s="18"/>
      <c r="WDX665" s="17"/>
      <c r="WEC665" s="14"/>
      <c r="WED665" s="18"/>
      <c r="WEN665" s="17"/>
      <c r="WES665" s="14"/>
      <c r="WET665" s="18"/>
      <c r="WFD665" s="17"/>
      <c r="WFI665" s="14"/>
      <c r="WFJ665" s="18"/>
      <c r="WFT665" s="17"/>
      <c r="WFY665" s="14"/>
      <c r="WFZ665" s="18"/>
      <c r="WGJ665" s="17"/>
      <c r="WGO665" s="14"/>
      <c r="WGP665" s="18"/>
      <c r="WGZ665" s="17"/>
      <c r="WHE665" s="14"/>
      <c r="WHF665" s="18"/>
      <c r="WHP665" s="17"/>
      <c r="WHU665" s="14"/>
      <c r="WHV665" s="18"/>
      <c r="WIF665" s="17"/>
      <c r="WIK665" s="14"/>
      <c r="WIL665" s="18"/>
      <c r="WIV665" s="17"/>
      <c r="WJA665" s="14"/>
      <c r="WJB665" s="18"/>
      <c r="WJL665" s="17"/>
      <c r="WJQ665" s="14"/>
      <c r="WJR665" s="18"/>
      <c r="WKB665" s="17"/>
      <c r="WKG665" s="14"/>
      <c r="WKH665" s="18"/>
      <c r="WKR665" s="17"/>
      <c r="WKW665" s="14"/>
      <c r="WKX665" s="18"/>
      <c r="WLH665" s="17"/>
      <c r="WLM665" s="14"/>
      <c r="WLN665" s="18"/>
      <c r="WLX665" s="17"/>
      <c r="WMC665" s="14"/>
      <c r="WMD665" s="18"/>
      <c r="WMN665" s="17"/>
      <c r="WMS665" s="14"/>
      <c r="WMT665" s="18"/>
      <c r="WND665" s="17"/>
      <c r="WNI665" s="14"/>
      <c r="WNJ665" s="18"/>
      <c r="WNT665" s="17"/>
      <c r="WNY665" s="14"/>
      <c r="WNZ665" s="18"/>
      <c r="WOJ665" s="17"/>
      <c r="WOO665" s="14"/>
      <c r="WOP665" s="18"/>
      <c r="WOZ665" s="17"/>
      <c r="WPE665" s="14"/>
      <c r="WPF665" s="18"/>
      <c r="WPP665" s="17"/>
      <c r="WPU665" s="14"/>
      <c r="WPV665" s="18"/>
      <c r="WQF665" s="17"/>
      <c r="WQK665" s="14"/>
      <c r="WQL665" s="18"/>
      <c r="WQV665" s="17"/>
      <c r="WRA665" s="14"/>
      <c r="WRB665" s="18"/>
      <c r="WRL665" s="17"/>
      <c r="WRQ665" s="14"/>
      <c r="WRR665" s="18"/>
      <c r="WSB665" s="17"/>
      <c r="WSG665" s="14"/>
      <c r="WSH665" s="18"/>
      <c r="WSR665" s="17"/>
      <c r="WSW665" s="14"/>
      <c r="WSX665" s="18"/>
      <c r="WTH665" s="17"/>
      <c r="WTM665" s="14"/>
      <c r="WTN665" s="18"/>
      <c r="WTX665" s="17"/>
      <c r="WUC665" s="14"/>
      <c r="WUD665" s="18"/>
      <c r="WUN665" s="17"/>
      <c r="WUS665" s="14"/>
      <c r="WUT665" s="18"/>
      <c r="WVD665" s="17"/>
      <c r="WVI665" s="14"/>
      <c r="WVJ665" s="18"/>
      <c r="WVT665" s="17"/>
      <c r="WVY665" s="14"/>
      <c r="WVZ665" s="18"/>
      <c r="WWJ665" s="17"/>
      <c r="WWO665" s="14"/>
      <c r="WWP665" s="18"/>
      <c r="WWZ665" s="17"/>
      <c r="WXE665" s="14"/>
      <c r="WXF665" s="18"/>
      <c r="WXP665" s="17"/>
      <c r="WXU665" s="14"/>
      <c r="WXV665" s="18"/>
      <c r="WYF665" s="17"/>
      <c r="WYK665" s="14"/>
      <c r="WYL665" s="18"/>
      <c r="WYV665" s="17"/>
      <c r="WZA665" s="14"/>
      <c r="WZB665" s="18"/>
      <c r="WZL665" s="17"/>
      <c r="WZQ665" s="14"/>
      <c r="WZR665" s="18"/>
      <c r="XAB665" s="17"/>
      <c r="XAG665" s="14"/>
      <c r="XAH665" s="18"/>
      <c r="XAR665" s="17"/>
      <c r="XAW665" s="14"/>
      <c r="XAX665" s="18"/>
      <c r="XBH665" s="17"/>
      <c r="XBM665" s="14"/>
      <c r="XBN665" s="18"/>
      <c r="XBX665" s="17"/>
      <c r="XCC665" s="14"/>
      <c r="XCD665" s="18"/>
      <c r="XCN665" s="17"/>
      <c r="XCS665" s="14"/>
      <c r="XCT665" s="18"/>
      <c r="XDD665" s="17"/>
      <c r="XDI665" s="14"/>
      <c r="XDJ665" s="18"/>
      <c r="XDT665" s="17"/>
      <c r="XDY665" s="14"/>
      <c r="XDZ665" s="18"/>
      <c r="XEJ665" s="17"/>
      <c r="XEO665" s="14"/>
      <c r="XEP665" s="18"/>
      <c r="XEZ665" s="17"/>
    </row>
    <row r="666" spans="1:1020 1025:2044 2049:3068 3073:4092 4097:5116 5121:6140 6145:7164 7169:8188 8193:9212 9217:10236 10241:11260 11265:12284 12289:13308 13313:14332 14337:15356 15361:16380" s="15" customFormat="1" ht="10.15" hidden="1" customHeight="1" x14ac:dyDescent="0.2">
      <c r="A666" s="14">
        <f t="shared" si="54"/>
        <v>663</v>
      </c>
      <c r="B666" s="15" t="s">
        <v>1169</v>
      </c>
      <c r="C666" s="15" t="s">
        <v>1170</v>
      </c>
      <c r="D666" s="15">
        <v>1.35</v>
      </c>
      <c r="E666" s="16">
        <v>1.3278215038398535</v>
      </c>
      <c r="F666" s="15" t="s">
        <v>79</v>
      </c>
      <c r="G666" s="15" t="s">
        <v>70</v>
      </c>
      <c r="H666" s="15" t="s">
        <v>80</v>
      </c>
      <c r="I666" s="15" t="s">
        <v>70</v>
      </c>
      <c r="J666" s="15" t="s">
        <v>70</v>
      </c>
      <c r="K666" s="15" t="s">
        <v>70</v>
      </c>
      <c r="L666" s="15" t="s">
        <v>70</v>
      </c>
      <c r="M666" s="15" t="s">
        <v>70</v>
      </c>
      <c r="N666" s="15" t="s">
        <v>80</v>
      </c>
      <c r="O666" s="15" t="s">
        <v>70</v>
      </c>
      <c r="P666" s="15" t="s">
        <v>79</v>
      </c>
      <c r="Q666" s="6">
        <f t="shared" si="51"/>
        <v>-1.6428515674182687E-2</v>
      </c>
      <c r="R666" s="1" t="str">
        <f t="shared" si="52"/>
        <v>Estimado.rar</v>
      </c>
      <c r="U666" s="15">
        <f t="shared" si="50"/>
        <v>1</v>
      </c>
      <c r="V666" s="1" t="s">
        <v>5409</v>
      </c>
      <c r="W666" s="1" t="str">
        <f t="shared" si="53"/>
        <v>ok</v>
      </c>
      <c r="AB666" s="17"/>
      <c r="AG666" s="14"/>
      <c r="AH666" s="18"/>
      <c r="AR666" s="17"/>
      <c r="AW666" s="14"/>
      <c r="AX666" s="18"/>
      <c r="BH666" s="17"/>
      <c r="BM666" s="14"/>
      <c r="BN666" s="18"/>
      <c r="BX666" s="17"/>
      <c r="CC666" s="14"/>
      <c r="CD666" s="18"/>
      <c r="CN666" s="17"/>
      <c r="CS666" s="14"/>
      <c r="CT666" s="18"/>
      <c r="DD666" s="17"/>
      <c r="DI666" s="14"/>
      <c r="DJ666" s="18"/>
      <c r="DT666" s="17"/>
      <c r="DY666" s="14"/>
      <c r="DZ666" s="18"/>
      <c r="EJ666" s="17"/>
      <c r="EO666" s="14"/>
      <c r="EP666" s="18"/>
      <c r="EZ666" s="17"/>
      <c r="FE666" s="14"/>
      <c r="FF666" s="18"/>
      <c r="FP666" s="17"/>
      <c r="FU666" s="14"/>
      <c r="FV666" s="18"/>
      <c r="GF666" s="17"/>
      <c r="GK666" s="14"/>
      <c r="GL666" s="18"/>
      <c r="GV666" s="17"/>
      <c r="HA666" s="14"/>
      <c r="HB666" s="18"/>
      <c r="HL666" s="17"/>
      <c r="HQ666" s="14"/>
      <c r="HR666" s="18"/>
      <c r="IB666" s="17"/>
      <c r="IG666" s="14"/>
      <c r="IH666" s="18"/>
      <c r="IR666" s="17"/>
      <c r="IW666" s="14"/>
      <c r="IX666" s="18"/>
      <c r="JH666" s="17"/>
      <c r="JM666" s="14"/>
      <c r="JN666" s="18"/>
      <c r="JX666" s="17"/>
      <c r="KC666" s="14"/>
      <c r="KD666" s="18"/>
      <c r="KN666" s="17"/>
      <c r="KS666" s="14"/>
      <c r="KT666" s="18"/>
      <c r="LD666" s="17"/>
      <c r="LI666" s="14"/>
      <c r="LJ666" s="18"/>
      <c r="LT666" s="17"/>
      <c r="LY666" s="14"/>
      <c r="LZ666" s="18"/>
      <c r="MJ666" s="17"/>
      <c r="MO666" s="14"/>
      <c r="MP666" s="18"/>
      <c r="MZ666" s="17"/>
      <c r="NE666" s="14"/>
      <c r="NF666" s="18"/>
      <c r="NP666" s="17"/>
      <c r="NU666" s="14"/>
      <c r="NV666" s="18"/>
      <c r="OF666" s="17"/>
      <c r="OK666" s="14"/>
      <c r="OL666" s="18"/>
      <c r="OV666" s="17"/>
      <c r="PA666" s="14"/>
      <c r="PB666" s="18"/>
      <c r="PL666" s="17"/>
      <c r="PQ666" s="14"/>
      <c r="PR666" s="18"/>
      <c r="QB666" s="17"/>
      <c r="QG666" s="14"/>
      <c r="QH666" s="18"/>
      <c r="QR666" s="17"/>
      <c r="QW666" s="14"/>
      <c r="QX666" s="18"/>
      <c r="RH666" s="17"/>
      <c r="RM666" s="14"/>
      <c r="RN666" s="18"/>
      <c r="RX666" s="17"/>
      <c r="SC666" s="14"/>
      <c r="SD666" s="18"/>
      <c r="SN666" s="17"/>
      <c r="SS666" s="14"/>
      <c r="ST666" s="18"/>
      <c r="TD666" s="17"/>
      <c r="TI666" s="14"/>
      <c r="TJ666" s="18"/>
      <c r="TT666" s="17"/>
      <c r="TY666" s="14"/>
      <c r="TZ666" s="18"/>
      <c r="UJ666" s="17"/>
      <c r="UO666" s="14"/>
      <c r="UP666" s="18"/>
      <c r="UZ666" s="17"/>
      <c r="VE666" s="14"/>
      <c r="VF666" s="18"/>
      <c r="VP666" s="17"/>
      <c r="VU666" s="14"/>
      <c r="VV666" s="18"/>
      <c r="WF666" s="17"/>
      <c r="WK666" s="14"/>
      <c r="WL666" s="18"/>
      <c r="WV666" s="17"/>
      <c r="XA666" s="14"/>
      <c r="XB666" s="18"/>
      <c r="XL666" s="17"/>
      <c r="XQ666" s="14"/>
      <c r="XR666" s="18"/>
      <c r="YB666" s="17"/>
      <c r="YG666" s="14"/>
      <c r="YH666" s="18"/>
      <c r="YR666" s="17"/>
      <c r="YW666" s="14"/>
      <c r="YX666" s="18"/>
      <c r="ZH666" s="17"/>
      <c r="ZM666" s="14"/>
      <c r="ZN666" s="18"/>
      <c r="ZX666" s="17"/>
      <c r="AAC666" s="14"/>
      <c r="AAD666" s="18"/>
      <c r="AAN666" s="17"/>
      <c r="AAS666" s="14"/>
      <c r="AAT666" s="18"/>
      <c r="ABD666" s="17"/>
      <c r="ABI666" s="14"/>
      <c r="ABJ666" s="18"/>
      <c r="ABT666" s="17"/>
      <c r="ABY666" s="14"/>
      <c r="ABZ666" s="18"/>
      <c r="ACJ666" s="17"/>
      <c r="ACO666" s="14"/>
      <c r="ACP666" s="18"/>
      <c r="ACZ666" s="17"/>
      <c r="ADE666" s="14"/>
      <c r="ADF666" s="18"/>
      <c r="ADP666" s="17"/>
      <c r="ADU666" s="14"/>
      <c r="ADV666" s="18"/>
      <c r="AEF666" s="17"/>
      <c r="AEK666" s="14"/>
      <c r="AEL666" s="18"/>
      <c r="AEV666" s="17"/>
      <c r="AFA666" s="14"/>
      <c r="AFB666" s="18"/>
      <c r="AFL666" s="17"/>
      <c r="AFQ666" s="14"/>
      <c r="AFR666" s="18"/>
      <c r="AGB666" s="17"/>
      <c r="AGG666" s="14"/>
      <c r="AGH666" s="18"/>
      <c r="AGR666" s="17"/>
      <c r="AGW666" s="14"/>
      <c r="AGX666" s="18"/>
      <c r="AHH666" s="17"/>
      <c r="AHM666" s="14"/>
      <c r="AHN666" s="18"/>
      <c r="AHX666" s="17"/>
      <c r="AIC666" s="14"/>
      <c r="AID666" s="18"/>
      <c r="AIN666" s="17"/>
      <c r="AIS666" s="14"/>
      <c r="AIT666" s="18"/>
      <c r="AJD666" s="17"/>
      <c r="AJI666" s="14"/>
      <c r="AJJ666" s="18"/>
      <c r="AJT666" s="17"/>
      <c r="AJY666" s="14"/>
      <c r="AJZ666" s="18"/>
      <c r="AKJ666" s="17"/>
      <c r="AKO666" s="14"/>
      <c r="AKP666" s="18"/>
      <c r="AKZ666" s="17"/>
      <c r="ALE666" s="14"/>
      <c r="ALF666" s="18"/>
      <c r="ALP666" s="17"/>
      <c r="ALU666" s="14"/>
      <c r="ALV666" s="18"/>
      <c r="AMF666" s="17"/>
      <c r="AMK666" s="14"/>
      <c r="AML666" s="18"/>
      <c r="AMV666" s="17"/>
      <c r="ANA666" s="14"/>
      <c r="ANB666" s="18"/>
      <c r="ANL666" s="17"/>
      <c r="ANQ666" s="14"/>
      <c r="ANR666" s="18"/>
      <c r="AOB666" s="17"/>
      <c r="AOG666" s="14"/>
      <c r="AOH666" s="18"/>
      <c r="AOR666" s="17"/>
      <c r="AOW666" s="14"/>
      <c r="AOX666" s="18"/>
      <c r="APH666" s="17"/>
      <c r="APM666" s="14"/>
      <c r="APN666" s="18"/>
      <c r="APX666" s="17"/>
      <c r="AQC666" s="14"/>
      <c r="AQD666" s="18"/>
      <c r="AQN666" s="17"/>
      <c r="AQS666" s="14"/>
      <c r="AQT666" s="18"/>
      <c r="ARD666" s="17"/>
      <c r="ARI666" s="14"/>
      <c r="ARJ666" s="18"/>
      <c r="ART666" s="17"/>
      <c r="ARY666" s="14"/>
      <c r="ARZ666" s="18"/>
      <c r="ASJ666" s="17"/>
      <c r="ASO666" s="14"/>
      <c r="ASP666" s="18"/>
      <c r="ASZ666" s="17"/>
      <c r="ATE666" s="14"/>
      <c r="ATF666" s="18"/>
      <c r="ATP666" s="17"/>
      <c r="ATU666" s="14"/>
      <c r="ATV666" s="18"/>
      <c r="AUF666" s="17"/>
      <c r="AUK666" s="14"/>
      <c r="AUL666" s="18"/>
      <c r="AUV666" s="17"/>
      <c r="AVA666" s="14"/>
      <c r="AVB666" s="18"/>
      <c r="AVL666" s="17"/>
      <c r="AVQ666" s="14"/>
      <c r="AVR666" s="18"/>
      <c r="AWB666" s="17"/>
      <c r="AWG666" s="14"/>
      <c r="AWH666" s="18"/>
      <c r="AWR666" s="17"/>
      <c r="AWW666" s="14"/>
      <c r="AWX666" s="18"/>
      <c r="AXH666" s="17"/>
      <c r="AXM666" s="14"/>
      <c r="AXN666" s="18"/>
      <c r="AXX666" s="17"/>
      <c r="AYC666" s="14"/>
      <c r="AYD666" s="18"/>
      <c r="AYN666" s="17"/>
      <c r="AYS666" s="14"/>
      <c r="AYT666" s="18"/>
      <c r="AZD666" s="17"/>
      <c r="AZI666" s="14"/>
      <c r="AZJ666" s="18"/>
      <c r="AZT666" s="17"/>
      <c r="AZY666" s="14"/>
      <c r="AZZ666" s="18"/>
      <c r="BAJ666" s="17"/>
      <c r="BAO666" s="14"/>
      <c r="BAP666" s="18"/>
      <c r="BAZ666" s="17"/>
      <c r="BBE666" s="14"/>
      <c r="BBF666" s="18"/>
      <c r="BBP666" s="17"/>
      <c r="BBU666" s="14"/>
      <c r="BBV666" s="18"/>
      <c r="BCF666" s="17"/>
      <c r="BCK666" s="14"/>
      <c r="BCL666" s="18"/>
      <c r="BCV666" s="17"/>
      <c r="BDA666" s="14"/>
      <c r="BDB666" s="18"/>
      <c r="BDL666" s="17"/>
      <c r="BDQ666" s="14"/>
      <c r="BDR666" s="18"/>
      <c r="BEB666" s="17"/>
      <c r="BEG666" s="14"/>
      <c r="BEH666" s="18"/>
      <c r="BER666" s="17"/>
      <c r="BEW666" s="14"/>
      <c r="BEX666" s="18"/>
      <c r="BFH666" s="17"/>
      <c r="BFM666" s="14"/>
      <c r="BFN666" s="18"/>
      <c r="BFX666" s="17"/>
      <c r="BGC666" s="14"/>
      <c r="BGD666" s="18"/>
      <c r="BGN666" s="17"/>
      <c r="BGS666" s="14"/>
      <c r="BGT666" s="18"/>
      <c r="BHD666" s="17"/>
      <c r="BHI666" s="14"/>
      <c r="BHJ666" s="18"/>
      <c r="BHT666" s="17"/>
      <c r="BHY666" s="14"/>
      <c r="BHZ666" s="18"/>
      <c r="BIJ666" s="17"/>
      <c r="BIO666" s="14"/>
      <c r="BIP666" s="18"/>
      <c r="BIZ666" s="17"/>
      <c r="BJE666" s="14"/>
      <c r="BJF666" s="18"/>
      <c r="BJP666" s="17"/>
      <c r="BJU666" s="14"/>
      <c r="BJV666" s="18"/>
      <c r="BKF666" s="17"/>
      <c r="BKK666" s="14"/>
      <c r="BKL666" s="18"/>
      <c r="BKV666" s="17"/>
      <c r="BLA666" s="14"/>
      <c r="BLB666" s="18"/>
      <c r="BLL666" s="17"/>
      <c r="BLQ666" s="14"/>
      <c r="BLR666" s="18"/>
      <c r="BMB666" s="17"/>
      <c r="BMG666" s="14"/>
      <c r="BMH666" s="18"/>
      <c r="BMR666" s="17"/>
      <c r="BMW666" s="14"/>
      <c r="BMX666" s="18"/>
      <c r="BNH666" s="17"/>
      <c r="BNM666" s="14"/>
      <c r="BNN666" s="18"/>
      <c r="BNX666" s="17"/>
      <c r="BOC666" s="14"/>
      <c r="BOD666" s="18"/>
      <c r="BON666" s="17"/>
      <c r="BOS666" s="14"/>
      <c r="BOT666" s="18"/>
      <c r="BPD666" s="17"/>
      <c r="BPI666" s="14"/>
      <c r="BPJ666" s="18"/>
      <c r="BPT666" s="17"/>
      <c r="BPY666" s="14"/>
      <c r="BPZ666" s="18"/>
      <c r="BQJ666" s="17"/>
      <c r="BQO666" s="14"/>
      <c r="BQP666" s="18"/>
      <c r="BQZ666" s="17"/>
      <c r="BRE666" s="14"/>
      <c r="BRF666" s="18"/>
      <c r="BRP666" s="17"/>
      <c r="BRU666" s="14"/>
      <c r="BRV666" s="18"/>
      <c r="BSF666" s="17"/>
      <c r="BSK666" s="14"/>
      <c r="BSL666" s="18"/>
      <c r="BSV666" s="17"/>
      <c r="BTA666" s="14"/>
      <c r="BTB666" s="18"/>
      <c r="BTL666" s="17"/>
      <c r="BTQ666" s="14"/>
      <c r="BTR666" s="18"/>
      <c r="BUB666" s="17"/>
      <c r="BUG666" s="14"/>
      <c r="BUH666" s="18"/>
      <c r="BUR666" s="17"/>
      <c r="BUW666" s="14"/>
      <c r="BUX666" s="18"/>
      <c r="BVH666" s="17"/>
      <c r="BVM666" s="14"/>
      <c r="BVN666" s="18"/>
      <c r="BVX666" s="17"/>
      <c r="BWC666" s="14"/>
      <c r="BWD666" s="18"/>
      <c r="BWN666" s="17"/>
      <c r="BWS666" s="14"/>
      <c r="BWT666" s="18"/>
      <c r="BXD666" s="17"/>
      <c r="BXI666" s="14"/>
      <c r="BXJ666" s="18"/>
      <c r="BXT666" s="17"/>
      <c r="BXY666" s="14"/>
      <c r="BXZ666" s="18"/>
      <c r="BYJ666" s="17"/>
      <c r="BYO666" s="14"/>
      <c r="BYP666" s="18"/>
      <c r="BYZ666" s="17"/>
      <c r="BZE666" s="14"/>
      <c r="BZF666" s="18"/>
      <c r="BZP666" s="17"/>
      <c r="BZU666" s="14"/>
      <c r="BZV666" s="18"/>
      <c r="CAF666" s="17"/>
      <c r="CAK666" s="14"/>
      <c r="CAL666" s="18"/>
      <c r="CAV666" s="17"/>
      <c r="CBA666" s="14"/>
      <c r="CBB666" s="18"/>
      <c r="CBL666" s="17"/>
      <c r="CBQ666" s="14"/>
      <c r="CBR666" s="18"/>
      <c r="CCB666" s="17"/>
      <c r="CCG666" s="14"/>
      <c r="CCH666" s="18"/>
      <c r="CCR666" s="17"/>
      <c r="CCW666" s="14"/>
      <c r="CCX666" s="18"/>
      <c r="CDH666" s="17"/>
      <c r="CDM666" s="14"/>
      <c r="CDN666" s="18"/>
      <c r="CDX666" s="17"/>
      <c r="CEC666" s="14"/>
      <c r="CED666" s="18"/>
      <c r="CEN666" s="17"/>
      <c r="CES666" s="14"/>
      <c r="CET666" s="18"/>
      <c r="CFD666" s="17"/>
      <c r="CFI666" s="14"/>
      <c r="CFJ666" s="18"/>
      <c r="CFT666" s="17"/>
      <c r="CFY666" s="14"/>
      <c r="CFZ666" s="18"/>
      <c r="CGJ666" s="17"/>
      <c r="CGO666" s="14"/>
      <c r="CGP666" s="18"/>
      <c r="CGZ666" s="17"/>
      <c r="CHE666" s="14"/>
      <c r="CHF666" s="18"/>
      <c r="CHP666" s="17"/>
      <c r="CHU666" s="14"/>
      <c r="CHV666" s="18"/>
      <c r="CIF666" s="17"/>
      <c r="CIK666" s="14"/>
      <c r="CIL666" s="18"/>
      <c r="CIV666" s="17"/>
      <c r="CJA666" s="14"/>
      <c r="CJB666" s="18"/>
      <c r="CJL666" s="17"/>
      <c r="CJQ666" s="14"/>
      <c r="CJR666" s="18"/>
      <c r="CKB666" s="17"/>
      <c r="CKG666" s="14"/>
      <c r="CKH666" s="18"/>
      <c r="CKR666" s="17"/>
      <c r="CKW666" s="14"/>
      <c r="CKX666" s="18"/>
      <c r="CLH666" s="17"/>
      <c r="CLM666" s="14"/>
      <c r="CLN666" s="18"/>
      <c r="CLX666" s="17"/>
      <c r="CMC666" s="14"/>
      <c r="CMD666" s="18"/>
      <c r="CMN666" s="17"/>
      <c r="CMS666" s="14"/>
      <c r="CMT666" s="18"/>
      <c r="CND666" s="17"/>
      <c r="CNI666" s="14"/>
      <c r="CNJ666" s="18"/>
      <c r="CNT666" s="17"/>
      <c r="CNY666" s="14"/>
      <c r="CNZ666" s="18"/>
      <c r="COJ666" s="17"/>
      <c r="COO666" s="14"/>
      <c r="COP666" s="18"/>
      <c r="COZ666" s="17"/>
      <c r="CPE666" s="14"/>
      <c r="CPF666" s="18"/>
      <c r="CPP666" s="17"/>
      <c r="CPU666" s="14"/>
      <c r="CPV666" s="18"/>
      <c r="CQF666" s="17"/>
      <c r="CQK666" s="14"/>
      <c r="CQL666" s="18"/>
      <c r="CQV666" s="17"/>
      <c r="CRA666" s="14"/>
      <c r="CRB666" s="18"/>
      <c r="CRL666" s="17"/>
      <c r="CRQ666" s="14"/>
      <c r="CRR666" s="18"/>
      <c r="CSB666" s="17"/>
      <c r="CSG666" s="14"/>
      <c r="CSH666" s="18"/>
      <c r="CSR666" s="17"/>
      <c r="CSW666" s="14"/>
      <c r="CSX666" s="18"/>
      <c r="CTH666" s="17"/>
      <c r="CTM666" s="14"/>
      <c r="CTN666" s="18"/>
      <c r="CTX666" s="17"/>
      <c r="CUC666" s="14"/>
      <c r="CUD666" s="18"/>
      <c r="CUN666" s="17"/>
      <c r="CUS666" s="14"/>
      <c r="CUT666" s="18"/>
      <c r="CVD666" s="17"/>
      <c r="CVI666" s="14"/>
      <c r="CVJ666" s="18"/>
      <c r="CVT666" s="17"/>
      <c r="CVY666" s="14"/>
      <c r="CVZ666" s="18"/>
      <c r="CWJ666" s="17"/>
      <c r="CWO666" s="14"/>
      <c r="CWP666" s="18"/>
      <c r="CWZ666" s="17"/>
      <c r="CXE666" s="14"/>
      <c r="CXF666" s="18"/>
      <c r="CXP666" s="17"/>
      <c r="CXU666" s="14"/>
      <c r="CXV666" s="18"/>
      <c r="CYF666" s="17"/>
      <c r="CYK666" s="14"/>
      <c r="CYL666" s="18"/>
      <c r="CYV666" s="17"/>
      <c r="CZA666" s="14"/>
      <c r="CZB666" s="18"/>
      <c r="CZL666" s="17"/>
      <c r="CZQ666" s="14"/>
      <c r="CZR666" s="18"/>
      <c r="DAB666" s="17"/>
      <c r="DAG666" s="14"/>
      <c r="DAH666" s="18"/>
      <c r="DAR666" s="17"/>
      <c r="DAW666" s="14"/>
      <c r="DAX666" s="18"/>
      <c r="DBH666" s="17"/>
      <c r="DBM666" s="14"/>
      <c r="DBN666" s="18"/>
      <c r="DBX666" s="17"/>
      <c r="DCC666" s="14"/>
      <c r="DCD666" s="18"/>
      <c r="DCN666" s="17"/>
      <c r="DCS666" s="14"/>
      <c r="DCT666" s="18"/>
      <c r="DDD666" s="17"/>
      <c r="DDI666" s="14"/>
      <c r="DDJ666" s="18"/>
      <c r="DDT666" s="17"/>
      <c r="DDY666" s="14"/>
      <c r="DDZ666" s="18"/>
      <c r="DEJ666" s="17"/>
      <c r="DEO666" s="14"/>
      <c r="DEP666" s="18"/>
      <c r="DEZ666" s="17"/>
      <c r="DFE666" s="14"/>
      <c r="DFF666" s="18"/>
      <c r="DFP666" s="17"/>
      <c r="DFU666" s="14"/>
      <c r="DFV666" s="18"/>
      <c r="DGF666" s="17"/>
      <c r="DGK666" s="14"/>
      <c r="DGL666" s="18"/>
      <c r="DGV666" s="17"/>
      <c r="DHA666" s="14"/>
      <c r="DHB666" s="18"/>
      <c r="DHL666" s="17"/>
      <c r="DHQ666" s="14"/>
      <c r="DHR666" s="18"/>
      <c r="DIB666" s="17"/>
      <c r="DIG666" s="14"/>
      <c r="DIH666" s="18"/>
      <c r="DIR666" s="17"/>
      <c r="DIW666" s="14"/>
      <c r="DIX666" s="18"/>
      <c r="DJH666" s="17"/>
      <c r="DJM666" s="14"/>
      <c r="DJN666" s="18"/>
      <c r="DJX666" s="17"/>
      <c r="DKC666" s="14"/>
      <c r="DKD666" s="18"/>
      <c r="DKN666" s="17"/>
      <c r="DKS666" s="14"/>
      <c r="DKT666" s="18"/>
      <c r="DLD666" s="17"/>
      <c r="DLI666" s="14"/>
      <c r="DLJ666" s="18"/>
      <c r="DLT666" s="17"/>
      <c r="DLY666" s="14"/>
      <c r="DLZ666" s="18"/>
      <c r="DMJ666" s="17"/>
      <c r="DMO666" s="14"/>
      <c r="DMP666" s="18"/>
      <c r="DMZ666" s="17"/>
      <c r="DNE666" s="14"/>
      <c r="DNF666" s="18"/>
      <c r="DNP666" s="17"/>
      <c r="DNU666" s="14"/>
      <c r="DNV666" s="18"/>
      <c r="DOF666" s="17"/>
      <c r="DOK666" s="14"/>
      <c r="DOL666" s="18"/>
      <c r="DOV666" s="17"/>
      <c r="DPA666" s="14"/>
      <c r="DPB666" s="18"/>
      <c r="DPL666" s="17"/>
      <c r="DPQ666" s="14"/>
      <c r="DPR666" s="18"/>
      <c r="DQB666" s="17"/>
      <c r="DQG666" s="14"/>
      <c r="DQH666" s="18"/>
      <c r="DQR666" s="17"/>
      <c r="DQW666" s="14"/>
      <c r="DQX666" s="18"/>
      <c r="DRH666" s="17"/>
      <c r="DRM666" s="14"/>
      <c r="DRN666" s="18"/>
      <c r="DRX666" s="17"/>
      <c r="DSC666" s="14"/>
      <c r="DSD666" s="18"/>
      <c r="DSN666" s="17"/>
      <c r="DSS666" s="14"/>
      <c r="DST666" s="18"/>
      <c r="DTD666" s="17"/>
      <c r="DTI666" s="14"/>
      <c r="DTJ666" s="18"/>
      <c r="DTT666" s="17"/>
      <c r="DTY666" s="14"/>
      <c r="DTZ666" s="18"/>
      <c r="DUJ666" s="17"/>
      <c r="DUO666" s="14"/>
      <c r="DUP666" s="18"/>
      <c r="DUZ666" s="17"/>
      <c r="DVE666" s="14"/>
      <c r="DVF666" s="18"/>
      <c r="DVP666" s="17"/>
      <c r="DVU666" s="14"/>
      <c r="DVV666" s="18"/>
      <c r="DWF666" s="17"/>
      <c r="DWK666" s="14"/>
      <c r="DWL666" s="18"/>
      <c r="DWV666" s="17"/>
      <c r="DXA666" s="14"/>
      <c r="DXB666" s="18"/>
      <c r="DXL666" s="17"/>
      <c r="DXQ666" s="14"/>
      <c r="DXR666" s="18"/>
      <c r="DYB666" s="17"/>
      <c r="DYG666" s="14"/>
      <c r="DYH666" s="18"/>
      <c r="DYR666" s="17"/>
      <c r="DYW666" s="14"/>
      <c r="DYX666" s="18"/>
      <c r="DZH666" s="17"/>
      <c r="DZM666" s="14"/>
      <c r="DZN666" s="18"/>
      <c r="DZX666" s="17"/>
      <c r="EAC666" s="14"/>
      <c r="EAD666" s="18"/>
      <c r="EAN666" s="17"/>
      <c r="EAS666" s="14"/>
      <c r="EAT666" s="18"/>
      <c r="EBD666" s="17"/>
      <c r="EBI666" s="14"/>
      <c r="EBJ666" s="18"/>
      <c r="EBT666" s="17"/>
      <c r="EBY666" s="14"/>
      <c r="EBZ666" s="18"/>
      <c r="ECJ666" s="17"/>
      <c r="ECO666" s="14"/>
      <c r="ECP666" s="18"/>
      <c r="ECZ666" s="17"/>
      <c r="EDE666" s="14"/>
      <c r="EDF666" s="18"/>
      <c r="EDP666" s="17"/>
      <c r="EDU666" s="14"/>
      <c r="EDV666" s="18"/>
      <c r="EEF666" s="17"/>
      <c r="EEK666" s="14"/>
      <c r="EEL666" s="18"/>
      <c r="EEV666" s="17"/>
      <c r="EFA666" s="14"/>
      <c r="EFB666" s="18"/>
      <c r="EFL666" s="17"/>
      <c r="EFQ666" s="14"/>
      <c r="EFR666" s="18"/>
      <c r="EGB666" s="17"/>
      <c r="EGG666" s="14"/>
      <c r="EGH666" s="18"/>
      <c r="EGR666" s="17"/>
      <c r="EGW666" s="14"/>
      <c r="EGX666" s="18"/>
      <c r="EHH666" s="17"/>
      <c r="EHM666" s="14"/>
      <c r="EHN666" s="18"/>
      <c r="EHX666" s="17"/>
      <c r="EIC666" s="14"/>
      <c r="EID666" s="18"/>
      <c r="EIN666" s="17"/>
      <c r="EIS666" s="14"/>
      <c r="EIT666" s="18"/>
      <c r="EJD666" s="17"/>
      <c r="EJI666" s="14"/>
      <c r="EJJ666" s="18"/>
      <c r="EJT666" s="17"/>
      <c r="EJY666" s="14"/>
      <c r="EJZ666" s="18"/>
      <c r="EKJ666" s="17"/>
      <c r="EKO666" s="14"/>
      <c r="EKP666" s="18"/>
      <c r="EKZ666" s="17"/>
      <c r="ELE666" s="14"/>
      <c r="ELF666" s="18"/>
      <c r="ELP666" s="17"/>
      <c r="ELU666" s="14"/>
      <c r="ELV666" s="18"/>
      <c r="EMF666" s="17"/>
      <c r="EMK666" s="14"/>
      <c r="EML666" s="18"/>
      <c r="EMV666" s="17"/>
      <c r="ENA666" s="14"/>
      <c r="ENB666" s="18"/>
      <c r="ENL666" s="17"/>
      <c r="ENQ666" s="14"/>
      <c r="ENR666" s="18"/>
      <c r="EOB666" s="17"/>
      <c r="EOG666" s="14"/>
      <c r="EOH666" s="18"/>
      <c r="EOR666" s="17"/>
      <c r="EOW666" s="14"/>
      <c r="EOX666" s="18"/>
      <c r="EPH666" s="17"/>
      <c r="EPM666" s="14"/>
      <c r="EPN666" s="18"/>
      <c r="EPX666" s="17"/>
      <c r="EQC666" s="14"/>
      <c r="EQD666" s="18"/>
      <c r="EQN666" s="17"/>
      <c r="EQS666" s="14"/>
      <c r="EQT666" s="18"/>
      <c r="ERD666" s="17"/>
      <c r="ERI666" s="14"/>
      <c r="ERJ666" s="18"/>
      <c r="ERT666" s="17"/>
      <c r="ERY666" s="14"/>
      <c r="ERZ666" s="18"/>
      <c r="ESJ666" s="17"/>
      <c r="ESO666" s="14"/>
      <c r="ESP666" s="18"/>
      <c r="ESZ666" s="17"/>
      <c r="ETE666" s="14"/>
      <c r="ETF666" s="18"/>
      <c r="ETP666" s="17"/>
      <c r="ETU666" s="14"/>
      <c r="ETV666" s="18"/>
      <c r="EUF666" s="17"/>
      <c r="EUK666" s="14"/>
      <c r="EUL666" s="18"/>
      <c r="EUV666" s="17"/>
      <c r="EVA666" s="14"/>
      <c r="EVB666" s="18"/>
      <c r="EVL666" s="17"/>
      <c r="EVQ666" s="14"/>
      <c r="EVR666" s="18"/>
      <c r="EWB666" s="17"/>
      <c r="EWG666" s="14"/>
      <c r="EWH666" s="18"/>
      <c r="EWR666" s="17"/>
      <c r="EWW666" s="14"/>
      <c r="EWX666" s="18"/>
      <c r="EXH666" s="17"/>
      <c r="EXM666" s="14"/>
      <c r="EXN666" s="18"/>
      <c r="EXX666" s="17"/>
      <c r="EYC666" s="14"/>
      <c r="EYD666" s="18"/>
      <c r="EYN666" s="17"/>
      <c r="EYS666" s="14"/>
      <c r="EYT666" s="18"/>
      <c r="EZD666" s="17"/>
      <c r="EZI666" s="14"/>
      <c r="EZJ666" s="18"/>
      <c r="EZT666" s="17"/>
      <c r="EZY666" s="14"/>
      <c r="EZZ666" s="18"/>
      <c r="FAJ666" s="17"/>
      <c r="FAO666" s="14"/>
      <c r="FAP666" s="18"/>
      <c r="FAZ666" s="17"/>
      <c r="FBE666" s="14"/>
      <c r="FBF666" s="18"/>
      <c r="FBP666" s="17"/>
      <c r="FBU666" s="14"/>
      <c r="FBV666" s="18"/>
      <c r="FCF666" s="17"/>
      <c r="FCK666" s="14"/>
      <c r="FCL666" s="18"/>
      <c r="FCV666" s="17"/>
      <c r="FDA666" s="14"/>
      <c r="FDB666" s="18"/>
      <c r="FDL666" s="17"/>
      <c r="FDQ666" s="14"/>
      <c r="FDR666" s="18"/>
      <c r="FEB666" s="17"/>
      <c r="FEG666" s="14"/>
      <c r="FEH666" s="18"/>
      <c r="FER666" s="17"/>
      <c r="FEW666" s="14"/>
      <c r="FEX666" s="18"/>
      <c r="FFH666" s="17"/>
      <c r="FFM666" s="14"/>
      <c r="FFN666" s="18"/>
      <c r="FFX666" s="17"/>
      <c r="FGC666" s="14"/>
      <c r="FGD666" s="18"/>
      <c r="FGN666" s="17"/>
      <c r="FGS666" s="14"/>
      <c r="FGT666" s="18"/>
      <c r="FHD666" s="17"/>
      <c r="FHI666" s="14"/>
      <c r="FHJ666" s="18"/>
      <c r="FHT666" s="17"/>
      <c r="FHY666" s="14"/>
      <c r="FHZ666" s="18"/>
      <c r="FIJ666" s="17"/>
      <c r="FIO666" s="14"/>
      <c r="FIP666" s="18"/>
      <c r="FIZ666" s="17"/>
      <c r="FJE666" s="14"/>
      <c r="FJF666" s="18"/>
      <c r="FJP666" s="17"/>
      <c r="FJU666" s="14"/>
      <c r="FJV666" s="18"/>
      <c r="FKF666" s="17"/>
      <c r="FKK666" s="14"/>
      <c r="FKL666" s="18"/>
      <c r="FKV666" s="17"/>
      <c r="FLA666" s="14"/>
      <c r="FLB666" s="18"/>
      <c r="FLL666" s="17"/>
      <c r="FLQ666" s="14"/>
      <c r="FLR666" s="18"/>
      <c r="FMB666" s="17"/>
      <c r="FMG666" s="14"/>
      <c r="FMH666" s="18"/>
      <c r="FMR666" s="17"/>
      <c r="FMW666" s="14"/>
      <c r="FMX666" s="18"/>
      <c r="FNH666" s="17"/>
      <c r="FNM666" s="14"/>
      <c r="FNN666" s="18"/>
      <c r="FNX666" s="17"/>
      <c r="FOC666" s="14"/>
      <c r="FOD666" s="18"/>
      <c r="FON666" s="17"/>
      <c r="FOS666" s="14"/>
      <c r="FOT666" s="18"/>
      <c r="FPD666" s="17"/>
      <c r="FPI666" s="14"/>
      <c r="FPJ666" s="18"/>
      <c r="FPT666" s="17"/>
      <c r="FPY666" s="14"/>
      <c r="FPZ666" s="18"/>
      <c r="FQJ666" s="17"/>
      <c r="FQO666" s="14"/>
      <c r="FQP666" s="18"/>
      <c r="FQZ666" s="17"/>
      <c r="FRE666" s="14"/>
      <c r="FRF666" s="18"/>
      <c r="FRP666" s="17"/>
      <c r="FRU666" s="14"/>
      <c r="FRV666" s="18"/>
      <c r="FSF666" s="17"/>
      <c r="FSK666" s="14"/>
      <c r="FSL666" s="18"/>
      <c r="FSV666" s="17"/>
      <c r="FTA666" s="14"/>
      <c r="FTB666" s="18"/>
      <c r="FTL666" s="17"/>
      <c r="FTQ666" s="14"/>
      <c r="FTR666" s="18"/>
      <c r="FUB666" s="17"/>
      <c r="FUG666" s="14"/>
      <c r="FUH666" s="18"/>
      <c r="FUR666" s="17"/>
      <c r="FUW666" s="14"/>
      <c r="FUX666" s="18"/>
      <c r="FVH666" s="17"/>
      <c r="FVM666" s="14"/>
      <c r="FVN666" s="18"/>
      <c r="FVX666" s="17"/>
      <c r="FWC666" s="14"/>
      <c r="FWD666" s="18"/>
      <c r="FWN666" s="17"/>
      <c r="FWS666" s="14"/>
      <c r="FWT666" s="18"/>
      <c r="FXD666" s="17"/>
      <c r="FXI666" s="14"/>
      <c r="FXJ666" s="18"/>
      <c r="FXT666" s="17"/>
      <c r="FXY666" s="14"/>
      <c r="FXZ666" s="18"/>
      <c r="FYJ666" s="17"/>
      <c r="FYO666" s="14"/>
      <c r="FYP666" s="18"/>
      <c r="FYZ666" s="17"/>
      <c r="FZE666" s="14"/>
      <c r="FZF666" s="18"/>
      <c r="FZP666" s="17"/>
      <c r="FZU666" s="14"/>
      <c r="FZV666" s="18"/>
      <c r="GAF666" s="17"/>
      <c r="GAK666" s="14"/>
      <c r="GAL666" s="18"/>
      <c r="GAV666" s="17"/>
      <c r="GBA666" s="14"/>
      <c r="GBB666" s="18"/>
      <c r="GBL666" s="17"/>
      <c r="GBQ666" s="14"/>
      <c r="GBR666" s="18"/>
      <c r="GCB666" s="17"/>
      <c r="GCG666" s="14"/>
      <c r="GCH666" s="18"/>
      <c r="GCR666" s="17"/>
      <c r="GCW666" s="14"/>
      <c r="GCX666" s="18"/>
      <c r="GDH666" s="17"/>
      <c r="GDM666" s="14"/>
      <c r="GDN666" s="18"/>
      <c r="GDX666" s="17"/>
      <c r="GEC666" s="14"/>
      <c r="GED666" s="18"/>
      <c r="GEN666" s="17"/>
      <c r="GES666" s="14"/>
      <c r="GET666" s="18"/>
      <c r="GFD666" s="17"/>
      <c r="GFI666" s="14"/>
      <c r="GFJ666" s="18"/>
      <c r="GFT666" s="17"/>
      <c r="GFY666" s="14"/>
      <c r="GFZ666" s="18"/>
      <c r="GGJ666" s="17"/>
      <c r="GGO666" s="14"/>
      <c r="GGP666" s="18"/>
      <c r="GGZ666" s="17"/>
      <c r="GHE666" s="14"/>
      <c r="GHF666" s="18"/>
      <c r="GHP666" s="17"/>
      <c r="GHU666" s="14"/>
      <c r="GHV666" s="18"/>
      <c r="GIF666" s="17"/>
      <c r="GIK666" s="14"/>
      <c r="GIL666" s="18"/>
      <c r="GIV666" s="17"/>
      <c r="GJA666" s="14"/>
      <c r="GJB666" s="18"/>
      <c r="GJL666" s="17"/>
      <c r="GJQ666" s="14"/>
      <c r="GJR666" s="18"/>
      <c r="GKB666" s="17"/>
      <c r="GKG666" s="14"/>
      <c r="GKH666" s="18"/>
      <c r="GKR666" s="17"/>
      <c r="GKW666" s="14"/>
      <c r="GKX666" s="18"/>
      <c r="GLH666" s="17"/>
      <c r="GLM666" s="14"/>
      <c r="GLN666" s="18"/>
      <c r="GLX666" s="17"/>
      <c r="GMC666" s="14"/>
      <c r="GMD666" s="18"/>
      <c r="GMN666" s="17"/>
      <c r="GMS666" s="14"/>
      <c r="GMT666" s="18"/>
      <c r="GND666" s="17"/>
      <c r="GNI666" s="14"/>
      <c r="GNJ666" s="18"/>
      <c r="GNT666" s="17"/>
      <c r="GNY666" s="14"/>
      <c r="GNZ666" s="18"/>
      <c r="GOJ666" s="17"/>
      <c r="GOO666" s="14"/>
      <c r="GOP666" s="18"/>
      <c r="GOZ666" s="17"/>
      <c r="GPE666" s="14"/>
      <c r="GPF666" s="18"/>
      <c r="GPP666" s="17"/>
      <c r="GPU666" s="14"/>
      <c r="GPV666" s="18"/>
      <c r="GQF666" s="17"/>
      <c r="GQK666" s="14"/>
      <c r="GQL666" s="18"/>
      <c r="GQV666" s="17"/>
      <c r="GRA666" s="14"/>
      <c r="GRB666" s="18"/>
      <c r="GRL666" s="17"/>
      <c r="GRQ666" s="14"/>
      <c r="GRR666" s="18"/>
      <c r="GSB666" s="17"/>
      <c r="GSG666" s="14"/>
      <c r="GSH666" s="18"/>
      <c r="GSR666" s="17"/>
      <c r="GSW666" s="14"/>
      <c r="GSX666" s="18"/>
      <c r="GTH666" s="17"/>
      <c r="GTM666" s="14"/>
      <c r="GTN666" s="18"/>
      <c r="GTX666" s="17"/>
      <c r="GUC666" s="14"/>
      <c r="GUD666" s="18"/>
      <c r="GUN666" s="17"/>
      <c r="GUS666" s="14"/>
      <c r="GUT666" s="18"/>
      <c r="GVD666" s="17"/>
      <c r="GVI666" s="14"/>
      <c r="GVJ666" s="18"/>
      <c r="GVT666" s="17"/>
      <c r="GVY666" s="14"/>
      <c r="GVZ666" s="18"/>
      <c r="GWJ666" s="17"/>
      <c r="GWO666" s="14"/>
      <c r="GWP666" s="18"/>
      <c r="GWZ666" s="17"/>
      <c r="GXE666" s="14"/>
      <c r="GXF666" s="18"/>
      <c r="GXP666" s="17"/>
      <c r="GXU666" s="14"/>
      <c r="GXV666" s="18"/>
      <c r="GYF666" s="17"/>
      <c r="GYK666" s="14"/>
      <c r="GYL666" s="18"/>
      <c r="GYV666" s="17"/>
      <c r="GZA666" s="14"/>
      <c r="GZB666" s="18"/>
      <c r="GZL666" s="17"/>
      <c r="GZQ666" s="14"/>
      <c r="GZR666" s="18"/>
      <c r="HAB666" s="17"/>
      <c r="HAG666" s="14"/>
      <c r="HAH666" s="18"/>
      <c r="HAR666" s="17"/>
      <c r="HAW666" s="14"/>
      <c r="HAX666" s="18"/>
      <c r="HBH666" s="17"/>
      <c r="HBM666" s="14"/>
      <c r="HBN666" s="18"/>
      <c r="HBX666" s="17"/>
      <c r="HCC666" s="14"/>
      <c r="HCD666" s="18"/>
      <c r="HCN666" s="17"/>
      <c r="HCS666" s="14"/>
      <c r="HCT666" s="18"/>
      <c r="HDD666" s="17"/>
      <c r="HDI666" s="14"/>
      <c r="HDJ666" s="18"/>
      <c r="HDT666" s="17"/>
      <c r="HDY666" s="14"/>
      <c r="HDZ666" s="18"/>
      <c r="HEJ666" s="17"/>
      <c r="HEO666" s="14"/>
      <c r="HEP666" s="18"/>
      <c r="HEZ666" s="17"/>
      <c r="HFE666" s="14"/>
      <c r="HFF666" s="18"/>
      <c r="HFP666" s="17"/>
      <c r="HFU666" s="14"/>
      <c r="HFV666" s="18"/>
      <c r="HGF666" s="17"/>
      <c r="HGK666" s="14"/>
      <c r="HGL666" s="18"/>
      <c r="HGV666" s="17"/>
      <c r="HHA666" s="14"/>
      <c r="HHB666" s="18"/>
      <c r="HHL666" s="17"/>
      <c r="HHQ666" s="14"/>
      <c r="HHR666" s="18"/>
      <c r="HIB666" s="17"/>
      <c r="HIG666" s="14"/>
      <c r="HIH666" s="18"/>
      <c r="HIR666" s="17"/>
      <c r="HIW666" s="14"/>
      <c r="HIX666" s="18"/>
      <c r="HJH666" s="17"/>
      <c r="HJM666" s="14"/>
      <c r="HJN666" s="18"/>
      <c r="HJX666" s="17"/>
      <c r="HKC666" s="14"/>
      <c r="HKD666" s="18"/>
      <c r="HKN666" s="17"/>
      <c r="HKS666" s="14"/>
      <c r="HKT666" s="18"/>
      <c r="HLD666" s="17"/>
      <c r="HLI666" s="14"/>
      <c r="HLJ666" s="18"/>
      <c r="HLT666" s="17"/>
      <c r="HLY666" s="14"/>
      <c r="HLZ666" s="18"/>
      <c r="HMJ666" s="17"/>
      <c r="HMO666" s="14"/>
      <c r="HMP666" s="18"/>
      <c r="HMZ666" s="17"/>
      <c r="HNE666" s="14"/>
      <c r="HNF666" s="18"/>
      <c r="HNP666" s="17"/>
      <c r="HNU666" s="14"/>
      <c r="HNV666" s="18"/>
      <c r="HOF666" s="17"/>
      <c r="HOK666" s="14"/>
      <c r="HOL666" s="18"/>
      <c r="HOV666" s="17"/>
      <c r="HPA666" s="14"/>
      <c r="HPB666" s="18"/>
      <c r="HPL666" s="17"/>
      <c r="HPQ666" s="14"/>
      <c r="HPR666" s="18"/>
      <c r="HQB666" s="17"/>
      <c r="HQG666" s="14"/>
      <c r="HQH666" s="18"/>
      <c r="HQR666" s="17"/>
      <c r="HQW666" s="14"/>
      <c r="HQX666" s="18"/>
      <c r="HRH666" s="17"/>
      <c r="HRM666" s="14"/>
      <c r="HRN666" s="18"/>
      <c r="HRX666" s="17"/>
      <c r="HSC666" s="14"/>
      <c r="HSD666" s="18"/>
      <c r="HSN666" s="17"/>
      <c r="HSS666" s="14"/>
      <c r="HST666" s="18"/>
      <c r="HTD666" s="17"/>
      <c r="HTI666" s="14"/>
      <c r="HTJ666" s="18"/>
      <c r="HTT666" s="17"/>
      <c r="HTY666" s="14"/>
      <c r="HTZ666" s="18"/>
      <c r="HUJ666" s="17"/>
      <c r="HUO666" s="14"/>
      <c r="HUP666" s="18"/>
      <c r="HUZ666" s="17"/>
      <c r="HVE666" s="14"/>
      <c r="HVF666" s="18"/>
      <c r="HVP666" s="17"/>
      <c r="HVU666" s="14"/>
      <c r="HVV666" s="18"/>
      <c r="HWF666" s="17"/>
      <c r="HWK666" s="14"/>
      <c r="HWL666" s="18"/>
      <c r="HWV666" s="17"/>
      <c r="HXA666" s="14"/>
      <c r="HXB666" s="18"/>
      <c r="HXL666" s="17"/>
      <c r="HXQ666" s="14"/>
      <c r="HXR666" s="18"/>
      <c r="HYB666" s="17"/>
      <c r="HYG666" s="14"/>
      <c r="HYH666" s="18"/>
      <c r="HYR666" s="17"/>
      <c r="HYW666" s="14"/>
      <c r="HYX666" s="18"/>
      <c r="HZH666" s="17"/>
      <c r="HZM666" s="14"/>
      <c r="HZN666" s="18"/>
      <c r="HZX666" s="17"/>
      <c r="IAC666" s="14"/>
      <c r="IAD666" s="18"/>
      <c r="IAN666" s="17"/>
      <c r="IAS666" s="14"/>
      <c r="IAT666" s="18"/>
      <c r="IBD666" s="17"/>
      <c r="IBI666" s="14"/>
      <c r="IBJ666" s="18"/>
      <c r="IBT666" s="17"/>
      <c r="IBY666" s="14"/>
      <c r="IBZ666" s="18"/>
      <c r="ICJ666" s="17"/>
      <c r="ICO666" s="14"/>
      <c r="ICP666" s="18"/>
      <c r="ICZ666" s="17"/>
      <c r="IDE666" s="14"/>
      <c r="IDF666" s="18"/>
      <c r="IDP666" s="17"/>
      <c r="IDU666" s="14"/>
      <c r="IDV666" s="18"/>
      <c r="IEF666" s="17"/>
      <c r="IEK666" s="14"/>
      <c r="IEL666" s="18"/>
      <c r="IEV666" s="17"/>
      <c r="IFA666" s="14"/>
      <c r="IFB666" s="18"/>
      <c r="IFL666" s="17"/>
      <c r="IFQ666" s="14"/>
      <c r="IFR666" s="18"/>
      <c r="IGB666" s="17"/>
      <c r="IGG666" s="14"/>
      <c r="IGH666" s="18"/>
      <c r="IGR666" s="17"/>
      <c r="IGW666" s="14"/>
      <c r="IGX666" s="18"/>
      <c r="IHH666" s="17"/>
      <c r="IHM666" s="14"/>
      <c r="IHN666" s="18"/>
      <c r="IHX666" s="17"/>
      <c r="IIC666" s="14"/>
      <c r="IID666" s="18"/>
      <c r="IIN666" s="17"/>
      <c r="IIS666" s="14"/>
      <c r="IIT666" s="18"/>
      <c r="IJD666" s="17"/>
      <c r="IJI666" s="14"/>
      <c r="IJJ666" s="18"/>
      <c r="IJT666" s="17"/>
      <c r="IJY666" s="14"/>
      <c r="IJZ666" s="18"/>
      <c r="IKJ666" s="17"/>
      <c r="IKO666" s="14"/>
      <c r="IKP666" s="18"/>
      <c r="IKZ666" s="17"/>
      <c r="ILE666" s="14"/>
      <c r="ILF666" s="18"/>
      <c r="ILP666" s="17"/>
      <c r="ILU666" s="14"/>
      <c r="ILV666" s="18"/>
      <c r="IMF666" s="17"/>
      <c r="IMK666" s="14"/>
      <c r="IML666" s="18"/>
      <c r="IMV666" s="17"/>
      <c r="INA666" s="14"/>
      <c r="INB666" s="18"/>
      <c r="INL666" s="17"/>
      <c r="INQ666" s="14"/>
      <c r="INR666" s="18"/>
      <c r="IOB666" s="17"/>
      <c r="IOG666" s="14"/>
      <c r="IOH666" s="18"/>
      <c r="IOR666" s="17"/>
      <c r="IOW666" s="14"/>
      <c r="IOX666" s="18"/>
      <c r="IPH666" s="17"/>
      <c r="IPM666" s="14"/>
      <c r="IPN666" s="18"/>
      <c r="IPX666" s="17"/>
      <c r="IQC666" s="14"/>
      <c r="IQD666" s="18"/>
      <c r="IQN666" s="17"/>
      <c r="IQS666" s="14"/>
      <c r="IQT666" s="18"/>
      <c r="IRD666" s="17"/>
      <c r="IRI666" s="14"/>
      <c r="IRJ666" s="18"/>
      <c r="IRT666" s="17"/>
      <c r="IRY666" s="14"/>
      <c r="IRZ666" s="18"/>
      <c r="ISJ666" s="17"/>
      <c r="ISO666" s="14"/>
      <c r="ISP666" s="18"/>
      <c r="ISZ666" s="17"/>
      <c r="ITE666" s="14"/>
      <c r="ITF666" s="18"/>
      <c r="ITP666" s="17"/>
      <c r="ITU666" s="14"/>
      <c r="ITV666" s="18"/>
      <c r="IUF666" s="17"/>
      <c r="IUK666" s="14"/>
      <c r="IUL666" s="18"/>
      <c r="IUV666" s="17"/>
      <c r="IVA666" s="14"/>
      <c r="IVB666" s="18"/>
      <c r="IVL666" s="17"/>
      <c r="IVQ666" s="14"/>
      <c r="IVR666" s="18"/>
      <c r="IWB666" s="17"/>
      <c r="IWG666" s="14"/>
      <c r="IWH666" s="18"/>
      <c r="IWR666" s="17"/>
      <c r="IWW666" s="14"/>
      <c r="IWX666" s="18"/>
      <c r="IXH666" s="17"/>
      <c r="IXM666" s="14"/>
      <c r="IXN666" s="18"/>
      <c r="IXX666" s="17"/>
      <c r="IYC666" s="14"/>
      <c r="IYD666" s="18"/>
      <c r="IYN666" s="17"/>
      <c r="IYS666" s="14"/>
      <c r="IYT666" s="18"/>
      <c r="IZD666" s="17"/>
      <c r="IZI666" s="14"/>
      <c r="IZJ666" s="18"/>
      <c r="IZT666" s="17"/>
      <c r="IZY666" s="14"/>
      <c r="IZZ666" s="18"/>
      <c r="JAJ666" s="17"/>
      <c r="JAO666" s="14"/>
      <c r="JAP666" s="18"/>
      <c r="JAZ666" s="17"/>
      <c r="JBE666" s="14"/>
      <c r="JBF666" s="18"/>
      <c r="JBP666" s="17"/>
      <c r="JBU666" s="14"/>
      <c r="JBV666" s="18"/>
      <c r="JCF666" s="17"/>
      <c r="JCK666" s="14"/>
      <c r="JCL666" s="18"/>
      <c r="JCV666" s="17"/>
      <c r="JDA666" s="14"/>
      <c r="JDB666" s="18"/>
      <c r="JDL666" s="17"/>
      <c r="JDQ666" s="14"/>
      <c r="JDR666" s="18"/>
      <c r="JEB666" s="17"/>
      <c r="JEG666" s="14"/>
      <c r="JEH666" s="18"/>
      <c r="JER666" s="17"/>
      <c r="JEW666" s="14"/>
      <c r="JEX666" s="18"/>
      <c r="JFH666" s="17"/>
      <c r="JFM666" s="14"/>
      <c r="JFN666" s="18"/>
      <c r="JFX666" s="17"/>
      <c r="JGC666" s="14"/>
      <c r="JGD666" s="18"/>
      <c r="JGN666" s="17"/>
      <c r="JGS666" s="14"/>
      <c r="JGT666" s="18"/>
      <c r="JHD666" s="17"/>
      <c r="JHI666" s="14"/>
      <c r="JHJ666" s="18"/>
      <c r="JHT666" s="17"/>
      <c r="JHY666" s="14"/>
      <c r="JHZ666" s="18"/>
      <c r="JIJ666" s="17"/>
      <c r="JIO666" s="14"/>
      <c r="JIP666" s="18"/>
      <c r="JIZ666" s="17"/>
      <c r="JJE666" s="14"/>
      <c r="JJF666" s="18"/>
      <c r="JJP666" s="17"/>
      <c r="JJU666" s="14"/>
      <c r="JJV666" s="18"/>
      <c r="JKF666" s="17"/>
      <c r="JKK666" s="14"/>
      <c r="JKL666" s="18"/>
      <c r="JKV666" s="17"/>
      <c r="JLA666" s="14"/>
      <c r="JLB666" s="18"/>
      <c r="JLL666" s="17"/>
      <c r="JLQ666" s="14"/>
      <c r="JLR666" s="18"/>
      <c r="JMB666" s="17"/>
      <c r="JMG666" s="14"/>
      <c r="JMH666" s="18"/>
      <c r="JMR666" s="17"/>
      <c r="JMW666" s="14"/>
      <c r="JMX666" s="18"/>
      <c r="JNH666" s="17"/>
      <c r="JNM666" s="14"/>
      <c r="JNN666" s="18"/>
      <c r="JNX666" s="17"/>
      <c r="JOC666" s="14"/>
      <c r="JOD666" s="18"/>
      <c r="JON666" s="17"/>
      <c r="JOS666" s="14"/>
      <c r="JOT666" s="18"/>
      <c r="JPD666" s="17"/>
      <c r="JPI666" s="14"/>
      <c r="JPJ666" s="18"/>
      <c r="JPT666" s="17"/>
      <c r="JPY666" s="14"/>
      <c r="JPZ666" s="18"/>
      <c r="JQJ666" s="17"/>
      <c r="JQO666" s="14"/>
      <c r="JQP666" s="18"/>
      <c r="JQZ666" s="17"/>
      <c r="JRE666" s="14"/>
      <c r="JRF666" s="18"/>
      <c r="JRP666" s="17"/>
      <c r="JRU666" s="14"/>
      <c r="JRV666" s="18"/>
      <c r="JSF666" s="17"/>
      <c r="JSK666" s="14"/>
      <c r="JSL666" s="18"/>
      <c r="JSV666" s="17"/>
      <c r="JTA666" s="14"/>
      <c r="JTB666" s="18"/>
      <c r="JTL666" s="17"/>
      <c r="JTQ666" s="14"/>
      <c r="JTR666" s="18"/>
      <c r="JUB666" s="17"/>
      <c r="JUG666" s="14"/>
      <c r="JUH666" s="18"/>
      <c r="JUR666" s="17"/>
      <c r="JUW666" s="14"/>
      <c r="JUX666" s="18"/>
      <c r="JVH666" s="17"/>
      <c r="JVM666" s="14"/>
      <c r="JVN666" s="18"/>
      <c r="JVX666" s="17"/>
      <c r="JWC666" s="14"/>
      <c r="JWD666" s="18"/>
      <c r="JWN666" s="17"/>
      <c r="JWS666" s="14"/>
      <c r="JWT666" s="18"/>
      <c r="JXD666" s="17"/>
      <c r="JXI666" s="14"/>
      <c r="JXJ666" s="18"/>
      <c r="JXT666" s="17"/>
      <c r="JXY666" s="14"/>
      <c r="JXZ666" s="18"/>
      <c r="JYJ666" s="17"/>
      <c r="JYO666" s="14"/>
      <c r="JYP666" s="18"/>
      <c r="JYZ666" s="17"/>
      <c r="JZE666" s="14"/>
      <c r="JZF666" s="18"/>
      <c r="JZP666" s="17"/>
      <c r="JZU666" s="14"/>
      <c r="JZV666" s="18"/>
      <c r="KAF666" s="17"/>
      <c r="KAK666" s="14"/>
      <c r="KAL666" s="18"/>
      <c r="KAV666" s="17"/>
      <c r="KBA666" s="14"/>
      <c r="KBB666" s="18"/>
      <c r="KBL666" s="17"/>
      <c r="KBQ666" s="14"/>
      <c r="KBR666" s="18"/>
      <c r="KCB666" s="17"/>
      <c r="KCG666" s="14"/>
      <c r="KCH666" s="18"/>
      <c r="KCR666" s="17"/>
      <c r="KCW666" s="14"/>
      <c r="KCX666" s="18"/>
      <c r="KDH666" s="17"/>
      <c r="KDM666" s="14"/>
      <c r="KDN666" s="18"/>
      <c r="KDX666" s="17"/>
      <c r="KEC666" s="14"/>
      <c r="KED666" s="18"/>
      <c r="KEN666" s="17"/>
      <c r="KES666" s="14"/>
      <c r="KET666" s="18"/>
      <c r="KFD666" s="17"/>
      <c r="KFI666" s="14"/>
      <c r="KFJ666" s="18"/>
      <c r="KFT666" s="17"/>
      <c r="KFY666" s="14"/>
      <c r="KFZ666" s="18"/>
      <c r="KGJ666" s="17"/>
      <c r="KGO666" s="14"/>
      <c r="KGP666" s="18"/>
      <c r="KGZ666" s="17"/>
      <c r="KHE666" s="14"/>
      <c r="KHF666" s="18"/>
      <c r="KHP666" s="17"/>
      <c r="KHU666" s="14"/>
      <c r="KHV666" s="18"/>
      <c r="KIF666" s="17"/>
      <c r="KIK666" s="14"/>
      <c r="KIL666" s="18"/>
      <c r="KIV666" s="17"/>
      <c r="KJA666" s="14"/>
      <c r="KJB666" s="18"/>
      <c r="KJL666" s="17"/>
      <c r="KJQ666" s="14"/>
      <c r="KJR666" s="18"/>
      <c r="KKB666" s="17"/>
      <c r="KKG666" s="14"/>
      <c r="KKH666" s="18"/>
      <c r="KKR666" s="17"/>
      <c r="KKW666" s="14"/>
      <c r="KKX666" s="18"/>
      <c r="KLH666" s="17"/>
      <c r="KLM666" s="14"/>
      <c r="KLN666" s="18"/>
      <c r="KLX666" s="17"/>
      <c r="KMC666" s="14"/>
      <c r="KMD666" s="18"/>
      <c r="KMN666" s="17"/>
      <c r="KMS666" s="14"/>
      <c r="KMT666" s="18"/>
      <c r="KND666" s="17"/>
      <c r="KNI666" s="14"/>
      <c r="KNJ666" s="18"/>
      <c r="KNT666" s="17"/>
      <c r="KNY666" s="14"/>
      <c r="KNZ666" s="18"/>
      <c r="KOJ666" s="17"/>
      <c r="KOO666" s="14"/>
      <c r="KOP666" s="18"/>
      <c r="KOZ666" s="17"/>
      <c r="KPE666" s="14"/>
      <c r="KPF666" s="18"/>
      <c r="KPP666" s="17"/>
      <c r="KPU666" s="14"/>
      <c r="KPV666" s="18"/>
      <c r="KQF666" s="17"/>
      <c r="KQK666" s="14"/>
      <c r="KQL666" s="18"/>
      <c r="KQV666" s="17"/>
      <c r="KRA666" s="14"/>
      <c r="KRB666" s="18"/>
      <c r="KRL666" s="17"/>
      <c r="KRQ666" s="14"/>
      <c r="KRR666" s="18"/>
      <c r="KSB666" s="17"/>
      <c r="KSG666" s="14"/>
      <c r="KSH666" s="18"/>
      <c r="KSR666" s="17"/>
      <c r="KSW666" s="14"/>
      <c r="KSX666" s="18"/>
      <c r="KTH666" s="17"/>
      <c r="KTM666" s="14"/>
      <c r="KTN666" s="18"/>
      <c r="KTX666" s="17"/>
      <c r="KUC666" s="14"/>
      <c r="KUD666" s="18"/>
      <c r="KUN666" s="17"/>
      <c r="KUS666" s="14"/>
      <c r="KUT666" s="18"/>
      <c r="KVD666" s="17"/>
      <c r="KVI666" s="14"/>
      <c r="KVJ666" s="18"/>
      <c r="KVT666" s="17"/>
      <c r="KVY666" s="14"/>
      <c r="KVZ666" s="18"/>
      <c r="KWJ666" s="17"/>
      <c r="KWO666" s="14"/>
      <c r="KWP666" s="18"/>
      <c r="KWZ666" s="17"/>
      <c r="KXE666" s="14"/>
      <c r="KXF666" s="18"/>
      <c r="KXP666" s="17"/>
      <c r="KXU666" s="14"/>
      <c r="KXV666" s="18"/>
      <c r="KYF666" s="17"/>
      <c r="KYK666" s="14"/>
      <c r="KYL666" s="18"/>
      <c r="KYV666" s="17"/>
      <c r="KZA666" s="14"/>
      <c r="KZB666" s="18"/>
      <c r="KZL666" s="17"/>
      <c r="KZQ666" s="14"/>
      <c r="KZR666" s="18"/>
      <c r="LAB666" s="17"/>
      <c r="LAG666" s="14"/>
      <c r="LAH666" s="18"/>
      <c r="LAR666" s="17"/>
      <c r="LAW666" s="14"/>
      <c r="LAX666" s="18"/>
      <c r="LBH666" s="17"/>
      <c r="LBM666" s="14"/>
      <c r="LBN666" s="18"/>
      <c r="LBX666" s="17"/>
      <c r="LCC666" s="14"/>
      <c r="LCD666" s="18"/>
      <c r="LCN666" s="17"/>
      <c r="LCS666" s="14"/>
      <c r="LCT666" s="18"/>
      <c r="LDD666" s="17"/>
      <c r="LDI666" s="14"/>
      <c r="LDJ666" s="18"/>
      <c r="LDT666" s="17"/>
      <c r="LDY666" s="14"/>
      <c r="LDZ666" s="18"/>
      <c r="LEJ666" s="17"/>
      <c r="LEO666" s="14"/>
      <c r="LEP666" s="18"/>
      <c r="LEZ666" s="17"/>
      <c r="LFE666" s="14"/>
      <c r="LFF666" s="18"/>
      <c r="LFP666" s="17"/>
      <c r="LFU666" s="14"/>
      <c r="LFV666" s="18"/>
      <c r="LGF666" s="17"/>
      <c r="LGK666" s="14"/>
      <c r="LGL666" s="18"/>
      <c r="LGV666" s="17"/>
      <c r="LHA666" s="14"/>
      <c r="LHB666" s="18"/>
      <c r="LHL666" s="17"/>
      <c r="LHQ666" s="14"/>
      <c r="LHR666" s="18"/>
      <c r="LIB666" s="17"/>
      <c r="LIG666" s="14"/>
      <c r="LIH666" s="18"/>
      <c r="LIR666" s="17"/>
      <c r="LIW666" s="14"/>
      <c r="LIX666" s="18"/>
      <c r="LJH666" s="17"/>
      <c r="LJM666" s="14"/>
      <c r="LJN666" s="18"/>
      <c r="LJX666" s="17"/>
      <c r="LKC666" s="14"/>
      <c r="LKD666" s="18"/>
      <c r="LKN666" s="17"/>
      <c r="LKS666" s="14"/>
      <c r="LKT666" s="18"/>
      <c r="LLD666" s="17"/>
      <c r="LLI666" s="14"/>
      <c r="LLJ666" s="18"/>
      <c r="LLT666" s="17"/>
      <c r="LLY666" s="14"/>
      <c r="LLZ666" s="18"/>
      <c r="LMJ666" s="17"/>
      <c r="LMO666" s="14"/>
      <c r="LMP666" s="18"/>
      <c r="LMZ666" s="17"/>
      <c r="LNE666" s="14"/>
      <c r="LNF666" s="18"/>
      <c r="LNP666" s="17"/>
      <c r="LNU666" s="14"/>
      <c r="LNV666" s="18"/>
      <c r="LOF666" s="17"/>
      <c r="LOK666" s="14"/>
      <c r="LOL666" s="18"/>
      <c r="LOV666" s="17"/>
      <c r="LPA666" s="14"/>
      <c r="LPB666" s="18"/>
      <c r="LPL666" s="17"/>
      <c r="LPQ666" s="14"/>
      <c r="LPR666" s="18"/>
      <c r="LQB666" s="17"/>
      <c r="LQG666" s="14"/>
      <c r="LQH666" s="18"/>
      <c r="LQR666" s="17"/>
      <c r="LQW666" s="14"/>
      <c r="LQX666" s="18"/>
      <c r="LRH666" s="17"/>
      <c r="LRM666" s="14"/>
      <c r="LRN666" s="18"/>
      <c r="LRX666" s="17"/>
      <c r="LSC666" s="14"/>
      <c r="LSD666" s="18"/>
      <c r="LSN666" s="17"/>
      <c r="LSS666" s="14"/>
      <c r="LST666" s="18"/>
      <c r="LTD666" s="17"/>
      <c r="LTI666" s="14"/>
      <c r="LTJ666" s="18"/>
      <c r="LTT666" s="17"/>
      <c r="LTY666" s="14"/>
      <c r="LTZ666" s="18"/>
      <c r="LUJ666" s="17"/>
      <c r="LUO666" s="14"/>
      <c r="LUP666" s="18"/>
      <c r="LUZ666" s="17"/>
      <c r="LVE666" s="14"/>
      <c r="LVF666" s="18"/>
      <c r="LVP666" s="17"/>
      <c r="LVU666" s="14"/>
      <c r="LVV666" s="18"/>
      <c r="LWF666" s="17"/>
      <c r="LWK666" s="14"/>
      <c r="LWL666" s="18"/>
      <c r="LWV666" s="17"/>
      <c r="LXA666" s="14"/>
      <c r="LXB666" s="18"/>
      <c r="LXL666" s="17"/>
      <c r="LXQ666" s="14"/>
      <c r="LXR666" s="18"/>
      <c r="LYB666" s="17"/>
      <c r="LYG666" s="14"/>
      <c r="LYH666" s="18"/>
      <c r="LYR666" s="17"/>
      <c r="LYW666" s="14"/>
      <c r="LYX666" s="18"/>
      <c r="LZH666" s="17"/>
      <c r="LZM666" s="14"/>
      <c r="LZN666" s="18"/>
      <c r="LZX666" s="17"/>
      <c r="MAC666" s="14"/>
      <c r="MAD666" s="18"/>
      <c r="MAN666" s="17"/>
      <c r="MAS666" s="14"/>
      <c r="MAT666" s="18"/>
      <c r="MBD666" s="17"/>
      <c r="MBI666" s="14"/>
      <c r="MBJ666" s="18"/>
      <c r="MBT666" s="17"/>
      <c r="MBY666" s="14"/>
      <c r="MBZ666" s="18"/>
      <c r="MCJ666" s="17"/>
      <c r="MCO666" s="14"/>
      <c r="MCP666" s="18"/>
      <c r="MCZ666" s="17"/>
      <c r="MDE666" s="14"/>
      <c r="MDF666" s="18"/>
      <c r="MDP666" s="17"/>
      <c r="MDU666" s="14"/>
      <c r="MDV666" s="18"/>
      <c r="MEF666" s="17"/>
      <c r="MEK666" s="14"/>
      <c r="MEL666" s="18"/>
      <c r="MEV666" s="17"/>
      <c r="MFA666" s="14"/>
      <c r="MFB666" s="18"/>
      <c r="MFL666" s="17"/>
      <c r="MFQ666" s="14"/>
      <c r="MFR666" s="18"/>
      <c r="MGB666" s="17"/>
      <c r="MGG666" s="14"/>
      <c r="MGH666" s="18"/>
      <c r="MGR666" s="17"/>
      <c r="MGW666" s="14"/>
      <c r="MGX666" s="18"/>
      <c r="MHH666" s="17"/>
      <c r="MHM666" s="14"/>
      <c r="MHN666" s="18"/>
      <c r="MHX666" s="17"/>
      <c r="MIC666" s="14"/>
      <c r="MID666" s="18"/>
      <c r="MIN666" s="17"/>
      <c r="MIS666" s="14"/>
      <c r="MIT666" s="18"/>
      <c r="MJD666" s="17"/>
      <c r="MJI666" s="14"/>
      <c r="MJJ666" s="18"/>
      <c r="MJT666" s="17"/>
      <c r="MJY666" s="14"/>
      <c r="MJZ666" s="18"/>
      <c r="MKJ666" s="17"/>
      <c r="MKO666" s="14"/>
      <c r="MKP666" s="18"/>
      <c r="MKZ666" s="17"/>
      <c r="MLE666" s="14"/>
      <c r="MLF666" s="18"/>
      <c r="MLP666" s="17"/>
      <c r="MLU666" s="14"/>
      <c r="MLV666" s="18"/>
      <c r="MMF666" s="17"/>
      <c r="MMK666" s="14"/>
      <c r="MML666" s="18"/>
      <c r="MMV666" s="17"/>
      <c r="MNA666" s="14"/>
      <c r="MNB666" s="18"/>
      <c r="MNL666" s="17"/>
      <c r="MNQ666" s="14"/>
      <c r="MNR666" s="18"/>
      <c r="MOB666" s="17"/>
      <c r="MOG666" s="14"/>
      <c r="MOH666" s="18"/>
      <c r="MOR666" s="17"/>
      <c r="MOW666" s="14"/>
      <c r="MOX666" s="18"/>
      <c r="MPH666" s="17"/>
      <c r="MPM666" s="14"/>
      <c r="MPN666" s="18"/>
      <c r="MPX666" s="17"/>
      <c r="MQC666" s="14"/>
      <c r="MQD666" s="18"/>
      <c r="MQN666" s="17"/>
      <c r="MQS666" s="14"/>
      <c r="MQT666" s="18"/>
      <c r="MRD666" s="17"/>
      <c r="MRI666" s="14"/>
      <c r="MRJ666" s="18"/>
      <c r="MRT666" s="17"/>
      <c r="MRY666" s="14"/>
      <c r="MRZ666" s="18"/>
      <c r="MSJ666" s="17"/>
      <c r="MSO666" s="14"/>
      <c r="MSP666" s="18"/>
      <c r="MSZ666" s="17"/>
      <c r="MTE666" s="14"/>
      <c r="MTF666" s="18"/>
      <c r="MTP666" s="17"/>
      <c r="MTU666" s="14"/>
      <c r="MTV666" s="18"/>
      <c r="MUF666" s="17"/>
      <c r="MUK666" s="14"/>
      <c r="MUL666" s="18"/>
      <c r="MUV666" s="17"/>
      <c r="MVA666" s="14"/>
      <c r="MVB666" s="18"/>
      <c r="MVL666" s="17"/>
      <c r="MVQ666" s="14"/>
      <c r="MVR666" s="18"/>
      <c r="MWB666" s="17"/>
      <c r="MWG666" s="14"/>
      <c r="MWH666" s="18"/>
      <c r="MWR666" s="17"/>
      <c r="MWW666" s="14"/>
      <c r="MWX666" s="18"/>
      <c r="MXH666" s="17"/>
      <c r="MXM666" s="14"/>
      <c r="MXN666" s="18"/>
      <c r="MXX666" s="17"/>
      <c r="MYC666" s="14"/>
      <c r="MYD666" s="18"/>
      <c r="MYN666" s="17"/>
      <c r="MYS666" s="14"/>
      <c r="MYT666" s="18"/>
      <c r="MZD666" s="17"/>
      <c r="MZI666" s="14"/>
      <c r="MZJ666" s="18"/>
      <c r="MZT666" s="17"/>
      <c r="MZY666" s="14"/>
      <c r="MZZ666" s="18"/>
      <c r="NAJ666" s="17"/>
      <c r="NAO666" s="14"/>
      <c r="NAP666" s="18"/>
      <c r="NAZ666" s="17"/>
      <c r="NBE666" s="14"/>
      <c r="NBF666" s="18"/>
      <c r="NBP666" s="17"/>
      <c r="NBU666" s="14"/>
      <c r="NBV666" s="18"/>
      <c r="NCF666" s="17"/>
      <c r="NCK666" s="14"/>
      <c r="NCL666" s="18"/>
      <c r="NCV666" s="17"/>
      <c r="NDA666" s="14"/>
      <c r="NDB666" s="18"/>
      <c r="NDL666" s="17"/>
      <c r="NDQ666" s="14"/>
      <c r="NDR666" s="18"/>
      <c r="NEB666" s="17"/>
      <c r="NEG666" s="14"/>
      <c r="NEH666" s="18"/>
      <c r="NER666" s="17"/>
      <c r="NEW666" s="14"/>
      <c r="NEX666" s="18"/>
      <c r="NFH666" s="17"/>
      <c r="NFM666" s="14"/>
      <c r="NFN666" s="18"/>
      <c r="NFX666" s="17"/>
      <c r="NGC666" s="14"/>
      <c r="NGD666" s="18"/>
      <c r="NGN666" s="17"/>
      <c r="NGS666" s="14"/>
      <c r="NGT666" s="18"/>
      <c r="NHD666" s="17"/>
      <c r="NHI666" s="14"/>
      <c r="NHJ666" s="18"/>
      <c r="NHT666" s="17"/>
      <c r="NHY666" s="14"/>
      <c r="NHZ666" s="18"/>
      <c r="NIJ666" s="17"/>
      <c r="NIO666" s="14"/>
      <c r="NIP666" s="18"/>
      <c r="NIZ666" s="17"/>
      <c r="NJE666" s="14"/>
      <c r="NJF666" s="18"/>
      <c r="NJP666" s="17"/>
      <c r="NJU666" s="14"/>
      <c r="NJV666" s="18"/>
      <c r="NKF666" s="17"/>
      <c r="NKK666" s="14"/>
      <c r="NKL666" s="18"/>
      <c r="NKV666" s="17"/>
      <c r="NLA666" s="14"/>
      <c r="NLB666" s="18"/>
      <c r="NLL666" s="17"/>
      <c r="NLQ666" s="14"/>
      <c r="NLR666" s="18"/>
      <c r="NMB666" s="17"/>
      <c r="NMG666" s="14"/>
      <c r="NMH666" s="18"/>
      <c r="NMR666" s="17"/>
      <c r="NMW666" s="14"/>
      <c r="NMX666" s="18"/>
      <c r="NNH666" s="17"/>
      <c r="NNM666" s="14"/>
      <c r="NNN666" s="18"/>
      <c r="NNX666" s="17"/>
      <c r="NOC666" s="14"/>
      <c r="NOD666" s="18"/>
      <c r="NON666" s="17"/>
      <c r="NOS666" s="14"/>
      <c r="NOT666" s="18"/>
      <c r="NPD666" s="17"/>
      <c r="NPI666" s="14"/>
      <c r="NPJ666" s="18"/>
      <c r="NPT666" s="17"/>
      <c r="NPY666" s="14"/>
      <c r="NPZ666" s="18"/>
      <c r="NQJ666" s="17"/>
      <c r="NQO666" s="14"/>
      <c r="NQP666" s="18"/>
      <c r="NQZ666" s="17"/>
      <c r="NRE666" s="14"/>
      <c r="NRF666" s="18"/>
      <c r="NRP666" s="17"/>
      <c r="NRU666" s="14"/>
      <c r="NRV666" s="18"/>
      <c r="NSF666" s="17"/>
      <c r="NSK666" s="14"/>
      <c r="NSL666" s="18"/>
      <c r="NSV666" s="17"/>
      <c r="NTA666" s="14"/>
      <c r="NTB666" s="18"/>
      <c r="NTL666" s="17"/>
      <c r="NTQ666" s="14"/>
      <c r="NTR666" s="18"/>
      <c r="NUB666" s="17"/>
      <c r="NUG666" s="14"/>
      <c r="NUH666" s="18"/>
      <c r="NUR666" s="17"/>
      <c r="NUW666" s="14"/>
      <c r="NUX666" s="18"/>
      <c r="NVH666" s="17"/>
      <c r="NVM666" s="14"/>
      <c r="NVN666" s="18"/>
      <c r="NVX666" s="17"/>
      <c r="NWC666" s="14"/>
      <c r="NWD666" s="18"/>
      <c r="NWN666" s="17"/>
      <c r="NWS666" s="14"/>
      <c r="NWT666" s="18"/>
      <c r="NXD666" s="17"/>
      <c r="NXI666" s="14"/>
      <c r="NXJ666" s="18"/>
      <c r="NXT666" s="17"/>
      <c r="NXY666" s="14"/>
      <c r="NXZ666" s="18"/>
      <c r="NYJ666" s="17"/>
      <c r="NYO666" s="14"/>
      <c r="NYP666" s="18"/>
      <c r="NYZ666" s="17"/>
      <c r="NZE666" s="14"/>
      <c r="NZF666" s="18"/>
      <c r="NZP666" s="17"/>
      <c r="NZU666" s="14"/>
      <c r="NZV666" s="18"/>
      <c r="OAF666" s="17"/>
      <c r="OAK666" s="14"/>
      <c r="OAL666" s="18"/>
      <c r="OAV666" s="17"/>
      <c r="OBA666" s="14"/>
      <c r="OBB666" s="18"/>
      <c r="OBL666" s="17"/>
      <c r="OBQ666" s="14"/>
      <c r="OBR666" s="18"/>
      <c r="OCB666" s="17"/>
      <c r="OCG666" s="14"/>
      <c r="OCH666" s="18"/>
      <c r="OCR666" s="17"/>
      <c r="OCW666" s="14"/>
      <c r="OCX666" s="18"/>
      <c r="ODH666" s="17"/>
      <c r="ODM666" s="14"/>
      <c r="ODN666" s="18"/>
      <c r="ODX666" s="17"/>
      <c r="OEC666" s="14"/>
      <c r="OED666" s="18"/>
      <c r="OEN666" s="17"/>
      <c r="OES666" s="14"/>
      <c r="OET666" s="18"/>
      <c r="OFD666" s="17"/>
      <c r="OFI666" s="14"/>
      <c r="OFJ666" s="18"/>
      <c r="OFT666" s="17"/>
      <c r="OFY666" s="14"/>
      <c r="OFZ666" s="18"/>
      <c r="OGJ666" s="17"/>
      <c r="OGO666" s="14"/>
      <c r="OGP666" s="18"/>
      <c r="OGZ666" s="17"/>
      <c r="OHE666" s="14"/>
      <c r="OHF666" s="18"/>
      <c r="OHP666" s="17"/>
      <c r="OHU666" s="14"/>
      <c r="OHV666" s="18"/>
      <c r="OIF666" s="17"/>
      <c r="OIK666" s="14"/>
      <c r="OIL666" s="18"/>
      <c r="OIV666" s="17"/>
      <c r="OJA666" s="14"/>
      <c r="OJB666" s="18"/>
      <c r="OJL666" s="17"/>
      <c r="OJQ666" s="14"/>
      <c r="OJR666" s="18"/>
      <c r="OKB666" s="17"/>
      <c r="OKG666" s="14"/>
      <c r="OKH666" s="18"/>
      <c r="OKR666" s="17"/>
      <c r="OKW666" s="14"/>
      <c r="OKX666" s="18"/>
      <c r="OLH666" s="17"/>
      <c r="OLM666" s="14"/>
      <c r="OLN666" s="18"/>
      <c r="OLX666" s="17"/>
      <c r="OMC666" s="14"/>
      <c r="OMD666" s="18"/>
      <c r="OMN666" s="17"/>
      <c r="OMS666" s="14"/>
      <c r="OMT666" s="18"/>
      <c r="OND666" s="17"/>
      <c r="ONI666" s="14"/>
      <c r="ONJ666" s="18"/>
      <c r="ONT666" s="17"/>
      <c r="ONY666" s="14"/>
      <c r="ONZ666" s="18"/>
      <c r="OOJ666" s="17"/>
      <c r="OOO666" s="14"/>
      <c r="OOP666" s="18"/>
      <c r="OOZ666" s="17"/>
      <c r="OPE666" s="14"/>
      <c r="OPF666" s="18"/>
      <c r="OPP666" s="17"/>
      <c r="OPU666" s="14"/>
      <c r="OPV666" s="18"/>
      <c r="OQF666" s="17"/>
      <c r="OQK666" s="14"/>
      <c r="OQL666" s="18"/>
      <c r="OQV666" s="17"/>
      <c r="ORA666" s="14"/>
      <c r="ORB666" s="18"/>
      <c r="ORL666" s="17"/>
      <c r="ORQ666" s="14"/>
      <c r="ORR666" s="18"/>
      <c r="OSB666" s="17"/>
      <c r="OSG666" s="14"/>
      <c r="OSH666" s="18"/>
      <c r="OSR666" s="17"/>
      <c r="OSW666" s="14"/>
      <c r="OSX666" s="18"/>
      <c r="OTH666" s="17"/>
      <c r="OTM666" s="14"/>
      <c r="OTN666" s="18"/>
      <c r="OTX666" s="17"/>
      <c r="OUC666" s="14"/>
      <c r="OUD666" s="18"/>
      <c r="OUN666" s="17"/>
      <c r="OUS666" s="14"/>
      <c r="OUT666" s="18"/>
      <c r="OVD666" s="17"/>
      <c r="OVI666" s="14"/>
      <c r="OVJ666" s="18"/>
      <c r="OVT666" s="17"/>
      <c r="OVY666" s="14"/>
      <c r="OVZ666" s="18"/>
      <c r="OWJ666" s="17"/>
      <c r="OWO666" s="14"/>
      <c r="OWP666" s="18"/>
      <c r="OWZ666" s="17"/>
      <c r="OXE666" s="14"/>
      <c r="OXF666" s="18"/>
      <c r="OXP666" s="17"/>
      <c r="OXU666" s="14"/>
      <c r="OXV666" s="18"/>
      <c r="OYF666" s="17"/>
      <c r="OYK666" s="14"/>
      <c r="OYL666" s="18"/>
      <c r="OYV666" s="17"/>
      <c r="OZA666" s="14"/>
      <c r="OZB666" s="18"/>
      <c r="OZL666" s="17"/>
      <c r="OZQ666" s="14"/>
      <c r="OZR666" s="18"/>
      <c r="PAB666" s="17"/>
      <c r="PAG666" s="14"/>
      <c r="PAH666" s="18"/>
      <c r="PAR666" s="17"/>
      <c r="PAW666" s="14"/>
      <c r="PAX666" s="18"/>
      <c r="PBH666" s="17"/>
      <c r="PBM666" s="14"/>
      <c r="PBN666" s="18"/>
      <c r="PBX666" s="17"/>
      <c r="PCC666" s="14"/>
      <c r="PCD666" s="18"/>
      <c r="PCN666" s="17"/>
      <c r="PCS666" s="14"/>
      <c r="PCT666" s="18"/>
      <c r="PDD666" s="17"/>
      <c r="PDI666" s="14"/>
      <c r="PDJ666" s="18"/>
      <c r="PDT666" s="17"/>
      <c r="PDY666" s="14"/>
      <c r="PDZ666" s="18"/>
      <c r="PEJ666" s="17"/>
      <c r="PEO666" s="14"/>
      <c r="PEP666" s="18"/>
      <c r="PEZ666" s="17"/>
      <c r="PFE666" s="14"/>
      <c r="PFF666" s="18"/>
      <c r="PFP666" s="17"/>
      <c r="PFU666" s="14"/>
      <c r="PFV666" s="18"/>
      <c r="PGF666" s="17"/>
      <c r="PGK666" s="14"/>
      <c r="PGL666" s="18"/>
      <c r="PGV666" s="17"/>
      <c r="PHA666" s="14"/>
      <c r="PHB666" s="18"/>
      <c r="PHL666" s="17"/>
      <c r="PHQ666" s="14"/>
      <c r="PHR666" s="18"/>
      <c r="PIB666" s="17"/>
      <c r="PIG666" s="14"/>
      <c r="PIH666" s="18"/>
      <c r="PIR666" s="17"/>
      <c r="PIW666" s="14"/>
      <c r="PIX666" s="18"/>
      <c r="PJH666" s="17"/>
      <c r="PJM666" s="14"/>
      <c r="PJN666" s="18"/>
      <c r="PJX666" s="17"/>
      <c r="PKC666" s="14"/>
      <c r="PKD666" s="18"/>
      <c r="PKN666" s="17"/>
      <c r="PKS666" s="14"/>
      <c r="PKT666" s="18"/>
      <c r="PLD666" s="17"/>
      <c r="PLI666" s="14"/>
      <c r="PLJ666" s="18"/>
      <c r="PLT666" s="17"/>
      <c r="PLY666" s="14"/>
      <c r="PLZ666" s="18"/>
      <c r="PMJ666" s="17"/>
      <c r="PMO666" s="14"/>
      <c r="PMP666" s="18"/>
      <c r="PMZ666" s="17"/>
      <c r="PNE666" s="14"/>
      <c r="PNF666" s="18"/>
      <c r="PNP666" s="17"/>
      <c r="PNU666" s="14"/>
      <c r="PNV666" s="18"/>
      <c r="POF666" s="17"/>
      <c r="POK666" s="14"/>
      <c r="POL666" s="18"/>
      <c r="POV666" s="17"/>
      <c r="PPA666" s="14"/>
      <c r="PPB666" s="18"/>
      <c r="PPL666" s="17"/>
      <c r="PPQ666" s="14"/>
      <c r="PPR666" s="18"/>
      <c r="PQB666" s="17"/>
      <c r="PQG666" s="14"/>
      <c r="PQH666" s="18"/>
      <c r="PQR666" s="17"/>
      <c r="PQW666" s="14"/>
      <c r="PQX666" s="18"/>
      <c r="PRH666" s="17"/>
      <c r="PRM666" s="14"/>
      <c r="PRN666" s="18"/>
      <c r="PRX666" s="17"/>
      <c r="PSC666" s="14"/>
      <c r="PSD666" s="18"/>
      <c r="PSN666" s="17"/>
      <c r="PSS666" s="14"/>
      <c r="PST666" s="18"/>
      <c r="PTD666" s="17"/>
      <c r="PTI666" s="14"/>
      <c r="PTJ666" s="18"/>
      <c r="PTT666" s="17"/>
      <c r="PTY666" s="14"/>
      <c r="PTZ666" s="18"/>
      <c r="PUJ666" s="17"/>
      <c r="PUO666" s="14"/>
      <c r="PUP666" s="18"/>
      <c r="PUZ666" s="17"/>
      <c r="PVE666" s="14"/>
      <c r="PVF666" s="18"/>
      <c r="PVP666" s="17"/>
      <c r="PVU666" s="14"/>
      <c r="PVV666" s="18"/>
      <c r="PWF666" s="17"/>
      <c r="PWK666" s="14"/>
      <c r="PWL666" s="18"/>
      <c r="PWV666" s="17"/>
      <c r="PXA666" s="14"/>
      <c r="PXB666" s="18"/>
      <c r="PXL666" s="17"/>
      <c r="PXQ666" s="14"/>
      <c r="PXR666" s="18"/>
      <c r="PYB666" s="17"/>
      <c r="PYG666" s="14"/>
      <c r="PYH666" s="18"/>
      <c r="PYR666" s="17"/>
      <c r="PYW666" s="14"/>
      <c r="PYX666" s="18"/>
      <c r="PZH666" s="17"/>
      <c r="PZM666" s="14"/>
      <c r="PZN666" s="18"/>
      <c r="PZX666" s="17"/>
      <c r="QAC666" s="14"/>
      <c r="QAD666" s="18"/>
      <c r="QAN666" s="17"/>
      <c r="QAS666" s="14"/>
      <c r="QAT666" s="18"/>
      <c r="QBD666" s="17"/>
      <c r="QBI666" s="14"/>
      <c r="QBJ666" s="18"/>
      <c r="QBT666" s="17"/>
      <c r="QBY666" s="14"/>
      <c r="QBZ666" s="18"/>
      <c r="QCJ666" s="17"/>
      <c r="QCO666" s="14"/>
      <c r="QCP666" s="18"/>
      <c r="QCZ666" s="17"/>
      <c r="QDE666" s="14"/>
      <c r="QDF666" s="18"/>
      <c r="QDP666" s="17"/>
      <c r="QDU666" s="14"/>
      <c r="QDV666" s="18"/>
      <c r="QEF666" s="17"/>
      <c r="QEK666" s="14"/>
      <c r="QEL666" s="18"/>
      <c r="QEV666" s="17"/>
      <c r="QFA666" s="14"/>
      <c r="QFB666" s="18"/>
      <c r="QFL666" s="17"/>
      <c r="QFQ666" s="14"/>
      <c r="QFR666" s="18"/>
      <c r="QGB666" s="17"/>
      <c r="QGG666" s="14"/>
      <c r="QGH666" s="18"/>
      <c r="QGR666" s="17"/>
      <c r="QGW666" s="14"/>
      <c r="QGX666" s="18"/>
      <c r="QHH666" s="17"/>
      <c r="QHM666" s="14"/>
      <c r="QHN666" s="18"/>
      <c r="QHX666" s="17"/>
      <c r="QIC666" s="14"/>
      <c r="QID666" s="18"/>
      <c r="QIN666" s="17"/>
      <c r="QIS666" s="14"/>
      <c r="QIT666" s="18"/>
      <c r="QJD666" s="17"/>
      <c r="QJI666" s="14"/>
      <c r="QJJ666" s="18"/>
      <c r="QJT666" s="17"/>
      <c r="QJY666" s="14"/>
      <c r="QJZ666" s="18"/>
      <c r="QKJ666" s="17"/>
      <c r="QKO666" s="14"/>
      <c r="QKP666" s="18"/>
      <c r="QKZ666" s="17"/>
      <c r="QLE666" s="14"/>
      <c r="QLF666" s="18"/>
      <c r="QLP666" s="17"/>
      <c r="QLU666" s="14"/>
      <c r="QLV666" s="18"/>
      <c r="QMF666" s="17"/>
      <c r="QMK666" s="14"/>
      <c r="QML666" s="18"/>
      <c r="QMV666" s="17"/>
      <c r="QNA666" s="14"/>
      <c r="QNB666" s="18"/>
      <c r="QNL666" s="17"/>
      <c r="QNQ666" s="14"/>
      <c r="QNR666" s="18"/>
      <c r="QOB666" s="17"/>
      <c r="QOG666" s="14"/>
      <c r="QOH666" s="18"/>
      <c r="QOR666" s="17"/>
      <c r="QOW666" s="14"/>
      <c r="QOX666" s="18"/>
      <c r="QPH666" s="17"/>
      <c r="QPM666" s="14"/>
      <c r="QPN666" s="18"/>
      <c r="QPX666" s="17"/>
      <c r="QQC666" s="14"/>
      <c r="QQD666" s="18"/>
      <c r="QQN666" s="17"/>
      <c r="QQS666" s="14"/>
      <c r="QQT666" s="18"/>
      <c r="QRD666" s="17"/>
      <c r="QRI666" s="14"/>
      <c r="QRJ666" s="18"/>
      <c r="QRT666" s="17"/>
      <c r="QRY666" s="14"/>
      <c r="QRZ666" s="18"/>
      <c r="QSJ666" s="17"/>
      <c r="QSO666" s="14"/>
      <c r="QSP666" s="18"/>
      <c r="QSZ666" s="17"/>
      <c r="QTE666" s="14"/>
      <c r="QTF666" s="18"/>
      <c r="QTP666" s="17"/>
      <c r="QTU666" s="14"/>
      <c r="QTV666" s="18"/>
      <c r="QUF666" s="17"/>
      <c r="QUK666" s="14"/>
      <c r="QUL666" s="18"/>
      <c r="QUV666" s="17"/>
      <c r="QVA666" s="14"/>
      <c r="QVB666" s="18"/>
      <c r="QVL666" s="17"/>
      <c r="QVQ666" s="14"/>
      <c r="QVR666" s="18"/>
      <c r="QWB666" s="17"/>
      <c r="QWG666" s="14"/>
      <c r="QWH666" s="18"/>
      <c r="QWR666" s="17"/>
      <c r="QWW666" s="14"/>
      <c r="QWX666" s="18"/>
      <c r="QXH666" s="17"/>
      <c r="QXM666" s="14"/>
      <c r="QXN666" s="18"/>
      <c r="QXX666" s="17"/>
      <c r="QYC666" s="14"/>
      <c r="QYD666" s="18"/>
      <c r="QYN666" s="17"/>
      <c r="QYS666" s="14"/>
      <c r="QYT666" s="18"/>
      <c r="QZD666" s="17"/>
      <c r="QZI666" s="14"/>
      <c r="QZJ666" s="18"/>
      <c r="QZT666" s="17"/>
      <c r="QZY666" s="14"/>
      <c r="QZZ666" s="18"/>
      <c r="RAJ666" s="17"/>
      <c r="RAO666" s="14"/>
      <c r="RAP666" s="18"/>
      <c r="RAZ666" s="17"/>
      <c r="RBE666" s="14"/>
      <c r="RBF666" s="18"/>
      <c r="RBP666" s="17"/>
      <c r="RBU666" s="14"/>
      <c r="RBV666" s="18"/>
      <c r="RCF666" s="17"/>
      <c r="RCK666" s="14"/>
      <c r="RCL666" s="18"/>
      <c r="RCV666" s="17"/>
      <c r="RDA666" s="14"/>
      <c r="RDB666" s="18"/>
      <c r="RDL666" s="17"/>
      <c r="RDQ666" s="14"/>
      <c r="RDR666" s="18"/>
      <c r="REB666" s="17"/>
      <c r="REG666" s="14"/>
      <c r="REH666" s="18"/>
      <c r="RER666" s="17"/>
      <c r="REW666" s="14"/>
      <c r="REX666" s="18"/>
      <c r="RFH666" s="17"/>
      <c r="RFM666" s="14"/>
      <c r="RFN666" s="18"/>
      <c r="RFX666" s="17"/>
      <c r="RGC666" s="14"/>
      <c r="RGD666" s="18"/>
      <c r="RGN666" s="17"/>
      <c r="RGS666" s="14"/>
      <c r="RGT666" s="18"/>
      <c r="RHD666" s="17"/>
      <c r="RHI666" s="14"/>
      <c r="RHJ666" s="18"/>
      <c r="RHT666" s="17"/>
      <c r="RHY666" s="14"/>
      <c r="RHZ666" s="18"/>
      <c r="RIJ666" s="17"/>
      <c r="RIO666" s="14"/>
      <c r="RIP666" s="18"/>
      <c r="RIZ666" s="17"/>
      <c r="RJE666" s="14"/>
      <c r="RJF666" s="18"/>
      <c r="RJP666" s="17"/>
      <c r="RJU666" s="14"/>
      <c r="RJV666" s="18"/>
      <c r="RKF666" s="17"/>
      <c r="RKK666" s="14"/>
      <c r="RKL666" s="18"/>
      <c r="RKV666" s="17"/>
      <c r="RLA666" s="14"/>
      <c r="RLB666" s="18"/>
      <c r="RLL666" s="17"/>
      <c r="RLQ666" s="14"/>
      <c r="RLR666" s="18"/>
      <c r="RMB666" s="17"/>
      <c r="RMG666" s="14"/>
      <c r="RMH666" s="18"/>
      <c r="RMR666" s="17"/>
      <c r="RMW666" s="14"/>
      <c r="RMX666" s="18"/>
      <c r="RNH666" s="17"/>
      <c r="RNM666" s="14"/>
      <c r="RNN666" s="18"/>
      <c r="RNX666" s="17"/>
      <c r="ROC666" s="14"/>
      <c r="ROD666" s="18"/>
      <c r="RON666" s="17"/>
      <c r="ROS666" s="14"/>
      <c r="ROT666" s="18"/>
      <c r="RPD666" s="17"/>
      <c r="RPI666" s="14"/>
      <c r="RPJ666" s="18"/>
      <c r="RPT666" s="17"/>
      <c r="RPY666" s="14"/>
      <c r="RPZ666" s="18"/>
      <c r="RQJ666" s="17"/>
      <c r="RQO666" s="14"/>
      <c r="RQP666" s="18"/>
      <c r="RQZ666" s="17"/>
      <c r="RRE666" s="14"/>
      <c r="RRF666" s="18"/>
      <c r="RRP666" s="17"/>
      <c r="RRU666" s="14"/>
      <c r="RRV666" s="18"/>
      <c r="RSF666" s="17"/>
      <c r="RSK666" s="14"/>
      <c r="RSL666" s="18"/>
      <c r="RSV666" s="17"/>
      <c r="RTA666" s="14"/>
      <c r="RTB666" s="18"/>
      <c r="RTL666" s="17"/>
      <c r="RTQ666" s="14"/>
      <c r="RTR666" s="18"/>
      <c r="RUB666" s="17"/>
      <c r="RUG666" s="14"/>
      <c r="RUH666" s="18"/>
      <c r="RUR666" s="17"/>
      <c r="RUW666" s="14"/>
      <c r="RUX666" s="18"/>
      <c r="RVH666" s="17"/>
      <c r="RVM666" s="14"/>
      <c r="RVN666" s="18"/>
      <c r="RVX666" s="17"/>
      <c r="RWC666" s="14"/>
      <c r="RWD666" s="18"/>
      <c r="RWN666" s="17"/>
      <c r="RWS666" s="14"/>
      <c r="RWT666" s="18"/>
      <c r="RXD666" s="17"/>
      <c r="RXI666" s="14"/>
      <c r="RXJ666" s="18"/>
      <c r="RXT666" s="17"/>
      <c r="RXY666" s="14"/>
      <c r="RXZ666" s="18"/>
      <c r="RYJ666" s="17"/>
      <c r="RYO666" s="14"/>
      <c r="RYP666" s="18"/>
      <c r="RYZ666" s="17"/>
      <c r="RZE666" s="14"/>
      <c r="RZF666" s="18"/>
      <c r="RZP666" s="17"/>
      <c r="RZU666" s="14"/>
      <c r="RZV666" s="18"/>
      <c r="SAF666" s="17"/>
      <c r="SAK666" s="14"/>
      <c r="SAL666" s="18"/>
      <c r="SAV666" s="17"/>
      <c r="SBA666" s="14"/>
      <c r="SBB666" s="18"/>
      <c r="SBL666" s="17"/>
      <c r="SBQ666" s="14"/>
      <c r="SBR666" s="18"/>
      <c r="SCB666" s="17"/>
      <c r="SCG666" s="14"/>
      <c r="SCH666" s="18"/>
      <c r="SCR666" s="17"/>
      <c r="SCW666" s="14"/>
      <c r="SCX666" s="18"/>
      <c r="SDH666" s="17"/>
      <c r="SDM666" s="14"/>
      <c r="SDN666" s="18"/>
      <c r="SDX666" s="17"/>
      <c r="SEC666" s="14"/>
      <c r="SED666" s="18"/>
      <c r="SEN666" s="17"/>
      <c r="SES666" s="14"/>
      <c r="SET666" s="18"/>
      <c r="SFD666" s="17"/>
      <c r="SFI666" s="14"/>
      <c r="SFJ666" s="18"/>
      <c r="SFT666" s="17"/>
      <c r="SFY666" s="14"/>
      <c r="SFZ666" s="18"/>
      <c r="SGJ666" s="17"/>
      <c r="SGO666" s="14"/>
      <c r="SGP666" s="18"/>
      <c r="SGZ666" s="17"/>
      <c r="SHE666" s="14"/>
      <c r="SHF666" s="18"/>
      <c r="SHP666" s="17"/>
      <c r="SHU666" s="14"/>
      <c r="SHV666" s="18"/>
      <c r="SIF666" s="17"/>
      <c r="SIK666" s="14"/>
      <c r="SIL666" s="18"/>
      <c r="SIV666" s="17"/>
      <c r="SJA666" s="14"/>
      <c r="SJB666" s="18"/>
      <c r="SJL666" s="17"/>
      <c r="SJQ666" s="14"/>
      <c r="SJR666" s="18"/>
      <c r="SKB666" s="17"/>
      <c r="SKG666" s="14"/>
      <c r="SKH666" s="18"/>
      <c r="SKR666" s="17"/>
      <c r="SKW666" s="14"/>
      <c r="SKX666" s="18"/>
      <c r="SLH666" s="17"/>
      <c r="SLM666" s="14"/>
      <c r="SLN666" s="18"/>
      <c r="SLX666" s="17"/>
      <c r="SMC666" s="14"/>
      <c r="SMD666" s="18"/>
      <c r="SMN666" s="17"/>
      <c r="SMS666" s="14"/>
      <c r="SMT666" s="18"/>
      <c r="SND666" s="17"/>
      <c r="SNI666" s="14"/>
      <c r="SNJ666" s="18"/>
      <c r="SNT666" s="17"/>
      <c r="SNY666" s="14"/>
      <c r="SNZ666" s="18"/>
      <c r="SOJ666" s="17"/>
      <c r="SOO666" s="14"/>
      <c r="SOP666" s="18"/>
      <c r="SOZ666" s="17"/>
      <c r="SPE666" s="14"/>
      <c r="SPF666" s="18"/>
      <c r="SPP666" s="17"/>
      <c r="SPU666" s="14"/>
      <c r="SPV666" s="18"/>
      <c r="SQF666" s="17"/>
      <c r="SQK666" s="14"/>
      <c r="SQL666" s="18"/>
      <c r="SQV666" s="17"/>
      <c r="SRA666" s="14"/>
      <c r="SRB666" s="18"/>
      <c r="SRL666" s="17"/>
      <c r="SRQ666" s="14"/>
      <c r="SRR666" s="18"/>
      <c r="SSB666" s="17"/>
      <c r="SSG666" s="14"/>
      <c r="SSH666" s="18"/>
      <c r="SSR666" s="17"/>
      <c r="SSW666" s="14"/>
      <c r="SSX666" s="18"/>
      <c r="STH666" s="17"/>
      <c r="STM666" s="14"/>
      <c r="STN666" s="18"/>
      <c r="STX666" s="17"/>
      <c r="SUC666" s="14"/>
      <c r="SUD666" s="18"/>
      <c r="SUN666" s="17"/>
      <c r="SUS666" s="14"/>
      <c r="SUT666" s="18"/>
      <c r="SVD666" s="17"/>
      <c r="SVI666" s="14"/>
      <c r="SVJ666" s="18"/>
      <c r="SVT666" s="17"/>
      <c r="SVY666" s="14"/>
      <c r="SVZ666" s="18"/>
      <c r="SWJ666" s="17"/>
      <c r="SWO666" s="14"/>
      <c r="SWP666" s="18"/>
      <c r="SWZ666" s="17"/>
      <c r="SXE666" s="14"/>
      <c r="SXF666" s="18"/>
      <c r="SXP666" s="17"/>
      <c r="SXU666" s="14"/>
      <c r="SXV666" s="18"/>
      <c r="SYF666" s="17"/>
      <c r="SYK666" s="14"/>
      <c r="SYL666" s="18"/>
      <c r="SYV666" s="17"/>
      <c r="SZA666" s="14"/>
      <c r="SZB666" s="18"/>
      <c r="SZL666" s="17"/>
      <c r="SZQ666" s="14"/>
      <c r="SZR666" s="18"/>
      <c r="TAB666" s="17"/>
      <c r="TAG666" s="14"/>
      <c r="TAH666" s="18"/>
      <c r="TAR666" s="17"/>
      <c r="TAW666" s="14"/>
      <c r="TAX666" s="18"/>
      <c r="TBH666" s="17"/>
      <c r="TBM666" s="14"/>
      <c r="TBN666" s="18"/>
      <c r="TBX666" s="17"/>
      <c r="TCC666" s="14"/>
      <c r="TCD666" s="18"/>
      <c r="TCN666" s="17"/>
      <c r="TCS666" s="14"/>
      <c r="TCT666" s="18"/>
      <c r="TDD666" s="17"/>
      <c r="TDI666" s="14"/>
      <c r="TDJ666" s="18"/>
      <c r="TDT666" s="17"/>
      <c r="TDY666" s="14"/>
      <c r="TDZ666" s="18"/>
      <c r="TEJ666" s="17"/>
      <c r="TEO666" s="14"/>
      <c r="TEP666" s="18"/>
      <c r="TEZ666" s="17"/>
      <c r="TFE666" s="14"/>
      <c r="TFF666" s="18"/>
      <c r="TFP666" s="17"/>
      <c r="TFU666" s="14"/>
      <c r="TFV666" s="18"/>
      <c r="TGF666" s="17"/>
      <c r="TGK666" s="14"/>
      <c r="TGL666" s="18"/>
      <c r="TGV666" s="17"/>
      <c r="THA666" s="14"/>
      <c r="THB666" s="18"/>
      <c r="THL666" s="17"/>
      <c r="THQ666" s="14"/>
      <c r="THR666" s="18"/>
      <c r="TIB666" s="17"/>
      <c r="TIG666" s="14"/>
      <c r="TIH666" s="18"/>
      <c r="TIR666" s="17"/>
      <c r="TIW666" s="14"/>
      <c r="TIX666" s="18"/>
      <c r="TJH666" s="17"/>
      <c r="TJM666" s="14"/>
      <c r="TJN666" s="18"/>
      <c r="TJX666" s="17"/>
      <c r="TKC666" s="14"/>
      <c r="TKD666" s="18"/>
      <c r="TKN666" s="17"/>
      <c r="TKS666" s="14"/>
      <c r="TKT666" s="18"/>
      <c r="TLD666" s="17"/>
      <c r="TLI666" s="14"/>
      <c r="TLJ666" s="18"/>
      <c r="TLT666" s="17"/>
      <c r="TLY666" s="14"/>
      <c r="TLZ666" s="18"/>
      <c r="TMJ666" s="17"/>
      <c r="TMO666" s="14"/>
      <c r="TMP666" s="18"/>
      <c r="TMZ666" s="17"/>
      <c r="TNE666" s="14"/>
      <c r="TNF666" s="18"/>
      <c r="TNP666" s="17"/>
      <c r="TNU666" s="14"/>
      <c r="TNV666" s="18"/>
      <c r="TOF666" s="17"/>
      <c r="TOK666" s="14"/>
      <c r="TOL666" s="18"/>
      <c r="TOV666" s="17"/>
      <c r="TPA666" s="14"/>
      <c r="TPB666" s="18"/>
      <c r="TPL666" s="17"/>
      <c r="TPQ666" s="14"/>
      <c r="TPR666" s="18"/>
      <c r="TQB666" s="17"/>
      <c r="TQG666" s="14"/>
      <c r="TQH666" s="18"/>
      <c r="TQR666" s="17"/>
      <c r="TQW666" s="14"/>
      <c r="TQX666" s="18"/>
      <c r="TRH666" s="17"/>
      <c r="TRM666" s="14"/>
      <c r="TRN666" s="18"/>
      <c r="TRX666" s="17"/>
      <c r="TSC666" s="14"/>
      <c r="TSD666" s="18"/>
      <c r="TSN666" s="17"/>
      <c r="TSS666" s="14"/>
      <c r="TST666" s="18"/>
      <c r="TTD666" s="17"/>
      <c r="TTI666" s="14"/>
      <c r="TTJ666" s="18"/>
      <c r="TTT666" s="17"/>
      <c r="TTY666" s="14"/>
      <c r="TTZ666" s="18"/>
      <c r="TUJ666" s="17"/>
      <c r="TUO666" s="14"/>
      <c r="TUP666" s="18"/>
      <c r="TUZ666" s="17"/>
      <c r="TVE666" s="14"/>
      <c r="TVF666" s="18"/>
      <c r="TVP666" s="17"/>
      <c r="TVU666" s="14"/>
      <c r="TVV666" s="18"/>
      <c r="TWF666" s="17"/>
      <c r="TWK666" s="14"/>
      <c r="TWL666" s="18"/>
      <c r="TWV666" s="17"/>
      <c r="TXA666" s="14"/>
      <c r="TXB666" s="18"/>
      <c r="TXL666" s="17"/>
      <c r="TXQ666" s="14"/>
      <c r="TXR666" s="18"/>
      <c r="TYB666" s="17"/>
      <c r="TYG666" s="14"/>
      <c r="TYH666" s="18"/>
      <c r="TYR666" s="17"/>
      <c r="TYW666" s="14"/>
      <c r="TYX666" s="18"/>
      <c r="TZH666" s="17"/>
      <c r="TZM666" s="14"/>
      <c r="TZN666" s="18"/>
      <c r="TZX666" s="17"/>
      <c r="UAC666" s="14"/>
      <c r="UAD666" s="18"/>
      <c r="UAN666" s="17"/>
      <c r="UAS666" s="14"/>
      <c r="UAT666" s="18"/>
      <c r="UBD666" s="17"/>
      <c r="UBI666" s="14"/>
      <c r="UBJ666" s="18"/>
      <c r="UBT666" s="17"/>
      <c r="UBY666" s="14"/>
      <c r="UBZ666" s="18"/>
      <c r="UCJ666" s="17"/>
      <c r="UCO666" s="14"/>
      <c r="UCP666" s="18"/>
      <c r="UCZ666" s="17"/>
      <c r="UDE666" s="14"/>
      <c r="UDF666" s="18"/>
      <c r="UDP666" s="17"/>
      <c r="UDU666" s="14"/>
      <c r="UDV666" s="18"/>
      <c r="UEF666" s="17"/>
      <c r="UEK666" s="14"/>
      <c r="UEL666" s="18"/>
      <c r="UEV666" s="17"/>
      <c r="UFA666" s="14"/>
      <c r="UFB666" s="18"/>
      <c r="UFL666" s="17"/>
      <c r="UFQ666" s="14"/>
      <c r="UFR666" s="18"/>
      <c r="UGB666" s="17"/>
      <c r="UGG666" s="14"/>
      <c r="UGH666" s="18"/>
      <c r="UGR666" s="17"/>
      <c r="UGW666" s="14"/>
      <c r="UGX666" s="18"/>
      <c r="UHH666" s="17"/>
      <c r="UHM666" s="14"/>
      <c r="UHN666" s="18"/>
      <c r="UHX666" s="17"/>
      <c r="UIC666" s="14"/>
      <c r="UID666" s="18"/>
      <c r="UIN666" s="17"/>
      <c r="UIS666" s="14"/>
      <c r="UIT666" s="18"/>
      <c r="UJD666" s="17"/>
      <c r="UJI666" s="14"/>
      <c r="UJJ666" s="18"/>
      <c r="UJT666" s="17"/>
      <c r="UJY666" s="14"/>
      <c r="UJZ666" s="18"/>
      <c r="UKJ666" s="17"/>
      <c r="UKO666" s="14"/>
      <c r="UKP666" s="18"/>
      <c r="UKZ666" s="17"/>
      <c r="ULE666" s="14"/>
      <c r="ULF666" s="18"/>
      <c r="ULP666" s="17"/>
      <c r="ULU666" s="14"/>
      <c r="ULV666" s="18"/>
      <c r="UMF666" s="17"/>
      <c r="UMK666" s="14"/>
      <c r="UML666" s="18"/>
      <c r="UMV666" s="17"/>
      <c r="UNA666" s="14"/>
      <c r="UNB666" s="18"/>
      <c r="UNL666" s="17"/>
      <c r="UNQ666" s="14"/>
      <c r="UNR666" s="18"/>
      <c r="UOB666" s="17"/>
      <c r="UOG666" s="14"/>
      <c r="UOH666" s="18"/>
      <c r="UOR666" s="17"/>
      <c r="UOW666" s="14"/>
      <c r="UOX666" s="18"/>
      <c r="UPH666" s="17"/>
      <c r="UPM666" s="14"/>
      <c r="UPN666" s="18"/>
      <c r="UPX666" s="17"/>
      <c r="UQC666" s="14"/>
      <c r="UQD666" s="18"/>
      <c r="UQN666" s="17"/>
      <c r="UQS666" s="14"/>
      <c r="UQT666" s="18"/>
      <c r="URD666" s="17"/>
      <c r="URI666" s="14"/>
      <c r="URJ666" s="18"/>
      <c r="URT666" s="17"/>
      <c r="URY666" s="14"/>
      <c r="URZ666" s="18"/>
      <c r="USJ666" s="17"/>
      <c r="USO666" s="14"/>
      <c r="USP666" s="18"/>
      <c r="USZ666" s="17"/>
      <c r="UTE666" s="14"/>
      <c r="UTF666" s="18"/>
      <c r="UTP666" s="17"/>
      <c r="UTU666" s="14"/>
      <c r="UTV666" s="18"/>
      <c r="UUF666" s="17"/>
      <c r="UUK666" s="14"/>
      <c r="UUL666" s="18"/>
      <c r="UUV666" s="17"/>
      <c r="UVA666" s="14"/>
      <c r="UVB666" s="18"/>
      <c r="UVL666" s="17"/>
      <c r="UVQ666" s="14"/>
      <c r="UVR666" s="18"/>
      <c r="UWB666" s="17"/>
      <c r="UWG666" s="14"/>
      <c r="UWH666" s="18"/>
      <c r="UWR666" s="17"/>
      <c r="UWW666" s="14"/>
      <c r="UWX666" s="18"/>
      <c r="UXH666" s="17"/>
      <c r="UXM666" s="14"/>
      <c r="UXN666" s="18"/>
      <c r="UXX666" s="17"/>
      <c r="UYC666" s="14"/>
      <c r="UYD666" s="18"/>
      <c r="UYN666" s="17"/>
      <c r="UYS666" s="14"/>
      <c r="UYT666" s="18"/>
      <c r="UZD666" s="17"/>
      <c r="UZI666" s="14"/>
      <c r="UZJ666" s="18"/>
      <c r="UZT666" s="17"/>
      <c r="UZY666" s="14"/>
      <c r="UZZ666" s="18"/>
      <c r="VAJ666" s="17"/>
      <c r="VAO666" s="14"/>
      <c r="VAP666" s="18"/>
      <c r="VAZ666" s="17"/>
      <c r="VBE666" s="14"/>
      <c r="VBF666" s="18"/>
      <c r="VBP666" s="17"/>
      <c r="VBU666" s="14"/>
      <c r="VBV666" s="18"/>
      <c r="VCF666" s="17"/>
      <c r="VCK666" s="14"/>
      <c r="VCL666" s="18"/>
      <c r="VCV666" s="17"/>
      <c r="VDA666" s="14"/>
      <c r="VDB666" s="18"/>
      <c r="VDL666" s="17"/>
      <c r="VDQ666" s="14"/>
      <c r="VDR666" s="18"/>
      <c r="VEB666" s="17"/>
      <c r="VEG666" s="14"/>
      <c r="VEH666" s="18"/>
      <c r="VER666" s="17"/>
      <c r="VEW666" s="14"/>
      <c r="VEX666" s="18"/>
      <c r="VFH666" s="17"/>
      <c r="VFM666" s="14"/>
      <c r="VFN666" s="18"/>
      <c r="VFX666" s="17"/>
      <c r="VGC666" s="14"/>
      <c r="VGD666" s="18"/>
      <c r="VGN666" s="17"/>
      <c r="VGS666" s="14"/>
      <c r="VGT666" s="18"/>
      <c r="VHD666" s="17"/>
      <c r="VHI666" s="14"/>
      <c r="VHJ666" s="18"/>
      <c r="VHT666" s="17"/>
      <c r="VHY666" s="14"/>
      <c r="VHZ666" s="18"/>
      <c r="VIJ666" s="17"/>
      <c r="VIO666" s="14"/>
      <c r="VIP666" s="18"/>
      <c r="VIZ666" s="17"/>
      <c r="VJE666" s="14"/>
      <c r="VJF666" s="18"/>
      <c r="VJP666" s="17"/>
      <c r="VJU666" s="14"/>
      <c r="VJV666" s="18"/>
      <c r="VKF666" s="17"/>
      <c r="VKK666" s="14"/>
      <c r="VKL666" s="18"/>
      <c r="VKV666" s="17"/>
      <c r="VLA666" s="14"/>
      <c r="VLB666" s="18"/>
      <c r="VLL666" s="17"/>
      <c r="VLQ666" s="14"/>
      <c r="VLR666" s="18"/>
      <c r="VMB666" s="17"/>
      <c r="VMG666" s="14"/>
      <c r="VMH666" s="18"/>
      <c r="VMR666" s="17"/>
      <c r="VMW666" s="14"/>
      <c r="VMX666" s="18"/>
      <c r="VNH666" s="17"/>
      <c r="VNM666" s="14"/>
      <c r="VNN666" s="18"/>
      <c r="VNX666" s="17"/>
      <c r="VOC666" s="14"/>
      <c r="VOD666" s="18"/>
      <c r="VON666" s="17"/>
      <c r="VOS666" s="14"/>
      <c r="VOT666" s="18"/>
      <c r="VPD666" s="17"/>
      <c r="VPI666" s="14"/>
      <c r="VPJ666" s="18"/>
      <c r="VPT666" s="17"/>
      <c r="VPY666" s="14"/>
      <c r="VPZ666" s="18"/>
      <c r="VQJ666" s="17"/>
      <c r="VQO666" s="14"/>
      <c r="VQP666" s="18"/>
      <c r="VQZ666" s="17"/>
      <c r="VRE666" s="14"/>
      <c r="VRF666" s="18"/>
      <c r="VRP666" s="17"/>
      <c r="VRU666" s="14"/>
      <c r="VRV666" s="18"/>
      <c r="VSF666" s="17"/>
      <c r="VSK666" s="14"/>
      <c r="VSL666" s="18"/>
      <c r="VSV666" s="17"/>
      <c r="VTA666" s="14"/>
      <c r="VTB666" s="18"/>
      <c r="VTL666" s="17"/>
      <c r="VTQ666" s="14"/>
      <c r="VTR666" s="18"/>
      <c r="VUB666" s="17"/>
      <c r="VUG666" s="14"/>
      <c r="VUH666" s="18"/>
      <c r="VUR666" s="17"/>
      <c r="VUW666" s="14"/>
      <c r="VUX666" s="18"/>
      <c r="VVH666" s="17"/>
      <c r="VVM666" s="14"/>
      <c r="VVN666" s="18"/>
      <c r="VVX666" s="17"/>
      <c r="VWC666" s="14"/>
      <c r="VWD666" s="18"/>
      <c r="VWN666" s="17"/>
      <c r="VWS666" s="14"/>
      <c r="VWT666" s="18"/>
      <c r="VXD666" s="17"/>
      <c r="VXI666" s="14"/>
      <c r="VXJ666" s="18"/>
      <c r="VXT666" s="17"/>
      <c r="VXY666" s="14"/>
      <c r="VXZ666" s="18"/>
      <c r="VYJ666" s="17"/>
      <c r="VYO666" s="14"/>
      <c r="VYP666" s="18"/>
      <c r="VYZ666" s="17"/>
      <c r="VZE666" s="14"/>
      <c r="VZF666" s="18"/>
      <c r="VZP666" s="17"/>
      <c r="VZU666" s="14"/>
      <c r="VZV666" s="18"/>
      <c r="WAF666" s="17"/>
      <c r="WAK666" s="14"/>
      <c r="WAL666" s="18"/>
      <c r="WAV666" s="17"/>
      <c r="WBA666" s="14"/>
      <c r="WBB666" s="18"/>
      <c r="WBL666" s="17"/>
      <c r="WBQ666" s="14"/>
      <c r="WBR666" s="18"/>
      <c r="WCB666" s="17"/>
      <c r="WCG666" s="14"/>
      <c r="WCH666" s="18"/>
      <c r="WCR666" s="17"/>
      <c r="WCW666" s="14"/>
      <c r="WCX666" s="18"/>
      <c r="WDH666" s="17"/>
      <c r="WDM666" s="14"/>
      <c r="WDN666" s="18"/>
      <c r="WDX666" s="17"/>
      <c r="WEC666" s="14"/>
      <c r="WED666" s="18"/>
      <c r="WEN666" s="17"/>
      <c r="WES666" s="14"/>
      <c r="WET666" s="18"/>
      <c r="WFD666" s="17"/>
      <c r="WFI666" s="14"/>
      <c r="WFJ666" s="18"/>
      <c r="WFT666" s="17"/>
      <c r="WFY666" s="14"/>
      <c r="WFZ666" s="18"/>
      <c r="WGJ666" s="17"/>
      <c r="WGO666" s="14"/>
      <c r="WGP666" s="18"/>
      <c r="WGZ666" s="17"/>
      <c r="WHE666" s="14"/>
      <c r="WHF666" s="18"/>
      <c r="WHP666" s="17"/>
      <c r="WHU666" s="14"/>
      <c r="WHV666" s="18"/>
      <c r="WIF666" s="17"/>
      <c r="WIK666" s="14"/>
      <c r="WIL666" s="18"/>
      <c r="WIV666" s="17"/>
      <c r="WJA666" s="14"/>
      <c r="WJB666" s="18"/>
      <c r="WJL666" s="17"/>
      <c r="WJQ666" s="14"/>
      <c r="WJR666" s="18"/>
      <c r="WKB666" s="17"/>
      <c r="WKG666" s="14"/>
      <c r="WKH666" s="18"/>
      <c r="WKR666" s="17"/>
      <c r="WKW666" s="14"/>
      <c r="WKX666" s="18"/>
      <c r="WLH666" s="17"/>
      <c r="WLM666" s="14"/>
      <c r="WLN666" s="18"/>
      <c r="WLX666" s="17"/>
      <c r="WMC666" s="14"/>
      <c r="WMD666" s="18"/>
      <c r="WMN666" s="17"/>
      <c r="WMS666" s="14"/>
      <c r="WMT666" s="18"/>
      <c r="WND666" s="17"/>
      <c r="WNI666" s="14"/>
      <c r="WNJ666" s="18"/>
      <c r="WNT666" s="17"/>
      <c r="WNY666" s="14"/>
      <c r="WNZ666" s="18"/>
      <c r="WOJ666" s="17"/>
      <c r="WOO666" s="14"/>
      <c r="WOP666" s="18"/>
      <c r="WOZ666" s="17"/>
      <c r="WPE666" s="14"/>
      <c r="WPF666" s="18"/>
      <c r="WPP666" s="17"/>
      <c r="WPU666" s="14"/>
      <c r="WPV666" s="18"/>
      <c r="WQF666" s="17"/>
      <c r="WQK666" s="14"/>
      <c r="WQL666" s="18"/>
      <c r="WQV666" s="17"/>
      <c r="WRA666" s="14"/>
      <c r="WRB666" s="18"/>
      <c r="WRL666" s="17"/>
      <c r="WRQ666" s="14"/>
      <c r="WRR666" s="18"/>
      <c r="WSB666" s="17"/>
      <c r="WSG666" s="14"/>
      <c r="WSH666" s="18"/>
      <c r="WSR666" s="17"/>
      <c r="WSW666" s="14"/>
      <c r="WSX666" s="18"/>
      <c r="WTH666" s="17"/>
      <c r="WTM666" s="14"/>
      <c r="WTN666" s="18"/>
      <c r="WTX666" s="17"/>
      <c r="WUC666" s="14"/>
      <c r="WUD666" s="18"/>
      <c r="WUN666" s="17"/>
      <c r="WUS666" s="14"/>
      <c r="WUT666" s="18"/>
      <c r="WVD666" s="17"/>
      <c r="WVI666" s="14"/>
      <c r="WVJ666" s="18"/>
      <c r="WVT666" s="17"/>
      <c r="WVY666" s="14"/>
      <c r="WVZ666" s="18"/>
      <c r="WWJ666" s="17"/>
      <c r="WWO666" s="14"/>
      <c r="WWP666" s="18"/>
      <c r="WWZ666" s="17"/>
      <c r="WXE666" s="14"/>
      <c r="WXF666" s="18"/>
      <c r="WXP666" s="17"/>
      <c r="WXU666" s="14"/>
      <c r="WXV666" s="18"/>
      <c r="WYF666" s="17"/>
      <c r="WYK666" s="14"/>
      <c r="WYL666" s="18"/>
      <c r="WYV666" s="17"/>
      <c r="WZA666" s="14"/>
      <c r="WZB666" s="18"/>
      <c r="WZL666" s="17"/>
      <c r="WZQ666" s="14"/>
      <c r="WZR666" s="18"/>
      <c r="XAB666" s="17"/>
      <c r="XAG666" s="14"/>
      <c r="XAH666" s="18"/>
      <c r="XAR666" s="17"/>
      <c r="XAW666" s="14"/>
      <c r="XAX666" s="18"/>
      <c r="XBH666" s="17"/>
      <c r="XBM666" s="14"/>
      <c r="XBN666" s="18"/>
      <c r="XBX666" s="17"/>
      <c r="XCC666" s="14"/>
      <c r="XCD666" s="18"/>
      <c r="XCN666" s="17"/>
      <c r="XCS666" s="14"/>
      <c r="XCT666" s="18"/>
      <c r="XDD666" s="17"/>
      <c r="XDI666" s="14"/>
      <c r="XDJ666" s="18"/>
      <c r="XDT666" s="17"/>
      <c r="XDY666" s="14"/>
      <c r="XDZ666" s="18"/>
      <c r="XEJ666" s="17"/>
      <c r="XEO666" s="14"/>
      <c r="XEP666" s="18"/>
      <c r="XEZ666" s="17"/>
    </row>
    <row r="667" spans="1:1020 1025:2044 2049:3068 3073:4092 4097:5116 5121:6140 6145:7164 7169:8188 8193:9212 9217:10236 10241:11260 11265:12284 12289:13308 13313:14332 14337:15356 15361:16380" s="15" customFormat="1" ht="10.15" hidden="1" customHeight="1" x14ac:dyDescent="0.2">
      <c r="A667" s="14">
        <f t="shared" si="54"/>
        <v>664</v>
      </c>
      <c r="B667" s="15" t="s">
        <v>1171</v>
      </c>
      <c r="C667" s="15" t="s">
        <v>1172</v>
      </c>
      <c r="D667" s="15">
        <v>1.35</v>
      </c>
      <c r="E667" s="16">
        <v>1.3278215038398535</v>
      </c>
      <c r="F667" s="15" t="s">
        <v>79</v>
      </c>
      <c r="G667" s="15" t="s">
        <v>70</v>
      </c>
      <c r="H667" s="15" t="s">
        <v>80</v>
      </c>
      <c r="I667" s="15" t="s">
        <v>70</v>
      </c>
      <c r="J667" s="15" t="s">
        <v>70</v>
      </c>
      <c r="K667" s="15" t="s">
        <v>70</v>
      </c>
      <c r="L667" s="15" t="s">
        <v>70</v>
      </c>
      <c r="M667" s="15" t="s">
        <v>70</v>
      </c>
      <c r="N667" s="15" t="s">
        <v>80</v>
      </c>
      <c r="O667" s="15" t="s">
        <v>70</v>
      </c>
      <c r="P667" s="15" t="s">
        <v>79</v>
      </c>
      <c r="Q667" s="6">
        <f t="shared" si="51"/>
        <v>-1.6428515674182687E-2</v>
      </c>
      <c r="R667" s="1" t="str">
        <f t="shared" si="52"/>
        <v>Estimado.rar</v>
      </c>
      <c r="U667" s="15">
        <f t="shared" si="50"/>
        <v>1</v>
      </c>
      <c r="V667" s="1" t="s">
        <v>5409</v>
      </c>
      <c r="W667" s="1" t="str">
        <f t="shared" si="53"/>
        <v>ok</v>
      </c>
      <c r="AB667" s="17"/>
      <c r="AG667" s="14"/>
      <c r="AH667" s="18"/>
      <c r="AR667" s="17"/>
      <c r="AW667" s="14"/>
      <c r="AX667" s="18"/>
      <c r="BH667" s="17"/>
      <c r="BM667" s="14"/>
      <c r="BN667" s="18"/>
      <c r="BX667" s="17"/>
      <c r="CC667" s="14"/>
      <c r="CD667" s="18"/>
      <c r="CN667" s="17"/>
      <c r="CS667" s="14"/>
      <c r="CT667" s="18"/>
      <c r="DD667" s="17"/>
      <c r="DI667" s="14"/>
      <c r="DJ667" s="18"/>
      <c r="DT667" s="17"/>
      <c r="DY667" s="14"/>
      <c r="DZ667" s="18"/>
      <c r="EJ667" s="17"/>
      <c r="EO667" s="14"/>
      <c r="EP667" s="18"/>
      <c r="EZ667" s="17"/>
      <c r="FE667" s="14"/>
      <c r="FF667" s="18"/>
      <c r="FP667" s="17"/>
      <c r="FU667" s="14"/>
      <c r="FV667" s="18"/>
      <c r="GF667" s="17"/>
      <c r="GK667" s="14"/>
      <c r="GL667" s="18"/>
      <c r="GV667" s="17"/>
      <c r="HA667" s="14"/>
      <c r="HB667" s="18"/>
      <c r="HL667" s="17"/>
      <c r="HQ667" s="14"/>
      <c r="HR667" s="18"/>
      <c r="IB667" s="17"/>
      <c r="IG667" s="14"/>
      <c r="IH667" s="18"/>
      <c r="IR667" s="17"/>
      <c r="IW667" s="14"/>
      <c r="IX667" s="18"/>
      <c r="JH667" s="17"/>
      <c r="JM667" s="14"/>
      <c r="JN667" s="18"/>
      <c r="JX667" s="17"/>
      <c r="KC667" s="14"/>
      <c r="KD667" s="18"/>
      <c r="KN667" s="17"/>
      <c r="KS667" s="14"/>
      <c r="KT667" s="18"/>
      <c r="LD667" s="17"/>
      <c r="LI667" s="14"/>
      <c r="LJ667" s="18"/>
      <c r="LT667" s="17"/>
      <c r="LY667" s="14"/>
      <c r="LZ667" s="18"/>
      <c r="MJ667" s="17"/>
      <c r="MO667" s="14"/>
      <c r="MP667" s="18"/>
      <c r="MZ667" s="17"/>
      <c r="NE667" s="14"/>
      <c r="NF667" s="18"/>
      <c r="NP667" s="17"/>
      <c r="NU667" s="14"/>
      <c r="NV667" s="18"/>
      <c r="OF667" s="17"/>
      <c r="OK667" s="14"/>
      <c r="OL667" s="18"/>
      <c r="OV667" s="17"/>
      <c r="PA667" s="14"/>
      <c r="PB667" s="18"/>
      <c r="PL667" s="17"/>
      <c r="PQ667" s="14"/>
      <c r="PR667" s="18"/>
      <c r="QB667" s="17"/>
      <c r="QG667" s="14"/>
      <c r="QH667" s="18"/>
      <c r="QR667" s="17"/>
      <c r="QW667" s="14"/>
      <c r="QX667" s="18"/>
      <c r="RH667" s="17"/>
      <c r="RM667" s="14"/>
      <c r="RN667" s="18"/>
      <c r="RX667" s="17"/>
      <c r="SC667" s="14"/>
      <c r="SD667" s="18"/>
      <c r="SN667" s="17"/>
      <c r="SS667" s="14"/>
      <c r="ST667" s="18"/>
      <c r="TD667" s="17"/>
      <c r="TI667" s="14"/>
      <c r="TJ667" s="18"/>
      <c r="TT667" s="17"/>
      <c r="TY667" s="14"/>
      <c r="TZ667" s="18"/>
      <c r="UJ667" s="17"/>
      <c r="UO667" s="14"/>
      <c r="UP667" s="18"/>
      <c r="UZ667" s="17"/>
      <c r="VE667" s="14"/>
      <c r="VF667" s="18"/>
      <c r="VP667" s="17"/>
      <c r="VU667" s="14"/>
      <c r="VV667" s="18"/>
      <c r="WF667" s="17"/>
      <c r="WK667" s="14"/>
      <c r="WL667" s="18"/>
      <c r="WV667" s="17"/>
      <c r="XA667" s="14"/>
      <c r="XB667" s="18"/>
      <c r="XL667" s="17"/>
      <c r="XQ667" s="14"/>
      <c r="XR667" s="18"/>
      <c r="YB667" s="17"/>
      <c r="YG667" s="14"/>
      <c r="YH667" s="18"/>
      <c r="YR667" s="17"/>
      <c r="YW667" s="14"/>
      <c r="YX667" s="18"/>
      <c r="ZH667" s="17"/>
      <c r="ZM667" s="14"/>
      <c r="ZN667" s="18"/>
      <c r="ZX667" s="17"/>
      <c r="AAC667" s="14"/>
      <c r="AAD667" s="18"/>
      <c r="AAN667" s="17"/>
      <c r="AAS667" s="14"/>
      <c r="AAT667" s="18"/>
      <c r="ABD667" s="17"/>
      <c r="ABI667" s="14"/>
      <c r="ABJ667" s="18"/>
      <c r="ABT667" s="17"/>
      <c r="ABY667" s="14"/>
      <c r="ABZ667" s="18"/>
      <c r="ACJ667" s="17"/>
      <c r="ACO667" s="14"/>
      <c r="ACP667" s="18"/>
      <c r="ACZ667" s="17"/>
      <c r="ADE667" s="14"/>
      <c r="ADF667" s="18"/>
      <c r="ADP667" s="17"/>
      <c r="ADU667" s="14"/>
      <c r="ADV667" s="18"/>
      <c r="AEF667" s="17"/>
      <c r="AEK667" s="14"/>
      <c r="AEL667" s="18"/>
      <c r="AEV667" s="17"/>
      <c r="AFA667" s="14"/>
      <c r="AFB667" s="18"/>
      <c r="AFL667" s="17"/>
      <c r="AFQ667" s="14"/>
      <c r="AFR667" s="18"/>
      <c r="AGB667" s="17"/>
      <c r="AGG667" s="14"/>
      <c r="AGH667" s="18"/>
      <c r="AGR667" s="17"/>
      <c r="AGW667" s="14"/>
      <c r="AGX667" s="18"/>
      <c r="AHH667" s="17"/>
      <c r="AHM667" s="14"/>
      <c r="AHN667" s="18"/>
      <c r="AHX667" s="17"/>
      <c r="AIC667" s="14"/>
      <c r="AID667" s="18"/>
      <c r="AIN667" s="17"/>
      <c r="AIS667" s="14"/>
      <c r="AIT667" s="18"/>
      <c r="AJD667" s="17"/>
      <c r="AJI667" s="14"/>
      <c r="AJJ667" s="18"/>
      <c r="AJT667" s="17"/>
      <c r="AJY667" s="14"/>
      <c r="AJZ667" s="18"/>
      <c r="AKJ667" s="17"/>
      <c r="AKO667" s="14"/>
      <c r="AKP667" s="18"/>
      <c r="AKZ667" s="17"/>
      <c r="ALE667" s="14"/>
      <c r="ALF667" s="18"/>
      <c r="ALP667" s="17"/>
      <c r="ALU667" s="14"/>
      <c r="ALV667" s="18"/>
      <c r="AMF667" s="17"/>
      <c r="AMK667" s="14"/>
      <c r="AML667" s="18"/>
      <c r="AMV667" s="17"/>
      <c r="ANA667" s="14"/>
      <c r="ANB667" s="18"/>
      <c r="ANL667" s="17"/>
      <c r="ANQ667" s="14"/>
      <c r="ANR667" s="18"/>
      <c r="AOB667" s="17"/>
      <c r="AOG667" s="14"/>
      <c r="AOH667" s="18"/>
      <c r="AOR667" s="17"/>
      <c r="AOW667" s="14"/>
      <c r="AOX667" s="18"/>
      <c r="APH667" s="17"/>
      <c r="APM667" s="14"/>
      <c r="APN667" s="18"/>
      <c r="APX667" s="17"/>
      <c r="AQC667" s="14"/>
      <c r="AQD667" s="18"/>
      <c r="AQN667" s="17"/>
      <c r="AQS667" s="14"/>
      <c r="AQT667" s="18"/>
      <c r="ARD667" s="17"/>
      <c r="ARI667" s="14"/>
      <c r="ARJ667" s="18"/>
      <c r="ART667" s="17"/>
      <c r="ARY667" s="14"/>
      <c r="ARZ667" s="18"/>
      <c r="ASJ667" s="17"/>
      <c r="ASO667" s="14"/>
      <c r="ASP667" s="18"/>
      <c r="ASZ667" s="17"/>
      <c r="ATE667" s="14"/>
      <c r="ATF667" s="18"/>
      <c r="ATP667" s="17"/>
      <c r="ATU667" s="14"/>
      <c r="ATV667" s="18"/>
      <c r="AUF667" s="17"/>
      <c r="AUK667" s="14"/>
      <c r="AUL667" s="18"/>
      <c r="AUV667" s="17"/>
      <c r="AVA667" s="14"/>
      <c r="AVB667" s="18"/>
      <c r="AVL667" s="17"/>
      <c r="AVQ667" s="14"/>
      <c r="AVR667" s="18"/>
      <c r="AWB667" s="17"/>
      <c r="AWG667" s="14"/>
      <c r="AWH667" s="18"/>
      <c r="AWR667" s="17"/>
      <c r="AWW667" s="14"/>
      <c r="AWX667" s="18"/>
      <c r="AXH667" s="17"/>
      <c r="AXM667" s="14"/>
      <c r="AXN667" s="18"/>
      <c r="AXX667" s="17"/>
      <c r="AYC667" s="14"/>
      <c r="AYD667" s="18"/>
      <c r="AYN667" s="17"/>
      <c r="AYS667" s="14"/>
      <c r="AYT667" s="18"/>
      <c r="AZD667" s="17"/>
      <c r="AZI667" s="14"/>
      <c r="AZJ667" s="18"/>
      <c r="AZT667" s="17"/>
      <c r="AZY667" s="14"/>
      <c r="AZZ667" s="18"/>
      <c r="BAJ667" s="17"/>
      <c r="BAO667" s="14"/>
      <c r="BAP667" s="18"/>
      <c r="BAZ667" s="17"/>
      <c r="BBE667" s="14"/>
      <c r="BBF667" s="18"/>
      <c r="BBP667" s="17"/>
      <c r="BBU667" s="14"/>
      <c r="BBV667" s="18"/>
      <c r="BCF667" s="17"/>
      <c r="BCK667" s="14"/>
      <c r="BCL667" s="18"/>
      <c r="BCV667" s="17"/>
      <c r="BDA667" s="14"/>
      <c r="BDB667" s="18"/>
      <c r="BDL667" s="17"/>
      <c r="BDQ667" s="14"/>
      <c r="BDR667" s="18"/>
      <c r="BEB667" s="17"/>
      <c r="BEG667" s="14"/>
      <c r="BEH667" s="18"/>
      <c r="BER667" s="17"/>
      <c r="BEW667" s="14"/>
      <c r="BEX667" s="18"/>
      <c r="BFH667" s="17"/>
      <c r="BFM667" s="14"/>
      <c r="BFN667" s="18"/>
      <c r="BFX667" s="17"/>
      <c r="BGC667" s="14"/>
      <c r="BGD667" s="18"/>
      <c r="BGN667" s="17"/>
      <c r="BGS667" s="14"/>
      <c r="BGT667" s="18"/>
      <c r="BHD667" s="17"/>
      <c r="BHI667" s="14"/>
      <c r="BHJ667" s="18"/>
      <c r="BHT667" s="17"/>
      <c r="BHY667" s="14"/>
      <c r="BHZ667" s="18"/>
      <c r="BIJ667" s="17"/>
      <c r="BIO667" s="14"/>
      <c r="BIP667" s="18"/>
      <c r="BIZ667" s="17"/>
      <c r="BJE667" s="14"/>
      <c r="BJF667" s="18"/>
      <c r="BJP667" s="17"/>
      <c r="BJU667" s="14"/>
      <c r="BJV667" s="18"/>
      <c r="BKF667" s="17"/>
      <c r="BKK667" s="14"/>
      <c r="BKL667" s="18"/>
      <c r="BKV667" s="17"/>
      <c r="BLA667" s="14"/>
      <c r="BLB667" s="18"/>
      <c r="BLL667" s="17"/>
      <c r="BLQ667" s="14"/>
      <c r="BLR667" s="18"/>
      <c r="BMB667" s="17"/>
      <c r="BMG667" s="14"/>
      <c r="BMH667" s="18"/>
      <c r="BMR667" s="17"/>
      <c r="BMW667" s="14"/>
      <c r="BMX667" s="18"/>
      <c r="BNH667" s="17"/>
      <c r="BNM667" s="14"/>
      <c r="BNN667" s="18"/>
      <c r="BNX667" s="17"/>
      <c r="BOC667" s="14"/>
      <c r="BOD667" s="18"/>
      <c r="BON667" s="17"/>
      <c r="BOS667" s="14"/>
      <c r="BOT667" s="18"/>
      <c r="BPD667" s="17"/>
      <c r="BPI667" s="14"/>
      <c r="BPJ667" s="18"/>
      <c r="BPT667" s="17"/>
      <c r="BPY667" s="14"/>
      <c r="BPZ667" s="18"/>
      <c r="BQJ667" s="17"/>
      <c r="BQO667" s="14"/>
      <c r="BQP667" s="18"/>
      <c r="BQZ667" s="17"/>
      <c r="BRE667" s="14"/>
      <c r="BRF667" s="18"/>
      <c r="BRP667" s="17"/>
      <c r="BRU667" s="14"/>
      <c r="BRV667" s="18"/>
      <c r="BSF667" s="17"/>
      <c r="BSK667" s="14"/>
      <c r="BSL667" s="18"/>
      <c r="BSV667" s="17"/>
      <c r="BTA667" s="14"/>
      <c r="BTB667" s="18"/>
      <c r="BTL667" s="17"/>
      <c r="BTQ667" s="14"/>
      <c r="BTR667" s="18"/>
      <c r="BUB667" s="17"/>
      <c r="BUG667" s="14"/>
      <c r="BUH667" s="18"/>
      <c r="BUR667" s="17"/>
      <c r="BUW667" s="14"/>
      <c r="BUX667" s="18"/>
      <c r="BVH667" s="17"/>
      <c r="BVM667" s="14"/>
      <c r="BVN667" s="18"/>
      <c r="BVX667" s="17"/>
      <c r="BWC667" s="14"/>
      <c r="BWD667" s="18"/>
      <c r="BWN667" s="17"/>
      <c r="BWS667" s="14"/>
      <c r="BWT667" s="18"/>
      <c r="BXD667" s="17"/>
      <c r="BXI667" s="14"/>
      <c r="BXJ667" s="18"/>
      <c r="BXT667" s="17"/>
      <c r="BXY667" s="14"/>
      <c r="BXZ667" s="18"/>
      <c r="BYJ667" s="17"/>
      <c r="BYO667" s="14"/>
      <c r="BYP667" s="18"/>
      <c r="BYZ667" s="17"/>
      <c r="BZE667" s="14"/>
      <c r="BZF667" s="18"/>
      <c r="BZP667" s="17"/>
      <c r="BZU667" s="14"/>
      <c r="BZV667" s="18"/>
      <c r="CAF667" s="17"/>
      <c r="CAK667" s="14"/>
      <c r="CAL667" s="18"/>
      <c r="CAV667" s="17"/>
      <c r="CBA667" s="14"/>
      <c r="CBB667" s="18"/>
      <c r="CBL667" s="17"/>
      <c r="CBQ667" s="14"/>
      <c r="CBR667" s="18"/>
      <c r="CCB667" s="17"/>
      <c r="CCG667" s="14"/>
      <c r="CCH667" s="18"/>
      <c r="CCR667" s="17"/>
      <c r="CCW667" s="14"/>
      <c r="CCX667" s="18"/>
      <c r="CDH667" s="17"/>
      <c r="CDM667" s="14"/>
      <c r="CDN667" s="18"/>
      <c r="CDX667" s="17"/>
      <c r="CEC667" s="14"/>
      <c r="CED667" s="18"/>
      <c r="CEN667" s="17"/>
      <c r="CES667" s="14"/>
      <c r="CET667" s="18"/>
      <c r="CFD667" s="17"/>
      <c r="CFI667" s="14"/>
      <c r="CFJ667" s="18"/>
      <c r="CFT667" s="17"/>
      <c r="CFY667" s="14"/>
      <c r="CFZ667" s="18"/>
      <c r="CGJ667" s="17"/>
      <c r="CGO667" s="14"/>
      <c r="CGP667" s="18"/>
      <c r="CGZ667" s="17"/>
      <c r="CHE667" s="14"/>
      <c r="CHF667" s="18"/>
      <c r="CHP667" s="17"/>
      <c r="CHU667" s="14"/>
      <c r="CHV667" s="18"/>
      <c r="CIF667" s="17"/>
      <c r="CIK667" s="14"/>
      <c r="CIL667" s="18"/>
      <c r="CIV667" s="17"/>
      <c r="CJA667" s="14"/>
      <c r="CJB667" s="18"/>
      <c r="CJL667" s="17"/>
      <c r="CJQ667" s="14"/>
      <c r="CJR667" s="18"/>
      <c r="CKB667" s="17"/>
      <c r="CKG667" s="14"/>
      <c r="CKH667" s="18"/>
      <c r="CKR667" s="17"/>
      <c r="CKW667" s="14"/>
      <c r="CKX667" s="18"/>
      <c r="CLH667" s="17"/>
      <c r="CLM667" s="14"/>
      <c r="CLN667" s="18"/>
      <c r="CLX667" s="17"/>
      <c r="CMC667" s="14"/>
      <c r="CMD667" s="18"/>
      <c r="CMN667" s="17"/>
      <c r="CMS667" s="14"/>
      <c r="CMT667" s="18"/>
      <c r="CND667" s="17"/>
      <c r="CNI667" s="14"/>
      <c r="CNJ667" s="18"/>
      <c r="CNT667" s="17"/>
      <c r="CNY667" s="14"/>
      <c r="CNZ667" s="18"/>
      <c r="COJ667" s="17"/>
      <c r="COO667" s="14"/>
      <c r="COP667" s="18"/>
      <c r="COZ667" s="17"/>
      <c r="CPE667" s="14"/>
      <c r="CPF667" s="18"/>
      <c r="CPP667" s="17"/>
      <c r="CPU667" s="14"/>
      <c r="CPV667" s="18"/>
      <c r="CQF667" s="17"/>
      <c r="CQK667" s="14"/>
      <c r="CQL667" s="18"/>
      <c r="CQV667" s="17"/>
      <c r="CRA667" s="14"/>
      <c r="CRB667" s="18"/>
      <c r="CRL667" s="17"/>
      <c r="CRQ667" s="14"/>
      <c r="CRR667" s="18"/>
      <c r="CSB667" s="17"/>
      <c r="CSG667" s="14"/>
      <c r="CSH667" s="18"/>
      <c r="CSR667" s="17"/>
      <c r="CSW667" s="14"/>
      <c r="CSX667" s="18"/>
      <c r="CTH667" s="17"/>
      <c r="CTM667" s="14"/>
      <c r="CTN667" s="18"/>
      <c r="CTX667" s="17"/>
      <c r="CUC667" s="14"/>
      <c r="CUD667" s="18"/>
      <c r="CUN667" s="17"/>
      <c r="CUS667" s="14"/>
      <c r="CUT667" s="18"/>
      <c r="CVD667" s="17"/>
      <c r="CVI667" s="14"/>
      <c r="CVJ667" s="18"/>
      <c r="CVT667" s="17"/>
      <c r="CVY667" s="14"/>
      <c r="CVZ667" s="18"/>
      <c r="CWJ667" s="17"/>
      <c r="CWO667" s="14"/>
      <c r="CWP667" s="18"/>
      <c r="CWZ667" s="17"/>
      <c r="CXE667" s="14"/>
      <c r="CXF667" s="18"/>
      <c r="CXP667" s="17"/>
      <c r="CXU667" s="14"/>
      <c r="CXV667" s="18"/>
      <c r="CYF667" s="17"/>
      <c r="CYK667" s="14"/>
      <c r="CYL667" s="18"/>
      <c r="CYV667" s="17"/>
      <c r="CZA667" s="14"/>
      <c r="CZB667" s="18"/>
      <c r="CZL667" s="17"/>
      <c r="CZQ667" s="14"/>
      <c r="CZR667" s="18"/>
      <c r="DAB667" s="17"/>
      <c r="DAG667" s="14"/>
      <c r="DAH667" s="18"/>
      <c r="DAR667" s="17"/>
      <c r="DAW667" s="14"/>
      <c r="DAX667" s="18"/>
      <c r="DBH667" s="17"/>
      <c r="DBM667" s="14"/>
      <c r="DBN667" s="18"/>
      <c r="DBX667" s="17"/>
      <c r="DCC667" s="14"/>
      <c r="DCD667" s="18"/>
      <c r="DCN667" s="17"/>
      <c r="DCS667" s="14"/>
      <c r="DCT667" s="18"/>
      <c r="DDD667" s="17"/>
      <c r="DDI667" s="14"/>
      <c r="DDJ667" s="18"/>
      <c r="DDT667" s="17"/>
      <c r="DDY667" s="14"/>
      <c r="DDZ667" s="18"/>
      <c r="DEJ667" s="17"/>
      <c r="DEO667" s="14"/>
      <c r="DEP667" s="18"/>
      <c r="DEZ667" s="17"/>
      <c r="DFE667" s="14"/>
      <c r="DFF667" s="18"/>
      <c r="DFP667" s="17"/>
      <c r="DFU667" s="14"/>
      <c r="DFV667" s="18"/>
      <c r="DGF667" s="17"/>
      <c r="DGK667" s="14"/>
      <c r="DGL667" s="18"/>
      <c r="DGV667" s="17"/>
      <c r="DHA667" s="14"/>
      <c r="DHB667" s="18"/>
      <c r="DHL667" s="17"/>
      <c r="DHQ667" s="14"/>
      <c r="DHR667" s="18"/>
      <c r="DIB667" s="17"/>
      <c r="DIG667" s="14"/>
      <c r="DIH667" s="18"/>
      <c r="DIR667" s="17"/>
      <c r="DIW667" s="14"/>
      <c r="DIX667" s="18"/>
      <c r="DJH667" s="17"/>
      <c r="DJM667" s="14"/>
      <c r="DJN667" s="18"/>
      <c r="DJX667" s="17"/>
      <c r="DKC667" s="14"/>
      <c r="DKD667" s="18"/>
      <c r="DKN667" s="17"/>
      <c r="DKS667" s="14"/>
      <c r="DKT667" s="18"/>
      <c r="DLD667" s="17"/>
      <c r="DLI667" s="14"/>
      <c r="DLJ667" s="18"/>
      <c r="DLT667" s="17"/>
      <c r="DLY667" s="14"/>
      <c r="DLZ667" s="18"/>
      <c r="DMJ667" s="17"/>
      <c r="DMO667" s="14"/>
      <c r="DMP667" s="18"/>
      <c r="DMZ667" s="17"/>
      <c r="DNE667" s="14"/>
      <c r="DNF667" s="18"/>
      <c r="DNP667" s="17"/>
      <c r="DNU667" s="14"/>
      <c r="DNV667" s="18"/>
      <c r="DOF667" s="17"/>
      <c r="DOK667" s="14"/>
      <c r="DOL667" s="18"/>
      <c r="DOV667" s="17"/>
      <c r="DPA667" s="14"/>
      <c r="DPB667" s="18"/>
      <c r="DPL667" s="17"/>
      <c r="DPQ667" s="14"/>
      <c r="DPR667" s="18"/>
      <c r="DQB667" s="17"/>
      <c r="DQG667" s="14"/>
      <c r="DQH667" s="18"/>
      <c r="DQR667" s="17"/>
      <c r="DQW667" s="14"/>
      <c r="DQX667" s="18"/>
      <c r="DRH667" s="17"/>
      <c r="DRM667" s="14"/>
      <c r="DRN667" s="18"/>
      <c r="DRX667" s="17"/>
      <c r="DSC667" s="14"/>
      <c r="DSD667" s="18"/>
      <c r="DSN667" s="17"/>
      <c r="DSS667" s="14"/>
      <c r="DST667" s="18"/>
      <c r="DTD667" s="17"/>
      <c r="DTI667" s="14"/>
      <c r="DTJ667" s="18"/>
      <c r="DTT667" s="17"/>
      <c r="DTY667" s="14"/>
      <c r="DTZ667" s="18"/>
      <c r="DUJ667" s="17"/>
      <c r="DUO667" s="14"/>
      <c r="DUP667" s="18"/>
      <c r="DUZ667" s="17"/>
      <c r="DVE667" s="14"/>
      <c r="DVF667" s="18"/>
      <c r="DVP667" s="17"/>
      <c r="DVU667" s="14"/>
      <c r="DVV667" s="18"/>
      <c r="DWF667" s="17"/>
      <c r="DWK667" s="14"/>
      <c r="DWL667" s="18"/>
      <c r="DWV667" s="17"/>
      <c r="DXA667" s="14"/>
      <c r="DXB667" s="18"/>
      <c r="DXL667" s="17"/>
      <c r="DXQ667" s="14"/>
      <c r="DXR667" s="18"/>
      <c r="DYB667" s="17"/>
      <c r="DYG667" s="14"/>
      <c r="DYH667" s="18"/>
      <c r="DYR667" s="17"/>
      <c r="DYW667" s="14"/>
      <c r="DYX667" s="18"/>
      <c r="DZH667" s="17"/>
      <c r="DZM667" s="14"/>
      <c r="DZN667" s="18"/>
      <c r="DZX667" s="17"/>
      <c r="EAC667" s="14"/>
      <c r="EAD667" s="18"/>
      <c r="EAN667" s="17"/>
      <c r="EAS667" s="14"/>
      <c r="EAT667" s="18"/>
      <c r="EBD667" s="17"/>
      <c r="EBI667" s="14"/>
      <c r="EBJ667" s="18"/>
      <c r="EBT667" s="17"/>
      <c r="EBY667" s="14"/>
      <c r="EBZ667" s="18"/>
      <c r="ECJ667" s="17"/>
      <c r="ECO667" s="14"/>
      <c r="ECP667" s="18"/>
      <c r="ECZ667" s="17"/>
      <c r="EDE667" s="14"/>
      <c r="EDF667" s="18"/>
      <c r="EDP667" s="17"/>
      <c r="EDU667" s="14"/>
      <c r="EDV667" s="18"/>
      <c r="EEF667" s="17"/>
      <c r="EEK667" s="14"/>
      <c r="EEL667" s="18"/>
      <c r="EEV667" s="17"/>
      <c r="EFA667" s="14"/>
      <c r="EFB667" s="18"/>
      <c r="EFL667" s="17"/>
      <c r="EFQ667" s="14"/>
      <c r="EFR667" s="18"/>
      <c r="EGB667" s="17"/>
      <c r="EGG667" s="14"/>
      <c r="EGH667" s="18"/>
      <c r="EGR667" s="17"/>
      <c r="EGW667" s="14"/>
      <c r="EGX667" s="18"/>
      <c r="EHH667" s="17"/>
      <c r="EHM667" s="14"/>
      <c r="EHN667" s="18"/>
      <c r="EHX667" s="17"/>
      <c r="EIC667" s="14"/>
      <c r="EID667" s="18"/>
      <c r="EIN667" s="17"/>
      <c r="EIS667" s="14"/>
      <c r="EIT667" s="18"/>
      <c r="EJD667" s="17"/>
      <c r="EJI667" s="14"/>
      <c r="EJJ667" s="18"/>
      <c r="EJT667" s="17"/>
      <c r="EJY667" s="14"/>
      <c r="EJZ667" s="18"/>
      <c r="EKJ667" s="17"/>
      <c r="EKO667" s="14"/>
      <c r="EKP667" s="18"/>
      <c r="EKZ667" s="17"/>
      <c r="ELE667" s="14"/>
      <c r="ELF667" s="18"/>
      <c r="ELP667" s="17"/>
      <c r="ELU667" s="14"/>
      <c r="ELV667" s="18"/>
      <c r="EMF667" s="17"/>
      <c r="EMK667" s="14"/>
      <c r="EML667" s="18"/>
      <c r="EMV667" s="17"/>
      <c r="ENA667" s="14"/>
      <c r="ENB667" s="18"/>
      <c r="ENL667" s="17"/>
      <c r="ENQ667" s="14"/>
      <c r="ENR667" s="18"/>
      <c r="EOB667" s="17"/>
      <c r="EOG667" s="14"/>
      <c r="EOH667" s="18"/>
      <c r="EOR667" s="17"/>
      <c r="EOW667" s="14"/>
      <c r="EOX667" s="18"/>
      <c r="EPH667" s="17"/>
      <c r="EPM667" s="14"/>
      <c r="EPN667" s="18"/>
      <c r="EPX667" s="17"/>
      <c r="EQC667" s="14"/>
      <c r="EQD667" s="18"/>
      <c r="EQN667" s="17"/>
      <c r="EQS667" s="14"/>
      <c r="EQT667" s="18"/>
      <c r="ERD667" s="17"/>
      <c r="ERI667" s="14"/>
      <c r="ERJ667" s="18"/>
      <c r="ERT667" s="17"/>
      <c r="ERY667" s="14"/>
      <c r="ERZ667" s="18"/>
      <c r="ESJ667" s="17"/>
      <c r="ESO667" s="14"/>
      <c r="ESP667" s="18"/>
      <c r="ESZ667" s="17"/>
      <c r="ETE667" s="14"/>
      <c r="ETF667" s="18"/>
      <c r="ETP667" s="17"/>
      <c r="ETU667" s="14"/>
      <c r="ETV667" s="18"/>
      <c r="EUF667" s="17"/>
      <c r="EUK667" s="14"/>
      <c r="EUL667" s="18"/>
      <c r="EUV667" s="17"/>
      <c r="EVA667" s="14"/>
      <c r="EVB667" s="18"/>
      <c r="EVL667" s="17"/>
      <c r="EVQ667" s="14"/>
      <c r="EVR667" s="18"/>
      <c r="EWB667" s="17"/>
      <c r="EWG667" s="14"/>
      <c r="EWH667" s="18"/>
      <c r="EWR667" s="17"/>
      <c r="EWW667" s="14"/>
      <c r="EWX667" s="18"/>
      <c r="EXH667" s="17"/>
      <c r="EXM667" s="14"/>
      <c r="EXN667" s="18"/>
      <c r="EXX667" s="17"/>
      <c r="EYC667" s="14"/>
      <c r="EYD667" s="18"/>
      <c r="EYN667" s="17"/>
      <c r="EYS667" s="14"/>
      <c r="EYT667" s="18"/>
      <c r="EZD667" s="17"/>
      <c r="EZI667" s="14"/>
      <c r="EZJ667" s="18"/>
      <c r="EZT667" s="17"/>
      <c r="EZY667" s="14"/>
      <c r="EZZ667" s="18"/>
      <c r="FAJ667" s="17"/>
      <c r="FAO667" s="14"/>
      <c r="FAP667" s="18"/>
      <c r="FAZ667" s="17"/>
      <c r="FBE667" s="14"/>
      <c r="FBF667" s="18"/>
      <c r="FBP667" s="17"/>
      <c r="FBU667" s="14"/>
      <c r="FBV667" s="18"/>
      <c r="FCF667" s="17"/>
      <c r="FCK667" s="14"/>
      <c r="FCL667" s="18"/>
      <c r="FCV667" s="17"/>
      <c r="FDA667" s="14"/>
      <c r="FDB667" s="18"/>
      <c r="FDL667" s="17"/>
      <c r="FDQ667" s="14"/>
      <c r="FDR667" s="18"/>
      <c r="FEB667" s="17"/>
      <c r="FEG667" s="14"/>
      <c r="FEH667" s="18"/>
      <c r="FER667" s="17"/>
      <c r="FEW667" s="14"/>
      <c r="FEX667" s="18"/>
      <c r="FFH667" s="17"/>
      <c r="FFM667" s="14"/>
      <c r="FFN667" s="18"/>
      <c r="FFX667" s="17"/>
      <c r="FGC667" s="14"/>
      <c r="FGD667" s="18"/>
      <c r="FGN667" s="17"/>
      <c r="FGS667" s="14"/>
      <c r="FGT667" s="18"/>
      <c r="FHD667" s="17"/>
      <c r="FHI667" s="14"/>
      <c r="FHJ667" s="18"/>
      <c r="FHT667" s="17"/>
      <c r="FHY667" s="14"/>
      <c r="FHZ667" s="18"/>
      <c r="FIJ667" s="17"/>
      <c r="FIO667" s="14"/>
      <c r="FIP667" s="18"/>
      <c r="FIZ667" s="17"/>
      <c r="FJE667" s="14"/>
      <c r="FJF667" s="18"/>
      <c r="FJP667" s="17"/>
      <c r="FJU667" s="14"/>
      <c r="FJV667" s="18"/>
      <c r="FKF667" s="17"/>
      <c r="FKK667" s="14"/>
      <c r="FKL667" s="18"/>
      <c r="FKV667" s="17"/>
      <c r="FLA667" s="14"/>
      <c r="FLB667" s="18"/>
      <c r="FLL667" s="17"/>
      <c r="FLQ667" s="14"/>
      <c r="FLR667" s="18"/>
      <c r="FMB667" s="17"/>
      <c r="FMG667" s="14"/>
      <c r="FMH667" s="18"/>
      <c r="FMR667" s="17"/>
      <c r="FMW667" s="14"/>
      <c r="FMX667" s="18"/>
      <c r="FNH667" s="17"/>
      <c r="FNM667" s="14"/>
      <c r="FNN667" s="18"/>
      <c r="FNX667" s="17"/>
      <c r="FOC667" s="14"/>
      <c r="FOD667" s="18"/>
      <c r="FON667" s="17"/>
      <c r="FOS667" s="14"/>
      <c r="FOT667" s="18"/>
      <c r="FPD667" s="17"/>
      <c r="FPI667" s="14"/>
      <c r="FPJ667" s="18"/>
      <c r="FPT667" s="17"/>
      <c r="FPY667" s="14"/>
      <c r="FPZ667" s="18"/>
      <c r="FQJ667" s="17"/>
      <c r="FQO667" s="14"/>
      <c r="FQP667" s="18"/>
      <c r="FQZ667" s="17"/>
      <c r="FRE667" s="14"/>
      <c r="FRF667" s="18"/>
      <c r="FRP667" s="17"/>
      <c r="FRU667" s="14"/>
      <c r="FRV667" s="18"/>
      <c r="FSF667" s="17"/>
      <c r="FSK667" s="14"/>
      <c r="FSL667" s="18"/>
      <c r="FSV667" s="17"/>
      <c r="FTA667" s="14"/>
      <c r="FTB667" s="18"/>
      <c r="FTL667" s="17"/>
      <c r="FTQ667" s="14"/>
      <c r="FTR667" s="18"/>
      <c r="FUB667" s="17"/>
      <c r="FUG667" s="14"/>
      <c r="FUH667" s="18"/>
      <c r="FUR667" s="17"/>
      <c r="FUW667" s="14"/>
      <c r="FUX667" s="18"/>
      <c r="FVH667" s="17"/>
      <c r="FVM667" s="14"/>
      <c r="FVN667" s="18"/>
      <c r="FVX667" s="17"/>
      <c r="FWC667" s="14"/>
      <c r="FWD667" s="18"/>
      <c r="FWN667" s="17"/>
      <c r="FWS667" s="14"/>
      <c r="FWT667" s="18"/>
      <c r="FXD667" s="17"/>
      <c r="FXI667" s="14"/>
      <c r="FXJ667" s="18"/>
      <c r="FXT667" s="17"/>
      <c r="FXY667" s="14"/>
      <c r="FXZ667" s="18"/>
      <c r="FYJ667" s="17"/>
      <c r="FYO667" s="14"/>
      <c r="FYP667" s="18"/>
      <c r="FYZ667" s="17"/>
      <c r="FZE667" s="14"/>
      <c r="FZF667" s="18"/>
      <c r="FZP667" s="17"/>
      <c r="FZU667" s="14"/>
      <c r="FZV667" s="18"/>
      <c r="GAF667" s="17"/>
      <c r="GAK667" s="14"/>
      <c r="GAL667" s="18"/>
      <c r="GAV667" s="17"/>
      <c r="GBA667" s="14"/>
      <c r="GBB667" s="18"/>
      <c r="GBL667" s="17"/>
      <c r="GBQ667" s="14"/>
      <c r="GBR667" s="18"/>
      <c r="GCB667" s="17"/>
      <c r="GCG667" s="14"/>
      <c r="GCH667" s="18"/>
      <c r="GCR667" s="17"/>
      <c r="GCW667" s="14"/>
      <c r="GCX667" s="18"/>
      <c r="GDH667" s="17"/>
      <c r="GDM667" s="14"/>
      <c r="GDN667" s="18"/>
      <c r="GDX667" s="17"/>
      <c r="GEC667" s="14"/>
      <c r="GED667" s="18"/>
      <c r="GEN667" s="17"/>
      <c r="GES667" s="14"/>
      <c r="GET667" s="18"/>
      <c r="GFD667" s="17"/>
      <c r="GFI667" s="14"/>
      <c r="GFJ667" s="18"/>
      <c r="GFT667" s="17"/>
      <c r="GFY667" s="14"/>
      <c r="GFZ667" s="18"/>
      <c r="GGJ667" s="17"/>
      <c r="GGO667" s="14"/>
      <c r="GGP667" s="18"/>
      <c r="GGZ667" s="17"/>
      <c r="GHE667" s="14"/>
      <c r="GHF667" s="18"/>
      <c r="GHP667" s="17"/>
      <c r="GHU667" s="14"/>
      <c r="GHV667" s="18"/>
      <c r="GIF667" s="17"/>
      <c r="GIK667" s="14"/>
      <c r="GIL667" s="18"/>
      <c r="GIV667" s="17"/>
      <c r="GJA667" s="14"/>
      <c r="GJB667" s="18"/>
      <c r="GJL667" s="17"/>
      <c r="GJQ667" s="14"/>
      <c r="GJR667" s="18"/>
      <c r="GKB667" s="17"/>
      <c r="GKG667" s="14"/>
      <c r="GKH667" s="18"/>
      <c r="GKR667" s="17"/>
      <c r="GKW667" s="14"/>
      <c r="GKX667" s="18"/>
      <c r="GLH667" s="17"/>
      <c r="GLM667" s="14"/>
      <c r="GLN667" s="18"/>
      <c r="GLX667" s="17"/>
      <c r="GMC667" s="14"/>
      <c r="GMD667" s="18"/>
      <c r="GMN667" s="17"/>
      <c r="GMS667" s="14"/>
      <c r="GMT667" s="18"/>
      <c r="GND667" s="17"/>
      <c r="GNI667" s="14"/>
      <c r="GNJ667" s="18"/>
      <c r="GNT667" s="17"/>
      <c r="GNY667" s="14"/>
      <c r="GNZ667" s="18"/>
      <c r="GOJ667" s="17"/>
      <c r="GOO667" s="14"/>
      <c r="GOP667" s="18"/>
      <c r="GOZ667" s="17"/>
      <c r="GPE667" s="14"/>
      <c r="GPF667" s="18"/>
      <c r="GPP667" s="17"/>
      <c r="GPU667" s="14"/>
      <c r="GPV667" s="18"/>
      <c r="GQF667" s="17"/>
      <c r="GQK667" s="14"/>
      <c r="GQL667" s="18"/>
      <c r="GQV667" s="17"/>
      <c r="GRA667" s="14"/>
      <c r="GRB667" s="18"/>
      <c r="GRL667" s="17"/>
      <c r="GRQ667" s="14"/>
      <c r="GRR667" s="18"/>
      <c r="GSB667" s="17"/>
      <c r="GSG667" s="14"/>
      <c r="GSH667" s="18"/>
      <c r="GSR667" s="17"/>
      <c r="GSW667" s="14"/>
      <c r="GSX667" s="18"/>
      <c r="GTH667" s="17"/>
      <c r="GTM667" s="14"/>
      <c r="GTN667" s="18"/>
      <c r="GTX667" s="17"/>
      <c r="GUC667" s="14"/>
      <c r="GUD667" s="18"/>
      <c r="GUN667" s="17"/>
      <c r="GUS667" s="14"/>
      <c r="GUT667" s="18"/>
      <c r="GVD667" s="17"/>
      <c r="GVI667" s="14"/>
      <c r="GVJ667" s="18"/>
      <c r="GVT667" s="17"/>
      <c r="GVY667" s="14"/>
      <c r="GVZ667" s="18"/>
      <c r="GWJ667" s="17"/>
      <c r="GWO667" s="14"/>
      <c r="GWP667" s="18"/>
      <c r="GWZ667" s="17"/>
      <c r="GXE667" s="14"/>
      <c r="GXF667" s="18"/>
      <c r="GXP667" s="17"/>
      <c r="GXU667" s="14"/>
      <c r="GXV667" s="18"/>
      <c r="GYF667" s="17"/>
      <c r="GYK667" s="14"/>
      <c r="GYL667" s="18"/>
      <c r="GYV667" s="17"/>
      <c r="GZA667" s="14"/>
      <c r="GZB667" s="18"/>
      <c r="GZL667" s="17"/>
      <c r="GZQ667" s="14"/>
      <c r="GZR667" s="18"/>
      <c r="HAB667" s="17"/>
      <c r="HAG667" s="14"/>
      <c r="HAH667" s="18"/>
      <c r="HAR667" s="17"/>
      <c r="HAW667" s="14"/>
      <c r="HAX667" s="18"/>
      <c r="HBH667" s="17"/>
      <c r="HBM667" s="14"/>
      <c r="HBN667" s="18"/>
      <c r="HBX667" s="17"/>
      <c r="HCC667" s="14"/>
      <c r="HCD667" s="18"/>
      <c r="HCN667" s="17"/>
      <c r="HCS667" s="14"/>
      <c r="HCT667" s="18"/>
      <c r="HDD667" s="17"/>
      <c r="HDI667" s="14"/>
      <c r="HDJ667" s="18"/>
      <c r="HDT667" s="17"/>
      <c r="HDY667" s="14"/>
      <c r="HDZ667" s="18"/>
      <c r="HEJ667" s="17"/>
      <c r="HEO667" s="14"/>
      <c r="HEP667" s="18"/>
      <c r="HEZ667" s="17"/>
      <c r="HFE667" s="14"/>
      <c r="HFF667" s="18"/>
      <c r="HFP667" s="17"/>
      <c r="HFU667" s="14"/>
      <c r="HFV667" s="18"/>
      <c r="HGF667" s="17"/>
      <c r="HGK667" s="14"/>
      <c r="HGL667" s="18"/>
      <c r="HGV667" s="17"/>
      <c r="HHA667" s="14"/>
      <c r="HHB667" s="18"/>
      <c r="HHL667" s="17"/>
      <c r="HHQ667" s="14"/>
      <c r="HHR667" s="18"/>
      <c r="HIB667" s="17"/>
      <c r="HIG667" s="14"/>
      <c r="HIH667" s="18"/>
      <c r="HIR667" s="17"/>
      <c r="HIW667" s="14"/>
      <c r="HIX667" s="18"/>
      <c r="HJH667" s="17"/>
      <c r="HJM667" s="14"/>
      <c r="HJN667" s="18"/>
      <c r="HJX667" s="17"/>
      <c r="HKC667" s="14"/>
      <c r="HKD667" s="18"/>
      <c r="HKN667" s="17"/>
      <c r="HKS667" s="14"/>
      <c r="HKT667" s="18"/>
      <c r="HLD667" s="17"/>
      <c r="HLI667" s="14"/>
      <c r="HLJ667" s="18"/>
      <c r="HLT667" s="17"/>
      <c r="HLY667" s="14"/>
      <c r="HLZ667" s="18"/>
      <c r="HMJ667" s="17"/>
      <c r="HMO667" s="14"/>
      <c r="HMP667" s="18"/>
      <c r="HMZ667" s="17"/>
      <c r="HNE667" s="14"/>
      <c r="HNF667" s="18"/>
      <c r="HNP667" s="17"/>
      <c r="HNU667" s="14"/>
      <c r="HNV667" s="18"/>
      <c r="HOF667" s="17"/>
      <c r="HOK667" s="14"/>
      <c r="HOL667" s="18"/>
      <c r="HOV667" s="17"/>
      <c r="HPA667" s="14"/>
      <c r="HPB667" s="18"/>
      <c r="HPL667" s="17"/>
      <c r="HPQ667" s="14"/>
      <c r="HPR667" s="18"/>
      <c r="HQB667" s="17"/>
      <c r="HQG667" s="14"/>
      <c r="HQH667" s="18"/>
      <c r="HQR667" s="17"/>
      <c r="HQW667" s="14"/>
      <c r="HQX667" s="18"/>
      <c r="HRH667" s="17"/>
      <c r="HRM667" s="14"/>
      <c r="HRN667" s="18"/>
      <c r="HRX667" s="17"/>
      <c r="HSC667" s="14"/>
      <c r="HSD667" s="18"/>
      <c r="HSN667" s="17"/>
      <c r="HSS667" s="14"/>
      <c r="HST667" s="18"/>
      <c r="HTD667" s="17"/>
      <c r="HTI667" s="14"/>
      <c r="HTJ667" s="18"/>
      <c r="HTT667" s="17"/>
      <c r="HTY667" s="14"/>
      <c r="HTZ667" s="18"/>
      <c r="HUJ667" s="17"/>
      <c r="HUO667" s="14"/>
      <c r="HUP667" s="18"/>
      <c r="HUZ667" s="17"/>
      <c r="HVE667" s="14"/>
      <c r="HVF667" s="18"/>
      <c r="HVP667" s="17"/>
      <c r="HVU667" s="14"/>
      <c r="HVV667" s="18"/>
      <c r="HWF667" s="17"/>
      <c r="HWK667" s="14"/>
      <c r="HWL667" s="18"/>
      <c r="HWV667" s="17"/>
      <c r="HXA667" s="14"/>
      <c r="HXB667" s="18"/>
      <c r="HXL667" s="17"/>
      <c r="HXQ667" s="14"/>
      <c r="HXR667" s="18"/>
      <c r="HYB667" s="17"/>
      <c r="HYG667" s="14"/>
      <c r="HYH667" s="18"/>
      <c r="HYR667" s="17"/>
      <c r="HYW667" s="14"/>
      <c r="HYX667" s="18"/>
      <c r="HZH667" s="17"/>
      <c r="HZM667" s="14"/>
      <c r="HZN667" s="18"/>
      <c r="HZX667" s="17"/>
      <c r="IAC667" s="14"/>
      <c r="IAD667" s="18"/>
      <c r="IAN667" s="17"/>
      <c r="IAS667" s="14"/>
      <c r="IAT667" s="18"/>
      <c r="IBD667" s="17"/>
      <c r="IBI667" s="14"/>
      <c r="IBJ667" s="18"/>
      <c r="IBT667" s="17"/>
      <c r="IBY667" s="14"/>
      <c r="IBZ667" s="18"/>
      <c r="ICJ667" s="17"/>
      <c r="ICO667" s="14"/>
      <c r="ICP667" s="18"/>
      <c r="ICZ667" s="17"/>
      <c r="IDE667" s="14"/>
      <c r="IDF667" s="18"/>
      <c r="IDP667" s="17"/>
      <c r="IDU667" s="14"/>
      <c r="IDV667" s="18"/>
      <c r="IEF667" s="17"/>
      <c r="IEK667" s="14"/>
      <c r="IEL667" s="18"/>
      <c r="IEV667" s="17"/>
      <c r="IFA667" s="14"/>
      <c r="IFB667" s="18"/>
      <c r="IFL667" s="17"/>
      <c r="IFQ667" s="14"/>
      <c r="IFR667" s="18"/>
      <c r="IGB667" s="17"/>
      <c r="IGG667" s="14"/>
      <c r="IGH667" s="18"/>
      <c r="IGR667" s="17"/>
      <c r="IGW667" s="14"/>
      <c r="IGX667" s="18"/>
      <c r="IHH667" s="17"/>
      <c r="IHM667" s="14"/>
      <c r="IHN667" s="18"/>
      <c r="IHX667" s="17"/>
      <c r="IIC667" s="14"/>
      <c r="IID667" s="18"/>
      <c r="IIN667" s="17"/>
      <c r="IIS667" s="14"/>
      <c r="IIT667" s="18"/>
      <c r="IJD667" s="17"/>
      <c r="IJI667" s="14"/>
      <c r="IJJ667" s="18"/>
      <c r="IJT667" s="17"/>
      <c r="IJY667" s="14"/>
      <c r="IJZ667" s="18"/>
      <c r="IKJ667" s="17"/>
      <c r="IKO667" s="14"/>
      <c r="IKP667" s="18"/>
      <c r="IKZ667" s="17"/>
      <c r="ILE667" s="14"/>
      <c r="ILF667" s="18"/>
      <c r="ILP667" s="17"/>
      <c r="ILU667" s="14"/>
      <c r="ILV667" s="18"/>
      <c r="IMF667" s="17"/>
      <c r="IMK667" s="14"/>
      <c r="IML667" s="18"/>
      <c r="IMV667" s="17"/>
      <c r="INA667" s="14"/>
      <c r="INB667" s="18"/>
      <c r="INL667" s="17"/>
      <c r="INQ667" s="14"/>
      <c r="INR667" s="18"/>
      <c r="IOB667" s="17"/>
      <c r="IOG667" s="14"/>
      <c r="IOH667" s="18"/>
      <c r="IOR667" s="17"/>
      <c r="IOW667" s="14"/>
      <c r="IOX667" s="18"/>
      <c r="IPH667" s="17"/>
      <c r="IPM667" s="14"/>
      <c r="IPN667" s="18"/>
      <c r="IPX667" s="17"/>
      <c r="IQC667" s="14"/>
      <c r="IQD667" s="18"/>
      <c r="IQN667" s="17"/>
      <c r="IQS667" s="14"/>
      <c r="IQT667" s="18"/>
      <c r="IRD667" s="17"/>
      <c r="IRI667" s="14"/>
      <c r="IRJ667" s="18"/>
      <c r="IRT667" s="17"/>
      <c r="IRY667" s="14"/>
      <c r="IRZ667" s="18"/>
      <c r="ISJ667" s="17"/>
      <c r="ISO667" s="14"/>
      <c r="ISP667" s="18"/>
      <c r="ISZ667" s="17"/>
      <c r="ITE667" s="14"/>
      <c r="ITF667" s="18"/>
      <c r="ITP667" s="17"/>
      <c r="ITU667" s="14"/>
      <c r="ITV667" s="18"/>
      <c r="IUF667" s="17"/>
      <c r="IUK667" s="14"/>
      <c r="IUL667" s="18"/>
      <c r="IUV667" s="17"/>
      <c r="IVA667" s="14"/>
      <c r="IVB667" s="18"/>
      <c r="IVL667" s="17"/>
      <c r="IVQ667" s="14"/>
      <c r="IVR667" s="18"/>
      <c r="IWB667" s="17"/>
      <c r="IWG667" s="14"/>
      <c r="IWH667" s="18"/>
      <c r="IWR667" s="17"/>
      <c r="IWW667" s="14"/>
      <c r="IWX667" s="18"/>
      <c r="IXH667" s="17"/>
      <c r="IXM667" s="14"/>
      <c r="IXN667" s="18"/>
      <c r="IXX667" s="17"/>
      <c r="IYC667" s="14"/>
      <c r="IYD667" s="18"/>
      <c r="IYN667" s="17"/>
      <c r="IYS667" s="14"/>
      <c r="IYT667" s="18"/>
      <c r="IZD667" s="17"/>
      <c r="IZI667" s="14"/>
      <c r="IZJ667" s="18"/>
      <c r="IZT667" s="17"/>
      <c r="IZY667" s="14"/>
      <c r="IZZ667" s="18"/>
      <c r="JAJ667" s="17"/>
      <c r="JAO667" s="14"/>
      <c r="JAP667" s="18"/>
      <c r="JAZ667" s="17"/>
      <c r="JBE667" s="14"/>
      <c r="JBF667" s="18"/>
      <c r="JBP667" s="17"/>
      <c r="JBU667" s="14"/>
      <c r="JBV667" s="18"/>
      <c r="JCF667" s="17"/>
      <c r="JCK667" s="14"/>
      <c r="JCL667" s="18"/>
      <c r="JCV667" s="17"/>
      <c r="JDA667" s="14"/>
      <c r="JDB667" s="18"/>
      <c r="JDL667" s="17"/>
      <c r="JDQ667" s="14"/>
      <c r="JDR667" s="18"/>
      <c r="JEB667" s="17"/>
      <c r="JEG667" s="14"/>
      <c r="JEH667" s="18"/>
      <c r="JER667" s="17"/>
      <c r="JEW667" s="14"/>
      <c r="JEX667" s="18"/>
      <c r="JFH667" s="17"/>
      <c r="JFM667" s="14"/>
      <c r="JFN667" s="18"/>
      <c r="JFX667" s="17"/>
      <c r="JGC667" s="14"/>
      <c r="JGD667" s="18"/>
      <c r="JGN667" s="17"/>
      <c r="JGS667" s="14"/>
      <c r="JGT667" s="18"/>
      <c r="JHD667" s="17"/>
      <c r="JHI667" s="14"/>
      <c r="JHJ667" s="18"/>
      <c r="JHT667" s="17"/>
      <c r="JHY667" s="14"/>
      <c r="JHZ667" s="18"/>
      <c r="JIJ667" s="17"/>
      <c r="JIO667" s="14"/>
      <c r="JIP667" s="18"/>
      <c r="JIZ667" s="17"/>
      <c r="JJE667" s="14"/>
      <c r="JJF667" s="18"/>
      <c r="JJP667" s="17"/>
      <c r="JJU667" s="14"/>
      <c r="JJV667" s="18"/>
      <c r="JKF667" s="17"/>
      <c r="JKK667" s="14"/>
      <c r="JKL667" s="18"/>
      <c r="JKV667" s="17"/>
      <c r="JLA667" s="14"/>
      <c r="JLB667" s="18"/>
      <c r="JLL667" s="17"/>
      <c r="JLQ667" s="14"/>
      <c r="JLR667" s="18"/>
      <c r="JMB667" s="17"/>
      <c r="JMG667" s="14"/>
      <c r="JMH667" s="18"/>
      <c r="JMR667" s="17"/>
      <c r="JMW667" s="14"/>
      <c r="JMX667" s="18"/>
      <c r="JNH667" s="17"/>
      <c r="JNM667" s="14"/>
      <c r="JNN667" s="18"/>
      <c r="JNX667" s="17"/>
      <c r="JOC667" s="14"/>
      <c r="JOD667" s="18"/>
      <c r="JON667" s="17"/>
      <c r="JOS667" s="14"/>
      <c r="JOT667" s="18"/>
      <c r="JPD667" s="17"/>
      <c r="JPI667" s="14"/>
      <c r="JPJ667" s="18"/>
      <c r="JPT667" s="17"/>
      <c r="JPY667" s="14"/>
      <c r="JPZ667" s="18"/>
      <c r="JQJ667" s="17"/>
      <c r="JQO667" s="14"/>
      <c r="JQP667" s="18"/>
      <c r="JQZ667" s="17"/>
      <c r="JRE667" s="14"/>
      <c r="JRF667" s="18"/>
      <c r="JRP667" s="17"/>
      <c r="JRU667" s="14"/>
      <c r="JRV667" s="18"/>
      <c r="JSF667" s="17"/>
      <c r="JSK667" s="14"/>
      <c r="JSL667" s="18"/>
      <c r="JSV667" s="17"/>
      <c r="JTA667" s="14"/>
      <c r="JTB667" s="18"/>
      <c r="JTL667" s="17"/>
      <c r="JTQ667" s="14"/>
      <c r="JTR667" s="18"/>
      <c r="JUB667" s="17"/>
      <c r="JUG667" s="14"/>
      <c r="JUH667" s="18"/>
      <c r="JUR667" s="17"/>
      <c r="JUW667" s="14"/>
      <c r="JUX667" s="18"/>
      <c r="JVH667" s="17"/>
      <c r="JVM667" s="14"/>
      <c r="JVN667" s="18"/>
      <c r="JVX667" s="17"/>
      <c r="JWC667" s="14"/>
      <c r="JWD667" s="18"/>
      <c r="JWN667" s="17"/>
      <c r="JWS667" s="14"/>
      <c r="JWT667" s="18"/>
      <c r="JXD667" s="17"/>
      <c r="JXI667" s="14"/>
      <c r="JXJ667" s="18"/>
      <c r="JXT667" s="17"/>
      <c r="JXY667" s="14"/>
      <c r="JXZ667" s="18"/>
      <c r="JYJ667" s="17"/>
      <c r="JYO667" s="14"/>
      <c r="JYP667" s="18"/>
      <c r="JYZ667" s="17"/>
      <c r="JZE667" s="14"/>
      <c r="JZF667" s="18"/>
      <c r="JZP667" s="17"/>
      <c r="JZU667" s="14"/>
      <c r="JZV667" s="18"/>
      <c r="KAF667" s="17"/>
      <c r="KAK667" s="14"/>
      <c r="KAL667" s="18"/>
      <c r="KAV667" s="17"/>
      <c r="KBA667" s="14"/>
      <c r="KBB667" s="18"/>
      <c r="KBL667" s="17"/>
      <c r="KBQ667" s="14"/>
      <c r="KBR667" s="18"/>
      <c r="KCB667" s="17"/>
      <c r="KCG667" s="14"/>
      <c r="KCH667" s="18"/>
      <c r="KCR667" s="17"/>
      <c r="KCW667" s="14"/>
      <c r="KCX667" s="18"/>
      <c r="KDH667" s="17"/>
      <c r="KDM667" s="14"/>
      <c r="KDN667" s="18"/>
      <c r="KDX667" s="17"/>
      <c r="KEC667" s="14"/>
      <c r="KED667" s="18"/>
      <c r="KEN667" s="17"/>
      <c r="KES667" s="14"/>
      <c r="KET667" s="18"/>
      <c r="KFD667" s="17"/>
      <c r="KFI667" s="14"/>
      <c r="KFJ667" s="18"/>
      <c r="KFT667" s="17"/>
      <c r="KFY667" s="14"/>
      <c r="KFZ667" s="18"/>
      <c r="KGJ667" s="17"/>
      <c r="KGO667" s="14"/>
      <c r="KGP667" s="18"/>
      <c r="KGZ667" s="17"/>
      <c r="KHE667" s="14"/>
      <c r="KHF667" s="18"/>
      <c r="KHP667" s="17"/>
      <c r="KHU667" s="14"/>
      <c r="KHV667" s="18"/>
      <c r="KIF667" s="17"/>
      <c r="KIK667" s="14"/>
      <c r="KIL667" s="18"/>
      <c r="KIV667" s="17"/>
      <c r="KJA667" s="14"/>
      <c r="KJB667" s="18"/>
      <c r="KJL667" s="17"/>
      <c r="KJQ667" s="14"/>
      <c r="KJR667" s="18"/>
      <c r="KKB667" s="17"/>
      <c r="KKG667" s="14"/>
      <c r="KKH667" s="18"/>
      <c r="KKR667" s="17"/>
      <c r="KKW667" s="14"/>
      <c r="KKX667" s="18"/>
      <c r="KLH667" s="17"/>
      <c r="KLM667" s="14"/>
      <c r="KLN667" s="18"/>
      <c r="KLX667" s="17"/>
      <c r="KMC667" s="14"/>
      <c r="KMD667" s="18"/>
      <c r="KMN667" s="17"/>
      <c r="KMS667" s="14"/>
      <c r="KMT667" s="18"/>
      <c r="KND667" s="17"/>
      <c r="KNI667" s="14"/>
      <c r="KNJ667" s="18"/>
      <c r="KNT667" s="17"/>
      <c r="KNY667" s="14"/>
      <c r="KNZ667" s="18"/>
      <c r="KOJ667" s="17"/>
      <c r="KOO667" s="14"/>
      <c r="KOP667" s="18"/>
      <c r="KOZ667" s="17"/>
      <c r="KPE667" s="14"/>
      <c r="KPF667" s="18"/>
      <c r="KPP667" s="17"/>
      <c r="KPU667" s="14"/>
      <c r="KPV667" s="18"/>
      <c r="KQF667" s="17"/>
      <c r="KQK667" s="14"/>
      <c r="KQL667" s="18"/>
      <c r="KQV667" s="17"/>
      <c r="KRA667" s="14"/>
      <c r="KRB667" s="18"/>
      <c r="KRL667" s="17"/>
      <c r="KRQ667" s="14"/>
      <c r="KRR667" s="18"/>
      <c r="KSB667" s="17"/>
      <c r="KSG667" s="14"/>
      <c r="KSH667" s="18"/>
      <c r="KSR667" s="17"/>
      <c r="KSW667" s="14"/>
      <c r="KSX667" s="18"/>
      <c r="KTH667" s="17"/>
      <c r="KTM667" s="14"/>
      <c r="KTN667" s="18"/>
      <c r="KTX667" s="17"/>
      <c r="KUC667" s="14"/>
      <c r="KUD667" s="18"/>
      <c r="KUN667" s="17"/>
      <c r="KUS667" s="14"/>
      <c r="KUT667" s="18"/>
      <c r="KVD667" s="17"/>
      <c r="KVI667" s="14"/>
      <c r="KVJ667" s="18"/>
      <c r="KVT667" s="17"/>
      <c r="KVY667" s="14"/>
      <c r="KVZ667" s="18"/>
      <c r="KWJ667" s="17"/>
      <c r="KWO667" s="14"/>
      <c r="KWP667" s="18"/>
      <c r="KWZ667" s="17"/>
      <c r="KXE667" s="14"/>
      <c r="KXF667" s="18"/>
      <c r="KXP667" s="17"/>
      <c r="KXU667" s="14"/>
      <c r="KXV667" s="18"/>
      <c r="KYF667" s="17"/>
      <c r="KYK667" s="14"/>
      <c r="KYL667" s="18"/>
      <c r="KYV667" s="17"/>
      <c r="KZA667" s="14"/>
      <c r="KZB667" s="18"/>
      <c r="KZL667" s="17"/>
      <c r="KZQ667" s="14"/>
      <c r="KZR667" s="18"/>
      <c r="LAB667" s="17"/>
      <c r="LAG667" s="14"/>
      <c r="LAH667" s="18"/>
      <c r="LAR667" s="17"/>
      <c r="LAW667" s="14"/>
      <c r="LAX667" s="18"/>
      <c r="LBH667" s="17"/>
      <c r="LBM667" s="14"/>
      <c r="LBN667" s="18"/>
      <c r="LBX667" s="17"/>
      <c r="LCC667" s="14"/>
      <c r="LCD667" s="18"/>
      <c r="LCN667" s="17"/>
      <c r="LCS667" s="14"/>
      <c r="LCT667" s="18"/>
      <c r="LDD667" s="17"/>
      <c r="LDI667" s="14"/>
      <c r="LDJ667" s="18"/>
      <c r="LDT667" s="17"/>
      <c r="LDY667" s="14"/>
      <c r="LDZ667" s="18"/>
      <c r="LEJ667" s="17"/>
      <c r="LEO667" s="14"/>
      <c r="LEP667" s="18"/>
      <c r="LEZ667" s="17"/>
      <c r="LFE667" s="14"/>
      <c r="LFF667" s="18"/>
      <c r="LFP667" s="17"/>
      <c r="LFU667" s="14"/>
      <c r="LFV667" s="18"/>
      <c r="LGF667" s="17"/>
      <c r="LGK667" s="14"/>
      <c r="LGL667" s="18"/>
      <c r="LGV667" s="17"/>
      <c r="LHA667" s="14"/>
      <c r="LHB667" s="18"/>
      <c r="LHL667" s="17"/>
      <c r="LHQ667" s="14"/>
      <c r="LHR667" s="18"/>
      <c r="LIB667" s="17"/>
      <c r="LIG667" s="14"/>
      <c r="LIH667" s="18"/>
      <c r="LIR667" s="17"/>
      <c r="LIW667" s="14"/>
      <c r="LIX667" s="18"/>
      <c r="LJH667" s="17"/>
      <c r="LJM667" s="14"/>
      <c r="LJN667" s="18"/>
      <c r="LJX667" s="17"/>
      <c r="LKC667" s="14"/>
      <c r="LKD667" s="18"/>
      <c r="LKN667" s="17"/>
      <c r="LKS667" s="14"/>
      <c r="LKT667" s="18"/>
      <c r="LLD667" s="17"/>
      <c r="LLI667" s="14"/>
      <c r="LLJ667" s="18"/>
      <c r="LLT667" s="17"/>
      <c r="LLY667" s="14"/>
      <c r="LLZ667" s="18"/>
      <c r="LMJ667" s="17"/>
      <c r="LMO667" s="14"/>
      <c r="LMP667" s="18"/>
      <c r="LMZ667" s="17"/>
      <c r="LNE667" s="14"/>
      <c r="LNF667" s="18"/>
      <c r="LNP667" s="17"/>
      <c r="LNU667" s="14"/>
      <c r="LNV667" s="18"/>
      <c r="LOF667" s="17"/>
      <c r="LOK667" s="14"/>
      <c r="LOL667" s="18"/>
      <c r="LOV667" s="17"/>
      <c r="LPA667" s="14"/>
      <c r="LPB667" s="18"/>
      <c r="LPL667" s="17"/>
      <c r="LPQ667" s="14"/>
      <c r="LPR667" s="18"/>
      <c r="LQB667" s="17"/>
      <c r="LQG667" s="14"/>
      <c r="LQH667" s="18"/>
      <c r="LQR667" s="17"/>
      <c r="LQW667" s="14"/>
      <c r="LQX667" s="18"/>
      <c r="LRH667" s="17"/>
      <c r="LRM667" s="14"/>
      <c r="LRN667" s="18"/>
      <c r="LRX667" s="17"/>
      <c r="LSC667" s="14"/>
      <c r="LSD667" s="18"/>
      <c r="LSN667" s="17"/>
      <c r="LSS667" s="14"/>
      <c r="LST667" s="18"/>
      <c r="LTD667" s="17"/>
      <c r="LTI667" s="14"/>
      <c r="LTJ667" s="18"/>
      <c r="LTT667" s="17"/>
      <c r="LTY667" s="14"/>
      <c r="LTZ667" s="18"/>
      <c r="LUJ667" s="17"/>
      <c r="LUO667" s="14"/>
      <c r="LUP667" s="18"/>
      <c r="LUZ667" s="17"/>
      <c r="LVE667" s="14"/>
      <c r="LVF667" s="18"/>
      <c r="LVP667" s="17"/>
      <c r="LVU667" s="14"/>
      <c r="LVV667" s="18"/>
      <c r="LWF667" s="17"/>
      <c r="LWK667" s="14"/>
      <c r="LWL667" s="18"/>
      <c r="LWV667" s="17"/>
      <c r="LXA667" s="14"/>
      <c r="LXB667" s="18"/>
      <c r="LXL667" s="17"/>
      <c r="LXQ667" s="14"/>
      <c r="LXR667" s="18"/>
      <c r="LYB667" s="17"/>
      <c r="LYG667" s="14"/>
      <c r="LYH667" s="18"/>
      <c r="LYR667" s="17"/>
      <c r="LYW667" s="14"/>
      <c r="LYX667" s="18"/>
      <c r="LZH667" s="17"/>
      <c r="LZM667" s="14"/>
      <c r="LZN667" s="18"/>
      <c r="LZX667" s="17"/>
      <c r="MAC667" s="14"/>
      <c r="MAD667" s="18"/>
      <c r="MAN667" s="17"/>
      <c r="MAS667" s="14"/>
      <c r="MAT667" s="18"/>
      <c r="MBD667" s="17"/>
      <c r="MBI667" s="14"/>
      <c r="MBJ667" s="18"/>
      <c r="MBT667" s="17"/>
      <c r="MBY667" s="14"/>
      <c r="MBZ667" s="18"/>
      <c r="MCJ667" s="17"/>
      <c r="MCO667" s="14"/>
      <c r="MCP667" s="18"/>
      <c r="MCZ667" s="17"/>
      <c r="MDE667" s="14"/>
      <c r="MDF667" s="18"/>
      <c r="MDP667" s="17"/>
      <c r="MDU667" s="14"/>
      <c r="MDV667" s="18"/>
      <c r="MEF667" s="17"/>
      <c r="MEK667" s="14"/>
      <c r="MEL667" s="18"/>
      <c r="MEV667" s="17"/>
      <c r="MFA667" s="14"/>
      <c r="MFB667" s="18"/>
      <c r="MFL667" s="17"/>
      <c r="MFQ667" s="14"/>
      <c r="MFR667" s="18"/>
      <c r="MGB667" s="17"/>
      <c r="MGG667" s="14"/>
      <c r="MGH667" s="18"/>
      <c r="MGR667" s="17"/>
      <c r="MGW667" s="14"/>
      <c r="MGX667" s="18"/>
      <c r="MHH667" s="17"/>
      <c r="MHM667" s="14"/>
      <c r="MHN667" s="18"/>
      <c r="MHX667" s="17"/>
      <c r="MIC667" s="14"/>
      <c r="MID667" s="18"/>
      <c r="MIN667" s="17"/>
      <c r="MIS667" s="14"/>
      <c r="MIT667" s="18"/>
      <c r="MJD667" s="17"/>
      <c r="MJI667" s="14"/>
      <c r="MJJ667" s="18"/>
      <c r="MJT667" s="17"/>
      <c r="MJY667" s="14"/>
      <c r="MJZ667" s="18"/>
      <c r="MKJ667" s="17"/>
      <c r="MKO667" s="14"/>
      <c r="MKP667" s="18"/>
      <c r="MKZ667" s="17"/>
      <c r="MLE667" s="14"/>
      <c r="MLF667" s="18"/>
      <c r="MLP667" s="17"/>
      <c r="MLU667" s="14"/>
      <c r="MLV667" s="18"/>
      <c r="MMF667" s="17"/>
      <c r="MMK667" s="14"/>
      <c r="MML667" s="18"/>
      <c r="MMV667" s="17"/>
      <c r="MNA667" s="14"/>
      <c r="MNB667" s="18"/>
      <c r="MNL667" s="17"/>
      <c r="MNQ667" s="14"/>
      <c r="MNR667" s="18"/>
      <c r="MOB667" s="17"/>
      <c r="MOG667" s="14"/>
      <c r="MOH667" s="18"/>
      <c r="MOR667" s="17"/>
      <c r="MOW667" s="14"/>
      <c r="MOX667" s="18"/>
      <c r="MPH667" s="17"/>
      <c r="MPM667" s="14"/>
      <c r="MPN667" s="18"/>
      <c r="MPX667" s="17"/>
      <c r="MQC667" s="14"/>
      <c r="MQD667" s="18"/>
      <c r="MQN667" s="17"/>
      <c r="MQS667" s="14"/>
      <c r="MQT667" s="18"/>
      <c r="MRD667" s="17"/>
      <c r="MRI667" s="14"/>
      <c r="MRJ667" s="18"/>
      <c r="MRT667" s="17"/>
      <c r="MRY667" s="14"/>
      <c r="MRZ667" s="18"/>
      <c r="MSJ667" s="17"/>
      <c r="MSO667" s="14"/>
      <c r="MSP667" s="18"/>
      <c r="MSZ667" s="17"/>
      <c r="MTE667" s="14"/>
      <c r="MTF667" s="18"/>
      <c r="MTP667" s="17"/>
      <c r="MTU667" s="14"/>
      <c r="MTV667" s="18"/>
      <c r="MUF667" s="17"/>
      <c r="MUK667" s="14"/>
      <c r="MUL667" s="18"/>
      <c r="MUV667" s="17"/>
      <c r="MVA667" s="14"/>
      <c r="MVB667" s="18"/>
      <c r="MVL667" s="17"/>
      <c r="MVQ667" s="14"/>
      <c r="MVR667" s="18"/>
      <c r="MWB667" s="17"/>
      <c r="MWG667" s="14"/>
      <c r="MWH667" s="18"/>
      <c r="MWR667" s="17"/>
      <c r="MWW667" s="14"/>
      <c r="MWX667" s="18"/>
      <c r="MXH667" s="17"/>
      <c r="MXM667" s="14"/>
      <c r="MXN667" s="18"/>
      <c r="MXX667" s="17"/>
      <c r="MYC667" s="14"/>
      <c r="MYD667" s="18"/>
      <c r="MYN667" s="17"/>
      <c r="MYS667" s="14"/>
      <c r="MYT667" s="18"/>
      <c r="MZD667" s="17"/>
      <c r="MZI667" s="14"/>
      <c r="MZJ667" s="18"/>
      <c r="MZT667" s="17"/>
      <c r="MZY667" s="14"/>
      <c r="MZZ667" s="18"/>
      <c r="NAJ667" s="17"/>
      <c r="NAO667" s="14"/>
      <c r="NAP667" s="18"/>
      <c r="NAZ667" s="17"/>
      <c r="NBE667" s="14"/>
      <c r="NBF667" s="18"/>
      <c r="NBP667" s="17"/>
      <c r="NBU667" s="14"/>
      <c r="NBV667" s="18"/>
      <c r="NCF667" s="17"/>
      <c r="NCK667" s="14"/>
      <c r="NCL667" s="18"/>
      <c r="NCV667" s="17"/>
      <c r="NDA667" s="14"/>
      <c r="NDB667" s="18"/>
      <c r="NDL667" s="17"/>
      <c r="NDQ667" s="14"/>
      <c r="NDR667" s="18"/>
      <c r="NEB667" s="17"/>
      <c r="NEG667" s="14"/>
      <c r="NEH667" s="18"/>
      <c r="NER667" s="17"/>
      <c r="NEW667" s="14"/>
      <c r="NEX667" s="18"/>
      <c r="NFH667" s="17"/>
      <c r="NFM667" s="14"/>
      <c r="NFN667" s="18"/>
      <c r="NFX667" s="17"/>
      <c r="NGC667" s="14"/>
      <c r="NGD667" s="18"/>
      <c r="NGN667" s="17"/>
      <c r="NGS667" s="14"/>
      <c r="NGT667" s="18"/>
      <c r="NHD667" s="17"/>
      <c r="NHI667" s="14"/>
      <c r="NHJ667" s="18"/>
      <c r="NHT667" s="17"/>
      <c r="NHY667" s="14"/>
      <c r="NHZ667" s="18"/>
      <c r="NIJ667" s="17"/>
      <c r="NIO667" s="14"/>
      <c r="NIP667" s="18"/>
      <c r="NIZ667" s="17"/>
      <c r="NJE667" s="14"/>
      <c r="NJF667" s="18"/>
      <c r="NJP667" s="17"/>
      <c r="NJU667" s="14"/>
      <c r="NJV667" s="18"/>
      <c r="NKF667" s="17"/>
      <c r="NKK667" s="14"/>
      <c r="NKL667" s="18"/>
      <c r="NKV667" s="17"/>
      <c r="NLA667" s="14"/>
      <c r="NLB667" s="18"/>
      <c r="NLL667" s="17"/>
      <c r="NLQ667" s="14"/>
      <c r="NLR667" s="18"/>
      <c r="NMB667" s="17"/>
      <c r="NMG667" s="14"/>
      <c r="NMH667" s="18"/>
      <c r="NMR667" s="17"/>
      <c r="NMW667" s="14"/>
      <c r="NMX667" s="18"/>
      <c r="NNH667" s="17"/>
      <c r="NNM667" s="14"/>
      <c r="NNN667" s="18"/>
      <c r="NNX667" s="17"/>
      <c r="NOC667" s="14"/>
      <c r="NOD667" s="18"/>
      <c r="NON667" s="17"/>
      <c r="NOS667" s="14"/>
      <c r="NOT667" s="18"/>
      <c r="NPD667" s="17"/>
      <c r="NPI667" s="14"/>
      <c r="NPJ667" s="18"/>
      <c r="NPT667" s="17"/>
      <c r="NPY667" s="14"/>
      <c r="NPZ667" s="18"/>
      <c r="NQJ667" s="17"/>
      <c r="NQO667" s="14"/>
      <c r="NQP667" s="18"/>
      <c r="NQZ667" s="17"/>
      <c r="NRE667" s="14"/>
      <c r="NRF667" s="18"/>
      <c r="NRP667" s="17"/>
      <c r="NRU667" s="14"/>
      <c r="NRV667" s="18"/>
      <c r="NSF667" s="17"/>
      <c r="NSK667" s="14"/>
      <c r="NSL667" s="18"/>
      <c r="NSV667" s="17"/>
      <c r="NTA667" s="14"/>
      <c r="NTB667" s="18"/>
      <c r="NTL667" s="17"/>
      <c r="NTQ667" s="14"/>
      <c r="NTR667" s="18"/>
      <c r="NUB667" s="17"/>
      <c r="NUG667" s="14"/>
      <c r="NUH667" s="18"/>
      <c r="NUR667" s="17"/>
      <c r="NUW667" s="14"/>
      <c r="NUX667" s="18"/>
      <c r="NVH667" s="17"/>
      <c r="NVM667" s="14"/>
      <c r="NVN667" s="18"/>
      <c r="NVX667" s="17"/>
      <c r="NWC667" s="14"/>
      <c r="NWD667" s="18"/>
      <c r="NWN667" s="17"/>
      <c r="NWS667" s="14"/>
      <c r="NWT667" s="18"/>
      <c r="NXD667" s="17"/>
      <c r="NXI667" s="14"/>
      <c r="NXJ667" s="18"/>
      <c r="NXT667" s="17"/>
      <c r="NXY667" s="14"/>
      <c r="NXZ667" s="18"/>
      <c r="NYJ667" s="17"/>
      <c r="NYO667" s="14"/>
      <c r="NYP667" s="18"/>
      <c r="NYZ667" s="17"/>
      <c r="NZE667" s="14"/>
      <c r="NZF667" s="18"/>
      <c r="NZP667" s="17"/>
      <c r="NZU667" s="14"/>
      <c r="NZV667" s="18"/>
      <c r="OAF667" s="17"/>
      <c r="OAK667" s="14"/>
      <c r="OAL667" s="18"/>
      <c r="OAV667" s="17"/>
      <c r="OBA667" s="14"/>
      <c r="OBB667" s="18"/>
      <c r="OBL667" s="17"/>
      <c r="OBQ667" s="14"/>
      <c r="OBR667" s="18"/>
      <c r="OCB667" s="17"/>
      <c r="OCG667" s="14"/>
      <c r="OCH667" s="18"/>
      <c r="OCR667" s="17"/>
      <c r="OCW667" s="14"/>
      <c r="OCX667" s="18"/>
      <c r="ODH667" s="17"/>
      <c r="ODM667" s="14"/>
      <c r="ODN667" s="18"/>
      <c r="ODX667" s="17"/>
      <c r="OEC667" s="14"/>
      <c r="OED667" s="18"/>
      <c r="OEN667" s="17"/>
      <c r="OES667" s="14"/>
      <c r="OET667" s="18"/>
      <c r="OFD667" s="17"/>
      <c r="OFI667" s="14"/>
      <c r="OFJ667" s="18"/>
      <c r="OFT667" s="17"/>
      <c r="OFY667" s="14"/>
      <c r="OFZ667" s="18"/>
      <c r="OGJ667" s="17"/>
      <c r="OGO667" s="14"/>
      <c r="OGP667" s="18"/>
      <c r="OGZ667" s="17"/>
      <c r="OHE667" s="14"/>
      <c r="OHF667" s="18"/>
      <c r="OHP667" s="17"/>
      <c r="OHU667" s="14"/>
      <c r="OHV667" s="18"/>
      <c r="OIF667" s="17"/>
      <c r="OIK667" s="14"/>
      <c r="OIL667" s="18"/>
      <c r="OIV667" s="17"/>
      <c r="OJA667" s="14"/>
      <c r="OJB667" s="18"/>
      <c r="OJL667" s="17"/>
      <c r="OJQ667" s="14"/>
      <c r="OJR667" s="18"/>
      <c r="OKB667" s="17"/>
      <c r="OKG667" s="14"/>
      <c r="OKH667" s="18"/>
      <c r="OKR667" s="17"/>
      <c r="OKW667" s="14"/>
      <c r="OKX667" s="18"/>
      <c r="OLH667" s="17"/>
      <c r="OLM667" s="14"/>
      <c r="OLN667" s="18"/>
      <c r="OLX667" s="17"/>
      <c r="OMC667" s="14"/>
      <c r="OMD667" s="18"/>
      <c r="OMN667" s="17"/>
      <c r="OMS667" s="14"/>
      <c r="OMT667" s="18"/>
      <c r="OND667" s="17"/>
      <c r="ONI667" s="14"/>
      <c r="ONJ667" s="18"/>
      <c r="ONT667" s="17"/>
      <c r="ONY667" s="14"/>
      <c r="ONZ667" s="18"/>
      <c r="OOJ667" s="17"/>
      <c r="OOO667" s="14"/>
      <c r="OOP667" s="18"/>
      <c r="OOZ667" s="17"/>
      <c r="OPE667" s="14"/>
      <c r="OPF667" s="18"/>
      <c r="OPP667" s="17"/>
      <c r="OPU667" s="14"/>
      <c r="OPV667" s="18"/>
      <c r="OQF667" s="17"/>
      <c r="OQK667" s="14"/>
      <c r="OQL667" s="18"/>
      <c r="OQV667" s="17"/>
      <c r="ORA667" s="14"/>
      <c r="ORB667" s="18"/>
      <c r="ORL667" s="17"/>
      <c r="ORQ667" s="14"/>
      <c r="ORR667" s="18"/>
      <c r="OSB667" s="17"/>
      <c r="OSG667" s="14"/>
      <c r="OSH667" s="18"/>
      <c r="OSR667" s="17"/>
      <c r="OSW667" s="14"/>
      <c r="OSX667" s="18"/>
      <c r="OTH667" s="17"/>
      <c r="OTM667" s="14"/>
      <c r="OTN667" s="18"/>
      <c r="OTX667" s="17"/>
      <c r="OUC667" s="14"/>
      <c r="OUD667" s="18"/>
      <c r="OUN667" s="17"/>
      <c r="OUS667" s="14"/>
      <c r="OUT667" s="18"/>
      <c r="OVD667" s="17"/>
      <c r="OVI667" s="14"/>
      <c r="OVJ667" s="18"/>
      <c r="OVT667" s="17"/>
      <c r="OVY667" s="14"/>
      <c r="OVZ667" s="18"/>
      <c r="OWJ667" s="17"/>
      <c r="OWO667" s="14"/>
      <c r="OWP667" s="18"/>
      <c r="OWZ667" s="17"/>
      <c r="OXE667" s="14"/>
      <c r="OXF667" s="18"/>
      <c r="OXP667" s="17"/>
      <c r="OXU667" s="14"/>
      <c r="OXV667" s="18"/>
      <c r="OYF667" s="17"/>
      <c r="OYK667" s="14"/>
      <c r="OYL667" s="18"/>
      <c r="OYV667" s="17"/>
      <c r="OZA667" s="14"/>
      <c r="OZB667" s="18"/>
      <c r="OZL667" s="17"/>
      <c r="OZQ667" s="14"/>
      <c r="OZR667" s="18"/>
      <c r="PAB667" s="17"/>
      <c r="PAG667" s="14"/>
      <c r="PAH667" s="18"/>
      <c r="PAR667" s="17"/>
      <c r="PAW667" s="14"/>
      <c r="PAX667" s="18"/>
      <c r="PBH667" s="17"/>
      <c r="PBM667" s="14"/>
      <c r="PBN667" s="18"/>
      <c r="PBX667" s="17"/>
      <c r="PCC667" s="14"/>
      <c r="PCD667" s="18"/>
      <c r="PCN667" s="17"/>
      <c r="PCS667" s="14"/>
      <c r="PCT667" s="18"/>
      <c r="PDD667" s="17"/>
      <c r="PDI667" s="14"/>
      <c r="PDJ667" s="18"/>
      <c r="PDT667" s="17"/>
      <c r="PDY667" s="14"/>
      <c r="PDZ667" s="18"/>
      <c r="PEJ667" s="17"/>
      <c r="PEO667" s="14"/>
      <c r="PEP667" s="18"/>
      <c r="PEZ667" s="17"/>
      <c r="PFE667" s="14"/>
      <c r="PFF667" s="18"/>
      <c r="PFP667" s="17"/>
      <c r="PFU667" s="14"/>
      <c r="PFV667" s="18"/>
      <c r="PGF667" s="17"/>
      <c r="PGK667" s="14"/>
      <c r="PGL667" s="18"/>
      <c r="PGV667" s="17"/>
      <c r="PHA667" s="14"/>
      <c r="PHB667" s="18"/>
      <c r="PHL667" s="17"/>
      <c r="PHQ667" s="14"/>
      <c r="PHR667" s="18"/>
      <c r="PIB667" s="17"/>
      <c r="PIG667" s="14"/>
      <c r="PIH667" s="18"/>
      <c r="PIR667" s="17"/>
      <c r="PIW667" s="14"/>
      <c r="PIX667" s="18"/>
      <c r="PJH667" s="17"/>
      <c r="PJM667" s="14"/>
      <c r="PJN667" s="18"/>
      <c r="PJX667" s="17"/>
      <c r="PKC667" s="14"/>
      <c r="PKD667" s="18"/>
      <c r="PKN667" s="17"/>
      <c r="PKS667" s="14"/>
      <c r="PKT667" s="18"/>
      <c r="PLD667" s="17"/>
      <c r="PLI667" s="14"/>
      <c r="PLJ667" s="18"/>
      <c r="PLT667" s="17"/>
      <c r="PLY667" s="14"/>
      <c r="PLZ667" s="18"/>
      <c r="PMJ667" s="17"/>
      <c r="PMO667" s="14"/>
      <c r="PMP667" s="18"/>
      <c r="PMZ667" s="17"/>
      <c r="PNE667" s="14"/>
      <c r="PNF667" s="18"/>
      <c r="PNP667" s="17"/>
      <c r="PNU667" s="14"/>
      <c r="PNV667" s="18"/>
      <c r="POF667" s="17"/>
      <c r="POK667" s="14"/>
      <c r="POL667" s="18"/>
      <c r="POV667" s="17"/>
      <c r="PPA667" s="14"/>
      <c r="PPB667" s="18"/>
      <c r="PPL667" s="17"/>
      <c r="PPQ667" s="14"/>
      <c r="PPR667" s="18"/>
      <c r="PQB667" s="17"/>
      <c r="PQG667" s="14"/>
      <c r="PQH667" s="18"/>
      <c r="PQR667" s="17"/>
      <c r="PQW667" s="14"/>
      <c r="PQX667" s="18"/>
      <c r="PRH667" s="17"/>
      <c r="PRM667" s="14"/>
      <c r="PRN667" s="18"/>
      <c r="PRX667" s="17"/>
      <c r="PSC667" s="14"/>
      <c r="PSD667" s="18"/>
      <c r="PSN667" s="17"/>
      <c r="PSS667" s="14"/>
      <c r="PST667" s="18"/>
      <c r="PTD667" s="17"/>
      <c r="PTI667" s="14"/>
      <c r="PTJ667" s="18"/>
      <c r="PTT667" s="17"/>
      <c r="PTY667" s="14"/>
      <c r="PTZ667" s="18"/>
      <c r="PUJ667" s="17"/>
      <c r="PUO667" s="14"/>
      <c r="PUP667" s="18"/>
      <c r="PUZ667" s="17"/>
      <c r="PVE667" s="14"/>
      <c r="PVF667" s="18"/>
      <c r="PVP667" s="17"/>
      <c r="PVU667" s="14"/>
      <c r="PVV667" s="18"/>
      <c r="PWF667" s="17"/>
      <c r="PWK667" s="14"/>
      <c r="PWL667" s="18"/>
      <c r="PWV667" s="17"/>
      <c r="PXA667" s="14"/>
      <c r="PXB667" s="18"/>
      <c r="PXL667" s="17"/>
      <c r="PXQ667" s="14"/>
      <c r="PXR667" s="18"/>
      <c r="PYB667" s="17"/>
      <c r="PYG667" s="14"/>
      <c r="PYH667" s="18"/>
      <c r="PYR667" s="17"/>
      <c r="PYW667" s="14"/>
      <c r="PYX667" s="18"/>
      <c r="PZH667" s="17"/>
      <c r="PZM667" s="14"/>
      <c r="PZN667" s="18"/>
      <c r="PZX667" s="17"/>
      <c r="QAC667" s="14"/>
      <c r="QAD667" s="18"/>
      <c r="QAN667" s="17"/>
      <c r="QAS667" s="14"/>
      <c r="QAT667" s="18"/>
      <c r="QBD667" s="17"/>
      <c r="QBI667" s="14"/>
      <c r="QBJ667" s="18"/>
      <c r="QBT667" s="17"/>
      <c r="QBY667" s="14"/>
      <c r="QBZ667" s="18"/>
      <c r="QCJ667" s="17"/>
      <c r="QCO667" s="14"/>
      <c r="QCP667" s="18"/>
      <c r="QCZ667" s="17"/>
      <c r="QDE667" s="14"/>
      <c r="QDF667" s="18"/>
      <c r="QDP667" s="17"/>
      <c r="QDU667" s="14"/>
      <c r="QDV667" s="18"/>
      <c r="QEF667" s="17"/>
      <c r="QEK667" s="14"/>
      <c r="QEL667" s="18"/>
      <c r="QEV667" s="17"/>
      <c r="QFA667" s="14"/>
      <c r="QFB667" s="18"/>
      <c r="QFL667" s="17"/>
      <c r="QFQ667" s="14"/>
      <c r="QFR667" s="18"/>
      <c r="QGB667" s="17"/>
      <c r="QGG667" s="14"/>
      <c r="QGH667" s="18"/>
      <c r="QGR667" s="17"/>
      <c r="QGW667" s="14"/>
      <c r="QGX667" s="18"/>
      <c r="QHH667" s="17"/>
      <c r="QHM667" s="14"/>
      <c r="QHN667" s="18"/>
      <c r="QHX667" s="17"/>
      <c r="QIC667" s="14"/>
      <c r="QID667" s="18"/>
      <c r="QIN667" s="17"/>
      <c r="QIS667" s="14"/>
      <c r="QIT667" s="18"/>
      <c r="QJD667" s="17"/>
      <c r="QJI667" s="14"/>
      <c r="QJJ667" s="18"/>
      <c r="QJT667" s="17"/>
      <c r="QJY667" s="14"/>
      <c r="QJZ667" s="18"/>
      <c r="QKJ667" s="17"/>
      <c r="QKO667" s="14"/>
      <c r="QKP667" s="18"/>
      <c r="QKZ667" s="17"/>
      <c r="QLE667" s="14"/>
      <c r="QLF667" s="18"/>
      <c r="QLP667" s="17"/>
      <c r="QLU667" s="14"/>
      <c r="QLV667" s="18"/>
      <c r="QMF667" s="17"/>
      <c r="QMK667" s="14"/>
      <c r="QML667" s="18"/>
      <c r="QMV667" s="17"/>
      <c r="QNA667" s="14"/>
      <c r="QNB667" s="18"/>
      <c r="QNL667" s="17"/>
      <c r="QNQ667" s="14"/>
      <c r="QNR667" s="18"/>
      <c r="QOB667" s="17"/>
      <c r="QOG667" s="14"/>
      <c r="QOH667" s="18"/>
      <c r="QOR667" s="17"/>
      <c r="QOW667" s="14"/>
      <c r="QOX667" s="18"/>
      <c r="QPH667" s="17"/>
      <c r="QPM667" s="14"/>
      <c r="QPN667" s="18"/>
      <c r="QPX667" s="17"/>
      <c r="QQC667" s="14"/>
      <c r="QQD667" s="18"/>
      <c r="QQN667" s="17"/>
      <c r="QQS667" s="14"/>
      <c r="QQT667" s="18"/>
      <c r="QRD667" s="17"/>
      <c r="QRI667" s="14"/>
      <c r="QRJ667" s="18"/>
      <c r="QRT667" s="17"/>
      <c r="QRY667" s="14"/>
      <c r="QRZ667" s="18"/>
      <c r="QSJ667" s="17"/>
      <c r="QSO667" s="14"/>
      <c r="QSP667" s="18"/>
      <c r="QSZ667" s="17"/>
      <c r="QTE667" s="14"/>
      <c r="QTF667" s="18"/>
      <c r="QTP667" s="17"/>
      <c r="QTU667" s="14"/>
      <c r="QTV667" s="18"/>
      <c r="QUF667" s="17"/>
      <c r="QUK667" s="14"/>
      <c r="QUL667" s="18"/>
      <c r="QUV667" s="17"/>
      <c r="QVA667" s="14"/>
      <c r="QVB667" s="18"/>
      <c r="QVL667" s="17"/>
      <c r="QVQ667" s="14"/>
      <c r="QVR667" s="18"/>
      <c r="QWB667" s="17"/>
      <c r="QWG667" s="14"/>
      <c r="QWH667" s="18"/>
      <c r="QWR667" s="17"/>
      <c r="QWW667" s="14"/>
      <c r="QWX667" s="18"/>
      <c r="QXH667" s="17"/>
      <c r="QXM667" s="14"/>
      <c r="QXN667" s="18"/>
      <c r="QXX667" s="17"/>
      <c r="QYC667" s="14"/>
      <c r="QYD667" s="18"/>
      <c r="QYN667" s="17"/>
      <c r="QYS667" s="14"/>
      <c r="QYT667" s="18"/>
      <c r="QZD667" s="17"/>
      <c r="QZI667" s="14"/>
      <c r="QZJ667" s="18"/>
      <c r="QZT667" s="17"/>
      <c r="QZY667" s="14"/>
      <c r="QZZ667" s="18"/>
      <c r="RAJ667" s="17"/>
      <c r="RAO667" s="14"/>
      <c r="RAP667" s="18"/>
      <c r="RAZ667" s="17"/>
      <c r="RBE667" s="14"/>
      <c r="RBF667" s="18"/>
      <c r="RBP667" s="17"/>
      <c r="RBU667" s="14"/>
      <c r="RBV667" s="18"/>
      <c r="RCF667" s="17"/>
      <c r="RCK667" s="14"/>
      <c r="RCL667" s="18"/>
      <c r="RCV667" s="17"/>
      <c r="RDA667" s="14"/>
      <c r="RDB667" s="18"/>
      <c r="RDL667" s="17"/>
      <c r="RDQ667" s="14"/>
      <c r="RDR667" s="18"/>
      <c r="REB667" s="17"/>
      <c r="REG667" s="14"/>
      <c r="REH667" s="18"/>
      <c r="RER667" s="17"/>
      <c r="REW667" s="14"/>
      <c r="REX667" s="18"/>
      <c r="RFH667" s="17"/>
      <c r="RFM667" s="14"/>
      <c r="RFN667" s="18"/>
      <c r="RFX667" s="17"/>
      <c r="RGC667" s="14"/>
      <c r="RGD667" s="18"/>
      <c r="RGN667" s="17"/>
      <c r="RGS667" s="14"/>
      <c r="RGT667" s="18"/>
      <c r="RHD667" s="17"/>
      <c r="RHI667" s="14"/>
      <c r="RHJ667" s="18"/>
      <c r="RHT667" s="17"/>
      <c r="RHY667" s="14"/>
      <c r="RHZ667" s="18"/>
      <c r="RIJ667" s="17"/>
      <c r="RIO667" s="14"/>
      <c r="RIP667" s="18"/>
      <c r="RIZ667" s="17"/>
      <c r="RJE667" s="14"/>
      <c r="RJF667" s="18"/>
      <c r="RJP667" s="17"/>
      <c r="RJU667" s="14"/>
      <c r="RJV667" s="18"/>
      <c r="RKF667" s="17"/>
      <c r="RKK667" s="14"/>
      <c r="RKL667" s="18"/>
      <c r="RKV667" s="17"/>
      <c r="RLA667" s="14"/>
      <c r="RLB667" s="18"/>
      <c r="RLL667" s="17"/>
      <c r="RLQ667" s="14"/>
      <c r="RLR667" s="18"/>
      <c r="RMB667" s="17"/>
      <c r="RMG667" s="14"/>
      <c r="RMH667" s="18"/>
      <c r="RMR667" s="17"/>
      <c r="RMW667" s="14"/>
      <c r="RMX667" s="18"/>
      <c r="RNH667" s="17"/>
      <c r="RNM667" s="14"/>
      <c r="RNN667" s="18"/>
      <c r="RNX667" s="17"/>
      <c r="ROC667" s="14"/>
      <c r="ROD667" s="18"/>
      <c r="RON667" s="17"/>
      <c r="ROS667" s="14"/>
      <c r="ROT667" s="18"/>
      <c r="RPD667" s="17"/>
      <c r="RPI667" s="14"/>
      <c r="RPJ667" s="18"/>
      <c r="RPT667" s="17"/>
      <c r="RPY667" s="14"/>
      <c r="RPZ667" s="18"/>
      <c r="RQJ667" s="17"/>
      <c r="RQO667" s="14"/>
      <c r="RQP667" s="18"/>
      <c r="RQZ667" s="17"/>
      <c r="RRE667" s="14"/>
      <c r="RRF667" s="18"/>
      <c r="RRP667" s="17"/>
      <c r="RRU667" s="14"/>
      <c r="RRV667" s="18"/>
      <c r="RSF667" s="17"/>
      <c r="RSK667" s="14"/>
      <c r="RSL667" s="18"/>
      <c r="RSV667" s="17"/>
      <c r="RTA667" s="14"/>
      <c r="RTB667" s="18"/>
      <c r="RTL667" s="17"/>
      <c r="RTQ667" s="14"/>
      <c r="RTR667" s="18"/>
      <c r="RUB667" s="17"/>
      <c r="RUG667" s="14"/>
      <c r="RUH667" s="18"/>
      <c r="RUR667" s="17"/>
      <c r="RUW667" s="14"/>
      <c r="RUX667" s="18"/>
      <c r="RVH667" s="17"/>
      <c r="RVM667" s="14"/>
      <c r="RVN667" s="18"/>
      <c r="RVX667" s="17"/>
      <c r="RWC667" s="14"/>
      <c r="RWD667" s="18"/>
      <c r="RWN667" s="17"/>
      <c r="RWS667" s="14"/>
      <c r="RWT667" s="18"/>
      <c r="RXD667" s="17"/>
      <c r="RXI667" s="14"/>
      <c r="RXJ667" s="18"/>
      <c r="RXT667" s="17"/>
      <c r="RXY667" s="14"/>
      <c r="RXZ667" s="18"/>
      <c r="RYJ667" s="17"/>
      <c r="RYO667" s="14"/>
      <c r="RYP667" s="18"/>
      <c r="RYZ667" s="17"/>
      <c r="RZE667" s="14"/>
      <c r="RZF667" s="18"/>
      <c r="RZP667" s="17"/>
      <c r="RZU667" s="14"/>
      <c r="RZV667" s="18"/>
      <c r="SAF667" s="17"/>
      <c r="SAK667" s="14"/>
      <c r="SAL667" s="18"/>
      <c r="SAV667" s="17"/>
      <c r="SBA667" s="14"/>
      <c r="SBB667" s="18"/>
      <c r="SBL667" s="17"/>
      <c r="SBQ667" s="14"/>
      <c r="SBR667" s="18"/>
      <c r="SCB667" s="17"/>
      <c r="SCG667" s="14"/>
      <c r="SCH667" s="18"/>
      <c r="SCR667" s="17"/>
      <c r="SCW667" s="14"/>
      <c r="SCX667" s="18"/>
      <c r="SDH667" s="17"/>
      <c r="SDM667" s="14"/>
      <c r="SDN667" s="18"/>
      <c r="SDX667" s="17"/>
      <c r="SEC667" s="14"/>
      <c r="SED667" s="18"/>
      <c r="SEN667" s="17"/>
      <c r="SES667" s="14"/>
      <c r="SET667" s="18"/>
      <c r="SFD667" s="17"/>
      <c r="SFI667" s="14"/>
      <c r="SFJ667" s="18"/>
      <c r="SFT667" s="17"/>
      <c r="SFY667" s="14"/>
      <c r="SFZ667" s="18"/>
      <c r="SGJ667" s="17"/>
      <c r="SGO667" s="14"/>
      <c r="SGP667" s="18"/>
      <c r="SGZ667" s="17"/>
      <c r="SHE667" s="14"/>
      <c r="SHF667" s="18"/>
      <c r="SHP667" s="17"/>
      <c r="SHU667" s="14"/>
      <c r="SHV667" s="18"/>
      <c r="SIF667" s="17"/>
      <c r="SIK667" s="14"/>
      <c r="SIL667" s="18"/>
      <c r="SIV667" s="17"/>
      <c r="SJA667" s="14"/>
      <c r="SJB667" s="18"/>
      <c r="SJL667" s="17"/>
      <c r="SJQ667" s="14"/>
      <c r="SJR667" s="18"/>
      <c r="SKB667" s="17"/>
      <c r="SKG667" s="14"/>
      <c r="SKH667" s="18"/>
      <c r="SKR667" s="17"/>
      <c r="SKW667" s="14"/>
      <c r="SKX667" s="18"/>
      <c r="SLH667" s="17"/>
      <c r="SLM667" s="14"/>
      <c r="SLN667" s="18"/>
      <c r="SLX667" s="17"/>
      <c r="SMC667" s="14"/>
      <c r="SMD667" s="18"/>
      <c r="SMN667" s="17"/>
      <c r="SMS667" s="14"/>
      <c r="SMT667" s="18"/>
      <c r="SND667" s="17"/>
      <c r="SNI667" s="14"/>
      <c r="SNJ667" s="18"/>
      <c r="SNT667" s="17"/>
      <c r="SNY667" s="14"/>
      <c r="SNZ667" s="18"/>
      <c r="SOJ667" s="17"/>
      <c r="SOO667" s="14"/>
      <c r="SOP667" s="18"/>
      <c r="SOZ667" s="17"/>
      <c r="SPE667" s="14"/>
      <c r="SPF667" s="18"/>
      <c r="SPP667" s="17"/>
      <c r="SPU667" s="14"/>
      <c r="SPV667" s="18"/>
      <c r="SQF667" s="17"/>
      <c r="SQK667" s="14"/>
      <c r="SQL667" s="18"/>
      <c r="SQV667" s="17"/>
      <c r="SRA667" s="14"/>
      <c r="SRB667" s="18"/>
      <c r="SRL667" s="17"/>
      <c r="SRQ667" s="14"/>
      <c r="SRR667" s="18"/>
      <c r="SSB667" s="17"/>
      <c r="SSG667" s="14"/>
      <c r="SSH667" s="18"/>
      <c r="SSR667" s="17"/>
      <c r="SSW667" s="14"/>
      <c r="SSX667" s="18"/>
      <c r="STH667" s="17"/>
      <c r="STM667" s="14"/>
      <c r="STN667" s="18"/>
      <c r="STX667" s="17"/>
      <c r="SUC667" s="14"/>
      <c r="SUD667" s="18"/>
      <c r="SUN667" s="17"/>
      <c r="SUS667" s="14"/>
      <c r="SUT667" s="18"/>
      <c r="SVD667" s="17"/>
      <c r="SVI667" s="14"/>
      <c r="SVJ667" s="18"/>
      <c r="SVT667" s="17"/>
      <c r="SVY667" s="14"/>
      <c r="SVZ667" s="18"/>
      <c r="SWJ667" s="17"/>
      <c r="SWO667" s="14"/>
      <c r="SWP667" s="18"/>
      <c r="SWZ667" s="17"/>
      <c r="SXE667" s="14"/>
      <c r="SXF667" s="18"/>
      <c r="SXP667" s="17"/>
      <c r="SXU667" s="14"/>
      <c r="SXV667" s="18"/>
      <c r="SYF667" s="17"/>
      <c r="SYK667" s="14"/>
      <c r="SYL667" s="18"/>
      <c r="SYV667" s="17"/>
      <c r="SZA667" s="14"/>
      <c r="SZB667" s="18"/>
      <c r="SZL667" s="17"/>
      <c r="SZQ667" s="14"/>
      <c r="SZR667" s="18"/>
      <c r="TAB667" s="17"/>
      <c r="TAG667" s="14"/>
      <c r="TAH667" s="18"/>
      <c r="TAR667" s="17"/>
      <c r="TAW667" s="14"/>
      <c r="TAX667" s="18"/>
      <c r="TBH667" s="17"/>
      <c r="TBM667" s="14"/>
      <c r="TBN667" s="18"/>
      <c r="TBX667" s="17"/>
      <c r="TCC667" s="14"/>
      <c r="TCD667" s="18"/>
      <c r="TCN667" s="17"/>
      <c r="TCS667" s="14"/>
      <c r="TCT667" s="18"/>
      <c r="TDD667" s="17"/>
      <c r="TDI667" s="14"/>
      <c r="TDJ667" s="18"/>
      <c r="TDT667" s="17"/>
      <c r="TDY667" s="14"/>
      <c r="TDZ667" s="18"/>
      <c r="TEJ667" s="17"/>
      <c r="TEO667" s="14"/>
      <c r="TEP667" s="18"/>
      <c r="TEZ667" s="17"/>
      <c r="TFE667" s="14"/>
      <c r="TFF667" s="18"/>
      <c r="TFP667" s="17"/>
      <c r="TFU667" s="14"/>
      <c r="TFV667" s="18"/>
      <c r="TGF667" s="17"/>
      <c r="TGK667" s="14"/>
      <c r="TGL667" s="18"/>
      <c r="TGV667" s="17"/>
      <c r="THA667" s="14"/>
      <c r="THB667" s="18"/>
      <c r="THL667" s="17"/>
      <c r="THQ667" s="14"/>
      <c r="THR667" s="18"/>
      <c r="TIB667" s="17"/>
      <c r="TIG667" s="14"/>
      <c r="TIH667" s="18"/>
      <c r="TIR667" s="17"/>
      <c r="TIW667" s="14"/>
      <c r="TIX667" s="18"/>
      <c r="TJH667" s="17"/>
      <c r="TJM667" s="14"/>
      <c r="TJN667" s="18"/>
      <c r="TJX667" s="17"/>
      <c r="TKC667" s="14"/>
      <c r="TKD667" s="18"/>
      <c r="TKN667" s="17"/>
      <c r="TKS667" s="14"/>
      <c r="TKT667" s="18"/>
      <c r="TLD667" s="17"/>
      <c r="TLI667" s="14"/>
      <c r="TLJ667" s="18"/>
      <c r="TLT667" s="17"/>
      <c r="TLY667" s="14"/>
      <c r="TLZ667" s="18"/>
      <c r="TMJ667" s="17"/>
      <c r="TMO667" s="14"/>
      <c r="TMP667" s="18"/>
      <c r="TMZ667" s="17"/>
      <c r="TNE667" s="14"/>
      <c r="TNF667" s="18"/>
      <c r="TNP667" s="17"/>
      <c r="TNU667" s="14"/>
      <c r="TNV667" s="18"/>
      <c r="TOF667" s="17"/>
      <c r="TOK667" s="14"/>
      <c r="TOL667" s="18"/>
      <c r="TOV667" s="17"/>
      <c r="TPA667" s="14"/>
      <c r="TPB667" s="18"/>
      <c r="TPL667" s="17"/>
      <c r="TPQ667" s="14"/>
      <c r="TPR667" s="18"/>
      <c r="TQB667" s="17"/>
      <c r="TQG667" s="14"/>
      <c r="TQH667" s="18"/>
      <c r="TQR667" s="17"/>
      <c r="TQW667" s="14"/>
      <c r="TQX667" s="18"/>
      <c r="TRH667" s="17"/>
      <c r="TRM667" s="14"/>
      <c r="TRN667" s="18"/>
      <c r="TRX667" s="17"/>
      <c r="TSC667" s="14"/>
      <c r="TSD667" s="18"/>
      <c r="TSN667" s="17"/>
      <c r="TSS667" s="14"/>
      <c r="TST667" s="18"/>
      <c r="TTD667" s="17"/>
      <c r="TTI667" s="14"/>
      <c r="TTJ667" s="18"/>
      <c r="TTT667" s="17"/>
      <c r="TTY667" s="14"/>
      <c r="TTZ667" s="18"/>
      <c r="TUJ667" s="17"/>
      <c r="TUO667" s="14"/>
      <c r="TUP667" s="18"/>
      <c r="TUZ667" s="17"/>
      <c r="TVE667" s="14"/>
      <c r="TVF667" s="18"/>
      <c r="TVP667" s="17"/>
      <c r="TVU667" s="14"/>
      <c r="TVV667" s="18"/>
      <c r="TWF667" s="17"/>
      <c r="TWK667" s="14"/>
      <c r="TWL667" s="18"/>
      <c r="TWV667" s="17"/>
      <c r="TXA667" s="14"/>
      <c r="TXB667" s="18"/>
      <c r="TXL667" s="17"/>
      <c r="TXQ667" s="14"/>
      <c r="TXR667" s="18"/>
      <c r="TYB667" s="17"/>
      <c r="TYG667" s="14"/>
      <c r="TYH667" s="18"/>
      <c r="TYR667" s="17"/>
      <c r="TYW667" s="14"/>
      <c r="TYX667" s="18"/>
      <c r="TZH667" s="17"/>
      <c r="TZM667" s="14"/>
      <c r="TZN667" s="18"/>
      <c r="TZX667" s="17"/>
      <c r="UAC667" s="14"/>
      <c r="UAD667" s="18"/>
      <c r="UAN667" s="17"/>
      <c r="UAS667" s="14"/>
      <c r="UAT667" s="18"/>
      <c r="UBD667" s="17"/>
      <c r="UBI667" s="14"/>
      <c r="UBJ667" s="18"/>
      <c r="UBT667" s="17"/>
      <c r="UBY667" s="14"/>
      <c r="UBZ667" s="18"/>
      <c r="UCJ667" s="17"/>
      <c r="UCO667" s="14"/>
      <c r="UCP667" s="18"/>
      <c r="UCZ667" s="17"/>
      <c r="UDE667" s="14"/>
      <c r="UDF667" s="18"/>
      <c r="UDP667" s="17"/>
      <c r="UDU667" s="14"/>
      <c r="UDV667" s="18"/>
      <c r="UEF667" s="17"/>
      <c r="UEK667" s="14"/>
      <c r="UEL667" s="18"/>
      <c r="UEV667" s="17"/>
      <c r="UFA667" s="14"/>
      <c r="UFB667" s="18"/>
      <c r="UFL667" s="17"/>
      <c r="UFQ667" s="14"/>
      <c r="UFR667" s="18"/>
      <c r="UGB667" s="17"/>
      <c r="UGG667" s="14"/>
      <c r="UGH667" s="18"/>
      <c r="UGR667" s="17"/>
      <c r="UGW667" s="14"/>
      <c r="UGX667" s="18"/>
      <c r="UHH667" s="17"/>
      <c r="UHM667" s="14"/>
      <c r="UHN667" s="18"/>
      <c r="UHX667" s="17"/>
      <c r="UIC667" s="14"/>
      <c r="UID667" s="18"/>
      <c r="UIN667" s="17"/>
      <c r="UIS667" s="14"/>
      <c r="UIT667" s="18"/>
      <c r="UJD667" s="17"/>
      <c r="UJI667" s="14"/>
      <c r="UJJ667" s="18"/>
      <c r="UJT667" s="17"/>
      <c r="UJY667" s="14"/>
      <c r="UJZ667" s="18"/>
      <c r="UKJ667" s="17"/>
      <c r="UKO667" s="14"/>
      <c r="UKP667" s="18"/>
      <c r="UKZ667" s="17"/>
      <c r="ULE667" s="14"/>
      <c r="ULF667" s="18"/>
      <c r="ULP667" s="17"/>
      <c r="ULU667" s="14"/>
      <c r="ULV667" s="18"/>
      <c r="UMF667" s="17"/>
      <c r="UMK667" s="14"/>
      <c r="UML667" s="18"/>
      <c r="UMV667" s="17"/>
      <c r="UNA667" s="14"/>
      <c r="UNB667" s="18"/>
      <c r="UNL667" s="17"/>
      <c r="UNQ667" s="14"/>
      <c r="UNR667" s="18"/>
      <c r="UOB667" s="17"/>
      <c r="UOG667" s="14"/>
      <c r="UOH667" s="18"/>
      <c r="UOR667" s="17"/>
      <c r="UOW667" s="14"/>
      <c r="UOX667" s="18"/>
      <c r="UPH667" s="17"/>
      <c r="UPM667" s="14"/>
      <c r="UPN667" s="18"/>
      <c r="UPX667" s="17"/>
      <c r="UQC667" s="14"/>
      <c r="UQD667" s="18"/>
      <c r="UQN667" s="17"/>
      <c r="UQS667" s="14"/>
      <c r="UQT667" s="18"/>
      <c r="URD667" s="17"/>
      <c r="URI667" s="14"/>
      <c r="URJ667" s="18"/>
      <c r="URT667" s="17"/>
      <c r="URY667" s="14"/>
      <c r="URZ667" s="18"/>
      <c r="USJ667" s="17"/>
      <c r="USO667" s="14"/>
      <c r="USP667" s="18"/>
      <c r="USZ667" s="17"/>
      <c r="UTE667" s="14"/>
      <c r="UTF667" s="18"/>
      <c r="UTP667" s="17"/>
      <c r="UTU667" s="14"/>
      <c r="UTV667" s="18"/>
      <c r="UUF667" s="17"/>
      <c r="UUK667" s="14"/>
      <c r="UUL667" s="18"/>
      <c r="UUV667" s="17"/>
      <c r="UVA667" s="14"/>
      <c r="UVB667" s="18"/>
      <c r="UVL667" s="17"/>
      <c r="UVQ667" s="14"/>
      <c r="UVR667" s="18"/>
      <c r="UWB667" s="17"/>
      <c r="UWG667" s="14"/>
      <c r="UWH667" s="18"/>
      <c r="UWR667" s="17"/>
      <c r="UWW667" s="14"/>
      <c r="UWX667" s="18"/>
      <c r="UXH667" s="17"/>
      <c r="UXM667" s="14"/>
      <c r="UXN667" s="18"/>
      <c r="UXX667" s="17"/>
      <c r="UYC667" s="14"/>
      <c r="UYD667" s="18"/>
      <c r="UYN667" s="17"/>
      <c r="UYS667" s="14"/>
      <c r="UYT667" s="18"/>
      <c r="UZD667" s="17"/>
      <c r="UZI667" s="14"/>
      <c r="UZJ667" s="18"/>
      <c r="UZT667" s="17"/>
      <c r="UZY667" s="14"/>
      <c r="UZZ667" s="18"/>
      <c r="VAJ667" s="17"/>
      <c r="VAO667" s="14"/>
      <c r="VAP667" s="18"/>
      <c r="VAZ667" s="17"/>
      <c r="VBE667" s="14"/>
      <c r="VBF667" s="18"/>
      <c r="VBP667" s="17"/>
      <c r="VBU667" s="14"/>
      <c r="VBV667" s="18"/>
      <c r="VCF667" s="17"/>
      <c r="VCK667" s="14"/>
      <c r="VCL667" s="18"/>
      <c r="VCV667" s="17"/>
      <c r="VDA667" s="14"/>
      <c r="VDB667" s="18"/>
      <c r="VDL667" s="17"/>
      <c r="VDQ667" s="14"/>
      <c r="VDR667" s="18"/>
      <c r="VEB667" s="17"/>
      <c r="VEG667" s="14"/>
      <c r="VEH667" s="18"/>
      <c r="VER667" s="17"/>
      <c r="VEW667" s="14"/>
      <c r="VEX667" s="18"/>
      <c r="VFH667" s="17"/>
      <c r="VFM667" s="14"/>
      <c r="VFN667" s="18"/>
      <c r="VFX667" s="17"/>
      <c r="VGC667" s="14"/>
      <c r="VGD667" s="18"/>
      <c r="VGN667" s="17"/>
      <c r="VGS667" s="14"/>
      <c r="VGT667" s="18"/>
      <c r="VHD667" s="17"/>
      <c r="VHI667" s="14"/>
      <c r="VHJ667" s="18"/>
      <c r="VHT667" s="17"/>
      <c r="VHY667" s="14"/>
      <c r="VHZ667" s="18"/>
      <c r="VIJ667" s="17"/>
      <c r="VIO667" s="14"/>
      <c r="VIP667" s="18"/>
      <c r="VIZ667" s="17"/>
      <c r="VJE667" s="14"/>
      <c r="VJF667" s="18"/>
      <c r="VJP667" s="17"/>
      <c r="VJU667" s="14"/>
      <c r="VJV667" s="18"/>
      <c r="VKF667" s="17"/>
      <c r="VKK667" s="14"/>
      <c r="VKL667" s="18"/>
      <c r="VKV667" s="17"/>
      <c r="VLA667" s="14"/>
      <c r="VLB667" s="18"/>
      <c r="VLL667" s="17"/>
      <c r="VLQ667" s="14"/>
      <c r="VLR667" s="18"/>
      <c r="VMB667" s="17"/>
      <c r="VMG667" s="14"/>
      <c r="VMH667" s="18"/>
      <c r="VMR667" s="17"/>
      <c r="VMW667" s="14"/>
      <c r="VMX667" s="18"/>
      <c r="VNH667" s="17"/>
      <c r="VNM667" s="14"/>
      <c r="VNN667" s="18"/>
      <c r="VNX667" s="17"/>
      <c r="VOC667" s="14"/>
      <c r="VOD667" s="18"/>
      <c r="VON667" s="17"/>
      <c r="VOS667" s="14"/>
      <c r="VOT667" s="18"/>
      <c r="VPD667" s="17"/>
      <c r="VPI667" s="14"/>
      <c r="VPJ667" s="18"/>
      <c r="VPT667" s="17"/>
      <c r="VPY667" s="14"/>
      <c r="VPZ667" s="18"/>
      <c r="VQJ667" s="17"/>
      <c r="VQO667" s="14"/>
      <c r="VQP667" s="18"/>
      <c r="VQZ667" s="17"/>
      <c r="VRE667" s="14"/>
      <c r="VRF667" s="18"/>
      <c r="VRP667" s="17"/>
      <c r="VRU667" s="14"/>
      <c r="VRV667" s="18"/>
      <c r="VSF667" s="17"/>
      <c r="VSK667" s="14"/>
      <c r="VSL667" s="18"/>
      <c r="VSV667" s="17"/>
      <c r="VTA667" s="14"/>
      <c r="VTB667" s="18"/>
      <c r="VTL667" s="17"/>
      <c r="VTQ667" s="14"/>
      <c r="VTR667" s="18"/>
      <c r="VUB667" s="17"/>
      <c r="VUG667" s="14"/>
      <c r="VUH667" s="18"/>
      <c r="VUR667" s="17"/>
      <c r="VUW667" s="14"/>
      <c r="VUX667" s="18"/>
      <c r="VVH667" s="17"/>
      <c r="VVM667" s="14"/>
      <c r="VVN667" s="18"/>
      <c r="VVX667" s="17"/>
      <c r="VWC667" s="14"/>
      <c r="VWD667" s="18"/>
      <c r="VWN667" s="17"/>
      <c r="VWS667" s="14"/>
      <c r="VWT667" s="18"/>
      <c r="VXD667" s="17"/>
      <c r="VXI667" s="14"/>
      <c r="VXJ667" s="18"/>
      <c r="VXT667" s="17"/>
      <c r="VXY667" s="14"/>
      <c r="VXZ667" s="18"/>
      <c r="VYJ667" s="17"/>
      <c r="VYO667" s="14"/>
      <c r="VYP667" s="18"/>
      <c r="VYZ667" s="17"/>
      <c r="VZE667" s="14"/>
      <c r="VZF667" s="18"/>
      <c r="VZP667" s="17"/>
      <c r="VZU667" s="14"/>
      <c r="VZV667" s="18"/>
      <c r="WAF667" s="17"/>
      <c r="WAK667" s="14"/>
      <c r="WAL667" s="18"/>
      <c r="WAV667" s="17"/>
      <c r="WBA667" s="14"/>
      <c r="WBB667" s="18"/>
      <c r="WBL667" s="17"/>
      <c r="WBQ667" s="14"/>
      <c r="WBR667" s="18"/>
      <c r="WCB667" s="17"/>
      <c r="WCG667" s="14"/>
      <c r="WCH667" s="18"/>
      <c r="WCR667" s="17"/>
      <c r="WCW667" s="14"/>
      <c r="WCX667" s="18"/>
      <c r="WDH667" s="17"/>
      <c r="WDM667" s="14"/>
      <c r="WDN667" s="18"/>
      <c r="WDX667" s="17"/>
      <c r="WEC667" s="14"/>
      <c r="WED667" s="18"/>
      <c r="WEN667" s="17"/>
      <c r="WES667" s="14"/>
      <c r="WET667" s="18"/>
      <c r="WFD667" s="17"/>
      <c r="WFI667" s="14"/>
      <c r="WFJ667" s="18"/>
      <c r="WFT667" s="17"/>
      <c r="WFY667" s="14"/>
      <c r="WFZ667" s="18"/>
      <c r="WGJ667" s="17"/>
      <c r="WGO667" s="14"/>
      <c r="WGP667" s="18"/>
      <c r="WGZ667" s="17"/>
      <c r="WHE667" s="14"/>
      <c r="WHF667" s="18"/>
      <c r="WHP667" s="17"/>
      <c r="WHU667" s="14"/>
      <c r="WHV667" s="18"/>
      <c r="WIF667" s="17"/>
      <c r="WIK667" s="14"/>
      <c r="WIL667" s="18"/>
      <c r="WIV667" s="17"/>
      <c r="WJA667" s="14"/>
      <c r="WJB667" s="18"/>
      <c r="WJL667" s="17"/>
      <c r="WJQ667" s="14"/>
      <c r="WJR667" s="18"/>
      <c r="WKB667" s="17"/>
      <c r="WKG667" s="14"/>
      <c r="WKH667" s="18"/>
      <c r="WKR667" s="17"/>
      <c r="WKW667" s="14"/>
      <c r="WKX667" s="18"/>
      <c r="WLH667" s="17"/>
      <c r="WLM667" s="14"/>
      <c r="WLN667" s="18"/>
      <c r="WLX667" s="17"/>
      <c r="WMC667" s="14"/>
      <c r="WMD667" s="18"/>
      <c r="WMN667" s="17"/>
      <c r="WMS667" s="14"/>
      <c r="WMT667" s="18"/>
      <c r="WND667" s="17"/>
      <c r="WNI667" s="14"/>
      <c r="WNJ667" s="18"/>
      <c r="WNT667" s="17"/>
      <c r="WNY667" s="14"/>
      <c r="WNZ667" s="18"/>
      <c r="WOJ667" s="17"/>
      <c r="WOO667" s="14"/>
      <c r="WOP667" s="18"/>
      <c r="WOZ667" s="17"/>
      <c r="WPE667" s="14"/>
      <c r="WPF667" s="18"/>
      <c r="WPP667" s="17"/>
      <c r="WPU667" s="14"/>
      <c r="WPV667" s="18"/>
      <c r="WQF667" s="17"/>
      <c r="WQK667" s="14"/>
      <c r="WQL667" s="18"/>
      <c r="WQV667" s="17"/>
      <c r="WRA667" s="14"/>
      <c r="WRB667" s="18"/>
      <c r="WRL667" s="17"/>
      <c r="WRQ667" s="14"/>
      <c r="WRR667" s="18"/>
      <c r="WSB667" s="17"/>
      <c r="WSG667" s="14"/>
      <c r="WSH667" s="18"/>
      <c r="WSR667" s="17"/>
      <c r="WSW667" s="14"/>
      <c r="WSX667" s="18"/>
      <c r="WTH667" s="17"/>
      <c r="WTM667" s="14"/>
      <c r="WTN667" s="18"/>
      <c r="WTX667" s="17"/>
      <c r="WUC667" s="14"/>
      <c r="WUD667" s="18"/>
      <c r="WUN667" s="17"/>
      <c r="WUS667" s="14"/>
      <c r="WUT667" s="18"/>
      <c r="WVD667" s="17"/>
      <c r="WVI667" s="14"/>
      <c r="WVJ667" s="18"/>
      <c r="WVT667" s="17"/>
      <c r="WVY667" s="14"/>
      <c r="WVZ667" s="18"/>
      <c r="WWJ667" s="17"/>
      <c r="WWO667" s="14"/>
      <c r="WWP667" s="18"/>
      <c r="WWZ667" s="17"/>
      <c r="WXE667" s="14"/>
      <c r="WXF667" s="18"/>
      <c r="WXP667" s="17"/>
      <c r="WXU667" s="14"/>
      <c r="WXV667" s="18"/>
      <c r="WYF667" s="17"/>
      <c r="WYK667" s="14"/>
      <c r="WYL667" s="18"/>
      <c r="WYV667" s="17"/>
      <c r="WZA667" s="14"/>
      <c r="WZB667" s="18"/>
      <c r="WZL667" s="17"/>
      <c r="WZQ667" s="14"/>
      <c r="WZR667" s="18"/>
      <c r="XAB667" s="17"/>
      <c r="XAG667" s="14"/>
      <c r="XAH667" s="18"/>
      <c r="XAR667" s="17"/>
      <c r="XAW667" s="14"/>
      <c r="XAX667" s="18"/>
      <c r="XBH667" s="17"/>
      <c r="XBM667" s="14"/>
      <c r="XBN667" s="18"/>
      <c r="XBX667" s="17"/>
      <c r="XCC667" s="14"/>
      <c r="XCD667" s="18"/>
      <c r="XCN667" s="17"/>
      <c r="XCS667" s="14"/>
      <c r="XCT667" s="18"/>
      <c r="XDD667" s="17"/>
      <c r="XDI667" s="14"/>
      <c r="XDJ667" s="18"/>
      <c r="XDT667" s="17"/>
      <c r="XDY667" s="14"/>
      <c r="XDZ667" s="18"/>
      <c r="XEJ667" s="17"/>
      <c r="XEO667" s="14"/>
      <c r="XEP667" s="18"/>
      <c r="XEZ667" s="17"/>
    </row>
    <row r="668" spans="1:1020 1025:2044 2049:3068 3073:4092 4097:5116 5121:6140 6145:7164 7169:8188 8193:9212 9217:10236 10241:11260 11265:12284 12289:13308 13313:14332 14337:15356 15361:16380" s="15" customFormat="1" ht="10.15" hidden="1" customHeight="1" x14ac:dyDescent="0.2">
      <c r="A668" s="14">
        <f t="shared" si="54"/>
        <v>665</v>
      </c>
      <c r="B668" s="15" t="s">
        <v>1173</v>
      </c>
      <c r="C668" s="15" t="s">
        <v>1174</v>
      </c>
      <c r="D668" s="15">
        <v>1.35</v>
      </c>
      <c r="E668" s="16">
        <v>1.3278215038398535</v>
      </c>
      <c r="F668" s="15" t="s">
        <v>79</v>
      </c>
      <c r="G668" s="15" t="s">
        <v>70</v>
      </c>
      <c r="H668" s="15" t="s">
        <v>80</v>
      </c>
      <c r="I668" s="15" t="s">
        <v>70</v>
      </c>
      <c r="J668" s="15" t="s">
        <v>70</v>
      </c>
      <c r="K668" s="15" t="s">
        <v>70</v>
      </c>
      <c r="L668" s="15" t="s">
        <v>70</v>
      </c>
      <c r="M668" s="15" t="s">
        <v>70</v>
      </c>
      <c r="N668" s="15" t="s">
        <v>80</v>
      </c>
      <c r="O668" s="15" t="s">
        <v>70</v>
      </c>
      <c r="P668" s="15" t="s">
        <v>79</v>
      </c>
      <c r="Q668" s="6">
        <f t="shared" si="51"/>
        <v>-1.6428515674182687E-2</v>
      </c>
      <c r="R668" s="1" t="str">
        <f t="shared" si="52"/>
        <v>Estimado.rar</v>
      </c>
      <c r="U668" s="15">
        <f t="shared" si="50"/>
        <v>1</v>
      </c>
      <c r="V668" s="1" t="s">
        <v>5409</v>
      </c>
      <c r="W668" s="1" t="str">
        <f t="shared" si="53"/>
        <v>ok</v>
      </c>
      <c r="AB668" s="17"/>
      <c r="AG668" s="14"/>
      <c r="AH668" s="18"/>
      <c r="AR668" s="17"/>
      <c r="AW668" s="14"/>
      <c r="AX668" s="18"/>
      <c r="BH668" s="17"/>
      <c r="BM668" s="14"/>
      <c r="BN668" s="18"/>
      <c r="BX668" s="17"/>
      <c r="CC668" s="14"/>
      <c r="CD668" s="18"/>
      <c r="CN668" s="17"/>
      <c r="CS668" s="14"/>
      <c r="CT668" s="18"/>
      <c r="DD668" s="17"/>
      <c r="DI668" s="14"/>
      <c r="DJ668" s="18"/>
      <c r="DT668" s="17"/>
      <c r="DY668" s="14"/>
      <c r="DZ668" s="18"/>
      <c r="EJ668" s="17"/>
      <c r="EO668" s="14"/>
      <c r="EP668" s="18"/>
      <c r="EZ668" s="17"/>
      <c r="FE668" s="14"/>
      <c r="FF668" s="18"/>
      <c r="FP668" s="17"/>
      <c r="FU668" s="14"/>
      <c r="FV668" s="18"/>
      <c r="GF668" s="17"/>
      <c r="GK668" s="14"/>
      <c r="GL668" s="18"/>
      <c r="GV668" s="17"/>
      <c r="HA668" s="14"/>
      <c r="HB668" s="18"/>
      <c r="HL668" s="17"/>
      <c r="HQ668" s="14"/>
      <c r="HR668" s="18"/>
      <c r="IB668" s="17"/>
      <c r="IG668" s="14"/>
      <c r="IH668" s="18"/>
      <c r="IR668" s="17"/>
      <c r="IW668" s="14"/>
      <c r="IX668" s="18"/>
      <c r="JH668" s="17"/>
      <c r="JM668" s="14"/>
      <c r="JN668" s="18"/>
      <c r="JX668" s="17"/>
      <c r="KC668" s="14"/>
      <c r="KD668" s="18"/>
      <c r="KN668" s="17"/>
      <c r="KS668" s="14"/>
      <c r="KT668" s="18"/>
      <c r="LD668" s="17"/>
      <c r="LI668" s="14"/>
      <c r="LJ668" s="18"/>
      <c r="LT668" s="17"/>
      <c r="LY668" s="14"/>
      <c r="LZ668" s="18"/>
      <c r="MJ668" s="17"/>
      <c r="MO668" s="14"/>
      <c r="MP668" s="18"/>
      <c r="MZ668" s="17"/>
      <c r="NE668" s="14"/>
      <c r="NF668" s="18"/>
      <c r="NP668" s="17"/>
      <c r="NU668" s="14"/>
      <c r="NV668" s="18"/>
      <c r="OF668" s="17"/>
      <c r="OK668" s="14"/>
      <c r="OL668" s="18"/>
      <c r="OV668" s="17"/>
      <c r="PA668" s="14"/>
      <c r="PB668" s="18"/>
      <c r="PL668" s="17"/>
      <c r="PQ668" s="14"/>
      <c r="PR668" s="18"/>
      <c r="QB668" s="17"/>
      <c r="QG668" s="14"/>
      <c r="QH668" s="18"/>
      <c r="QR668" s="17"/>
      <c r="QW668" s="14"/>
      <c r="QX668" s="18"/>
      <c r="RH668" s="17"/>
      <c r="RM668" s="14"/>
      <c r="RN668" s="18"/>
      <c r="RX668" s="17"/>
      <c r="SC668" s="14"/>
      <c r="SD668" s="18"/>
      <c r="SN668" s="17"/>
      <c r="SS668" s="14"/>
      <c r="ST668" s="18"/>
      <c r="TD668" s="17"/>
      <c r="TI668" s="14"/>
      <c r="TJ668" s="18"/>
      <c r="TT668" s="17"/>
      <c r="TY668" s="14"/>
      <c r="TZ668" s="18"/>
      <c r="UJ668" s="17"/>
      <c r="UO668" s="14"/>
      <c r="UP668" s="18"/>
      <c r="UZ668" s="17"/>
      <c r="VE668" s="14"/>
      <c r="VF668" s="18"/>
      <c r="VP668" s="17"/>
      <c r="VU668" s="14"/>
      <c r="VV668" s="18"/>
      <c r="WF668" s="17"/>
      <c r="WK668" s="14"/>
      <c r="WL668" s="18"/>
      <c r="WV668" s="17"/>
      <c r="XA668" s="14"/>
      <c r="XB668" s="18"/>
      <c r="XL668" s="17"/>
      <c r="XQ668" s="14"/>
      <c r="XR668" s="18"/>
      <c r="YB668" s="17"/>
      <c r="YG668" s="14"/>
      <c r="YH668" s="18"/>
      <c r="YR668" s="17"/>
      <c r="YW668" s="14"/>
      <c r="YX668" s="18"/>
      <c r="ZH668" s="17"/>
      <c r="ZM668" s="14"/>
      <c r="ZN668" s="18"/>
      <c r="ZX668" s="17"/>
      <c r="AAC668" s="14"/>
      <c r="AAD668" s="18"/>
      <c r="AAN668" s="17"/>
      <c r="AAS668" s="14"/>
      <c r="AAT668" s="18"/>
      <c r="ABD668" s="17"/>
      <c r="ABI668" s="14"/>
      <c r="ABJ668" s="18"/>
      <c r="ABT668" s="17"/>
      <c r="ABY668" s="14"/>
      <c r="ABZ668" s="18"/>
      <c r="ACJ668" s="17"/>
      <c r="ACO668" s="14"/>
      <c r="ACP668" s="18"/>
      <c r="ACZ668" s="17"/>
      <c r="ADE668" s="14"/>
      <c r="ADF668" s="18"/>
      <c r="ADP668" s="17"/>
      <c r="ADU668" s="14"/>
      <c r="ADV668" s="18"/>
      <c r="AEF668" s="17"/>
      <c r="AEK668" s="14"/>
      <c r="AEL668" s="18"/>
      <c r="AEV668" s="17"/>
      <c r="AFA668" s="14"/>
      <c r="AFB668" s="18"/>
      <c r="AFL668" s="17"/>
      <c r="AFQ668" s="14"/>
      <c r="AFR668" s="18"/>
      <c r="AGB668" s="17"/>
      <c r="AGG668" s="14"/>
      <c r="AGH668" s="18"/>
      <c r="AGR668" s="17"/>
      <c r="AGW668" s="14"/>
      <c r="AGX668" s="18"/>
      <c r="AHH668" s="17"/>
      <c r="AHM668" s="14"/>
      <c r="AHN668" s="18"/>
      <c r="AHX668" s="17"/>
      <c r="AIC668" s="14"/>
      <c r="AID668" s="18"/>
      <c r="AIN668" s="17"/>
      <c r="AIS668" s="14"/>
      <c r="AIT668" s="18"/>
      <c r="AJD668" s="17"/>
      <c r="AJI668" s="14"/>
      <c r="AJJ668" s="18"/>
      <c r="AJT668" s="17"/>
      <c r="AJY668" s="14"/>
      <c r="AJZ668" s="18"/>
      <c r="AKJ668" s="17"/>
      <c r="AKO668" s="14"/>
      <c r="AKP668" s="18"/>
      <c r="AKZ668" s="17"/>
      <c r="ALE668" s="14"/>
      <c r="ALF668" s="18"/>
      <c r="ALP668" s="17"/>
      <c r="ALU668" s="14"/>
      <c r="ALV668" s="18"/>
      <c r="AMF668" s="17"/>
      <c r="AMK668" s="14"/>
      <c r="AML668" s="18"/>
      <c r="AMV668" s="17"/>
      <c r="ANA668" s="14"/>
      <c r="ANB668" s="18"/>
      <c r="ANL668" s="17"/>
      <c r="ANQ668" s="14"/>
      <c r="ANR668" s="18"/>
      <c r="AOB668" s="17"/>
      <c r="AOG668" s="14"/>
      <c r="AOH668" s="18"/>
      <c r="AOR668" s="17"/>
      <c r="AOW668" s="14"/>
      <c r="AOX668" s="18"/>
      <c r="APH668" s="17"/>
      <c r="APM668" s="14"/>
      <c r="APN668" s="18"/>
      <c r="APX668" s="17"/>
      <c r="AQC668" s="14"/>
      <c r="AQD668" s="18"/>
      <c r="AQN668" s="17"/>
      <c r="AQS668" s="14"/>
      <c r="AQT668" s="18"/>
      <c r="ARD668" s="17"/>
      <c r="ARI668" s="14"/>
      <c r="ARJ668" s="18"/>
      <c r="ART668" s="17"/>
      <c r="ARY668" s="14"/>
      <c r="ARZ668" s="18"/>
      <c r="ASJ668" s="17"/>
      <c r="ASO668" s="14"/>
      <c r="ASP668" s="18"/>
      <c r="ASZ668" s="17"/>
      <c r="ATE668" s="14"/>
      <c r="ATF668" s="18"/>
      <c r="ATP668" s="17"/>
      <c r="ATU668" s="14"/>
      <c r="ATV668" s="18"/>
      <c r="AUF668" s="17"/>
      <c r="AUK668" s="14"/>
      <c r="AUL668" s="18"/>
      <c r="AUV668" s="17"/>
      <c r="AVA668" s="14"/>
      <c r="AVB668" s="18"/>
      <c r="AVL668" s="17"/>
      <c r="AVQ668" s="14"/>
      <c r="AVR668" s="18"/>
      <c r="AWB668" s="17"/>
      <c r="AWG668" s="14"/>
      <c r="AWH668" s="18"/>
      <c r="AWR668" s="17"/>
      <c r="AWW668" s="14"/>
      <c r="AWX668" s="18"/>
      <c r="AXH668" s="17"/>
      <c r="AXM668" s="14"/>
      <c r="AXN668" s="18"/>
      <c r="AXX668" s="17"/>
      <c r="AYC668" s="14"/>
      <c r="AYD668" s="18"/>
      <c r="AYN668" s="17"/>
      <c r="AYS668" s="14"/>
      <c r="AYT668" s="18"/>
      <c r="AZD668" s="17"/>
      <c r="AZI668" s="14"/>
      <c r="AZJ668" s="18"/>
      <c r="AZT668" s="17"/>
      <c r="AZY668" s="14"/>
      <c r="AZZ668" s="18"/>
      <c r="BAJ668" s="17"/>
      <c r="BAO668" s="14"/>
      <c r="BAP668" s="18"/>
      <c r="BAZ668" s="17"/>
      <c r="BBE668" s="14"/>
      <c r="BBF668" s="18"/>
      <c r="BBP668" s="17"/>
      <c r="BBU668" s="14"/>
      <c r="BBV668" s="18"/>
      <c r="BCF668" s="17"/>
      <c r="BCK668" s="14"/>
      <c r="BCL668" s="18"/>
      <c r="BCV668" s="17"/>
      <c r="BDA668" s="14"/>
      <c r="BDB668" s="18"/>
      <c r="BDL668" s="17"/>
      <c r="BDQ668" s="14"/>
      <c r="BDR668" s="18"/>
      <c r="BEB668" s="17"/>
      <c r="BEG668" s="14"/>
      <c r="BEH668" s="18"/>
      <c r="BER668" s="17"/>
      <c r="BEW668" s="14"/>
      <c r="BEX668" s="18"/>
      <c r="BFH668" s="17"/>
      <c r="BFM668" s="14"/>
      <c r="BFN668" s="18"/>
      <c r="BFX668" s="17"/>
      <c r="BGC668" s="14"/>
      <c r="BGD668" s="18"/>
      <c r="BGN668" s="17"/>
      <c r="BGS668" s="14"/>
      <c r="BGT668" s="18"/>
      <c r="BHD668" s="17"/>
      <c r="BHI668" s="14"/>
      <c r="BHJ668" s="18"/>
      <c r="BHT668" s="17"/>
      <c r="BHY668" s="14"/>
      <c r="BHZ668" s="18"/>
      <c r="BIJ668" s="17"/>
      <c r="BIO668" s="14"/>
      <c r="BIP668" s="18"/>
      <c r="BIZ668" s="17"/>
      <c r="BJE668" s="14"/>
      <c r="BJF668" s="18"/>
      <c r="BJP668" s="17"/>
      <c r="BJU668" s="14"/>
      <c r="BJV668" s="18"/>
      <c r="BKF668" s="17"/>
      <c r="BKK668" s="14"/>
      <c r="BKL668" s="18"/>
      <c r="BKV668" s="17"/>
      <c r="BLA668" s="14"/>
      <c r="BLB668" s="18"/>
      <c r="BLL668" s="17"/>
      <c r="BLQ668" s="14"/>
      <c r="BLR668" s="18"/>
      <c r="BMB668" s="17"/>
      <c r="BMG668" s="14"/>
      <c r="BMH668" s="18"/>
      <c r="BMR668" s="17"/>
      <c r="BMW668" s="14"/>
      <c r="BMX668" s="18"/>
      <c r="BNH668" s="17"/>
      <c r="BNM668" s="14"/>
      <c r="BNN668" s="18"/>
      <c r="BNX668" s="17"/>
      <c r="BOC668" s="14"/>
      <c r="BOD668" s="18"/>
      <c r="BON668" s="17"/>
      <c r="BOS668" s="14"/>
      <c r="BOT668" s="18"/>
      <c r="BPD668" s="17"/>
      <c r="BPI668" s="14"/>
      <c r="BPJ668" s="18"/>
      <c r="BPT668" s="17"/>
      <c r="BPY668" s="14"/>
      <c r="BPZ668" s="18"/>
      <c r="BQJ668" s="17"/>
      <c r="BQO668" s="14"/>
      <c r="BQP668" s="18"/>
      <c r="BQZ668" s="17"/>
      <c r="BRE668" s="14"/>
      <c r="BRF668" s="18"/>
      <c r="BRP668" s="17"/>
      <c r="BRU668" s="14"/>
      <c r="BRV668" s="18"/>
      <c r="BSF668" s="17"/>
      <c r="BSK668" s="14"/>
      <c r="BSL668" s="18"/>
      <c r="BSV668" s="17"/>
      <c r="BTA668" s="14"/>
      <c r="BTB668" s="18"/>
      <c r="BTL668" s="17"/>
      <c r="BTQ668" s="14"/>
      <c r="BTR668" s="18"/>
      <c r="BUB668" s="17"/>
      <c r="BUG668" s="14"/>
      <c r="BUH668" s="18"/>
      <c r="BUR668" s="17"/>
      <c r="BUW668" s="14"/>
      <c r="BUX668" s="18"/>
      <c r="BVH668" s="17"/>
      <c r="BVM668" s="14"/>
      <c r="BVN668" s="18"/>
      <c r="BVX668" s="17"/>
      <c r="BWC668" s="14"/>
      <c r="BWD668" s="18"/>
      <c r="BWN668" s="17"/>
      <c r="BWS668" s="14"/>
      <c r="BWT668" s="18"/>
      <c r="BXD668" s="17"/>
      <c r="BXI668" s="14"/>
      <c r="BXJ668" s="18"/>
      <c r="BXT668" s="17"/>
      <c r="BXY668" s="14"/>
      <c r="BXZ668" s="18"/>
      <c r="BYJ668" s="17"/>
      <c r="BYO668" s="14"/>
      <c r="BYP668" s="18"/>
      <c r="BYZ668" s="17"/>
      <c r="BZE668" s="14"/>
      <c r="BZF668" s="18"/>
      <c r="BZP668" s="17"/>
      <c r="BZU668" s="14"/>
      <c r="BZV668" s="18"/>
      <c r="CAF668" s="17"/>
      <c r="CAK668" s="14"/>
      <c r="CAL668" s="18"/>
      <c r="CAV668" s="17"/>
      <c r="CBA668" s="14"/>
      <c r="CBB668" s="18"/>
      <c r="CBL668" s="17"/>
      <c r="CBQ668" s="14"/>
      <c r="CBR668" s="18"/>
      <c r="CCB668" s="17"/>
      <c r="CCG668" s="14"/>
      <c r="CCH668" s="18"/>
      <c r="CCR668" s="17"/>
      <c r="CCW668" s="14"/>
      <c r="CCX668" s="18"/>
      <c r="CDH668" s="17"/>
      <c r="CDM668" s="14"/>
      <c r="CDN668" s="18"/>
      <c r="CDX668" s="17"/>
      <c r="CEC668" s="14"/>
      <c r="CED668" s="18"/>
      <c r="CEN668" s="17"/>
      <c r="CES668" s="14"/>
      <c r="CET668" s="18"/>
      <c r="CFD668" s="17"/>
      <c r="CFI668" s="14"/>
      <c r="CFJ668" s="18"/>
      <c r="CFT668" s="17"/>
      <c r="CFY668" s="14"/>
      <c r="CFZ668" s="18"/>
      <c r="CGJ668" s="17"/>
      <c r="CGO668" s="14"/>
      <c r="CGP668" s="18"/>
      <c r="CGZ668" s="17"/>
      <c r="CHE668" s="14"/>
      <c r="CHF668" s="18"/>
      <c r="CHP668" s="17"/>
      <c r="CHU668" s="14"/>
      <c r="CHV668" s="18"/>
      <c r="CIF668" s="17"/>
      <c r="CIK668" s="14"/>
      <c r="CIL668" s="18"/>
      <c r="CIV668" s="17"/>
      <c r="CJA668" s="14"/>
      <c r="CJB668" s="18"/>
      <c r="CJL668" s="17"/>
      <c r="CJQ668" s="14"/>
      <c r="CJR668" s="18"/>
      <c r="CKB668" s="17"/>
      <c r="CKG668" s="14"/>
      <c r="CKH668" s="18"/>
      <c r="CKR668" s="17"/>
      <c r="CKW668" s="14"/>
      <c r="CKX668" s="18"/>
      <c r="CLH668" s="17"/>
      <c r="CLM668" s="14"/>
      <c r="CLN668" s="18"/>
      <c r="CLX668" s="17"/>
      <c r="CMC668" s="14"/>
      <c r="CMD668" s="18"/>
      <c r="CMN668" s="17"/>
      <c r="CMS668" s="14"/>
      <c r="CMT668" s="18"/>
      <c r="CND668" s="17"/>
      <c r="CNI668" s="14"/>
      <c r="CNJ668" s="18"/>
      <c r="CNT668" s="17"/>
      <c r="CNY668" s="14"/>
      <c r="CNZ668" s="18"/>
      <c r="COJ668" s="17"/>
      <c r="COO668" s="14"/>
      <c r="COP668" s="18"/>
      <c r="COZ668" s="17"/>
      <c r="CPE668" s="14"/>
      <c r="CPF668" s="18"/>
      <c r="CPP668" s="17"/>
      <c r="CPU668" s="14"/>
      <c r="CPV668" s="18"/>
      <c r="CQF668" s="17"/>
      <c r="CQK668" s="14"/>
      <c r="CQL668" s="18"/>
      <c r="CQV668" s="17"/>
      <c r="CRA668" s="14"/>
      <c r="CRB668" s="18"/>
      <c r="CRL668" s="17"/>
      <c r="CRQ668" s="14"/>
      <c r="CRR668" s="18"/>
      <c r="CSB668" s="17"/>
      <c r="CSG668" s="14"/>
      <c r="CSH668" s="18"/>
      <c r="CSR668" s="17"/>
      <c r="CSW668" s="14"/>
      <c r="CSX668" s="18"/>
      <c r="CTH668" s="17"/>
      <c r="CTM668" s="14"/>
      <c r="CTN668" s="18"/>
      <c r="CTX668" s="17"/>
      <c r="CUC668" s="14"/>
      <c r="CUD668" s="18"/>
      <c r="CUN668" s="17"/>
      <c r="CUS668" s="14"/>
      <c r="CUT668" s="18"/>
      <c r="CVD668" s="17"/>
      <c r="CVI668" s="14"/>
      <c r="CVJ668" s="18"/>
      <c r="CVT668" s="17"/>
      <c r="CVY668" s="14"/>
      <c r="CVZ668" s="18"/>
      <c r="CWJ668" s="17"/>
      <c r="CWO668" s="14"/>
      <c r="CWP668" s="18"/>
      <c r="CWZ668" s="17"/>
      <c r="CXE668" s="14"/>
      <c r="CXF668" s="18"/>
      <c r="CXP668" s="17"/>
      <c r="CXU668" s="14"/>
      <c r="CXV668" s="18"/>
      <c r="CYF668" s="17"/>
      <c r="CYK668" s="14"/>
      <c r="CYL668" s="18"/>
      <c r="CYV668" s="17"/>
      <c r="CZA668" s="14"/>
      <c r="CZB668" s="18"/>
      <c r="CZL668" s="17"/>
      <c r="CZQ668" s="14"/>
      <c r="CZR668" s="18"/>
      <c r="DAB668" s="17"/>
      <c r="DAG668" s="14"/>
      <c r="DAH668" s="18"/>
      <c r="DAR668" s="17"/>
      <c r="DAW668" s="14"/>
      <c r="DAX668" s="18"/>
      <c r="DBH668" s="17"/>
      <c r="DBM668" s="14"/>
      <c r="DBN668" s="18"/>
      <c r="DBX668" s="17"/>
      <c r="DCC668" s="14"/>
      <c r="DCD668" s="18"/>
      <c r="DCN668" s="17"/>
      <c r="DCS668" s="14"/>
      <c r="DCT668" s="18"/>
      <c r="DDD668" s="17"/>
      <c r="DDI668" s="14"/>
      <c r="DDJ668" s="18"/>
      <c r="DDT668" s="17"/>
      <c r="DDY668" s="14"/>
      <c r="DDZ668" s="18"/>
      <c r="DEJ668" s="17"/>
      <c r="DEO668" s="14"/>
      <c r="DEP668" s="18"/>
      <c r="DEZ668" s="17"/>
      <c r="DFE668" s="14"/>
      <c r="DFF668" s="18"/>
      <c r="DFP668" s="17"/>
      <c r="DFU668" s="14"/>
      <c r="DFV668" s="18"/>
      <c r="DGF668" s="17"/>
      <c r="DGK668" s="14"/>
      <c r="DGL668" s="18"/>
      <c r="DGV668" s="17"/>
      <c r="DHA668" s="14"/>
      <c r="DHB668" s="18"/>
      <c r="DHL668" s="17"/>
      <c r="DHQ668" s="14"/>
      <c r="DHR668" s="18"/>
      <c r="DIB668" s="17"/>
      <c r="DIG668" s="14"/>
      <c r="DIH668" s="18"/>
      <c r="DIR668" s="17"/>
      <c r="DIW668" s="14"/>
      <c r="DIX668" s="18"/>
      <c r="DJH668" s="17"/>
      <c r="DJM668" s="14"/>
      <c r="DJN668" s="18"/>
      <c r="DJX668" s="17"/>
      <c r="DKC668" s="14"/>
      <c r="DKD668" s="18"/>
      <c r="DKN668" s="17"/>
      <c r="DKS668" s="14"/>
      <c r="DKT668" s="18"/>
      <c r="DLD668" s="17"/>
      <c r="DLI668" s="14"/>
      <c r="DLJ668" s="18"/>
      <c r="DLT668" s="17"/>
      <c r="DLY668" s="14"/>
      <c r="DLZ668" s="18"/>
      <c r="DMJ668" s="17"/>
      <c r="DMO668" s="14"/>
      <c r="DMP668" s="18"/>
      <c r="DMZ668" s="17"/>
      <c r="DNE668" s="14"/>
      <c r="DNF668" s="18"/>
      <c r="DNP668" s="17"/>
      <c r="DNU668" s="14"/>
      <c r="DNV668" s="18"/>
      <c r="DOF668" s="17"/>
      <c r="DOK668" s="14"/>
      <c r="DOL668" s="18"/>
      <c r="DOV668" s="17"/>
      <c r="DPA668" s="14"/>
      <c r="DPB668" s="18"/>
      <c r="DPL668" s="17"/>
      <c r="DPQ668" s="14"/>
      <c r="DPR668" s="18"/>
      <c r="DQB668" s="17"/>
      <c r="DQG668" s="14"/>
      <c r="DQH668" s="18"/>
      <c r="DQR668" s="17"/>
      <c r="DQW668" s="14"/>
      <c r="DQX668" s="18"/>
      <c r="DRH668" s="17"/>
      <c r="DRM668" s="14"/>
      <c r="DRN668" s="18"/>
      <c r="DRX668" s="17"/>
      <c r="DSC668" s="14"/>
      <c r="DSD668" s="18"/>
      <c r="DSN668" s="17"/>
      <c r="DSS668" s="14"/>
      <c r="DST668" s="18"/>
      <c r="DTD668" s="17"/>
      <c r="DTI668" s="14"/>
      <c r="DTJ668" s="18"/>
      <c r="DTT668" s="17"/>
      <c r="DTY668" s="14"/>
      <c r="DTZ668" s="18"/>
      <c r="DUJ668" s="17"/>
      <c r="DUO668" s="14"/>
      <c r="DUP668" s="18"/>
      <c r="DUZ668" s="17"/>
      <c r="DVE668" s="14"/>
      <c r="DVF668" s="18"/>
      <c r="DVP668" s="17"/>
      <c r="DVU668" s="14"/>
      <c r="DVV668" s="18"/>
      <c r="DWF668" s="17"/>
      <c r="DWK668" s="14"/>
      <c r="DWL668" s="18"/>
      <c r="DWV668" s="17"/>
      <c r="DXA668" s="14"/>
      <c r="DXB668" s="18"/>
      <c r="DXL668" s="17"/>
      <c r="DXQ668" s="14"/>
      <c r="DXR668" s="18"/>
      <c r="DYB668" s="17"/>
      <c r="DYG668" s="14"/>
      <c r="DYH668" s="18"/>
      <c r="DYR668" s="17"/>
      <c r="DYW668" s="14"/>
      <c r="DYX668" s="18"/>
      <c r="DZH668" s="17"/>
      <c r="DZM668" s="14"/>
      <c r="DZN668" s="18"/>
      <c r="DZX668" s="17"/>
      <c r="EAC668" s="14"/>
      <c r="EAD668" s="18"/>
      <c r="EAN668" s="17"/>
      <c r="EAS668" s="14"/>
      <c r="EAT668" s="18"/>
      <c r="EBD668" s="17"/>
      <c r="EBI668" s="14"/>
      <c r="EBJ668" s="18"/>
      <c r="EBT668" s="17"/>
      <c r="EBY668" s="14"/>
      <c r="EBZ668" s="18"/>
      <c r="ECJ668" s="17"/>
      <c r="ECO668" s="14"/>
      <c r="ECP668" s="18"/>
      <c r="ECZ668" s="17"/>
      <c r="EDE668" s="14"/>
      <c r="EDF668" s="18"/>
      <c r="EDP668" s="17"/>
      <c r="EDU668" s="14"/>
      <c r="EDV668" s="18"/>
      <c r="EEF668" s="17"/>
      <c r="EEK668" s="14"/>
      <c r="EEL668" s="18"/>
      <c r="EEV668" s="17"/>
      <c r="EFA668" s="14"/>
      <c r="EFB668" s="18"/>
      <c r="EFL668" s="17"/>
      <c r="EFQ668" s="14"/>
      <c r="EFR668" s="18"/>
      <c r="EGB668" s="17"/>
      <c r="EGG668" s="14"/>
      <c r="EGH668" s="18"/>
      <c r="EGR668" s="17"/>
      <c r="EGW668" s="14"/>
      <c r="EGX668" s="18"/>
      <c r="EHH668" s="17"/>
      <c r="EHM668" s="14"/>
      <c r="EHN668" s="18"/>
      <c r="EHX668" s="17"/>
      <c r="EIC668" s="14"/>
      <c r="EID668" s="18"/>
      <c r="EIN668" s="17"/>
      <c r="EIS668" s="14"/>
      <c r="EIT668" s="18"/>
      <c r="EJD668" s="17"/>
      <c r="EJI668" s="14"/>
      <c r="EJJ668" s="18"/>
      <c r="EJT668" s="17"/>
      <c r="EJY668" s="14"/>
      <c r="EJZ668" s="18"/>
      <c r="EKJ668" s="17"/>
      <c r="EKO668" s="14"/>
      <c r="EKP668" s="18"/>
      <c r="EKZ668" s="17"/>
      <c r="ELE668" s="14"/>
      <c r="ELF668" s="18"/>
      <c r="ELP668" s="17"/>
      <c r="ELU668" s="14"/>
      <c r="ELV668" s="18"/>
      <c r="EMF668" s="17"/>
      <c r="EMK668" s="14"/>
      <c r="EML668" s="18"/>
      <c r="EMV668" s="17"/>
      <c r="ENA668" s="14"/>
      <c r="ENB668" s="18"/>
      <c r="ENL668" s="17"/>
      <c r="ENQ668" s="14"/>
      <c r="ENR668" s="18"/>
      <c r="EOB668" s="17"/>
      <c r="EOG668" s="14"/>
      <c r="EOH668" s="18"/>
      <c r="EOR668" s="17"/>
      <c r="EOW668" s="14"/>
      <c r="EOX668" s="18"/>
      <c r="EPH668" s="17"/>
      <c r="EPM668" s="14"/>
      <c r="EPN668" s="18"/>
      <c r="EPX668" s="17"/>
      <c r="EQC668" s="14"/>
      <c r="EQD668" s="18"/>
      <c r="EQN668" s="17"/>
      <c r="EQS668" s="14"/>
      <c r="EQT668" s="18"/>
      <c r="ERD668" s="17"/>
      <c r="ERI668" s="14"/>
      <c r="ERJ668" s="18"/>
      <c r="ERT668" s="17"/>
      <c r="ERY668" s="14"/>
      <c r="ERZ668" s="18"/>
      <c r="ESJ668" s="17"/>
      <c r="ESO668" s="14"/>
      <c r="ESP668" s="18"/>
      <c r="ESZ668" s="17"/>
      <c r="ETE668" s="14"/>
      <c r="ETF668" s="18"/>
      <c r="ETP668" s="17"/>
      <c r="ETU668" s="14"/>
      <c r="ETV668" s="18"/>
      <c r="EUF668" s="17"/>
      <c r="EUK668" s="14"/>
      <c r="EUL668" s="18"/>
      <c r="EUV668" s="17"/>
      <c r="EVA668" s="14"/>
      <c r="EVB668" s="18"/>
      <c r="EVL668" s="17"/>
      <c r="EVQ668" s="14"/>
      <c r="EVR668" s="18"/>
      <c r="EWB668" s="17"/>
      <c r="EWG668" s="14"/>
      <c r="EWH668" s="18"/>
      <c r="EWR668" s="17"/>
      <c r="EWW668" s="14"/>
      <c r="EWX668" s="18"/>
      <c r="EXH668" s="17"/>
      <c r="EXM668" s="14"/>
      <c r="EXN668" s="18"/>
      <c r="EXX668" s="17"/>
      <c r="EYC668" s="14"/>
      <c r="EYD668" s="18"/>
      <c r="EYN668" s="17"/>
      <c r="EYS668" s="14"/>
      <c r="EYT668" s="18"/>
      <c r="EZD668" s="17"/>
      <c r="EZI668" s="14"/>
      <c r="EZJ668" s="18"/>
      <c r="EZT668" s="17"/>
      <c r="EZY668" s="14"/>
      <c r="EZZ668" s="18"/>
      <c r="FAJ668" s="17"/>
      <c r="FAO668" s="14"/>
      <c r="FAP668" s="18"/>
      <c r="FAZ668" s="17"/>
      <c r="FBE668" s="14"/>
      <c r="FBF668" s="18"/>
      <c r="FBP668" s="17"/>
      <c r="FBU668" s="14"/>
      <c r="FBV668" s="18"/>
      <c r="FCF668" s="17"/>
      <c r="FCK668" s="14"/>
      <c r="FCL668" s="18"/>
      <c r="FCV668" s="17"/>
      <c r="FDA668" s="14"/>
      <c r="FDB668" s="18"/>
      <c r="FDL668" s="17"/>
      <c r="FDQ668" s="14"/>
      <c r="FDR668" s="18"/>
      <c r="FEB668" s="17"/>
      <c r="FEG668" s="14"/>
      <c r="FEH668" s="18"/>
      <c r="FER668" s="17"/>
      <c r="FEW668" s="14"/>
      <c r="FEX668" s="18"/>
      <c r="FFH668" s="17"/>
      <c r="FFM668" s="14"/>
      <c r="FFN668" s="18"/>
      <c r="FFX668" s="17"/>
      <c r="FGC668" s="14"/>
      <c r="FGD668" s="18"/>
      <c r="FGN668" s="17"/>
      <c r="FGS668" s="14"/>
      <c r="FGT668" s="18"/>
      <c r="FHD668" s="17"/>
      <c r="FHI668" s="14"/>
      <c r="FHJ668" s="18"/>
      <c r="FHT668" s="17"/>
      <c r="FHY668" s="14"/>
      <c r="FHZ668" s="18"/>
      <c r="FIJ668" s="17"/>
      <c r="FIO668" s="14"/>
      <c r="FIP668" s="18"/>
      <c r="FIZ668" s="17"/>
      <c r="FJE668" s="14"/>
      <c r="FJF668" s="18"/>
      <c r="FJP668" s="17"/>
      <c r="FJU668" s="14"/>
      <c r="FJV668" s="18"/>
      <c r="FKF668" s="17"/>
      <c r="FKK668" s="14"/>
      <c r="FKL668" s="18"/>
      <c r="FKV668" s="17"/>
      <c r="FLA668" s="14"/>
      <c r="FLB668" s="18"/>
      <c r="FLL668" s="17"/>
      <c r="FLQ668" s="14"/>
      <c r="FLR668" s="18"/>
      <c r="FMB668" s="17"/>
      <c r="FMG668" s="14"/>
      <c r="FMH668" s="18"/>
      <c r="FMR668" s="17"/>
      <c r="FMW668" s="14"/>
      <c r="FMX668" s="18"/>
      <c r="FNH668" s="17"/>
      <c r="FNM668" s="14"/>
      <c r="FNN668" s="18"/>
      <c r="FNX668" s="17"/>
      <c r="FOC668" s="14"/>
      <c r="FOD668" s="18"/>
      <c r="FON668" s="17"/>
      <c r="FOS668" s="14"/>
      <c r="FOT668" s="18"/>
      <c r="FPD668" s="17"/>
      <c r="FPI668" s="14"/>
      <c r="FPJ668" s="18"/>
      <c r="FPT668" s="17"/>
      <c r="FPY668" s="14"/>
      <c r="FPZ668" s="18"/>
      <c r="FQJ668" s="17"/>
      <c r="FQO668" s="14"/>
      <c r="FQP668" s="18"/>
      <c r="FQZ668" s="17"/>
      <c r="FRE668" s="14"/>
      <c r="FRF668" s="18"/>
      <c r="FRP668" s="17"/>
      <c r="FRU668" s="14"/>
      <c r="FRV668" s="18"/>
      <c r="FSF668" s="17"/>
      <c r="FSK668" s="14"/>
      <c r="FSL668" s="18"/>
      <c r="FSV668" s="17"/>
      <c r="FTA668" s="14"/>
      <c r="FTB668" s="18"/>
      <c r="FTL668" s="17"/>
      <c r="FTQ668" s="14"/>
      <c r="FTR668" s="18"/>
      <c r="FUB668" s="17"/>
      <c r="FUG668" s="14"/>
      <c r="FUH668" s="18"/>
      <c r="FUR668" s="17"/>
      <c r="FUW668" s="14"/>
      <c r="FUX668" s="18"/>
      <c r="FVH668" s="17"/>
      <c r="FVM668" s="14"/>
      <c r="FVN668" s="18"/>
      <c r="FVX668" s="17"/>
      <c r="FWC668" s="14"/>
      <c r="FWD668" s="18"/>
      <c r="FWN668" s="17"/>
      <c r="FWS668" s="14"/>
      <c r="FWT668" s="18"/>
      <c r="FXD668" s="17"/>
      <c r="FXI668" s="14"/>
      <c r="FXJ668" s="18"/>
      <c r="FXT668" s="17"/>
      <c r="FXY668" s="14"/>
      <c r="FXZ668" s="18"/>
      <c r="FYJ668" s="17"/>
      <c r="FYO668" s="14"/>
      <c r="FYP668" s="18"/>
      <c r="FYZ668" s="17"/>
      <c r="FZE668" s="14"/>
      <c r="FZF668" s="18"/>
      <c r="FZP668" s="17"/>
      <c r="FZU668" s="14"/>
      <c r="FZV668" s="18"/>
      <c r="GAF668" s="17"/>
      <c r="GAK668" s="14"/>
      <c r="GAL668" s="18"/>
      <c r="GAV668" s="17"/>
      <c r="GBA668" s="14"/>
      <c r="GBB668" s="18"/>
      <c r="GBL668" s="17"/>
      <c r="GBQ668" s="14"/>
      <c r="GBR668" s="18"/>
      <c r="GCB668" s="17"/>
      <c r="GCG668" s="14"/>
      <c r="GCH668" s="18"/>
      <c r="GCR668" s="17"/>
      <c r="GCW668" s="14"/>
      <c r="GCX668" s="18"/>
      <c r="GDH668" s="17"/>
      <c r="GDM668" s="14"/>
      <c r="GDN668" s="18"/>
      <c r="GDX668" s="17"/>
      <c r="GEC668" s="14"/>
      <c r="GED668" s="18"/>
      <c r="GEN668" s="17"/>
      <c r="GES668" s="14"/>
      <c r="GET668" s="18"/>
      <c r="GFD668" s="17"/>
      <c r="GFI668" s="14"/>
      <c r="GFJ668" s="18"/>
      <c r="GFT668" s="17"/>
      <c r="GFY668" s="14"/>
      <c r="GFZ668" s="18"/>
      <c r="GGJ668" s="17"/>
      <c r="GGO668" s="14"/>
      <c r="GGP668" s="18"/>
      <c r="GGZ668" s="17"/>
      <c r="GHE668" s="14"/>
      <c r="GHF668" s="18"/>
      <c r="GHP668" s="17"/>
      <c r="GHU668" s="14"/>
      <c r="GHV668" s="18"/>
      <c r="GIF668" s="17"/>
      <c r="GIK668" s="14"/>
      <c r="GIL668" s="18"/>
      <c r="GIV668" s="17"/>
      <c r="GJA668" s="14"/>
      <c r="GJB668" s="18"/>
      <c r="GJL668" s="17"/>
      <c r="GJQ668" s="14"/>
      <c r="GJR668" s="18"/>
      <c r="GKB668" s="17"/>
      <c r="GKG668" s="14"/>
      <c r="GKH668" s="18"/>
      <c r="GKR668" s="17"/>
      <c r="GKW668" s="14"/>
      <c r="GKX668" s="18"/>
      <c r="GLH668" s="17"/>
      <c r="GLM668" s="14"/>
      <c r="GLN668" s="18"/>
      <c r="GLX668" s="17"/>
      <c r="GMC668" s="14"/>
      <c r="GMD668" s="18"/>
      <c r="GMN668" s="17"/>
      <c r="GMS668" s="14"/>
      <c r="GMT668" s="18"/>
      <c r="GND668" s="17"/>
      <c r="GNI668" s="14"/>
      <c r="GNJ668" s="18"/>
      <c r="GNT668" s="17"/>
      <c r="GNY668" s="14"/>
      <c r="GNZ668" s="18"/>
      <c r="GOJ668" s="17"/>
      <c r="GOO668" s="14"/>
      <c r="GOP668" s="18"/>
      <c r="GOZ668" s="17"/>
      <c r="GPE668" s="14"/>
      <c r="GPF668" s="18"/>
      <c r="GPP668" s="17"/>
      <c r="GPU668" s="14"/>
      <c r="GPV668" s="18"/>
      <c r="GQF668" s="17"/>
      <c r="GQK668" s="14"/>
      <c r="GQL668" s="18"/>
      <c r="GQV668" s="17"/>
      <c r="GRA668" s="14"/>
      <c r="GRB668" s="18"/>
      <c r="GRL668" s="17"/>
      <c r="GRQ668" s="14"/>
      <c r="GRR668" s="18"/>
      <c r="GSB668" s="17"/>
      <c r="GSG668" s="14"/>
      <c r="GSH668" s="18"/>
      <c r="GSR668" s="17"/>
      <c r="GSW668" s="14"/>
      <c r="GSX668" s="18"/>
      <c r="GTH668" s="17"/>
      <c r="GTM668" s="14"/>
      <c r="GTN668" s="18"/>
      <c r="GTX668" s="17"/>
      <c r="GUC668" s="14"/>
      <c r="GUD668" s="18"/>
      <c r="GUN668" s="17"/>
      <c r="GUS668" s="14"/>
      <c r="GUT668" s="18"/>
      <c r="GVD668" s="17"/>
      <c r="GVI668" s="14"/>
      <c r="GVJ668" s="18"/>
      <c r="GVT668" s="17"/>
      <c r="GVY668" s="14"/>
      <c r="GVZ668" s="18"/>
      <c r="GWJ668" s="17"/>
      <c r="GWO668" s="14"/>
      <c r="GWP668" s="18"/>
      <c r="GWZ668" s="17"/>
      <c r="GXE668" s="14"/>
      <c r="GXF668" s="18"/>
      <c r="GXP668" s="17"/>
      <c r="GXU668" s="14"/>
      <c r="GXV668" s="18"/>
      <c r="GYF668" s="17"/>
      <c r="GYK668" s="14"/>
      <c r="GYL668" s="18"/>
      <c r="GYV668" s="17"/>
      <c r="GZA668" s="14"/>
      <c r="GZB668" s="18"/>
      <c r="GZL668" s="17"/>
      <c r="GZQ668" s="14"/>
      <c r="GZR668" s="18"/>
      <c r="HAB668" s="17"/>
      <c r="HAG668" s="14"/>
      <c r="HAH668" s="18"/>
      <c r="HAR668" s="17"/>
      <c r="HAW668" s="14"/>
      <c r="HAX668" s="18"/>
      <c r="HBH668" s="17"/>
      <c r="HBM668" s="14"/>
      <c r="HBN668" s="18"/>
      <c r="HBX668" s="17"/>
      <c r="HCC668" s="14"/>
      <c r="HCD668" s="18"/>
      <c r="HCN668" s="17"/>
      <c r="HCS668" s="14"/>
      <c r="HCT668" s="18"/>
      <c r="HDD668" s="17"/>
      <c r="HDI668" s="14"/>
      <c r="HDJ668" s="18"/>
      <c r="HDT668" s="17"/>
      <c r="HDY668" s="14"/>
      <c r="HDZ668" s="18"/>
      <c r="HEJ668" s="17"/>
      <c r="HEO668" s="14"/>
      <c r="HEP668" s="18"/>
      <c r="HEZ668" s="17"/>
      <c r="HFE668" s="14"/>
      <c r="HFF668" s="18"/>
      <c r="HFP668" s="17"/>
      <c r="HFU668" s="14"/>
      <c r="HFV668" s="18"/>
      <c r="HGF668" s="17"/>
      <c r="HGK668" s="14"/>
      <c r="HGL668" s="18"/>
      <c r="HGV668" s="17"/>
      <c r="HHA668" s="14"/>
      <c r="HHB668" s="18"/>
      <c r="HHL668" s="17"/>
      <c r="HHQ668" s="14"/>
      <c r="HHR668" s="18"/>
      <c r="HIB668" s="17"/>
      <c r="HIG668" s="14"/>
      <c r="HIH668" s="18"/>
      <c r="HIR668" s="17"/>
      <c r="HIW668" s="14"/>
      <c r="HIX668" s="18"/>
      <c r="HJH668" s="17"/>
      <c r="HJM668" s="14"/>
      <c r="HJN668" s="18"/>
      <c r="HJX668" s="17"/>
      <c r="HKC668" s="14"/>
      <c r="HKD668" s="18"/>
      <c r="HKN668" s="17"/>
      <c r="HKS668" s="14"/>
      <c r="HKT668" s="18"/>
      <c r="HLD668" s="17"/>
      <c r="HLI668" s="14"/>
      <c r="HLJ668" s="18"/>
      <c r="HLT668" s="17"/>
      <c r="HLY668" s="14"/>
      <c r="HLZ668" s="18"/>
      <c r="HMJ668" s="17"/>
      <c r="HMO668" s="14"/>
      <c r="HMP668" s="18"/>
      <c r="HMZ668" s="17"/>
      <c r="HNE668" s="14"/>
      <c r="HNF668" s="18"/>
      <c r="HNP668" s="17"/>
      <c r="HNU668" s="14"/>
      <c r="HNV668" s="18"/>
      <c r="HOF668" s="17"/>
      <c r="HOK668" s="14"/>
      <c r="HOL668" s="18"/>
      <c r="HOV668" s="17"/>
      <c r="HPA668" s="14"/>
      <c r="HPB668" s="18"/>
      <c r="HPL668" s="17"/>
      <c r="HPQ668" s="14"/>
      <c r="HPR668" s="18"/>
      <c r="HQB668" s="17"/>
      <c r="HQG668" s="14"/>
      <c r="HQH668" s="18"/>
      <c r="HQR668" s="17"/>
      <c r="HQW668" s="14"/>
      <c r="HQX668" s="18"/>
      <c r="HRH668" s="17"/>
      <c r="HRM668" s="14"/>
      <c r="HRN668" s="18"/>
      <c r="HRX668" s="17"/>
      <c r="HSC668" s="14"/>
      <c r="HSD668" s="18"/>
      <c r="HSN668" s="17"/>
      <c r="HSS668" s="14"/>
      <c r="HST668" s="18"/>
      <c r="HTD668" s="17"/>
      <c r="HTI668" s="14"/>
      <c r="HTJ668" s="18"/>
      <c r="HTT668" s="17"/>
      <c r="HTY668" s="14"/>
      <c r="HTZ668" s="18"/>
      <c r="HUJ668" s="17"/>
      <c r="HUO668" s="14"/>
      <c r="HUP668" s="18"/>
      <c r="HUZ668" s="17"/>
      <c r="HVE668" s="14"/>
      <c r="HVF668" s="18"/>
      <c r="HVP668" s="17"/>
      <c r="HVU668" s="14"/>
      <c r="HVV668" s="18"/>
      <c r="HWF668" s="17"/>
      <c r="HWK668" s="14"/>
      <c r="HWL668" s="18"/>
      <c r="HWV668" s="17"/>
      <c r="HXA668" s="14"/>
      <c r="HXB668" s="18"/>
      <c r="HXL668" s="17"/>
      <c r="HXQ668" s="14"/>
      <c r="HXR668" s="18"/>
      <c r="HYB668" s="17"/>
      <c r="HYG668" s="14"/>
      <c r="HYH668" s="18"/>
      <c r="HYR668" s="17"/>
      <c r="HYW668" s="14"/>
      <c r="HYX668" s="18"/>
      <c r="HZH668" s="17"/>
      <c r="HZM668" s="14"/>
      <c r="HZN668" s="18"/>
      <c r="HZX668" s="17"/>
      <c r="IAC668" s="14"/>
      <c r="IAD668" s="18"/>
      <c r="IAN668" s="17"/>
      <c r="IAS668" s="14"/>
      <c r="IAT668" s="18"/>
      <c r="IBD668" s="17"/>
      <c r="IBI668" s="14"/>
      <c r="IBJ668" s="18"/>
      <c r="IBT668" s="17"/>
      <c r="IBY668" s="14"/>
      <c r="IBZ668" s="18"/>
      <c r="ICJ668" s="17"/>
      <c r="ICO668" s="14"/>
      <c r="ICP668" s="18"/>
      <c r="ICZ668" s="17"/>
      <c r="IDE668" s="14"/>
      <c r="IDF668" s="18"/>
      <c r="IDP668" s="17"/>
      <c r="IDU668" s="14"/>
      <c r="IDV668" s="18"/>
      <c r="IEF668" s="17"/>
      <c r="IEK668" s="14"/>
      <c r="IEL668" s="18"/>
      <c r="IEV668" s="17"/>
      <c r="IFA668" s="14"/>
      <c r="IFB668" s="18"/>
      <c r="IFL668" s="17"/>
      <c r="IFQ668" s="14"/>
      <c r="IFR668" s="18"/>
      <c r="IGB668" s="17"/>
      <c r="IGG668" s="14"/>
      <c r="IGH668" s="18"/>
      <c r="IGR668" s="17"/>
      <c r="IGW668" s="14"/>
      <c r="IGX668" s="18"/>
      <c r="IHH668" s="17"/>
      <c r="IHM668" s="14"/>
      <c r="IHN668" s="18"/>
      <c r="IHX668" s="17"/>
      <c r="IIC668" s="14"/>
      <c r="IID668" s="18"/>
      <c r="IIN668" s="17"/>
      <c r="IIS668" s="14"/>
      <c r="IIT668" s="18"/>
      <c r="IJD668" s="17"/>
      <c r="IJI668" s="14"/>
      <c r="IJJ668" s="18"/>
      <c r="IJT668" s="17"/>
      <c r="IJY668" s="14"/>
      <c r="IJZ668" s="18"/>
      <c r="IKJ668" s="17"/>
      <c r="IKO668" s="14"/>
      <c r="IKP668" s="18"/>
      <c r="IKZ668" s="17"/>
      <c r="ILE668" s="14"/>
      <c r="ILF668" s="18"/>
      <c r="ILP668" s="17"/>
      <c r="ILU668" s="14"/>
      <c r="ILV668" s="18"/>
      <c r="IMF668" s="17"/>
      <c r="IMK668" s="14"/>
      <c r="IML668" s="18"/>
      <c r="IMV668" s="17"/>
      <c r="INA668" s="14"/>
      <c r="INB668" s="18"/>
      <c r="INL668" s="17"/>
      <c r="INQ668" s="14"/>
      <c r="INR668" s="18"/>
      <c r="IOB668" s="17"/>
      <c r="IOG668" s="14"/>
      <c r="IOH668" s="18"/>
      <c r="IOR668" s="17"/>
      <c r="IOW668" s="14"/>
      <c r="IOX668" s="18"/>
      <c r="IPH668" s="17"/>
      <c r="IPM668" s="14"/>
      <c r="IPN668" s="18"/>
      <c r="IPX668" s="17"/>
      <c r="IQC668" s="14"/>
      <c r="IQD668" s="18"/>
      <c r="IQN668" s="17"/>
      <c r="IQS668" s="14"/>
      <c r="IQT668" s="18"/>
      <c r="IRD668" s="17"/>
      <c r="IRI668" s="14"/>
      <c r="IRJ668" s="18"/>
      <c r="IRT668" s="17"/>
      <c r="IRY668" s="14"/>
      <c r="IRZ668" s="18"/>
      <c r="ISJ668" s="17"/>
      <c r="ISO668" s="14"/>
      <c r="ISP668" s="18"/>
      <c r="ISZ668" s="17"/>
      <c r="ITE668" s="14"/>
      <c r="ITF668" s="18"/>
      <c r="ITP668" s="17"/>
      <c r="ITU668" s="14"/>
      <c r="ITV668" s="18"/>
      <c r="IUF668" s="17"/>
      <c r="IUK668" s="14"/>
      <c r="IUL668" s="18"/>
      <c r="IUV668" s="17"/>
      <c r="IVA668" s="14"/>
      <c r="IVB668" s="18"/>
      <c r="IVL668" s="17"/>
      <c r="IVQ668" s="14"/>
      <c r="IVR668" s="18"/>
      <c r="IWB668" s="17"/>
      <c r="IWG668" s="14"/>
      <c r="IWH668" s="18"/>
      <c r="IWR668" s="17"/>
      <c r="IWW668" s="14"/>
      <c r="IWX668" s="18"/>
      <c r="IXH668" s="17"/>
      <c r="IXM668" s="14"/>
      <c r="IXN668" s="18"/>
      <c r="IXX668" s="17"/>
      <c r="IYC668" s="14"/>
      <c r="IYD668" s="18"/>
      <c r="IYN668" s="17"/>
      <c r="IYS668" s="14"/>
      <c r="IYT668" s="18"/>
      <c r="IZD668" s="17"/>
      <c r="IZI668" s="14"/>
      <c r="IZJ668" s="18"/>
      <c r="IZT668" s="17"/>
      <c r="IZY668" s="14"/>
      <c r="IZZ668" s="18"/>
      <c r="JAJ668" s="17"/>
      <c r="JAO668" s="14"/>
      <c r="JAP668" s="18"/>
      <c r="JAZ668" s="17"/>
      <c r="JBE668" s="14"/>
      <c r="JBF668" s="18"/>
      <c r="JBP668" s="17"/>
      <c r="JBU668" s="14"/>
      <c r="JBV668" s="18"/>
      <c r="JCF668" s="17"/>
      <c r="JCK668" s="14"/>
      <c r="JCL668" s="18"/>
      <c r="JCV668" s="17"/>
      <c r="JDA668" s="14"/>
      <c r="JDB668" s="18"/>
      <c r="JDL668" s="17"/>
      <c r="JDQ668" s="14"/>
      <c r="JDR668" s="18"/>
      <c r="JEB668" s="17"/>
      <c r="JEG668" s="14"/>
      <c r="JEH668" s="18"/>
      <c r="JER668" s="17"/>
      <c r="JEW668" s="14"/>
      <c r="JEX668" s="18"/>
      <c r="JFH668" s="17"/>
      <c r="JFM668" s="14"/>
      <c r="JFN668" s="18"/>
      <c r="JFX668" s="17"/>
      <c r="JGC668" s="14"/>
      <c r="JGD668" s="18"/>
      <c r="JGN668" s="17"/>
      <c r="JGS668" s="14"/>
      <c r="JGT668" s="18"/>
      <c r="JHD668" s="17"/>
      <c r="JHI668" s="14"/>
      <c r="JHJ668" s="18"/>
      <c r="JHT668" s="17"/>
      <c r="JHY668" s="14"/>
      <c r="JHZ668" s="18"/>
      <c r="JIJ668" s="17"/>
      <c r="JIO668" s="14"/>
      <c r="JIP668" s="18"/>
      <c r="JIZ668" s="17"/>
      <c r="JJE668" s="14"/>
      <c r="JJF668" s="18"/>
      <c r="JJP668" s="17"/>
      <c r="JJU668" s="14"/>
      <c r="JJV668" s="18"/>
      <c r="JKF668" s="17"/>
      <c r="JKK668" s="14"/>
      <c r="JKL668" s="18"/>
      <c r="JKV668" s="17"/>
      <c r="JLA668" s="14"/>
      <c r="JLB668" s="18"/>
      <c r="JLL668" s="17"/>
      <c r="JLQ668" s="14"/>
      <c r="JLR668" s="18"/>
      <c r="JMB668" s="17"/>
      <c r="JMG668" s="14"/>
      <c r="JMH668" s="18"/>
      <c r="JMR668" s="17"/>
      <c r="JMW668" s="14"/>
      <c r="JMX668" s="18"/>
      <c r="JNH668" s="17"/>
      <c r="JNM668" s="14"/>
      <c r="JNN668" s="18"/>
      <c r="JNX668" s="17"/>
      <c r="JOC668" s="14"/>
      <c r="JOD668" s="18"/>
      <c r="JON668" s="17"/>
      <c r="JOS668" s="14"/>
      <c r="JOT668" s="18"/>
      <c r="JPD668" s="17"/>
      <c r="JPI668" s="14"/>
      <c r="JPJ668" s="18"/>
      <c r="JPT668" s="17"/>
      <c r="JPY668" s="14"/>
      <c r="JPZ668" s="18"/>
      <c r="JQJ668" s="17"/>
      <c r="JQO668" s="14"/>
      <c r="JQP668" s="18"/>
      <c r="JQZ668" s="17"/>
      <c r="JRE668" s="14"/>
      <c r="JRF668" s="18"/>
      <c r="JRP668" s="17"/>
      <c r="JRU668" s="14"/>
      <c r="JRV668" s="18"/>
      <c r="JSF668" s="17"/>
      <c r="JSK668" s="14"/>
      <c r="JSL668" s="18"/>
      <c r="JSV668" s="17"/>
      <c r="JTA668" s="14"/>
      <c r="JTB668" s="18"/>
      <c r="JTL668" s="17"/>
      <c r="JTQ668" s="14"/>
      <c r="JTR668" s="18"/>
      <c r="JUB668" s="17"/>
      <c r="JUG668" s="14"/>
      <c r="JUH668" s="18"/>
      <c r="JUR668" s="17"/>
      <c r="JUW668" s="14"/>
      <c r="JUX668" s="18"/>
      <c r="JVH668" s="17"/>
      <c r="JVM668" s="14"/>
      <c r="JVN668" s="18"/>
      <c r="JVX668" s="17"/>
      <c r="JWC668" s="14"/>
      <c r="JWD668" s="18"/>
      <c r="JWN668" s="17"/>
      <c r="JWS668" s="14"/>
      <c r="JWT668" s="18"/>
      <c r="JXD668" s="17"/>
      <c r="JXI668" s="14"/>
      <c r="JXJ668" s="18"/>
      <c r="JXT668" s="17"/>
      <c r="JXY668" s="14"/>
      <c r="JXZ668" s="18"/>
      <c r="JYJ668" s="17"/>
      <c r="JYO668" s="14"/>
      <c r="JYP668" s="18"/>
      <c r="JYZ668" s="17"/>
      <c r="JZE668" s="14"/>
      <c r="JZF668" s="18"/>
      <c r="JZP668" s="17"/>
      <c r="JZU668" s="14"/>
      <c r="JZV668" s="18"/>
      <c r="KAF668" s="17"/>
      <c r="KAK668" s="14"/>
      <c r="KAL668" s="18"/>
      <c r="KAV668" s="17"/>
      <c r="KBA668" s="14"/>
      <c r="KBB668" s="18"/>
      <c r="KBL668" s="17"/>
      <c r="KBQ668" s="14"/>
      <c r="KBR668" s="18"/>
      <c r="KCB668" s="17"/>
      <c r="KCG668" s="14"/>
      <c r="KCH668" s="18"/>
      <c r="KCR668" s="17"/>
      <c r="KCW668" s="14"/>
      <c r="KCX668" s="18"/>
      <c r="KDH668" s="17"/>
      <c r="KDM668" s="14"/>
      <c r="KDN668" s="18"/>
      <c r="KDX668" s="17"/>
      <c r="KEC668" s="14"/>
      <c r="KED668" s="18"/>
      <c r="KEN668" s="17"/>
      <c r="KES668" s="14"/>
      <c r="KET668" s="18"/>
      <c r="KFD668" s="17"/>
      <c r="KFI668" s="14"/>
      <c r="KFJ668" s="18"/>
      <c r="KFT668" s="17"/>
      <c r="KFY668" s="14"/>
      <c r="KFZ668" s="18"/>
      <c r="KGJ668" s="17"/>
      <c r="KGO668" s="14"/>
      <c r="KGP668" s="18"/>
      <c r="KGZ668" s="17"/>
      <c r="KHE668" s="14"/>
      <c r="KHF668" s="18"/>
      <c r="KHP668" s="17"/>
      <c r="KHU668" s="14"/>
      <c r="KHV668" s="18"/>
      <c r="KIF668" s="17"/>
      <c r="KIK668" s="14"/>
      <c r="KIL668" s="18"/>
      <c r="KIV668" s="17"/>
      <c r="KJA668" s="14"/>
      <c r="KJB668" s="18"/>
      <c r="KJL668" s="17"/>
      <c r="KJQ668" s="14"/>
      <c r="KJR668" s="18"/>
      <c r="KKB668" s="17"/>
      <c r="KKG668" s="14"/>
      <c r="KKH668" s="18"/>
      <c r="KKR668" s="17"/>
      <c r="KKW668" s="14"/>
      <c r="KKX668" s="18"/>
      <c r="KLH668" s="17"/>
      <c r="KLM668" s="14"/>
      <c r="KLN668" s="18"/>
      <c r="KLX668" s="17"/>
      <c r="KMC668" s="14"/>
      <c r="KMD668" s="18"/>
      <c r="KMN668" s="17"/>
      <c r="KMS668" s="14"/>
      <c r="KMT668" s="18"/>
      <c r="KND668" s="17"/>
      <c r="KNI668" s="14"/>
      <c r="KNJ668" s="18"/>
      <c r="KNT668" s="17"/>
      <c r="KNY668" s="14"/>
      <c r="KNZ668" s="18"/>
      <c r="KOJ668" s="17"/>
      <c r="KOO668" s="14"/>
      <c r="KOP668" s="18"/>
      <c r="KOZ668" s="17"/>
      <c r="KPE668" s="14"/>
      <c r="KPF668" s="18"/>
      <c r="KPP668" s="17"/>
      <c r="KPU668" s="14"/>
      <c r="KPV668" s="18"/>
      <c r="KQF668" s="17"/>
      <c r="KQK668" s="14"/>
      <c r="KQL668" s="18"/>
      <c r="KQV668" s="17"/>
      <c r="KRA668" s="14"/>
      <c r="KRB668" s="18"/>
      <c r="KRL668" s="17"/>
      <c r="KRQ668" s="14"/>
      <c r="KRR668" s="18"/>
      <c r="KSB668" s="17"/>
      <c r="KSG668" s="14"/>
      <c r="KSH668" s="18"/>
      <c r="KSR668" s="17"/>
      <c r="KSW668" s="14"/>
      <c r="KSX668" s="18"/>
      <c r="KTH668" s="17"/>
      <c r="KTM668" s="14"/>
      <c r="KTN668" s="18"/>
      <c r="KTX668" s="17"/>
      <c r="KUC668" s="14"/>
      <c r="KUD668" s="18"/>
      <c r="KUN668" s="17"/>
      <c r="KUS668" s="14"/>
      <c r="KUT668" s="18"/>
      <c r="KVD668" s="17"/>
      <c r="KVI668" s="14"/>
      <c r="KVJ668" s="18"/>
      <c r="KVT668" s="17"/>
      <c r="KVY668" s="14"/>
      <c r="KVZ668" s="18"/>
      <c r="KWJ668" s="17"/>
      <c r="KWO668" s="14"/>
      <c r="KWP668" s="18"/>
      <c r="KWZ668" s="17"/>
      <c r="KXE668" s="14"/>
      <c r="KXF668" s="18"/>
      <c r="KXP668" s="17"/>
      <c r="KXU668" s="14"/>
      <c r="KXV668" s="18"/>
      <c r="KYF668" s="17"/>
      <c r="KYK668" s="14"/>
      <c r="KYL668" s="18"/>
      <c r="KYV668" s="17"/>
      <c r="KZA668" s="14"/>
      <c r="KZB668" s="18"/>
      <c r="KZL668" s="17"/>
      <c r="KZQ668" s="14"/>
      <c r="KZR668" s="18"/>
      <c r="LAB668" s="17"/>
      <c r="LAG668" s="14"/>
      <c r="LAH668" s="18"/>
      <c r="LAR668" s="17"/>
      <c r="LAW668" s="14"/>
      <c r="LAX668" s="18"/>
      <c r="LBH668" s="17"/>
      <c r="LBM668" s="14"/>
      <c r="LBN668" s="18"/>
      <c r="LBX668" s="17"/>
      <c r="LCC668" s="14"/>
      <c r="LCD668" s="18"/>
      <c r="LCN668" s="17"/>
      <c r="LCS668" s="14"/>
      <c r="LCT668" s="18"/>
      <c r="LDD668" s="17"/>
      <c r="LDI668" s="14"/>
      <c r="LDJ668" s="18"/>
      <c r="LDT668" s="17"/>
      <c r="LDY668" s="14"/>
      <c r="LDZ668" s="18"/>
      <c r="LEJ668" s="17"/>
      <c r="LEO668" s="14"/>
      <c r="LEP668" s="18"/>
      <c r="LEZ668" s="17"/>
      <c r="LFE668" s="14"/>
      <c r="LFF668" s="18"/>
      <c r="LFP668" s="17"/>
      <c r="LFU668" s="14"/>
      <c r="LFV668" s="18"/>
      <c r="LGF668" s="17"/>
      <c r="LGK668" s="14"/>
      <c r="LGL668" s="18"/>
      <c r="LGV668" s="17"/>
      <c r="LHA668" s="14"/>
      <c r="LHB668" s="18"/>
      <c r="LHL668" s="17"/>
      <c r="LHQ668" s="14"/>
      <c r="LHR668" s="18"/>
      <c r="LIB668" s="17"/>
      <c r="LIG668" s="14"/>
      <c r="LIH668" s="18"/>
      <c r="LIR668" s="17"/>
      <c r="LIW668" s="14"/>
      <c r="LIX668" s="18"/>
      <c r="LJH668" s="17"/>
      <c r="LJM668" s="14"/>
      <c r="LJN668" s="18"/>
      <c r="LJX668" s="17"/>
      <c r="LKC668" s="14"/>
      <c r="LKD668" s="18"/>
      <c r="LKN668" s="17"/>
      <c r="LKS668" s="14"/>
      <c r="LKT668" s="18"/>
      <c r="LLD668" s="17"/>
      <c r="LLI668" s="14"/>
      <c r="LLJ668" s="18"/>
      <c r="LLT668" s="17"/>
      <c r="LLY668" s="14"/>
      <c r="LLZ668" s="18"/>
      <c r="LMJ668" s="17"/>
      <c r="LMO668" s="14"/>
      <c r="LMP668" s="18"/>
      <c r="LMZ668" s="17"/>
      <c r="LNE668" s="14"/>
      <c r="LNF668" s="18"/>
      <c r="LNP668" s="17"/>
      <c r="LNU668" s="14"/>
      <c r="LNV668" s="18"/>
      <c r="LOF668" s="17"/>
      <c r="LOK668" s="14"/>
      <c r="LOL668" s="18"/>
      <c r="LOV668" s="17"/>
      <c r="LPA668" s="14"/>
      <c r="LPB668" s="18"/>
      <c r="LPL668" s="17"/>
      <c r="LPQ668" s="14"/>
      <c r="LPR668" s="18"/>
      <c r="LQB668" s="17"/>
      <c r="LQG668" s="14"/>
      <c r="LQH668" s="18"/>
      <c r="LQR668" s="17"/>
      <c r="LQW668" s="14"/>
      <c r="LQX668" s="18"/>
      <c r="LRH668" s="17"/>
      <c r="LRM668" s="14"/>
      <c r="LRN668" s="18"/>
      <c r="LRX668" s="17"/>
      <c r="LSC668" s="14"/>
      <c r="LSD668" s="18"/>
      <c r="LSN668" s="17"/>
      <c r="LSS668" s="14"/>
      <c r="LST668" s="18"/>
      <c r="LTD668" s="17"/>
      <c r="LTI668" s="14"/>
      <c r="LTJ668" s="18"/>
      <c r="LTT668" s="17"/>
      <c r="LTY668" s="14"/>
      <c r="LTZ668" s="18"/>
      <c r="LUJ668" s="17"/>
      <c r="LUO668" s="14"/>
      <c r="LUP668" s="18"/>
      <c r="LUZ668" s="17"/>
      <c r="LVE668" s="14"/>
      <c r="LVF668" s="18"/>
      <c r="LVP668" s="17"/>
      <c r="LVU668" s="14"/>
      <c r="LVV668" s="18"/>
      <c r="LWF668" s="17"/>
      <c r="LWK668" s="14"/>
      <c r="LWL668" s="18"/>
      <c r="LWV668" s="17"/>
      <c r="LXA668" s="14"/>
      <c r="LXB668" s="18"/>
      <c r="LXL668" s="17"/>
      <c r="LXQ668" s="14"/>
      <c r="LXR668" s="18"/>
      <c r="LYB668" s="17"/>
      <c r="LYG668" s="14"/>
      <c r="LYH668" s="18"/>
      <c r="LYR668" s="17"/>
      <c r="LYW668" s="14"/>
      <c r="LYX668" s="18"/>
      <c r="LZH668" s="17"/>
      <c r="LZM668" s="14"/>
      <c r="LZN668" s="18"/>
      <c r="LZX668" s="17"/>
      <c r="MAC668" s="14"/>
      <c r="MAD668" s="18"/>
      <c r="MAN668" s="17"/>
      <c r="MAS668" s="14"/>
      <c r="MAT668" s="18"/>
      <c r="MBD668" s="17"/>
      <c r="MBI668" s="14"/>
      <c r="MBJ668" s="18"/>
      <c r="MBT668" s="17"/>
      <c r="MBY668" s="14"/>
      <c r="MBZ668" s="18"/>
      <c r="MCJ668" s="17"/>
      <c r="MCO668" s="14"/>
      <c r="MCP668" s="18"/>
      <c r="MCZ668" s="17"/>
      <c r="MDE668" s="14"/>
      <c r="MDF668" s="18"/>
      <c r="MDP668" s="17"/>
      <c r="MDU668" s="14"/>
      <c r="MDV668" s="18"/>
      <c r="MEF668" s="17"/>
      <c r="MEK668" s="14"/>
      <c r="MEL668" s="18"/>
      <c r="MEV668" s="17"/>
      <c r="MFA668" s="14"/>
      <c r="MFB668" s="18"/>
      <c r="MFL668" s="17"/>
      <c r="MFQ668" s="14"/>
      <c r="MFR668" s="18"/>
      <c r="MGB668" s="17"/>
      <c r="MGG668" s="14"/>
      <c r="MGH668" s="18"/>
      <c r="MGR668" s="17"/>
      <c r="MGW668" s="14"/>
      <c r="MGX668" s="18"/>
      <c r="MHH668" s="17"/>
      <c r="MHM668" s="14"/>
      <c r="MHN668" s="18"/>
      <c r="MHX668" s="17"/>
      <c r="MIC668" s="14"/>
      <c r="MID668" s="18"/>
      <c r="MIN668" s="17"/>
      <c r="MIS668" s="14"/>
      <c r="MIT668" s="18"/>
      <c r="MJD668" s="17"/>
      <c r="MJI668" s="14"/>
      <c r="MJJ668" s="18"/>
      <c r="MJT668" s="17"/>
      <c r="MJY668" s="14"/>
      <c r="MJZ668" s="18"/>
      <c r="MKJ668" s="17"/>
      <c r="MKO668" s="14"/>
      <c r="MKP668" s="18"/>
      <c r="MKZ668" s="17"/>
      <c r="MLE668" s="14"/>
      <c r="MLF668" s="18"/>
      <c r="MLP668" s="17"/>
      <c r="MLU668" s="14"/>
      <c r="MLV668" s="18"/>
      <c r="MMF668" s="17"/>
      <c r="MMK668" s="14"/>
      <c r="MML668" s="18"/>
      <c r="MMV668" s="17"/>
      <c r="MNA668" s="14"/>
      <c r="MNB668" s="18"/>
      <c r="MNL668" s="17"/>
      <c r="MNQ668" s="14"/>
      <c r="MNR668" s="18"/>
      <c r="MOB668" s="17"/>
      <c r="MOG668" s="14"/>
      <c r="MOH668" s="18"/>
      <c r="MOR668" s="17"/>
      <c r="MOW668" s="14"/>
      <c r="MOX668" s="18"/>
      <c r="MPH668" s="17"/>
      <c r="MPM668" s="14"/>
      <c r="MPN668" s="18"/>
      <c r="MPX668" s="17"/>
      <c r="MQC668" s="14"/>
      <c r="MQD668" s="18"/>
      <c r="MQN668" s="17"/>
      <c r="MQS668" s="14"/>
      <c r="MQT668" s="18"/>
      <c r="MRD668" s="17"/>
      <c r="MRI668" s="14"/>
      <c r="MRJ668" s="18"/>
      <c r="MRT668" s="17"/>
      <c r="MRY668" s="14"/>
      <c r="MRZ668" s="18"/>
      <c r="MSJ668" s="17"/>
      <c r="MSO668" s="14"/>
      <c r="MSP668" s="18"/>
      <c r="MSZ668" s="17"/>
      <c r="MTE668" s="14"/>
      <c r="MTF668" s="18"/>
      <c r="MTP668" s="17"/>
      <c r="MTU668" s="14"/>
      <c r="MTV668" s="18"/>
      <c r="MUF668" s="17"/>
      <c r="MUK668" s="14"/>
      <c r="MUL668" s="18"/>
      <c r="MUV668" s="17"/>
      <c r="MVA668" s="14"/>
      <c r="MVB668" s="18"/>
      <c r="MVL668" s="17"/>
      <c r="MVQ668" s="14"/>
      <c r="MVR668" s="18"/>
      <c r="MWB668" s="17"/>
      <c r="MWG668" s="14"/>
      <c r="MWH668" s="18"/>
      <c r="MWR668" s="17"/>
      <c r="MWW668" s="14"/>
      <c r="MWX668" s="18"/>
      <c r="MXH668" s="17"/>
      <c r="MXM668" s="14"/>
      <c r="MXN668" s="18"/>
      <c r="MXX668" s="17"/>
      <c r="MYC668" s="14"/>
      <c r="MYD668" s="18"/>
      <c r="MYN668" s="17"/>
      <c r="MYS668" s="14"/>
      <c r="MYT668" s="18"/>
      <c r="MZD668" s="17"/>
      <c r="MZI668" s="14"/>
      <c r="MZJ668" s="18"/>
      <c r="MZT668" s="17"/>
      <c r="MZY668" s="14"/>
      <c r="MZZ668" s="18"/>
      <c r="NAJ668" s="17"/>
      <c r="NAO668" s="14"/>
      <c r="NAP668" s="18"/>
      <c r="NAZ668" s="17"/>
      <c r="NBE668" s="14"/>
      <c r="NBF668" s="18"/>
      <c r="NBP668" s="17"/>
      <c r="NBU668" s="14"/>
      <c r="NBV668" s="18"/>
      <c r="NCF668" s="17"/>
      <c r="NCK668" s="14"/>
      <c r="NCL668" s="18"/>
      <c r="NCV668" s="17"/>
      <c r="NDA668" s="14"/>
      <c r="NDB668" s="18"/>
      <c r="NDL668" s="17"/>
      <c r="NDQ668" s="14"/>
      <c r="NDR668" s="18"/>
      <c r="NEB668" s="17"/>
      <c r="NEG668" s="14"/>
      <c r="NEH668" s="18"/>
      <c r="NER668" s="17"/>
      <c r="NEW668" s="14"/>
      <c r="NEX668" s="18"/>
      <c r="NFH668" s="17"/>
      <c r="NFM668" s="14"/>
      <c r="NFN668" s="18"/>
      <c r="NFX668" s="17"/>
      <c r="NGC668" s="14"/>
      <c r="NGD668" s="18"/>
      <c r="NGN668" s="17"/>
      <c r="NGS668" s="14"/>
      <c r="NGT668" s="18"/>
      <c r="NHD668" s="17"/>
      <c r="NHI668" s="14"/>
      <c r="NHJ668" s="18"/>
      <c r="NHT668" s="17"/>
      <c r="NHY668" s="14"/>
      <c r="NHZ668" s="18"/>
      <c r="NIJ668" s="17"/>
      <c r="NIO668" s="14"/>
      <c r="NIP668" s="18"/>
      <c r="NIZ668" s="17"/>
      <c r="NJE668" s="14"/>
      <c r="NJF668" s="18"/>
      <c r="NJP668" s="17"/>
      <c r="NJU668" s="14"/>
      <c r="NJV668" s="18"/>
      <c r="NKF668" s="17"/>
      <c r="NKK668" s="14"/>
      <c r="NKL668" s="18"/>
      <c r="NKV668" s="17"/>
      <c r="NLA668" s="14"/>
      <c r="NLB668" s="18"/>
      <c r="NLL668" s="17"/>
      <c r="NLQ668" s="14"/>
      <c r="NLR668" s="18"/>
      <c r="NMB668" s="17"/>
      <c r="NMG668" s="14"/>
      <c r="NMH668" s="18"/>
      <c r="NMR668" s="17"/>
      <c r="NMW668" s="14"/>
      <c r="NMX668" s="18"/>
      <c r="NNH668" s="17"/>
      <c r="NNM668" s="14"/>
      <c r="NNN668" s="18"/>
      <c r="NNX668" s="17"/>
      <c r="NOC668" s="14"/>
      <c r="NOD668" s="18"/>
      <c r="NON668" s="17"/>
      <c r="NOS668" s="14"/>
      <c r="NOT668" s="18"/>
      <c r="NPD668" s="17"/>
      <c r="NPI668" s="14"/>
      <c r="NPJ668" s="18"/>
      <c r="NPT668" s="17"/>
      <c r="NPY668" s="14"/>
      <c r="NPZ668" s="18"/>
      <c r="NQJ668" s="17"/>
      <c r="NQO668" s="14"/>
      <c r="NQP668" s="18"/>
      <c r="NQZ668" s="17"/>
      <c r="NRE668" s="14"/>
      <c r="NRF668" s="18"/>
      <c r="NRP668" s="17"/>
      <c r="NRU668" s="14"/>
      <c r="NRV668" s="18"/>
      <c r="NSF668" s="17"/>
      <c r="NSK668" s="14"/>
      <c r="NSL668" s="18"/>
      <c r="NSV668" s="17"/>
      <c r="NTA668" s="14"/>
      <c r="NTB668" s="18"/>
      <c r="NTL668" s="17"/>
      <c r="NTQ668" s="14"/>
      <c r="NTR668" s="18"/>
      <c r="NUB668" s="17"/>
      <c r="NUG668" s="14"/>
      <c r="NUH668" s="18"/>
      <c r="NUR668" s="17"/>
      <c r="NUW668" s="14"/>
      <c r="NUX668" s="18"/>
      <c r="NVH668" s="17"/>
      <c r="NVM668" s="14"/>
      <c r="NVN668" s="18"/>
      <c r="NVX668" s="17"/>
      <c r="NWC668" s="14"/>
      <c r="NWD668" s="18"/>
      <c r="NWN668" s="17"/>
      <c r="NWS668" s="14"/>
      <c r="NWT668" s="18"/>
      <c r="NXD668" s="17"/>
      <c r="NXI668" s="14"/>
      <c r="NXJ668" s="18"/>
      <c r="NXT668" s="17"/>
      <c r="NXY668" s="14"/>
      <c r="NXZ668" s="18"/>
      <c r="NYJ668" s="17"/>
      <c r="NYO668" s="14"/>
      <c r="NYP668" s="18"/>
      <c r="NYZ668" s="17"/>
      <c r="NZE668" s="14"/>
      <c r="NZF668" s="18"/>
      <c r="NZP668" s="17"/>
      <c r="NZU668" s="14"/>
      <c r="NZV668" s="18"/>
      <c r="OAF668" s="17"/>
      <c r="OAK668" s="14"/>
      <c r="OAL668" s="18"/>
      <c r="OAV668" s="17"/>
      <c r="OBA668" s="14"/>
      <c r="OBB668" s="18"/>
      <c r="OBL668" s="17"/>
      <c r="OBQ668" s="14"/>
      <c r="OBR668" s="18"/>
      <c r="OCB668" s="17"/>
      <c r="OCG668" s="14"/>
      <c r="OCH668" s="18"/>
      <c r="OCR668" s="17"/>
      <c r="OCW668" s="14"/>
      <c r="OCX668" s="18"/>
      <c r="ODH668" s="17"/>
      <c r="ODM668" s="14"/>
      <c r="ODN668" s="18"/>
      <c r="ODX668" s="17"/>
      <c r="OEC668" s="14"/>
      <c r="OED668" s="18"/>
      <c r="OEN668" s="17"/>
      <c r="OES668" s="14"/>
      <c r="OET668" s="18"/>
      <c r="OFD668" s="17"/>
      <c r="OFI668" s="14"/>
      <c r="OFJ668" s="18"/>
      <c r="OFT668" s="17"/>
      <c r="OFY668" s="14"/>
      <c r="OFZ668" s="18"/>
      <c r="OGJ668" s="17"/>
      <c r="OGO668" s="14"/>
      <c r="OGP668" s="18"/>
      <c r="OGZ668" s="17"/>
      <c r="OHE668" s="14"/>
      <c r="OHF668" s="18"/>
      <c r="OHP668" s="17"/>
      <c r="OHU668" s="14"/>
      <c r="OHV668" s="18"/>
      <c r="OIF668" s="17"/>
      <c r="OIK668" s="14"/>
      <c r="OIL668" s="18"/>
      <c r="OIV668" s="17"/>
      <c r="OJA668" s="14"/>
      <c r="OJB668" s="18"/>
      <c r="OJL668" s="17"/>
      <c r="OJQ668" s="14"/>
      <c r="OJR668" s="18"/>
      <c r="OKB668" s="17"/>
      <c r="OKG668" s="14"/>
      <c r="OKH668" s="18"/>
      <c r="OKR668" s="17"/>
      <c r="OKW668" s="14"/>
      <c r="OKX668" s="18"/>
      <c r="OLH668" s="17"/>
      <c r="OLM668" s="14"/>
      <c r="OLN668" s="18"/>
      <c r="OLX668" s="17"/>
      <c r="OMC668" s="14"/>
      <c r="OMD668" s="18"/>
      <c r="OMN668" s="17"/>
      <c r="OMS668" s="14"/>
      <c r="OMT668" s="18"/>
      <c r="OND668" s="17"/>
      <c r="ONI668" s="14"/>
      <c r="ONJ668" s="18"/>
      <c r="ONT668" s="17"/>
      <c r="ONY668" s="14"/>
      <c r="ONZ668" s="18"/>
      <c r="OOJ668" s="17"/>
      <c r="OOO668" s="14"/>
      <c r="OOP668" s="18"/>
      <c r="OOZ668" s="17"/>
      <c r="OPE668" s="14"/>
      <c r="OPF668" s="18"/>
      <c r="OPP668" s="17"/>
      <c r="OPU668" s="14"/>
      <c r="OPV668" s="18"/>
      <c r="OQF668" s="17"/>
      <c r="OQK668" s="14"/>
      <c r="OQL668" s="18"/>
      <c r="OQV668" s="17"/>
      <c r="ORA668" s="14"/>
      <c r="ORB668" s="18"/>
      <c r="ORL668" s="17"/>
      <c r="ORQ668" s="14"/>
      <c r="ORR668" s="18"/>
      <c r="OSB668" s="17"/>
      <c r="OSG668" s="14"/>
      <c r="OSH668" s="18"/>
      <c r="OSR668" s="17"/>
      <c r="OSW668" s="14"/>
      <c r="OSX668" s="18"/>
      <c r="OTH668" s="17"/>
      <c r="OTM668" s="14"/>
      <c r="OTN668" s="18"/>
      <c r="OTX668" s="17"/>
      <c r="OUC668" s="14"/>
      <c r="OUD668" s="18"/>
      <c r="OUN668" s="17"/>
      <c r="OUS668" s="14"/>
      <c r="OUT668" s="18"/>
      <c r="OVD668" s="17"/>
      <c r="OVI668" s="14"/>
      <c r="OVJ668" s="18"/>
      <c r="OVT668" s="17"/>
      <c r="OVY668" s="14"/>
      <c r="OVZ668" s="18"/>
      <c r="OWJ668" s="17"/>
      <c r="OWO668" s="14"/>
      <c r="OWP668" s="18"/>
      <c r="OWZ668" s="17"/>
      <c r="OXE668" s="14"/>
      <c r="OXF668" s="18"/>
      <c r="OXP668" s="17"/>
      <c r="OXU668" s="14"/>
      <c r="OXV668" s="18"/>
      <c r="OYF668" s="17"/>
      <c r="OYK668" s="14"/>
      <c r="OYL668" s="18"/>
      <c r="OYV668" s="17"/>
      <c r="OZA668" s="14"/>
      <c r="OZB668" s="18"/>
      <c r="OZL668" s="17"/>
      <c r="OZQ668" s="14"/>
      <c r="OZR668" s="18"/>
      <c r="PAB668" s="17"/>
      <c r="PAG668" s="14"/>
      <c r="PAH668" s="18"/>
      <c r="PAR668" s="17"/>
      <c r="PAW668" s="14"/>
      <c r="PAX668" s="18"/>
      <c r="PBH668" s="17"/>
      <c r="PBM668" s="14"/>
      <c r="PBN668" s="18"/>
      <c r="PBX668" s="17"/>
      <c r="PCC668" s="14"/>
      <c r="PCD668" s="18"/>
      <c r="PCN668" s="17"/>
      <c r="PCS668" s="14"/>
      <c r="PCT668" s="18"/>
      <c r="PDD668" s="17"/>
      <c r="PDI668" s="14"/>
      <c r="PDJ668" s="18"/>
      <c r="PDT668" s="17"/>
      <c r="PDY668" s="14"/>
      <c r="PDZ668" s="18"/>
      <c r="PEJ668" s="17"/>
      <c r="PEO668" s="14"/>
      <c r="PEP668" s="18"/>
      <c r="PEZ668" s="17"/>
      <c r="PFE668" s="14"/>
      <c r="PFF668" s="18"/>
      <c r="PFP668" s="17"/>
      <c r="PFU668" s="14"/>
      <c r="PFV668" s="18"/>
      <c r="PGF668" s="17"/>
      <c r="PGK668" s="14"/>
      <c r="PGL668" s="18"/>
      <c r="PGV668" s="17"/>
      <c r="PHA668" s="14"/>
      <c r="PHB668" s="18"/>
      <c r="PHL668" s="17"/>
      <c r="PHQ668" s="14"/>
      <c r="PHR668" s="18"/>
      <c r="PIB668" s="17"/>
      <c r="PIG668" s="14"/>
      <c r="PIH668" s="18"/>
      <c r="PIR668" s="17"/>
      <c r="PIW668" s="14"/>
      <c r="PIX668" s="18"/>
      <c r="PJH668" s="17"/>
      <c r="PJM668" s="14"/>
      <c r="PJN668" s="18"/>
      <c r="PJX668" s="17"/>
      <c r="PKC668" s="14"/>
      <c r="PKD668" s="18"/>
      <c r="PKN668" s="17"/>
      <c r="PKS668" s="14"/>
      <c r="PKT668" s="18"/>
      <c r="PLD668" s="17"/>
      <c r="PLI668" s="14"/>
      <c r="PLJ668" s="18"/>
      <c r="PLT668" s="17"/>
      <c r="PLY668" s="14"/>
      <c r="PLZ668" s="18"/>
      <c r="PMJ668" s="17"/>
      <c r="PMO668" s="14"/>
      <c r="PMP668" s="18"/>
      <c r="PMZ668" s="17"/>
      <c r="PNE668" s="14"/>
      <c r="PNF668" s="18"/>
      <c r="PNP668" s="17"/>
      <c r="PNU668" s="14"/>
      <c r="PNV668" s="18"/>
      <c r="POF668" s="17"/>
      <c r="POK668" s="14"/>
      <c r="POL668" s="18"/>
      <c r="POV668" s="17"/>
      <c r="PPA668" s="14"/>
      <c r="PPB668" s="18"/>
      <c r="PPL668" s="17"/>
      <c r="PPQ668" s="14"/>
      <c r="PPR668" s="18"/>
      <c r="PQB668" s="17"/>
      <c r="PQG668" s="14"/>
      <c r="PQH668" s="18"/>
      <c r="PQR668" s="17"/>
      <c r="PQW668" s="14"/>
      <c r="PQX668" s="18"/>
      <c r="PRH668" s="17"/>
      <c r="PRM668" s="14"/>
      <c r="PRN668" s="18"/>
      <c r="PRX668" s="17"/>
      <c r="PSC668" s="14"/>
      <c r="PSD668" s="18"/>
      <c r="PSN668" s="17"/>
      <c r="PSS668" s="14"/>
      <c r="PST668" s="18"/>
      <c r="PTD668" s="17"/>
      <c r="PTI668" s="14"/>
      <c r="PTJ668" s="18"/>
      <c r="PTT668" s="17"/>
      <c r="PTY668" s="14"/>
      <c r="PTZ668" s="18"/>
      <c r="PUJ668" s="17"/>
      <c r="PUO668" s="14"/>
      <c r="PUP668" s="18"/>
      <c r="PUZ668" s="17"/>
      <c r="PVE668" s="14"/>
      <c r="PVF668" s="18"/>
      <c r="PVP668" s="17"/>
      <c r="PVU668" s="14"/>
      <c r="PVV668" s="18"/>
      <c r="PWF668" s="17"/>
      <c r="PWK668" s="14"/>
      <c r="PWL668" s="18"/>
      <c r="PWV668" s="17"/>
      <c r="PXA668" s="14"/>
      <c r="PXB668" s="18"/>
      <c r="PXL668" s="17"/>
      <c r="PXQ668" s="14"/>
      <c r="PXR668" s="18"/>
      <c r="PYB668" s="17"/>
      <c r="PYG668" s="14"/>
      <c r="PYH668" s="18"/>
      <c r="PYR668" s="17"/>
      <c r="PYW668" s="14"/>
      <c r="PYX668" s="18"/>
      <c r="PZH668" s="17"/>
      <c r="PZM668" s="14"/>
      <c r="PZN668" s="18"/>
      <c r="PZX668" s="17"/>
      <c r="QAC668" s="14"/>
      <c r="QAD668" s="18"/>
      <c r="QAN668" s="17"/>
      <c r="QAS668" s="14"/>
      <c r="QAT668" s="18"/>
      <c r="QBD668" s="17"/>
      <c r="QBI668" s="14"/>
      <c r="QBJ668" s="18"/>
      <c r="QBT668" s="17"/>
      <c r="QBY668" s="14"/>
      <c r="QBZ668" s="18"/>
      <c r="QCJ668" s="17"/>
      <c r="QCO668" s="14"/>
      <c r="QCP668" s="18"/>
      <c r="QCZ668" s="17"/>
      <c r="QDE668" s="14"/>
      <c r="QDF668" s="18"/>
      <c r="QDP668" s="17"/>
      <c r="QDU668" s="14"/>
      <c r="QDV668" s="18"/>
      <c r="QEF668" s="17"/>
      <c r="QEK668" s="14"/>
      <c r="QEL668" s="18"/>
      <c r="QEV668" s="17"/>
      <c r="QFA668" s="14"/>
      <c r="QFB668" s="18"/>
      <c r="QFL668" s="17"/>
      <c r="QFQ668" s="14"/>
      <c r="QFR668" s="18"/>
      <c r="QGB668" s="17"/>
      <c r="QGG668" s="14"/>
      <c r="QGH668" s="18"/>
      <c r="QGR668" s="17"/>
      <c r="QGW668" s="14"/>
      <c r="QGX668" s="18"/>
      <c r="QHH668" s="17"/>
      <c r="QHM668" s="14"/>
      <c r="QHN668" s="18"/>
      <c r="QHX668" s="17"/>
      <c r="QIC668" s="14"/>
      <c r="QID668" s="18"/>
      <c r="QIN668" s="17"/>
      <c r="QIS668" s="14"/>
      <c r="QIT668" s="18"/>
      <c r="QJD668" s="17"/>
      <c r="QJI668" s="14"/>
      <c r="QJJ668" s="18"/>
      <c r="QJT668" s="17"/>
      <c r="QJY668" s="14"/>
      <c r="QJZ668" s="18"/>
      <c r="QKJ668" s="17"/>
      <c r="QKO668" s="14"/>
      <c r="QKP668" s="18"/>
      <c r="QKZ668" s="17"/>
      <c r="QLE668" s="14"/>
      <c r="QLF668" s="18"/>
      <c r="QLP668" s="17"/>
      <c r="QLU668" s="14"/>
      <c r="QLV668" s="18"/>
      <c r="QMF668" s="17"/>
      <c r="QMK668" s="14"/>
      <c r="QML668" s="18"/>
      <c r="QMV668" s="17"/>
      <c r="QNA668" s="14"/>
      <c r="QNB668" s="18"/>
      <c r="QNL668" s="17"/>
      <c r="QNQ668" s="14"/>
      <c r="QNR668" s="18"/>
      <c r="QOB668" s="17"/>
      <c r="QOG668" s="14"/>
      <c r="QOH668" s="18"/>
      <c r="QOR668" s="17"/>
      <c r="QOW668" s="14"/>
      <c r="QOX668" s="18"/>
      <c r="QPH668" s="17"/>
      <c r="QPM668" s="14"/>
      <c r="QPN668" s="18"/>
      <c r="QPX668" s="17"/>
      <c r="QQC668" s="14"/>
      <c r="QQD668" s="18"/>
      <c r="QQN668" s="17"/>
      <c r="QQS668" s="14"/>
      <c r="QQT668" s="18"/>
      <c r="QRD668" s="17"/>
      <c r="QRI668" s="14"/>
      <c r="QRJ668" s="18"/>
      <c r="QRT668" s="17"/>
      <c r="QRY668" s="14"/>
      <c r="QRZ668" s="18"/>
      <c r="QSJ668" s="17"/>
      <c r="QSO668" s="14"/>
      <c r="QSP668" s="18"/>
      <c r="QSZ668" s="17"/>
      <c r="QTE668" s="14"/>
      <c r="QTF668" s="18"/>
      <c r="QTP668" s="17"/>
      <c r="QTU668" s="14"/>
      <c r="QTV668" s="18"/>
      <c r="QUF668" s="17"/>
      <c r="QUK668" s="14"/>
      <c r="QUL668" s="18"/>
      <c r="QUV668" s="17"/>
      <c r="QVA668" s="14"/>
      <c r="QVB668" s="18"/>
      <c r="QVL668" s="17"/>
      <c r="QVQ668" s="14"/>
      <c r="QVR668" s="18"/>
      <c r="QWB668" s="17"/>
      <c r="QWG668" s="14"/>
      <c r="QWH668" s="18"/>
      <c r="QWR668" s="17"/>
      <c r="QWW668" s="14"/>
      <c r="QWX668" s="18"/>
      <c r="QXH668" s="17"/>
      <c r="QXM668" s="14"/>
      <c r="QXN668" s="18"/>
      <c r="QXX668" s="17"/>
      <c r="QYC668" s="14"/>
      <c r="QYD668" s="18"/>
      <c r="QYN668" s="17"/>
      <c r="QYS668" s="14"/>
      <c r="QYT668" s="18"/>
      <c r="QZD668" s="17"/>
      <c r="QZI668" s="14"/>
      <c r="QZJ668" s="18"/>
      <c r="QZT668" s="17"/>
      <c r="QZY668" s="14"/>
      <c r="QZZ668" s="18"/>
      <c r="RAJ668" s="17"/>
      <c r="RAO668" s="14"/>
      <c r="RAP668" s="18"/>
      <c r="RAZ668" s="17"/>
      <c r="RBE668" s="14"/>
      <c r="RBF668" s="18"/>
      <c r="RBP668" s="17"/>
      <c r="RBU668" s="14"/>
      <c r="RBV668" s="18"/>
      <c r="RCF668" s="17"/>
      <c r="RCK668" s="14"/>
      <c r="RCL668" s="18"/>
      <c r="RCV668" s="17"/>
      <c r="RDA668" s="14"/>
      <c r="RDB668" s="18"/>
      <c r="RDL668" s="17"/>
      <c r="RDQ668" s="14"/>
      <c r="RDR668" s="18"/>
      <c r="REB668" s="17"/>
      <c r="REG668" s="14"/>
      <c r="REH668" s="18"/>
      <c r="RER668" s="17"/>
      <c r="REW668" s="14"/>
      <c r="REX668" s="18"/>
      <c r="RFH668" s="17"/>
      <c r="RFM668" s="14"/>
      <c r="RFN668" s="18"/>
      <c r="RFX668" s="17"/>
      <c r="RGC668" s="14"/>
      <c r="RGD668" s="18"/>
      <c r="RGN668" s="17"/>
      <c r="RGS668" s="14"/>
      <c r="RGT668" s="18"/>
      <c r="RHD668" s="17"/>
      <c r="RHI668" s="14"/>
      <c r="RHJ668" s="18"/>
      <c r="RHT668" s="17"/>
      <c r="RHY668" s="14"/>
      <c r="RHZ668" s="18"/>
      <c r="RIJ668" s="17"/>
      <c r="RIO668" s="14"/>
      <c r="RIP668" s="18"/>
      <c r="RIZ668" s="17"/>
      <c r="RJE668" s="14"/>
      <c r="RJF668" s="18"/>
      <c r="RJP668" s="17"/>
      <c r="RJU668" s="14"/>
      <c r="RJV668" s="18"/>
      <c r="RKF668" s="17"/>
      <c r="RKK668" s="14"/>
      <c r="RKL668" s="18"/>
      <c r="RKV668" s="17"/>
      <c r="RLA668" s="14"/>
      <c r="RLB668" s="18"/>
      <c r="RLL668" s="17"/>
      <c r="RLQ668" s="14"/>
      <c r="RLR668" s="18"/>
      <c r="RMB668" s="17"/>
      <c r="RMG668" s="14"/>
      <c r="RMH668" s="18"/>
      <c r="RMR668" s="17"/>
      <c r="RMW668" s="14"/>
      <c r="RMX668" s="18"/>
      <c r="RNH668" s="17"/>
      <c r="RNM668" s="14"/>
      <c r="RNN668" s="18"/>
      <c r="RNX668" s="17"/>
      <c r="ROC668" s="14"/>
      <c r="ROD668" s="18"/>
      <c r="RON668" s="17"/>
      <c r="ROS668" s="14"/>
      <c r="ROT668" s="18"/>
      <c r="RPD668" s="17"/>
      <c r="RPI668" s="14"/>
      <c r="RPJ668" s="18"/>
      <c r="RPT668" s="17"/>
      <c r="RPY668" s="14"/>
      <c r="RPZ668" s="18"/>
      <c r="RQJ668" s="17"/>
      <c r="RQO668" s="14"/>
      <c r="RQP668" s="18"/>
      <c r="RQZ668" s="17"/>
      <c r="RRE668" s="14"/>
      <c r="RRF668" s="18"/>
      <c r="RRP668" s="17"/>
      <c r="RRU668" s="14"/>
      <c r="RRV668" s="18"/>
      <c r="RSF668" s="17"/>
      <c r="RSK668" s="14"/>
      <c r="RSL668" s="18"/>
      <c r="RSV668" s="17"/>
      <c r="RTA668" s="14"/>
      <c r="RTB668" s="18"/>
      <c r="RTL668" s="17"/>
      <c r="RTQ668" s="14"/>
      <c r="RTR668" s="18"/>
      <c r="RUB668" s="17"/>
      <c r="RUG668" s="14"/>
      <c r="RUH668" s="18"/>
      <c r="RUR668" s="17"/>
      <c r="RUW668" s="14"/>
      <c r="RUX668" s="18"/>
      <c r="RVH668" s="17"/>
      <c r="RVM668" s="14"/>
      <c r="RVN668" s="18"/>
      <c r="RVX668" s="17"/>
      <c r="RWC668" s="14"/>
      <c r="RWD668" s="18"/>
      <c r="RWN668" s="17"/>
      <c r="RWS668" s="14"/>
      <c r="RWT668" s="18"/>
      <c r="RXD668" s="17"/>
      <c r="RXI668" s="14"/>
      <c r="RXJ668" s="18"/>
      <c r="RXT668" s="17"/>
      <c r="RXY668" s="14"/>
      <c r="RXZ668" s="18"/>
      <c r="RYJ668" s="17"/>
      <c r="RYO668" s="14"/>
      <c r="RYP668" s="18"/>
      <c r="RYZ668" s="17"/>
      <c r="RZE668" s="14"/>
      <c r="RZF668" s="18"/>
      <c r="RZP668" s="17"/>
      <c r="RZU668" s="14"/>
      <c r="RZV668" s="18"/>
      <c r="SAF668" s="17"/>
      <c r="SAK668" s="14"/>
      <c r="SAL668" s="18"/>
      <c r="SAV668" s="17"/>
      <c r="SBA668" s="14"/>
      <c r="SBB668" s="18"/>
      <c r="SBL668" s="17"/>
      <c r="SBQ668" s="14"/>
      <c r="SBR668" s="18"/>
      <c r="SCB668" s="17"/>
      <c r="SCG668" s="14"/>
      <c r="SCH668" s="18"/>
      <c r="SCR668" s="17"/>
      <c r="SCW668" s="14"/>
      <c r="SCX668" s="18"/>
      <c r="SDH668" s="17"/>
      <c r="SDM668" s="14"/>
      <c r="SDN668" s="18"/>
      <c r="SDX668" s="17"/>
      <c r="SEC668" s="14"/>
      <c r="SED668" s="18"/>
      <c r="SEN668" s="17"/>
      <c r="SES668" s="14"/>
      <c r="SET668" s="18"/>
      <c r="SFD668" s="17"/>
      <c r="SFI668" s="14"/>
      <c r="SFJ668" s="18"/>
      <c r="SFT668" s="17"/>
      <c r="SFY668" s="14"/>
      <c r="SFZ668" s="18"/>
      <c r="SGJ668" s="17"/>
      <c r="SGO668" s="14"/>
      <c r="SGP668" s="18"/>
      <c r="SGZ668" s="17"/>
      <c r="SHE668" s="14"/>
      <c r="SHF668" s="18"/>
      <c r="SHP668" s="17"/>
      <c r="SHU668" s="14"/>
      <c r="SHV668" s="18"/>
      <c r="SIF668" s="17"/>
      <c r="SIK668" s="14"/>
      <c r="SIL668" s="18"/>
      <c r="SIV668" s="17"/>
      <c r="SJA668" s="14"/>
      <c r="SJB668" s="18"/>
      <c r="SJL668" s="17"/>
      <c r="SJQ668" s="14"/>
      <c r="SJR668" s="18"/>
      <c r="SKB668" s="17"/>
      <c r="SKG668" s="14"/>
      <c r="SKH668" s="18"/>
      <c r="SKR668" s="17"/>
      <c r="SKW668" s="14"/>
      <c r="SKX668" s="18"/>
      <c r="SLH668" s="17"/>
      <c r="SLM668" s="14"/>
      <c r="SLN668" s="18"/>
      <c r="SLX668" s="17"/>
      <c r="SMC668" s="14"/>
      <c r="SMD668" s="18"/>
      <c r="SMN668" s="17"/>
      <c r="SMS668" s="14"/>
      <c r="SMT668" s="18"/>
      <c r="SND668" s="17"/>
      <c r="SNI668" s="14"/>
      <c r="SNJ668" s="18"/>
      <c r="SNT668" s="17"/>
      <c r="SNY668" s="14"/>
      <c r="SNZ668" s="18"/>
      <c r="SOJ668" s="17"/>
      <c r="SOO668" s="14"/>
      <c r="SOP668" s="18"/>
      <c r="SOZ668" s="17"/>
      <c r="SPE668" s="14"/>
      <c r="SPF668" s="18"/>
      <c r="SPP668" s="17"/>
      <c r="SPU668" s="14"/>
      <c r="SPV668" s="18"/>
      <c r="SQF668" s="17"/>
      <c r="SQK668" s="14"/>
      <c r="SQL668" s="18"/>
      <c r="SQV668" s="17"/>
      <c r="SRA668" s="14"/>
      <c r="SRB668" s="18"/>
      <c r="SRL668" s="17"/>
      <c r="SRQ668" s="14"/>
      <c r="SRR668" s="18"/>
      <c r="SSB668" s="17"/>
      <c r="SSG668" s="14"/>
      <c r="SSH668" s="18"/>
      <c r="SSR668" s="17"/>
      <c r="SSW668" s="14"/>
      <c r="SSX668" s="18"/>
      <c r="STH668" s="17"/>
      <c r="STM668" s="14"/>
      <c r="STN668" s="18"/>
      <c r="STX668" s="17"/>
      <c r="SUC668" s="14"/>
      <c r="SUD668" s="18"/>
      <c r="SUN668" s="17"/>
      <c r="SUS668" s="14"/>
      <c r="SUT668" s="18"/>
      <c r="SVD668" s="17"/>
      <c r="SVI668" s="14"/>
      <c r="SVJ668" s="18"/>
      <c r="SVT668" s="17"/>
      <c r="SVY668" s="14"/>
      <c r="SVZ668" s="18"/>
      <c r="SWJ668" s="17"/>
      <c r="SWO668" s="14"/>
      <c r="SWP668" s="18"/>
      <c r="SWZ668" s="17"/>
      <c r="SXE668" s="14"/>
      <c r="SXF668" s="18"/>
      <c r="SXP668" s="17"/>
      <c r="SXU668" s="14"/>
      <c r="SXV668" s="18"/>
      <c r="SYF668" s="17"/>
      <c r="SYK668" s="14"/>
      <c r="SYL668" s="18"/>
      <c r="SYV668" s="17"/>
      <c r="SZA668" s="14"/>
      <c r="SZB668" s="18"/>
      <c r="SZL668" s="17"/>
      <c r="SZQ668" s="14"/>
      <c r="SZR668" s="18"/>
      <c r="TAB668" s="17"/>
      <c r="TAG668" s="14"/>
      <c r="TAH668" s="18"/>
      <c r="TAR668" s="17"/>
      <c r="TAW668" s="14"/>
      <c r="TAX668" s="18"/>
      <c r="TBH668" s="17"/>
      <c r="TBM668" s="14"/>
      <c r="TBN668" s="18"/>
      <c r="TBX668" s="17"/>
      <c r="TCC668" s="14"/>
      <c r="TCD668" s="18"/>
      <c r="TCN668" s="17"/>
      <c r="TCS668" s="14"/>
      <c r="TCT668" s="18"/>
      <c r="TDD668" s="17"/>
      <c r="TDI668" s="14"/>
      <c r="TDJ668" s="18"/>
      <c r="TDT668" s="17"/>
      <c r="TDY668" s="14"/>
      <c r="TDZ668" s="18"/>
      <c r="TEJ668" s="17"/>
      <c r="TEO668" s="14"/>
      <c r="TEP668" s="18"/>
      <c r="TEZ668" s="17"/>
      <c r="TFE668" s="14"/>
      <c r="TFF668" s="18"/>
      <c r="TFP668" s="17"/>
      <c r="TFU668" s="14"/>
      <c r="TFV668" s="18"/>
      <c r="TGF668" s="17"/>
      <c r="TGK668" s="14"/>
      <c r="TGL668" s="18"/>
      <c r="TGV668" s="17"/>
      <c r="THA668" s="14"/>
      <c r="THB668" s="18"/>
      <c r="THL668" s="17"/>
      <c r="THQ668" s="14"/>
      <c r="THR668" s="18"/>
      <c r="TIB668" s="17"/>
      <c r="TIG668" s="14"/>
      <c r="TIH668" s="18"/>
      <c r="TIR668" s="17"/>
      <c r="TIW668" s="14"/>
      <c r="TIX668" s="18"/>
      <c r="TJH668" s="17"/>
      <c r="TJM668" s="14"/>
      <c r="TJN668" s="18"/>
      <c r="TJX668" s="17"/>
      <c r="TKC668" s="14"/>
      <c r="TKD668" s="18"/>
      <c r="TKN668" s="17"/>
      <c r="TKS668" s="14"/>
      <c r="TKT668" s="18"/>
      <c r="TLD668" s="17"/>
      <c r="TLI668" s="14"/>
      <c r="TLJ668" s="18"/>
      <c r="TLT668" s="17"/>
      <c r="TLY668" s="14"/>
      <c r="TLZ668" s="18"/>
      <c r="TMJ668" s="17"/>
      <c r="TMO668" s="14"/>
      <c r="TMP668" s="18"/>
      <c r="TMZ668" s="17"/>
      <c r="TNE668" s="14"/>
      <c r="TNF668" s="18"/>
      <c r="TNP668" s="17"/>
      <c r="TNU668" s="14"/>
      <c r="TNV668" s="18"/>
      <c r="TOF668" s="17"/>
      <c r="TOK668" s="14"/>
      <c r="TOL668" s="18"/>
      <c r="TOV668" s="17"/>
      <c r="TPA668" s="14"/>
      <c r="TPB668" s="18"/>
      <c r="TPL668" s="17"/>
      <c r="TPQ668" s="14"/>
      <c r="TPR668" s="18"/>
      <c r="TQB668" s="17"/>
      <c r="TQG668" s="14"/>
      <c r="TQH668" s="18"/>
      <c r="TQR668" s="17"/>
      <c r="TQW668" s="14"/>
      <c r="TQX668" s="18"/>
      <c r="TRH668" s="17"/>
      <c r="TRM668" s="14"/>
      <c r="TRN668" s="18"/>
      <c r="TRX668" s="17"/>
      <c r="TSC668" s="14"/>
      <c r="TSD668" s="18"/>
      <c r="TSN668" s="17"/>
      <c r="TSS668" s="14"/>
      <c r="TST668" s="18"/>
      <c r="TTD668" s="17"/>
      <c r="TTI668" s="14"/>
      <c r="TTJ668" s="18"/>
      <c r="TTT668" s="17"/>
      <c r="TTY668" s="14"/>
      <c r="TTZ668" s="18"/>
      <c r="TUJ668" s="17"/>
      <c r="TUO668" s="14"/>
      <c r="TUP668" s="18"/>
      <c r="TUZ668" s="17"/>
      <c r="TVE668" s="14"/>
      <c r="TVF668" s="18"/>
      <c r="TVP668" s="17"/>
      <c r="TVU668" s="14"/>
      <c r="TVV668" s="18"/>
      <c r="TWF668" s="17"/>
      <c r="TWK668" s="14"/>
      <c r="TWL668" s="18"/>
      <c r="TWV668" s="17"/>
      <c r="TXA668" s="14"/>
      <c r="TXB668" s="18"/>
      <c r="TXL668" s="17"/>
      <c r="TXQ668" s="14"/>
      <c r="TXR668" s="18"/>
      <c r="TYB668" s="17"/>
      <c r="TYG668" s="14"/>
      <c r="TYH668" s="18"/>
      <c r="TYR668" s="17"/>
      <c r="TYW668" s="14"/>
      <c r="TYX668" s="18"/>
      <c r="TZH668" s="17"/>
      <c r="TZM668" s="14"/>
      <c r="TZN668" s="18"/>
      <c r="TZX668" s="17"/>
      <c r="UAC668" s="14"/>
      <c r="UAD668" s="18"/>
      <c r="UAN668" s="17"/>
      <c r="UAS668" s="14"/>
      <c r="UAT668" s="18"/>
      <c r="UBD668" s="17"/>
      <c r="UBI668" s="14"/>
      <c r="UBJ668" s="18"/>
      <c r="UBT668" s="17"/>
      <c r="UBY668" s="14"/>
      <c r="UBZ668" s="18"/>
      <c r="UCJ668" s="17"/>
      <c r="UCO668" s="14"/>
      <c r="UCP668" s="18"/>
      <c r="UCZ668" s="17"/>
      <c r="UDE668" s="14"/>
      <c r="UDF668" s="18"/>
      <c r="UDP668" s="17"/>
      <c r="UDU668" s="14"/>
      <c r="UDV668" s="18"/>
      <c r="UEF668" s="17"/>
      <c r="UEK668" s="14"/>
      <c r="UEL668" s="18"/>
      <c r="UEV668" s="17"/>
      <c r="UFA668" s="14"/>
      <c r="UFB668" s="18"/>
      <c r="UFL668" s="17"/>
      <c r="UFQ668" s="14"/>
      <c r="UFR668" s="18"/>
      <c r="UGB668" s="17"/>
      <c r="UGG668" s="14"/>
      <c r="UGH668" s="18"/>
      <c r="UGR668" s="17"/>
      <c r="UGW668" s="14"/>
      <c r="UGX668" s="18"/>
      <c r="UHH668" s="17"/>
      <c r="UHM668" s="14"/>
      <c r="UHN668" s="18"/>
      <c r="UHX668" s="17"/>
      <c r="UIC668" s="14"/>
      <c r="UID668" s="18"/>
      <c r="UIN668" s="17"/>
      <c r="UIS668" s="14"/>
      <c r="UIT668" s="18"/>
      <c r="UJD668" s="17"/>
      <c r="UJI668" s="14"/>
      <c r="UJJ668" s="18"/>
      <c r="UJT668" s="17"/>
      <c r="UJY668" s="14"/>
      <c r="UJZ668" s="18"/>
      <c r="UKJ668" s="17"/>
      <c r="UKO668" s="14"/>
      <c r="UKP668" s="18"/>
      <c r="UKZ668" s="17"/>
      <c r="ULE668" s="14"/>
      <c r="ULF668" s="18"/>
      <c r="ULP668" s="17"/>
      <c r="ULU668" s="14"/>
      <c r="ULV668" s="18"/>
      <c r="UMF668" s="17"/>
      <c r="UMK668" s="14"/>
      <c r="UML668" s="18"/>
      <c r="UMV668" s="17"/>
      <c r="UNA668" s="14"/>
      <c r="UNB668" s="18"/>
      <c r="UNL668" s="17"/>
      <c r="UNQ668" s="14"/>
      <c r="UNR668" s="18"/>
      <c r="UOB668" s="17"/>
      <c r="UOG668" s="14"/>
      <c r="UOH668" s="18"/>
      <c r="UOR668" s="17"/>
      <c r="UOW668" s="14"/>
      <c r="UOX668" s="18"/>
      <c r="UPH668" s="17"/>
      <c r="UPM668" s="14"/>
      <c r="UPN668" s="18"/>
      <c r="UPX668" s="17"/>
      <c r="UQC668" s="14"/>
      <c r="UQD668" s="18"/>
      <c r="UQN668" s="17"/>
      <c r="UQS668" s="14"/>
      <c r="UQT668" s="18"/>
      <c r="URD668" s="17"/>
      <c r="URI668" s="14"/>
      <c r="URJ668" s="18"/>
      <c r="URT668" s="17"/>
      <c r="URY668" s="14"/>
      <c r="URZ668" s="18"/>
      <c r="USJ668" s="17"/>
      <c r="USO668" s="14"/>
      <c r="USP668" s="18"/>
      <c r="USZ668" s="17"/>
      <c r="UTE668" s="14"/>
      <c r="UTF668" s="18"/>
      <c r="UTP668" s="17"/>
      <c r="UTU668" s="14"/>
      <c r="UTV668" s="18"/>
      <c r="UUF668" s="17"/>
      <c r="UUK668" s="14"/>
      <c r="UUL668" s="18"/>
      <c r="UUV668" s="17"/>
      <c r="UVA668" s="14"/>
      <c r="UVB668" s="18"/>
      <c r="UVL668" s="17"/>
      <c r="UVQ668" s="14"/>
      <c r="UVR668" s="18"/>
      <c r="UWB668" s="17"/>
      <c r="UWG668" s="14"/>
      <c r="UWH668" s="18"/>
      <c r="UWR668" s="17"/>
      <c r="UWW668" s="14"/>
      <c r="UWX668" s="18"/>
      <c r="UXH668" s="17"/>
      <c r="UXM668" s="14"/>
      <c r="UXN668" s="18"/>
      <c r="UXX668" s="17"/>
      <c r="UYC668" s="14"/>
      <c r="UYD668" s="18"/>
      <c r="UYN668" s="17"/>
      <c r="UYS668" s="14"/>
      <c r="UYT668" s="18"/>
      <c r="UZD668" s="17"/>
      <c r="UZI668" s="14"/>
      <c r="UZJ668" s="18"/>
      <c r="UZT668" s="17"/>
      <c r="UZY668" s="14"/>
      <c r="UZZ668" s="18"/>
      <c r="VAJ668" s="17"/>
      <c r="VAO668" s="14"/>
      <c r="VAP668" s="18"/>
      <c r="VAZ668" s="17"/>
      <c r="VBE668" s="14"/>
      <c r="VBF668" s="18"/>
      <c r="VBP668" s="17"/>
      <c r="VBU668" s="14"/>
      <c r="VBV668" s="18"/>
      <c r="VCF668" s="17"/>
      <c r="VCK668" s="14"/>
      <c r="VCL668" s="18"/>
      <c r="VCV668" s="17"/>
      <c r="VDA668" s="14"/>
      <c r="VDB668" s="18"/>
      <c r="VDL668" s="17"/>
      <c r="VDQ668" s="14"/>
      <c r="VDR668" s="18"/>
      <c r="VEB668" s="17"/>
      <c r="VEG668" s="14"/>
      <c r="VEH668" s="18"/>
      <c r="VER668" s="17"/>
      <c r="VEW668" s="14"/>
      <c r="VEX668" s="18"/>
      <c r="VFH668" s="17"/>
      <c r="VFM668" s="14"/>
      <c r="VFN668" s="18"/>
      <c r="VFX668" s="17"/>
      <c r="VGC668" s="14"/>
      <c r="VGD668" s="18"/>
      <c r="VGN668" s="17"/>
      <c r="VGS668" s="14"/>
      <c r="VGT668" s="18"/>
      <c r="VHD668" s="17"/>
      <c r="VHI668" s="14"/>
      <c r="VHJ668" s="18"/>
      <c r="VHT668" s="17"/>
      <c r="VHY668" s="14"/>
      <c r="VHZ668" s="18"/>
      <c r="VIJ668" s="17"/>
      <c r="VIO668" s="14"/>
      <c r="VIP668" s="18"/>
      <c r="VIZ668" s="17"/>
      <c r="VJE668" s="14"/>
      <c r="VJF668" s="18"/>
      <c r="VJP668" s="17"/>
      <c r="VJU668" s="14"/>
      <c r="VJV668" s="18"/>
      <c r="VKF668" s="17"/>
      <c r="VKK668" s="14"/>
      <c r="VKL668" s="18"/>
      <c r="VKV668" s="17"/>
      <c r="VLA668" s="14"/>
      <c r="VLB668" s="18"/>
      <c r="VLL668" s="17"/>
      <c r="VLQ668" s="14"/>
      <c r="VLR668" s="18"/>
      <c r="VMB668" s="17"/>
      <c r="VMG668" s="14"/>
      <c r="VMH668" s="18"/>
      <c r="VMR668" s="17"/>
      <c r="VMW668" s="14"/>
      <c r="VMX668" s="18"/>
      <c r="VNH668" s="17"/>
      <c r="VNM668" s="14"/>
      <c r="VNN668" s="18"/>
      <c r="VNX668" s="17"/>
      <c r="VOC668" s="14"/>
      <c r="VOD668" s="18"/>
      <c r="VON668" s="17"/>
      <c r="VOS668" s="14"/>
      <c r="VOT668" s="18"/>
      <c r="VPD668" s="17"/>
      <c r="VPI668" s="14"/>
      <c r="VPJ668" s="18"/>
      <c r="VPT668" s="17"/>
      <c r="VPY668" s="14"/>
      <c r="VPZ668" s="18"/>
      <c r="VQJ668" s="17"/>
      <c r="VQO668" s="14"/>
      <c r="VQP668" s="18"/>
      <c r="VQZ668" s="17"/>
      <c r="VRE668" s="14"/>
      <c r="VRF668" s="18"/>
      <c r="VRP668" s="17"/>
      <c r="VRU668" s="14"/>
      <c r="VRV668" s="18"/>
      <c r="VSF668" s="17"/>
      <c r="VSK668" s="14"/>
      <c r="VSL668" s="18"/>
      <c r="VSV668" s="17"/>
      <c r="VTA668" s="14"/>
      <c r="VTB668" s="18"/>
      <c r="VTL668" s="17"/>
      <c r="VTQ668" s="14"/>
      <c r="VTR668" s="18"/>
      <c r="VUB668" s="17"/>
      <c r="VUG668" s="14"/>
      <c r="VUH668" s="18"/>
      <c r="VUR668" s="17"/>
      <c r="VUW668" s="14"/>
      <c r="VUX668" s="18"/>
      <c r="VVH668" s="17"/>
      <c r="VVM668" s="14"/>
      <c r="VVN668" s="18"/>
      <c r="VVX668" s="17"/>
      <c r="VWC668" s="14"/>
      <c r="VWD668" s="18"/>
      <c r="VWN668" s="17"/>
      <c r="VWS668" s="14"/>
      <c r="VWT668" s="18"/>
      <c r="VXD668" s="17"/>
      <c r="VXI668" s="14"/>
      <c r="VXJ668" s="18"/>
      <c r="VXT668" s="17"/>
      <c r="VXY668" s="14"/>
      <c r="VXZ668" s="18"/>
      <c r="VYJ668" s="17"/>
      <c r="VYO668" s="14"/>
      <c r="VYP668" s="18"/>
      <c r="VYZ668" s="17"/>
      <c r="VZE668" s="14"/>
      <c r="VZF668" s="18"/>
      <c r="VZP668" s="17"/>
      <c r="VZU668" s="14"/>
      <c r="VZV668" s="18"/>
      <c r="WAF668" s="17"/>
      <c r="WAK668" s="14"/>
      <c r="WAL668" s="18"/>
      <c r="WAV668" s="17"/>
      <c r="WBA668" s="14"/>
      <c r="WBB668" s="18"/>
      <c r="WBL668" s="17"/>
      <c r="WBQ668" s="14"/>
      <c r="WBR668" s="18"/>
      <c r="WCB668" s="17"/>
      <c r="WCG668" s="14"/>
      <c r="WCH668" s="18"/>
      <c r="WCR668" s="17"/>
      <c r="WCW668" s="14"/>
      <c r="WCX668" s="18"/>
      <c r="WDH668" s="17"/>
      <c r="WDM668" s="14"/>
      <c r="WDN668" s="18"/>
      <c r="WDX668" s="17"/>
      <c r="WEC668" s="14"/>
      <c r="WED668" s="18"/>
      <c r="WEN668" s="17"/>
      <c r="WES668" s="14"/>
      <c r="WET668" s="18"/>
      <c r="WFD668" s="17"/>
      <c r="WFI668" s="14"/>
      <c r="WFJ668" s="18"/>
      <c r="WFT668" s="17"/>
      <c r="WFY668" s="14"/>
      <c r="WFZ668" s="18"/>
      <c r="WGJ668" s="17"/>
      <c r="WGO668" s="14"/>
      <c r="WGP668" s="18"/>
      <c r="WGZ668" s="17"/>
      <c r="WHE668" s="14"/>
      <c r="WHF668" s="18"/>
      <c r="WHP668" s="17"/>
      <c r="WHU668" s="14"/>
      <c r="WHV668" s="18"/>
      <c r="WIF668" s="17"/>
      <c r="WIK668" s="14"/>
      <c r="WIL668" s="18"/>
      <c r="WIV668" s="17"/>
      <c r="WJA668" s="14"/>
      <c r="WJB668" s="18"/>
      <c r="WJL668" s="17"/>
      <c r="WJQ668" s="14"/>
      <c r="WJR668" s="18"/>
      <c r="WKB668" s="17"/>
      <c r="WKG668" s="14"/>
      <c r="WKH668" s="18"/>
      <c r="WKR668" s="17"/>
      <c r="WKW668" s="14"/>
      <c r="WKX668" s="18"/>
      <c r="WLH668" s="17"/>
      <c r="WLM668" s="14"/>
      <c r="WLN668" s="18"/>
      <c r="WLX668" s="17"/>
      <c r="WMC668" s="14"/>
      <c r="WMD668" s="18"/>
      <c r="WMN668" s="17"/>
      <c r="WMS668" s="14"/>
      <c r="WMT668" s="18"/>
      <c r="WND668" s="17"/>
      <c r="WNI668" s="14"/>
      <c r="WNJ668" s="18"/>
      <c r="WNT668" s="17"/>
      <c r="WNY668" s="14"/>
      <c r="WNZ668" s="18"/>
      <c r="WOJ668" s="17"/>
      <c r="WOO668" s="14"/>
      <c r="WOP668" s="18"/>
      <c r="WOZ668" s="17"/>
      <c r="WPE668" s="14"/>
      <c r="WPF668" s="18"/>
      <c r="WPP668" s="17"/>
      <c r="WPU668" s="14"/>
      <c r="WPV668" s="18"/>
      <c r="WQF668" s="17"/>
      <c r="WQK668" s="14"/>
      <c r="WQL668" s="18"/>
      <c r="WQV668" s="17"/>
      <c r="WRA668" s="14"/>
      <c r="WRB668" s="18"/>
      <c r="WRL668" s="17"/>
      <c r="WRQ668" s="14"/>
      <c r="WRR668" s="18"/>
      <c r="WSB668" s="17"/>
      <c r="WSG668" s="14"/>
      <c r="WSH668" s="18"/>
      <c r="WSR668" s="17"/>
      <c r="WSW668" s="14"/>
      <c r="WSX668" s="18"/>
      <c r="WTH668" s="17"/>
      <c r="WTM668" s="14"/>
      <c r="WTN668" s="18"/>
      <c r="WTX668" s="17"/>
      <c r="WUC668" s="14"/>
      <c r="WUD668" s="18"/>
      <c r="WUN668" s="17"/>
      <c r="WUS668" s="14"/>
      <c r="WUT668" s="18"/>
      <c r="WVD668" s="17"/>
      <c r="WVI668" s="14"/>
      <c r="WVJ668" s="18"/>
      <c r="WVT668" s="17"/>
      <c r="WVY668" s="14"/>
      <c r="WVZ668" s="18"/>
      <c r="WWJ668" s="17"/>
      <c r="WWO668" s="14"/>
      <c r="WWP668" s="18"/>
      <c r="WWZ668" s="17"/>
      <c r="WXE668" s="14"/>
      <c r="WXF668" s="18"/>
      <c r="WXP668" s="17"/>
      <c r="WXU668" s="14"/>
      <c r="WXV668" s="18"/>
      <c r="WYF668" s="17"/>
      <c r="WYK668" s="14"/>
      <c r="WYL668" s="18"/>
      <c r="WYV668" s="17"/>
      <c r="WZA668" s="14"/>
      <c r="WZB668" s="18"/>
      <c r="WZL668" s="17"/>
      <c r="WZQ668" s="14"/>
      <c r="WZR668" s="18"/>
      <c r="XAB668" s="17"/>
      <c r="XAG668" s="14"/>
      <c r="XAH668" s="18"/>
      <c r="XAR668" s="17"/>
      <c r="XAW668" s="14"/>
      <c r="XAX668" s="18"/>
      <c r="XBH668" s="17"/>
      <c r="XBM668" s="14"/>
      <c r="XBN668" s="18"/>
      <c r="XBX668" s="17"/>
      <c r="XCC668" s="14"/>
      <c r="XCD668" s="18"/>
      <c r="XCN668" s="17"/>
      <c r="XCS668" s="14"/>
      <c r="XCT668" s="18"/>
      <c r="XDD668" s="17"/>
      <c r="XDI668" s="14"/>
      <c r="XDJ668" s="18"/>
      <c r="XDT668" s="17"/>
      <c r="XDY668" s="14"/>
      <c r="XDZ668" s="18"/>
      <c r="XEJ668" s="17"/>
      <c r="XEO668" s="14"/>
      <c r="XEP668" s="18"/>
      <c r="XEZ668" s="17"/>
    </row>
    <row r="669" spans="1:1020 1025:2044 2049:3068 3073:4092 4097:5116 5121:6140 6145:7164 7169:8188 8193:9212 9217:10236 10241:11260 11265:12284 12289:13308 13313:14332 14337:15356 15361:16380" s="15" customFormat="1" ht="10.15" hidden="1" customHeight="1" x14ac:dyDescent="0.2">
      <c r="A669" s="14">
        <f t="shared" si="54"/>
        <v>666</v>
      </c>
      <c r="B669" s="15" t="s">
        <v>1175</v>
      </c>
      <c r="C669" s="15" t="s">
        <v>1176</v>
      </c>
      <c r="D669" s="15">
        <v>2.0699999999999998</v>
      </c>
      <c r="E669" s="16">
        <v>2.0297859378958685</v>
      </c>
      <c r="F669" s="15" t="s">
        <v>60</v>
      </c>
      <c r="G669" s="15">
        <v>20000</v>
      </c>
      <c r="H669" s="15" t="s">
        <v>1177</v>
      </c>
      <c r="I669" s="15" t="s">
        <v>62</v>
      </c>
      <c r="J669" s="15" t="s">
        <v>89</v>
      </c>
      <c r="K669" s="15" t="s">
        <v>1055</v>
      </c>
      <c r="L669" s="15">
        <v>42894</v>
      </c>
      <c r="M669" s="15" t="s">
        <v>1177</v>
      </c>
      <c r="N669" s="15" t="s">
        <v>65</v>
      </c>
      <c r="O669" s="15">
        <v>20000</v>
      </c>
      <c r="P669" s="15" t="s">
        <v>60</v>
      </c>
      <c r="Q669" s="6">
        <f t="shared" si="51"/>
        <v>-1.9427083142092405E-2</v>
      </c>
      <c r="R669" s="1" t="str">
        <f t="shared" si="52"/>
        <v>ELC Orden de Compra 4214000531</v>
      </c>
      <c r="U669" s="15">
        <f t="shared" si="50"/>
        <v>1</v>
      </c>
      <c r="V669" s="1" t="s">
        <v>1177</v>
      </c>
      <c r="W669" s="1" t="str">
        <f t="shared" si="53"/>
        <v>ok</v>
      </c>
      <c r="AB669" s="17"/>
      <c r="AG669" s="14"/>
      <c r="AH669" s="18"/>
      <c r="AR669" s="17"/>
      <c r="AW669" s="14"/>
      <c r="AX669" s="18"/>
      <c r="BH669" s="17"/>
      <c r="BM669" s="14"/>
      <c r="BN669" s="18"/>
      <c r="BX669" s="17"/>
      <c r="CC669" s="14"/>
      <c r="CD669" s="18"/>
      <c r="CN669" s="17"/>
      <c r="CS669" s="14"/>
      <c r="CT669" s="18"/>
      <c r="DD669" s="17"/>
      <c r="DI669" s="14"/>
      <c r="DJ669" s="18"/>
      <c r="DT669" s="17"/>
      <c r="DY669" s="14"/>
      <c r="DZ669" s="18"/>
      <c r="EJ669" s="17"/>
      <c r="EO669" s="14"/>
      <c r="EP669" s="18"/>
      <c r="EZ669" s="17"/>
      <c r="FE669" s="14"/>
      <c r="FF669" s="18"/>
      <c r="FP669" s="17"/>
      <c r="FU669" s="14"/>
      <c r="FV669" s="18"/>
      <c r="GF669" s="17"/>
      <c r="GK669" s="14"/>
      <c r="GL669" s="18"/>
      <c r="GV669" s="17"/>
      <c r="HA669" s="14"/>
      <c r="HB669" s="18"/>
      <c r="HL669" s="17"/>
      <c r="HQ669" s="14"/>
      <c r="HR669" s="18"/>
      <c r="IB669" s="17"/>
      <c r="IG669" s="14"/>
      <c r="IH669" s="18"/>
      <c r="IR669" s="17"/>
      <c r="IW669" s="14"/>
      <c r="IX669" s="18"/>
      <c r="JH669" s="17"/>
      <c r="JM669" s="14"/>
      <c r="JN669" s="18"/>
      <c r="JX669" s="17"/>
      <c r="KC669" s="14"/>
      <c r="KD669" s="18"/>
      <c r="KN669" s="17"/>
      <c r="KS669" s="14"/>
      <c r="KT669" s="18"/>
      <c r="LD669" s="17"/>
      <c r="LI669" s="14"/>
      <c r="LJ669" s="18"/>
      <c r="LT669" s="17"/>
      <c r="LY669" s="14"/>
      <c r="LZ669" s="18"/>
      <c r="MJ669" s="17"/>
      <c r="MO669" s="14"/>
      <c r="MP669" s="18"/>
      <c r="MZ669" s="17"/>
      <c r="NE669" s="14"/>
      <c r="NF669" s="18"/>
      <c r="NP669" s="17"/>
      <c r="NU669" s="14"/>
      <c r="NV669" s="18"/>
      <c r="OF669" s="17"/>
      <c r="OK669" s="14"/>
      <c r="OL669" s="18"/>
      <c r="OV669" s="17"/>
      <c r="PA669" s="14"/>
      <c r="PB669" s="18"/>
      <c r="PL669" s="17"/>
      <c r="PQ669" s="14"/>
      <c r="PR669" s="18"/>
      <c r="QB669" s="17"/>
      <c r="QG669" s="14"/>
      <c r="QH669" s="18"/>
      <c r="QR669" s="17"/>
      <c r="QW669" s="14"/>
      <c r="QX669" s="18"/>
      <c r="RH669" s="17"/>
      <c r="RM669" s="14"/>
      <c r="RN669" s="18"/>
      <c r="RX669" s="17"/>
      <c r="SC669" s="14"/>
      <c r="SD669" s="18"/>
      <c r="SN669" s="17"/>
      <c r="SS669" s="14"/>
      <c r="ST669" s="18"/>
      <c r="TD669" s="17"/>
      <c r="TI669" s="14"/>
      <c r="TJ669" s="18"/>
      <c r="TT669" s="17"/>
      <c r="TY669" s="14"/>
      <c r="TZ669" s="18"/>
      <c r="UJ669" s="17"/>
      <c r="UO669" s="14"/>
      <c r="UP669" s="18"/>
      <c r="UZ669" s="17"/>
      <c r="VE669" s="14"/>
      <c r="VF669" s="18"/>
      <c r="VP669" s="17"/>
      <c r="VU669" s="14"/>
      <c r="VV669" s="18"/>
      <c r="WF669" s="17"/>
      <c r="WK669" s="14"/>
      <c r="WL669" s="18"/>
      <c r="WV669" s="17"/>
      <c r="XA669" s="14"/>
      <c r="XB669" s="18"/>
      <c r="XL669" s="17"/>
      <c r="XQ669" s="14"/>
      <c r="XR669" s="18"/>
      <c r="YB669" s="17"/>
      <c r="YG669" s="14"/>
      <c r="YH669" s="18"/>
      <c r="YR669" s="17"/>
      <c r="YW669" s="14"/>
      <c r="YX669" s="18"/>
      <c r="ZH669" s="17"/>
      <c r="ZM669" s="14"/>
      <c r="ZN669" s="18"/>
      <c r="ZX669" s="17"/>
      <c r="AAC669" s="14"/>
      <c r="AAD669" s="18"/>
      <c r="AAN669" s="17"/>
      <c r="AAS669" s="14"/>
      <c r="AAT669" s="18"/>
      <c r="ABD669" s="17"/>
      <c r="ABI669" s="14"/>
      <c r="ABJ669" s="18"/>
      <c r="ABT669" s="17"/>
      <c r="ABY669" s="14"/>
      <c r="ABZ669" s="18"/>
      <c r="ACJ669" s="17"/>
      <c r="ACO669" s="14"/>
      <c r="ACP669" s="18"/>
      <c r="ACZ669" s="17"/>
      <c r="ADE669" s="14"/>
      <c r="ADF669" s="18"/>
      <c r="ADP669" s="17"/>
      <c r="ADU669" s="14"/>
      <c r="ADV669" s="18"/>
      <c r="AEF669" s="17"/>
      <c r="AEK669" s="14"/>
      <c r="AEL669" s="18"/>
      <c r="AEV669" s="17"/>
      <c r="AFA669" s="14"/>
      <c r="AFB669" s="18"/>
      <c r="AFL669" s="17"/>
      <c r="AFQ669" s="14"/>
      <c r="AFR669" s="18"/>
      <c r="AGB669" s="17"/>
      <c r="AGG669" s="14"/>
      <c r="AGH669" s="18"/>
      <c r="AGR669" s="17"/>
      <c r="AGW669" s="14"/>
      <c r="AGX669" s="18"/>
      <c r="AHH669" s="17"/>
      <c r="AHM669" s="14"/>
      <c r="AHN669" s="18"/>
      <c r="AHX669" s="17"/>
      <c r="AIC669" s="14"/>
      <c r="AID669" s="18"/>
      <c r="AIN669" s="17"/>
      <c r="AIS669" s="14"/>
      <c r="AIT669" s="18"/>
      <c r="AJD669" s="17"/>
      <c r="AJI669" s="14"/>
      <c r="AJJ669" s="18"/>
      <c r="AJT669" s="17"/>
      <c r="AJY669" s="14"/>
      <c r="AJZ669" s="18"/>
      <c r="AKJ669" s="17"/>
      <c r="AKO669" s="14"/>
      <c r="AKP669" s="18"/>
      <c r="AKZ669" s="17"/>
      <c r="ALE669" s="14"/>
      <c r="ALF669" s="18"/>
      <c r="ALP669" s="17"/>
      <c r="ALU669" s="14"/>
      <c r="ALV669" s="18"/>
      <c r="AMF669" s="17"/>
      <c r="AMK669" s="14"/>
      <c r="AML669" s="18"/>
      <c r="AMV669" s="17"/>
      <c r="ANA669" s="14"/>
      <c r="ANB669" s="18"/>
      <c r="ANL669" s="17"/>
      <c r="ANQ669" s="14"/>
      <c r="ANR669" s="18"/>
      <c r="AOB669" s="17"/>
      <c r="AOG669" s="14"/>
      <c r="AOH669" s="18"/>
      <c r="AOR669" s="17"/>
      <c r="AOW669" s="14"/>
      <c r="AOX669" s="18"/>
      <c r="APH669" s="17"/>
      <c r="APM669" s="14"/>
      <c r="APN669" s="18"/>
      <c r="APX669" s="17"/>
      <c r="AQC669" s="14"/>
      <c r="AQD669" s="18"/>
      <c r="AQN669" s="17"/>
      <c r="AQS669" s="14"/>
      <c r="AQT669" s="18"/>
      <c r="ARD669" s="17"/>
      <c r="ARI669" s="14"/>
      <c r="ARJ669" s="18"/>
      <c r="ART669" s="17"/>
      <c r="ARY669" s="14"/>
      <c r="ARZ669" s="18"/>
      <c r="ASJ669" s="17"/>
      <c r="ASO669" s="14"/>
      <c r="ASP669" s="18"/>
      <c r="ASZ669" s="17"/>
      <c r="ATE669" s="14"/>
      <c r="ATF669" s="18"/>
      <c r="ATP669" s="17"/>
      <c r="ATU669" s="14"/>
      <c r="ATV669" s="18"/>
      <c r="AUF669" s="17"/>
      <c r="AUK669" s="14"/>
      <c r="AUL669" s="18"/>
      <c r="AUV669" s="17"/>
      <c r="AVA669" s="14"/>
      <c r="AVB669" s="18"/>
      <c r="AVL669" s="17"/>
      <c r="AVQ669" s="14"/>
      <c r="AVR669" s="18"/>
      <c r="AWB669" s="17"/>
      <c r="AWG669" s="14"/>
      <c r="AWH669" s="18"/>
      <c r="AWR669" s="17"/>
      <c r="AWW669" s="14"/>
      <c r="AWX669" s="18"/>
      <c r="AXH669" s="17"/>
      <c r="AXM669" s="14"/>
      <c r="AXN669" s="18"/>
      <c r="AXX669" s="17"/>
      <c r="AYC669" s="14"/>
      <c r="AYD669" s="18"/>
      <c r="AYN669" s="17"/>
      <c r="AYS669" s="14"/>
      <c r="AYT669" s="18"/>
      <c r="AZD669" s="17"/>
      <c r="AZI669" s="14"/>
      <c r="AZJ669" s="18"/>
      <c r="AZT669" s="17"/>
      <c r="AZY669" s="14"/>
      <c r="AZZ669" s="18"/>
      <c r="BAJ669" s="17"/>
      <c r="BAO669" s="14"/>
      <c r="BAP669" s="18"/>
      <c r="BAZ669" s="17"/>
      <c r="BBE669" s="14"/>
      <c r="BBF669" s="18"/>
      <c r="BBP669" s="17"/>
      <c r="BBU669" s="14"/>
      <c r="BBV669" s="18"/>
      <c r="BCF669" s="17"/>
      <c r="BCK669" s="14"/>
      <c r="BCL669" s="18"/>
      <c r="BCV669" s="17"/>
      <c r="BDA669" s="14"/>
      <c r="BDB669" s="18"/>
      <c r="BDL669" s="17"/>
      <c r="BDQ669" s="14"/>
      <c r="BDR669" s="18"/>
      <c r="BEB669" s="17"/>
      <c r="BEG669" s="14"/>
      <c r="BEH669" s="18"/>
      <c r="BER669" s="17"/>
      <c r="BEW669" s="14"/>
      <c r="BEX669" s="18"/>
      <c r="BFH669" s="17"/>
      <c r="BFM669" s="14"/>
      <c r="BFN669" s="18"/>
      <c r="BFX669" s="17"/>
      <c r="BGC669" s="14"/>
      <c r="BGD669" s="18"/>
      <c r="BGN669" s="17"/>
      <c r="BGS669" s="14"/>
      <c r="BGT669" s="18"/>
      <c r="BHD669" s="17"/>
      <c r="BHI669" s="14"/>
      <c r="BHJ669" s="18"/>
      <c r="BHT669" s="17"/>
      <c r="BHY669" s="14"/>
      <c r="BHZ669" s="18"/>
      <c r="BIJ669" s="17"/>
      <c r="BIO669" s="14"/>
      <c r="BIP669" s="18"/>
      <c r="BIZ669" s="17"/>
      <c r="BJE669" s="14"/>
      <c r="BJF669" s="18"/>
      <c r="BJP669" s="17"/>
      <c r="BJU669" s="14"/>
      <c r="BJV669" s="18"/>
      <c r="BKF669" s="17"/>
      <c r="BKK669" s="14"/>
      <c r="BKL669" s="18"/>
      <c r="BKV669" s="17"/>
      <c r="BLA669" s="14"/>
      <c r="BLB669" s="18"/>
      <c r="BLL669" s="17"/>
      <c r="BLQ669" s="14"/>
      <c r="BLR669" s="18"/>
      <c r="BMB669" s="17"/>
      <c r="BMG669" s="14"/>
      <c r="BMH669" s="18"/>
      <c r="BMR669" s="17"/>
      <c r="BMW669" s="14"/>
      <c r="BMX669" s="18"/>
      <c r="BNH669" s="17"/>
      <c r="BNM669" s="14"/>
      <c r="BNN669" s="18"/>
      <c r="BNX669" s="17"/>
      <c r="BOC669" s="14"/>
      <c r="BOD669" s="18"/>
      <c r="BON669" s="17"/>
      <c r="BOS669" s="14"/>
      <c r="BOT669" s="18"/>
      <c r="BPD669" s="17"/>
      <c r="BPI669" s="14"/>
      <c r="BPJ669" s="18"/>
      <c r="BPT669" s="17"/>
      <c r="BPY669" s="14"/>
      <c r="BPZ669" s="18"/>
      <c r="BQJ669" s="17"/>
      <c r="BQO669" s="14"/>
      <c r="BQP669" s="18"/>
      <c r="BQZ669" s="17"/>
      <c r="BRE669" s="14"/>
      <c r="BRF669" s="18"/>
      <c r="BRP669" s="17"/>
      <c r="BRU669" s="14"/>
      <c r="BRV669" s="18"/>
      <c r="BSF669" s="17"/>
      <c r="BSK669" s="14"/>
      <c r="BSL669" s="18"/>
      <c r="BSV669" s="17"/>
      <c r="BTA669" s="14"/>
      <c r="BTB669" s="18"/>
      <c r="BTL669" s="17"/>
      <c r="BTQ669" s="14"/>
      <c r="BTR669" s="18"/>
      <c r="BUB669" s="17"/>
      <c r="BUG669" s="14"/>
      <c r="BUH669" s="18"/>
      <c r="BUR669" s="17"/>
      <c r="BUW669" s="14"/>
      <c r="BUX669" s="18"/>
      <c r="BVH669" s="17"/>
      <c r="BVM669" s="14"/>
      <c r="BVN669" s="18"/>
      <c r="BVX669" s="17"/>
      <c r="BWC669" s="14"/>
      <c r="BWD669" s="18"/>
      <c r="BWN669" s="17"/>
      <c r="BWS669" s="14"/>
      <c r="BWT669" s="18"/>
      <c r="BXD669" s="17"/>
      <c r="BXI669" s="14"/>
      <c r="BXJ669" s="18"/>
      <c r="BXT669" s="17"/>
      <c r="BXY669" s="14"/>
      <c r="BXZ669" s="18"/>
      <c r="BYJ669" s="17"/>
      <c r="BYO669" s="14"/>
      <c r="BYP669" s="18"/>
      <c r="BYZ669" s="17"/>
      <c r="BZE669" s="14"/>
      <c r="BZF669" s="18"/>
      <c r="BZP669" s="17"/>
      <c r="BZU669" s="14"/>
      <c r="BZV669" s="18"/>
      <c r="CAF669" s="17"/>
      <c r="CAK669" s="14"/>
      <c r="CAL669" s="18"/>
      <c r="CAV669" s="17"/>
      <c r="CBA669" s="14"/>
      <c r="CBB669" s="18"/>
      <c r="CBL669" s="17"/>
      <c r="CBQ669" s="14"/>
      <c r="CBR669" s="18"/>
      <c r="CCB669" s="17"/>
      <c r="CCG669" s="14"/>
      <c r="CCH669" s="18"/>
      <c r="CCR669" s="17"/>
      <c r="CCW669" s="14"/>
      <c r="CCX669" s="18"/>
      <c r="CDH669" s="17"/>
      <c r="CDM669" s="14"/>
      <c r="CDN669" s="18"/>
      <c r="CDX669" s="17"/>
      <c r="CEC669" s="14"/>
      <c r="CED669" s="18"/>
      <c r="CEN669" s="17"/>
      <c r="CES669" s="14"/>
      <c r="CET669" s="18"/>
      <c r="CFD669" s="17"/>
      <c r="CFI669" s="14"/>
      <c r="CFJ669" s="18"/>
      <c r="CFT669" s="17"/>
      <c r="CFY669" s="14"/>
      <c r="CFZ669" s="18"/>
      <c r="CGJ669" s="17"/>
      <c r="CGO669" s="14"/>
      <c r="CGP669" s="18"/>
      <c r="CGZ669" s="17"/>
      <c r="CHE669" s="14"/>
      <c r="CHF669" s="18"/>
      <c r="CHP669" s="17"/>
      <c r="CHU669" s="14"/>
      <c r="CHV669" s="18"/>
      <c r="CIF669" s="17"/>
      <c r="CIK669" s="14"/>
      <c r="CIL669" s="18"/>
      <c r="CIV669" s="17"/>
      <c r="CJA669" s="14"/>
      <c r="CJB669" s="18"/>
      <c r="CJL669" s="17"/>
      <c r="CJQ669" s="14"/>
      <c r="CJR669" s="18"/>
      <c r="CKB669" s="17"/>
      <c r="CKG669" s="14"/>
      <c r="CKH669" s="18"/>
      <c r="CKR669" s="17"/>
      <c r="CKW669" s="14"/>
      <c r="CKX669" s="18"/>
      <c r="CLH669" s="17"/>
      <c r="CLM669" s="14"/>
      <c r="CLN669" s="18"/>
      <c r="CLX669" s="17"/>
      <c r="CMC669" s="14"/>
      <c r="CMD669" s="18"/>
      <c r="CMN669" s="17"/>
      <c r="CMS669" s="14"/>
      <c r="CMT669" s="18"/>
      <c r="CND669" s="17"/>
      <c r="CNI669" s="14"/>
      <c r="CNJ669" s="18"/>
      <c r="CNT669" s="17"/>
      <c r="CNY669" s="14"/>
      <c r="CNZ669" s="18"/>
      <c r="COJ669" s="17"/>
      <c r="COO669" s="14"/>
      <c r="COP669" s="18"/>
      <c r="COZ669" s="17"/>
      <c r="CPE669" s="14"/>
      <c r="CPF669" s="18"/>
      <c r="CPP669" s="17"/>
      <c r="CPU669" s="14"/>
      <c r="CPV669" s="18"/>
      <c r="CQF669" s="17"/>
      <c r="CQK669" s="14"/>
      <c r="CQL669" s="18"/>
      <c r="CQV669" s="17"/>
      <c r="CRA669" s="14"/>
      <c r="CRB669" s="18"/>
      <c r="CRL669" s="17"/>
      <c r="CRQ669" s="14"/>
      <c r="CRR669" s="18"/>
      <c r="CSB669" s="17"/>
      <c r="CSG669" s="14"/>
      <c r="CSH669" s="18"/>
      <c r="CSR669" s="17"/>
      <c r="CSW669" s="14"/>
      <c r="CSX669" s="18"/>
      <c r="CTH669" s="17"/>
      <c r="CTM669" s="14"/>
      <c r="CTN669" s="18"/>
      <c r="CTX669" s="17"/>
      <c r="CUC669" s="14"/>
      <c r="CUD669" s="18"/>
      <c r="CUN669" s="17"/>
      <c r="CUS669" s="14"/>
      <c r="CUT669" s="18"/>
      <c r="CVD669" s="17"/>
      <c r="CVI669" s="14"/>
      <c r="CVJ669" s="18"/>
      <c r="CVT669" s="17"/>
      <c r="CVY669" s="14"/>
      <c r="CVZ669" s="18"/>
      <c r="CWJ669" s="17"/>
      <c r="CWO669" s="14"/>
      <c r="CWP669" s="18"/>
      <c r="CWZ669" s="17"/>
      <c r="CXE669" s="14"/>
      <c r="CXF669" s="18"/>
      <c r="CXP669" s="17"/>
      <c r="CXU669" s="14"/>
      <c r="CXV669" s="18"/>
      <c r="CYF669" s="17"/>
      <c r="CYK669" s="14"/>
      <c r="CYL669" s="18"/>
      <c r="CYV669" s="17"/>
      <c r="CZA669" s="14"/>
      <c r="CZB669" s="18"/>
      <c r="CZL669" s="17"/>
      <c r="CZQ669" s="14"/>
      <c r="CZR669" s="18"/>
      <c r="DAB669" s="17"/>
      <c r="DAG669" s="14"/>
      <c r="DAH669" s="18"/>
      <c r="DAR669" s="17"/>
      <c r="DAW669" s="14"/>
      <c r="DAX669" s="18"/>
      <c r="DBH669" s="17"/>
      <c r="DBM669" s="14"/>
      <c r="DBN669" s="18"/>
      <c r="DBX669" s="17"/>
      <c r="DCC669" s="14"/>
      <c r="DCD669" s="18"/>
      <c r="DCN669" s="17"/>
      <c r="DCS669" s="14"/>
      <c r="DCT669" s="18"/>
      <c r="DDD669" s="17"/>
      <c r="DDI669" s="14"/>
      <c r="DDJ669" s="18"/>
      <c r="DDT669" s="17"/>
      <c r="DDY669" s="14"/>
      <c r="DDZ669" s="18"/>
      <c r="DEJ669" s="17"/>
      <c r="DEO669" s="14"/>
      <c r="DEP669" s="18"/>
      <c r="DEZ669" s="17"/>
      <c r="DFE669" s="14"/>
      <c r="DFF669" s="18"/>
      <c r="DFP669" s="17"/>
      <c r="DFU669" s="14"/>
      <c r="DFV669" s="18"/>
      <c r="DGF669" s="17"/>
      <c r="DGK669" s="14"/>
      <c r="DGL669" s="18"/>
      <c r="DGV669" s="17"/>
      <c r="DHA669" s="14"/>
      <c r="DHB669" s="18"/>
      <c r="DHL669" s="17"/>
      <c r="DHQ669" s="14"/>
      <c r="DHR669" s="18"/>
      <c r="DIB669" s="17"/>
      <c r="DIG669" s="14"/>
      <c r="DIH669" s="18"/>
      <c r="DIR669" s="17"/>
      <c r="DIW669" s="14"/>
      <c r="DIX669" s="18"/>
      <c r="DJH669" s="17"/>
      <c r="DJM669" s="14"/>
      <c r="DJN669" s="18"/>
      <c r="DJX669" s="17"/>
      <c r="DKC669" s="14"/>
      <c r="DKD669" s="18"/>
      <c r="DKN669" s="17"/>
      <c r="DKS669" s="14"/>
      <c r="DKT669" s="18"/>
      <c r="DLD669" s="17"/>
      <c r="DLI669" s="14"/>
      <c r="DLJ669" s="18"/>
      <c r="DLT669" s="17"/>
      <c r="DLY669" s="14"/>
      <c r="DLZ669" s="18"/>
      <c r="DMJ669" s="17"/>
      <c r="DMO669" s="14"/>
      <c r="DMP669" s="18"/>
      <c r="DMZ669" s="17"/>
      <c r="DNE669" s="14"/>
      <c r="DNF669" s="18"/>
      <c r="DNP669" s="17"/>
      <c r="DNU669" s="14"/>
      <c r="DNV669" s="18"/>
      <c r="DOF669" s="17"/>
      <c r="DOK669" s="14"/>
      <c r="DOL669" s="18"/>
      <c r="DOV669" s="17"/>
      <c r="DPA669" s="14"/>
      <c r="DPB669" s="18"/>
      <c r="DPL669" s="17"/>
      <c r="DPQ669" s="14"/>
      <c r="DPR669" s="18"/>
      <c r="DQB669" s="17"/>
      <c r="DQG669" s="14"/>
      <c r="DQH669" s="18"/>
      <c r="DQR669" s="17"/>
      <c r="DQW669" s="14"/>
      <c r="DQX669" s="18"/>
      <c r="DRH669" s="17"/>
      <c r="DRM669" s="14"/>
      <c r="DRN669" s="18"/>
      <c r="DRX669" s="17"/>
      <c r="DSC669" s="14"/>
      <c r="DSD669" s="18"/>
      <c r="DSN669" s="17"/>
      <c r="DSS669" s="14"/>
      <c r="DST669" s="18"/>
      <c r="DTD669" s="17"/>
      <c r="DTI669" s="14"/>
      <c r="DTJ669" s="18"/>
      <c r="DTT669" s="17"/>
      <c r="DTY669" s="14"/>
      <c r="DTZ669" s="18"/>
      <c r="DUJ669" s="17"/>
      <c r="DUO669" s="14"/>
      <c r="DUP669" s="18"/>
      <c r="DUZ669" s="17"/>
      <c r="DVE669" s="14"/>
      <c r="DVF669" s="18"/>
      <c r="DVP669" s="17"/>
      <c r="DVU669" s="14"/>
      <c r="DVV669" s="18"/>
      <c r="DWF669" s="17"/>
      <c r="DWK669" s="14"/>
      <c r="DWL669" s="18"/>
      <c r="DWV669" s="17"/>
      <c r="DXA669" s="14"/>
      <c r="DXB669" s="18"/>
      <c r="DXL669" s="17"/>
      <c r="DXQ669" s="14"/>
      <c r="DXR669" s="18"/>
      <c r="DYB669" s="17"/>
      <c r="DYG669" s="14"/>
      <c r="DYH669" s="18"/>
      <c r="DYR669" s="17"/>
      <c r="DYW669" s="14"/>
      <c r="DYX669" s="18"/>
      <c r="DZH669" s="17"/>
      <c r="DZM669" s="14"/>
      <c r="DZN669" s="18"/>
      <c r="DZX669" s="17"/>
      <c r="EAC669" s="14"/>
      <c r="EAD669" s="18"/>
      <c r="EAN669" s="17"/>
      <c r="EAS669" s="14"/>
      <c r="EAT669" s="18"/>
      <c r="EBD669" s="17"/>
      <c r="EBI669" s="14"/>
      <c r="EBJ669" s="18"/>
      <c r="EBT669" s="17"/>
      <c r="EBY669" s="14"/>
      <c r="EBZ669" s="18"/>
      <c r="ECJ669" s="17"/>
      <c r="ECO669" s="14"/>
      <c r="ECP669" s="18"/>
      <c r="ECZ669" s="17"/>
      <c r="EDE669" s="14"/>
      <c r="EDF669" s="18"/>
      <c r="EDP669" s="17"/>
      <c r="EDU669" s="14"/>
      <c r="EDV669" s="18"/>
      <c r="EEF669" s="17"/>
      <c r="EEK669" s="14"/>
      <c r="EEL669" s="18"/>
      <c r="EEV669" s="17"/>
      <c r="EFA669" s="14"/>
      <c r="EFB669" s="18"/>
      <c r="EFL669" s="17"/>
      <c r="EFQ669" s="14"/>
      <c r="EFR669" s="18"/>
      <c r="EGB669" s="17"/>
      <c r="EGG669" s="14"/>
      <c r="EGH669" s="18"/>
      <c r="EGR669" s="17"/>
      <c r="EGW669" s="14"/>
      <c r="EGX669" s="18"/>
      <c r="EHH669" s="17"/>
      <c r="EHM669" s="14"/>
      <c r="EHN669" s="18"/>
      <c r="EHX669" s="17"/>
      <c r="EIC669" s="14"/>
      <c r="EID669" s="18"/>
      <c r="EIN669" s="17"/>
      <c r="EIS669" s="14"/>
      <c r="EIT669" s="18"/>
      <c r="EJD669" s="17"/>
      <c r="EJI669" s="14"/>
      <c r="EJJ669" s="18"/>
      <c r="EJT669" s="17"/>
      <c r="EJY669" s="14"/>
      <c r="EJZ669" s="18"/>
      <c r="EKJ669" s="17"/>
      <c r="EKO669" s="14"/>
      <c r="EKP669" s="18"/>
      <c r="EKZ669" s="17"/>
      <c r="ELE669" s="14"/>
      <c r="ELF669" s="18"/>
      <c r="ELP669" s="17"/>
      <c r="ELU669" s="14"/>
      <c r="ELV669" s="18"/>
      <c r="EMF669" s="17"/>
      <c r="EMK669" s="14"/>
      <c r="EML669" s="18"/>
      <c r="EMV669" s="17"/>
      <c r="ENA669" s="14"/>
      <c r="ENB669" s="18"/>
      <c r="ENL669" s="17"/>
      <c r="ENQ669" s="14"/>
      <c r="ENR669" s="18"/>
      <c r="EOB669" s="17"/>
      <c r="EOG669" s="14"/>
      <c r="EOH669" s="18"/>
      <c r="EOR669" s="17"/>
      <c r="EOW669" s="14"/>
      <c r="EOX669" s="18"/>
      <c r="EPH669" s="17"/>
      <c r="EPM669" s="14"/>
      <c r="EPN669" s="18"/>
      <c r="EPX669" s="17"/>
      <c r="EQC669" s="14"/>
      <c r="EQD669" s="18"/>
      <c r="EQN669" s="17"/>
      <c r="EQS669" s="14"/>
      <c r="EQT669" s="18"/>
      <c r="ERD669" s="17"/>
      <c r="ERI669" s="14"/>
      <c r="ERJ669" s="18"/>
      <c r="ERT669" s="17"/>
      <c r="ERY669" s="14"/>
      <c r="ERZ669" s="18"/>
      <c r="ESJ669" s="17"/>
      <c r="ESO669" s="14"/>
      <c r="ESP669" s="18"/>
      <c r="ESZ669" s="17"/>
      <c r="ETE669" s="14"/>
      <c r="ETF669" s="18"/>
      <c r="ETP669" s="17"/>
      <c r="ETU669" s="14"/>
      <c r="ETV669" s="18"/>
      <c r="EUF669" s="17"/>
      <c r="EUK669" s="14"/>
      <c r="EUL669" s="18"/>
      <c r="EUV669" s="17"/>
      <c r="EVA669" s="14"/>
      <c r="EVB669" s="18"/>
      <c r="EVL669" s="17"/>
      <c r="EVQ669" s="14"/>
      <c r="EVR669" s="18"/>
      <c r="EWB669" s="17"/>
      <c r="EWG669" s="14"/>
      <c r="EWH669" s="18"/>
      <c r="EWR669" s="17"/>
      <c r="EWW669" s="14"/>
      <c r="EWX669" s="18"/>
      <c r="EXH669" s="17"/>
      <c r="EXM669" s="14"/>
      <c r="EXN669" s="18"/>
      <c r="EXX669" s="17"/>
      <c r="EYC669" s="14"/>
      <c r="EYD669" s="18"/>
      <c r="EYN669" s="17"/>
      <c r="EYS669" s="14"/>
      <c r="EYT669" s="18"/>
      <c r="EZD669" s="17"/>
      <c r="EZI669" s="14"/>
      <c r="EZJ669" s="18"/>
      <c r="EZT669" s="17"/>
      <c r="EZY669" s="14"/>
      <c r="EZZ669" s="18"/>
      <c r="FAJ669" s="17"/>
      <c r="FAO669" s="14"/>
      <c r="FAP669" s="18"/>
      <c r="FAZ669" s="17"/>
      <c r="FBE669" s="14"/>
      <c r="FBF669" s="18"/>
      <c r="FBP669" s="17"/>
      <c r="FBU669" s="14"/>
      <c r="FBV669" s="18"/>
      <c r="FCF669" s="17"/>
      <c r="FCK669" s="14"/>
      <c r="FCL669" s="18"/>
      <c r="FCV669" s="17"/>
      <c r="FDA669" s="14"/>
      <c r="FDB669" s="18"/>
      <c r="FDL669" s="17"/>
      <c r="FDQ669" s="14"/>
      <c r="FDR669" s="18"/>
      <c r="FEB669" s="17"/>
      <c r="FEG669" s="14"/>
      <c r="FEH669" s="18"/>
      <c r="FER669" s="17"/>
      <c r="FEW669" s="14"/>
      <c r="FEX669" s="18"/>
      <c r="FFH669" s="17"/>
      <c r="FFM669" s="14"/>
      <c r="FFN669" s="18"/>
      <c r="FFX669" s="17"/>
      <c r="FGC669" s="14"/>
      <c r="FGD669" s="18"/>
      <c r="FGN669" s="17"/>
      <c r="FGS669" s="14"/>
      <c r="FGT669" s="18"/>
      <c r="FHD669" s="17"/>
      <c r="FHI669" s="14"/>
      <c r="FHJ669" s="18"/>
      <c r="FHT669" s="17"/>
      <c r="FHY669" s="14"/>
      <c r="FHZ669" s="18"/>
      <c r="FIJ669" s="17"/>
      <c r="FIO669" s="14"/>
      <c r="FIP669" s="18"/>
      <c r="FIZ669" s="17"/>
      <c r="FJE669" s="14"/>
      <c r="FJF669" s="18"/>
      <c r="FJP669" s="17"/>
      <c r="FJU669" s="14"/>
      <c r="FJV669" s="18"/>
      <c r="FKF669" s="17"/>
      <c r="FKK669" s="14"/>
      <c r="FKL669" s="18"/>
      <c r="FKV669" s="17"/>
      <c r="FLA669" s="14"/>
      <c r="FLB669" s="18"/>
      <c r="FLL669" s="17"/>
      <c r="FLQ669" s="14"/>
      <c r="FLR669" s="18"/>
      <c r="FMB669" s="17"/>
      <c r="FMG669" s="14"/>
      <c r="FMH669" s="18"/>
      <c r="FMR669" s="17"/>
      <c r="FMW669" s="14"/>
      <c r="FMX669" s="18"/>
      <c r="FNH669" s="17"/>
      <c r="FNM669" s="14"/>
      <c r="FNN669" s="18"/>
      <c r="FNX669" s="17"/>
      <c r="FOC669" s="14"/>
      <c r="FOD669" s="18"/>
      <c r="FON669" s="17"/>
      <c r="FOS669" s="14"/>
      <c r="FOT669" s="18"/>
      <c r="FPD669" s="17"/>
      <c r="FPI669" s="14"/>
      <c r="FPJ669" s="18"/>
      <c r="FPT669" s="17"/>
      <c r="FPY669" s="14"/>
      <c r="FPZ669" s="18"/>
      <c r="FQJ669" s="17"/>
      <c r="FQO669" s="14"/>
      <c r="FQP669" s="18"/>
      <c r="FQZ669" s="17"/>
      <c r="FRE669" s="14"/>
      <c r="FRF669" s="18"/>
      <c r="FRP669" s="17"/>
      <c r="FRU669" s="14"/>
      <c r="FRV669" s="18"/>
      <c r="FSF669" s="17"/>
      <c r="FSK669" s="14"/>
      <c r="FSL669" s="18"/>
      <c r="FSV669" s="17"/>
      <c r="FTA669" s="14"/>
      <c r="FTB669" s="18"/>
      <c r="FTL669" s="17"/>
      <c r="FTQ669" s="14"/>
      <c r="FTR669" s="18"/>
      <c r="FUB669" s="17"/>
      <c r="FUG669" s="14"/>
      <c r="FUH669" s="18"/>
      <c r="FUR669" s="17"/>
      <c r="FUW669" s="14"/>
      <c r="FUX669" s="18"/>
      <c r="FVH669" s="17"/>
      <c r="FVM669" s="14"/>
      <c r="FVN669" s="18"/>
      <c r="FVX669" s="17"/>
      <c r="FWC669" s="14"/>
      <c r="FWD669" s="18"/>
      <c r="FWN669" s="17"/>
      <c r="FWS669" s="14"/>
      <c r="FWT669" s="18"/>
      <c r="FXD669" s="17"/>
      <c r="FXI669" s="14"/>
      <c r="FXJ669" s="18"/>
      <c r="FXT669" s="17"/>
      <c r="FXY669" s="14"/>
      <c r="FXZ669" s="18"/>
      <c r="FYJ669" s="17"/>
      <c r="FYO669" s="14"/>
      <c r="FYP669" s="18"/>
      <c r="FYZ669" s="17"/>
      <c r="FZE669" s="14"/>
      <c r="FZF669" s="18"/>
      <c r="FZP669" s="17"/>
      <c r="FZU669" s="14"/>
      <c r="FZV669" s="18"/>
      <c r="GAF669" s="17"/>
      <c r="GAK669" s="14"/>
      <c r="GAL669" s="18"/>
      <c r="GAV669" s="17"/>
      <c r="GBA669" s="14"/>
      <c r="GBB669" s="18"/>
      <c r="GBL669" s="17"/>
      <c r="GBQ669" s="14"/>
      <c r="GBR669" s="18"/>
      <c r="GCB669" s="17"/>
      <c r="GCG669" s="14"/>
      <c r="GCH669" s="18"/>
      <c r="GCR669" s="17"/>
      <c r="GCW669" s="14"/>
      <c r="GCX669" s="18"/>
      <c r="GDH669" s="17"/>
      <c r="GDM669" s="14"/>
      <c r="GDN669" s="18"/>
      <c r="GDX669" s="17"/>
      <c r="GEC669" s="14"/>
      <c r="GED669" s="18"/>
      <c r="GEN669" s="17"/>
      <c r="GES669" s="14"/>
      <c r="GET669" s="18"/>
      <c r="GFD669" s="17"/>
      <c r="GFI669" s="14"/>
      <c r="GFJ669" s="18"/>
      <c r="GFT669" s="17"/>
      <c r="GFY669" s="14"/>
      <c r="GFZ669" s="18"/>
      <c r="GGJ669" s="17"/>
      <c r="GGO669" s="14"/>
      <c r="GGP669" s="18"/>
      <c r="GGZ669" s="17"/>
      <c r="GHE669" s="14"/>
      <c r="GHF669" s="18"/>
      <c r="GHP669" s="17"/>
      <c r="GHU669" s="14"/>
      <c r="GHV669" s="18"/>
      <c r="GIF669" s="17"/>
      <c r="GIK669" s="14"/>
      <c r="GIL669" s="18"/>
      <c r="GIV669" s="17"/>
      <c r="GJA669" s="14"/>
      <c r="GJB669" s="18"/>
      <c r="GJL669" s="17"/>
      <c r="GJQ669" s="14"/>
      <c r="GJR669" s="18"/>
      <c r="GKB669" s="17"/>
      <c r="GKG669" s="14"/>
      <c r="GKH669" s="18"/>
      <c r="GKR669" s="17"/>
      <c r="GKW669" s="14"/>
      <c r="GKX669" s="18"/>
      <c r="GLH669" s="17"/>
      <c r="GLM669" s="14"/>
      <c r="GLN669" s="18"/>
      <c r="GLX669" s="17"/>
      <c r="GMC669" s="14"/>
      <c r="GMD669" s="18"/>
      <c r="GMN669" s="17"/>
      <c r="GMS669" s="14"/>
      <c r="GMT669" s="18"/>
      <c r="GND669" s="17"/>
      <c r="GNI669" s="14"/>
      <c r="GNJ669" s="18"/>
      <c r="GNT669" s="17"/>
      <c r="GNY669" s="14"/>
      <c r="GNZ669" s="18"/>
      <c r="GOJ669" s="17"/>
      <c r="GOO669" s="14"/>
      <c r="GOP669" s="18"/>
      <c r="GOZ669" s="17"/>
      <c r="GPE669" s="14"/>
      <c r="GPF669" s="18"/>
      <c r="GPP669" s="17"/>
      <c r="GPU669" s="14"/>
      <c r="GPV669" s="18"/>
      <c r="GQF669" s="17"/>
      <c r="GQK669" s="14"/>
      <c r="GQL669" s="18"/>
      <c r="GQV669" s="17"/>
      <c r="GRA669" s="14"/>
      <c r="GRB669" s="18"/>
      <c r="GRL669" s="17"/>
      <c r="GRQ669" s="14"/>
      <c r="GRR669" s="18"/>
      <c r="GSB669" s="17"/>
      <c r="GSG669" s="14"/>
      <c r="GSH669" s="18"/>
      <c r="GSR669" s="17"/>
      <c r="GSW669" s="14"/>
      <c r="GSX669" s="18"/>
      <c r="GTH669" s="17"/>
      <c r="GTM669" s="14"/>
      <c r="GTN669" s="18"/>
      <c r="GTX669" s="17"/>
      <c r="GUC669" s="14"/>
      <c r="GUD669" s="18"/>
      <c r="GUN669" s="17"/>
      <c r="GUS669" s="14"/>
      <c r="GUT669" s="18"/>
      <c r="GVD669" s="17"/>
      <c r="GVI669" s="14"/>
      <c r="GVJ669" s="18"/>
      <c r="GVT669" s="17"/>
      <c r="GVY669" s="14"/>
      <c r="GVZ669" s="18"/>
      <c r="GWJ669" s="17"/>
      <c r="GWO669" s="14"/>
      <c r="GWP669" s="18"/>
      <c r="GWZ669" s="17"/>
      <c r="GXE669" s="14"/>
      <c r="GXF669" s="18"/>
      <c r="GXP669" s="17"/>
      <c r="GXU669" s="14"/>
      <c r="GXV669" s="18"/>
      <c r="GYF669" s="17"/>
      <c r="GYK669" s="14"/>
      <c r="GYL669" s="18"/>
      <c r="GYV669" s="17"/>
      <c r="GZA669" s="14"/>
      <c r="GZB669" s="18"/>
      <c r="GZL669" s="17"/>
      <c r="GZQ669" s="14"/>
      <c r="GZR669" s="18"/>
      <c r="HAB669" s="17"/>
      <c r="HAG669" s="14"/>
      <c r="HAH669" s="18"/>
      <c r="HAR669" s="17"/>
      <c r="HAW669" s="14"/>
      <c r="HAX669" s="18"/>
      <c r="HBH669" s="17"/>
      <c r="HBM669" s="14"/>
      <c r="HBN669" s="18"/>
      <c r="HBX669" s="17"/>
      <c r="HCC669" s="14"/>
      <c r="HCD669" s="18"/>
      <c r="HCN669" s="17"/>
      <c r="HCS669" s="14"/>
      <c r="HCT669" s="18"/>
      <c r="HDD669" s="17"/>
      <c r="HDI669" s="14"/>
      <c r="HDJ669" s="18"/>
      <c r="HDT669" s="17"/>
      <c r="HDY669" s="14"/>
      <c r="HDZ669" s="18"/>
      <c r="HEJ669" s="17"/>
      <c r="HEO669" s="14"/>
      <c r="HEP669" s="18"/>
      <c r="HEZ669" s="17"/>
      <c r="HFE669" s="14"/>
      <c r="HFF669" s="18"/>
      <c r="HFP669" s="17"/>
      <c r="HFU669" s="14"/>
      <c r="HFV669" s="18"/>
      <c r="HGF669" s="17"/>
      <c r="HGK669" s="14"/>
      <c r="HGL669" s="18"/>
      <c r="HGV669" s="17"/>
      <c r="HHA669" s="14"/>
      <c r="HHB669" s="18"/>
      <c r="HHL669" s="17"/>
      <c r="HHQ669" s="14"/>
      <c r="HHR669" s="18"/>
      <c r="HIB669" s="17"/>
      <c r="HIG669" s="14"/>
      <c r="HIH669" s="18"/>
      <c r="HIR669" s="17"/>
      <c r="HIW669" s="14"/>
      <c r="HIX669" s="18"/>
      <c r="HJH669" s="17"/>
      <c r="HJM669" s="14"/>
      <c r="HJN669" s="18"/>
      <c r="HJX669" s="17"/>
      <c r="HKC669" s="14"/>
      <c r="HKD669" s="18"/>
      <c r="HKN669" s="17"/>
      <c r="HKS669" s="14"/>
      <c r="HKT669" s="18"/>
      <c r="HLD669" s="17"/>
      <c r="HLI669" s="14"/>
      <c r="HLJ669" s="18"/>
      <c r="HLT669" s="17"/>
      <c r="HLY669" s="14"/>
      <c r="HLZ669" s="18"/>
      <c r="HMJ669" s="17"/>
      <c r="HMO669" s="14"/>
      <c r="HMP669" s="18"/>
      <c r="HMZ669" s="17"/>
      <c r="HNE669" s="14"/>
      <c r="HNF669" s="18"/>
      <c r="HNP669" s="17"/>
      <c r="HNU669" s="14"/>
      <c r="HNV669" s="18"/>
      <c r="HOF669" s="17"/>
      <c r="HOK669" s="14"/>
      <c r="HOL669" s="18"/>
      <c r="HOV669" s="17"/>
      <c r="HPA669" s="14"/>
      <c r="HPB669" s="18"/>
      <c r="HPL669" s="17"/>
      <c r="HPQ669" s="14"/>
      <c r="HPR669" s="18"/>
      <c r="HQB669" s="17"/>
      <c r="HQG669" s="14"/>
      <c r="HQH669" s="18"/>
      <c r="HQR669" s="17"/>
      <c r="HQW669" s="14"/>
      <c r="HQX669" s="18"/>
      <c r="HRH669" s="17"/>
      <c r="HRM669" s="14"/>
      <c r="HRN669" s="18"/>
      <c r="HRX669" s="17"/>
      <c r="HSC669" s="14"/>
      <c r="HSD669" s="18"/>
      <c r="HSN669" s="17"/>
      <c r="HSS669" s="14"/>
      <c r="HST669" s="18"/>
      <c r="HTD669" s="17"/>
      <c r="HTI669" s="14"/>
      <c r="HTJ669" s="18"/>
      <c r="HTT669" s="17"/>
      <c r="HTY669" s="14"/>
      <c r="HTZ669" s="18"/>
      <c r="HUJ669" s="17"/>
      <c r="HUO669" s="14"/>
      <c r="HUP669" s="18"/>
      <c r="HUZ669" s="17"/>
      <c r="HVE669" s="14"/>
      <c r="HVF669" s="18"/>
      <c r="HVP669" s="17"/>
      <c r="HVU669" s="14"/>
      <c r="HVV669" s="18"/>
      <c r="HWF669" s="17"/>
      <c r="HWK669" s="14"/>
      <c r="HWL669" s="18"/>
      <c r="HWV669" s="17"/>
      <c r="HXA669" s="14"/>
      <c r="HXB669" s="18"/>
      <c r="HXL669" s="17"/>
      <c r="HXQ669" s="14"/>
      <c r="HXR669" s="18"/>
      <c r="HYB669" s="17"/>
      <c r="HYG669" s="14"/>
      <c r="HYH669" s="18"/>
      <c r="HYR669" s="17"/>
      <c r="HYW669" s="14"/>
      <c r="HYX669" s="18"/>
      <c r="HZH669" s="17"/>
      <c r="HZM669" s="14"/>
      <c r="HZN669" s="18"/>
      <c r="HZX669" s="17"/>
      <c r="IAC669" s="14"/>
      <c r="IAD669" s="18"/>
      <c r="IAN669" s="17"/>
      <c r="IAS669" s="14"/>
      <c r="IAT669" s="18"/>
      <c r="IBD669" s="17"/>
      <c r="IBI669" s="14"/>
      <c r="IBJ669" s="18"/>
      <c r="IBT669" s="17"/>
      <c r="IBY669" s="14"/>
      <c r="IBZ669" s="18"/>
      <c r="ICJ669" s="17"/>
      <c r="ICO669" s="14"/>
      <c r="ICP669" s="18"/>
      <c r="ICZ669" s="17"/>
      <c r="IDE669" s="14"/>
      <c r="IDF669" s="18"/>
      <c r="IDP669" s="17"/>
      <c r="IDU669" s="14"/>
      <c r="IDV669" s="18"/>
      <c r="IEF669" s="17"/>
      <c r="IEK669" s="14"/>
      <c r="IEL669" s="18"/>
      <c r="IEV669" s="17"/>
      <c r="IFA669" s="14"/>
      <c r="IFB669" s="18"/>
      <c r="IFL669" s="17"/>
      <c r="IFQ669" s="14"/>
      <c r="IFR669" s="18"/>
      <c r="IGB669" s="17"/>
      <c r="IGG669" s="14"/>
      <c r="IGH669" s="18"/>
      <c r="IGR669" s="17"/>
      <c r="IGW669" s="14"/>
      <c r="IGX669" s="18"/>
      <c r="IHH669" s="17"/>
      <c r="IHM669" s="14"/>
      <c r="IHN669" s="18"/>
      <c r="IHX669" s="17"/>
      <c r="IIC669" s="14"/>
      <c r="IID669" s="18"/>
      <c r="IIN669" s="17"/>
      <c r="IIS669" s="14"/>
      <c r="IIT669" s="18"/>
      <c r="IJD669" s="17"/>
      <c r="IJI669" s="14"/>
      <c r="IJJ669" s="18"/>
      <c r="IJT669" s="17"/>
      <c r="IJY669" s="14"/>
      <c r="IJZ669" s="18"/>
      <c r="IKJ669" s="17"/>
      <c r="IKO669" s="14"/>
      <c r="IKP669" s="18"/>
      <c r="IKZ669" s="17"/>
      <c r="ILE669" s="14"/>
      <c r="ILF669" s="18"/>
      <c r="ILP669" s="17"/>
      <c r="ILU669" s="14"/>
      <c r="ILV669" s="18"/>
      <c r="IMF669" s="17"/>
      <c r="IMK669" s="14"/>
      <c r="IML669" s="18"/>
      <c r="IMV669" s="17"/>
      <c r="INA669" s="14"/>
      <c r="INB669" s="18"/>
      <c r="INL669" s="17"/>
      <c r="INQ669" s="14"/>
      <c r="INR669" s="18"/>
      <c r="IOB669" s="17"/>
      <c r="IOG669" s="14"/>
      <c r="IOH669" s="18"/>
      <c r="IOR669" s="17"/>
      <c r="IOW669" s="14"/>
      <c r="IOX669" s="18"/>
      <c r="IPH669" s="17"/>
      <c r="IPM669" s="14"/>
      <c r="IPN669" s="18"/>
      <c r="IPX669" s="17"/>
      <c r="IQC669" s="14"/>
      <c r="IQD669" s="18"/>
      <c r="IQN669" s="17"/>
      <c r="IQS669" s="14"/>
      <c r="IQT669" s="18"/>
      <c r="IRD669" s="17"/>
      <c r="IRI669" s="14"/>
      <c r="IRJ669" s="18"/>
      <c r="IRT669" s="17"/>
      <c r="IRY669" s="14"/>
      <c r="IRZ669" s="18"/>
      <c r="ISJ669" s="17"/>
      <c r="ISO669" s="14"/>
      <c r="ISP669" s="18"/>
      <c r="ISZ669" s="17"/>
      <c r="ITE669" s="14"/>
      <c r="ITF669" s="18"/>
      <c r="ITP669" s="17"/>
      <c r="ITU669" s="14"/>
      <c r="ITV669" s="18"/>
      <c r="IUF669" s="17"/>
      <c r="IUK669" s="14"/>
      <c r="IUL669" s="18"/>
      <c r="IUV669" s="17"/>
      <c r="IVA669" s="14"/>
      <c r="IVB669" s="18"/>
      <c r="IVL669" s="17"/>
      <c r="IVQ669" s="14"/>
      <c r="IVR669" s="18"/>
      <c r="IWB669" s="17"/>
      <c r="IWG669" s="14"/>
      <c r="IWH669" s="18"/>
      <c r="IWR669" s="17"/>
      <c r="IWW669" s="14"/>
      <c r="IWX669" s="18"/>
      <c r="IXH669" s="17"/>
      <c r="IXM669" s="14"/>
      <c r="IXN669" s="18"/>
      <c r="IXX669" s="17"/>
      <c r="IYC669" s="14"/>
      <c r="IYD669" s="18"/>
      <c r="IYN669" s="17"/>
      <c r="IYS669" s="14"/>
      <c r="IYT669" s="18"/>
      <c r="IZD669" s="17"/>
      <c r="IZI669" s="14"/>
      <c r="IZJ669" s="18"/>
      <c r="IZT669" s="17"/>
      <c r="IZY669" s="14"/>
      <c r="IZZ669" s="18"/>
      <c r="JAJ669" s="17"/>
      <c r="JAO669" s="14"/>
      <c r="JAP669" s="18"/>
      <c r="JAZ669" s="17"/>
      <c r="JBE669" s="14"/>
      <c r="JBF669" s="18"/>
      <c r="JBP669" s="17"/>
      <c r="JBU669" s="14"/>
      <c r="JBV669" s="18"/>
      <c r="JCF669" s="17"/>
      <c r="JCK669" s="14"/>
      <c r="JCL669" s="18"/>
      <c r="JCV669" s="17"/>
      <c r="JDA669" s="14"/>
      <c r="JDB669" s="18"/>
      <c r="JDL669" s="17"/>
      <c r="JDQ669" s="14"/>
      <c r="JDR669" s="18"/>
      <c r="JEB669" s="17"/>
      <c r="JEG669" s="14"/>
      <c r="JEH669" s="18"/>
      <c r="JER669" s="17"/>
      <c r="JEW669" s="14"/>
      <c r="JEX669" s="18"/>
      <c r="JFH669" s="17"/>
      <c r="JFM669" s="14"/>
      <c r="JFN669" s="18"/>
      <c r="JFX669" s="17"/>
      <c r="JGC669" s="14"/>
      <c r="JGD669" s="18"/>
      <c r="JGN669" s="17"/>
      <c r="JGS669" s="14"/>
      <c r="JGT669" s="18"/>
      <c r="JHD669" s="17"/>
      <c r="JHI669" s="14"/>
      <c r="JHJ669" s="18"/>
      <c r="JHT669" s="17"/>
      <c r="JHY669" s="14"/>
      <c r="JHZ669" s="18"/>
      <c r="JIJ669" s="17"/>
      <c r="JIO669" s="14"/>
      <c r="JIP669" s="18"/>
      <c r="JIZ669" s="17"/>
      <c r="JJE669" s="14"/>
      <c r="JJF669" s="18"/>
      <c r="JJP669" s="17"/>
      <c r="JJU669" s="14"/>
      <c r="JJV669" s="18"/>
      <c r="JKF669" s="17"/>
      <c r="JKK669" s="14"/>
      <c r="JKL669" s="18"/>
      <c r="JKV669" s="17"/>
      <c r="JLA669" s="14"/>
      <c r="JLB669" s="18"/>
      <c r="JLL669" s="17"/>
      <c r="JLQ669" s="14"/>
      <c r="JLR669" s="18"/>
      <c r="JMB669" s="17"/>
      <c r="JMG669" s="14"/>
      <c r="JMH669" s="18"/>
      <c r="JMR669" s="17"/>
      <c r="JMW669" s="14"/>
      <c r="JMX669" s="18"/>
      <c r="JNH669" s="17"/>
      <c r="JNM669" s="14"/>
      <c r="JNN669" s="18"/>
      <c r="JNX669" s="17"/>
      <c r="JOC669" s="14"/>
      <c r="JOD669" s="18"/>
      <c r="JON669" s="17"/>
      <c r="JOS669" s="14"/>
      <c r="JOT669" s="18"/>
      <c r="JPD669" s="17"/>
      <c r="JPI669" s="14"/>
      <c r="JPJ669" s="18"/>
      <c r="JPT669" s="17"/>
      <c r="JPY669" s="14"/>
      <c r="JPZ669" s="18"/>
      <c r="JQJ669" s="17"/>
      <c r="JQO669" s="14"/>
      <c r="JQP669" s="18"/>
      <c r="JQZ669" s="17"/>
      <c r="JRE669" s="14"/>
      <c r="JRF669" s="18"/>
      <c r="JRP669" s="17"/>
      <c r="JRU669" s="14"/>
      <c r="JRV669" s="18"/>
      <c r="JSF669" s="17"/>
      <c r="JSK669" s="14"/>
      <c r="JSL669" s="18"/>
      <c r="JSV669" s="17"/>
      <c r="JTA669" s="14"/>
      <c r="JTB669" s="18"/>
      <c r="JTL669" s="17"/>
      <c r="JTQ669" s="14"/>
      <c r="JTR669" s="18"/>
      <c r="JUB669" s="17"/>
      <c r="JUG669" s="14"/>
      <c r="JUH669" s="18"/>
      <c r="JUR669" s="17"/>
      <c r="JUW669" s="14"/>
      <c r="JUX669" s="18"/>
      <c r="JVH669" s="17"/>
      <c r="JVM669" s="14"/>
      <c r="JVN669" s="18"/>
      <c r="JVX669" s="17"/>
      <c r="JWC669" s="14"/>
      <c r="JWD669" s="18"/>
      <c r="JWN669" s="17"/>
      <c r="JWS669" s="14"/>
      <c r="JWT669" s="18"/>
      <c r="JXD669" s="17"/>
      <c r="JXI669" s="14"/>
      <c r="JXJ669" s="18"/>
      <c r="JXT669" s="17"/>
      <c r="JXY669" s="14"/>
      <c r="JXZ669" s="18"/>
      <c r="JYJ669" s="17"/>
      <c r="JYO669" s="14"/>
      <c r="JYP669" s="18"/>
      <c r="JYZ669" s="17"/>
      <c r="JZE669" s="14"/>
      <c r="JZF669" s="18"/>
      <c r="JZP669" s="17"/>
      <c r="JZU669" s="14"/>
      <c r="JZV669" s="18"/>
      <c r="KAF669" s="17"/>
      <c r="KAK669" s="14"/>
      <c r="KAL669" s="18"/>
      <c r="KAV669" s="17"/>
      <c r="KBA669" s="14"/>
      <c r="KBB669" s="18"/>
      <c r="KBL669" s="17"/>
      <c r="KBQ669" s="14"/>
      <c r="KBR669" s="18"/>
      <c r="KCB669" s="17"/>
      <c r="KCG669" s="14"/>
      <c r="KCH669" s="18"/>
      <c r="KCR669" s="17"/>
      <c r="KCW669" s="14"/>
      <c r="KCX669" s="18"/>
      <c r="KDH669" s="17"/>
      <c r="KDM669" s="14"/>
      <c r="KDN669" s="18"/>
      <c r="KDX669" s="17"/>
      <c r="KEC669" s="14"/>
      <c r="KED669" s="18"/>
      <c r="KEN669" s="17"/>
      <c r="KES669" s="14"/>
      <c r="KET669" s="18"/>
      <c r="KFD669" s="17"/>
      <c r="KFI669" s="14"/>
      <c r="KFJ669" s="18"/>
      <c r="KFT669" s="17"/>
      <c r="KFY669" s="14"/>
      <c r="KFZ669" s="18"/>
      <c r="KGJ669" s="17"/>
      <c r="KGO669" s="14"/>
      <c r="KGP669" s="18"/>
      <c r="KGZ669" s="17"/>
      <c r="KHE669" s="14"/>
      <c r="KHF669" s="18"/>
      <c r="KHP669" s="17"/>
      <c r="KHU669" s="14"/>
      <c r="KHV669" s="18"/>
      <c r="KIF669" s="17"/>
      <c r="KIK669" s="14"/>
      <c r="KIL669" s="18"/>
      <c r="KIV669" s="17"/>
      <c r="KJA669" s="14"/>
      <c r="KJB669" s="18"/>
      <c r="KJL669" s="17"/>
      <c r="KJQ669" s="14"/>
      <c r="KJR669" s="18"/>
      <c r="KKB669" s="17"/>
      <c r="KKG669" s="14"/>
      <c r="KKH669" s="18"/>
      <c r="KKR669" s="17"/>
      <c r="KKW669" s="14"/>
      <c r="KKX669" s="18"/>
      <c r="KLH669" s="17"/>
      <c r="KLM669" s="14"/>
      <c r="KLN669" s="18"/>
      <c r="KLX669" s="17"/>
      <c r="KMC669" s="14"/>
      <c r="KMD669" s="18"/>
      <c r="KMN669" s="17"/>
      <c r="KMS669" s="14"/>
      <c r="KMT669" s="18"/>
      <c r="KND669" s="17"/>
      <c r="KNI669" s="14"/>
      <c r="KNJ669" s="18"/>
      <c r="KNT669" s="17"/>
      <c r="KNY669" s="14"/>
      <c r="KNZ669" s="18"/>
      <c r="KOJ669" s="17"/>
      <c r="KOO669" s="14"/>
      <c r="KOP669" s="18"/>
      <c r="KOZ669" s="17"/>
      <c r="KPE669" s="14"/>
      <c r="KPF669" s="18"/>
      <c r="KPP669" s="17"/>
      <c r="KPU669" s="14"/>
      <c r="KPV669" s="18"/>
      <c r="KQF669" s="17"/>
      <c r="KQK669" s="14"/>
      <c r="KQL669" s="18"/>
      <c r="KQV669" s="17"/>
      <c r="KRA669" s="14"/>
      <c r="KRB669" s="18"/>
      <c r="KRL669" s="17"/>
      <c r="KRQ669" s="14"/>
      <c r="KRR669" s="18"/>
      <c r="KSB669" s="17"/>
      <c r="KSG669" s="14"/>
      <c r="KSH669" s="18"/>
      <c r="KSR669" s="17"/>
      <c r="KSW669" s="14"/>
      <c r="KSX669" s="18"/>
      <c r="KTH669" s="17"/>
      <c r="KTM669" s="14"/>
      <c r="KTN669" s="18"/>
      <c r="KTX669" s="17"/>
      <c r="KUC669" s="14"/>
      <c r="KUD669" s="18"/>
      <c r="KUN669" s="17"/>
      <c r="KUS669" s="14"/>
      <c r="KUT669" s="18"/>
      <c r="KVD669" s="17"/>
      <c r="KVI669" s="14"/>
      <c r="KVJ669" s="18"/>
      <c r="KVT669" s="17"/>
      <c r="KVY669" s="14"/>
      <c r="KVZ669" s="18"/>
      <c r="KWJ669" s="17"/>
      <c r="KWO669" s="14"/>
      <c r="KWP669" s="18"/>
      <c r="KWZ669" s="17"/>
      <c r="KXE669" s="14"/>
      <c r="KXF669" s="18"/>
      <c r="KXP669" s="17"/>
      <c r="KXU669" s="14"/>
      <c r="KXV669" s="18"/>
      <c r="KYF669" s="17"/>
      <c r="KYK669" s="14"/>
      <c r="KYL669" s="18"/>
      <c r="KYV669" s="17"/>
      <c r="KZA669" s="14"/>
      <c r="KZB669" s="18"/>
      <c r="KZL669" s="17"/>
      <c r="KZQ669" s="14"/>
      <c r="KZR669" s="18"/>
      <c r="LAB669" s="17"/>
      <c r="LAG669" s="14"/>
      <c r="LAH669" s="18"/>
      <c r="LAR669" s="17"/>
      <c r="LAW669" s="14"/>
      <c r="LAX669" s="18"/>
      <c r="LBH669" s="17"/>
      <c r="LBM669" s="14"/>
      <c r="LBN669" s="18"/>
      <c r="LBX669" s="17"/>
      <c r="LCC669" s="14"/>
      <c r="LCD669" s="18"/>
      <c r="LCN669" s="17"/>
      <c r="LCS669" s="14"/>
      <c r="LCT669" s="18"/>
      <c r="LDD669" s="17"/>
      <c r="LDI669" s="14"/>
      <c r="LDJ669" s="18"/>
      <c r="LDT669" s="17"/>
      <c r="LDY669" s="14"/>
      <c r="LDZ669" s="18"/>
      <c r="LEJ669" s="17"/>
      <c r="LEO669" s="14"/>
      <c r="LEP669" s="18"/>
      <c r="LEZ669" s="17"/>
      <c r="LFE669" s="14"/>
      <c r="LFF669" s="18"/>
      <c r="LFP669" s="17"/>
      <c r="LFU669" s="14"/>
      <c r="LFV669" s="18"/>
      <c r="LGF669" s="17"/>
      <c r="LGK669" s="14"/>
      <c r="LGL669" s="18"/>
      <c r="LGV669" s="17"/>
      <c r="LHA669" s="14"/>
      <c r="LHB669" s="18"/>
      <c r="LHL669" s="17"/>
      <c r="LHQ669" s="14"/>
      <c r="LHR669" s="18"/>
      <c r="LIB669" s="17"/>
      <c r="LIG669" s="14"/>
      <c r="LIH669" s="18"/>
      <c r="LIR669" s="17"/>
      <c r="LIW669" s="14"/>
      <c r="LIX669" s="18"/>
      <c r="LJH669" s="17"/>
      <c r="LJM669" s="14"/>
      <c r="LJN669" s="18"/>
      <c r="LJX669" s="17"/>
      <c r="LKC669" s="14"/>
      <c r="LKD669" s="18"/>
      <c r="LKN669" s="17"/>
      <c r="LKS669" s="14"/>
      <c r="LKT669" s="18"/>
      <c r="LLD669" s="17"/>
      <c r="LLI669" s="14"/>
      <c r="LLJ669" s="18"/>
      <c r="LLT669" s="17"/>
      <c r="LLY669" s="14"/>
      <c r="LLZ669" s="18"/>
      <c r="LMJ669" s="17"/>
      <c r="LMO669" s="14"/>
      <c r="LMP669" s="18"/>
      <c r="LMZ669" s="17"/>
      <c r="LNE669" s="14"/>
      <c r="LNF669" s="18"/>
      <c r="LNP669" s="17"/>
      <c r="LNU669" s="14"/>
      <c r="LNV669" s="18"/>
      <c r="LOF669" s="17"/>
      <c r="LOK669" s="14"/>
      <c r="LOL669" s="18"/>
      <c r="LOV669" s="17"/>
      <c r="LPA669" s="14"/>
      <c r="LPB669" s="18"/>
      <c r="LPL669" s="17"/>
      <c r="LPQ669" s="14"/>
      <c r="LPR669" s="18"/>
      <c r="LQB669" s="17"/>
      <c r="LQG669" s="14"/>
      <c r="LQH669" s="18"/>
      <c r="LQR669" s="17"/>
      <c r="LQW669" s="14"/>
      <c r="LQX669" s="18"/>
      <c r="LRH669" s="17"/>
      <c r="LRM669" s="14"/>
      <c r="LRN669" s="18"/>
      <c r="LRX669" s="17"/>
      <c r="LSC669" s="14"/>
      <c r="LSD669" s="18"/>
      <c r="LSN669" s="17"/>
      <c r="LSS669" s="14"/>
      <c r="LST669" s="18"/>
      <c r="LTD669" s="17"/>
      <c r="LTI669" s="14"/>
      <c r="LTJ669" s="18"/>
      <c r="LTT669" s="17"/>
      <c r="LTY669" s="14"/>
      <c r="LTZ669" s="18"/>
      <c r="LUJ669" s="17"/>
      <c r="LUO669" s="14"/>
      <c r="LUP669" s="18"/>
      <c r="LUZ669" s="17"/>
      <c r="LVE669" s="14"/>
      <c r="LVF669" s="18"/>
      <c r="LVP669" s="17"/>
      <c r="LVU669" s="14"/>
      <c r="LVV669" s="18"/>
      <c r="LWF669" s="17"/>
      <c r="LWK669" s="14"/>
      <c r="LWL669" s="18"/>
      <c r="LWV669" s="17"/>
      <c r="LXA669" s="14"/>
      <c r="LXB669" s="18"/>
      <c r="LXL669" s="17"/>
      <c r="LXQ669" s="14"/>
      <c r="LXR669" s="18"/>
      <c r="LYB669" s="17"/>
      <c r="LYG669" s="14"/>
      <c r="LYH669" s="18"/>
      <c r="LYR669" s="17"/>
      <c r="LYW669" s="14"/>
      <c r="LYX669" s="18"/>
      <c r="LZH669" s="17"/>
      <c r="LZM669" s="14"/>
      <c r="LZN669" s="18"/>
      <c r="LZX669" s="17"/>
      <c r="MAC669" s="14"/>
      <c r="MAD669" s="18"/>
      <c r="MAN669" s="17"/>
      <c r="MAS669" s="14"/>
      <c r="MAT669" s="18"/>
      <c r="MBD669" s="17"/>
      <c r="MBI669" s="14"/>
      <c r="MBJ669" s="18"/>
      <c r="MBT669" s="17"/>
      <c r="MBY669" s="14"/>
      <c r="MBZ669" s="18"/>
      <c r="MCJ669" s="17"/>
      <c r="MCO669" s="14"/>
      <c r="MCP669" s="18"/>
      <c r="MCZ669" s="17"/>
      <c r="MDE669" s="14"/>
      <c r="MDF669" s="18"/>
      <c r="MDP669" s="17"/>
      <c r="MDU669" s="14"/>
      <c r="MDV669" s="18"/>
      <c r="MEF669" s="17"/>
      <c r="MEK669" s="14"/>
      <c r="MEL669" s="18"/>
      <c r="MEV669" s="17"/>
      <c r="MFA669" s="14"/>
      <c r="MFB669" s="18"/>
      <c r="MFL669" s="17"/>
      <c r="MFQ669" s="14"/>
      <c r="MFR669" s="18"/>
      <c r="MGB669" s="17"/>
      <c r="MGG669" s="14"/>
      <c r="MGH669" s="18"/>
      <c r="MGR669" s="17"/>
      <c r="MGW669" s="14"/>
      <c r="MGX669" s="18"/>
      <c r="MHH669" s="17"/>
      <c r="MHM669" s="14"/>
      <c r="MHN669" s="18"/>
      <c r="MHX669" s="17"/>
      <c r="MIC669" s="14"/>
      <c r="MID669" s="18"/>
      <c r="MIN669" s="17"/>
      <c r="MIS669" s="14"/>
      <c r="MIT669" s="18"/>
      <c r="MJD669" s="17"/>
      <c r="MJI669" s="14"/>
      <c r="MJJ669" s="18"/>
      <c r="MJT669" s="17"/>
      <c r="MJY669" s="14"/>
      <c r="MJZ669" s="18"/>
      <c r="MKJ669" s="17"/>
      <c r="MKO669" s="14"/>
      <c r="MKP669" s="18"/>
      <c r="MKZ669" s="17"/>
      <c r="MLE669" s="14"/>
      <c r="MLF669" s="18"/>
      <c r="MLP669" s="17"/>
      <c r="MLU669" s="14"/>
      <c r="MLV669" s="18"/>
      <c r="MMF669" s="17"/>
      <c r="MMK669" s="14"/>
      <c r="MML669" s="18"/>
      <c r="MMV669" s="17"/>
      <c r="MNA669" s="14"/>
      <c r="MNB669" s="18"/>
      <c r="MNL669" s="17"/>
      <c r="MNQ669" s="14"/>
      <c r="MNR669" s="18"/>
      <c r="MOB669" s="17"/>
      <c r="MOG669" s="14"/>
      <c r="MOH669" s="18"/>
      <c r="MOR669" s="17"/>
      <c r="MOW669" s="14"/>
      <c r="MOX669" s="18"/>
      <c r="MPH669" s="17"/>
      <c r="MPM669" s="14"/>
      <c r="MPN669" s="18"/>
      <c r="MPX669" s="17"/>
      <c r="MQC669" s="14"/>
      <c r="MQD669" s="18"/>
      <c r="MQN669" s="17"/>
      <c r="MQS669" s="14"/>
      <c r="MQT669" s="18"/>
      <c r="MRD669" s="17"/>
      <c r="MRI669" s="14"/>
      <c r="MRJ669" s="18"/>
      <c r="MRT669" s="17"/>
      <c r="MRY669" s="14"/>
      <c r="MRZ669" s="18"/>
      <c r="MSJ669" s="17"/>
      <c r="MSO669" s="14"/>
      <c r="MSP669" s="18"/>
      <c r="MSZ669" s="17"/>
      <c r="MTE669" s="14"/>
      <c r="MTF669" s="18"/>
      <c r="MTP669" s="17"/>
      <c r="MTU669" s="14"/>
      <c r="MTV669" s="18"/>
      <c r="MUF669" s="17"/>
      <c r="MUK669" s="14"/>
      <c r="MUL669" s="18"/>
      <c r="MUV669" s="17"/>
      <c r="MVA669" s="14"/>
      <c r="MVB669" s="18"/>
      <c r="MVL669" s="17"/>
      <c r="MVQ669" s="14"/>
      <c r="MVR669" s="18"/>
      <c r="MWB669" s="17"/>
      <c r="MWG669" s="14"/>
      <c r="MWH669" s="18"/>
      <c r="MWR669" s="17"/>
      <c r="MWW669" s="14"/>
      <c r="MWX669" s="18"/>
      <c r="MXH669" s="17"/>
      <c r="MXM669" s="14"/>
      <c r="MXN669" s="18"/>
      <c r="MXX669" s="17"/>
      <c r="MYC669" s="14"/>
      <c r="MYD669" s="18"/>
      <c r="MYN669" s="17"/>
      <c r="MYS669" s="14"/>
      <c r="MYT669" s="18"/>
      <c r="MZD669" s="17"/>
      <c r="MZI669" s="14"/>
      <c r="MZJ669" s="18"/>
      <c r="MZT669" s="17"/>
      <c r="MZY669" s="14"/>
      <c r="MZZ669" s="18"/>
      <c r="NAJ669" s="17"/>
      <c r="NAO669" s="14"/>
      <c r="NAP669" s="18"/>
      <c r="NAZ669" s="17"/>
      <c r="NBE669" s="14"/>
      <c r="NBF669" s="18"/>
      <c r="NBP669" s="17"/>
      <c r="NBU669" s="14"/>
      <c r="NBV669" s="18"/>
      <c r="NCF669" s="17"/>
      <c r="NCK669" s="14"/>
      <c r="NCL669" s="18"/>
      <c r="NCV669" s="17"/>
      <c r="NDA669" s="14"/>
      <c r="NDB669" s="18"/>
      <c r="NDL669" s="17"/>
      <c r="NDQ669" s="14"/>
      <c r="NDR669" s="18"/>
      <c r="NEB669" s="17"/>
      <c r="NEG669" s="14"/>
      <c r="NEH669" s="18"/>
      <c r="NER669" s="17"/>
      <c r="NEW669" s="14"/>
      <c r="NEX669" s="18"/>
      <c r="NFH669" s="17"/>
      <c r="NFM669" s="14"/>
      <c r="NFN669" s="18"/>
      <c r="NFX669" s="17"/>
      <c r="NGC669" s="14"/>
      <c r="NGD669" s="18"/>
      <c r="NGN669" s="17"/>
      <c r="NGS669" s="14"/>
      <c r="NGT669" s="18"/>
      <c r="NHD669" s="17"/>
      <c r="NHI669" s="14"/>
      <c r="NHJ669" s="18"/>
      <c r="NHT669" s="17"/>
      <c r="NHY669" s="14"/>
      <c r="NHZ669" s="18"/>
      <c r="NIJ669" s="17"/>
      <c r="NIO669" s="14"/>
      <c r="NIP669" s="18"/>
      <c r="NIZ669" s="17"/>
      <c r="NJE669" s="14"/>
      <c r="NJF669" s="18"/>
      <c r="NJP669" s="17"/>
      <c r="NJU669" s="14"/>
      <c r="NJV669" s="18"/>
      <c r="NKF669" s="17"/>
      <c r="NKK669" s="14"/>
      <c r="NKL669" s="18"/>
      <c r="NKV669" s="17"/>
      <c r="NLA669" s="14"/>
      <c r="NLB669" s="18"/>
      <c r="NLL669" s="17"/>
      <c r="NLQ669" s="14"/>
      <c r="NLR669" s="18"/>
      <c r="NMB669" s="17"/>
      <c r="NMG669" s="14"/>
      <c r="NMH669" s="18"/>
      <c r="NMR669" s="17"/>
      <c r="NMW669" s="14"/>
      <c r="NMX669" s="18"/>
      <c r="NNH669" s="17"/>
      <c r="NNM669" s="14"/>
      <c r="NNN669" s="18"/>
      <c r="NNX669" s="17"/>
      <c r="NOC669" s="14"/>
      <c r="NOD669" s="18"/>
      <c r="NON669" s="17"/>
      <c r="NOS669" s="14"/>
      <c r="NOT669" s="18"/>
      <c r="NPD669" s="17"/>
      <c r="NPI669" s="14"/>
      <c r="NPJ669" s="18"/>
      <c r="NPT669" s="17"/>
      <c r="NPY669" s="14"/>
      <c r="NPZ669" s="18"/>
      <c r="NQJ669" s="17"/>
      <c r="NQO669" s="14"/>
      <c r="NQP669" s="18"/>
      <c r="NQZ669" s="17"/>
      <c r="NRE669" s="14"/>
      <c r="NRF669" s="18"/>
      <c r="NRP669" s="17"/>
      <c r="NRU669" s="14"/>
      <c r="NRV669" s="18"/>
      <c r="NSF669" s="17"/>
      <c r="NSK669" s="14"/>
      <c r="NSL669" s="18"/>
      <c r="NSV669" s="17"/>
      <c r="NTA669" s="14"/>
      <c r="NTB669" s="18"/>
      <c r="NTL669" s="17"/>
      <c r="NTQ669" s="14"/>
      <c r="NTR669" s="18"/>
      <c r="NUB669" s="17"/>
      <c r="NUG669" s="14"/>
      <c r="NUH669" s="18"/>
      <c r="NUR669" s="17"/>
      <c r="NUW669" s="14"/>
      <c r="NUX669" s="18"/>
      <c r="NVH669" s="17"/>
      <c r="NVM669" s="14"/>
      <c r="NVN669" s="18"/>
      <c r="NVX669" s="17"/>
      <c r="NWC669" s="14"/>
      <c r="NWD669" s="18"/>
      <c r="NWN669" s="17"/>
      <c r="NWS669" s="14"/>
      <c r="NWT669" s="18"/>
      <c r="NXD669" s="17"/>
      <c r="NXI669" s="14"/>
      <c r="NXJ669" s="18"/>
      <c r="NXT669" s="17"/>
      <c r="NXY669" s="14"/>
      <c r="NXZ669" s="18"/>
      <c r="NYJ669" s="17"/>
      <c r="NYO669" s="14"/>
      <c r="NYP669" s="18"/>
      <c r="NYZ669" s="17"/>
      <c r="NZE669" s="14"/>
      <c r="NZF669" s="18"/>
      <c r="NZP669" s="17"/>
      <c r="NZU669" s="14"/>
      <c r="NZV669" s="18"/>
      <c r="OAF669" s="17"/>
      <c r="OAK669" s="14"/>
      <c r="OAL669" s="18"/>
      <c r="OAV669" s="17"/>
      <c r="OBA669" s="14"/>
      <c r="OBB669" s="18"/>
      <c r="OBL669" s="17"/>
      <c r="OBQ669" s="14"/>
      <c r="OBR669" s="18"/>
      <c r="OCB669" s="17"/>
      <c r="OCG669" s="14"/>
      <c r="OCH669" s="18"/>
      <c r="OCR669" s="17"/>
      <c r="OCW669" s="14"/>
      <c r="OCX669" s="18"/>
      <c r="ODH669" s="17"/>
      <c r="ODM669" s="14"/>
      <c r="ODN669" s="18"/>
      <c r="ODX669" s="17"/>
      <c r="OEC669" s="14"/>
      <c r="OED669" s="18"/>
      <c r="OEN669" s="17"/>
      <c r="OES669" s="14"/>
      <c r="OET669" s="18"/>
      <c r="OFD669" s="17"/>
      <c r="OFI669" s="14"/>
      <c r="OFJ669" s="18"/>
      <c r="OFT669" s="17"/>
      <c r="OFY669" s="14"/>
      <c r="OFZ669" s="18"/>
      <c r="OGJ669" s="17"/>
      <c r="OGO669" s="14"/>
      <c r="OGP669" s="18"/>
      <c r="OGZ669" s="17"/>
      <c r="OHE669" s="14"/>
      <c r="OHF669" s="18"/>
      <c r="OHP669" s="17"/>
      <c r="OHU669" s="14"/>
      <c r="OHV669" s="18"/>
      <c r="OIF669" s="17"/>
      <c r="OIK669" s="14"/>
      <c r="OIL669" s="18"/>
      <c r="OIV669" s="17"/>
      <c r="OJA669" s="14"/>
      <c r="OJB669" s="18"/>
      <c r="OJL669" s="17"/>
      <c r="OJQ669" s="14"/>
      <c r="OJR669" s="18"/>
      <c r="OKB669" s="17"/>
      <c r="OKG669" s="14"/>
      <c r="OKH669" s="18"/>
      <c r="OKR669" s="17"/>
      <c r="OKW669" s="14"/>
      <c r="OKX669" s="18"/>
      <c r="OLH669" s="17"/>
      <c r="OLM669" s="14"/>
      <c r="OLN669" s="18"/>
      <c r="OLX669" s="17"/>
      <c r="OMC669" s="14"/>
      <c r="OMD669" s="18"/>
      <c r="OMN669" s="17"/>
      <c r="OMS669" s="14"/>
      <c r="OMT669" s="18"/>
      <c r="OND669" s="17"/>
      <c r="ONI669" s="14"/>
      <c r="ONJ669" s="18"/>
      <c r="ONT669" s="17"/>
      <c r="ONY669" s="14"/>
      <c r="ONZ669" s="18"/>
      <c r="OOJ669" s="17"/>
      <c r="OOO669" s="14"/>
      <c r="OOP669" s="18"/>
      <c r="OOZ669" s="17"/>
      <c r="OPE669" s="14"/>
      <c r="OPF669" s="18"/>
      <c r="OPP669" s="17"/>
      <c r="OPU669" s="14"/>
      <c r="OPV669" s="18"/>
      <c r="OQF669" s="17"/>
      <c r="OQK669" s="14"/>
      <c r="OQL669" s="18"/>
      <c r="OQV669" s="17"/>
      <c r="ORA669" s="14"/>
      <c r="ORB669" s="18"/>
      <c r="ORL669" s="17"/>
      <c r="ORQ669" s="14"/>
      <c r="ORR669" s="18"/>
      <c r="OSB669" s="17"/>
      <c r="OSG669" s="14"/>
      <c r="OSH669" s="18"/>
      <c r="OSR669" s="17"/>
      <c r="OSW669" s="14"/>
      <c r="OSX669" s="18"/>
      <c r="OTH669" s="17"/>
      <c r="OTM669" s="14"/>
      <c r="OTN669" s="18"/>
      <c r="OTX669" s="17"/>
      <c r="OUC669" s="14"/>
      <c r="OUD669" s="18"/>
      <c r="OUN669" s="17"/>
      <c r="OUS669" s="14"/>
      <c r="OUT669" s="18"/>
      <c r="OVD669" s="17"/>
      <c r="OVI669" s="14"/>
      <c r="OVJ669" s="18"/>
      <c r="OVT669" s="17"/>
      <c r="OVY669" s="14"/>
      <c r="OVZ669" s="18"/>
      <c r="OWJ669" s="17"/>
      <c r="OWO669" s="14"/>
      <c r="OWP669" s="18"/>
      <c r="OWZ669" s="17"/>
      <c r="OXE669" s="14"/>
      <c r="OXF669" s="18"/>
      <c r="OXP669" s="17"/>
      <c r="OXU669" s="14"/>
      <c r="OXV669" s="18"/>
      <c r="OYF669" s="17"/>
      <c r="OYK669" s="14"/>
      <c r="OYL669" s="18"/>
      <c r="OYV669" s="17"/>
      <c r="OZA669" s="14"/>
      <c r="OZB669" s="18"/>
      <c r="OZL669" s="17"/>
      <c r="OZQ669" s="14"/>
      <c r="OZR669" s="18"/>
      <c r="PAB669" s="17"/>
      <c r="PAG669" s="14"/>
      <c r="PAH669" s="18"/>
      <c r="PAR669" s="17"/>
      <c r="PAW669" s="14"/>
      <c r="PAX669" s="18"/>
      <c r="PBH669" s="17"/>
      <c r="PBM669" s="14"/>
      <c r="PBN669" s="18"/>
      <c r="PBX669" s="17"/>
      <c r="PCC669" s="14"/>
      <c r="PCD669" s="18"/>
      <c r="PCN669" s="17"/>
      <c r="PCS669" s="14"/>
      <c r="PCT669" s="18"/>
      <c r="PDD669" s="17"/>
      <c r="PDI669" s="14"/>
      <c r="PDJ669" s="18"/>
      <c r="PDT669" s="17"/>
      <c r="PDY669" s="14"/>
      <c r="PDZ669" s="18"/>
      <c r="PEJ669" s="17"/>
      <c r="PEO669" s="14"/>
      <c r="PEP669" s="18"/>
      <c r="PEZ669" s="17"/>
      <c r="PFE669" s="14"/>
      <c r="PFF669" s="18"/>
      <c r="PFP669" s="17"/>
      <c r="PFU669" s="14"/>
      <c r="PFV669" s="18"/>
      <c r="PGF669" s="17"/>
      <c r="PGK669" s="14"/>
      <c r="PGL669" s="18"/>
      <c r="PGV669" s="17"/>
      <c r="PHA669" s="14"/>
      <c r="PHB669" s="18"/>
      <c r="PHL669" s="17"/>
      <c r="PHQ669" s="14"/>
      <c r="PHR669" s="18"/>
      <c r="PIB669" s="17"/>
      <c r="PIG669" s="14"/>
      <c r="PIH669" s="18"/>
      <c r="PIR669" s="17"/>
      <c r="PIW669" s="14"/>
      <c r="PIX669" s="18"/>
      <c r="PJH669" s="17"/>
      <c r="PJM669" s="14"/>
      <c r="PJN669" s="18"/>
      <c r="PJX669" s="17"/>
      <c r="PKC669" s="14"/>
      <c r="PKD669" s="18"/>
      <c r="PKN669" s="17"/>
      <c r="PKS669" s="14"/>
      <c r="PKT669" s="18"/>
      <c r="PLD669" s="17"/>
      <c r="PLI669" s="14"/>
      <c r="PLJ669" s="18"/>
      <c r="PLT669" s="17"/>
      <c r="PLY669" s="14"/>
      <c r="PLZ669" s="18"/>
      <c r="PMJ669" s="17"/>
      <c r="PMO669" s="14"/>
      <c r="PMP669" s="18"/>
      <c r="PMZ669" s="17"/>
      <c r="PNE669" s="14"/>
      <c r="PNF669" s="18"/>
      <c r="PNP669" s="17"/>
      <c r="PNU669" s="14"/>
      <c r="PNV669" s="18"/>
      <c r="POF669" s="17"/>
      <c r="POK669" s="14"/>
      <c r="POL669" s="18"/>
      <c r="POV669" s="17"/>
      <c r="PPA669" s="14"/>
      <c r="PPB669" s="18"/>
      <c r="PPL669" s="17"/>
      <c r="PPQ669" s="14"/>
      <c r="PPR669" s="18"/>
      <c r="PQB669" s="17"/>
      <c r="PQG669" s="14"/>
      <c r="PQH669" s="18"/>
      <c r="PQR669" s="17"/>
      <c r="PQW669" s="14"/>
      <c r="PQX669" s="18"/>
      <c r="PRH669" s="17"/>
      <c r="PRM669" s="14"/>
      <c r="PRN669" s="18"/>
      <c r="PRX669" s="17"/>
      <c r="PSC669" s="14"/>
      <c r="PSD669" s="18"/>
      <c r="PSN669" s="17"/>
      <c r="PSS669" s="14"/>
      <c r="PST669" s="18"/>
      <c r="PTD669" s="17"/>
      <c r="PTI669" s="14"/>
      <c r="PTJ669" s="18"/>
      <c r="PTT669" s="17"/>
      <c r="PTY669" s="14"/>
      <c r="PTZ669" s="18"/>
      <c r="PUJ669" s="17"/>
      <c r="PUO669" s="14"/>
      <c r="PUP669" s="18"/>
      <c r="PUZ669" s="17"/>
      <c r="PVE669" s="14"/>
      <c r="PVF669" s="18"/>
      <c r="PVP669" s="17"/>
      <c r="PVU669" s="14"/>
      <c r="PVV669" s="18"/>
      <c r="PWF669" s="17"/>
      <c r="PWK669" s="14"/>
      <c r="PWL669" s="18"/>
      <c r="PWV669" s="17"/>
      <c r="PXA669" s="14"/>
      <c r="PXB669" s="18"/>
      <c r="PXL669" s="17"/>
      <c r="PXQ669" s="14"/>
      <c r="PXR669" s="18"/>
      <c r="PYB669" s="17"/>
      <c r="PYG669" s="14"/>
      <c r="PYH669" s="18"/>
      <c r="PYR669" s="17"/>
      <c r="PYW669" s="14"/>
      <c r="PYX669" s="18"/>
      <c r="PZH669" s="17"/>
      <c r="PZM669" s="14"/>
      <c r="PZN669" s="18"/>
      <c r="PZX669" s="17"/>
      <c r="QAC669" s="14"/>
      <c r="QAD669" s="18"/>
      <c r="QAN669" s="17"/>
      <c r="QAS669" s="14"/>
      <c r="QAT669" s="18"/>
      <c r="QBD669" s="17"/>
      <c r="QBI669" s="14"/>
      <c r="QBJ669" s="18"/>
      <c r="QBT669" s="17"/>
      <c r="QBY669" s="14"/>
      <c r="QBZ669" s="18"/>
      <c r="QCJ669" s="17"/>
      <c r="QCO669" s="14"/>
      <c r="QCP669" s="18"/>
      <c r="QCZ669" s="17"/>
      <c r="QDE669" s="14"/>
      <c r="QDF669" s="18"/>
      <c r="QDP669" s="17"/>
      <c r="QDU669" s="14"/>
      <c r="QDV669" s="18"/>
      <c r="QEF669" s="17"/>
      <c r="QEK669" s="14"/>
      <c r="QEL669" s="18"/>
      <c r="QEV669" s="17"/>
      <c r="QFA669" s="14"/>
      <c r="QFB669" s="18"/>
      <c r="QFL669" s="17"/>
      <c r="QFQ669" s="14"/>
      <c r="QFR669" s="18"/>
      <c r="QGB669" s="17"/>
      <c r="QGG669" s="14"/>
      <c r="QGH669" s="18"/>
      <c r="QGR669" s="17"/>
      <c r="QGW669" s="14"/>
      <c r="QGX669" s="18"/>
      <c r="QHH669" s="17"/>
      <c r="QHM669" s="14"/>
      <c r="QHN669" s="18"/>
      <c r="QHX669" s="17"/>
      <c r="QIC669" s="14"/>
      <c r="QID669" s="18"/>
      <c r="QIN669" s="17"/>
      <c r="QIS669" s="14"/>
      <c r="QIT669" s="18"/>
      <c r="QJD669" s="17"/>
      <c r="QJI669" s="14"/>
      <c r="QJJ669" s="18"/>
      <c r="QJT669" s="17"/>
      <c r="QJY669" s="14"/>
      <c r="QJZ669" s="18"/>
      <c r="QKJ669" s="17"/>
      <c r="QKO669" s="14"/>
      <c r="QKP669" s="18"/>
      <c r="QKZ669" s="17"/>
      <c r="QLE669" s="14"/>
      <c r="QLF669" s="18"/>
      <c r="QLP669" s="17"/>
      <c r="QLU669" s="14"/>
      <c r="QLV669" s="18"/>
      <c r="QMF669" s="17"/>
      <c r="QMK669" s="14"/>
      <c r="QML669" s="18"/>
      <c r="QMV669" s="17"/>
      <c r="QNA669" s="14"/>
      <c r="QNB669" s="18"/>
      <c r="QNL669" s="17"/>
      <c r="QNQ669" s="14"/>
      <c r="QNR669" s="18"/>
      <c r="QOB669" s="17"/>
      <c r="QOG669" s="14"/>
      <c r="QOH669" s="18"/>
      <c r="QOR669" s="17"/>
      <c r="QOW669" s="14"/>
      <c r="QOX669" s="18"/>
      <c r="QPH669" s="17"/>
      <c r="QPM669" s="14"/>
      <c r="QPN669" s="18"/>
      <c r="QPX669" s="17"/>
      <c r="QQC669" s="14"/>
      <c r="QQD669" s="18"/>
      <c r="QQN669" s="17"/>
      <c r="QQS669" s="14"/>
      <c r="QQT669" s="18"/>
      <c r="QRD669" s="17"/>
      <c r="QRI669" s="14"/>
      <c r="QRJ669" s="18"/>
      <c r="QRT669" s="17"/>
      <c r="QRY669" s="14"/>
      <c r="QRZ669" s="18"/>
      <c r="QSJ669" s="17"/>
      <c r="QSO669" s="14"/>
      <c r="QSP669" s="18"/>
      <c r="QSZ669" s="17"/>
      <c r="QTE669" s="14"/>
      <c r="QTF669" s="18"/>
      <c r="QTP669" s="17"/>
      <c r="QTU669" s="14"/>
      <c r="QTV669" s="18"/>
      <c r="QUF669" s="17"/>
      <c r="QUK669" s="14"/>
      <c r="QUL669" s="18"/>
      <c r="QUV669" s="17"/>
      <c r="QVA669" s="14"/>
      <c r="QVB669" s="18"/>
      <c r="QVL669" s="17"/>
      <c r="QVQ669" s="14"/>
      <c r="QVR669" s="18"/>
      <c r="QWB669" s="17"/>
      <c r="QWG669" s="14"/>
      <c r="QWH669" s="18"/>
      <c r="QWR669" s="17"/>
      <c r="QWW669" s="14"/>
      <c r="QWX669" s="18"/>
      <c r="QXH669" s="17"/>
      <c r="QXM669" s="14"/>
      <c r="QXN669" s="18"/>
      <c r="QXX669" s="17"/>
      <c r="QYC669" s="14"/>
      <c r="QYD669" s="18"/>
      <c r="QYN669" s="17"/>
      <c r="QYS669" s="14"/>
      <c r="QYT669" s="18"/>
      <c r="QZD669" s="17"/>
      <c r="QZI669" s="14"/>
      <c r="QZJ669" s="18"/>
      <c r="QZT669" s="17"/>
      <c r="QZY669" s="14"/>
      <c r="QZZ669" s="18"/>
      <c r="RAJ669" s="17"/>
      <c r="RAO669" s="14"/>
      <c r="RAP669" s="18"/>
      <c r="RAZ669" s="17"/>
      <c r="RBE669" s="14"/>
      <c r="RBF669" s="18"/>
      <c r="RBP669" s="17"/>
      <c r="RBU669" s="14"/>
      <c r="RBV669" s="18"/>
      <c r="RCF669" s="17"/>
      <c r="RCK669" s="14"/>
      <c r="RCL669" s="18"/>
      <c r="RCV669" s="17"/>
      <c r="RDA669" s="14"/>
      <c r="RDB669" s="18"/>
      <c r="RDL669" s="17"/>
      <c r="RDQ669" s="14"/>
      <c r="RDR669" s="18"/>
      <c r="REB669" s="17"/>
      <c r="REG669" s="14"/>
      <c r="REH669" s="18"/>
      <c r="RER669" s="17"/>
      <c r="REW669" s="14"/>
      <c r="REX669" s="18"/>
      <c r="RFH669" s="17"/>
      <c r="RFM669" s="14"/>
      <c r="RFN669" s="18"/>
      <c r="RFX669" s="17"/>
      <c r="RGC669" s="14"/>
      <c r="RGD669" s="18"/>
      <c r="RGN669" s="17"/>
      <c r="RGS669" s="14"/>
      <c r="RGT669" s="18"/>
      <c r="RHD669" s="17"/>
      <c r="RHI669" s="14"/>
      <c r="RHJ669" s="18"/>
      <c r="RHT669" s="17"/>
      <c r="RHY669" s="14"/>
      <c r="RHZ669" s="18"/>
      <c r="RIJ669" s="17"/>
      <c r="RIO669" s="14"/>
      <c r="RIP669" s="18"/>
      <c r="RIZ669" s="17"/>
      <c r="RJE669" s="14"/>
      <c r="RJF669" s="18"/>
      <c r="RJP669" s="17"/>
      <c r="RJU669" s="14"/>
      <c r="RJV669" s="18"/>
      <c r="RKF669" s="17"/>
      <c r="RKK669" s="14"/>
      <c r="RKL669" s="18"/>
      <c r="RKV669" s="17"/>
      <c r="RLA669" s="14"/>
      <c r="RLB669" s="18"/>
      <c r="RLL669" s="17"/>
      <c r="RLQ669" s="14"/>
      <c r="RLR669" s="18"/>
      <c r="RMB669" s="17"/>
      <c r="RMG669" s="14"/>
      <c r="RMH669" s="18"/>
      <c r="RMR669" s="17"/>
      <c r="RMW669" s="14"/>
      <c r="RMX669" s="18"/>
      <c r="RNH669" s="17"/>
      <c r="RNM669" s="14"/>
      <c r="RNN669" s="18"/>
      <c r="RNX669" s="17"/>
      <c r="ROC669" s="14"/>
      <c r="ROD669" s="18"/>
      <c r="RON669" s="17"/>
      <c r="ROS669" s="14"/>
      <c r="ROT669" s="18"/>
      <c r="RPD669" s="17"/>
      <c r="RPI669" s="14"/>
      <c r="RPJ669" s="18"/>
      <c r="RPT669" s="17"/>
      <c r="RPY669" s="14"/>
      <c r="RPZ669" s="18"/>
      <c r="RQJ669" s="17"/>
      <c r="RQO669" s="14"/>
      <c r="RQP669" s="18"/>
      <c r="RQZ669" s="17"/>
      <c r="RRE669" s="14"/>
      <c r="RRF669" s="18"/>
      <c r="RRP669" s="17"/>
      <c r="RRU669" s="14"/>
      <c r="RRV669" s="18"/>
      <c r="RSF669" s="17"/>
      <c r="RSK669" s="14"/>
      <c r="RSL669" s="18"/>
      <c r="RSV669" s="17"/>
      <c r="RTA669" s="14"/>
      <c r="RTB669" s="18"/>
      <c r="RTL669" s="17"/>
      <c r="RTQ669" s="14"/>
      <c r="RTR669" s="18"/>
      <c r="RUB669" s="17"/>
      <c r="RUG669" s="14"/>
      <c r="RUH669" s="18"/>
      <c r="RUR669" s="17"/>
      <c r="RUW669" s="14"/>
      <c r="RUX669" s="18"/>
      <c r="RVH669" s="17"/>
      <c r="RVM669" s="14"/>
      <c r="RVN669" s="18"/>
      <c r="RVX669" s="17"/>
      <c r="RWC669" s="14"/>
      <c r="RWD669" s="18"/>
      <c r="RWN669" s="17"/>
      <c r="RWS669" s="14"/>
      <c r="RWT669" s="18"/>
      <c r="RXD669" s="17"/>
      <c r="RXI669" s="14"/>
      <c r="RXJ669" s="18"/>
      <c r="RXT669" s="17"/>
      <c r="RXY669" s="14"/>
      <c r="RXZ669" s="18"/>
      <c r="RYJ669" s="17"/>
      <c r="RYO669" s="14"/>
      <c r="RYP669" s="18"/>
      <c r="RYZ669" s="17"/>
      <c r="RZE669" s="14"/>
      <c r="RZF669" s="18"/>
      <c r="RZP669" s="17"/>
      <c r="RZU669" s="14"/>
      <c r="RZV669" s="18"/>
      <c r="SAF669" s="17"/>
      <c r="SAK669" s="14"/>
      <c r="SAL669" s="18"/>
      <c r="SAV669" s="17"/>
      <c r="SBA669" s="14"/>
      <c r="SBB669" s="18"/>
      <c r="SBL669" s="17"/>
      <c r="SBQ669" s="14"/>
      <c r="SBR669" s="18"/>
      <c r="SCB669" s="17"/>
      <c r="SCG669" s="14"/>
      <c r="SCH669" s="18"/>
      <c r="SCR669" s="17"/>
      <c r="SCW669" s="14"/>
      <c r="SCX669" s="18"/>
      <c r="SDH669" s="17"/>
      <c r="SDM669" s="14"/>
      <c r="SDN669" s="18"/>
      <c r="SDX669" s="17"/>
      <c r="SEC669" s="14"/>
      <c r="SED669" s="18"/>
      <c r="SEN669" s="17"/>
      <c r="SES669" s="14"/>
      <c r="SET669" s="18"/>
      <c r="SFD669" s="17"/>
      <c r="SFI669" s="14"/>
      <c r="SFJ669" s="18"/>
      <c r="SFT669" s="17"/>
      <c r="SFY669" s="14"/>
      <c r="SFZ669" s="18"/>
      <c r="SGJ669" s="17"/>
      <c r="SGO669" s="14"/>
      <c r="SGP669" s="18"/>
      <c r="SGZ669" s="17"/>
      <c r="SHE669" s="14"/>
      <c r="SHF669" s="18"/>
      <c r="SHP669" s="17"/>
      <c r="SHU669" s="14"/>
      <c r="SHV669" s="18"/>
      <c r="SIF669" s="17"/>
      <c r="SIK669" s="14"/>
      <c r="SIL669" s="18"/>
      <c r="SIV669" s="17"/>
      <c r="SJA669" s="14"/>
      <c r="SJB669" s="18"/>
      <c r="SJL669" s="17"/>
      <c r="SJQ669" s="14"/>
      <c r="SJR669" s="18"/>
      <c r="SKB669" s="17"/>
      <c r="SKG669" s="14"/>
      <c r="SKH669" s="18"/>
      <c r="SKR669" s="17"/>
      <c r="SKW669" s="14"/>
      <c r="SKX669" s="18"/>
      <c r="SLH669" s="17"/>
      <c r="SLM669" s="14"/>
      <c r="SLN669" s="18"/>
      <c r="SLX669" s="17"/>
      <c r="SMC669" s="14"/>
      <c r="SMD669" s="18"/>
      <c r="SMN669" s="17"/>
      <c r="SMS669" s="14"/>
      <c r="SMT669" s="18"/>
      <c r="SND669" s="17"/>
      <c r="SNI669" s="14"/>
      <c r="SNJ669" s="18"/>
      <c r="SNT669" s="17"/>
      <c r="SNY669" s="14"/>
      <c r="SNZ669" s="18"/>
      <c r="SOJ669" s="17"/>
      <c r="SOO669" s="14"/>
      <c r="SOP669" s="18"/>
      <c r="SOZ669" s="17"/>
      <c r="SPE669" s="14"/>
      <c r="SPF669" s="18"/>
      <c r="SPP669" s="17"/>
      <c r="SPU669" s="14"/>
      <c r="SPV669" s="18"/>
      <c r="SQF669" s="17"/>
      <c r="SQK669" s="14"/>
      <c r="SQL669" s="18"/>
      <c r="SQV669" s="17"/>
      <c r="SRA669" s="14"/>
      <c r="SRB669" s="18"/>
      <c r="SRL669" s="17"/>
      <c r="SRQ669" s="14"/>
      <c r="SRR669" s="18"/>
      <c r="SSB669" s="17"/>
      <c r="SSG669" s="14"/>
      <c r="SSH669" s="18"/>
      <c r="SSR669" s="17"/>
      <c r="SSW669" s="14"/>
      <c r="SSX669" s="18"/>
      <c r="STH669" s="17"/>
      <c r="STM669" s="14"/>
      <c r="STN669" s="18"/>
      <c r="STX669" s="17"/>
      <c r="SUC669" s="14"/>
      <c r="SUD669" s="18"/>
      <c r="SUN669" s="17"/>
      <c r="SUS669" s="14"/>
      <c r="SUT669" s="18"/>
      <c r="SVD669" s="17"/>
      <c r="SVI669" s="14"/>
      <c r="SVJ669" s="18"/>
      <c r="SVT669" s="17"/>
      <c r="SVY669" s="14"/>
      <c r="SVZ669" s="18"/>
      <c r="SWJ669" s="17"/>
      <c r="SWO669" s="14"/>
      <c r="SWP669" s="18"/>
      <c r="SWZ669" s="17"/>
      <c r="SXE669" s="14"/>
      <c r="SXF669" s="18"/>
      <c r="SXP669" s="17"/>
      <c r="SXU669" s="14"/>
      <c r="SXV669" s="18"/>
      <c r="SYF669" s="17"/>
      <c r="SYK669" s="14"/>
      <c r="SYL669" s="18"/>
      <c r="SYV669" s="17"/>
      <c r="SZA669" s="14"/>
      <c r="SZB669" s="18"/>
      <c r="SZL669" s="17"/>
      <c r="SZQ669" s="14"/>
      <c r="SZR669" s="18"/>
      <c r="TAB669" s="17"/>
      <c r="TAG669" s="14"/>
      <c r="TAH669" s="18"/>
      <c r="TAR669" s="17"/>
      <c r="TAW669" s="14"/>
      <c r="TAX669" s="18"/>
      <c r="TBH669" s="17"/>
      <c r="TBM669" s="14"/>
      <c r="TBN669" s="18"/>
      <c r="TBX669" s="17"/>
      <c r="TCC669" s="14"/>
      <c r="TCD669" s="18"/>
      <c r="TCN669" s="17"/>
      <c r="TCS669" s="14"/>
      <c r="TCT669" s="18"/>
      <c r="TDD669" s="17"/>
      <c r="TDI669" s="14"/>
      <c r="TDJ669" s="18"/>
      <c r="TDT669" s="17"/>
      <c r="TDY669" s="14"/>
      <c r="TDZ669" s="18"/>
      <c r="TEJ669" s="17"/>
      <c r="TEO669" s="14"/>
      <c r="TEP669" s="18"/>
      <c r="TEZ669" s="17"/>
      <c r="TFE669" s="14"/>
      <c r="TFF669" s="18"/>
      <c r="TFP669" s="17"/>
      <c r="TFU669" s="14"/>
      <c r="TFV669" s="18"/>
      <c r="TGF669" s="17"/>
      <c r="TGK669" s="14"/>
      <c r="TGL669" s="18"/>
      <c r="TGV669" s="17"/>
      <c r="THA669" s="14"/>
      <c r="THB669" s="18"/>
      <c r="THL669" s="17"/>
      <c r="THQ669" s="14"/>
      <c r="THR669" s="18"/>
      <c r="TIB669" s="17"/>
      <c r="TIG669" s="14"/>
      <c r="TIH669" s="18"/>
      <c r="TIR669" s="17"/>
      <c r="TIW669" s="14"/>
      <c r="TIX669" s="18"/>
      <c r="TJH669" s="17"/>
      <c r="TJM669" s="14"/>
      <c r="TJN669" s="18"/>
      <c r="TJX669" s="17"/>
      <c r="TKC669" s="14"/>
      <c r="TKD669" s="18"/>
      <c r="TKN669" s="17"/>
      <c r="TKS669" s="14"/>
      <c r="TKT669" s="18"/>
      <c r="TLD669" s="17"/>
      <c r="TLI669" s="14"/>
      <c r="TLJ669" s="18"/>
      <c r="TLT669" s="17"/>
      <c r="TLY669" s="14"/>
      <c r="TLZ669" s="18"/>
      <c r="TMJ669" s="17"/>
      <c r="TMO669" s="14"/>
      <c r="TMP669" s="18"/>
      <c r="TMZ669" s="17"/>
      <c r="TNE669" s="14"/>
      <c r="TNF669" s="18"/>
      <c r="TNP669" s="17"/>
      <c r="TNU669" s="14"/>
      <c r="TNV669" s="18"/>
      <c r="TOF669" s="17"/>
      <c r="TOK669" s="14"/>
      <c r="TOL669" s="18"/>
      <c r="TOV669" s="17"/>
      <c r="TPA669" s="14"/>
      <c r="TPB669" s="18"/>
      <c r="TPL669" s="17"/>
      <c r="TPQ669" s="14"/>
      <c r="TPR669" s="18"/>
      <c r="TQB669" s="17"/>
      <c r="TQG669" s="14"/>
      <c r="TQH669" s="18"/>
      <c r="TQR669" s="17"/>
      <c r="TQW669" s="14"/>
      <c r="TQX669" s="18"/>
      <c r="TRH669" s="17"/>
      <c r="TRM669" s="14"/>
      <c r="TRN669" s="18"/>
      <c r="TRX669" s="17"/>
      <c r="TSC669" s="14"/>
      <c r="TSD669" s="18"/>
      <c r="TSN669" s="17"/>
      <c r="TSS669" s="14"/>
      <c r="TST669" s="18"/>
      <c r="TTD669" s="17"/>
      <c r="TTI669" s="14"/>
      <c r="TTJ669" s="18"/>
      <c r="TTT669" s="17"/>
      <c r="TTY669" s="14"/>
      <c r="TTZ669" s="18"/>
      <c r="TUJ669" s="17"/>
      <c r="TUO669" s="14"/>
      <c r="TUP669" s="18"/>
      <c r="TUZ669" s="17"/>
      <c r="TVE669" s="14"/>
      <c r="TVF669" s="18"/>
      <c r="TVP669" s="17"/>
      <c r="TVU669" s="14"/>
      <c r="TVV669" s="18"/>
      <c r="TWF669" s="17"/>
      <c r="TWK669" s="14"/>
      <c r="TWL669" s="18"/>
      <c r="TWV669" s="17"/>
      <c r="TXA669" s="14"/>
      <c r="TXB669" s="18"/>
      <c r="TXL669" s="17"/>
      <c r="TXQ669" s="14"/>
      <c r="TXR669" s="18"/>
      <c r="TYB669" s="17"/>
      <c r="TYG669" s="14"/>
      <c r="TYH669" s="18"/>
      <c r="TYR669" s="17"/>
      <c r="TYW669" s="14"/>
      <c r="TYX669" s="18"/>
      <c r="TZH669" s="17"/>
      <c r="TZM669" s="14"/>
      <c r="TZN669" s="18"/>
      <c r="TZX669" s="17"/>
      <c r="UAC669" s="14"/>
      <c r="UAD669" s="18"/>
      <c r="UAN669" s="17"/>
      <c r="UAS669" s="14"/>
      <c r="UAT669" s="18"/>
      <c r="UBD669" s="17"/>
      <c r="UBI669" s="14"/>
      <c r="UBJ669" s="18"/>
      <c r="UBT669" s="17"/>
      <c r="UBY669" s="14"/>
      <c r="UBZ669" s="18"/>
      <c r="UCJ669" s="17"/>
      <c r="UCO669" s="14"/>
      <c r="UCP669" s="18"/>
      <c r="UCZ669" s="17"/>
      <c r="UDE669" s="14"/>
      <c r="UDF669" s="18"/>
      <c r="UDP669" s="17"/>
      <c r="UDU669" s="14"/>
      <c r="UDV669" s="18"/>
      <c r="UEF669" s="17"/>
      <c r="UEK669" s="14"/>
      <c r="UEL669" s="18"/>
      <c r="UEV669" s="17"/>
      <c r="UFA669" s="14"/>
      <c r="UFB669" s="18"/>
      <c r="UFL669" s="17"/>
      <c r="UFQ669" s="14"/>
      <c r="UFR669" s="18"/>
      <c r="UGB669" s="17"/>
      <c r="UGG669" s="14"/>
      <c r="UGH669" s="18"/>
      <c r="UGR669" s="17"/>
      <c r="UGW669" s="14"/>
      <c r="UGX669" s="18"/>
      <c r="UHH669" s="17"/>
      <c r="UHM669" s="14"/>
      <c r="UHN669" s="18"/>
      <c r="UHX669" s="17"/>
      <c r="UIC669" s="14"/>
      <c r="UID669" s="18"/>
      <c r="UIN669" s="17"/>
      <c r="UIS669" s="14"/>
      <c r="UIT669" s="18"/>
      <c r="UJD669" s="17"/>
      <c r="UJI669" s="14"/>
      <c r="UJJ669" s="18"/>
      <c r="UJT669" s="17"/>
      <c r="UJY669" s="14"/>
      <c r="UJZ669" s="18"/>
      <c r="UKJ669" s="17"/>
      <c r="UKO669" s="14"/>
      <c r="UKP669" s="18"/>
      <c r="UKZ669" s="17"/>
      <c r="ULE669" s="14"/>
      <c r="ULF669" s="18"/>
      <c r="ULP669" s="17"/>
      <c r="ULU669" s="14"/>
      <c r="ULV669" s="18"/>
      <c r="UMF669" s="17"/>
      <c r="UMK669" s="14"/>
      <c r="UML669" s="18"/>
      <c r="UMV669" s="17"/>
      <c r="UNA669" s="14"/>
      <c r="UNB669" s="18"/>
      <c r="UNL669" s="17"/>
      <c r="UNQ669" s="14"/>
      <c r="UNR669" s="18"/>
      <c r="UOB669" s="17"/>
      <c r="UOG669" s="14"/>
      <c r="UOH669" s="18"/>
      <c r="UOR669" s="17"/>
      <c r="UOW669" s="14"/>
      <c r="UOX669" s="18"/>
      <c r="UPH669" s="17"/>
      <c r="UPM669" s="14"/>
      <c r="UPN669" s="18"/>
      <c r="UPX669" s="17"/>
      <c r="UQC669" s="14"/>
      <c r="UQD669" s="18"/>
      <c r="UQN669" s="17"/>
      <c r="UQS669" s="14"/>
      <c r="UQT669" s="18"/>
      <c r="URD669" s="17"/>
      <c r="URI669" s="14"/>
      <c r="URJ669" s="18"/>
      <c r="URT669" s="17"/>
      <c r="URY669" s="14"/>
      <c r="URZ669" s="18"/>
      <c r="USJ669" s="17"/>
      <c r="USO669" s="14"/>
      <c r="USP669" s="18"/>
      <c r="USZ669" s="17"/>
      <c r="UTE669" s="14"/>
      <c r="UTF669" s="18"/>
      <c r="UTP669" s="17"/>
      <c r="UTU669" s="14"/>
      <c r="UTV669" s="18"/>
      <c r="UUF669" s="17"/>
      <c r="UUK669" s="14"/>
      <c r="UUL669" s="18"/>
      <c r="UUV669" s="17"/>
      <c r="UVA669" s="14"/>
      <c r="UVB669" s="18"/>
      <c r="UVL669" s="17"/>
      <c r="UVQ669" s="14"/>
      <c r="UVR669" s="18"/>
      <c r="UWB669" s="17"/>
      <c r="UWG669" s="14"/>
      <c r="UWH669" s="18"/>
      <c r="UWR669" s="17"/>
      <c r="UWW669" s="14"/>
      <c r="UWX669" s="18"/>
      <c r="UXH669" s="17"/>
      <c r="UXM669" s="14"/>
      <c r="UXN669" s="18"/>
      <c r="UXX669" s="17"/>
      <c r="UYC669" s="14"/>
      <c r="UYD669" s="18"/>
      <c r="UYN669" s="17"/>
      <c r="UYS669" s="14"/>
      <c r="UYT669" s="18"/>
      <c r="UZD669" s="17"/>
      <c r="UZI669" s="14"/>
      <c r="UZJ669" s="18"/>
      <c r="UZT669" s="17"/>
      <c r="UZY669" s="14"/>
      <c r="UZZ669" s="18"/>
      <c r="VAJ669" s="17"/>
      <c r="VAO669" s="14"/>
      <c r="VAP669" s="18"/>
      <c r="VAZ669" s="17"/>
      <c r="VBE669" s="14"/>
      <c r="VBF669" s="18"/>
      <c r="VBP669" s="17"/>
      <c r="VBU669" s="14"/>
      <c r="VBV669" s="18"/>
      <c r="VCF669" s="17"/>
      <c r="VCK669" s="14"/>
      <c r="VCL669" s="18"/>
      <c r="VCV669" s="17"/>
      <c r="VDA669" s="14"/>
      <c r="VDB669" s="18"/>
      <c r="VDL669" s="17"/>
      <c r="VDQ669" s="14"/>
      <c r="VDR669" s="18"/>
      <c r="VEB669" s="17"/>
      <c r="VEG669" s="14"/>
      <c r="VEH669" s="18"/>
      <c r="VER669" s="17"/>
      <c r="VEW669" s="14"/>
      <c r="VEX669" s="18"/>
      <c r="VFH669" s="17"/>
      <c r="VFM669" s="14"/>
      <c r="VFN669" s="18"/>
      <c r="VFX669" s="17"/>
      <c r="VGC669" s="14"/>
      <c r="VGD669" s="18"/>
      <c r="VGN669" s="17"/>
      <c r="VGS669" s="14"/>
      <c r="VGT669" s="18"/>
      <c r="VHD669" s="17"/>
      <c r="VHI669" s="14"/>
      <c r="VHJ669" s="18"/>
      <c r="VHT669" s="17"/>
      <c r="VHY669" s="14"/>
      <c r="VHZ669" s="18"/>
      <c r="VIJ669" s="17"/>
      <c r="VIO669" s="14"/>
      <c r="VIP669" s="18"/>
      <c r="VIZ669" s="17"/>
      <c r="VJE669" s="14"/>
      <c r="VJF669" s="18"/>
      <c r="VJP669" s="17"/>
      <c r="VJU669" s="14"/>
      <c r="VJV669" s="18"/>
      <c r="VKF669" s="17"/>
      <c r="VKK669" s="14"/>
      <c r="VKL669" s="18"/>
      <c r="VKV669" s="17"/>
      <c r="VLA669" s="14"/>
      <c r="VLB669" s="18"/>
      <c r="VLL669" s="17"/>
      <c r="VLQ669" s="14"/>
      <c r="VLR669" s="18"/>
      <c r="VMB669" s="17"/>
      <c r="VMG669" s="14"/>
      <c r="VMH669" s="18"/>
      <c r="VMR669" s="17"/>
      <c r="VMW669" s="14"/>
      <c r="VMX669" s="18"/>
      <c r="VNH669" s="17"/>
      <c r="VNM669" s="14"/>
      <c r="VNN669" s="18"/>
      <c r="VNX669" s="17"/>
      <c r="VOC669" s="14"/>
      <c r="VOD669" s="18"/>
      <c r="VON669" s="17"/>
      <c r="VOS669" s="14"/>
      <c r="VOT669" s="18"/>
      <c r="VPD669" s="17"/>
      <c r="VPI669" s="14"/>
      <c r="VPJ669" s="18"/>
      <c r="VPT669" s="17"/>
      <c r="VPY669" s="14"/>
      <c r="VPZ669" s="18"/>
      <c r="VQJ669" s="17"/>
      <c r="VQO669" s="14"/>
      <c r="VQP669" s="18"/>
      <c r="VQZ669" s="17"/>
      <c r="VRE669" s="14"/>
      <c r="VRF669" s="18"/>
      <c r="VRP669" s="17"/>
      <c r="VRU669" s="14"/>
      <c r="VRV669" s="18"/>
      <c r="VSF669" s="17"/>
      <c r="VSK669" s="14"/>
      <c r="VSL669" s="18"/>
      <c r="VSV669" s="17"/>
      <c r="VTA669" s="14"/>
      <c r="VTB669" s="18"/>
      <c r="VTL669" s="17"/>
      <c r="VTQ669" s="14"/>
      <c r="VTR669" s="18"/>
      <c r="VUB669" s="17"/>
      <c r="VUG669" s="14"/>
      <c r="VUH669" s="18"/>
      <c r="VUR669" s="17"/>
      <c r="VUW669" s="14"/>
      <c r="VUX669" s="18"/>
      <c r="VVH669" s="17"/>
      <c r="VVM669" s="14"/>
      <c r="VVN669" s="18"/>
      <c r="VVX669" s="17"/>
      <c r="VWC669" s="14"/>
      <c r="VWD669" s="18"/>
      <c r="VWN669" s="17"/>
      <c r="VWS669" s="14"/>
      <c r="VWT669" s="18"/>
      <c r="VXD669" s="17"/>
      <c r="VXI669" s="14"/>
      <c r="VXJ669" s="18"/>
      <c r="VXT669" s="17"/>
      <c r="VXY669" s="14"/>
      <c r="VXZ669" s="18"/>
      <c r="VYJ669" s="17"/>
      <c r="VYO669" s="14"/>
      <c r="VYP669" s="18"/>
      <c r="VYZ669" s="17"/>
      <c r="VZE669" s="14"/>
      <c r="VZF669" s="18"/>
      <c r="VZP669" s="17"/>
      <c r="VZU669" s="14"/>
      <c r="VZV669" s="18"/>
      <c r="WAF669" s="17"/>
      <c r="WAK669" s="14"/>
      <c r="WAL669" s="18"/>
      <c r="WAV669" s="17"/>
      <c r="WBA669" s="14"/>
      <c r="WBB669" s="18"/>
      <c r="WBL669" s="17"/>
      <c r="WBQ669" s="14"/>
      <c r="WBR669" s="18"/>
      <c r="WCB669" s="17"/>
      <c r="WCG669" s="14"/>
      <c r="WCH669" s="18"/>
      <c r="WCR669" s="17"/>
      <c r="WCW669" s="14"/>
      <c r="WCX669" s="18"/>
      <c r="WDH669" s="17"/>
      <c r="WDM669" s="14"/>
      <c r="WDN669" s="18"/>
      <c r="WDX669" s="17"/>
      <c r="WEC669" s="14"/>
      <c r="WED669" s="18"/>
      <c r="WEN669" s="17"/>
      <c r="WES669" s="14"/>
      <c r="WET669" s="18"/>
      <c r="WFD669" s="17"/>
      <c r="WFI669" s="14"/>
      <c r="WFJ669" s="18"/>
      <c r="WFT669" s="17"/>
      <c r="WFY669" s="14"/>
      <c r="WFZ669" s="18"/>
      <c r="WGJ669" s="17"/>
      <c r="WGO669" s="14"/>
      <c r="WGP669" s="18"/>
      <c r="WGZ669" s="17"/>
      <c r="WHE669" s="14"/>
      <c r="WHF669" s="18"/>
      <c r="WHP669" s="17"/>
      <c r="WHU669" s="14"/>
      <c r="WHV669" s="18"/>
      <c r="WIF669" s="17"/>
      <c r="WIK669" s="14"/>
      <c r="WIL669" s="18"/>
      <c r="WIV669" s="17"/>
      <c r="WJA669" s="14"/>
      <c r="WJB669" s="18"/>
      <c r="WJL669" s="17"/>
      <c r="WJQ669" s="14"/>
      <c r="WJR669" s="18"/>
      <c r="WKB669" s="17"/>
      <c r="WKG669" s="14"/>
      <c r="WKH669" s="18"/>
      <c r="WKR669" s="17"/>
      <c r="WKW669" s="14"/>
      <c r="WKX669" s="18"/>
      <c r="WLH669" s="17"/>
      <c r="WLM669" s="14"/>
      <c r="WLN669" s="18"/>
      <c r="WLX669" s="17"/>
      <c r="WMC669" s="14"/>
      <c r="WMD669" s="18"/>
      <c r="WMN669" s="17"/>
      <c r="WMS669" s="14"/>
      <c r="WMT669" s="18"/>
      <c r="WND669" s="17"/>
      <c r="WNI669" s="14"/>
      <c r="WNJ669" s="18"/>
      <c r="WNT669" s="17"/>
      <c r="WNY669" s="14"/>
      <c r="WNZ669" s="18"/>
      <c r="WOJ669" s="17"/>
      <c r="WOO669" s="14"/>
      <c r="WOP669" s="18"/>
      <c r="WOZ669" s="17"/>
      <c r="WPE669" s="14"/>
      <c r="WPF669" s="18"/>
      <c r="WPP669" s="17"/>
      <c r="WPU669" s="14"/>
      <c r="WPV669" s="18"/>
      <c r="WQF669" s="17"/>
      <c r="WQK669" s="14"/>
      <c r="WQL669" s="18"/>
      <c r="WQV669" s="17"/>
      <c r="WRA669" s="14"/>
      <c r="WRB669" s="18"/>
      <c r="WRL669" s="17"/>
      <c r="WRQ669" s="14"/>
      <c r="WRR669" s="18"/>
      <c r="WSB669" s="17"/>
      <c r="WSG669" s="14"/>
      <c r="WSH669" s="18"/>
      <c r="WSR669" s="17"/>
      <c r="WSW669" s="14"/>
      <c r="WSX669" s="18"/>
      <c r="WTH669" s="17"/>
      <c r="WTM669" s="14"/>
      <c r="WTN669" s="18"/>
      <c r="WTX669" s="17"/>
      <c r="WUC669" s="14"/>
      <c r="WUD669" s="18"/>
      <c r="WUN669" s="17"/>
      <c r="WUS669" s="14"/>
      <c r="WUT669" s="18"/>
      <c r="WVD669" s="17"/>
      <c r="WVI669" s="14"/>
      <c r="WVJ669" s="18"/>
      <c r="WVT669" s="17"/>
      <c r="WVY669" s="14"/>
      <c r="WVZ669" s="18"/>
      <c r="WWJ669" s="17"/>
      <c r="WWO669" s="14"/>
      <c r="WWP669" s="18"/>
      <c r="WWZ669" s="17"/>
      <c r="WXE669" s="14"/>
      <c r="WXF669" s="18"/>
      <c r="WXP669" s="17"/>
      <c r="WXU669" s="14"/>
      <c r="WXV669" s="18"/>
      <c r="WYF669" s="17"/>
      <c r="WYK669" s="14"/>
      <c r="WYL669" s="18"/>
      <c r="WYV669" s="17"/>
      <c r="WZA669" s="14"/>
      <c r="WZB669" s="18"/>
      <c r="WZL669" s="17"/>
      <c r="WZQ669" s="14"/>
      <c r="WZR669" s="18"/>
      <c r="XAB669" s="17"/>
      <c r="XAG669" s="14"/>
      <c r="XAH669" s="18"/>
      <c r="XAR669" s="17"/>
      <c r="XAW669" s="14"/>
      <c r="XAX669" s="18"/>
      <c r="XBH669" s="17"/>
      <c r="XBM669" s="14"/>
      <c r="XBN669" s="18"/>
      <c r="XBX669" s="17"/>
      <c r="XCC669" s="14"/>
      <c r="XCD669" s="18"/>
      <c r="XCN669" s="17"/>
      <c r="XCS669" s="14"/>
      <c r="XCT669" s="18"/>
      <c r="XDD669" s="17"/>
      <c r="XDI669" s="14"/>
      <c r="XDJ669" s="18"/>
      <c r="XDT669" s="17"/>
      <c r="XDY669" s="14"/>
      <c r="XDZ669" s="18"/>
      <c r="XEJ669" s="17"/>
      <c r="XEO669" s="14"/>
      <c r="XEP669" s="18"/>
      <c r="XEZ669" s="17"/>
    </row>
    <row r="670" spans="1:1020 1025:2044 2049:3068 3073:4092 4097:5116 5121:6140 6145:7164 7169:8188 8193:9212 9217:10236 10241:11260 11265:12284 12289:13308 13313:14332 14337:15356 15361:16380" s="15" customFormat="1" ht="10.15" hidden="1" customHeight="1" x14ac:dyDescent="0.2">
      <c r="A670" s="14">
        <f t="shared" si="54"/>
        <v>667</v>
      </c>
      <c r="B670" s="15" t="s">
        <v>1178</v>
      </c>
      <c r="C670" s="15" t="s">
        <v>1179</v>
      </c>
      <c r="D670" s="15">
        <v>2.0699999999999998</v>
      </c>
      <c r="E670" s="16">
        <v>2.0297859378958685</v>
      </c>
      <c r="F670" s="15" t="s">
        <v>79</v>
      </c>
      <c r="G670" s="15" t="s">
        <v>70</v>
      </c>
      <c r="H670" s="15" t="s">
        <v>80</v>
      </c>
      <c r="I670" s="15" t="s">
        <v>70</v>
      </c>
      <c r="J670" s="15" t="s">
        <v>70</v>
      </c>
      <c r="K670" s="15" t="s">
        <v>70</v>
      </c>
      <c r="L670" s="15" t="s">
        <v>70</v>
      </c>
      <c r="M670" s="15" t="s">
        <v>70</v>
      </c>
      <c r="N670" s="15" t="s">
        <v>80</v>
      </c>
      <c r="O670" s="15" t="s">
        <v>70</v>
      </c>
      <c r="P670" s="15" t="s">
        <v>79</v>
      </c>
      <c r="Q670" s="6">
        <f t="shared" si="51"/>
        <v>-1.9427083142092405E-2</v>
      </c>
      <c r="R670" s="1" t="str">
        <f t="shared" si="52"/>
        <v>Estimado.rar</v>
      </c>
      <c r="U670" s="15">
        <f t="shared" si="50"/>
        <v>1</v>
      </c>
      <c r="V670" s="1" t="s">
        <v>5409</v>
      </c>
      <c r="W670" s="1" t="str">
        <f t="shared" si="53"/>
        <v>ok</v>
      </c>
      <c r="AB670" s="17"/>
      <c r="AG670" s="14"/>
      <c r="AH670" s="18"/>
      <c r="AR670" s="17"/>
      <c r="AW670" s="14"/>
      <c r="AX670" s="18"/>
      <c r="BH670" s="17"/>
      <c r="BM670" s="14"/>
      <c r="BN670" s="18"/>
      <c r="BX670" s="17"/>
      <c r="CC670" s="14"/>
      <c r="CD670" s="18"/>
      <c r="CN670" s="17"/>
      <c r="CS670" s="14"/>
      <c r="CT670" s="18"/>
      <c r="DD670" s="17"/>
      <c r="DI670" s="14"/>
      <c r="DJ670" s="18"/>
      <c r="DT670" s="17"/>
      <c r="DY670" s="14"/>
      <c r="DZ670" s="18"/>
      <c r="EJ670" s="17"/>
      <c r="EO670" s="14"/>
      <c r="EP670" s="18"/>
      <c r="EZ670" s="17"/>
      <c r="FE670" s="14"/>
      <c r="FF670" s="18"/>
      <c r="FP670" s="17"/>
      <c r="FU670" s="14"/>
      <c r="FV670" s="18"/>
      <c r="GF670" s="17"/>
      <c r="GK670" s="14"/>
      <c r="GL670" s="18"/>
      <c r="GV670" s="17"/>
      <c r="HA670" s="14"/>
      <c r="HB670" s="18"/>
      <c r="HL670" s="17"/>
      <c r="HQ670" s="14"/>
      <c r="HR670" s="18"/>
      <c r="IB670" s="17"/>
      <c r="IG670" s="14"/>
      <c r="IH670" s="18"/>
      <c r="IR670" s="17"/>
      <c r="IW670" s="14"/>
      <c r="IX670" s="18"/>
      <c r="JH670" s="17"/>
      <c r="JM670" s="14"/>
      <c r="JN670" s="18"/>
      <c r="JX670" s="17"/>
      <c r="KC670" s="14"/>
      <c r="KD670" s="18"/>
      <c r="KN670" s="17"/>
      <c r="KS670" s="14"/>
      <c r="KT670" s="18"/>
      <c r="LD670" s="17"/>
      <c r="LI670" s="14"/>
      <c r="LJ670" s="18"/>
      <c r="LT670" s="17"/>
      <c r="LY670" s="14"/>
      <c r="LZ670" s="18"/>
      <c r="MJ670" s="17"/>
      <c r="MO670" s="14"/>
      <c r="MP670" s="18"/>
      <c r="MZ670" s="17"/>
      <c r="NE670" s="14"/>
      <c r="NF670" s="18"/>
      <c r="NP670" s="17"/>
      <c r="NU670" s="14"/>
      <c r="NV670" s="18"/>
      <c r="OF670" s="17"/>
      <c r="OK670" s="14"/>
      <c r="OL670" s="18"/>
      <c r="OV670" s="17"/>
      <c r="PA670" s="14"/>
      <c r="PB670" s="18"/>
      <c r="PL670" s="17"/>
      <c r="PQ670" s="14"/>
      <c r="PR670" s="18"/>
      <c r="QB670" s="17"/>
      <c r="QG670" s="14"/>
      <c r="QH670" s="18"/>
      <c r="QR670" s="17"/>
      <c r="QW670" s="14"/>
      <c r="QX670" s="18"/>
      <c r="RH670" s="17"/>
      <c r="RM670" s="14"/>
      <c r="RN670" s="18"/>
      <c r="RX670" s="17"/>
      <c r="SC670" s="14"/>
      <c r="SD670" s="18"/>
      <c r="SN670" s="17"/>
      <c r="SS670" s="14"/>
      <c r="ST670" s="18"/>
      <c r="TD670" s="17"/>
      <c r="TI670" s="14"/>
      <c r="TJ670" s="18"/>
      <c r="TT670" s="17"/>
      <c r="TY670" s="14"/>
      <c r="TZ670" s="18"/>
      <c r="UJ670" s="17"/>
      <c r="UO670" s="14"/>
      <c r="UP670" s="18"/>
      <c r="UZ670" s="17"/>
      <c r="VE670" s="14"/>
      <c r="VF670" s="18"/>
      <c r="VP670" s="17"/>
      <c r="VU670" s="14"/>
      <c r="VV670" s="18"/>
      <c r="WF670" s="17"/>
      <c r="WK670" s="14"/>
      <c r="WL670" s="18"/>
      <c r="WV670" s="17"/>
      <c r="XA670" s="14"/>
      <c r="XB670" s="18"/>
      <c r="XL670" s="17"/>
      <c r="XQ670" s="14"/>
      <c r="XR670" s="18"/>
      <c r="YB670" s="17"/>
      <c r="YG670" s="14"/>
      <c r="YH670" s="18"/>
      <c r="YR670" s="17"/>
      <c r="YW670" s="14"/>
      <c r="YX670" s="18"/>
      <c r="ZH670" s="17"/>
      <c r="ZM670" s="14"/>
      <c r="ZN670" s="18"/>
      <c r="ZX670" s="17"/>
      <c r="AAC670" s="14"/>
      <c r="AAD670" s="18"/>
      <c r="AAN670" s="17"/>
      <c r="AAS670" s="14"/>
      <c r="AAT670" s="18"/>
      <c r="ABD670" s="17"/>
      <c r="ABI670" s="14"/>
      <c r="ABJ670" s="18"/>
      <c r="ABT670" s="17"/>
      <c r="ABY670" s="14"/>
      <c r="ABZ670" s="18"/>
      <c r="ACJ670" s="17"/>
      <c r="ACO670" s="14"/>
      <c r="ACP670" s="18"/>
      <c r="ACZ670" s="17"/>
      <c r="ADE670" s="14"/>
      <c r="ADF670" s="18"/>
      <c r="ADP670" s="17"/>
      <c r="ADU670" s="14"/>
      <c r="ADV670" s="18"/>
      <c r="AEF670" s="17"/>
      <c r="AEK670" s="14"/>
      <c r="AEL670" s="18"/>
      <c r="AEV670" s="17"/>
      <c r="AFA670" s="14"/>
      <c r="AFB670" s="18"/>
      <c r="AFL670" s="17"/>
      <c r="AFQ670" s="14"/>
      <c r="AFR670" s="18"/>
      <c r="AGB670" s="17"/>
      <c r="AGG670" s="14"/>
      <c r="AGH670" s="18"/>
      <c r="AGR670" s="17"/>
      <c r="AGW670" s="14"/>
      <c r="AGX670" s="18"/>
      <c r="AHH670" s="17"/>
      <c r="AHM670" s="14"/>
      <c r="AHN670" s="18"/>
      <c r="AHX670" s="17"/>
      <c r="AIC670" s="14"/>
      <c r="AID670" s="18"/>
      <c r="AIN670" s="17"/>
      <c r="AIS670" s="14"/>
      <c r="AIT670" s="18"/>
      <c r="AJD670" s="17"/>
      <c r="AJI670" s="14"/>
      <c r="AJJ670" s="18"/>
      <c r="AJT670" s="17"/>
      <c r="AJY670" s="14"/>
      <c r="AJZ670" s="18"/>
      <c r="AKJ670" s="17"/>
      <c r="AKO670" s="14"/>
      <c r="AKP670" s="18"/>
      <c r="AKZ670" s="17"/>
      <c r="ALE670" s="14"/>
      <c r="ALF670" s="18"/>
      <c r="ALP670" s="17"/>
      <c r="ALU670" s="14"/>
      <c r="ALV670" s="18"/>
      <c r="AMF670" s="17"/>
      <c r="AMK670" s="14"/>
      <c r="AML670" s="18"/>
      <c r="AMV670" s="17"/>
      <c r="ANA670" s="14"/>
      <c r="ANB670" s="18"/>
      <c r="ANL670" s="17"/>
      <c r="ANQ670" s="14"/>
      <c r="ANR670" s="18"/>
      <c r="AOB670" s="17"/>
      <c r="AOG670" s="14"/>
      <c r="AOH670" s="18"/>
      <c r="AOR670" s="17"/>
      <c r="AOW670" s="14"/>
      <c r="AOX670" s="18"/>
      <c r="APH670" s="17"/>
      <c r="APM670" s="14"/>
      <c r="APN670" s="18"/>
      <c r="APX670" s="17"/>
      <c r="AQC670" s="14"/>
      <c r="AQD670" s="18"/>
      <c r="AQN670" s="17"/>
      <c r="AQS670" s="14"/>
      <c r="AQT670" s="18"/>
      <c r="ARD670" s="17"/>
      <c r="ARI670" s="14"/>
      <c r="ARJ670" s="18"/>
      <c r="ART670" s="17"/>
      <c r="ARY670" s="14"/>
      <c r="ARZ670" s="18"/>
      <c r="ASJ670" s="17"/>
      <c r="ASO670" s="14"/>
      <c r="ASP670" s="18"/>
      <c r="ASZ670" s="17"/>
      <c r="ATE670" s="14"/>
      <c r="ATF670" s="18"/>
      <c r="ATP670" s="17"/>
      <c r="ATU670" s="14"/>
      <c r="ATV670" s="18"/>
      <c r="AUF670" s="17"/>
      <c r="AUK670" s="14"/>
      <c r="AUL670" s="18"/>
      <c r="AUV670" s="17"/>
      <c r="AVA670" s="14"/>
      <c r="AVB670" s="18"/>
      <c r="AVL670" s="17"/>
      <c r="AVQ670" s="14"/>
      <c r="AVR670" s="18"/>
      <c r="AWB670" s="17"/>
      <c r="AWG670" s="14"/>
      <c r="AWH670" s="18"/>
      <c r="AWR670" s="17"/>
      <c r="AWW670" s="14"/>
      <c r="AWX670" s="18"/>
      <c r="AXH670" s="17"/>
      <c r="AXM670" s="14"/>
      <c r="AXN670" s="18"/>
      <c r="AXX670" s="17"/>
      <c r="AYC670" s="14"/>
      <c r="AYD670" s="18"/>
      <c r="AYN670" s="17"/>
      <c r="AYS670" s="14"/>
      <c r="AYT670" s="18"/>
      <c r="AZD670" s="17"/>
      <c r="AZI670" s="14"/>
      <c r="AZJ670" s="18"/>
      <c r="AZT670" s="17"/>
      <c r="AZY670" s="14"/>
      <c r="AZZ670" s="18"/>
      <c r="BAJ670" s="17"/>
      <c r="BAO670" s="14"/>
      <c r="BAP670" s="18"/>
      <c r="BAZ670" s="17"/>
      <c r="BBE670" s="14"/>
      <c r="BBF670" s="18"/>
      <c r="BBP670" s="17"/>
      <c r="BBU670" s="14"/>
      <c r="BBV670" s="18"/>
      <c r="BCF670" s="17"/>
      <c r="BCK670" s="14"/>
      <c r="BCL670" s="18"/>
      <c r="BCV670" s="17"/>
      <c r="BDA670" s="14"/>
      <c r="BDB670" s="18"/>
      <c r="BDL670" s="17"/>
      <c r="BDQ670" s="14"/>
      <c r="BDR670" s="18"/>
      <c r="BEB670" s="17"/>
      <c r="BEG670" s="14"/>
      <c r="BEH670" s="18"/>
      <c r="BER670" s="17"/>
      <c r="BEW670" s="14"/>
      <c r="BEX670" s="18"/>
      <c r="BFH670" s="17"/>
      <c r="BFM670" s="14"/>
      <c r="BFN670" s="18"/>
      <c r="BFX670" s="17"/>
      <c r="BGC670" s="14"/>
      <c r="BGD670" s="18"/>
      <c r="BGN670" s="17"/>
      <c r="BGS670" s="14"/>
      <c r="BGT670" s="18"/>
      <c r="BHD670" s="17"/>
      <c r="BHI670" s="14"/>
      <c r="BHJ670" s="18"/>
      <c r="BHT670" s="17"/>
      <c r="BHY670" s="14"/>
      <c r="BHZ670" s="18"/>
      <c r="BIJ670" s="17"/>
      <c r="BIO670" s="14"/>
      <c r="BIP670" s="18"/>
      <c r="BIZ670" s="17"/>
      <c r="BJE670" s="14"/>
      <c r="BJF670" s="18"/>
      <c r="BJP670" s="17"/>
      <c r="BJU670" s="14"/>
      <c r="BJV670" s="18"/>
      <c r="BKF670" s="17"/>
      <c r="BKK670" s="14"/>
      <c r="BKL670" s="18"/>
      <c r="BKV670" s="17"/>
      <c r="BLA670" s="14"/>
      <c r="BLB670" s="18"/>
      <c r="BLL670" s="17"/>
      <c r="BLQ670" s="14"/>
      <c r="BLR670" s="18"/>
      <c r="BMB670" s="17"/>
      <c r="BMG670" s="14"/>
      <c r="BMH670" s="18"/>
      <c r="BMR670" s="17"/>
      <c r="BMW670" s="14"/>
      <c r="BMX670" s="18"/>
      <c r="BNH670" s="17"/>
      <c r="BNM670" s="14"/>
      <c r="BNN670" s="18"/>
      <c r="BNX670" s="17"/>
      <c r="BOC670" s="14"/>
      <c r="BOD670" s="18"/>
      <c r="BON670" s="17"/>
      <c r="BOS670" s="14"/>
      <c r="BOT670" s="18"/>
      <c r="BPD670" s="17"/>
      <c r="BPI670" s="14"/>
      <c r="BPJ670" s="18"/>
      <c r="BPT670" s="17"/>
      <c r="BPY670" s="14"/>
      <c r="BPZ670" s="18"/>
      <c r="BQJ670" s="17"/>
      <c r="BQO670" s="14"/>
      <c r="BQP670" s="18"/>
      <c r="BQZ670" s="17"/>
      <c r="BRE670" s="14"/>
      <c r="BRF670" s="18"/>
      <c r="BRP670" s="17"/>
      <c r="BRU670" s="14"/>
      <c r="BRV670" s="18"/>
      <c r="BSF670" s="17"/>
      <c r="BSK670" s="14"/>
      <c r="BSL670" s="18"/>
      <c r="BSV670" s="17"/>
      <c r="BTA670" s="14"/>
      <c r="BTB670" s="18"/>
      <c r="BTL670" s="17"/>
      <c r="BTQ670" s="14"/>
      <c r="BTR670" s="18"/>
      <c r="BUB670" s="17"/>
      <c r="BUG670" s="14"/>
      <c r="BUH670" s="18"/>
      <c r="BUR670" s="17"/>
      <c r="BUW670" s="14"/>
      <c r="BUX670" s="18"/>
      <c r="BVH670" s="17"/>
      <c r="BVM670" s="14"/>
      <c r="BVN670" s="18"/>
      <c r="BVX670" s="17"/>
      <c r="BWC670" s="14"/>
      <c r="BWD670" s="18"/>
      <c r="BWN670" s="17"/>
      <c r="BWS670" s="14"/>
      <c r="BWT670" s="18"/>
      <c r="BXD670" s="17"/>
      <c r="BXI670" s="14"/>
      <c r="BXJ670" s="18"/>
      <c r="BXT670" s="17"/>
      <c r="BXY670" s="14"/>
      <c r="BXZ670" s="18"/>
      <c r="BYJ670" s="17"/>
      <c r="BYO670" s="14"/>
      <c r="BYP670" s="18"/>
      <c r="BYZ670" s="17"/>
      <c r="BZE670" s="14"/>
      <c r="BZF670" s="18"/>
      <c r="BZP670" s="17"/>
      <c r="BZU670" s="14"/>
      <c r="BZV670" s="18"/>
      <c r="CAF670" s="17"/>
      <c r="CAK670" s="14"/>
      <c r="CAL670" s="18"/>
      <c r="CAV670" s="17"/>
      <c r="CBA670" s="14"/>
      <c r="CBB670" s="18"/>
      <c r="CBL670" s="17"/>
      <c r="CBQ670" s="14"/>
      <c r="CBR670" s="18"/>
      <c r="CCB670" s="17"/>
      <c r="CCG670" s="14"/>
      <c r="CCH670" s="18"/>
      <c r="CCR670" s="17"/>
      <c r="CCW670" s="14"/>
      <c r="CCX670" s="18"/>
      <c r="CDH670" s="17"/>
      <c r="CDM670" s="14"/>
      <c r="CDN670" s="18"/>
      <c r="CDX670" s="17"/>
      <c r="CEC670" s="14"/>
      <c r="CED670" s="18"/>
      <c r="CEN670" s="17"/>
      <c r="CES670" s="14"/>
      <c r="CET670" s="18"/>
      <c r="CFD670" s="17"/>
      <c r="CFI670" s="14"/>
      <c r="CFJ670" s="18"/>
      <c r="CFT670" s="17"/>
      <c r="CFY670" s="14"/>
      <c r="CFZ670" s="18"/>
      <c r="CGJ670" s="17"/>
      <c r="CGO670" s="14"/>
      <c r="CGP670" s="18"/>
      <c r="CGZ670" s="17"/>
      <c r="CHE670" s="14"/>
      <c r="CHF670" s="18"/>
      <c r="CHP670" s="17"/>
      <c r="CHU670" s="14"/>
      <c r="CHV670" s="18"/>
      <c r="CIF670" s="17"/>
      <c r="CIK670" s="14"/>
      <c r="CIL670" s="18"/>
      <c r="CIV670" s="17"/>
      <c r="CJA670" s="14"/>
      <c r="CJB670" s="18"/>
      <c r="CJL670" s="17"/>
      <c r="CJQ670" s="14"/>
      <c r="CJR670" s="18"/>
      <c r="CKB670" s="17"/>
      <c r="CKG670" s="14"/>
      <c r="CKH670" s="18"/>
      <c r="CKR670" s="17"/>
      <c r="CKW670" s="14"/>
      <c r="CKX670" s="18"/>
      <c r="CLH670" s="17"/>
      <c r="CLM670" s="14"/>
      <c r="CLN670" s="18"/>
      <c r="CLX670" s="17"/>
      <c r="CMC670" s="14"/>
      <c r="CMD670" s="18"/>
      <c r="CMN670" s="17"/>
      <c r="CMS670" s="14"/>
      <c r="CMT670" s="18"/>
      <c r="CND670" s="17"/>
      <c r="CNI670" s="14"/>
      <c r="CNJ670" s="18"/>
      <c r="CNT670" s="17"/>
      <c r="CNY670" s="14"/>
      <c r="CNZ670" s="18"/>
      <c r="COJ670" s="17"/>
      <c r="COO670" s="14"/>
      <c r="COP670" s="18"/>
      <c r="COZ670" s="17"/>
      <c r="CPE670" s="14"/>
      <c r="CPF670" s="18"/>
      <c r="CPP670" s="17"/>
      <c r="CPU670" s="14"/>
      <c r="CPV670" s="18"/>
      <c r="CQF670" s="17"/>
      <c r="CQK670" s="14"/>
      <c r="CQL670" s="18"/>
      <c r="CQV670" s="17"/>
      <c r="CRA670" s="14"/>
      <c r="CRB670" s="18"/>
      <c r="CRL670" s="17"/>
      <c r="CRQ670" s="14"/>
      <c r="CRR670" s="18"/>
      <c r="CSB670" s="17"/>
      <c r="CSG670" s="14"/>
      <c r="CSH670" s="18"/>
      <c r="CSR670" s="17"/>
      <c r="CSW670" s="14"/>
      <c r="CSX670" s="18"/>
      <c r="CTH670" s="17"/>
      <c r="CTM670" s="14"/>
      <c r="CTN670" s="18"/>
      <c r="CTX670" s="17"/>
      <c r="CUC670" s="14"/>
      <c r="CUD670" s="18"/>
      <c r="CUN670" s="17"/>
      <c r="CUS670" s="14"/>
      <c r="CUT670" s="18"/>
      <c r="CVD670" s="17"/>
      <c r="CVI670" s="14"/>
      <c r="CVJ670" s="18"/>
      <c r="CVT670" s="17"/>
      <c r="CVY670" s="14"/>
      <c r="CVZ670" s="18"/>
      <c r="CWJ670" s="17"/>
      <c r="CWO670" s="14"/>
      <c r="CWP670" s="18"/>
      <c r="CWZ670" s="17"/>
      <c r="CXE670" s="14"/>
      <c r="CXF670" s="18"/>
      <c r="CXP670" s="17"/>
      <c r="CXU670" s="14"/>
      <c r="CXV670" s="18"/>
      <c r="CYF670" s="17"/>
      <c r="CYK670" s="14"/>
      <c r="CYL670" s="18"/>
      <c r="CYV670" s="17"/>
      <c r="CZA670" s="14"/>
      <c r="CZB670" s="18"/>
      <c r="CZL670" s="17"/>
      <c r="CZQ670" s="14"/>
      <c r="CZR670" s="18"/>
      <c r="DAB670" s="17"/>
      <c r="DAG670" s="14"/>
      <c r="DAH670" s="18"/>
      <c r="DAR670" s="17"/>
      <c r="DAW670" s="14"/>
      <c r="DAX670" s="18"/>
      <c r="DBH670" s="17"/>
      <c r="DBM670" s="14"/>
      <c r="DBN670" s="18"/>
      <c r="DBX670" s="17"/>
      <c r="DCC670" s="14"/>
      <c r="DCD670" s="18"/>
      <c r="DCN670" s="17"/>
      <c r="DCS670" s="14"/>
      <c r="DCT670" s="18"/>
      <c r="DDD670" s="17"/>
      <c r="DDI670" s="14"/>
      <c r="DDJ670" s="18"/>
      <c r="DDT670" s="17"/>
      <c r="DDY670" s="14"/>
      <c r="DDZ670" s="18"/>
      <c r="DEJ670" s="17"/>
      <c r="DEO670" s="14"/>
      <c r="DEP670" s="18"/>
      <c r="DEZ670" s="17"/>
      <c r="DFE670" s="14"/>
      <c r="DFF670" s="18"/>
      <c r="DFP670" s="17"/>
      <c r="DFU670" s="14"/>
      <c r="DFV670" s="18"/>
      <c r="DGF670" s="17"/>
      <c r="DGK670" s="14"/>
      <c r="DGL670" s="18"/>
      <c r="DGV670" s="17"/>
      <c r="DHA670" s="14"/>
      <c r="DHB670" s="18"/>
      <c r="DHL670" s="17"/>
      <c r="DHQ670" s="14"/>
      <c r="DHR670" s="18"/>
      <c r="DIB670" s="17"/>
      <c r="DIG670" s="14"/>
      <c r="DIH670" s="18"/>
      <c r="DIR670" s="17"/>
      <c r="DIW670" s="14"/>
      <c r="DIX670" s="18"/>
      <c r="DJH670" s="17"/>
      <c r="DJM670" s="14"/>
      <c r="DJN670" s="18"/>
      <c r="DJX670" s="17"/>
      <c r="DKC670" s="14"/>
      <c r="DKD670" s="18"/>
      <c r="DKN670" s="17"/>
      <c r="DKS670" s="14"/>
      <c r="DKT670" s="18"/>
      <c r="DLD670" s="17"/>
      <c r="DLI670" s="14"/>
      <c r="DLJ670" s="18"/>
      <c r="DLT670" s="17"/>
      <c r="DLY670" s="14"/>
      <c r="DLZ670" s="18"/>
      <c r="DMJ670" s="17"/>
      <c r="DMO670" s="14"/>
      <c r="DMP670" s="18"/>
      <c r="DMZ670" s="17"/>
      <c r="DNE670" s="14"/>
      <c r="DNF670" s="18"/>
      <c r="DNP670" s="17"/>
      <c r="DNU670" s="14"/>
      <c r="DNV670" s="18"/>
      <c r="DOF670" s="17"/>
      <c r="DOK670" s="14"/>
      <c r="DOL670" s="18"/>
      <c r="DOV670" s="17"/>
      <c r="DPA670" s="14"/>
      <c r="DPB670" s="18"/>
      <c r="DPL670" s="17"/>
      <c r="DPQ670" s="14"/>
      <c r="DPR670" s="18"/>
      <c r="DQB670" s="17"/>
      <c r="DQG670" s="14"/>
      <c r="DQH670" s="18"/>
      <c r="DQR670" s="17"/>
      <c r="DQW670" s="14"/>
      <c r="DQX670" s="18"/>
      <c r="DRH670" s="17"/>
      <c r="DRM670" s="14"/>
      <c r="DRN670" s="18"/>
      <c r="DRX670" s="17"/>
      <c r="DSC670" s="14"/>
      <c r="DSD670" s="18"/>
      <c r="DSN670" s="17"/>
      <c r="DSS670" s="14"/>
      <c r="DST670" s="18"/>
      <c r="DTD670" s="17"/>
      <c r="DTI670" s="14"/>
      <c r="DTJ670" s="18"/>
      <c r="DTT670" s="17"/>
      <c r="DTY670" s="14"/>
      <c r="DTZ670" s="18"/>
      <c r="DUJ670" s="17"/>
      <c r="DUO670" s="14"/>
      <c r="DUP670" s="18"/>
      <c r="DUZ670" s="17"/>
      <c r="DVE670" s="14"/>
      <c r="DVF670" s="18"/>
      <c r="DVP670" s="17"/>
      <c r="DVU670" s="14"/>
      <c r="DVV670" s="18"/>
      <c r="DWF670" s="17"/>
      <c r="DWK670" s="14"/>
      <c r="DWL670" s="18"/>
      <c r="DWV670" s="17"/>
      <c r="DXA670" s="14"/>
      <c r="DXB670" s="18"/>
      <c r="DXL670" s="17"/>
      <c r="DXQ670" s="14"/>
      <c r="DXR670" s="18"/>
      <c r="DYB670" s="17"/>
      <c r="DYG670" s="14"/>
      <c r="DYH670" s="18"/>
      <c r="DYR670" s="17"/>
      <c r="DYW670" s="14"/>
      <c r="DYX670" s="18"/>
      <c r="DZH670" s="17"/>
      <c r="DZM670" s="14"/>
      <c r="DZN670" s="18"/>
      <c r="DZX670" s="17"/>
      <c r="EAC670" s="14"/>
      <c r="EAD670" s="18"/>
      <c r="EAN670" s="17"/>
      <c r="EAS670" s="14"/>
      <c r="EAT670" s="18"/>
      <c r="EBD670" s="17"/>
      <c r="EBI670" s="14"/>
      <c r="EBJ670" s="18"/>
      <c r="EBT670" s="17"/>
      <c r="EBY670" s="14"/>
      <c r="EBZ670" s="18"/>
      <c r="ECJ670" s="17"/>
      <c r="ECO670" s="14"/>
      <c r="ECP670" s="18"/>
      <c r="ECZ670" s="17"/>
      <c r="EDE670" s="14"/>
      <c r="EDF670" s="18"/>
      <c r="EDP670" s="17"/>
      <c r="EDU670" s="14"/>
      <c r="EDV670" s="18"/>
      <c r="EEF670" s="17"/>
      <c r="EEK670" s="14"/>
      <c r="EEL670" s="18"/>
      <c r="EEV670" s="17"/>
      <c r="EFA670" s="14"/>
      <c r="EFB670" s="18"/>
      <c r="EFL670" s="17"/>
      <c r="EFQ670" s="14"/>
      <c r="EFR670" s="18"/>
      <c r="EGB670" s="17"/>
      <c r="EGG670" s="14"/>
      <c r="EGH670" s="18"/>
      <c r="EGR670" s="17"/>
      <c r="EGW670" s="14"/>
      <c r="EGX670" s="18"/>
      <c r="EHH670" s="17"/>
      <c r="EHM670" s="14"/>
      <c r="EHN670" s="18"/>
      <c r="EHX670" s="17"/>
      <c r="EIC670" s="14"/>
      <c r="EID670" s="18"/>
      <c r="EIN670" s="17"/>
      <c r="EIS670" s="14"/>
      <c r="EIT670" s="18"/>
      <c r="EJD670" s="17"/>
      <c r="EJI670" s="14"/>
      <c r="EJJ670" s="18"/>
      <c r="EJT670" s="17"/>
      <c r="EJY670" s="14"/>
      <c r="EJZ670" s="18"/>
      <c r="EKJ670" s="17"/>
      <c r="EKO670" s="14"/>
      <c r="EKP670" s="18"/>
      <c r="EKZ670" s="17"/>
      <c r="ELE670" s="14"/>
      <c r="ELF670" s="18"/>
      <c r="ELP670" s="17"/>
      <c r="ELU670" s="14"/>
      <c r="ELV670" s="18"/>
      <c r="EMF670" s="17"/>
      <c r="EMK670" s="14"/>
      <c r="EML670" s="18"/>
      <c r="EMV670" s="17"/>
      <c r="ENA670" s="14"/>
      <c r="ENB670" s="18"/>
      <c r="ENL670" s="17"/>
      <c r="ENQ670" s="14"/>
      <c r="ENR670" s="18"/>
      <c r="EOB670" s="17"/>
      <c r="EOG670" s="14"/>
      <c r="EOH670" s="18"/>
      <c r="EOR670" s="17"/>
      <c r="EOW670" s="14"/>
      <c r="EOX670" s="18"/>
      <c r="EPH670" s="17"/>
      <c r="EPM670" s="14"/>
      <c r="EPN670" s="18"/>
      <c r="EPX670" s="17"/>
      <c r="EQC670" s="14"/>
      <c r="EQD670" s="18"/>
      <c r="EQN670" s="17"/>
      <c r="EQS670" s="14"/>
      <c r="EQT670" s="18"/>
      <c r="ERD670" s="17"/>
      <c r="ERI670" s="14"/>
      <c r="ERJ670" s="18"/>
      <c r="ERT670" s="17"/>
      <c r="ERY670" s="14"/>
      <c r="ERZ670" s="18"/>
      <c r="ESJ670" s="17"/>
      <c r="ESO670" s="14"/>
      <c r="ESP670" s="18"/>
      <c r="ESZ670" s="17"/>
      <c r="ETE670" s="14"/>
      <c r="ETF670" s="18"/>
      <c r="ETP670" s="17"/>
      <c r="ETU670" s="14"/>
      <c r="ETV670" s="18"/>
      <c r="EUF670" s="17"/>
      <c r="EUK670" s="14"/>
      <c r="EUL670" s="18"/>
      <c r="EUV670" s="17"/>
      <c r="EVA670" s="14"/>
      <c r="EVB670" s="18"/>
      <c r="EVL670" s="17"/>
      <c r="EVQ670" s="14"/>
      <c r="EVR670" s="18"/>
      <c r="EWB670" s="17"/>
      <c r="EWG670" s="14"/>
      <c r="EWH670" s="18"/>
      <c r="EWR670" s="17"/>
      <c r="EWW670" s="14"/>
      <c r="EWX670" s="18"/>
      <c r="EXH670" s="17"/>
      <c r="EXM670" s="14"/>
      <c r="EXN670" s="18"/>
      <c r="EXX670" s="17"/>
      <c r="EYC670" s="14"/>
      <c r="EYD670" s="18"/>
      <c r="EYN670" s="17"/>
      <c r="EYS670" s="14"/>
      <c r="EYT670" s="18"/>
      <c r="EZD670" s="17"/>
      <c r="EZI670" s="14"/>
      <c r="EZJ670" s="18"/>
      <c r="EZT670" s="17"/>
      <c r="EZY670" s="14"/>
      <c r="EZZ670" s="18"/>
      <c r="FAJ670" s="17"/>
      <c r="FAO670" s="14"/>
      <c r="FAP670" s="18"/>
      <c r="FAZ670" s="17"/>
      <c r="FBE670" s="14"/>
      <c r="FBF670" s="18"/>
      <c r="FBP670" s="17"/>
      <c r="FBU670" s="14"/>
      <c r="FBV670" s="18"/>
      <c r="FCF670" s="17"/>
      <c r="FCK670" s="14"/>
      <c r="FCL670" s="18"/>
      <c r="FCV670" s="17"/>
      <c r="FDA670" s="14"/>
      <c r="FDB670" s="18"/>
      <c r="FDL670" s="17"/>
      <c r="FDQ670" s="14"/>
      <c r="FDR670" s="18"/>
      <c r="FEB670" s="17"/>
      <c r="FEG670" s="14"/>
      <c r="FEH670" s="18"/>
      <c r="FER670" s="17"/>
      <c r="FEW670" s="14"/>
      <c r="FEX670" s="18"/>
      <c r="FFH670" s="17"/>
      <c r="FFM670" s="14"/>
      <c r="FFN670" s="18"/>
      <c r="FFX670" s="17"/>
      <c r="FGC670" s="14"/>
      <c r="FGD670" s="18"/>
      <c r="FGN670" s="17"/>
      <c r="FGS670" s="14"/>
      <c r="FGT670" s="18"/>
      <c r="FHD670" s="17"/>
      <c r="FHI670" s="14"/>
      <c r="FHJ670" s="18"/>
      <c r="FHT670" s="17"/>
      <c r="FHY670" s="14"/>
      <c r="FHZ670" s="18"/>
      <c r="FIJ670" s="17"/>
      <c r="FIO670" s="14"/>
      <c r="FIP670" s="18"/>
      <c r="FIZ670" s="17"/>
      <c r="FJE670" s="14"/>
      <c r="FJF670" s="18"/>
      <c r="FJP670" s="17"/>
      <c r="FJU670" s="14"/>
      <c r="FJV670" s="18"/>
      <c r="FKF670" s="17"/>
      <c r="FKK670" s="14"/>
      <c r="FKL670" s="18"/>
      <c r="FKV670" s="17"/>
      <c r="FLA670" s="14"/>
      <c r="FLB670" s="18"/>
      <c r="FLL670" s="17"/>
      <c r="FLQ670" s="14"/>
      <c r="FLR670" s="18"/>
      <c r="FMB670" s="17"/>
      <c r="FMG670" s="14"/>
      <c r="FMH670" s="18"/>
      <c r="FMR670" s="17"/>
      <c r="FMW670" s="14"/>
      <c r="FMX670" s="18"/>
      <c r="FNH670" s="17"/>
      <c r="FNM670" s="14"/>
      <c r="FNN670" s="18"/>
      <c r="FNX670" s="17"/>
      <c r="FOC670" s="14"/>
      <c r="FOD670" s="18"/>
      <c r="FON670" s="17"/>
      <c r="FOS670" s="14"/>
      <c r="FOT670" s="18"/>
      <c r="FPD670" s="17"/>
      <c r="FPI670" s="14"/>
      <c r="FPJ670" s="18"/>
      <c r="FPT670" s="17"/>
      <c r="FPY670" s="14"/>
      <c r="FPZ670" s="18"/>
      <c r="FQJ670" s="17"/>
      <c r="FQO670" s="14"/>
      <c r="FQP670" s="18"/>
      <c r="FQZ670" s="17"/>
      <c r="FRE670" s="14"/>
      <c r="FRF670" s="18"/>
      <c r="FRP670" s="17"/>
      <c r="FRU670" s="14"/>
      <c r="FRV670" s="18"/>
      <c r="FSF670" s="17"/>
      <c r="FSK670" s="14"/>
      <c r="FSL670" s="18"/>
      <c r="FSV670" s="17"/>
      <c r="FTA670" s="14"/>
      <c r="FTB670" s="18"/>
      <c r="FTL670" s="17"/>
      <c r="FTQ670" s="14"/>
      <c r="FTR670" s="18"/>
      <c r="FUB670" s="17"/>
      <c r="FUG670" s="14"/>
      <c r="FUH670" s="18"/>
      <c r="FUR670" s="17"/>
      <c r="FUW670" s="14"/>
      <c r="FUX670" s="18"/>
      <c r="FVH670" s="17"/>
      <c r="FVM670" s="14"/>
      <c r="FVN670" s="18"/>
      <c r="FVX670" s="17"/>
      <c r="FWC670" s="14"/>
      <c r="FWD670" s="18"/>
      <c r="FWN670" s="17"/>
      <c r="FWS670" s="14"/>
      <c r="FWT670" s="18"/>
      <c r="FXD670" s="17"/>
      <c r="FXI670" s="14"/>
      <c r="FXJ670" s="18"/>
      <c r="FXT670" s="17"/>
      <c r="FXY670" s="14"/>
      <c r="FXZ670" s="18"/>
      <c r="FYJ670" s="17"/>
      <c r="FYO670" s="14"/>
      <c r="FYP670" s="18"/>
      <c r="FYZ670" s="17"/>
      <c r="FZE670" s="14"/>
      <c r="FZF670" s="18"/>
      <c r="FZP670" s="17"/>
      <c r="FZU670" s="14"/>
      <c r="FZV670" s="18"/>
      <c r="GAF670" s="17"/>
      <c r="GAK670" s="14"/>
      <c r="GAL670" s="18"/>
      <c r="GAV670" s="17"/>
      <c r="GBA670" s="14"/>
      <c r="GBB670" s="18"/>
      <c r="GBL670" s="17"/>
      <c r="GBQ670" s="14"/>
      <c r="GBR670" s="18"/>
      <c r="GCB670" s="17"/>
      <c r="GCG670" s="14"/>
      <c r="GCH670" s="18"/>
      <c r="GCR670" s="17"/>
      <c r="GCW670" s="14"/>
      <c r="GCX670" s="18"/>
      <c r="GDH670" s="17"/>
      <c r="GDM670" s="14"/>
      <c r="GDN670" s="18"/>
      <c r="GDX670" s="17"/>
      <c r="GEC670" s="14"/>
      <c r="GED670" s="18"/>
      <c r="GEN670" s="17"/>
      <c r="GES670" s="14"/>
      <c r="GET670" s="18"/>
      <c r="GFD670" s="17"/>
      <c r="GFI670" s="14"/>
      <c r="GFJ670" s="18"/>
      <c r="GFT670" s="17"/>
      <c r="GFY670" s="14"/>
      <c r="GFZ670" s="18"/>
      <c r="GGJ670" s="17"/>
      <c r="GGO670" s="14"/>
      <c r="GGP670" s="18"/>
      <c r="GGZ670" s="17"/>
      <c r="GHE670" s="14"/>
      <c r="GHF670" s="18"/>
      <c r="GHP670" s="17"/>
      <c r="GHU670" s="14"/>
      <c r="GHV670" s="18"/>
      <c r="GIF670" s="17"/>
      <c r="GIK670" s="14"/>
      <c r="GIL670" s="18"/>
      <c r="GIV670" s="17"/>
      <c r="GJA670" s="14"/>
      <c r="GJB670" s="18"/>
      <c r="GJL670" s="17"/>
      <c r="GJQ670" s="14"/>
      <c r="GJR670" s="18"/>
      <c r="GKB670" s="17"/>
      <c r="GKG670" s="14"/>
      <c r="GKH670" s="18"/>
      <c r="GKR670" s="17"/>
      <c r="GKW670" s="14"/>
      <c r="GKX670" s="18"/>
      <c r="GLH670" s="17"/>
      <c r="GLM670" s="14"/>
      <c r="GLN670" s="18"/>
      <c r="GLX670" s="17"/>
      <c r="GMC670" s="14"/>
      <c r="GMD670" s="18"/>
      <c r="GMN670" s="17"/>
      <c r="GMS670" s="14"/>
      <c r="GMT670" s="18"/>
      <c r="GND670" s="17"/>
      <c r="GNI670" s="14"/>
      <c r="GNJ670" s="18"/>
      <c r="GNT670" s="17"/>
      <c r="GNY670" s="14"/>
      <c r="GNZ670" s="18"/>
      <c r="GOJ670" s="17"/>
      <c r="GOO670" s="14"/>
      <c r="GOP670" s="18"/>
      <c r="GOZ670" s="17"/>
      <c r="GPE670" s="14"/>
      <c r="GPF670" s="18"/>
      <c r="GPP670" s="17"/>
      <c r="GPU670" s="14"/>
      <c r="GPV670" s="18"/>
      <c r="GQF670" s="17"/>
      <c r="GQK670" s="14"/>
      <c r="GQL670" s="18"/>
      <c r="GQV670" s="17"/>
      <c r="GRA670" s="14"/>
      <c r="GRB670" s="18"/>
      <c r="GRL670" s="17"/>
      <c r="GRQ670" s="14"/>
      <c r="GRR670" s="18"/>
      <c r="GSB670" s="17"/>
      <c r="GSG670" s="14"/>
      <c r="GSH670" s="18"/>
      <c r="GSR670" s="17"/>
      <c r="GSW670" s="14"/>
      <c r="GSX670" s="18"/>
      <c r="GTH670" s="17"/>
      <c r="GTM670" s="14"/>
      <c r="GTN670" s="18"/>
      <c r="GTX670" s="17"/>
      <c r="GUC670" s="14"/>
      <c r="GUD670" s="18"/>
      <c r="GUN670" s="17"/>
      <c r="GUS670" s="14"/>
      <c r="GUT670" s="18"/>
      <c r="GVD670" s="17"/>
      <c r="GVI670" s="14"/>
      <c r="GVJ670" s="18"/>
      <c r="GVT670" s="17"/>
      <c r="GVY670" s="14"/>
      <c r="GVZ670" s="18"/>
      <c r="GWJ670" s="17"/>
      <c r="GWO670" s="14"/>
      <c r="GWP670" s="18"/>
      <c r="GWZ670" s="17"/>
      <c r="GXE670" s="14"/>
      <c r="GXF670" s="18"/>
      <c r="GXP670" s="17"/>
      <c r="GXU670" s="14"/>
      <c r="GXV670" s="18"/>
      <c r="GYF670" s="17"/>
      <c r="GYK670" s="14"/>
      <c r="GYL670" s="18"/>
      <c r="GYV670" s="17"/>
      <c r="GZA670" s="14"/>
      <c r="GZB670" s="18"/>
      <c r="GZL670" s="17"/>
      <c r="GZQ670" s="14"/>
      <c r="GZR670" s="18"/>
      <c r="HAB670" s="17"/>
      <c r="HAG670" s="14"/>
      <c r="HAH670" s="18"/>
      <c r="HAR670" s="17"/>
      <c r="HAW670" s="14"/>
      <c r="HAX670" s="18"/>
      <c r="HBH670" s="17"/>
      <c r="HBM670" s="14"/>
      <c r="HBN670" s="18"/>
      <c r="HBX670" s="17"/>
      <c r="HCC670" s="14"/>
      <c r="HCD670" s="18"/>
      <c r="HCN670" s="17"/>
      <c r="HCS670" s="14"/>
      <c r="HCT670" s="18"/>
      <c r="HDD670" s="17"/>
      <c r="HDI670" s="14"/>
      <c r="HDJ670" s="18"/>
      <c r="HDT670" s="17"/>
      <c r="HDY670" s="14"/>
      <c r="HDZ670" s="18"/>
      <c r="HEJ670" s="17"/>
      <c r="HEO670" s="14"/>
      <c r="HEP670" s="18"/>
      <c r="HEZ670" s="17"/>
      <c r="HFE670" s="14"/>
      <c r="HFF670" s="18"/>
      <c r="HFP670" s="17"/>
      <c r="HFU670" s="14"/>
      <c r="HFV670" s="18"/>
      <c r="HGF670" s="17"/>
      <c r="HGK670" s="14"/>
      <c r="HGL670" s="18"/>
      <c r="HGV670" s="17"/>
      <c r="HHA670" s="14"/>
      <c r="HHB670" s="18"/>
      <c r="HHL670" s="17"/>
      <c r="HHQ670" s="14"/>
      <c r="HHR670" s="18"/>
      <c r="HIB670" s="17"/>
      <c r="HIG670" s="14"/>
      <c r="HIH670" s="18"/>
      <c r="HIR670" s="17"/>
      <c r="HIW670" s="14"/>
      <c r="HIX670" s="18"/>
      <c r="HJH670" s="17"/>
      <c r="HJM670" s="14"/>
      <c r="HJN670" s="18"/>
      <c r="HJX670" s="17"/>
      <c r="HKC670" s="14"/>
      <c r="HKD670" s="18"/>
      <c r="HKN670" s="17"/>
      <c r="HKS670" s="14"/>
      <c r="HKT670" s="18"/>
      <c r="HLD670" s="17"/>
      <c r="HLI670" s="14"/>
      <c r="HLJ670" s="18"/>
      <c r="HLT670" s="17"/>
      <c r="HLY670" s="14"/>
      <c r="HLZ670" s="18"/>
      <c r="HMJ670" s="17"/>
      <c r="HMO670" s="14"/>
      <c r="HMP670" s="18"/>
      <c r="HMZ670" s="17"/>
      <c r="HNE670" s="14"/>
      <c r="HNF670" s="18"/>
      <c r="HNP670" s="17"/>
      <c r="HNU670" s="14"/>
      <c r="HNV670" s="18"/>
      <c r="HOF670" s="17"/>
      <c r="HOK670" s="14"/>
      <c r="HOL670" s="18"/>
      <c r="HOV670" s="17"/>
      <c r="HPA670" s="14"/>
      <c r="HPB670" s="18"/>
      <c r="HPL670" s="17"/>
      <c r="HPQ670" s="14"/>
      <c r="HPR670" s="18"/>
      <c r="HQB670" s="17"/>
      <c r="HQG670" s="14"/>
      <c r="HQH670" s="18"/>
      <c r="HQR670" s="17"/>
      <c r="HQW670" s="14"/>
      <c r="HQX670" s="18"/>
      <c r="HRH670" s="17"/>
      <c r="HRM670" s="14"/>
      <c r="HRN670" s="18"/>
      <c r="HRX670" s="17"/>
      <c r="HSC670" s="14"/>
      <c r="HSD670" s="18"/>
      <c r="HSN670" s="17"/>
      <c r="HSS670" s="14"/>
      <c r="HST670" s="18"/>
      <c r="HTD670" s="17"/>
      <c r="HTI670" s="14"/>
      <c r="HTJ670" s="18"/>
      <c r="HTT670" s="17"/>
      <c r="HTY670" s="14"/>
      <c r="HTZ670" s="18"/>
      <c r="HUJ670" s="17"/>
      <c r="HUO670" s="14"/>
      <c r="HUP670" s="18"/>
      <c r="HUZ670" s="17"/>
      <c r="HVE670" s="14"/>
      <c r="HVF670" s="18"/>
      <c r="HVP670" s="17"/>
      <c r="HVU670" s="14"/>
      <c r="HVV670" s="18"/>
      <c r="HWF670" s="17"/>
      <c r="HWK670" s="14"/>
      <c r="HWL670" s="18"/>
      <c r="HWV670" s="17"/>
      <c r="HXA670" s="14"/>
      <c r="HXB670" s="18"/>
      <c r="HXL670" s="17"/>
      <c r="HXQ670" s="14"/>
      <c r="HXR670" s="18"/>
      <c r="HYB670" s="17"/>
      <c r="HYG670" s="14"/>
      <c r="HYH670" s="18"/>
      <c r="HYR670" s="17"/>
      <c r="HYW670" s="14"/>
      <c r="HYX670" s="18"/>
      <c r="HZH670" s="17"/>
      <c r="HZM670" s="14"/>
      <c r="HZN670" s="18"/>
      <c r="HZX670" s="17"/>
      <c r="IAC670" s="14"/>
      <c r="IAD670" s="18"/>
      <c r="IAN670" s="17"/>
      <c r="IAS670" s="14"/>
      <c r="IAT670" s="18"/>
      <c r="IBD670" s="17"/>
      <c r="IBI670" s="14"/>
      <c r="IBJ670" s="18"/>
      <c r="IBT670" s="17"/>
      <c r="IBY670" s="14"/>
      <c r="IBZ670" s="18"/>
      <c r="ICJ670" s="17"/>
      <c r="ICO670" s="14"/>
      <c r="ICP670" s="18"/>
      <c r="ICZ670" s="17"/>
      <c r="IDE670" s="14"/>
      <c r="IDF670" s="18"/>
      <c r="IDP670" s="17"/>
      <c r="IDU670" s="14"/>
      <c r="IDV670" s="18"/>
      <c r="IEF670" s="17"/>
      <c r="IEK670" s="14"/>
      <c r="IEL670" s="18"/>
      <c r="IEV670" s="17"/>
      <c r="IFA670" s="14"/>
      <c r="IFB670" s="18"/>
      <c r="IFL670" s="17"/>
      <c r="IFQ670" s="14"/>
      <c r="IFR670" s="18"/>
      <c r="IGB670" s="17"/>
      <c r="IGG670" s="14"/>
      <c r="IGH670" s="18"/>
      <c r="IGR670" s="17"/>
      <c r="IGW670" s="14"/>
      <c r="IGX670" s="18"/>
      <c r="IHH670" s="17"/>
      <c r="IHM670" s="14"/>
      <c r="IHN670" s="18"/>
      <c r="IHX670" s="17"/>
      <c r="IIC670" s="14"/>
      <c r="IID670" s="18"/>
      <c r="IIN670" s="17"/>
      <c r="IIS670" s="14"/>
      <c r="IIT670" s="18"/>
      <c r="IJD670" s="17"/>
      <c r="IJI670" s="14"/>
      <c r="IJJ670" s="18"/>
      <c r="IJT670" s="17"/>
      <c r="IJY670" s="14"/>
      <c r="IJZ670" s="18"/>
      <c r="IKJ670" s="17"/>
      <c r="IKO670" s="14"/>
      <c r="IKP670" s="18"/>
      <c r="IKZ670" s="17"/>
      <c r="ILE670" s="14"/>
      <c r="ILF670" s="18"/>
      <c r="ILP670" s="17"/>
      <c r="ILU670" s="14"/>
      <c r="ILV670" s="18"/>
      <c r="IMF670" s="17"/>
      <c r="IMK670" s="14"/>
      <c r="IML670" s="18"/>
      <c r="IMV670" s="17"/>
      <c r="INA670" s="14"/>
      <c r="INB670" s="18"/>
      <c r="INL670" s="17"/>
      <c r="INQ670" s="14"/>
      <c r="INR670" s="18"/>
      <c r="IOB670" s="17"/>
      <c r="IOG670" s="14"/>
      <c r="IOH670" s="18"/>
      <c r="IOR670" s="17"/>
      <c r="IOW670" s="14"/>
      <c r="IOX670" s="18"/>
      <c r="IPH670" s="17"/>
      <c r="IPM670" s="14"/>
      <c r="IPN670" s="18"/>
      <c r="IPX670" s="17"/>
      <c r="IQC670" s="14"/>
      <c r="IQD670" s="18"/>
      <c r="IQN670" s="17"/>
      <c r="IQS670" s="14"/>
      <c r="IQT670" s="18"/>
      <c r="IRD670" s="17"/>
      <c r="IRI670" s="14"/>
      <c r="IRJ670" s="18"/>
      <c r="IRT670" s="17"/>
      <c r="IRY670" s="14"/>
      <c r="IRZ670" s="18"/>
      <c r="ISJ670" s="17"/>
      <c r="ISO670" s="14"/>
      <c r="ISP670" s="18"/>
      <c r="ISZ670" s="17"/>
      <c r="ITE670" s="14"/>
      <c r="ITF670" s="18"/>
      <c r="ITP670" s="17"/>
      <c r="ITU670" s="14"/>
      <c r="ITV670" s="18"/>
      <c r="IUF670" s="17"/>
      <c r="IUK670" s="14"/>
      <c r="IUL670" s="18"/>
      <c r="IUV670" s="17"/>
      <c r="IVA670" s="14"/>
      <c r="IVB670" s="18"/>
      <c r="IVL670" s="17"/>
      <c r="IVQ670" s="14"/>
      <c r="IVR670" s="18"/>
      <c r="IWB670" s="17"/>
      <c r="IWG670" s="14"/>
      <c r="IWH670" s="18"/>
      <c r="IWR670" s="17"/>
      <c r="IWW670" s="14"/>
      <c r="IWX670" s="18"/>
      <c r="IXH670" s="17"/>
      <c r="IXM670" s="14"/>
      <c r="IXN670" s="18"/>
      <c r="IXX670" s="17"/>
      <c r="IYC670" s="14"/>
      <c r="IYD670" s="18"/>
      <c r="IYN670" s="17"/>
      <c r="IYS670" s="14"/>
      <c r="IYT670" s="18"/>
      <c r="IZD670" s="17"/>
      <c r="IZI670" s="14"/>
      <c r="IZJ670" s="18"/>
      <c r="IZT670" s="17"/>
      <c r="IZY670" s="14"/>
      <c r="IZZ670" s="18"/>
      <c r="JAJ670" s="17"/>
      <c r="JAO670" s="14"/>
      <c r="JAP670" s="18"/>
      <c r="JAZ670" s="17"/>
      <c r="JBE670" s="14"/>
      <c r="JBF670" s="18"/>
      <c r="JBP670" s="17"/>
      <c r="JBU670" s="14"/>
      <c r="JBV670" s="18"/>
      <c r="JCF670" s="17"/>
      <c r="JCK670" s="14"/>
      <c r="JCL670" s="18"/>
      <c r="JCV670" s="17"/>
      <c r="JDA670" s="14"/>
      <c r="JDB670" s="18"/>
      <c r="JDL670" s="17"/>
      <c r="JDQ670" s="14"/>
      <c r="JDR670" s="18"/>
      <c r="JEB670" s="17"/>
      <c r="JEG670" s="14"/>
      <c r="JEH670" s="18"/>
      <c r="JER670" s="17"/>
      <c r="JEW670" s="14"/>
      <c r="JEX670" s="18"/>
      <c r="JFH670" s="17"/>
      <c r="JFM670" s="14"/>
      <c r="JFN670" s="18"/>
      <c r="JFX670" s="17"/>
      <c r="JGC670" s="14"/>
      <c r="JGD670" s="18"/>
      <c r="JGN670" s="17"/>
      <c r="JGS670" s="14"/>
      <c r="JGT670" s="18"/>
      <c r="JHD670" s="17"/>
      <c r="JHI670" s="14"/>
      <c r="JHJ670" s="18"/>
      <c r="JHT670" s="17"/>
      <c r="JHY670" s="14"/>
      <c r="JHZ670" s="18"/>
      <c r="JIJ670" s="17"/>
      <c r="JIO670" s="14"/>
      <c r="JIP670" s="18"/>
      <c r="JIZ670" s="17"/>
      <c r="JJE670" s="14"/>
      <c r="JJF670" s="18"/>
      <c r="JJP670" s="17"/>
      <c r="JJU670" s="14"/>
      <c r="JJV670" s="18"/>
      <c r="JKF670" s="17"/>
      <c r="JKK670" s="14"/>
      <c r="JKL670" s="18"/>
      <c r="JKV670" s="17"/>
      <c r="JLA670" s="14"/>
      <c r="JLB670" s="18"/>
      <c r="JLL670" s="17"/>
      <c r="JLQ670" s="14"/>
      <c r="JLR670" s="18"/>
      <c r="JMB670" s="17"/>
      <c r="JMG670" s="14"/>
      <c r="JMH670" s="18"/>
      <c r="JMR670" s="17"/>
      <c r="JMW670" s="14"/>
      <c r="JMX670" s="18"/>
      <c r="JNH670" s="17"/>
      <c r="JNM670" s="14"/>
      <c r="JNN670" s="18"/>
      <c r="JNX670" s="17"/>
      <c r="JOC670" s="14"/>
      <c r="JOD670" s="18"/>
      <c r="JON670" s="17"/>
      <c r="JOS670" s="14"/>
      <c r="JOT670" s="18"/>
      <c r="JPD670" s="17"/>
      <c r="JPI670" s="14"/>
      <c r="JPJ670" s="18"/>
      <c r="JPT670" s="17"/>
      <c r="JPY670" s="14"/>
      <c r="JPZ670" s="18"/>
      <c r="JQJ670" s="17"/>
      <c r="JQO670" s="14"/>
      <c r="JQP670" s="18"/>
      <c r="JQZ670" s="17"/>
      <c r="JRE670" s="14"/>
      <c r="JRF670" s="18"/>
      <c r="JRP670" s="17"/>
      <c r="JRU670" s="14"/>
      <c r="JRV670" s="18"/>
      <c r="JSF670" s="17"/>
      <c r="JSK670" s="14"/>
      <c r="JSL670" s="18"/>
      <c r="JSV670" s="17"/>
      <c r="JTA670" s="14"/>
      <c r="JTB670" s="18"/>
      <c r="JTL670" s="17"/>
      <c r="JTQ670" s="14"/>
      <c r="JTR670" s="18"/>
      <c r="JUB670" s="17"/>
      <c r="JUG670" s="14"/>
      <c r="JUH670" s="18"/>
      <c r="JUR670" s="17"/>
      <c r="JUW670" s="14"/>
      <c r="JUX670" s="18"/>
      <c r="JVH670" s="17"/>
      <c r="JVM670" s="14"/>
      <c r="JVN670" s="18"/>
      <c r="JVX670" s="17"/>
      <c r="JWC670" s="14"/>
      <c r="JWD670" s="18"/>
      <c r="JWN670" s="17"/>
      <c r="JWS670" s="14"/>
      <c r="JWT670" s="18"/>
      <c r="JXD670" s="17"/>
      <c r="JXI670" s="14"/>
      <c r="JXJ670" s="18"/>
      <c r="JXT670" s="17"/>
      <c r="JXY670" s="14"/>
      <c r="JXZ670" s="18"/>
      <c r="JYJ670" s="17"/>
      <c r="JYO670" s="14"/>
      <c r="JYP670" s="18"/>
      <c r="JYZ670" s="17"/>
      <c r="JZE670" s="14"/>
      <c r="JZF670" s="18"/>
      <c r="JZP670" s="17"/>
      <c r="JZU670" s="14"/>
      <c r="JZV670" s="18"/>
      <c r="KAF670" s="17"/>
      <c r="KAK670" s="14"/>
      <c r="KAL670" s="18"/>
      <c r="KAV670" s="17"/>
      <c r="KBA670" s="14"/>
      <c r="KBB670" s="18"/>
      <c r="KBL670" s="17"/>
      <c r="KBQ670" s="14"/>
      <c r="KBR670" s="18"/>
      <c r="KCB670" s="17"/>
      <c r="KCG670" s="14"/>
      <c r="KCH670" s="18"/>
      <c r="KCR670" s="17"/>
      <c r="KCW670" s="14"/>
      <c r="KCX670" s="18"/>
      <c r="KDH670" s="17"/>
      <c r="KDM670" s="14"/>
      <c r="KDN670" s="18"/>
      <c r="KDX670" s="17"/>
      <c r="KEC670" s="14"/>
      <c r="KED670" s="18"/>
      <c r="KEN670" s="17"/>
      <c r="KES670" s="14"/>
      <c r="KET670" s="18"/>
      <c r="KFD670" s="17"/>
      <c r="KFI670" s="14"/>
      <c r="KFJ670" s="18"/>
      <c r="KFT670" s="17"/>
      <c r="KFY670" s="14"/>
      <c r="KFZ670" s="18"/>
      <c r="KGJ670" s="17"/>
      <c r="KGO670" s="14"/>
      <c r="KGP670" s="18"/>
      <c r="KGZ670" s="17"/>
      <c r="KHE670" s="14"/>
      <c r="KHF670" s="18"/>
      <c r="KHP670" s="17"/>
      <c r="KHU670" s="14"/>
      <c r="KHV670" s="18"/>
      <c r="KIF670" s="17"/>
      <c r="KIK670" s="14"/>
      <c r="KIL670" s="18"/>
      <c r="KIV670" s="17"/>
      <c r="KJA670" s="14"/>
      <c r="KJB670" s="18"/>
      <c r="KJL670" s="17"/>
      <c r="KJQ670" s="14"/>
      <c r="KJR670" s="18"/>
      <c r="KKB670" s="17"/>
      <c r="KKG670" s="14"/>
      <c r="KKH670" s="18"/>
      <c r="KKR670" s="17"/>
      <c r="KKW670" s="14"/>
      <c r="KKX670" s="18"/>
      <c r="KLH670" s="17"/>
      <c r="KLM670" s="14"/>
      <c r="KLN670" s="18"/>
      <c r="KLX670" s="17"/>
      <c r="KMC670" s="14"/>
      <c r="KMD670" s="18"/>
      <c r="KMN670" s="17"/>
      <c r="KMS670" s="14"/>
      <c r="KMT670" s="18"/>
      <c r="KND670" s="17"/>
      <c r="KNI670" s="14"/>
      <c r="KNJ670" s="18"/>
      <c r="KNT670" s="17"/>
      <c r="KNY670" s="14"/>
      <c r="KNZ670" s="18"/>
      <c r="KOJ670" s="17"/>
      <c r="KOO670" s="14"/>
      <c r="KOP670" s="18"/>
      <c r="KOZ670" s="17"/>
      <c r="KPE670" s="14"/>
      <c r="KPF670" s="18"/>
      <c r="KPP670" s="17"/>
      <c r="KPU670" s="14"/>
      <c r="KPV670" s="18"/>
      <c r="KQF670" s="17"/>
      <c r="KQK670" s="14"/>
      <c r="KQL670" s="18"/>
      <c r="KQV670" s="17"/>
      <c r="KRA670" s="14"/>
      <c r="KRB670" s="18"/>
      <c r="KRL670" s="17"/>
      <c r="KRQ670" s="14"/>
      <c r="KRR670" s="18"/>
      <c r="KSB670" s="17"/>
      <c r="KSG670" s="14"/>
      <c r="KSH670" s="18"/>
      <c r="KSR670" s="17"/>
      <c r="KSW670" s="14"/>
      <c r="KSX670" s="18"/>
      <c r="KTH670" s="17"/>
      <c r="KTM670" s="14"/>
      <c r="KTN670" s="18"/>
      <c r="KTX670" s="17"/>
      <c r="KUC670" s="14"/>
      <c r="KUD670" s="18"/>
      <c r="KUN670" s="17"/>
      <c r="KUS670" s="14"/>
      <c r="KUT670" s="18"/>
      <c r="KVD670" s="17"/>
      <c r="KVI670" s="14"/>
      <c r="KVJ670" s="18"/>
      <c r="KVT670" s="17"/>
      <c r="KVY670" s="14"/>
      <c r="KVZ670" s="18"/>
      <c r="KWJ670" s="17"/>
      <c r="KWO670" s="14"/>
      <c r="KWP670" s="18"/>
      <c r="KWZ670" s="17"/>
      <c r="KXE670" s="14"/>
      <c r="KXF670" s="18"/>
      <c r="KXP670" s="17"/>
      <c r="KXU670" s="14"/>
      <c r="KXV670" s="18"/>
      <c r="KYF670" s="17"/>
      <c r="KYK670" s="14"/>
      <c r="KYL670" s="18"/>
      <c r="KYV670" s="17"/>
      <c r="KZA670" s="14"/>
      <c r="KZB670" s="18"/>
      <c r="KZL670" s="17"/>
      <c r="KZQ670" s="14"/>
      <c r="KZR670" s="18"/>
      <c r="LAB670" s="17"/>
      <c r="LAG670" s="14"/>
      <c r="LAH670" s="18"/>
      <c r="LAR670" s="17"/>
      <c r="LAW670" s="14"/>
      <c r="LAX670" s="18"/>
      <c r="LBH670" s="17"/>
      <c r="LBM670" s="14"/>
      <c r="LBN670" s="18"/>
      <c r="LBX670" s="17"/>
      <c r="LCC670" s="14"/>
      <c r="LCD670" s="18"/>
      <c r="LCN670" s="17"/>
      <c r="LCS670" s="14"/>
      <c r="LCT670" s="18"/>
      <c r="LDD670" s="17"/>
      <c r="LDI670" s="14"/>
      <c r="LDJ670" s="18"/>
      <c r="LDT670" s="17"/>
      <c r="LDY670" s="14"/>
      <c r="LDZ670" s="18"/>
      <c r="LEJ670" s="17"/>
      <c r="LEO670" s="14"/>
      <c r="LEP670" s="18"/>
      <c r="LEZ670" s="17"/>
      <c r="LFE670" s="14"/>
      <c r="LFF670" s="18"/>
      <c r="LFP670" s="17"/>
      <c r="LFU670" s="14"/>
      <c r="LFV670" s="18"/>
      <c r="LGF670" s="17"/>
      <c r="LGK670" s="14"/>
      <c r="LGL670" s="18"/>
      <c r="LGV670" s="17"/>
      <c r="LHA670" s="14"/>
      <c r="LHB670" s="18"/>
      <c r="LHL670" s="17"/>
      <c r="LHQ670" s="14"/>
      <c r="LHR670" s="18"/>
      <c r="LIB670" s="17"/>
      <c r="LIG670" s="14"/>
      <c r="LIH670" s="18"/>
      <c r="LIR670" s="17"/>
      <c r="LIW670" s="14"/>
      <c r="LIX670" s="18"/>
      <c r="LJH670" s="17"/>
      <c r="LJM670" s="14"/>
      <c r="LJN670" s="18"/>
      <c r="LJX670" s="17"/>
      <c r="LKC670" s="14"/>
      <c r="LKD670" s="18"/>
      <c r="LKN670" s="17"/>
      <c r="LKS670" s="14"/>
      <c r="LKT670" s="18"/>
      <c r="LLD670" s="17"/>
      <c r="LLI670" s="14"/>
      <c r="LLJ670" s="18"/>
      <c r="LLT670" s="17"/>
      <c r="LLY670" s="14"/>
      <c r="LLZ670" s="18"/>
      <c r="LMJ670" s="17"/>
      <c r="LMO670" s="14"/>
      <c r="LMP670" s="18"/>
      <c r="LMZ670" s="17"/>
      <c r="LNE670" s="14"/>
      <c r="LNF670" s="18"/>
      <c r="LNP670" s="17"/>
      <c r="LNU670" s="14"/>
      <c r="LNV670" s="18"/>
      <c r="LOF670" s="17"/>
      <c r="LOK670" s="14"/>
      <c r="LOL670" s="18"/>
      <c r="LOV670" s="17"/>
      <c r="LPA670" s="14"/>
      <c r="LPB670" s="18"/>
      <c r="LPL670" s="17"/>
      <c r="LPQ670" s="14"/>
      <c r="LPR670" s="18"/>
      <c r="LQB670" s="17"/>
      <c r="LQG670" s="14"/>
      <c r="LQH670" s="18"/>
      <c r="LQR670" s="17"/>
      <c r="LQW670" s="14"/>
      <c r="LQX670" s="18"/>
      <c r="LRH670" s="17"/>
      <c r="LRM670" s="14"/>
      <c r="LRN670" s="18"/>
      <c r="LRX670" s="17"/>
      <c r="LSC670" s="14"/>
      <c r="LSD670" s="18"/>
      <c r="LSN670" s="17"/>
      <c r="LSS670" s="14"/>
      <c r="LST670" s="18"/>
      <c r="LTD670" s="17"/>
      <c r="LTI670" s="14"/>
      <c r="LTJ670" s="18"/>
      <c r="LTT670" s="17"/>
      <c r="LTY670" s="14"/>
      <c r="LTZ670" s="18"/>
      <c r="LUJ670" s="17"/>
      <c r="LUO670" s="14"/>
      <c r="LUP670" s="18"/>
      <c r="LUZ670" s="17"/>
      <c r="LVE670" s="14"/>
      <c r="LVF670" s="18"/>
      <c r="LVP670" s="17"/>
      <c r="LVU670" s="14"/>
      <c r="LVV670" s="18"/>
      <c r="LWF670" s="17"/>
      <c r="LWK670" s="14"/>
      <c r="LWL670" s="18"/>
      <c r="LWV670" s="17"/>
      <c r="LXA670" s="14"/>
      <c r="LXB670" s="18"/>
      <c r="LXL670" s="17"/>
      <c r="LXQ670" s="14"/>
      <c r="LXR670" s="18"/>
      <c r="LYB670" s="17"/>
      <c r="LYG670" s="14"/>
      <c r="LYH670" s="18"/>
      <c r="LYR670" s="17"/>
      <c r="LYW670" s="14"/>
      <c r="LYX670" s="18"/>
      <c r="LZH670" s="17"/>
      <c r="LZM670" s="14"/>
      <c r="LZN670" s="18"/>
      <c r="LZX670" s="17"/>
      <c r="MAC670" s="14"/>
      <c r="MAD670" s="18"/>
      <c r="MAN670" s="17"/>
      <c r="MAS670" s="14"/>
      <c r="MAT670" s="18"/>
      <c r="MBD670" s="17"/>
      <c r="MBI670" s="14"/>
      <c r="MBJ670" s="18"/>
      <c r="MBT670" s="17"/>
      <c r="MBY670" s="14"/>
      <c r="MBZ670" s="18"/>
      <c r="MCJ670" s="17"/>
      <c r="MCO670" s="14"/>
      <c r="MCP670" s="18"/>
      <c r="MCZ670" s="17"/>
      <c r="MDE670" s="14"/>
      <c r="MDF670" s="18"/>
      <c r="MDP670" s="17"/>
      <c r="MDU670" s="14"/>
      <c r="MDV670" s="18"/>
      <c r="MEF670" s="17"/>
      <c r="MEK670" s="14"/>
      <c r="MEL670" s="18"/>
      <c r="MEV670" s="17"/>
      <c r="MFA670" s="14"/>
      <c r="MFB670" s="18"/>
      <c r="MFL670" s="17"/>
      <c r="MFQ670" s="14"/>
      <c r="MFR670" s="18"/>
      <c r="MGB670" s="17"/>
      <c r="MGG670" s="14"/>
      <c r="MGH670" s="18"/>
      <c r="MGR670" s="17"/>
      <c r="MGW670" s="14"/>
      <c r="MGX670" s="18"/>
      <c r="MHH670" s="17"/>
      <c r="MHM670" s="14"/>
      <c r="MHN670" s="18"/>
      <c r="MHX670" s="17"/>
      <c r="MIC670" s="14"/>
      <c r="MID670" s="18"/>
      <c r="MIN670" s="17"/>
      <c r="MIS670" s="14"/>
      <c r="MIT670" s="18"/>
      <c r="MJD670" s="17"/>
      <c r="MJI670" s="14"/>
      <c r="MJJ670" s="18"/>
      <c r="MJT670" s="17"/>
      <c r="MJY670" s="14"/>
      <c r="MJZ670" s="18"/>
      <c r="MKJ670" s="17"/>
      <c r="MKO670" s="14"/>
      <c r="MKP670" s="18"/>
      <c r="MKZ670" s="17"/>
      <c r="MLE670" s="14"/>
      <c r="MLF670" s="18"/>
      <c r="MLP670" s="17"/>
      <c r="MLU670" s="14"/>
      <c r="MLV670" s="18"/>
      <c r="MMF670" s="17"/>
      <c r="MMK670" s="14"/>
      <c r="MML670" s="18"/>
      <c r="MMV670" s="17"/>
      <c r="MNA670" s="14"/>
      <c r="MNB670" s="18"/>
      <c r="MNL670" s="17"/>
      <c r="MNQ670" s="14"/>
      <c r="MNR670" s="18"/>
      <c r="MOB670" s="17"/>
      <c r="MOG670" s="14"/>
      <c r="MOH670" s="18"/>
      <c r="MOR670" s="17"/>
      <c r="MOW670" s="14"/>
      <c r="MOX670" s="18"/>
      <c r="MPH670" s="17"/>
      <c r="MPM670" s="14"/>
      <c r="MPN670" s="18"/>
      <c r="MPX670" s="17"/>
      <c r="MQC670" s="14"/>
      <c r="MQD670" s="18"/>
      <c r="MQN670" s="17"/>
      <c r="MQS670" s="14"/>
      <c r="MQT670" s="18"/>
      <c r="MRD670" s="17"/>
      <c r="MRI670" s="14"/>
      <c r="MRJ670" s="18"/>
      <c r="MRT670" s="17"/>
      <c r="MRY670" s="14"/>
      <c r="MRZ670" s="18"/>
      <c r="MSJ670" s="17"/>
      <c r="MSO670" s="14"/>
      <c r="MSP670" s="18"/>
      <c r="MSZ670" s="17"/>
      <c r="MTE670" s="14"/>
      <c r="MTF670" s="18"/>
      <c r="MTP670" s="17"/>
      <c r="MTU670" s="14"/>
      <c r="MTV670" s="18"/>
      <c r="MUF670" s="17"/>
      <c r="MUK670" s="14"/>
      <c r="MUL670" s="18"/>
      <c r="MUV670" s="17"/>
      <c r="MVA670" s="14"/>
      <c r="MVB670" s="18"/>
      <c r="MVL670" s="17"/>
      <c r="MVQ670" s="14"/>
      <c r="MVR670" s="18"/>
      <c r="MWB670" s="17"/>
      <c r="MWG670" s="14"/>
      <c r="MWH670" s="18"/>
      <c r="MWR670" s="17"/>
      <c r="MWW670" s="14"/>
      <c r="MWX670" s="18"/>
      <c r="MXH670" s="17"/>
      <c r="MXM670" s="14"/>
      <c r="MXN670" s="18"/>
      <c r="MXX670" s="17"/>
      <c r="MYC670" s="14"/>
      <c r="MYD670" s="18"/>
      <c r="MYN670" s="17"/>
      <c r="MYS670" s="14"/>
      <c r="MYT670" s="18"/>
      <c r="MZD670" s="17"/>
      <c r="MZI670" s="14"/>
      <c r="MZJ670" s="18"/>
      <c r="MZT670" s="17"/>
      <c r="MZY670" s="14"/>
      <c r="MZZ670" s="18"/>
      <c r="NAJ670" s="17"/>
      <c r="NAO670" s="14"/>
      <c r="NAP670" s="18"/>
      <c r="NAZ670" s="17"/>
      <c r="NBE670" s="14"/>
      <c r="NBF670" s="18"/>
      <c r="NBP670" s="17"/>
      <c r="NBU670" s="14"/>
      <c r="NBV670" s="18"/>
      <c r="NCF670" s="17"/>
      <c r="NCK670" s="14"/>
      <c r="NCL670" s="18"/>
      <c r="NCV670" s="17"/>
      <c r="NDA670" s="14"/>
      <c r="NDB670" s="18"/>
      <c r="NDL670" s="17"/>
      <c r="NDQ670" s="14"/>
      <c r="NDR670" s="18"/>
      <c r="NEB670" s="17"/>
      <c r="NEG670" s="14"/>
      <c r="NEH670" s="18"/>
      <c r="NER670" s="17"/>
      <c r="NEW670" s="14"/>
      <c r="NEX670" s="18"/>
      <c r="NFH670" s="17"/>
      <c r="NFM670" s="14"/>
      <c r="NFN670" s="18"/>
      <c r="NFX670" s="17"/>
      <c r="NGC670" s="14"/>
      <c r="NGD670" s="18"/>
      <c r="NGN670" s="17"/>
      <c r="NGS670" s="14"/>
      <c r="NGT670" s="18"/>
      <c r="NHD670" s="17"/>
      <c r="NHI670" s="14"/>
      <c r="NHJ670" s="18"/>
      <c r="NHT670" s="17"/>
      <c r="NHY670" s="14"/>
      <c r="NHZ670" s="18"/>
      <c r="NIJ670" s="17"/>
      <c r="NIO670" s="14"/>
      <c r="NIP670" s="18"/>
      <c r="NIZ670" s="17"/>
      <c r="NJE670" s="14"/>
      <c r="NJF670" s="18"/>
      <c r="NJP670" s="17"/>
      <c r="NJU670" s="14"/>
      <c r="NJV670" s="18"/>
      <c r="NKF670" s="17"/>
      <c r="NKK670" s="14"/>
      <c r="NKL670" s="18"/>
      <c r="NKV670" s="17"/>
      <c r="NLA670" s="14"/>
      <c r="NLB670" s="18"/>
      <c r="NLL670" s="17"/>
      <c r="NLQ670" s="14"/>
      <c r="NLR670" s="18"/>
      <c r="NMB670" s="17"/>
      <c r="NMG670" s="14"/>
      <c r="NMH670" s="18"/>
      <c r="NMR670" s="17"/>
      <c r="NMW670" s="14"/>
      <c r="NMX670" s="18"/>
      <c r="NNH670" s="17"/>
      <c r="NNM670" s="14"/>
      <c r="NNN670" s="18"/>
      <c r="NNX670" s="17"/>
      <c r="NOC670" s="14"/>
      <c r="NOD670" s="18"/>
      <c r="NON670" s="17"/>
      <c r="NOS670" s="14"/>
      <c r="NOT670" s="18"/>
      <c r="NPD670" s="17"/>
      <c r="NPI670" s="14"/>
      <c r="NPJ670" s="18"/>
      <c r="NPT670" s="17"/>
      <c r="NPY670" s="14"/>
      <c r="NPZ670" s="18"/>
      <c r="NQJ670" s="17"/>
      <c r="NQO670" s="14"/>
      <c r="NQP670" s="18"/>
      <c r="NQZ670" s="17"/>
      <c r="NRE670" s="14"/>
      <c r="NRF670" s="18"/>
      <c r="NRP670" s="17"/>
      <c r="NRU670" s="14"/>
      <c r="NRV670" s="18"/>
      <c r="NSF670" s="17"/>
      <c r="NSK670" s="14"/>
      <c r="NSL670" s="18"/>
      <c r="NSV670" s="17"/>
      <c r="NTA670" s="14"/>
      <c r="NTB670" s="18"/>
      <c r="NTL670" s="17"/>
      <c r="NTQ670" s="14"/>
      <c r="NTR670" s="18"/>
      <c r="NUB670" s="17"/>
      <c r="NUG670" s="14"/>
      <c r="NUH670" s="18"/>
      <c r="NUR670" s="17"/>
      <c r="NUW670" s="14"/>
      <c r="NUX670" s="18"/>
      <c r="NVH670" s="17"/>
      <c r="NVM670" s="14"/>
      <c r="NVN670" s="18"/>
      <c r="NVX670" s="17"/>
      <c r="NWC670" s="14"/>
      <c r="NWD670" s="18"/>
      <c r="NWN670" s="17"/>
      <c r="NWS670" s="14"/>
      <c r="NWT670" s="18"/>
      <c r="NXD670" s="17"/>
      <c r="NXI670" s="14"/>
      <c r="NXJ670" s="18"/>
      <c r="NXT670" s="17"/>
      <c r="NXY670" s="14"/>
      <c r="NXZ670" s="18"/>
      <c r="NYJ670" s="17"/>
      <c r="NYO670" s="14"/>
      <c r="NYP670" s="18"/>
      <c r="NYZ670" s="17"/>
      <c r="NZE670" s="14"/>
      <c r="NZF670" s="18"/>
      <c r="NZP670" s="17"/>
      <c r="NZU670" s="14"/>
      <c r="NZV670" s="18"/>
      <c r="OAF670" s="17"/>
      <c r="OAK670" s="14"/>
      <c r="OAL670" s="18"/>
      <c r="OAV670" s="17"/>
      <c r="OBA670" s="14"/>
      <c r="OBB670" s="18"/>
      <c r="OBL670" s="17"/>
      <c r="OBQ670" s="14"/>
      <c r="OBR670" s="18"/>
      <c r="OCB670" s="17"/>
      <c r="OCG670" s="14"/>
      <c r="OCH670" s="18"/>
      <c r="OCR670" s="17"/>
      <c r="OCW670" s="14"/>
      <c r="OCX670" s="18"/>
      <c r="ODH670" s="17"/>
      <c r="ODM670" s="14"/>
      <c r="ODN670" s="18"/>
      <c r="ODX670" s="17"/>
      <c r="OEC670" s="14"/>
      <c r="OED670" s="18"/>
      <c r="OEN670" s="17"/>
      <c r="OES670" s="14"/>
      <c r="OET670" s="18"/>
      <c r="OFD670" s="17"/>
      <c r="OFI670" s="14"/>
      <c r="OFJ670" s="18"/>
      <c r="OFT670" s="17"/>
      <c r="OFY670" s="14"/>
      <c r="OFZ670" s="18"/>
      <c r="OGJ670" s="17"/>
      <c r="OGO670" s="14"/>
      <c r="OGP670" s="18"/>
      <c r="OGZ670" s="17"/>
      <c r="OHE670" s="14"/>
      <c r="OHF670" s="18"/>
      <c r="OHP670" s="17"/>
      <c r="OHU670" s="14"/>
      <c r="OHV670" s="18"/>
      <c r="OIF670" s="17"/>
      <c r="OIK670" s="14"/>
      <c r="OIL670" s="18"/>
      <c r="OIV670" s="17"/>
      <c r="OJA670" s="14"/>
      <c r="OJB670" s="18"/>
      <c r="OJL670" s="17"/>
      <c r="OJQ670" s="14"/>
      <c r="OJR670" s="18"/>
      <c r="OKB670" s="17"/>
      <c r="OKG670" s="14"/>
      <c r="OKH670" s="18"/>
      <c r="OKR670" s="17"/>
      <c r="OKW670" s="14"/>
      <c r="OKX670" s="18"/>
      <c r="OLH670" s="17"/>
      <c r="OLM670" s="14"/>
      <c r="OLN670" s="18"/>
      <c r="OLX670" s="17"/>
      <c r="OMC670" s="14"/>
      <c r="OMD670" s="18"/>
      <c r="OMN670" s="17"/>
      <c r="OMS670" s="14"/>
      <c r="OMT670" s="18"/>
      <c r="OND670" s="17"/>
      <c r="ONI670" s="14"/>
      <c r="ONJ670" s="18"/>
      <c r="ONT670" s="17"/>
      <c r="ONY670" s="14"/>
      <c r="ONZ670" s="18"/>
      <c r="OOJ670" s="17"/>
      <c r="OOO670" s="14"/>
      <c r="OOP670" s="18"/>
      <c r="OOZ670" s="17"/>
      <c r="OPE670" s="14"/>
      <c r="OPF670" s="18"/>
      <c r="OPP670" s="17"/>
      <c r="OPU670" s="14"/>
      <c r="OPV670" s="18"/>
      <c r="OQF670" s="17"/>
      <c r="OQK670" s="14"/>
      <c r="OQL670" s="18"/>
      <c r="OQV670" s="17"/>
      <c r="ORA670" s="14"/>
      <c r="ORB670" s="18"/>
      <c r="ORL670" s="17"/>
      <c r="ORQ670" s="14"/>
      <c r="ORR670" s="18"/>
      <c r="OSB670" s="17"/>
      <c r="OSG670" s="14"/>
      <c r="OSH670" s="18"/>
      <c r="OSR670" s="17"/>
      <c r="OSW670" s="14"/>
      <c r="OSX670" s="18"/>
      <c r="OTH670" s="17"/>
      <c r="OTM670" s="14"/>
      <c r="OTN670" s="18"/>
      <c r="OTX670" s="17"/>
      <c r="OUC670" s="14"/>
      <c r="OUD670" s="18"/>
      <c r="OUN670" s="17"/>
      <c r="OUS670" s="14"/>
      <c r="OUT670" s="18"/>
      <c r="OVD670" s="17"/>
      <c r="OVI670" s="14"/>
      <c r="OVJ670" s="18"/>
      <c r="OVT670" s="17"/>
      <c r="OVY670" s="14"/>
      <c r="OVZ670" s="18"/>
      <c r="OWJ670" s="17"/>
      <c r="OWO670" s="14"/>
      <c r="OWP670" s="18"/>
      <c r="OWZ670" s="17"/>
      <c r="OXE670" s="14"/>
      <c r="OXF670" s="18"/>
      <c r="OXP670" s="17"/>
      <c r="OXU670" s="14"/>
      <c r="OXV670" s="18"/>
      <c r="OYF670" s="17"/>
      <c r="OYK670" s="14"/>
      <c r="OYL670" s="18"/>
      <c r="OYV670" s="17"/>
      <c r="OZA670" s="14"/>
      <c r="OZB670" s="18"/>
      <c r="OZL670" s="17"/>
      <c r="OZQ670" s="14"/>
      <c r="OZR670" s="18"/>
      <c r="PAB670" s="17"/>
      <c r="PAG670" s="14"/>
      <c r="PAH670" s="18"/>
      <c r="PAR670" s="17"/>
      <c r="PAW670" s="14"/>
      <c r="PAX670" s="18"/>
      <c r="PBH670" s="17"/>
      <c r="PBM670" s="14"/>
      <c r="PBN670" s="18"/>
      <c r="PBX670" s="17"/>
      <c r="PCC670" s="14"/>
      <c r="PCD670" s="18"/>
      <c r="PCN670" s="17"/>
      <c r="PCS670" s="14"/>
      <c r="PCT670" s="18"/>
      <c r="PDD670" s="17"/>
      <c r="PDI670" s="14"/>
      <c r="PDJ670" s="18"/>
      <c r="PDT670" s="17"/>
      <c r="PDY670" s="14"/>
      <c r="PDZ670" s="18"/>
      <c r="PEJ670" s="17"/>
      <c r="PEO670" s="14"/>
      <c r="PEP670" s="18"/>
      <c r="PEZ670" s="17"/>
      <c r="PFE670" s="14"/>
      <c r="PFF670" s="18"/>
      <c r="PFP670" s="17"/>
      <c r="PFU670" s="14"/>
      <c r="PFV670" s="18"/>
      <c r="PGF670" s="17"/>
      <c r="PGK670" s="14"/>
      <c r="PGL670" s="18"/>
      <c r="PGV670" s="17"/>
      <c r="PHA670" s="14"/>
      <c r="PHB670" s="18"/>
      <c r="PHL670" s="17"/>
      <c r="PHQ670" s="14"/>
      <c r="PHR670" s="18"/>
      <c r="PIB670" s="17"/>
      <c r="PIG670" s="14"/>
      <c r="PIH670" s="18"/>
      <c r="PIR670" s="17"/>
      <c r="PIW670" s="14"/>
      <c r="PIX670" s="18"/>
      <c r="PJH670" s="17"/>
      <c r="PJM670" s="14"/>
      <c r="PJN670" s="18"/>
      <c r="PJX670" s="17"/>
      <c r="PKC670" s="14"/>
      <c r="PKD670" s="18"/>
      <c r="PKN670" s="17"/>
      <c r="PKS670" s="14"/>
      <c r="PKT670" s="18"/>
      <c r="PLD670" s="17"/>
      <c r="PLI670" s="14"/>
      <c r="PLJ670" s="18"/>
      <c r="PLT670" s="17"/>
      <c r="PLY670" s="14"/>
      <c r="PLZ670" s="18"/>
      <c r="PMJ670" s="17"/>
      <c r="PMO670" s="14"/>
      <c r="PMP670" s="18"/>
      <c r="PMZ670" s="17"/>
      <c r="PNE670" s="14"/>
      <c r="PNF670" s="18"/>
      <c r="PNP670" s="17"/>
      <c r="PNU670" s="14"/>
      <c r="PNV670" s="18"/>
      <c r="POF670" s="17"/>
      <c r="POK670" s="14"/>
      <c r="POL670" s="18"/>
      <c r="POV670" s="17"/>
      <c r="PPA670" s="14"/>
      <c r="PPB670" s="18"/>
      <c r="PPL670" s="17"/>
      <c r="PPQ670" s="14"/>
      <c r="PPR670" s="18"/>
      <c r="PQB670" s="17"/>
      <c r="PQG670" s="14"/>
      <c r="PQH670" s="18"/>
      <c r="PQR670" s="17"/>
      <c r="PQW670" s="14"/>
      <c r="PQX670" s="18"/>
      <c r="PRH670" s="17"/>
      <c r="PRM670" s="14"/>
      <c r="PRN670" s="18"/>
      <c r="PRX670" s="17"/>
      <c r="PSC670" s="14"/>
      <c r="PSD670" s="18"/>
      <c r="PSN670" s="17"/>
      <c r="PSS670" s="14"/>
      <c r="PST670" s="18"/>
      <c r="PTD670" s="17"/>
      <c r="PTI670" s="14"/>
      <c r="PTJ670" s="18"/>
      <c r="PTT670" s="17"/>
      <c r="PTY670" s="14"/>
      <c r="PTZ670" s="18"/>
      <c r="PUJ670" s="17"/>
      <c r="PUO670" s="14"/>
      <c r="PUP670" s="18"/>
      <c r="PUZ670" s="17"/>
      <c r="PVE670" s="14"/>
      <c r="PVF670" s="18"/>
      <c r="PVP670" s="17"/>
      <c r="PVU670" s="14"/>
      <c r="PVV670" s="18"/>
      <c r="PWF670" s="17"/>
      <c r="PWK670" s="14"/>
      <c r="PWL670" s="18"/>
      <c r="PWV670" s="17"/>
      <c r="PXA670" s="14"/>
      <c r="PXB670" s="18"/>
      <c r="PXL670" s="17"/>
      <c r="PXQ670" s="14"/>
      <c r="PXR670" s="18"/>
      <c r="PYB670" s="17"/>
      <c r="PYG670" s="14"/>
      <c r="PYH670" s="18"/>
      <c r="PYR670" s="17"/>
      <c r="PYW670" s="14"/>
      <c r="PYX670" s="18"/>
      <c r="PZH670" s="17"/>
      <c r="PZM670" s="14"/>
      <c r="PZN670" s="18"/>
      <c r="PZX670" s="17"/>
      <c r="QAC670" s="14"/>
      <c r="QAD670" s="18"/>
      <c r="QAN670" s="17"/>
      <c r="QAS670" s="14"/>
      <c r="QAT670" s="18"/>
      <c r="QBD670" s="17"/>
      <c r="QBI670" s="14"/>
      <c r="QBJ670" s="18"/>
      <c r="QBT670" s="17"/>
      <c r="QBY670" s="14"/>
      <c r="QBZ670" s="18"/>
      <c r="QCJ670" s="17"/>
      <c r="QCO670" s="14"/>
      <c r="QCP670" s="18"/>
      <c r="QCZ670" s="17"/>
      <c r="QDE670" s="14"/>
      <c r="QDF670" s="18"/>
      <c r="QDP670" s="17"/>
      <c r="QDU670" s="14"/>
      <c r="QDV670" s="18"/>
      <c r="QEF670" s="17"/>
      <c r="QEK670" s="14"/>
      <c r="QEL670" s="18"/>
      <c r="QEV670" s="17"/>
      <c r="QFA670" s="14"/>
      <c r="QFB670" s="18"/>
      <c r="QFL670" s="17"/>
      <c r="QFQ670" s="14"/>
      <c r="QFR670" s="18"/>
      <c r="QGB670" s="17"/>
      <c r="QGG670" s="14"/>
      <c r="QGH670" s="18"/>
      <c r="QGR670" s="17"/>
      <c r="QGW670" s="14"/>
      <c r="QGX670" s="18"/>
      <c r="QHH670" s="17"/>
      <c r="QHM670" s="14"/>
      <c r="QHN670" s="18"/>
      <c r="QHX670" s="17"/>
      <c r="QIC670" s="14"/>
      <c r="QID670" s="18"/>
      <c r="QIN670" s="17"/>
      <c r="QIS670" s="14"/>
      <c r="QIT670" s="18"/>
      <c r="QJD670" s="17"/>
      <c r="QJI670" s="14"/>
      <c r="QJJ670" s="18"/>
      <c r="QJT670" s="17"/>
      <c r="QJY670" s="14"/>
      <c r="QJZ670" s="18"/>
      <c r="QKJ670" s="17"/>
      <c r="QKO670" s="14"/>
      <c r="QKP670" s="18"/>
      <c r="QKZ670" s="17"/>
      <c r="QLE670" s="14"/>
      <c r="QLF670" s="18"/>
      <c r="QLP670" s="17"/>
      <c r="QLU670" s="14"/>
      <c r="QLV670" s="18"/>
      <c r="QMF670" s="17"/>
      <c r="QMK670" s="14"/>
      <c r="QML670" s="18"/>
      <c r="QMV670" s="17"/>
      <c r="QNA670" s="14"/>
      <c r="QNB670" s="18"/>
      <c r="QNL670" s="17"/>
      <c r="QNQ670" s="14"/>
      <c r="QNR670" s="18"/>
      <c r="QOB670" s="17"/>
      <c r="QOG670" s="14"/>
      <c r="QOH670" s="18"/>
      <c r="QOR670" s="17"/>
      <c r="QOW670" s="14"/>
      <c r="QOX670" s="18"/>
      <c r="QPH670" s="17"/>
      <c r="QPM670" s="14"/>
      <c r="QPN670" s="18"/>
      <c r="QPX670" s="17"/>
      <c r="QQC670" s="14"/>
      <c r="QQD670" s="18"/>
      <c r="QQN670" s="17"/>
      <c r="QQS670" s="14"/>
      <c r="QQT670" s="18"/>
      <c r="QRD670" s="17"/>
      <c r="QRI670" s="14"/>
      <c r="QRJ670" s="18"/>
      <c r="QRT670" s="17"/>
      <c r="QRY670" s="14"/>
      <c r="QRZ670" s="18"/>
      <c r="QSJ670" s="17"/>
      <c r="QSO670" s="14"/>
      <c r="QSP670" s="18"/>
      <c r="QSZ670" s="17"/>
      <c r="QTE670" s="14"/>
      <c r="QTF670" s="18"/>
      <c r="QTP670" s="17"/>
      <c r="QTU670" s="14"/>
      <c r="QTV670" s="18"/>
      <c r="QUF670" s="17"/>
      <c r="QUK670" s="14"/>
      <c r="QUL670" s="18"/>
      <c r="QUV670" s="17"/>
      <c r="QVA670" s="14"/>
      <c r="QVB670" s="18"/>
      <c r="QVL670" s="17"/>
      <c r="QVQ670" s="14"/>
      <c r="QVR670" s="18"/>
      <c r="QWB670" s="17"/>
      <c r="QWG670" s="14"/>
      <c r="QWH670" s="18"/>
      <c r="QWR670" s="17"/>
      <c r="QWW670" s="14"/>
      <c r="QWX670" s="18"/>
      <c r="QXH670" s="17"/>
      <c r="QXM670" s="14"/>
      <c r="QXN670" s="18"/>
      <c r="QXX670" s="17"/>
      <c r="QYC670" s="14"/>
      <c r="QYD670" s="18"/>
      <c r="QYN670" s="17"/>
      <c r="QYS670" s="14"/>
      <c r="QYT670" s="18"/>
      <c r="QZD670" s="17"/>
      <c r="QZI670" s="14"/>
      <c r="QZJ670" s="18"/>
      <c r="QZT670" s="17"/>
      <c r="QZY670" s="14"/>
      <c r="QZZ670" s="18"/>
      <c r="RAJ670" s="17"/>
      <c r="RAO670" s="14"/>
      <c r="RAP670" s="18"/>
      <c r="RAZ670" s="17"/>
      <c r="RBE670" s="14"/>
      <c r="RBF670" s="18"/>
      <c r="RBP670" s="17"/>
      <c r="RBU670" s="14"/>
      <c r="RBV670" s="18"/>
      <c r="RCF670" s="17"/>
      <c r="RCK670" s="14"/>
      <c r="RCL670" s="18"/>
      <c r="RCV670" s="17"/>
      <c r="RDA670" s="14"/>
      <c r="RDB670" s="18"/>
      <c r="RDL670" s="17"/>
      <c r="RDQ670" s="14"/>
      <c r="RDR670" s="18"/>
      <c r="REB670" s="17"/>
      <c r="REG670" s="14"/>
      <c r="REH670" s="18"/>
      <c r="RER670" s="17"/>
      <c r="REW670" s="14"/>
      <c r="REX670" s="18"/>
      <c r="RFH670" s="17"/>
      <c r="RFM670" s="14"/>
      <c r="RFN670" s="18"/>
      <c r="RFX670" s="17"/>
      <c r="RGC670" s="14"/>
      <c r="RGD670" s="18"/>
      <c r="RGN670" s="17"/>
      <c r="RGS670" s="14"/>
      <c r="RGT670" s="18"/>
      <c r="RHD670" s="17"/>
      <c r="RHI670" s="14"/>
      <c r="RHJ670" s="18"/>
      <c r="RHT670" s="17"/>
      <c r="RHY670" s="14"/>
      <c r="RHZ670" s="18"/>
      <c r="RIJ670" s="17"/>
      <c r="RIO670" s="14"/>
      <c r="RIP670" s="18"/>
      <c r="RIZ670" s="17"/>
      <c r="RJE670" s="14"/>
      <c r="RJF670" s="18"/>
      <c r="RJP670" s="17"/>
      <c r="RJU670" s="14"/>
      <c r="RJV670" s="18"/>
      <c r="RKF670" s="17"/>
      <c r="RKK670" s="14"/>
      <c r="RKL670" s="18"/>
      <c r="RKV670" s="17"/>
      <c r="RLA670" s="14"/>
      <c r="RLB670" s="18"/>
      <c r="RLL670" s="17"/>
      <c r="RLQ670" s="14"/>
      <c r="RLR670" s="18"/>
      <c r="RMB670" s="17"/>
      <c r="RMG670" s="14"/>
      <c r="RMH670" s="18"/>
      <c r="RMR670" s="17"/>
      <c r="RMW670" s="14"/>
      <c r="RMX670" s="18"/>
      <c r="RNH670" s="17"/>
      <c r="RNM670" s="14"/>
      <c r="RNN670" s="18"/>
      <c r="RNX670" s="17"/>
      <c r="ROC670" s="14"/>
      <c r="ROD670" s="18"/>
      <c r="RON670" s="17"/>
      <c r="ROS670" s="14"/>
      <c r="ROT670" s="18"/>
      <c r="RPD670" s="17"/>
      <c r="RPI670" s="14"/>
      <c r="RPJ670" s="18"/>
      <c r="RPT670" s="17"/>
      <c r="RPY670" s="14"/>
      <c r="RPZ670" s="18"/>
      <c r="RQJ670" s="17"/>
      <c r="RQO670" s="14"/>
      <c r="RQP670" s="18"/>
      <c r="RQZ670" s="17"/>
      <c r="RRE670" s="14"/>
      <c r="RRF670" s="18"/>
      <c r="RRP670" s="17"/>
      <c r="RRU670" s="14"/>
      <c r="RRV670" s="18"/>
      <c r="RSF670" s="17"/>
      <c r="RSK670" s="14"/>
      <c r="RSL670" s="18"/>
      <c r="RSV670" s="17"/>
      <c r="RTA670" s="14"/>
      <c r="RTB670" s="18"/>
      <c r="RTL670" s="17"/>
      <c r="RTQ670" s="14"/>
      <c r="RTR670" s="18"/>
      <c r="RUB670" s="17"/>
      <c r="RUG670" s="14"/>
      <c r="RUH670" s="18"/>
      <c r="RUR670" s="17"/>
      <c r="RUW670" s="14"/>
      <c r="RUX670" s="18"/>
      <c r="RVH670" s="17"/>
      <c r="RVM670" s="14"/>
      <c r="RVN670" s="18"/>
      <c r="RVX670" s="17"/>
      <c r="RWC670" s="14"/>
      <c r="RWD670" s="18"/>
      <c r="RWN670" s="17"/>
      <c r="RWS670" s="14"/>
      <c r="RWT670" s="18"/>
      <c r="RXD670" s="17"/>
      <c r="RXI670" s="14"/>
      <c r="RXJ670" s="18"/>
      <c r="RXT670" s="17"/>
      <c r="RXY670" s="14"/>
      <c r="RXZ670" s="18"/>
      <c r="RYJ670" s="17"/>
      <c r="RYO670" s="14"/>
      <c r="RYP670" s="18"/>
      <c r="RYZ670" s="17"/>
      <c r="RZE670" s="14"/>
      <c r="RZF670" s="18"/>
      <c r="RZP670" s="17"/>
      <c r="RZU670" s="14"/>
      <c r="RZV670" s="18"/>
      <c r="SAF670" s="17"/>
      <c r="SAK670" s="14"/>
      <c r="SAL670" s="18"/>
      <c r="SAV670" s="17"/>
      <c r="SBA670" s="14"/>
      <c r="SBB670" s="18"/>
      <c r="SBL670" s="17"/>
      <c r="SBQ670" s="14"/>
      <c r="SBR670" s="18"/>
      <c r="SCB670" s="17"/>
      <c r="SCG670" s="14"/>
      <c r="SCH670" s="18"/>
      <c r="SCR670" s="17"/>
      <c r="SCW670" s="14"/>
      <c r="SCX670" s="18"/>
      <c r="SDH670" s="17"/>
      <c r="SDM670" s="14"/>
      <c r="SDN670" s="18"/>
      <c r="SDX670" s="17"/>
      <c r="SEC670" s="14"/>
      <c r="SED670" s="18"/>
      <c r="SEN670" s="17"/>
      <c r="SES670" s="14"/>
      <c r="SET670" s="18"/>
      <c r="SFD670" s="17"/>
      <c r="SFI670" s="14"/>
      <c r="SFJ670" s="18"/>
      <c r="SFT670" s="17"/>
      <c r="SFY670" s="14"/>
      <c r="SFZ670" s="18"/>
      <c r="SGJ670" s="17"/>
      <c r="SGO670" s="14"/>
      <c r="SGP670" s="18"/>
      <c r="SGZ670" s="17"/>
      <c r="SHE670" s="14"/>
      <c r="SHF670" s="18"/>
      <c r="SHP670" s="17"/>
      <c r="SHU670" s="14"/>
      <c r="SHV670" s="18"/>
      <c r="SIF670" s="17"/>
      <c r="SIK670" s="14"/>
      <c r="SIL670" s="18"/>
      <c r="SIV670" s="17"/>
      <c r="SJA670" s="14"/>
      <c r="SJB670" s="18"/>
      <c r="SJL670" s="17"/>
      <c r="SJQ670" s="14"/>
      <c r="SJR670" s="18"/>
      <c r="SKB670" s="17"/>
      <c r="SKG670" s="14"/>
      <c r="SKH670" s="18"/>
      <c r="SKR670" s="17"/>
      <c r="SKW670" s="14"/>
      <c r="SKX670" s="18"/>
      <c r="SLH670" s="17"/>
      <c r="SLM670" s="14"/>
      <c r="SLN670" s="18"/>
      <c r="SLX670" s="17"/>
      <c r="SMC670" s="14"/>
      <c r="SMD670" s="18"/>
      <c r="SMN670" s="17"/>
      <c r="SMS670" s="14"/>
      <c r="SMT670" s="18"/>
      <c r="SND670" s="17"/>
      <c r="SNI670" s="14"/>
      <c r="SNJ670" s="18"/>
      <c r="SNT670" s="17"/>
      <c r="SNY670" s="14"/>
      <c r="SNZ670" s="18"/>
      <c r="SOJ670" s="17"/>
      <c r="SOO670" s="14"/>
      <c r="SOP670" s="18"/>
      <c r="SOZ670" s="17"/>
      <c r="SPE670" s="14"/>
      <c r="SPF670" s="18"/>
      <c r="SPP670" s="17"/>
      <c r="SPU670" s="14"/>
      <c r="SPV670" s="18"/>
      <c r="SQF670" s="17"/>
      <c r="SQK670" s="14"/>
      <c r="SQL670" s="18"/>
      <c r="SQV670" s="17"/>
      <c r="SRA670" s="14"/>
      <c r="SRB670" s="18"/>
      <c r="SRL670" s="17"/>
      <c r="SRQ670" s="14"/>
      <c r="SRR670" s="18"/>
      <c r="SSB670" s="17"/>
      <c r="SSG670" s="14"/>
      <c r="SSH670" s="18"/>
      <c r="SSR670" s="17"/>
      <c r="SSW670" s="14"/>
      <c r="SSX670" s="18"/>
      <c r="STH670" s="17"/>
      <c r="STM670" s="14"/>
      <c r="STN670" s="18"/>
      <c r="STX670" s="17"/>
      <c r="SUC670" s="14"/>
      <c r="SUD670" s="18"/>
      <c r="SUN670" s="17"/>
      <c r="SUS670" s="14"/>
      <c r="SUT670" s="18"/>
      <c r="SVD670" s="17"/>
      <c r="SVI670" s="14"/>
      <c r="SVJ670" s="18"/>
      <c r="SVT670" s="17"/>
      <c r="SVY670" s="14"/>
      <c r="SVZ670" s="18"/>
      <c r="SWJ670" s="17"/>
      <c r="SWO670" s="14"/>
      <c r="SWP670" s="18"/>
      <c r="SWZ670" s="17"/>
      <c r="SXE670" s="14"/>
      <c r="SXF670" s="18"/>
      <c r="SXP670" s="17"/>
      <c r="SXU670" s="14"/>
      <c r="SXV670" s="18"/>
      <c r="SYF670" s="17"/>
      <c r="SYK670" s="14"/>
      <c r="SYL670" s="18"/>
      <c r="SYV670" s="17"/>
      <c r="SZA670" s="14"/>
      <c r="SZB670" s="18"/>
      <c r="SZL670" s="17"/>
      <c r="SZQ670" s="14"/>
      <c r="SZR670" s="18"/>
      <c r="TAB670" s="17"/>
      <c r="TAG670" s="14"/>
      <c r="TAH670" s="18"/>
      <c r="TAR670" s="17"/>
      <c r="TAW670" s="14"/>
      <c r="TAX670" s="18"/>
      <c r="TBH670" s="17"/>
      <c r="TBM670" s="14"/>
      <c r="TBN670" s="18"/>
      <c r="TBX670" s="17"/>
      <c r="TCC670" s="14"/>
      <c r="TCD670" s="18"/>
      <c r="TCN670" s="17"/>
      <c r="TCS670" s="14"/>
      <c r="TCT670" s="18"/>
      <c r="TDD670" s="17"/>
      <c r="TDI670" s="14"/>
      <c r="TDJ670" s="18"/>
      <c r="TDT670" s="17"/>
      <c r="TDY670" s="14"/>
      <c r="TDZ670" s="18"/>
      <c r="TEJ670" s="17"/>
      <c r="TEO670" s="14"/>
      <c r="TEP670" s="18"/>
      <c r="TEZ670" s="17"/>
      <c r="TFE670" s="14"/>
      <c r="TFF670" s="18"/>
      <c r="TFP670" s="17"/>
      <c r="TFU670" s="14"/>
      <c r="TFV670" s="18"/>
      <c r="TGF670" s="17"/>
      <c r="TGK670" s="14"/>
      <c r="TGL670" s="18"/>
      <c r="TGV670" s="17"/>
      <c r="THA670" s="14"/>
      <c r="THB670" s="18"/>
      <c r="THL670" s="17"/>
      <c r="THQ670" s="14"/>
      <c r="THR670" s="18"/>
      <c r="TIB670" s="17"/>
      <c r="TIG670" s="14"/>
      <c r="TIH670" s="18"/>
      <c r="TIR670" s="17"/>
      <c r="TIW670" s="14"/>
      <c r="TIX670" s="18"/>
      <c r="TJH670" s="17"/>
      <c r="TJM670" s="14"/>
      <c r="TJN670" s="18"/>
      <c r="TJX670" s="17"/>
      <c r="TKC670" s="14"/>
      <c r="TKD670" s="18"/>
      <c r="TKN670" s="17"/>
      <c r="TKS670" s="14"/>
      <c r="TKT670" s="18"/>
      <c r="TLD670" s="17"/>
      <c r="TLI670" s="14"/>
      <c r="TLJ670" s="18"/>
      <c r="TLT670" s="17"/>
      <c r="TLY670" s="14"/>
      <c r="TLZ670" s="18"/>
      <c r="TMJ670" s="17"/>
      <c r="TMO670" s="14"/>
      <c r="TMP670" s="18"/>
      <c r="TMZ670" s="17"/>
      <c r="TNE670" s="14"/>
      <c r="TNF670" s="18"/>
      <c r="TNP670" s="17"/>
      <c r="TNU670" s="14"/>
      <c r="TNV670" s="18"/>
      <c r="TOF670" s="17"/>
      <c r="TOK670" s="14"/>
      <c r="TOL670" s="18"/>
      <c r="TOV670" s="17"/>
      <c r="TPA670" s="14"/>
      <c r="TPB670" s="18"/>
      <c r="TPL670" s="17"/>
      <c r="TPQ670" s="14"/>
      <c r="TPR670" s="18"/>
      <c r="TQB670" s="17"/>
      <c r="TQG670" s="14"/>
      <c r="TQH670" s="18"/>
      <c r="TQR670" s="17"/>
      <c r="TQW670" s="14"/>
      <c r="TQX670" s="18"/>
      <c r="TRH670" s="17"/>
      <c r="TRM670" s="14"/>
      <c r="TRN670" s="18"/>
      <c r="TRX670" s="17"/>
      <c r="TSC670" s="14"/>
      <c r="TSD670" s="18"/>
      <c r="TSN670" s="17"/>
      <c r="TSS670" s="14"/>
      <c r="TST670" s="18"/>
      <c r="TTD670" s="17"/>
      <c r="TTI670" s="14"/>
      <c r="TTJ670" s="18"/>
      <c r="TTT670" s="17"/>
      <c r="TTY670" s="14"/>
      <c r="TTZ670" s="18"/>
      <c r="TUJ670" s="17"/>
      <c r="TUO670" s="14"/>
      <c r="TUP670" s="18"/>
      <c r="TUZ670" s="17"/>
      <c r="TVE670" s="14"/>
      <c r="TVF670" s="18"/>
      <c r="TVP670" s="17"/>
      <c r="TVU670" s="14"/>
      <c r="TVV670" s="18"/>
      <c r="TWF670" s="17"/>
      <c r="TWK670" s="14"/>
      <c r="TWL670" s="18"/>
      <c r="TWV670" s="17"/>
      <c r="TXA670" s="14"/>
      <c r="TXB670" s="18"/>
      <c r="TXL670" s="17"/>
      <c r="TXQ670" s="14"/>
      <c r="TXR670" s="18"/>
      <c r="TYB670" s="17"/>
      <c r="TYG670" s="14"/>
      <c r="TYH670" s="18"/>
      <c r="TYR670" s="17"/>
      <c r="TYW670" s="14"/>
      <c r="TYX670" s="18"/>
      <c r="TZH670" s="17"/>
      <c r="TZM670" s="14"/>
      <c r="TZN670" s="18"/>
      <c r="TZX670" s="17"/>
      <c r="UAC670" s="14"/>
      <c r="UAD670" s="18"/>
      <c r="UAN670" s="17"/>
      <c r="UAS670" s="14"/>
      <c r="UAT670" s="18"/>
      <c r="UBD670" s="17"/>
      <c r="UBI670" s="14"/>
      <c r="UBJ670" s="18"/>
      <c r="UBT670" s="17"/>
      <c r="UBY670" s="14"/>
      <c r="UBZ670" s="18"/>
      <c r="UCJ670" s="17"/>
      <c r="UCO670" s="14"/>
      <c r="UCP670" s="18"/>
      <c r="UCZ670" s="17"/>
      <c r="UDE670" s="14"/>
      <c r="UDF670" s="18"/>
      <c r="UDP670" s="17"/>
      <c r="UDU670" s="14"/>
      <c r="UDV670" s="18"/>
      <c r="UEF670" s="17"/>
      <c r="UEK670" s="14"/>
      <c r="UEL670" s="18"/>
      <c r="UEV670" s="17"/>
      <c r="UFA670" s="14"/>
      <c r="UFB670" s="18"/>
      <c r="UFL670" s="17"/>
      <c r="UFQ670" s="14"/>
      <c r="UFR670" s="18"/>
      <c r="UGB670" s="17"/>
      <c r="UGG670" s="14"/>
      <c r="UGH670" s="18"/>
      <c r="UGR670" s="17"/>
      <c r="UGW670" s="14"/>
      <c r="UGX670" s="18"/>
      <c r="UHH670" s="17"/>
      <c r="UHM670" s="14"/>
      <c r="UHN670" s="18"/>
      <c r="UHX670" s="17"/>
      <c r="UIC670" s="14"/>
      <c r="UID670" s="18"/>
      <c r="UIN670" s="17"/>
      <c r="UIS670" s="14"/>
      <c r="UIT670" s="18"/>
      <c r="UJD670" s="17"/>
      <c r="UJI670" s="14"/>
      <c r="UJJ670" s="18"/>
      <c r="UJT670" s="17"/>
      <c r="UJY670" s="14"/>
      <c r="UJZ670" s="18"/>
      <c r="UKJ670" s="17"/>
      <c r="UKO670" s="14"/>
      <c r="UKP670" s="18"/>
      <c r="UKZ670" s="17"/>
      <c r="ULE670" s="14"/>
      <c r="ULF670" s="18"/>
      <c r="ULP670" s="17"/>
      <c r="ULU670" s="14"/>
      <c r="ULV670" s="18"/>
      <c r="UMF670" s="17"/>
      <c r="UMK670" s="14"/>
      <c r="UML670" s="18"/>
      <c r="UMV670" s="17"/>
      <c r="UNA670" s="14"/>
      <c r="UNB670" s="18"/>
      <c r="UNL670" s="17"/>
      <c r="UNQ670" s="14"/>
      <c r="UNR670" s="18"/>
      <c r="UOB670" s="17"/>
      <c r="UOG670" s="14"/>
      <c r="UOH670" s="18"/>
      <c r="UOR670" s="17"/>
      <c r="UOW670" s="14"/>
      <c r="UOX670" s="18"/>
      <c r="UPH670" s="17"/>
      <c r="UPM670" s="14"/>
      <c r="UPN670" s="18"/>
      <c r="UPX670" s="17"/>
      <c r="UQC670" s="14"/>
      <c r="UQD670" s="18"/>
      <c r="UQN670" s="17"/>
      <c r="UQS670" s="14"/>
      <c r="UQT670" s="18"/>
      <c r="URD670" s="17"/>
      <c r="URI670" s="14"/>
      <c r="URJ670" s="18"/>
      <c r="URT670" s="17"/>
      <c r="URY670" s="14"/>
      <c r="URZ670" s="18"/>
      <c r="USJ670" s="17"/>
      <c r="USO670" s="14"/>
      <c r="USP670" s="18"/>
      <c r="USZ670" s="17"/>
      <c r="UTE670" s="14"/>
      <c r="UTF670" s="18"/>
      <c r="UTP670" s="17"/>
      <c r="UTU670" s="14"/>
      <c r="UTV670" s="18"/>
      <c r="UUF670" s="17"/>
      <c r="UUK670" s="14"/>
      <c r="UUL670" s="18"/>
      <c r="UUV670" s="17"/>
      <c r="UVA670" s="14"/>
      <c r="UVB670" s="18"/>
      <c r="UVL670" s="17"/>
      <c r="UVQ670" s="14"/>
      <c r="UVR670" s="18"/>
      <c r="UWB670" s="17"/>
      <c r="UWG670" s="14"/>
      <c r="UWH670" s="18"/>
      <c r="UWR670" s="17"/>
      <c r="UWW670" s="14"/>
      <c r="UWX670" s="18"/>
      <c r="UXH670" s="17"/>
      <c r="UXM670" s="14"/>
      <c r="UXN670" s="18"/>
      <c r="UXX670" s="17"/>
      <c r="UYC670" s="14"/>
      <c r="UYD670" s="18"/>
      <c r="UYN670" s="17"/>
      <c r="UYS670" s="14"/>
      <c r="UYT670" s="18"/>
      <c r="UZD670" s="17"/>
      <c r="UZI670" s="14"/>
      <c r="UZJ670" s="18"/>
      <c r="UZT670" s="17"/>
      <c r="UZY670" s="14"/>
      <c r="UZZ670" s="18"/>
      <c r="VAJ670" s="17"/>
      <c r="VAO670" s="14"/>
      <c r="VAP670" s="18"/>
      <c r="VAZ670" s="17"/>
      <c r="VBE670" s="14"/>
      <c r="VBF670" s="18"/>
      <c r="VBP670" s="17"/>
      <c r="VBU670" s="14"/>
      <c r="VBV670" s="18"/>
      <c r="VCF670" s="17"/>
      <c r="VCK670" s="14"/>
      <c r="VCL670" s="18"/>
      <c r="VCV670" s="17"/>
      <c r="VDA670" s="14"/>
      <c r="VDB670" s="18"/>
      <c r="VDL670" s="17"/>
      <c r="VDQ670" s="14"/>
      <c r="VDR670" s="18"/>
      <c r="VEB670" s="17"/>
      <c r="VEG670" s="14"/>
      <c r="VEH670" s="18"/>
      <c r="VER670" s="17"/>
      <c r="VEW670" s="14"/>
      <c r="VEX670" s="18"/>
      <c r="VFH670" s="17"/>
      <c r="VFM670" s="14"/>
      <c r="VFN670" s="18"/>
      <c r="VFX670" s="17"/>
      <c r="VGC670" s="14"/>
      <c r="VGD670" s="18"/>
      <c r="VGN670" s="17"/>
      <c r="VGS670" s="14"/>
      <c r="VGT670" s="18"/>
      <c r="VHD670" s="17"/>
      <c r="VHI670" s="14"/>
      <c r="VHJ670" s="18"/>
      <c r="VHT670" s="17"/>
      <c r="VHY670" s="14"/>
      <c r="VHZ670" s="18"/>
      <c r="VIJ670" s="17"/>
      <c r="VIO670" s="14"/>
      <c r="VIP670" s="18"/>
      <c r="VIZ670" s="17"/>
      <c r="VJE670" s="14"/>
      <c r="VJF670" s="18"/>
      <c r="VJP670" s="17"/>
      <c r="VJU670" s="14"/>
      <c r="VJV670" s="18"/>
      <c r="VKF670" s="17"/>
      <c r="VKK670" s="14"/>
      <c r="VKL670" s="18"/>
      <c r="VKV670" s="17"/>
      <c r="VLA670" s="14"/>
      <c r="VLB670" s="18"/>
      <c r="VLL670" s="17"/>
      <c r="VLQ670" s="14"/>
      <c r="VLR670" s="18"/>
      <c r="VMB670" s="17"/>
      <c r="VMG670" s="14"/>
      <c r="VMH670" s="18"/>
      <c r="VMR670" s="17"/>
      <c r="VMW670" s="14"/>
      <c r="VMX670" s="18"/>
      <c r="VNH670" s="17"/>
      <c r="VNM670" s="14"/>
      <c r="VNN670" s="18"/>
      <c r="VNX670" s="17"/>
      <c r="VOC670" s="14"/>
      <c r="VOD670" s="18"/>
      <c r="VON670" s="17"/>
      <c r="VOS670" s="14"/>
      <c r="VOT670" s="18"/>
      <c r="VPD670" s="17"/>
      <c r="VPI670" s="14"/>
      <c r="VPJ670" s="18"/>
      <c r="VPT670" s="17"/>
      <c r="VPY670" s="14"/>
      <c r="VPZ670" s="18"/>
      <c r="VQJ670" s="17"/>
      <c r="VQO670" s="14"/>
      <c r="VQP670" s="18"/>
      <c r="VQZ670" s="17"/>
      <c r="VRE670" s="14"/>
      <c r="VRF670" s="18"/>
      <c r="VRP670" s="17"/>
      <c r="VRU670" s="14"/>
      <c r="VRV670" s="18"/>
      <c r="VSF670" s="17"/>
      <c r="VSK670" s="14"/>
      <c r="VSL670" s="18"/>
      <c r="VSV670" s="17"/>
      <c r="VTA670" s="14"/>
      <c r="VTB670" s="18"/>
      <c r="VTL670" s="17"/>
      <c r="VTQ670" s="14"/>
      <c r="VTR670" s="18"/>
      <c r="VUB670" s="17"/>
      <c r="VUG670" s="14"/>
      <c r="VUH670" s="18"/>
      <c r="VUR670" s="17"/>
      <c r="VUW670" s="14"/>
      <c r="VUX670" s="18"/>
      <c r="VVH670" s="17"/>
      <c r="VVM670" s="14"/>
      <c r="VVN670" s="18"/>
      <c r="VVX670" s="17"/>
      <c r="VWC670" s="14"/>
      <c r="VWD670" s="18"/>
      <c r="VWN670" s="17"/>
      <c r="VWS670" s="14"/>
      <c r="VWT670" s="18"/>
      <c r="VXD670" s="17"/>
      <c r="VXI670" s="14"/>
      <c r="VXJ670" s="18"/>
      <c r="VXT670" s="17"/>
      <c r="VXY670" s="14"/>
      <c r="VXZ670" s="18"/>
      <c r="VYJ670" s="17"/>
      <c r="VYO670" s="14"/>
      <c r="VYP670" s="18"/>
      <c r="VYZ670" s="17"/>
      <c r="VZE670" s="14"/>
      <c r="VZF670" s="18"/>
      <c r="VZP670" s="17"/>
      <c r="VZU670" s="14"/>
      <c r="VZV670" s="18"/>
      <c r="WAF670" s="17"/>
      <c r="WAK670" s="14"/>
      <c r="WAL670" s="18"/>
      <c r="WAV670" s="17"/>
      <c r="WBA670" s="14"/>
      <c r="WBB670" s="18"/>
      <c r="WBL670" s="17"/>
      <c r="WBQ670" s="14"/>
      <c r="WBR670" s="18"/>
      <c r="WCB670" s="17"/>
      <c r="WCG670" s="14"/>
      <c r="WCH670" s="18"/>
      <c r="WCR670" s="17"/>
      <c r="WCW670" s="14"/>
      <c r="WCX670" s="18"/>
      <c r="WDH670" s="17"/>
      <c r="WDM670" s="14"/>
      <c r="WDN670" s="18"/>
      <c r="WDX670" s="17"/>
      <c r="WEC670" s="14"/>
      <c r="WED670" s="18"/>
      <c r="WEN670" s="17"/>
      <c r="WES670" s="14"/>
      <c r="WET670" s="18"/>
      <c r="WFD670" s="17"/>
      <c r="WFI670" s="14"/>
      <c r="WFJ670" s="18"/>
      <c r="WFT670" s="17"/>
      <c r="WFY670" s="14"/>
      <c r="WFZ670" s="18"/>
      <c r="WGJ670" s="17"/>
      <c r="WGO670" s="14"/>
      <c r="WGP670" s="18"/>
      <c r="WGZ670" s="17"/>
      <c r="WHE670" s="14"/>
      <c r="WHF670" s="18"/>
      <c r="WHP670" s="17"/>
      <c r="WHU670" s="14"/>
      <c r="WHV670" s="18"/>
      <c r="WIF670" s="17"/>
      <c r="WIK670" s="14"/>
      <c r="WIL670" s="18"/>
      <c r="WIV670" s="17"/>
      <c r="WJA670" s="14"/>
      <c r="WJB670" s="18"/>
      <c r="WJL670" s="17"/>
      <c r="WJQ670" s="14"/>
      <c r="WJR670" s="18"/>
      <c r="WKB670" s="17"/>
      <c r="WKG670" s="14"/>
      <c r="WKH670" s="18"/>
      <c r="WKR670" s="17"/>
      <c r="WKW670" s="14"/>
      <c r="WKX670" s="18"/>
      <c r="WLH670" s="17"/>
      <c r="WLM670" s="14"/>
      <c r="WLN670" s="18"/>
      <c r="WLX670" s="17"/>
      <c r="WMC670" s="14"/>
      <c r="WMD670" s="18"/>
      <c r="WMN670" s="17"/>
      <c r="WMS670" s="14"/>
      <c r="WMT670" s="18"/>
      <c r="WND670" s="17"/>
      <c r="WNI670" s="14"/>
      <c r="WNJ670" s="18"/>
      <c r="WNT670" s="17"/>
      <c r="WNY670" s="14"/>
      <c r="WNZ670" s="18"/>
      <c r="WOJ670" s="17"/>
      <c r="WOO670" s="14"/>
      <c r="WOP670" s="18"/>
      <c r="WOZ670" s="17"/>
      <c r="WPE670" s="14"/>
      <c r="WPF670" s="18"/>
      <c r="WPP670" s="17"/>
      <c r="WPU670" s="14"/>
      <c r="WPV670" s="18"/>
      <c r="WQF670" s="17"/>
      <c r="WQK670" s="14"/>
      <c r="WQL670" s="18"/>
      <c r="WQV670" s="17"/>
      <c r="WRA670" s="14"/>
      <c r="WRB670" s="18"/>
      <c r="WRL670" s="17"/>
      <c r="WRQ670" s="14"/>
      <c r="WRR670" s="18"/>
      <c r="WSB670" s="17"/>
      <c r="WSG670" s="14"/>
      <c r="WSH670" s="18"/>
      <c r="WSR670" s="17"/>
      <c r="WSW670" s="14"/>
      <c r="WSX670" s="18"/>
      <c r="WTH670" s="17"/>
      <c r="WTM670" s="14"/>
      <c r="WTN670" s="18"/>
      <c r="WTX670" s="17"/>
      <c r="WUC670" s="14"/>
      <c r="WUD670" s="18"/>
      <c r="WUN670" s="17"/>
      <c r="WUS670" s="14"/>
      <c r="WUT670" s="18"/>
      <c r="WVD670" s="17"/>
      <c r="WVI670" s="14"/>
      <c r="WVJ670" s="18"/>
      <c r="WVT670" s="17"/>
      <c r="WVY670" s="14"/>
      <c r="WVZ670" s="18"/>
      <c r="WWJ670" s="17"/>
      <c r="WWO670" s="14"/>
      <c r="WWP670" s="18"/>
      <c r="WWZ670" s="17"/>
      <c r="WXE670" s="14"/>
      <c r="WXF670" s="18"/>
      <c r="WXP670" s="17"/>
      <c r="WXU670" s="14"/>
      <c r="WXV670" s="18"/>
      <c r="WYF670" s="17"/>
      <c r="WYK670" s="14"/>
      <c r="WYL670" s="18"/>
      <c r="WYV670" s="17"/>
      <c r="WZA670" s="14"/>
      <c r="WZB670" s="18"/>
      <c r="WZL670" s="17"/>
      <c r="WZQ670" s="14"/>
      <c r="WZR670" s="18"/>
      <c r="XAB670" s="17"/>
      <c r="XAG670" s="14"/>
      <c r="XAH670" s="18"/>
      <c r="XAR670" s="17"/>
      <c r="XAW670" s="14"/>
      <c r="XAX670" s="18"/>
      <c r="XBH670" s="17"/>
      <c r="XBM670" s="14"/>
      <c r="XBN670" s="18"/>
      <c r="XBX670" s="17"/>
      <c r="XCC670" s="14"/>
      <c r="XCD670" s="18"/>
      <c r="XCN670" s="17"/>
      <c r="XCS670" s="14"/>
      <c r="XCT670" s="18"/>
      <c r="XDD670" s="17"/>
      <c r="XDI670" s="14"/>
      <c r="XDJ670" s="18"/>
      <c r="XDT670" s="17"/>
      <c r="XDY670" s="14"/>
      <c r="XDZ670" s="18"/>
      <c r="XEJ670" s="17"/>
      <c r="XEO670" s="14"/>
      <c r="XEP670" s="18"/>
      <c r="XEZ670" s="17"/>
    </row>
    <row r="671" spans="1:1020 1025:2044 2049:3068 3073:4092 4097:5116 5121:6140 6145:7164 7169:8188 8193:9212 9217:10236 10241:11260 11265:12284 12289:13308 13313:14332 14337:15356 15361:16380" s="15" customFormat="1" ht="10.15" hidden="1" customHeight="1" x14ac:dyDescent="0.2">
      <c r="A671" s="14">
        <f t="shared" si="54"/>
        <v>668</v>
      </c>
      <c r="B671" s="15" t="s">
        <v>1180</v>
      </c>
      <c r="C671" s="15" t="s">
        <v>1181</v>
      </c>
      <c r="D671" s="15">
        <v>2.0699999999999998</v>
      </c>
      <c r="E671" s="16">
        <v>2.0297859378958685</v>
      </c>
      <c r="F671" s="15" t="s">
        <v>79</v>
      </c>
      <c r="G671" s="15" t="s">
        <v>70</v>
      </c>
      <c r="H671" s="15" t="s">
        <v>80</v>
      </c>
      <c r="I671" s="15" t="s">
        <v>70</v>
      </c>
      <c r="J671" s="15" t="s">
        <v>70</v>
      </c>
      <c r="K671" s="15" t="s">
        <v>70</v>
      </c>
      <c r="L671" s="15" t="s">
        <v>70</v>
      </c>
      <c r="M671" s="15" t="s">
        <v>70</v>
      </c>
      <c r="N671" s="15" t="s">
        <v>80</v>
      </c>
      <c r="O671" s="15" t="s">
        <v>70</v>
      </c>
      <c r="P671" s="15" t="s">
        <v>79</v>
      </c>
      <c r="Q671" s="6">
        <f t="shared" si="51"/>
        <v>-1.9427083142092405E-2</v>
      </c>
      <c r="R671" s="1" t="str">
        <f t="shared" si="52"/>
        <v>Estimado.rar</v>
      </c>
      <c r="U671" s="15">
        <f t="shared" si="50"/>
        <v>1</v>
      </c>
      <c r="V671" s="1" t="s">
        <v>5409</v>
      </c>
      <c r="W671" s="1" t="str">
        <f t="shared" si="53"/>
        <v>ok</v>
      </c>
      <c r="AB671" s="17"/>
      <c r="AG671" s="14"/>
      <c r="AH671" s="18"/>
      <c r="AR671" s="17"/>
      <c r="AW671" s="14"/>
      <c r="AX671" s="18"/>
      <c r="BH671" s="17"/>
      <c r="BM671" s="14"/>
      <c r="BN671" s="18"/>
      <c r="BX671" s="17"/>
      <c r="CC671" s="14"/>
      <c r="CD671" s="18"/>
      <c r="CN671" s="17"/>
      <c r="CS671" s="14"/>
      <c r="CT671" s="18"/>
      <c r="DD671" s="17"/>
      <c r="DI671" s="14"/>
      <c r="DJ671" s="18"/>
      <c r="DT671" s="17"/>
      <c r="DY671" s="14"/>
      <c r="DZ671" s="18"/>
      <c r="EJ671" s="17"/>
      <c r="EO671" s="14"/>
      <c r="EP671" s="18"/>
      <c r="EZ671" s="17"/>
      <c r="FE671" s="14"/>
      <c r="FF671" s="18"/>
      <c r="FP671" s="17"/>
      <c r="FU671" s="14"/>
      <c r="FV671" s="18"/>
      <c r="GF671" s="17"/>
      <c r="GK671" s="14"/>
      <c r="GL671" s="18"/>
      <c r="GV671" s="17"/>
      <c r="HA671" s="14"/>
      <c r="HB671" s="18"/>
      <c r="HL671" s="17"/>
      <c r="HQ671" s="14"/>
      <c r="HR671" s="18"/>
      <c r="IB671" s="17"/>
      <c r="IG671" s="14"/>
      <c r="IH671" s="18"/>
      <c r="IR671" s="17"/>
      <c r="IW671" s="14"/>
      <c r="IX671" s="18"/>
      <c r="JH671" s="17"/>
      <c r="JM671" s="14"/>
      <c r="JN671" s="18"/>
      <c r="JX671" s="17"/>
      <c r="KC671" s="14"/>
      <c r="KD671" s="18"/>
      <c r="KN671" s="17"/>
      <c r="KS671" s="14"/>
      <c r="KT671" s="18"/>
      <c r="LD671" s="17"/>
      <c r="LI671" s="14"/>
      <c r="LJ671" s="18"/>
      <c r="LT671" s="17"/>
      <c r="LY671" s="14"/>
      <c r="LZ671" s="18"/>
      <c r="MJ671" s="17"/>
      <c r="MO671" s="14"/>
      <c r="MP671" s="18"/>
      <c r="MZ671" s="17"/>
      <c r="NE671" s="14"/>
      <c r="NF671" s="18"/>
      <c r="NP671" s="17"/>
      <c r="NU671" s="14"/>
      <c r="NV671" s="18"/>
      <c r="OF671" s="17"/>
      <c r="OK671" s="14"/>
      <c r="OL671" s="18"/>
      <c r="OV671" s="17"/>
      <c r="PA671" s="14"/>
      <c r="PB671" s="18"/>
      <c r="PL671" s="17"/>
      <c r="PQ671" s="14"/>
      <c r="PR671" s="18"/>
      <c r="QB671" s="17"/>
      <c r="QG671" s="14"/>
      <c r="QH671" s="18"/>
      <c r="QR671" s="17"/>
      <c r="QW671" s="14"/>
      <c r="QX671" s="18"/>
      <c r="RH671" s="17"/>
      <c r="RM671" s="14"/>
      <c r="RN671" s="18"/>
      <c r="RX671" s="17"/>
      <c r="SC671" s="14"/>
      <c r="SD671" s="18"/>
      <c r="SN671" s="17"/>
      <c r="SS671" s="14"/>
      <c r="ST671" s="18"/>
      <c r="TD671" s="17"/>
      <c r="TI671" s="14"/>
      <c r="TJ671" s="18"/>
      <c r="TT671" s="17"/>
      <c r="TY671" s="14"/>
      <c r="TZ671" s="18"/>
      <c r="UJ671" s="17"/>
      <c r="UO671" s="14"/>
      <c r="UP671" s="18"/>
      <c r="UZ671" s="17"/>
      <c r="VE671" s="14"/>
      <c r="VF671" s="18"/>
      <c r="VP671" s="17"/>
      <c r="VU671" s="14"/>
      <c r="VV671" s="18"/>
      <c r="WF671" s="17"/>
      <c r="WK671" s="14"/>
      <c r="WL671" s="18"/>
      <c r="WV671" s="17"/>
      <c r="XA671" s="14"/>
      <c r="XB671" s="18"/>
      <c r="XL671" s="17"/>
      <c r="XQ671" s="14"/>
      <c r="XR671" s="18"/>
      <c r="YB671" s="17"/>
      <c r="YG671" s="14"/>
      <c r="YH671" s="18"/>
      <c r="YR671" s="17"/>
      <c r="YW671" s="14"/>
      <c r="YX671" s="18"/>
      <c r="ZH671" s="17"/>
      <c r="ZM671" s="14"/>
      <c r="ZN671" s="18"/>
      <c r="ZX671" s="17"/>
      <c r="AAC671" s="14"/>
      <c r="AAD671" s="18"/>
      <c r="AAN671" s="17"/>
      <c r="AAS671" s="14"/>
      <c r="AAT671" s="18"/>
      <c r="ABD671" s="17"/>
      <c r="ABI671" s="14"/>
      <c r="ABJ671" s="18"/>
      <c r="ABT671" s="17"/>
      <c r="ABY671" s="14"/>
      <c r="ABZ671" s="18"/>
      <c r="ACJ671" s="17"/>
      <c r="ACO671" s="14"/>
      <c r="ACP671" s="18"/>
      <c r="ACZ671" s="17"/>
      <c r="ADE671" s="14"/>
      <c r="ADF671" s="18"/>
      <c r="ADP671" s="17"/>
      <c r="ADU671" s="14"/>
      <c r="ADV671" s="18"/>
      <c r="AEF671" s="17"/>
      <c r="AEK671" s="14"/>
      <c r="AEL671" s="18"/>
      <c r="AEV671" s="17"/>
      <c r="AFA671" s="14"/>
      <c r="AFB671" s="18"/>
      <c r="AFL671" s="17"/>
      <c r="AFQ671" s="14"/>
      <c r="AFR671" s="18"/>
      <c r="AGB671" s="17"/>
      <c r="AGG671" s="14"/>
      <c r="AGH671" s="18"/>
      <c r="AGR671" s="17"/>
      <c r="AGW671" s="14"/>
      <c r="AGX671" s="18"/>
      <c r="AHH671" s="17"/>
      <c r="AHM671" s="14"/>
      <c r="AHN671" s="18"/>
      <c r="AHX671" s="17"/>
      <c r="AIC671" s="14"/>
      <c r="AID671" s="18"/>
      <c r="AIN671" s="17"/>
      <c r="AIS671" s="14"/>
      <c r="AIT671" s="18"/>
      <c r="AJD671" s="17"/>
      <c r="AJI671" s="14"/>
      <c r="AJJ671" s="18"/>
      <c r="AJT671" s="17"/>
      <c r="AJY671" s="14"/>
      <c r="AJZ671" s="18"/>
      <c r="AKJ671" s="17"/>
      <c r="AKO671" s="14"/>
      <c r="AKP671" s="18"/>
      <c r="AKZ671" s="17"/>
      <c r="ALE671" s="14"/>
      <c r="ALF671" s="18"/>
      <c r="ALP671" s="17"/>
      <c r="ALU671" s="14"/>
      <c r="ALV671" s="18"/>
      <c r="AMF671" s="17"/>
      <c r="AMK671" s="14"/>
      <c r="AML671" s="18"/>
      <c r="AMV671" s="17"/>
      <c r="ANA671" s="14"/>
      <c r="ANB671" s="18"/>
      <c r="ANL671" s="17"/>
      <c r="ANQ671" s="14"/>
      <c r="ANR671" s="18"/>
      <c r="AOB671" s="17"/>
      <c r="AOG671" s="14"/>
      <c r="AOH671" s="18"/>
      <c r="AOR671" s="17"/>
      <c r="AOW671" s="14"/>
      <c r="AOX671" s="18"/>
      <c r="APH671" s="17"/>
      <c r="APM671" s="14"/>
      <c r="APN671" s="18"/>
      <c r="APX671" s="17"/>
      <c r="AQC671" s="14"/>
      <c r="AQD671" s="18"/>
      <c r="AQN671" s="17"/>
      <c r="AQS671" s="14"/>
      <c r="AQT671" s="18"/>
      <c r="ARD671" s="17"/>
      <c r="ARI671" s="14"/>
      <c r="ARJ671" s="18"/>
      <c r="ART671" s="17"/>
      <c r="ARY671" s="14"/>
      <c r="ARZ671" s="18"/>
      <c r="ASJ671" s="17"/>
      <c r="ASO671" s="14"/>
      <c r="ASP671" s="18"/>
      <c r="ASZ671" s="17"/>
      <c r="ATE671" s="14"/>
      <c r="ATF671" s="18"/>
      <c r="ATP671" s="17"/>
      <c r="ATU671" s="14"/>
      <c r="ATV671" s="18"/>
      <c r="AUF671" s="17"/>
      <c r="AUK671" s="14"/>
      <c r="AUL671" s="18"/>
      <c r="AUV671" s="17"/>
      <c r="AVA671" s="14"/>
      <c r="AVB671" s="18"/>
      <c r="AVL671" s="17"/>
      <c r="AVQ671" s="14"/>
      <c r="AVR671" s="18"/>
      <c r="AWB671" s="17"/>
      <c r="AWG671" s="14"/>
      <c r="AWH671" s="18"/>
      <c r="AWR671" s="17"/>
      <c r="AWW671" s="14"/>
      <c r="AWX671" s="18"/>
      <c r="AXH671" s="17"/>
      <c r="AXM671" s="14"/>
      <c r="AXN671" s="18"/>
      <c r="AXX671" s="17"/>
      <c r="AYC671" s="14"/>
      <c r="AYD671" s="18"/>
      <c r="AYN671" s="17"/>
      <c r="AYS671" s="14"/>
      <c r="AYT671" s="18"/>
      <c r="AZD671" s="17"/>
      <c r="AZI671" s="14"/>
      <c r="AZJ671" s="18"/>
      <c r="AZT671" s="17"/>
      <c r="AZY671" s="14"/>
      <c r="AZZ671" s="18"/>
      <c r="BAJ671" s="17"/>
      <c r="BAO671" s="14"/>
      <c r="BAP671" s="18"/>
      <c r="BAZ671" s="17"/>
      <c r="BBE671" s="14"/>
      <c r="BBF671" s="18"/>
      <c r="BBP671" s="17"/>
      <c r="BBU671" s="14"/>
      <c r="BBV671" s="18"/>
      <c r="BCF671" s="17"/>
      <c r="BCK671" s="14"/>
      <c r="BCL671" s="18"/>
      <c r="BCV671" s="17"/>
      <c r="BDA671" s="14"/>
      <c r="BDB671" s="18"/>
      <c r="BDL671" s="17"/>
      <c r="BDQ671" s="14"/>
      <c r="BDR671" s="18"/>
      <c r="BEB671" s="17"/>
      <c r="BEG671" s="14"/>
      <c r="BEH671" s="18"/>
      <c r="BER671" s="17"/>
      <c r="BEW671" s="14"/>
      <c r="BEX671" s="18"/>
      <c r="BFH671" s="17"/>
      <c r="BFM671" s="14"/>
      <c r="BFN671" s="18"/>
      <c r="BFX671" s="17"/>
      <c r="BGC671" s="14"/>
      <c r="BGD671" s="18"/>
      <c r="BGN671" s="17"/>
      <c r="BGS671" s="14"/>
      <c r="BGT671" s="18"/>
      <c r="BHD671" s="17"/>
      <c r="BHI671" s="14"/>
      <c r="BHJ671" s="18"/>
      <c r="BHT671" s="17"/>
      <c r="BHY671" s="14"/>
      <c r="BHZ671" s="18"/>
      <c r="BIJ671" s="17"/>
      <c r="BIO671" s="14"/>
      <c r="BIP671" s="18"/>
      <c r="BIZ671" s="17"/>
      <c r="BJE671" s="14"/>
      <c r="BJF671" s="18"/>
      <c r="BJP671" s="17"/>
      <c r="BJU671" s="14"/>
      <c r="BJV671" s="18"/>
      <c r="BKF671" s="17"/>
      <c r="BKK671" s="14"/>
      <c r="BKL671" s="18"/>
      <c r="BKV671" s="17"/>
      <c r="BLA671" s="14"/>
      <c r="BLB671" s="18"/>
      <c r="BLL671" s="17"/>
      <c r="BLQ671" s="14"/>
      <c r="BLR671" s="18"/>
      <c r="BMB671" s="17"/>
      <c r="BMG671" s="14"/>
      <c r="BMH671" s="18"/>
      <c r="BMR671" s="17"/>
      <c r="BMW671" s="14"/>
      <c r="BMX671" s="18"/>
      <c r="BNH671" s="17"/>
      <c r="BNM671" s="14"/>
      <c r="BNN671" s="18"/>
      <c r="BNX671" s="17"/>
      <c r="BOC671" s="14"/>
      <c r="BOD671" s="18"/>
      <c r="BON671" s="17"/>
      <c r="BOS671" s="14"/>
      <c r="BOT671" s="18"/>
      <c r="BPD671" s="17"/>
      <c r="BPI671" s="14"/>
      <c r="BPJ671" s="18"/>
      <c r="BPT671" s="17"/>
      <c r="BPY671" s="14"/>
      <c r="BPZ671" s="18"/>
      <c r="BQJ671" s="17"/>
      <c r="BQO671" s="14"/>
      <c r="BQP671" s="18"/>
      <c r="BQZ671" s="17"/>
      <c r="BRE671" s="14"/>
      <c r="BRF671" s="18"/>
      <c r="BRP671" s="17"/>
      <c r="BRU671" s="14"/>
      <c r="BRV671" s="18"/>
      <c r="BSF671" s="17"/>
      <c r="BSK671" s="14"/>
      <c r="BSL671" s="18"/>
      <c r="BSV671" s="17"/>
      <c r="BTA671" s="14"/>
      <c r="BTB671" s="18"/>
      <c r="BTL671" s="17"/>
      <c r="BTQ671" s="14"/>
      <c r="BTR671" s="18"/>
      <c r="BUB671" s="17"/>
      <c r="BUG671" s="14"/>
      <c r="BUH671" s="18"/>
      <c r="BUR671" s="17"/>
      <c r="BUW671" s="14"/>
      <c r="BUX671" s="18"/>
      <c r="BVH671" s="17"/>
      <c r="BVM671" s="14"/>
      <c r="BVN671" s="18"/>
      <c r="BVX671" s="17"/>
      <c r="BWC671" s="14"/>
      <c r="BWD671" s="18"/>
      <c r="BWN671" s="17"/>
      <c r="BWS671" s="14"/>
      <c r="BWT671" s="18"/>
      <c r="BXD671" s="17"/>
      <c r="BXI671" s="14"/>
      <c r="BXJ671" s="18"/>
      <c r="BXT671" s="17"/>
      <c r="BXY671" s="14"/>
      <c r="BXZ671" s="18"/>
      <c r="BYJ671" s="17"/>
      <c r="BYO671" s="14"/>
      <c r="BYP671" s="18"/>
      <c r="BYZ671" s="17"/>
      <c r="BZE671" s="14"/>
      <c r="BZF671" s="18"/>
      <c r="BZP671" s="17"/>
      <c r="BZU671" s="14"/>
      <c r="BZV671" s="18"/>
      <c r="CAF671" s="17"/>
      <c r="CAK671" s="14"/>
      <c r="CAL671" s="18"/>
      <c r="CAV671" s="17"/>
      <c r="CBA671" s="14"/>
      <c r="CBB671" s="18"/>
      <c r="CBL671" s="17"/>
      <c r="CBQ671" s="14"/>
      <c r="CBR671" s="18"/>
      <c r="CCB671" s="17"/>
      <c r="CCG671" s="14"/>
      <c r="CCH671" s="18"/>
      <c r="CCR671" s="17"/>
      <c r="CCW671" s="14"/>
      <c r="CCX671" s="18"/>
      <c r="CDH671" s="17"/>
      <c r="CDM671" s="14"/>
      <c r="CDN671" s="18"/>
      <c r="CDX671" s="17"/>
      <c r="CEC671" s="14"/>
      <c r="CED671" s="18"/>
      <c r="CEN671" s="17"/>
      <c r="CES671" s="14"/>
      <c r="CET671" s="18"/>
      <c r="CFD671" s="17"/>
      <c r="CFI671" s="14"/>
      <c r="CFJ671" s="18"/>
      <c r="CFT671" s="17"/>
      <c r="CFY671" s="14"/>
      <c r="CFZ671" s="18"/>
      <c r="CGJ671" s="17"/>
      <c r="CGO671" s="14"/>
      <c r="CGP671" s="18"/>
      <c r="CGZ671" s="17"/>
      <c r="CHE671" s="14"/>
      <c r="CHF671" s="18"/>
      <c r="CHP671" s="17"/>
      <c r="CHU671" s="14"/>
      <c r="CHV671" s="18"/>
      <c r="CIF671" s="17"/>
      <c r="CIK671" s="14"/>
      <c r="CIL671" s="18"/>
      <c r="CIV671" s="17"/>
      <c r="CJA671" s="14"/>
      <c r="CJB671" s="18"/>
      <c r="CJL671" s="17"/>
      <c r="CJQ671" s="14"/>
      <c r="CJR671" s="18"/>
      <c r="CKB671" s="17"/>
      <c r="CKG671" s="14"/>
      <c r="CKH671" s="18"/>
      <c r="CKR671" s="17"/>
      <c r="CKW671" s="14"/>
      <c r="CKX671" s="18"/>
      <c r="CLH671" s="17"/>
      <c r="CLM671" s="14"/>
      <c r="CLN671" s="18"/>
      <c r="CLX671" s="17"/>
      <c r="CMC671" s="14"/>
      <c r="CMD671" s="18"/>
      <c r="CMN671" s="17"/>
      <c r="CMS671" s="14"/>
      <c r="CMT671" s="18"/>
      <c r="CND671" s="17"/>
      <c r="CNI671" s="14"/>
      <c r="CNJ671" s="18"/>
      <c r="CNT671" s="17"/>
      <c r="CNY671" s="14"/>
      <c r="CNZ671" s="18"/>
      <c r="COJ671" s="17"/>
      <c r="COO671" s="14"/>
      <c r="COP671" s="18"/>
      <c r="COZ671" s="17"/>
      <c r="CPE671" s="14"/>
      <c r="CPF671" s="18"/>
      <c r="CPP671" s="17"/>
      <c r="CPU671" s="14"/>
      <c r="CPV671" s="18"/>
      <c r="CQF671" s="17"/>
      <c r="CQK671" s="14"/>
      <c r="CQL671" s="18"/>
      <c r="CQV671" s="17"/>
      <c r="CRA671" s="14"/>
      <c r="CRB671" s="18"/>
      <c r="CRL671" s="17"/>
      <c r="CRQ671" s="14"/>
      <c r="CRR671" s="18"/>
      <c r="CSB671" s="17"/>
      <c r="CSG671" s="14"/>
      <c r="CSH671" s="18"/>
      <c r="CSR671" s="17"/>
      <c r="CSW671" s="14"/>
      <c r="CSX671" s="18"/>
      <c r="CTH671" s="17"/>
      <c r="CTM671" s="14"/>
      <c r="CTN671" s="18"/>
      <c r="CTX671" s="17"/>
      <c r="CUC671" s="14"/>
      <c r="CUD671" s="18"/>
      <c r="CUN671" s="17"/>
      <c r="CUS671" s="14"/>
      <c r="CUT671" s="18"/>
      <c r="CVD671" s="17"/>
      <c r="CVI671" s="14"/>
      <c r="CVJ671" s="18"/>
      <c r="CVT671" s="17"/>
      <c r="CVY671" s="14"/>
      <c r="CVZ671" s="18"/>
      <c r="CWJ671" s="17"/>
      <c r="CWO671" s="14"/>
      <c r="CWP671" s="18"/>
      <c r="CWZ671" s="17"/>
      <c r="CXE671" s="14"/>
      <c r="CXF671" s="18"/>
      <c r="CXP671" s="17"/>
      <c r="CXU671" s="14"/>
      <c r="CXV671" s="18"/>
      <c r="CYF671" s="17"/>
      <c r="CYK671" s="14"/>
      <c r="CYL671" s="18"/>
      <c r="CYV671" s="17"/>
      <c r="CZA671" s="14"/>
      <c r="CZB671" s="18"/>
      <c r="CZL671" s="17"/>
      <c r="CZQ671" s="14"/>
      <c r="CZR671" s="18"/>
      <c r="DAB671" s="17"/>
      <c r="DAG671" s="14"/>
      <c r="DAH671" s="18"/>
      <c r="DAR671" s="17"/>
      <c r="DAW671" s="14"/>
      <c r="DAX671" s="18"/>
      <c r="DBH671" s="17"/>
      <c r="DBM671" s="14"/>
      <c r="DBN671" s="18"/>
      <c r="DBX671" s="17"/>
      <c r="DCC671" s="14"/>
      <c r="DCD671" s="18"/>
      <c r="DCN671" s="17"/>
      <c r="DCS671" s="14"/>
      <c r="DCT671" s="18"/>
      <c r="DDD671" s="17"/>
      <c r="DDI671" s="14"/>
      <c r="DDJ671" s="18"/>
      <c r="DDT671" s="17"/>
      <c r="DDY671" s="14"/>
      <c r="DDZ671" s="18"/>
      <c r="DEJ671" s="17"/>
      <c r="DEO671" s="14"/>
      <c r="DEP671" s="18"/>
      <c r="DEZ671" s="17"/>
      <c r="DFE671" s="14"/>
      <c r="DFF671" s="18"/>
      <c r="DFP671" s="17"/>
      <c r="DFU671" s="14"/>
      <c r="DFV671" s="18"/>
      <c r="DGF671" s="17"/>
      <c r="DGK671" s="14"/>
      <c r="DGL671" s="18"/>
      <c r="DGV671" s="17"/>
      <c r="DHA671" s="14"/>
      <c r="DHB671" s="18"/>
      <c r="DHL671" s="17"/>
      <c r="DHQ671" s="14"/>
      <c r="DHR671" s="18"/>
      <c r="DIB671" s="17"/>
      <c r="DIG671" s="14"/>
      <c r="DIH671" s="18"/>
      <c r="DIR671" s="17"/>
      <c r="DIW671" s="14"/>
      <c r="DIX671" s="18"/>
      <c r="DJH671" s="17"/>
      <c r="DJM671" s="14"/>
      <c r="DJN671" s="18"/>
      <c r="DJX671" s="17"/>
      <c r="DKC671" s="14"/>
      <c r="DKD671" s="18"/>
      <c r="DKN671" s="17"/>
      <c r="DKS671" s="14"/>
      <c r="DKT671" s="18"/>
      <c r="DLD671" s="17"/>
      <c r="DLI671" s="14"/>
      <c r="DLJ671" s="18"/>
      <c r="DLT671" s="17"/>
      <c r="DLY671" s="14"/>
      <c r="DLZ671" s="18"/>
      <c r="DMJ671" s="17"/>
      <c r="DMO671" s="14"/>
      <c r="DMP671" s="18"/>
      <c r="DMZ671" s="17"/>
      <c r="DNE671" s="14"/>
      <c r="DNF671" s="18"/>
      <c r="DNP671" s="17"/>
      <c r="DNU671" s="14"/>
      <c r="DNV671" s="18"/>
      <c r="DOF671" s="17"/>
      <c r="DOK671" s="14"/>
      <c r="DOL671" s="18"/>
      <c r="DOV671" s="17"/>
      <c r="DPA671" s="14"/>
      <c r="DPB671" s="18"/>
      <c r="DPL671" s="17"/>
      <c r="DPQ671" s="14"/>
      <c r="DPR671" s="18"/>
      <c r="DQB671" s="17"/>
      <c r="DQG671" s="14"/>
      <c r="DQH671" s="18"/>
      <c r="DQR671" s="17"/>
      <c r="DQW671" s="14"/>
      <c r="DQX671" s="18"/>
      <c r="DRH671" s="17"/>
      <c r="DRM671" s="14"/>
      <c r="DRN671" s="18"/>
      <c r="DRX671" s="17"/>
      <c r="DSC671" s="14"/>
      <c r="DSD671" s="18"/>
      <c r="DSN671" s="17"/>
      <c r="DSS671" s="14"/>
      <c r="DST671" s="18"/>
      <c r="DTD671" s="17"/>
      <c r="DTI671" s="14"/>
      <c r="DTJ671" s="18"/>
      <c r="DTT671" s="17"/>
      <c r="DTY671" s="14"/>
      <c r="DTZ671" s="18"/>
      <c r="DUJ671" s="17"/>
      <c r="DUO671" s="14"/>
      <c r="DUP671" s="18"/>
      <c r="DUZ671" s="17"/>
      <c r="DVE671" s="14"/>
      <c r="DVF671" s="18"/>
      <c r="DVP671" s="17"/>
      <c r="DVU671" s="14"/>
      <c r="DVV671" s="18"/>
      <c r="DWF671" s="17"/>
      <c r="DWK671" s="14"/>
      <c r="DWL671" s="18"/>
      <c r="DWV671" s="17"/>
      <c r="DXA671" s="14"/>
      <c r="DXB671" s="18"/>
      <c r="DXL671" s="17"/>
      <c r="DXQ671" s="14"/>
      <c r="DXR671" s="18"/>
      <c r="DYB671" s="17"/>
      <c r="DYG671" s="14"/>
      <c r="DYH671" s="18"/>
      <c r="DYR671" s="17"/>
      <c r="DYW671" s="14"/>
      <c r="DYX671" s="18"/>
      <c r="DZH671" s="17"/>
      <c r="DZM671" s="14"/>
      <c r="DZN671" s="18"/>
      <c r="DZX671" s="17"/>
      <c r="EAC671" s="14"/>
      <c r="EAD671" s="18"/>
      <c r="EAN671" s="17"/>
      <c r="EAS671" s="14"/>
      <c r="EAT671" s="18"/>
      <c r="EBD671" s="17"/>
      <c r="EBI671" s="14"/>
      <c r="EBJ671" s="18"/>
      <c r="EBT671" s="17"/>
      <c r="EBY671" s="14"/>
      <c r="EBZ671" s="18"/>
      <c r="ECJ671" s="17"/>
      <c r="ECO671" s="14"/>
      <c r="ECP671" s="18"/>
      <c r="ECZ671" s="17"/>
      <c r="EDE671" s="14"/>
      <c r="EDF671" s="18"/>
      <c r="EDP671" s="17"/>
      <c r="EDU671" s="14"/>
      <c r="EDV671" s="18"/>
      <c r="EEF671" s="17"/>
      <c r="EEK671" s="14"/>
      <c r="EEL671" s="18"/>
      <c r="EEV671" s="17"/>
      <c r="EFA671" s="14"/>
      <c r="EFB671" s="18"/>
      <c r="EFL671" s="17"/>
      <c r="EFQ671" s="14"/>
      <c r="EFR671" s="18"/>
      <c r="EGB671" s="17"/>
      <c r="EGG671" s="14"/>
      <c r="EGH671" s="18"/>
      <c r="EGR671" s="17"/>
      <c r="EGW671" s="14"/>
      <c r="EGX671" s="18"/>
      <c r="EHH671" s="17"/>
      <c r="EHM671" s="14"/>
      <c r="EHN671" s="18"/>
      <c r="EHX671" s="17"/>
      <c r="EIC671" s="14"/>
      <c r="EID671" s="18"/>
      <c r="EIN671" s="17"/>
      <c r="EIS671" s="14"/>
      <c r="EIT671" s="18"/>
      <c r="EJD671" s="17"/>
      <c r="EJI671" s="14"/>
      <c r="EJJ671" s="18"/>
      <c r="EJT671" s="17"/>
      <c r="EJY671" s="14"/>
      <c r="EJZ671" s="18"/>
      <c r="EKJ671" s="17"/>
      <c r="EKO671" s="14"/>
      <c r="EKP671" s="18"/>
      <c r="EKZ671" s="17"/>
      <c r="ELE671" s="14"/>
      <c r="ELF671" s="18"/>
      <c r="ELP671" s="17"/>
      <c r="ELU671" s="14"/>
      <c r="ELV671" s="18"/>
      <c r="EMF671" s="17"/>
      <c r="EMK671" s="14"/>
      <c r="EML671" s="18"/>
      <c r="EMV671" s="17"/>
      <c r="ENA671" s="14"/>
      <c r="ENB671" s="18"/>
      <c r="ENL671" s="17"/>
      <c r="ENQ671" s="14"/>
      <c r="ENR671" s="18"/>
      <c r="EOB671" s="17"/>
      <c r="EOG671" s="14"/>
      <c r="EOH671" s="18"/>
      <c r="EOR671" s="17"/>
      <c r="EOW671" s="14"/>
      <c r="EOX671" s="18"/>
      <c r="EPH671" s="17"/>
      <c r="EPM671" s="14"/>
      <c r="EPN671" s="18"/>
      <c r="EPX671" s="17"/>
      <c r="EQC671" s="14"/>
      <c r="EQD671" s="18"/>
      <c r="EQN671" s="17"/>
      <c r="EQS671" s="14"/>
      <c r="EQT671" s="18"/>
      <c r="ERD671" s="17"/>
      <c r="ERI671" s="14"/>
      <c r="ERJ671" s="18"/>
      <c r="ERT671" s="17"/>
      <c r="ERY671" s="14"/>
      <c r="ERZ671" s="18"/>
      <c r="ESJ671" s="17"/>
      <c r="ESO671" s="14"/>
      <c r="ESP671" s="18"/>
      <c r="ESZ671" s="17"/>
      <c r="ETE671" s="14"/>
      <c r="ETF671" s="18"/>
      <c r="ETP671" s="17"/>
      <c r="ETU671" s="14"/>
      <c r="ETV671" s="18"/>
      <c r="EUF671" s="17"/>
      <c r="EUK671" s="14"/>
      <c r="EUL671" s="18"/>
      <c r="EUV671" s="17"/>
      <c r="EVA671" s="14"/>
      <c r="EVB671" s="18"/>
      <c r="EVL671" s="17"/>
      <c r="EVQ671" s="14"/>
      <c r="EVR671" s="18"/>
      <c r="EWB671" s="17"/>
      <c r="EWG671" s="14"/>
      <c r="EWH671" s="18"/>
      <c r="EWR671" s="17"/>
      <c r="EWW671" s="14"/>
      <c r="EWX671" s="18"/>
      <c r="EXH671" s="17"/>
      <c r="EXM671" s="14"/>
      <c r="EXN671" s="18"/>
      <c r="EXX671" s="17"/>
      <c r="EYC671" s="14"/>
      <c r="EYD671" s="18"/>
      <c r="EYN671" s="17"/>
      <c r="EYS671" s="14"/>
      <c r="EYT671" s="18"/>
      <c r="EZD671" s="17"/>
      <c r="EZI671" s="14"/>
      <c r="EZJ671" s="18"/>
      <c r="EZT671" s="17"/>
      <c r="EZY671" s="14"/>
      <c r="EZZ671" s="18"/>
      <c r="FAJ671" s="17"/>
      <c r="FAO671" s="14"/>
      <c r="FAP671" s="18"/>
      <c r="FAZ671" s="17"/>
      <c r="FBE671" s="14"/>
      <c r="FBF671" s="18"/>
      <c r="FBP671" s="17"/>
      <c r="FBU671" s="14"/>
      <c r="FBV671" s="18"/>
      <c r="FCF671" s="17"/>
      <c r="FCK671" s="14"/>
      <c r="FCL671" s="18"/>
      <c r="FCV671" s="17"/>
      <c r="FDA671" s="14"/>
      <c r="FDB671" s="18"/>
      <c r="FDL671" s="17"/>
      <c r="FDQ671" s="14"/>
      <c r="FDR671" s="18"/>
      <c r="FEB671" s="17"/>
      <c r="FEG671" s="14"/>
      <c r="FEH671" s="18"/>
      <c r="FER671" s="17"/>
      <c r="FEW671" s="14"/>
      <c r="FEX671" s="18"/>
      <c r="FFH671" s="17"/>
      <c r="FFM671" s="14"/>
      <c r="FFN671" s="18"/>
      <c r="FFX671" s="17"/>
      <c r="FGC671" s="14"/>
      <c r="FGD671" s="18"/>
      <c r="FGN671" s="17"/>
      <c r="FGS671" s="14"/>
      <c r="FGT671" s="18"/>
      <c r="FHD671" s="17"/>
      <c r="FHI671" s="14"/>
      <c r="FHJ671" s="18"/>
      <c r="FHT671" s="17"/>
      <c r="FHY671" s="14"/>
      <c r="FHZ671" s="18"/>
      <c r="FIJ671" s="17"/>
      <c r="FIO671" s="14"/>
      <c r="FIP671" s="18"/>
      <c r="FIZ671" s="17"/>
      <c r="FJE671" s="14"/>
      <c r="FJF671" s="18"/>
      <c r="FJP671" s="17"/>
      <c r="FJU671" s="14"/>
      <c r="FJV671" s="18"/>
      <c r="FKF671" s="17"/>
      <c r="FKK671" s="14"/>
      <c r="FKL671" s="18"/>
      <c r="FKV671" s="17"/>
      <c r="FLA671" s="14"/>
      <c r="FLB671" s="18"/>
      <c r="FLL671" s="17"/>
      <c r="FLQ671" s="14"/>
      <c r="FLR671" s="18"/>
      <c r="FMB671" s="17"/>
      <c r="FMG671" s="14"/>
      <c r="FMH671" s="18"/>
      <c r="FMR671" s="17"/>
      <c r="FMW671" s="14"/>
      <c r="FMX671" s="18"/>
      <c r="FNH671" s="17"/>
      <c r="FNM671" s="14"/>
      <c r="FNN671" s="18"/>
      <c r="FNX671" s="17"/>
      <c r="FOC671" s="14"/>
      <c r="FOD671" s="18"/>
      <c r="FON671" s="17"/>
      <c r="FOS671" s="14"/>
      <c r="FOT671" s="18"/>
      <c r="FPD671" s="17"/>
      <c r="FPI671" s="14"/>
      <c r="FPJ671" s="18"/>
      <c r="FPT671" s="17"/>
      <c r="FPY671" s="14"/>
      <c r="FPZ671" s="18"/>
      <c r="FQJ671" s="17"/>
      <c r="FQO671" s="14"/>
      <c r="FQP671" s="18"/>
      <c r="FQZ671" s="17"/>
      <c r="FRE671" s="14"/>
      <c r="FRF671" s="18"/>
      <c r="FRP671" s="17"/>
      <c r="FRU671" s="14"/>
      <c r="FRV671" s="18"/>
      <c r="FSF671" s="17"/>
      <c r="FSK671" s="14"/>
      <c r="FSL671" s="18"/>
      <c r="FSV671" s="17"/>
      <c r="FTA671" s="14"/>
      <c r="FTB671" s="18"/>
      <c r="FTL671" s="17"/>
      <c r="FTQ671" s="14"/>
      <c r="FTR671" s="18"/>
      <c r="FUB671" s="17"/>
      <c r="FUG671" s="14"/>
      <c r="FUH671" s="18"/>
      <c r="FUR671" s="17"/>
      <c r="FUW671" s="14"/>
      <c r="FUX671" s="18"/>
      <c r="FVH671" s="17"/>
      <c r="FVM671" s="14"/>
      <c r="FVN671" s="18"/>
      <c r="FVX671" s="17"/>
      <c r="FWC671" s="14"/>
      <c r="FWD671" s="18"/>
      <c r="FWN671" s="17"/>
      <c r="FWS671" s="14"/>
      <c r="FWT671" s="18"/>
      <c r="FXD671" s="17"/>
      <c r="FXI671" s="14"/>
      <c r="FXJ671" s="18"/>
      <c r="FXT671" s="17"/>
      <c r="FXY671" s="14"/>
      <c r="FXZ671" s="18"/>
      <c r="FYJ671" s="17"/>
      <c r="FYO671" s="14"/>
      <c r="FYP671" s="18"/>
      <c r="FYZ671" s="17"/>
      <c r="FZE671" s="14"/>
      <c r="FZF671" s="18"/>
      <c r="FZP671" s="17"/>
      <c r="FZU671" s="14"/>
      <c r="FZV671" s="18"/>
      <c r="GAF671" s="17"/>
      <c r="GAK671" s="14"/>
      <c r="GAL671" s="18"/>
      <c r="GAV671" s="17"/>
      <c r="GBA671" s="14"/>
      <c r="GBB671" s="18"/>
      <c r="GBL671" s="17"/>
      <c r="GBQ671" s="14"/>
      <c r="GBR671" s="18"/>
      <c r="GCB671" s="17"/>
      <c r="GCG671" s="14"/>
      <c r="GCH671" s="18"/>
      <c r="GCR671" s="17"/>
      <c r="GCW671" s="14"/>
      <c r="GCX671" s="18"/>
      <c r="GDH671" s="17"/>
      <c r="GDM671" s="14"/>
      <c r="GDN671" s="18"/>
      <c r="GDX671" s="17"/>
      <c r="GEC671" s="14"/>
      <c r="GED671" s="18"/>
      <c r="GEN671" s="17"/>
      <c r="GES671" s="14"/>
      <c r="GET671" s="18"/>
      <c r="GFD671" s="17"/>
      <c r="GFI671" s="14"/>
      <c r="GFJ671" s="18"/>
      <c r="GFT671" s="17"/>
      <c r="GFY671" s="14"/>
      <c r="GFZ671" s="18"/>
      <c r="GGJ671" s="17"/>
      <c r="GGO671" s="14"/>
      <c r="GGP671" s="18"/>
      <c r="GGZ671" s="17"/>
      <c r="GHE671" s="14"/>
      <c r="GHF671" s="18"/>
      <c r="GHP671" s="17"/>
      <c r="GHU671" s="14"/>
      <c r="GHV671" s="18"/>
      <c r="GIF671" s="17"/>
      <c r="GIK671" s="14"/>
      <c r="GIL671" s="18"/>
      <c r="GIV671" s="17"/>
      <c r="GJA671" s="14"/>
      <c r="GJB671" s="18"/>
      <c r="GJL671" s="17"/>
      <c r="GJQ671" s="14"/>
      <c r="GJR671" s="18"/>
      <c r="GKB671" s="17"/>
      <c r="GKG671" s="14"/>
      <c r="GKH671" s="18"/>
      <c r="GKR671" s="17"/>
      <c r="GKW671" s="14"/>
      <c r="GKX671" s="18"/>
      <c r="GLH671" s="17"/>
      <c r="GLM671" s="14"/>
      <c r="GLN671" s="18"/>
      <c r="GLX671" s="17"/>
      <c r="GMC671" s="14"/>
      <c r="GMD671" s="18"/>
      <c r="GMN671" s="17"/>
      <c r="GMS671" s="14"/>
      <c r="GMT671" s="18"/>
      <c r="GND671" s="17"/>
      <c r="GNI671" s="14"/>
      <c r="GNJ671" s="18"/>
      <c r="GNT671" s="17"/>
      <c r="GNY671" s="14"/>
      <c r="GNZ671" s="18"/>
      <c r="GOJ671" s="17"/>
      <c r="GOO671" s="14"/>
      <c r="GOP671" s="18"/>
      <c r="GOZ671" s="17"/>
      <c r="GPE671" s="14"/>
      <c r="GPF671" s="18"/>
      <c r="GPP671" s="17"/>
      <c r="GPU671" s="14"/>
      <c r="GPV671" s="18"/>
      <c r="GQF671" s="17"/>
      <c r="GQK671" s="14"/>
      <c r="GQL671" s="18"/>
      <c r="GQV671" s="17"/>
      <c r="GRA671" s="14"/>
      <c r="GRB671" s="18"/>
      <c r="GRL671" s="17"/>
      <c r="GRQ671" s="14"/>
      <c r="GRR671" s="18"/>
      <c r="GSB671" s="17"/>
      <c r="GSG671" s="14"/>
      <c r="GSH671" s="18"/>
      <c r="GSR671" s="17"/>
      <c r="GSW671" s="14"/>
      <c r="GSX671" s="18"/>
      <c r="GTH671" s="17"/>
      <c r="GTM671" s="14"/>
      <c r="GTN671" s="18"/>
      <c r="GTX671" s="17"/>
      <c r="GUC671" s="14"/>
      <c r="GUD671" s="18"/>
      <c r="GUN671" s="17"/>
      <c r="GUS671" s="14"/>
      <c r="GUT671" s="18"/>
      <c r="GVD671" s="17"/>
      <c r="GVI671" s="14"/>
      <c r="GVJ671" s="18"/>
      <c r="GVT671" s="17"/>
      <c r="GVY671" s="14"/>
      <c r="GVZ671" s="18"/>
      <c r="GWJ671" s="17"/>
      <c r="GWO671" s="14"/>
      <c r="GWP671" s="18"/>
      <c r="GWZ671" s="17"/>
      <c r="GXE671" s="14"/>
      <c r="GXF671" s="18"/>
      <c r="GXP671" s="17"/>
      <c r="GXU671" s="14"/>
      <c r="GXV671" s="18"/>
      <c r="GYF671" s="17"/>
      <c r="GYK671" s="14"/>
      <c r="GYL671" s="18"/>
      <c r="GYV671" s="17"/>
      <c r="GZA671" s="14"/>
      <c r="GZB671" s="18"/>
      <c r="GZL671" s="17"/>
      <c r="GZQ671" s="14"/>
      <c r="GZR671" s="18"/>
      <c r="HAB671" s="17"/>
      <c r="HAG671" s="14"/>
      <c r="HAH671" s="18"/>
      <c r="HAR671" s="17"/>
      <c r="HAW671" s="14"/>
      <c r="HAX671" s="18"/>
      <c r="HBH671" s="17"/>
      <c r="HBM671" s="14"/>
      <c r="HBN671" s="18"/>
      <c r="HBX671" s="17"/>
      <c r="HCC671" s="14"/>
      <c r="HCD671" s="18"/>
      <c r="HCN671" s="17"/>
      <c r="HCS671" s="14"/>
      <c r="HCT671" s="18"/>
      <c r="HDD671" s="17"/>
      <c r="HDI671" s="14"/>
      <c r="HDJ671" s="18"/>
      <c r="HDT671" s="17"/>
      <c r="HDY671" s="14"/>
      <c r="HDZ671" s="18"/>
      <c r="HEJ671" s="17"/>
      <c r="HEO671" s="14"/>
      <c r="HEP671" s="18"/>
      <c r="HEZ671" s="17"/>
      <c r="HFE671" s="14"/>
      <c r="HFF671" s="18"/>
      <c r="HFP671" s="17"/>
      <c r="HFU671" s="14"/>
      <c r="HFV671" s="18"/>
      <c r="HGF671" s="17"/>
      <c r="HGK671" s="14"/>
      <c r="HGL671" s="18"/>
      <c r="HGV671" s="17"/>
      <c r="HHA671" s="14"/>
      <c r="HHB671" s="18"/>
      <c r="HHL671" s="17"/>
      <c r="HHQ671" s="14"/>
      <c r="HHR671" s="18"/>
      <c r="HIB671" s="17"/>
      <c r="HIG671" s="14"/>
      <c r="HIH671" s="18"/>
      <c r="HIR671" s="17"/>
      <c r="HIW671" s="14"/>
      <c r="HIX671" s="18"/>
      <c r="HJH671" s="17"/>
      <c r="HJM671" s="14"/>
      <c r="HJN671" s="18"/>
      <c r="HJX671" s="17"/>
      <c r="HKC671" s="14"/>
      <c r="HKD671" s="18"/>
      <c r="HKN671" s="17"/>
      <c r="HKS671" s="14"/>
      <c r="HKT671" s="18"/>
      <c r="HLD671" s="17"/>
      <c r="HLI671" s="14"/>
      <c r="HLJ671" s="18"/>
      <c r="HLT671" s="17"/>
      <c r="HLY671" s="14"/>
      <c r="HLZ671" s="18"/>
      <c r="HMJ671" s="17"/>
      <c r="HMO671" s="14"/>
      <c r="HMP671" s="18"/>
      <c r="HMZ671" s="17"/>
      <c r="HNE671" s="14"/>
      <c r="HNF671" s="18"/>
      <c r="HNP671" s="17"/>
      <c r="HNU671" s="14"/>
      <c r="HNV671" s="18"/>
      <c r="HOF671" s="17"/>
      <c r="HOK671" s="14"/>
      <c r="HOL671" s="18"/>
      <c r="HOV671" s="17"/>
      <c r="HPA671" s="14"/>
      <c r="HPB671" s="18"/>
      <c r="HPL671" s="17"/>
      <c r="HPQ671" s="14"/>
      <c r="HPR671" s="18"/>
      <c r="HQB671" s="17"/>
      <c r="HQG671" s="14"/>
      <c r="HQH671" s="18"/>
      <c r="HQR671" s="17"/>
      <c r="HQW671" s="14"/>
      <c r="HQX671" s="18"/>
      <c r="HRH671" s="17"/>
      <c r="HRM671" s="14"/>
      <c r="HRN671" s="18"/>
      <c r="HRX671" s="17"/>
      <c r="HSC671" s="14"/>
      <c r="HSD671" s="18"/>
      <c r="HSN671" s="17"/>
      <c r="HSS671" s="14"/>
      <c r="HST671" s="18"/>
      <c r="HTD671" s="17"/>
      <c r="HTI671" s="14"/>
      <c r="HTJ671" s="18"/>
      <c r="HTT671" s="17"/>
      <c r="HTY671" s="14"/>
      <c r="HTZ671" s="18"/>
      <c r="HUJ671" s="17"/>
      <c r="HUO671" s="14"/>
      <c r="HUP671" s="18"/>
      <c r="HUZ671" s="17"/>
      <c r="HVE671" s="14"/>
      <c r="HVF671" s="18"/>
      <c r="HVP671" s="17"/>
      <c r="HVU671" s="14"/>
      <c r="HVV671" s="18"/>
      <c r="HWF671" s="17"/>
      <c r="HWK671" s="14"/>
      <c r="HWL671" s="18"/>
      <c r="HWV671" s="17"/>
      <c r="HXA671" s="14"/>
      <c r="HXB671" s="18"/>
      <c r="HXL671" s="17"/>
      <c r="HXQ671" s="14"/>
      <c r="HXR671" s="18"/>
      <c r="HYB671" s="17"/>
      <c r="HYG671" s="14"/>
      <c r="HYH671" s="18"/>
      <c r="HYR671" s="17"/>
      <c r="HYW671" s="14"/>
      <c r="HYX671" s="18"/>
      <c r="HZH671" s="17"/>
      <c r="HZM671" s="14"/>
      <c r="HZN671" s="18"/>
      <c r="HZX671" s="17"/>
      <c r="IAC671" s="14"/>
      <c r="IAD671" s="18"/>
      <c r="IAN671" s="17"/>
      <c r="IAS671" s="14"/>
      <c r="IAT671" s="18"/>
      <c r="IBD671" s="17"/>
      <c r="IBI671" s="14"/>
      <c r="IBJ671" s="18"/>
      <c r="IBT671" s="17"/>
      <c r="IBY671" s="14"/>
      <c r="IBZ671" s="18"/>
      <c r="ICJ671" s="17"/>
      <c r="ICO671" s="14"/>
      <c r="ICP671" s="18"/>
      <c r="ICZ671" s="17"/>
      <c r="IDE671" s="14"/>
      <c r="IDF671" s="18"/>
      <c r="IDP671" s="17"/>
      <c r="IDU671" s="14"/>
      <c r="IDV671" s="18"/>
      <c r="IEF671" s="17"/>
      <c r="IEK671" s="14"/>
      <c r="IEL671" s="18"/>
      <c r="IEV671" s="17"/>
      <c r="IFA671" s="14"/>
      <c r="IFB671" s="18"/>
      <c r="IFL671" s="17"/>
      <c r="IFQ671" s="14"/>
      <c r="IFR671" s="18"/>
      <c r="IGB671" s="17"/>
      <c r="IGG671" s="14"/>
      <c r="IGH671" s="18"/>
      <c r="IGR671" s="17"/>
      <c r="IGW671" s="14"/>
      <c r="IGX671" s="18"/>
      <c r="IHH671" s="17"/>
      <c r="IHM671" s="14"/>
      <c r="IHN671" s="18"/>
      <c r="IHX671" s="17"/>
      <c r="IIC671" s="14"/>
      <c r="IID671" s="18"/>
      <c r="IIN671" s="17"/>
      <c r="IIS671" s="14"/>
      <c r="IIT671" s="18"/>
      <c r="IJD671" s="17"/>
      <c r="IJI671" s="14"/>
      <c r="IJJ671" s="18"/>
      <c r="IJT671" s="17"/>
      <c r="IJY671" s="14"/>
      <c r="IJZ671" s="18"/>
      <c r="IKJ671" s="17"/>
      <c r="IKO671" s="14"/>
      <c r="IKP671" s="18"/>
      <c r="IKZ671" s="17"/>
      <c r="ILE671" s="14"/>
      <c r="ILF671" s="18"/>
      <c r="ILP671" s="17"/>
      <c r="ILU671" s="14"/>
      <c r="ILV671" s="18"/>
      <c r="IMF671" s="17"/>
      <c r="IMK671" s="14"/>
      <c r="IML671" s="18"/>
      <c r="IMV671" s="17"/>
      <c r="INA671" s="14"/>
      <c r="INB671" s="18"/>
      <c r="INL671" s="17"/>
      <c r="INQ671" s="14"/>
      <c r="INR671" s="18"/>
      <c r="IOB671" s="17"/>
      <c r="IOG671" s="14"/>
      <c r="IOH671" s="18"/>
      <c r="IOR671" s="17"/>
      <c r="IOW671" s="14"/>
      <c r="IOX671" s="18"/>
      <c r="IPH671" s="17"/>
      <c r="IPM671" s="14"/>
      <c r="IPN671" s="18"/>
      <c r="IPX671" s="17"/>
      <c r="IQC671" s="14"/>
      <c r="IQD671" s="18"/>
      <c r="IQN671" s="17"/>
      <c r="IQS671" s="14"/>
      <c r="IQT671" s="18"/>
      <c r="IRD671" s="17"/>
      <c r="IRI671" s="14"/>
      <c r="IRJ671" s="18"/>
      <c r="IRT671" s="17"/>
      <c r="IRY671" s="14"/>
      <c r="IRZ671" s="18"/>
      <c r="ISJ671" s="17"/>
      <c r="ISO671" s="14"/>
      <c r="ISP671" s="18"/>
      <c r="ISZ671" s="17"/>
      <c r="ITE671" s="14"/>
      <c r="ITF671" s="18"/>
      <c r="ITP671" s="17"/>
      <c r="ITU671" s="14"/>
      <c r="ITV671" s="18"/>
      <c r="IUF671" s="17"/>
      <c r="IUK671" s="14"/>
      <c r="IUL671" s="18"/>
      <c r="IUV671" s="17"/>
      <c r="IVA671" s="14"/>
      <c r="IVB671" s="18"/>
      <c r="IVL671" s="17"/>
      <c r="IVQ671" s="14"/>
      <c r="IVR671" s="18"/>
      <c r="IWB671" s="17"/>
      <c r="IWG671" s="14"/>
      <c r="IWH671" s="18"/>
      <c r="IWR671" s="17"/>
      <c r="IWW671" s="14"/>
      <c r="IWX671" s="18"/>
      <c r="IXH671" s="17"/>
      <c r="IXM671" s="14"/>
      <c r="IXN671" s="18"/>
      <c r="IXX671" s="17"/>
      <c r="IYC671" s="14"/>
      <c r="IYD671" s="18"/>
      <c r="IYN671" s="17"/>
      <c r="IYS671" s="14"/>
      <c r="IYT671" s="18"/>
      <c r="IZD671" s="17"/>
      <c r="IZI671" s="14"/>
      <c r="IZJ671" s="18"/>
      <c r="IZT671" s="17"/>
      <c r="IZY671" s="14"/>
      <c r="IZZ671" s="18"/>
      <c r="JAJ671" s="17"/>
      <c r="JAO671" s="14"/>
      <c r="JAP671" s="18"/>
      <c r="JAZ671" s="17"/>
      <c r="JBE671" s="14"/>
      <c r="JBF671" s="18"/>
      <c r="JBP671" s="17"/>
      <c r="JBU671" s="14"/>
      <c r="JBV671" s="18"/>
      <c r="JCF671" s="17"/>
      <c r="JCK671" s="14"/>
      <c r="JCL671" s="18"/>
      <c r="JCV671" s="17"/>
      <c r="JDA671" s="14"/>
      <c r="JDB671" s="18"/>
      <c r="JDL671" s="17"/>
      <c r="JDQ671" s="14"/>
      <c r="JDR671" s="18"/>
      <c r="JEB671" s="17"/>
      <c r="JEG671" s="14"/>
      <c r="JEH671" s="18"/>
      <c r="JER671" s="17"/>
      <c r="JEW671" s="14"/>
      <c r="JEX671" s="18"/>
      <c r="JFH671" s="17"/>
      <c r="JFM671" s="14"/>
      <c r="JFN671" s="18"/>
      <c r="JFX671" s="17"/>
      <c r="JGC671" s="14"/>
      <c r="JGD671" s="18"/>
      <c r="JGN671" s="17"/>
      <c r="JGS671" s="14"/>
      <c r="JGT671" s="18"/>
      <c r="JHD671" s="17"/>
      <c r="JHI671" s="14"/>
      <c r="JHJ671" s="18"/>
      <c r="JHT671" s="17"/>
      <c r="JHY671" s="14"/>
      <c r="JHZ671" s="18"/>
      <c r="JIJ671" s="17"/>
      <c r="JIO671" s="14"/>
      <c r="JIP671" s="18"/>
      <c r="JIZ671" s="17"/>
      <c r="JJE671" s="14"/>
      <c r="JJF671" s="18"/>
      <c r="JJP671" s="17"/>
      <c r="JJU671" s="14"/>
      <c r="JJV671" s="18"/>
      <c r="JKF671" s="17"/>
      <c r="JKK671" s="14"/>
      <c r="JKL671" s="18"/>
      <c r="JKV671" s="17"/>
      <c r="JLA671" s="14"/>
      <c r="JLB671" s="18"/>
      <c r="JLL671" s="17"/>
      <c r="JLQ671" s="14"/>
      <c r="JLR671" s="18"/>
      <c r="JMB671" s="17"/>
      <c r="JMG671" s="14"/>
      <c r="JMH671" s="18"/>
      <c r="JMR671" s="17"/>
      <c r="JMW671" s="14"/>
      <c r="JMX671" s="18"/>
      <c r="JNH671" s="17"/>
      <c r="JNM671" s="14"/>
      <c r="JNN671" s="18"/>
      <c r="JNX671" s="17"/>
      <c r="JOC671" s="14"/>
      <c r="JOD671" s="18"/>
      <c r="JON671" s="17"/>
      <c r="JOS671" s="14"/>
      <c r="JOT671" s="18"/>
      <c r="JPD671" s="17"/>
      <c r="JPI671" s="14"/>
      <c r="JPJ671" s="18"/>
      <c r="JPT671" s="17"/>
      <c r="JPY671" s="14"/>
      <c r="JPZ671" s="18"/>
      <c r="JQJ671" s="17"/>
      <c r="JQO671" s="14"/>
      <c r="JQP671" s="18"/>
      <c r="JQZ671" s="17"/>
      <c r="JRE671" s="14"/>
      <c r="JRF671" s="18"/>
      <c r="JRP671" s="17"/>
      <c r="JRU671" s="14"/>
      <c r="JRV671" s="18"/>
      <c r="JSF671" s="17"/>
      <c r="JSK671" s="14"/>
      <c r="JSL671" s="18"/>
      <c r="JSV671" s="17"/>
      <c r="JTA671" s="14"/>
      <c r="JTB671" s="18"/>
      <c r="JTL671" s="17"/>
      <c r="JTQ671" s="14"/>
      <c r="JTR671" s="18"/>
      <c r="JUB671" s="17"/>
      <c r="JUG671" s="14"/>
      <c r="JUH671" s="18"/>
      <c r="JUR671" s="17"/>
      <c r="JUW671" s="14"/>
      <c r="JUX671" s="18"/>
      <c r="JVH671" s="17"/>
      <c r="JVM671" s="14"/>
      <c r="JVN671" s="18"/>
      <c r="JVX671" s="17"/>
      <c r="JWC671" s="14"/>
      <c r="JWD671" s="18"/>
      <c r="JWN671" s="17"/>
      <c r="JWS671" s="14"/>
      <c r="JWT671" s="18"/>
      <c r="JXD671" s="17"/>
      <c r="JXI671" s="14"/>
      <c r="JXJ671" s="18"/>
      <c r="JXT671" s="17"/>
      <c r="JXY671" s="14"/>
      <c r="JXZ671" s="18"/>
      <c r="JYJ671" s="17"/>
      <c r="JYO671" s="14"/>
      <c r="JYP671" s="18"/>
      <c r="JYZ671" s="17"/>
      <c r="JZE671" s="14"/>
      <c r="JZF671" s="18"/>
      <c r="JZP671" s="17"/>
      <c r="JZU671" s="14"/>
      <c r="JZV671" s="18"/>
      <c r="KAF671" s="17"/>
      <c r="KAK671" s="14"/>
      <c r="KAL671" s="18"/>
      <c r="KAV671" s="17"/>
      <c r="KBA671" s="14"/>
      <c r="KBB671" s="18"/>
      <c r="KBL671" s="17"/>
      <c r="KBQ671" s="14"/>
      <c r="KBR671" s="18"/>
      <c r="KCB671" s="17"/>
      <c r="KCG671" s="14"/>
      <c r="KCH671" s="18"/>
      <c r="KCR671" s="17"/>
      <c r="KCW671" s="14"/>
      <c r="KCX671" s="18"/>
      <c r="KDH671" s="17"/>
      <c r="KDM671" s="14"/>
      <c r="KDN671" s="18"/>
      <c r="KDX671" s="17"/>
      <c r="KEC671" s="14"/>
      <c r="KED671" s="18"/>
      <c r="KEN671" s="17"/>
      <c r="KES671" s="14"/>
      <c r="KET671" s="18"/>
      <c r="KFD671" s="17"/>
      <c r="KFI671" s="14"/>
      <c r="KFJ671" s="18"/>
      <c r="KFT671" s="17"/>
      <c r="KFY671" s="14"/>
      <c r="KFZ671" s="18"/>
      <c r="KGJ671" s="17"/>
      <c r="KGO671" s="14"/>
      <c r="KGP671" s="18"/>
      <c r="KGZ671" s="17"/>
      <c r="KHE671" s="14"/>
      <c r="KHF671" s="18"/>
      <c r="KHP671" s="17"/>
      <c r="KHU671" s="14"/>
      <c r="KHV671" s="18"/>
      <c r="KIF671" s="17"/>
      <c r="KIK671" s="14"/>
      <c r="KIL671" s="18"/>
      <c r="KIV671" s="17"/>
      <c r="KJA671" s="14"/>
      <c r="KJB671" s="18"/>
      <c r="KJL671" s="17"/>
      <c r="KJQ671" s="14"/>
      <c r="KJR671" s="18"/>
      <c r="KKB671" s="17"/>
      <c r="KKG671" s="14"/>
      <c r="KKH671" s="18"/>
      <c r="KKR671" s="17"/>
      <c r="KKW671" s="14"/>
      <c r="KKX671" s="18"/>
      <c r="KLH671" s="17"/>
      <c r="KLM671" s="14"/>
      <c r="KLN671" s="18"/>
      <c r="KLX671" s="17"/>
      <c r="KMC671" s="14"/>
      <c r="KMD671" s="18"/>
      <c r="KMN671" s="17"/>
      <c r="KMS671" s="14"/>
      <c r="KMT671" s="18"/>
      <c r="KND671" s="17"/>
      <c r="KNI671" s="14"/>
      <c r="KNJ671" s="18"/>
      <c r="KNT671" s="17"/>
      <c r="KNY671" s="14"/>
      <c r="KNZ671" s="18"/>
      <c r="KOJ671" s="17"/>
      <c r="KOO671" s="14"/>
      <c r="KOP671" s="18"/>
      <c r="KOZ671" s="17"/>
      <c r="KPE671" s="14"/>
      <c r="KPF671" s="18"/>
      <c r="KPP671" s="17"/>
      <c r="KPU671" s="14"/>
      <c r="KPV671" s="18"/>
      <c r="KQF671" s="17"/>
      <c r="KQK671" s="14"/>
      <c r="KQL671" s="18"/>
      <c r="KQV671" s="17"/>
      <c r="KRA671" s="14"/>
      <c r="KRB671" s="18"/>
      <c r="KRL671" s="17"/>
      <c r="KRQ671" s="14"/>
      <c r="KRR671" s="18"/>
      <c r="KSB671" s="17"/>
      <c r="KSG671" s="14"/>
      <c r="KSH671" s="18"/>
      <c r="KSR671" s="17"/>
      <c r="KSW671" s="14"/>
      <c r="KSX671" s="18"/>
      <c r="KTH671" s="17"/>
      <c r="KTM671" s="14"/>
      <c r="KTN671" s="18"/>
      <c r="KTX671" s="17"/>
      <c r="KUC671" s="14"/>
      <c r="KUD671" s="18"/>
      <c r="KUN671" s="17"/>
      <c r="KUS671" s="14"/>
      <c r="KUT671" s="18"/>
      <c r="KVD671" s="17"/>
      <c r="KVI671" s="14"/>
      <c r="KVJ671" s="18"/>
      <c r="KVT671" s="17"/>
      <c r="KVY671" s="14"/>
      <c r="KVZ671" s="18"/>
      <c r="KWJ671" s="17"/>
      <c r="KWO671" s="14"/>
      <c r="KWP671" s="18"/>
      <c r="KWZ671" s="17"/>
      <c r="KXE671" s="14"/>
      <c r="KXF671" s="18"/>
      <c r="KXP671" s="17"/>
      <c r="KXU671" s="14"/>
      <c r="KXV671" s="18"/>
      <c r="KYF671" s="17"/>
      <c r="KYK671" s="14"/>
      <c r="KYL671" s="18"/>
      <c r="KYV671" s="17"/>
      <c r="KZA671" s="14"/>
      <c r="KZB671" s="18"/>
      <c r="KZL671" s="17"/>
      <c r="KZQ671" s="14"/>
      <c r="KZR671" s="18"/>
      <c r="LAB671" s="17"/>
      <c r="LAG671" s="14"/>
      <c r="LAH671" s="18"/>
      <c r="LAR671" s="17"/>
      <c r="LAW671" s="14"/>
      <c r="LAX671" s="18"/>
      <c r="LBH671" s="17"/>
      <c r="LBM671" s="14"/>
      <c r="LBN671" s="18"/>
      <c r="LBX671" s="17"/>
      <c r="LCC671" s="14"/>
      <c r="LCD671" s="18"/>
      <c r="LCN671" s="17"/>
      <c r="LCS671" s="14"/>
      <c r="LCT671" s="18"/>
      <c r="LDD671" s="17"/>
      <c r="LDI671" s="14"/>
      <c r="LDJ671" s="18"/>
      <c r="LDT671" s="17"/>
      <c r="LDY671" s="14"/>
      <c r="LDZ671" s="18"/>
      <c r="LEJ671" s="17"/>
      <c r="LEO671" s="14"/>
      <c r="LEP671" s="18"/>
      <c r="LEZ671" s="17"/>
      <c r="LFE671" s="14"/>
      <c r="LFF671" s="18"/>
      <c r="LFP671" s="17"/>
      <c r="LFU671" s="14"/>
      <c r="LFV671" s="18"/>
      <c r="LGF671" s="17"/>
      <c r="LGK671" s="14"/>
      <c r="LGL671" s="18"/>
      <c r="LGV671" s="17"/>
      <c r="LHA671" s="14"/>
      <c r="LHB671" s="18"/>
      <c r="LHL671" s="17"/>
      <c r="LHQ671" s="14"/>
      <c r="LHR671" s="18"/>
      <c r="LIB671" s="17"/>
      <c r="LIG671" s="14"/>
      <c r="LIH671" s="18"/>
      <c r="LIR671" s="17"/>
      <c r="LIW671" s="14"/>
      <c r="LIX671" s="18"/>
      <c r="LJH671" s="17"/>
      <c r="LJM671" s="14"/>
      <c r="LJN671" s="18"/>
      <c r="LJX671" s="17"/>
      <c r="LKC671" s="14"/>
      <c r="LKD671" s="18"/>
      <c r="LKN671" s="17"/>
      <c r="LKS671" s="14"/>
      <c r="LKT671" s="18"/>
      <c r="LLD671" s="17"/>
      <c r="LLI671" s="14"/>
      <c r="LLJ671" s="18"/>
      <c r="LLT671" s="17"/>
      <c r="LLY671" s="14"/>
      <c r="LLZ671" s="18"/>
      <c r="LMJ671" s="17"/>
      <c r="LMO671" s="14"/>
      <c r="LMP671" s="18"/>
      <c r="LMZ671" s="17"/>
      <c r="LNE671" s="14"/>
      <c r="LNF671" s="18"/>
      <c r="LNP671" s="17"/>
      <c r="LNU671" s="14"/>
      <c r="LNV671" s="18"/>
      <c r="LOF671" s="17"/>
      <c r="LOK671" s="14"/>
      <c r="LOL671" s="18"/>
      <c r="LOV671" s="17"/>
      <c r="LPA671" s="14"/>
      <c r="LPB671" s="18"/>
      <c r="LPL671" s="17"/>
      <c r="LPQ671" s="14"/>
      <c r="LPR671" s="18"/>
      <c r="LQB671" s="17"/>
      <c r="LQG671" s="14"/>
      <c r="LQH671" s="18"/>
      <c r="LQR671" s="17"/>
      <c r="LQW671" s="14"/>
      <c r="LQX671" s="18"/>
      <c r="LRH671" s="17"/>
      <c r="LRM671" s="14"/>
      <c r="LRN671" s="18"/>
      <c r="LRX671" s="17"/>
      <c r="LSC671" s="14"/>
      <c r="LSD671" s="18"/>
      <c r="LSN671" s="17"/>
      <c r="LSS671" s="14"/>
      <c r="LST671" s="18"/>
      <c r="LTD671" s="17"/>
      <c r="LTI671" s="14"/>
      <c r="LTJ671" s="18"/>
      <c r="LTT671" s="17"/>
      <c r="LTY671" s="14"/>
      <c r="LTZ671" s="18"/>
      <c r="LUJ671" s="17"/>
      <c r="LUO671" s="14"/>
      <c r="LUP671" s="18"/>
      <c r="LUZ671" s="17"/>
      <c r="LVE671" s="14"/>
      <c r="LVF671" s="18"/>
      <c r="LVP671" s="17"/>
      <c r="LVU671" s="14"/>
      <c r="LVV671" s="18"/>
      <c r="LWF671" s="17"/>
      <c r="LWK671" s="14"/>
      <c r="LWL671" s="18"/>
      <c r="LWV671" s="17"/>
      <c r="LXA671" s="14"/>
      <c r="LXB671" s="18"/>
      <c r="LXL671" s="17"/>
      <c r="LXQ671" s="14"/>
      <c r="LXR671" s="18"/>
      <c r="LYB671" s="17"/>
      <c r="LYG671" s="14"/>
      <c r="LYH671" s="18"/>
      <c r="LYR671" s="17"/>
      <c r="LYW671" s="14"/>
      <c r="LYX671" s="18"/>
      <c r="LZH671" s="17"/>
      <c r="LZM671" s="14"/>
      <c r="LZN671" s="18"/>
      <c r="LZX671" s="17"/>
      <c r="MAC671" s="14"/>
      <c r="MAD671" s="18"/>
      <c r="MAN671" s="17"/>
      <c r="MAS671" s="14"/>
      <c r="MAT671" s="18"/>
      <c r="MBD671" s="17"/>
      <c r="MBI671" s="14"/>
      <c r="MBJ671" s="18"/>
      <c r="MBT671" s="17"/>
      <c r="MBY671" s="14"/>
      <c r="MBZ671" s="18"/>
      <c r="MCJ671" s="17"/>
      <c r="MCO671" s="14"/>
      <c r="MCP671" s="18"/>
      <c r="MCZ671" s="17"/>
      <c r="MDE671" s="14"/>
      <c r="MDF671" s="18"/>
      <c r="MDP671" s="17"/>
      <c r="MDU671" s="14"/>
      <c r="MDV671" s="18"/>
      <c r="MEF671" s="17"/>
      <c r="MEK671" s="14"/>
      <c r="MEL671" s="18"/>
      <c r="MEV671" s="17"/>
      <c r="MFA671" s="14"/>
      <c r="MFB671" s="18"/>
      <c r="MFL671" s="17"/>
      <c r="MFQ671" s="14"/>
      <c r="MFR671" s="18"/>
      <c r="MGB671" s="17"/>
      <c r="MGG671" s="14"/>
      <c r="MGH671" s="18"/>
      <c r="MGR671" s="17"/>
      <c r="MGW671" s="14"/>
      <c r="MGX671" s="18"/>
      <c r="MHH671" s="17"/>
      <c r="MHM671" s="14"/>
      <c r="MHN671" s="18"/>
      <c r="MHX671" s="17"/>
      <c r="MIC671" s="14"/>
      <c r="MID671" s="18"/>
      <c r="MIN671" s="17"/>
      <c r="MIS671" s="14"/>
      <c r="MIT671" s="18"/>
      <c r="MJD671" s="17"/>
      <c r="MJI671" s="14"/>
      <c r="MJJ671" s="18"/>
      <c r="MJT671" s="17"/>
      <c r="MJY671" s="14"/>
      <c r="MJZ671" s="18"/>
      <c r="MKJ671" s="17"/>
      <c r="MKO671" s="14"/>
      <c r="MKP671" s="18"/>
      <c r="MKZ671" s="17"/>
      <c r="MLE671" s="14"/>
      <c r="MLF671" s="18"/>
      <c r="MLP671" s="17"/>
      <c r="MLU671" s="14"/>
      <c r="MLV671" s="18"/>
      <c r="MMF671" s="17"/>
      <c r="MMK671" s="14"/>
      <c r="MML671" s="18"/>
      <c r="MMV671" s="17"/>
      <c r="MNA671" s="14"/>
      <c r="MNB671" s="18"/>
      <c r="MNL671" s="17"/>
      <c r="MNQ671" s="14"/>
      <c r="MNR671" s="18"/>
      <c r="MOB671" s="17"/>
      <c r="MOG671" s="14"/>
      <c r="MOH671" s="18"/>
      <c r="MOR671" s="17"/>
      <c r="MOW671" s="14"/>
      <c r="MOX671" s="18"/>
      <c r="MPH671" s="17"/>
      <c r="MPM671" s="14"/>
      <c r="MPN671" s="18"/>
      <c r="MPX671" s="17"/>
      <c r="MQC671" s="14"/>
      <c r="MQD671" s="18"/>
      <c r="MQN671" s="17"/>
      <c r="MQS671" s="14"/>
      <c r="MQT671" s="18"/>
      <c r="MRD671" s="17"/>
      <c r="MRI671" s="14"/>
      <c r="MRJ671" s="18"/>
      <c r="MRT671" s="17"/>
      <c r="MRY671" s="14"/>
      <c r="MRZ671" s="18"/>
      <c r="MSJ671" s="17"/>
      <c r="MSO671" s="14"/>
      <c r="MSP671" s="18"/>
      <c r="MSZ671" s="17"/>
      <c r="MTE671" s="14"/>
      <c r="MTF671" s="18"/>
      <c r="MTP671" s="17"/>
      <c r="MTU671" s="14"/>
      <c r="MTV671" s="18"/>
      <c r="MUF671" s="17"/>
      <c r="MUK671" s="14"/>
      <c r="MUL671" s="18"/>
      <c r="MUV671" s="17"/>
      <c r="MVA671" s="14"/>
      <c r="MVB671" s="18"/>
      <c r="MVL671" s="17"/>
      <c r="MVQ671" s="14"/>
      <c r="MVR671" s="18"/>
      <c r="MWB671" s="17"/>
      <c r="MWG671" s="14"/>
      <c r="MWH671" s="18"/>
      <c r="MWR671" s="17"/>
      <c r="MWW671" s="14"/>
      <c r="MWX671" s="18"/>
      <c r="MXH671" s="17"/>
      <c r="MXM671" s="14"/>
      <c r="MXN671" s="18"/>
      <c r="MXX671" s="17"/>
      <c r="MYC671" s="14"/>
      <c r="MYD671" s="18"/>
      <c r="MYN671" s="17"/>
      <c r="MYS671" s="14"/>
      <c r="MYT671" s="18"/>
      <c r="MZD671" s="17"/>
      <c r="MZI671" s="14"/>
      <c r="MZJ671" s="18"/>
      <c r="MZT671" s="17"/>
      <c r="MZY671" s="14"/>
      <c r="MZZ671" s="18"/>
      <c r="NAJ671" s="17"/>
      <c r="NAO671" s="14"/>
      <c r="NAP671" s="18"/>
      <c r="NAZ671" s="17"/>
      <c r="NBE671" s="14"/>
      <c r="NBF671" s="18"/>
      <c r="NBP671" s="17"/>
      <c r="NBU671" s="14"/>
      <c r="NBV671" s="18"/>
      <c r="NCF671" s="17"/>
      <c r="NCK671" s="14"/>
      <c r="NCL671" s="18"/>
      <c r="NCV671" s="17"/>
      <c r="NDA671" s="14"/>
      <c r="NDB671" s="18"/>
      <c r="NDL671" s="17"/>
      <c r="NDQ671" s="14"/>
      <c r="NDR671" s="18"/>
      <c r="NEB671" s="17"/>
      <c r="NEG671" s="14"/>
      <c r="NEH671" s="18"/>
      <c r="NER671" s="17"/>
      <c r="NEW671" s="14"/>
      <c r="NEX671" s="18"/>
      <c r="NFH671" s="17"/>
      <c r="NFM671" s="14"/>
      <c r="NFN671" s="18"/>
      <c r="NFX671" s="17"/>
      <c r="NGC671" s="14"/>
      <c r="NGD671" s="18"/>
      <c r="NGN671" s="17"/>
      <c r="NGS671" s="14"/>
      <c r="NGT671" s="18"/>
      <c r="NHD671" s="17"/>
      <c r="NHI671" s="14"/>
      <c r="NHJ671" s="18"/>
      <c r="NHT671" s="17"/>
      <c r="NHY671" s="14"/>
      <c r="NHZ671" s="18"/>
      <c r="NIJ671" s="17"/>
      <c r="NIO671" s="14"/>
      <c r="NIP671" s="18"/>
      <c r="NIZ671" s="17"/>
      <c r="NJE671" s="14"/>
      <c r="NJF671" s="18"/>
      <c r="NJP671" s="17"/>
      <c r="NJU671" s="14"/>
      <c r="NJV671" s="18"/>
      <c r="NKF671" s="17"/>
      <c r="NKK671" s="14"/>
      <c r="NKL671" s="18"/>
      <c r="NKV671" s="17"/>
      <c r="NLA671" s="14"/>
      <c r="NLB671" s="18"/>
      <c r="NLL671" s="17"/>
      <c r="NLQ671" s="14"/>
      <c r="NLR671" s="18"/>
      <c r="NMB671" s="17"/>
      <c r="NMG671" s="14"/>
      <c r="NMH671" s="18"/>
      <c r="NMR671" s="17"/>
      <c r="NMW671" s="14"/>
      <c r="NMX671" s="18"/>
      <c r="NNH671" s="17"/>
      <c r="NNM671" s="14"/>
      <c r="NNN671" s="18"/>
      <c r="NNX671" s="17"/>
      <c r="NOC671" s="14"/>
      <c r="NOD671" s="18"/>
      <c r="NON671" s="17"/>
      <c r="NOS671" s="14"/>
      <c r="NOT671" s="18"/>
      <c r="NPD671" s="17"/>
      <c r="NPI671" s="14"/>
      <c r="NPJ671" s="18"/>
      <c r="NPT671" s="17"/>
      <c r="NPY671" s="14"/>
      <c r="NPZ671" s="18"/>
      <c r="NQJ671" s="17"/>
      <c r="NQO671" s="14"/>
      <c r="NQP671" s="18"/>
      <c r="NQZ671" s="17"/>
      <c r="NRE671" s="14"/>
      <c r="NRF671" s="18"/>
      <c r="NRP671" s="17"/>
      <c r="NRU671" s="14"/>
      <c r="NRV671" s="18"/>
      <c r="NSF671" s="17"/>
      <c r="NSK671" s="14"/>
      <c r="NSL671" s="18"/>
      <c r="NSV671" s="17"/>
      <c r="NTA671" s="14"/>
      <c r="NTB671" s="18"/>
      <c r="NTL671" s="17"/>
      <c r="NTQ671" s="14"/>
      <c r="NTR671" s="18"/>
      <c r="NUB671" s="17"/>
      <c r="NUG671" s="14"/>
      <c r="NUH671" s="18"/>
      <c r="NUR671" s="17"/>
      <c r="NUW671" s="14"/>
      <c r="NUX671" s="18"/>
      <c r="NVH671" s="17"/>
      <c r="NVM671" s="14"/>
      <c r="NVN671" s="18"/>
      <c r="NVX671" s="17"/>
      <c r="NWC671" s="14"/>
      <c r="NWD671" s="18"/>
      <c r="NWN671" s="17"/>
      <c r="NWS671" s="14"/>
      <c r="NWT671" s="18"/>
      <c r="NXD671" s="17"/>
      <c r="NXI671" s="14"/>
      <c r="NXJ671" s="18"/>
      <c r="NXT671" s="17"/>
      <c r="NXY671" s="14"/>
      <c r="NXZ671" s="18"/>
      <c r="NYJ671" s="17"/>
      <c r="NYO671" s="14"/>
      <c r="NYP671" s="18"/>
      <c r="NYZ671" s="17"/>
      <c r="NZE671" s="14"/>
      <c r="NZF671" s="18"/>
      <c r="NZP671" s="17"/>
      <c r="NZU671" s="14"/>
      <c r="NZV671" s="18"/>
      <c r="OAF671" s="17"/>
      <c r="OAK671" s="14"/>
      <c r="OAL671" s="18"/>
      <c r="OAV671" s="17"/>
      <c r="OBA671" s="14"/>
      <c r="OBB671" s="18"/>
      <c r="OBL671" s="17"/>
      <c r="OBQ671" s="14"/>
      <c r="OBR671" s="18"/>
      <c r="OCB671" s="17"/>
      <c r="OCG671" s="14"/>
      <c r="OCH671" s="18"/>
      <c r="OCR671" s="17"/>
      <c r="OCW671" s="14"/>
      <c r="OCX671" s="18"/>
      <c r="ODH671" s="17"/>
      <c r="ODM671" s="14"/>
      <c r="ODN671" s="18"/>
      <c r="ODX671" s="17"/>
      <c r="OEC671" s="14"/>
      <c r="OED671" s="18"/>
      <c r="OEN671" s="17"/>
      <c r="OES671" s="14"/>
      <c r="OET671" s="18"/>
      <c r="OFD671" s="17"/>
      <c r="OFI671" s="14"/>
      <c r="OFJ671" s="18"/>
      <c r="OFT671" s="17"/>
      <c r="OFY671" s="14"/>
      <c r="OFZ671" s="18"/>
      <c r="OGJ671" s="17"/>
      <c r="OGO671" s="14"/>
      <c r="OGP671" s="18"/>
      <c r="OGZ671" s="17"/>
      <c r="OHE671" s="14"/>
      <c r="OHF671" s="18"/>
      <c r="OHP671" s="17"/>
      <c r="OHU671" s="14"/>
      <c r="OHV671" s="18"/>
      <c r="OIF671" s="17"/>
      <c r="OIK671" s="14"/>
      <c r="OIL671" s="18"/>
      <c r="OIV671" s="17"/>
      <c r="OJA671" s="14"/>
      <c r="OJB671" s="18"/>
      <c r="OJL671" s="17"/>
      <c r="OJQ671" s="14"/>
      <c r="OJR671" s="18"/>
      <c r="OKB671" s="17"/>
      <c r="OKG671" s="14"/>
      <c r="OKH671" s="18"/>
      <c r="OKR671" s="17"/>
      <c r="OKW671" s="14"/>
      <c r="OKX671" s="18"/>
      <c r="OLH671" s="17"/>
      <c r="OLM671" s="14"/>
      <c r="OLN671" s="18"/>
      <c r="OLX671" s="17"/>
      <c r="OMC671" s="14"/>
      <c r="OMD671" s="18"/>
      <c r="OMN671" s="17"/>
      <c r="OMS671" s="14"/>
      <c r="OMT671" s="18"/>
      <c r="OND671" s="17"/>
      <c r="ONI671" s="14"/>
      <c r="ONJ671" s="18"/>
      <c r="ONT671" s="17"/>
      <c r="ONY671" s="14"/>
      <c r="ONZ671" s="18"/>
      <c r="OOJ671" s="17"/>
      <c r="OOO671" s="14"/>
      <c r="OOP671" s="18"/>
      <c r="OOZ671" s="17"/>
      <c r="OPE671" s="14"/>
      <c r="OPF671" s="18"/>
      <c r="OPP671" s="17"/>
      <c r="OPU671" s="14"/>
      <c r="OPV671" s="18"/>
      <c r="OQF671" s="17"/>
      <c r="OQK671" s="14"/>
      <c r="OQL671" s="18"/>
      <c r="OQV671" s="17"/>
      <c r="ORA671" s="14"/>
      <c r="ORB671" s="18"/>
      <c r="ORL671" s="17"/>
      <c r="ORQ671" s="14"/>
      <c r="ORR671" s="18"/>
      <c r="OSB671" s="17"/>
      <c r="OSG671" s="14"/>
      <c r="OSH671" s="18"/>
      <c r="OSR671" s="17"/>
      <c r="OSW671" s="14"/>
      <c r="OSX671" s="18"/>
      <c r="OTH671" s="17"/>
      <c r="OTM671" s="14"/>
      <c r="OTN671" s="18"/>
      <c r="OTX671" s="17"/>
      <c r="OUC671" s="14"/>
      <c r="OUD671" s="18"/>
      <c r="OUN671" s="17"/>
      <c r="OUS671" s="14"/>
      <c r="OUT671" s="18"/>
      <c r="OVD671" s="17"/>
      <c r="OVI671" s="14"/>
      <c r="OVJ671" s="18"/>
      <c r="OVT671" s="17"/>
      <c r="OVY671" s="14"/>
      <c r="OVZ671" s="18"/>
      <c r="OWJ671" s="17"/>
      <c r="OWO671" s="14"/>
      <c r="OWP671" s="18"/>
      <c r="OWZ671" s="17"/>
      <c r="OXE671" s="14"/>
      <c r="OXF671" s="18"/>
      <c r="OXP671" s="17"/>
      <c r="OXU671" s="14"/>
      <c r="OXV671" s="18"/>
      <c r="OYF671" s="17"/>
      <c r="OYK671" s="14"/>
      <c r="OYL671" s="18"/>
      <c r="OYV671" s="17"/>
      <c r="OZA671" s="14"/>
      <c r="OZB671" s="18"/>
      <c r="OZL671" s="17"/>
      <c r="OZQ671" s="14"/>
      <c r="OZR671" s="18"/>
      <c r="PAB671" s="17"/>
      <c r="PAG671" s="14"/>
      <c r="PAH671" s="18"/>
      <c r="PAR671" s="17"/>
      <c r="PAW671" s="14"/>
      <c r="PAX671" s="18"/>
      <c r="PBH671" s="17"/>
      <c r="PBM671" s="14"/>
      <c r="PBN671" s="18"/>
      <c r="PBX671" s="17"/>
      <c r="PCC671" s="14"/>
      <c r="PCD671" s="18"/>
      <c r="PCN671" s="17"/>
      <c r="PCS671" s="14"/>
      <c r="PCT671" s="18"/>
      <c r="PDD671" s="17"/>
      <c r="PDI671" s="14"/>
      <c r="PDJ671" s="18"/>
      <c r="PDT671" s="17"/>
      <c r="PDY671" s="14"/>
      <c r="PDZ671" s="18"/>
      <c r="PEJ671" s="17"/>
      <c r="PEO671" s="14"/>
      <c r="PEP671" s="18"/>
      <c r="PEZ671" s="17"/>
      <c r="PFE671" s="14"/>
      <c r="PFF671" s="18"/>
      <c r="PFP671" s="17"/>
      <c r="PFU671" s="14"/>
      <c r="PFV671" s="18"/>
      <c r="PGF671" s="17"/>
      <c r="PGK671" s="14"/>
      <c r="PGL671" s="18"/>
      <c r="PGV671" s="17"/>
      <c r="PHA671" s="14"/>
      <c r="PHB671" s="18"/>
      <c r="PHL671" s="17"/>
      <c r="PHQ671" s="14"/>
      <c r="PHR671" s="18"/>
      <c r="PIB671" s="17"/>
      <c r="PIG671" s="14"/>
      <c r="PIH671" s="18"/>
      <c r="PIR671" s="17"/>
      <c r="PIW671" s="14"/>
      <c r="PIX671" s="18"/>
      <c r="PJH671" s="17"/>
      <c r="PJM671" s="14"/>
      <c r="PJN671" s="18"/>
      <c r="PJX671" s="17"/>
      <c r="PKC671" s="14"/>
      <c r="PKD671" s="18"/>
      <c r="PKN671" s="17"/>
      <c r="PKS671" s="14"/>
      <c r="PKT671" s="18"/>
      <c r="PLD671" s="17"/>
      <c r="PLI671" s="14"/>
      <c r="PLJ671" s="18"/>
      <c r="PLT671" s="17"/>
      <c r="PLY671" s="14"/>
      <c r="PLZ671" s="18"/>
      <c r="PMJ671" s="17"/>
      <c r="PMO671" s="14"/>
      <c r="PMP671" s="18"/>
      <c r="PMZ671" s="17"/>
      <c r="PNE671" s="14"/>
      <c r="PNF671" s="18"/>
      <c r="PNP671" s="17"/>
      <c r="PNU671" s="14"/>
      <c r="PNV671" s="18"/>
      <c r="POF671" s="17"/>
      <c r="POK671" s="14"/>
      <c r="POL671" s="18"/>
      <c r="POV671" s="17"/>
      <c r="PPA671" s="14"/>
      <c r="PPB671" s="18"/>
      <c r="PPL671" s="17"/>
      <c r="PPQ671" s="14"/>
      <c r="PPR671" s="18"/>
      <c r="PQB671" s="17"/>
      <c r="PQG671" s="14"/>
      <c r="PQH671" s="18"/>
      <c r="PQR671" s="17"/>
      <c r="PQW671" s="14"/>
      <c r="PQX671" s="18"/>
      <c r="PRH671" s="17"/>
      <c r="PRM671" s="14"/>
      <c r="PRN671" s="18"/>
      <c r="PRX671" s="17"/>
      <c r="PSC671" s="14"/>
      <c r="PSD671" s="18"/>
      <c r="PSN671" s="17"/>
      <c r="PSS671" s="14"/>
      <c r="PST671" s="18"/>
      <c r="PTD671" s="17"/>
      <c r="PTI671" s="14"/>
      <c r="PTJ671" s="18"/>
      <c r="PTT671" s="17"/>
      <c r="PTY671" s="14"/>
      <c r="PTZ671" s="18"/>
      <c r="PUJ671" s="17"/>
      <c r="PUO671" s="14"/>
      <c r="PUP671" s="18"/>
      <c r="PUZ671" s="17"/>
      <c r="PVE671" s="14"/>
      <c r="PVF671" s="18"/>
      <c r="PVP671" s="17"/>
      <c r="PVU671" s="14"/>
      <c r="PVV671" s="18"/>
      <c r="PWF671" s="17"/>
      <c r="PWK671" s="14"/>
      <c r="PWL671" s="18"/>
      <c r="PWV671" s="17"/>
      <c r="PXA671" s="14"/>
      <c r="PXB671" s="18"/>
      <c r="PXL671" s="17"/>
      <c r="PXQ671" s="14"/>
      <c r="PXR671" s="18"/>
      <c r="PYB671" s="17"/>
      <c r="PYG671" s="14"/>
      <c r="PYH671" s="18"/>
      <c r="PYR671" s="17"/>
      <c r="PYW671" s="14"/>
      <c r="PYX671" s="18"/>
      <c r="PZH671" s="17"/>
      <c r="PZM671" s="14"/>
      <c r="PZN671" s="18"/>
      <c r="PZX671" s="17"/>
      <c r="QAC671" s="14"/>
      <c r="QAD671" s="18"/>
      <c r="QAN671" s="17"/>
      <c r="QAS671" s="14"/>
      <c r="QAT671" s="18"/>
      <c r="QBD671" s="17"/>
      <c r="QBI671" s="14"/>
      <c r="QBJ671" s="18"/>
      <c r="QBT671" s="17"/>
      <c r="QBY671" s="14"/>
      <c r="QBZ671" s="18"/>
      <c r="QCJ671" s="17"/>
      <c r="QCO671" s="14"/>
      <c r="QCP671" s="18"/>
      <c r="QCZ671" s="17"/>
      <c r="QDE671" s="14"/>
      <c r="QDF671" s="18"/>
      <c r="QDP671" s="17"/>
      <c r="QDU671" s="14"/>
      <c r="QDV671" s="18"/>
      <c r="QEF671" s="17"/>
      <c r="QEK671" s="14"/>
      <c r="QEL671" s="18"/>
      <c r="QEV671" s="17"/>
      <c r="QFA671" s="14"/>
      <c r="QFB671" s="18"/>
      <c r="QFL671" s="17"/>
      <c r="QFQ671" s="14"/>
      <c r="QFR671" s="18"/>
      <c r="QGB671" s="17"/>
      <c r="QGG671" s="14"/>
      <c r="QGH671" s="18"/>
      <c r="QGR671" s="17"/>
      <c r="QGW671" s="14"/>
      <c r="QGX671" s="18"/>
      <c r="QHH671" s="17"/>
      <c r="QHM671" s="14"/>
      <c r="QHN671" s="18"/>
      <c r="QHX671" s="17"/>
      <c r="QIC671" s="14"/>
      <c r="QID671" s="18"/>
      <c r="QIN671" s="17"/>
      <c r="QIS671" s="14"/>
      <c r="QIT671" s="18"/>
      <c r="QJD671" s="17"/>
      <c r="QJI671" s="14"/>
      <c r="QJJ671" s="18"/>
      <c r="QJT671" s="17"/>
      <c r="QJY671" s="14"/>
      <c r="QJZ671" s="18"/>
      <c r="QKJ671" s="17"/>
      <c r="QKO671" s="14"/>
      <c r="QKP671" s="18"/>
      <c r="QKZ671" s="17"/>
      <c r="QLE671" s="14"/>
      <c r="QLF671" s="18"/>
      <c r="QLP671" s="17"/>
      <c r="QLU671" s="14"/>
      <c r="QLV671" s="18"/>
      <c r="QMF671" s="17"/>
      <c r="QMK671" s="14"/>
      <c r="QML671" s="18"/>
      <c r="QMV671" s="17"/>
      <c r="QNA671" s="14"/>
      <c r="QNB671" s="18"/>
      <c r="QNL671" s="17"/>
      <c r="QNQ671" s="14"/>
      <c r="QNR671" s="18"/>
      <c r="QOB671" s="17"/>
      <c r="QOG671" s="14"/>
      <c r="QOH671" s="18"/>
      <c r="QOR671" s="17"/>
      <c r="QOW671" s="14"/>
      <c r="QOX671" s="18"/>
      <c r="QPH671" s="17"/>
      <c r="QPM671" s="14"/>
      <c r="QPN671" s="18"/>
      <c r="QPX671" s="17"/>
      <c r="QQC671" s="14"/>
      <c r="QQD671" s="18"/>
      <c r="QQN671" s="17"/>
      <c r="QQS671" s="14"/>
      <c r="QQT671" s="18"/>
      <c r="QRD671" s="17"/>
      <c r="QRI671" s="14"/>
      <c r="QRJ671" s="18"/>
      <c r="QRT671" s="17"/>
      <c r="QRY671" s="14"/>
      <c r="QRZ671" s="18"/>
      <c r="QSJ671" s="17"/>
      <c r="QSO671" s="14"/>
      <c r="QSP671" s="18"/>
      <c r="QSZ671" s="17"/>
      <c r="QTE671" s="14"/>
      <c r="QTF671" s="18"/>
      <c r="QTP671" s="17"/>
      <c r="QTU671" s="14"/>
      <c r="QTV671" s="18"/>
      <c r="QUF671" s="17"/>
      <c r="QUK671" s="14"/>
      <c r="QUL671" s="18"/>
      <c r="QUV671" s="17"/>
      <c r="QVA671" s="14"/>
      <c r="QVB671" s="18"/>
      <c r="QVL671" s="17"/>
      <c r="QVQ671" s="14"/>
      <c r="QVR671" s="18"/>
      <c r="QWB671" s="17"/>
      <c r="QWG671" s="14"/>
      <c r="QWH671" s="18"/>
      <c r="QWR671" s="17"/>
      <c r="QWW671" s="14"/>
      <c r="QWX671" s="18"/>
      <c r="QXH671" s="17"/>
      <c r="QXM671" s="14"/>
      <c r="QXN671" s="18"/>
      <c r="QXX671" s="17"/>
      <c r="QYC671" s="14"/>
      <c r="QYD671" s="18"/>
      <c r="QYN671" s="17"/>
      <c r="QYS671" s="14"/>
      <c r="QYT671" s="18"/>
      <c r="QZD671" s="17"/>
      <c r="QZI671" s="14"/>
      <c r="QZJ671" s="18"/>
      <c r="QZT671" s="17"/>
      <c r="QZY671" s="14"/>
      <c r="QZZ671" s="18"/>
      <c r="RAJ671" s="17"/>
      <c r="RAO671" s="14"/>
      <c r="RAP671" s="18"/>
      <c r="RAZ671" s="17"/>
      <c r="RBE671" s="14"/>
      <c r="RBF671" s="18"/>
      <c r="RBP671" s="17"/>
      <c r="RBU671" s="14"/>
      <c r="RBV671" s="18"/>
      <c r="RCF671" s="17"/>
      <c r="RCK671" s="14"/>
      <c r="RCL671" s="18"/>
      <c r="RCV671" s="17"/>
      <c r="RDA671" s="14"/>
      <c r="RDB671" s="18"/>
      <c r="RDL671" s="17"/>
      <c r="RDQ671" s="14"/>
      <c r="RDR671" s="18"/>
      <c r="REB671" s="17"/>
      <c r="REG671" s="14"/>
      <c r="REH671" s="18"/>
      <c r="RER671" s="17"/>
      <c r="REW671" s="14"/>
      <c r="REX671" s="18"/>
      <c r="RFH671" s="17"/>
      <c r="RFM671" s="14"/>
      <c r="RFN671" s="18"/>
      <c r="RFX671" s="17"/>
      <c r="RGC671" s="14"/>
      <c r="RGD671" s="18"/>
      <c r="RGN671" s="17"/>
      <c r="RGS671" s="14"/>
      <c r="RGT671" s="18"/>
      <c r="RHD671" s="17"/>
      <c r="RHI671" s="14"/>
      <c r="RHJ671" s="18"/>
      <c r="RHT671" s="17"/>
      <c r="RHY671" s="14"/>
      <c r="RHZ671" s="18"/>
      <c r="RIJ671" s="17"/>
      <c r="RIO671" s="14"/>
      <c r="RIP671" s="18"/>
      <c r="RIZ671" s="17"/>
      <c r="RJE671" s="14"/>
      <c r="RJF671" s="18"/>
      <c r="RJP671" s="17"/>
      <c r="RJU671" s="14"/>
      <c r="RJV671" s="18"/>
      <c r="RKF671" s="17"/>
      <c r="RKK671" s="14"/>
      <c r="RKL671" s="18"/>
      <c r="RKV671" s="17"/>
      <c r="RLA671" s="14"/>
      <c r="RLB671" s="18"/>
      <c r="RLL671" s="17"/>
      <c r="RLQ671" s="14"/>
      <c r="RLR671" s="18"/>
      <c r="RMB671" s="17"/>
      <c r="RMG671" s="14"/>
      <c r="RMH671" s="18"/>
      <c r="RMR671" s="17"/>
      <c r="RMW671" s="14"/>
      <c r="RMX671" s="18"/>
      <c r="RNH671" s="17"/>
      <c r="RNM671" s="14"/>
      <c r="RNN671" s="18"/>
      <c r="RNX671" s="17"/>
      <c r="ROC671" s="14"/>
      <c r="ROD671" s="18"/>
      <c r="RON671" s="17"/>
      <c r="ROS671" s="14"/>
      <c r="ROT671" s="18"/>
      <c r="RPD671" s="17"/>
      <c r="RPI671" s="14"/>
      <c r="RPJ671" s="18"/>
      <c r="RPT671" s="17"/>
      <c r="RPY671" s="14"/>
      <c r="RPZ671" s="18"/>
      <c r="RQJ671" s="17"/>
      <c r="RQO671" s="14"/>
      <c r="RQP671" s="18"/>
      <c r="RQZ671" s="17"/>
      <c r="RRE671" s="14"/>
      <c r="RRF671" s="18"/>
      <c r="RRP671" s="17"/>
      <c r="RRU671" s="14"/>
      <c r="RRV671" s="18"/>
      <c r="RSF671" s="17"/>
      <c r="RSK671" s="14"/>
      <c r="RSL671" s="18"/>
      <c r="RSV671" s="17"/>
      <c r="RTA671" s="14"/>
      <c r="RTB671" s="18"/>
      <c r="RTL671" s="17"/>
      <c r="RTQ671" s="14"/>
      <c r="RTR671" s="18"/>
      <c r="RUB671" s="17"/>
      <c r="RUG671" s="14"/>
      <c r="RUH671" s="18"/>
      <c r="RUR671" s="17"/>
      <c r="RUW671" s="14"/>
      <c r="RUX671" s="18"/>
      <c r="RVH671" s="17"/>
      <c r="RVM671" s="14"/>
      <c r="RVN671" s="18"/>
      <c r="RVX671" s="17"/>
      <c r="RWC671" s="14"/>
      <c r="RWD671" s="18"/>
      <c r="RWN671" s="17"/>
      <c r="RWS671" s="14"/>
      <c r="RWT671" s="18"/>
      <c r="RXD671" s="17"/>
      <c r="RXI671" s="14"/>
      <c r="RXJ671" s="18"/>
      <c r="RXT671" s="17"/>
      <c r="RXY671" s="14"/>
      <c r="RXZ671" s="18"/>
      <c r="RYJ671" s="17"/>
      <c r="RYO671" s="14"/>
      <c r="RYP671" s="18"/>
      <c r="RYZ671" s="17"/>
      <c r="RZE671" s="14"/>
      <c r="RZF671" s="18"/>
      <c r="RZP671" s="17"/>
      <c r="RZU671" s="14"/>
      <c r="RZV671" s="18"/>
      <c r="SAF671" s="17"/>
      <c r="SAK671" s="14"/>
      <c r="SAL671" s="18"/>
      <c r="SAV671" s="17"/>
      <c r="SBA671" s="14"/>
      <c r="SBB671" s="18"/>
      <c r="SBL671" s="17"/>
      <c r="SBQ671" s="14"/>
      <c r="SBR671" s="18"/>
      <c r="SCB671" s="17"/>
      <c r="SCG671" s="14"/>
      <c r="SCH671" s="18"/>
      <c r="SCR671" s="17"/>
      <c r="SCW671" s="14"/>
      <c r="SCX671" s="18"/>
      <c r="SDH671" s="17"/>
      <c r="SDM671" s="14"/>
      <c r="SDN671" s="18"/>
      <c r="SDX671" s="17"/>
      <c r="SEC671" s="14"/>
      <c r="SED671" s="18"/>
      <c r="SEN671" s="17"/>
      <c r="SES671" s="14"/>
      <c r="SET671" s="18"/>
      <c r="SFD671" s="17"/>
      <c r="SFI671" s="14"/>
      <c r="SFJ671" s="18"/>
      <c r="SFT671" s="17"/>
      <c r="SFY671" s="14"/>
      <c r="SFZ671" s="18"/>
      <c r="SGJ671" s="17"/>
      <c r="SGO671" s="14"/>
      <c r="SGP671" s="18"/>
      <c r="SGZ671" s="17"/>
      <c r="SHE671" s="14"/>
      <c r="SHF671" s="18"/>
      <c r="SHP671" s="17"/>
      <c r="SHU671" s="14"/>
      <c r="SHV671" s="18"/>
      <c r="SIF671" s="17"/>
      <c r="SIK671" s="14"/>
      <c r="SIL671" s="18"/>
      <c r="SIV671" s="17"/>
      <c r="SJA671" s="14"/>
      <c r="SJB671" s="18"/>
      <c r="SJL671" s="17"/>
      <c r="SJQ671" s="14"/>
      <c r="SJR671" s="18"/>
      <c r="SKB671" s="17"/>
      <c r="SKG671" s="14"/>
      <c r="SKH671" s="18"/>
      <c r="SKR671" s="17"/>
      <c r="SKW671" s="14"/>
      <c r="SKX671" s="18"/>
      <c r="SLH671" s="17"/>
      <c r="SLM671" s="14"/>
      <c r="SLN671" s="18"/>
      <c r="SLX671" s="17"/>
      <c r="SMC671" s="14"/>
      <c r="SMD671" s="18"/>
      <c r="SMN671" s="17"/>
      <c r="SMS671" s="14"/>
      <c r="SMT671" s="18"/>
      <c r="SND671" s="17"/>
      <c r="SNI671" s="14"/>
      <c r="SNJ671" s="18"/>
      <c r="SNT671" s="17"/>
      <c r="SNY671" s="14"/>
      <c r="SNZ671" s="18"/>
      <c r="SOJ671" s="17"/>
      <c r="SOO671" s="14"/>
      <c r="SOP671" s="18"/>
      <c r="SOZ671" s="17"/>
      <c r="SPE671" s="14"/>
      <c r="SPF671" s="18"/>
      <c r="SPP671" s="17"/>
      <c r="SPU671" s="14"/>
      <c r="SPV671" s="18"/>
      <c r="SQF671" s="17"/>
      <c r="SQK671" s="14"/>
      <c r="SQL671" s="18"/>
      <c r="SQV671" s="17"/>
      <c r="SRA671" s="14"/>
      <c r="SRB671" s="18"/>
      <c r="SRL671" s="17"/>
      <c r="SRQ671" s="14"/>
      <c r="SRR671" s="18"/>
      <c r="SSB671" s="17"/>
      <c r="SSG671" s="14"/>
      <c r="SSH671" s="18"/>
      <c r="SSR671" s="17"/>
      <c r="SSW671" s="14"/>
      <c r="SSX671" s="18"/>
      <c r="STH671" s="17"/>
      <c r="STM671" s="14"/>
      <c r="STN671" s="18"/>
      <c r="STX671" s="17"/>
      <c r="SUC671" s="14"/>
      <c r="SUD671" s="18"/>
      <c r="SUN671" s="17"/>
      <c r="SUS671" s="14"/>
      <c r="SUT671" s="18"/>
      <c r="SVD671" s="17"/>
      <c r="SVI671" s="14"/>
      <c r="SVJ671" s="18"/>
      <c r="SVT671" s="17"/>
      <c r="SVY671" s="14"/>
      <c r="SVZ671" s="18"/>
      <c r="SWJ671" s="17"/>
      <c r="SWO671" s="14"/>
      <c r="SWP671" s="18"/>
      <c r="SWZ671" s="17"/>
      <c r="SXE671" s="14"/>
      <c r="SXF671" s="18"/>
      <c r="SXP671" s="17"/>
      <c r="SXU671" s="14"/>
      <c r="SXV671" s="18"/>
      <c r="SYF671" s="17"/>
      <c r="SYK671" s="14"/>
      <c r="SYL671" s="18"/>
      <c r="SYV671" s="17"/>
      <c r="SZA671" s="14"/>
      <c r="SZB671" s="18"/>
      <c r="SZL671" s="17"/>
      <c r="SZQ671" s="14"/>
      <c r="SZR671" s="18"/>
      <c r="TAB671" s="17"/>
      <c r="TAG671" s="14"/>
      <c r="TAH671" s="18"/>
      <c r="TAR671" s="17"/>
      <c r="TAW671" s="14"/>
      <c r="TAX671" s="18"/>
      <c r="TBH671" s="17"/>
      <c r="TBM671" s="14"/>
      <c r="TBN671" s="18"/>
      <c r="TBX671" s="17"/>
      <c r="TCC671" s="14"/>
      <c r="TCD671" s="18"/>
      <c r="TCN671" s="17"/>
      <c r="TCS671" s="14"/>
      <c r="TCT671" s="18"/>
      <c r="TDD671" s="17"/>
      <c r="TDI671" s="14"/>
      <c r="TDJ671" s="18"/>
      <c r="TDT671" s="17"/>
      <c r="TDY671" s="14"/>
      <c r="TDZ671" s="18"/>
      <c r="TEJ671" s="17"/>
      <c r="TEO671" s="14"/>
      <c r="TEP671" s="18"/>
      <c r="TEZ671" s="17"/>
      <c r="TFE671" s="14"/>
      <c r="TFF671" s="18"/>
      <c r="TFP671" s="17"/>
      <c r="TFU671" s="14"/>
      <c r="TFV671" s="18"/>
      <c r="TGF671" s="17"/>
      <c r="TGK671" s="14"/>
      <c r="TGL671" s="18"/>
      <c r="TGV671" s="17"/>
      <c r="THA671" s="14"/>
      <c r="THB671" s="18"/>
      <c r="THL671" s="17"/>
      <c r="THQ671" s="14"/>
      <c r="THR671" s="18"/>
      <c r="TIB671" s="17"/>
      <c r="TIG671" s="14"/>
      <c r="TIH671" s="18"/>
      <c r="TIR671" s="17"/>
      <c r="TIW671" s="14"/>
      <c r="TIX671" s="18"/>
      <c r="TJH671" s="17"/>
      <c r="TJM671" s="14"/>
      <c r="TJN671" s="18"/>
      <c r="TJX671" s="17"/>
      <c r="TKC671" s="14"/>
      <c r="TKD671" s="18"/>
      <c r="TKN671" s="17"/>
      <c r="TKS671" s="14"/>
      <c r="TKT671" s="18"/>
      <c r="TLD671" s="17"/>
      <c r="TLI671" s="14"/>
      <c r="TLJ671" s="18"/>
      <c r="TLT671" s="17"/>
      <c r="TLY671" s="14"/>
      <c r="TLZ671" s="18"/>
      <c r="TMJ671" s="17"/>
      <c r="TMO671" s="14"/>
      <c r="TMP671" s="18"/>
      <c r="TMZ671" s="17"/>
      <c r="TNE671" s="14"/>
      <c r="TNF671" s="18"/>
      <c r="TNP671" s="17"/>
      <c r="TNU671" s="14"/>
      <c r="TNV671" s="18"/>
      <c r="TOF671" s="17"/>
      <c r="TOK671" s="14"/>
      <c r="TOL671" s="18"/>
      <c r="TOV671" s="17"/>
      <c r="TPA671" s="14"/>
      <c r="TPB671" s="18"/>
      <c r="TPL671" s="17"/>
      <c r="TPQ671" s="14"/>
      <c r="TPR671" s="18"/>
      <c r="TQB671" s="17"/>
      <c r="TQG671" s="14"/>
      <c r="TQH671" s="18"/>
      <c r="TQR671" s="17"/>
      <c r="TQW671" s="14"/>
      <c r="TQX671" s="18"/>
      <c r="TRH671" s="17"/>
      <c r="TRM671" s="14"/>
      <c r="TRN671" s="18"/>
      <c r="TRX671" s="17"/>
      <c r="TSC671" s="14"/>
      <c r="TSD671" s="18"/>
      <c r="TSN671" s="17"/>
      <c r="TSS671" s="14"/>
      <c r="TST671" s="18"/>
      <c r="TTD671" s="17"/>
      <c r="TTI671" s="14"/>
      <c r="TTJ671" s="18"/>
      <c r="TTT671" s="17"/>
      <c r="TTY671" s="14"/>
      <c r="TTZ671" s="18"/>
      <c r="TUJ671" s="17"/>
      <c r="TUO671" s="14"/>
      <c r="TUP671" s="18"/>
      <c r="TUZ671" s="17"/>
      <c r="TVE671" s="14"/>
      <c r="TVF671" s="18"/>
      <c r="TVP671" s="17"/>
      <c r="TVU671" s="14"/>
      <c r="TVV671" s="18"/>
      <c r="TWF671" s="17"/>
      <c r="TWK671" s="14"/>
      <c r="TWL671" s="18"/>
      <c r="TWV671" s="17"/>
      <c r="TXA671" s="14"/>
      <c r="TXB671" s="18"/>
      <c r="TXL671" s="17"/>
      <c r="TXQ671" s="14"/>
      <c r="TXR671" s="18"/>
      <c r="TYB671" s="17"/>
      <c r="TYG671" s="14"/>
      <c r="TYH671" s="18"/>
      <c r="TYR671" s="17"/>
      <c r="TYW671" s="14"/>
      <c r="TYX671" s="18"/>
      <c r="TZH671" s="17"/>
      <c r="TZM671" s="14"/>
      <c r="TZN671" s="18"/>
      <c r="TZX671" s="17"/>
      <c r="UAC671" s="14"/>
      <c r="UAD671" s="18"/>
      <c r="UAN671" s="17"/>
      <c r="UAS671" s="14"/>
      <c r="UAT671" s="18"/>
      <c r="UBD671" s="17"/>
      <c r="UBI671" s="14"/>
      <c r="UBJ671" s="18"/>
      <c r="UBT671" s="17"/>
      <c r="UBY671" s="14"/>
      <c r="UBZ671" s="18"/>
      <c r="UCJ671" s="17"/>
      <c r="UCO671" s="14"/>
      <c r="UCP671" s="18"/>
      <c r="UCZ671" s="17"/>
      <c r="UDE671" s="14"/>
      <c r="UDF671" s="18"/>
      <c r="UDP671" s="17"/>
      <c r="UDU671" s="14"/>
      <c r="UDV671" s="18"/>
      <c r="UEF671" s="17"/>
      <c r="UEK671" s="14"/>
      <c r="UEL671" s="18"/>
      <c r="UEV671" s="17"/>
      <c r="UFA671" s="14"/>
      <c r="UFB671" s="18"/>
      <c r="UFL671" s="17"/>
      <c r="UFQ671" s="14"/>
      <c r="UFR671" s="18"/>
      <c r="UGB671" s="17"/>
      <c r="UGG671" s="14"/>
      <c r="UGH671" s="18"/>
      <c r="UGR671" s="17"/>
      <c r="UGW671" s="14"/>
      <c r="UGX671" s="18"/>
      <c r="UHH671" s="17"/>
      <c r="UHM671" s="14"/>
      <c r="UHN671" s="18"/>
      <c r="UHX671" s="17"/>
      <c r="UIC671" s="14"/>
      <c r="UID671" s="18"/>
      <c r="UIN671" s="17"/>
      <c r="UIS671" s="14"/>
      <c r="UIT671" s="18"/>
      <c r="UJD671" s="17"/>
      <c r="UJI671" s="14"/>
      <c r="UJJ671" s="18"/>
      <c r="UJT671" s="17"/>
      <c r="UJY671" s="14"/>
      <c r="UJZ671" s="18"/>
      <c r="UKJ671" s="17"/>
      <c r="UKO671" s="14"/>
      <c r="UKP671" s="18"/>
      <c r="UKZ671" s="17"/>
      <c r="ULE671" s="14"/>
      <c r="ULF671" s="18"/>
      <c r="ULP671" s="17"/>
      <c r="ULU671" s="14"/>
      <c r="ULV671" s="18"/>
      <c r="UMF671" s="17"/>
      <c r="UMK671" s="14"/>
      <c r="UML671" s="18"/>
      <c r="UMV671" s="17"/>
      <c r="UNA671" s="14"/>
      <c r="UNB671" s="18"/>
      <c r="UNL671" s="17"/>
      <c r="UNQ671" s="14"/>
      <c r="UNR671" s="18"/>
      <c r="UOB671" s="17"/>
      <c r="UOG671" s="14"/>
      <c r="UOH671" s="18"/>
      <c r="UOR671" s="17"/>
      <c r="UOW671" s="14"/>
      <c r="UOX671" s="18"/>
      <c r="UPH671" s="17"/>
      <c r="UPM671" s="14"/>
      <c r="UPN671" s="18"/>
      <c r="UPX671" s="17"/>
      <c r="UQC671" s="14"/>
      <c r="UQD671" s="18"/>
      <c r="UQN671" s="17"/>
      <c r="UQS671" s="14"/>
      <c r="UQT671" s="18"/>
      <c r="URD671" s="17"/>
      <c r="URI671" s="14"/>
      <c r="URJ671" s="18"/>
      <c r="URT671" s="17"/>
      <c r="URY671" s="14"/>
      <c r="URZ671" s="18"/>
      <c r="USJ671" s="17"/>
      <c r="USO671" s="14"/>
      <c r="USP671" s="18"/>
      <c r="USZ671" s="17"/>
      <c r="UTE671" s="14"/>
      <c r="UTF671" s="18"/>
      <c r="UTP671" s="17"/>
      <c r="UTU671" s="14"/>
      <c r="UTV671" s="18"/>
      <c r="UUF671" s="17"/>
      <c r="UUK671" s="14"/>
      <c r="UUL671" s="18"/>
      <c r="UUV671" s="17"/>
      <c r="UVA671" s="14"/>
      <c r="UVB671" s="18"/>
      <c r="UVL671" s="17"/>
      <c r="UVQ671" s="14"/>
      <c r="UVR671" s="18"/>
      <c r="UWB671" s="17"/>
      <c r="UWG671" s="14"/>
      <c r="UWH671" s="18"/>
      <c r="UWR671" s="17"/>
      <c r="UWW671" s="14"/>
      <c r="UWX671" s="18"/>
      <c r="UXH671" s="17"/>
      <c r="UXM671" s="14"/>
      <c r="UXN671" s="18"/>
      <c r="UXX671" s="17"/>
      <c r="UYC671" s="14"/>
      <c r="UYD671" s="18"/>
      <c r="UYN671" s="17"/>
      <c r="UYS671" s="14"/>
      <c r="UYT671" s="18"/>
      <c r="UZD671" s="17"/>
      <c r="UZI671" s="14"/>
      <c r="UZJ671" s="18"/>
      <c r="UZT671" s="17"/>
      <c r="UZY671" s="14"/>
      <c r="UZZ671" s="18"/>
      <c r="VAJ671" s="17"/>
      <c r="VAO671" s="14"/>
      <c r="VAP671" s="18"/>
      <c r="VAZ671" s="17"/>
      <c r="VBE671" s="14"/>
      <c r="VBF671" s="18"/>
      <c r="VBP671" s="17"/>
      <c r="VBU671" s="14"/>
      <c r="VBV671" s="18"/>
      <c r="VCF671" s="17"/>
      <c r="VCK671" s="14"/>
      <c r="VCL671" s="18"/>
      <c r="VCV671" s="17"/>
      <c r="VDA671" s="14"/>
      <c r="VDB671" s="18"/>
      <c r="VDL671" s="17"/>
      <c r="VDQ671" s="14"/>
      <c r="VDR671" s="18"/>
      <c r="VEB671" s="17"/>
      <c r="VEG671" s="14"/>
      <c r="VEH671" s="18"/>
      <c r="VER671" s="17"/>
      <c r="VEW671" s="14"/>
      <c r="VEX671" s="18"/>
      <c r="VFH671" s="17"/>
      <c r="VFM671" s="14"/>
      <c r="VFN671" s="18"/>
      <c r="VFX671" s="17"/>
      <c r="VGC671" s="14"/>
      <c r="VGD671" s="18"/>
      <c r="VGN671" s="17"/>
      <c r="VGS671" s="14"/>
      <c r="VGT671" s="18"/>
      <c r="VHD671" s="17"/>
      <c r="VHI671" s="14"/>
      <c r="VHJ671" s="18"/>
      <c r="VHT671" s="17"/>
      <c r="VHY671" s="14"/>
      <c r="VHZ671" s="18"/>
      <c r="VIJ671" s="17"/>
      <c r="VIO671" s="14"/>
      <c r="VIP671" s="18"/>
      <c r="VIZ671" s="17"/>
      <c r="VJE671" s="14"/>
      <c r="VJF671" s="18"/>
      <c r="VJP671" s="17"/>
      <c r="VJU671" s="14"/>
      <c r="VJV671" s="18"/>
      <c r="VKF671" s="17"/>
      <c r="VKK671" s="14"/>
      <c r="VKL671" s="18"/>
      <c r="VKV671" s="17"/>
      <c r="VLA671" s="14"/>
      <c r="VLB671" s="18"/>
      <c r="VLL671" s="17"/>
      <c r="VLQ671" s="14"/>
      <c r="VLR671" s="18"/>
      <c r="VMB671" s="17"/>
      <c r="VMG671" s="14"/>
      <c r="VMH671" s="18"/>
      <c r="VMR671" s="17"/>
      <c r="VMW671" s="14"/>
      <c r="VMX671" s="18"/>
      <c r="VNH671" s="17"/>
      <c r="VNM671" s="14"/>
      <c r="VNN671" s="18"/>
      <c r="VNX671" s="17"/>
      <c r="VOC671" s="14"/>
      <c r="VOD671" s="18"/>
      <c r="VON671" s="17"/>
      <c r="VOS671" s="14"/>
      <c r="VOT671" s="18"/>
      <c r="VPD671" s="17"/>
      <c r="VPI671" s="14"/>
      <c r="VPJ671" s="18"/>
      <c r="VPT671" s="17"/>
      <c r="VPY671" s="14"/>
      <c r="VPZ671" s="18"/>
      <c r="VQJ671" s="17"/>
      <c r="VQO671" s="14"/>
      <c r="VQP671" s="18"/>
      <c r="VQZ671" s="17"/>
      <c r="VRE671" s="14"/>
      <c r="VRF671" s="18"/>
      <c r="VRP671" s="17"/>
      <c r="VRU671" s="14"/>
      <c r="VRV671" s="18"/>
      <c r="VSF671" s="17"/>
      <c r="VSK671" s="14"/>
      <c r="VSL671" s="18"/>
      <c r="VSV671" s="17"/>
      <c r="VTA671" s="14"/>
      <c r="VTB671" s="18"/>
      <c r="VTL671" s="17"/>
      <c r="VTQ671" s="14"/>
      <c r="VTR671" s="18"/>
      <c r="VUB671" s="17"/>
      <c r="VUG671" s="14"/>
      <c r="VUH671" s="18"/>
      <c r="VUR671" s="17"/>
      <c r="VUW671" s="14"/>
      <c r="VUX671" s="18"/>
      <c r="VVH671" s="17"/>
      <c r="VVM671" s="14"/>
      <c r="VVN671" s="18"/>
      <c r="VVX671" s="17"/>
      <c r="VWC671" s="14"/>
      <c r="VWD671" s="18"/>
      <c r="VWN671" s="17"/>
      <c r="VWS671" s="14"/>
      <c r="VWT671" s="18"/>
      <c r="VXD671" s="17"/>
      <c r="VXI671" s="14"/>
      <c r="VXJ671" s="18"/>
      <c r="VXT671" s="17"/>
      <c r="VXY671" s="14"/>
      <c r="VXZ671" s="18"/>
      <c r="VYJ671" s="17"/>
      <c r="VYO671" s="14"/>
      <c r="VYP671" s="18"/>
      <c r="VYZ671" s="17"/>
      <c r="VZE671" s="14"/>
      <c r="VZF671" s="18"/>
      <c r="VZP671" s="17"/>
      <c r="VZU671" s="14"/>
      <c r="VZV671" s="18"/>
      <c r="WAF671" s="17"/>
      <c r="WAK671" s="14"/>
      <c r="WAL671" s="18"/>
      <c r="WAV671" s="17"/>
      <c r="WBA671" s="14"/>
      <c r="WBB671" s="18"/>
      <c r="WBL671" s="17"/>
      <c r="WBQ671" s="14"/>
      <c r="WBR671" s="18"/>
      <c r="WCB671" s="17"/>
      <c r="WCG671" s="14"/>
      <c r="WCH671" s="18"/>
      <c r="WCR671" s="17"/>
      <c r="WCW671" s="14"/>
      <c r="WCX671" s="18"/>
      <c r="WDH671" s="17"/>
      <c r="WDM671" s="14"/>
      <c r="WDN671" s="18"/>
      <c r="WDX671" s="17"/>
      <c r="WEC671" s="14"/>
      <c r="WED671" s="18"/>
      <c r="WEN671" s="17"/>
      <c r="WES671" s="14"/>
      <c r="WET671" s="18"/>
      <c r="WFD671" s="17"/>
      <c r="WFI671" s="14"/>
      <c r="WFJ671" s="18"/>
      <c r="WFT671" s="17"/>
      <c r="WFY671" s="14"/>
      <c r="WFZ671" s="18"/>
      <c r="WGJ671" s="17"/>
      <c r="WGO671" s="14"/>
      <c r="WGP671" s="18"/>
      <c r="WGZ671" s="17"/>
      <c r="WHE671" s="14"/>
      <c r="WHF671" s="18"/>
      <c r="WHP671" s="17"/>
      <c r="WHU671" s="14"/>
      <c r="WHV671" s="18"/>
      <c r="WIF671" s="17"/>
      <c r="WIK671" s="14"/>
      <c r="WIL671" s="18"/>
      <c r="WIV671" s="17"/>
      <c r="WJA671" s="14"/>
      <c r="WJB671" s="18"/>
      <c r="WJL671" s="17"/>
      <c r="WJQ671" s="14"/>
      <c r="WJR671" s="18"/>
      <c r="WKB671" s="17"/>
      <c r="WKG671" s="14"/>
      <c r="WKH671" s="18"/>
      <c r="WKR671" s="17"/>
      <c r="WKW671" s="14"/>
      <c r="WKX671" s="18"/>
      <c r="WLH671" s="17"/>
      <c r="WLM671" s="14"/>
      <c r="WLN671" s="18"/>
      <c r="WLX671" s="17"/>
      <c r="WMC671" s="14"/>
      <c r="WMD671" s="18"/>
      <c r="WMN671" s="17"/>
      <c r="WMS671" s="14"/>
      <c r="WMT671" s="18"/>
      <c r="WND671" s="17"/>
      <c r="WNI671" s="14"/>
      <c r="WNJ671" s="18"/>
      <c r="WNT671" s="17"/>
      <c r="WNY671" s="14"/>
      <c r="WNZ671" s="18"/>
      <c r="WOJ671" s="17"/>
      <c r="WOO671" s="14"/>
      <c r="WOP671" s="18"/>
      <c r="WOZ671" s="17"/>
      <c r="WPE671" s="14"/>
      <c r="WPF671" s="18"/>
      <c r="WPP671" s="17"/>
      <c r="WPU671" s="14"/>
      <c r="WPV671" s="18"/>
      <c r="WQF671" s="17"/>
      <c r="WQK671" s="14"/>
      <c r="WQL671" s="18"/>
      <c r="WQV671" s="17"/>
      <c r="WRA671" s="14"/>
      <c r="WRB671" s="18"/>
      <c r="WRL671" s="17"/>
      <c r="WRQ671" s="14"/>
      <c r="WRR671" s="18"/>
      <c r="WSB671" s="17"/>
      <c r="WSG671" s="14"/>
      <c r="WSH671" s="18"/>
      <c r="WSR671" s="17"/>
      <c r="WSW671" s="14"/>
      <c r="WSX671" s="18"/>
      <c r="WTH671" s="17"/>
      <c r="WTM671" s="14"/>
      <c r="WTN671" s="18"/>
      <c r="WTX671" s="17"/>
      <c r="WUC671" s="14"/>
      <c r="WUD671" s="18"/>
      <c r="WUN671" s="17"/>
      <c r="WUS671" s="14"/>
      <c r="WUT671" s="18"/>
      <c r="WVD671" s="17"/>
      <c r="WVI671" s="14"/>
      <c r="WVJ671" s="18"/>
      <c r="WVT671" s="17"/>
      <c r="WVY671" s="14"/>
      <c r="WVZ671" s="18"/>
      <c r="WWJ671" s="17"/>
      <c r="WWO671" s="14"/>
      <c r="WWP671" s="18"/>
      <c r="WWZ671" s="17"/>
      <c r="WXE671" s="14"/>
      <c r="WXF671" s="18"/>
      <c r="WXP671" s="17"/>
      <c r="WXU671" s="14"/>
      <c r="WXV671" s="18"/>
      <c r="WYF671" s="17"/>
      <c r="WYK671" s="14"/>
      <c r="WYL671" s="18"/>
      <c r="WYV671" s="17"/>
      <c r="WZA671" s="14"/>
      <c r="WZB671" s="18"/>
      <c r="WZL671" s="17"/>
      <c r="WZQ671" s="14"/>
      <c r="WZR671" s="18"/>
      <c r="XAB671" s="17"/>
      <c r="XAG671" s="14"/>
      <c r="XAH671" s="18"/>
      <c r="XAR671" s="17"/>
      <c r="XAW671" s="14"/>
      <c r="XAX671" s="18"/>
      <c r="XBH671" s="17"/>
      <c r="XBM671" s="14"/>
      <c r="XBN671" s="18"/>
      <c r="XBX671" s="17"/>
      <c r="XCC671" s="14"/>
      <c r="XCD671" s="18"/>
      <c r="XCN671" s="17"/>
      <c r="XCS671" s="14"/>
      <c r="XCT671" s="18"/>
      <c r="XDD671" s="17"/>
      <c r="XDI671" s="14"/>
      <c r="XDJ671" s="18"/>
      <c r="XDT671" s="17"/>
      <c r="XDY671" s="14"/>
      <c r="XDZ671" s="18"/>
      <c r="XEJ671" s="17"/>
      <c r="XEO671" s="14"/>
      <c r="XEP671" s="18"/>
      <c r="XEZ671" s="17"/>
    </row>
    <row r="672" spans="1:1020 1025:2044 2049:3068 3073:4092 4097:5116 5121:6140 6145:7164 7169:8188 8193:9212 9217:10236 10241:11260 11265:12284 12289:13308 13313:14332 14337:15356 15361:16380" s="15" customFormat="1" ht="10.15" hidden="1" customHeight="1" x14ac:dyDescent="0.2">
      <c r="A672" s="14">
        <f t="shared" si="54"/>
        <v>669</v>
      </c>
      <c r="B672" s="15" t="s">
        <v>1182</v>
      </c>
      <c r="C672" s="15" t="s">
        <v>1183</v>
      </c>
      <c r="D672" s="15">
        <v>3.19</v>
      </c>
      <c r="E672" s="16">
        <v>3.1012116359931583</v>
      </c>
      <c r="F672" s="15" t="s">
        <v>60</v>
      </c>
      <c r="G672" s="15">
        <v>5000</v>
      </c>
      <c r="H672" s="15" t="s">
        <v>1184</v>
      </c>
      <c r="I672" s="15" t="s">
        <v>62</v>
      </c>
      <c r="J672" s="15" t="s">
        <v>93</v>
      </c>
      <c r="K672" s="15" t="s">
        <v>1185</v>
      </c>
      <c r="L672" s="15">
        <v>43025</v>
      </c>
      <c r="M672" s="15" t="s">
        <v>1184</v>
      </c>
      <c r="N672" s="15" t="s">
        <v>65</v>
      </c>
      <c r="O672" s="15">
        <v>5000</v>
      </c>
      <c r="P672" s="15" t="s">
        <v>60</v>
      </c>
      <c r="Q672" s="6">
        <f t="shared" si="51"/>
        <v>-2.7833342948853201E-2</v>
      </c>
      <c r="R672" s="1" t="str">
        <f t="shared" si="52"/>
        <v>ELOR Factura F529-00012723</v>
      </c>
      <c r="U672" s="15">
        <f t="shared" si="50"/>
        <v>1</v>
      </c>
      <c r="V672" s="1" t="s">
        <v>1184</v>
      </c>
      <c r="W672" s="1" t="str">
        <f t="shared" si="53"/>
        <v>ok</v>
      </c>
      <c r="AB672" s="17"/>
      <c r="AG672" s="14"/>
      <c r="AH672" s="18"/>
      <c r="AR672" s="17"/>
      <c r="AW672" s="14"/>
      <c r="AX672" s="18"/>
      <c r="BH672" s="17"/>
      <c r="BM672" s="14"/>
      <c r="BN672" s="18"/>
      <c r="BX672" s="17"/>
      <c r="CC672" s="14"/>
      <c r="CD672" s="18"/>
      <c r="CN672" s="17"/>
      <c r="CS672" s="14"/>
      <c r="CT672" s="18"/>
      <c r="DD672" s="17"/>
      <c r="DI672" s="14"/>
      <c r="DJ672" s="18"/>
      <c r="DT672" s="17"/>
      <c r="DY672" s="14"/>
      <c r="DZ672" s="18"/>
      <c r="EJ672" s="17"/>
      <c r="EO672" s="14"/>
      <c r="EP672" s="18"/>
      <c r="EZ672" s="17"/>
      <c r="FE672" s="14"/>
      <c r="FF672" s="18"/>
      <c r="FP672" s="17"/>
      <c r="FU672" s="14"/>
      <c r="FV672" s="18"/>
      <c r="GF672" s="17"/>
      <c r="GK672" s="14"/>
      <c r="GL672" s="18"/>
      <c r="GV672" s="17"/>
      <c r="HA672" s="14"/>
      <c r="HB672" s="18"/>
      <c r="HL672" s="17"/>
      <c r="HQ672" s="14"/>
      <c r="HR672" s="18"/>
      <c r="IB672" s="17"/>
      <c r="IG672" s="14"/>
      <c r="IH672" s="18"/>
      <c r="IR672" s="17"/>
      <c r="IW672" s="14"/>
      <c r="IX672" s="18"/>
      <c r="JH672" s="17"/>
      <c r="JM672" s="14"/>
      <c r="JN672" s="18"/>
      <c r="JX672" s="17"/>
      <c r="KC672" s="14"/>
      <c r="KD672" s="18"/>
      <c r="KN672" s="17"/>
      <c r="KS672" s="14"/>
      <c r="KT672" s="18"/>
      <c r="LD672" s="17"/>
      <c r="LI672" s="14"/>
      <c r="LJ672" s="18"/>
      <c r="LT672" s="17"/>
      <c r="LY672" s="14"/>
      <c r="LZ672" s="18"/>
      <c r="MJ672" s="17"/>
      <c r="MO672" s="14"/>
      <c r="MP672" s="18"/>
      <c r="MZ672" s="17"/>
      <c r="NE672" s="14"/>
      <c r="NF672" s="18"/>
      <c r="NP672" s="17"/>
      <c r="NU672" s="14"/>
      <c r="NV672" s="18"/>
      <c r="OF672" s="17"/>
      <c r="OK672" s="14"/>
      <c r="OL672" s="18"/>
      <c r="OV672" s="17"/>
      <c r="PA672" s="14"/>
      <c r="PB672" s="18"/>
      <c r="PL672" s="17"/>
      <c r="PQ672" s="14"/>
      <c r="PR672" s="18"/>
      <c r="QB672" s="17"/>
      <c r="QG672" s="14"/>
      <c r="QH672" s="18"/>
      <c r="QR672" s="17"/>
      <c r="QW672" s="14"/>
      <c r="QX672" s="18"/>
      <c r="RH672" s="17"/>
      <c r="RM672" s="14"/>
      <c r="RN672" s="18"/>
      <c r="RX672" s="17"/>
      <c r="SC672" s="14"/>
      <c r="SD672" s="18"/>
      <c r="SN672" s="17"/>
      <c r="SS672" s="14"/>
      <c r="ST672" s="18"/>
      <c r="TD672" s="17"/>
      <c r="TI672" s="14"/>
      <c r="TJ672" s="18"/>
      <c r="TT672" s="17"/>
      <c r="TY672" s="14"/>
      <c r="TZ672" s="18"/>
      <c r="UJ672" s="17"/>
      <c r="UO672" s="14"/>
      <c r="UP672" s="18"/>
      <c r="UZ672" s="17"/>
      <c r="VE672" s="14"/>
      <c r="VF672" s="18"/>
      <c r="VP672" s="17"/>
      <c r="VU672" s="14"/>
      <c r="VV672" s="18"/>
      <c r="WF672" s="17"/>
      <c r="WK672" s="14"/>
      <c r="WL672" s="18"/>
      <c r="WV672" s="17"/>
      <c r="XA672" s="14"/>
      <c r="XB672" s="18"/>
      <c r="XL672" s="17"/>
      <c r="XQ672" s="14"/>
      <c r="XR672" s="18"/>
      <c r="YB672" s="17"/>
      <c r="YG672" s="14"/>
      <c r="YH672" s="18"/>
      <c r="YR672" s="17"/>
      <c r="YW672" s="14"/>
      <c r="YX672" s="18"/>
      <c r="ZH672" s="17"/>
      <c r="ZM672" s="14"/>
      <c r="ZN672" s="18"/>
      <c r="ZX672" s="17"/>
      <c r="AAC672" s="14"/>
      <c r="AAD672" s="18"/>
      <c r="AAN672" s="17"/>
      <c r="AAS672" s="14"/>
      <c r="AAT672" s="18"/>
      <c r="ABD672" s="17"/>
      <c r="ABI672" s="14"/>
      <c r="ABJ672" s="18"/>
      <c r="ABT672" s="17"/>
      <c r="ABY672" s="14"/>
      <c r="ABZ672" s="18"/>
      <c r="ACJ672" s="17"/>
      <c r="ACO672" s="14"/>
      <c r="ACP672" s="18"/>
      <c r="ACZ672" s="17"/>
      <c r="ADE672" s="14"/>
      <c r="ADF672" s="18"/>
      <c r="ADP672" s="17"/>
      <c r="ADU672" s="14"/>
      <c r="ADV672" s="18"/>
      <c r="AEF672" s="17"/>
      <c r="AEK672" s="14"/>
      <c r="AEL672" s="18"/>
      <c r="AEV672" s="17"/>
      <c r="AFA672" s="14"/>
      <c r="AFB672" s="18"/>
      <c r="AFL672" s="17"/>
      <c r="AFQ672" s="14"/>
      <c r="AFR672" s="18"/>
      <c r="AGB672" s="17"/>
      <c r="AGG672" s="14"/>
      <c r="AGH672" s="18"/>
      <c r="AGR672" s="17"/>
      <c r="AGW672" s="14"/>
      <c r="AGX672" s="18"/>
      <c r="AHH672" s="17"/>
      <c r="AHM672" s="14"/>
      <c r="AHN672" s="18"/>
      <c r="AHX672" s="17"/>
      <c r="AIC672" s="14"/>
      <c r="AID672" s="18"/>
      <c r="AIN672" s="17"/>
      <c r="AIS672" s="14"/>
      <c r="AIT672" s="18"/>
      <c r="AJD672" s="17"/>
      <c r="AJI672" s="14"/>
      <c r="AJJ672" s="18"/>
      <c r="AJT672" s="17"/>
      <c r="AJY672" s="14"/>
      <c r="AJZ672" s="18"/>
      <c r="AKJ672" s="17"/>
      <c r="AKO672" s="14"/>
      <c r="AKP672" s="18"/>
      <c r="AKZ672" s="17"/>
      <c r="ALE672" s="14"/>
      <c r="ALF672" s="18"/>
      <c r="ALP672" s="17"/>
      <c r="ALU672" s="14"/>
      <c r="ALV672" s="18"/>
      <c r="AMF672" s="17"/>
      <c r="AMK672" s="14"/>
      <c r="AML672" s="18"/>
      <c r="AMV672" s="17"/>
      <c r="ANA672" s="14"/>
      <c r="ANB672" s="18"/>
      <c r="ANL672" s="17"/>
      <c r="ANQ672" s="14"/>
      <c r="ANR672" s="18"/>
      <c r="AOB672" s="17"/>
      <c r="AOG672" s="14"/>
      <c r="AOH672" s="18"/>
      <c r="AOR672" s="17"/>
      <c r="AOW672" s="14"/>
      <c r="AOX672" s="18"/>
      <c r="APH672" s="17"/>
      <c r="APM672" s="14"/>
      <c r="APN672" s="18"/>
      <c r="APX672" s="17"/>
      <c r="AQC672" s="14"/>
      <c r="AQD672" s="18"/>
      <c r="AQN672" s="17"/>
      <c r="AQS672" s="14"/>
      <c r="AQT672" s="18"/>
      <c r="ARD672" s="17"/>
      <c r="ARI672" s="14"/>
      <c r="ARJ672" s="18"/>
      <c r="ART672" s="17"/>
      <c r="ARY672" s="14"/>
      <c r="ARZ672" s="18"/>
      <c r="ASJ672" s="17"/>
      <c r="ASO672" s="14"/>
      <c r="ASP672" s="18"/>
      <c r="ASZ672" s="17"/>
      <c r="ATE672" s="14"/>
      <c r="ATF672" s="18"/>
      <c r="ATP672" s="17"/>
      <c r="ATU672" s="14"/>
      <c r="ATV672" s="18"/>
      <c r="AUF672" s="17"/>
      <c r="AUK672" s="14"/>
      <c r="AUL672" s="18"/>
      <c r="AUV672" s="17"/>
      <c r="AVA672" s="14"/>
      <c r="AVB672" s="18"/>
      <c r="AVL672" s="17"/>
      <c r="AVQ672" s="14"/>
      <c r="AVR672" s="18"/>
      <c r="AWB672" s="17"/>
      <c r="AWG672" s="14"/>
      <c r="AWH672" s="18"/>
      <c r="AWR672" s="17"/>
      <c r="AWW672" s="14"/>
      <c r="AWX672" s="18"/>
      <c r="AXH672" s="17"/>
      <c r="AXM672" s="14"/>
      <c r="AXN672" s="18"/>
      <c r="AXX672" s="17"/>
      <c r="AYC672" s="14"/>
      <c r="AYD672" s="18"/>
      <c r="AYN672" s="17"/>
      <c r="AYS672" s="14"/>
      <c r="AYT672" s="18"/>
      <c r="AZD672" s="17"/>
      <c r="AZI672" s="14"/>
      <c r="AZJ672" s="18"/>
      <c r="AZT672" s="17"/>
      <c r="AZY672" s="14"/>
      <c r="AZZ672" s="18"/>
      <c r="BAJ672" s="17"/>
      <c r="BAO672" s="14"/>
      <c r="BAP672" s="18"/>
      <c r="BAZ672" s="17"/>
      <c r="BBE672" s="14"/>
      <c r="BBF672" s="18"/>
      <c r="BBP672" s="17"/>
      <c r="BBU672" s="14"/>
      <c r="BBV672" s="18"/>
      <c r="BCF672" s="17"/>
      <c r="BCK672" s="14"/>
      <c r="BCL672" s="18"/>
      <c r="BCV672" s="17"/>
      <c r="BDA672" s="14"/>
      <c r="BDB672" s="18"/>
      <c r="BDL672" s="17"/>
      <c r="BDQ672" s="14"/>
      <c r="BDR672" s="18"/>
      <c r="BEB672" s="17"/>
      <c r="BEG672" s="14"/>
      <c r="BEH672" s="18"/>
      <c r="BER672" s="17"/>
      <c r="BEW672" s="14"/>
      <c r="BEX672" s="18"/>
      <c r="BFH672" s="17"/>
      <c r="BFM672" s="14"/>
      <c r="BFN672" s="18"/>
      <c r="BFX672" s="17"/>
      <c r="BGC672" s="14"/>
      <c r="BGD672" s="18"/>
      <c r="BGN672" s="17"/>
      <c r="BGS672" s="14"/>
      <c r="BGT672" s="18"/>
      <c r="BHD672" s="17"/>
      <c r="BHI672" s="14"/>
      <c r="BHJ672" s="18"/>
      <c r="BHT672" s="17"/>
      <c r="BHY672" s="14"/>
      <c r="BHZ672" s="18"/>
      <c r="BIJ672" s="17"/>
      <c r="BIO672" s="14"/>
      <c r="BIP672" s="18"/>
      <c r="BIZ672" s="17"/>
      <c r="BJE672" s="14"/>
      <c r="BJF672" s="18"/>
      <c r="BJP672" s="17"/>
      <c r="BJU672" s="14"/>
      <c r="BJV672" s="18"/>
      <c r="BKF672" s="17"/>
      <c r="BKK672" s="14"/>
      <c r="BKL672" s="18"/>
      <c r="BKV672" s="17"/>
      <c r="BLA672" s="14"/>
      <c r="BLB672" s="18"/>
      <c r="BLL672" s="17"/>
      <c r="BLQ672" s="14"/>
      <c r="BLR672" s="18"/>
      <c r="BMB672" s="17"/>
      <c r="BMG672" s="14"/>
      <c r="BMH672" s="18"/>
      <c r="BMR672" s="17"/>
      <c r="BMW672" s="14"/>
      <c r="BMX672" s="18"/>
      <c r="BNH672" s="17"/>
      <c r="BNM672" s="14"/>
      <c r="BNN672" s="18"/>
      <c r="BNX672" s="17"/>
      <c r="BOC672" s="14"/>
      <c r="BOD672" s="18"/>
      <c r="BON672" s="17"/>
      <c r="BOS672" s="14"/>
      <c r="BOT672" s="18"/>
      <c r="BPD672" s="17"/>
      <c r="BPI672" s="14"/>
      <c r="BPJ672" s="18"/>
      <c r="BPT672" s="17"/>
      <c r="BPY672" s="14"/>
      <c r="BPZ672" s="18"/>
      <c r="BQJ672" s="17"/>
      <c r="BQO672" s="14"/>
      <c r="BQP672" s="18"/>
      <c r="BQZ672" s="17"/>
      <c r="BRE672" s="14"/>
      <c r="BRF672" s="18"/>
      <c r="BRP672" s="17"/>
      <c r="BRU672" s="14"/>
      <c r="BRV672" s="18"/>
      <c r="BSF672" s="17"/>
      <c r="BSK672" s="14"/>
      <c r="BSL672" s="18"/>
      <c r="BSV672" s="17"/>
      <c r="BTA672" s="14"/>
      <c r="BTB672" s="18"/>
      <c r="BTL672" s="17"/>
      <c r="BTQ672" s="14"/>
      <c r="BTR672" s="18"/>
      <c r="BUB672" s="17"/>
      <c r="BUG672" s="14"/>
      <c r="BUH672" s="18"/>
      <c r="BUR672" s="17"/>
      <c r="BUW672" s="14"/>
      <c r="BUX672" s="18"/>
      <c r="BVH672" s="17"/>
      <c r="BVM672" s="14"/>
      <c r="BVN672" s="18"/>
      <c r="BVX672" s="17"/>
      <c r="BWC672" s="14"/>
      <c r="BWD672" s="18"/>
      <c r="BWN672" s="17"/>
      <c r="BWS672" s="14"/>
      <c r="BWT672" s="18"/>
      <c r="BXD672" s="17"/>
      <c r="BXI672" s="14"/>
      <c r="BXJ672" s="18"/>
      <c r="BXT672" s="17"/>
      <c r="BXY672" s="14"/>
      <c r="BXZ672" s="18"/>
      <c r="BYJ672" s="17"/>
      <c r="BYO672" s="14"/>
      <c r="BYP672" s="18"/>
      <c r="BYZ672" s="17"/>
      <c r="BZE672" s="14"/>
      <c r="BZF672" s="18"/>
      <c r="BZP672" s="17"/>
      <c r="BZU672" s="14"/>
      <c r="BZV672" s="18"/>
      <c r="CAF672" s="17"/>
      <c r="CAK672" s="14"/>
      <c r="CAL672" s="18"/>
      <c r="CAV672" s="17"/>
      <c r="CBA672" s="14"/>
      <c r="CBB672" s="18"/>
      <c r="CBL672" s="17"/>
      <c r="CBQ672" s="14"/>
      <c r="CBR672" s="18"/>
      <c r="CCB672" s="17"/>
      <c r="CCG672" s="14"/>
      <c r="CCH672" s="18"/>
      <c r="CCR672" s="17"/>
      <c r="CCW672" s="14"/>
      <c r="CCX672" s="18"/>
      <c r="CDH672" s="17"/>
      <c r="CDM672" s="14"/>
      <c r="CDN672" s="18"/>
      <c r="CDX672" s="17"/>
      <c r="CEC672" s="14"/>
      <c r="CED672" s="18"/>
      <c r="CEN672" s="17"/>
      <c r="CES672" s="14"/>
      <c r="CET672" s="18"/>
      <c r="CFD672" s="17"/>
      <c r="CFI672" s="14"/>
      <c r="CFJ672" s="18"/>
      <c r="CFT672" s="17"/>
      <c r="CFY672" s="14"/>
      <c r="CFZ672" s="18"/>
      <c r="CGJ672" s="17"/>
      <c r="CGO672" s="14"/>
      <c r="CGP672" s="18"/>
      <c r="CGZ672" s="17"/>
      <c r="CHE672" s="14"/>
      <c r="CHF672" s="18"/>
      <c r="CHP672" s="17"/>
      <c r="CHU672" s="14"/>
      <c r="CHV672" s="18"/>
      <c r="CIF672" s="17"/>
      <c r="CIK672" s="14"/>
      <c r="CIL672" s="18"/>
      <c r="CIV672" s="17"/>
      <c r="CJA672" s="14"/>
      <c r="CJB672" s="18"/>
      <c r="CJL672" s="17"/>
      <c r="CJQ672" s="14"/>
      <c r="CJR672" s="18"/>
      <c r="CKB672" s="17"/>
      <c r="CKG672" s="14"/>
      <c r="CKH672" s="18"/>
      <c r="CKR672" s="17"/>
      <c r="CKW672" s="14"/>
      <c r="CKX672" s="18"/>
      <c r="CLH672" s="17"/>
      <c r="CLM672" s="14"/>
      <c r="CLN672" s="18"/>
      <c r="CLX672" s="17"/>
      <c r="CMC672" s="14"/>
      <c r="CMD672" s="18"/>
      <c r="CMN672" s="17"/>
      <c r="CMS672" s="14"/>
      <c r="CMT672" s="18"/>
      <c r="CND672" s="17"/>
      <c r="CNI672" s="14"/>
      <c r="CNJ672" s="18"/>
      <c r="CNT672" s="17"/>
      <c r="CNY672" s="14"/>
      <c r="CNZ672" s="18"/>
      <c r="COJ672" s="17"/>
      <c r="COO672" s="14"/>
      <c r="COP672" s="18"/>
      <c r="COZ672" s="17"/>
      <c r="CPE672" s="14"/>
      <c r="CPF672" s="18"/>
      <c r="CPP672" s="17"/>
      <c r="CPU672" s="14"/>
      <c r="CPV672" s="18"/>
      <c r="CQF672" s="17"/>
      <c r="CQK672" s="14"/>
      <c r="CQL672" s="18"/>
      <c r="CQV672" s="17"/>
      <c r="CRA672" s="14"/>
      <c r="CRB672" s="18"/>
      <c r="CRL672" s="17"/>
      <c r="CRQ672" s="14"/>
      <c r="CRR672" s="18"/>
      <c r="CSB672" s="17"/>
      <c r="CSG672" s="14"/>
      <c r="CSH672" s="18"/>
      <c r="CSR672" s="17"/>
      <c r="CSW672" s="14"/>
      <c r="CSX672" s="18"/>
      <c r="CTH672" s="17"/>
      <c r="CTM672" s="14"/>
      <c r="CTN672" s="18"/>
      <c r="CTX672" s="17"/>
      <c r="CUC672" s="14"/>
      <c r="CUD672" s="18"/>
      <c r="CUN672" s="17"/>
      <c r="CUS672" s="14"/>
      <c r="CUT672" s="18"/>
      <c r="CVD672" s="17"/>
      <c r="CVI672" s="14"/>
      <c r="CVJ672" s="18"/>
      <c r="CVT672" s="17"/>
      <c r="CVY672" s="14"/>
      <c r="CVZ672" s="18"/>
      <c r="CWJ672" s="17"/>
      <c r="CWO672" s="14"/>
      <c r="CWP672" s="18"/>
      <c r="CWZ672" s="17"/>
      <c r="CXE672" s="14"/>
      <c r="CXF672" s="18"/>
      <c r="CXP672" s="17"/>
      <c r="CXU672" s="14"/>
      <c r="CXV672" s="18"/>
      <c r="CYF672" s="17"/>
      <c r="CYK672" s="14"/>
      <c r="CYL672" s="18"/>
      <c r="CYV672" s="17"/>
      <c r="CZA672" s="14"/>
      <c r="CZB672" s="18"/>
      <c r="CZL672" s="17"/>
      <c r="CZQ672" s="14"/>
      <c r="CZR672" s="18"/>
      <c r="DAB672" s="17"/>
      <c r="DAG672" s="14"/>
      <c r="DAH672" s="18"/>
      <c r="DAR672" s="17"/>
      <c r="DAW672" s="14"/>
      <c r="DAX672" s="18"/>
      <c r="DBH672" s="17"/>
      <c r="DBM672" s="14"/>
      <c r="DBN672" s="18"/>
      <c r="DBX672" s="17"/>
      <c r="DCC672" s="14"/>
      <c r="DCD672" s="18"/>
      <c r="DCN672" s="17"/>
      <c r="DCS672" s="14"/>
      <c r="DCT672" s="18"/>
      <c r="DDD672" s="17"/>
      <c r="DDI672" s="14"/>
      <c r="DDJ672" s="18"/>
      <c r="DDT672" s="17"/>
      <c r="DDY672" s="14"/>
      <c r="DDZ672" s="18"/>
      <c r="DEJ672" s="17"/>
      <c r="DEO672" s="14"/>
      <c r="DEP672" s="18"/>
      <c r="DEZ672" s="17"/>
      <c r="DFE672" s="14"/>
      <c r="DFF672" s="18"/>
      <c r="DFP672" s="17"/>
      <c r="DFU672" s="14"/>
      <c r="DFV672" s="18"/>
      <c r="DGF672" s="17"/>
      <c r="DGK672" s="14"/>
      <c r="DGL672" s="18"/>
      <c r="DGV672" s="17"/>
      <c r="DHA672" s="14"/>
      <c r="DHB672" s="18"/>
      <c r="DHL672" s="17"/>
      <c r="DHQ672" s="14"/>
      <c r="DHR672" s="18"/>
      <c r="DIB672" s="17"/>
      <c r="DIG672" s="14"/>
      <c r="DIH672" s="18"/>
      <c r="DIR672" s="17"/>
      <c r="DIW672" s="14"/>
      <c r="DIX672" s="18"/>
      <c r="DJH672" s="17"/>
      <c r="DJM672" s="14"/>
      <c r="DJN672" s="18"/>
      <c r="DJX672" s="17"/>
      <c r="DKC672" s="14"/>
      <c r="DKD672" s="18"/>
      <c r="DKN672" s="17"/>
      <c r="DKS672" s="14"/>
      <c r="DKT672" s="18"/>
      <c r="DLD672" s="17"/>
      <c r="DLI672" s="14"/>
      <c r="DLJ672" s="18"/>
      <c r="DLT672" s="17"/>
      <c r="DLY672" s="14"/>
      <c r="DLZ672" s="18"/>
      <c r="DMJ672" s="17"/>
      <c r="DMO672" s="14"/>
      <c r="DMP672" s="18"/>
      <c r="DMZ672" s="17"/>
      <c r="DNE672" s="14"/>
      <c r="DNF672" s="18"/>
      <c r="DNP672" s="17"/>
      <c r="DNU672" s="14"/>
      <c r="DNV672" s="18"/>
      <c r="DOF672" s="17"/>
      <c r="DOK672" s="14"/>
      <c r="DOL672" s="18"/>
      <c r="DOV672" s="17"/>
      <c r="DPA672" s="14"/>
      <c r="DPB672" s="18"/>
      <c r="DPL672" s="17"/>
      <c r="DPQ672" s="14"/>
      <c r="DPR672" s="18"/>
      <c r="DQB672" s="17"/>
      <c r="DQG672" s="14"/>
      <c r="DQH672" s="18"/>
      <c r="DQR672" s="17"/>
      <c r="DQW672" s="14"/>
      <c r="DQX672" s="18"/>
      <c r="DRH672" s="17"/>
      <c r="DRM672" s="14"/>
      <c r="DRN672" s="18"/>
      <c r="DRX672" s="17"/>
      <c r="DSC672" s="14"/>
      <c r="DSD672" s="18"/>
      <c r="DSN672" s="17"/>
      <c r="DSS672" s="14"/>
      <c r="DST672" s="18"/>
      <c r="DTD672" s="17"/>
      <c r="DTI672" s="14"/>
      <c r="DTJ672" s="18"/>
      <c r="DTT672" s="17"/>
      <c r="DTY672" s="14"/>
      <c r="DTZ672" s="18"/>
      <c r="DUJ672" s="17"/>
      <c r="DUO672" s="14"/>
      <c r="DUP672" s="18"/>
      <c r="DUZ672" s="17"/>
      <c r="DVE672" s="14"/>
      <c r="DVF672" s="18"/>
      <c r="DVP672" s="17"/>
      <c r="DVU672" s="14"/>
      <c r="DVV672" s="18"/>
      <c r="DWF672" s="17"/>
      <c r="DWK672" s="14"/>
      <c r="DWL672" s="18"/>
      <c r="DWV672" s="17"/>
      <c r="DXA672" s="14"/>
      <c r="DXB672" s="18"/>
      <c r="DXL672" s="17"/>
      <c r="DXQ672" s="14"/>
      <c r="DXR672" s="18"/>
      <c r="DYB672" s="17"/>
      <c r="DYG672" s="14"/>
      <c r="DYH672" s="18"/>
      <c r="DYR672" s="17"/>
      <c r="DYW672" s="14"/>
      <c r="DYX672" s="18"/>
      <c r="DZH672" s="17"/>
      <c r="DZM672" s="14"/>
      <c r="DZN672" s="18"/>
      <c r="DZX672" s="17"/>
      <c r="EAC672" s="14"/>
      <c r="EAD672" s="18"/>
      <c r="EAN672" s="17"/>
      <c r="EAS672" s="14"/>
      <c r="EAT672" s="18"/>
      <c r="EBD672" s="17"/>
      <c r="EBI672" s="14"/>
      <c r="EBJ672" s="18"/>
      <c r="EBT672" s="17"/>
      <c r="EBY672" s="14"/>
      <c r="EBZ672" s="18"/>
      <c r="ECJ672" s="17"/>
      <c r="ECO672" s="14"/>
      <c r="ECP672" s="18"/>
      <c r="ECZ672" s="17"/>
      <c r="EDE672" s="14"/>
      <c r="EDF672" s="18"/>
      <c r="EDP672" s="17"/>
      <c r="EDU672" s="14"/>
      <c r="EDV672" s="18"/>
      <c r="EEF672" s="17"/>
      <c r="EEK672" s="14"/>
      <c r="EEL672" s="18"/>
      <c r="EEV672" s="17"/>
      <c r="EFA672" s="14"/>
      <c r="EFB672" s="18"/>
      <c r="EFL672" s="17"/>
      <c r="EFQ672" s="14"/>
      <c r="EFR672" s="18"/>
      <c r="EGB672" s="17"/>
      <c r="EGG672" s="14"/>
      <c r="EGH672" s="18"/>
      <c r="EGR672" s="17"/>
      <c r="EGW672" s="14"/>
      <c r="EGX672" s="18"/>
      <c r="EHH672" s="17"/>
      <c r="EHM672" s="14"/>
      <c r="EHN672" s="18"/>
      <c r="EHX672" s="17"/>
      <c r="EIC672" s="14"/>
      <c r="EID672" s="18"/>
      <c r="EIN672" s="17"/>
      <c r="EIS672" s="14"/>
      <c r="EIT672" s="18"/>
      <c r="EJD672" s="17"/>
      <c r="EJI672" s="14"/>
      <c r="EJJ672" s="18"/>
      <c r="EJT672" s="17"/>
      <c r="EJY672" s="14"/>
      <c r="EJZ672" s="18"/>
      <c r="EKJ672" s="17"/>
      <c r="EKO672" s="14"/>
      <c r="EKP672" s="18"/>
      <c r="EKZ672" s="17"/>
      <c r="ELE672" s="14"/>
      <c r="ELF672" s="18"/>
      <c r="ELP672" s="17"/>
      <c r="ELU672" s="14"/>
      <c r="ELV672" s="18"/>
      <c r="EMF672" s="17"/>
      <c r="EMK672" s="14"/>
      <c r="EML672" s="18"/>
      <c r="EMV672" s="17"/>
      <c r="ENA672" s="14"/>
      <c r="ENB672" s="18"/>
      <c r="ENL672" s="17"/>
      <c r="ENQ672" s="14"/>
      <c r="ENR672" s="18"/>
      <c r="EOB672" s="17"/>
      <c r="EOG672" s="14"/>
      <c r="EOH672" s="18"/>
      <c r="EOR672" s="17"/>
      <c r="EOW672" s="14"/>
      <c r="EOX672" s="18"/>
      <c r="EPH672" s="17"/>
      <c r="EPM672" s="14"/>
      <c r="EPN672" s="18"/>
      <c r="EPX672" s="17"/>
      <c r="EQC672" s="14"/>
      <c r="EQD672" s="18"/>
      <c r="EQN672" s="17"/>
      <c r="EQS672" s="14"/>
      <c r="EQT672" s="18"/>
      <c r="ERD672" s="17"/>
      <c r="ERI672" s="14"/>
      <c r="ERJ672" s="18"/>
      <c r="ERT672" s="17"/>
      <c r="ERY672" s="14"/>
      <c r="ERZ672" s="18"/>
      <c r="ESJ672" s="17"/>
      <c r="ESO672" s="14"/>
      <c r="ESP672" s="18"/>
      <c r="ESZ672" s="17"/>
      <c r="ETE672" s="14"/>
      <c r="ETF672" s="18"/>
      <c r="ETP672" s="17"/>
      <c r="ETU672" s="14"/>
      <c r="ETV672" s="18"/>
      <c r="EUF672" s="17"/>
      <c r="EUK672" s="14"/>
      <c r="EUL672" s="18"/>
      <c r="EUV672" s="17"/>
      <c r="EVA672" s="14"/>
      <c r="EVB672" s="18"/>
      <c r="EVL672" s="17"/>
      <c r="EVQ672" s="14"/>
      <c r="EVR672" s="18"/>
      <c r="EWB672" s="17"/>
      <c r="EWG672" s="14"/>
      <c r="EWH672" s="18"/>
      <c r="EWR672" s="17"/>
      <c r="EWW672" s="14"/>
      <c r="EWX672" s="18"/>
      <c r="EXH672" s="17"/>
      <c r="EXM672" s="14"/>
      <c r="EXN672" s="18"/>
      <c r="EXX672" s="17"/>
      <c r="EYC672" s="14"/>
      <c r="EYD672" s="18"/>
      <c r="EYN672" s="17"/>
      <c r="EYS672" s="14"/>
      <c r="EYT672" s="18"/>
      <c r="EZD672" s="17"/>
      <c r="EZI672" s="14"/>
      <c r="EZJ672" s="18"/>
      <c r="EZT672" s="17"/>
      <c r="EZY672" s="14"/>
      <c r="EZZ672" s="18"/>
      <c r="FAJ672" s="17"/>
      <c r="FAO672" s="14"/>
      <c r="FAP672" s="18"/>
      <c r="FAZ672" s="17"/>
      <c r="FBE672" s="14"/>
      <c r="FBF672" s="18"/>
      <c r="FBP672" s="17"/>
      <c r="FBU672" s="14"/>
      <c r="FBV672" s="18"/>
      <c r="FCF672" s="17"/>
      <c r="FCK672" s="14"/>
      <c r="FCL672" s="18"/>
      <c r="FCV672" s="17"/>
      <c r="FDA672" s="14"/>
      <c r="FDB672" s="18"/>
      <c r="FDL672" s="17"/>
      <c r="FDQ672" s="14"/>
      <c r="FDR672" s="18"/>
      <c r="FEB672" s="17"/>
      <c r="FEG672" s="14"/>
      <c r="FEH672" s="18"/>
      <c r="FER672" s="17"/>
      <c r="FEW672" s="14"/>
      <c r="FEX672" s="18"/>
      <c r="FFH672" s="17"/>
      <c r="FFM672" s="14"/>
      <c r="FFN672" s="18"/>
      <c r="FFX672" s="17"/>
      <c r="FGC672" s="14"/>
      <c r="FGD672" s="18"/>
      <c r="FGN672" s="17"/>
      <c r="FGS672" s="14"/>
      <c r="FGT672" s="18"/>
      <c r="FHD672" s="17"/>
      <c r="FHI672" s="14"/>
      <c r="FHJ672" s="18"/>
      <c r="FHT672" s="17"/>
      <c r="FHY672" s="14"/>
      <c r="FHZ672" s="18"/>
      <c r="FIJ672" s="17"/>
      <c r="FIO672" s="14"/>
      <c r="FIP672" s="18"/>
      <c r="FIZ672" s="17"/>
      <c r="FJE672" s="14"/>
      <c r="FJF672" s="18"/>
      <c r="FJP672" s="17"/>
      <c r="FJU672" s="14"/>
      <c r="FJV672" s="18"/>
      <c r="FKF672" s="17"/>
      <c r="FKK672" s="14"/>
      <c r="FKL672" s="18"/>
      <c r="FKV672" s="17"/>
      <c r="FLA672" s="14"/>
      <c r="FLB672" s="18"/>
      <c r="FLL672" s="17"/>
      <c r="FLQ672" s="14"/>
      <c r="FLR672" s="18"/>
      <c r="FMB672" s="17"/>
      <c r="FMG672" s="14"/>
      <c r="FMH672" s="18"/>
      <c r="FMR672" s="17"/>
      <c r="FMW672" s="14"/>
      <c r="FMX672" s="18"/>
      <c r="FNH672" s="17"/>
      <c r="FNM672" s="14"/>
      <c r="FNN672" s="18"/>
      <c r="FNX672" s="17"/>
      <c r="FOC672" s="14"/>
      <c r="FOD672" s="18"/>
      <c r="FON672" s="17"/>
      <c r="FOS672" s="14"/>
      <c r="FOT672" s="18"/>
      <c r="FPD672" s="17"/>
      <c r="FPI672" s="14"/>
      <c r="FPJ672" s="18"/>
      <c r="FPT672" s="17"/>
      <c r="FPY672" s="14"/>
      <c r="FPZ672" s="18"/>
      <c r="FQJ672" s="17"/>
      <c r="FQO672" s="14"/>
      <c r="FQP672" s="18"/>
      <c r="FQZ672" s="17"/>
      <c r="FRE672" s="14"/>
      <c r="FRF672" s="18"/>
      <c r="FRP672" s="17"/>
      <c r="FRU672" s="14"/>
      <c r="FRV672" s="18"/>
      <c r="FSF672" s="17"/>
      <c r="FSK672" s="14"/>
      <c r="FSL672" s="18"/>
      <c r="FSV672" s="17"/>
      <c r="FTA672" s="14"/>
      <c r="FTB672" s="18"/>
      <c r="FTL672" s="17"/>
      <c r="FTQ672" s="14"/>
      <c r="FTR672" s="18"/>
      <c r="FUB672" s="17"/>
      <c r="FUG672" s="14"/>
      <c r="FUH672" s="18"/>
      <c r="FUR672" s="17"/>
      <c r="FUW672" s="14"/>
      <c r="FUX672" s="18"/>
      <c r="FVH672" s="17"/>
      <c r="FVM672" s="14"/>
      <c r="FVN672" s="18"/>
      <c r="FVX672" s="17"/>
      <c r="FWC672" s="14"/>
      <c r="FWD672" s="18"/>
      <c r="FWN672" s="17"/>
      <c r="FWS672" s="14"/>
      <c r="FWT672" s="18"/>
      <c r="FXD672" s="17"/>
      <c r="FXI672" s="14"/>
      <c r="FXJ672" s="18"/>
      <c r="FXT672" s="17"/>
      <c r="FXY672" s="14"/>
      <c r="FXZ672" s="18"/>
      <c r="FYJ672" s="17"/>
      <c r="FYO672" s="14"/>
      <c r="FYP672" s="18"/>
      <c r="FYZ672" s="17"/>
      <c r="FZE672" s="14"/>
      <c r="FZF672" s="18"/>
      <c r="FZP672" s="17"/>
      <c r="FZU672" s="14"/>
      <c r="FZV672" s="18"/>
      <c r="GAF672" s="17"/>
      <c r="GAK672" s="14"/>
      <c r="GAL672" s="18"/>
      <c r="GAV672" s="17"/>
      <c r="GBA672" s="14"/>
      <c r="GBB672" s="18"/>
      <c r="GBL672" s="17"/>
      <c r="GBQ672" s="14"/>
      <c r="GBR672" s="18"/>
      <c r="GCB672" s="17"/>
      <c r="GCG672" s="14"/>
      <c r="GCH672" s="18"/>
      <c r="GCR672" s="17"/>
      <c r="GCW672" s="14"/>
      <c r="GCX672" s="18"/>
      <c r="GDH672" s="17"/>
      <c r="GDM672" s="14"/>
      <c r="GDN672" s="18"/>
      <c r="GDX672" s="17"/>
      <c r="GEC672" s="14"/>
      <c r="GED672" s="18"/>
      <c r="GEN672" s="17"/>
      <c r="GES672" s="14"/>
      <c r="GET672" s="18"/>
      <c r="GFD672" s="17"/>
      <c r="GFI672" s="14"/>
      <c r="GFJ672" s="18"/>
      <c r="GFT672" s="17"/>
      <c r="GFY672" s="14"/>
      <c r="GFZ672" s="18"/>
      <c r="GGJ672" s="17"/>
      <c r="GGO672" s="14"/>
      <c r="GGP672" s="18"/>
      <c r="GGZ672" s="17"/>
      <c r="GHE672" s="14"/>
      <c r="GHF672" s="18"/>
      <c r="GHP672" s="17"/>
      <c r="GHU672" s="14"/>
      <c r="GHV672" s="18"/>
      <c r="GIF672" s="17"/>
      <c r="GIK672" s="14"/>
      <c r="GIL672" s="18"/>
      <c r="GIV672" s="17"/>
      <c r="GJA672" s="14"/>
      <c r="GJB672" s="18"/>
      <c r="GJL672" s="17"/>
      <c r="GJQ672" s="14"/>
      <c r="GJR672" s="18"/>
      <c r="GKB672" s="17"/>
      <c r="GKG672" s="14"/>
      <c r="GKH672" s="18"/>
      <c r="GKR672" s="17"/>
      <c r="GKW672" s="14"/>
      <c r="GKX672" s="18"/>
      <c r="GLH672" s="17"/>
      <c r="GLM672" s="14"/>
      <c r="GLN672" s="18"/>
      <c r="GLX672" s="17"/>
      <c r="GMC672" s="14"/>
      <c r="GMD672" s="18"/>
      <c r="GMN672" s="17"/>
      <c r="GMS672" s="14"/>
      <c r="GMT672" s="18"/>
      <c r="GND672" s="17"/>
      <c r="GNI672" s="14"/>
      <c r="GNJ672" s="18"/>
      <c r="GNT672" s="17"/>
      <c r="GNY672" s="14"/>
      <c r="GNZ672" s="18"/>
      <c r="GOJ672" s="17"/>
      <c r="GOO672" s="14"/>
      <c r="GOP672" s="18"/>
      <c r="GOZ672" s="17"/>
      <c r="GPE672" s="14"/>
      <c r="GPF672" s="18"/>
      <c r="GPP672" s="17"/>
      <c r="GPU672" s="14"/>
      <c r="GPV672" s="18"/>
      <c r="GQF672" s="17"/>
      <c r="GQK672" s="14"/>
      <c r="GQL672" s="18"/>
      <c r="GQV672" s="17"/>
      <c r="GRA672" s="14"/>
      <c r="GRB672" s="18"/>
      <c r="GRL672" s="17"/>
      <c r="GRQ672" s="14"/>
      <c r="GRR672" s="18"/>
      <c r="GSB672" s="17"/>
      <c r="GSG672" s="14"/>
      <c r="GSH672" s="18"/>
      <c r="GSR672" s="17"/>
      <c r="GSW672" s="14"/>
      <c r="GSX672" s="18"/>
      <c r="GTH672" s="17"/>
      <c r="GTM672" s="14"/>
      <c r="GTN672" s="18"/>
      <c r="GTX672" s="17"/>
      <c r="GUC672" s="14"/>
      <c r="GUD672" s="18"/>
      <c r="GUN672" s="17"/>
      <c r="GUS672" s="14"/>
      <c r="GUT672" s="18"/>
      <c r="GVD672" s="17"/>
      <c r="GVI672" s="14"/>
      <c r="GVJ672" s="18"/>
      <c r="GVT672" s="17"/>
      <c r="GVY672" s="14"/>
      <c r="GVZ672" s="18"/>
      <c r="GWJ672" s="17"/>
      <c r="GWO672" s="14"/>
      <c r="GWP672" s="18"/>
      <c r="GWZ672" s="17"/>
      <c r="GXE672" s="14"/>
      <c r="GXF672" s="18"/>
      <c r="GXP672" s="17"/>
      <c r="GXU672" s="14"/>
      <c r="GXV672" s="18"/>
      <c r="GYF672" s="17"/>
      <c r="GYK672" s="14"/>
      <c r="GYL672" s="18"/>
      <c r="GYV672" s="17"/>
      <c r="GZA672" s="14"/>
      <c r="GZB672" s="18"/>
      <c r="GZL672" s="17"/>
      <c r="GZQ672" s="14"/>
      <c r="GZR672" s="18"/>
      <c r="HAB672" s="17"/>
      <c r="HAG672" s="14"/>
      <c r="HAH672" s="18"/>
      <c r="HAR672" s="17"/>
      <c r="HAW672" s="14"/>
      <c r="HAX672" s="18"/>
      <c r="HBH672" s="17"/>
      <c r="HBM672" s="14"/>
      <c r="HBN672" s="18"/>
      <c r="HBX672" s="17"/>
      <c r="HCC672" s="14"/>
      <c r="HCD672" s="18"/>
      <c r="HCN672" s="17"/>
      <c r="HCS672" s="14"/>
      <c r="HCT672" s="18"/>
      <c r="HDD672" s="17"/>
      <c r="HDI672" s="14"/>
      <c r="HDJ672" s="18"/>
      <c r="HDT672" s="17"/>
      <c r="HDY672" s="14"/>
      <c r="HDZ672" s="18"/>
      <c r="HEJ672" s="17"/>
      <c r="HEO672" s="14"/>
      <c r="HEP672" s="18"/>
      <c r="HEZ672" s="17"/>
      <c r="HFE672" s="14"/>
      <c r="HFF672" s="18"/>
      <c r="HFP672" s="17"/>
      <c r="HFU672" s="14"/>
      <c r="HFV672" s="18"/>
      <c r="HGF672" s="17"/>
      <c r="HGK672" s="14"/>
      <c r="HGL672" s="18"/>
      <c r="HGV672" s="17"/>
      <c r="HHA672" s="14"/>
      <c r="HHB672" s="18"/>
      <c r="HHL672" s="17"/>
      <c r="HHQ672" s="14"/>
      <c r="HHR672" s="18"/>
      <c r="HIB672" s="17"/>
      <c r="HIG672" s="14"/>
      <c r="HIH672" s="18"/>
      <c r="HIR672" s="17"/>
      <c r="HIW672" s="14"/>
      <c r="HIX672" s="18"/>
      <c r="HJH672" s="17"/>
      <c r="HJM672" s="14"/>
      <c r="HJN672" s="18"/>
      <c r="HJX672" s="17"/>
      <c r="HKC672" s="14"/>
      <c r="HKD672" s="18"/>
      <c r="HKN672" s="17"/>
      <c r="HKS672" s="14"/>
      <c r="HKT672" s="18"/>
      <c r="HLD672" s="17"/>
      <c r="HLI672" s="14"/>
      <c r="HLJ672" s="18"/>
      <c r="HLT672" s="17"/>
      <c r="HLY672" s="14"/>
      <c r="HLZ672" s="18"/>
      <c r="HMJ672" s="17"/>
      <c r="HMO672" s="14"/>
      <c r="HMP672" s="18"/>
      <c r="HMZ672" s="17"/>
      <c r="HNE672" s="14"/>
      <c r="HNF672" s="18"/>
      <c r="HNP672" s="17"/>
      <c r="HNU672" s="14"/>
      <c r="HNV672" s="18"/>
      <c r="HOF672" s="17"/>
      <c r="HOK672" s="14"/>
      <c r="HOL672" s="18"/>
      <c r="HOV672" s="17"/>
      <c r="HPA672" s="14"/>
      <c r="HPB672" s="18"/>
      <c r="HPL672" s="17"/>
      <c r="HPQ672" s="14"/>
      <c r="HPR672" s="18"/>
      <c r="HQB672" s="17"/>
      <c r="HQG672" s="14"/>
      <c r="HQH672" s="18"/>
      <c r="HQR672" s="17"/>
      <c r="HQW672" s="14"/>
      <c r="HQX672" s="18"/>
      <c r="HRH672" s="17"/>
      <c r="HRM672" s="14"/>
      <c r="HRN672" s="18"/>
      <c r="HRX672" s="17"/>
      <c r="HSC672" s="14"/>
      <c r="HSD672" s="18"/>
      <c r="HSN672" s="17"/>
      <c r="HSS672" s="14"/>
      <c r="HST672" s="18"/>
      <c r="HTD672" s="17"/>
      <c r="HTI672" s="14"/>
      <c r="HTJ672" s="18"/>
      <c r="HTT672" s="17"/>
      <c r="HTY672" s="14"/>
      <c r="HTZ672" s="18"/>
      <c r="HUJ672" s="17"/>
      <c r="HUO672" s="14"/>
      <c r="HUP672" s="18"/>
      <c r="HUZ672" s="17"/>
      <c r="HVE672" s="14"/>
      <c r="HVF672" s="18"/>
      <c r="HVP672" s="17"/>
      <c r="HVU672" s="14"/>
      <c r="HVV672" s="18"/>
      <c r="HWF672" s="17"/>
      <c r="HWK672" s="14"/>
      <c r="HWL672" s="18"/>
      <c r="HWV672" s="17"/>
      <c r="HXA672" s="14"/>
      <c r="HXB672" s="18"/>
      <c r="HXL672" s="17"/>
      <c r="HXQ672" s="14"/>
      <c r="HXR672" s="18"/>
      <c r="HYB672" s="17"/>
      <c r="HYG672" s="14"/>
      <c r="HYH672" s="18"/>
      <c r="HYR672" s="17"/>
      <c r="HYW672" s="14"/>
      <c r="HYX672" s="18"/>
      <c r="HZH672" s="17"/>
      <c r="HZM672" s="14"/>
      <c r="HZN672" s="18"/>
      <c r="HZX672" s="17"/>
      <c r="IAC672" s="14"/>
      <c r="IAD672" s="18"/>
      <c r="IAN672" s="17"/>
      <c r="IAS672" s="14"/>
      <c r="IAT672" s="18"/>
      <c r="IBD672" s="17"/>
      <c r="IBI672" s="14"/>
      <c r="IBJ672" s="18"/>
      <c r="IBT672" s="17"/>
      <c r="IBY672" s="14"/>
      <c r="IBZ672" s="18"/>
      <c r="ICJ672" s="17"/>
      <c r="ICO672" s="14"/>
      <c r="ICP672" s="18"/>
      <c r="ICZ672" s="17"/>
      <c r="IDE672" s="14"/>
      <c r="IDF672" s="18"/>
      <c r="IDP672" s="17"/>
      <c r="IDU672" s="14"/>
      <c r="IDV672" s="18"/>
      <c r="IEF672" s="17"/>
      <c r="IEK672" s="14"/>
      <c r="IEL672" s="18"/>
      <c r="IEV672" s="17"/>
      <c r="IFA672" s="14"/>
      <c r="IFB672" s="18"/>
      <c r="IFL672" s="17"/>
      <c r="IFQ672" s="14"/>
      <c r="IFR672" s="18"/>
      <c r="IGB672" s="17"/>
      <c r="IGG672" s="14"/>
      <c r="IGH672" s="18"/>
      <c r="IGR672" s="17"/>
      <c r="IGW672" s="14"/>
      <c r="IGX672" s="18"/>
      <c r="IHH672" s="17"/>
      <c r="IHM672" s="14"/>
      <c r="IHN672" s="18"/>
      <c r="IHX672" s="17"/>
      <c r="IIC672" s="14"/>
      <c r="IID672" s="18"/>
      <c r="IIN672" s="17"/>
      <c r="IIS672" s="14"/>
      <c r="IIT672" s="18"/>
      <c r="IJD672" s="17"/>
      <c r="IJI672" s="14"/>
      <c r="IJJ672" s="18"/>
      <c r="IJT672" s="17"/>
      <c r="IJY672" s="14"/>
      <c r="IJZ672" s="18"/>
      <c r="IKJ672" s="17"/>
      <c r="IKO672" s="14"/>
      <c r="IKP672" s="18"/>
      <c r="IKZ672" s="17"/>
      <c r="ILE672" s="14"/>
      <c r="ILF672" s="18"/>
      <c r="ILP672" s="17"/>
      <c r="ILU672" s="14"/>
      <c r="ILV672" s="18"/>
      <c r="IMF672" s="17"/>
      <c r="IMK672" s="14"/>
      <c r="IML672" s="18"/>
      <c r="IMV672" s="17"/>
      <c r="INA672" s="14"/>
      <c r="INB672" s="18"/>
      <c r="INL672" s="17"/>
      <c r="INQ672" s="14"/>
      <c r="INR672" s="18"/>
      <c r="IOB672" s="17"/>
      <c r="IOG672" s="14"/>
      <c r="IOH672" s="18"/>
      <c r="IOR672" s="17"/>
      <c r="IOW672" s="14"/>
      <c r="IOX672" s="18"/>
      <c r="IPH672" s="17"/>
      <c r="IPM672" s="14"/>
      <c r="IPN672" s="18"/>
      <c r="IPX672" s="17"/>
      <c r="IQC672" s="14"/>
      <c r="IQD672" s="18"/>
      <c r="IQN672" s="17"/>
      <c r="IQS672" s="14"/>
      <c r="IQT672" s="18"/>
      <c r="IRD672" s="17"/>
      <c r="IRI672" s="14"/>
      <c r="IRJ672" s="18"/>
      <c r="IRT672" s="17"/>
      <c r="IRY672" s="14"/>
      <c r="IRZ672" s="18"/>
      <c r="ISJ672" s="17"/>
      <c r="ISO672" s="14"/>
      <c r="ISP672" s="18"/>
      <c r="ISZ672" s="17"/>
      <c r="ITE672" s="14"/>
      <c r="ITF672" s="18"/>
      <c r="ITP672" s="17"/>
      <c r="ITU672" s="14"/>
      <c r="ITV672" s="18"/>
      <c r="IUF672" s="17"/>
      <c r="IUK672" s="14"/>
      <c r="IUL672" s="18"/>
      <c r="IUV672" s="17"/>
      <c r="IVA672" s="14"/>
      <c r="IVB672" s="18"/>
      <c r="IVL672" s="17"/>
      <c r="IVQ672" s="14"/>
      <c r="IVR672" s="18"/>
      <c r="IWB672" s="17"/>
      <c r="IWG672" s="14"/>
      <c r="IWH672" s="18"/>
      <c r="IWR672" s="17"/>
      <c r="IWW672" s="14"/>
      <c r="IWX672" s="18"/>
      <c r="IXH672" s="17"/>
      <c r="IXM672" s="14"/>
      <c r="IXN672" s="18"/>
      <c r="IXX672" s="17"/>
      <c r="IYC672" s="14"/>
      <c r="IYD672" s="18"/>
      <c r="IYN672" s="17"/>
      <c r="IYS672" s="14"/>
      <c r="IYT672" s="18"/>
      <c r="IZD672" s="17"/>
      <c r="IZI672" s="14"/>
      <c r="IZJ672" s="18"/>
      <c r="IZT672" s="17"/>
      <c r="IZY672" s="14"/>
      <c r="IZZ672" s="18"/>
      <c r="JAJ672" s="17"/>
      <c r="JAO672" s="14"/>
      <c r="JAP672" s="18"/>
      <c r="JAZ672" s="17"/>
      <c r="JBE672" s="14"/>
      <c r="JBF672" s="18"/>
      <c r="JBP672" s="17"/>
      <c r="JBU672" s="14"/>
      <c r="JBV672" s="18"/>
      <c r="JCF672" s="17"/>
      <c r="JCK672" s="14"/>
      <c r="JCL672" s="18"/>
      <c r="JCV672" s="17"/>
      <c r="JDA672" s="14"/>
      <c r="JDB672" s="18"/>
      <c r="JDL672" s="17"/>
      <c r="JDQ672" s="14"/>
      <c r="JDR672" s="18"/>
      <c r="JEB672" s="17"/>
      <c r="JEG672" s="14"/>
      <c r="JEH672" s="18"/>
      <c r="JER672" s="17"/>
      <c r="JEW672" s="14"/>
      <c r="JEX672" s="18"/>
      <c r="JFH672" s="17"/>
      <c r="JFM672" s="14"/>
      <c r="JFN672" s="18"/>
      <c r="JFX672" s="17"/>
      <c r="JGC672" s="14"/>
      <c r="JGD672" s="18"/>
      <c r="JGN672" s="17"/>
      <c r="JGS672" s="14"/>
      <c r="JGT672" s="18"/>
      <c r="JHD672" s="17"/>
      <c r="JHI672" s="14"/>
      <c r="JHJ672" s="18"/>
      <c r="JHT672" s="17"/>
      <c r="JHY672" s="14"/>
      <c r="JHZ672" s="18"/>
      <c r="JIJ672" s="17"/>
      <c r="JIO672" s="14"/>
      <c r="JIP672" s="18"/>
      <c r="JIZ672" s="17"/>
      <c r="JJE672" s="14"/>
      <c r="JJF672" s="18"/>
      <c r="JJP672" s="17"/>
      <c r="JJU672" s="14"/>
      <c r="JJV672" s="18"/>
      <c r="JKF672" s="17"/>
      <c r="JKK672" s="14"/>
      <c r="JKL672" s="18"/>
      <c r="JKV672" s="17"/>
      <c r="JLA672" s="14"/>
      <c r="JLB672" s="18"/>
      <c r="JLL672" s="17"/>
      <c r="JLQ672" s="14"/>
      <c r="JLR672" s="18"/>
      <c r="JMB672" s="17"/>
      <c r="JMG672" s="14"/>
      <c r="JMH672" s="18"/>
      <c r="JMR672" s="17"/>
      <c r="JMW672" s="14"/>
      <c r="JMX672" s="18"/>
      <c r="JNH672" s="17"/>
      <c r="JNM672" s="14"/>
      <c r="JNN672" s="18"/>
      <c r="JNX672" s="17"/>
      <c r="JOC672" s="14"/>
      <c r="JOD672" s="18"/>
      <c r="JON672" s="17"/>
      <c r="JOS672" s="14"/>
      <c r="JOT672" s="18"/>
      <c r="JPD672" s="17"/>
      <c r="JPI672" s="14"/>
      <c r="JPJ672" s="18"/>
      <c r="JPT672" s="17"/>
      <c r="JPY672" s="14"/>
      <c r="JPZ672" s="18"/>
      <c r="JQJ672" s="17"/>
      <c r="JQO672" s="14"/>
      <c r="JQP672" s="18"/>
      <c r="JQZ672" s="17"/>
      <c r="JRE672" s="14"/>
      <c r="JRF672" s="18"/>
      <c r="JRP672" s="17"/>
      <c r="JRU672" s="14"/>
      <c r="JRV672" s="18"/>
      <c r="JSF672" s="17"/>
      <c r="JSK672" s="14"/>
      <c r="JSL672" s="18"/>
      <c r="JSV672" s="17"/>
      <c r="JTA672" s="14"/>
      <c r="JTB672" s="18"/>
      <c r="JTL672" s="17"/>
      <c r="JTQ672" s="14"/>
      <c r="JTR672" s="18"/>
      <c r="JUB672" s="17"/>
      <c r="JUG672" s="14"/>
      <c r="JUH672" s="18"/>
      <c r="JUR672" s="17"/>
      <c r="JUW672" s="14"/>
      <c r="JUX672" s="18"/>
      <c r="JVH672" s="17"/>
      <c r="JVM672" s="14"/>
      <c r="JVN672" s="18"/>
      <c r="JVX672" s="17"/>
      <c r="JWC672" s="14"/>
      <c r="JWD672" s="18"/>
      <c r="JWN672" s="17"/>
      <c r="JWS672" s="14"/>
      <c r="JWT672" s="18"/>
      <c r="JXD672" s="17"/>
      <c r="JXI672" s="14"/>
      <c r="JXJ672" s="18"/>
      <c r="JXT672" s="17"/>
      <c r="JXY672" s="14"/>
      <c r="JXZ672" s="18"/>
      <c r="JYJ672" s="17"/>
      <c r="JYO672" s="14"/>
      <c r="JYP672" s="18"/>
      <c r="JYZ672" s="17"/>
      <c r="JZE672" s="14"/>
      <c r="JZF672" s="18"/>
      <c r="JZP672" s="17"/>
      <c r="JZU672" s="14"/>
      <c r="JZV672" s="18"/>
      <c r="KAF672" s="17"/>
      <c r="KAK672" s="14"/>
      <c r="KAL672" s="18"/>
      <c r="KAV672" s="17"/>
      <c r="KBA672" s="14"/>
      <c r="KBB672" s="18"/>
      <c r="KBL672" s="17"/>
      <c r="KBQ672" s="14"/>
      <c r="KBR672" s="18"/>
      <c r="KCB672" s="17"/>
      <c r="KCG672" s="14"/>
      <c r="KCH672" s="18"/>
      <c r="KCR672" s="17"/>
      <c r="KCW672" s="14"/>
      <c r="KCX672" s="18"/>
      <c r="KDH672" s="17"/>
      <c r="KDM672" s="14"/>
      <c r="KDN672" s="18"/>
      <c r="KDX672" s="17"/>
      <c r="KEC672" s="14"/>
      <c r="KED672" s="18"/>
      <c r="KEN672" s="17"/>
      <c r="KES672" s="14"/>
      <c r="KET672" s="18"/>
      <c r="KFD672" s="17"/>
      <c r="KFI672" s="14"/>
      <c r="KFJ672" s="18"/>
      <c r="KFT672" s="17"/>
      <c r="KFY672" s="14"/>
      <c r="KFZ672" s="18"/>
      <c r="KGJ672" s="17"/>
      <c r="KGO672" s="14"/>
      <c r="KGP672" s="18"/>
      <c r="KGZ672" s="17"/>
      <c r="KHE672" s="14"/>
      <c r="KHF672" s="18"/>
      <c r="KHP672" s="17"/>
      <c r="KHU672" s="14"/>
      <c r="KHV672" s="18"/>
      <c r="KIF672" s="17"/>
      <c r="KIK672" s="14"/>
      <c r="KIL672" s="18"/>
      <c r="KIV672" s="17"/>
      <c r="KJA672" s="14"/>
      <c r="KJB672" s="18"/>
      <c r="KJL672" s="17"/>
      <c r="KJQ672" s="14"/>
      <c r="KJR672" s="18"/>
      <c r="KKB672" s="17"/>
      <c r="KKG672" s="14"/>
      <c r="KKH672" s="18"/>
      <c r="KKR672" s="17"/>
      <c r="KKW672" s="14"/>
      <c r="KKX672" s="18"/>
      <c r="KLH672" s="17"/>
      <c r="KLM672" s="14"/>
      <c r="KLN672" s="18"/>
      <c r="KLX672" s="17"/>
      <c r="KMC672" s="14"/>
      <c r="KMD672" s="18"/>
      <c r="KMN672" s="17"/>
      <c r="KMS672" s="14"/>
      <c r="KMT672" s="18"/>
      <c r="KND672" s="17"/>
      <c r="KNI672" s="14"/>
      <c r="KNJ672" s="18"/>
      <c r="KNT672" s="17"/>
      <c r="KNY672" s="14"/>
      <c r="KNZ672" s="18"/>
      <c r="KOJ672" s="17"/>
      <c r="KOO672" s="14"/>
      <c r="KOP672" s="18"/>
      <c r="KOZ672" s="17"/>
      <c r="KPE672" s="14"/>
      <c r="KPF672" s="18"/>
      <c r="KPP672" s="17"/>
      <c r="KPU672" s="14"/>
      <c r="KPV672" s="18"/>
      <c r="KQF672" s="17"/>
      <c r="KQK672" s="14"/>
      <c r="KQL672" s="18"/>
      <c r="KQV672" s="17"/>
      <c r="KRA672" s="14"/>
      <c r="KRB672" s="18"/>
      <c r="KRL672" s="17"/>
      <c r="KRQ672" s="14"/>
      <c r="KRR672" s="18"/>
      <c r="KSB672" s="17"/>
      <c r="KSG672" s="14"/>
      <c r="KSH672" s="18"/>
      <c r="KSR672" s="17"/>
      <c r="KSW672" s="14"/>
      <c r="KSX672" s="18"/>
      <c r="KTH672" s="17"/>
      <c r="KTM672" s="14"/>
      <c r="KTN672" s="18"/>
      <c r="KTX672" s="17"/>
      <c r="KUC672" s="14"/>
      <c r="KUD672" s="18"/>
      <c r="KUN672" s="17"/>
      <c r="KUS672" s="14"/>
      <c r="KUT672" s="18"/>
      <c r="KVD672" s="17"/>
      <c r="KVI672" s="14"/>
      <c r="KVJ672" s="18"/>
      <c r="KVT672" s="17"/>
      <c r="KVY672" s="14"/>
      <c r="KVZ672" s="18"/>
      <c r="KWJ672" s="17"/>
      <c r="KWO672" s="14"/>
      <c r="KWP672" s="18"/>
      <c r="KWZ672" s="17"/>
      <c r="KXE672" s="14"/>
      <c r="KXF672" s="18"/>
      <c r="KXP672" s="17"/>
      <c r="KXU672" s="14"/>
      <c r="KXV672" s="18"/>
      <c r="KYF672" s="17"/>
      <c r="KYK672" s="14"/>
      <c r="KYL672" s="18"/>
      <c r="KYV672" s="17"/>
      <c r="KZA672" s="14"/>
      <c r="KZB672" s="18"/>
      <c r="KZL672" s="17"/>
      <c r="KZQ672" s="14"/>
      <c r="KZR672" s="18"/>
      <c r="LAB672" s="17"/>
      <c r="LAG672" s="14"/>
      <c r="LAH672" s="18"/>
      <c r="LAR672" s="17"/>
      <c r="LAW672" s="14"/>
      <c r="LAX672" s="18"/>
      <c r="LBH672" s="17"/>
      <c r="LBM672" s="14"/>
      <c r="LBN672" s="18"/>
      <c r="LBX672" s="17"/>
      <c r="LCC672" s="14"/>
      <c r="LCD672" s="18"/>
      <c r="LCN672" s="17"/>
      <c r="LCS672" s="14"/>
      <c r="LCT672" s="18"/>
      <c r="LDD672" s="17"/>
      <c r="LDI672" s="14"/>
      <c r="LDJ672" s="18"/>
      <c r="LDT672" s="17"/>
      <c r="LDY672" s="14"/>
      <c r="LDZ672" s="18"/>
      <c r="LEJ672" s="17"/>
      <c r="LEO672" s="14"/>
      <c r="LEP672" s="18"/>
      <c r="LEZ672" s="17"/>
      <c r="LFE672" s="14"/>
      <c r="LFF672" s="18"/>
      <c r="LFP672" s="17"/>
      <c r="LFU672" s="14"/>
      <c r="LFV672" s="18"/>
      <c r="LGF672" s="17"/>
      <c r="LGK672" s="14"/>
      <c r="LGL672" s="18"/>
      <c r="LGV672" s="17"/>
      <c r="LHA672" s="14"/>
      <c r="LHB672" s="18"/>
      <c r="LHL672" s="17"/>
      <c r="LHQ672" s="14"/>
      <c r="LHR672" s="18"/>
      <c r="LIB672" s="17"/>
      <c r="LIG672" s="14"/>
      <c r="LIH672" s="18"/>
      <c r="LIR672" s="17"/>
      <c r="LIW672" s="14"/>
      <c r="LIX672" s="18"/>
      <c r="LJH672" s="17"/>
      <c r="LJM672" s="14"/>
      <c r="LJN672" s="18"/>
      <c r="LJX672" s="17"/>
      <c r="LKC672" s="14"/>
      <c r="LKD672" s="18"/>
      <c r="LKN672" s="17"/>
      <c r="LKS672" s="14"/>
      <c r="LKT672" s="18"/>
      <c r="LLD672" s="17"/>
      <c r="LLI672" s="14"/>
      <c r="LLJ672" s="18"/>
      <c r="LLT672" s="17"/>
      <c r="LLY672" s="14"/>
      <c r="LLZ672" s="18"/>
      <c r="LMJ672" s="17"/>
      <c r="LMO672" s="14"/>
      <c r="LMP672" s="18"/>
      <c r="LMZ672" s="17"/>
      <c r="LNE672" s="14"/>
      <c r="LNF672" s="18"/>
      <c r="LNP672" s="17"/>
      <c r="LNU672" s="14"/>
      <c r="LNV672" s="18"/>
      <c r="LOF672" s="17"/>
      <c r="LOK672" s="14"/>
      <c r="LOL672" s="18"/>
      <c r="LOV672" s="17"/>
      <c r="LPA672" s="14"/>
      <c r="LPB672" s="18"/>
      <c r="LPL672" s="17"/>
      <c r="LPQ672" s="14"/>
      <c r="LPR672" s="18"/>
      <c r="LQB672" s="17"/>
      <c r="LQG672" s="14"/>
      <c r="LQH672" s="18"/>
      <c r="LQR672" s="17"/>
      <c r="LQW672" s="14"/>
      <c r="LQX672" s="18"/>
      <c r="LRH672" s="17"/>
      <c r="LRM672" s="14"/>
      <c r="LRN672" s="18"/>
      <c r="LRX672" s="17"/>
      <c r="LSC672" s="14"/>
      <c r="LSD672" s="18"/>
      <c r="LSN672" s="17"/>
      <c r="LSS672" s="14"/>
      <c r="LST672" s="18"/>
      <c r="LTD672" s="17"/>
      <c r="LTI672" s="14"/>
      <c r="LTJ672" s="18"/>
      <c r="LTT672" s="17"/>
      <c r="LTY672" s="14"/>
      <c r="LTZ672" s="18"/>
      <c r="LUJ672" s="17"/>
      <c r="LUO672" s="14"/>
      <c r="LUP672" s="18"/>
      <c r="LUZ672" s="17"/>
      <c r="LVE672" s="14"/>
      <c r="LVF672" s="18"/>
      <c r="LVP672" s="17"/>
      <c r="LVU672" s="14"/>
      <c r="LVV672" s="18"/>
      <c r="LWF672" s="17"/>
      <c r="LWK672" s="14"/>
      <c r="LWL672" s="18"/>
      <c r="LWV672" s="17"/>
      <c r="LXA672" s="14"/>
      <c r="LXB672" s="18"/>
      <c r="LXL672" s="17"/>
      <c r="LXQ672" s="14"/>
      <c r="LXR672" s="18"/>
      <c r="LYB672" s="17"/>
      <c r="LYG672" s="14"/>
      <c r="LYH672" s="18"/>
      <c r="LYR672" s="17"/>
      <c r="LYW672" s="14"/>
      <c r="LYX672" s="18"/>
      <c r="LZH672" s="17"/>
      <c r="LZM672" s="14"/>
      <c r="LZN672" s="18"/>
      <c r="LZX672" s="17"/>
      <c r="MAC672" s="14"/>
      <c r="MAD672" s="18"/>
      <c r="MAN672" s="17"/>
      <c r="MAS672" s="14"/>
      <c r="MAT672" s="18"/>
      <c r="MBD672" s="17"/>
      <c r="MBI672" s="14"/>
      <c r="MBJ672" s="18"/>
      <c r="MBT672" s="17"/>
      <c r="MBY672" s="14"/>
      <c r="MBZ672" s="18"/>
      <c r="MCJ672" s="17"/>
      <c r="MCO672" s="14"/>
      <c r="MCP672" s="18"/>
      <c r="MCZ672" s="17"/>
      <c r="MDE672" s="14"/>
      <c r="MDF672" s="18"/>
      <c r="MDP672" s="17"/>
      <c r="MDU672" s="14"/>
      <c r="MDV672" s="18"/>
      <c r="MEF672" s="17"/>
      <c r="MEK672" s="14"/>
      <c r="MEL672" s="18"/>
      <c r="MEV672" s="17"/>
      <c r="MFA672" s="14"/>
      <c r="MFB672" s="18"/>
      <c r="MFL672" s="17"/>
      <c r="MFQ672" s="14"/>
      <c r="MFR672" s="18"/>
      <c r="MGB672" s="17"/>
      <c r="MGG672" s="14"/>
      <c r="MGH672" s="18"/>
      <c r="MGR672" s="17"/>
      <c r="MGW672" s="14"/>
      <c r="MGX672" s="18"/>
      <c r="MHH672" s="17"/>
      <c r="MHM672" s="14"/>
      <c r="MHN672" s="18"/>
      <c r="MHX672" s="17"/>
      <c r="MIC672" s="14"/>
      <c r="MID672" s="18"/>
      <c r="MIN672" s="17"/>
      <c r="MIS672" s="14"/>
      <c r="MIT672" s="18"/>
      <c r="MJD672" s="17"/>
      <c r="MJI672" s="14"/>
      <c r="MJJ672" s="18"/>
      <c r="MJT672" s="17"/>
      <c r="MJY672" s="14"/>
      <c r="MJZ672" s="18"/>
      <c r="MKJ672" s="17"/>
      <c r="MKO672" s="14"/>
      <c r="MKP672" s="18"/>
      <c r="MKZ672" s="17"/>
      <c r="MLE672" s="14"/>
      <c r="MLF672" s="18"/>
      <c r="MLP672" s="17"/>
      <c r="MLU672" s="14"/>
      <c r="MLV672" s="18"/>
      <c r="MMF672" s="17"/>
      <c r="MMK672" s="14"/>
      <c r="MML672" s="18"/>
      <c r="MMV672" s="17"/>
      <c r="MNA672" s="14"/>
      <c r="MNB672" s="18"/>
      <c r="MNL672" s="17"/>
      <c r="MNQ672" s="14"/>
      <c r="MNR672" s="18"/>
      <c r="MOB672" s="17"/>
      <c r="MOG672" s="14"/>
      <c r="MOH672" s="18"/>
      <c r="MOR672" s="17"/>
      <c r="MOW672" s="14"/>
      <c r="MOX672" s="18"/>
      <c r="MPH672" s="17"/>
      <c r="MPM672" s="14"/>
      <c r="MPN672" s="18"/>
      <c r="MPX672" s="17"/>
      <c r="MQC672" s="14"/>
      <c r="MQD672" s="18"/>
      <c r="MQN672" s="17"/>
      <c r="MQS672" s="14"/>
      <c r="MQT672" s="18"/>
      <c r="MRD672" s="17"/>
      <c r="MRI672" s="14"/>
      <c r="MRJ672" s="18"/>
      <c r="MRT672" s="17"/>
      <c r="MRY672" s="14"/>
      <c r="MRZ672" s="18"/>
      <c r="MSJ672" s="17"/>
      <c r="MSO672" s="14"/>
      <c r="MSP672" s="18"/>
      <c r="MSZ672" s="17"/>
      <c r="MTE672" s="14"/>
      <c r="MTF672" s="18"/>
      <c r="MTP672" s="17"/>
      <c r="MTU672" s="14"/>
      <c r="MTV672" s="18"/>
      <c r="MUF672" s="17"/>
      <c r="MUK672" s="14"/>
      <c r="MUL672" s="18"/>
      <c r="MUV672" s="17"/>
      <c r="MVA672" s="14"/>
      <c r="MVB672" s="18"/>
      <c r="MVL672" s="17"/>
      <c r="MVQ672" s="14"/>
      <c r="MVR672" s="18"/>
      <c r="MWB672" s="17"/>
      <c r="MWG672" s="14"/>
      <c r="MWH672" s="18"/>
      <c r="MWR672" s="17"/>
      <c r="MWW672" s="14"/>
      <c r="MWX672" s="18"/>
      <c r="MXH672" s="17"/>
      <c r="MXM672" s="14"/>
      <c r="MXN672" s="18"/>
      <c r="MXX672" s="17"/>
      <c r="MYC672" s="14"/>
      <c r="MYD672" s="18"/>
      <c r="MYN672" s="17"/>
      <c r="MYS672" s="14"/>
      <c r="MYT672" s="18"/>
      <c r="MZD672" s="17"/>
      <c r="MZI672" s="14"/>
      <c r="MZJ672" s="18"/>
      <c r="MZT672" s="17"/>
      <c r="MZY672" s="14"/>
      <c r="MZZ672" s="18"/>
      <c r="NAJ672" s="17"/>
      <c r="NAO672" s="14"/>
      <c r="NAP672" s="18"/>
      <c r="NAZ672" s="17"/>
      <c r="NBE672" s="14"/>
      <c r="NBF672" s="18"/>
      <c r="NBP672" s="17"/>
      <c r="NBU672" s="14"/>
      <c r="NBV672" s="18"/>
      <c r="NCF672" s="17"/>
      <c r="NCK672" s="14"/>
      <c r="NCL672" s="18"/>
      <c r="NCV672" s="17"/>
      <c r="NDA672" s="14"/>
      <c r="NDB672" s="18"/>
      <c r="NDL672" s="17"/>
      <c r="NDQ672" s="14"/>
      <c r="NDR672" s="18"/>
      <c r="NEB672" s="17"/>
      <c r="NEG672" s="14"/>
      <c r="NEH672" s="18"/>
      <c r="NER672" s="17"/>
      <c r="NEW672" s="14"/>
      <c r="NEX672" s="18"/>
      <c r="NFH672" s="17"/>
      <c r="NFM672" s="14"/>
      <c r="NFN672" s="18"/>
      <c r="NFX672" s="17"/>
      <c r="NGC672" s="14"/>
      <c r="NGD672" s="18"/>
      <c r="NGN672" s="17"/>
      <c r="NGS672" s="14"/>
      <c r="NGT672" s="18"/>
      <c r="NHD672" s="17"/>
      <c r="NHI672" s="14"/>
      <c r="NHJ672" s="18"/>
      <c r="NHT672" s="17"/>
      <c r="NHY672" s="14"/>
      <c r="NHZ672" s="18"/>
      <c r="NIJ672" s="17"/>
      <c r="NIO672" s="14"/>
      <c r="NIP672" s="18"/>
      <c r="NIZ672" s="17"/>
      <c r="NJE672" s="14"/>
      <c r="NJF672" s="18"/>
      <c r="NJP672" s="17"/>
      <c r="NJU672" s="14"/>
      <c r="NJV672" s="18"/>
      <c r="NKF672" s="17"/>
      <c r="NKK672" s="14"/>
      <c r="NKL672" s="18"/>
      <c r="NKV672" s="17"/>
      <c r="NLA672" s="14"/>
      <c r="NLB672" s="18"/>
      <c r="NLL672" s="17"/>
      <c r="NLQ672" s="14"/>
      <c r="NLR672" s="18"/>
      <c r="NMB672" s="17"/>
      <c r="NMG672" s="14"/>
      <c r="NMH672" s="18"/>
      <c r="NMR672" s="17"/>
      <c r="NMW672" s="14"/>
      <c r="NMX672" s="18"/>
      <c r="NNH672" s="17"/>
      <c r="NNM672" s="14"/>
      <c r="NNN672" s="18"/>
      <c r="NNX672" s="17"/>
      <c r="NOC672" s="14"/>
      <c r="NOD672" s="18"/>
      <c r="NON672" s="17"/>
      <c r="NOS672" s="14"/>
      <c r="NOT672" s="18"/>
      <c r="NPD672" s="17"/>
      <c r="NPI672" s="14"/>
      <c r="NPJ672" s="18"/>
      <c r="NPT672" s="17"/>
      <c r="NPY672" s="14"/>
      <c r="NPZ672" s="18"/>
      <c r="NQJ672" s="17"/>
      <c r="NQO672" s="14"/>
      <c r="NQP672" s="18"/>
      <c r="NQZ672" s="17"/>
      <c r="NRE672" s="14"/>
      <c r="NRF672" s="18"/>
      <c r="NRP672" s="17"/>
      <c r="NRU672" s="14"/>
      <c r="NRV672" s="18"/>
      <c r="NSF672" s="17"/>
      <c r="NSK672" s="14"/>
      <c r="NSL672" s="18"/>
      <c r="NSV672" s="17"/>
      <c r="NTA672" s="14"/>
      <c r="NTB672" s="18"/>
      <c r="NTL672" s="17"/>
      <c r="NTQ672" s="14"/>
      <c r="NTR672" s="18"/>
      <c r="NUB672" s="17"/>
      <c r="NUG672" s="14"/>
      <c r="NUH672" s="18"/>
      <c r="NUR672" s="17"/>
      <c r="NUW672" s="14"/>
      <c r="NUX672" s="18"/>
      <c r="NVH672" s="17"/>
      <c r="NVM672" s="14"/>
      <c r="NVN672" s="18"/>
      <c r="NVX672" s="17"/>
      <c r="NWC672" s="14"/>
      <c r="NWD672" s="18"/>
      <c r="NWN672" s="17"/>
      <c r="NWS672" s="14"/>
      <c r="NWT672" s="18"/>
      <c r="NXD672" s="17"/>
      <c r="NXI672" s="14"/>
      <c r="NXJ672" s="18"/>
      <c r="NXT672" s="17"/>
      <c r="NXY672" s="14"/>
      <c r="NXZ672" s="18"/>
      <c r="NYJ672" s="17"/>
      <c r="NYO672" s="14"/>
      <c r="NYP672" s="18"/>
      <c r="NYZ672" s="17"/>
      <c r="NZE672" s="14"/>
      <c r="NZF672" s="18"/>
      <c r="NZP672" s="17"/>
      <c r="NZU672" s="14"/>
      <c r="NZV672" s="18"/>
      <c r="OAF672" s="17"/>
      <c r="OAK672" s="14"/>
      <c r="OAL672" s="18"/>
      <c r="OAV672" s="17"/>
      <c r="OBA672" s="14"/>
      <c r="OBB672" s="18"/>
      <c r="OBL672" s="17"/>
      <c r="OBQ672" s="14"/>
      <c r="OBR672" s="18"/>
      <c r="OCB672" s="17"/>
      <c r="OCG672" s="14"/>
      <c r="OCH672" s="18"/>
      <c r="OCR672" s="17"/>
      <c r="OCW672" s="14"/>
      <c r="OCX672" s="18"/>
      <c r="ODH672" s="17"/>
      <c r="ODM672" s="14"/>
      <c r="ODN672" s="18"/>
      <c r="ODX672" s="17"/>
      <c r="OEC672" s="14"/>
      <c r="OED672" s="18"/>
      <c r="OEN672" s="17"/>
      <c r="OES672" s="14"/>
      <c r="OET672" s="18"/>
      <c r="OFD672" s="17"/>
      <c r="OFI672" s="14"/>
      <c r="OFJ672" s="18"/>
      <c r="OFT672" s="17"/>
      <c r="OFY672" s="14"/>
      <c r="OFZ672" s="18"/>
      <c r="OGJ672" s="17"/>
      <c r="OGO672" s="14"/>
      <c r="OGP672" s="18"/>
      <c r="OGZ672" s="17"/>
      <c r="OHE672" s="14"/>
      <c r="OHF672" s="18"/>
      <c r="OHP672" s="17"/>
      <c r="OHU672" s="14"/>
      <c r="OHV672" s="18"/>
      <c r="OIF672" s="17"/>
      <c r="OIK672" s="14"/>
      <c r="OIL672" s="18"/>
      <c r="OIV672" s="17"/>
      <c r="OJA672" s="14"/>
      <c r="OJB672" s="18"/>
      <c r="OJL672" s="17"/>
      <c r="OJQ672" s="14"/>
      <c r="OJR672" s="18"/>
      <c r="OKB672" s="17"/>
      <c r="OKG672" s="14"/>
      <c r="OKH672" s="18"/>
      <c r="OKR672" s="17"/>
      <c r="OKW672" s="14"/>
      <c r="OKX672" s="18"/>
      <c r="OLH672" s="17"/>
      <c r="OLM672" s="14"/>
      <c r="OLN672" s="18"/>
      <c r="OLX672" s="17"/>
      <c r="OMC672" s="14"/>
      <c r="OMD672" s="18"/>
      <c r="OMN672" s="17"/>
      <c r="OMS672" s="14"/>
      <c r="OMT672" s="18"/>
      <c r="OND672" s="17"/>
      <c r="ONI672" s="14"/>
      <c r="ONJ672" s="18"/>
      <c r="ONT672" s="17"/>
      <c r="ONY672" s="14"/>
      <c r="ONZ672" s="18"/>
      <c r="OOJ672" s="17"/>
      <c r="OOO672" s="14"/>
      <c r="OOP672" s="18"/>
      <c r="OOZ672" s="17"/>
      <c r="OPE672" s="14"/>
      <c r="OPF672" s="18"/>
      <c r="OPP672" s="17"/>
      <c r="OPU672" s="14"/>
      <c r="OPV672" s="18"/>
      <c r="OQF672" s="17"/>
      <c r="OQK672" s="14"/>
      <c r="OQL672" s="18"/>
      <c r="OQV672" s="17"/>
      <c r="ORA672" s="14"/>
      <c r="ORB672" s="18"/>
      <c r="ORL672" s="17"/>
      <c r="ORQ672" s="14"/>
      <c r="ORR672" s="18"/>
      <c r="OSB672" s="17"/>
      <c r="OSG672" s="14"/>
      <c r="OSH672" s="18"/>
      <c r="OSR672" s="17"/>
      <c r="OSW672" s="14"/>
      <c r="OSX672" s="18"/>
      <c r="OTH672" s="17"/>
      <c r="OTM672" s="14"/>
      <c r="OTN672" s="18"/>
      <c r="OTX672" s="17"/>
      <c r="OUC672" s="14"/>
      <c r="OUD672" s="18"/>
      <c r="OUN672" s="17"/>
      <c r="OUS672" s="14"/>
      <c r="OUT672" s="18"/>
      <c r="OVD672" s="17"/>
      <c r="OVI672" s="14"/>
      <c r="OVJ672" s="18"/>
      <c r="OVT672" s="17"/>
      <c r="OVY672" s="14"/>
      <c r="OVZ672" s="18"/>
      <c r="OWJ672" s="17"/>
      <c r="OWO672" s="14"/>
      <c r="OWP672" s="18"/>
      <c r="OWZ672" s="17"/>
      <c r="OXE672" s="14"/>
      <c r="OXF672" s="18"/>
      <c r="OXP672" s="17"/>
      <c r="OXU672" s="14"/>
      <c r="OXV672" s="18"/>
      <c r="OYF672" s="17"/>
      <c r="OYK672" s="14"/>
      <c r="OYL672" s="18"/>
      <c r="OYV672" s="17"/>
      <c r="OZA672" s="14"/>
      <c r="OZB672" s="18"/>
      <c r="OZL672" s="17"/>
      <c r="OZQ672" s="14"/>
      <c r="OZR672" s="18"/>
      <c r="PAB672" s="17"/>
      <c r="PAG672" s="14"/>
      <c r="PAH672" s="18"/>
      <c r="PAR672" s="17"/>
      <c r="PAW672" s="14"/>
      <c r="PAX672" s="18"/>
      <c r="PBH672" s="17"/>
      <c r="PBM672" s="14"/>
      <c r="PBN672" s="18"/>
      <c r="PBX672" s="17"/>
      <c r="PCC672" s="14"/>
      <c r="PCD672" s="18"/>
      <c r="PCN672" s="17"/>
      <c r="PCS672" s="14"/>
      <c r="PCT672" s="18"/>
      <c r="PDD672" s="17"/>
      <c r="PDI672" s="14"/>
      <c r="PDJ672" s="18"/>
      <c r="PDT672" s="17"/>
      <c r="PDY672" s="14"/>
      <c r="PDZ672" s="18"/>
      <c r="PEJ672" s="17"/>
      <c r="PEO672" s="14"/>
      <c r="PEP672" s="18"/>
      <c r="PEZ672" s="17"/>
      <c r="PFE672" s="14"/>
      <c r="PFF672" s="18"/>
      <c r="PFP672" s="17"/>
      <c r="PFU672" s="14"/>
      <c r="PFV672" s="18"/>
      <c r="PGF672" s="17"/>
      <c r="PGK672" s="14"/>
      <c r="PGL672" s="18"/>
      <c r="PGV672" s="17"/>
      <c r="PHA672" s="14"/>
      <c r="PHB672" s="18"/>
      <c r="PHL672" s="17"/>
      <c r="PHQ672" s="14"/>
      <c r="PHR672" s="18"/>
      <c r="PIB672" s="17"/>
      <c r="PIG672" s="14"/>
      <c r="PIH672" s="18"/>
      <c r="PIR672" s="17"/>
      <c r="PIW672" s="14"/>
      <c r="PIX672" s="18"/>
      <c r="PJH672" s="17"/>
      <c r="PJM672" s="14"/>
      <c r="PJN672" s="18"/>
      <c r="PJX672" s="17"/>
      <c r="PKC672" s="14"/>
      <c r="PKD672" s="18"/>
      <c r="PKN672" s="17"/>
      <c r="PKS672" s="14"/>
      <c r="PKT672" s="18"/>
      <c r="PLD672" s="17"/>
      <c r="PLI672" s="14"/>
      <c r="PLJ672" s="18"/>
      <c r="PLT672" s="17"/>
      <c r="PLY672" s="14"/>
      <c r="PLZ672" s="18"/>
      <c r="PMJ672" s="17"/>
      <c r="PMO672" s="14"/>
      <c r="PMP672" s="18"/>
      <c r="PMZ672" s="17"/>
      <c r="PNE672" s="14"/>
      <c r="PNF672" s="18"/>
      <c r="PNP672" s="17"/>
      <c r="PNU672" s="14"/>
      <c r="PNV672" s="18"/>
      <c r="POF672" s="17"/>
      <c r="POK672" s="14"/>
      <c r="POL672" s="18"/>
      <c r="POV672" s="17"/>
      <c r="PPA672" s="14"/>
      <c r="PPB672" s="18"/>
      <c r="PPL672" s="17"/>
      <c r="PPQ672" s="14"/>
      <c r="PPR672" s="18"/>
      <c r="PQB672" s="17"/>
      <c r="PQG672" s="14"/>
      <c r="PQH672" s="18"/>
      <c r="PQR672" s="17"/>
      <c r="PQW672" s="14"/>
      <c r="PQX672" s="18"/>
      <c r="PRH672" s="17"/>
      <c r="PRM672" s="14"/>
      <c r="PRN672" s="18"/>
      <c r="PRX672" s="17"/>
      <c r="PSC672" s="14"/>
      <c r="PSD672" s="18"/>
      <c r="PSN672" s="17"/>
      <c r="PSS672" s="14"/>
      <c r="PST672" s="18"/>
      <c r="PTD672" s="17"/>
      <c r="PTI672" s="14"/>
      <c r="PTJ672" s="18"/>
      <c r="PTT672" s="17"/>
      <c r="PTY672" s="14"/>
      <c r="PTZ672" s="18"/>
      <c r="PUJ672" s="17"/>
      <c r="PUO672" s="14"/>
      <c r="PUP672" s="18"/>
      <c r="PUZ672" s="17"/>
      <c r="PVE672" s="14"/>
      <c r="PVF672" s="18"/>
      <c r="PVP672" s="17"/>
      <c r="PVU672" s="14"/>
      <c r="PVV672" s="18"/>
      <c r="PWF672" s="17"/>
      <c r="PWK672" s="14"/>
      <c r="PWL672" s="18"/>
      <c r="PWV672" s="17"/>
      <c r="PXA672" s="14"/>
      <c r="PXB672" s="18"/>
      <c r="PXL672" s="17"/>
      <c r="PXQ672" s="14"/>
      <c r="PXR672" s="18"/>
      <c r="PYB672" s="17"/>
      <c r="PYG672" s="14"/>
      <c r="PYH672" s="18"/>
      <c r="PYR672" s="17"/>
      <c r="PYW672" s="14"/>
      <c r="PYX672" s="18"/>
      <c r="PZH672" s="17"/>
      <c r="PZM672" s="14"/>
      <c r="PZN672" s="18"/>
      <c r="PZX672" s="17"/>
      <c r="QAC672" s="14"/>
      <c r="QAD672" s="18"/>
      <c r="QAN672" s="17"/>
      <c r="QAS672" s="14"/>
      <c r="QAT672" s="18"/>
      <c r="QBD672" s="17"/>
      <c r="QBI672" s="14"/>
      <c r="QBJ672" s="18"/>
      <c r="QBT672" s="17"/>
      <c r="QBY672" s="14"/>
      <c r="QBZ672" s="18"/>
      <c r="QCJ672" s="17"/>
      <c r="QCO672" s="14"/>
      <c r="QCP672" s="18"/>
      <c r="QCZ672" s="17"/>
      <c r="QDE672" s="14"/>
      <c r="QDF672" s="18"/>
      <c r="QDP672" s="17"/>
      <c r="QDU672" s="14"/>
      <c r="QDV672" s="18"/>
      <c r="QEF672" s="17"/>
      <c r="QEK672" s="14"/>
      <c r="QEL672" s="18"/>
      <c r="QEV672" s="17"/>
      <c r="QFA672" s="14"/>
      <c r="QFB672" s="18"/>
      <c r="QFL672" s="17"/>
      <c r="QFQ672" s="14"/>
      <c r="QFR672" s="18"/>
      <c r="QGB672" s="17"/>
      <c r="QGG672" s="14"/>
      <c r="QGH672" s="18"/>
      <c r="QGR672" s="17"/>
      <c r="QGW672" s="14"/>
      <c r="QGX672" s="18"/>
      <c r="QHH672" s="17"/>
      <c r="QHM672" s="14"/>
      <c r="QHN672" s="18"/>
      <c r="QHX672" s="17"/>
      <c r="QIC672" s="14"/>
      <c r="QID672" s="18"/>
      <c r="QIN672" s="17"/>
      <c r="QIS672" s="14"/>
      <c r="QIT672" s="18"/>
      <c r="QJD672" s="17"/>
      <c r="QJI672" s="14"/>
      <c r="QJJ672" s="18"/>
      <c r="QJT672" s="17"/>
      <c r="QJY672" s="14"/>
      <c r="QJZ672" s="18"/>
      <c r="QKJ672" s="17"/>
      <c r="QKO672" s="14"/>
      <c r="QKP672" s="18"/>
      <c r="QKZ672" s="17"/>
      <c r="QLE672" s="14"/>
      <c r="QLF672" s="18"/>
      <c r="QLP672" s="17"/>
      <c r="QLU672" s="14"/>
      <c r="QLV672" s="18"/>
      <c r="QMF672" s="17"/>
      <c r="QMK672" s="14"/>
      <c r="QML672" s="18"/>
      <c r="QMV672" s="17"/>
      <c r="QNA672" s="14"/>
      <c r="QNB672" s="18"/>
      <c r="QNL672" s="17"/>
      <c r="QNQ672" s="14"/>
      <c r="QNR672" s="18"/>
      <c r="QOB672" s="17"/>
      <c r="QOG672" s="14"/>
      <c r="QOH672" s="18"/>
      <c r="QOR672" s="17"/>
      <c r="QOW672" s="14"/>
      <c r="QOX672" s="18"/>
      <c r="QPH672" s="17"/>
      <c r="QPM672" s="14"/>
      <c r="QPN672" s="18"/>
      <c r="QPX672" s="17"/>
      <c r="QQC672" s="14"/>
      <c r="QQD672" s="18"/>
      <c r="QQN672" s="17"/>
      <c r="QQS672" s="14"/>
      <c r="QQT672" s="18"/>
      <c r="QRD672" s="17"/>
      <c r="QRI672" s="14"/>
      <c r="QRJ672" s="18"/>
      <c r="QRT672" s="17"/>
      <c r="QRY672" s="14"/>
      <c r="QRZ672" s="18"/>
      <c r="QSJ672" s="17"/>
      <c r="QSO672" s="14"/>
      <c r="QSP672" s="18"/>
      <c r="QSZ672" s="17"/>
      <c r="QTE672" s="14"/>
      <c r="QTF672" s="18"/>
      <c r="QTP672" s="17"/>
      <c r="QTU672" s="14"/>
      <c r="QTV672" s="18"/>
      <c r="QUF672" s="17"/>
      <c r="QUK672" s="14"/>
      <c r="QUL672" s="18"/>
      <c r="QUV672" s="17"/>
      <c r="QVA672" s="14"/>
      <c r="QVB672" s="18"/>
      <c r="QVL672" s="17"/>
      <c r="QVQ672" s="14"/>
      <c r="QVR672" s="18"/>
      <c r="QWB672" s="17"/>
      <c r="QWG672" s="14"/>
      <c r="QWH672" s="18"/>
      <c r="QWR672" s="17"/>
      <c r="QWW672" s="14"/>
      <c r="QWX672" s="18"/>
      <c r="QXH672" s="17"/>
      <c r="QXM672" s="14"/>
      <c r="QXN672" s="18"/>
      <c r="QXX672" s="17"/>
      <c r="QYC672" s="14"/>
      <c r="QYD672" s="18"/>
      <c r="QYN672" s="17"/>
      <c r="QYS672" s="14"/>
      <c r="QYT672" s="18"/>
      <c r="QZD672" s="17"/>
      <c r="QZI672" s="14"/>
      <c r="QZJ672" s="18"/>
      <c r="QZT672" s="17"/>
      <c r="QZY672" s="14"/>
      <c r="QZZ672" s="18"/>
      <c r="RAJ672" s="17"/>
      <c r="RAO672" s="14"/>
      <c r="RAP672" s="18"/>
      <c r="RAZ672" s="17"/>
      <c r="RBE672" s="14"/>
      <c r="RBF672" s="18"/>
      <c r="RBP672" s="17"/>
      <c r="RBU672" s="14"/>
      <c r="RBV672" s="18"/>
      <c r="RCF672" s="17"/>
      <c r="RCK672" s="14"/>
      <c r="RCL672" s="18"/>
      <c r="RCV672" s="17"/>
      <c r="RDA672" s="14"/>
      <c r="RDB672" s="18"/>
      <c r="RDL672" s="17"/>
      <c r="RDQ672" s="14"/>
      <c r="RDR672" s="18"/>
      <c r="REB672" s="17"/>
      <c r="REG672" s="14"/>
      <c r="REH672" s="18"/>
      <c r="RER672" s="17"/>
      <c r="REW672" s="14"/>
      <c r="REX672" s="18"/>
      <c r="RFH672" s="17"/>
      <c r="RFM672" s="14"/>
      <c r="RFN672" s="18"/>
      <c r="RFX672" s="17"/>
      <c r="RGC672" s="14"/>
      <c r="RGD672" s="18"/>
      <c r="RGN672" s="17"/>
      <c r="RGS672" s="14"/>
      <c r="RGT672" s="18"/>
      <c r="RHD672" s="17"/>
      <c r="RHI672" s="14"/>
      <c r="RHJ672" s="18"/>
      <c r="RHT672" s="17"/>
      <c r="RHY672" s="14"/>
      <c r="RHZ672" s="18"/>
      <c r="RIJ672" s="17"/>
      <c r="RIO672" s="14"/>
      <c r="RIP672" s="18"/>
      <c r="RIZ672" s="17"/>
      <c r="RJE672" s="14"/>
      <c r="RJF672" s="18"/>
      <c r="RJP672" s="17"/>
      <c r="RJU672" s="14"/>
      <c r="RJV672" s="18"/>
      <c r="RKF672" s="17"/>
      <c r="RKK672" s="14"/>
      <c r="RKL672" s="18"/>
      <c r="RKV672" s="17"/>
      <c r="RLA672" s="14"/>
      <c r="RLB672" s="18"/>
      <c r="RLL672" s="17"/>
      <c r="RLQ672" s="14"/>
      <c r="RLR672" s="18"/>
      <c r="RMB672" s="17"/>
      <c r="RMG672" s="14"/>
      <c r="RMH672" s="18"/>
      <c r="RMR672" s="17"/>
      <c r="RMW672" s="14"/>
      <c r="RMX672" s="18"/>
      <c r="RNH672" s="17"/>
      <c r="RNM672" s="14"/>
      <c r="RNN672" s="18"/>
      <c r="RNX672" s="17"/>
      <c r="ROC672" s="14"/>
      <c r="ROD672" s="18"/>
      <c r="RON672" s="17"/>
      <c r="ROS672" s="14"/>
      <c r="ROT672" s="18"/>
      <c r="RPD672" s="17"/>
      <c r="RPI672" s="14"/>
      <c r="RPJ672" s="18"/>
      <c r="RPT672" s="17"/>
      <c r="RPY672" s="14"/>
      <c r="RPZ672" s="18"/>
      <c r="RQJ672" s="17"/>
      <c r="RQO672" s="14"/>
      <c r="RQP672" s="18"/>
      <c r="RQZ672" s="17"/>
      <c r="RRE672" s="14"/>
      <c r="RRF672" s="18"/>
      <c r="RRP672" s="17"/>
      <c r="RRU672" s="14"/>
      <c r="RRV672" s="18"/>
      <c r="RSF672" s="17"/>
      <c r="RSK672" s="14"/>
      <c r="RSL672" s="18"/>
      <c r="RSV672" s="17"/>
      <c r="RTA672" s="14"/>
      <c r="RTB672" s="18"/>
      <c r="RTL672" s="17"/>
      <c r="RTQ672" s="14"/>
      <c r="RTR672" s="18"/>
      <c r="RUB672" s="17"/>
      <c r="RUG672" s="14"/>
      <c r="RUH672" s="18"/>
      <c r="RUR672" s="17"/>
      <c r="RUW672" s="14"/>
      <c r="RUX672" s="18"/>
      <c r="RVH672" s="17"/>
      <c r="RVM672" s="14"/>
      <c r="RVN672" s="18"/>
      <c r="RVX672" s="17"/>
      <c r="RWC672" s="14"/>
      <c r="RWD672" s="18"/>
      <c r="RWN672" s="17"/>
      <c r="RWS672" s="14"/>
      <c r="RWT672" s="18"/>
      <c r="RXD672" s="17"/>
      <c r="RXI672" s="14"/>
      <c r="RXJ672" s="18"/>
      <c r="RXT672" s="17"/>
      <c r="RXY672" s="14"/>
      <c r="RXZ672" s="18"/>
      <c r="RYJ672" s="17"/>
      <c r="RYO672" s="14"/>
      <c r="RYP672" s="18"/>
      <c r="RYZ672" s="17"/>
      <c r="RZE672" s="14"/>
      <c r="RZF672" s="18"/>
      <c r="RZP672" s="17"/>
      <c r="RZU672" s="14"/>
      <c r="RZV672" s="18"/>
      <c r="SAF672" s="17"/>
      <c r="SAK672" s="14"/>
      <c r="SAL672" s="18"/>
      <c r="SAV672" s="17"/>
      <c r="SBA672" s="14"/>
      <c r="SBB672" s="18"/>
      <c r="SBL672" s="17"/>
      <c r="SBQ672" s="14"/>
      <c r="SBR672" s="18"/>
      <c r="SCB672" s="17"/>
      <c r="SCG672" s="14"/>
      <c r="SCH672" s="18"/>
      <c r="SCR672" s="17"/>
      <c r="SCW672" s="14"/>
      <c r="SCX672" s="18"/>
      <c r="SDH672" s="17"/>
      <c r="SDM672" s="14"/>
      <c r="SDN672" s="18"/>
      <c r="SDX672" s="17"/>
      <c r="SEC672" s="14"/>
      <c r="SED672" s="18"/>
      <c r="SEN672" s="17"/>
      <c r="SES672" s="14"/>
      <c r="SET672" s="18"/>
      <c r="SFD672" s="17"/>
      <c r="SFI672" s="14"/>
      <c r="SFJ672" s="18"/>
      <c r="SFT672" s="17"/>
      <c r="SFY672" s="14"/>
      <c r="SFZ672" s="18"/>
      <c r="SGJ672" s="17"/>
      <c r="SGO672" s="14"/>
      <c r="SGP672" s="18"/>
      <c r="SGZ672" s="17"/>
      <c r="SHE672" s="14"/>
      <c r="SHF672" s="18"/>
      <c r="SHP672" s="17"/>
      <c r="SHU672" s="14"/>
      <c r="SHV672" s="18"/>
      <c r="SIF672" s="17"/>
      <c r="SIK672" s="14"/>
      <c r="SIL672" s="18"/>
      <c r="SIV672" s="17"/>
      <c r="SJA672" s="14"/>
      <c r="SJB672" s="18"/>
      <c r="SJL672" s="17"/>
      <c r="SJQ672" s="14"/>
      <c r="SJR672" s="18"/>
      <c r="SKB672" s="17"/>
      <c r="SKG672" s="14"/>
      <c r="SKH672" s="18"/>
      <c r="SKR672" s="17"/>
      <c r="SKW672" s="14"/>
      <c r="SKX672" s="18"/>
      <c r="SLH672" s="17"/>
      <c r="SLM672" s="14"/>
      <c r="SLN672" s="18"/>
      <c r="SLX672" s="17"/>
      <c r="SMC672" s="14"/>
      <c r="SMD672" s="18"/>
      <c r="SMN672" s="17"/>
      <c r="SMS672" s="14"/>
      <c r="SMT672" s="18"/>
      <c r="SND672" s="17"/>
      <c r="SNI672" s="14"/>
      <c r="SNJ672" s="18"/>
      <c r="SNT672" s="17"/>
      <c r="SNY672" s="14"/>
      <c r="SNZ672" s="18"/>
      <c r="SOJ672" s="17"/>
      <c r="SOO672" s="14"/>
      <c r="SOP672" s="18"/>
      <c r="SOZ672" s="17"/>
      <c r="SPE672" s="14"/>
      <c r="SPF672" s="18"/>
      <c r="SPP672" s="17"/>
      <c r="SPU672" s="14"/>
      <c r="SPV672" s="18"/>
      <c r="SQF672" s="17"/>
      <c r="SQK672" s="14"/>
      <c r="SQL672" s="18"/>
      <c r="SQV672" s="17"/>
      <c r="SRA672" s="14"/>
      <c r="SRB672" s="18"/>
      <c r="SRL672" s="17"/>
      <c r="SRQ672" s="14"/>
      <c r="SRR672" s="18"/>
      <c r="SSB672" s="17"/>
      <c r="SSG672" s="14"/>
      <c r="SSH672" s="18"/>
      <c r="SSR672" s="17"/>
      <c r="SSW672" s="14"/>
      <c r="SSX672" s="18"/>
      <c r="STH672" s="17"/>
      <c r="STM672" s="14"/>
      <c r="STN672" s="18"/>
      <c r="STX672" s="17"/>
      <c r="SUC672" s="14"/>
      <c r="SUD672" s="18"/>
      <c r="SUN672" s="17"/>
      <c r="SUS672" s="14"/>
      <c r="SUT672" s="18"/>
      <c r="SVD672" s="17"/>
      <c r="SVI672" s="14"/>
      <c r="SVJ672" s="18"/>
      <c r="SVT672" s="17"/>
      <c r="SVY672" s="14"/>
      <c r="SVZ672" s="18"/>
      <c r="SWJ672" s="17"/>
      <c r="SWO672" s="14"/>
      <c r="SWP672" s="18"/>
      <c r="SWZ672" s="17"/>
      <c r="SXE672" s="14"/>
      <c r="SXF672" s="18"/>
      <c r="SXP672" s="17"/>
      <c r="SXU672" s="14"/>
      <c r="SXV672" s="18"/>
      <c r="SYF672" s="17"/>
      <c r="SYK672" s="14"/>
      <c r="SYL672" s="18"/>
      <c r="SYV672" s="17"/>
      <c r="SZA672" s="14"/>
      <c r="SZB672" s="18"/>
      <c r="SZL672" s="17"/>
      <c r="SZQ672" s="14"/>
      <c r="SZR672" s="18"/>
      <c r="TAB672" s="17"/>
      <c r="TAG672" s="14"/>
      <c r="TAH672" s="18"/>
      <c r="TAR672" s="17"/>
      <c r="TAW672" s="14"/>
      <c r="TAX672" s="18"/>
      <c r="TBH672" s="17"/>
      <c r="TBM672" s="14"/>
      <c r="TBN672" s="18"/>
      <c r="TBX672" s="17"/>
      <c r="TCC672" s="14"/>
      <c r="TCD672" s="18"/>
      <c r="TCN672" s="17"/>
      <c r="TCS672" s="14"/>
      <c r="TCT672" s="18"/>
      <c r="TDD672" s="17"/>
      <c r="TDI672" s="14"/>
      <c r="TDJ672" s="18"/>
      <c r="TDT672" s="17"/>
      <c r="TDY672" s="14"/>
      <c r="TDZ672" s="18"/>
      <c r="TEJ672" s="17"/>
      <c r="TEO672" s="14"/>
      <c r="TEP672" s="18"/>
      <c r="TEZ672" s="17"/>
      <c r="TFE672" s="14"/>
      <c r="TFF672" s="18"/>
      <c r="TFP672" s="17"/>
      <c r="TFU672" s="14"/>
      <c r="TFV672" s="18"/>
      <c r="TGF672" s="17"/>
      <c r="TGK672" s="14"/>
      <c r="TGL672" s="18"/>
      <c r="TGV672" s="17"/>
      <c r="THA672" s="14"/>
      <c r="THB672" s="18"/>
      <c r="THL672" s="17"/>
      <c r="THQ672" s="14"/>
      <c r="THR672" s="18"/>
      <c r="TIB672" s="17"/>
      <c r="TIG672" s="14"/>
      <c r="TIH672" s="18"/>
      <c r="TIR672" s="17"/>
      <c r="TIW672" s="14"/>
      <c r="TIX672" s="18"/>
      <c r="TJH672" s="17"/>
      <c r="TJM672" s="14"/>
      <c r="TJN672" s="18"/>
      <c r="TJX672" s="17"/>
      <c r="TKC672" s="14"/>
      <c r="TKD672" s="18"/>
      <c r="TKN672" s="17"/>
      <c r="TKS672" s="14"/>
      <c r="TKT672" s="18"/>
      <c r="TLD672" s="17"/>
      <c r="TLI672" s="14"/>
      <c r="TLJ672" s="18"/>
      <c r="TLT672" s="17"/>
      <c r="TLY672" s="14"/>
      <c r="TLZ672" s="18"/>
      <c r="TMJ672" s="17"/>
      <c r="TMO672" s="14"/>
      <c r="TMP672" s="18"/>
      <c r="TMZ672" s="17"/>
      <c r="TNE672" s="14"/>
      <c r="TNF672" s="18"/>
      <c r="TNP672" s="17"/>
      <c r="TNU672" s="14"/>
      <c r="TNV672" s="18"/>
      <c r="TOF672" s="17"/>
      <c r="TOK672" s="14"/>
      <c r="TOL672" s="18"/>
      <c r="TOV672" s="17"/>
      <c r="TPA672" s="14"/>
      <c r="TPB672" s="18"/>
      <c r="TPL672" s="17"/>
      <c r="TPQ672" s="14"/>
      <c r="TPR672" s="18"/>
      <c r="TQB672" s="17"/>
      <c r="TQG672" s="14"/>
      <c r="TQH672" s="18"/>
      <c r="TQR672" s="17"/>
      <c r="TQW672" s="14"/>
      <c r="TQX672" s="18"/>
      <c r="TRH672" s="17"/>
      <c r="TRM672" s="14"/>
      <c r="TRN672" s="18"/>
      <c r="TRX672" s="17"/>
      <c r="TSC672" s="14"/>
      <c r="TSD672" s="18"/>
      <c r="TSN672" s="17"/>
      <c r="TSS672" s="14"/>
      <c r="TST672" s="18"/>
      <c r="TTD672" s="17"/>
      <c r="TTI672" s="14"/>
      <c r="TTJ672" s="18"/>
      <c r="TTT672" s="17"/>
      <c r="TTY672" s="14"/>
      <c r="TTZ672" s="18"/>
      <c r="TUJ672" s="17"/>
      <c r="TUO672" s="14"/>
      <c r="TUP672" s="18"/>
      <c r="TUZ672" s="17"/>
      <c r="TVE672" s="14"/>
      <c r="TVF672" s="18"/>
      <c r="TVP672" s="17"/>
      <c r="TVU672" s="14"/>
      <c r="TVV672" s="18"/>
      <c r="TWF672" s="17"/>
      <c r="TWK672" s="14"/>
      <c r="TWL672" s="18"/>
      <c r="TWV672" s="17"/>
      <c r="TXA672" s="14"/>
      <c r="TXB672" s="18"/>
      <c r="TXL672" s="17"/>
      <c r="TXQ672" s="14"/>
      <c r="TXR672" s="18"/>
      <c r="TYB672" s="17"/>
      <c r="TYG672" s="14"/>
      <c r="TYH672" s="18"/>
      <c r="TYR672" s="17"/>
      <c r="TYW672" s="14"/>
      <c r="TYX672" s="18"/>
      <c r="TZH672" s="17"/>
      <c r="TZM672" s="14"/>
      <c r="TZN672" s="18"/>
      <c r="TZX672" s="17"/>
      <c r="UAC672" s="14"/>
      <c r="UAD672" s="18"/>
      <c r="UAN672" s="17"/>
      <c r="UAS672" s="14"/>
      <c r="UAT672" s="18"/>
      <c r="UBD672" s="17"/>
      <c r="UBI672" s="14"/>
      <c r="UBJ672" s="18"/>
      <c r="UBT672" s="17"/>
      <c r="UBY672" s="14"/>
      <c r="UBZ672" s="18"/>
      <c r="UCJ672" s="17"/>
      <c r="UCO672" s="14"/>
      <c r="UCP672" s="18"/>
      <c r="UCZ672" s="17"/>
      <c r="UDE672" s="14"/>
      <c r="UDF672" s="18"/>
      <c r="UDP672" s="17"/>
      <c r="UDU672" s="14"/>
      <c r="UDV672" s="18"/>
      <c r="UEF672" s="17"/>
      <c r="UEK672" s="14"/>
      <c r="UEL672" s="18"/>
      <c r="UEV672" s="17"/>
      <c r="UFA672" s="14"/>
      <c r="UFB672" s="18"/>
      <c r="UFL672" s="17"/>
      <c r="UFQ672" s="14"/>
      <c r="UFR672" s="18"/>
      <c r="UGB672" s="17"/>
      <c r="UGG672" s="14"/>
      <c r="UGH672" s="18"/>
      <c r="UGR672" s="17"/>
      <c r="UGW672" s="14"/>
      <c r="UGX672" s="18"/>
      <c r="UHH672" s="17"/>
      <c r="UHM672" s="14"/>
      <c r="UHN672" s="18"/>
      <c r="UHX672" s="17"/>
      <c r="UIC672" s="14"/>
      <c r="UID672" s="18"/>
      <c r="UIN672" s="17"/>
      <c r="UIS672" s="14"/>
      <c r="UIT672" s="18"/>
      <c r="UJD672" s="17"/>
      <c r="UJI672" s="14"/>
      <c r="UJJ672" s="18"/>
      <c r="UJT672" s="17"/>
      <c r="UJY672" s="14"/>
      <c r="UJZ672" s="18"/>
      <c r="UKJ672" s="17"/>
      <c r="UKO672" s="14"/>
      <c r="UKP672" s="18"/>
      <c r="UKZ672" s="17"/>
      <c r="ULE672" s="14"/>
      <c r="ULF672" s="18"/>
      <c r="ULP672" s="17"/>
      <c r="ULU672" s="14"/>
      <c r="ULV672" s="18"/>
      <c r="UMF672" s="17"/>
      <c r="UMK672" s="14"/>
      <c r="UML672" s="18"/>
      <c r="UMV672" s="17"/>
      <c r="UNA672" s="14"/>
      <c r="UNB672" s="18"/>
      <c r="UNL672" s="17"/>
      <c r="UNQ672" s="14"/>
      <c r="UNR672" s="18"/>
      <c r="UOB672" s="17"/>
      <c r="UOG672" s="14"/>
      <c r="UOH672" s="18"/>
      <c r="UOR672" s="17"/>
      <c r="UOW672" s="14"/>
      <c r="UOX672" s="18"/>
      <c r="UPH672" s="17"/>
      <c r="UPM672" s="14"/>
      <c r="UPN672" s="18"/>
      <c r="UPX672" s="17"/>
      <c r="UQC672" s="14"/>
      <c r="UQD672" s="18"/>
      <c r="UQN672" s="17"/>
      <c r="UQS672" s="14"/>
      <c r="UQT672" s="18"/>
      <c r="URD672" s="17"/>
      <c r="URI672" s="14"/>
      <c r="URJ672" s="18"/>
      <c r="URT672" s="17"/>
      <c r="URY672" s="14"/>
      <c r="URZ672" s="18"/>
      <c r="USJ672" s="17"/>
      <c r="USO672" s="14"/>
      <c r="USP672" s="18"/>
      <c r="USZ672" s="17"/>
      <c r="UTE672" s="14"/>
      <c r="UTF672" s="18"/>
      <c r="UTP672" s="17"/>
      <c r="UTU672" s="14"/>
      <c r="UTV672" s="18"/>
      <c r="UUF672" s="17"/>
      <c r="UUK672" s="14"/>
      <c r="UUL672" s="18"/>
      <c r="UUV672" s="17"/>
      <c r="UVA672" s="14"/>
      <c r="UVB672" s="18"/>
      <c r="UVL672" s="17"/>
      <c r="UVQ672" s="14"/>
      <c r="UVR672" s="18"/>
      <c r="UWB672" s="17"/>
      <c r="UWG672" s="14"/>
      <c r="UWH672" s="18"/>
      <c r="UWR672" s="17"/>
      <c r="UWW672" s="14"/>
      <c r="UWX672" s="18"/>
      <c r="UXH672" s="17"/>
      <c r="UXM672" s="14"/>
      <c r="UXN672" s="18"/>
      <c r="UXX672" s="17"/>
      <c r="UYC672" s="14"/>
      <c r="UYD672" s="18"/>
      <c r="UYN672" s="17"/>
      <c r="UYS672" s="14"/>
      <c r="UYT672" s="18"/>
      <c r="UZD672" s="17"/>
      <c r="UZI672" s="14"/>
      <c r="UZJ672" s="18"/>
      <c r="UZT672" s="17"/>
      <c r="UZY672" s="14"/>
      <c r="UZZ672" s="18"/>
      <c r="VAJ672" s="17"/>
      <c r="VAO672" s="14"/>
      <c r="VAP672" s="18"/>
      <c r="VAZ672" s="17"/>
      <c r="VBE672" s="14"/>
      <c r="VBF672" s="18"/>
      <c r="VBP672" s="17"/>
      <c r="VBU672" s="14"/>
      <c r="VBV672" s="18"/>
      <c r="VCF672" s="17"/>
      <c r="VCK672" s="14"/>
      <c r="VCL672" s="18"/>
      <c r="VCV672" s="17"/>
      <c r="VDA672" s="14"/>
      <c r="VDB672" s="18"/>
      <c r="VDL672" s="17"/>
      <c r="VDQ672" s="14"/>
      <c r="VDR672" s="18"/>
      <c r="VEB672" s="17"/>
      <c r="VEG672" s="14"/>
      <c r="VEH672" s="18"/>
      <c r="VER672" s="17"/>
      <c r="VEW672" s="14"/>
      <c r="VEX672" s="18"/>
      <c r="VFH672" s="17"/>
      <c r="VFM672" s="14"/>
      <c r="VFN672" s="18"/>
      <c r="VFX672" s="17"/>
      <c r="VGC672" s="14"/>
      <c r="VGD672" s="18"/>
      <c r="VGN672" s="17"/>
      <c r="VGS672" s="14"/>
      <c r="VGT672" s="18"/>
      <c r="VHD672" s="17"/>
      <c r="VHI672" s="14"/>
      <c r="VHJ672" s="18"/>
      <c r="VHT672" s="17"/>
      <c r="VHY672" s="14"/>
      <c r="VHZ672" s="18"/>
      <c r="VIJ672" s="17"/>
      <c r="VIO672" s="14"/>
      <c r="VIP672" s="18"/>
      <c r="VIZ672" s="17"/>
      <c r="VJE672" s="14"/>
      <c r="VJF672" s="18"/>
      <c r="VJP672" s="17"/>
      <c r="VJU672" s="14"/>
      <c r="VJV672" s="18"/>
      <c r="VKF672" s="17"/>
      <c r="VKK672" s="14"/>
      <c r="VKL672" s="18"/>
      <c r="VKV672" s="17"/>
      <c r="VLA672" s="14"/>
      <c r="VLB672" s="18"/>
      <c r="VLL672" s="17"/>
      <c r="VLQ672" s="14"/>
      <c r="VLR672" s="18"/>
      <c r="VMB672" s="17"/>
      <c r="VMG672" s="14"/>
      <c r="VMH672" s="18"/>
      <c r="VMR672" s="17"/>
      <c r="VMW672" s="14"/>
      <c r="VMX672" s="18"/>
      <c r="VNH672" s="17"/>
      <c r="VNM672" s="14"/>
      <c r="VNN672" s="18"/>
      <c r="VNX672" s="17"/>
      <c r="VOC672" s="14"/>
      <c r="VOD672" s="18"/>
      <c r="VON672" s="17"/>
      <c r="VOS672" s="14"/>
      <c r="VOT672" s="18"/>
      <c r="VPD672" s="17"/>
      <c r="VPI672" s="14"/>
      <c r="VPJ672" s="18"/>
      <c r="VPT672" s="17"/>
      <c r="VPY672" s="14"/>
      <c r="VPZ672" s="18"/>
      <c r="VQJ672" s="17"/>
      <c r="VQO672" s="14"/>
      <c r="VQP672" s="18"/>
      <c r="VQZ672" s="17"/>
      <c r="VRE672" s="14"/>
      <c r="VRF672" s="18"/>
      <c r="VRP672" s="17"/>
      <c r="VRU672" s="14"/>
      <c r="VRV672" s="18"/>
      <c r="VSF672" s="17"/>
      <c r="VSK672" s="14"/>
      <c r="VSL672" s="18"/>
      <c r="VSV672" s="17"/>
      <c r="VTA672" s="14"/>
      <c r="VTB672" s="18"/>
      <c r="VTL672" s="17"/>
      <c r="VTQ672" s="14"/>
      <c r="VTR672" s="18"/>
      <c r="VUB672" s="17"/>
      <c r="VUG672" s="14"/>
      <c r="VUH672" s="18"/>
      <c r="VUR672" s="17"/>
      <c r="VUW672" s="14"/>
      <c r="VUX672" s="18"/>
      <c r="VVH672" s="17"/>
      <c r="VVM672" s="14"/>
      <c r="VVN672" s="18"/>
      <c r="VVX672" s="17"/>
      <c r="VWC672" s="14"/>
      <c r="VWD672" s="18"/>
      <c r="VWN672" s="17"/>
      <c r="VWS672" s="14"/>
      <c r="VWT672" s="18"/>
      <c r="VXD672" s="17"/>
      <c r="VXI672" s="14"/>
      <c r="VXJ672" s="18"/>
      <c r="VXT672" s="17"/>
      <c r="VXY672" s="14"/>
      <c r="VXZ672" s="18"/>
      <c r="VYJ672" s="17"/>
      <c r="VYO672" s="14"/>
      <c r="VYP672" s="18"/>
      <c r="VYZ672" s="17"/>
      <c r="VZE672" s="14"/>
      <c r="VZF672" s="18"/>
      <c r="VZP672" s="17"/>
      <c r="VZU672" s="14"/>
      <c r="VZV672" s="18"/>
      <c r="WAF672" s="17"/>
      <c r="WAK672" s="14"/>
      <c r="WAL672" s="18"/>
      <c r="WAV672" s="17"/>
      <c r="WBA672" s="14"/>
      <c r="WBB672" s="18"/>
      <c r="WBL672" s="17"/>
      <c r="WBQ672" s="14"/>
      <c r="WBR672" s="18"/>
      <c r="WCB672" s="17"/>
      <c r="WCG672" s="14"/>
      <c r="WCH672" s="18"/>
      <c r="WCR672" s="17"/>
      <c r="WCW672" s="14"/>
      <c r="WCX672" s="18"/>
      <c r="WDH672" s="17"/>
      <c r="WDM672" s="14"/>
      <c r="WDN672" s="18"/>
      <c r="WDX672" s="17"/>
      <c r="WEC672" s="14"/>
      <c r="WED672" s="18"/>
      <c r="WEN672" s="17"/>
      <c r="WES672" s="14"/>
      <c r="WET672" s="18"/>
      <c r="WFD672" s="17"/>
      <c r="WFI672" s="14"/>
      <c r="WFJ672" s="18"/>
      <c r="WFT672" s="17"/>
      <c r="WFY672" s="14"/>
      <c r="WFZ672" s="18"/>
      <c r="WGJ672" s="17"/>
      <c r="WGO672" s="14"/>
      <c r="WGP672" s="18"/>
      <c r="WGZ672" s="17"/>
      <c r="WHE672" s="14"/>
      <c r="WHF672" s="18"/>
      <c r="WHP672" s="17"/>
      <c r="WHU672" s="14"/>
      <c r="WHV672" s="18"/>
      <c r="WIF672" s="17"/>
      <c r="WIK672" s="14"/>
      <c r="WIL672" s="18"/>
      <c r="WIV672" s="17"/>
      <c r="WJA672" s="14"/>
      <c r="WJB672" s="18"/>
      <c r="WJL672" s="17"/>
      <c r="WJQ672" s="14"/>
      <c r="WJR672" s="18"/>
      <c r="WKB672" s="17"/>
      <c r="WKG672" s="14"/>
      <c r="WKH672" s="18"/>
      <c r="WKR672" s="17"/>
      <c r="WKW672" s="14"/>
      <c r="WKX672" s="18"/>
      <c r="WLH672" s="17"/>
      <c r="WLM672" s="14"/>
      <c r="WLN672" s="18"/>
      <c r="WLX672" s="17"/>
      <c r="WMC672" s="14"/>
      <c r="WMD672" s="18"/>
      <c r="WMN672" s="17"/>
      <c r="WMS672" s="14"/>
      <c r="WMT672" s="18"/>
      <c r="WND672" s="17"/>
      <c r="WNI672" s="14"/>
      <c r="WNJ672" s="18"/>
      <c r="WNT672" s="17"/>
      <c r="WNY672" s="14"/>
      <c r="WNZ672" s="18"/>
      <c r="WOJ672" s="17"/>
      <c r="WOO672" s="14"/>
      <c r="WOP672" s="18"/>
      <c r="WOZ672" s="17"/>
      <c r="WPE672" s="14"/>
      <c r="WPF672" s="18"/>
      <c r="WPP672" s="17"/>
      <c r="WPU672" s="14"/>
      <c r="WPV672" s="18"/>
      <c r="WQF672" s="17"/>
      <c r="WQK672" s="14"/>
      <c r="WQL672" s="18"/>
      <c r="WQV672" s="17"/>
      <c r="WRA672" s="14"/>
      <c r="WRB672" s="18"/>
      <c r="WRL672" s="17"/>
      <c r="WRQ672" s="14"/>
      <c r="WRR672" s="18"/>
      <c r="WSB672" s="17"/>
      <c r="WSG672" s="14"/>
      <c r="WSH672" s="18"/>
      <c r="WSR672" s="17"/>
      <c r="WSW672" s="14"/>
      <c r="WSX672" s="18"/>
      <c r="WTH672" s="17"/>
      <c r="WTM672" s="14"/>
      <c r="WTN672" s="18"/>
      <c r="WTX672" s="17"/>
      <c r="WUC672" s="14"/>
      <c r="WUD672" s="18"/>
      <c r="WUN672" s="17"/>
      <c r="WUS672" s="14"/>
      <c r="WUT672" s="18"/>
      <c r="WVD672" s="17"/>
      <c r="WVI672" s="14"/>
      <c r="WVJ672" s="18"/>
      <c r="WVT672" s="17"/>
      <c r="WVY672" s="14"/>
      <c r="WVZ672" s="18"/>
      <c r="WWJ672" s="17"/>
      <c r="WWO672" s="14"/>
      <c r="WWP672" s="18"/>
      <c r="WWZ672" s="17"/>
      <c r="WXE672" s="14"/>
      <c r="WXF672" s="18"/>
      <c r="WXP672" s="17"/>
      <c r="WXU672" s="14"/>
      <c r="WXV672" s="18"/>
      <c r="WYF672" s="17"/>
      <c r="WYK672" s="14"/>
      <c r="WYL672" s="18"/>
      <c r="WYV672" s="17"/>
      <c r="WZA672" s="14"/>
      <c r="WZB672" s="18"/>
      <c r="WZL672" s="17"/>
      <c r="WZQ672" s="14"/>
      <c r="WZR672" s="18"/>
      <c r="XAB672" s="17"/>
      <c r="XAG672" s="14"/>
      <c r="XAH672" s="18"/>
      <c r="XAR672" s="17"/>
      <c r="XAW672" s="14"/>
      <c r="XAX672" s="18"/>
      <c r="XBH672" s="17"/>
      <c r="XBM672" s="14"/>
      <c r="XBN672" s="18"/>
      <c r="XBX672" s="17"/>
      <c r="XCC672" s="14"/>
      <c r="XCD672" s="18"/>
      <c r="XCN672" s="17"/>
      <c r="XCS672" s="14"/>
      <c r="XCT672" s="18"/>
      <c r="XDD672" s="17"/>
      <c r="XDI672" s="14"/>
      <c r="XDJ672" s="18"/>
      <c r="XDT672" s="17"/>
      <c r="XDY672" s="14"/>
      <c r="XDZ672" s="18"/>
      <c r="XEJ672" s="17"/>
      <c r="XEO672" s="14"/>
      <c r="XEP672" s="18"/>
      <c r="XEZ672" s="17"/>
    </row>
    <row r="673" spans="1:1020 1025:2044 2049:3068 3073:4092 4097:5116 5121:6140 6145:7164 7169:8188 8193:9212 9217:10236 10241:11260 11265:12284 12289:13308 13313:14332 14337:15356 15361:16380" s="15" customFormat="1" ht="10.15" hidden="1" customHeight="1" x14ac:dyDescent="0.2">
      <c r="A673" s="14">
        <f t="shared" si="54"/>
        <v>670</v>
      </c>
      <c r="B673" s="15" t="s">
        <v>1186</v>
      </c>
      <c r="C673" s="15" t="s">
        <v>1187</v>
      </c>
      <c r="D673" s="15">
        <v>3.19</v>
      </c>
      <c r="E673" s="16">
        <v>3.1012116359931583</v>
      </c>
      <c r="F673" s="15" t="s">
        <v>79</v>
      </c>
      <c r="G673" s="15" t="s">
        <v>70</v>
      </c>
      <c r="H673" s="15" t="s">
        <v>80</v>
      </c>
      <c r="I673" s="15" t="s">
        <v>70</v>
      </c>
      <c r="J673" s="15" t="s">
        <v>70</v>
      </c>
      <c r="K673" s="15" t="s">
        <v>70</v>
      </c>
      <c r="L673" s="15" t="s">
        <v>70</v>
      </c>
      <c r="M673" s="15" t="s">
        <v>70</v>
      </c>
      <c r="N673" s="15" t="s">
        <v>80</v>
      </c>
      <c r="O673" s="15" t="s">
        <v>70</v>
      </c>
      <c r="P673" s="15" t="s">
        <v>79</v>
      </c>
      <c r="Q673" s="6">
        <f t="shared" si="51"/>
        <v>-2.7833342948853201E-2</v>
      </c>
      <c r="R673" s="1" t="str">
        <f t="shared" si="52"/>
        <v>Estimado.rar</v>
      </c>
      <c r="U673" s="15">
        <f t="shared" si="50"/>
        <v>1</v>
      </c>
      <c r="V673" s="1" t="s">
        <v>5409</v>
      </c>
      <c r="W673" s="1" t="str">
        <f t="shared" si="53"/>
        <v>ok</v>
      </c>
      <c r="AB673" s="17"/>
      <c r="AG673" s="14"/>
      <c r="AH673" s="18"/>
      <c r="AR673" s="17"/>
      <c r="AW673" s="14"/>
      <c r="AX673" s="18"/>
      <c r="BH673" s="17"/>
      <c r="BM673" s="14"/>
      <c r="BN673" s="18"/>
      <c r="BX673" s="17"/>
      <c r="CC673" s="14"/>
      <c r="CD673" s="18"/>
      <c r="CN673" s="17"/>
      <c r="CS673" s="14"/>
      <c r="CT673" s="18"/>
      <c r="DD673" s="17"/>
      <c r="DI673" s="14"/>
      <c r="DJ673" s="18"/>
      <c r="DT673" s="17"/>
      <c r="DY673" s="14"/>
      <c r="DZ673" s="18"/>
      <c r="EJ673" s="17"/>
      <c r="EO673" s="14"/>
      <c r="EP673" s="18"/>
      <c r="EZ673" s="17"/>
      <c r="FE673" s="14"/>
      <c r="FF673" s="18"/>
      <c r="FP673" s="17"/>
      <c r="FU673" s="14"/>
      <c r="FV673" s="18"/>
      <c r="GF673" s="17"/>
      <c r="GK673" s="14"/>
      <c r="GL673" s="18"/>
      <c r="GV673" s="17"/>
      <c r="HA673" s="14"/>
      <c r="HB673" s="18"/>
      <c r="HL673" s="17"/>
      <c r="HQ673" s="14"/>
      <c r="HR673" s="18"/>
      <c r="IB673" s="17"/>
      <c r="IG673" s="14"/>
      <c r="IH673" s="18"/>
      <c r="IR673" s="17"/>
      <c r="IW673" s="14"/>
      <c r="IX673" s="18"/>
      <c r="JH673" s="17"/>
      <c r="JM673" s="14"/>
      <c r="JN673" s="18"/>
      <c r="JX673" s="17"/>
      <c r="KC673" s="14"/>
      <c r="KD673" s="18"/>
      <c r="KN673" s="17"/>
      <c r="KS673" s="14"/>
      <c r="KT673" s="18"/>
      <c r="LD673" s="17"/>
      <c r="LI673" s="14"/>
      <c r="LJ673" s="18"/>
      <c r="LT673" s="17"/>
      <c r="LY673" s="14"/>
      <c r="LZ673" s="18"/>
      <c r="MJ673" s="17"/>
      <c r="MO673" s="14"/>
      <c r="MP673" s="18"/>
      <c r="MZ673" s="17"/>
      <c r="NE673" s="14"/>
      <c r="NF673" s="18"/>
      <c r="NP673" s="17"/>
      <c r="NU673" s="14"/>
      <c r="NV673" s="18"/>
      <c r="OF673" s="17"/>
      <c r="OK673" s="14"/>
      <c r="OL673" s="18"/>
      <c r="OV673" s="17"/>
      <c r="PA673" s="14"/>
      <c r="PB673" s="18"/>
      <c r="PL673" s="17"/>
      <c r="PQ673" s="14"/>
      <c r="PR673" s="18"/>
      <c r="QB673" s="17"/>
      <c r="QG673" s="14"/>
      <c r="QH673" s="18"/>
      <c r="QR673" s="17"/>
      <c r="QW673" s="14"/>
      <c r="QX673" s="18"/>
      <c r="RH673" s="17"/>
      <c r="RM673" s="14"/>
      <c r="RN673" s="18"/>
      <c r="RX673" s="17"/>
      <c r="SC673" s="14"/>
      <c r="SD673" s="18"/>
      <c r="SN673" s="17"/>
      <c r="SS673" s="14"/>
      <c r="ST673" s="18"/>
      <c r="TD673" s="17"/>
      <c r="TI673" s="14"/>
      <c r="TJ673" s="18"/>
      <c r="TT673" s="17"/>
      <c r="TY673" s="14"/>
      <c r="TZ673" s="18"/>
      <c r="UJ673" s="17"/>
      <c r="UO673" s="14"/>
      <c r="UP673" s="18"/>
      <c r="UZ673" s="17"/>
      <c r="VE673" s="14"/>
      <c r="VF673" s="18"/>
      <c r="VP673" s="17"/>
      <c r="VU673" s="14"/>
      <c r="VV673" s="18"/>
      <c r="WF673" s="17"/>
      <c r="WK673" s="14"/>
      <c r="WL673" s="18"/>
      <c r="WV673" s="17"/>
      <c r="XA673" s="14"/>
      <c r="XB673" s="18"/>
      <c r="XL673" s="17"/>
      <c r="XQ673" s="14"/>
      <c r="XR673" s="18"/>
      <c r="YB673" s="17"/>
      <c r="YG673" s="14"/>
      <c r="YH673" s="18"/>
      <c r="YR673" s="17"/>
      <c r="YW673" s="14"/>
      <c r="YX673" s="18"/>
      <c r="ZH673" s="17"/>
      <c r="ZM673" s="14"/>
      <c r="ZN673" s="18"/>
      <c r="ZX673" s="17"/>
      <c r="AAC673" s="14"/>
      <c r="AAD673" s="18"/>
      <c r="AAN673" s="17"/>
      <c r="AAS673" s="14"/>
      <c r="AAT673" s="18"/>
      <c r="ABD673" s="17"/>
      <c r="ABI673" s="14"/>
      <c r="ABJ673" s="18"/>
      <c r="ABT673" s="17"/>
      <c r="ABY673" s="14"/>
      <c r="ABZ673" s="18"/>
      <c r="ACJ673" s="17"/>
      <c r="ACO673" s="14"/>
      <c r="ACP673" s="18"/>
      <c r="ACZ673" s="17"/>
      <c r="ADE673" s="14"/>
      <c r="ADF673" s="18"/>
      <c r="ADP673" s="17"/>
      <c r="ADU673" s="14"/>
      <c r="ADV673" s="18"/>
      <c r="AEF673" s="17"/>
      <c r="AEK673" s="14"/>
      <c r="AEL673" s="18"/>
      <c r="AEV673" s="17"/>
      <c r="AFA673" s="14"/>
      <c r="AFB673" s="18"/>
      <c r="AFL673" s="17"/>
      <c r="AFQ673" s="14"/>
      <c r="AFR673" s="18"/>
      <c r="AGB673" s="17"/>
      <c r="AGG673" s="14"/>
      <c r="AGH673" s="18"/>
      <c r="AGR673" s="17"/>
      <c r="AGW673" s="14"/>
      <c r="AGX673" s="18"/>
      <c r="AHH673" s="17"/>
      <c r="AHM673" s="14"/>
      <c r="AHN673" s="18"/>
      <c r="AHX673" s="17"/>
      <c r="AIC673" s="14"/>
      <c r="AID673" s="18"/>
      <c r="AIN673" s="17"/>
      <c r="AIS673" s="14"/>
      <c r="AIT673" s="18"/>
      <c r="AJD673" s="17"/>
      <c r="AJI673" s="14"/>
      <c r="AJJ673" s="18"/>
      <c r="AJT673" s="17"/>
      <c r="AJY673" s="14"/>
      <c r="AJZ673" s="18"/>
      <c r="AKJ673" s="17"/>
      <c r="AKO673" s="14"/>
      <c r="AKP673" s="18"/>
      <c r="AKZ673" s="17"/>
      <c r="ALE673" s="14"/>
      <c r="ALF673" s="18"/>
      <c r="ALP673" s="17"/>
      <c r="ALU673" s="14"/>
      <c r="ALV673" s="18"/>
      <c r="AMF673" s="17"/>
      <c r="AMK673" s="14"/>
      <c r="AML673" s="18"/>
      <c r="AMV673" s="17"/>
      <c r="ANA673" s="14"/>
      <c r="ANB673" s="18"/>
      <c r="ANL673" s="17"/>
      <c r="ANQ673" s="14"/>
      <c r="ANR673" s="18"/>
      <c r="AOB673" s="17"/>
      <c r="AOG673" s="14"/>
      <c r="AOH673" s="18"/>
      <c r="AOR673" s="17"/>
      <c r="AOW673" s="14"/>
      <c r="AOX673" s="18"/>
      <c r="APH673" s="17"/>
      <c r="APM673" s="14"/>
      <c r="APN673" s="18"/>
      <c r="APX673" s="17"/>
      <c r="AQC673" s="14"/>
      <c r="AQD673" s="18"/>
      <c r="AQN673" s="17"/>
      <c r="AQS673" s="14"/>
      <c r="AQT673" s="18"/>
      <c r="ARD673" s="17"/>
      <c r="ARI673" s="14"/>
      <c r="ARJ673" s="18"/>
      <c r="ART673" s="17"/>
      <c r="ARY673" s="14"/>
      <c r="ARZ673" s="18"/>
      <c r="ASJ673" s="17"/>
      <c r="ASO673" s="14"/>
      <c r="ASP673" s="18"/>
      <c r="ASZ673" s="17"/>
      <c r="ATE673" s="14"/>
      <c r="ATF673" s="18"/>
      <c r="ATP673" s="17"/>
      <c r="ATU673" s="14"/>
      <c r="ATV673" s="18"/>
      <c r="AUF673" s="17"/>
      <c r="AUK673" s="14"/>
      <c r="AUL673" s="18"/>
      <c r="AUV673" s="17"/>
      <c r="AVA673" s="14"/>
      <c r="AVB673" s="18"/>
      <c r="AVL673" s="17"/>
      <c r="AVQ673" s="14"/>
      <c r="AVR673" s="18"/>
      <c r="AWB673" s="17"/>
      <c r="AWG673" s="14"/>
      <c r="AWH673" s="18"/>
      <c r="AWR673" s="17"/>
      <c r="AWW673" s="14"/>
      <c r="AWX673" s="18"/>
      <c r="AXH673" s="17"/>
      <c r="AXM673" s="14"/>
      <c r="AXN673" s="18"/>
      <c r="AXX673" s="17"/>
      <c r="AYC673" s="14"/>
      <c r="AYD673" s="18"/>
      <c r="AYN673" s="17"/>
      <c r="AYS673" s="14"/>
      <c r="AYT673" s="18"/>
      <c r="AZD673" s="17"/>
      <c r="AZI673" s="14"/>
      <c r="AZJ673" s="18"/>
      <c r="AZT673" s="17"/>
      <c r="AZY673" s="14"/>
      <c r="AZZ673" s="18"/>
      <c r="BAJ673" s="17"/>
      <c r="BAO673" s="14"/>
      <c r="BAP673" s="18"/>
      <c r="BAZ673" s="17"/>
      <c r="BBE673" s="14"/>
      <c r="BBF673" s="18"/>
      <c r="BBP673" s="17"/>
      <c r="BBU673" s="14"/>
      <c r="BBV673" s="18"/>
      <c r="BCF673" s="17"/>
      <c r="BCK673" s="14"/>
      <c r="BCL673" s="18"/>
      <c r="BCV673" s="17"/>
      <c r="BDA673" s="14"/>
      <c r="BDB673" s="18"/>
      <c r="BDL673" s="17"/>
      <c r="BDQ673" s="14"/>
      <c r="BDR673" s="18"/>
      <c r="BEB673" s="17"/>
      <c r="BEG673" s="14"/>
      <c r="BEH673" s="18"/>
      <c r="BER673" s="17"/>
      <c r="BEW673" s="14"/>
      <c r="BEX673" s="18"/>
      <c r="BFH673" s="17"/>
      <c r="BFM673" s="14"/>
      <c r="BFN673" s="18"/>
      <c r="BFX673" s="17"/>
      <c r="BGC673" s="14"/>
      <c r="BGD673" s="18"/>
      <c r="BGN673" s="17"/>
      <c r="BGS673" s="14"/>
      <c r="BGT673" s="18"/>
      <c r="BHD673" s="17"/>
      <c r="BHI673" s="14"/>
      <c r="BHJ673" s="18"/>
      <c r="BHT673" s="17"/>
      <c r="BHY673" s="14"/>
      <c r="BHZ673" s="18"/>
      <c r="BIJ673" s="17"/>
      <c r="BIO673" s="14"/>
      <c r="BIP673" s="18"/>
      <c r="BIZ673" s="17"/>
      <c r="BJE673" s="14"/>
      <c r="BJF673" s="18"/>
      <c r="BJP673" s="17"/>
      <c r="BJU673" s="14"/>
      <c r="BJV673" s="18"/>
      <c r="BKF673" s="17"/>
      <c r="BKK673" s="14"/>
      <c r="BKL673" s="18"/>
      <c r="BKV673" s="17"/>
      <c r="BLA673" s="14"/>
      <c r="BLB673" s="18"/>
      <c r="BLL673" s="17"/>
      <c r="BLQ673" s="14"/>
      <c r="BLR673" s="18"/>
      <c r="BMB673" s="17"/>
      <c r="BMG673" s="14"/>
      <c r="BMH673" s="18"/>
      <c r="BMR673" s="17"/>
      <c r="BMW673" s="14"/>
      <c r="BMX673" s="18"/>
      <c r="BNH673" s="17"/>
      <c r="BNM673" s="14"/>
      <c r="BNN673" s="18"/>
      <c r="BNX673" s="17"/>
      <c r="BOC673" s="14"/>
      <c r="BOD673" s="18"/>
      <c r="BON673" s="17"/>
      <c r="BOS673" s="14"/>
      <c r="BOT673" s="18"/>
      <c r="BPD673" s="17"/>
      <c r="BPI673" s="14"/>
      <c r="BPJ673" s="18"/>
      <c r="BPT673" s="17"/>
      <c r="BPY673" s="14"/>
      <c r="BPZ673" s="18"/>
      <c r="BQJ673" s="17"/>
      <c r="BQO673" s="14"/>
      <c r="BQP673" s="18"/>
      <c r="BQZ673" s="17"/>
      <c r="BRE673" s="14"/>
      <c r="BRF673" s="18"/>
      <c r="BRP673" s="17"/>
      <c r="BRU673" s="14"/>
      <c r="BRV673" s="18"/>
      <c r="BSF673" s="17"/>
      <c r="BSK673" s="14"/>
      <c r="BSL673" s="18"/>
      <c r="BSV673" s="17"/>
      <c r="BTA673" s="14"/>
      <c r="BTB673" s="18"/>
      <c r="BTL673" s="17"/>
      <c r="BTQ673" s="14"/>
      <c r="BTR673" s="18"/>
      <c r="BUB673" s="17"/>
      <c r="BUG673" s="14"/>
      <c r="BUH673" s="18"/>
      <c r="BUR673" s="17"/>
      <c r="BUW673" s="14"/>
      <c r="BUX673" s="18"/>
      <c r="BVH673" s="17"/>
      <c r="BVM673" s="14"/>
      <c r="BVN673" s="18"/>
      <c r="BVX673" s="17"/>
      <c r="BWC673" s="14"/>
      <c r="BWD673" s="18"/>
      <c r="BWN673" s="17"/>
      <c r="BWS673" s="14"/>
      <c r="BWT673" s="18"/>
      <c r="BXD673" s="17"/>
      <c r="BXI673" s="14"/>
      <c r="BXJ673" s="18"/>
      <c r="BXT673" s="17"/>
      <c r="BXY673" s="14"/>
      <c r="BXZ673" s="18"/>
      <c r="BYJ673" s="17"/>
      <c r="BYO673" s="14"/>
      <c r="BYP673" s="18"/>
      <c r="BYZ673" s="17"/>
      <c r="BZE673" s="14"/>
      <c r="BZF673" s="18"/>
      <c r="BZP673" s="17"/>
      <c r="BZU673" s="14"/>
      <c r="BZV673" s="18"/>
      <c r="CAF673" s="17"/>
      <c r="CAK673" s="14"/>
      <c r="CAL673" s="18"/>
      <c r="CAV673" s="17"/>
      <c r="CBA673" s="14"/>
      <c r="CBB673" s="18"/>
      <c r="CBL673" s="17"/>
      <c r="CBQ673" s="14"/>
      <c r="CBR673" s="18"/>
      <c r="CCB673" s="17"/>
      <c r="CCG673" s="14"/>
      <c r="CCH673" s="18"/>
      <c r="CCR673" s="17"/>
      <c r="CCW673" s="14"/>
      <c r="CCX673" s="18"/>
      <c r="CDH673" s="17"/>
      <c r="CDM673" s="14"/>
      <c r="CDN673" s="18"/>
      <c r="CDX673" s="17"/>
      <c r="CEC673" s="14"/>
      <c r="CED673" s="18"/>
      <c r="CEN673" s="17"/>
      <c r="CES673" s="14"/>
      <c r="CET673" s="18"/>
      <c r="CFD673" s="17"/>
      <c r="CFI673" s="14"/>
      <c r="CFJ673" s="18"/>
      <c r="CFT673" s="17"/>
      <c r="CFY673" s="14"/>
      <c r="CFZ673" s="18"/>
      <c r="CGJ673" s="17"/>
      <c r="CGO673" s="14"/>
      <c r="CGP673" s="18"/>
      <c r="CGZ673" s="17"/>
      <c r="CHE673" s="14"/>
      <c r="CHF673" s="18"/>
      <c r="CHP673" s="17"/>
      <c r="CHU673" s="14"/>
      <c r="CHV673" s="18"/>
      <c r="CIF673" s="17"/>
      <c r="CIK673" s="14"/>
      <c r="CIL673" s="18"/>
      <c r="CIV673" s="17"/>
      <c r="CJA673" s="14"/>
      <c r="CJB673" s="18"/>
      <c r="CJL673" s="17"/>
      <c r="CJQ673" s="14"/>
      <c r="CJR673" s="18"/>
      <c r="CKB673" s="17"/>
      <c r="CKG673" s="14"/>
      <c r="CKH673" s="18"/>
      <c r="CKR673" s="17"/>
      <c r="CKW673" s="14"/>
      <c r="CKX673" s="18"/>
      <c r="CLH673" s="17"/>
      <c r="CLM673" s="14"/>
      <c r="CLN673" s="18"/>
      <c r="CLX673" s="17"/>
      <c r="CMC673" s="14"/>
      <c r="CMD673" s="18"/>
      <c r="CMN673" s="17"/>
      <c r="CMS673" s="14"/>
      <c r="CMT673" s="18"/>
      <c r="CND673" s="17"/>
      <c r="CNI673" s="14"/>
      <c r="CNJ673" s="18"/>
      <c r="CNT673" s="17"/>
      <c r="CNY673" s="14"/>
      <c r="CNZ673" s="18"/>
      <c r="COJ673" s="17"/>
      <c r="COO673" s="14"/>
      <c r="COP673" s="18"/>
      <c r="COZ673" s="17"/>
      <c r="CPE673" s="14"/>
      <c r="CPF673" s="18"/>
      <c r="CPP673" s="17"/>
      <c r="CPU673" s="14"/>
      <c r="CPV673" s="18"/>
      <c r="CQF673" s="17"/>
      <c r="CQK673" s="14"/>
      <c r="CQL673" s="18"/>
      <c r="CQV673" s="17"/>
      <c r="CRA673" s="14"/>
      <c r="CRB673" s="18"/>
      <c r="CRL673" s="17"/>
      <c r="CRQ673" s="14"/>
      <c r="CRR673" s="18"/>
      <c r="CSB673" s="17"/>
      <c r="CSG673" s="14"/>
      <c r="CSH673" s="18"/>
      <c r="CSR673" s="17"/>
      <c r="CSW673" s="14"/>
      <c r="CSX673" s="18"/>
      <c r="CTH673" s="17"/>
      <c r="CTM673" s="14"/>
      <c r="CTN673" s="18"/>
      <c r="CTX673" s="17"/>
      <c r="CUC673" s="14"/>
      <c r="CUD673" s="18"/>
      <c r="CUN673" s="17"/>
      <c r="CUS673" s="14"/>
      <c r="CUT673" s="18"/>
      <c r="CVD673" s="17"/>
      <c r="CVI673" s="14"/>
      <c r="CVJ673" s="18"/>
      <c r="CVT673" s="17"/>
      <c r="CVY673" s="14"/>
      <c r="CVZ673" s="18"/>
      <c r="CWJ673" s="17"/>
      <c r="CWO673" s="14"/>
      <c r="CWP673" s="18"/>
      <c r="CWZ673" s="17"/>
      <c r="CXE673" s="14"/>
      <c r="CXF673" s="18"/>
      <c r="CXP673" s="17"/>
      <c r="CXU673" s="14"/>
      <c r="CXV673" s="18"/>
      <c r="CYF673" s="17"/>
      <c r="CYK673" s="14"/>
      <c r="CYL673" s="18"/>
      <c r="CYV673" s="17"/>
      <c r="CZA673" s="14"/>
      <c r="CZB673" s="18"/>
      <c r="CZL673" s="17"/>
      <c r="CZQ673" s="14"/>
      <c r="CZR673" s="18"/>
      <c r="DAB673" s="17"/>
      <c r="DAG673" s="14"/>
      <c r="DAH673" s="18"/>
      <c r="DAR673" s="17"/>
      <c r="DAW673" s="14"/>
      <c r="DAX673" s="18"/>
      <c r="DBH673" s="17"/>
      <c r="DBM673" s="14"/>
      <c r="DBN673" s="18"/>
      <c r="DBX673" s="17"/>
      <c r="DCC673" s="14"/>
      <c r="DCD673" s="18"/>
      <c r="DCN673" s="17"/>
      <c r="DCS673" s="14"/>
      <c r="DCT673" s="18"/>
      <c r="DDD673" s="17"/>
      <c r="DDI673" s="14"/>
      <c r="DDJ673" s="18"/>
      <c r="DDT673" s="17"/>
      <c r="DDY673" s="14"/>
      <c r="DDZ673" s="18"/>
      <c r="DEJ673" s="17"/>
      <c r="DEO673" s="14"/>
      <c r="DEP673" s="18"/>
      <c r="DEZ673" s="17"/>
      <c r="DFE673" s="14"/>
      <c r="DFF673" s="18"/>
      <c r="DFP673" s="17"/>
      <c r="DFU673" s="14"/>
      <c r="DFV673" s="18"/>
      <c r="DGF673" s="17"/>
      <c r="DGK673" s="14"/>
      <c r="DGL673" s="18"/>
      <c r="DGV673" s="17"/>
      <c r="DHA673" s="14"/>
      <c r="DHB673" s="18"/>
      <c r="DHL673" s="17"/>
      <c r="DHQ673" s="14"/>
      <c r="DHR673" s="18"/>
      <c r="DIB673" s="17"/>
      <c r="DIG673" s="14"/>
      <c r="DIH673" s="18"/>
      <c r="DIR673" s="17"/>
      <c r="DIW673" s="14"/>
      <c r="DIX673" s="18"/>
      <c r="DJH673" s="17"/>
      <c r="DJM673" s="14"/>
      <c r="DJN673" s="18"/>
      <c r="DJX673" s="17"/>
      <c r="DKC673" s="14"/>
      <c r="DKD673" s="18"/>
      <c r="DKN673" s="17"/>
      <c r="DKS673" s="14"/>
      <c r="DKT673" s="18"/>
      <c r="DLD673" s="17"/>
      <c r="DLI673" s="14"/>
      <c r="DLJ673" s="18"/>
      <c r="DLT673" s="17"/>
      <c r="DLY673" s="14"/>
      <c r="DLZ673" s="18"/>
      <c r="DMJ673" s="17"/>
      <c r="DMO673" s="14"/>
      <c r="DMP673" s="18"/>
      <c r="DMZ673" s="17"/>
      <c r="DNE673" s="14"/>
      <c r="DNF673" s="18"/>
      <c r="DNP673" s="17"/>
      <c r="DNU673" s="14"/>
      <c r="DNV673" s="18"/>
      <c r="DOF673" s="17"/>
      <c r="DOK673" s="14"/>
      <c r="DOL673" s="18"/>
      <c r="DOV673" s="17"/>
      <c r="DPA673" s="14"/>
      <c r="DPB673" s="18"/>
      <c r="DPL673" s="17"/>
      <c r="DPQ673" s="14"/>
      <c r="DPR673" s="18"/>
      <c r="DQB673" s="17"/>
      <c r="DQG673" s="14"/>
      <c r="DQH673" s="18"/>
      <c r="DQR673" s="17"/>
      <c r="DQW673" s="14"/>
      <c r="DQX673" s="18"/>
      <c r="DRH673" s="17"/>
      <c r="DRM673" s="14"/>
      <c r="DRN673" s="18"/>
      <c r="DRX673" s="17"/>
      <c r="DSC673" s="14"/>
      <c r="DSD673" s="18"/>
      <c r="DSN673" s="17"/>
      <c r="DSS673" s="14"/>
      <c r="DST673" s="18"/>
      <c r="DTD673" s="17"/>
      <c r="DTI673" s="14"/>
      <c r="DTJ673" s="18"/>
      <c r="DTT673" s="17"/>
      <c r="DTY673" s="14"/>
      <c r="DTZ673" s="18"/>
      <c r="DUJ673" s="17"/>
      <c r="DUO673" s="14"/>
      <c r="DUP673" s="18"/>
      <c r="DUZ673" s="17"/>
      <c r="DVE673" s="14"/>
      <c r="DVF673" s="18"/>
      <c r="DVP673" s="17"/>
      <c r="DVU673" s="14"/>
      <c r="DVV673" s="18"/>
      <c r="DWF673" s="17"/>
      <c r="DWK673" s="14"/>
      <c r="DWL673" s="18"/>
      <c r="DWV673" s="17"/>
      <c r="DXA673" s="14"/>
      <c r="DXB673" s="18"/>
      <c r="DXL673" s="17"/>
      <c r="DXQ673" s="14"/>
      <c r="DXR673" s="18"/>
      <c r="DYB673" s="17"/>
      <c r="DYG673" s="14"/>
      <c r="DYH673" s="18"/>
      <c r="DYR673" s="17"/>
      <c r="DYW673" s="14"/>
      <c r="DYX673" s="18"/>
      <c r="DZH673" s="17"/>
      <c r="DZM673" s="14"/>
      <c r="DZN673" s="18"/>
      <c r="DZX673" s="17"/>
      <c r="EAC673" s="14"/>
      <c r="EAD673" s="18"/>
      <c r="EAN673" s="17"/>
      <c r="EAS673" s="14"/>
      <c r="EAT673" s="18"/>
      <c r="EBD673" s="17"/>
      <c r="EBI673" s="14"/>
      <c r="EBJ673" s="18"/>
      <c r="EBT673" s="17"/>
      <c r="EBY673" s="14"/>
      <c r="EBZ673" s="18"/>
      <c r="ECJ673" s="17"/>
      <c r="ECO673" s="14"/>
      <c r="ECP673" s="18"/>
      <c r="ECZ673" s="17"/>
      <c r="EDE673" s="14"/>
      <c r="EDF673" s="18"/>
      <c r="EDP673" s="17"/>
      <c r="EDU673" s="14"/>
      <c r="EDV673" s="18"/>
      <c r="EEF673" s="17"/>
      <c r="EEK673" s="14"/>
      <c r="EEL673" s="18"/>
      <c r="EEV673" s="17"/>
      <c r="EFA673" s="14"/>
      <c r="EFB673" s="18"/>
      <c r="EFL673" s="17"/>
      <c r="EFQ673" s="14"/>
      <c r="EFR673" s="18"/>
      <c r="EGB673" s="17"/>
      <c r="EGG673" s="14"/>
      <c r="EGH673" s="18"/>
      <c r="EGR673" s="17"/>
      <c r="EGW673" s="14"/>
      <c r="EGX673" s="18"/>
      <c r="EHH673" s="17"/>
      <c r="EHM673" s="14"/>
      <c r="EHN673" s="18"/>
      <c r="EHX673" s="17"/>
      <c r="EIC673" s="14"/>
      <c r="EID673" s="18"/>
      <c r="EIN673" s="17"/>
      <c r="EIS673" s="14"/>
      <c r="EIT673" s="18"/>
      <c r="EJD673" s="17"/>
      <c r="EJI673" s="14"/>
      <c r="EJJ673" s="18"/>
      <c r="EJT673" s="17"/>
      <c r="EJY673" s="14"/>
      <c r="EJZ673" s="18"/>
      <c r="EKJ673" s="17"/>
      <c r="EKO673" s="14"/>
      <c r="EKP673" s="18"/>
      <c r="EKZ673" s="17"/>
      <c r="ELE673" s="14"/>
      <c r="ELF673" s="18"/>
      <c r="ELP673" s="17"/>
      <c r="ELU673" s="14"/>
      <c r="ELV673" s="18"/>
      <c r="EMF673" s="17"/>
      <c r="EMK673" s="14"/>
      <c r="EML673" s="18"/>
      <c r="EMV673" s="17"/>
      <c r="ENA673" s="14"/>
      <c r="ENB673" s="18"/>
      <c r="ENL673" s="17"/>
      <c r="ENQ673" s="14"/>
      <c r="ENR673" s="18"/>
      <c r="EOB673" s="17"/>
      <c r="EOG673" s="14"/>
      <c r="EOH673" s="18"/>
      <c r="EOR673" s="17"/>
      <c r="EOW673" s="14"/>
      <c r="EOX673" s="18"/>
      <c r="EPH673" s="17"/>
      <c r="EPM673" s="14"/>
      <c r="EPN673" s="18"/>
      <c r="EPX673" s="17"/>
      <c r="EQC673" s="14"/>
      <c r="EQD673" s="18"/>
      <c r="EQN673" s="17"/>
      <c r="EQS673" s="14"/>
      <c r="EQT673" s="18"/>
      <c r="ERD673" s="17"/>
      <c r="ERI673" s="14"/>
      <c r="ERJ673" s="18"/>
      <c r="ERT673" s="17"/>
      <c r="ERY673" s="14"/>
      <c r="ERZ673" s="18"/>
      <c r="ESJ673" s="17"/>
      <c r="ESO673" s="14"/>
      <c r="ESP673" s="18"/>
      <c r="ESZ673" s="17"/>
      <c r="ETE673" s="14"/>
      <c r="ETF673" s="18"/>
      <c r="ETP673" s="17"/>
      <c r="ETU673" s="14"/>
      <c r="ETV673" s="18"/>
      <c r="EUF673" s="17"/>
      <c r="EUK673" s="14"/>
      <c r="EUL673" s="18"/>
      <c r="EUV673" s="17"/>
      <c r="EVA673" s="14"/>
      <c r="EVB673" s="18"/>
      <c r="EVL673" s="17"/>
      <c r="EVQ673" s="14"/>
      <c r="EVR673" s="18"/>
      <c r="EWB673" s="17"/>
      <c r="EWG673" s="14"/>
      <c r="EWH673" s="18"/>
      <c r="EWR673" s="17"/>
      <c r="EWW673" s="14"/>
      <c r="EWX673" s="18"/>
      <c r="EXH673" s="17"/>
      <c r="EXM673" s="14"/>
      <c r="EXN673" s="18"/>
      <c r="EXX673" s="17"/>
      <c r="EYC673" s="14"/>
      <c r="EYD673" s="18"/>
      <c r="EYN673" s="17"/>
      <c r="EYS673" s="14"/>
      <c r="EYT673" s="18"/>
      <c r="EZD673" s="17"/>
      <c r="EZI673" s="14"/>
      <c r="EZJ673" s="18"/>
      <c r="EZT673" s="17"/>
      <c r="EZY673" s="14"/>
      <c r="EZZ673" s="18"/>
      <c r="FAJ673" s="17"/>
      <c r="FAO673" s="14"/>
      <c r="FAP673" s="18"/>
      <c r="FAZ673" s="17"/>
      <c r="FBE673" s="14"/>
      <c r="FBF673" s="18"/>
      <c r="FBP673" s="17"/>
      <c r="FBU673" s="14"/>
      <c r="FBV673" s="18"/>
      <c r="FCF673" s="17"/>
      <c r="FCK673" s="14"/>
      <c r="FCL673" s="18"/>
      <c r="FCV673" s="17"/>
      <c r="FDA673" s="14"/>
      <c r="FDB673" s="18"/>
      <c r="FDL673" s="17"/>
      <c r="FDQ673" s="14"/>
      <c r="FDR673" s="18"/>
      <c r="FEB673" s="17"/>
      <c r="FEG673" s="14"/>
      <c r="FEH673" s="18"/>
      <c r="FER673" s="17"/>
      <c r="FEW673" s="14"/>
      <c r="FEX673" s="18"/>
      <c r="FFH673" s="17"/>
      <c r="FFM673" s="14"/>
      <c r="FFN673" s="18"/>
      <c r="FFX673" s="17"/>
      <c r="FGC673" s="14"/>
      <c r="FGD673" s="18"/>
      <c r="FGN673" s="17"/>
      <c r="FGS673" s="14"/>
      <c r="FGT673" s="18"/>
      <c r="FHD673" s="17"/>
      <c r="FHI673" s="14"/>
      <c r="FHJ673" s="18"/>
      <c r="FHT673" s="17"/>
      <c r="FHY673" s="14"/>
      <c r="FHZ673" s="18"/>
      <c r="FIJ673" s="17"/>
      <c r="FIO673" s="14"/>
      <c r="FIP673" s="18"/>
      <c r="FIZ673" s="17"/>
      <c r="FJE673" s="14"/>
      <c r="FJF673" s="18"/>
      <c r="FJP673" s="17"/>
      <c r="FJU673" s="14"/>
      <c r="FJV673" s="18"/>
      <c r="FKF673" s="17"/>
      <c r="FKK673" s="14"/>
      <c r="FKL673" s="18"/>
      <c r="FKV673" s="17"/>
      <c r="FLA673" s="14"/>
      <c r="FLB673" s="18"/>
      <c r="FLL673" s="17"/>
      <c r="FLQ673" s="14"/>
      <c r="FLR673" s="18"/>
      <c r="FMB673" s="17"/>
      <c r="FMG673" s="14"/>
      <c r="FMH673" s="18"/>
      <c r="FMR673" s="17"/>
      <c r="FMW673" s="14"/>
      <c r="FMX673" s="18"/>
      <c r="FNH673" s="17"/>
      <c r="FNM673" s="14"/>
      <c r="FNN673" s="18"/>
      <c r="FNX673" s="17"/>
      <c r="FOC673" s="14"/>
      <c r="FOD673" s="18"/>
      <c r="FON673" s="17"/>
      <c r="FOS673" s="14"/>
      <c r="FOT673" s="18"/>
      <c r="FPD673" s="17"/>
      <c r="FPI673" s="14"/>
      <c r="FPJ673" s="18"/>
      <c r="FPT673" s="17"/>
      <c r="FPY673" s="14"/>
      <c r="FPZ673" s="18"/>
      <c r="FQJ673" s="17"/>
      <c r="FQO673" s="14"/>
      <c r="FQP673" s="18"/>
      <c r="FQZ673" s="17"/>
      <c r="FRE673" s="14"/>
      <c r="FRF673" s="18"/>
      <c r="FRP673" s="17"/>
      <c r="FRU673" s="14"/>
      <c r="FRV673" s="18"/>
      <c r="FSF673" s="17"/>
      <c r="FSK673" s="14"/>
      <c r="FSL673" s="18"/>
      <c r="FSV673" s="17"/>
      <c r="FTA673" s="14"/>
      <c r="FTB673" s="18"/>
      <c r="FTL673" s="17"/>
      <c r="FTQ673" s="14"/>
      <c r="FTR673" s="18"/>
      <c r="FUB673" s="17"/>
      <c r="FUG673" s="14"/>
      <c r="FUH673" s="18"/>
      <c r="FUR673" s="17"/>
      <c r="FUW673" s="14"/>
      <c r="FUX673" s="18"/>
      <c r="FVH673" s="17"/>
      <c r="FVM673" s="14"/>
      <c r="FVN673" s="18"/>
      <c r="FVX673" s="17"/>
      <c r="FWC673" s="14"/>
      <c r="FWD673" s="18"/>
      <c r="FWN673" s="17"/>
      <c r="FWS673" s="14"/>
      <c r="FWT673" s="18"/>
      <c r="FXD673" s="17"/>
      <c r="FXI673" s="14"/>
      <c r="FXJ673" s="18"/>
      <c r="FXT673" s="17"/>
      <c r="FXY673" s="14"/>
      <c r="FXZ673" s="18"/>
      <c r="FYJ673" s="17"/>
      <c r="FYO673" s="14"/>
      <c r="FYP673" s="18"/>
      <c r="FYZ673" s="17"/>
      <c r="FZE673" s="14"/>
      <c r="FZF673" s="18"/>
      <c r="FZP673" s="17"/>
      <c r="FZU673" s="14"/>
      <c r="FZV673" s="18"/>
      <c r="GAF673" s="17"/>
      <c r="GAK673" s="14"/>
      <c r="GAL673" s="18"/>
      <c r="GAV673" s="17"/>
      <c r="GBA673" s="14"/>
      <c r="GBB673" s="18"/>
      <c r="GBL673" s="17"/>
      <c r="GBQ673" s="14"/>
      <c r="GBR673" s="18"/>
      <c r="GCB673" s="17"/>
      <c r="GCG673" s="14"/>
      <c r="GCH673" s="18"/>
      <c r="GCR673" s="17"/>
      <c r="GCW673" s="14"/>
      <c r="GCX673" s="18"/>
      <c r="GDH673" s="17"/>
      <c r="GDM673" s="14"/>
      <c r="GDN673" s="18"/>
      <c r="GDX673" s="17"/>
      <c r="GEC673" s="14"/>
      <c r="GED673" s="18"/>
      <c r="GEN673" s="17"/>
      <c r="GES673" s="14"/>
      <c r="GET673" s="18"/>
      <c r="GFD673" s="17"/>
      <c r="GFI673" s="14"/>
      <c r="GFJ673" s="18"/>
      <c r="GFT673" s="17"/>
      <c r="GFY673" s="14"/>
      <c r="GFZ673" s="18"/>
      <c r="GGJ673" s="17"/>
      <c r="GGO673" s="14"/>
      <c r="GGP673" s="18"/>
      <c r="GGZ673" s="17"/>
      <c r="GHE673" s="14"/>
      <c r="GHF673" s="18"/>
      <c r="GHP673" s="17"/>
      <c r="GHU673" s="14"/>
      <c r="GHV673" s="18"/>
      <c r="GIF673" s="17"/>
      <c r="GIK673" s="14"/>
      <c r="GIL673" s="18"/>
      <c r="GIV673" s="17"/>
      <c r="GJA673" s="14"/>
      <c r="GJB673" s="18"/>
      <c r="GJL673" s="17"/>
      <c r="GJQ673" s="14"/>
      <c r="GJR673" s="18"/>
      <c r="GKB673" s="17"/>
      <c r="GKG673" s="14"/>
      <c r="GKH673" s="18"/>
      <c r="GKR673" s="17"/>
      <c r="GKW673" s="14"/>
      <c r="GKX673" s="18"/>
      <c r="GLH673" s="17"/>
      <c r="GLM673" s="14"/>
      <c r="GLN673" s="18"/>
      <c r="GLX673" s="17"/>
      <c r="GMC673" s="14"/>
      <c r="GMD673" s="18"/>
      <c r="GMN673" s="17"/>
      <c r="GMS673" s="14"/>
      <c r="GMT673" s="18"/>
      <c r="GND673" s="17"/>
      <c r="GNI673" s="14"/>
      <c r="GNJ673" s="18"/>
      <c r="GNT673" s="17"/>
      <c r="GNY673" s="14"/>
      <c r="GNZ673" s="18"/>
      <c r="GOJ673" s="17"/>
      <c r="GOO673" s="14"/>
      <c r="GOP673" s="18"/>
      <c r="GOZ673" s="17"/>
      <c r="GPE673" s="14"/>
      <c r="GPF673" s="18"/>
      <c r="GPP673" s="17"/>
      <c r="GPU673" s="14"/>
      <c r="GPV673" s="18"/>
      <c r="GQF673" s="17"/>
      <c r="GQK673" s="14"/>
      <c r="GQL673" s="18"/>
      <c r="GQV673" s="17"/>
      <c r="GRA673" s="14"/>
      <c r="GRB673" s="18"/>
      <c r="GRL673" s="17"/>
      <c r="GRQ673" s="14"/>
      <c r="GRR673" s="18"/>
      <c r="GSB673" s="17"/>
      <c r="GSG673" s="14"/>
      <c r="GSH673" s="18"/>
      <c r="GSR673" s="17"/>
      <c r="GSW673" s="14"/>
      <c r="GSX673" s="18"/>
      <c r="GTH673" s="17"/>
      <c r="GTM673" s="14"/>
      <c r="GTN673" s="18"/>
      <c r="GTX673" s="17"/>
      <c r="GUC673" s="14"/>
      <c r="GUD673" s="18"/>
      <c r="GUN673" s="17"/>
      <c r="GUS673" s="14"/>
      <c r="GUT673" s="18"/>
      <c r="GVD673" s="17"/>
      <c r="GVI673" s="14"/>
      <c r="GVJ673" s="18"/>
      <c r="GVT673" s="17"/>
      <c r="GVY673" s="14"/>
      <c r="GVZ673" s="18"/>
      <c r="GWJ673" s="17"/>
      <c r="GWO673" s="14"/>
      <c r="GWP673" s="18"/>
      <c r="GWZ673" s="17"/>
      <c r="GXE673" s="14"/>
      <c r="GXF673" s="18"/>
      <c r="GXP673" s="17"/>
      <c r="GXU673" s="14"/>
      <c r="GXV673" s="18"/>
      <c r="GYF673" s="17"/>
      <c r="GYK673" s="14"/>
      <c r="GYL673" s="18"/>
      <c r="GYV673" s="17"/>
      <c r="GZA673" s="14"/>
      <c r="GZB673" s="18"/>
      <c r="GZL673" s="17"/>
      <c r="GZQ673" s="14"/>
      <c r="GZR673" s="18"/>
      <c r="HAB673" s="17"/>
      <c r="HAG673" s="14"/>
      <c r="HAH673" s="18"/>
      <c r="HAR673" s="17"/>
      <c r="HAW673" s="14"/>
      <c r="HAX673" s="18"/>
      <c r="HBH673" s="17"/>
      <c r="HBM673" s="14"/>
      <c r="HBN673" s="18"/>
      <c r="HBX673" s="17"/>
      <c r="HCC673" s="14"/>
      <c r="HCD673" s="18"/>
      <c r="HCN673" s="17"/>
      <c r="HCS673" s="14"/>
      <c r="HCT673" s="18"/>
      <c r="HDD673" s="17"/>
      <c r="HDI673" s="14"/>
      <c r="HDJ673" s="18"/>
      <c r="HDT673" s="17"/>
      <c r="HDY673" s="14"/>
      <c r="HDZ673" s="18"/>
      <c r="HEJ673" s="17"/>
      <c r="HEO673" s="14"/>
      <c r="HEP673" s="18"/>
      <c r="HEZ673" s="17"/>
      <c r="HFE673" s="14"/>
      <c r="HFF673" s="18"/>
      <c r="HFP673" s="17"/>
      <c r="HFU673" s="14"/>
      <c r="HFV673" s="18"/>
      <c r="HGF673" s="17"/>
      <c r="HGK673" s="14"/>
      <c r="HGL673" s="18"/>
      <c r="HGV673" s="17"/>
      <c r="HHA673" s="14"/>
      <c r="HHB673" s="18"/>
      <c r="HHL673" s="17"/>
      <c r="HHQ673" s="14"/>
      <c r="HHR673" s="18"/>
      <c r="HIB673" s="17"/>
      <c r="HIG673" s="14"/>
      <c r="HIH673" s="18"/>
      <c r="HIR673" s="17"/>
      <c r="HIW673" s="14"/>
      <c r="HIX673" s="18"/>
      <c r="HJH673" s="17"/>
      <c r="HJM673" s="14"/>
      <c r="HJN673" s="18"/>
      <c r="HJX673" s="17"/>
      <c r="HKC673" s="14"/>
      <c r="HKD673" s="18"/>
      <c r="HKN673" s="17"/>
      <c r="HKS673" s="14"/>
      <c r="HKT673" s="18"/>
      <c r="HLD673" s="17"/>
      <c r="HLI673" s="14"/>
      <c r="HLJ673" s="18"/>
      <c r="HLT673" s="17"/>
      <c r="HLY673" s="14"/>
      <c r="HLZ673" s="18"/>
      <c r="HMJ673" s="17"/>
      <c r="HMO673" s="14"/>
      <c r="HMP673" s="18"/>
      <c r="HMZ673" s="17"/>
      <c r="HNE673" s="14"/>
      <c r="HNF673" s="18"/>
      <c r="HNP673" s="17"/>
      <c r="HNU673" s="14"/>
      <c r="HNV673" s="18"/>
      <c r="HOF673" s="17"/>
      <c r="HOK673" s="14"/>
      <c r="HOL673" s="18"/>
      <c r="HOV673" s="17"/>
      <c r="HPA673" s="14"/>
      <c r="HPB673" s="18"/>
      <c r="HPL673" s="17"/>
      <c r="HPQ673" s="14"/>
      <c r="HPR673" s="18"/>
      <c r="HQB673" s="17"/>
      <c r="HQG673" s="14"/>
      <c r="HQH673" s="18"/>
      <c r="HQR673" s="17"/>
      <c r="HQW673" s="14"/>
      <c r="HQX673" s="18"/>
      <c r="HRH673" s="17"/>
      <c r="HRM673" s="14"/>
      <c r="HRN673" s="18"/>
      <c r="HRX673" s="17"/>
      <c r="HSC673" s="14"/>
      <c r="HSD673" s="18"/>
      <c r="HSN673" s="17"/>
      <c r="HSS673" s="14"/>
      <c r="HST673" s="18"/>
      <c r="HTD673" s="17"/>
      <c r="HTI673" s="14"/>
      <c r="HTJ673" s="18"/>
      <c r="HTT673" s="17"/>
      <c r="HTY673" s="14"/>
      <c r="HTZ673" s="18"/>
      <c r="HUJ673" s="17"/>
      <c r="HUO673" s="14"/>
      <c r="HUP673" s="18"/>
      <c r="HUZ673" s="17"/>
      <c r="HVE673" s="14"/>
      <c r="HVF673" s="18"/>
      <c r="HVP673" s="17"/>
      <c r="HVU673" s="14"/>
      <c r="HVV673" s="18"/>
      <c r="HWF673" s="17"/>
      <c r="HWK673" s="14"/>
      <c r="HWL673" s="18"/>
      <c r="HWV673" s="17"/>
      <c r="HXA673" s="14"/>
      <c r="HXB673" s="18"/>
      <c r="HXL673" s="17"/>
      <c r="HXQ673" s="14"/>
      <c r="HXR673" s="18"/>
      <c r="HYB673" s="17"/>
      <c r="HYG673" s="14"/>
      <c r="HYH673" s="18"/>
      <c r="HYR673" s="17"/>
      <c r="HYW673" s="14"/>
      <c r="HYX673" s="18"/>
      <c r="HZH673" s="17"/>
      <c r="HZM673" s="14"/>
      <c r="HZN673" s="18"/>
      <c r="HZX673" s="17"/>
      <c r="IAC673" s="14"/>
      <c r="IAD673" s="18"/>
      <c r="IAN673" s="17"/>
      <c r="IAS673" s="14"/>
      <c r="IAT673" s="18"/>
      <c r="IBD673" s="17"/>
      <c r="IBI673" s="14"/>
      <c r="IBJ673" s="18"/>
      <c r="IBT673" s="17"/>
      <c r="IBY673" s="14"/>
      <c r="IBZ673" s="18"/>
      <c r="ICJ673" s="17"/>
      <c r="ICO673" s="14"/>
      <c r="ICP673" s="18"/>
      <c r="ICZ673" s="17"/>
      <c r="IDE673" s="14"/>
      <c r="IDF673" s="18"/>
      <c r="IDP673" s="17"/>
      <c r="IDU673" s="14"/>
      <c r="IDV673" s="18"/>
      <c r="IEF673" s="17"/>
      <c r="IEK673" s="14"/>
      <c r="IEL673" s="18"/>
      <c r="IEV673" s="17"/>
      <c r="IFA673" s="14"/>
      <c r="IFB673" s="18"/>
      <c r="IFL673" s="17"/>
      <c r="IFQ673" s="14"/>
      <c r="IFR673" s="18"/>
      <c r="IGB673" s="17"/>
      <c r="IGG673" s="14"/>
      <c r="IGH673" s="18"/>
      <c r="IGR673" s="17"/>
      <c r="IGW673" s="14"/>
      <c r="IGX673" s="18"/>
      <c r="IHH673" s="17"/>
      <c r="IHM673" s="14"/>
      <c r="IHN673" s="18"/>
      <c r="IHX673" s="17"/>
      <c r="IIC673" s="14"/>
      <c r="IID673" s="18"/>
      <c r="IIN673" s="17"/>
      <c r="IIS673" s="14"/>
      <c r="IIT673" s="18"/>
      <c r="IJD673" s="17"/>
      <c r="IJI673" s="14"/>
      <c r="IJJ673" s="18"/>
      <c r="IJT673" s="17"/>
      <c r="IJY673" s="14"/>
      <c r="IJZ673" s="18"/>
      <c r="IKJ673" s="17"/>
      <c r="IKO673" s="14"/>
      <c r="IKP673" s="18"/>
      <c r="IKZ673" s="17"/>
      <c r="ILE673" s="14"/>
      <c r="ILF673" s="18"/>
      <c r="ILP673" s="17"/>
      <c r="ILU673" s="14"/>
      <c r="ILV673" s="18"/>
      <c r="IMF673" s="17"/>
      <c r="IMK673" s="14"/>
      <c r="IML673" s="18"/>
      <c r="IMV673" s="17"/>
      <c r="INA673" s="14"/>
      <c r="INB673" s="18"/>
      <c r="INL673" s="17"/>
      <c r="INQ673" s="14"/>
      <c r="INR673" s="18"/>
      <c r="IOB673" s="17"/>
      <c r="IOG673" s="14"/>
      <c r="IOH673" s="18"/>
      <c r="IOR673" s="17"/>
      <c r="IOW673" s="14"/>
      <c r="IOX673" s="18"/>
      <c r="IPH673" s="17"/>
      <c r="IPM673" s="14"/>
      <c r="IPN673" s="18"/>
      <c r="IPX673" s="17"/>
      <c r="IQC673" s="14"/>
      <c r="IQD673" s="18"/>
      <c r="IQN673" s="17"/>
      <c r="IQS673" s="14"/>
      <c r="IQT673" s="18"/>
      <c r="IRD673" s="17"/>
      <c r="IRI673" s="14"/>
      <c r="IRJ673" s="18"/>
      <c r="IRT673" s="17"/>
      <c r="IRY673" s="14"/>
      <c r="IRZ673" s="18"/>
      <c r="ISJ673" s="17"/>
      <c r="ISO673" s="14"/>
      <c r="ISP673" s="18"/>
      <c r="ISZ673" s="17"/>
      <c r="ITE673" s="14"/>
      <c r="ITF673" s="18"/>
      <c r="ITP673" s="17"/>
      <c r="ITU673" s="14"/>
      <c r="ITV673" s="18"/>
      <c r="IUF673" s="17"/>
      <c r="IUK673" s="14"/>
      <c r="IUL673" s="18"/>
      <c r="IUV673" s="17"/>
      <c r="IVA673" s="14"/>
      <c r="IVB673" s="18"/>
      <c r="IVL673" s="17"/>
      <c r="IVQ673" s="14"/>
      <c r="IVR673" s="18"/>
      <c r="IWB673" s="17"/>
      <c r="IWG673" s="14"/>
      <c r="IWH673" s="18"/>
      <c r="IWR673" s="17"/>
      <c r="IWW673" s="14"/>
      <c r="IWX673" s="18"/>
      <c r="IXH673" s="17"/>
      <c r="IXM673" s="14"/>
      <c r="IXN673" s="18"/>
      <c r="IXX673" s="17"/>
      <c r="IYC673" s="14"/>
      <c r="IYD673" s="18"/>
      <c r="IYN673" s="17"/>
      <c r="IYS673" s="14"/>
      <c r="IYT673" s="18"/>
      <c r="IZD673" s="17"/>
      <c r="IZI673" s="14"/>
      <c r="IZJ673" s="18"/>
      <c r="IZT673" s="17"/>
      <c r="IZY673" s="14"/>
      <c r="IZZ673" s="18"/>
      <c r="JAJ673" s="17"/>
      <c r="JAO673" s="14"/>
      <c r="JAP673" s="18"/>
      <c r="JAZ673" s="17"/>
      <c r="JBE673" s="14"/>
      <c r="JBF673" s="18"/>
      <c r="JBP673" s="17"/>
      <c r="JBU673" s="14"/>
      <c r="JBV673" s="18"/>
      <c r="JCF673" s="17"/>
      <c r="JCK673" s="14"/>
      <c r="JCL673" s="18"/>
      <c r="JCV673" s="17"/>
      <c r="JDA673" s="14"/>
      <c r="JDB673" s="18"/>
      <c r="JDL673" s="17"/>
      <c r="JDQ673" s="14"/>
      <c r="JDR673" s="18"/>
      <c r="JEB673" s="17"/>
      <c r="JEG673" s="14"/>
      <c r="JEH673" s="18"/>
      <c r="JER673" s="17"/>
      <c r="JEW673" s="14"/>
      <c r="JEX673" s="18"/>
      <c r="JFH673" s="17"/>
      <c r="JFM673" s="14"/>
      <c r="JFN673" s="18"/>
      <c r="JFX673" s="17"/>
      <c r="JGC673" s="14"/>
      <c r="JGD673" s="18"/>
      <c r="JGN673" s="17"/>
      <c r="JGS673" s="14"/>
      <c r="JGT673" s="18"/>
      <c r="JHD673" s="17"/>
      <c r="JHI673" s="14"/>
      <c r="JHJ673" s="18"/>
      <c r="JHT673" s="17"/>
      <c r="JHY673" s="14"/>
      <c r="JHZ673" s="18"/>
      <c r="JIJ673" s="17"/>
      <c r="JIO673" s="14"/>
      <c r="JIP673" s="18"/>
      <c r="JIZ673" s="17"/>
      <c r="JJE673" s="14"/>
      <c r="JJF673" s="18"/>
      <c r="JJP673" s="17"/>
      <c r="JJU673" s="14"/>
      <c r="JJV673" s="18"/>
      <c r="JKF673" s="17"/>
      <c r="JKK673" s="14"/>
      <c r="JKL673" s="18"/>
      <c r="JKV673" s="17"/>
      <c r="JLA673" s="14"/>
      <c r="JLB673" s="18"/>
      <c r="JLL673" s="17"/>
      <c r="JLQ673" s="14"/>
      <c r="JLR673" s="18"/>
      <c r="JMB673" s="17"/>
      <c r="JMG673" s="14"/>
      <c r="JMH673" s="18"/>
      <c r="JMR673" s="17"/>
      <c r="JMW673" s="14"/>
      <c r="JMX673" s="18"/>
      <c r="JNH673" s="17"/>
      <c r="JNM673" s="14"/>
      <c r="JNN673" s="18"/>
      <c r="JNX673" s="17"/>
      <c r="JOC673" s="14"/>
      <c r="JOD673" s="18"/>
      <c r="JON673" s="17"/>
      <c r="JOS673" s="14"/>
      <c r="JOT673" s="18"/>
      <c r="JPD673" s="17"/>
      <c r="JPI673" s="14"/>
      <c r="JPJ673" s="18"/>
      <c r="JPT673" s="17"/>
      <c r="JPY673" s="14"/>
      <c r="JPZ673" s="18"/>
      <c r="JQJ673" s="17"/>
      <c r="JQO673" s="14"/>
      <c r="JQP673" s="18"/>
      <c r="JQZ673" s="17"/>
      <c r="JRE673" s="14"/>
      <c r="JRF673" s="18"/>
      <c r="JRP673" s="17"/>
      <c r="JRU673" s="14"/>
      <c r="JRV673" s="18"/>
      <c r="JSF673" s="17"/>
      <c r="JSK673" s="14"/>
      <c r="JSL673" s="18"/>
      <c r="JSV673" s="17"/>
      <c r="JTA673" s="14"/>
      <c r="JTB673" s="18"/>
      <c r="JTL673" s="17"/>
      <c r="JTQ673" s="14"/>
      <c r="JTR673" s="18"/>
      <c r="JUB673" s="17"/>
      <c r="JUG673" s="14"/>
      <c r="JUH673" s="18"/>
      <c r="JUR673" s="17"/>
      <c r="JUW673" s="14"/>
      <c r="JUX673" s="18"/>
      <c r="JVH673" s="17"/>
      <c r="JVM673" s="14"/>
      <c r="JVN673" s="18"/>
      <c r="JVX673" s="17"/>
      <c r="JWC673" s="14"/>
      <c r="JWD673" s="18"/>
      <c r="JWN673" s="17"/>
      <c r="JWS673" s="14"/>
      <c r="JWT673" s="18"/>
      <c r="JXD673" s="17"/>
      <c r="JXI673" s="14"/>
      <c r="JXJ673" s="18"/>
      <c r="JXT673" s="17"/>
      <c r="JXY673" s="14"/>
      <c r="JXZ673" s="18"/>
      <c r="JYJ673" s="17"/>
      <c r="JYO673" s="14"/>
      <c r="JYP673" s="18"/>
      <c r="JYZ673" s="17"/>
      <c r="JZE673" s="14"/>
      <c r="JZF673" s="18"/>
      <c r="JZP673" s="17"/>
      <c r="JZU673" s="14"/>
      <c r="JZV673" s="18"/>
      <c r="KAF673" s="17"/>
      <c r="KAK673" s="14"/>
      <c r="KAL673" s="18"/>
      <c r="KAV673" s="17"/>
      <c r="KBA673" s="14"/>
      <c r="KBB673" s="18"/>
      <c r="KBL673" s="17"/>
      <c r="KBQ673" s="14"/>
      <c r="KBR673" s="18"/>
      <c r="KCB673" s="17"/>
      <c r="KCG673" s="14"/>
      <c r="KCH673" s="18"/>
      <c r="KCR673" s="17"/>
      <c r="KCW673" s="14"/>
      <c r="KCX673" s="18"/>
      <c r="KDH673" s="17"/>
      <c r="KDM673" s="14"/>
      <c r="KDN673" s="18"/>
      <c r="KDX673" s="17"/>
      <c r="KEC673" s="14"/>
      <c r="KED673" s="18"/>
      <c r="KEN673" s="17"/>
      <c r="KES673" s="14"/>
      <c r="KET673" s="18"/>
      <c r="KFD673" s="17"/>
      <c r="KFI673" s="14"/>
      <c r="KFJ673" s="18"/>
      <c r="KFT673" s="17"/>
      <c r="KFY673" s="14"/>
      <c r="KFZ673" s="18"/>
      <c r="KGJ673" s="17"/>
      <c r="KGO673" s="14"/>
      <c r="KGP673" s="18"/>
      <c r="KGZ673" s="17"/>
      <c r="KHE673" s="14"/>
      <c r="KHF673" s="18"/>
      <c r="KHP673" s="17"/>
      <c r="KHU673" s="14"/>
      <c r="KHV673" s="18"/>
      <c r="KIF673" s="17"/>
      <c r="KIK673" s="14"/>
      <c r="KIL673" s="18"/>
      <c r="KIV673" s="17"/>
      <c r="KJA673" s="14"/>
      <c r="KJB673" s="18"/>
      <c r="KJL673" s="17"/>
      <c r="KJQ673" s="14"/>
      <c r="KJR673" s="18"/>
      <c r="KKB673" s="17"/>
      <c r="KKG673" s="14"/>
      <c r="KKH673" s="18"/>
      <c r="KKR673" s="17"/>
      <c r="KKW673" s="14"/>
      <c r="KKX673" s="18"/>
      <c r="KLH673" s="17"/>
      <c r="KLM673" s="14"/>
      <c r="KLN673" s="18"/>
      <c r="KLX673" s="17"/>
      <c r="KMC673" s="14"/>
      <c r="KMD673" s="18"/>
      <c r="KMN673" s="17"/>
      <c r="KMS673" s="14"/>
      <c r="KMT673" s="18"/>
      <c r="KND673" s="17"/>
      <c r="KNI673" s="14"/>
      <c r="KNJ673" s="18"/>
      <c r="KNT673" s="17"/>
      <c r="KNY673" s="14"/>
      <c r="KNZ673" s="18"/>
      <c r="KOJ673" s="17"/>
      <c r="KOO673" s="14"/>
      <c r="KOP673" s="18"/>
      <c r="KOZ673" s="17"/>
      <c r="KPE673" s="14"/>
      <c r="KPF673" s="18"/>
      <c r="KPP673" s="17"/>
      <c r="KPU673" s="14"/>
      <c r="KPV673" s="18"/>
      <c r="KQF673" s="17"/>
      <c r="KQK673" s="14"/>
      <c r="KQL673" s="18"/>
      <c r="KQV673" s="17"/>
      <c r="KRA673" s="14"/>
      <c r="KRB673" s="18"/>
      <c r="KRL673" s="17"/>
      <c r="KRQ673" s="14"/>
      <c r="KRR673" s="18"/>
      <c r="KSB673" s="17"/>
      <c r="KSG673" s="14"/>
      <c r="KSH673" s="18"/>
      <c r="KSR673" s="17"/>
      <c r="KSW673" s="14"/>
      <c r="KSX673" s="18"/>
      <c r="KTH673" s="17"/>
      <c r="KTM673" s="14"/>
      <c r="KTN673" s="18"/>
      <c r="KTX673" s="17"/>
      <c r="KUC673" s="14"/>
      <c r="KUD673" s="18"/>
      <c r="KUN673" s="17"/>
      <c r="KUS673" s="14"/>
      <c r="KUT673" s="18"/>
      <c r="KVD673" s="17"/>
      <c r="KVI673" s="14"/>
      <c r="KVJ673" s="18"/>
      <c r="KVT673" s="17"/>
      <c r="KVY673" s="14"/>
      <c r="KVZ673" s="18"/>
      <c r="KWJ673" s="17"/>
      <c r="KWO673" s="14"/>
      <c r="KWP673" s="18"/>
      <c r="KWZ673" s="17"/>
      <c r="KXE673" s="14"/>
      <c r="KXF673" s="18"/>
      <c r="KXP673" s="17"/>
      <c r="KXU673" s="14"/>
      <c r="KXV673" s="18"/>
      <c r="KYF673" s="17"/>
      <c r="KYK673" s="14"/>
      <c r="KYL673" s="18"/>
      <c r="KYV673" s="17"/>
      <c r="KZA673" s="14"/>
      <c r="KZB673" s="18"/>
      <c r="KZL673" s="17"/>
      <c r="KZQ673" s="14"/>
      <c r="KZR673" s="18"/>
      <c r="LAB673" s="17"/>
      <c r="LAG673" s="14"/>
      <c r="LAH673" s="18"/>
      <c r="LAR673" s="17"/>
      <c r="LAW673" s="14"/>
      <c r="LAX673" s="18"/>
      <c r="LBH673" s="17"/>
      <c r="LBM673" s="14"/>
      <c r="LBN673" s="18"/>
      <c r="LBX673" s="17"/>
      <c r="LCC673" s="14"/>
      <c r="LCD673" s="18"/>
      <c r="LCN673" s="17"/>
      <c r="LCS673" s="14"/>
      <c r="LCT673" s="18"/>
      <c r="LDD673" s="17"/>
      <c r="LDI673" s="14"/>
      <c r="LDJ673" s="18"/>
      <c r="LDT673" s="17"/>
      <c r="LDY673" s="14"/>
      <c r="LDZ673" s="18"/>
      <c r="LEJ673" s="17"/>
      <c r="LEO673" s="14"/>
      <c r="LEP673" s="18"/>
      <c r="LEZ673" s="17"/>
      <c r="LFE673" s="14"/>
      <c r="LFF673" s="18"/>
      <c r="LFP673" s="17"/>
      <c r="LFU673" s="14"/>
      <c r="LFV673" s="18"/>
      <c r="LGF673" s="17"/>
      <c r="LGK673" s="14"/>
      <c r="LGL673" s="18"/>
      <c r="LGV673" s="17"/>
      <c r="LHA673" s="14"/>
      <c r="LHB673" s="18"/>
      <c r="LHL673" s="17"/>
      <c r="LHQ673" s="14"/>
      <c r="LHR673" s="18"/>
      <c r="LIB673" s="17"/>
      <c r="LIG673" s="14"/>
      <c r="LIH673" s="18"/>
      <c r="LIR673" s="17"/>
      <c r="LIW673" s="14"/>
      <c r="LIX673" s="18"/>
      <c r="LJH673" s="17"/>
      <c r="LJM673" s="14"/>
      <c r="LJN673" s="18"/>
      <c r="LJX673" s="17"/>
      <c r="LKC673" s="14"/>
      <c r="LKD673" s="18"/>
      <c r="LKN673" s="17"/>
      <c r="LKS673" s="14"/>
      <c r="LKT673" s="18"/>
      <c r="LLD673" s="17"/>
      <c r="LLI673" s="14"/>
      <c r="LLJ673" s="18"/>
      <c r="LLT673" s="17"/>
      <c r="LLY673" s="14"/>
      <c r="LLZ673" s="18"/>
      <c r="LMJ673" s="17"/>
      <c r="LMO673" s="14"/>
      <c r="LMP673" s="18"/>
      <c r="LMZ673" s="17"/>
      <c r="LNE673" s="14"/>
      <c r="LNF673" s="18"/>
      <c r="LNP673" s="17"/>
      <c r="LNU673" s="14"/>
      <c r="LNV673" s="18"/>
      <c r="LOF673" s="17"/>
      <c r="LOK673" s="14"/>
      <c r="LOL673" s="18"/>
      <c r="LOV673" s="17"/>
      <c r="LPA673" s="14"/>
      <c r="LPB673" s="18"/>
      <c r="LPL673" s="17"/>
      <c r="LPQ673" s="14"/>
      <c r="LPR673" s="18"/>
      <c r="LQB673" s="17"/>
      <c r="LQG673" s="14"/>
      <c r="LQH673" s="18"/>
      <c r="LQR673" s="17"/>
      <c r="LQW673" s="14"/>
      <c r="LQX673" s="18"/>
      <c r="LRH673" s="17"/>
      <c r="LRM673" s="14"/>
      <c r="LRN673" s="18"/>
      <c r="LRX673" s="17"/>
      <c r="LSC673" s="14"/>
      <c r="LSD673" s="18"/>
      <c r="LSN673" s="17"/>
      <c r="LSS673" s="14"/>
      <c r="LST673" s="18"/>
      <c r="LTD673" s="17"/>
      <c r="LTI673" s="14"/>
      <c r="LTJ673" s="18"/>
      <c r="LTT673" s="17"/>
      <c r="LTY673" s="14"/>
      <c r="LTZ673" s="18"/>
      <c r="LUJ673" s="17"/>
      <c r="LUO673" s="14"/>
      <c r="LUP673" s="18"/>
      <c r="LUZ673" s="17"/>
      <c r="LVE673" s="14"/>
      <c r="LVF673" s="18"/>
      <c r="LVP673" s="17"/>
      <c r="LVU673" s="14"/>
      <c r="LVV673" s="18"/>
      <c r="LWF673" s="17"/>
      <c r="LWK673" s="14"/>
      <c r="LWL673" s="18"/>
      <c r="LWV673" s="17"/>
      <c r="LXA673" s="14"/>
      <c r="LXB673" s="18"/>
      <c r="LXL673" s="17"/>
      <c r="LXQ673" s="14"/>
      <c r="LXR673" s="18"/>
      <c r="LYB673" s="17"/>
      <c r="LYG673" s="14"/>
      <c r="LYH673" s="18"/>
      <c r="LYR673" s="17"/>
      <c r="LYW673" s="14"/>
      <c r="LYX673" s="18"/>
      <c r="LZH673" s="17"/>
      <c r="LZM673" s="14"/>
      <c r="LZN673" s="18"/>
      <c r="LZX673" s="17"/>
      <c r="MAC673" s="14"/>
      <c r="MAD673" s="18"/>
      <c r="MAN673" s="17"/>
      <c r="MAS673" s="14"/>
      <c r="MAT673" s="18"/>
      <c r="MBD673" s="17"/>
      <c r="MBI673" s="14"/>
      <c r="MBJ673" s="18"/>
      <c r="MBT673" s="17"/>
      <c r="MBY673" s="14"/>
      <c r="MBZ673" s="18"/>
      <c r="MCJ673" s="17"/>
      <c r="MCO673" s="14"/>
      <c r="MCP673" s="18"/>
      <c r="MCZ673" s="17"/>
      <c r="MDE673" s="14"/>
      <c r="MDF673" s="18"/>
      <c r="MDP673" s="17"/>
      <c r="MDU673" s="14"/>
      <c r="MDV673" s="18"/>
      <c r="MEF673" s="17"/>
      <c r="MEK673" s="14"/>
      <c r="MEL673" s="18"/>
      <c r="MEV673" s="17"/>
      <c r="MFA673" s="14"/>
      <c r="MFB673" s="18"/>
      <c r="MFL673" s="17"/>
      <c r="MFQ673" s="14"/>
      <c r="MFR673" s="18"/>
      <c r="MGB673" s="17"/>
      <c r="MGG673" s="14"/>
      <c r="MGH673" s="18"/>
      <c r="MGR673" s="17"/>
      <c r="MGW673" s="14"/>
      <c r="MGX673" s="18"/>
      <c r="MHH673" s="17"/>
      <c r="MHM673" s="14"/>
      <c r="MHN673" s="18"/>
      <c r="MHX673" s="17"/>
      <c r="MIC673" s="14"/>
      <c r="MID673" s="18"/>
      <c r="MIN673" s="17"/>
      <c r="MIS673" s="14"/>
      <c r="MIT673" s="18"/>
      <c r="MJD673" s="17"/>
      <c r="MJI673" s="14"/>
      <c r="MJJ673" s="18"/>
      <c r="MJT673" s="17"/>
      <c r="MJY673" s="14"/>
      <c r="MJZ673" s="18"/>
      <c r="MKJ673" s="17"/>
      <c r="MKO673" s="14"/>
      <c r="MKP673" s="18"/>
      <c r="MKZ673" s="17"/>
      <c r="MLE673" s="14"/>
      <c r="MLF673" s="18"/>
      <c r="MLP673" s="17"/>
      <c r="MLU673" s="14"/>
      <c r="MLV673" s="18"/>
      <c r="MMF673" s="17"/>
      <c r="MMK673" s="14"/>
      <c r="MML673" s="18"/>
      <c r="MMV673" s="17"/>
      <c r="MNA673" s="14"/>
      <c r="MNB673" s="18"/>
      <c r="MNL673" s="17"/>
      <c r="MNQ673" s="14"/>
      <c r="MNR673" s="18"/>
      <c r="MOB673" s="17"/>
      <c r="MOG673" s="14"/>
      <c r="MOH673" s="18"/>
      <c r="MOR673" s="17"/>
      <c r="MOW673" s="14"/>
      <c r="MOX673" s="18"/>
      <c r="MPH673" s="17"/>
      <c r="MPM673" s="14"/>
      <c r="MPN673" s="18"/>
      <c r="MPX673" s="17"/>
      <c r="MQC673" s="14"/>
      <c r="MQD673" s="18"/>
      <c r="MQN673" s="17"/>
      <c r="MQS673" s="14"/>
      <c r="MQT673" s="18"/>
      <c r="MRD673" s="17"/>
      <c r="MRI673" s="14"/>
      <c r="MRJ673" s="18"/>
      <c r="MRT673" s="17"/>
      <c r="MRY673" s="14"/>
      <c r="MRZ673" s="18"/>
      <c r="MSJ673" s="17"/>
      <c r="MSO673" s="14"/>
      <c r="MSP673" s="18"/>
      <c r="MSZ673" s="17"/>
      <c r="MTE673" s="14"/>
      <c r="MTF673" s="18"/>
      <c r="MTP673" s="17"/>
      <c r="MTU673" s="14"/>
      <c r="MTV673" s="18"/>
      <c r="MUF673" s="17"/>
      <c r="MUK673" s="14"/>
      <c r="MUL673" s="18"/>
      <c r="MUV673" s="17"/>
      <c r="MVA673" s="14"/>
      <c r="MVB673" s="18"/>
      <c r="MVL673" s="17"/>
      <c r="MVQ673" s="14"/>
      <c r="MVR673" s="18"/>
      <c r="MWB673" s="17"/>
      <c r="MWG673" s="14"/>
      <c r="MWH673" s="18"/>
      <c r="MWR673" s="17"/>
      <c r="MWW673" s="14"/>
      <c r="MWX673" s="18"/>
      <c r="MXH673" s="17"/>
      <c r="MXM673" s="14"/>
      <c r="MXN673" s="18"/>
      <c r="MXX673" s="17"/>
      <c r="MYC673" s="14"/>
      <c r="MYD673" s="18"/>
      <c r="MYN673" s="17"/>
      <c r="MYS673" s="14"/>
      <c r="MYT673" s="18"/>
      <c r="MZD673" s="17"/>
      <c r="MZI673" s="14"/>
      <c r="MZJ673" s="18"/>
      <c r="MZT673" s="17"/>
      <c r="MZY673" s="14"/>
      <c r="MZZ673" s="18"/>
      <c r="NAJ673" s="17"/>
      <c r="NAO673" s="14"/>
      <c r="NAP673" s="18"/>
      <c r="NAZ673" s="17"/>
      <c r="NBE673" s="14"/>
      <c r="NBF673" s="18"/>
      <c r="NBP673" s="17"/>
      <c r="NBU673" s="14"/>
      <c r="NBV673" s="18"/>
      <c r="NCF673" s="17"/>
      <c r="NCK673" s="14"/>
      <c r="NCL673" s="18"/>
      <c r="NCV673" s="17"/>
      <c r="NDA673" s="14"/>
      <c r="NDB673" s="18"/>
      <c r="NDL673" s="17"/>
      <c r="NDQ673" s="14"/>
      <c r="NDR673" s="18"/>
      <c r="NEB673" s="17"/>
      <c r="NEG673" s="14"/>
      <c r="NEH673" s="18"/>
      <c r="NER673" s="17"/>
      <c r="NEW673" s="14"/>
      <c r="NEX673" s="18"/>
      <c r="NFH673" s="17"/>
      <c r="NFM673" s="14"/>
      <c r="NFN673" s="18"/>
      <c r="NFX673" s="17"/>
      <c r="NGC673" s="14"/>
      <c r="NGD673" s="18"/>
      <c r="NGN673" s="17"/>
      <c r="NGS673" s="14"/>
      <c r="NGT673" s="18"/>
      <c r="NHD673" s="17"/>
      <c r="NHI673" s="14"/>
      <c r="NHJ673" s="18"/>
      <c r="NHT673" s="17"/>
      <c r="NHY673" s="14"/>
      <c r="NHZ673" s="18"/>
      <c r="NIJ673" s="17"/>
      <c r="NIO673" s="14"/>
      <c r="NIP673" s="18"/>
      <c r="NIZ673" s="17"/>
      <c r="NJE673" s="14"/>
      <c r="NJF673" s="18"/>
      <c r="NJP673" s="17"/>
      <c r="NJU673" s="14"/>
      <c r="NJV673" s="18"/>
      <c r="NKF673" s="17"/>
      <c r="NKK673" s="14"/>
      <c r="NKL673" s="18"/>
      <c r="NKV673" s="17"/>
      <c r="NLA673" s="14"/>
      <c r="NLB673" s="18"/>
      <c r="NLL673" s="17"/>
      <c r="NLQ673" s="14"/>
      <c r="NLR673" s="18"/>
      <c r="NMB673" s="17"/>
      <c r="NMG673" s="14"/>
      <c r="NMH673" s="18"/>
      <c r="NMR673" s="17"/>
      <c r="NMW673" s="14"/>
      <c r="NMX673" s="18"/>
      <c r="NNH673" s="17"/>
      <c r="NNM673" s="14"/>
      <c r="NNN673" s="18"/>
      <c r="NNX673" s="17"/>
      <c r="NOC673" s="14"/>
      <c r="NOD673" s="18"/>
      <c r="NON673" s="17"/>
      <c r="NOS673" s="14"/>
      <c r="NOT673" s="18"/>
      <c r="NPD673" s="17"/>
      <c r="NPI673" s="14"/>
      <c r="NPJ673" s="18"/>
      <c r="NPT673" s="17"/>
      <c r="NPY673" s="14"/>
      <c r="NPZ673" s="18"/>
      <c r="NQJ673" s="17"/>
      <c r="NQO673" s="14"/>
      <c r="NQP673" s="18"/>
      <c r="NQZ673" s="17"/>
      <c r="NRE673" s="14"/>
      <c r="NRF673" s="18"/>
      <c r="NRP673" s="17"/>
      <c r="NRU673" s="14"/>
      <c r="NRV673" s="18"/>
      <c r="NSF673" s="17"/>
      <c r="NSK673" s="14"/>
      <c r="NSL673" s="18"/>
      <c r="NSV673" s="17"/>
      <c r="NTA673" s="14"/>
      <c r="NTB673" s="18"/>
      <c r="NTL673" s="17"/>
      <c r="NTQ673" s="14"/>
      <c r="NTR673" s="18"/>
      <c r="NUB673" s="17"/>
      <c r="NUG673" s="14"/>
      <c r="NUH673" s="18"/>
      <c r="NUR673" s="17"/>
      <c r="NUW673" s="14"/>
      <c r="NUX673" s="18"/>
      <c r="NVH673" s="17"/>
      <c r="NVM673" s="14"/>
      <c r="NVN673" s="18"/>
      <c r="NVX673" s="17"/>
      <c r="NWC673" s="14"/>
      <c r="NWD673" s="18"/>
      <c r="NWN673" s="17"/>
      <c r="NWS673" s="14"/>
      <c r="NWT673" s="18"/>
      <c r="NXD673" s="17"/>
      <c r="NXI673" s="14"/>
      <c r="NXJ673" s="18"/>
      <c r="NXT673" s="17"/>
      <c r="NXY673" s="14"/>
      <c r="NXZ673" s="18"/>
      <c r="NYJ673" s="17"/>
      <c r="NYO673" s="14"/>
      <c r="NYP673" s="18"/>
      <c r="NYZ673" s="17"/>
      <c r="NZE673" s="14"/>
      <c r="NZF673" s="18"/>
      <c r="NZP673" s="17"/>
      <c r="NZU673" s="14"/>
      <c r="NZV673" s="18"/>
      <c r="OAF673" s="17"/>
      <c r="OAK673" s="14"/>
      <c r="OAL673" s="18"/>
      <c r="OAV673" s="17"/>
      <c r="OBA673" s="14"/>
      <c r="OBB673" s="18"/>
      <c r="OBL673" s="17"/>
      <c r="OBQ673" s="14"/>
      <c r="OBR673" s="18"/>
      <c r="OCB673" s="17"/>
      <c r="OCG673" s="14"/>
      <c r="OCH673" s="18"/>
      <c r="OCR673" s="17"/>
      <c r="OCW673" s="14"/>
      <c r="OCX673" s="18"/>
      <c r="ODH673" s="17"/>
      <c r="ODM673" s="14"/>
      <c r="ODN673" s="18"/>
      <c r="ODX673" s="17"/>
      <c r="OEC673" s="14"/>
      <c r="OED673" s="18"/>
      <c r="OEN673" s="17"/>
      <c r="OES673" s="14"/>
      <c r="OET673" s="18"/>
      <c r="OFD673" s="17"/>
      <c r="OFI673" s="14"/>
      <c r="OFJ673" s="18"/>
      <c r="OFT673" s="17"/>
      <c r="OFY673" s="14"/>
      <c r="OFZ673" s="18"/>
      <c r="OGJ673" s="17"/>
      <c r="OGO673" s="14"/>
      <c r="OGP673" s="18"/>
      <c r="OGZ673" s="17"/>
      <c r="OHE673" s="14"/>
      <c r="OHF673" s="18"/>
      <c r="OHP673" s="17"/>
      <c r="OHU673" s="14"/>
      <c r="OHV673" s="18"/>
      <c r="OIF673" s="17"/>
      <c r="OIK673" s="14"/>
      <c r="OIL673" s="18"/>
      <c r="OIV673" s="17"/>
      <c r="OJA673" s="14"/>
      <c r="OJB673" s="18"/>
      <c r="OJL673" s="17"/>
      <c r="OJQ673" s="14"/>
      <c r="OJR673" s="18"/>
      <c r="OKB673" s="17"/>
      <c r="OKG673" s="14"/>
      <c r="OKH673" s="18"/>
      <c r="OKR673" s="17"/>
      <c r="OKW673" s="14"/>
      <c r="OKX673" s="18"/>
      <c r="OLH673" s="17"/>
      <c r="OLM673" s="14"/>
      <c r="OLN673" s="18"/>
      <c r="OLX673" s="17"/>
      <c r="OMC673" s="14"/>
      <c r="OMD673" s="18"/>
      <c r="OMN673" s="17"/>
      <c r="OMS673" s="14"/>
      <c r="OMT673" s="18"/>
      <c r="OND673" s="17"/>
      <c r="ONI673" s="14"/>
      <c r="ONJ673" s="18"/>
      <c r="ONT673" s="17"/>
      <c r="ONY673" s="14"/>
      <c r="ONZ673" s="18"/>
      <c r="OOJ673" s="17"/>
      <c r="OOO673" s="14"/>
      <c r="OOP673" s="18"/>
      <c r="OOZ673" s="17"/>
      <c r="OPE673" s="14"/>
      <c r="OPF673" s="18"/>
      <c r="OPP673" s="17"/>
      <c r="OPU673" s="14"/>
      <c r="OPV673" s="18"/>
      <c r="OQF673" s="17"/>
      <c r="OQK673" s="14"/>
      <c r="OQL673" s="18"/>
      <c r="OQV673" s="17"/>
      <c r="ORA673" s="14"/>
      <c r="ORB673" s="18"/>
      <c r="ORL673" s="17"/>
      <c r="ORQ673" s="14"/>
      <c r="ORR673" s="18"/>
      <c r="OSB673" s="17"/>
      <c r="OSG673" s="14"/>
      <c r="OSH673" s="18"/>
      <c r="OSR673" s="17"/>
      <c r="OSW673" s="14"/>
      <c r="OSX673" s="18"/>
      <c r="OTH673" s="17"/>
      <c r="OTM673" s="14"/>
      <c r="OTN673" s="18"/>
      <c r="OTX673" s="17"/>
      <c r="OUC673" s="14"/>
      <c r="OUD673" s="18"/>
      <c r="OUN673" s="17"/>
      <c r="OUS673" s="14"/>
      <c r="OUT673" s="18"/>
      <c r="OVD673" s="17"/>
      <c r="OVI673" s="14"/>
      <c r="OVJ673" s="18"/>
      <c r="OVT673" s="17"/>
      <c r="OVY673" s="14"/>
      <c r="OVZ673" s="18"/>
      <c r="OWJ673" s="17"/>
      <c r="OWO673" s="14"/>
      <c r="OWP673" s="18"/>
      <c r="OWZ673" s="17"/>
      <c r="OXE673" s="14"/>
      <c r="OXF673" s="18"/>
      <c r="OXP673" s="17"/>
      <c r="OXU673" s="14"/>
      <c r="OXV673" s="18"/>
      <c r="OYF673" s="17"/>
      <c r="OYK673" s="14"/>
      <c r="OYL673" s="18"/>
      <c r="OYV673" s="17"/>
      <c r="OZA673" s="14"/>
      <c r="OZB673" s="18"/>
      <c r="OZL673" s="17"/>
      <c r="OZQ673" s="14"/>
      <c r="OZR673" s="18"/>
      <c r="PAB673" s="17"/>
      <c r="PAG673" s="14"/>
      <c r="PAH673" s="18"/>
      <c r="PAR673" s="17"/>
      <c r="PAW673" s="14"/>
      <c r="PAX673" s="18"/>
      <c r="PBH673" s="17"/>
      <c r="PBM673" s="14"/>
      <c r="PBN673" s="18"/>
      <c r="PBX673" s="17"/>
      <c r="PCC673" s="14"/>
      <c r="PCD673" s="18"/>
      <c r="PCN673" s="17"/>
      <c r="PCS673" s="14"/>
      <c r="PCT673" s="18"/>
      <c r="PDD673" s="17"/>
      <c r="PDI673" s="14"/>
      <c r="PDJ673" s="18"/>
      <c r="PDT673" s="17"/>
      <c r="PDY673" s="14"/>
      <c r="PDZ673" s="18"/>
      <c r="PEJ673" s="17"/>
      <c r="PEO673" s="14"/>
      <c r="PEP673" s="18"/>
      <c r="PEZ673" s="17"/>
      <c r="PFE673" s="14"/>
      <c r="PFF673" s="18"/>
      <c r="PFP673" s="17"/>
      <c r="PFU673" s="14"/>
      <c r="PFV673" s="18"/>
      <c r="PGF673" s="17"/>
      <c r="PGK673" s="14"/>
      <c r="PGL673" s="18"/>
      <c r="PGV673" s="17"/>
      <c r="PHA673" s="14"/>
      <c r="PHB673" s="18"/>
      <c r="PHL673" s="17"/>
      <c r="PHQ673" s="14"/>
      <c r="PHR673" s="18"/>
      <c r="PIB673" s="17"/>
      <c r="PIG673" s="14"/>
      <c r="PIH673" s="18"/>
      <c r="PIR673" s="17"/>
      <c r="PIW673" s="14"/>
      <c r="PIX673" s="18"/>
      <c r="PJH673" s="17"/>
      <c r="PJM673" s="14"/>
      <c r="PJN673" s="18"/>
      <c r="PJX673" s="17"/>
      <c r="PKC673" s="14"/>
      <c r="PKD673" s="18"/>
      <c r="PKN673" s="17"/>
      <c r="PKS673" s="14"/>
      <c r="PKT673" s="18"/>
      <c r="PLD673" s="17"/>
      <c r="PLI673" s="14"/>
      <c r="PLJ673" s="18"/>
      <c r="PLT673" s="17"/>
      <c r="PLY673" s="14"/>
      <c r="PLZ673" s="18"/>
      <c r="PMJ673" s="17"/>
      <c r="PMO673" s="14"/>
      <c r="PMP673" s="18"/>
      <c r="PMZ673" s="17"/>
      <c r="PNE673" s="14"/>
      <c r="PNF673" s="18"/>
      <c r="PNP673" s="17"/>
      <c r="PNU673" s="14"/>
      <c r="PNV673" s="18"/>
      <c r="POF673" s="17"/>
      <c r="POK673" s="14"/>
      <c r="POL673" s="18"/>
      <c r="POV673" s="17"/>
      <c r="PPA673" s="14"/>
      <c r="PPB673" s="18"/>
      <c r="PPL673" s="17"/>
      <c r="PPQ673" s="14"/>
      <c r="PPR673" s="18"/>
      <c r="PQB673" s="17"/>
      <c r="PQG673" s="14"/>
      <c r="PQH673" s="18"/>
      <c r="PQR673" s="17"/>
      <c r="PQW673" s="14"/>
      <c r="PQX673" s="18"/>
      <c r="PRH673" s="17"/>
      <c r="PRM673" s="14"/>
      <c r="PRN673" s="18"/>
      <c r="PRX673" s="17"/>
      <c r="PSC673" s="14"/>
      <c r="PSD673" s="18"/>
      <c r="PSN673" s="17"/>
      <c r="PSS673" s="14"/>
      <c r="PST673" s="18"/>
      <c r="PTD673" s="17"/>
      <c r="PTI673" s="14"/>
      <c r="PTJ673" s="18"/>
      <c r="PTT673" s="17"/>
      <c r="PTY673" s="14"/>
      <c r="PTZ673" s="18"/>
      <c r="PUJ673" s="17"/>
      <c r="PUO673" s="14"/>
      <c r="PUP673" s="18"/>
      <c r="PUZ673" s="17"/>
      <c r="PVE673" s="14"/>
      <c r="PVF673" s="18"/>
      <c r="PVP673" s="17"/>
      <c r="PVU673" s="14"/>
      <c r="PVV673" s="18"/>
      <c r="PWF673" s="17"/>
      <c r="PWK673" s="14"/>
      <c r="PWL673" s="18"/>
      <c r="PWV673" s="17"/>
      <c r="PXA673" s="14"/>
      <c r="PXB673" s="18"/>
      <c r="PXL673" s="17"/>
      <c r="PXQ673" s="14"/>
      <c r="PXR673" s="18"/>
      <c r="PYB673" s="17"/>
      <c r="PYG673" s="14"/>
      <c r="PYH673" s="18"/>
      <c r="PYR673" s="17"/>
      <c r="PYW673" s="14"/>
      <c r="PYX673" s="18"/>
      <c r="PZH673" s="17"/>
      <c r="PZM673" s="14"/>
      <c r="PZN673" s="18"/>
      <c r="PZX673" s="17"/>
      <c r="QAC673" s="14"/>
      <c r="QAD673" s="18"/>
      <c r="QAN673" s="17"/>
      <c r="QAS673" s="14"/>
      <c r="QAT673" s="18"/>
      <c r="QBD673" s="17"/>
      <c r="QBI673" s="14"/>
      <c r="QBJ673" s="18"/>
      <c r="QBT673" s="17"/>
      <c r="QBY673" s="14"/>
      <c r="QBZ673" s="18"/>
      <c r="QCJ673" s="17"/>
      <c r="QCO673" s="14"/>
      <c r="QCP673" s="18"/>
      <c r="QCZ673" s="17"/>
      <c r="QDE673" s="14"/>
      <c r="QDF673" s="18"/>
      <c r="QDP673" s="17"/>
      <c r="QDU673" s="14"/>
      <c r="QDV673" s="18"/>
      <c r="QEF673" s="17"/>
      <c r="QEK673" s="14"/>
      <c r="QEL673" s="18"/>
      <c r="QEV673" s="17"/>
      <c r="QFA673" s="14"/>
      <c r="QFB673" s="18"/>
      <c r="QFL673" s="17"/>
      <c r="QFQ673" s="14"/>
      <c r="QFR673" s="18"/>
      <c r="QGB673" s="17"/>
      <c r="QGG673" s="14"/>
      <c r="QGH673" s="18"/>
      <c r="QGR673" s="17"/>
      <c r="QGW673" s="14"/>
      <c r="QGX673" s="18"/>
      <c r="QHH673" s="17"/>
      <c r="QHM673" s="14"/>
      <c r="QHN673" s="18"/>
      <c r="QHX673" s="17"/>
      <c r="QIC673" s="14"/>
      <c r="QID673" s="18"/>
      <c r="QIN673" s="17"/>
      <c r="QIS673" s="14"/>
      <c r="QIT673" s="18"/>
      <c r="QJD673" s="17"/>
      <c r="QJI673" s="14"/>
      <c r="QJJ673" s="18"/>
      <c r="QJT673" s="17"/>
      <c r="QJY673" s="14"/>
      <c r="QJZ673" s="18"/>
      <c r="QKJ673" s="17"/>
      <c r="QKO673" s="14"/>
      <c r="QKP673" s="18"/>
      <c r="QKZ673" s="17"/>
      <c r="QLE673" s="14"/>
      <c r="QLF673" s="18"/>
      <c r="QLP673" s="17"/>
      <c r="QLU673" s="14"/>
      <c r="QLV673" s="18"/>
      <c r="QMF673" s="17"/>
      <c r="QMK673" s="14"/>
      <c r="QML673" s="18"/>
      <c r="QMV673" s="17"/>
      <c r="QNA673" s="14"/>
      <c r="QNB673" s="18"/>
      <c r="QNL673" s="17"/>
      <c r="QNQ673" s="14"/>
      <c r="QNR673" s="18"/>
      <c r="QOB673" s="17"/>
      <c r="QOG673" s="14"/>
      <c r="QOH673" s="18"/>
      <c r="QOR673" s="17"/>
      <c r="QOW673" s="14"/>
      <c r="QOX673" s="18"/>
      <c r="QPH673" s="17"/>
      <c r="QPM673" s="14"/>
      <c r="QPN673" s="18"/>
      <c r="QPX673" s="17"/>
      <c r="QQC673" s="14"/>
      <c r="QQD673" s="18"/>
      <c r="QQN673" s="17"/>
      <c r="QQS673" s="14"/>
      <c r="QQT673" s="18"/>
      <c r="QRD673" s="17"/>
      <c r="QRI673" s="14"/>
      <c r="QRJ673" s="18"/>
      <c r="QRT673" s="17"/>
      <c r="QRY673" s="14"/>
      <c r="QRZ673" s="18"/>
      <c r="QSJ673" s="17"/>
      <c r="QSO673" s="14"/>
      <c r="QSP673" s="18"/>
      <c r="QSZ673" s="17"/>
      <c r="QTE673" s="14"/>
      <c r="QTF673" s="18"/>
      <c r="QTP673" s="17"/>
      <c r="QTU673" s="14"/>
      <c r="QTV673" s="18"/>
      <c r="QUF673" s="17"/>
      <c r="QUK673" s="14"/>
      <c r="QUL673" s="18"/>
      <c r="QUV673" s="17"/>
      <c r="QVA673" s="14"/>
      <c r="QVB673" s="18"/>
      <c r="QVL673" s="17"/>
      <c r="QVQ673" s="14"/>
      <c r="QVR673" s="18"/>
      <c r="QWB673" s="17"/>
      <c r="QWG673" s="14"/>
      <c r="QWH673" s="18"/>
      <c r="QWR673" s="17"/>
      <c r="QWW673" s="14"/>
      <c r="QWX673" s="18"/>
      <c r="QXH673" s="17"/>
      <c r="QXM673" s="14"/>
      <c r="QXN673" s="18"/>
      <c r="QXX673" s="17"/>
      <c r="QYC673" s="14"/>
      <c r="QYD673" s="18"/>
      <c r="QYN673" s="17"/>
      <c r="QYS673" s="14"/>
      <c r="QYT673" s="18"/>
      <c r="QZD673" s="17"/>
      <c r="QZI673" s="14"/>
      <c r="QZJ673" s="18"/>
      <c r="QZT673" s="17"/>
      <c r="QZY673" s="14"/>
      <c r="QZZ673" s="18"/>
      <c r="RAJ673" s="17"/>
      <c r="RAO673" s="14"/>
      <c r="RAP673" s="18"/>
      <c r="RAZ673" s="17"/>
      <c r="RBE673" s="14"/>
      <c r="RBF673" s="18"/>
      <c r="RBP673" s="17"/>
      <c r="RBU673" s="14"/>
      <c r="RBV673" s="18"/>
      <c r="RCF673" s="17"/>
      <c r="RCK673" s="14"/>
      <c r="RCL673" s="18"/>
      <c r="RCV673" s="17"/>
      <c r="RDA673" s="14"/>
      <c r="RDB673" s="18"/>
      <c r="RDL673" s="17"/>
      <c r="RDQ673" s="14"/>
      <c r="RDR673" s="18"/>
      <c r="REB673" s="17"/>
      <c r="REG673" s="14"/>
      <c r="REH673" s="18"/>
      <c r="RER673" s="17"/>
      <c r="REW673" s="14"/>
      <c r="REX673" s="18"/>
      <c r="RFH673" s="17"/>
      <c r="RFM673" s="14"/>
      <c r="RFN673" s="18"/>
      <c r="RFX673" s="17"/>
      <c r="RGC673" s="14"/>
      <c r="RGD673" s="18"/>
      <c r="RGN673" s="17"/>
      <c r="RGS673" s="14"/>
      <c r="RGT673" s="18"/>
      <c r="RHD673" s="17"/>
      <c r="RHI673" s="14"/>
      <c r="RHJ673" s="18"/>
      <c r="RHT673" s="17"/>
      <c r="RHY673" s="14"/>
      <c r="RHZ673" s="18"/>
      <c r="RIJ673" s="17"/>
      <c r="RIO673" s="14"/>
      <c r="RIP673" s="18"/>
      <c r="RIZ673" s="17"/>
      <c r="RJE673" s="14"/>
      <c r="RJF673" s="18"/>
      <c r="RJP673" s="17"/>
      <c r="RJU673" s="14"/>
      <c r="RJV673" s="18"/>
      <c r="RKF673" s="17"/>
      <c r="RKK673" s="14"/>
      <c r="RKL673" s="18"/>
      <c r="RKV673" s="17"/>
      <c r="RLA673" s="14"/>
      <c r="RLB673" s="18"/>
      <c r="RLL673" s="17"/>
      <c r="RLQ673" s="14"/>
      <c r="RLR673" s="18"/>
      <c r="RMB673" s="17"/>
      <c r="RMG673" s="14"/>
      <c r="RMH673" s="18"/>
      <c r="RMR673" s="17"/>
      <c r="RMW673" s="14"/>
      <c r="RMX673" s="18"/>
      <c r="RNH673" s="17"/>
      <c r="RNM673" s="14"/>
      <c r="RNN673" s="18"/>
      <c r="RNX673" s="17"/>
      <c r="ROC673" s="14"/>
      <c r="ROD673" s="18"/>
      <c r="RON673" s="17"/>
      <c r="ROS673" s="14"/>
      <c r="ROT673" s="18"/>
      <c r="RPD673" s="17"/>
      <c r="RPI673" s="14"/>
      <c r="RPJ673" s="18"/>
      <c r="RPT673" s="17"/>
      <c r="RPY673" s="14"/>
      <c r="RPZ673" s="18"/>
      <c r="RQJ673" s="17"/>
      <c r="RQO673" s="14"/>
      <c r="RQP673" s="18"/>
      <c r="RQZ673" s="17"/>
      <c r="RRE673" s="14"/>
      <c r="RRF673" s="18"/>
      <c r="RRP673" s="17"/>
      <c r="RRU673" s="14"/>
      <c r="RRV673" s="18"/>
      <c r="RSF673" s="17"/>
      <c r="RSK673" s="14"/>
      <c r="RSL673" s="18"/>
      <c r="RSV673" s="17"/>
      <c r="RTA673" s="14"/>
      <c r="RTB673" s="18"/>
      <c r="RTL673" s="17"/>
      <c r="RTQ673" s="14"/>
      <c r="RTR673" s="18"/>
      <c r="RUB673" s="17"/>
      <c r="RUG673" s="14"/>
      <c r="RUH673" s="18"/>
      <c r="RUR673" s="17"/>
      <c r="RUW673" s="14"/>
      <c r="RUX673" s="18"/>
      <c r="RVH673" s="17"/>
      <c r="RVM673" s="14"/>
      <c r="RVN673" s="18"/>
      <c r="RVX673" s="17"/>
      <c r="RWC673" s="14"/>
      <c r="RWD673" s="18"/>
      <c r="RWN673" s="17"/>
      <c r="RWS673" s="14"/>
      <c r="RWT673" s="18"/>
      <c r="RXD673" s="17"/>
      <c r="RXI673" s="14"/>
      <c r="RXJ673" s="18"/>
      <c r="RXT673" s="17"/>
      <c r="RXY673" s="14"/>
      <c r="RXZ673" s="18"/>
      <c r="RYJ673" s="17"/>
      <c r="RYO673" s="14"/>
      <c r="RYP673" s="18"/>
      <c r="RYZ673" s="17"/>
      <c r="RZE673" s="14"/>
      <c r="RZF673" s="18"/>
      <c r="RZP673" s="17"/>
      <c r="RZU673" s="14"/>
      <c r="RZV673" s="18"/>
      <c r="SAF673" s="17"/>
      <c r="SAK673" s="14"/>
      <c r="SAL673" s="18"/>
      <c r="SAV673" s="17"/>
      <c r="SBA673" s="14"/>
      <c r="SBB673" s="18"/>
      <c r="SBL673" s="17"/>
      <c r="SBQ673" s="14"/>
      <c r="SBR673" s="18"/>
      <c r="SCB673" s="17"/>
      <c r="SCG673" s="14"/>
      <c r="SCH673" s="18"/>
      <c r="SCR673" s="17"/>
      <c r="SCW673" s="14"/>
      <c r="SCX673" s="18"/>
      <c r="SDH673" s="17"/>
      <c r="SDM673" s="14"/>
      <c r="SDN673" s="18"/>
      <c r="SDX673" s="17"/>
      <c r="SEC673" s="14"/>
      <c r="SED673" s="18"/>
      <c r="SEN673" s="17"/>
      <c r="SES673" s="14"/>
      <c r="SET673" s="18"/>
      <c r="SFD673" s="17"/>
      <c r="SFI673" s="14"/>
      <c r="SFJ673" s="18"/>
      <c r="SFT673" s="17"/>
      <c r="SFY673" s="14"/>
      <c r="SFZ673" s="18"/>
      <c r="SGJ673" s="17"/>
      <c r="SGO673" s="14"/>
      <c r="SGP673" s="18"/>
      <c r="SGZ673" s="17"/>
      <c r="SHE673" s="14"/>
      <c r="SHF673" s="18"/>
      <c r="SHP673" s="17"/>
      <c r="SHU673" s="14"/>
      <c r="SHV673" s="18"/>
      <c r="SIF673" s="17"/>
      <c r="SIK673" s="14"/>
      <c r="SIL673" s="18"/>
      <c r="SIV673" s="17"/>
      <c r="SJA673" s="14"/>
      <c r="SJB673" s="18"/>
      <c r="SJL673" s="17"/>
      <c r="SJQ673" s="14"/>
      <c r="SJR673" s="18"/>
      <c r="SKB673" s="17"/>
      <c r="SKG673" s="14"/>
      <c r="SKH673" s="18"/>
      <c r="SKR673" s="17"/>
      <c r="SKW673" s="14"/>
      <c r="SKX673" s="18"/>
      <c r="SLH673" s="17"/>
      <c r="SLM673" s="14"/>
      <c r="SLN673" s="18"/>
      <c r="SLX673" s="17"/>
      <c r="SMC673" s="14"/>
      <c r="SMD673" s="18"/>
      <c r="SMN673" s="17"/>
      <c r="SMS673" s="14"/>
      <c r="SMT673" s="18"/>
      <c r="SND673" s="17"/>
      <c r="SNI673" s="14"/>
      <c r="SNJ673" s="18"/>
      <c r="SNT673" s="17"/>
      <c r="SNY673" s="14"/>
      <c r="SNZ673" s="18"/>
      <c r="SOJ673" s="17"/>
      <c r="SOO673" s="14"/>
      <c r="SOP673" s="18"/>
      <c r="SOZ673" s="17"/>
      <c r="SPE673" s="14"/>
      <c r="SPF673" s="18"/>
      <c r="SPP673" s="17"/>
      <c r="SPU673" s="14"/>
      <c r="SPV673" s="18"/>
      <c r="SQF673" s="17"/>
      <c r="SQK673" s="14"/>
      <c r="SQL673" s="18"/>
      <c r="SQV673" s="17"/>
      <c r="SRA673" s="14"/>
      <c r="SRB673" s="18"/>
      <c r="SRL673" s="17"/>
      <c r="SRQ673" s="14"/>
      <c r="SRR673" s="18"/>
      <c r="SSB673" s="17"/>
      <c r="SSG673" s="14"/>
      <c r="SSH673" s="18"/>
      <c r="SSR673" s="17"/>
      <c r="SSW673" s="14"/>
      <c r="SSX673" s="18"/>
      <c r="STH673" s="17"/>
      <c r="STM673" s="14"/>
      <c r="STN673" s="18"/>
      <c r="STX673" s="17"/>
      <c r="SUC673" s="14"/>
      <c r="SUD673" s="18"/>
      <c r="SUN673" s="17"/>
      <c r="SUS673" s="14"/>
      <c r="SUT673" s="18"/>
      <c r="SVD673" s="17"/>
      <c r="SVI673" s="14"/>
      <c r="SVJ673" s="18"/>
      <c r="SVT673" s="17"/>
      <c r="SVY673" s="14"/>
      <c r="SVZ673" s="18"/>
      <c r="SWJ673" s="17"/>
      <c r="SWO673" s="14"/>
      <c r="SWP673" s="18"/>
      <c r="SWZ673" s="17"/>
      <c r="SXE673" s="14"/>
      <c r="SXF673" s="18"/>
      <c r="SXP673" s="17"/>
      <c r="SXU673" s="14"/>
      <c r="SXV673" s="18"/>
      <c r="SYF673" s="17"/>
      <c r="SYK673" s="14"/>
      <c r="SYL673" s="18"/>
      <c r="SYV673" s="17"/>
      <c r="SZA673" s="14"/>
      <c r="SZB673" s="18"/>
      <c r="SZL673" s="17"/>
      <c r="SZQ673" s="14"/>
      <c r="SZR673" s="18"/>
      <c r="TAB673" s="17"/>
      <c r="TAG673" s="14"/>
      <c r="TAH673" s="18"/>
      <c r="TAR673" s="17"/>
      <c r="TAW673" s="14"/>
      <c r="TAX673" s="18"/>
      <c r="TBH673" s="17"/>
      <c r="TBM673" s="14"/>
      <c r="TBN673" s="18"/>
      <c r="TBX673" s="17"/>
      <c r="TCC673" s="14"/>
      <c r="TCD673" s="18"/>
      <c r="TCN673" s="17"/>
      <c r="TCS673" s="14"/>
      <c r="TCT673" s="18"/>
      <c r="TDD673" s="17"/>
      <c r="TDI673" s="14"/>
      <c r="TDJ673" s="18"/>
      <c r="TDT673" s="17"/>
      <c r="TDY673" s="14"/>
      <c r="TDZ673" s="18"/>
      <c r="TEJ673" s="17"/>
      <c r="TEO673" s="14"/>
      <c r="TEP673" s="18"/>
      <c r="TEZ673" s="17"/>
      <c r="TFE673" s="14"/>
      <c r="TFF673" s="18"/>
      <c r="TFP673" s="17"/>
      <c r="TFU673" s="14"/>
      <c r="TFV673" s="18"/>
      <c r="TGF673" s="17"/>
      <c r="TGK673" s="14"/>
      <c r="TGL673" s="18"/>
      <c r="TGV673" s="17"/>
      <c r="THA673" s="14"/>
      <c r="THB673" s="18"/>
      <c r="THL673" s="17"/>
      <c r="THQ673" s="14"/>
      <c r="THR673" s="18"/>
      <c r="TIB673" s="17"/>
      <c r="TIG673" s="14"/>
      <c r="TIH673" s="18"/>
      <c r="TIR673" s="17"/>
      <c r="TIW673" s="14"/>
      <c r="TIX673" s="18"/>
      <c r="TJH673" s="17"/>
      <c r="TJM673" s="14"/>
      <c r="TJN673" s="18"/>
      <c r="TJX673" s="17"/>
      <c r="TKC673" s="14"/>
      <c r="TKD673" s="18"/>
      <c r="TKN673" s="17"/>
      <c r="TKS673" s="14"/>
      <c r="TKT673" s="18"/>
      <c r="TLD673" s="17"/>
      <c r="TLI673" s="14"/>
      <c r="TLJ673" s="18"/>
      <c r="TLT673" s="17"/>
      <c r="TLY673" s="14"/>
      <c r="TLZ673" s="18"/>
      <c r="TMJ673" s="17"/>
      <c r="TMO673" s="14"/>
      <c r="TMP673" s="18"/>
      <c r="TMZ673" s="17"/>
      <c r="TNE673" s="14"/>
      <c r="TNF673" s="18"/>
      <c r="TNP673" s="17"/>
      <c r="TNU673" s="14"/>
      <c r="TNV673" s="18"/>
      <c r="TOF673" s="17"/>
      <c r="TOK673" s="14"/>
      <c r="TOL673" s="18"/>
      <c r="TOV673" s="17"/>
      <c r="TPA673" s="14"/>
      <c r="TPB673" s="18"/>
      <c r="TPL673" s="17"/>
      <c r="TPQ673" s="14"/>
      <c r="TPR673" s="18"/>
      <c r="TQB673" s="17"/>
      <c r="TQG673" s="14"/>
      <c r="TQH673" s="18"/>
      <c r="TQR673" s="17"/>
      <c r="TQW673" s="14"/>
      <c r="TQX673" s="18"/>
      <c r="TRH673" s="17"/>
      <c r="TRM673" s="14"/>
      <c r="TRN673" s="18"/>
      <c r="TRX673" s="17"/>
      <c r="TSC673" s="14"/>
      <c r="TSD673" s="18"/>
      <c r="TSN673" s="17"/>
      <c r="TSS673" s="14"/>
      <c r="TST673" s="18"/>
      <c r="TTD673" s="17"/>
      <c r="TTI673" s="14"/>
      <c r="TTJ673" s="18"/>
      <c r="TTT673" s="17"/>
      <c r="TTY673" s="14"/>
      <c r="TTZ673" s="18"/>
      <c r="TUJ673" s="17"/>
      <c r="TUO673" s="14"/>
      <c r="TUP673" s="18"/>
      <c r="TUZ673" s="17"/>
      <c r="TVE673" s="14"/>
      <c r="TVF673" s="18"/>
      <c r="TVP673" s="17"/>
      <c r="TVU673" s="14"/>
      <c r="TVV673" s="18"/>
      <c r="TWF673" s="17"/>
      <c r="TWK673" s="14"/>
      <c r="TWL673" s="18"/>
      <c r="TWV673" s="17"/>
      <c r="TXA673" s="14"/>
      <c r="TXB673" s="18"/>
      <c r="TXL673" s="17"/>
      <c r="TXQ673" s="14"/>
      <c r="TXR673" s="18"/>
      <c r="TYB673" s="17"/>
      <c r="TYG673" s="14"/>
      <c r="TYH673" s="18"/>
      <c r="TYR673" s="17"/>
      <c r="TYW673" s="14"/>
      <c r="TYX673" s="18"/>
      <c r="TZH673" s="17"/>
      <c r="TZM673" s="14"/>
      <c r="TZN673" s="18"/>
      <c r="TZX673" s="17"/>
      <c r="UAC673" s="14"/>
      <c r="UAD673" s="18"/>
      <c r="UAN673" s="17"/>
      <c r="UAS673" s="14"/>
      <c r="UAT673" s="18"/>
      <c r="UBD673" s="17"/>
      <c r="UBI673" s="14"/>
      <c r="UBJ673" s="18"/>
      <c r="UBT673" s="17"/>
      <c r="UBY673" s="14"/>
      <c r="UBZ673" s="18"/>
      <c r="UCJ673" s="17"/>
      <c r="UCO673" s="14"/>
      <c r="UCP673" s="18"/>
      <c r="UCZ673" s="17"/>
      <c r="UDE673" s="14"/>
      <c r="UDF673" s="18"/>
      <c r="UDP673" s="17"/>
      <c r="UDU673" s="14"/>
      <c r="UDV673" s="18"/>
      <c r="UEF673" s="17"/>
      <c r="UEK673" s="14"/>
      <c r="UEL673" s="18"/>
      <c r="UEV673" s="17"/>
      <c r="UFA673" s="14"/>
      <c r="UFB673" s="18"/>
      <c r="UFL673" s="17"/>
      <c r="UFQ673" s="14"/>
      <c r="UFR673" s="18"/>
      <c r="UGB673" s="17"/>
      <c r="UGG673" s="14"/>
      <c r="UGH673" s="18"/>
      <c r="UGR673" s="17"/>
      <c r="UGW673" s="14"/>
      <c r="UGX673" s="18"/>
      <c r="UHH673" s="17"/>
      <c r="UHM673" s="14"/>
      <c r="UHN673" s="18"/>
      <c r="UHX673" s="17"/>
      <c r="UIC673" s="14"/>
      <c r="UID673" s="18"/>
      <c r="UIN673" s="17"/>
      <c r="UIS673" s="14"/>
      <c r="UIT673" s="18"/>
      <c r="UJD673" s="17"/>
      <c r="UJI673" s="14"/>
      <c r="UJJ673" s="18"/>
      <c r="UJT673" s="17"/>
      <c r="UJY673" s="14"/>
      <c r="UJZ673" s="18"/>
      <c r="UKJ673" s="17"/>
      <c r="UKO673" s="14"/>
      <c r="UKP673" s="18"/>
      <c r="UKZ673" s="17"/>
      <c r="ULE673" s="14"/>
      <c r="ULF673" s="18"/>
      <c r="ULP673" s="17"/>
      <c r="ULU673" s="14"/>
      <c r="ULV673" s="18"/>
      <c r="UMF673" s="17"/>
      <c r="UMK673" s="14"/>
      <c r="UML673" s="18"/>
      <c r="UMV673" s="17"/>
      <c r="UNA673" s="14"/>
      <c r="UNB673" s="18"/>
      <c r="UNL673" s="17"/>
      <c r="UNQ673" s="14"/>
      <c r="UNR673" s="18"/>
      <c r="UOB673" s="17"/>
      <c r="UOG673" s="14"/>
      <c r="UOH673" s="18"/>
      <c r="UOR673" s="17"/>
      <c r="UOW673" s="14"/>
      <c r="UOX673" s="18"/>
      <c r="UPH673" s="17"/>
      <c r="UPM673" s="14"/>
      <c r="UPN673" s="18"/>
      <c r="UPX673" s="17"/>
      <c r="UQC673" s="14"/>
      <c r="UQD673" s="18"/>
      <c r="UQN673" s="17"/>
      <c r="UQS673" s="14"/>
      <c r="UQT673" s="18"/>
      <c r="URD673" s="17"/>
      <c r="URI673" s="14"/>
      <c r="URJ673" s="18"/>
      <c r="URT673" s="17"/>
      <c r="URY673" s="14"/>
      <c r="URZ673" s="18"/>
      <c r="USJ673" s="17"/>
      <c r="USO673" s="14"/>
      <c r="USP673" s="18"/>
      <c r="USZ673" s="17"/>
      <c r="UTE673" s="14"/>
      <c r="UTF673" s="18"/>
      <c r="UTP673" s="17"/>
      <c r="UTU673" s="14"/>
      <c r="UTV673" s="18"/>
      <c r="UUF673" s="17"/>
      <c r="UUK673" s="14"/>
      <c r="UUL673" s="18"/>
      <c r="UUV673" s="17"/>
      <c r="UVA673" s="14"/>
      <c r="UVB673" s="18"/>
      <c r="UVL673" s="17"/>
      <c r="UVQ673" s="14"/>
      <c r="UVR673" s="18"/>
      <c r="UWB673" s="17"/>
      <c r="UWG673" s="14"/>
      <c r="UWH673" s="18"/>
      <c r="UWR673" s="17"/>
      <c r="UWW673" s="14"/>
      <c r="UWX673" s="18"/>
      <c r="UXH673" s="17"/>
      <c r="UXM673" s="14"/>
      <c r="UXN673" s="18"/>
      <c r="UXX673" s="17"/>
      <c r="UYC673" s="14"/>
      <c r="UYD673" s="18"/>
      <c r="UYN673" s="17"/>
      <c r="UYS673" s="14"/>
      <c r="UYT673" s="18"/>
      <c r="UZD673" s="17"/>
      <c r="UZI673" s="14"/>
      <c r="UZJ673" s="18"/>
      <c r="UZT673" s="17"/>
      <c r="UZY673" s="14"/>
      <c r="UZZ673" s="18"/>
      <c r="VAJ673" s="17"/>
      <c r="VAO673" s="14"/>
      <c r="VAP673" s="18"/>
      <c r="VAZ673" s="17"/>
      <c r="VBE673" s="14"/>
      <c r="VBF673" s="18"/>
      <c r="VBP673" s="17"/>
      <c r="VBU673" s="14"/>
      <c r="VBV673" s="18"/>
      <c r="VCF673" s="17"/>
      <c r="VCK673" s="14"/>
      <c r="VCL673" s="18"/>
      <c r="VCV673" s="17"/>
      <c r="VDA673" s="14"/>
      <c r="VDB673" s="18"/>
      <c r="VDL673" s="17"/>
      <c r="VDQ673" s="14"/>
      <c r="VDR673" s="18"/>
      <c r="VEB673" s="17"/>
      <c r="VEG673" s="14"/>
      <c r="VEH673" s="18"/>
      <c r="VER673" s="17"/>
      <c r="VEW673" s="14"/>
      <c r="VEX673" s="18"/>
      <c r="VFH673" s="17"/>
      <c r="VFM673" s="14"/>
      <c r="VFN673" s="18"/>
      <c r="VFX673" s="17"/>
      <c r="VGC673" s="14"/>
      <c r="VGD673" s="18"/>
      <c r="VGN673" s="17"/>
      <c r="VGS673" s="14"/>
      <c r="VGT673" s="18"/>
      <c r="VHD673" s="17"/>
      <c r="VHI673" s="14"/>
      <c r="VHJ673" s="18"/>
      <c r="VHT673" s="17"/>
      <c r="VHY673" s="14"/>
      <c r="VHZ673" s="18"/>
      <c r="VIJ673" s="17"/>
      <c r="VIO673" s="14"/>
      <c r="VIP673" s="18"/>
      <c r="VIZ673" s="17"/>
      <c r="VJE673" s="14"/>
      <c r="VJF673" s="18"/>
      <c r="VJP673" s="17"/>
      <c r="VJU673" s="14"/>
      <c r="VJV673" s="18"/>
      <c r="VKF673" s="17"/>
      <c r="VKK673" s="14"/>
      <c r="VKL673" s="18"/>
      <c r="VKV673" s="17"/>
      <c r="VLA673" s="14"/>
      <c r="VLB673" s="18"/>
      <c r="VLL673" s="17"/>
      <c r="VLQ673" s="14"/>
      <c r="VLR673" s="18"/>
      <c r="VMB673" s="17"/>
      <c r="VMG673" s="14"/>
      <c r="VMH673" s="18"/>
      <c r="VMR673" s="17"/>
      <c r="VMW673" s="14"/>
      <c r="VMX673" s="18"/>
      <c r="VNH673" s="17"/>
      <c r="VNM673" s="14"/>
      <c r="VNN673" s="18"/>
      <c r="VNX673" s="17"/>
      <c r="VOC673" s="14"/>
      <c r="VOD673" s="18"/>
      <c r="VON673" s="17"/>
      <c r="VOS673" s="14"/>
      <c r="VOT673" s="18"/>
      <c r="VPD673" s="17"/>
      <c r="VPI673" s="14"/>
      <c r="VPJ673" s="18"/>
      <c r="VPT673" s="17"/>
      <c r="VPY673" s="14"/>
      <c r="VPZ673" s="18"/>
      <c r="VQJ673" s="17"/>
      <c r="VQO673" s="14"/>
      <c r="VQP673" s="18"/>
      <c r="VQZ673" s="17"/>
      <c r="VRE673" s="14"/>
      <c r="VRF673" s="18"/>
      <c r="VRP673" s="17"/>
      <c r="VRU673" s="14"/>
      <c r="VRV673" s="18"/>
      <c r="VSF673" s="17"/>
      <c r="VSK673" s="14"/>
      <c r="VSL673" s="18"/>
      <c r="VSV673" s="17"/>
      <c r="VTA673" s="14"/>
      <c r="VTB673" s="18"/>
      <c r="VTL673" s="17"/>
      <c r="VTQ673" s="14"/>
      <c r="VTR673" s="18"/>
      <c r="VUB673" s="17"/>
      <c r="VUG673" s="14"/>
      <c r="VUH673" s="18"/>
      <c r="VUR673" s="17"/>
      <c r="VUW673" s="14"/>
      <c r="VUX673" s="18"/>
      <c r="VVH673" s="17"/>
      <c r="VVM673" s="14"/>
      <c r="VVN673" s="18"/>
      <c r="VVX673" s="17"/>
      <c r="VWC673" s="14"/>
      <c r="VWD673" s="18"/>
      <c r="VWN673" s="17"/>
      <c r="VWS673" s="14"/>
      <c r="VWT673" s="18"/>
      <c r="VXD673" s="17"/>
      <c r="VXI673" s="14"/>
      <c r="VXJ673" s="18"/>
      <c r="VXT673" s="17"/>
      <c r="VXY673" s="14"/>
      <c r="VXZ673" s="18"/>
      <c r="VYJ673" s="17"/>
      <c r="VYO673" s="14"/>
      <c r="VYP673" s="18"/>
      <c r="VYZ673" s="17"/>
      <c r="VZE673" s="14"/>
      <c r="VZF673" s="18"/>
      <c r="VZP673" s="17"/>
      <c r="VZU673" s="14"/>
      <c r="VZV673" s="18"/>
      <c r="WAF673" s="17"/>
      <c r="WAK673" s="14"/>
      <c r="WAL673" s="18"/>
      <c r="WAV673" s="17"/>
      <c r="WBA673" s="14"/>
      <c r="WBB673" s="18"/>
      <c r="WBL673" s="17"/>
      <c r="WBQ673" s="14"/>
      <c r="WBR673" s="18"/>
      <c r="WCB673" s="17"/>
      <c r="WCG673" s="14"/>
      <c r="WCH673" s="18"/>
      <c r="WCR673" s="17"/>
      <c r="WCW673" s="14"/>
      <c r="WCX673" s="18"/>
      <c r="WDH673" s="17"/>
      <c r="WDM673" s="14"/>
      <c r="WDN673" s="18"/>
      <c r="WDX673" s="17"/>
      <c r="WEC673" s="14"/>
      <c r="WED673" s="18"/>
      <c r="WEN673" s="17"/>
      <c r="WES673" s="14"/>
      <c r="WET673" s="18"/>
      <c r="WFD673" s="17"/>
      <c r="WFI673" s="14"/>
      <c r="WFJ673" s="18"/>
      <c r="WFT673" s="17"/>
      <c r="WFY673" s="14"/>
      <c r="WFZ673" s="18"/>
      <c r="WGJ673" s="17"/>
      <c r="WGO673" s="14"/>
      <c r="WGP673" s="18"/>
      <c r="WGZ673" s="17"/>
      <c r="WHE673" s="14"/>
      <c r="WHF673" s="18"/>
      <c r="WHP673" s="17"/>
      <c r="WHU673" s="14"/>
      <c r="WHV673" s="18"/>
      <c r="WIF673" s="17"/>
      <c r="WIK673" s="14"/>
      <c r="WIL673" s="18"/>
      <c r="WIV673" s="17"/>
      <c r="WJA673" s="14"/>
      <c r="WJB673" s="18"/>
      <c r="WJL673" s="17"/>
      <c r="WJQ673" s="14"/>
      <c r="WJR673" s="18"/>
      <c r="WKB673" s="17"/>
      <c r="WKG673" s="14"/>
      <c r="WKH673" s="18"/>
      <c r="WKR673" s="17"/>
      <c r="WKW673" s="14"/>
      <c r="WKX673" s="18"/>
      <c r="WLH673" s="17"/>
      <c r="WLM673" s="14"/>
      <c r="WLN673" s="18"/>
      <c r="WLX673" s="17"/>
      <c r="WMC673" s="14"/>
      <c r="WMD673" s="18"/>
      <c r="WMN673" s="17"/>
      <c r="WMS673" s="14"/>
      <c r="WMT673" s="18"/>
      <c r="WND673" s="17"/>
      <c r="WNI673" s="14"/>
      <c r="WNJ673" s="18"/>
      <c r="WNT673" s="17"/>
      <c r="WNY673" s="14"/>
      <c r="WNZ673" s="18"/>
      <c r="WOJ673" s="17"/>
      <c r="WOO673" s="14"/>
      <c r="WOP673" s="18"/>
      <c r="WOZ673" s="17"/>
      <c r="WPE673" s="14"/>
      <c r="WPF673" s="18"/>
      <c r="WPP673" s="17"/>
      <c r="WPU673" s="14"/>
      <c r="WPV673" s="18"/>
      <c r="WQF673" s="17"/>
      <c r="WQK673" s="14"/>
      <c r="WQL673" s="18"/>
      <c r="WQV673" s="17"/>
      <c r="WRA673" s="14"/>
      <c r="WRB673" s="18"/>
      <c r="WRL673" s="17"/>
      <c r="WRQ673" s="14"/>
      <c r="WRR673" s="18"/>
      <c r="WSB673" s="17"/>
      <c r="WSG673" s="14"/>
      <c r="WSH673" s="18"/>
      <c r="WSR673" s="17"/>
      <c r="WSW673" s="14"/>
      <c r="WSX673" s="18"/>
      <c r="WTH673" s="17"/>
      <c r="WTM673" s="14"/>
      <c r="WTN673" s="18"/>
      <c r="WTX673" s="17"/>
      <c r="WUC673" s="14"/>
      <c r="WUD673" s="18"/>
      <c r="WUN673" s="17"/>
      <c r="WUS673" s="14"/>
      <c r="WUT673" s="18"/>
      <c r="WVD673" s="17"/>
      <c r="WVI673" s="14"/>
      <c r="WVJ673" s="18"/>
      <c r="WVT673" s="17"/>
      <c r="WVY673" s="14"/>
      <c r="WVZ673" s="18"/>
      <c r="WWJ673" s="17"/>
      <c r="WWO673" s="14"/>
      <c r="WWP673" s="18"/>
      <c r="WWZ673" s="17"/>
      <c r="WXE673" s="14"/>
      <c r="WXF673" s="18"/>
      <c r="WXP673" s="17"/>
      <c r="WXU673" s="14"/>
      <c r="WXV673" s="18"/>
      <c r="WYF673" s="17"/>
      <c r="WYK673" s="14"/>
      <c r="WYL673" s="18"/>
      <c r="WYV673" s="17"/>
      <c r="WZA673" s="14"/>
      <c r="WZB673" s="18"/>
      <c r="WZL673" s="17"/>
      <c r="WZQ673" s="14"/>
      <c r="WZR673" s="18"/>
      <c r="XAB673" s="17"/>
      <c r="XAG673" s="14"/>
      <c r="XAH673" s="18"/>
      <c r="XAR673" s="17"/>
      <c r="XAW673" s="14"/>
      <c r="XAX673" s="18"/>
      <c r="XBH673" s="17"/>
      <c r="XBM673" s="14"/>
      <c r="XBN673" s="18"/>
      <c r="XBX673" s="17"/>
      <c r="XCC673" s="14"/>
      <c r="XCD673" s="18"/>
      <c r="XCN673" s="17"/>
      <c r="XCS673" s="14"/>
      <c r="XCT673" s="18"/>
      <c r="XDD673" s="17"/>
      <c r="XDI673" s="14"/>
      <c r="XDJ673" s="18"/>
      <c r="XDT673" s="17"/>
      <c r="XDY673" s="14"/>
      <c r="XDZ673" s="18"/>
      <c r="XEJ673" s="17"/>
      <c r="XEO673" s="14"/>
      <c r="XEP673" s="18"/>
      <c r="XEZ673" s="17"/>
    </row>
    <row r="674" spans="1:1020 1025:2044 2049:3068 3073:4092 4097:5116 5121:6140 6145:7164 7169:8188 8193:9212 9217:10236 10241:11260 11265:12284 12289:13308 13313:14332 14337:15356 15361:16380" s="15" customFormat="1" ht="10.15" hidden="1" customHeight="1" x14ac:dyDescent="0.2">
      <c r="A674" s="14">
        <f t="shared" si="54"/>
        <v>671</v>
      </c>
      <c r="B674" s="15" t="s">
        <v>1188</v>
      </c>
      <c r="C674" s="15" t="s">
        <v>1189</v>
      </c>
      <c r="D674" s="15">
        <v>3.19</v>
      </c>
      <c r="E674" s="16">
        <v>3.1012116359931583</v>
      </c>
      <c r="F674" s="15" t="s">
        <v>79</v>
      </c>
      <c r="G674" s="15" t="s">
        <v>70</v>
      </c>
      <c r="H674" s="15" t="s">
        <v>80</v>
      </c>
      <c r="I674" s="15" t="s">
        <v>70</v>
      </c>
      <c r="J674" s="15" t="s">
        <v>70</v>
      </c>
      <c r="K674" s="15" t="s">
        <v>70</v>
      </c>
      <c r="L674" s="15" t="s">
        <v>70</v>
      </c>
      <c r="M674" s="15" t="s">
        <v>70</v>
      </c>
      <c r="N674" s="15" t="s">
        <v>80</v>
      </c>
      <c r="O674" s="15" t="s">
        <v>70</v>
      </c>
      <c r="P674" s="15" t="s">
        <v>79</v>
      </c>
      <c r="Q674" s="6">
        <f t="shared" si="51"/>
        <v>-2.7833342948853201E-2</v>
      </c>
      <c r="R674" s="1" t="str">
        <f t="shared" si="52"/>
        <v>Estimado.rar</v>
      </c>
      <c r="U674" s="15">
        <f t="shared" si="50"/>
        <v>1</v>
      </c>
      <c r="V674" s="1" t="s">
        <v>5409</v>
      </c>
      <c r="W674" s="1" t="str">
        <f t="shared" si="53"/>
        <v>ok</v>
      </c>
      <c r="AB674" s="17"/>
      <c r="AG674" s="14"/>
      <c r="AH674" s="18"/>
      <c r="AR674" s="17"/>
      <c r="AW674" s="14"/>
      <c r="AX674" s="18"/>
      <c r="BH674" s="17"/>
      <c r="BM674" s="14"/>
      <c r="BN674" s="18"/>
      <c r="BX674" s="17"/>
      <c r="CC674" s="14"/>
      <c r="CD674" s="18"/>
      <c r="CN674" s="17"/>
      <c r="CS674" s="14"/>
      <c r="CT674" s="18"/>
      <c r="DD674" s="17"/>
      <c r="DI674" s="14"/>
      <c r="DJ674" s="18"/>
      <c r="DT674" s="17"/>
      <c r="DY674" s="14"/>
      <c r="DZ674" s="18"/>
      <c r="EJ674" s="17"/>
      <c r="EO674" s="14"/>
      <c r="EP674" s="18"/>
      <c r="EZ674" s="17"/>
      <c r="FE674" s="14"/>
      <c r="FF674" s="18"/>
      <c r="FP674" s="17"/>
      <c r="FU674" s="14"/>
      <c r="FV674" s="18"/>
      <c r="GF674" s="17"/>
      <c r="GK674" s="14"/>
      <c r="GL674" s="18"/>
      <c r="GV674" s="17"/>
      <c r="HA674" s="14"/>
      <c r="HB674" s="18"/>
      <c r="HL674" s="17"/>
      <c r="HQ674" s="14"/>
      <c r="HR674" s="18"/>
      <c r="IB674" s="17"/>
      <c r="IG674" s="14"/>
      <c r="IH674" s="18"/>
      <c r="IR674" s="17"/>
      <c r="IW674" s="14"/>
      <c r="IX674" s="18"/>
      <c r="JH674" s="17"/>
      <c r="JM674" s="14"/>
      <c r="JN674" s="18"/>
      <c r="JX674" s="17"/>
      <c r="KC674" s="14"/>
      <c r="KD674" s="18"/>
      <c r="KN674" s="17"/>
      <c r="KS674" s="14"/>
      <c r="KT674" s="18"/>
      <c r="LD674" s="17"/>
      <c r="LI674" s="14"/>
      <c r="LJ674" s="18"/>
      <c r="LT674" s="17"/>
      <c r="LY674" s="14"/>
      <c r="LZ674" s="18"/>
      <c r="MJ674" s="17"/>
      <c r="MO674" s="14"/>
      <c r="MP674" s="18"/>
      <c r="MZ674" s="17"/>
      <c r="NE674" s="14"/>
      <c r="NF674" s="18"/>
      <c r="NP674" s="17"/>
      <c r="NU674" s="14"/>
      <c r="NV674" s="18"/>
      <c r="OF674" s="17"/>
      <c r="OK674" s="14"/>
      <c r="OL674" s="18"/>
      <c r="OV674" s="17"/>
      <c r="PA674" s="14"/>
      <c r="PB674" s="18"/>
      <c r="PL674" s="17"/>
      <c r="PQ674" s="14"/>
      <c r="PR674" s="18"/>
      <c r="QB674" s="17"/>
      <c r="QG674" s="14"/>
      <c r="QH674" s="18"/>
      <c r="QR674" s="17"/>
      <c r="QW674" s="14"/>
      <c r="QX674" s="18"/>
      <c r="RH674" s="17"/>
      <c r="RM674" s="14"/>
      <c r="RN674" s="18"/>
      <c r="RX674" s="17"/>
      <c r="SC674" s="14"/>
      <c r="SD674" s="18"/>
      <c r="SN674" s="17"/>
      <c r="SS674" s="14"/>
      <c r="ST674" s="18"/>
      <c r="TD674" s="17"/>
      <c r="TI674" s="14"/>
      <c r="TJ674" s="18"/>
      <c r="TT674" s="17"/>
      <c r="TY674" s="14"/>
      <c r="TZ674" s="18"/>
      <c r="UJ674" s="17"/>
      <c r="UO674" s="14"/>
      <c r="UP674" s="18"/>
      <c r="UZ674" s="17"/>
      <c r="VE674" s="14"/>
      <c r="VF674" s="18"/>
      <c r="VP674" s="17"/>
      <c r="VU674" s="14"/>
      <c r="VV674" s="18"/>
      <c r="WF674" s="17"/>
      <c r="WK674" s="14"/>
      <c r="WL674" s="18"/>
      <c r="WV674" s="17"/>
      <c r="XA674" s="14"/>
      <c r="XB674" s="18"/>
      <c r="XL674" s="17"/>
      <c r="XQ674" s="14"/>
      <c r="XR674" s="18"/>
      <c r="YB674" s="17"/>
      <c r="YG674" s="14"/>
      <c r="YH674" s="18"/>
      <c r="YR674" s="17"/>
      <c r="YW674" s="14"/>
      <c r="YX674" s="18"/>
      <c r="ZH674" s="17"/>
      <c r="ZM674" s="14"/>
      <c r="ZN674" s="18"/>
      <c r="ZX674" s="17"/>
      <c r="AAC674" s="14"/>
      <c r="AAD674" s="18"/>
      <c r="AAN674" s="17"/>
      <c r="AAS674" s="14"/>
      <c r="AAT674" s="18"/>
      <c r="ABD674" s="17"/>
      <c r="ABI674" s="14"/>
      <c r="ABJ674" s="18"/>
      <c r="ABT674" s="17"/>
      <c r="ABY674" s="14"/>
      <c r="ABZ674" s="18"/>
      <c r="ACJ674" s="17"/>
      <c r="ACO674" s="14"/>
      <c r="ACP674" s="18"/>
      <c r="ACZ674" s="17"/>
      <c r="ADE674" s="14"/>
      <c r="ADF674" s="18"/>
      <c r="ADP674" s="17"/>
      <c r="ADU674" s="14"/>
      <c r="ADV674" s="18"/>
      <c r="AEF674" s="17"/>
      <c r="AEK674" s="14"/>
      <c r="AEL674" s="18"/>
      <c r="AEV674" s="17"/>
      <c r="AFA674" s="14"/>
      <c r="AFB674" s="18"/>
      <c r="AFL674" s="17"/>
      <c r="AFQ674" s="14"/>
      <c r="AFR674" s="18"/>
      <c r="AGB674" s="17"/>
      <c r="AGG674" s="14"/>
      <c r="AGH674" s="18"/>
      <c r="AGR674" s="17"/>
      <c r="AGW674" s="14"/>
      <c r="AGX674" s="18"/>
      <c r="AHH674" s="17"/>
      <c r="AHM674" s="14"/>
      <c r="AHN674" s="18"/>
      <c r="AHX674" s="17"/>
      <c r="AIC674" s="14"/>
      <c r="AID674" s="18"/>
      <c r="AIN674" s="17"/>
      <c r="AIS674" s="14"/>
      <c r="AIT674" s="18"/>
      <c r="AJD674" s="17"/>
      <c r="AJI674" s="14"/>
      <c r="AJJ674" s="18"/>
      <c r="AJT674" s="17"/>
      <c r="AJY674" s="14"/>
      <c r="AJZ674" s="18"/>
      <c r="AKJ674" s="17"/>
      <c r="AKO674" s="14"/>
      <c r="AKP674" s="18"/>
      <c r="AKZ674" s="17"/>
      <c r="ALE674" s="14"/>
      <c r="ALF674" s="18"/>
      <c r="ALP674" s="17"/>
      <c r="ALU674" s="14"/>
      <c r="ALV674" s="18"/>
      <c r="AMF674" s="17"/>
      <c r="AMK674" s="14"/>
      <c r="AML674" s="18"/>
      <c r="AMV674" s="17"/>
      <c r="ANA674" s="14"/>
      <c r="ANB674" s="18"/>
      <c r="ANL674" s="17"/>
      <c r="ANQ674" s="14"/>
      <c r="ANR674" s="18"/>
      <c r="AOB674" s="17"/>
      <c r="AOG674" s="14"/>
      <c r="AOH674" s="18"/>
      <c r="AOR674" s="17"/>
      <c r="AOW674" s="14"/>
      <c r="AOX674" s="18"/>
      <c r="APH674" s="17"/>
      <c r="APM674" s="14"/>
      <c r="APN674" s="18"/>
      <c r="APX674" s="17"/>
      <c r="AQC674" s="14"/>
      <c r="AQD674" s="18"/>
      <c r="AQN674" s="17"/>
      <c r="AQS674" s="14"/>
      <c r="AQT674" s="18"/>
      <c r="ARD674" s="17"/>
      <c r="ARI674" s="14"/>
      <c r="ARJ674" s="18"/>
      <c r="ART674" s="17"/>
      <c r="ARY674" s="14"/>
      <c r="ARZ674" s="18"/>
      <c r="ASJ674" s="17"/>
      <c r="ASO674" s="14"/>
      <c r="ASP674" s="18"/>
      <c r="ASZ674" s="17"/>
      <c r="ATE674" s="14"/>
      <c r="ATF674" s="18"/>
      <c r="ATP674" s="17"/>
      <c r="ATU674" s="14"/>
      <c r="ATV674" s="18"/>
      <c r="AUF674" s="17"/>
      <c r="AUK674" s="14"/>
      <c r="AUL674" s="18"/>
      <c r="AUV674" s="17"/>
      <c r="AVA674" s="14"/>
      <c r="AVB674" s="18"/>
      <c r="AVL674" s="17"/>
      <c r="AVQ674" s="14"/>
      <c r="AVR674" s="18"/>
      <c r="AWB674" s="17"/>
      <c r="AWG674" s="14"/>
      <c r="AWH674" s="18"/>
      <c r="AWR674" s="17"/>
      <c r="AWW674" s="14"/>
      <c r="AWX674" s="18"/>
      <c r="AXH674" s="17"/>
      <c r="AXM674" s="14"/>
      <c r="AXN674" s="18"/>
      <c r="AXX674" s="17"/>
      <c r="AYC674" s="14"/>
      <c r="AYD674" s="18"/>
      <c r="AYN674" s="17"/>
      <c r="AYS674" s="14"/>
      <c r="AYT674" s="18"/>
      <c r="AZD674" s="17"/>
      <c r="AZI674" s="14"/>
      <c r="AZJ674" s="18"/>
      <c r="AZT674" s="17"/>
      <c r="AZY674" s="14"/>
      <c r="AZZ674" s="18"/>
      <c r="BAJ674" s="17"/>
      <c r="BAO674" s="14"/>
      <c r="BAP674" s="18"/>
      <c r="BAZ674" s="17"/>
      <c r="BBE674" s="14"/>
      <c r="BBF674" s="18"/>
      <c r="BBP674" s="17"/>
      <c r="BBU674" s="14"/>
      <c r="BBV674" s="18"/>
      <c r="BCF674" s="17"/>
      <c r="BCK674" s="14"/>
      <c r="BCL674" s="18"/>
      <c r="BCV674" s="17"/>
      <c r="BDA674" s="14"/>
      <c r="BDB674" s="18"/>
      <c r="BDL674" s="17"/>
      <c r="BDQ674" s="14"/>
      <c r="BDR674" s="18"/>
      <c r="BEB674" s="17"/>
      <c r="BEG674" s="14"/>
      <c r="BEH674" s="18"/>
      <c r="BER674" s="17"/>
      <c r="BEW674" s="14"/>
      <c r="BEX674" s="18"/>
      <c r="BFH674" s="17"/>
      <c r="BFM674" s="14"/>
      <c r="BFN674" s="18"/>
      <c r="BFX674" s="17"/>
      <c r="BGC674" s="14"/>
      <c r="BGD674" s="18"/>
      <c r="BGN674" s="17"/>
      <c r="BGS674" s="14"/>
      <c r="BGT674" s="18"/>
      <c r="BHD674" s="17"/>
      <c r="BHI674" s="14"/>
      <c r="BHJ674" s="18"/>
      <c r="BHT674" s="17"/>
      <c r="BHY674" s="14"/>
      <c r="BHZ674" s="18"/>
      <c r="BIJ674" s="17"/>
      <c r="BIO674" s="14"/>
      <c r="BIP674" s="18"/>
      <c r="BIZ674" s="17"/>
      <c r="BJE674" s="14"/>
      <c r="BJF674" s="18"/>
      <c r="BJP674" s="17"/>
      <c r="BJU674" s="14"/>
      <c r="BJV674" s="18"/>
      <c r="BKF674" s="17"/>
      <c r="BKK674" s="14"/>
      <c r="BKL674" s="18"/>
      <c r="BKV674" s="17"/>
      <c r="BLA674" s="14"/>
      <c r="BLB674" s="18"/>
      <c r="BLL674" s="17"/>
      <c r="BLQ674" s="14"/>
      <c r="BLR674" s="18"/>
      <c r="BMB674" s="17"/>
      <c r="BMG674" s="14"/>
      <c r="BMH674" s="18"/>
      <c r="BMR674" s="17"/>
      <c r="BMW674" s="14"/>
      <c r="BMX674" s="18"/>
      <c r="BNH674" s="17"/>
      <c r="BNM674" s="14"/>
      <c r="BNN674" s="18"/>
      <c r="BNX674" s="17"/>
      <c r="BOC674" s="14"/>
      <c r="BOD674" s="18"/>
      <c r="BON674" s="17"/>
      <c r="BOS674" s="14"/>
      <c r="BOT674" s="18"/>
      <c r="BPD674" s="17"/>
      <c r="BPI674" s="14"/>
      <c r="BPJ674" s="18"/>
      <c r="BPT674" s="17"/>
      <c r="BPY674" s="14"/>
      <c r="BPZ674" s="18"/>
      <c r="BQJ674" s="17"/>
      <c r="BQO674" s="14"/>
      <c r="BQP674" s="18"/>
      <c r="BQZ674" s="17"/>
      <c r="BRE674" s="14"/>
      <c r="BRF674" s="18"/>
      <c r="BRP674" s="17"/>
      <c r="BRU674" s="14"/>
      <c r="BRV674" s="18"/>
      <c r="BSF674" s="17"/>
      <c r="BSK674" s="14"/>
      <c r="BSL674" s="18"/>
      <c r="BSV674" s="17"/>
      <c r="BTA674" s="14"/>
      <c r="BTB674" s="18"/>
      <c r="BTL674" s="17"/>
      <c r="BTQ674" s="14"/>
      <c r="BTR674" s="18"/>
      <c r="BUB674" s="17"/>
      <c r="BUG674" s="14"/>
      <c r="BUH674" s="18"/>
      <c r="BUR674" s="17"/>
      <c r="BUW674" s="14"/>
      <c r="BUX674" s="18"/>
      <c r="BVH674" s="17"/>
      <c r="BVM674" s="14"/>
      <c r="BVN674" s="18"/>
      <c r="BVX674" s="17"/>
      <c r="BWC674" s="14"/>
      <c r="BWD674" s="18"/>
      <c r="BWN674" s="17"/>
      <c r="BWS674" s="14"/>
      <c r="BWT674" s="18"/>
      <c r="BXD674" s="17"/>
      <c r="BXI674" s="14"/>
      <c r="BXJ674" s="18"/>
      <c r="BXT674" s="17"/>
      <c r="BXY674" s="14"/>
      <c r="BXZ674" s="18"/>
      <c r="BYJ674" s="17"/>
      <c r="BYO674" s="14"/>
      <c r="BYP674" s="18"/>
      <c r="BYZ674" s="17"/>
      <c r="BZE674" s="14"/>
      <c r="BZF674" s="18"/>
      <c r="BZP674" s="17"/>
      <c r="BZU674" s="14"/>
      <c r="BZV674" s="18"/>
      <c r="CAF674" s="17"/>
      <c r="CAK674" s="14"/>
      <c r="CAL674" s="18"/>
      <c r="CAV674" s="17"/>
      <c r="CBA674" s="14"/>
      <c r="CBB674" s="18"/>
      <c r="CBL674" s="17"/>
      <c r="CBQ674" s="14"/>
      <c r="CBR674" s="18"/>
      <c r="CCB674" s="17"/>
      <c r="CCG674" s="14"/>
      <c r="CCH674" s="18"/>
      <c r="CCR674" s="17"/>
      <c r="CCW674" s="14"/>
      <c r="CCX674" s="18"/>
      <c r="CDH674" s="17"/>
      <c r="CDM674" s="14"/>
      <c r="CDN674" s="18"/>
      <c r="CDX674" s="17"/>
      <c r="CEC674" s="14"/>
      <c r="CED674" s="18"/>
      <c r="CEN674" s="17"/>
      <c r="CES674" s="14"/>
      <c r="CET674" s="18"/>
      <c r="CFD674" s="17"/>
      <c r="CFI674" s="14"/>
      <c r="CFJ674" s="18"/>
      <c r="CFT674" s="17"/>
      <c r="CFY674" s="14"/>
      <c r="CFZ674" s="18"/>
      <c r="CGJ674" s="17"/>
      <c r="CGO674" s="14"/>
      <c r="CGP674" s="18"/>
      <c r="CGZ674" s="17"/>
      <c r="CHE674" s="14"/>
      <c r="CHF674" s="18"/>
      <c r="CHP674" s="17"/>
      <c r="CHU674" s="14"/>
      <c r="CHV674" s="18"/>
      <c r="CIF674" s="17"/>
      <c r="CIK674" s="14"/>
      <c r="CIL674" s="18"/>
      <c r="CIV674" s="17"/>
      <c r="CJA674" s="14"/>
      <c r="CJB674" s="18"/>
      <c r="CJL674" s="17"/>
      <c r="CJQ674" s="14"/>
      <c r="CJR674" s="18"/>
      <c r="CKB674" s="17"/>
      <c r="CKG674" s="14"/>
      <c r="CKH674" s="18"/>
      <c r="CKR674" s="17"/>
      <c r="CKW674" s="14"/>
      <c r="CKX674" s="18"/>
      <c r="CLH674" s="17"/>
      <c r="CLM674" s="14"/>
      <c r="CLN674" s="18"/>
      <c r="CLX674" s="17"/>
      <c r="CMC674" s="14"/>
      <c r="CMD674" s="18"/>
      <c r="CMN674" s="17"/>
      <c r="CMS674" s="14"/>
      <c r="CMT674" s="18"/>
      <c r="CND674" s="17"/>
      <c r="CNI674" s="14"/>
      <c r="CNJ674" s="18"/>
      <c r="CNT674" s="17"/>
      <c r="CNY674" s="14"/>
      <c r="CNZ674" s="18"/>
      <c r="COJ674" s="17"/>
      <c r="COO674" s="14"/>
      <c r="COP674" s="18"/>
      <c r="COZ674" s="17"/>
      <c r="CPE674" s="14"/>
      <c r="CPF674" s="18"/>
      <c r="CPP674" s="17"/>
      <c r="CPU674" s="14"/>
      <c r="CPV674" s="18"/>
      <c r="CQF674" s="17"/>
      <c r="CQK674" s="14"/>
      <c r="CQL674" s="18"/>
      <c r="CQV674" s="17"/>
      <c r="CRA674" s="14"/>
      <c r="CRB674" s="18"/>
      <c r="CRL674" s="17"/>
      <c r="CRQ674" s="14"/>
      <c r="CRR674" s="18"/>
      <c r="CSB674" s="17"/>
      <c r="CSG674" s="14"/>
      <c r="CSH674" s="18"/>
      <c r="CSR674" s="17"/>
      <c r="CSW674" s="14"/>
      <c r="CSX674" s="18"/>
      <c r="CTH674" s="17"/>
      <c r="CTM674" s="14"/>
      <c r="CTN674" s="18"/>
      <c r="CTX674" s="17"/>
      <c r="CUC674" s="14"/>
      <c r="CUD674" s="18"/>
      <c r="CUN674" s="17"/>
      <c r="CUS674" s="14"/>
      <c r="CUT674" s="18"/>
      <c r="CVD674" s="17"/>
      <c r="CVI674" s="14"/>
      <c r="CVJ674" s="18"/>
      <c r="CVT674" s="17"/>
      <c r="CVY674" s="14"/>
      <c r="CVZ674" s="18"/>
      <c r="CWJ674" s="17"/>
      <c r="CWO674" s="14"/>
      <c r="CWP674" s="18"/>
      <c r="CWZ674" s="17"/>
      <c r="CXE674" s="14"/>
      <c r="CXF674" s="18"/>
      <c r="CXP674" s="17"/>
      <c r="CXU674" s="14"/>
      <c r="CXV674" s="18"/>
      <c r="CYF674" s="17"/>
      <c r="CYK674" s="14"/>
      <c r="CYL674" s="18"/>
      <c r="CYV674" s="17"/>
      <c r="CZA674" s="14"/>
      <c r="CZB674" s="18"/>
      <c r="CZL674" s="17"/>
      <c r="CZQ674" s="14"/>
      <c r="CZR674" s="18"/>
      <c r="DAB674" s="17"/>
      <c r="DAG674" s="14"/>
      <c r="DAH674" s="18"/>
      <c r="DAR674" s="17"/>
      <c r="DAW674" s="14"/>
      <c r="DAX674" s="18"/>
      <c r="DBH674" s="17"/>
      <c r="DBM674" s="14"/>
      <c r="DBN674" s="18"/>
      <c r="DBX674" s="17"/>
      <c r="DCC674" s="14"/>
      <c r="DCD674" s="18"/>
      <c r="DCN674" s="17"/>
      <c r="DCS674" s="14"/>
      <c r="DCT674" s="18"/>
      <c r="DDD674" s="17"/>
      <c r="DDI674" s="14"/>
      <c r="DDJ674" s="18"/>
      <c r="DDT674" s="17"/>
      <c r="DDY674" s="14"/>
      <c r="DDZ674" s="18"/>
      <c r="DEJ674" s="17"/>
      <c r="DEO674" s="14"/>
      <c r="DEP674" s="18"/>
      <c r="DEZ674" s="17"/>
      <c r="DFE674" s="14"/>
      <c r="DFF674" s="18"/>
      <c r="DFP674" s="17"/>
      <c r="DFU674" s="14"/>
      <c r="DFV674" s="18"/>
      <c r="DGF674" s="17"/>
      <c r="DGK674" s="14"/>
      <c r="DGL674" s="18"/>
      <c r="DGV674" s="17"/>
      <c r="DHA674" s="14"/>
      <c r="DHB674" s="18"/>
      <c r="DHL674" s="17"/>
      <c r="DHQ674" s="14"/>
      <c r="DHR674" s="18"/>
      <c r="DIB674" s="17"/>
      <c r="DIG674" s="14"/>
      <c r="DIH674" s="18"/>
      <c r="DIR674" s="17"/>
      <c r="DIW674" s="14"/>
      <c r="DIX674" s="18"/>
      <c r="DJH674" s="17"/>
      <c r="DJM674" s="14"/>
      <c r="DJN674" s="18"/>
      <c r="DJX674" s="17"/>
      <c r="DKC674" s="14"/>
      <c r="DKD674" s="18"/>
      <c r="DKN674" s="17"/>
      <c r="DKS674" s="14"/>
      <c r="DKT674" s="18"/>
      <c r="DLD674" s="17"/>
      <c r="DLI674" s="14"/>
      <c r="DLJ674" s="18"/>
      <c r="DLT674" s="17"/>
      <c r="DLY674" s="14"/>
      <c r="DLZ674" s="18"/>
      <c r="DMJ674" s="17"/>
      <c r="DMO674" s="14"/>
      <c r="DMP674" s="18"/>
      <c r="DMZ674" s="17"/>
      <c r="DNE674" s="14"/>
      <c r="DNF674" s="18"/>
      <c r="DNP674" s="17"/>
      <c r="DNU674" s="14"/>
      <c r="DNV674" s="18"/>
      <c r="DOF674" s="17"/>
      <c r="DOK674" s="14"/>
      <c r="DOL674" s="18"/>
      <c r="DOV674" s="17"/>
      <c r="DPA674" s="14"/>
      <c r="DPB674" s="18"/>
      <c r="DPL674" s="17"/>
      <c r="DPQ674" s="14"/>
      <c r="DPR674" s="18"/>
      <c r="DQB674" s="17"/>
      <c r="DQG674" s="14"/>
      <c r="DQH674" s="18"/>
      <c r="DQR674" s="17"/>
      <c r="DQW674" s="14"/>
      <c r="DQX674" s="18"/>
      <c r="DRH674" s="17"/>
      <c r="DRM674" s="14"/>
      <c r="DRN674" s="18"/>
      <c r="DRX674" s="17"/>
      <c r="DSC674" s="14"/>
      <c r="DSD674" s="18"/>
      <c r="DSN674" s="17"/>
      <c r="DSS674" s="14"/>
      <c r="DST674" s="18"/>
      <c r="DTD674" s="17"/>
      <c r="DTI674" s="14"/>
      <c r="DTJ674" s="18"/>
      <c r="DTT674" s="17"/>
      <c r="DTY674" s="14"/>
      <c r="DTZ674" s="18"/>
      <c r="DUJ674" s="17"/>
      <c r="DUO674" s="14"/>
      <c r="DUP674" s="18"/>
      <c r="DUZ674" s="17"/>
      <c r="DVE674" s="14"/>
      <c r="DVF674" s="18"/>
      <c r="DVP674" s="17"/>
      <c r="DVU674" s="14"/>
      <c r="DVV674" s="18"/>
      <c r="DWF674" s="17"/>
      <c r="DWK674" s="14"/>
      <c r="DWL674" s="18"/>
      <c r="DWV674" s="17"/>
      <c r="DXA674" s="14"/>
      <c r="DXB674" s="18"/>
      <c r="DXL674" s="17"/>
      <c r="DXQ674" s="14"/>
      <c r="DXR674" s="18"/>
      <c r="DYB674" s="17"/>
      <c r="DYG674" s="14"/>
      <c r="DYH674" s="18"/>
      <c r="DYR674" s="17"/>
      <c r="DYW674" s="14"/>
      <c r="DYX674" s="18"/>
      <c r="DZH674" s="17"/>
      <c r="DZM674" s="14"/>
      <c r="DZN674" s="18"/>
      <c r="DZX674" s="17"/>
      <c r="EAC674" s="14"/>
      <c r="EAD674" s="18"/>
      <c r="EAN674" s="17"/>
      <c r="EAS674" s="14"/>
      <c r="EAT674" s="18"/>
      <c r="EBD674" s="17"/>
      <c r="EBI674" s="14"/>
      <c r="EBJ674" s="18"/>
      <c r="EBT674" s="17"/>
      <c r="EBY674" s="14"/>
      <c r="EBZ674" s="18"/>
      <c r="ECJ674" s="17"/>
      <c r="ECO674" s="14"/>
      <c r="ECP674" s="18"/>
      <c r="ECZ674" s="17"/>
      <c r="EDE674" s="14"/>
      <c r="EDF674" s="18"/>
      <c r="EDP674" s="17"/>
      <c r="EDU674" s="14"/>
      <c r="EDV674" s="18"/>
      <c r="EEF674" s="17"/>
      <c r="EEK674" s="14"/>
      <c r="EEL674" s="18"/>
      <c r="EEV674" s="17"/>
      <c r="EFA674" s="14"/>
      <c r="EFB674" s="18"/>
      <c r="EFL674" s="17"/>
      <c r="EFQ674" s="14"/>
      <c r="EFR674" s="18"/>
      <c r="EGB674" s="17"/>
      <c r="EGG674" s="14"/>
      <c r="EGH674" s="18"/>
      <c r="EGR674" s="17"/>
      <c r="EGW674" s="14"/>
      <c r="EGX674" s="18"/>
      <c r="EHH674" s="17"/>
      <c r="EHM674" s="14"/>
      <c r="EHN674" s="18"/>
      <c r="EHX674" s="17"/>
      <c r="EIC674" s="14"/>
      <c r="EID674" s="18"/>
      <c r="EIN674" s="17"/>
      <c r="EIS674" s="14"/>
      <c r="EIT674" s="18"/>
      <c r="EJD674" s="17"/>
      <c r="EJI674" s="14"/>
      <c r="EJJ674" s="18"/>
      <c r="EJT674" s="17"/>
      <c r="EJY674" s="14"/>
      <c r="EJZ674" s="18"/>
      <c r="EKJ674" s="17"/>
      <c r="EKO674" s="14"/>
      <c r="EKP674" s="18"/>
      <c r="EKZ674" s="17"/>
      <c r="ELE674" s="14"/>
      <c r="ELF674" s="18"/>
      <c r="ELP674" s="17"/>
      <c r="ELU674" s="14"/>
      <c r="ELV674" s="18"/>
      <c r="EMF674" s="17"/>
      <c r="EMK674" s="14"/>
      <c r="EML674" s="18"/>
      <c r="EMV674" s="17"/>
      <c r="ENA674" s="14"/>
      <c r="ENB674" s="18"/>
      <c r="ENL674" s="17"/>
      <c r="ENQ674" s="14"/>
      <c r="ENR674" s="18"/>
      <c r="EOB674" s="17"/>
      <c r="EOG674" s="14"/>
      <c r="EOH674" s="18"/>
      <c r="EOR674" s="17"/>
      <c r="EOW674" s="14"/>
      <c r="EOX674" s="18"/>
      <c r="EPH674" s="17"/>
      <c r="EPM674" s="14"/>
      <c r="EPN674" s="18"/>
      <c r="EPX674" s="17"/>
      <c r="EQC674" s="14"/>
      <c r="EQD674" s="18"/>
      <c r="EQN674" s="17"/>
      <c r="EQS674" s="14"/>
      <c r="EQT674" s="18"/>
      <c r="ERD674" s="17"/>
      <c r="ERI674" s="14"/>
      <c r="ERJ674" s="18"/>
      <c r="ERT674" s="17"/>
      <c r="ERY674" s="14"/>
      <c r="ERZ674" s="18"/>
      <c r="ESJ674" s="17"/>
      <c r="ESO674" s="14"/>
      <c r="ESP674" s="18"/>
      <c r="ESZ674" s="17"/>
      <c r="ETE674" s="14"/>
      <c r="ETF674" s="18"/>
      <c r="ETP674" s="17"/>
      <c r="ETU674" s="14"/>
      <c r="ETV674" s="18"/>
      <c r="EUF674" s="17"/>
      <c r="EUK674" s="14"/>
      <c r="EUL674" s="18"/>
      <c r="EUV674" s="17"/>
      <c r="EVA674" s="14"/>
      <c r="EVB674" s="18"/>
      <c r="EVL674" s="17"/>
      <c r="EVQ674" s="14"/>
      <c r="EVR674" s="18"/>
      <c r="EWB674" s="17"/>
      <c r="EWG674" s="14"/>
      <c r="EWH674" s="18"/>
      <c r="EWR674" s="17"/>
      <c r="EWW674" s="14"/>
      <c r="EWX674" s="18"/>
      <c r="EXH674" s="17"/>
      <c r="EXM674" s="14"/>
      <c r="EXN674" s="18"/>
      <c r="EXX674" s="17"/>
      <c r="EYC674" s="14"/>
      <c r="EYD674" s="18"/>
      <c r="EYN674" s="17"/>
      <c r="EYS674" s="14"/>
      <c r="EYT674" s="18"/>
      <c r="EZD674" s="17"/>
      <c r="EZI674" s="14"/>
      <c r="EZJ674" s="18"/>
      <c r="EZT674" s="17"/>
      <c r="EZY674" s="14"/>
      <c r="EZZ674" s="18"/>
      <c r="FAJ674" s="17"/>
      <c r="FAO674" s="14"/>
      <c r="FAP674" s="18"/>
      <c r="FAZ674" s="17"/>
      <c r="FBE674" s="14"/>
      <c r="FBF674" s="18"/>
      <c r="FBP674" s="17"/>
      <c r="FBU674" s="14"/>
      <c r="FBV674" s="18"/>
      <c r="FCF674" s="17"/>
      <c r="FCK674" s="14"/>
      <c r="FCL674" s="18"/>
      <c r="FCV674" s="17"/>
      <c r="FDA674" s="14"/>
      <c r="FDB674" s="18"/>
      <c r="FDL674" s="17"/>
      <c r="FDQ674" s="14"/>
      <c r="FDR674" s="18"/>
      <c r="FEB674" s="17"/>
      <c r="FEG674" s="14"/>
      <c r="FEH674" s="18"/>
      <c r="FER674" s="17"/>
      <c r="FEW674" s="14"/>
      <c r="FEX674" s="18"/>
      <c r="FFH674" s="17"/>
      <c r="FFM674" s="14"/>
      <c r="FFN674" s="18"/>
      <c r="FFX674" s="17"/>
      <c r="FGC674" s="14"/>
      <c r="FGD674" s="18"/>
      <c r="FGN674" s="17"/>
      <c r="FGS674" s="14"/>
      <c r="FGT674" s="18"/>
      <c r="FHD674" s="17"/>
      <c r="FHI674" s="14"/>
      <c r="FHJ674" s="18"/>
      <c r="FHT674" s="17"/>
      <c r="FHY674" s="14"/>
      <c r="FHZ674" s="18"/>
      <c r="FIJ674" s="17"/>
      <c r="FIO674" s="14"/>
      <c r="FIP674" s="18"/>
      <c r="FIZ674" s="17"/>
      <c r="FJE674" s="14"/>
      <c r="FJF674" s="18"/>
      <c r="FJP674" s="17"/>
      <c r="FJU674" s="14"/>
      <c r="FJV674" s="18"/>
      <c r="FKF674" s="17"/>
      <c r="FKK674" s="14"/>
      <c r="FKL674" s="18"/>
      <c r="FKV674" s="17"/>
      <c r="FLA674" s="14"/>
      <c r="FLB674" s="18"/>
      <c r="FLL674" s="17"/>
      <c r="FLQ674" s="14"/>
      <c r="FLR674" s="18"/>
      <c r="FMB674" s="17"/>
      <c r="FMG674" s="14"/>
      <c r="FMH674" s="18"/>
      <c r="FMR674" s="17"/>
      <c r="FMW674" s="14"/>
      <c r="FMX674" s="18"/>
      <c r="FNH674" s="17"/>
      <c r="FNM674" s="14"/>
      <c r="FNN674" s="18"/>
      <c r="FNX674" s="17"/>
      <c r="FOC674" s="14"/>
      <c r="FOD674" s="18"/>
      <c r="FON674" s="17"/>
      <c r="FOS674" s="14"/>
      <c r="FOT674" s="18"/>
      <c r="FPD674" s="17"/>
      <c r="FPI674" s="14"/>
      <c r="FPJ674" s="18"/>
      <c r="FPT674" s="17"/>
      <c r="FPY674" s="14"/>
      <c r="FPZ674" s="18"/>
      <c r="FQJ674" s="17"/>
      <c r="FQO674" s="14"/>
      <c r="FQP674" s="18"/>
      <c r="FQZ674" s="17"/>
      <c r="FRE674" s="14"/>
      <c r="FRF674" s="18"/>
      <c r="FRP674" s="17"/>
      <c r="FRU674" s="14"/>
      <c r="FRV674" s="18"/>
      <c r="FSF674" s="17"/>
      <c r="FSK674" s="14"/>
      <c r="FSL674" s="18"/>
      <c r="FSV674" s="17"/>
      <c r="FTA674" s="14"/>
      <c r="FTB674" s="18"/>
      <c r="FTL674" s="17"/>
      <c r="FTQ674" s="14"/>
      <c r="FTR674" s="18"/>
      <c r="FUB674" s="17"/>
      <c r="FUG674" s="14"/>
      <c r="FUH674" s="18"/>
      <c r="FUR674" s="17"/>
      <c r="FUW674" s="14"/>
      <c r="FUX674" s="18"/>
      <c r="FVH674" s="17"/>
      <c r="FVM674" s="14"/>
      <c r="FVN674" s="18"/>
      <c r="FVX674" s="17"/>
      <c r="FWC674" s="14"/>
      <c r="FWD674" s="18"/>
      <c r="FWN674" s="17"/>
      <c r="FWS674" s="14"/>
      <c r="FWT674" s="18"/>
      <c r="FXD674" s="17"/>
      <c r="FXI674" s="14"/>
      <c r="FXJ674" s="18"/>
      <c r="FXT674" s="17"/>
      <c r="FXY674" s="14"/>
      <c r="FXZ674" s="18"/>
      <c r="FYJ674" s="17"/>
      <c r="FYO674" s="14"/>
      <c r="FYP674" s="18"/>
      <c r="FYZ674" s="17"/>
      <c r="FZE674" s="14"/>
      <c r="FZF674" s="18"/>
      <c r="FZP674" s="17"/>
      <c r="FZU674" s="14"/>
      <c r="FZV674" s="18"/>
      <c r="GAF674" s="17"/>
      <c r="GAK674" s="14"/>
      <c r="GAL674" s="18"/>
      <c r="GAV674" s="17"/>
      <c r="GBA674" s="14"/>
      <c r="GBB674" s="18"/>
      <c r="GBL674" s="17"/>
      <c r="GBQ674" s="14"/>
      <c r="GBR674" s="18"/>
      <c r="GCB674" s="17"/>
      <c r="GCG674" s="14"/>
      <c r="GCH674" s="18"/>
      <c r="GCR674" s="17"/>
      <c r="GCW674" s="14"/>
      <c r="GCX674" s="18"/>
      <c r="GDH674" s="17"/>
      <c r="GDM674" s="14"/>
      <c r="GDN674" s="18"/>
      <c r="GDX674" s="17"/>
      <c r="GEC674" s="14"/>
      <c r="GED674" s="18"/>
      <c r="GEN674" s="17"/>
      <c r="GES674" s="14"/>
      <c r="GET674" s="18"/>
      <c r="GFD674" s="17"/>
      <c r="GFI674" s="14"/>
      <c r="GFJ674" s="18"/>
      <c r="GFT674" s="17"/>
      <c r="GFY674" s="14"/>
      <c r="GFZ674" s="18"/>
      <c r="GGJ674" s="17"/>
      <c r="GGO674" s="14"/>
      <c r="GGP674" s="18"/>
      <c r="GGZ674" s="17"/>
      <c r="GHE674" s="14"/>
      <c r="GHF674" s="18"/>
      <c r="GHP674" s="17"/>
      <c r="GHU674" s="14"/>
      <c r="GHV674" s="18"/>
      <c r="GIF674" s="17"/>
      <c r="GIK674" s="14"/>
      <c r="GIL674" s="18"/>
      <c r="GIV674" s="17"/>
      <c r="GJA674" s="14"/>
      <c r="GJB674" s="18"/>
      <c r="GJL674" s="17"/>
      <c r="GJQ674" s="14"/>
      <c r="GJR674" s="18"/>
      <c r="GKB674" s="17"/>
      <c r="GKG674" s="14"/>
      <c r="GKH674" s="18"/>
      <c r="GKR674" s="17"/>
      <c r="GKW674" s="14"/>
      <c r="GKX674" s="18"/>
      <c r="GLH674" s="17"/>
      <c r="GLM674" s="14"/>
      <c r="GLN674" s="18"/>
      <c r="GLX674" s="17"/>
      <c r="GMC674" s="14"/>
      <c r="GMD674" s="18"/>
      <c r="GMN674" s="17"/>
      <c r="GMS674" s="14"/>
      <c r="GMT674" s="18"/>
      <c r="GND674" s="17"/>
      <c r="GNI674" s="14"/>
      <c r="GNJ674" s="18"/>
      <c r="GNT674" s="17"/>
      <c r="GNY674" s="14"/>
      <c r="GNZ674" s="18"/>
      <c r="GOJ674" s="17"/>
      <c r="GOO674" s="14"/>
      <c r="GOP674" s="18"/>
      <c r="GOZ674" s="17"/>
      <c r="GPE674" s="14"/>
      <c r="GPF674" s="18"/>
      <c r="GPP674" s="17"/>
      <c r="GPU674" s="14"/>
      <c r="GPV674" s="18"/>
      <c r="GQF674" s="17"/>
      <c r="GQK674" s="14"/>
      <c r="GQL674" s="18"/>
      <c r="GQV674" s="17"/>
      <c r="GRA674" s="14"/>
      <c r="GRB674" s="18"/>
      <c r="GRL674" s="17"/>
      <c r="GRQ674" s="14"/>
      <c r="GRR674" s="18"/>
      <c r="GSB674" s="17"/>
      <c r="GSG674" s="14"/>
      <c r="GSH674" s="18"/>
      <c r="GSR674" s="17"/>
      <c r="GSW674" s="14"/>
      <c r="GSX674" s="18"/>
      <c r="GTH674" s="17"/>
      <c r="GTM674" s="14"/>
      <c r="GTN674" s="18"/>
      <c r="GTX674" s="17"/>
      <c r="GUC674" s="14"/>
      <c r="GUD674" s="18"/>
      <c r="GUN674" s="17"/>
      <c r="GUS674" s="14"/>
      <c r="GUT674" s="18"/>
      <c r="GVD674" s="17"/>
      <c r="GVI674" s="14"/>
      <c r="GVJ674" s="18"/>
      <c r="GVT674" s="17"/>
      <c r="GVY674" s="14"/>
      <c r="GVZ674" s="18"/>
      <c r="GWJ674" s="17"/>
      <c r="GWO674" s="14"/>
      <c r="GWP674" s="18"/>
      <c r="GWZ674" s="17"/>
      <c r="GXE674" s="14"/>
      <c r="GXF674" s="18"/>
      <c r="GXP674" s="17"/>
      <c r="GXU674" s="14"/>
      <c r="GXV674" s="18"/>
      <c r="GYF674" s="17"/>
      <c r="GYK674" s="14"/>
      <c r="GYL674" s="18"/>
      <c r="GYV674" s="17"/>
      <c r="GZA674" s="14"/>
      <c r="GZB674" s="18"/>
      <c r="GZL674" s="17"/>
      <c r="GZQ674" s="14"/>
      <c r="GZR674" s="18"/>
      <c r="HAB674" s="17"/>
      <c r="HAG674" s="14"/>
      <c r="HAH674" s="18"/>
      <c r="HAR674" s="17"/>
      <c r="HAW674" s="14"/>
      <c r="HAX674" s="18"/>
      <c r="HBH674" s="17"/>
      <c r="HBM674" s="14"/>
      <c r="HBN674" s="18"/>
      <c r="HBX674" s="17"/>
      <c r="HCC674" s="14"/>
      <c r="HCD674" s="18"/>
      <c r="HCN674" s="17"/>
      <c r="HCS674" s="14"/>
      <c r="HCT674" s="18"/>
      <c r="HDD674" s="17"/>
      <c r="HDI674" s="14"/>
      <c r="HDJ674" s="18"/>
      <c r="HDT674" s="17"/>
      <c r="HDY674" s="14"/>
      <c r="HDZ674" s="18"/>
      <c r="HEJ674" s="17"/>
      <c r="HEO674" s="14"/>
      <c r="HEP674" s="18"/>
      <c r="HEZ674" s="17"/>
      <c r="HFE674" s="14"/>
      <c r="HFF674" s="18"/>
      <c r="HFP674" s="17"/>
      <c r="HFU674" s="14"/>
      <c r="HFV674" s="18"/>
      <c r="HGF674" s="17"/>
      <c r="HGK674" s="14"/>
      <c r="HGL674" s="18"/>
      <c r="HGV674" s="17"/>
      <c r="HHA674" s="14"/>
      <c r="HHB674" s="18"/>
      <c r="HHL674" s="17"/>
      <c r="HHQ674" s="14"/>
      <c r="HHR674" s="18"/>
      <c r="HIB674" s="17"/>
      <c r="HIG674" s="14"/>
      <c r="HIH674" s="18"/>
      <c r="HIR674" s="17"/>
      <c r="HIW674" s="14"/>
      <c r="HIX674" s="18"/>
      <c r="HJH674" s="17"/>
      <c r="HJM674" s="14"/>
      <c r="HJN674" s="18"/>
      <c r="HJX674" s="17"/>
      <c r="HKC674" s="14"/>
      <c r="HKD674" s="18"/>
      <c r="HKN674" s="17"/>
      <c r="HKS674" s="14"/>
      <c r="HKT674" s="18"/>
      <c r="HLD674" s="17"/>
      <c r="HLI674" s="14"/>
      <c r="HLJ674" s="18"/>
      <c r="HLT674" s="17"/>
      <c r="HLY674" s="14"/>
      <c r="HLZ674" s="18"/>
      <c r="HMJ674" s="17"/>
      <c r="HMO674" s="14"/>
      <c r="HMP674" s="18"/>
      <c r="HMZ674" s="17"/>
      <c r="HNE674" s="14"/>
      <c r="HNF674" s="18"/>
      <c r="HNP674" s="17"/>
      <c r="HNU674" s="14"/>
      <c r="HNV674" s="18"/>
      <c r="HOF674" s="17"/>
      <c r="HOK674" s="14"/>
      <c r="HOL674" s="18"/>
      <c r="HOV674" s="17"/>
      <c r="HPA674" s="14"/>
      <c r="HPB674" s="18"/>
      <c r="HPL674" s="17"/>
      <c r="HPQ674" s="14"/>
      <c r="HPR674" s="18"/>
      <c r="HQB674" s="17"/>
      <c r="HQG674" s="14"/>
      <c r="HQH674" s="18"/>
      <c r="HQR674" s="17"/>
      <c r="HQW674" s="14"/>
      <c r="HQX674" s="18"/>
      <c r="HRH674" s="17"/>
      <c r="HRM674" s="14"/>
      <c r="HRN674" s="18"/>
      <c r="HRX674" s="17"/>
      <c r="HSC674" s="14"/>
      <c r="HSD674" s="18"/>
      <c r="HSN674" s="17"/>
      <c r="HSS674" s="14"/>
      <c r="HST674" s="18"/>
      <c r="HTD674" s="17"/>
      <c r="HTI674" s="14"/>
      <c r="HTJ674" s="18"/>
      <c r="HTT674" s="17"/>
      <c r="HTY674" s="14"/>
      <c r="HTZ674" s="18"/>
      <c r="HUJ674" s="17"/>
      <c r="HUO674" s="14"/>
      <c r="HUP674" s="18"/>
      <c r="HUZ674" s="17"/>
      <c r="HVE674" s="14"/>
      <c r="HVF674" s="18"/>
      <c r="HVP674" s="17"/>
      <c r="HVU674" s="14"/>
      <c r="HVV674" s="18"/>
      <c r="HWF674" s="17"/>
      <c r="HWK674" s="14"/>
      <c r="HWL674" s="18"/>
      <c r="HWV674" s="17"/>
      <c r="HXA674" s="14"/>
      <c r="HXB674" s="18"/>
      <c r="HXL674" s="17"/>
      <c r="HXQ674" s="14"/>
      <c r="HXR674" s="18"/>
      <c r="HYB674" s="17"/>
      <c r="HYG674" s="14"/>
      <c r="HYH674" s="18"/>
      <c r="HYR674" s="17"/>
      <c r="HYW674" s="14"/>
      <c r="HYX674" s="18"/>
      <c r="HZH674" s="17"/>
      <c r="HZM674" s="14"/>
      <c r="HZN674" s="18"/>
      <c r="HZX674" s="17"/>
      <c r="IAC674" s="14"/>
      <c r="IAD674" s="18"/>
      <c r="IAN674" s="17"/>
      <c r="IAS674" s="14"/>
      <c r="IAT674" s="18"/>
      <c r="IBD674" s="17"/>
      <c r="IBI674" s="14"/>
      <c r="IBJ674" s="18"/>
      <c r="IBT674" s="17"/>
      <c r="IBY674" s="14"/>
      <c r="IBZ674" s="18"/>
      <c r="ICJ674" s="17"/>
      <c r="ICO674" s="14"/>
      <c r="ICP674" s="18"/>
      <c r="ICZ674" s="17"/>
      <c r="IDE674" s="14"/>
      <c r="IDF674" s="18"/>
      <c r="IDP674" s="17"/>
      <c r="IDU674" s="14"/>
      <c r="IDV674" s="18"/>
      <c r="IEF674" s="17"/>
      <c r="IEK674" s="14"/>
      <c r="IEL674" s="18"/>
      <c r="IEV674" s="17"/>
      <c r="IFA674" s="14"/>
      <c r="IFB674" s="18"/>
      <c r="IFL674" s="17"/>
      <c r="IFQ674" s="14"/>
      <c r="IFR674" s="18"/>
      <c r="IGB674" s="17"/>
      <c r="IGG674" s="14"/>
      <c r="IGH674" s="18"/>
      <c r="IGR674" s="17"/>
      <c r="IGW674" s="14"/>
      <c r="IGX674" s="18"/>
      <c r="IHH674" s="17"/>
      <c r="IHM674" s="14"/>
      <c r="IHN674" s="18"/>
      <c r="IHX674" s="17"/>
      <c r="IIC674" s="14"/>
      <c r="IID674" s="18"/>
      <c r="IIN674" s="17"/>
      <c r="IIS674" s="14"/>
      <c r="IIT674" s="18"/>
      <c r="IJD674" s="17"/>
      <c r="IJI674" s="14"/>
      <c r="IJJ674" s="18"/>
      <c r="IJT674" s="17"/>
      <c r="IJY674" s="14"/>
      <c r="IJZ674" s="18"/>
      <c r="IKJ674" s="17"/>
      <c r="IKO674" s="14"/>
      <c r="IKP674" s="18"/>
      <c r="IKZ674" s="17"/>
      <c r="ILE674" s="14"/>
      <c r="ILF674" s="18"/>
      <c r="ILP674" s="17"/>
      <c r="ILU674" s="14"/>
      <c r="ILV674" s="18"/>
      <c r="IMF674" s="17"/>
      <c r="IMK674" s="14"/>
      <c r="IML674" s="18"/>
      <c r="IMV674" s="17"/>
      <c r="INA674" s="14"/>
      <c r="INB674" s="18"/>
      <c r="INL674" s="17"/>
      <c r="INQ674" s="14"/>
      <c r="INR674" s="18"/>
      <c r="IOB674" s="17"/>
      <c r="IOG674" s="14"/>
      <c r="IOH674" s="18"/>
      <c r="IOR674" s="17"/>
      <c r="IOW674" s="14"/>
      <c r="IOX674" s="18"/>
      <c r="IPH674" s="17"/>
      <c r="IPM674" s="14"/>
      <c r="IPN674" s="18"/>
      <c r="IPX674" s="17"/>
      <c r="IQC674" s="14"/>
      <c r="IQD674" s="18"/>
      <c r="IQN674" s="17"/>
      <c r="IQS674" s="14"/>
      <c r="IQT674" s="18"/>
      <c r="IRD674" s="17"/>
      <c r="IRI674" s="14"/>
      <c r="IRJ674" s="18"/>
      <c r="IRT674" s="17"/>
      <c r="IRY674" s="14"/>
      <c r="IRZ674" s="18"/>
      <c r="ISJ674" s="17"/>
      <c r="ISO674" s="14"/>
      <c r="ISP674" s="18"/>
      <c r="ISZ674" s="17"/>
      <c r="ITE674" s="14"/>
      <c r="ITF674" s="18"/>
      <c r="ITP674" s="17"/>
      <c r="ITU674" s="14"/>
      <c r="ITV674" s="18"/>
      <c r="IUF674" s="17"/>
      <c r="IUK674" s="14"/>
      <c r="IUL674" s="18"/>
      <c r="IUV674" s="17"/>
      <c r="IVA674" s="14"/>
      <c r="IVB674" s="18"/>
      <c r="IVL674" s="17"/>
      <c r="IVQ674" s="14"/>
      <c r="IVR674" s="18"/>
      <c r="IWB674" s="17"/>
      <c r="IWG674" s="14"/>
      <c r="IWH674" s="18"/>
      <c r="IWR674" s="17"/>
      <c r="IWW674" s="14"/>
      <c r="IWX674" s="18"/>
      <c r="IXH674" s="17"/>
      <c r="IXM674" s="14"/>
      <c r="IXN674" s="18"/>
      <c r="IXX674" s="17"/>
      <c r="IYC674" s="14"/>
      <c r="IYD674" s="18"/>
      <c r="IYN674" s="17"/>
      <c r="IYS674" s="14"/>
      <c r="IYT674" s="18"/>
      <c r="IZD674" s="17"/>
      <c r="IZI674" s="14"/>
      <c r="IZJ674" s="18"/>
      <c r="IZT674" s="17"/>
      <c r="IZY674" s="14"/>
      <c r="IZZ674" s="18"/>
      <c r="JAJ674" s="17"/>
      <c r="JAO674" s="14"/>
      <c r="JAP674" s="18"/>
      <c r="JAZ674" s="17"/>
      <c r="JBE674" s="14"/>
      <c r="JBF674" s="18"/>
      <c r="JBP674" s="17"/>
      <c r="JBU674" s="14"/>
      <c r="JBV674" s="18"/>
      <c r="JCF674" s="17"/>
      <c r="JCK674" s="14"/>
      <c r="JCL674" s="18"/>
      <c r="JCV674" s="17"/>
      <c r="JDA674" s="14"/>
      <c r="JDB674" s="18"/>
      <c r="JDL674" s="17"/>
      <c r="JDQ674" s="14"/>
      <c r="JDR674" s="18"/>
      <c r="JEB674" s="17"/>
      <c r="JEG674" s="14"/>
      <c r="JEH674" s="18"/>
      <c r="JER674" s="17"/>
      <c r="JEW674" s="14"/>
      <c r="JEX674" s="18"/>
      <c r="JFH674" s="17"/>
      <c r="JFM674" s="14"/>
      <c r="JFN674" s="18"/>
      <c r="JFX674" s="17"/>
      <c r="JGC674" s="14"/>
      <c r="JGD674" s="18"/>
      <c r="JGN674" s="17"/>
      <c r="JGS674" s="14"/>
      <c r="JGT674" s="18"/>
      <c r="JHD674" s="17"/>
      <c r="JHI674" s="14"/>
      <c r="JHJ674" s="18"/>
      <c r="JHT674" s="17"/>
      <c r="JHY674" s="14"/>
      <c r="JHZ674" s="18"/>
      <c r="JIJ674" s="17"/>
      <c r="JIO674" s="14"/>
      <c r="JIP674" s="18"/>
      <c r="JIZ674" s="17"/>
      <c r="JJE674" s="14"/>
      <c r="JJF674" s="18"/>
      <c r="JJP674" s="17"/>
      <c r="JJU674" s="14"/>
      <c r="JJV674" s="18"/>
      <c r="JKF674" s="17"/>
      <c r="JKK674" s="14"/>
      <c r="JKL674" s="18"/>
      <c r="JKV674" s="17"/>
      <c r="JLA674" s="14"/>
      <c r="JLB674" s="18"/>
      <c r="JLL674" s="17"/>
      <c r="JLQ674" s="14"/>
      <c r="JLR674" s="18"/>
      <c r="JMB674" s="17"/>
      <c r="JMG674" s="14"/>
      <c r="JMH674" s="18"/>
      <c r="JMR674" s="17"/>
      <c r="JMW674" s="14"/>
      <c r="JMX674" s="18"/>
      <c r="JNH674" s="17"/>
      <c r="JNM674" s="14"/>
      <c r="JNN674" s="18"/>
      <c r="JNX674" s="17"/>
      <c r="JOC674" s="14"/>
      <c r="JOD674" s="18"/>
      <c r="JON674" s="17"/>
      <c r="JOS674" s="14"/>
      <c r="JOT674" s="18"/>
      <c r="JPD674" s="17"/>
      <c r="JPI674" s="14"/>
      <c r="JPJ674" s="18"/>
      <c r="JPT674" s="17"/>
      <c r="JPY674" s="14"/>
      <c r="JPZ674" s="18"/>
      <c r="JQJ674" s="17"/>
      <c r="JQO674" s="14"/>
      <c r="JQP674" s="18"/>
      <c r="JQZ674" s="17"/>
      <c r="JRE674" s="14"/>
      <c r="JRF674" s="18"/>
      <c r="JRP674" s="17"/>
      <c r="JRU674" s="14"/>
      <c r="JRV674" s="18"/>
      <c r="JSF674" s="17"/>
      <c r="JSK674" s="14"/>
      <c r="JSL674" s="18"/>
      <c r="JSV674" s="17"/>
      <c r="JTA674" s="14"/>
      <c r="JTB674" s="18"/>
      <c r="JTL674" s="17"/>
      <c r="JTQ674" s="14"/>
      <c r="JTR674" s="18"/>
      <c r="JUB674" s="17"/>
      <c r="JUG674" s="14"/>
      <c r="JUH674" s="18"/>
      <c r="JUR674" s="17"/>
      <c r="JUW674" s="14"/>
      <c r="JUX674" s="18"/>
      <c r="JVH674" s="17"/>
      <c r="JVM674" s="14"/>
      <c r="JVN674" s="18"/>
      <c r="JVX674" s="17"/>
      <c r="JWC674" s="14"/>
      <c r="JWD674" s="18"/>
      <c r="JWN674" s="17"/>
      <c r="JWS674" s="14"/>
      <c r="JWT674" s="18"/>
      <c r="JXD674" s="17"/>
      <c r="JXI674" s="14"/>
      <c r="JXJ674" s="18"/>
      <c r="JXT674" s="17"/>
      <c r="JXY674" s="14"/>
      <c r="JXZ674" s="18"/>
      <c r="JYJ674" s="17"/>
      <c r="JYO674" s="14"/>
      <c r="JYP674" s="18"/>
      <c r="JYZ674" s="17"/>
      <c r="JZE674" s="14"/>
      <c r="JZF674" s="18"/>
      <c r="JZP674" s="17"/>
      <c r="JZU674" s="14"/>
      <c r="JZV674" s="18"/>
      <c r="KAF674" s="17"/>
      <c r="KAK674" s="14"/>
      <c r="KAL674" s="18"/>
      <c r="KAV674" s="17"/>
      <c r="KBA674" s="14"/>
      <c r="KBB674" s="18"/>
      <c r="KBL674" s="17"/>
      <c r="KBQ674" s="14"/>
      <c r="KBR674" s="18"/>
      <c r="KCB674" s="17"/>
      <c r="KCG674" s="14"/>
      <c r="KCH674" s="18"/>
      <c r="KCR674" s="17"/>
      <c r="KCW674" s="14"/>
      <c r="KCX674" s="18"/>
      <c r="KDH674" s="17"/>
      <c r="KDM674" s="14"/>
      <c r="KDN674" s="18"/>
      <c r="KDX674" s="17"/>
      <c r="KEC674" s="14"/>
      <c r="KED674" s="18"/>
      <c r="KEN674" s="17"/>
      <c r="KES674" s="14"/>
      <c r="KET674" s="18"/>
      <c r="KFD674" s="17"/>
      <c r="KFI674" s="14"/>
      <c r="KFJ674" s="18"/>
      <c r="KFT674" s="17"/>
      <c r="KFY674" s="14"/>
      <c r="KFZ674" s="18"/>
      <c r="KGJ674" s="17"/>
      <c r="KGO674" s="14"/>
      <c r="KGP674" s="18"/>
      <c r="KGZ674" s="17"/>
      <c r="KHE674" s="14"/>
      <c r="KHF674" s="18"/>
      <c r="KHP674" s="17"/>
      <c r="KHU674" s="14"/>
      <c r="KHV674" s="18"/>
      <c r="KIF674" s="17"/>
      <c r="KIK674" s="14"/>
      <c r="KIL674" s="18"/>
      <c r="KIV674" s="17"/>
      <c r="KJA674" s="14"/>
      <c r="KJB674" s="18"/>
      <c r="KJL674" s="17"/>
      <c r="KJQ674" s="14"/>
      <c r="KJR674" s="18"/>
      <c r="KKB674" s="17"/>
      <c r="KKG674" s="14"/>
      <c r="KKH674" s="18"/>
      <c r="KKR674" s="17"/>
      <c r="KKW674" s="14"/>
      <c r="KKX674" s="18"/>
      <c r="KLH674" s="17"/>
      <c r="KLM674" s="14"/>
      <c r="KLN674" s="18"/>
      <c r="KLX674" s="17"/>
      <c r="KMC674" s="14"/>
      <c r="KMD674" s="18"/>
      <c r="KMN674" s="17"/>
      <c r="KMS674" s="14"/>
      <c r="KMT674" s="18"/>
      <c r="KND674" s="17"/>
      <c r="KNI674" s="14"/>
      <c r="KNJ674" s="18"/>
      <c r="KNT674" s="17"/>
      <c r="KNY674" s="14"/>
      <c r="KNZ674" s="18"/>
      <c r="KOJ674" s="17"/>
      <c r="KOO674" s="14"/>
      <c r="KOP674" s="18"/>
      <c r="KOZ674" s="17"/>
      <c r="KPE674" s="14"/>
      <c r="KPF674" s="18"/>
      <c r="KPP674" s="17"/>
      <c r="KPU674" s="14"/>
      <c r="KPV674" s="18"/>
      <c r="KQF674" s="17"/>
      <c r="KQK674" s="14"/>
      <c r="KQL674" s="18"/>
      <c r="KQV674" s="17"/>
      <c r="KRA674" s="14"/>
      <c r="KRB674" s="18"/>
      <c r="KRL674" s="17"/>
      <c r="KRQ674" s="14"/>
      <c r="KRR674" s="18"/>
      <c r="KSB674" s="17"/>
      <c r="KSG674" s="14"/>
      <c r="KSH674" s="18"/>
      <c r="KSR674" s="17"/>
      <c r="KSW674" s="14"/>
      <c r="KSX674" s="18"/>
      <c r="KTH674" s="17"/>
      <c r="KTM674" s="14"/>
      <c r="KTN674" s="18"/>
      <c r="KTX674" s="17"/>
      <c r="KUC674" s="14"/>
      <c r="KUD674" s="18"/>
      <c r="KUN674" s="17"/>
      <c r="KUS674" s="14"/>
      <c r="KUT674" s="18"/>
      <c r="KVD674" s="17"/>
      <c r="KVI674" s="14"/>
      <c r="KVJ674" s="18"/>
      <c r="KVT674" s="17"/>
      <c r="KVY674" s="14"/>
      <c r="KVZ674" s="18"/>
      <c r="KWJ674" s="17"/>
      <c r="KWO674" s="14"/>
      <c r="KWP674" s="18"/>
      <c r="KWZ674" s="17"/>
      <c r="KXE674" s="14"/>
      <c r="KXF674" s="18"/>
      <c r="KXP674" s="17"/>
      <c r="KXU674" s="14"/>
      <c r="KXV674" s="18"/>
      <c r="KYF674" s="17"/>
      <c r="KYK674" s="14"/>
      <c r="KYL674" s="18"/>
      <c r="KYV674" s="17"/>
      <c r="KZA674" s="14"/>
      <c r="KZB674" s="18"/>
      <c r="KZL674" s="17"/>
      <c r="KZQ674" s="14"/>
      <c r="KZR674" s="18"/>
      <c r="LAB674" s="17"/>
      <c r="LAG674" s="14"/>
      <c r="LAH674" s="18"/>
      <c r="LAR674" s="17"/>
      <c r="LAW674" s="14"/>
      <c r="LAX674" s="18"/>
      <c r="LBH674" s="17"/>
      <c r="LBM674" s="14"/>
      <c r="LBN674" s="18"/>
      <c r="LBX674" s="17"/>
      <c r="LCC674" s="14"/>
      <c r="LCD674" s="18"/>
      <c r="LCN674" s="17"/>
      <c r="LCS674" s="14"/>
      <c r="LCT674" s="18"/>
      <c r="LDD674" s="17"/>
      <c r="LDI674" s="14"/>
      <c r="LDJ674" s="18"/>
      <c r="LDT674" s="17"/>
      <c r="LDY674" s="14"/>
      <c r="LDZ674" s="18"/>
      <c r="LEJ674" s="17"/>
      <c r="LEO674" s="14"/>
      <c r="LEP674" s="18"/>
      <c r="LEZ674" s="17"/>
      <c r="LFE674" s="14"/>
      <c r="LFF674" s="18"/>
      <c r="LFP674" s="17"/>
      <c r="LFU674" s="14"/>
      <c r="LFV674" s="18"/>
      <c r="LGF674" s="17"/>
      <c r="LGK674" s="14"/>
      <c r="LGL674" s="18"/>
      <c r="LGV674" s="17"/>
      <c r="LHA674" s="14"/>
      <c r="LHB674" s="18"/>
      <c r="LHL674" s="17"/>
      <c r="LHQ674" s="14"/>
      <c r="LHR674" s="18"/>
      <c r="LIB674" s="17"/>
      <c r="LIG674" s="14"/>
      <c r="LIH674" s="18"/>
      <c r="LIR674" s="17"/>
      <c r="LIW674" s="14"/>
      <c r="LIX674" s="18"/>
      <c r="LJH674" s="17"/>
      <c r="LJM674" s="14"/>
      <c r="LJN674" s="18"/>
      <c r="LJX674" s="17"/>
      <c r="LKC674" s="14"/>
      <c r="LKD674" s="18"/>
      <c r="LKN674" s="17"/>
      <c r="LKS674" s="14"/>
      <c r="LKT674" s="18"/>
      <c r="LLD674" s="17"/>
      <c r="LLI674" s="14"/>
      <c r="LLJ674" s="18"/>
      <c r="LLT674" s="17"/>
      <c r="LLY674" s="14"/>
      <c r="LLZ674" s="18"/>
      <c r="LMJ674" s="17"/>
      <c r="LMO674" s="14"/>
      <c r="LMP674" s="18"/>
      <c r="LMZ674" s="17"/>
      <c r="LNE674" s="14"/>
      <c r="LNF674" s="18"/>
      <c r="LNP674" s="17"/>
      <c r="LNU674" s="14"/>
      <c r="LNV674" s="18"/>
      <c r="LOF674" s="17"/>
      <c r="LOK674" s="14"/>
      <c r="LOL674" s="18"/>
      <c r="LOV674" s="17"/>
      <c r="LPA674" s="14"/>
      <c r="LPB674" s="18"/>
      <c r="LPL674" s="17"/>
      <c r="LPQ674" s="14"/>
      <c r="LPR674" s="18"/>
      <c r="LQB674" s="17"/>
      <c r="LQG674" s="14"/>
      <c r="LQH674" s="18"/>
      <c r="LQR674" s="17"/>
      <c r="LQW674" s="14"/>
      <c r="LQX674" s="18"/>
      <c r="LRH674" s="17"/>
      <c r="LRM674" s="14"/>
      <c r="LRN674" s="18"/>
      <c r="LRX674" s="17"/>
      <c r="LSC674" s="14"/>
      <c r="LSD674" s="18"/>
      <c r="LSN674" s="17"/>
      <c r="LSS674" s="14"/>
      <c r="LST674" s="18"/>
      <c r="LTD674" s="17"/>
      <c r="LTI674" s="14"/>
      <c r="LTJ674" s="18"/>
      <c r="LTT674" s="17"/>
      <c r="LTY674" s="14"/>
      <c r="LTZ674" s="18"/>
      <c r="LUJ674" s="17"/>
      <c r="LUO674" s="14"/>
      <c r="LUP674" s="18"/>
      <c r="LUZ674" s="17"/>
      <c r="LVE674" s="14"/>
      <c r="LVF674" s="18"/>
      <c r="LVP674" s="17"/>
      <c r="LVU674" s="14"/>
      <c r="LVV674" s="18"/>
      <c r="LWF674" s="17"/>
      <c r="LWK674" s="14"/>
      <c r="LWL674" s="18"/>
      <c r="LWV674" s="17"/>
      <c r="LXA674" s="14"/>
      <c r="LXB674" s="18"/>
      <c r="LXL674" s="17"/>
      <c r="LXQ674" s="14"/>
      <c r="LXR674" s="18"/>
      <c r="LYB674" s="17"/>
      <c r="LYG674" s="14"/>
      <c r="LYH674" s="18"/>
      <c r="LYR674" s="17"/>
      <c r="LYW674" s="14"/>
      <c r="LYX674" s="18"/>
      <c r="LZH674" s="17"/>
      <c r="LZM674" s="14"/>
      <c r="LZN674" s="18"/>
      <c r="LZX674" s="17"/>
      <c r="MAC674" s="14"/>
      <c r="MAD674" s="18"/>
      <c r="MAN674" s="17"/>
      <c r="MAS674" s="14"/>
      <c r="MAT674" s="18"/>
      <c r="MBD674" s="17"/>
      <c r="MBI674" s="14"/>
      <c r="MBJ674" s="18"/>
      <c r="MBT674" s="17"/>
      <c r="MBY674" s="14"/>
      <c r="MBZ674" s="18"/>
      <c r="MCJ674" s="17"/>
      <c r="MCO674" s="14"/>
      <c r="MCP674" s="18"/>
      <c r="MCZ674" s="17"/>
      <c r="MDE674" s="14"/>
      <c r="MDF674" s="18"/>
      <c r="MDP674" s="17"/>
      <c r="MDU674" s="14"/>
      <c r="MDV674" s="18"/>
      <c r="MEF674" s="17"/>
      <c r="MEK674" s="14"/>
      <c r="MEL674" s="18"/>
      <c r="MEV674" s="17"/>
      <c r="MFA674" s="14"/>
      <c r="MFB674" s="18"/>
      <c r="MFL674" s="17"/>
      <c r="MFQ674" s="14"/>
      <c r="MFR674" s="18"/>
      <c r="MGB674" s="17"/>
      <c r="MGG674" s="14"/>
      <c r="MGH674" s="18"/>
      <c r="MGR674" s="17"/>
      <c r="MGW674" s="14"/>
      <c r="MGX674" s="18"/>
      <c r="MHH674" s="17"/>
      <c r="MHM674" s="14"/>
      <c r="MHN674" s="18"/>
      <c r="MHX674" s="17"/>
      <c r="MIC674" s="14"/>
      <c r="MID674" s="18"/>
      <c r="MIN674" s="17"/>
      <c r="MIS674" s="14"/>
      <c r="MIT674" s="18"/>
      <c r="MJD674" s="17"/>
      <c r="MJI674" s="14"/>
      <c r="MJJ674" s="18"/>
      <c r="MJT674" s="17"/>
      <c r="MJY674" s="14"/>
      <c r="MJZ674" s="18"/>
      <c r="MKJ674" s="17"/>
      <c r="MKO674" s="14"/>
      <c r="MKP674" s="18"/>
      <c r="MKZ674" s="17"/>
      <c r="MLE674" s="14"/>
      <c r="MLF674" s="18"/>
      <c r="MLP674" s="17"/>
      <c r="MLU674" s="14"/>
      <c r="MLV674" s="18"/>
      <c r="MMF674" s="17"/>
      <c r="MMK674" s="14"/>
      <c r="MML674" s="18"/>
      <c r="MMV674" s="17"/>
      <c r="MNA674" s="14"/>
      <c r="MNB674" s="18"/>
      <c r="MNL674" s="17"/>
      <c r="MNQ674" s="14"/>
      <c r="MNR674" s="18"/>
      <c r="MOB674" s="17"/>
      <c r="MOG674" s="14"/>
      <c r="MOH674" s="18"/>
      <c r="MOR674" s="17"/>
      <c r="MOW674" s="14"/>
      <c r="MOX674" s="18"/>
      <c r="MPH674" s="17"/>
      <c r="MPM674" s="14"/>
      <c r="MPN674" s="18"/>
      <c r="MPX674" s="17"/>
      <c r="MQC674" s="14"/>
      <c r="MQD674" s="18"/>
      <c r="MQN674" s="17"/>
      <c r="MQS674" s="14"/>
      <c r="MQT674" s="18"/>
      <c r="MRD674" s="17"/>
      <c r="MRI674" s="14"/>
      <c r="MRJ674" s="18"/>
      <c r="MRT674" s="17"/>
      <c r="MRY674" s="14"/>
      <c r="MRZ674" s="18"/>
      <c r="MSJ674" s="17"/>
      <c r="MSO674" s="14"/>
      <c r="MSP674" s="18"/>
      <c r="MSZ674" s="17"/>
      <c r="MTE674" s="14"/>
      <c r="MTF674" s="18"/>
      <c r="MTP674" s="17"/>
      <c r="MTU674" s="14"/>
      <c r="MTV674" s="18"/>
      <c r="MUF674" s="17"/>
      <c r="MUK674" s="14"/>
      <c r="MUL674" s="18"/>
      <c r="MUV674" s="17"/>
      <c r="MVA674" s="14"/>
      <c r="MVB674" s="18"/>
      <c r="MVL674" s="17"/>
      <c r="MVQ674" s="14"/>
      <c r="MVR674" s="18"/>
      <c r="MWB674" s="17"/>
      <c r="MWG674" s="14"/>
      <c r="MWH674" s="18"/>
      <c r="MWR674" s="17"/>
      <c r="MWW674" s="14"/>
      <c r="MWX674" s="18"/>
      <c r="MXH674" s="17"/>
      <c r="MXM674" s="14"/>
      <c r="MXN674" s="18"/>
      <c r="MXX674" s="17"/>
      <c r="MYC674" s="14"/>
      <c r="MYD674" s="18"/>
      <c r="MYN674" s="17"/>
      <c r="MYS674" s="14"/>
      <c r="MYT674" s="18"/>
      <c r="MZD674" s="17"/>
      <c r="MZI674" s="14"/>
      <c r="MZJ674" s="18"/>
      <c r="MZT674" s="17"/>
      <c r="MZY674" s="14"/>
      <c r="MZZ674" s="18"/>
      <c r="NAJ674" s="17"/>
      <c r="NAO674" s="14"/>
      <c r="NAP674" s="18"/>
      <c r="NAZ674" s="17"/>
      <c r="NBE674" s="14"/>
      <c r="NBF674" s="18"/>
      <c r="NBP674" s="17"/>
      <c r="NBU674" s="14"/>
      <c r="NBV674" s="18"/>
      <c r="NCF674" s="17"/>
      <c r="NCK674" s="14"/>
      <c r="NCL674" s="18"/>
      <c r="NCV674" s="17"/>
      <c r="NDA674" s="14"/>
      <c r="NDB674" s="18"/>
      <c r="NDL674" s="17"/>
      <c r="NDQ674" s="14"/>
      <c r="NDR674" s="18"/>
      <c r="NEB674" s="17"/>
      <c r="NEG674" s="14"/>
      <c r="NEH674" s="18"/>
      <c r="NER674" s="17"/>
      <c r="NEW674" s="14"/>
      <c r="NEX674" s="18"/>
      <c r="NFH674" s="17"/>
      <c r="NFM674" s="14"/>
      <c r="NFN674" s="18"/>
      <c r="NFX674" s="17"/>
      <c r="NGC674" s="14"/>
      <c r="NGD674" s="18"/>
      <c r="NGN674" s="17"/>
      <c r="NGS674" s="14"/>
      <c r="NGT674" s="18"/>
      <c r="NHD674" s="17"/>
      <c r="NHI674" s="14"/>
      <c r="NHJ674" s="18"/>
      <c r="NHT674" s="17"/>
      <c r="NHY674" s="14"/>
      <c r="NHZ674" s="18"/>
      <c r="NIJ674" s="17"/>
      <c r="NIO674" s="14"/>
      <c r="NIP674" s="18"/>
      <c r="NIZ674" s="17"/>
      <c r="NJE674" s="14"/>
      <c r="NJF674" s="18"/>
      <c r="NJP674" s="17"/>
      <c r="NJU674" s="14"/>
      <c r="NJV674" s="18"/>
      <c r="NKF674" s="17"/>
      <c r="NKK674" s="14"/>
      <c r="NKL674" s="18"/>
      <c r="NKV674" s="17"/>
      <c r="NLA674" s="14"/>
      <c r="NLB674" s="18"/>
      <c r="NLL674" s="17"/>
      <c r="NLQ674" s="14"/>
      <c r="NLR674" s="18"/>
      <c r="NMB674" s="17"/>
      <c r="NMG674" s="14"/>
      <c r="NMH674" s="18"/>
      <c r="NMR674" s="17"/>
      <c r="NMW674" s="14"/>
      <c r="NMX674" s="18"/>
      <c r="NNH674" s="17"/>
      <c r="NNM674" s="14"/>
      <c r="NNN674" s="18"/>
      <c r="NNX674" s="17"/>
      <c r="NOC674" s="14"/>
      <c r="NOD674" s="18"/>
      <c r="NON674" s="17"/>
      <c r="NOS674" s="14"/>
      <c r="NOT674" s="18"/>
      <c r="NPD674" s="17"/>
      <c r="NPI674" s="14"/>
      <c r="NPJ674" s="18"/>
      <c r="NPT674" s="17"/>
      <c r="NPY674" s="14"/>
      <c r="NPZ674" s="18"/>
      <c r="NQJ674" s="17"/>
      <c r="NQO674" s="14"/>
      <c r="NQP674" s="18"/>
      <c r="NQZ674" s="17"/>
      <c r="NRE674" s="14"/>
      <c r="NRF674" s="18"/>
      <c r="NRP674" s="17"/>
      <c r="NRU674" s="14"/>
      <c r="NRV674" s="18"/>
      <c r="NSF674" s="17"/>
      <c r="NSK674" s="14"/>
      <c r="NSL674" s="18"/>
      <c r="NSV674" s="17"/>
      <c r="NTA674" s="14"/>
      <c r="NTB674" s="18"/>
      <c r="NTL674" s="17"/>
      <c r="NTQ674" s="14"/>
      <c r="NTR674" s="18"/>
      <c r="NUB674" s="17"/>
      <c r="NUG674" s="14"/>
      <c r="NUH674" s="18"/>
      <c r="NUR674" s="17"/>
      <c r="NUW674" s="14"/>
      <c r="NUX674" s="18"/>
      <c r="NVH674" s="17"/>
      <c r="NVM674" s="14"/>
      <c r="NVN674" s="18"/>
      <c r="NVX674" s="17"/>
      <c r="NWC674" s="14"/>
      <c r="NWD674" s="18"/>
      <c r="NWN674" s="17"/>
      <c r="NWS674" s="14"/>
      <c r="NWT674" s="18"/>
      <c r="NXD674" s="17"/>
      <c r="NXI674" s="14"/>
      <c r="NXJ674" s="18"/>
      <c r="NXT674" s="17"/>
      <c r="NXY674" s="14"/>
      <c r="NXZ674" s="18"/>
      <c r="NYJ674" s="17"/>
      <c r="NYO674" s="14"/>
      <c r="NYP674" s="18"/>
      <c r="NYZ674" s="17"/>
      <c r="NZE674" s="14"/>
      <c r="NZF674" s="18"/>
      <c r="NZP674" s="17"/>
      <c r="NZU674" s="14"/>
      <c r="NZV674" s="18"/>
      <c r="OAF674" s="17"/>
      <c r="OAK674" s="14"/>
      <c r="OAL674" s="18"/>
      <c r="OAV674" s="17"/>
      <c r="OBA674" s="14"/>
      <c r="OBB674" s="18"/>
      <c r="OBL674" s="17"/>
      <c r="OBQ674" s="14"/>
      <c r="OBR674" s="18"/>
      <c r="OCB674" s="17"/>
      <c r="OCG674" s="14"/>
      <c r="OCH674" s="18"/>
      <c r="OCR674" s="17"/>
      <c r="OCW674" s="14"/>
      <c r="OCX674" s="18"/>
      <c r="ODH674" s="17"/>
      <c r="ODM674" s="14"/>
      <c r="ODN674" s="18"/>
      <c r="ODX674" s="17"/>
      <c r="OEC674" s="14"/>
      <c r="OED674" s="18"/>
      <c r="OEN674" s="17"/>
      <c r="OES674" s="14"/>
      <c r="OET674" s="18"/>
      <c r="OFD674" s="17"/>
      <c r="OFI674" s="14"/>
      <c r="OFJ674" s="18"/>
      <c r="OFT674" s="17"/>
      <c r="OFY674" s="14"/>
      <c r="OFZ674" s="18"/>
      <c r="OGJ674" s="17"/>
      <c r="OGO674" s="14"/>
      <c r="OGP674" s="18"/>
      <c r="OGZ674" s="17"/>
      <c r="OHE674" s="14"/>
      <c r="OHF674" s="18"/>
      <c r="OHP674" s="17"/>
      <c r="OHU674" s="14"/>
      <c r="OHV674" s="18"/>
      <c r="OIF674" s="17"/>
      <c r="OIK674" s="14"/>
      <c r="OIL674" s="18"/>
      <c r="OIV674" s="17"/>
      <c r="OJA674" s="14"/>
      <c r="OJB674" s="18"/>
      <c r="OJL674" s="17"/>
      <c r="OJQ674" s="14"/>
      <c r="OJR674" s="18"/>
      <c r="OKB674" s="17"/>
      <c r="OKG674" s="14"/>
      <c r="OKH674" s="18"/>
      <c r="OKR674" s="17"/>
      <c r="OKW674" s="14"/>
      <c r="OKX674" s="18"/>
      <c r="OLH674" s="17"/>
      <c r="OLM674" s="14"/>
      <c r="OLN674" s="18"/>
      <c r="OLX674" s="17"/>
      <c r="OMC674" s="14"/>
      <c r="OMD674" s="18"/>
      <c r="OMN674" s="17"/>
      <c r="OMS674" s="14"/>
      <c r="OMT674" s="18"/>
      <c r="OND674" s="17"/>
      <c r="ONI674" s="14"/>
      <c r="ONJ674" s="18"/>
      <c r="ONT674" s="17"/>
      <c r="ONY674" s="14"/>
      <c r="ONZ674" s="18"/>
      <c r="OOJ674" s="17"/>
      <c r="OOO674" s="14"/>
      <c r="OOP674" s="18"/>
      <c r="OOZ674" s="17"/>
      <c r="OPE674" s="14"/>
      <c r="OPF674" s="18"/>
      <c r="OPP674" s="17"/>
      <c r="OPU674" s="14"/>
      <c r="OPV674" s="18"/>
      <c r="OQF674" s="17"/>
      <c r="OQK674" s="14"/>
      <c r="OQL674" s="18"/>
      <c r="OQV674" s="17"/>
      <c r="ORA674" s="14"/>
      <c r="ORB674" s="18"/>
      <c r="ORL674" s="17"/>
      <c r="ORQ674" s="14"/>
      <c r="ORR674" s="18"/>
      <c r="OSB674" s="17"/>
      <c r="OSG674" s="14"/>
      <c r="OSH674" s="18"/>
      <c r="OSR674" s="17"/>
      <c r="OSW674" s="14"/>
      <c r="OSX674" s="18"/>
      <c r="OTH674" s="17"/>
      <c r="OTM674" s="14"/>
      <c r="OTN674" s="18"/>
      <c r="OTX674" s="17"/>
      <c r="OUC674" s="14"/>
      <c r="OUD674" s="18"/>
      <c r="OUN674" s="17"/>
      <c r="OUS674" s="14"/>
      <c r="OUT674" s="18"/>
      <c r="OVD674" s="17"/>
      <c r="OVI674" s="14"/>
      <c r="OVJ674" s="18"/>
      <c r="OVT674" s="17"/>
      <c r="OVY674" s="14"/>
      <c r="OVZ674" s="18"/>
      <c r="OWJ674" s="17"/>
      <c r="OWO674" s="14"/>
      <c r="OWP674" s="18"/>
      <c r="OWZ674" s="17"/>
      <c r="OXE674" s="14"/>
      <c r="OXF674" s="18"/>
      <c r="OXP674" s="17"/>
      <c r="OXU674" s="14"/>
      <c r="OXV674" s="18"/>
      <c r="OYF674" s="17"/>
      <c r="OYK674" s="14"/>
      <c r="OYL674" s="18"/>
      <c r="OYV674" s="17"/>
      <c r="OZA674" s="14"/>
      <c r="OZB674" s="18"/>
      <c r="OZL674" s="17"/>
      <c r="OZQ674" s="14"/>
      <c r="OZR674" s="18"/>
      <c r="PAB674" s="17"/>
      <c r="PAG674" s="14"/>
      <c r="PAH674" s="18"/>
      <c r="PAR674" s="17"/>
      <c r="PAW674" s="14"/>
      <c r="PAX674" s="18"/>
      <c r="PBH674" s="17"/>
      <c r="PBM674" s="14"/>
      <c r="PBN674" s="18"/>
      <c r="PBX674" s="17"/>
      <c r="PCC674" s="14"/>
      <c r="PCD674" s="18"/>
      <c r="PCN674" s="17"/>
      <c r="PCS674" s="14"/>
      <c r="PCT674" s="18"/>
      <c r="PDD674" s="17"/>
      <c r="PDI674" s="14"/>
      <c r="PDJ674" s="18"/>
      <c r="PDT674" s="17"/>
      <c r="PDY674" s="14"/>
      <c r="PDZ674" s="18"/>
      <c r="PEJ674" s="17"/>
      <c r="PEO674" s="14"/>
      <c r="PEP674" s="18"/>
      <c r="PEZ674" s="17"/>
      <c r="PFE674" s="14"/>
      <c r="PFF674" s="18"/>
      <c r="PFP674" s="17"/>
      <c r="PFU674" s="14"/>
      <c r="PFV674" s="18"/>
      <c r="PGF674" s="17"/>
      <c r="PGK674" s="14"/>
      <c r="PGL674" s="18"/>
      <c r="PGV674" s="17"/>
      <c r="PHA674" s="14"/>
      <c r="PHB674" s="18"/>
      <c r="PHL674" s="17"/>
      <c r="PHQ674" s="14"/>
      <c r="PHR674" s="18"/>
      <c r="PIB674" s="17"/>
      <c r="PIG674" s="14"/>
      <c r="PIH674" s="18"/>
      <c r="PIR674" s="17"/>
      <c r="PIW674" s="14"/>
      <c r="PIX674" s="18"/>
      <c r="PJH674" s="17"/>
      <c r="PJM674" s="14"/>
      <c r="PJN674" s="18"/>
      <c r="PJX674" s="17"/>
      <c r="PKC674" s="14"/>
      <c r="PKD674" s="18"/>
      <c r="PKN674" s="17"/>
      <c r="PKS674" s="14"/>
      <c r="PKT674" s="18"/>
      <c r="PLD674" s="17"/>
      <c r="PLI674" s="14"/>
      <c r="PLJ674" s="18"/>
      <c r="PLT674" s="17"/>
      <c r="PLY674" s="14"/>
      <c r="PLZ674" s="18"/>
      <c r="PMJ674" s="17"/>
      <c r="PMO674" s="14"/>
      <c r="PMP674" s="18"/>
      <c r="PMZ674" s="17"/>
      <c r="PNE674" s="14"/>
      <c r="PNF674" s="18"/>
      <c r="PNP674" s="17"/>
      <c r="PNU674" s="14"/>
      <c r="PNV674" s="18"/>
      <c r="POF674" s="17"/>
      <c r="POK674" s="14"/>
      <c r="POL674" s="18"/>
      <c r="POV674" s="17"/>
      <c r="PPA674" s="14"/>
      <c r="PPB674" s="18"/>
      <c r="PPL674" s="17"/>
      <c r="PPQ674" s="14"/>
      <c r="PPR674" s="18"/>
      <c r="PQB674" s="17"/>
      <c r="PQG674" s="14"/>
      <c r="PQH674" s="18"/>
      <c r="PQR674" s="17"/>
      <c r="PQW674" s="14"/>
      <c r="PQX674" s="18"/>
      <c r="PRH674" s="17"/>
      <c r="PRM674" s="14"/>
      <c r="PRN674" s="18"/>
      <c r="PRX674" s="17"/>
      <c r="PSC674" s="14"/>
      <c r="PSD674" s="18"/>
      <c r="PSN674" s="17"/>
      <c r="PSS674" s="14"/>
      <c r="PST674" s="18"/>
      <c r="PTD674" s="17"/>
      <c r="PTI674" s="14"/>
      <c r="PTJ674" s="18"/>
      <c r="PTT674" s="17"/>
      <c r="PTY674" s="14"/>
      <c r="PTZ674" s="18"/>
      <c r="PUJ674" s="17"/>
      <c r="PUO674" s="14"/>
      <c r="PUP674" s="18"/>
      <c r="PUZ674" s="17"/>
      <c r="PVE674" s="14"/>
      <c r="PVF674" s="18"/>
      <c r="PVP674" s="17"/>
      <c r="PVU674" s="14"/>
      <c r="PVV674" s="18"/>
      <c r="PWF674" s="17"/>
      <c r="PWK674" s="14"/>
      <c r="PWL674" s="18"/>
      <c r="PWV674" s="17"/>
      <c r="PXA674" s="14"/>
      <c r="PXB674" s="18"/>
      <c r="PXL674" s="17"/>
      <c r="PXQ674" s="14"/>
      <c r="PXR674" s="18"/>
      <c r="PYB674" s="17"/>
      <c r="PYG674" s="14"/>
      <c r="PYH674" s="18"/>
      <c r="PYR674" s="17"/>
      <c r="PYW674" s="14"/>
      <c r="PYX674" s="18"/>
      <c r="PZH674" s="17"/>
      <c r="PZM674" s="14"/>
      <c r="PZN674" s="18"/>
      <c r="PZX674" s="17"/>
      <c r="QAC674" s="14"/>
      <c r="QAD674" s="18"/>
      <c r="QAN674" s="17"/>
      <c r="QAS674" s="14"/>
      <c r="QAT674" s="18"/>
      <c r="QBD674" s="17"/>
      <c r="QBI674" s="14"/>
      <c r="QBJ674" s="18"/>
      <c r="QBT674" s="17"/>
      <c r="QBY674" s="14"/>
      <c r="QBZ674" s="18"/>
      <c r="QCJ674" s="17"/>
      <c r="QCO674" s="14"/>
      <c r="QCP674" s="18"/>
      <c r="QCZ674" s="17"/>
      <c r="QDE674" s="14"/>
      <c r="QDF674" s="18"/>
      <c r="QDP674" s="17"/>
      <c r="QDU674" s="14"/>
      <c r="QDV674" s="18"/>
      <c r="QEF674" s="17"/>
      <c r="QEK674" s="14"/>
      <c r="QEL674" s="18"/>
      <c r="QEV674" s="17"/>
      <c r="QFA674" s="14"/>
      <c r="QFB674" s="18"/>
      <c r="QFL674" s="17"/>
      <c r="QFQ674" s="14"/>
      <c r="QFR674" s="18"/>
      <c r="QGB674" s="17"/>
      <c r="QGG674" s="14"/>
      <c r="QGH674" s="18"/>
      <c r="QGR674" s="17"/>
      <c r="QGW674" s="14"/>
      <c r="QGX674" s="18"/>
      <c r="QHH674" s="17"/>
      <c r="QHM674" s="14"/>
      <c r="QHN674" s="18"/>
      <c r="QHX674" s="17"/>
      <c r="QIC674" s="14"/>
      <c r="QID674" s="18"/>
      <c r="QIN674" s="17"/>
      <c r="QIS674" s="14"/>
      <c r="QIT674" s="18"/>
      <c r="QJD674" s="17"/>
      <c r="QJI674" s="14"/>
      <c r="QJJ674" s="18"/>
      <c r="QJT674" s="17"/>
      <c r="QJY674" s="14"/>
      <c r="QJZ674" s="18"/>
      <c r="QKJ674" s="17"/>
      <c r="QKO674" s="14"/>
      <c r="QKP674" s="18"/>
      <c r="QKZ674" s="17"/>
      <c r="QLE674" s="14"/>
      <c r="QLF674" s="18"/>
      <c r="QLP674" s="17"/>
      <c r="QLU674" s="14"/>
      <c r="QLV674" s="18"/>
      <c r="QMF674" s="17"/>
      <c r="QMK674" s="14"/>
      <c r="QML674" s="18"/>
      <c r="QMV674" s="17"/>
      <c r="QNA674" s="14"/>
      <c r="QNB674" s="18"/>
      <c r="QNL674" s="17"/>
      <c r="QNQ674" s="14"/>
      <c r="QNR674" s="18"/>
      <c r="QOB674" s="17"/>
      <c r="QOG674" s="14"/>
      <c r="QOH674" s="18"/>
      <c r="QOR674" s="17"/>
      <c r="QOW674" s="14"/>
      <c r="QOX674" s="18"/>
      <c r="QPH674" s="17"/>
      <c r="QPM674" s="14"/>
      <c r="QPN674" s="18"/>
      <c r="QPX674" s="17"/>
      <c r="QQC674" s="14"/>
      <c r="QQD674" s="18"/>
      <c r="QQN674" s="17"/>
      <c r="QQS674" s="14"/>
      <c r="QQT674" s="18"/>
      <c r="QRD674" s="17"/>
      <c r="QRI674" s="14"/>
      <c r="QRJ674" s="18"/>
      <c r="QRT674" s="17"/>
      <c r="QRY674" s="14"/>
      <c r="QRZ674" s="18"/>
      <c r="QSJ674" s="17"/>
      <c r="QSO674" s="14"/>
      <c r="QSP674" s="18"/>
      <c r="QSZ674" s="17"/>
      <c r="QTE674" s="14"/>
      <c r="QTF674" s="18"/>
      <c r="QTP674" s="17"/>
      <c r="QTU674" s="14"/>
      <c r="QTV674" s="18"/>
      <c r="QUF674" s="17"/>
      <c r="QUK674" s="14"/>
      <c r="QUL674" s="18"/>
      <c r="QUV674" s="17"/>
      <c r="QVA674" s="14"/>
      <c r="QVB674" s="18"/>
      <c r="QVL674" s="17"/>
      <c r="QVQ674" s="14"/>
      <c r="QVR674" s="18"/>
      <c r="QWB674" s="17"/>
      <c r="QWG674" s="14"/>
      <c r="QWH674" s="18"/>
      <c r="QWR674" s="17"/>
      <c r="QWW674" s="14"/>
      <c r="QWX674" s="18"/>
      <c r="QXH674" s="17"/>
      <c r="QXM674" s="14"/>
      <c r="QXN674" s="18"/>
      <c r="QXX674" s="17"/>
      <c r="QYC674" s="14"/>
      <c r="QYD674" s="18"/>
      <c r="QYN674" s="17"/>
      <c r="QYS674" s="14"/>
      <c r="QYT674" s="18"/>
      <c r="QZD674" s="17"/>
      <c r="QZI674" s="14"/>
      <c r="QZJ674" s="18"/>
      <c r="QZT674" s="17"/>
      <c r="QZY674" s="14"/>
      <c r="QZZ674" s="18"/>
      <c r="RAJ674" s="17"/>
      <c r="RAO674" s="14"/>
      <c r="RAP674" s="18"/>
      <c r="RAZ674" s="17"/>
      <c r="RBE674" s="14"/>
      <c r="RBF674" s="18"/>
      <c r="RBP674" s="17"/>
      <c r="RBU674" s="14"/>
      <c r="RBV674" s="18"/>
      <c r="RCF674" s="17"/>
      <c r="RCK674" s="14"/>
      <c r="RCL674" s="18"/>
      <c r="RCV674" s="17"/>
      <c r="RDA674" s="14"/>
      <c r="RDB674" s="18"/>
      <c r="RDL674" s="17"/>
      <c r="RDQ674" s="14"/>
      <c r="RDR674" s="18"/>
      <c r="REB674" s="17"/>
      <c r="REG674" s="14"/>
      <c r="REH674" s="18"/>
      <c r="RER674" s="17"/>
      <c r="REW674" s="14"/>
      <c r="REX674" s="18"/>
      <c r="RFH674" s="17"/>
      <c r="RFM674" s="14"/>
      <c r="RFN674" s="18"/>
      <c r="RFX674" s="17"/>
      <c r="RGC674" s="14"/>
      <c r="RGD674" s="18"/>
      <c r="RGN674" s="17"/>
      <c r="RGS674" s="14"/>
      <c r="RGT674" s="18"/>
      <c r="RHD674" s="17"/>
      <c r="RHI674" s="14"/>
      <c r="RHJ674" s="18"/>
      <c r="RHT674" s="17"/>
      <c r="RHY674" s="14"/>
      <c r="RHZ674" s="18"/>
      <c r="RIJ674" s="17"/>
      <c r="RIO674" s="14"/>
      <c r="RIP674" s="18"/>
      <c r="RIZ674" s="17"/>
      <c r="RJE674" s="14"/>
      <c r="RJF674" s="18"/>
      <c r="RJP674" s="17"/>
      <c r="RJU674" s="14"/>
      <c r="RJV674" s="18"/>
      <c r="RKF674" s="17"/>
      <c r="RKK674" s="14"/>
      <c r="RKL674" s="18"/>
      <c r="RKV674" s="17"/>
      <c r="RLA674" s="14"/>
      <c r="RLB674" s="18"/>
      <c r="RLL674" s="17"/>
      <c r="RLQ674" s="14"/>
      <c r="RLR674" s="18"/>
      <c r="RMB674" s="17"/>
      <c r="RMG674" s="14"/>
      <c r="RMH674" s="18"/>
      <c r="RMR674" s="17"/>
      <c r="RMW674" s="14"/>
      <c r="RMX674" s="18"/>
      <c r="RNH674" s="17"/>
      <c r="RNM674" s="14"/>
      <c r="RNN674" s="18"/>
      <c r="RNX674" s="17"/>
      <c r="ROC674" s="14"/>
      <c r="ROD674" s="18"/>
      <c r="RON674" s="17"/>
      <c r="ROS674" s="14"/>
      <c r="ROT674" s="18"/>
      <c r="RPD674" s="17"/>
      <c r="RPI674" s="14"/>
      <c r="RPJ674" s="18"/>
      <c r="RPT674" s="17"/>
      <c r="RPY674" s="14"/>
      <c r="RPZ674" s="18"/>
      <c r="RQJ674" s="17"/>
      <c r="RQO674" s="14"/>
      <c r="RQP674" s="18"/>
      <c r="RQZ674" s="17"/>
      <c r="RRE674" s="14"/>
      <c r="RRF674" s="18"/>
      <c r="RRP674" s="17"/>
      <c r="RRU674" s="14"/>
      <c r="RRV674" s="18"/>
      <c r="RSF674" s="17"/>
      <c r="RSK674" s="14"/>
      <c r="RSL674" s="18"/>
      <c r="RSV674" s="17"/>
      <c r="RTA674" s="14"/>
      <c r="RTB674" s="18"/>
      <c r="RTL674" s="17"/>
      <c r="RTQ674" s="14"/>
      <c r="RTR674" s="18"/>
      <c r="RUB674" s="17"/>
      <c r="RUG674" s="14"/>
      <c r="RUH674" s="18"/>
      <c r="RUR674" s="17"/>
      <c r="RUW674" s="14"/>
      <c r="RUX674" s="18"/>
      <c r="RVH674" s="17"/>
      <c r="RVM674" s="14"/>
      <c r="RVN674" s="18"/>
      <c r="RVX674" s="17"/>
      <c r="RWC674" s="14"/>
      <c r="RWD674" s="18"/>
      <c r="RWN674" s="17"/>
      <c r="RWS674" s="14"/>
      <c r="RWT674" s="18"/>
      <c r="RXD674" s="17"/>
      <c r="RXI674" s="14"/>
      <c r="RXJ674" s="18"/>
      <c r="RXT674" s="17"/>
      <c r="RXY674" s="14"/>
      <c r="RXZ674" s="18"/>
      <c r="RYJ674" s="17"/>
      <c r="RYO674" s="14"/>
      <c r="RYP674" s="18"/>
      <c r="RYZ674" s="17"/>
      <c r="RZE674" s="14"/>
      <c r="RZF674" s="18"/>
      <c r="RZP674" s="17"/>
      <c r="RZU674" s="14"/>
      <c r="RZV674" s="18"/>
      <c r="SAF674" s="17"/>
      <c r="SAK674" s="14"/>
      <c r="SAL674" s="18"/>
      <c r="SAV674" s="17"/>
      <c r="SBA674" s="14"/>
      <c r="SBB674" s="18"/>
      <c r="SBL674" s="17"/>
      <c r="SBQ674" s="14"/>
      <c r="SBR674" s="18"/>
      <c r="SCB674" s="17"/>
      <c r="SCG674" s="14"/>
      <c r="SCH674" s="18"/>
      <c r="SCR674" s="17"/>
      <c r="SCW674" s="14"/>
      <c r="SCX674" s="18"/>
      <c r="SDH674" s="17"/>
      <c r="SDM674" s="14"/>
      <c r="SDN674" s="18"/>
      <c r="SDX674" s="17"/>
      <c r="SEC674" s="14"/>
      <c r="SED674" s="18"/>
      <c r="SEN674" s="17"/>
      <c r="SES674" s="14"/>
      <c r="SET674" s="18"/>
      <c r="SFD674" s="17"/>
      <c r="SFI674" s="14"/>
      <c r="SFJ674" s="18"/>
      <c r="SFT674" s="17"/>
      <c r="SFY674" s="14"/>
      <c r="SFZ674" s="18"/>
      <c r="SGJ674" s="17"/>
      <c r="SGO674" s="14"/>
      <c r="SGP674" s="18"/>
      <c r="SGZ674" s="17"/>
      <c r="SHE674" s="14"/>
      <c r="SHF674" s="18"/>
      <c r="SHP674" s="17"/>
      <c r="SHU674" s="14"/>
      <c r="SHV674" s="18"/>
      <c r="SIF674" s="17"/>
      <c r="SIK674" s="14"/>
      <c r="SIL674" s="18"/>
      <c r="SIV674" s="17"/>
      <c r="SJA674" s="14"/>
      <c r="SJB674" s="18"/>
      <c r="SJL674" s="17"/>
      <c r="SJQ674" s="14"/>
      <c r="SJR674" s="18"/>
      <c r="SKB674" s="17"/>
      <c r="SKG674" s="14"/>
      <c r="SKH674" s="18"/>
      <c r="SKR674" s="17"/>
      <c r="SKW674" s="14"/>
      <c r="SKX674" s="18"/>
      <c r="SLH674" s="17"/>
      <c r="SLM674" s="14"/>
      <c r="SLN674" s="18"/>
      <c r="SLX674" s="17"/>
      <c r="SMC674" s="14"/>
      <c r="SMD674" s="18"/>
      <c r="SMN674" s="17"/>
      <c r="SMS674" s="14"/>
      <c r="SMT674" s="18"/>
      <c r="SND674" s="17"/>
      <c r="SNI674" s="14"/>
      <c r="SNJ674" s="18"/>
      <c r="SNT674" s="17"/>
      <c r="SNY674" s="14"/>
      <c r="SNZ674" s="18"/>
      <c r="SOJ674" s="17"/>
      <c r="SOO674" s="14"/>
      <c r="SOP674" s="18"/>
      <c r="SOZ674" s="17"/>
      <c r="SPE674" s="14"/>
      <c r="SPF674" s="18"/>
      <c r="SPP674" s="17"/>
      <c r="SPU674" s="14"/>
      <c r="SPV674" s="18"/>
      <c r="SQF674" s="17"/>
      <c r="SQK674" s="14"/>
      <c r="SQL674" s="18"/>
      <c r="SQV674" s="17"/>
      <c r="SRA674" s="14"/>
      <c r="SRB674" s="18"/>
      <c r="SRL674" s="17"/>
      <c r="SRQ674" s="14"/>
      <c r="SRR674" s="18"/>
      <c r="SSB674" s="17"/>
      <c r="SSG674" s="14"/>
      <c r="SSH674" s="18"/>
      <c r="SSR674" s="17"/>
      <c r="SSW674" s="14"/>
      <c r="SSX674" s="18"/>
      <c r="STH674" s="17"/>
      <c r="STM674" s="14"/>
      <c r="STN674" s="18"/>
      <c r="STX674" s="17"/>
      <c r="SUC674" s="14"/>
      <c r="SUD674" s="18"/>
      <c r="SUN674" s="17"/>
      <c r="SUS674" s="14"/>
      <c r="SUT674" s="18"/>
      <c r="SVD674" s="17"/>
      <c r="SVI674" s="14"/>
      <c r="SVJ674" s="18"/>
      <c r="SVT674" s="17"/>
      <c r="SVY674" s="14"/>
      <c r="SVZ674" s="18"/>
      <c r="SWJ674" s="17"/>
      <c r="SWO674" s="14"/>
      <c r="SWP674" s="18"/>
      <c r="SWZ674" s="17"/>
      <c r="SXE674" s="14"/>
      <c r="SXF674" s="18"/>
      <c r="SXP674" s="17"/>
      <c r="SXU674" s="14"/>
      <c r="SXV674" s="18"/>
      <c r="SYF674" s="17"/>
      <c r="SYK674" s="14"/>
      <c r="SYL674" s="18"/>
      <c r="SYV674" s="17"/>
      <c r="SZA674" s="14"/>
      <c r="SZB674" s="18"/>
      <c r="SZL674" s="17"/>
      <c r="SZQ674" s="14"/>
      <c r="SZR674" s="18"/>
      <c r="TAB674" s="17"/>
      <c r="TAG674" s="14"/>
      <c r="TAH674" s="18"/>
      <c r="TAR674" s="17"/>
      <c r="TAW674" s="14"/>
      <c r="TAX674" s="18"/>
      <c r="TBH674" s="17"/>
      <c r="TBM674" s="14"/>
      <c r="TBN674" s="18"/>
      <c r="TBX674" s="17"/>
      <c r="TCC674" s="14"/>
      <c r="TCD674" s="18"/>
      <c r="TCN674" s="17"/>
      <c r="TCS674" s="14"/>
      <c r="TCT674" s="18"/>
      <c r="TDD674" s="17"/>
      <c r="TDI674" s="14"/>
      <c r="TDJ674" s="18"/>
      <c r="TDT674" s="17"/>
      <c r="TDY674" s="14"/>
      <c r="TDZ674" s="18"/>
      <c r="TEJ674" s="17"/>
      <c r="TEO674" s="14"/>
      <c r="TEP674" s="18"/>
      <c r="TEZ674" s="17"/>
      <c r="TFE674" s="14"/>
      <c r="TFF674" s="18"/>
      <c r="TFP674" s="17"/>
      <c r="TFU674" s="14"/>
      <c r="TFV674" s="18"/>
      <c r="TGF674" s="17"/>
      <c r="TGK674" s="14"/>
      <c r="TGL674" s="18"/>
      <c r="TGV674" s="17"/>
      <c r="THA674" s="14"/>
      <c r="THB674" s="18"/>
      <c r="THL674" s="17"/>
      <c r="THQ674" s="14"/>
      <c r="THR674" s="18"/>
      <c r="TIB674" s="17"/>
      <c r="TIG674" s="14"/>
      <c r="TIH674" s="18"/>
      <c r="TIR674" s="17"/>
      <c r="TIW674" s="14"/>
      <c r="TIX674" s="18"/>
      <c r="TJH674" s="17"/>
      <c r="TJM674" s="14"/>
      <c r="TJN674" s="18"/>
      <c r="TJX674" s="17"/>
      <c r="TKC674" s="14"/>
      <c r="TKD674" s="18"/>
      <c r="TKN674" s="17"/>
      <c r="TKS674" s="14"/>
      <c r="TKT674" s="18"/>
      <c r="TLD674" s="17"/>
      <c r="TLI674" s="14"/>
      <c r="TLJ674" s="18"/>
      <c r="TLT674" s="17"/>
      <c r="TLY674" s="14"/>
      <c r="TLZ674" s="18"/>
      <c r="TMJ674" s="17"/>
      <c r="TMO674" s="14"/>
      <c r="TMP674" s="18"/>
      <c r="TMZ674" s="17"/>
      <c r="TNE674" s="14"/>
      <c r="TNF674" s="18"/>
      <c r="TNP674" s="17"/>
      <c r="TNU674" s="14"/>
      <c r="TNV674" s="18"/>
      <c r="TOF674" s="17"/>
      <c r="TOK674" s="14"/>
      <c r="TOL674" s="18"/>
      <c r="TOV674" s="17"/>
      <c r="TPA674" s="14"/>
      <c r="TPB674" s="18"/>
      <c r="TPL674" s="17"/>
      <c r="TPQ674" s="14"/>
      <c r="TPR674" s="18"/>
      <c r="TQB674" s="17"/>
      <c r="TQG674" s="14"/>
      <c r="TQH674" s="18"/>
      <c r="TQR674" s="17"/>
      <c r="TQW674" s="14"/>
      <c r="TQX674" s="18"/>
      <c r="TRH674" s="17"/>
      <c r="TRM674" s="14"/>
      <c r="TRN674" s="18"/>
      <c r="TRX674" s="17"/>
      <c r="TSC674" s="14"/>
      <c r="TSD674" s="18"/>
      <c r="TSN674" s="17"/>
      <c r="TSS674" s="14"/>
      <c r="TST674" s="18"/>
      <c r="TTD674" s="17"/>
      <c r="TTI674" s="14"/>
      <c r="TTJ674" s="18"/>
      <c r="TTT674" s="17"/>
      <c r="TTY674" s="14"/>
      <c r="TTZ674" s="18"/>
      <c r="TUJ674" s="17"/>
      <c r="TUO674" s="14"/>
      <c r="TUP674" s="18"/>
      <c r="TUZ674" s="17"/>
      <c r="TVE674" s="14"/>
      <c r="TVF674" s="18"/>
      <c r="TVP674" s="17"/>
      <c r="TVU674" s="14"/>
      <c r="TVV674" s="18"/>
      <c r="TWF674" s="17"/>
      <c r="TWK674" s="14"/>
      <c r="TWL674" s="18"/>
      <c r="TWV674" s="17"/>
      <c r="TXA674" s="14"/>
      <c r="TXB674" s="18"/>
      <c r="TXL674" s="17"/>
      <c r="TXQ674" s="14"/>
      <c r="TXR674" s="18"/>
      <c r="TYB674" s="17"/>
      <c r="TYG674" s="14"/>
      <c r="TYH674" s="18"/>
      <c r="TYR674" s="17"/>
      <c r="TYW674" s="14"/>
      <c r="TYX674" s="18"/>
      <c r="TZH674" s="17"/>
      <c r="TZM674" s="14"/>
      <c r="TZN674" s="18"/>
      <c r="TZX674" s="17"/>
      <c r="UAC674" s="14"/>
      <c r="UAD674" s="18"/>
      <c r="UAN674" s="17"/>
      <c r="UAS674" s="14"/>
      <c r="UAT674" s="18"/>
      <c r="UBD674" s="17"/>
      <c r="UBI674" s="14"/>
      <c r="UBJ674" s="18"/>
      <c r="UBT674" s="17"/>
      <c r="UBY674" s="14"/>
      <c r="UBZ674" s="18"/>
      <c r="UCJ674" s="17"/>
      <c r="UCO674" s="14"/>
      <c r="UCP674" s="18"/>
      <c r="UCZ674" s="17"/>
      <c r="UDE674" s="14"/>
      <c r="UDF674" s="18"/>
      <c r="UDP674" s="17"/>
      <c r="UDU674" s="14"/>
      <c r="UDV674" s="18"/>
      <c r="UEF674" s="17"/>
      <c r="UEK674" s="14"/>
      <c r="UEL674" s="18"/>
      <c r="UEV674" s="17"/>
      <c r="UFA674" s="14"/>
      <c r="UFB674" s="18"/>
      <c r="UFL674" s="17"/>
      <c r="UFQ674" s="14"/>
      <c r="UFR674" s="18"/>
      <c r="UGB674" s="17"/>
      <c r="UGG674" s="14"/>
      <c r="UGH674" s="18"/>
      <c r="UGR674" s="17"/>
      <c r="UGW674" s="14"/>
      <c r="UGX674" s="18"/>
      <c r="UHH674" s="17"/>
      <c r="UHM674" s="14"/>
      <c r="UHN674" s="18"/>
      <c r="UHX674" s="17"/>
      <c r="UIC674" s="14"/>
      <c r="UID674" s="18"/>
      <c r="UIN674" s="17"/>
      <c r="UIS674" s="14"/>
      <c r="UIT674" s="18"/>
      <c r="UJD674" s="17"/>
      <c r="UJI674" s="14"/>
      <c r="UJJ674" s="18"/>
      <c r="UJT674" s="17"/>
      <c r="UJY674" s="14"/>
      <c r="UJZ674" s="18"/>
      <c r="UKJ674" s="17"/>
      <c r="UKO674" s="14"/>
      <c r="UKP674" s="18"/>
      <c r="UKZ674" s="17"/>
      <c r="ULE674" s="14"/>
      <c r="ULF674" s="18"/>
      <c r="ULP674" s="17"/>
      <c r="ULU674" s="14"/>
      <c r="ULV674" s="18"/>
      <c r="UMF674" s="17"/>
      <c r="UMK674" s="14"/>
      <c r="UML674" s="18"/>
      <c r="UMV674" s="17"/>
      <c r="UNA674" s="14"/>
      <c r="UNB674" s="18"/>
      <c r="UNL674" s="17"/>
      <c r="UNQ674" s="14"/>
      <c r="UNR674" s="18"/>
      <c r="UOB674" s="17"/>
      <c r="UOG674" s="14"/>
      <c r="UOH674" s="18"/>
      <c r="UOR674" s="17"/>
      <c r="UOW674" s="14"/>
      <c r="UOX674" s="18"/>
      <c r="UPH674" s="17"/>
      <c r="UPM674" s="14"/>
      <c r="UPN674" s="18"/>
      <c r="UPX674" s="17"/>
      <c r="UQC674" s="14"/>
      <c r="UQD674" s="18"/>
      <c r="UQN674" s="17"/>
      <c r="UQS674" s="14"/>
      <c r="UQT674" s="18"/>
      <c r="URD674" s="17"/>
      <c r="URI674" s="14"/>
      <c r="URJ674" s="18"/>
      <c r="URT674" s="17"/>
      <c r="URY674" s="14"/>
      <c r="URZ674" s="18"/>
      <c r="USJ674" s="17"/>
      <c r="USO674" s="14"/>
      <c r="USP674" s="18"/>
      <c r="USZ674" s="17"/>
      <c r="UTE674" s="14"/>
      <c r="UTF674" s="18"/>
      <c r="UTP674" s="17"/>
      <c r="UTU674" s="14"/>
      <c r="UTV674" s="18"/>
      <c r="UUF674" s="17"/>
      <c r="UUK674" s="14"/>
      <c r="UUL674" s="18"/>
      <c r="UUV674" s="17"/>
      <c r="UVA674" s="14"/>
      <c r="UVB674" s="18"/>
      <c r="UVL674" s="17"/>
      <c r="UVQ674" s="14"/>
      <c r="UVR674" s="18"/>
      <c r="UWB674" s="17"/>
      <c r="UWG674" s="14"/>
      <c r="UWH674" s="18"/>
      <c r="UWR674" s="17"/>
      <c r="UWW674" s="14"/>
      <c r="UWX674" s="18"/>
      <c r="UXH674" s="17"/>
      <c r="UXM674" s="14"/>
      <c r="UXN674" s="18"/>
      <c r="UXX674" s="17"/>
      <c r="UYC674" s="14"/>
      <c r="UYD674" s="18"/>
      <c r="UYN674" s="17"/>
      <c r="UYS674" s="14"/>
      <c r="UYT674" s="18"/>
      <c r="UZD674" s="17"/>
      <c r="UZI674" s="14"/>
      <c r="UZJ674" s="18"/>
      <c r="UZT674" s="17"/>
      <c r="UZY674" s="14"/>
      <c r="UZZ674" s="18"/>
      <c r="VAJ674" s="17"/>
      <c r="VAO674" s="14"/>
      <c r="VAP674" s="18"/>
      <c r="VAZ674" s="17"/>
      <c r="VBE674" s="14"/>
      <c r="VBF674" s="18"/>
      <c r="VBP674" s="17"/>
      <c r="VBU674" s="14"/>
      <c r="VBV674" s="18"/>
      <c r="VCF674" s="17"/>
      <c r="VCK674" s="14"/>
      <c r="VCL674" s="18"/>
      <c r="VCV674" s="17"/>
      <c r="VDA674" s="14"/>
      <c r="VDB674" s="18"/>
      <c r="VDL674" s="17"/>
      <c r="VDQ674" s="14"/>
      <c r="VDR674" s="18"/>
      <c r="VEB674" s="17"/>
      <c r="VEG674" s="14"/>
      <c r="VEH674" s="18"/>
      <c r="VER674" s="17"/>
      <c r="VEW674" s="14"/>
      <c r="VEX674" s="18"/>
      <c r="VFH674" s="17"/>
      <c r="VFM674" s="14"/>
      <c r="VFN674" s="18"/>
      <c r="VFX674" s="17"/>
      <c r="VGC674" s="14"/>
      <c r="VGD674" s="18"/>
      <c r="VGN674" s="17"/>
      <c r="VGS674" s="14"/>
      <c r="VGT674" s="18"/>
      <c r="VHD674" s="17"/>
      <c r="VHI674" s="14"/>
      <c r="VHJ674" s="18"/>
      <c r="VHT674" s="17"/>
      <c r="VHY674" s="14"/>
      <c r="VHZ674" s="18"/>
      <c r="VIJ674" s="17"/>
      <c r="VIO674" s="14"/>
      <c r="VIP674" s="18"/>
      <c r="VIZ674" s="17"/>
      <c r="VJE674" s="14"/>
      <c r="VJF674" s="18"/>
      <c r="VJP674" s="17"/>
      <c r="VJU674" s="14"/>
      <c r="VJV674" s="18"/>
      <c r="VKF674" s="17"/>
      <c r="VKK674" s="14"/>
      <c r="VKL674" s="18"/>
      <c r="VKV674" s="17"/>
      <c r="VLA674" s="14"/>
      <c r="VLB674" s="18"/>
      <c r="VLL674" s="17"/>
      <c r="VLQ674" s="14"/>
      <c r="VLR674" s="18"/>
      <c r="VMB674" s="17"/>
      <c r="VMG674" s="14"/>
      <c r="VMH674" s="18"/>
      <c r="VMR674" s="17"/>
      <c r="VMW674" s="14"/>
      <c r="VMX674" s="18"/>
      <c r="VNH674" s="17"/>
      <c r="VNM674" s="14"/>
      <c r="VNN674" s="18"/>
      <c r="VNX674" s="17"/>
      <c r="VOC674" s="14"/>
      <c r="VOD674" s="18"/>
      <c r="VON674" s="17"/>
      <c r="VOS674" s="14"/>
      <c r="VOT674" s="18"/>
      <c r="VPD674" s="17"/>
      <c r="VPI674" s="14"/>
      <c r="VPJ674" s="18"/>
      <c r="VPT674" s="17"/>
      <c r="VPY674" s="14"/>
      <c r="VPZ674" s="18"/>
      <c r="VQJ674" s="17"/>
      <c r="VQO674" s="14"/>
      <c r="VQP674" s="18"/>
      <c r="VQZ674" s="17"/>
      <c r="VRE674" s="14"/>
      <c r="VRF674" s="18"/>
      <c r="VRP674" s="17"/>
      <c r="VRU674" s="14"/>
      <c r="VRV674" s="18"/>
      <c r="VSF674" s="17"/>
      <c r="VSK674" s="14"/>
      <c r="VSL674" s="18"/>
      <c r="VSV674" s="17"/>
      <c r="VTA674" s="14"/>
      <c r="VTB674" s="18"/>
      <c r="VTL674" s="17"/>
      <c r="VTQ674" s="14"/>
      <c r="VTR674" s="18"/>
      <c r="VUB674" s="17"/>
      <c r="VUG674" s="14"/>
      <c r="VUH674" s="18"/>
      <c r="VUR674" s="17"/>
      <c r="VUW674" s="14"/>
      <c r="VUX674" s="18"/>
      <c r="VVH674" s="17"/>
      <c r="VVM674" s="14"/>
      <c r="VVN674" s="18"/>
      <c r="VVX674" s="17"/>
      <c r="VWC674" s="14"/>
      <c r="VWD674" s="18"/>
      <c r="VWN674" s="17"/>
      <c r="VWS674" s="14"/>
      <c r="VWT674" s="18"/>
      <c r="VXD674" s="17"/>
      <c r="VXI674" s="14"/>
      <c r="VXJ674" s="18"/>
      <c r="VXT674" s="17"/>
      <c r="VXY674" s="14"/>
      <c r="VXZ674" s="18"/>
      <c r="VYJ674" s="17"/>
      <c r="VYO674" s="14"/>
      <c r="VYP674" s="18"/>
      <c r="VYZ674" s="17"/>
      <c r="VZE674" s="14"/>
      <c r="VZF674" s="18"/>
      <c r="VZP674" s="17"/>
      <c r="VZU674" s="14"/>
      <c r="VZV674" s="18"/>
      <c r="WAF674" s="17"/>
      <c r="WAK674" s="14"/>
      <c r="WAL674" s="18"/>
      <c r="WAV674" s="17"/>
      <c r="WBA674" s="14"/>
      <c r="WBB674" s="18"/>
      <c r="WBL674" s="17"/>
      <c r="WBQ674" s="14"/>
      <c r="WBR674" s="18"/>
      <c r="WCB674" s="17"/>
      <c r="WCG674" s="14"/>
      <c r="WCH674" s="18"/>
      <c r="WCR674" s="17"/>
      <c r="WCW674" s="14"/>
      <c r="WCX674" s="18"/>
      <c r="WDH674" s="17"/>
      <c r="WDM674" s="14"/>
      <c r="WDN674" s="18"/>
      <c r="WDX674" s="17"/>
      <c r="WEC674" s="14"/>
      <c r="WED674" s="18"/>
      <c r="WEN674" s="17"/>
      <c r="WES674" s="14"/>
      <c r="WET674" s="18"/>
      <c r="WFD674" s="17"/>
      <c r="WFI674" s="14"/>
      <c r="WFJ674" s="18"/>
      <c r="WFT674" s="17"/>
      <c r="WFY674" s="14"/>
      <c r="WFZ674" s="18"/>
      <c r="WGJ674" s="17"/>
      <c r="WGO674" s="14"/>
      <c r="WGP674" s="18"/>
      <c r="WGZ674" s="17"/>
      <c r="WHE674" s="14"/>
      <c r="WHF674" s="18"/>
      <c r="WHP674" s="17"/>
      <c r="WHU674" s="14"/>
      <c r="WHV674" s="18"/>
      <c r="WIF674" s="17"/>
      <c r="WIK674" s="14"/>
      <c r="WIL674" s="18"/>
      <c r="WIV674" s="17"/>
      <c r="WJA674" s="14"/>
      <c r="WJB674" s="18"/>
      <c r="WJL674" s="17"/>
      <c r="WJQ674" s="14"/>
      <c r="WJR674" s="18"/>
      <c r="WKB674" s="17"/>
      <c r="WKG674" s="14"/>
      <c r="WKH674" s="18"/>
      <c r="WKR674" s="17"/>
      <c r="WKW674" s="14"/>
      <c r="WKX674" s="18"/>
      <c r="WLH674" s="17"/>
      <c r="WLM674" s="14"/>
      <c r="WLN674" s="18"/>
      <c r="WLX674" s="17"/>
      <c r="WMC674" s="14"/>
      <c r="WMD674" s="18"/>
      <c r="WMN674" s="17"/>
      <c r="WMS674" s="14"/>
      <c r="WMT674" s="18"/>
      <c r="WND674" s="17"/>
      <c r="WNI674" s="14"/>
      <c r="WNJ674" s="18"/>
      <c r="WNT674" s="17"/>
      <c r="WNY674" s="14"/>
      <c r="WNZ674" s="18"/>
      <c r="WOJ674" s="17"/>
      <c r="WOO674" s="14"/>
      <c r="WOP674" s="18"/>
      <c r="WOZ674" s="17"/>
      <c r="WPE674" s="14"/>
      <c r="WPF674" s="18"/>
      <c r="WPP674" s="17"/>
      <c r="WPU674" s="14"/>
      <c r="WPV674" s="18"/>
      <c r="WQF674" s="17"/>
      <c r="WQK674" s="14"/>
      <c r="WQL674" s="18"/>
      <c r="WQV674" s="17"/>
      <c r="WRA674" s="14"/>
      <c r="WRB674" s="18"/>
      <c r="WRL674" s="17"/>
      <c r="WRQ674" s="14"/>
      <c r="WRR674" s="18"/>
      <c r="WSB674" s="17"/>
      <c r="WSG674" s="14"/>
      <c r="WSH674" s="18"/>
      <c r="WSR674" s="17"/>
      <c r="WSW674" s="14"/>
      <c r="WSX674" s="18"/>
      <c r="WTH674" s="17"/>
      <c r="WTM674" s="14"/>
      <c r="WTN674" s="18"/>
      <c r="WTX674" s="17"/>
      <c r="WUC674" s="14"/>
      <c r="WUD674" s="18"/>
      <c r="WUN674" s="17"/>
      <c r="WUS674" s="14"/>
      <c r="WUT674" s="18"/>
      <c r="WVD674" s="17"/>
      <c r="WVI674" s="14"/>
      <c r="WVJ674" s="18"/>
      <c r="WVT674" s="17"/>
      <c r="WVY674" s="14"/>
      <c r="WVZ674" s="18"/>
      <c r="WWJ674" s="17"/>
      <c r="WWO674" s="14"/>
      <c r="WWP674" s="18"/>
      <c r="WWZ674" s="17"/>
      <c r="WXE674" s="14"/>
      <c r="WXF674" s="18"/>
      <c r="WXP674" s="17"/>
      <c r="WXU674" s="14"/>
      <c r="WXV674" s="18"/>
      <c r="WYF674" s="17"/>
      <c r="WYK674" s="14"/>
      <c r="WYL674" s="18"/>
      <c r="WYV674" s="17"/>
      <c r="WZA674" s="14"/>
      <c r="WZB674" s="18"/>
      <c r="WZL674" s="17"/>
      <c r="WZQ674" s="14"/>
      <c r="WZR674" s="18"/>
      <c r="XAB674" s="17"/>
      <c r="XAG674" s="14"/>
      <c r="XAH674" s="18"/>
      <c r="XAR674" s="17"/>
      <c r="XAW674" s="14"/>
      <c r="XAX674" s="18"/>
      <c r="XBH674" s="17"/>
      <c r="XBM674" s="14"/>
      <c r="XBN674" s="18"/>
      <c r="XBX674" s="17"/>
      <c r="XCC674" s="14"/>
      <c r="XCD674" s="18"/>
      <c r="XCN674" s="17"/>
      <c r="XCS674" s="14"/>
      <c r="XCT674" s="18"/>
      <c r="XDD674" s="17"/>
      <c r="XDI674" s="14"/>
      <c r="XDJ674" s="18"/>
      <c r="XDT674" s="17"/>
      <c r="XDY674" s="14"/>
      <c r="XDZ674" s="18"/>
      <c r="XEJ674" s="17"/>
      <c r="XEO674" s="14"/>
      <c r="XEP674" s="18"/>
      <c r="XEZ674" s="17"/>
    </row>
    <row r="675" spans="1:1020 1025:2044 2049:3068 3073:4092 4097:5116 5121:6140 6145:7164 7169:8188 8193:9212 9217:10236 10241:11260 11265:12284 12289:13308 13313:14332 14337:15356 15361:16380" s="15" customFormat="1" ht="10.15" hidden="1" customHeight="1" x14ac:dyDescent="0.2">
      <c r="A675" s="14">
        <f t="shared" si="54"/>
        <v>672</v>
      </c>
      <c r="B675" s="15" t="s">
        <v>1190</v>
      </c>
      <c r="C675" s="15" t="s">
        <v>1191</v>
      </c>
      <c r="D675" s="15">
        <v>3.19</v>
      </c>
      <c r="E675" s="16">
        <v>3.1012116359931583</v>
      </c>
      <c r="F675" s="15" t="s">
        <v>79</v>
      </c>
      <c r="G675" s="15" t="s">
        <v>70</v>
      </c>
      <c r="H675" s="15" t="s">
        <v>80</v>
      </c>
      <c r="I675" s="15" t="s">
        <v>70</v>
      </c>
      <c r="J675" s="15" t="s">
        <v>70</v>
      </c>
      <c r="K675" s="15" t="s">
        <v>70</v>
      </c>
      <c r="L675" s="15" t="s">
        <v>70</v>
      </c>
      <c r="M675" s="15" t="s">
        <v>70</v>
      </c>
      <c r="N675" s="15" t="s">
        <v>80</v>
      </c>
      <c r="O675" s="15" t="s">
        <v>70</v>
      </c>
      <c r="P675" s="15" t="s">
        <v>79</v>
      </c>
      <c r="Q675" s="6">
        <f t="shared" si="51"/>
        <v>-2.7833342948853201E-2</v>
      </c>
      <c r="R675" s="1" t="str">
        <f t="shared" si="52"/>
        <v>Estimado.rar</v>
      </c>
      <c r="U675" s="15">
        <f t="shared" si="50"/>
        <v>1</v>
      </c>
      <c r="V675" s="1" t="s">
        <v>5409</v>
      </c>
      <c r="W675" s="1" t="str">
        <f t="shared" si="53"/>
        <v>ok</v>
      </c>
      <c r="AB675" s="17"/>
      <c r="AG675" s="14"/>
      <c r="AH675" s="18"/>
      <c r="AR675" s="17"/>
      <c r="AW675" s="14"/>
      <c r="AX675" s="18"/>
      <c r="BH675" s="17"/>
      <c r="BM675" s="14"/>
      <c r="BN675" s="18"/>
      <c r="BX675" s="17"/>
      <c r="CC675" s="14"/>
      <c r="CD675" s="18"/>
      <c r="CN675" s="17"/>
      <c r="CS675" s="14"/>
      <c r="CT675" s="18"/>
      <c r="DD675" s="17"/>
      <c r="DI675" s="14"/>
      <c r="DJ675" s="18"/>
      <c r="DT675" s="17"/>
      <c r="DY675" s="14"/>
      <c r="DZ675" s="18"/>
      <c r="EJ675" s="17"/>
      <c r="EO675" s="14"/>
      <c r="EP675" s="18"/>
      <c r="EZ675" s="17"/>
      <c r="FE675" s="14"/>
      <c r="FF675" s="18"/>
      <c r="FP675" s="17"/>
      <c r="FU675" s="14"/>
      <c r="FV675" s="18"/>
      <c r="GF675" s="17"/>
      <c r="GK675" s="14"/>
      <c r="GL675" s="18"/>
      <c r="GV675" s="17"/>
      <c r="HA675" s="14"/>
      <c r="HB675" s="18"/>
      <c r="HL675" s="17"/>
      <c r="HQ675" s="14"/>
      <c r="HR675" s="18"/>
      <c r="IB675" s="17"/>
      <c r="IG675" s="14"/>
      <c r="IH675" s="18"/>
      <c r="IR675" s="17"/>
      <c r="IW675" s="14"/>
      <c r="IX675" s="18"/>
      <c r="JH675" s="17"/>
      <c r="JM675" s="14"/>
      <c r="JN675" s="18"/>
      <c r="JX675" s="17"/>
      <c r="KC675" s="14"/>
      <c r="KD675" s="18"/>
      <c r="KN675" s="17"/>
      <c r="KS675" s="14"/>
      <c r="KT675" s="18"/>
      <c r="LD675" s="17"/>
      <c r="LI675" s="14"/>
      <c r="LJ675" s="18"/>
      <c r="LT675" s="17"/>
      <c r="LY675" s="14"/>
      <c r="LZ675" s="18"/>
      <c r="MJ675" s="17"/>
      <c r="MO675" s="14"/>
      <c r="MP675" s="18"/>
      <c r="MZ675" s="17"/>
      <c r="NE675" s="14"/>
      <c r="NF675" s="18"/>
      <c r="NP675" s="17"/>
      <c r="NU675" s="14"/>
      <c r="NV675" s="18"/>
      <c r="OF675" s="17"/>
      <c r="OK675" s="14"/>
      <c r="OL675" s="18"/>
      <c r="OV675" s="17"/>
      <c r="PA675" s="14"/>
      <c r="PB675" s="18"/>
      <c r="PL675" s="17"/>
      <c r="PQ675" s="14"/>
      <c r="PR675" s="18"/>
      <c r="QB675" s="17"/>
      <c r="QG675" s="14"/>
      <c r="QH675" s="18"/>
      <c r="QR675" s="17"/>
      <c r="QW675" s="14"/>
      <c r="QX675" s="18"/>
      <c r="RH675" s="17"/>
      <c r="RM675" s="14"/>
      <c r="RN675" s="18"/>
      <c r="RX675" s="17"/>
      <c r="SC675" s="14"/>
      <c r="SD675" s="18"/>
      <c r="SN675" s="17"/>
      <c r="SS675" s="14"/>
      <c r="ST675" s="18"/>
      <c r="TD675" s="17"/>
      <c r="TI675" s="14"/>
      <c r="TJ675" s="18"/>
      <c r="TT675" s="17"/>
      <c r="TY675" s="14"/>
      <c r="TZ675" s="18"/>
      <c r="UJ675" s="17"/>
      <c r="UO675" s="14"/>
      <c r="UP675" s="18"/>
      <c r="UZ675" s="17"/>
      <c r="VE675" s="14"/>
      <c r="VF675" s="18"/>
      <c r="VP675" s="17"/>
      <c r="VU675" s="14"/>
      <c r="VV675" s="18"/>
      <c r="WF675" s="17"/>
      <c r="WK675" s="14"/>
      <c r="WL675" s="18"/>
      <c r="WV675" s="17"/>
      <c r="XA675" s="14"/>
      <c r="XB675" s="18"/>
      <c r="XL675" s="17"/>
      <c r="XQ675" s="14"/>
      <c r="XR675" s="18"/>
      <c r="YB675" s="17"/>
      <c r="YG675" s="14"/>
      <c r="YH675" s="18"/>
      <c r="YR675" s="17"/>
      <c r="YW675" s="14"/>
      <c r="YX675" s="18"/>
      <c r="ZH675" s="17"/>
      <c r="ZM675" s="14"/>
      <c r="ZN675" s="18"/>
      <c r="ZX675" s="17"/>
      <c r="AAC675" s="14"/>
      <c r="AAD675" s="18"/>
      <c r="AAN675" s="17"/>
      <c r="AAS675" s="14"/>
      <c r="AAT675" s="18"/>
      <c r="ABD675" s="17"/>
      <c r="ABI675" s="14"/>
      <c r="ABJ675" s="18"/>
      <c r="ABT675" s="17"/>
      <c r="ABY675" s="14"/>
      <c r="ABZ675" s="18"/>
      <c r="ACJ675" s="17"/>
      <c r="ACO675" s="14"/>
      <c r="ACP675" s="18"/>
      <c r="ACZ675" s="17"/>
      <c r="ADE675" s="14"/>
      <c r="ADF675" s="18"/>
      <c r="ADP675" s="17"/>
      <c r="ADU675" s="14"/>
      <c r="ADV675" s="18"/>
      <c r="AEF675" s="17"/>
      <c r="AEK675" s="14"/>
      <c r="AEL675" s="18"/>
      <c r="AEV675" s="17"/>
      <c r="AFA675" s="14"/>
      <c r="AFB675" s="18"/>
      <c r="AFL675" s="17"/>
      <c r="AFQ675" s="14"/>
      <c r="AFR675" s="18"/>
      <c r="AGB675" s="17"/>
      <c r="AGG675" s="14"/>
      <c r="AGH675" s="18"/>
      <c r="AGR675" s="17"/>
      <c r="AGW675" s="14"/>
      <c r="AGX675" s="18"/>
      <c r="AHH675" s="17"/>
      <c r="AHM675" s="14"/>
      <c r="AHN675" s="18"/>
      <c r="AHX675" s="17"/>
      <c r="AIC675" s="14"/>
      <c r="AID675" s="18"/>
      <c r="AIN675" s="17"/>
      <c r="AIS675" s="14"/>
      <c r="AIT675" s="18"/>
      <c r="AJD675" s="17"/>
      <c r="AJI675" s="14"/>
      <c r="AJJ675" s="18"/>
      <c r="AJT675" s="17"/>
      <c r="AJY675" s="14"/>
      <c r="AJZ675" s="18"/>
      <c r="AKJ675" s="17"/>
      <c r="AKO675" s="14"/>
      <c r="AKP675" s="18"/>
      <c r="AKZ675" s="17"/>
      <c r="ALE675" s="14"/>
      <c r="ALF675" s="18"/>
      <c r="ALP675" s="17"/>
      <c r="ALU675" s="14"/>
      <c r="ALV675" s="18"/>
      <c r="AMF675" s="17"/>
      <c r="AMK675" s="14"/>
      <c r="AML675" s="18"/>
      <c r="AMV675" s="17"/>
      <c r="ANA675" s="14"/>
      <c r="ANB675" s="18"/>
      <c r="ANL675" s="17"/>
      <c r="ANQ675" s="14"/>
      <c r="ANR675" s="18"/>
      <c r="AOB675" s="17"/>
      <c r="AOG675" s="14"/>
      <c r="AOH675" s="18"/>
      <c r="AOR675" s="17"/>
      <c r="AOW675" s="14"/>
      <c r="AOX675" s="18"/>
      <c r="APH675" s="17"/>
      <c r="APM675" s="14"/>
      <c r="APN675" s="18"/>
      <c r="APX675" s="17"/>
      <c r="AQC675" s="14"/>
      <c r="AQD675" s="18"/>
      <c r="AQN675" s="17"/>
      <c r="AQS675" s="14"/>
      <c r="AQT675" s="18"/>
      <c r="ARD675" s="17"/>
      <c r="ARI675" s="14"/>
      <c r="ARJ675" s="18"/>
      <c r="ART675" s="17"/>
      <c r="ARY675" s="14"/>
      <c r="ARZ675" s="18"/>
      <c r="ASJ675" s="17"/>
      <c r="ASO675" s="14"/>
      <c r="ASP675" s="18"/>
      <c r="ASZ675" s="17"/>
      <c r="ATE675" s="14"/>
      <c r="ATF675" s="18"/>
      <c r="ATP675" s="17"/>
      <c r="ATU675" s="14"/>
      <c r="ATV675" s="18"/>
      <c r="AUF675" s="17"/>
      <c r="AUK675" s="14"/>
      <c r="AUL675" s="18"/>
      <c r="AUV675" s="17"/>
      <c r="AVA675" s="14"/>
      <c r="AVB675" s="18"/>
      <c r="AVL675" s="17"/>
      <c r="AVQ675" s="14"/>
      <c r="AVR675" s="18"/>
      <c r="AWB675" s="17"/>
      <c r="AWG675" s="14"/>
      <c r="AWH675" s="18"/>
      <c r="AWR675" s="17"/>
      <c r="AWW675" s="14"/>
      <c r="AWX675" s="18"/>
      <c r="AXH675" s="17"/>
      <c r="AXM675" s="14"/>
      <c r="AXN675" s="18"/>
      <c r="AXX675" s="17"/>
      <c r="AYC675" s="14"/>
      <c r="AYD675" s="18"/>
      <c r="AYN675" s="17"/>
      <c r="AYS675" s="14"/>
      <c r="AYT675" s="18"/>
      <c r="AZD675" s="17"/>
      <c r="AZI675" s="14"/>
      <c r="AZJ675" s="18"/>
      <c r="AZT675" s="17"/>
      <c r="AZY675" s="14"/>
      <c r="AZZ675" s="18"/>
      <c r="BAJ675" s="17"/>
      <c r="BAO675" s="14"/>
      <c r="BAP675" s="18"/>
      <c r="BAZ675" s="17"/>
      <c r="BBE675" s="14"/>
      <c r="BBF675" s="18"/>
      <c r="BBP675" s="17"/>
      <c r="BBU675" s="14"/>
      <c r="BBV675" s="18"/>
      <c r="BCF675" s="17"/>
      <c r="BCK675" s="14"/>
      <c r="BCL675" s="18"/>
      <c r="BCV675" s="17"/>
      <c r="BDA675" s="14"/>
      <c r="BDB675" s="18"/>
      <c r="BDL675" s="17"/>
      <c r="BDQ675" s="14"/>
      <c r="BDR675" s="18"/>
      <c r="BEB675" s="17"/>
      <c r="BEG675" s="14"/>
      <c r="BEH675" s="18"/>
      <c r="BER675" s="17"/>
      <c r="BEW675" s="14"/>
      <c r="BEX675" s="18"/>
      <c r="BFH675" s="17"/>
      <c r="BFM675" s="14"/>
      <c r="BFN675" s="18"/>
      <c r="BFX675" s="17"/>
      <c r="BGC675" s="14"/>
      <c r="BGD675" s="18"/>
      <c r="BGN675" s="17"/>
      <c r="BGS675" s="14"/>
      <c r="BGT675" s="18"/>
      <c r="BHD675" s="17"/>
      <c r="BHI675" s="14"/>
      <c r="BHJ675" s="18"/>
      <c r="BHT675" s="17"/>
      <c r="BHY675" s="14"/>
      <c r="BHZ675" s="18"/>
      <c r="BIJ675" s="17"/>
      <c r="BIO675" s="14"/>
      <c r="BIP675" s="18"/>
      <c r="BIZ675" s="17"/>
      <c r="BJE675" s="14"/>
      <c r="BJF675" s="18"/>
      <c r="BJP675" s="17"/>
      <c r="BJU675" s="14"/>
      <c r="BJV675" s="18"/>
      <c r="BKF675" s="17"/>
      <c r="BKK675" s="14"/>
      <c r="BKL675" s="18"/>
      <c r="BKV675" s="17"/>
      <c r="BLA675" s="14"/>
      <c r="BLB675" s="18"/>
      <c r="BLL675" s="17"/>
      <c r="BLQ675" s="14"/>
      <c r="BLR675" s="18"/>
      <c r="BMB675" s="17"/>
      <c r="BMG675" s="14"/>
      <c r="BMH675" s="18"/>
      <c r="BMR675" s="17"/>
      <c r="BMW675" s="14"/>
      <c r="BMX675" s="18"/>
      <c r="BNH675" s="17"/>
      <c r="BNM675" s="14"/>
      <c r="BNN675" s="18"/>
      <c r="BNX675" s="17"/>
      <c r="BOC675" s="14"/>
      <c r="BOD675" s="18"/>
      <c r="BON675" s="17"/>
      <c r="BOS675" s="14"/>
      <c r="BOT675" s="18"/>
      <c r="BPD675" s="17"/>
      <c r="BPI675" s="14"/>
      <c r="BPJ675" s="18"/>
      <c r="BPT675" s="17"/>
      <c r="BPY675" s="14"/>
      <c r="BPZ675" s="18"/>
      <c r="BQJ675" s="17"/>
      <c r="BQO675" s="14"/>
      <c r="BQP675" s="18"/>
      <c r="BQZ675" s="17"/>
      <c r="BRE675" s="14"/>
      <c r="BRF675" s="18"/>
      <c r="BRP675" s="17"/>
      <c r="BRU675" s="14"/>
      <c r="BRV675" s="18"/>
      <c r="BSF675" s="17"/>
      <c r="BSK675" s="14"/>
      <c r="BSL675" s="18"/>
      <c r="BSV675" s="17"/>
      <c r="BTA675" s="14"/>
      <c r="BTB675" s="18"/>
      <c r="BTL675" s="17"/>
      <c r="BTQ675" s="14"/>
      <c r="BTR675" s="18"/>
      <c r="BUB675" s="17"/>
      <c r="BUG675" s="14"/>
      <c r="BUH675" s="18"/>
      <c r="BUR675" s="17"/>
      <c r="BUW675" s="14"/>
      <c r="BUX675" s="18"/>
      <c r="BVH675" s="17"/>
      <c r="BVM675" s="14"/>
      <c r="BVN675" s="18"/>
      <c r="BVX675" s="17"/>
      <c r="BWC675" s="14"/>
      <c r="BWD675" s="18"/>
      <c r="BWN675" s="17"/>
      <c r="BWS675" s="14"/>
      <c r="BWT675" s="18"/>
      <c r="BXD675" s="17"/>
      <c r="BXI675" s="14"/>
      <c r="BXJ675" s="18"/>
      <c r="BXT675" s="17"/>
      <c r="BXY675" s="14"/>
      <c r="BXZ675" s="18"/>
      <c r="BYJ675" s="17"/>
      <c r="BYO675" s="14"/>
      <c r="BYP675" s="18"/>
      <c r="BYZ675" s="17"/>
      <c r="BZE675" s="14"/>
      <c r="BZF675" s="18"/>
      <c r="BZP675" s="17"/>
      <c r="BZU675" s="14"/>
      <c r="BZV675" s="18"/>
      <c r="CAF675" s="17"/>
      <c r="CAK675" s="14"/>
      <c r="CAL675" s="18"/>
      <c r="CAV675" s="17"/>
      <c r="CBA675" s="14"/>
      <c r="CBB675" s="18"/>
      <c r="CBL675" s="17"/>
      <c r="CBQ675" s="14"/>
      <c r="CBR675" s="18"/>
      <c r="CCB675" s="17"/>
      <c r="CCG675" s="14"/>
      <c r="CCH675" s="18"/>
      <c r="CCR675" s="17"/>
      <c r="CCW675" s="14"/>
      <c r="CCX675" s="18"/>
      <c r="CDH675" s="17"/>
      <c r="CDM675" s="14"/>
      <c r="CDN675" s="18"/>
      <c r="CDX675" s="17"/>
      <c r="CEC675" s="14"/>
      <c r="CED675" s="18"/>
      <c r="CEN675" s="17"/>
      <c r="CES675" s="14"/>
      <c r="CET675" s="18"/>
      <c r="CFD675" s="17"/>
      <c r="CFI675" s="14"/>
      <c r="CFJ675" s="18"/>
      <c r="CFT675" s="17"/>
      <c r="CFY675" s="14"/>
      <c r="CFZ675" s="18"/>
      <c r="CGJ675" s="17"/>
      <c r="CGO675" s="14"/>
      <c r="CGP675" s="18"/>
      <c r="CGZ675" s="17"/>
      <c r="CHE675" s="14"/>
      <c r="CHF675" s="18"/>
      <c r="CHP675" s="17"/>
      <c r="CHU675" s="14"/>
      <c r="CHV675" s="18"/>
      <c r="CIF675" s="17"/>
      <c r="CIK675" s="14"/>
      <c r="CIL675" s="18"/>
      <c r="CIV675" s="17"/>
      <c r="CJA675" s="14"/>
      <c r="CJB675" s="18"/>
      <c r="CJL675" s="17"/>
      <c r="CJQ675" s="14"/>
      <c r="CJR675" s="18"/>
      <c r="CKB675" s="17"/>
      <c r="CKG675" s="14"/>
      <c r="CKH675" s="18"/>
      <c r="CKR675" s="17"/>
      <c r="CKW675" s="14"/>
      <c r="CKX675" s="18"/>
      <c r="CLH675" s="17"/>
      <c r="CLM675" s="14"/>
      <c r="CLN675" s="18"/>
      <c r="CLX675" s="17"/>
      <c r="CMC675" s="14"/>
      <c r="CMD675" s="18"/>
      <c r="CMN675" s="17"/>
      <c r="CMS675" s="14"/>
      <c r="CMT675" s="18"/>
      <c r="CND675" s="17"/>
      <c r="CNI675" s="14"/>
      <c r="CNJ675" s="18"/>
      <c r="CNT675" s="17"/>
      <c r="CNY675" s="14"/>
      <c r="CNZ675" s="18"/>
      <c r="COJ675" s="17"/>
      <c r="COO675" s="14"/>
      <c r="COP675" s="18"/>
      <c r="COZ675" s="17"/>
      <c r="CPE675" s="14"/>
      <c r="CPF675" s="18"/>
      <c r="CPP675" s="17"/>
      <c r="CPU675" s="14"/>
      <c r="CPV675" s="18"/>
      <c r="CQF675" s="17"/>
      <c r="CQK675" s="14"/>
      <c r="CQL675" s="18"/>
      <c r="CQV675" s="17"/>
      <c r="CRA675" s="14"/>
      <c r="CRB675" s="18"/>
      <c r="CRL675" s="17"/>
      <c r="CRQ675" s="14"/>
      <c r="CRR675" s="18"/>
      <c r="CSB675" s="17"/>
      <c r="CSG675" s="14"/>
      <c r="CSH675" s="18"/>
      <c r="CSR675" s="17"/>
      <c r="CSW675" s="14"/>
      <c r="CSX675" s="18"/>
      <c r="CTH675" s="17"/>
      <c r="CTM675" s="14"/>
      <c r="CTN675" s="18"/>
      <c r="CTX675" s="17"/>
      <c r="CUC675" s="14"/>
      <c r="CUD675" s="18"/>
      <c r="CUN675" s="17"/>
      <c r="CUS675" s="14"/>
      <c r="CUT675" s="18"/>
      <c r="CVD675" s="17"/>
      <c r="CVI675" s="14"/>
      <c r="CVJ675" s="18"/>
      <c r="CVT675" s="17"/>
      <c r="CVY675" s="14"/>
      <c r="CVZ675" s="18"/>
      <c r="CWJ675" s="17"/>
      <c r="CWO675" s="14"/>
      <c r="CWP675" s="18"/>
      <c r="CWZ675" s="17"/>
      <c r="CXE675" s="14"/>
      <c r="CXF675" s="18"/>
      <c r="CXP675" s="17"/>
      <c r="CXU675" s="14"/>
      <c r="CXV675" s="18"/>
      <c r="CYF675" s="17"/>
      <c r="CYK675" s="14"/>
      <c r="CYL675" s="18"/>
      <c r="CYV675" s="17"/>
      <c r="CZA675" s="14"/>
      <c r="CZB675" s="18"/>
      <c r="CZL675" s="17"/>
      <c r="CZQ675" s="14"/>
      <c r="CZR675" s="18"/>
      <c r="DAB675" s="17"/>
      <c r="DAG675" s="14"/>
      <c r="DAH675" s="18"/>
      <c r="DAR675" s="17"/>
      <c r="DAW675" s="14"/>
      <c r="DAX675" s="18"/>
      <c r="DBH675" s="17"/>
      <c r="DBM675" s="14"/>
      <c r="DBN675" s="18"/>
      <c r="DBX675" s="17"/>
      <c r="DCC675" s="14"/>
      <c r="DCD675" s="18"/>
      <c r="DCN675" s="17"/>
      <c r="DCS675" s="14"/>
      <c r="DCT675" s="18"/>
      <c r="DDD675" s="17"/>
      <c r="DDI675" s="14"/>
      <c r="DDJ675" s="18"/>
      <c r="DDT675" s="17"/>
      <c r="DDY675" s="14"/>
      <c r="DDZ675" s="18"/>
      <c r="DEJ675" s="17"/>
      <c r="DEO675" s="14"/>
      <c r="DEP675" s="18"/>
      <c r="DEZ675" s="17"/>
      <c r="DFE675" s="14"/>
      <c r="DFF675" s="18"/>
      <c r="DFP675" s="17"/>
      <c r="DFU675" s="14"/>
      <c r="DFV675" s="18"/>
      <c r="DGF675" s="17"/>
      <c r="DGK675" s="14"/>
      <c r="DGL675" s="18"/>
      <c r="DGV675" s="17"/>
      <c r="DHA675" s="14"/>
      <c r="DHB675" s="18"/>
      <c r="DHL675" s="17"/>
      <c r="DHQ675" s="14"/>
      <c r="DHR675" s="18"/>
      <c r="DIB675" s="17"/>
      <c r="DIG675" s="14"/>
      <c r="DIH675" s="18"/>
      <c r="DIR675" s="17"/>
      <c r="DIW675" s="14"/>
      <c r="DIX675" s="18"/>
      <c r="DJH675" s="17"/>
      <c r="DJM675" s="14"/>
      <c r="DJN675" s="18"/>
      <c r="DJX675" s="17"/>
      <c r="DKC675" s="14"/>
      <c r="DKD675" s="18"/>
      <c r="DKN675" s="17"/>
      <c r="DKS675" s="14"/>
      <c r="DKT675" s="18"/>
      <c r="DLD675" s="17"/>
      <c r="DLI675" s="14"/>
      <c r="DLJ675" s="18"/>
      <c r="DLT675" s="17"/>
      <c r="DLY675" s="14"/>
      <c r="DLZ675" s="18"/>
      <c r="DMJ675" s="17"/>
      <c r="DMO675" s="14"/>
      <c r="DMP675" s="18"/>
      <c r="DMZ675" s="17"/>
      <c r="DNE675" s="14"/>
      <c r="DNF675" s="18"/>
      <c r="DNP675" s="17"/>
      <c r="DNU675" s="14"/>
      <c r="DNV675" s="18"/>
      <c r="DOF675" s="17"/>
      <c r="DOK675" s="14"/>
      <c r="DOL675" s="18"/>
      <c r="DOV675" s="17"/>
      <c r="DPA675" s="14"/>
      <c r="DPB675" s="18"/>
      <c r="DPL675" s="17"/>
      <c r="DPQ675" s="14"/>
      <c r="DPR675" s="18"/>
      <c r="DQB675" s="17"/>
      <c r="DQG675" s="14"/>
      <c r="DQH675" s="18"/>
      <c r="DQR675" s="17"/>
      <c r="DQW675" s="14"/>
      <c r="DQX675" s="18"/>
      <c r="DRH675" s="17"/>
      <c r="DRM675" s="14"/>
      <c r="DRN675" s="18"/>
      <c r="DRX675" s="17"/>
      <c r="DSC675" s="14"/>
      <c r="DSD675" s="18"/>
      <c r="DSN675" s="17"/>
      <c r="DSS675" s="14"/>
      <c r="DST675" s="18"/>
      <c r="DTD675" s="17"/>
      <c r="DTI675" s="14"/>
      <c r="DTJ675" s="18"/>
      <c r="DTT675" s="17"/>
      <c r="DTY675" s="14"/>
      <c r="DTZ675" s="18"/>
      <c r="DUJ675" s="17"/>
      <c r="DUO675" s="14"/>
      <c r="DUP675" s="18"/>
      <c r="DUZ675" s="17"/>
      <c r="DVE675" s="14"/>
      <c r="DVF675" s="18"/>
      <c r="DVP675" s="17"/>
      <c r="DVU675" s="14"/>
      <c r="DVV675" s="18"/>
      <c r="DWF675" s="17"/>
      <c r="DWK675" s="14"/>
      <c r="DWL675" s="18"/>
      <c r="DWV675" s="17"/>
      <c r="DXA675" s="14"/>
      <c r="DXB675" s="18"/>
      <c r="DXL675" s="17"/>
      <c r="DXQ675" s="14"/>
      <c r="DXR675" s="18"/>
      <c r="DYB675" s="17"/>
      <c r="DYG675" s="14"/>
      <c r="DYH675" s="18"/>
      <c r="DYR675" s="17"/>
      <c r="DYW675" s="14"/>
      <c r="DYX675" s="18"/>
      <c r="DZH675" s="17"/>
      <c r="DZM675" s="14"/>
      <c r="DZN675" s="18"/>
      <c r="DZX675" s="17"/>
      <c r="EAC675" s="14"/>
      <c r="EAD675" s="18"/>
      <c r="EAN675" s="17"/>
      <c r="EAS675" s="14"/>
      <c r="EAT675" s="18"/>
      <c r="EBD675" s="17"/>
      <c r="EBI675" s="14"/>
      <c r="EBJ675" s="18"/>
      <c r="EBT675" s="17"/>
      <c r="EBY675" s="14"/>
      <c r="EBZ675" s="18"/>
      <c r="ECJ675" s="17"/>
      <c r="ECO675" s="14"/>
      <c r="ECP675" s="18"/>
      <c r="ECZ675" s="17"/>
      <c r="EDE675" s="14"/>
      <c r="EDF675" s="18"/>
      <c r="EDP675" s="17"/>
      <c r="EDU675" s="14"/>
      <c r="EDV675" s="18"/>
      <c r="EEF675" s="17"/>
      <c r="EEK675" s="14"/>
      <c r="EEL675" s="18"/>
      <c r="EEV675" s="17"/>
      <c r="EFA675" s="14"/>
      <c r="EFB675" s="18"/>
      <c r="EFL675" s="17"/>
      <c r="EFQ675" s="14"/>
      <c r="EFR675" s="18"/>
      <c r="EGB675" s="17"/>
      <c r="EGG675" s="14"/>
      <c r="EGH675" s="18"/>
      <c r="EGR675" s="17"/>
      <c r="EGW675" s="14"/>
      <c r="EGX675" s="18"/>
      <c r="EHH675" s="17"/>
      <c r="EHM675" s="14"/>
      <c r="EHN675" s="18"/>
      <c r="EHX675" s="17"/>
      <c r="EIC675" s="14"/>
      <c r="EID675" s="18"/>
      <c r="EIN675" s="17"/>
      <c r="EIS675" s="14"/>
      <c r="EIT675" s="18"/>
      <c r="EJD675" s="17"/>
      <c r="EJI675" s="14"/>
      <c r="EJJ675" s="18"/>
      <c r="EJT675" s="17"/>
      <c r="EJY675" s="14"/>
      <c r="EJZ675" s="18"/>
      <c r="EKJ675" s="17"/>
      <c r="EKO675" s="14"/>
      <c r="EKP675" s="18"/>
      <c r="EKZ675" s="17"/>
      <c r="ELE675" s="14"/>
      <c r="ELF675" s="18"/>
      <c r="ELP675" s="17"/>
      <c r="ELU675" s="14"/>
      <c r="ELV675" s="18"/>
      <c r="EMF675" s="17"/>
      <c r="EMK675" s="14"/>
      <c r="EML675" s="18"/>
      <c r="EMV675" s="17"/>
      <c r="ENA675" s="14"/>
      <c r="ENB675" s="18"/>
      <c r="ENL675" s="17"/>
      <c r="ENQ675" s="14"/>
      <c r="ENR675" s="18"/>
      <c r="EOB675" s="17"/>
      <c r="EOG675" s="14"/>
      <c r="EOH675" s="18"/>
      <c r="EOR675" s="17"/>
      <c r="EOW675" s="14"/>
      <c r="EOX675" s="18"/>
      <c r="EPH675" s="17"/>
      <c r="EPM675" s="14"/>
      <c r="EPN675" s="18"/>
      <c r="EPX675" s="17"/>
      <c r="EQC675" s="14"/>
      <c r="EQD675" s="18"/>
      <c r="EQN675" s="17"/>
      <c r="EQS675" s="14"/>
      <c r="EQT675" s="18"/>
      <c r="ERD675" s="17"/>
      <c r="ERI675" s="14"/>
      <c r="ERJ675" s="18"/>
      <c r="ERT675" s="17"/>
      <c r="ERY675" s="14"/>
      <c r="ERZ675" s="18"/>
      <c r="ESJ675" s="17"/>
      <c r="ESO675" s="14"/>
      <c r="ESP675" s="18"/>
      <c r="ESZ675" s="17"/>
      <c r="ETE675" s="14"/>
      <c r="ETF675" s="18"/>
      <c r="ETP675" s="17"/>
      <c r="ETU675" s="14"/>
      <c r="ETV675" s="18"/>
      <c r="EUF675" s="17"/>
      <c r="EUK675" s="14"/>
      <c r="EUL675" s="18"/>
      <c r="EUV675" s="17"/>
      <c r="EVA675" s="14"/>
      <c r="EVB675" s="18"/>
      <c r="EVL675" s="17"/>
      <c r="EVQ675" s="14"/>
      <c r="EVR675" s="18"/>
      <c r="EWB675" s="17"/>
      <c r="EWG675" s="14"/>
      <c r="EWH675" s="18"/>
      <c r="EWR675" s="17"/>
      <c r="EWW675" s="14"/>
      <c r="EWX675" s="18"/>
      <c r="EXH675" s="17"/>
      <c r="EXM675" s="14"/>
      <c r="EXN675" s="18"/>
      <c r="EXX675" s="17"/>
      <c r="EYC675" s="14"/>
      <c r="EYD675" s="18"/>
      <c r="EYN675" s="17"/>
      <c r="EYS675" s="14"/>
      <c r="EYT675" s="18"/>
      <c r="EZD675" s="17"/>
      <c r="EZI675" s="14"/>
      <c r="EZJ675" s="18"/>
      <c r="EZT675" s="17"/>
      <c r="EZY675" s="14"/>
      <c r="EZZ675" s="18"/>
      <c r="FAJ675" s="17"/>
      <c r="FAO675" s="14"/>
      <c r="FAP675" s="18"/>
      <c r="FAZ675" s="17"/>
      <c r="FBE675" s="14"/>
      <c r="FBF675" s="18"/>
      <c r="FBP675" s="17"/>
      <c r="FBU675" s="14"/>
      <c r="FBV675" s="18"/>
      <c r="FCF675" s="17"/>
      <c r="FCK675" s="14"/>
      <c r="FCL675" s="18"/>
      <c r="FCV675" s="17"/>
      <c r="FDA675" s="14"/>
      <c r="FDB675" s="18"/>
      <c r="FDL675" s="17"/>
      <c r="FDQ675" s="14"/>
      <c r="FDR675" s="18"/>
      <c r="FEB675" s="17"/>
      <c r="FEG675" s="14"/>
      <c r="FEH675" s="18"/>
      <c r="FER675" s="17"/>
      <c r="FEW675" s="14"/>
      <c r="FEX675" s="18"/>
      <c r="FFH675" s="17"/>
      <c r="FFM675" s="14"/>
      <c r="FFN675" s="18"/>
      <c r="FFX675" s="17"/>
      <c r="FGC675" s="14"/>
      <c r="FGD675" s="18"/>
      <c r="FGN675" s="17"/>
      <c r="FGS675" s="14"/>
      <c r="FGT675" s="18"/>
      <c r="FHD675" s="17"/>
      <c r="FHI675" s="14"/>
      <c r="FHJ675" s="18"/>
      <c r="FHT675" s="17"/>
      <c r="FHY675" s="14"/>
      <c r="FHZ675" s="18"/>
      <c r="FIJ675" s="17"/>
      <c r="FIO675" s="14"/>
      <c r="FIP675" s="18"/>
      <c r="FIZ675" s="17"/>
      <c r="FJE675" s="14"/>
      <c r="FJF675" s="18"/>
      <c r="FJP675" s="17"/>
      <c r="FJU675" s="14"/>
      <c r="FJV675" s="18"/>
      <c r="FKF675" s="17"/>
      <c r="FKK675" s="14"/>
      <c r="FKL675" s="18"/>
      <c r="FKV675" s="17"/>
      <c r="FLA675" s="14"/>
      <c r="FLB675" s="18"/>
      <c r="FLL675" s="17"/>
      <c r="FLQ675" s="14"/>
      <c r="FLR675" s="18"/>
      <c r="FMB675" s="17"/>
      <c r="FMG675" s="14"/>
      <c r="FMH675" s="18"/>
      <c r="FMR675" s="17"/>
      <c r="FMW675" s="14"/>
      <c r="FMX675" s="18"/>
      <c r="FNH675" s="17"/>
      <c r="FNM675" s="14"/>
      <c r="FNN675" s="18"/>
      <c r="FNX675" s="17"/>
      <c r="FOC675" s="14"/>
      <c r="FOD675" s="18"/>
      <c r="FON675" s="17"/>
      <c r="FOS675" s="14"/>
      <c r="FOT675" s="18"/>
      <c r="FPD675" s="17"/>
      <c r="FPI675" s="14"/>
      <c r="FPJ675" s="18"/>
      <c r="FPT675" s="17"/>
      <c r="FPY675" s="14"/>
      <c r="FPZ675" s="18"/>
      <c r="FQJ675" s="17"/>
      <c r="FQO675" s="14"/>
      <c r="FQP675" s="18"/>
      <c r="FQZ675" s="17"/>
      <c r="FRE675" s="14"/>
      <c r="FRF675" s="18"/>
      <c r="FRP675" s="17"/>
      <c r="FRU675" s="14"/>
      <c r="FRV675" s="18"/>
      <c r="FSF675" s="17"/>
      <c r="FSK675" s="14"/>
      <c r="FSL675" s="18"/>
      <c r="FSV675" s="17"/>
      <c r="FTA675" s="14"/>
      <c r="FTB675" s="18"/>
      <c r="FTL675" s="17"/>
      <c r="FTQ675" s="14"/>
      <c r="FTR675" s="18"/>
      <c r="FUB675" s="17"/>
      <c r="FUG675" s="14"/>
      <c r="FUH675" s="18"/>
      <c r="FUR675" s="17"/>
      <c r="FUW675" s="14"/>
      <c r="FUX675" s="18"/>
      <c r="FVH675" s="17"/>
      <c r="FVM675" s="14"/>
      <c r="FVN675" s="18"/>
      <c r="FVX675" s="17"/>
      <c r="FWC675" s="14"/>
      <c r="FWD675" s="18"/>
      <c r="FWN675" s="17"/>
      <c r="FWS675" s="14"/>
      <c r="FWT675" s="18"/>
      <c r="FXD675" s="17"/>
      <c r="FXI675" s="14"/>
      <c r="FXJ675" s="18"/>
      <c r="FXT675" s="17"/>
      <c r="FXY675" s="14"/>
      <c r="FXZ675" s="18"/>
      <c r="FYJ675" s="17"/>
      <c r="FYO675" s="14"/>
      <c r="FYP675" s="18"/>
      <c r="FYZ675" s="17"/>
      <c r="FZE675" s="14"/>
      <c r="FZF675" s="18"/>
      <c r="FZP675" s="17"/>
      <c r="FZU675" s="14"/>
      <c r="FZV675" s="18"/>
      <c r="GAF675" s="17"/>
      <c r="GAK675" s="14"/>
      <c r="GAL675" s="18"/>
      <c r="GAV675" s="17"/>
      <c r="GBA675" s="14"/>
      <c r="GBB675" s="18"/>
      <c r="GBL675" s="17"/>
      <c r="GBQ675" s="14"/>
      <c r="GBR675" s="18"/>
      <c r="GCB675" s="17"/>
      <c r="GCG675" s="14"/>
      <c r="GCH675" s="18"/>
      <c r="GCR675" s="17"/>
      <c r="GCW675" s="14"/>
      <c r="GCX675" s="18"/>
      <c r="GDH675" s="17"/>
      <c r="GDM675" s="14"/>
      <c r="GDN675" s="18"/>
      <c r="GDX675" s="17"/>
      <c r="GEC675" s="14"/>
      <c r="GED675" s="18"/>
      <c r="GEN675" s="17"/>
      <c r="GES675" s="14"/>
      <c r="GET675" s="18"/>
      <c r="GFD675" s="17"/>
      <c r="GFI675" s="14"/>
      <c r="GFJ675" s="18"/>
      <c r="GFT675" s="17"/>
      <c r="GFY675" s="14"/>
      <c r="GFZ675" s="18"/>
      <c r="GGJ675" s="17"/>
      <c r="GGO675" s="14"/>
      <c r="GGP675" s="18"/>
      <c r="GGZ675" s="17"/>
      <c r="GHE675" s="14"/>
      <c r="GHF675" s="18"/>
      <c r="GHP675" s="17"/>
      <c r="GHU675" s="14"/>
      <c r="GHV675" s="18"/>
      <c r="GIF675" s="17"/>
      <c r="GIK675" s="14"/>
      <c r="GIL675" s="18"/>
      <c r="GIV675" s="17"/>
      <c r="GJA675" s="14"/>
      <c r="GJB675" s="18"/>
      <c r="GJL675" s="17"/>
      <c r="GJQ675" s="14"/>
      <c r="GJR675" s="18"/>
      <c r="GKB675" s="17"/>
      <c r="GKG675" s="14"/>
      <c r="GKH675" s="18"/>
      <c r="GKR675" s="17"/>
      <c r="GKW675" s="14"/>
      <c r="GKX675" s="18"/>
      <c r="GLH675" s="17"/>
      <c r="GLM675" s="14"/>
      <c r="GLN675" s="18"/>
      <c r="GLX675" s="17"/>
      <c r="GMC675" s="14"/>
      <c r="GMD675" s="18"/>
      <c r="GMN675" s="17"/>
      <c r="GMS675" s="14"/>
      <c r="GMT675" s="18"/>
      <c r="GND675" s="17"/>
      <c r="GNI675" s="14"/>
      <c r="GNJ675" s="18"/>
      <c r="GNT675" s="17"/>
      <c r="GNY675" s="14"/>
      <c r="GNZ675" s="18"/>
      <c r="GOJ675" s="17"/>
      <c r="GOO675" s="14"/>
      <c r="GOP675" s="18"/>
      <c r="GOZ675" s="17"/>
      <c r="GPE675" s="14"/>
      <c r="GPF675" s="18"/>
      <c r="GPP675" s="17"/>
      <c r="GPU675" s="14"/>
      <c r="GPV675" s="18"/>
      <c r="GQF675" s="17"/>
      <c r="GQK675" s="14"/>
      <c r="GQL675" s="18"/>
      <c r="GQV675" s="17"/>
      <c r="GRA675" s="14"/>
      <c r="GRB675" s="18"/>
      <c r="GRL675" s="17"/>
      <c r="GRQ675" s="14"/>
      <c r="GRR675" s="18"/>
      <c r="GSB675" s="17"/>
      <c r="GSG675" s="14"/>
      <c r="GSH675" s="18"/>
      <c r="GSR675" s="17"/>
      <c r="GSW675" s="14"/>
      <c r="GSX675" s="18"/>
      <c r="GTH675" s="17"/>
      <c r="GTM675" s="14"/>
      <c r="GTN675" s="18"/>
      <c r="GTX675" s="17"/>
      <c r="GUC675" s="14"/>
      <c r="GUD675" s="18"/>
      <c r="GUN675" s="17"/>
      <c r="GUS675" s="14"/>
      <c r="GUT675" s="18"/>
      <c r="GVD675" s="17"/>
      <c r="GVI675" s="14"/>
      <c r="GVJ675" s="18"/>
      <c r="GVT675" s="17"/>
      <c r="GVY675" s="14"/>
      <c r="GVZ675" s="18"/>
      <c r="GWJ675" s="17"/>
      <c r="GWO675" s="14"/>
      <c r="GWP675" s="18"/>
      <c r="GWZ675" s="17"/>
      <c r="GXE675" s="14"/>
      <c r="GXF675" s="18"/>
      <c r="GXP675" s="17"/>
      <c r="GXU675" s="14"/>
      <c r="GXV675" s="18"/>
      <c r="GYF675" s="17"/>
      <c r="GYK675" s="14"/>
      <c r="GYL675" s="18"/>
      <c r="GYV675" s="17"/>
      <c r="GZA675" s="14"/>
      <c r="GZB675" s="18"/>
      <c r="GZL675" s="17"/>
      <c r="GZQ675" s="14"/>
      <c r="GZR675" s="18"/>
      <c r="HAB675" s="17"/>
      <c r="HAG675" s="14"/>
      <c r="HAH675" s="18"/>
      <c r="HAR675" s="17"/>
      <c r="HAW675" s="14"/>
      <c r="HAX675" s="18"/>
      <c r="HBH675" s="17"/>
      <c r="HBM675" s="14"/>
      <c r="HBN675" s="18"/>
      <c r="HBX675" s="17"/>
      <c r="HCC675" s="14"/>
      <c r="HCD675" s="18"/>
      <c r="HCN675" s="17"/>
      <c r="HCS675" s="14"/>
      <c r="HCT675" s="18"/>
      <c r="HDD675" s="17"/>
      <c r="HDI675" s="14"/>
      <c r="HDJ675" s="18"/>
      <c r="HDT675" s="17"/>
      <c r="HDY675" s="14"/>
      <c r="HDZ675" s="18"/>
      <c r="HEJ675" s="17"/>
      <c r="HEO675" s="14"/>
      <c r="HEP675" s="18"/>
      <c r="HEZ675" s="17"/>
      <c r="HFE675" s="14"/>
      <c r="HFF675" s="18"/>
      <c r="HFP675" s="17"/>
      <c r="HFU675" s="14"/>
      <c r="HFV675" s="18"/>
      <c r="HGF675" s="17"/>
      <c r="HGK675" s="14"/>
      <c r="HGL675" s="18"/>
      <c r="HGV675" s="17"/>
      <c r="HHA675" s="14"/>
      <c r="HHB675" s="18"/>
      <c r="HHL675" s="17"/>
      <c r="HHQ675" s="14"/>
      <c r="HHR675" s="18"/>
      <c r="HIB675" s="17"/>
      <c r="HIG675" s="14"/>
      <c r="HIH675" s="18"/>
      <c r="HIR675" s="17"/>
      <c r="HIW675" s="14"/>
      <c r="HIX675" s="18"/>
      <c r="HJH675" s="17"/>
      <c r="HJM675" s="14"/>
      <c r="HJN675" s="18"/>
      <c r="HJX675" s="17"/>
      <c r="HKC675" s="14"/>
      <c r="HKD675" s="18"/>
      <c r="HKN675" s="17"/>
      <c r="HKS675" s="14"/>
      <c r="HKT675" s="18"/>
      <c r="HLD675" s="17"/>
      <c r="HLI675" s="14"/>
      <c r="HLJ675" s="18"/>
      <c r="HLT675" s="17"/>
      <c r="HLY675" s="14"/>
      <c r="HLZ675" s="18"/>
      <c r="HMJ675" s="17"/>
      <c r="HMO675" s="14"/>
      <c r="HMP675" s="18"/>
      <c r="HMZ675" s="17"/>
      <c r="HNE675" s="14"/>
      <c r="HNF675" s="18"/>
      <c r="HNP675" s="17"/>
      <c r="HNU675" s="14"/>
      <c r="HNV675" s="18"/>
      <c r="HOF675" s="17"/>
      <c r="HOK675" s="14"/>
      <c r="HOL675" s="18"/>
      <c r="HOV675" s="17"/>
      <c r="HPA675" s="14"/>
      <c r="HPB675" s="18"/>
      <c r="HPL675" s="17"/>
      <c r="HPQ675" s="14"/>
      <c r="HPR675" s="18"/>
      <c r="HQB675" s="17"/>
      <c r="HQG675" s="14"/>
      <c r="HQH675" s="18"/>
      <c r="HQR675" s="17"/>
      <c r="HQW675" s="14"/>
      <c r="HQX675" s="18"/>
      <c r="HRH675" s="17"/>
      <c r="HRM675" s="14"/>
      <c r="HRN675" s="18"/>
      <c r="HRX675" s="17"/>
      <c r="HSC675" s="14"/>
      <c r="HSD675" s="18"/>
      <c r="HSN675" s="17"/>
      <c r="HSS675" s="14"/>
      <c r="HST675" s="18"/>
      <c r="HTD675" s="17"/>
      <c r="HTI675" s="14"/>
      <c r="HTJ675" s="18"/>
      <c r="HTT675" s="17"/>
      <c r="HTY675" s="14"/>
      <c r="HTZ675" s="18"/>
      <c r="HUJ675" s="17"/>
      <c r="HUO675" s="14"/>
      <c r="HUP675" s="18"/>
      <c r="HUZ675" s="17"/>
      <c r="HVE675" s="14"/>
      <c r="HVF675" s="18"/>
      <c r="HVP675" s="17"/>
      <c r="HVU675" s="14"/>
      <c r="HVV675" s="18"/>
      <c r="HWF675" s="17"/>
      <c r="HWK675" s="14"/>
      <c r="HWL675" s="18"/>
      <c r="HWV675" s="17"/>
      <c r="HXA675" s="14"/>
      <c r="HXB675" s="18"/>
      <c r="HXL675" s="17"/>
      <c r="HXQ675" s="14"/>
      <c r="HXR675" s="18"/>
      <c r="HYB675" s="17"/>
      <c r="HYG675" s="14"/>
      <c r="HYH675" s="18"/>
      <c r="HYR675" s="17"/>
      <c r="HYW675" s="14"/>
      <c r="HYX675" s="18"/>
      <c r="HZH675" s="17"/>
      <c r="HZM675" s="14"/>
      <c r="HZN675" s="18"/>
      <c r="HZX675" s="17"/>
      <c r="IAC675" s="14"/>
      <c r="IAD675" s="18"/>
      <c r="IAN675" s="17"/>
      <c r="IAS675" s="14"/>
      <c r="IAT675" s="18"/>
      <c r="IBD675" s="17"/>
      <c r="IBI675" s="14"/>
      <c r="IBJ675" s="18"/>
      <c r="IBT675" s="17"/>
      <c r="IBY675" s="14"/>
      <c r="IBZ675" s="18"/>
      <c r="ICJ675" s="17"/>
      <c r="ICO675" s="14"/>
      <c r="ICP675" s="18"/>
      <c r="ICZ675" s="17"/>
      <c r="IDE675" s="14"/>
      <c r="IDF675" s="18"/>
      <c r="IDP675" s="17"/>
      <c r="IDU675" s="14"/>
      <c r="IDV675" s="18"/>
      <c r="IEF675" s="17"/>
      <c r="IEK675" s="14"/>
      <c r="IEL675" s="18"/>
      <c r="IEV675" s="17"/>
      <c r="IFA675" s="14"/>
      <c r="IFB675" s="18"/>
      <c r="IFL675" s="17"/>
      <c r="IFQ675" s="14"/>
      <c r="IFR675" s="18"/>
      <c r="IGB675" s="17"/>
      <c r="IGG675" s="14"/>
      <c r="IGH675" s="18"/>
      <c r="IGR675" s="17"/>
      <c r="IGW675" s="14"/>
      <c r="IGX675" s="18"/>
      <c r="IHH675" s="17"/>
      <c r="IHM675" s="14"/>
      <c r="IHN675" s="18"/>
      <c r="IHX675" s="17"/>
      <c r="IIC675" s="14"/>
      <c r="IID675" s="18"/>
      <c r="IIN675" s="17"/>
      <c r="IIS675" s="14"/>
      <c r="IIT675" s="18"/>
      <c r="IJD675" s="17"/>
      <c r="IJI675" s="14"/>
      <c r="IJJ675" s="18"/>
      <c r="IJT675" s="17"/>
      <c r="IJY675" s="14"/>
      <c r="IJZ675" s="18"/>
      <c r="IKJ675" s="17"/>
      <c r="IKO675" s="14"/>
      <c r="IKP675" s="18"/>
      <c r="IKZ675" s="17"/>
      <c r="ILE675" s="14"/>
      <c r="ILF675" s="18"/>
      <c r="ILP675" s="17"/>
      <c r="ILU675" s="14"/>
      <c r="ILV675" s="18"/>
      <c r="IMF675" s="17"/>
      <c r="IMK675" s="14"/>
      <c r="IML675" s="18"/>
      <c r="IMV675" s="17"/>
      <c r="INA675" s="14"/>
      <c r="INB675" s="18"/>
      <c r="INL675" s="17"/>
      <c r="INQ675" s="14"/>
      <c r="INR675" s="18"/>
      <c r="IOB675" s="17"/>
      <c r="IOG675" s="14"/>
      <c r="IOH675" s="18"/>
      <c r="IOR675" s="17"/>
      <c r="IOW675" s="14"/>
      <c r="IOX675" s="18"/>
      <c r="IPH675" s="17"/>
      <c r="IPM675" s="14"/>
      <c r="IPN675" s="18"/>
      <c r="IPX675" s="17"/>
      <c r="IQC675" s="14"/>
      <c r="IQD675" s="18"/>
      <c r="IQN675" s="17"/>
      <c r="IQS675" s="14"/>
      <c r="IQT675" s="18"/>
      <c r="IRD675" s="17"/>
      <c r="IRI675" s="14"/>
      <c r="IRJ675" s="18"/>
      <c r="IRT675" s="17"/>
      <c r="IRY675" s="14"/>
      <c r="IRZ675" s="18"/>
      <c r="ISJ675" s="17"/>
      <c r="ISO675" s="14"/>
      <c r="ISP675" s="18"/>
      <c r="ISZ675" s="17"/>
      <c r="ITE675" s="14"/>
      <c r="ITF675" s="18"/>
      <c r="ITP675" s="17"/>
      <c r="ITU675" s="14"/>
      <c r="ITV675" s="18"/>
      <c r="IUF675" s="17"/>
      <c r="IUK675" s="14"/>
      <c r="IUL675" s="18"/>
      <c r="IUV675" s="17"/>
      <c r="IVA675" s="14"/>
      <c r="IVB675" s="18"/>
      <c r="IVL675" s="17"/>
      <c r="IVQ675" s="14"/>
      <c r="IVR675" s="18"/>
      <c r="IWB675" s="17"/>
      <c r="IWG675" s="14"/>
      <c r="IWH675" s="18"/>
      <c r="IWR675" s="17"/>
      <c r="IWW675" s="14"/>
      <c r="IWX675" s="18"/>
      <c r="IXH675" s="17"/>
      <c r="IXM675" s="14"/>
      <c r="IXN675" s="18"/>
      <c r="IXX675" s="17"/>
      <c r="IYC675" s="14"/>
      <c r="IYD675" s="18"/>
      <c r="IYN675" s="17"/>
      <c r="IYS675" s="14"/>
      <c r="IYT675" s="18"/>
      <c r="IZD675" s="17"/>
      <c r="IZI675" s="14"/>
      <c r="IZJ675" s="18"/>
      <c r="IZT675" s="17"/>
      <c r="IZY675" s="14"/>
      <c r="IZZ675" s="18"/>
      <c r="JAJ675" s="17"/>
      <c r="JAO675" s="14"/>
      <c r="JAP675" s="18"/>
      <c r="JAZ675" s="17"/>
      <c r="JBE675" s="14"/>
      <c r="JBF675" s="18"/>
      <c r="JBP675" s="17"/>
      <c r="JBU675" s="14"/>
      <c r="JBV675" s="18"/>
      <c r="JCF675" s="17"/>
      <c r="JCK675" s="14"/>
      <c r="JCL675" s="18"/>
      <c r="JCV675" s="17"/>
      <c r="JDA675" s="14"/>
      <c r="JDB675" s="18"/>
      <c r="JDL675" s="17"/>
      <c r="JDQ675" s="14"/>
      <c r="JDR675" s="18"/>
      <c r="JEB675" s="17"/>
      <c r="JEG675" s="14"/>
      <c r="JEH675" s="18"/>
      <c r="JER675" s="17"/>
      <c r="JEW675" s="14"/>
      <c r="JEX675" s="18"/>
      <c r="JFH675" s="17"/>
      <c r="JFM675" s="14"/>
      <c r="JFN675" s="18"/>
      <c r="JFX675" s="17"/>
      <c r="JGC675" s="14"/>
      <c r="JGD675" s="18"/>
      <c r="JGN675" s="17"/>
      <c r="JGS675" s="14"/>
      <c r="JGT675" s="18"/>
      <c r="JHD675" s="17"/>
      <c r="JHI675" s="14"/>
      <c r="JHJ675" s="18"/>
      <c r="JHT675" s="17"/>
      <c r="JHY675" s="14"/>
      <c r="JHZ675" s="18"/>
      <c r="JIJ675" s="17"/>
      <c r="JIO675" s="14"/>
      <c r="JIP675" s="18"/>
      <c r="JIZ675" s="17"/>
      <c r="JJE675" s="14"/>
      <c r="JJF675" s="18"/>
      <c r="JJP675" s="17"/>
      <c r="JJU675" s="14"/>
      <c r="JJV675" s="18"/>
      <c r="JKF675" s="17"/>
      <c r="JKK675" s="14"/>
      <c r="JKL675" s="18"/>
      <c r="JKV675" s="17"/>
      <c r="JLA675" s="14"/>
      <c r="JLB675" s="18"/>
      <c r="JLL675" s="17"/>
      <c r="JLQ675" s="14"/>
      <c r="JLR675" s="18"/>
      <c r="JMB675" s="17"/>
      <c r="JMG675" s="14"/>
      <c r="JMH675" s="18"/>
      <c r="JMR675" s="17"/>
      <c r="JMW675" s="14"/>
      <c r="JMX675" s="18"/>
      <c r="JNH675" s="17"/>
      <c r="JNM675" s="14"/>
      <c r="JNN675" s="18"/>
      <c r="JNX675" s="17"/>
      <c r="JOC675" s="14"/>
      <c r="JOD675" s="18"/>
      <c r="JON675" s="17"/>
      <c r="JOS675" s="14"/>
      <c r="JOT675" s="18"/>
      <c r="JPD675" s="17"/>
      <c r="JPI675" s="14"/>
      <c r="JPJ675" s="18"/>
      <c r="JPT675" s="17"/>
      <c r="JPY675" s="14"/>
      <c r="JPZ675" s="18"/>
      <c r="JQJ675" s="17"/>
      <c r="JQO675" s="14"/>
      <c r="JQP675" s="18"/>
      <c r="JQZ675" s="17"/>
      <c r="JRE675" s="14"/>
      <c r="JRF675" s="18"/>
      <c r="JRP675" s="17"/>
      <c r="JRU675" s="14"/>
      <c r="JRV675" s="18"/>
      <c r="JSF675" s="17"/>
      <c r="JSK675" s="14"/>
      <c r="JSL675" s="18"/>
      <c r="JSV675" s="17"/>
      <c r="JTA675" s="14"/>
      <c r="JTB675" s="18"/>
      <c r="JTL675" s="17"/>
      <c r="JTQ675" s="14"/>
      <c r="JTR675" s="18"/>
      <c r="JUB675" s="17"/>
      <c r="JUG675" s="14"/>
      <c r="JUH675" s="18"/>
      <c r="JUR675" s="17"/>
      <c r="JUW675" s="14"/>
      <c r="JUX675" s="18"/>
      <c r="JVH675" s="17"/>
      <c r="JVM675" s="14"/>
      <c r="JVN675" s="18"/>
      <c r="JVX675" s="17"/>
      <c r="JWC675" s="14"/>
      <c r="JWD675" s="18"/>
      <c r="JWN675" s="17"/>
      <c r="JWS675" s="14"/>
      <c r="JWT675" s="18"/>
      <c r="JXD675" s="17"/>
      <c r="JXI675" s="14"/>
      <c r="JXJ675" s="18"/>
      <c r="JXT675" s="17"/>
      <c r="JXY675" s="14"/>
      <c r="JXZ675" s="18"/>
      <c r="JYJ675" s="17"/>
      <c r="JYO675" s="14"/>
      <c r="JYP675" s="18"/>
      <c r="JYZ675" s="17"/>
      <c r="JZE675" s="14"/>
      <c r="JZF675" s="18"/>
      <c r="JZP675" s="17"/>
      <c r="JZU675" s="14"/>
      <c r="JZV675" s="18"/>
      <c r="KAF675" s="17"/>
      <c r="KAK675" s="14"/>
      <c r="KAL675" s="18"/>
      <c r="KAV675" s="17"/>
      <c r="KBA675" s="14"/>
      <c r="KBB675" s="18"/>
      <c r="KBL675" s="17"/>
      <c r="KBQ675" s="14"/>
      <c r="KBR675" s="18"/>
      <c r="KCB675" s="17"/>
      <c r="KCG675" s="14"/>
      <c r="KCH675" s="18"/>
      <c r="KCR675" s="17"/>
      <c r="KCW675" s="14"/>
      <c r="KCX675" s="18"/>
      <c r="KDH675" s="17"/>
      <c r="KDM675" s="14"/>
      <c r="KDN675" s="18"/>
      <c r="KDX675" s="17"/>
      <c r="KEC675" s="14"/>
      <c r="KED675" s="18"/>
      <c r="KEN675" s="17"/>
      <c r="KES675" s="14"/>
      <c r="KET675" s="18"/>
      <c r="KFD675" s="17"/>
      <c r="KFI675" s="14"/>
      <c r="KFJ675" s="18"/>
      <c r="KFT675" s="17"/>
      <c r="KFY675" s="14"/>
      <c r="KFZ675" s="18"/>
      <c r="KGJ675" s="17"/>
      <c r="KGO675" s="14"/>
      <c r="KGP675" s="18"/>
      <c r="KGZ675" s="17"/>
      <c r="KHE675" s="14"/>
      <c r="KHF675" s="18"/>
      <c r="KHP675" s="17"/>
      <c r="KHU675" s="14"/>
      <c r="KHV675" s="18"/>
      <c r="KIF675" s="17"/>
      <c r="KIK675" s="14"/>
      <c r="KIL675" s="18"/>
      <c r="KIV675" s="17"/>
      <c r="KJA675" s="14"/>
      <c r="KJB675" s="18"/>
      <c r="KJL675" s="17"/>
      <c r="KJQ675" s="14"/>
      <c r="KJR675" s="18"/>
      <c r="KKB675" s="17"/>
      <c r="KKG675" s="14"/>
      <c r="KKH675" s="18"/>
      <c r="KKR675" s="17"/>
      <c r="KKW675" s="14"/>
      <c r="KKX675" s="18"/>
      <c r="KLH675" s="17"/>
      <c r="KLM675" s="14"/>
      <c r="KLN675" s="18"/>
      <c r="KLX675" s="17"/>
      <c r="KMC675" s="14"/>
      <c r="KMD675" s="18"/>
      <c r="KMN675" s="17"/>
      <c r="KMS675" s="14"/>
      <c r="KMT675" s="18"/>
      <c r="KND675" s="17"/>
      <c r="KNI675" s="14"/>
      <c r="KNJ675" s="18"/>
      <c r="KNT675" s="17"/>
      <c r="KNY675" s="14"/>
      <c r="KNZ675" s="18"/>
      <c r="KOJ675" s="17"/>
      <c r="KOO675" s="14"/>
      <c r="KOP675" s="18"/>
      <c r="KOZ675" s="17"/>
      <c r="KPE675" s="14"/>
      <c r="KPF675" s="18"/>
      <c r="KPP675" s="17"/>
      <c r="KPU675" s="14"/>
      <c r="KPV675" s="18"/>
      <c r="KQF675" s="17"/>
      <c r="KQK675" s="14"/>
      <c r="KQL675" s="18"/>
      <c r="KQV675" s="17"/>
      <c r="KRA675" s="14"/>
      <c r="KRB675" s="18"/>
      <c r="KRL675" s="17"/>
      <c r="KRQ675" s="14"/>
      <c r="KRR675" s="18"/>
      <c r="KSB675" s="17"/>
      <c r="KSG675" s="14"/>
      <c r="KSH675" s="18"/>
      <c r="KSR675" s="17"/>
      <c r="KSW675" s="14"/>
      <c r="KSX675" s="18"/>
      <c r="KTH675" s="17"/>
      <c r="KTM675" s="14"/>
      <c r="KTN675" s="18"/>
      <c r="KTX675" s="17"/>
      <c r="KUC675" s="14"/>
      <c r="KUD675" s="18"/>
      <c r="KUN675" s="17"/>
      <c r="KUS675" s="14"/>
      <c r="KUT675" s="18"/>
      <c r="KVD675" s="17"/>
      <c r="KVI675" s="14"/>
      <c r="KVJ675" s="18"/>
      <c r="KVT675" s="17"/>
      <c r="KVY675" s="14"/>
      <c r="KVZ675" s="18"/>
      <c r="KWJ675" s="17"/>
      <c r="KWO675" s="14"/>
      <c r="KWP675" s="18"/>
      <c r="KWZ675" s="17"/>
      <c r="KXE675" s="14"/>
      <c r="KXF675" s="18"/>
      <c r="KXP675" s="17"/>
      <c r="KXU675" s="14"/>
      <c r="KXV675" s="18"/>
      <c r="KYF675" s="17"/>
      <c r="KYK675" s="14"/>
      <c r="KYL675" s="18"/>
      <c r="KYV675" s="17"/>
      <c r="KZA675" s="14"/>
      <c r="KZB675" s="18"/>
      <c r="KZL675" s="17"/>
      <c r="KZQ675" s="14"/>
      <c r="KZR675" s="18"/>
      <c r="LAB675" s="17"/>
      <c r="LAG675" s="14"/>
      <c r="LAH675" s="18"/>
      <c r="LAR675" s="17"/>
      <c r="LAW675" s="14"/>
      <c r="LAX675" s="18"/>
      <c r="LBH675" s="17"/>
      <c r="LBM675" s="14"/>
      <c r="LBN675" s="18"/>
      <c r="LBX675" s="17"/>
      <c r="LCC675" s="14"/>
      <c r="LCD675" s="18"/>
      <c r="LCN675" s="17"/>
      <c r="LCS675" s="14"/>
      <c r="LCT675" s="18"/>
      <c r="LDD675" s="17"/>
      <c r="LDI675" s="14"/>
      <c r="LDJ675" s="18"/>
      <c r="LDT675" s="17"/>
      <c r="LDY675" s="14"/>
      <c r="LDZ675" s="18"/>
      <c r="LEJ675" s="17"/>
      <c r="LEO675" s="14"/>
      <c r="LEP675" s="18"/>
      <c r="LEZ675" s="17"/>
      <c r="LFE675" s="14"/>
      <c r="LFF675" s="18"/>
      <c r="LFP675" s="17"/>
      <c r="LFU675" s="14"/>
      <c r="LFV675" s="18"/>
      <c r="LGF675" s="17"/>
      <c r="LGK675" s="14"/>
      <c r="LGL675" s="18"/>
      <c r="LGV675" s="17"/>
      <c r="LHA675" s="14"/>
      <c r="LHB675" s="18"/>
      <c r="LHL675" s="17"/>
      <c r="LHQ675" s="14"/>
      <c r="LHR675" s="18"/>
      <c r="LIB675" s="17"/>
      <c r="LIG675" s="14"/>
      <c r="LIH675" s="18"/>
      <c r="LIR675" s="17"/>
      <c r="LIW675" s="14"/>
      <c r="LIX675" s="18"/>
      <c r="LJH675" s="17"/>
      <c r="LJM675" s="14"/>
      <c r="LJN675" s="18"/>
      <c r="LJX675" s="17"/>
      <c r="LKC675" s="14"/>
      <c r="LKD675" s="18"/>
      <c r="LKN675" s="17"/>
      <c r="LKS675" s="14"/>
      <c r="LKT675" s="18"/>
      <c r="LLD675" s="17"/>
      <c r="LLI675" s="14"/>
      <c r="LLJ675" s="18"/>
      <c r="LLT675" s="17"/>
      <c r="LLY675" s="14"/>
      <c r="LLZ675" s="18"/>
      <c r="LMJ675" s="17"/>
      <c r="LMO675" s="14"/>
      <c r="LMP675" s="18"/>
      <c r="LMZ675" s="17"/>
      <c r="LNE675" s="14"/>
      <c r="LNF675" s="18"/>
      <c r="LNP675" s="17"/>
      <c r="LNU675" s="14"/>
      <c r="LNV675" s="18"/>
      <c r="LOF675" s="17"/>
      <c r="LOK675" s="14"/>
      <c r="LOL675" s="18"/>
      <c r="LOV675" s="17"/>
      <c r="LPA675" s="14"/>
      <c r="LPB675" s="18"/>
      <c r="LPL675" s="17"/>
      <c r="LPQ675" s="14"/>
      <c r="LPR675" s="18"/>
      <c r="LQB675" s="17"/>
      <c r="LQG675" s="14"/>
      <c r="LQH675" s="18"/>
      <c r="LQR675" s="17"/>
      <c r="LQW675" s="14"/>
      <c r="LQX675" s="18"/>
      <c r="LRH675" s="17"/>
      <c r="LRM675" s="14"/>
      <c r="LRN675" s="18"/>
      <c r="LRX675" s="17"/>
      <c r="LSC675" s="14"/>
      <c r="LSD675" s="18"/>
      <c r="LSN675" s="17"/>
      <c r="LSS675" s="14"/>
      <c r="LST675" s="18"/>
      <c r="LTD675" s="17"/>
      <c r="LTI675" s="14"/>
      <c r="LTJ675" s="18"/>
      <c r="LTT675" s="17"/>
      <c r="LTY675" s="14"/>
      <c r="LTZ675" s="18"/>
      <c r="LUJ675" s="17"/>
      <c r="LUO675" s="14"/>
      <c r="LUP675" s="18"/>
      <c r="LUZ675" s="17"/>
      <c r="LVE675" s="14"/>
      <c r="LVF675" s="18"/>
      <c r="LVP675" s="17"/>
      <c r="LVU675" s="14"/>
      <c r="LVV675" s="18"/>
      <c r="LWF675" s="17"/>
      <c r="LWK675" s="14"/>
      <c r="LWL675" s="18"/>
      <c r="LWV675" s="17"/>
      <c r="LXA675" s="14"/>
      <c r="LXB675" s="18"/>
      <c r="LXL675" s="17"/>
      <c r="LXQ675" s="14"/>
      <c r="LXR675" s="18"/>
      <c r="LYB675" s="17"/>
      <c r="LYG675" s="14"/>
      <c r="LYH675" s="18"/>
      <c r="LYR675" s="17"/>
      <c r="LYW675" s="14"/>
      <c r="LYX675" s="18"/>
      <c r="LZH675" s="17"/>
      <c r="LZM675" s="14"/>
      <c r="LZN675" s="18"/>
      <c r="LZX675" s="17"/>
      <c r="MAC675" s="14"/>
      <c r="MAD675" s="18"/>
      <c r="MAN675" s="17"/>
      <c r="MAS675" s="14"/>
      <c r="MAT675" s="18"/>
      <c r="MBD675" s="17"/>
      <c r="MBI675" s="14"/>
      <c r="MBJ675" s="18"/>
      <c r="MBT675" s="17"/>
      <c r="MBY675" s="14"/>
      <c r="MBZ675" s="18"/>
      <c r="MCJ675" s="17"/>
      <c r="MCO675" s="14"/>
      <c r="MCP675" s="18"/>
      <c r="MCZ675" s="17"/>
      <c r="MDE675" s="14"/>
      <c r="MDF675" s="18"/>
      <c r="MDP675" s="17"/>
      <c r="MDU675" s="14"/>
      <c r="MDV675" s="18"/>
      <c r="MEF675" s="17"/>
      <c r="MEK675" s="14"/>
      <c r="MEL675" s="18"/>
      <c r="MEV675" s="17"/>
      <c r="MFA675" s="14"/>
      <c r="MFB675" s="18"/>
      <c r="MFL675" s="17"/>
      <c r="MFQ675" s="14"/>
      <c r="MFR675" s="18"/>
      <c r="MGB675" s="17"/>
      <c r="MGG675" s="14"/>
      <c r="MGH675" s="18"/>
      <c r="MGR675" s="17"/>
      <c r="MGW675" s="14"/>
      <c r="MGX675" s="18"/>
      <c r="MHH675" s="17"/>
      <c r="MHM675" s="14"/>
      <c r="MHN675" s="18"/>
      <c r="MHX675" s="17"/>
      <c r="MIC675" s="14"/>
      <c r="MID675" s="18"/>
      <c r="MIN675" s="17"/>
      <c r="MIS675" s="14"/>
      <c r="MIT675" s="18"/>
      <c r="MJD675" s="17"/>
      <c r="MJI675" s="14"/>
      <c r="MJJ675" s="18"/>
      <c r="MJT675" s="17"/>
      <c r="MJY675" s="14"/>
      <c r="MJZ675" s="18"/>
      <c r="MKJ675" s="17"/>
      <c r="MKO675" s="14"/>
      <c r="MKP675" s="18"/>
      <c r="MKZ675" s="17"/>
      <c r="MLE675" s="14"/>
      <c r="MLF675" s="18"/>
      <c r="MLP675" s="17"/>
      <c r="MLU675" s="14"/>
      <c r="MLV675" s="18"/>
      <c r="MMF675" s="17"/>
      <c r="MMK675" s="14"/>
      <c r="MML675" s="18"/>
      <c r="MMV675" s="17"/>
      <c r="MNA675" s="14"/>
      <c r="MNB675" s="18"/>
      <c r="MNL675" s="17"/>
      <c r="MNQ675" s="14"/>
      <c r="MNR675" s="18"/>
      <c r="MOB675" s="17"/>
      <c r="MOG675" s="14"/>
      <c r="MOH675" s="18"/>
      <c r="MOR675" s="17"/>
      <c r="MOW675" s="14"/>
      <c r="MOX675" s="18"/>
      <c r="MPH675" s="17"/>
      <c r="MPM675" s="14"/>
      <c r="MPN675" s="18"/>
      <c r="MPX675" s="17"/>
      <c r="MQC675" s="14"/>
      <c r="MQD675" s="18"/>
      <c r="MQN675" s="17"/>
      <c r="MQS675" s="14"/>
      <c r="MQT675" s="18"/>
      <c r="MRD675" s="17"/>
      <c r="MRI675" s="14"/>
      <c r="MRJ675" s="18"/>
      <c r="MRT675" s="17"/>
      <c r="MRY675" s="14"/>
      <c r="MRZ675" s="18"/>
      <c r="MSJ675" s="17"/>
      <c r="MSO675" s="14"/>
      <c r="MSP675" s="18"/>
      <c r="MSZ675" s="17"/>
      <c r="MTE675" s="14"/>
      <c r="MTF675" s="18"/>
      <c r="MTP675" s="17"/>
      <c r="MTU675" s="14"/>
      <c r="MTV675" s="18"/>
      <c r="MUF675" s="17"/>
      <c r="MUK675" s="14"/>
      <c r="MUL675" s="18"/>
      <c r="MUV675" s="17"/>
      <c r="MVA675" s="14"/>
      <c r="MVB675" s="18"/>
      <c r="MVL675" s="17"/>
      <c r="MVQ675" s="14"/>
      <c r="MVR675" s="18"/>
      <c r="MWB675" s="17"/>
      <c r="MWG675" s="14"/>
      <c r="MWH675" s="18"/>
      <c r="MWR675" s="17"/>
      <c r="MWW675" s="14"/>
      <c r="MWX675" s="18"/>
      <c r="MXH675" s="17"/>
      <c r="MXM675" s="14"/>
      <c r="MXN675" s="18"/>
      <c r="MXX675" s="17"/>
      <c r="MYC675" s="14"/>
      <c r="MYD675" s="18"/>
      <c r="MYN675" s="17"/>
      <c r="MYS675" s="14"/>
      <c r="MYT675" s="18"/>
      <c r="MZD675" s="17"/>
      <c r="MZI675" s="14"/>
      <c r="MZJ675" s="18"/>
      <c r="MZT675" s="17"/>
      <c r="MZY675" s="14"/>
      <c r="MZZ675" s="18"/>
      <c r="NAJ675" s="17"/>
      <c r="NAO675" s="14"/>
      <c r="NAP675" s="18"/>
      <c r="NAZ675" s="17"/>
      <c r="NBE675" s="14"/>
      <c r="NBF675" s="18"/>
      <c r="NBP675" s="17"/>
      <c r="NBU675" s="14"/>
      <c r="NBV675" s="18"/>
      <c r="NCF675" s="17"/>
      <c r="NCK675" s="14"/>
      <c r="NCL675" s="18"/>
      <c r="NCV675" s="17"/>
      <c r="NDA675" s="14"/>
      <c r="NDB675" s="18"/>
      <c r="NDL675" s="17"/>
      <c r="NDQ675" s="14"/>
      <c r="NDR675" s="18"/>
      <c r="NEB675" s="17"/>
      <c r="NEG675" s="14"/>
      <c r="NEH675" s="18"/>
      <c r="NER675" s="17"/>
      <c r="NEW675" s="14"/>
      <c r="NEX675" s="18"/>
      <c r="NFH675" s="17"/>
      <c r="NFM675" s="14"/>
      <c r="NFN675" s="18"/>
      <c r="NFX675" s="17"/>
      <c r="NGC675" s="14"/>
      <c r="NGD675" s="18"/>
      <c r="NGN675" s="17"/>
      <c r="NGS675" s="14"/>
      <c r="NGT675" s="18"/>
      <c r="NHD675" s="17"/>
      <c r="NHI675" s="14"/>
      <c r="NHJ675" s="18"/>
      <c r="NHT675" s="17"/>
      <c r="NHY675" s="14"/>
      <c r="NHZ675" s="18"/>
      <c r="NIJ675" s="17"/>
      <c r="NIO675" s="14"/>
      <c r="NIP675" s="18"/>
      <c r="NIZ675" s="17"/>
      <c r="NJE675" s="14"/>
      <c r="NJF675" s="18"/>
      <c r="NJP675" s="17"/>
      <c r="NJU675" s="14"/>
      <c r="NJV675" s="18"/>
      <c r="NKF675" s="17"/>
      <c r="NKK675" s="14"/>
      <c r="NKL675" s="18"/>
      <c r="NKV675" s="17"/>
      <c r="NLA675" s="14"/>
      <c r="NLB675" s="18"/>
      <c r="NLL675" s="17"/>
      <c r="NLQ675" s="14"/>
      <c r="NLR675" s="18"/>
      <c r="NMB675" s="17"/>
      <c r="NMG675" s="14"/>
      <c r="NMH675" s="18"/>
      <c r="NMR675" s="17"/>
      <c r="NMW675" s="14"/>
      <c r="NMX675" s="18"/>
      <c r="NNH675" s="17"/>
      <c r="NNM675" s="14"/>
      <c r="NNN675" s="18"/>
      <c r="NNX675" s="17"/>
      <c r="NOC675" s="14"/>
      <c r="NOD675" s="18"/>
      <c r="NON675" s="17"/>
      <c r="NOS675" s="14"/>
      <c r="NOT675" s="18"/>
      <c r="NPD675" s="17"/>
      <c r="NPI675" s="14"/>
      <c r="NPJ675" s="18"/>
      <c r="NPT675" s="17"/>
      <c r="NPY675" s="14"/>
      <c r="NPZ675" s="18"/>
      <c r="NQJ675" s="17"/>
      <c r="NQO675" s="14"/>
      <c r="NQP675" s="18"/>
      <c r="NQZ675" s="17"/>
      <c r="NRE675" s="14"/>
      <c r="NRF675" s="18"/>
      <c r="NRP675" s="17"/>
      <c r="NRU675" s="14"/>
      <c r="NRV675" s="18"/>
      <c r="NSF675" s="17"/>
      <c r="NSK675" s="14"/>
      <c r="NSL675" s="18"/>
      <c r="NSV675" s="17"/>
      <c r="NTA675" s="14"/>
      <c r="NTB675" s="18"/>
      <c r="NTL675" s="17"/>
      <c r="NTQ675" s="14"/>
      <c r="NTR675" s="18"/>
      <c r="NUB675" s="17"/>
      <c r="NUG675" s="14"/>
      <c r="NUH675" s="18"/>
      <c r="NUR675" s="17"/>
      <c r="NUW675" s="14"/>
      <c r="NUX675" s="18"/>
      <c r="NVH675" s="17"/>
      <c r="NVM675" s="14"/>
      <c r="NVN675" s="18"/>
      <c r="NVX675" s="17"/>
      <c r="NWC675" s="14"/>
      <c r="NWD675" s="18"/>
      <c r="NWN675" s="17"/>
      <c r="NWS675" s="14"/>
      <c r="NWT675" s="18"/>
      <c r="NXD675" s="17"/>
      <c r="NXI675" s="14"/>
      <c r="NXJ675" s="18"/>
      <c r="NXT675" s="17"/>
      <c r="NXY675" s="14"/>
      <c r="NXZ675" s="18"/>
      <c r="NYJ675" s="17"/>
      <c r="NYO675" s="14"/>
      <c r="NYP675" s="18"/>
      <c r="NYZ675" s="17"/>
      <c r="NZE675" s="14"/>
      <c r="NZF675" s="18"/>
      <c r="NZP675" s="17"/>
      <c r="NZU675" s="14"/>
      <c r="NZV675" s="18"/>
      <c r="OAF675" s="17"/>
      <c r="OAK675" s="14"/>
      <c r="OAL675" s="18"/>
      <c r="OAV675" s="17"/>
      <c r="OBA675" s="14"/>
      <c r="OBB675" s="18"/>
      <c r="OBL675" s="17"/>
      <c r="OBQ675" s="14"/>
      <c r="OBR675" s="18"/>
      <c r="OCB675" s="17"/>
      <c r="OCG675" s="14"/>
      <c r="OCH675" s="18"/>
      <c r="OCR675" s="17"/>
      <c r="OCW675" s="14"/>
      <c r="OCX675" s="18"/>
      <c r="ODH675" s="17"/>
      <c r="ODM675" s="14"/>
      <c r="ODN675" s="18"/>
      <c r="ODX675" s="17"/>
      <c r="OEC675" s="14"/>
      <c r="OED675" s="18"/>
      <c r="OEN675" s="17"/>
      <c r="OES675" s="14"/>
      <c r="OET675" s="18"/>
      <c r="OFD675" s="17"/>
      <c r="OFI675" s="14"/>
      <c r="OFJ675" s="18"/>
      <c r="OFT675" s="17"/>
      <c r="OFY675" s="14"/>
      <c r="OFZ675" s="18"/>
      <c r="OGJ675" s="17"/>
      <c r="OGO675" s="14"/>
      <c r="OGP675" s="18"/>
      <c r="OGZ675" s="17"/>
      <c r="OHE675" s="14"/>
      <c r="OHF675" s="18"/>
      <c r="OHP675" s="17"/>
      <c r="OHU675" s="14"/>
      <c r="OHV675" s="18"/>
      <c r="OIF675" s="17"/>
      <c r="OIK675" s="14"/>
      <c r="OIL675" s="18"/>
      <c r="OIV675" s="17"/>
      <c r="OJA675" s="14"/>
      <c r="OJB675" s="18"/>
      <c r="OJL675" s="17"/>
      <c r="OJQ675" s="14"/>
      <c r="OJR675" s="18"/>
      <c r="OKB675" s="17"/>
      <c r="OKG675" s="14"/>
      <c r="OKH675" s="18"/>
      <c r="OKR675" s="17"/>
      <c r="OKW675" s="14"/>
      <c r="OKX675" s="18"/>
      <c r="OLH675" s="17"/>
      <c r="OLM675" s="14"/>
      <c r="OLN675" s="18"/>
      <c r="OLX675" s="17"/>
      <c r="OMC675" s="14"/>
      <c r="OMD675" s="18"/>
      <c r="OMN675" s="17"/>
      <c r="OMS675" s="14"/>
      <c r="OMT675" s="18"/>
      <c r="OND675" s="17"/>
      <c r="ONI675" s="14"/>
      <c r="ONJ675" s="18"/>
      <c r="ONT675" s="17"/>
      <c r="ONY675" s="14"/>
      <c r="ONZ675" s="18"/>
      <c r="OOJ675" s="17"/>
      <c r="OOO675" s="14"/>
      <c r="OOP675" s="18"/>
      <c r="OOZ675" s="17"/>
      <c r="OPE675" s="14"/>
      <c r="OPF675" s="18"/>
      <c r="OPP675" s="17"/>
      <c r="OPU675" s="14"/>
      <c r="OPV675" s="18"/>
      <c r="OQF675" s="17"/>
      <c r="OQK675" s="14"/>
      <c r="OQL675" s="18"/>
      <c r="OQV675" s="17"/>
      <c r="ORA675" s="14"/>
      <c r="ORB675" s="18"/>
      <c r="ORL675" s="17"/>
      <c r="ORQ675" s="14"/>
      <c r="ORR675" s="18"/>
      <c r="OSB675" s="17"/>
      <c r="OSG675" s="14"/>
      <c r="OSH675" s="18"/>
      <c r="OSR675" s="17"/>
      <c r="OSW675" s="14"/>
      <c r="OSX675" s="18"/>
      <c r="OTH675" s="17"/>
      <c r="OTM675" s="14"/>
      <c r="OTN675" s="18"/>
      <c r="OTX675" s="17"/>
      <c r="OUC675" s="14"/>
      <c r="OUD675" s="18"/>
      <c r="OUN675" s="17"/>
      <c r="OUS675" s="14"/>
      <c r="OUT675" s="18"/>
      <c r="OVD675" s="17"/>
      <c r="OVI675" s="14"/>
      <c r="OVJ675" s="18"/>
      <c r="OVT675" s="17"/>
      <c r="OVY675" s="14"/>
      <c r="OVZ675" s="18"/>
      <c r="OWJ675" s="17"/>
      <c r="OWO675" s="14"/>
      <c r="OWP675" s="18"/>
      <c r="OWZ675" s="17"/>
      <c r="OXE675" s="14"/>
      <c r="OXF675" s="18"/>
      <c r="OXP675" s="17"/>
      <c r="OXU675" s="14"/>
      <c r="OXV675" s="18"/>
      <c r="OYF675" s="17"/>
      <c r="OYK675" s="14"/>
      <c r="OYL675" s="18"/>
      <c r="OYV675" s="17"/>
      <c r="OZA675" s="14"/>
      <c r="OZB675" s="18"/>
      <c r="OZL675" s="17"/>
      <c r="OZQ675" s="14"/>
      <c r="OZR675" s="18"/>
      <c r="PAB675" s="17"/>
      <c r="PAG675" s="14"/>
      <c r="PAH675" s="18"/>
      <c r="PAR675" s="17"/>
      <c r="PAW675" s="14"/>
      <c r="PAX675" s="18"/>
      <c r="PBH675" s="17"/>
      <c r="PBM675" s="14"/>
      <c r="PBN675" s="18"/>
      <c r="PBX675" s="17"/>
      <c r="PCC675" s="14"/>
      <c r="PCD675" s="18"/>
      <c r="PCN675" s="17"/>
      <c r="PCS675" s="14"/>
      <c r="PCT675" s="18"/>
      <c r="PDD675" s="17"/>
      <c r="PDI675" s="14"/>
      <c r="PDJ675" s="18"/>
      <c r="PDT675" s="17"/>
      <c r="PDY675" s="14"/>
      <c r="PDZ675" s="18"/>
      <c r="PEJ675" s="17"/>
      <c r="PEO675" s="14"/>
      <c r="PEP675" s="18"/>
      <c r="PEZ675" s="17"/>
      <c r="PFE675" s="14"/>
      <c r="PFF675" s="18"/>
      <c r="PFP675" s="17"/>
      <c r="PFU675" s="14"/>
      <c r="PFV675" s="18"/>
      <c r="PGF675" s="17"/>
      <c r="PGK675" s="14"/>
      <c r="PGL675" s="18"/>
      <c r="PGV675" s="17"/>
      <c r="PHA675" s="14"/>
      <c r="PHB675" s="18"/>
      <c r="PHL675" s="17"/>
      <c r="PHQ675" s="14"/>
      <c r="PHR675" s="18"/>
      <c r="PIB675" s="17"/>
      <c r="PIG675" s="14"/>
      <c r="PIH675" s="18"/>
      <c r="PIR675" s="17"/>
      <c r="PIW675" s="14"/>
      <c r="PIX675" s="18"/>
      <c r="PJH675" s="17"/>
      <c r="PJM675" s="14"/>
      <c r="PJN675" s="18"/>
      <c r="PJX675" s="17"/>
      <c r="PKC675" s="14"/>
      <c r="PKD675" s="18"/>
      <c r="PKN675" s="17"/>
      <c r="PKS675" s="14"/>
      <c r="PKT675" s="18"/>
      <c r="PLD675" s="17"/>
      <c r="PLI675" s="14"/>
      <c r="PLJ675" s="18"/>
      <c r="PLT675" s="17"/>
      <c r="PLY675" s="14"/>
      <c r="PLZ675" s="18"/>
      <c r="PMJ675" s="17"/>
      <c r="PMO675" s="14"/>
      <c r="PMP675" s="18"/>
      <c r="PMZ675" s="17"/>
      <c r="PNE675" s="14"/>
      <c r="PNF675" s="18"/>
      <c r="PNP675" s="17"/>
      <c r="PNU675" s="14"/>
      <c r="PNV675" s="18"/>
      <c r="POF675" s="17"/>
      <c r="POK675" s="14"/>
      <c r="POL675" s="18"/>
      <c r="POV675" s="17"/>
      <c r="PPA675" s="14"/>
      <c r="PPB675" s="18"/>
      <c r="PPL675" s="17"/>
      <c r="PPQ675" s="14"/>
      <c r="PPR675" s="18"/>
      <c r="PQB675" s="17"/>
      <c r="PQG675" s="14"/>
      <c r="PQH675" s="18"/>
      <c r="PQR675" s="17"/>
      <c r="PQW675" s="14"/>
      <c r="PQX675" s="18"/>
      <c r="PRH675" s="17"/>
      <c r="PRM675" s="14"/>
      <c r="PRN675" s="18"/>
      <c r="PRX675" s="17"/>
      <c r="PSC675" s="14"/>
      <c r="PSD675" s="18"/>
      <c r="PSN675" s="17"/>
      <c r="PSS675" s="14"/>
      <c r="PST675" s="18"/>
      <c r="PTD675" s="17"/>
      <c r="PTI675" s="14"/>
      <c r="PTJ675" s="18"/>
      <c r="PTT675" s="17"/>
      <c r="PTY675" s="14"/>
      <c r="PTZ675" s="18"/>
      <c r="PUJ675" s="17"/>
      <c r="PUO675" s="14"/>
      <c r="PUP675" s="18"/>
      <c r="PUZ675" s="17"/>
      <c r="PVE675" s="14"/>
      <c r="PVF675" s="18"/>
      <c r="PVP675" s="17"/>
      <c r="PVU675" s="14"/>
      <c r="PVV675" s="18"/>
      <c r="PWF675" s="17"/>
      <c r="PWK675" s="14"/>
      <c r="PWL675" s="18"/>
      <c r="PWV675" s="17"/>
      <c r="PXA675" s="14"/>
      <c r="PXB675" s="18"/>
      <c r="PXL675" s="17"/>
      <c r="PXQ675" s="14"/>
      <c r="PXR675" s="18"/>
      <c r="PYB675" s="17"/>
      <c r="PYG675" s="14"/>
      <c r="PYH675" s="18"/>
      <c r="PYR675" s="17"/>
      <c r="PYW675" s="14"/>
      <c r="PYX675" s="18"/>
      <c r="PZH675" s="17"/>
      <c r="PZM675" s="14"/>
      <c r="PZN675" s="18"/>
      <c r="PZX675" s="17"/>
      <c r="QAC675" s="14"/>
      <c r="QAD675" s="18"/>
      <c r="QAN675" s="17"/>
      <c r="QAS675" s="14"/>
      <c r="QAT675" s="18"/>
      <c r="QBD675" s="17"/>
      <c r="QBI675" s="14"/>
      <c r="QBJ675" s="18"/>
      <c r="QBT675" s="17"/>
      <c r="QBY675" s="14"/>
      <c r="QBZ675" s="18"/>
      <c r="QCJ675" s="17"/>
      <c r="QCO675" s="14"/>
      <c r="QCP675" s="18"/>
      <c r="QCZ675" s="17"/>
      <c r="QDE675" s="14"/>
      <c r="QDF675" s="18"/>
      <c r="QDP675" s="17"/>
      <c r="QDU675" s="14"/>
      <c r="QDV675" s="18"/>
      <c r="QEF675" s="17"/>
      <c r="QEK675" s="14"/>
      <c r="QEL675" s="18"/>
      <c r="QEV675" s="17"/>
      <c r="QFA675" s="14"/>
      <c r="QFB675" s="18"/>
      <c r="QFL675" s="17"/>
      <c r="QFQ675" s="14"/>
      <c r="QFR675" s="18"/>
      <c r="QGB675" s="17"/>
      <c r="QGG675" s="14"/>
      <c r="QGH675" s="18"/>
      <c r="QGR675" s="17"/>
      <c r="QGW675" s="14"/>
      <c r="QGX675" s="18"/>
      <c r="QHH675" s="17"/>
      <c r="QHM675" s="14"/>
      <c r="QHN675" s="18"/>
      <c r="QHX675" s="17"/>
      <c r="QIC675" s="14"/>
      <c r="QID675" s="18"/>
      <c r="QIN675" s="17"/>
      <c r="QIS675" s="14"/>
      <c r="QIT675" s="18"/>
      <c r="QJD675" s="17"/>
      <c r="QJI675" s="14"/>
      <c r="QJJ675" s="18"/>
      <c r="QJT675" s="17"/>
      <c r="QJY675" s="14"/>
      <c r="QJZ675" s="18"/>
      <c r="QKJ675" s="17"/>
      <c r="QKO675" s="14"/>
      <c r="QKP675" s="18"/>
      <c r="QKZ675" s="17"/>
      <c r="QLE675" s="14"/>
      <c r="QLF675" s="18"/>
      <c r="QLP675" s="17"/>
      <c r="QLU675" s="14"/>
      <c r="QLV675" s="18"/>
      <c r="QMF675" s="17"/>
      <c r="QMK675" s="14"/>
      <c r="QML675" s="18"/>
      <c r="QMV675" s="17"/>
      <c r="QNA675" s="14"/>
      <c r="QNB675" s="18"/>
      <c r="QNL675" s="17"/>
      <c r="QNQ675" s="14"/>
      <c r="QNR675" s="18"/>
      <c r="QOB675" s="17"/>
      <c r="QOG675" s="14"/>
      <c r="QOH675" s="18"/>
      <c r="QOR675" s="17"/>
      <c r="QOW675" s="14"/>
      <c r="QOX675" s="18"/>
      <c r="QPH675" s="17"/>
      <c r="QPM675" s="14"/>
      <c r="QPN675" s="18"/>
      <c r="QPX675" s="17"/>
      <c r="QQC675" s="14"/>
      <c r="QQD675" s="18"/>
      <c r="QQN675" s="17"/>
      <c r="QQS675" s="14"/>
      <c r="QQT675" s="18"/>
      <c r="QRD675" s="17"/>
      <c r="QRI675" s="14"/>
      <c r="QRJ675" s="18"/>
      <c r="QRT675" s="17"/>
      <c r="QRY675" s="14"/>
      <c r="QRZ675" s="18"/>
      <c r="QSJ675" s="17"/>
      <c r="QSO675" s="14"/>
      <c r="QSP675" s="18"/>
      <c r="QSZ675" s="17"/>
      <c r="QTE675" s="14"/>
      <c r="QTF675" s="18"/>
      <c r="QTP675" s="17"/>
      <c r="QTU675" s="14"/>
      <c r="QTV675" s="18"/>
      <c r="QUF675" s="17"/>
      <c r="QUK675" s="14"/>
      <c r="QUL675" s="18"/>
      <c r="QUV675" s="17"/>
      <c r="QVA675" s="14"/>
      <c r="QVB675" s="18"/>
      <c r="QVL675" s="17"/>
      <c r="QVQ675" s="14"/>
      <c r="QVR675" s="18"/>
      <c r="QWB675" s="17"/>
      <c r="QWG675" s="14"/>
      <c r="QWH675" s="18"/>
      <c r="QWR675" s="17"/>
      <c r="QWW675" s="14"/>
      <c r="QWX675" s="18"/>
      <c r="QXH675" s="17"/>
      <c r="QXM675" s="14"/>
      <c r="QXN675" s="18"/>
      <c r="QXX675" s="17"/>
      <c r="QYC675" s="14"/>
      <c r="QYD675" s="18"/>
      <c r="QYN675" s="17"/>
      <c r="QYS675" s="14"/>
      <c r="QYT675" s="18"/>
      <c r="QZD675" s="17"/>
      <c r="QZI675" s="14"/>
      <c r="QZJ675" s="18"/>
      <c r="QZT675" s="17"/>
      <c r="QZY675" s="14"/>
      <c r="QZZ675" s="18"/>
      <c r="RAJ675" s="17"/>
      <c r="RAO675" s="14"/>
      <c r="RAP675" s="18"/>
      <c r="RAZ675" s="17"/>
      <c r="RBE675" s="14"/>
      <c r="RBF675" s="18"/>
      <c r="RBP675" s="17"/>
      <c r="RBU675" s="14"/>
      <c r="RBV675" s="18"/>
      <c r="RCF675" s="17"/>
      <c r="RCK675" s="14"/>
      <c r="RCL675" s="18"/>
      <c r="RCV675" s="17"/>
      <c r="RDA675" s="14"/>
      <c r="RDB675" s="18"/>
      <c r="RDL675" s="17"/>
      <c r="RDQ675" s="14"/>
      <c r="RDR675" s="18"/>
      <c r="REB675" s="17"/>
      <c r="REG675" s="14"/>
      <c r="REH675" s="18"/>
      <c r="RER675" s="17"/>
      <c r="REW675" s="14"/>
      <c r="REX675" s="18"/>
      <c r="RFH675" s="17"/>
      <c r="RFM675" s="14"/>
      <c r="RFN675" s="18"/>
      <c r="RFX675" s="17"/>
      <c r="RGC675" s="14"/>
      <c r="RGD675" s="18"/>
      <c r="RGN675" s="17"/>
      <c r="RGS675" s="14"/>
      <c r="RGT675" s="18"/>
      <c r="RHD675" s="17"/>
      <c r="RHI675" s="14"/>
      <c r="RHJ675" s="18"/>
      <c r="RHT675" s="17"/>
      <c r="RHY675" s="14"/>
      <c r="RHZ675" s="18"/>
      <c r="RIJ675" s="17"/>
      <c r="RIO675" s="14"/>
      <c r="RIP675" s="18"/>
      <c r="RIZ675" s="17"/>
      <c r="RJE675" s="14"/>
      <c r="RJF675" s="18"/>
      <c r="RJP675" s="17"/>
      <c r="RJU675" s="14"/>
      <c r="RJV675" s="18"/>
      <c r="RKF675" s="17"/>
      <c r="RKK675" s="14"/>
      <c r="RKL675" s="18"/>
      <c r="RKV675" s="17"/>
      <c r="RLA675" s="14"/>
      <c r="RLB675" s="18"/>
      <c r="RLL675" s="17"/>
      <c r="RLQ675" s="14"/>
      <c r="RLR675" s="18"/>
      <c r="RMB675" s="17"/>
      <c r="RMG675" s="14"/>
      <c r="RMH675" s="18"/>
      <c r="RMR675" s="17"/>
      <c r="RMW675" s="14"/>
      <c r="RMX675" s="18"/>
      <c r="RNH675" s="17"/>
      <c r="RNM675" s="14"/>
      <c r="RNN675" s="18"/>
      <c r="RNX675" s="17"/>
      <c r="ROC675" s="14"/>
      <c r="ROD675" s="18"/>
      <c r="RON675" s="17"/>
      <c r="ROS675" s="14"/>
      <c r="ROT675" s="18"/>
      <c r="RPD675" s="17"/>
      <c r="RPI675" s="14"/>
      <c r="RPJ675" s="18"/>
      <c r="RPT675" s="17"/>
      <c r="RPY675" s="14"/>
      <c r="RPZ675" s="18"/>
      <c r="RQJ675" s="17"/>
      <c r="RQO675" s="14"/>
      <c r="RQP675" s="18"/>
      <c r="RQZ675" s="17"/>
      <c r="RRE675" s="14"/>
      <c r="RRF675" s="18"/>
      <c r="RRP675" s="17"/>
      <c r="RRU675" s="14"/>
      <c r="RRV675" s="18"/>
      <c r="RSF675" s="17"/>
      <c r="RSK675" s="14"/>
      <c r="RSL675" s="18"/>
      <c r="RSV675" s="17"/>
      <c r="RTA675" s="14"/>
      <c r="RTB675" s="18"/>
      <c r="RTL675" s="17"/>
      <c r="RTQ675" s="14"/>
      <c r="RTR675" s="18"/>
      <c r="RUB675" s="17"/>
      <c r="RUG675" s="14"/>
      <c r="RUH675" s="18"/>
      <c r="RUR675" s="17"/>
      <c r="RUW675" s="14"/>
      <c r="RUX675" s="18"/>
      <c r="RVH675" s="17"/>
      <c r="RVM675" s="14"/>
      <c r="RVN675" s="18"/>
      <c r="RVX675" s="17"/>
      <c r="RWC675" s="14"/>
      <c r="RWD675" s="18"/>
      <c r="RWN675" s="17"/>
      <c r="RWS675" s="14"/>
      <c r="RWT675" s="18"/>
      <c r="RXD675" s="17"/>
      <c r="RXI675" s="14"/>
      <c r="RXJ675" s="18"/>
      <c r="RXT675" s="17"/>
      <c r="RXY675" s="14"/>
      <c r="RXZ675" s="18"/>
      <c r="RYJ675" s="17"/>
      <c r="RYO675" s="14"/>
      <c r="RYP675" s="18"/>
      <c r="RYZ675" s="17"/>
      <c r="RZE675" s="14"/>
      <c r="RZF675" s="18"/>
      <c r="RZP675" s="17"/>
      <c r="RZU675" s="14"/>
      <c r="RZV675" s="18"/>
      <c r="SAF675" s="17"/>
      <c r="SAK675" s="14"/>
      <c r="SAL675" s="18"/>
      <c r="SAV675" s="17"/>
      <c r="SBA675" s="14"/>
      <c r="SBB675" s="18"/>
      <c r="SBL675" s="17"/>
      <c r="SBQ675" s="14"/>
      <c r="SBR675" s="18"/>
      <c r="SCB675" s="17"/>
      <c r="SCG675" s="14"/>
      <c r="SCH675" s="18"/>
      <c r="SCR675" s="17"/>
      <c r="SCW675" s="14"/>
      <c r="SCX675" s="18"/>
      <c r="SDH675" s="17"/>
      <c r="SDM675" s="14"/>
      <c r="SDN675" s="18"/>
      <c r="SDX675" s="17"/>
      <c r="SEC675" s="14"/>
      <c r="SED675" s="18"/>
      <c r="SEN675" s="17"/>
      <c r="SES675" s="14"/>
      <c r="SET675" s="18"/>
      <c r="SFD675" s="17"/>
      <c r="SFI675" s="14"/>
      <c r="SFJ675" s="18"/>
      <c r="SFT675" s="17"/>
      <c r="SFY675" s="14"/>
      <c r="SFZ675" s="18"/>
      <c r="SGJ675" s="17"/>
      <c r="SGO675" s="14"/>
      <c r="SGP675" s="18"/>
      <c r="SGZ675" s="17"/>
      <c r="SHE675" s="14"/>
      <c r="SHF675" s="18"/>
      <c r="SHP675" s="17"/>
      <c r="SHU675" s="14"/>
      <c r="SHV675" s="18"/>
      <c r="SIF675" s="17"/>
      <c r="SIK675" s="14"/>
      <c r="SIL675" s="18"/>
      <c r="SIV675" s="17"/>
      <c r="SJA675" s="14"/>
      <c r="SJB675" s="18"/>
      <c r="SJL675" s="17"/>
      <c r="SJQ675" s="14"/>
      <c r="SJR675" s="18"/>
      <c r="SKB675" s="17"/>
      <c r="SKG675" s="14"/>
      <c r="SKH675" s="18"/>
      <c r="SKR675" s="17"/>
      <c r="SKW675" s="14"/>
      <c r="SKX675" s="18"/>
      <c r="SLH675" s="17"/>
      <c r="SLM675" s="14"/>
      <c r="SLN675" s="18"/>
      <c r="SLX675" s="17"/>
      <c r="SMC675" s="14"/>
      <c r="SMD675" s="18"/>
      <c r="SMN675" s="17"/>
      <c r="SMS675" s="14"/>
      <c r="SMT675" s="18"/>
      <c r="SND675" s="17"/>
      <c r="SNI675" s="14"/>
      <c r="SNJ675" s="18"/>
      <c r="SNT675" s="17"/>
      <c r="SNY675" s="14"/>
      <c r="SNZ675" s="18"/>
      <c r="SOJ675" s="17"/>
      <c r="SOO675" s="14"/>
      <c r="SOP675" s="18"/>
      <c r="SOZ675" s="17"/>
      <c r="SPE675" s="14"/>
      <c r="SPF675" s="18"/>
      <c r="SPP675" s="17"/>
      <c r="SPU675" s="14"/>
      <c r="SPV675" s="18"/>
      <c r="SQF675" s="17"/>
      <c r="SQK675" s="14"/>
      <c r="SQL675" s="18"/>
      <c r="SQV675" s="17"/>
      <c r="SRA675" s="14"/>
      <c r="SRB675" s="18"/>
      <c r="SRL675" s="17"/>
      <c r="SRQ675" s="14"/>
      <c r="SRR675" s="18"/>
      <c r="SSB675" s="17"/>
      <c r="SSG675" s="14"/>
      <c r="SSH675" s="18"/>
      <c r="SSR675" s="17"/>
      <c r="SSW675" s="14"/>
      <c r="SSX675" s="18"/>
      <c r="STH675" s="17"/>
      <c r="STM675" s="14"/>
      <c r="STN675" s="18"/>
      <c r="STX675" s="17"/>
      <c r="SUC675" s="14"/>
      <c r="SUD675" s="18"/>
      <c r="SUN675" s="17"/>
      <c r="SUS675" s="14"/>
      <c r="SUT675" s="18"/>
      <c r="SVD675" s="17"/>
      <c r="SVI675" s="14"/>
      <c r="SVJ675" s="18"/>
      <c r="SVT675" s="17"/>
      <c r="SVY675" s="14"/>
      <c r="SVZ675" s="18"/>
      <c r="SWJ675" s="17"/>
      <c r="SWO675" s="14"/>
      <c r="SWP675" s="18"/>
      <c r="SWZ675" s="17"/>
      <c r="SXE675" s="14"/>
      <c r="SXF675" s="18"/>
      <c r="SXP675" s="17"/>
      <c r="SXU675" s="14"/>
      <c r="SXV675" s="18"/>
      <c r="SYF675" s="17"/>
      <c r="SYK675" s="14"/>
      <c r="SYL675" s="18"/>
      <c r="SYV675" s="17"/>
      <c r="SZA675" s="14"/>
      <c r="SZB675" s="18"/>
      <c r="SZL675" s="17"/>
      <c r="SZQ675" s="14"/>
      <c r="SZR675" s="18"/>
      <c r="TAB675" s="17"/>
      <c r="TAG675" s="14"/>
      <c r="TAH675" s="18"/>
      <c r="TAR675" s="17"/>
      <c r="TAW675" s="14"/>
      <c r="TAX675" s="18"/>
      <c r="TBH675" s="17"/>
      <c r="TBM675" s="14"/>
      <c r="TBN675" s="18"/>
      <c r="TBX675" s="17"/>
      <c r="TCC675" s="14"/>
      <c r="TCD675" s="18"/>
      <c r="TCN675" s="17"/>
      <c r="TCS675" s="14"/>
      <c r="TCT675" s="18"/>
      <c r="TDD675" s="17"/>
      <c r="TDI675" s="14"/>
      <c r="TDJ675" s="18"/>
      <c r="TDT675" s="17"/>
      <c r="TDY675" s="14"/>
      <c r="TDZ675" s="18"/>
      <c r="TEJ675" s="17"/>
      <c r="TEO675" s="14"/>
      <c r="TEP675" s="18"/>
      <c r="TEZ675" s="17"/>
      <c r="TFE675" s="14"/>
      <c r="TFF675" s="18"/>
      <c r="TFP675" s="17"/>
      <c r="TFU675" s="14"/>
      <c r="TFV675" s="18"/>
      <c r="TGF675" s="17"/>
      <c r="TGK675" s="14"/>
      <c r="TGL675" s="18"/>
      <c r="TGV675" s="17"/>
      <c r="THA675" s="14"/>
      <c r="THB675" s="18"/>
      <c r="THL675" s="17"/>
      <c r="THQ675" s="14"/>
      <c r="THR675" s="18"/>
      <c r="TIB675" s="17"/>
      <c r="TIG675" s="14"/>
      <c r="TIH675" s="18"/>
      <c r="TIR675" s="17"/>
      <c r="TIW675" s="14"/>
      <c r="TIX675" s="18"/>
      <c r="TJH675" s="17"/>
      <c r="TJM675" s="14"/>
      <c r="TJN675" s="18"/>
      <c r="TJX675" s="17"/>
      <c r="TKC675" s="14"/>
      <c r="TKD675" s="18"/>
      <c r="TKN675" s="17"/>
      <c r="TKS675" s="14"/>
      <c r="TKT675" s="18"/>
      <c r="TLD675" s="17"/>
      <c r="TLI675" s="14"/>
      <c r="TLJ675" s="18"/>
      <c r="TLT675" s="17"/>
      <c r="TLY675" s="14"/>
      <c r="TLZ675" s="18"/>
      <c r="TMJ675" s="17"/>
      <c r="TMO675" s="14"/>
      <c r="TMP675" s="18"/>
      <c r="TMZ675" s="17"/>
      <c r="TNE675" s="14"/>
      <c r="TNF675" s="18"/>
      <c r="TNP675" s="17"/>
      <c r="TNU675" s="14"/>
      <c r="TNV675" s="18"/>
      <c r="TOF675" s="17"/>
      <c r="TOK675" s="14"/>
      <c r="TOL675" s="18"/>
      <c r="TOV675" s="17"/>
      <c r="TPA675" s="14"/>
      <c r="TPB675" s="18"/>
      <c r="TPL675" s="17"/>
      <c r="TPQ675" s="14"/>
      <c r="TPR675" s="18"/>
      <c r="TQB675" s="17"/>
      <c r="TQG675" s="14"/>
      <c r="TQH675" s="18"/>
      <c r="TQR675" s="17"/>
      <c r="TQW675" s="14"/>
      <c r="TQX675" s="18"/>
      <c r="TRH675" s="17"/>
      <c r="TRM675" s="14"/>
      <c r="TRN675" s="18"/>
      <c r="TRX675" s="17"/>
      <c r="TSC675" s="14"/>
      <c r="TSD675" s="18"/>
      <c r="TSN675" s="17"/>
      <c r="TSS675" s="14"/>
      <c r="TST675" s="18"/>
      <c r="TTD675" s="17"/>
      <c r="TTI675" s="14"/>
      <c r="TTJ675" s="18"/>
      <c r="TTT675" s="17"/>
      <c r="TTY675" s="14"/>
      <c r="TTZ675" s="18"/>
      <c r="TUJ675" s="17"/>
      <c r="TUO675" s="14"/>
      <c r="TUP675" s="18"/>
      <c r="TUZ675" s="17"/>
      <c r="TVE675" s="14"/>
      <c r="TVF675" s="18"/>
      <c r="TVP675" s="17"/>
      <c r="TVU675" s="14"/>
      <c r="TVV675" s="18"/>
      <c r="TWF675" s="17"/>
      <c r="TWK675" s="14"/>
      <c r="TWL675" s="18"/>
      <c r="TWV675" s="17"/>
      <c r="TXA675" s="14"/>
      <c r="TXB675" s="18"/>
      <c r="TXL675" s="17"/>
      <c r="TXQ675" s="14"/>
      <c r="TXR675" s="18"/>
      <c r="TYB675" s="17"/>
      <c r="TYG675" s="14"/>
      <c r="TYH675" s="18"/>
      <c r="TYR675" s="17"/>
      <c r="TYW675" s="14"/>
      <c r="TYX675" s="18"/>
      <c r="TZH675" s="17"/>
      <c r="TZM675" s="14"/>
      <c r="TZN675" s="18"/>
      <c r="TZX675" s="17"/>
      <c r="UAC675" s="14"/>
      <c r="UAD675" s="18"/>
      <c r="UAN675" s="17"/>
      <c r="UAS675" s="14"/>
      <c r="UAT675" s="18"/>
      <c r="UBD675" s="17"/>
      <c r="UBI675" s="14"/>
      <c r="UBJ675" s="18"/>
      <c r="UBT675" s="17"/>
      <c r="UBY675" s="14"/>
      <c r="UBZ675" s="18"/>
      <c r="UCJ675" s="17"/>
      <c r="UCO675" s="14"/>
      <c r="UCP675" s="18"/>
      <c r="UCZ675" s="17"/>
      <c r="UDE675" s="14"/>
      <c r="UDF675" s="18"/>
      <c r="UDP675" s="17"/>
      <c r="UDU675" s="14"/>
      <c r="UDV675" s="18"/>
      <c r="UEF675" s="17"/>
      <c r="UEK675" s="14"/>
      <c r="UEL675" s="18"/>
      <c r="UEV675" s="17"/>
      <c r="UFA675" s="14"/>
      <c r="UFB675" s="18"/>
      <c r="UFL675" s="17"/>
      <c r="UFQ675" s="14"/>
      <c r="UFR675" s="18"/>
      <c r="UGB675" s="17"/>
      <c r="UGG675" s="14"/>
      <c r="UGH675" s="18"/>
      <c r="UGR675" s="17"/>
      <c r="UGW675" s="14"/>
      <c r="UGX675" s="18"/>
      <c r="UHH675" s="17"/>
      <c r="UHM675" s="14"/>
      <c r="UHN675" s="18"/>
      <c r="UHX675" s="17"/>
      <c r="UIC675" s="14"/>
      <c r="UID675" s="18"/>
      <c r="UIN675" s="17"/>
      <c r="UIS675" s="14"/>
      <c r="UIT675" s="18"/>
      <c r="UJD675" s="17"/>
      <c r="UJI675" s="14"/>
      <c r="UJJ675" s="18"/>
      <c r="UJT675" s="17"/>
      <c r="UJY675" s="14"/>
      <c r="UJZ675" s="18"/>
      <c r="UKJ675" s="17"/>
      <c r="UKO675" s="14"/>
      <c r="UKP675" s="18"/>
      <c r="UKZ675" s="17"/>
      <c r="ULE675" s="14"/>
      <c r="ULF675" s="18"/>
      <c r="ULP675" s="17"/>
      <c r="ULU675" s="14"/>
      <c r="ULV675" s="18"/>
      <c r="UMF675" s="17"/>
      <c r="UMK675" s="14"/>
      <c r="UML675" s="18"/>
      <c r="UMV675" s="17"/>
      <c r="UNA675" s="14"/>
      <c r="UNB675" s="18"/>
      <c r="UNL675" s="17"/>
      <c r="UNQ675" s="14"/>
      <c r="UNR675" s="18"/>
      <c r="UOB675" s="17"/>
      <c r="UOG675" s="14"/>
      <c r="UOH675" s="18"/>
      <c r="UOR675" s="17"/>
      <c r="UOW675" s="14"/>
      <c r="UOX675" s="18"/>
      <c r="UPH675" s="17"/>
      <c r="UPM675" s="14"/>
      <c r="UPN675" s="18"/>
      <c r="UPX675" s="17"/>
      <c r="UQC675" s="14"/>
      <c r="UQD675" s="18"/>
      <c r="UQN675" s="17"/>
      <c r="UQS675" s="14"/>
      <c r="UQT675" s="18"/>
      <c r="URD675" s="17"/>
      <c r="URI675" s="14"/>
      <c r="URJ675" s="18"/>
      <c r="URT675" s="17"/>
      <c r="URY675" s="14"/>
      <c r="URZ675" s="18"/>
      <c r="USJ675" s="17"/>
      <c r="USO675" s="14"/>
      <c r="USP675" s="18"/>
      <c r="USZ675" s="17"/>
      <c r="UTE675" s="14"/>
      <c r="UTF675" s="18"/>
      <c r="UTP675" s="17"/>
      <c r="UTU675" s="14"/>
      <c r="UTV675" s="18"/>
      <c r="UUF675" s="17"/>
      <c r="UUK675" s="14"/>
      <c r="UUL675" s="18"/>
      <c r="UUV675" s="17"/>
      <c r="UVA675" s="14"/>
      <c r="UVB675" s="18"/>
      <c r="UVL675" s="17"/>
      <c r="UVQ675" s="14"/>
      <c r="UVR675" s="18"/>
      <c r="UWB675" s="17"/>
      <c r="UWG675" s="14"/>
      <c r="UWH675" s="18"/>
      <c r="UWR675" s="17"/>
      <c r="UWW675" s="14"/>
      <c r="UWX675" s="18"/>
      <c r="UXH675" s="17"/>
      <c r="UXM675" s="14"/>
      <c r="UXN675" s="18"/>
      <c r="UXX675" s="17"/>
      <c r="UYC675" s="14"/>
      <c r="UYD675" s="18"/>
      <c r="UYN675" s="17"/>
      <c r="UYS675" s="14"/>
      <c r="UYT675" s="18"/>
      <c r="UZD675" s="17"/>
      <c r="UZI675" s="14"/>
      <c r="UZJ675" s="18"/>
      <c r="UZT675" s="17"/>
      <c r="UZY675" s="14"/>
      <c r="UZZ675" s="18"/>
      <c r="VAJ675" s="17"/>
      <c r="VAO675" s="14"/>
      <c r="VAP675" s="18"/>
      <c r="VAZ675" s="17"/>
      <c r="VBE675" s="14"/>
      <c r="VBF675" s="18"/>
      <c r="VBP675" s="17"/>
      <c r="VBU675" s="14"/>
      <c r="VBV675" s="18"/>
      <c r="VCF675" s="17"/>
      <c r="VCK675" s="14"/>
      <c r="VCL675" s="18"/>
      <c r="VCV675" s="17"/>
      <c r="VDA675" s="14"/>
      <c r="VDB675" s="18"/>
      <c r="VDL675" s="17"/>
      <c r="VDQ675" s="14"/>
      <c r="VDR675" s="18"/>
      <c r="VEB675" s="17"/>
      <c r="VEG675" s="14"/>
      <c r="VEH675" s="18"/>
      <c r="VER675" s="17"/>
      <c r="VEW675" s="14"/>
      <c r="VEX675" s="18"/>
      <c r="VFH675" s="17"/>
      <c r="VFM675" s="14"/>
      <c r="VFN675" s="18"/>
      <c r="VFX675" s="17"/>
      <c r="VGC675" s="14"/>
      <c r="VGD675" s="18"/>
      <c r="VGN675" s="17"/>
      <c r="VGS675" s="14"/>
      <c r="VGT675" s="18"/>
      <c r="VHD675" s="17"/>
      <c r="VHI675" s="14"/>
      <c r="VHJ675" s="18"/>
      <c r="VHT675" s="17"/>
      <c r="VHY675" s="14"/>
      <c r="VHZ675" s="18"/>
      <c r="VIJ675" s="17"/>
      <c r="VIO675" s="14"/>
      <c r="VIP675" s="18"/>
      <c r="VIZ675" s="17"/>
      <c r="VJE675" s="14"/>
      <c r="VJF675" s="18"/>
      <c r="VJP675" s="17"/>
      <c r="VJU675" s="14"/>
      <c r="VJV675" s="18"/>
      <c r="VKF675" s="17"/>
      <c r="VKK675" s="14"/>
      <c r="VKL675" s="18"/>
      <c r="VKV675" s="17"/>
      <c r="VLA675" s="14"/>
      <c r="VLB675" s="18"/>
      <c r="VLL675" s="17"/>
      <c r="VLQ675" s="14"/>
      <c r="VLR675" s="18"/>
      <c r="VMB675" s="17"/>
      <c r="VMG675" s="14"/>
      <c r="VMH675" s="18"/>
      <c r="VMR675" s="17"/>
      <c r="VMW675" s="14"/>
      <c r="VMX675" s="18"/>
      <c r="VNH675" s="17"/>
      <c r="VNM675" s="14"/>
      <c r="VNN675" s="18"/>
      <c r="VNX675" s="17"/>
      <c r="VOC675" s="14"/>
      <c r="VOD675" s="18"/>
      <c r="VON675" s="17"/>
      <c r="VOS675" s="14"/>
      <c r="VOT675" s="18"/>
      <c r="VPD675" s="17"/>
      <c r="VPI675" s="14"/>
      <c r="VPJ675" s="18"/>
      <c r="VPT675" s="17"/>
      <c r="VPY675" s="14"/>
      <c r="VPZ675" s="18"/>
      <c r="VQJ675" s="17"/>
      <c r="VQO675" s="14"/>
      <c r="VQP675" s="18"/>
      <c r="VQZ675" s="17"/>
      <c r="VRE675" s="14"/>
      <c r="VRF675" s="18"/>
      <c r="VRP675" s="17"/>
      <c r="VRU675" s="14"/>
      <c r="VRV675" s="18"/>
      <c r="VSF675" s="17"/>
      <c r="VSK675" s="14"/>
      <c r="VSL675" s="18"/>
      <c r="VSV675" s="17"/>
      <c r="VTA675" s="14"/>
      <c r="VTB675" s="18"/>
      <c r="VTL675" s="17"/>
      <c r="VTQ675" s="14"/>
      <c r="VTR675" s="18"/>
      <c r="VUB675" s="17"/>
      <c r="VUG675" s="14"/>
      <c r="VUH675" s="18"/>
      <c r="VUR675" s="17"/>
      <c r="VUW675" s="14"/>
      <c r="VUX675" s="18"/>
      <c r="VVH675" s="17"/>
      <c r="VVM675" s="14"/>
      <c r="VVN675" s="18"/>
      <c r="VVX675" s="17"/>
      <c r="VWC675" s="14"/>
      <c r="VWD675" s="18"/>
      <c r="VWN675" s="17"/>
      <c r="VWS675" s="14"/>
      <c r="VWT675" s="18"/>
      <c r="VXD675" s="17"/>
      <c r="VXI675" s="14"/>
      <c r="VXJ675" s="18"/>
      <c r="VXT675" s="17"/>
      <c r="VXY675" s="14"/>
      <c r="VXZ675" s="18"/>
      <c r="VYJ675" s="17"/>
      <c r="VYO675" s="14"/>
      <c r="VYP675" s="18"/>
      <c r="VYZ675" s="17"/>
      <c r="VZE675" s="14"/>
      <c r="VZF675" s="18"/>
      <c r="VZP675" s="17"/>
      <c r="VZU675" s="14"/>
      <c r="VZV675" s="18"/>
      <c r="WAF675" s="17"/>
      <c r="WAK675" s="14"/>
      <c r="WAL675" s="18"/>
      <c r="WAV675" s="17"/>
      <c r="WBA675" s="14"/>
      <c r="WBB675" s="18"/>
      <c r="WBL675" s="17"/>
      <c r="WBQ675" s="14"/>
      <c r="WBR675" s="18"/>
      <c r="WCB675" s="17"/>
      <c r="WCG675" s="14"/>
      <c r="WCH675" s="18"/>
      <c r="WCR675" s="17"/>
      <c r="WCW675" s="14"/>
      <c r="WCX675" s="18"/>
      <c r="WDH675" s="17"/>
      <c r="WDM675" s="14"/>
      <c r="WDN675" s="18"/>
      <c r="WDX675" s="17"/>
      <c r="WEC675" s="14"/>
      <c r="WED675" s="18"/>
      <c r="WEN675" s="17"/>
      <c r="WES675" s="14"/>
      <c r="WET675" s="18"/>
      <c r="WFD675" s="17"/>
      <c r="WFI675" s="14"/>
      <c r="WFJ675" s="18"/>
      <c r="WFT675" s="17"/>
      <c r="WFY675" s="14"/>
      <c r="WFZ675" s="18"/>
      <c r="WGJ675" s="17"/>
      <c r="WGO675" s="14"/>
      <c r="WGP675" s="18"/>
      <c r="WGZ675" s="17"/>
      <c r="WHE675" s="14"/>
      <c r="WHF675" s="18"/>
      <c r="WHP675" s="17"/>
      <c r="WHU675" s="14"/>
      <c r="WHV675" s="18"/>
      <c r="WIF675" s="17"/>
      <c r="WIK675" s="14"/>
      <c r="WIL675" s="18"/>
      <c r="WIV675" s="17"/>
      <c r="WJA675" s="14"/>
      <c r="WJB675" s="18"/>
      <c r="WJL675" s="17"/>
      <c r="WJQ675" s="14"/>
      <c r="WJR675" s="18"/>
      <c r="WKB675" s="17"/>
      <c r="WKG675" s="14"/>
      <c r="WKH675" s="18"/>
      <c r="WKR675" s="17"/>
      <c r="WKW675" s="14"/>
      <c r="WKX675" s="18"/>
      <c r="WLH675" s="17"/>
      <c r="WLM675" s="14"/>
      <c r="WLN675" s="18"/>
      <c r="WLX675" s="17"/>
      <c r="WMC675" s="14"/>
      <c r="WMD675" s="18"/>
      <c r="WMN675" s="17"/>
      <c r="WMS675" s="14"/>
      <c r="WMT675" s="18"/>
      <c r="WND675" s="17"/>
      <c r="WNI675" s="14"/>
      <c r="WNJ675" s="18"/>
      <c r="WNT675" s="17"/>
      <c r="WNY675" s="14"/>
      <c r="WNZ675" s="18"/>
      <c r="WOJ675" s="17"/>
      <c r="WOO675" s="14"/>
      <c r="WOP675" s="18"/>
      <c r="WOZ675" s="17"/>
      <c r="WPE675" s="14"/>
      <c r="WPF675" s="18"/>
      <c r="WPP675" s="17"/>
      <c r="WPU675" s="14"/>
      <c r="WPV675" s="18"/>
      <c r="WQF675" s="17"/>
      <c r="WQK675" s="14"/>
      <c r="WQL675" s="18"/>
      <c r="WQV675" s="17"/>
      <c r="WRA675" s="14"/>
      <c r="WRB675" s="18"/>
      <c r="WRL675" s="17"/>
      <c r="WRQ675" s="14"/>
      <c r="WRR675" s="18"/>
      <c r="WSB675" s="17"/>
      <c r="WSG675" s="14"/>
      <c r="WSH675" s="18"/>
      <c r="WSR675" s="17"/>
      <c r="WSW675" s="14"/>
      <c r="WSX675" s="18"/>
      <c r="WTH675" s="17"/>
      <c r="WTM675" s="14"/>
      <c r="WTN675" s="18"/>
      <c r="WTX675" s="17"/>
      <c r="WUC675" s="14"/>
      <c r="WUD675" s="18"/>
      <c r="WUN675" s="17"/>
      <c r="WUS675" s="14"/>
      <c r="WUT675" s="18"/>
      <c r="WVD675" s="17"/>
      <c r="WVI675" s="14"/>
      <c r="WVJ675" s="18"/>
      <c r="WVT675" s="17"/>
      <c r="WVY675" s="14"/>
      <c r="WVZ675" s="18"/>
      <c r="WWJ675" s="17"/>
      <c r="WWO675" s="14"/>
      <c r="WWP675" s="18"/>
      <c r="WWZ675" s="17"/>
      <c r="WXE675" s="14"/>
      <c r="WXF675" s="18"/>
      <c r="WXP675" s="17"/>
      <c r="WXU675" s="14"/>
      <c r="WXV675" s="18"/>
      <c r="WYF675" s="17"/>
      <c r="WYK675" s="14"/>
      <c r="WYL675" s="18"/>
      <c r="WYV675" s="17"/>
      <c r="WZA675" s="14"/>
      <c r="WZB675" s="18"/>
      <c r="WZL675" s="17"/>
      <c r="WZQ675" s="14"/>
      <c r="WZR675" s="18"/>
      <c r="XAB675" s="17"/>
      <c r="XAG675" s="14"/>
      <c r="XAH675" s="18"/>
      <c r="XAR675" s="17"/>
      <c r="XAW675" s="14"/>
      <c r="XAX675" s="18"/>
      <c r="XBH675" s="17"/>
      <c r="XBM675" s="14"/>
      <c r="XBN675" s="18"/>
      <c r="XBX675" s="17"/>
      <c r="XCC675" s="14"/>
      <c r="XCD675" s="18"/>
      <c r="XCN675" s="17"/>
      <c r="XCS675" s="14"/>
      <c r="XCT675" s="18"/>
      <c r="XDD675" s="17"/>
      <c r="XDI675" s="14"/>
      <c r="XDJ675" s="18"/>
      <c r="XDT675" s="17"/>
      <c r="XDY675" s="14"/>
      <c r="XDZ675" s="18"/>
      <c r="XEJ675" s="17"/>
      <c r="XEO675" s="14"/>
      <c r="XEP675" s="18"/>
      <c r="XEZ675" s="17"/>
    </row>
    <row r="676" spans="1:1020 1025:2044 2049:3068 3073:4092 4097:5116 5121:6140 6145:7164 7169:8188 8193:9212 9217:10236 10241:11260 11265:12284 12289:13308 13313:14332 14337:15356 15361:16380" s="15" customFormat="1" ht="10.15" hidden="1" customHeight="1" x14ac:dyDescent="0.2">
      <c r="A676" s="14">
        <f t="shared" si="54"/>
        <v>673</v>
      </c>
      <c r="B676" s="15" t="s">
        <v>1192</v>
      </c>
      <c r="C676" s="15" t="s">
        <v>1193</v>
      </c>
      <c r="D676" s="15">
        <v>3.19</v>
      </c>
      <c r="E676" s="16">
        <v>3.1012116359931583</v>
      </c>
      <c r="F676" s="15" t="s">
        <v>79</v>
      </c>
      <c r="G676" s="15" t="s">
        <v>70</v>
      </c>
      <c r="H676" s="15" t="s">
        <v>80</v>
      </c>
      <c r="I676" s="15" t="s">
        <v>70</v>
      </c>
      <c r="J676" s="15" t="s">
        <v>70</v>
      </c>
      <c r="K676" s="15" t="s">
        <v>70</v>
      </c>
      <c r="L676" s="15" t="s">
        <v>70</v>
      </c>
      <c r="M676" s="15" t="s">
        <v>70</v>
      </c>
      <c r="N676" s="15" t="s">
        <v>80</v>
      </c>
      <c r="O676" s="15" t="s">
        <v>70</v>
      </c>
      <c r="P676" s="15" t="s">
        <v>79</v>
      </c>
      <c r="Q676" s="6">
        <f t="shared" si="51"/>
        <v>-2.7833342948853201E-2</v>
      </c>
      <c r="R676" s="1" t="str">
        <f t="shared" si="52"/>
        <v>Estimado.rar</v>
      </c>
      <c r="U676" s="15">
        <f t="shared" si="50"/>
        <v>1</v>
      </c>
      <c r="V676" s="1" t="s">
        <v>5409</v>
      </c>
      <c r="W676" s="1" t="str">
        <f t="shared" si="53"/>
        <v>ok</v>
      </c>
      <c r="AB676" s="17"/>
      <c r="AG676" s="14"/>
      <c r="AH676" s="18"/>
      <c r="AR676" s="17"/>
      <c r="AW676" s="14"/>
      <c r="AX676" s="18"/>
      <c r="BH676" s="17"/>
      <c r="BM676" s="14"/>
      <c r="BN676" s="18"/>
      <c r="BX676" s="17"/>
      <c r="CC676" s="14"/>
      <c r="CD676" s="18"/>
      <c r="CN676" s="17"/>
      <c r="CS676" s="14"/>
      <c r="CT676" s="18"/>
      <c r="DD676" s="17"/>
      <c r="DI676" s="14"/>
      <c r="DJ676" s="18"/>
      <c r="DT676" s="17"/>
      <c r="DY676" s="14"/>
      <c r="DZ676" s="18"/>
      <c r="EJ676" s="17"/>
      <c r="EO676" s="14"/>
      <c r="EP676" s="18"/>
      <c r="EZ676" s="17"/>
      <c r="FE676" s="14"/>
      <c r="FF676" s="18"/>
      <c r="FP676" s="17"/>
      <c r="FU676" s="14"/>
      <c r="FV676" s="18"/>
      <c r="GF676" s="17"/>
      <c r="GK676" s="14"/>
      <c r="GL676" s="18"/>
      <c r="GV676" s="17"/>
      <c r="HA676" s="14"/>
      <c r="HB676" s="18"/>
      <c r="HL676" s="17"/>
      <c r="HQ676" s="14"/>
      <c r="HR676" s="18"/>
      <c r="IB676" s="17"/>
      <c r="IG676" s="14"/>
      <c r="IH676" s="18"/>
      <c r="IR676" s="17"/>
      <c r="IW676" s="14"/>
      <c r="IX676" s="18"/>
      <c r="JH676" s="17"/>
      <c r="JM676" s="14"/>
      <c r="JN676" s="18"/>
      <c r="JX676" s="17"/>
      <c r="KC676" s="14"/>
      <c r="KD676" s="18"/>
      <c r="KN676" s="17"/>
      <c r="KS676" s="14"/>
      <c r="KT676" s="18"/>
      <c r="LD676" s="17"/>
      <c r="LI676" s="14"/>
      <c r="LJ676" s="18"/>
      <c r="LT676" s="17"/>
      <c r="LY676" s="14"/>
      <c r="LZ676" s="18"/>
      <c r="MJ676" s="17"/>
      <c r="MO676" s="14"/>
      <c r="MP676" s="18"/>
      <c r="MZ676" s="17"/>
      <c r="NE676" s="14"/>
      <c r="NF676" s="18"/>
      <c r="NP676" s="17"/>
      <c r="NU676" s="14"/>
      <c r="NV676" s="18"/>
      <c r="OF676" s="17"/>
      <c r="OK676" s="14"/>
      <c r="OL676" s="18"/>
      <c r="OV676" s="17"/>
      <c r="PA676" s="14"/>
      <c r="PB676" s="18"/>
      <c r="PL676" s="17"/>
      <c r="PQ676" s="14"/>
      <c r="PR676" s="18"/>
      <c r="QB676" s="17"/>
      <c r="QG676" s="14"/>
      <c r="QH676" s="18"/>
      <c r="QR676" s="17"/>
      <c r="QW676" s="14"/>
      <c r="QX676" s="18"/>
      <c r="RH676" s="17"/>
      <c r="RM676" s="14"/>
      <c r="RN676" s="18"/>
      <c r="RX676" s="17"/>
      <c r="SC676" s="14"/>
      <c r="SD676" s="18"/>
      <c r="SN676" s="17"/>
      <c r="SS676" s="14"/>
      <c r="ST676" s="18"/>
      <c r="TD676" s="17"/>
      <c r="TI676" s="14"/>
      <c r="TJ676" s="18"/>
      <c r="TT676" s="17"/>
      <c r="TY676" s="14"/>
      <c r="TZ676" s="18"/>
      <c r="UJ676" s="17"/>
      <c r="UO676" s="14"/>
      <c r="UP676" s="18"/>
      <c r="UZ676" s="17"/>
      <c r="VE676" s="14"/>
      <c r="VF676" s="18"/>
      <c r="VP676" s="17"/>
      <c r="VU676" s="14"/>
      <c r="VV676" s="18"/>
      <c r="WF676" s="17"/>
      <c r="WK676" s="14"/>
      <c r="WL676" s="18"/>
      <c r="WV676" s="17"/>
      <c r="XA676" s="14"/>
      <c r="XB676" s="18"/>
      <c r="XL676" s="17"/>
      <c r="XQ676" s="14"/>
      <c r="XR676" s="18"/>
      <c r="YB676" s="17"/>
      <c r="YG676" s="14"/>
      <c r="YH676" s="18"/>
      <c r="YR676" s="17"/>
      <c r="YW676" s="14"/>
      <c r="YX676" s="18"/>
      <c r="ZH676" s="17"/>
      <c r="ZM676" s="14"/>
      <c r="ZN676" s="18"/>
      <c r="ZX676" s="17"/>
      <c r="AAC676" s="14"/>
      <c r="AAD676" s="18"/>
      <c r="AAN676" s="17"/>
      <c r="AAS676" s="14"/>
      <c r="AAT676" s="18"/>
      <c r="ABD676" s="17"/>
      <c r="ABI676" s="14"/>
      <c r="ABJ676" s="18"/>
      <c r="ABT676" s="17"/>
      <c r="ABY676" s="14"/>
      <c r="ABZ676" s="18"/>
      <c r="ACJ676" s="17"/>
      <c r="ACO676" s="14"/>
      <c r="ACP676" s="18"/>
      <c r="ACZ676" s="17"/>
      <c r="ADE676" s="14"/>
      <c r="ADF676" s="18"/>
      <c r="ADP676" s="17"/>
      <c r="ADU676" s="14"/>
      <c r="ADV676" s="18"/>
      <c r="AEF676" s="17"/>
      <c r="AEK676" s="14"/>
      <c r="AEL676" s="18"/>
      <c r="AEV676" s="17"/>
      <c r="AFA676" s="14"/>
      <c r="AFB676" s="18"/>
      <c r="AFL676" s="17"/>
      <c r="AFQ676" s="14"/>
      <c r="AFR676" s="18"/>
      <c r="AGB676" s="17"/>
      <c r="AGG676" s="14"/>
      <c r="AGH676" s="18"/>
      <c r="AGR676" s="17"/>
      <c r="AGW676" s="14"/>
      <c r="AGX676" s="18"/>
      <c r="AHH676" s="17"/>
      <c r="AHM676" s="14"/>
      <c r="AHN676" s="18"/>
      <c r="AHX676" s="17"/>
      <c r="AIC676" s="14"/>
      <c r="AID676" s="18"/>
      <c r="AIN676" s="17"/>
      <c r="AIS676" s="14"/>
      <c r="AIT676" s="18"/>
      <c r="AJD676" s="17"/>
      <c r="AJI676" s="14"/>
      <c r="AJJ676" s="18"/>
      <c r="AJT676" s="17"/>
      <c r="AJY676" s="14"/>
      <c r="AJZ676" s="18"/>
      <c r="AKJ676" s="17"/>
      <c r="AKO676" s="14"/>
      <c r="AKP676" s="18"/>
      <c r="AKZ676" s="17"/>
      <c r="ALE676" s="14"/>
      <c r="ALF676" s="18"/>
      <c r="ALP676" s="17"/>
      <c r="ALU676" s="14"/>
      <c r="ALV676" s="18"/>
      <c r="AMF676" s="17"/>
      <c r="AMK676" s="14"/>
      <c r="AML676" s="18"/>
      <c r="AMV676" s="17"/>
      <c r="ANA676" s="14"/>
      <c r="ANB676" s="18"/>
      <c r="ANL676" s="17"/>
      <c r="ANQ676" s="14"/>
      <c r="ANR676" s="18"/>
      <c r="AOB676" s="17"/>
      <c r="AOG676" s="14"/>
      <c r="AOH676" s="18"/>
      <c r="AOR676" s="17"/>
      <c r="AOW676" s="14"/>
      <c r="AOX676" s="18"/>
      <c r="APH676" s="17"/>
      <c r="APM676" s="14"/>
      <c r="APN676" s="18"/>
      <c r="APX676" s="17"/>
      <c r="AQC676" s="14"/>
      <c r="AQD676" s="18"/>
      <c r="AQN676" s="17"/>
      <c r="AQS676" s="14"/>
      <c r="AQT676" s="18"/>
      <c r="ARD676" s="17"/>
      <c r="ARI676" s="14"/>
      <c r="ARJ676" s="18"/>
      <c r="ART676" s="17"/>
      <c r="ARY676" s="14"/>
      <c r="ARZ676" s="18"/>
      <c r="ASJ676" s="17"/>
      <c r="ASO676" s="14"/>
      <c r="ASP676" s="18"/>
      <c r="ASZ676" s="17"/>
      <c r="ATE676" s="14"/>
      <c r="ATF676" s="18"/>
      <c r="ATP676" s="17"/>
      <c r="ATU676" s="14"/>
      <c r="ATV676" s="18"/>
      <c r="AUF676" s="17"/>
      <c r="AUK676" s="14"/>
      <c r="AUL676" s="18"/>
      <c r="AUV676" s="17"/>
      <c r="AVA676" s="14"/>
      <c r="AVB676" s="18"/>
      <c r="AVL676" s="17"/>
      <c r="AVQ676" s="14"/>
      <c r="AVR676" s="18"/>
      <c r="AWB676" s="17"/>
      <c r="AWG676" s="14"/>
      <c r="AWH676" s="18"/>
      <c r="AWR676" s="17"/>
      <c r="AWW676" s="14"/>
      <c r="AWX676" s="18"/>
      <c r="AXH676" s="17"/>
      <c r="AXM676" s="14"/>
      <c r="AXN676" s="18"/>
      <c r="AXX676" s="17"/>
      <c r="AYC676" s="14"/>
      <c r="AYD676" s="18"/>
      <c r="AYN676" s="17"/>
      <c r="AYS676" s="14"/>
      <c r="AYT676" s="18"/>
      <c r="AZD676" s="17"/>
      <c r="AZI676" s="14"/>
      <c r="AZJ676" s="18"/>
      <c r="AZT676" s="17"/>
      <c r="AZY676" s="14"/>
      <c r="AZZ676" s="18"/>
      <c r="BAJ676" s="17"/>
      <c r="BAO676" s="14"/>
      <c r="BAP676" s="18"/>
      <c r="BAZ676" s="17"/>
      <c r="BBE676" s="14"/>
      <c r="BBF676" s="18"/>
      <c r="BBP676" s="17"/>
      <c r="BBU676" s="14"/>
      <c r="BBV676" s="18"/>
      <c r="BCF676" s="17"/>
      <c r="BCK676" s="14"/>
      <c r="BCL676" s="18"/>
      <c r="BCV676" s="17"/>
      <c r="BDA676" s="14"/>
      <c r="BDB676" s="18"/>
      <c r="BDL676" s="17"/>
      <c r="BDQ676" s="14"/>
      <c r="BDR676" s="18"/>
      <c r="BEB676" s="17"/>
      <c r="BEG676" s="14"/>
      <c r="BEH676" s="18"/>
      <c r="BER676" s="17"/>
      <c r="BEW676" s="14"/>
      <c r="BEX676" s="18"/>
      <c r="BFH676" s="17"/>
      <c r="BFM676" s="14"/>
      <c r="BFN676" s="18"/>
      <c r="BFX676" s="17"/>
      <c r="BGC676" s="14"/>
      <c r="BGD676" s="18"/>
      <c r="BGN676" s="17"/>
      <c r="BGS676" s="14"/>
      <c r="BGT676" s="18"/>
      <c r="BHD676" s="17"/>
      <c r="BHI676" s="14"/>
      <c r="BHJ676" s="18"/>
      <c r="BHT676" s="17"/>
      <c r="BHY676" s="14"/>
      <c r="BHZ676" s="18"/>
      <c r="BIJ676" s="17"/>
      <c r="BIO676" s="14"/>
      <c r="BIP676" s="18"/>
      <c r="BIZ676" s="17"/>
      <c r="BJE676" s="14"/>
      <c r="BJF676" s="18"/>
      <c r="BJP676" s="17"/>
      <c r="BJU676" s="14"/>
      <c r="BJV676" s="18"/>
      <c r="BKF676" s="17"/>
      <c r="BKK676" s="14"/>
      <c r="BKL676" s="18"/>
      <c r="BKV676" s="17"/>
      <c r="BLA676" s="14"/>
      <c r="BLB676" s="18"/>
      <c r="BLL676" s="17"/>
      <c r="BLQ676" s="14"/>
      <c r="BLR676" s="18"/>
      <c r="BMB676" s="17"/>
      <c r="BMG676" s="14"/>
      <c r="BMH676" s="18"/>
      <c r="BMR676" s="17"/>
      <c r="BMW676" s="14"/>
      <c r="BMX676" s="18"/>
      <c r="BNH676" s="17"/>
      <c r="BNM676" s="14"/>
      <c r="BNN676" s="18"/>
      <c r="BNX676" s="17"/>
      <c r="BOC676" s="14"/>
      <c r="BOD676" s="18"/>
      <c r="BON676" s="17"/>
      <c r="BOS676" s="14"/>
      <c r="BOT676" s="18"/>
      <c r="BPD676" s="17"/>
      <c r="BPI676" s="14"/>
      <c r="BPJ676" s="18"/>
      <c r="BPT676" s="17"/>
      <c r="BPY676" s="14"/>
      <c r="BPZ676" s="18"/>
      <c r="BQJ676" s="17"/>
      <c r="BQO676" s="14"/>
      <c r="BQP676" s="18"/>
      <c r="BQZ676" s="17"/>
      <c r="BRE676" s="14"/>
      <c r="BRF676" s="18"/>
      <c r="BRP676" s="17"/>
      <c r="BRU676" s="14"/>
      <c r="BRV676" s="18"/>
      <c r="BSF676" s="17"/>
      <c r="BSK676" s="14"/>
      <c r="BSL676" s="18"/>
      <c r="BSV676" s="17"/>
      <c r="BTA676" s="14"/>
      <c r="BTB676" s="18"/>
      <c r="BTL676" s="17"/>
      <c r="BTQ676" s="14"/>
      <c r="BTR676" s="18"/>
      <c r="BUB676" s="17"/>
      <c r="BUG676" s="14"/>
      <c r="BUH676" s="18"/>
      <c r="BUR676" s="17"/>
      <c r="BUW676" s="14"/>
      <c r="BUX676" s="18"/>
      <c r="BVH676" s="17"/>
      <c r="BVM676" s="14"/>
      <c r="BVN676" s="18"/>
      <c r="BVX676" s="17"/>
      <c r="BWC676" s="14"/>
      <c r="BWD676" s="18"/>
      <c r="BWN676" s="17"/>
      <c r="BWS676" s="14"/>
      <c r="BWT676" s="18"/>
      <c r="BXD676" s="17"/>
      <c r="BXI676" s="14"/>
      <c r="BXJ676" s="18"/>
      <c r="BXT676" s="17"/>
      <c r="BXY676" s="14"/>
      <c r="BXZ676" s="18"/>
      <c r="BYJ676" s="17"/>
      <c r="BYO676" s="14"/>
      <c r="BYP676" s="18"/>
      <c r="BYZ676" s="17"/>
      <c r="BZE676" s="14"/>
      <c r="BZF676" s="18"/>
      <c r="BZP676" s="17"/>
      <c r="BZU676" s="14"/>
      <c r="BZV676" s="18"/>
      <c r="CAF676" s="17"/>
      <c r="CAK676" s="14"/>
      <c r="CAL676" s="18"/>
      <c r="CAV676" s="17"/>
      <c r="CBA676" s="14"/>
      <c r="CBB676" s="18"/>
      <c r="CBL676" s="17"/>
      <c r="CBQ676" s="14"/>
      <c r="CBR676" s="18"/>
      <c r="CCB676" s="17"/>
      <c r="CCG676" s="14"/>
      <c r="CCH676" s="18"/>
      <c r="CCR676" s="17"/>
      <c r="CCW676" s="14"/>
      <c r="CCX676" s="18"/>
      <c r="CDH676" s="17"/>
      <c r="CDM676" s="14"/>
      <c r="CDN676" s="18"/>
      <c r="CDX676" s="17"/>
      <c r="CEC676" s="14"/>
      <c r="CED676" s="18"/>
      <c r="CEN676" s="17"/>
      <c r="CES676" s="14"/>
      <c r="CET676" s="18"/>
      <c r="CFD676" s="17"/>
      <c r="CFI676" s="14"/>
      <c r="CFJ676" s="18"/>
      <c r="CFT676" s="17"/>
      <c r="CFY676" s="14"/>
      <c r="CFZ676" s="18"/>
      <c r="CGJ676" s="17"/>
      <c r="CGO676" s="14"/>
      <c r="CGP676" s="18"/>
      <c r="CGZ676" s="17"/>
      <c r="CHE676" s="14"/>
      <c r="CHF676" s="18"/>
      <c r="CHP676" s="17"/>
      <c r="CHU676" s="14"/>
      <c r="CHV676" s="18"/>
      <c r="CIF676" s="17"/>
      <c r="CIK676" s="14"/>
      <c r="CIL676" s="18"/>
      <c r="CIV676" s="17"/>
      <c r="CJA676" s="14"/>
      <c r="CJB676" s="18"/>
      <c r="CJL676" s="17"/>
      <c r="CJQ676" s="14"/>
      <c r="CJR676" s="18"/>
      <c r="CKB676" s="17"/>
      <c r="CKG676" s="14"/>
      <c r="CKH676" s="18"/>
      <c r="CKR676" s="17"/>
      <c r="CKW676" s="14"/>
      <c r="CKX676" s="18"/>
      <c r="CLH676" s="17"/>
      <c r="CLM676" s="14"/>
      <c r="CLN676" s="18"/>
      <c r="CLX676" s="17"/>
      <c r="CMC676" s="14"/>
      <c r="CMD676" s="18"/>
      <c r="CMN676" s="17"/>
      <c r="CMS676" s="14"/>
      <c r="CMT676" s="18"/>
      <c r="CND676" s="17"/>
      <c r="CNI676" s="14"/>
      <c r="CNJ676" s="18"/>
      <c r="CNT676" s="17"/>
      <c r="CNY676" s="14"/>
      <c r="CNZ676" s="18"/>
      <c r="COJ676" s="17"/>
      <c r="COO676" s="14"/>
      <c r="COP676" s="18"/>
      <c r="COZ676" s="17"/>
      <c r="CPE676" s="14"/>
      <c r="CPF676" s="18"/>
      <c r="CPP676" s="17"/>
      <c r="CPU676" s="14"/>
      <c r="CPV676" s="18"/>
      <c r="CQF676" s="17"/>
      <c r="CQK676" s="14"/>
      <c r="CQL676" s="18"/>
      <c r="CQV676" s="17"/>
      <c r="CRA676" s="14"/>
      <c r="CRB676" s="18"/>
      <c r="CRL676" s="17"/>
      <c r="CRQ676" s="14"/>
      <c r="CRR676" s="18"/>
      <c r="CSB676" s="17"/>
      <c r="CSG676" s="14"/>
      <c r="CSH676" s="18"/>
      <c r="CSR676" s="17"/>
      <c r="CSW676" s="14"/>
      <c r="CSX676" s="18"/>
      <c r="CTH676" s="17"/>
      <c r="CTM676" s="14"/>
      <c r="CTN676" s="18"/>
      <c r="CTX676" s="17"/>
      <c r="CUC676" s="14"/>
      <c r="CUD676" s="18"/>
      <c r="CUN676" s="17"/>
      <c r="CUS676" s="14"/>
      <c r="CUT676" s="18"/>
      <c r="CVD676" s="17"/>
      <c r="CVI676" s="14"/>
      <c r="CVJ676" s="18"/>
      <c r="CVT676" s="17"/>
      <c r="CVY676" s="14"/>
      <c r="CVZ676" s="18"/>
      <c r="CWJ676" s="17"/>
      <c r="CWO676" s="14"/>
      <c r="CWP676" s="18"/>
      <c r="CWZ676" s="17"/>
      <c r="CXE676" s="14"/>
      <c r="CXF676" s="18"/>
      <c r="CXP676" s="17"/>
      <c r="CXU676" s="14"/>
      <c r="CXV676" s="18"/>
      <c r="CYF676" s="17"/>
      <c r="CYK676" s="14"/>
      <c r="CYL676" s="18"/>
      <c r="CYV676" s="17"/>
      <c r="CZA676" s="14"/>
      <c r="CZB676" s="18"/>
      <c r="CZL676" s="17"/>
      <c r="CZQ676" s="14"/>
      <c r="CZR676" s="18"/>
      <c r="DAB676" s="17"/>
      <c r="DAG676" s="14"/>
      <c r="DAH676" s="18"/>
      <c r="DAR676" s="17"/>
      <c r="DAW676" s="14"/>
      <c r="DAX676" s="18"/>
      <c r="DBH676" s="17"/>
      <c r="DBM676" s="14"/>
      <c r="DBN676" s="18"/>
      <c r="DBX676" s="17"/>
      <c r="DCC676" s="14"/>
      <c r="DCD676" s="18"/>
      <c r="DCN676" s="17"/>
      <c r="DCS676" s="14"/>
      <c r="DCT676" s="18"/>
      <c r="DDD676" s="17"/>
      <c r="DDI676" s="14"/>
      <c r="DDJ676" s="18"/>
      <c r="DDT676" s="17"/>
      <c r="DDY676" s="14"/>
      <c r="DDZ676" s="18"/>
      <c r="DEJ676" s="17"/>
      <c r="DEO676" s="14"/>
      <c r="DEP676" s="18"/>
      <c r="DEZ676" s="17"/>
      <c r="DFE676" s="14"/>
      <c r="DFF676" s="18"/>
      <c r="DFP676" s="17"/>
      <c r="DFU676" s="14"/>
      <c r="DFV676" s="18"/>
      <c r="DGF676" s="17"/>
      <c r="DGK676" s="14"/>
      <c r="DGL676" s="18"/>
      <c r="DGV676" s="17"/>
      <c r="DHA676" s="14"/>
      <c r="DHB676" s="18"/>
      <c r="DHL676" s="17"/>
      <c r="DHQ676" s="14"/>
      <c r="DHR676" s="18"/>
      <c r="DIB676" s="17"/>
      <c r="DIG676" s="14"/>
      <c r="DIH676" s="18"/>
      <c r="DIR676" s="17"/>
      <c r="DIW676" s="14"/>
      <c r="DIX676" s="18"/>
      <c r="DJH676" s="17"/>
      <c r="DJM676" s="14"/>
      <c r="DJN676" s="18"/>
      <c r="DJX676" s="17"/>
      <c r="DKC676" s="14"/>
      <c r="DKD676" s="18"/>
      <c r="DKN676" s="17"/>
      <c r="DKS676" s="14"/>
      <c r="DKT676" s="18"/>
      <c r="DLD676" s="17"/>
      <c r="DLI676" s="14"/>
      <c r="DLJ676" s="18"/>
      <c r="DLT676" s="17"/>
      <c r="DLY676" s="14"/>
      <c r="DLZ676" s="18"/>
      <c r="DMJ676" s="17"/>
      <c r="DMO676" s="14"/>
      <c r="DMP676" s="18"/>
      <c r="DMZ676" s="17"/>
      <c r="DNE676" s="14"/>
      <c r="DNF676" s="18"/>
      <c r="DNP676" s="17"/>
      <c r="DNU676" s="14"/>
      <c r="DNV676" s="18"/>
      <c r="DOF676" s="17"/>
      <c r="DOK676" s="14"/>
      <c r="DOL676" s="18"/>
      <c r="DOV676" s="17"/>
      <c r="DPA676" s="14"/>
      <c r="DPB676" s="18"/>
      <c r="DPL676" s="17"/>
      <c r="DPQ676" s="14"/>
      <c r="DPR676" s="18"/>
      <c r="DQB676" s="17"/>
      <c r="DQG676" s="14"/>
      <c r="DQH676" s="18"/>
      <c r="DQR676" s="17"/>
      <c r="DQW676" s="14"/>
      <c r="DQX676" s="18"/>
      <c r="DRH676" s="17"/>
      <c r="DRM676" s="14"/>
      <c r="DRN676" s="18"/>
      <c r="DRX676" s="17"/>
      <c r="DSC676" s="14"/>
      <c r="DSD676" s="18"/>
      <c r="DSN676" s="17"/>
      <c r="DSS676" s="14"/>
      <c r="DST676" s="18"/>
      <c r="DTD676" s="17"/>
      <c r="DTI676" s="14"/>
      <c r="DTJ676" s="18"/>
      <c r="DTT676" s="17"/>
      <c r="DTY676" s="14"/>
      <c r="DTZ676" s="18"/>
      <c r="DUJ676" s="17"/>
      <c r="DUO676" s="14"/>
      <c r="DUP676" s="18"/>
      <c r="DUZ676" s="17"/>
      <c r="DVE676" s="14"/>
      <c r="DVF676" s="18"/>
      <c r="DVP676" s="17"/>
      <c r="DVU676" s="14"/>
      <c r="DVV676" s="18"/>
      <c r="DWF676" s="17"/>
      <c r="DWK676" s="14"/>
      <c r="DWL676" s="18"/>
      <c r="DWV676" s="17"/>
      <c r="DXA676" s="14"/>
      <c r="DXB676" s="18"/>
      <c r="DXL676" s="17"/>
      <c r="DXQ676" s="14"/>
      <c r="DXR676" s="18"/>
      <c r="DYB676" s="17"/>
      <c r="DYG676" s="14"/>
      <c r="DYH676" s="18"/>
      <c r="DYR676" s="17"/>
      <c r="DYW676" s="14"/>
      <c r="DYX676" s="18"/>
      <c r="DZH676" s="17"/>
      <c r="DZM676" s="14"/>
      <c r="DZN676" s="18"/>
      <c r="DZX676" s="17"/>
      <c r="EAC676" s="14"/>
      <c r="EAD676" s="18"/>
      <c r="EAN676" s="17"/>
      <c r="EAS676" s="14"/>
      <c r="EAT676" s="18"/>
      <c r="EBD676" s="17"/>
      <c r="EBI676" s="14"/>
      <c r="EBJ676" s="18"/>
      <c r="EBT676" s="17"/>
      <c r="EBY676" s="14"/>
      <c r="EBZ676" s="18"/>
      <c r="ECJ676" s="17"/>
      <c r="ECO676" s="14"/>
      <c r="ECP676" s="18"/>
      <c r="ECZ676" s="17"/>
      <c r="EDE676" s="14"/>
      <c r="EDF676" s="18"/>
      <c r="EDP676" s="17"/>
      <c r="EDU676" s="14"/>
      <c r="EDV676" s="18"/>
      <c r="EEF676" s="17"/>
      <c r="EEK676" s="14"/>
      <c r="EEL676" s="18"/>
      <c r="EEV676" s="17"/>
      <c r="EFA676" s="14"/>
      <c r="EFB676" s="18"/>
      <c r="EFL676" s="17"/>
      <c r="EFQ676" s="14"/>
      <c r="EFR676" s="18"/>
      <c r="EGB676" s="17"/>
      <c r="EGG676" s="14"/>
      <c r="EGH676" s="18"/>
      <c r="EGR676" s="17"/>
      <c r="EGW676" s="14"/>
      <c r="EGX676" s="18"/>
      <c r="EHH676" s="17"/>
      <c r="EHM676" s="14"/>
      <c r="EHN676" s="18"/>
      <c r="EHX676" s="17"/>
      <c r="EIC676" s="14"/>
      <c r="EID676" s="18"/>
      <c r="EIN676" s="17"/>
      <c r="EIS676" s="14"/>
      <c r="EIT676" s="18"/>
      <c r="EJD676" s="17"/>
      <c r="EJI676" s="14"/>
      <c r="EJJ676" s="18"/>
      <c r="EJT676" s="17"/>
      <c r="EJY676" s="14"/>
      <c r="EJZ676" s="18"/>
      <c r="EKJ676" s="17"/>
      <c r="EKO676" s="14"/>
      <c r="EKP676" s="18"/>
      <c r="EKZ676" s="17"/>
      <c r="ELE676" s="14"/>
      <c r="ELF676" s="18"/>
      <c r="ELP676" s="17"/>
      <c r="ELU676" s="14"/>
      <c r="ELV676" s="18"/>
      <c r="EMF676" s="17"/>
      <c r="EMK676" s="14"/>
      <c r="EML676" s="18"/>
      <c r="EMV676" s="17"/>
      <c r="ENA676" s="14"/>
      <c r="ENB676" s="18"/>
      <c r="ENL676" s="17"/>
      <c r="ENQ676" s="14"/>
      <c r="ENR676" s="18"/>
      <c r="EOB676" s="17"/>
      <c r="EOG676" s="14"/>
      <c r="EOH676" s="18"/>
      <c r="EOR676" s="17"/>
      <c r="EOW676" s="14"/>
      <c r="EOX676" s="18"/>
      <c r="EPH676" s="17"/>
      <c r="EPM676" s="14"/>
      <c r="EPN676" s="18"/>
      <c r="EPX676" s="17"/>
      <c r="EQC676" s="14"/>
      <c r="EQD676" s="18"/>
      <c r="EQN676" s="17"/>
      <c r="EQS676" s="14"/>
      <c r="EQT676" s="18"/>
      <c r="ERD676" s="17"/>
      <c r="ERI676" s="14"/>
      <c r="ERJ676" s="18"/>
      <c r="ERT676" s="17"/>
      <c r="ERY676" s="14"/>
      <c r="ERZ676" s="18"/>
      <c r="ESJ676" s="17"/>
      <c r="ESO676" s="14"/>
      <c r="ESP676" s="18"/>
      <c r="ESZ676" s="17"/>
      <c r="ETE676" s="14"/>
      <c r="ETF676" s="18"/>
      <c r="ETP676" s="17"/>
      <c r="ETU676" s="14"/>
      <c r="ETV676" s="18"/>
      <c r="EUF676" s="17"/>
      <c r="EUK676" s="14"/>
      <c r="EUL676" s="18"/>
      <c r="EUV676" s="17"/>
      <c r="EVA676" s="14"/>
      <c r="EVB676" s="18"/>
      <c r="EVL676" s="17"/>
      <c r="EVQ676" s="14"/>
      <c r="EVR676" s="18"/>
      <c r="EWB676" s="17"/>
      <c r="EWG676" s="14"/>
      <c r="EWH676" s="18"/>
      <c r="EWR676" s="17"/>
      <c r="EWW676" s="14"/>
      <c r="EWX676" s="18"/>
      <c r="EXH676" s="17"/>
      <c r="EXM676" s="14"/>
      <c r="EXN676" s="18"/>
      <c r="EXX676" s="17"/>
      <c r="EYC676" s="14"/>
      <c r="EYD676" s="18"/>
      <c r="EYN676" s="17"/>
      <c r="EYS676" s="14"/>
      <c r="EYT676" s="18"/>
      <c r="EZD676" s="17"/>
      <c r="EZI676" s="14"/>
      <c r="EZJ676" s="18"/>
      <c r="EZT676" s="17"/>
      <c r="EZY676" s="14"/>
      <c r="EZZ676" s="18"/>
      <c r="FAJ676" s="17"/>
      <c r="FAO676" s="14"/>
      <c r="FAP676" s="18"/>
      <c r="FAZ676" s="17"/>
      <c r="FBE676" s="14"/>
      <c r="FBF676" s="18"/>
      <c r="FBP676" s="17"/>
      <c r="FBU676" s="14"/>
      <c r="FBV676" s="18"/>
      <c r="FCF676" s="17"/>
      <c r="FCK676" s="14"/>
      <c r="FCL676" s="18"/>
      <c r="FCV676" s="17"/>
      <c r="FDA676" s="14"/>
      <c r="FDB676" s="18"/>
      <c r="FDL676" s="17"/>
      <c r="FDQ676" s="14"/>
      <c r="FDR676" s="18"/>
      <c r="FEB676" s="17"/>
      <c r="FEG676" s="14"/>
      <c r="FEH676" s="18"/>
      <c r="FER676" s="17"/>
      <c r="FEW676" s="14"/>
      <c r="FEX676" s="18"/>
      <c r="FFH676" s="17"/>
      <c r="FFM676" s="14"/>
      <c r="FFN676" s="18"/>
      <c r="FFX676" s="17"/>
      <c r="FGC676" s="14"/>
      <c r="FGD676" s="18"/>
      <c r="FGN676" s="17"/>
      <c r="FGS676" s="14"/>
      <c r="FGT676" s="18"/>
      <c r="FHD676" s="17"/>
      <c r="FHI676" s="14"/>
      <c r="FHJ676" s="18"/>
      <c r="FHT676" s="17"/>
      <c r="FHY676" s="14"/>
      <c r="FHZ676" s="18"/>
      <c r="FIJ676" s="17"/>
      <c r="FIO676" s="14"/>
      <c r="FIP676" s="18"/>
      <c r="FIZ676" s="17"/>
      <c r="FJE676" s="14"/>
      <c r="FJF676" s="18"/>
      <c r="FJP676" s="17"/>
      <c r="FJU676" s="14"/>
      <c r="FJV676" s="18"/>
      <c r="FKF676" s="17"/>
      <c r="FKK676" s="14"/>
      <c r="FKL676" s="18"/>
      <c r="FKV676" s="17"/>
      <c r="FLA676" s="14"/>
      <c r="FLB676" s="18"/>
      <c r="FLL676" s="17"/>
      <c r="FLQ676" s="14"/>
      <c r="FLR676" s="18"/>
      <c r="FMB676" s="17"/>
      <c r="FMG676" s="14"/>
      <c r="FMH676" s="18"/>
      <c r="FMR676" s="17"/>
      <c r="FMW676" s="14"/>
      <c r="FMX676" s="18"/>
      <c r="FNH676" s="17"/>
      <c r="FNM676" s="14"/>
      <c r="FNN676" s="18"/>
      <c r="FNX676" s="17"/>
      <c r="FOC676" s="14"/>
      <c r="FOD676" s="18"/>
      <c r="FON676" s="17"/>
      <c r="FOS676" s="14"/>
      <c r="FOT676" s="18"/>
      <c r="FPD676" s="17"/>
      <c r="FPI676" s="14"/>
      <c r="FPJ676" s="18"/>
      <c r="FPT676" s="17"/>
      <c r="FPY676" s="14"/>
      <c r="FPZ676" s="18"/>
      <c r="FQJ676" s="17"/>
      <c r="FQO676" s="14"/>
      <c r="FQP676" s="18"/>
      <c r="FQZ676" s="17"/>
      <c r="FRE676" s="14"/>
      <c r="FRF676" s="18"/>
      <c r="FRP676" s="17"/>
      <c r="FRU676" s="14"/>
      <c r="FRV676" s="18"/>
      <c r="FSF676" s="17"/>
      <c r="FSK676" s="14"/>
      <c r="FSL676" s="18"/>
      <c r="FSV676" s="17"/>
      <c r="FTA676" s="14"/>
      <c r="FTB676" s="18"/>
      <c r="FTL676" s="17"/>
      <c r="FTQ676" s="14"/>
      <c r="FTR676" s="18"/>
      <c r="FUB676" s="17"/>
      <c r="FUG676" s="14"/>
      <c r="FUH676" s="18"/>
      <c r="FUR676" s="17"/>
      <c r="FUW676" s="14"/>
      <c r="FUX676" s="18"/>
      <c r="FVH676" s="17"/>
      <c r="FVM676" s="14"/>
      <c r="FVN676" s="18"/>
      <c r="FVX676" s="17"/>
      <c r="FWC676" s="14"/>
      <c r="FWD676" s="18"/>
      <c r="FWN676" s="17"/>
      <c r="FWS676" s="14"/>
      <c r="FWT676" s="18"/>
      <c r="FXD676" s="17"/>
      <c r="FXI676" s="14"/>
      <c r="FXJ676" s="18"/>
      <c r="FXT676" s="17"/>
      <c r="FXY676" s="14"/>
      <c r="FXZ676" s="18"/>
      <c r="FYJ676" s="17"/>
      <c r="FYO676" s="14"/>
      <c r="FYP676" s="18"/>
      <c r="FYZ676" s="17"/>
      <c r="FZE676" s="14"/>
      <c r="FZF676" s="18"/>
      <c r="FZP676" s="17"/>
      <c r="FZU676" s="14"/>
      <c r="FZV676" s="18"/>
      <c r="GAF676" s="17"/>
      <c r="GAK676" s="14"/>
      <c r="GAL676" s="18"/>
      <c r="GAV676" s="17"/>
      <c r="GBA676" s="14"/>
      <c r="GBB676" s="18"/>
      <c r="GBL676" s="17"/>
      <c r="GBQ676" s="14"/>
      <c r="GBR676" s="18"/>
      <c r="GCB676" s="17"/>
      <c r="GCG676" s="14"/>
      <c r="GCH676" s="18"/>
      <c r="GCR676" s="17"/>
      <c r="GCW676" s="14"/>
      <c r="GCX676" s="18"/>
      <c r="GDH676" s="17"/>
      <c r="GDM676" s="14"/>
      <c r="GDN676" s="18"/>
      <c r="GDX676" s="17"/>
      <c r="GEC676" s="14"/>
      <c r="GED676" s="18"/>
      <c r="GEN676" s="17"/>
      <c r="GES676" s="14"/>
      <c r="GET676" s="18"/>
      <c r="GFD676" s="17"/>
      <c r="GFI676" s="14"/>
      <c r="GFJ676" s="18"/>
      <c r="GFT676" s="17"/>
      <c r="GFY676" s="14"/>
      <c r="GFZ676" s="18"/>
      <c r="GGJ676" s="17"/>
      <c r="GGO676" s="14"/>
      <c r="GGP676" s="18"/>
      <c r="GGZ676" s="17"/>
      <c r="GHE676" s="14"/>
      <c r="GHF676" s="18"/>
      <c r="GHP676" s="17"/>
      <c r="GHU676" s="14"/>
      <c r="GHV676" s="18"/>
      <c r="GIF676" s="17"/>
      <c r="GIK676" s="14"/>
      <c r="GIL676" s="18"/>
      <c r="GIV676" s="17"/>
      <c r="GJA676" s="14"/>
      <c r="GJB676" s="18"/>
      <c r="GJL676" s="17"/>
      <c r="GJQ676" s="14"/>
      <c r="GJR676" s="18"/>
      <c r="GKB676" s="17"/>
      <c r="GKG676" s="14"/>
      <c r="GKH676" s="18"/>
      <c r="GKR676" s="17"/>
      <c r="GKW676" s="14"/>
      <c r="GKX676" s="18"/>
      <c r="GLH676" s="17"/>
      <c r="GLM676" s="14"/>
      <c r="GLN676" s="18"/>
      <c r="GLX676" s="17"/>
      <c r="GMC676" s="14"/>
      <c r="GMD676" s="18"/>
      <c r="GMN676" s="17"/>
      <c r="GMS676" s="14"/>
      <c r="GMT676" s="18"/>
      <c r="GND676" s="17"/>
      <c r="GNI676" s="14"/>
      <c r="GNJ676" s="18"/>
      <c r="GNT676" s="17"/>
      <c r="GNY676" s="14"/>
      <c r="GNZ676" s="18"/>
      <c r="GOJ676" s="17"/>
      <c r="GOO676" s="14"/>
      <c r="GOP676" s="18"/>
      <c r="GOZ676" s="17"/>
      <c r="GPE676" s="14"/>
      <c r="GPF676" s="18"/>
      <c r="GPP676" s="17"/>
      <c r="GPU676" s="14"/>
      <c r="GPV676" s="18"/>
      <c r="GQF676" s="17"/>
      <c r="GQK676" s="14"/>
      <c r="GQL676" s="18"/>
      <c r="GQV676" s="17"/>
      <c r="GRA676" s="14"/>
      <c r="GRB676" s="18"/>
      <c r="GRL676" s="17"/>
      <c r="GRQ676" s="14"/>
      <c r="GRR676" s="18"/>
      <c r="GSB676" s="17"/>
      <c r="GSG676" s="14"/>
      <c r="GSH676" s="18"/>
      <c r="GSR676" s="17"/>
      <c r="GSW676" s="14"/>
      <c r="GSX676" s="18"/>
      <c r="GTH676" s="17"/>
      <c r="GTM676" s="14"/>
      <c r="GTN676" s="18"/>
      <c r="GTX676" s="17"/>
      <c r="GUC676" s="14"/>
      <c r="GUD676" s="18"/>
      <c r="GUN676" s="17"/>
      <c r="GUS676" s="14"/>
      <c r="GUT676" s="18"/>
      <c r="GVD676" s="17"/>
      <c r="GVI676" s="14"/>
      <c r="GVJ676" s="18"/>
      <c r="GVT676" s="17"/>
      <c r="GVY676" s="14"/>
      <c r="GVZ676" s="18"/>
      <c r="GWJ676" s="17"/>
      <c r="GWO676" s="14"/>
      <c r="GWP676" s="18"/>
      <c r="GWZ676" s="17"/>
      <c r="GXE676" s="14"/>
      <c r="GXF676" s="18"/>
      <c r="GXP676" s="17"/>
      <c r="GXU676" s="14"/>
      <c r="GXV676" s="18"/>
      <c r="GYF676" s="17"/>
      <c r="GYK676" s="14"/>
      <c r="GYL676" s="18"/>
      <c r="GYV676" s="17"/>
      <c r="GZA676" s="14"/>
      <c r="GZB676" s="18"/>
      <c r="GZL676" s="17"/>
      <c r="GZQ676" s="14"/>
      <c r="GZR676" s="18"/>
      <c r="HAB676" s="17"/>
      <c r="HAG676" s="14"/>
      <c r="HAH676" s="18"/>
      <c r="HAR676" s="17"/>
      <c r="HAW676" s="14"/>
      <c r="HAX676" s="18"/>
      <c r="HBH676" s="17"/>
      <c r="HBM676" s="14"/>
      <c r="HBN676" s="18"/>
      <c r="HBX676" s="17"/>
      <c r="HCC676" s="14"/>
      <c r="HCD676" s="18"/>
      <c r="HCN676" s="17"/>
      <c r="HCS676" s="14"/>
      <c r="HCT676" s="18"/>
      <c r="HDD676" s="17"/>
      <c r="HDI676" s="14"/>
      <c r="HDJ676" s="18"/>
      <c r="HDT676" s="17"/>
      <c r="HDY676" s="14"/>
      <c r="HDZ676" s="18"/>
      <c r="HEJ676" s="17"/>
      <c r="HEO676" s="14"/>
      <c r="HEP676" s="18"/>
      <c r="HEZ676" s="17"/>
      <c r="HFE676" s="14"/>
      <c r="HFF676" s="18"/>
      <c r="HFP676" s="17"/>
      <c r="HFU676" s="14"/>
      <c r="HFV676" s="18"/>
      <c r="HGF676" s="17"/>
      <c r="HGK676" s="14"/>
      <c r="HGL676" s="18"/>
      <c r="HGV676" s="17"/>
      <c r="HHA676" s="14"/>
      <c r="HHB676" s="18"/>
      <c r="HHL676" s="17"/>
      <c r="HHQ676" s="14"/>
      <c r="HHR676" s="18"/>
      <c r="HIB676" s="17"/>
      <c r="HIG676" s="14"/>
      <c r="HIH676" s="18"/>
      <c r="HIR676" s="17"/>
      <c r="HIW676" s="14"/>
      <c r="HIX676" s="18"/>
      <c r="HJH676" s="17"/>
      <c r="HJM676" s="14"/>
      <c r="HJN676" s="18"/>
      <c r="HJX676" s="17"/>
      <c r="HKC676" s="14"/>
      <c r="HKD676" s="18"/>
      <c r="HKN676" s="17"/>
      <c r="HKS676" s="14"/>
      <c r="HKT676" s="18"/>
      <c r="HLD676" s="17"/>
      <c r="HLI676" s="14"/>
      <c r="HLJ676" s="18"/>
      <c r="HLT676" s="17"/>
      <c r="HLY676" s="14"/>
      <c r="HLZ676" s="18"/>
      <c r="HMJ676" s="17"/>
      <c r="HMO676" s="14"/>
      <c r="HMP676" s="18"/>
      <c r="HMZ676" s="17"/>
      <c r="HNE676" s="14"/>
      <c r="HNF676" s="18"/>
      <c r="HNP676" s="17"/>
      <c r="HNU676" s="14"/>
      <c r="HNV676" s="18"/>
      <c r="HOF676" s="17"/>
      <c r="HOK676" s="14"/>
      <c r="HOL676" s="18"/>
      <c r="HOV676" s="17"/>
      <c r="HPA676" s="14"/>
      <c r="HPB676" s="18"/>
      <c r="HPL676" s="17"/>
      <c r="HPQ676" s="14"/>
      <c r="HPR676" s="18"/>
      <c r="HQB676" s="17"/>
      <c r="HQG676" s="14"/>
      <c r="HQH676" s="18"/>
      <c r="HQR676" s="17"/>
      <c r="HQW676" s="14"/>
      <c r="HQX676" s="18"/>
      <c r="HRH676" s="17"/>
      <c r="HRM676" s="14"/>
      <c r="HRN676" s="18"/>
      <c r="HRX676" s="17"/>
      <c r="HSC676" s="14"/>
      <c r="HSD676" s="18"/>
      <c r="HSN676" s="17"/>
      <c r="HSS676" s="14"/>
      <c r="HST676" s="18"/>
      <c r="HTD676" s="17"/>
      <c r="HTI676" s="14"/>
      <c r="HTJ676" s="18"/>
      <c r="HTT676" s="17"/>
      <c r="HTY676" s="14"/>
      <c r="HTZ676" s="18"/>
      <c r="HUJ676" s="17"/>
      <c r="HUO676" s="14"/>
      <c r="HUP676" s="18"/>
      <c r="HUZ676" s="17"/>
      <c r="HVE676" s="14"/>
      <c r="HVF676" s="18"/>
      <c r="HVP676" s="17"/>
      <c r="HVU676" s="14"/>
      <c r="HVV676" s="18"/>
      <c r="HWF676" s="17"/>
      <c r="HWK676" s="14"/>
      <c r="HWL676" s="18"/>
      <c r="HWV676" s="17"/>
      <c r="HXA676" s="14"/>
      <c r="HXB676" s="18"/>
      <c r="HXL676" s="17"/>
      <c r="HXQ676" s="14"/>
      <c r="HXR676" s="18"/>
      <c r="HYB676" s="17"/>
      <c r="HYG676" s="14"/>
      <c r="HYH676" s="18"/>
      <c r="HYR676" s="17"/>
      <c r="HYW676" s="14"/>
      <c r="HYX676" s="18"/>
      <c r="HZH676" s="17"/>
      <c r="HZM676" s="14"/>
      <c r="HZN676" s="18"/>
      <c r="HZX676" s="17"/>
      <c r="IAC676" s="14"/>
      <c r="IAD676" s="18"/>
      <c r="IAN676" s="17"/>
      <c r="IAS676" s="14"/>
      <c r="IAT676" s="18"/>
      <c r="IBD676" s="17"/>
      <c r="IBI676" s="14"/>
      <c r="IBJ676" s="18"/>
      <c r="IBT676" s="17"/>
      <c r="IBY676" s="14"/>
      <c r="IBZ676" s="18"/>
      <c r="ICJ676" s="17"/>
      <c r="ICO676" s="14"/>
      <c r="ICP676" s="18"/>
      <c r="ICZ676" s="17"/>
      <c r="IDE676" s="14"/>
      <c r="IDF676" s="18"/>
      <c r="IDP676" s="17"/>
      <c r="IDU676" s="14"/>
      <c r="IDV676" s="18"/>
      <c r="IEF676" s="17"/>
      <c r="IEK676" s="14"/>
      <c r="IEL676" s="18"/>
      <c r="IEV676" s="17"/>
      <c r="IFA676" s="14"/>
      <c r="IFB676" s="18"/>
      <c r="IFL676" s="17"/>
      <c r="IFQ676" s="14"/>
      <c r="IFR676" s="18"/>
      <c r="IGB676" s="17"/>
      <c r="IGG676" s="14"/>
      <c r="IGH676" s="18"/>
      <c r="IGR676" s="17"/>
      <c r="IGW676" s="14"/>
      <c r="IGX676" s="18"/>
      <c r="IHH676" s="17"/>
      <c r="IHM676" s="14"/>
      <c r="IHN676" s="18"/>
      <c r="IHX676" s="17"/>
      <c r="IIC676" s="14"/>
      <c r="IID676" s="18"/>
      <c r="IIN676" s="17"/>
      <c r="IIS676" s="14"/>
      <c r="IIT676" s="18"/>
      <c r="IJD676" s="17"/>
      <c r="IJI676" s="14"/>
      <c r="IJJ676" s="18"/>
      <c r="IJT676" s="17"/>
      <c r="IJY676" s="14"/>
      <c r="IJZ676" s="18"/>
      <c r="IKJ676" s="17"/>
      <c r="IKO676" s="14"/>
      <c r="IKP676" s="18"/>
      <c r="IKZ676" s="17"/>
      <c r="ILE676" s="14"/>
      <c r="ILF676" s="18"/>
      <c r="ILP676" s="17"/>
      <c r="ILU676" s="14"/>
      <c r="ILV676" s="18"/>
      <c r="IMF676" s="17"/>
      <c r="IMK676" s="14"/>
      <c r="IML676" s="18"/>
      <c r="IMV676" s="17"/>
      <c r="INA676" s="14"/>
      <c r="INB676" s="18"/>
      <c r="INL676" s="17"/>
      <c r="INQ676" s="14"/>
      <c r="INR676" s="18"/>
      <c r="IOB676" s="17"/>
      <c r="IOG676" s="14"/>
      <c r="IOH676" s="18"/>
      <c r="IOR676" s="17"/>
      <c r="IOW676" s="14"/>
      <c r="IOX676" s="18"/>
      <c r="IPH676" s="17"/>
      <c r="IPM676" s="14"/>
      <c r="IPN676" s="18"/>
      <c r="IPX676" s="17"/>
      <c r="IQC676" s="14"/>
      <c r="IQD676" s="18"/>
      <c r="IQN676" s="17"/>
      <c r="IQS676" s="14"/>
      <c r="IQT676" s="18"/>
      <c r="IRD676" s="17"/>
      <c r="IRI676" s="14"/>
      <c r="IRJ676" s="18"/>
      <c r="IRT676" s="17"/>
      <c r="IRY676" s="14"/>
      <c r="IRZ676" s="18"/>
      <c r="ISJ676" s="17"/>
      <c r="ISO676" s="14"/>
      <c r="ISP676" s="18"/>
      <c r="ISZ676" s="17"/>
      <c r="ITE676" s="14"/>
      <c r="ITF676" s="18"/>
      <c r="ITP676" s="17"/>
      <c r="ITU676" s="14"/>
      <c r="ITV676" s="18"/>
      <c r="IUF676" s="17"/>
      <c r="IUK676" s="14"/>
      <c r="IUL676" s="18"/>
      <c r="IUV676" s="17"/>
      <c r="IVA676" s="14"/>
      <c r="IVB676" s="18"/>
      <c r="IVL676" s="17"/>
      <c r="IVQ676" s="14"/>
      <c r="IVR676" s="18"/>
      <c r="IWB676" s="17"/>
      <c r="IWG676" s="14"/>
      <c r="IWH676" s="18"/>
      <c r="IWR676" s="17"/>
      <c r="IWW676" s="14"/>
      <c r="IWX676" s="18"/>
      <c r="IXH676" s="17"/>
      <c r="IXM676" s="14"/>
      <c r="IXN676" s="18"/>
      <c r="IXX676" s="17"/>
      <c r="IYC676" s="14"/>
      <c r="IYD676" s="18"/>
      <c r="IYN676" s="17"/>
      <c r="IYS676" s="14"/>
      <c r="IYT676" s="18"/>
      <c r="IZD676" s="17"/>
      <c r="IZI676" s="14"/>
      <c r="IZJ676" s="18"/>
      <c r="IZT676" s="17"/>
      <c r="IZY676" s="14"/>
      <c r="IZZ676" s="18"/>
      <c r="JAJ676" s="17"/>
      <c r="JAO676" s="14"/>
      <c r="JAP676" s="18"/>
      <c r="JAZ676" s="17"/>
      <c r="JBE676" s="14"/>
      <c r="JBF676" s="18"/>
      <c r="JBP676" s="17"/>
      <c r="JBU676" s="14"/>
      <c r="JBV676" s="18"/>
      <c r="JCF676" s="17"/>
      <c r="JCK676" s="14"/>
      <c r="JCL676" s="18"/>
      <c r="JCV676" s="17"/>
      <c r="JDA676" s="14"/>
      <c r="JDB676" s="18"/>
      <c r="JDL676" s="17"/>
      <c r="JDQ676" s="14"/>
      <c r="JDR676" s="18"/>
      <c r="JEB676" s="17"/>
      <c r="JEG676" s="14"/>
      <c r="JEH676" s="18"/>
      <c r="JER676" s="17"/>
      <c r="JEW676" s="14"/>
      <c r="JEX676" s="18"/>
      <c r="JFH676" s="17"/>
      <c r="JFM676" s="14"/>
      <c r="JFN676" s="18"/>
      <c r="JFX676" s="17"/>
      <c r="JGC676" s="14"/>
      <c r="JGD676" s="18"/>
      <c r="JGN676" s="17"/>
      <c r="JGS676" s="14"/>
      <c r="JGT676" s="18"/>
      <c r="JHD676" s="17"/>
      <c r="JHI676" s="14"/>
      <c r="JHJ676" s="18"/>
      <c r="JHT676" s="17"/>
      <c r="JHY676" s="14"/>
      <c r="JHZ676" s="18"/>
      <c r="JIJ676" s="17"/>
      <c r="JIO676" s="14"/>
      <c r="JIP676" s="18"/>
      <c r="JIZ676" s="17"/>
      <c r="JJE676" s="14"/>
      <c r="JJF676" s="18"/>
      <c r="JJP676" s="17"/>
      <c r="JJU676" s="14"/>
      <c r="JJV676" s="18"/>
      <c r="JKF676" s="17"/>
      <c r="JKK676" s="14"/>
      <c r="JKL676" s="18"/>
      <c r="JKV676" s="17"/>
      <c r="JLA676" s="14"/>
      <c r="JLB676" s="18"/>
      <c r="JLL676" s="17"/>
      <c r="JLQ676" s="14"/>
      <c r="JLR676" s="18"/>
      <c r="JMB676" s="17"/>
      <c r="JMG676" s="14"/>
      <c r="JMH676" s="18"/>
      <c r="JMR676" s="17"/>
      <c r="JMW676" s="14"/>
      <c r="JMX676" s="18"/>
      <c r="JNH676" s="17"/>
      <c r="JNM676" s="14"/>
      <c r="JNN676" s="18"/>
      <c r="JNX676" s="17"/>
      <c r="JOC676" s="14"/>
      <c r="JOD676" s="18"/>
      <c r="JON676" s="17"/>
      <c r="JOS676" s="14"/>
      <c r="JOT676" s="18"/>
      <c r="JPD676" s="17"/>
      <c r="JPI676" s="14"/>
      <c r="JPJ676" s="18"/>
      <c r="JPT676" s="17"/>
      <c r="JPY676" s="14"/>
      <c r="JPZ676" s="18"/>
      <c r="JQJ676" s="17"/>
      <c r="JQO676" s="14"/>
      <c r="JQP676" s="18"/>
      <c r="JQZ676" s="17"/>
      <c r="JRE676" s="14"/>
      <c r="JRF676" s="18"/>
      <c r="JRP676" s="17"/>
      <c r="JRU676" s="14"/>
      <c r="JRV676" s="18"/>
      <c r="JSF676" s="17"/>
      <c r="JSK676" s="14"/>
      <c r="JSL676" s="18"/>
      <c r="JSV676" s="17"/>
      <c r="JTA676" s="14"/>
      <c r="JTB676" s="18"/>
      <c r="JTL676" s="17"/>
      <c r="JTQ676" s="14"/>
      <c r="JTR676" s="18"/>
      <c r="JUB676" s="17"/>
      <c r="JUG676" s="14"/>
      <c r="JUH676" s="18"/>
      <c r="JUR676" s="17"/>
      <c r="JUW676" s="14"/>
      <c r="JUX676" s="18"/>
      <c r="JVH676" s="17"/>
      <c r="JVM676" s="14"/>
      <c r="JVN676" s="18"/>
      <c r="JVX676" s="17"/>
      <c r="JWC676" s="14"/>
      <c r="JWD676" s="18"/>
      <c r="JWN676" s="17"/>
      <c r="JWS676" s="14"/>
      <c r="JWT676" s="18"/>
      <c r="JXD676" s="17"/>
      <c r="JXI676" s="14"/>
      <c r="JXJ676" s="18"/>
      <c r="JXT676" s="17"/>
      <c r="JXY676" s="14"/>
      <c r="JXZ676" s="18"/>
      <c r="JYJ676" s="17"/>
      <c r="JYO676" s="14"/>
      <c r="JYP676" s="18"/>
      <c r="JYZ676" s="17"/>
      <c r="JZE676" s="14"/>
      <c r="JZF676" s="18"/>
      <c r="JZP676" s="17"/>
      <c r="JZU676" s="14"/>
      <c r="JZV676" s="18"/>
      <c r="KAF676" s="17"/>
      <c r="KAK676" s="14"/>
      <c r="KAL676" s="18"/>
      <c r="KAV676" s="17"/>
      <c r="KBA676" s="14"/>
      <c r="KBB676" s="18"/>
      <c r="KBL676" s="17"/>
      <c r="KBQ676" s="14"/>
      <c r="KBR676" s="18"/>
      <c r="KCB676" s="17"/>
      <c r="KCG676" s="14"/>
      <c r="KCH676" s="18"/>
      <c r="KCR676" s="17"/>
      <c r="KCW676" s="14"/>
      <c r="KCX676" s="18"/>
      <c r="KDH676" s="17"/>
      <c r="KDM676" s="14"/>
      <c r="KDN676" s="18"/>
      <c r="KDX676" s="17"/>
      <c r="KEC676" s="14"/>
      <c r="KED676" s="18"/>
      <c r="KEN676" s="17"/>
      <c r="KES676" s="14"/>
      <c r="KET676" s="18"/>
      <c r="KFD676" s="17"/>
      <c r="KFI676" s="14"/>
      <c r="KFJ676" s="18"/>
      <c r="KFT676" s="17"/>
      <c r="KFY676" s="14"/>
      <c r="KFZ676" s="18"/>
      <c r="KGJ676" s="17"/>
      <c r="KGO676" s="14"/>
      <c r="KGP676" s="18"/>
      <c r="KGZ676" s="17"/>
      <c r="KHE676" s="14"/>
      <c r="KHF676" s="18"/>
      <c r="KHP676" s="17"/>
      <c r="KHU676" s="14"/>
      <c r="KHV676" s="18"/>
      <c r="KIF676" s="17"/>
      <c r="KIK676" s="14"/>
      <c r="KIL676" s="18"/>
      <c r="KIV676" s="17"/>
      <c r="KJA676" s="14"/>
      <c r="KJB676" s="18"/>
      <c r="KJL676" s="17"/>
      <c r="KJQ676" s="14"/>
      <c r="KJR676" s="18"/>
      <c r="KKB676" s="17"/>
      <c r="KKG676" s="14"/>
      <c r="KKH676" s="18"/>
      <c r="KKR676" s="17"/>
      <c r="KKW676" s="14"/>
      <c r="KKX676" s="18"/>
      <c r="KLH676" s="17"/>
      <c r="KLM676" s="14"/>
      <c r="KLN676" s="18"/>
      <c r="KLX676" s="17"/>
      <c r="KMC676" s="14"/>
      <c r="KMD676" s="18"/>
      <c r="KMN676" s="17"/>
      <c r="KMS676" s="14"/>
      <c r="KMT676" s="18"/>
      <c r="KND676" s="17"/>
      <c r="KNI676" s="14"/>
      <c r="KNJ676" s="18"/>
      <c r="KNT676" s="17"/>
      <c r="KNY676" s="14"/>
      <c r="KNZ676" s="18"/>
      <c r="KOJ676" s="17"/>
      <c r="KOO676" s="14"/>
      <c r="KOP676" s="18"/>
      <c r="KOZ676" s="17"/>
      <c r="KPE676" s="14"/>
      <c r="KPF676" s="18"/>
      <c r="KPP676" s="17"/>
      <c r="KPU676" s="14"/>
      <c r="KPV676" s="18"/>
      <c r="KQF676" s="17"/>
      <c r="KQK676" s="14"/>
      <c r="KQL676" s="18"/>
      <c r="KQV676" s="17"/>
      <c r="KRA676" s="14"/>
      <c r="KRB676" s="18"/>
      <c r="KRL676" s="17"/>
      <c r="KRQ676" s="14"/>
      <c r="KRR676" s="18"/>
      <c r="KSB676" s="17"/>
      <c r="KSG676" s="14"/>
      <c r="KSH676" s="18"/>
      <c r="KSR676" s="17"/>
      <c r="KSW676" s="14"/>
      <c r="KSX676" s="18"/>
      <c r="KTH676" s="17"/>
      <c r="KTM676" s="14"/>
      <c r="KTN676" s="18"/>
      <c r="KTX676" s="17"/>
      <c r="KUC676" s="14"/>
      <c r="KUD676" s="18"/>
      <c r="KUN676" s="17"/>
      <c r="KUS676" s="14"/>
      <c r="KUT676" s="18"/>
      <c r="KVD676" s="17"/>
      <c r="KVI676" s="14"/>
      <c r="KVJ676" s="18"/>
      <c r="KVT676" s="17"/>
      <c r="KVY676" s="14"/>
      <c r="KVZ676" s="18"/>
      <c r="KWJ676" s="17"/>
      <c r="KWO676" s="14"/>
      <c r="KWP676" s="18"/>
      <c r="KWZ676" s="17"/>
      <c r="KXE676" s="14"/>
      <c r="KXF676" s="18"/>
      <c r="KXP676" s="17"/>
      <c r="KXU676" s="14"/>
      <c r="KXV676" s="18"/>
      <c r="KYF676" s="17"/>
      <c r="KYK676" s="14"/>
      <c r="KYL676" s="18"/>
      <c r="KYV676" s="17"/>
      <c r="KZA676" s="14"/>
      <c r="KZB676" s="18"/>
      <c r="KZL676" s="17"/>
      <c r="KZQ676" s="14"/>
      <c r="KZR676" s="18"/>
      <c r="LAB676" s="17"/>
      <c r="LAG676" s="14"/>
      <c r="LAH676" s="18"/>
      <c r="LAR676" s="17"/>
      <c r="LAW676" s="14"/>
      <c r="LAX676" s="18"/>
      <c r="LBH676" s="17"/>
      <c r="LBM676" s="14"/>
      <c r="LBN676" s="18"/>
      <c r="LBX676" s="17"/>
      <c r="LCC676" s="14"/>
      <c r="LCD676" s="18"/>
      <c r="LCN676" s="17"/>
      <c r="LCS676" s="14"/>
      <c r="LCT676" s="18"/>
      <c r="LDD676" s="17"/>
      <c r="LDI676" s="14"/>
      <c r="LDJ676" s="18"/>
      <c r="LDT676" s="17"/>
      <c r="LDY676" s="14"/>
      <c r="LDZ676" s="18"/>
      <c r="LEJ676" s="17"/>
      <c r="LEO676" s="14"/>
      <c r="LEP676" s="18"/>
      <c r="LEZ676" s="17"/>
      <c r="LFE676" s="14"/>
      <c r="LFF676" s="18"/>
      <c r="LFP676" s="17"/>
      <c r="LFU676" s="14"/>
      <c r="LFV676" s="18"/>
      <c r="LGF676" s="17"/>
      <c r="LGK676" s="14"/>
      <c r="LGL676" s="18"/>
      <c r="LGV676" s="17"/>
      <c r="LHA676" s="14"/>
      <c r="LHB676" s="18"/>
      <c r="LHL676" s="17"/>
      <c r="LHQ676" s="14"/>
      <c r="LHR676" s="18"/>
      <c r="LIB676" s="17"/>
      <c r="LIG676" s="14"/>
      <c r="LIH676" s="18"/>
      <c r="LIR676" s="17"/>
      <c r="LIW676" s="14"/>
      <c r="LIX676" s="18"/>
      <c r="LJH676" s="17"/>
      <c r="LJM676" s="14"/>
      <c r="LJN676" s="18"/>
      <c r="LJX676" s="17"/>
      <c r="LKC676" s="14"/>
      <c r="LKD676" s="18"/>
      <c r="LKN676" s="17"/>
      <c r="LKS676" s="14"/>
      <c r="LKT676" s="18"/>
      <c r="LLD676" s="17"/>
      <c r="LLI676" s="14"/>
      <c r="LLJ676" s="18"/>
      <c r="LLT676" s="17"/>
      <c r="LLY676" s="14"/>
      <c r="LLZ676" s="18"/>
      <c r="LMJ676" s="17"/>
      <c r="LMO676" s="14"/>
      <c r="LMP676" s="18"/>
      <c r="LMZ676" s="17"/>
      <c r="LNE676" s="14"/>
      <c r="LNF676" s="18"/>
      <c r="LNP676" s="17"/>
      <c r="LNU676" s="14"/>
      <c r="LNV676" s="18"/>
      <c r="LOF676" s="17"/>
      <c r="LOK676" s="14"/>
      <c r="LOL676" s="18"/>
      <c r="LOV676" s="17"/>
      <c r="LPA676" s="14"/>
      <c r="LPB676" s="18"/>
      <c r="LPL676" s="17"/>
      <c r="LPQ676" s="14"/>
      <c r="LPR676" s="18"/>
      <c r="LQB676" s="17"/>
      <c r="LQG676" s="14"/>
      <c r="LQH676" s="18"/>
      <c r="LQR676" s="17"/>
      <c r="LQW676" s="14"/>
      <c r="LQX676" s="18"/>
      <c r="LRH676" s="17"/>
      <c r="LRM676" s="14"/>
      <c r="LRN676" s="18"/>
      <c r="LRX676" s="17"/>
      <c r="LSC676" s="14"/>
      <c r="LSD676" s="18"/>
      <c r="LSN676" s="17"/>
      <c r="LSS676" s="14"/>
      <c r="LST676" s="18"/>
      <c r="LTD676" s="17"/>
      <c r="LTI676" s="14"/>
      <c r="LTJ676" s="18"/>
      <c r="LTT676" s="17"/>
      <c r="LTY676" s="14"/>
      <c r="LTZ676" s="18"/>
      <c r="LUJ676" s="17"/>
      <c r="LUO676" s="14"/>
      <c r="LUP676" s="18"/>
      <c r="LUZ676" s="17"/>
      <c r="LVE676" s="14"/>
      <c r="LVF676" s="18"/>
      <c r="LVP676" s="17"/>
      <c r="LVU676" s="14"/>
      <c r="LVV676" s="18"/>
      <c r="LWF676" s="17"/>
      <c r="LWK676" s="14"/>
      <c r="LWL676" s="18"/>
      <c r="LWV676" s="17"/>
      <c r="LXA676" s="14"/>
      <c r="LXB676" s="18"/>
      <c r="LXL676" s="17"/>
      <c r="LXQ676" s="14"/>
      <c r="LXR676" s="18"/>
      <c r="LYB676" s="17"/>
      <c r="LYG676" s="14"/>
      <c r="LYH676" s="18"/>
      <c r="LYR676" s="17"/>
      <c r="LYW676" s="14"/>
      <c r="LYX676" s="18"/>
      <c r="LZH676" s="17"/>
      <c r="LZM676" s="14"/>
      <c r="LZN676" s="18"/>
      <c r="LZX676" s="17"/>
      <c r="MAC676" s="14"/>
      <c r="MAD676" s="18"/>
      <c r="MAN676" s="17"/>
      <c r="MAS676" s="14"/>
      <c r="MAT676" s="18"/>
      <c r="MBD676" s="17"/>
      <c r="MBI676" s="14"/>
      <c r="MBJ676" s="18"/>
      <c r="MBT676" s="17"/>
      <c r="MBY676" s="14"/>
      <c r="MBZ676" s="18"/>
      <c r="MCJ676" s="17"/>
      <c r="MCO676" s="14"/>
      <c r="MCP676" s="18"/>
      <c r="MCZ676" s="17"/>
      <c r="MDE676" s="14"/>
      <c r="MDF676" s="18"/>
      <c r="MDP676" s="17"/>
      <c r="MDU676" s="14"/>
      <c r="MDV676" s="18"/>
      <c r="MEF676" s="17"/>
      <c r="MEK676" s="14"/>
      <c r="MEL676" s="18"/>
      <c r="MEV676" s="17"/>
      <c r="MFA676" s="14"/>
      <c r="MFB676" s="18"/>
      <c r="MFL676" s="17"/>
      <c r="MFQ676" s="14"/>
      <c r="MFR676" s="18"/>
      <c r="MGB676" s="17"/>
      <c r="MGG676" s="14"/>
      <c r="MGH676" s="18"/>
      <c r="MGR676" s="17"/>
      <c r="MGW676" s="14"/>
      <c r="MGX676" s="18"/>
      <c r="MHH676" s="17"/>
      <c r="MHM676" s="14"/>
      <c r="MHN676" s="18"/>
      <c r="MHX676" s="17"/>
      <c r="MIC676" s="14"/>
      <c r="MID676" s="18"/>
      <c r="MIN676" s="17"/>
      <c r="MIS676" s="14"/>
      <c r="MIT676" s="18"/>
      <c r="MJD676" s="17"/>
      <c r="MJI676" s="14"/>
      <c r="MJJ676" s="18"/>
      <c r="MJT676" s="17"/>
      <c r="MJY676" s="14"/>
      <c r="MJZ676" s="18"/>
      <c r="MKJ676" s="17"/>
      <c r="MKO676" s="14"/>
      <c r="MKP676" s="18"/>
      <c r="MKZ676" s="17"/>
      <c r="MLE676" s="14"/>
      <c r="MLF676" s="18"/>
      <c r="MLP676" s="17"/>
      <c r="MLU676" s="14"/>
      <c r="MLV676" s="18"/>
      <c r="MMF676" s="17"/>
      <c r="MMK676" s="14"/>
      <c r="MML676" s="18"/>
      <c r="MMV676" s="17"/>
      <c r="MNA676" s="14"/>
      <c r="MNB676" s="18"/>
      <c r="MNL676" s="17"/>
      <c r="MNQ676" s="14"/>
      <c r="MNR676" s="18"/>
      <c r="MOB676" s="17"/>
      <c r="MOG676" s="14"/>
      <c r="MOH676" s="18"/>
      <c r="MOR676" s="17"/>
      <c r="MOW676" s="14"/>
      <c r="MOX676" s="18"/>
      <c r="MPH676" s="17"/>
      <c r="MPM676" s="14"/>
      <c r="MPN676" s="18"/>
      <c r="MPX676" s="17"/>
      <c r="MQC676" s="14"/>
      <c r="MQD676" s="18"/>
      <c r="MQN676" s="17"/>
      <c r="MQS676" s="14"/>
      <c r="MQT676" s="18"/>
      <c r="MRD676" s="17"/>
      <c r="MRI676" s="14"/>
      <c r="MRJ676" s="18"/>
      <c r="MRT676" s="17"/>
      <c r="MRY676" s="14"/>
      <c r="MRZ676" s="18"/>
      <c r="MSJ676" s="17"/>
      <c r="MSO676" s="14"/>
      <c r="MSP676" s="18"/>
      <c r="MSZ676" s="17"/>
      <c r="MTE676" s="14"/>
      <c r="MTF676" s="18"/>
      <c r="MTP676" s="17"/>
      <c r="MTU676" s="14"/>
      <c r="MTV676" s="18"/>
      <c r="MUF676" s="17"/>
      <c r="MUK676" s="14"/>
      <c r="MUL676" s="18"/>
      <c r="MUV676" s="17"/>
      <c r="MVA676" s="14"/>
      <c r="MVB676" s="18"/>
      <c r="MVL676" s="17"/>
      <c r="MVQ676" s="14"/>
      <c r="MVR676" s="18"/>
      <c r="MWB676" s="17"/>
      <c r="MWG676" s="14"/>
      <c r="MWH676" s="18"/>
      <c r="MWR676" s="17"/>
      <c r="MWW676" s="14"/>
      <c r="MWX676" s="18"/>
      <c r="MXH676" s="17"/>
      <c r="MXM676" s="14"/>
      <c r="MXN676" s="18"/>
      <c r="MXX676" s="17"/>
      <c r="MYC676" s="14"/>
      <c r="MYD676" s="18"/>
      <c r="MYN676" s="17"/>
      <c r="MYS676" s="14"/>
      <c r="MYT676" s="18"/>
      <c r="MZD676" s="17"/>
      <c r="MZI676" s="14"/>
      <c r="MZJ676" s="18"/>
      <c r="MZT676" s="17"/>
      <c r="MZY676" s="14"/>
      <c r="MZZ676" s="18"/>
      <c r="NAJ676" s="17"/>
      <c r="NAO676" s="14"/>
      <c r="NAP676" s="18"/>
      <c r="NAZ676" s="17"/>
      <c r="NBE676" s="14"/>
      <c r="NBF676" s="18"/>
      <c r="NBP676" s="17"/>
      <c r="NBU676" s="14"/>
      <c r="NBV676" s="18"/>
      <c r="NCF676" s="17"/>
      <c r="NCK676" s="14"/>
      <c r="NCL676" s="18"/>
      <c r="NCV676" s="17"/>
      <c r="NDA676" s="14"/>
      <c r="NDB676" s="18"/>
      <c r="NDL676" s="17"/>
      <c r="NDQ676" s="14"/>
      <c r="NDR676" s="18"/>
      <c r="NEB676" s="17"/>
      <c r="NEG676" s="14"/>
      <c r="NEH676" s="18"/>
      <c r="NER676" s="17"/>
      <c r="NEW676" s="14"/>
      <c r="NEX676" s="18"/>
      <c r="NFH676" s="17"/>
      <c r="NFM676" s="14"/>
      <c r="NFN676" s="18"/>
      <c r="NFX676" s="17"/>
      <c r="NGC676" s="14"/>
      <c r="NGD676" s="18"/>
      <c r="NGN676" s="17"/>
      <c r="NGS676" s="14"/>
      <c r="NGT676" s="18"/>
      <c r="NHD676" s="17"/>
      <c r="NHI676" s="14"/>
      <c r="NHJ676" s="18"/>
      <c r="NHT676" s="17"/>
      <c r="NHY676" s="14"/>
      <c r="NHZ676" s="18"/>
      <c r="NIJ676" s="17"/>
      <c r="NIO676" s="14"/>
      <c r="NIP676" s="18"/>
      <c r="NIZ676" s="17"/>
      <c r="NJE676" s="14"/>
      <c r="NJF676" s="18"/>
      <c r="NJP676" s="17"/>
      <c r="NJU676" s="14"/>
      <c r="NJV676" s="18"/>
      <c r="NKF676" s="17"/>
      <c r="NKK676" s="14"/>
      <c r="NKL676" s="18"/>
      <c r="NKV676" s="17"/>
      <c r="NLA676" s="14"/>
      <c r="NLB676" s="18"/>
      <c r="NLL676" s="17"/>
      <c r="NLQ676" s="14"/>
      <c r="NLR676" s="18"/>
      <c r="NMB676" s="17"/>
      <c r="NMG676" s="14"/>
      <c r="NMH676" s="18"/>
      <c r="NMR676" s="17"/>
      <c r="NMW676" s="14"/>
      <c r="NMX676" s="18"/>
      <c r="NNH676" s="17"/>
      <c r="NNM676" s="14"/>
      <c r="NNN676" s="18"/>
      <c r="NNX676" s="17"/>
      <c r="NOC676" s="14"/>
      <c r="NOD676" s="18"/>
      <c r="NON676" s="17"/>
      <c r="NOS676" s="14"/>
      <c r="NOT676" s="18"/>
      <c r="NPD676" s="17"/>
      <c r="NPI676" s="14"/>
      <c r="NPJ676" s="18"/>
      <c r="NPT676" s="17"/>
      <c r="NPY676" s="14"/>
      <c r="NPZ676" s="18"/>
      <c r="NQJ676" s="17"/>
      <c r="NQO676" s="14"/>
      <c r="NQP676" s="18"/>
      <c r="NQZ676" s="17"/>
      <c r="NRE676" s="14"/>
      <c r="NRF676" s="18"/>
      <c r="NRP676" s="17"/>
      <c r="NRU676" s="14"/>
      <c r="NRV676" s="18"/>
      <c r="NSF676" s="17"/>
      <c r="NSK676" s="14"/>
      <c r="NSL676" s="18"/>
      <c r="NSV676" s="17"/>
      <c r="NTA676" s="14"/>
      <c r="NTB676" s="18"/>
      <c r="NTL676" s="17"/>
      <c r="NTQ676" s="14"/>
      <c r="NTR676" s="18"/>
      <c r="NUB676" s="17"/>
      <c r="NUG676" s="14"/>
      <c r="NUH676" s="18"/>
      <c r="NUR676" s="17"/>
      <c r="NUW676" s="14"/>
      <c r="NUX676" s="18"/>
      <c r="NVH676" s="17"/>
      <c r="NVM676" s="14"/>
      <c r="NVN676" s="18"/>
      <c r="NVX676" s="17"/>
      <c r="NWC676" s="14"/>
      <c r="NWD676" s="18"/>
      <c r="NWN676" s="17"/>
      <c r="NWS676" s="14"/>
      <c r="NWT676" s="18"/>
      <c r="NXD676" s="17"/>
      <c r="NXI676" s="14"/>
      <c r="NXJ676" s="18"/>
      <c r="NXT676" s="17"/>
      <c r="NXY676" s="14"/>
      <c r="NXZ676" s="18"/>
      <c r="NYJ676" s="17"/>
      <c r="NYO676" s="14"/>
      <c r="NYP676" s="18"/>
      <c r="NYZ676" s="17"/>
      <c r="NZE676" s="14"/>
      <c r="NZF676" s="18"/>
      <c r="NZP676" s="17"/>
      <c r="NZU676" s="14"/>
      <c r="NZV676" s="18"/>
      <c r="OAF676" s="17"/>
      <c r="OAK676" s="14"/>
      <c r="OAL676" s="18"/>
      <c r="OAV676" s="17"/>
      <c r="OBA676" s="14"/>
      <c r="OBB676" s="18"/>
      <c r="OBL676" s="17"/>
      <c r="OBQ676" s="14"/>
      <c r="OBR676" s="18"/>
      <c r="OCB676" s="17"/>
      <c r="OCG676" s="14"/>
      <c r="OCH676" s="18"/>
      <c r="OCR676" s="17"/>
      <c r="OCW676" s="14"/>
      <c r="OCX676" s="18"/>
      <c r="ODH676" s="17"/>
      <c r="ODM676" s="14"/>
      <c r="ODN676" s="18"/>
      <c r="ODX676" s="17"/>
      <c r="OEC676" s="14"/>
      <c r="OED676" s="18"/>
      <c r="OEN676" s="17"/>
      <c r="OES676" s="14"/>
      <c r="OET676" s="18"/>
      <c r="OFD676" s="17"/>
      <c r="OFI676" s="14"/>
      <c r="OFJ676" s="18"/>
      <c r="OFT676" s="17"/>
      <c r="OFY676" s="14"/>
      <c r="OFZ676" s="18"/>
      <c r="OGJ676" s="17"/>
      <c r="OGO676" s="14"/>
      <c r="OGP676" s="18"/>
      <c r="OGZ676" s="17"/>
      <c r="OHE676" s="14"/>
      <c r="OHF676" s="18"/>
      <c r="OHP676" s="17"/>
      <c r="OHU676" s="14"/>
      <c r="OHV676" s="18"/>
      <c r="OIF676" s="17"/>
      <c r="OIK676" s="14"/>
      <c r="OIL676" s="18"/>
      <c r="OIV676" s="17"/>
      <c r="OJA676" s="14"/>
      <c r="OJB676" s="18"/>
      <c r="OJL676" s="17"/>
      <c r="OJQ676" s="14"/>
      <c r="OJR676" s="18"/>
      <c r="OKB676" s="17"/>
      <c r="OKG676" s="14"/>
      <c r="OKH676" s="18"/>
      <c r="OKR676" s="17"/>
      <c r="OKW676" s="14"/>
      <c r="OKX676" s="18"/>
      <c r="OLH676" s="17"/>
      <c r="OLM676" s="14"/>
      <c r="OLN676" s="18"/>
      <c r="OLX676" s="17"/>
      <c r="OMC676" s="14"/>
      <c r="OMD676" s="18"/>
      <c r="OMN676" s="17"/>
      <c r="OMS676" s="14"/>
      <c r="OMT676" s="18"/>
      <c r="OND676" s="17"/>
      <c r="ONI676" s="14"/>
      <c r="ONJ676" s="18"/>
      <c r="ONT676" s="17"/>
      <c r="ONY676" s="14"/>
      <c r="ONZ676" s="18"/>
      <c r="OOJ676" s="17"/>
      <c r="OOO676" s="14"/>
      <c r="OOP676" s="18"/>
      <c r="OOZ676" s="17"/>
      <c r="OPE676" s="14"/>
      <c r="OPF676" s="18"/>
      <c r="OPP676" s="17"/>
      <c r="OPU676" s="14"/>
      <c r="OPV676" s="18"/>
      <c r="OQF676" s="17"/>
      <c r="OQK676" s="14"/>
      <c r="OQL676" s="18"/>
      <c r="OQV676" s="17"/>
      <c r="ORA676" s="14"/>
      <c r="ORB676" s="18"/>
      <c r="ORL676" s="17"/>
      <c r="ORQ676" s="14"/>
      <c r="ORR676" s="18"/>
      <c r="OSB676" s="17"/>
      <c r="OSG676" s="14"/>
      <c r="OSH676" s="18"/>
      <c r="OSR676" s="17"/>
      <c r="OSW676" s="14"/>
      <c r="OSX676" s="18"/>
      <c r="OTH676" s="17"/>
      <c r="OTM676" s="14"/>
      <c r="OTN676" s="18"/>
      <c r="OTX676" s="17"/>
      <c r="OUC676" s="14"/>
      <c r="OUD676" s="18"/>
      <c r="OUN676" s="17"/>
      <c r="OUS676" s="14"/>
      <c r="OUT676" s="18"/>
      <c r="OVD676" s="17"/>
      <c r="OVI676" s="14"/>
      <c r="OVJ676" s="18"/>
      <c r="OVT676" s="17"/>
      <c r="OVY676" s="14"/>
      <c r="OVZ676" s="18"/>
      <c r="OWJ676" s="17"/>
      <c r="OWO676" s="14"/>
      <c r="OWP676" s="18"/>
      <c r="OWZ676" s="17"/>
      <c r="OXE676" s="14"/>
      <c r="OXF676" s="18"/>
      <c r="OXP676" s="17"/>
      <c r="OXU676" s="14"/>
      <c r="OXV676" s="18"/>
      <c r="OYF676" s="17"/>
      <c r="OYK676" s="14"/>
      <c r="OYL676" s="18"/>
      <c r="OYV676" s="17"/>
      <c r="OZA676" s="14"/>
      <c r="OZB676" s="18"/>
      <c r="OZL676" s="17"/>
      <c r="OZQ676" s="14"/>
      <c r="OZR676" s="18"/>
      <c r="PAB676" s="17"/>
      <c r="PAG676" s="14"/>
      <c r="PAH676" s="18"/>
      <c r="PAR676" s="17"/>
      <c r="PAW676" s="14"/>
      <c r="PAX676" s="18"/>
      <c r="PBH676" s="17"/>
      <c r="PBM676" s="14"/>
      <c r="PBN676" s="18"/>
      <c r="PBX676" s="17"/>
      <c r="PCC676" s="14"/>
      <c r="PCD676" s="18"/>
      <c r="PCN676" s="17"/>
      <c r="PCS676" s="14"/>
      <c r="PCT676" s="18"/>
      <c r="PDD676" s="17"/>
      <c r="PDI676" s="14"/>
      <c r="PDJ676" s="18"/>
      <c r="PDT676" s="17"/>
      <c r="PDY676" s="14"/>
      <c r="PDZ676" s="18"/>
      <c r="PEJ676" s="17"/>
      <c r="PEO676" s="14"/>
      <c r="PEP676" s="18"/>
      <c r="PEZ676" s="17"/>
      <c r="PFE676" s="14"/>
      <c r="PFF676" s="18"/>
      <c r="PFP676" s="17"/>
      <c r="PFU676" s="14"/>
      <c r="PFV676" s="18"/>
      <c r="PGF676" s="17"/>
      <c r="PGK676" s="14"/>
      <c r="PGL676" s="18"/>
      <c r="PGV676" s="17"/>
      <c r="PHA676" s="14"/>
      <c r="PHB676" s="18"/>
      <c r="PHL676" s="17"/>
      <c r="PHQ676" s="14"/>
      <c r="PHR676" s="18"/>
      <c r="PIB676" s="17"/>
      <c r="PIG676" s="14"/>
      <c r="PIH676" s="18"/>
      <c r="PIR676" s="17"/>
      <c r="PIW676" s="14"/>
      <c r="PIX676" s="18"/>
      <c r="PJH676" s="17"/>
      <c r="PJM676" s="14"/>
      <c r="PJN676" s="18"/>
      <c r="PJX676" s="17"/>
      <c r="PKC676" s="14"/>
      <c r="PKD676" s="18"/>
      <c r="PKN676" s="17"/>
      <c r="PKS676" s="14"/>
      <c r="PKT676" s="18"/>
      <c r="PLD676" s="17"/>
      <c r="PLI676" s="14"/>
      <c r="PLJ676" s="18"/>
      <c r="PLT676" s="17"/>
      <c r="PLY676" s="14"/>
      <c r="PLZ676" s="18"/>
      <c r="PMJ676" s="17"/>
      <c r="PMO676" s="14"/>
      <c r="PMP676" s="18"/>
      <c r="PMZ676" s="17"/>
      <c r="PNE676" s="14"/>
      <c r="PNF676" s="18"/>
      <c r="PNP676" s="17"/>
      <c r="PNU676" s="14"/>
      <c r="PNV676" s="18"/>
      <c r="POF676" s="17"/>
      <c r="POK676" s="14"/>
      <c r="POL676" s="18"/>
      <c r="POV676" s="17"/>
      <c r="PPA676" s="14"/>
      <c r="PPB676" s="18"/>
      <c r="PPL676" s="17"/>
      <c r="PPQ676" s="14"/>
      <c r="PPR676" s="18"/>
      <c r="PQB676" s="17"/>
      <c r="PQG676" s="14"/>
      <c r="PQH676" s="18"/>
      <c r="PQR676" s="17"/>
      <c r="PQW676" s="14"/>
      <c r="PQX676" s="18"/>
      <c r="PRH676" s="17"/>
      <c r="PRM676" s="14"/>
      <c r="PRN676" s="18"/>
      <c r="PRX676" s="17"/>
      <c r="PSC676" s="14"/>
      <c r="PSD676" s="18"/>
      <c r="PSN676" s="17"/>
      <c r="PSS676" s="14"/>
      <c r="PST676" s="18"/>
      <c r="PTD676" s="17"/>
      <c r="PTI676" s="14"/>
      <c r="PTJ676" s="18"/>
      <c r="PTT676" s="17"/>
      <c r="PTY676" s="14"/>
      <c r="PTZ676" s="18"/>
      <c r="PUJ676" s="17"/>
      <c r="PUO676" s="14"/>
      <c r="PUP676" s="18"/>
      <c r="PUZ676" s="17"/>
      <c r="PVE676" s="14"/>
      <c r="PVF676" s="18"/>
      <c r="PVP676" s="17"/>
      <c r="PVU676" s="14"/>
      <c r="PVV676" s="18"/>
      <c r="PWF676" s="17"/>
      <c r="PWK676" s="14"/>
      <c r="PWL676" s="18"/>
      <c r="PWV676" s="17"/>
      <c r="PXA676" s="14"/>
      <c r="PXB676" s="18"/>
      <c r="PXL676" s="17"/>
      <c r="PXQ676" s="14"/>
      <c r="PXR676" s="18"/>
      <c r="PYB676" s="17"/>
      <c r="PYG676" s="14"/>
      <c r="PYH676" s="18"/>
      <c r="PYR676" s="17"/>
      <c r="PYW676" s="14"/>
      <c r="PYX676" s="18"/>
      <c r="PZH676" s="17"/>
      <c r="PZM676" s="14"/>
      <c r="PZN676" s="18"/>
      <c r="PZX676" s="17"/>
      <c r="QAC676" s="14"/>
      <c r="QAD676" s="18"/>
      <c r="QAN676" s="17"/>
      <c r="QAS676" s="14"/>
      <c r="QAT676" s="18"/>
      <c r="QBD676" s="17"/>
      <c r="QBI676" s="14"/>
      <c r="QBJ676" s="18"/>
      <c r="QBT676" s="17"/>
      <c r="QBY676" s="14"/>
      <c r="QBZ676" s="18"/>
      <c r="QCJ676" s="17"/>
      <c r="QCO676" s="14"/>
      <c r="QCP676" s="18"/>
      <c r="QCZ676" s="17"/>
      <c r="QDE676" s="14"/>
      <c r="QDF676" s="18"/>
      <c r="QDP676" s="17"/>
      <c r="QDU676" s="14"/>
      <c r="QDV676" s="18"/>
      <c r="QEF676" s="17"/>
      <c r="QEK676" s="14"/>
      <c r="QEL676" s="18"/>
      <c r="QEV676" s="17"/>
      <c r="QFA676" s="14"/>
      <c r="QFB676" s="18"/>
      <c r="QFL676" s="17"/>
      <c r="QFQ676" s="14"/>
      <c r="QFR676" s="18"/>
      <c r="QGB676" s="17"/>
      <c r="QGG676" s="14"/>
      <c r="QGH676" s="18"/>
      <c r="QGR676" s="17"/>
      <c r="QGW676" s="14"/>
      <c r="QGX676" s="18"/>
      <c r="QHH676" s="17"/>
      <c r="QHM676" s="14"/>
      <c r="QHN676" s="18"/>
      <c r="QHX676" s="17"/>
      <c r="QIC676" s="14"/>
      <c r="QID676" s="18"/>
      <c r="QIN676" s="17"/>
      <c r="QIS676" s="14"/>
      <c r="QIT676" s="18"/>
      <c r="QJD676" s="17"/>
      <c r="QJI676" s="14"/>
      <c r="QJJ676" s="18"/>
      <c r="QJT676" s="17"/>
      <c r="QJY676" s="14"/>
      <c r="QJZ676" s="18"/>
      <c r="QKJ676" s="17"/>
      <c r="QKO676" s="14"/>
      <c r="QKP676" s="18"/>
      <c r="QKZ676" s="17"/>
      <c r="QLE676" s="14"/>
      <c r="QLF676" s="18"/>
      <c r="QLP676" s="17"/>
      <c r="QLU676" s="14"/>
      <c r="QLV676" s="18"/>
      <c r="QMF676" s="17"/>
      <c r="QMK676" s="14"/>
      <c r="QML676" s="18"/>
      <c r="QMV676" s="17"/>
      <c r="QNA676" s="14"/>
      <c r="QNB676" s="18"/>
      <c r="QNL676" s="17"/>
      <c r="QNQ676" s="14"/>
      <c r="QNR676" s="18"/>
      <c r="QOB676" s="17"/>
      <c r="QOG676" s="14"/>
      <c r="QOH676" s="18"/>
      <c r="QOR676" s="17"/>
      <c r="QOW676" s="14"/>
      <c r="QOX676" s="18"/>
      <c r="QPH676" s="17"/>
      <c r="QPM676" s="14"/>
      <c r="QPN676" s="18"/>
      <c r="QPX676" s="17"/>
      <c r="QQC676" s="14"/>
      <c r="QQD676" s="18"/>
      <c r="QQN676" s="17"/>
      <c r="QQS676" s="14"/>
      <c r="QQT676" s="18"/>
      <c r="QRD676" s="17"/>
      <c r="QRI676" s="14"/>
      <c r="QRJ676" s="18"/>
      <c r="QRT676" s="17"/>
      <c r="QRY676" s="14"/>
      <c r="QRZ676" s="18"/>
      <c r="QSJ676" s="17"/>
      <c r="QSO676" s="14"/>
      <c r="QSP676" s="18"/>
      <c r="QSZ676" s="17"/>
      <c r="QTE676" s="14"/>
      <c r="QTF676" s="18"/>
      <c r="QTP676" s="17"/>
      <c r="QTU676" s="14"/>
      <c r="QTV676" s="18"/>
      <c r="QUF676" s="17"/>
      <c r="QUK676" s="14"/>
      <c r="QUL676" s="18"/>
      <c r="QUV676" s="17"/>
      <c r="QVA676" s="14"/>
      <c r="QVB676" s="18"/>
      <c r="QVL676" s="17"/>
      <c r="QVQ676" s="14"/>
      <c r="QVR676" s="18"/>
      <c r="QWB676" s="17"/>
      <c r="QWG676" s="14"/>
      <c r="QWH676" s="18"/>
      <c r="QWR676" s="17"/>
      <c r="QWW676" s="14"/>
      <c r="QWX676" s="18"/>
      <c r="QXH676" s="17"/>
      <c r="QXM676" s="14"/>
      <c r="QXN676" s="18"/>
      <c r="QXX676" s="17"/>
      <c r="QYC676" s="14"/>
      <c r="QYD676" s="18"/>
      <c r="QYN676" s="17"/>
      <c r="QYS676" s="14"/>
      <c r="QYT676" s="18"/>
      <c r="QZD676" s="17"/>
      <c r="QZI676" s="14"/>
      <c r="QZJ676" s="18"/>
      <c r="QZT676" s="17"/>
      <c r="QZY676" s="14"/>
      <c r="QZZ676" s="18"/>
      <c r="RAJ676" s="17"/>
      <c r="RAO676" s="14"/>
      <c r="RAP676" s="18"/>
      <c r="RAZ676" s="17"/>
      <c r="RBE676" s="14"/>
      <c r="RBF676" s="18"/>
      <c r="RBP676" s="17"/>
      <c r="RBU676" s="14"/>
      <c r="RBV676" s="18"/>
      <c r="RCF676" s="17"/>
      <c r="RCK676" s="14"/>
      <c r="RCL676" s="18"/>
      <c r="RCV676" s="17"/>
      <c r="RDA676" s="14"/>
      <c r="RDB676" s="18"/>
      <c r="RDL676" s="17"/>
      <c r="RDQ676" s="14"/>
      <c r="RDR676" s="18"/>
      <c r="REB676" s="17"/>
      <c r="REG676" s="14"/>
      <c r="REH676" s="18"/>
      <c r="RER676" s="17"/>
      <c r="REW676" s="14"/>
      <c r="REX676" s="18"/>
      <c r="RFH676" s="17"/>
      <c r="RFM676" s="14"/>
      <c r="RFN676" s="18"/>
      <c r="RFX676" s="17"/>
      <c r="RGC676" s="14"/>
      <c r="RGD676" s="18"/>
      <c r="RGN676" s="17"/>
      <c r="RGS676" s="14"/>
      <c r="RGT676" s="18"/>
      <c r="RHD676" s="17"/>
      <c r="RHI676" s="14"/>
      <c r="RHJ676" s="18"/>
      <c r="RHT676" s="17"/>
      <c r="RHY676" s="14"/>
      <c r="RHZ676" s="18"/>
      <c r="RIJ676" s="17"/>
      <c r="RIO676" s="14"/>
      <c r="RIP676" s="18"/>
      <c r="RIZ676" s="17"/>
      <c r="RJE676" s="14"/>
      <c r="RJF676" s="18"/>
      <c r="RJP676" s="17"/>
      <c r="RJU676" s="14"/>
      <c r="RJV676" s="18"/>
      <c r="RKF676" s="17"/>
      <c r="RKK676" s="14"/>
      <c r="RKL676" s="18"/>
      <c r="RKV676" s="17"/>
      <c r="RLA676" s="14"/>
      <c r="RLB676" s="18"/>
      <c r="RLL676" s="17"/>
      <c r="RLQ676" s="14"/>
      <c r="RLR676" s="18"/>
      <c r="RMB676" s="17"/>
      <c r="RMG676" s="14"/>
      <c r="RMH676" s="18"/>
      <c r="RMR676" s="17"/>
      <c r="RMW676" s="14"/>
      <c r="RMX676" s="18"/>
      <c r="RNH676" s="17"/>
      <c r="RNM676" s="14"/>
      <c r="RNN676" s="18"/>
      <c r="RNX676" s="17"/>
      <c r="ROC676" s="14"/>
      <c r="ROD676" s="18"/>
      <c r="RON676" s="17"/>
      <c r="ROS676" s="14"/>
      <c r="ROT676" s="18"/>
      <c r="RPD676" s="17"/>
      <c r="RPI676" s="14"/>
      <c r="RPJ676" s="18"/>
      <c r="RPT676" s="17"/>
      <c r="RPY676" s="14"/>
      <c r="RPZ676" s="18"/>
      <c r="RQJ676" s="17"/>
      <c r="RQO676" s="14"/>
      <c r="RQP676" s="18"/>
      <c r="RQZ676" s="17"/>
      <c r="RRE676" s="14"/>
      <c r="RRF676" s="18"/>
      <c r="RRP676" s="17"/>
      <c r="RRU676" s="14"/>
      <c r="RRV676" s="18"/>
      <c r="RSF676" s="17"/>
      <c r="RSK676" s="14"/>
      <c r="RSL676" s="18"/>
      <c r="RSV676" s="17"/>
      <c r="RTA676" s="14"/>
      <c r="RTB676" s="18"/>
      <c r="RTL676" s="17"/>
      <c r="RTQ676" s="14"/>
      <c r="RTR676" s="18"/>
      <c r="RUB676" s="17"/>
      <c r="RUG676" s="14"/>
      <c r="RUH676" s="18"/>
      <c r="RUR676" s="17"/>
      <c r="RUW676" s="14"/>
      <c r="RUX676" s="18"/>
      <c r="RVH676" s="17"/>
      <c r="RVM676" s="14"/>
      <c r="RVN676" s="18"/>
      <c r="RVX676" s="17"/>
      <c r="RWC676" s="14"/>
      <c r="RWD676" s="18"/>
      <c r="RWN676" s="17"/>
      <c r="RWS676" s="14"/>
      <c r="RWT676" s="18"/>
      <c r="RXD676" s="17"/>
      <c r="RXI676" s="14"/>
      <c r="RXJ676" s="18"/>
      <c r="RXT676" s="17"/>
      <c r="RXY676" s="14"/>
      <c r="RXZ676" s="18"/>
      <c r="RYJ676" s="17"/>
      <c r="RYO676" s="14"/>
      <c r="RYP676" s="18"/>
      <c r="RYZ676" s="17"/>
      <c r="RZE676" s="14"/>
      <c r="RZF676" s="18"/>
      <c r="RZP676" s="17"/>
      <c r="RZU676" s="14"/>
      <c r="RZV676" s="18"/>
      <c r="SAF676" s="17"/>
      <c r="SAK676" s="14"/>
      <c r="SAL676" s="18"/>
      <c r="SAV676" s="17"/>
      <c r="SBA676" s="14"/>
      <c r="SBB676" s="18"/>
      <c r="SBL676" s="17"/>
      <c r="SBQ676" s="14"/>
      <c r="SBR676" s="18"/>
      <c r="SCB676" s="17"/>
      <c r="SCG676" s="14"/>
      <c r="SCH676" s="18"/>
      <c r="SCR676" s="17"/>
      <c r="SCW676" s="14"/>
      <c r="SCX676" s="18"/>
      <c r="SDH676" s="17"/>
      <c r="SDM676" s="14"/>
      <c r="SDN676" s="18"/>
      <c r="SDX676" s="17"/>
      <c r="SEC676" s="14"/>
      <c r="SED676" s="18"/>
      <c r="SEN676" s="17"/>
      <c r="SES676" s="14"/>
      <c r="SET676" s="18"/>
      <c r="SFD676" s="17"/>
      <c r="SFI676" s="14"/>
      <c r="SFJ676" s="18"/>
      <c r="SFT676" s="17"/>
      <c r="SFY676" s="14"/>
      <c r="SFZ676" s="18"/>
      <c r="SGJ676" s="17"/>
      <c r="SGO676" s="14"/>
      <c r="SGP676" s="18"/>
      <c r="SGZ676" s="17"/>
      <c r="SHE676" s="14"/>
      <c r="SHF676" s="18"/>
      <c r="SHP676" s="17"/>
      <c r="SHU676" s="14"/>
      <c r="SHV676" s="18"/>
      <c r="SIF676" s="17"/>
      <c r="SIK676" s="14"/>
      <c r="SIL676" s="18"/>
      <c r="SIV676" s="17"/>
      <c r="SJA676" s="14"/>
      <c r="SJB676" s="18"/>
      <c r="SJL676" s="17"/>
      <c r="SJQ676" s="14"/>
      <c r="SJR676" s="18"/>
      <c r="SKB676" s="17"/>
      <c r="SKG676" s="14"/>
      <c r="SKH676" s="18"/>
      <c r="SKR676" s="17"/>
      <c r="SKW676" s="14"/>
      <c r="SKX676" s="18"/>
      <c r="SLH676" s="17"/>
      <c r="SLM676" s="14"/>
      <c r="SLN676" s="18"/>
      <c r="SLX676" s="17"/>
      <c r="SMC676" s="14"/>
      <c r="SMD676" s="18"/>
      <c r="SMN676" s="17"/>
      <c r="SMS676" s="14"/>
      <c r="SMT676" s="18"/>
      <c r="SND676" s="17"/>
      <c r="SNI676" s="14"/>
      <c r="SNJ676" s="18"/>
      <c r="SNT676" s="17"/>
      <c r="SNY676" s="14"/>
      <c r="SNZ676" s="18"/>
      <c r="SOJ676" s="17"/>
      <c r="SOO676" s="14"/>
      <c r="SOP676" s="18"/>
      <c r="SOZ676" s="17"/>
      <c r="SPE676" s="14"/>
      <c r="SPF676" s="18"/>
      <c r="SPP676" s="17"/>
      <c r="SPU676" s="14"/>
      <c r="SPV676" s="18"/>
      <c r="SQF676" s="17"/>
      <c r="SQK676" s="14"/>
      <c r="SQL676" s="18"/>
      <c r="SQV676" s="17"/>
      <c r="SRA676" s="14"/>
      <c r="SRB676" s="18"/>
      <c r="SRL676" s="17"/>
      <c r="SRQ676" s="14"/>
      <c r="SRR676" s="18"/>
      <c r="SSB676" s="17"/>
      <c r="SSG676" s="14"/>
      <c r="SSH676" s="18"/>
      <c r="SSR676" s="17"/>
      <c r="SSW676" s="14"/>
      <c r="SSX676" s="18"/>
      <c r="STH676" s="17"/>
      <c r="STM676" s="14"/>
      <c r="STN676" s="18"/>
      <c r="STX676" s="17"/>
      <c r="SUC676" s="14"/>
      <c r="SUD676" s="18"/>
      <c r="SUN676" s="17"/>
      <c r="SUS676" s="14"/>
      <c r="SUT676" s="18"/>
      <c r="SVD676" s="17"/>
      <c r="SVI676" s="14"/>
      <c r="SVJ676" s="18"/>
      <c r="SVT676" s="17"/>
      <c r="SVY676" s="14"/>
      <c r="SVZ676" s="18"/>
      <c r="SWJ676" s="17"/>
      <c r="SWO676" s="14"/>
      <c r="SWP676" s="18"/>
      <c r="SWZ676" s="17"/>
      <c r="SXE676" s="14"/>
      <c r="SXF676" s="18"/>
      <c r="SXP676" s="17"/>
      <c r="SXU676" s="14"/>
      <c r="SXV676" s="18"/>
      <c r="SYF676" s="17"/>
      <c r="SYK676" s="14"/>
      <c r="SYL676" s="18"/>
      <c r="SYV676" s="17"/>
      <c r="SZA676" s="14"/>
      <c r="SZB676" s="18"/>
      <c r="SZL676" s="17"/>
      <c r="SZQ676" s="14"/>
      <c r="SZR676" s="18"/>
      <c r="TAB676" s="17"/>
      <c r="TAG676" s="14"/>
      <c r="TAH676" s="18"/>
      <c r="TAR676" s="17"/>
      <c r="TAW676" s="14"/>
      <c r="TAX676" s="18"/>
      <c r="TBH676" s="17"/>
      <c r="TBM676" s="14"/>
      <c r="TBN676" s="18"/>
      <c r="TBX676" s="17"/>
      <c r="TCC676" s="14"/>
      <c r="TCD676" s="18"/>
      <c r="TCN676" s="17"/>
      <c r="TCS676" s="14"/>
      <c r="TCT676" s="18"/>
      <c r="TDD676" s="17"/>
      <c r="TDI676" s="14"/>
      <c r="TDJ676" s="18"/>
      <c r="TDT676" s="17"/>
      <c r="TDY676" s="14"/>
      <c r="TDZ676" s="18"/>
      <c r="TEJ676" s="17"/>
      <c r="TEO676" s="14"/>
      <c r="TEP676" s="18"/>
      <c r="TEZ676" s="17"/>
      <c r="TFE676" s="14"/>
      <c r="TFF676" s="18"/>
      <c r="TFP676" s="17"/>
      <c r="TFU676" s="14"/>
      <c r="TFV676" s="18"/>
      <c r="TGF676" s="17"/>
      <c r="TGK676" s="14"/>
      <c r="TGL676" s="18"/>
      <c r="TGV676" s="17"/>
      <c r="THA676" s="14"/>
      <c r="THB676" s="18"/>
      <c r="THL676" s="17"/>
      <c r="THQ676" s="14"/>
      <c r="THR676" s="18"/>
      <c r="TIB676" s="17"/>
      <c r="TIG676" s="14"/>
      <c r="TIH676" s="18"/>
      <c r="TIR676" s="17"/>
      <c r="TIW676" s="14"/>
      <c r="TIX676" s="18"/>
      <c r="TJH676" s="17"/>
      <c r="TJM676" s="14"/>
      <c r="TJN676" s="18"/>
      <c r="TJX676" s="17"/>
      <c r="TKC676" s="14"/>
      <c r="TKD676" s="18"/>
      <c r="TKN676" s="17"/>
      <c r="TKS676" s="14"/>
      <c r="TKT676" s="18"/>
      <c r="TLD676" s="17"/>
      <c r="TLI676" s="14"/>
      <c r="TLJ676" s="18"/>
      <c r="TLT676" s="17"/>
      <c r="TLY676" s="14"/>
      <c r="TLZ676" s="18"/>
      <c r="TMJ676" s="17"/>
      <c r="TMO676" s="14"/>
      <c r="TMP676" s="18"/>
      <c r="TMZ676" s="17"/>
      <c r="TNE676" s="14"/>
      <c r="TNF676" s="18"/>
      <c r="TNP676" s="17"/>
      <c r="TNU676" s="14"/>
      <c r="TNV676" s="18"/>
      <c r="TOF676" s="17"/>
      <c r="TOK676" s="14"/>
      <c r="TOL676" s="18"/>
      <c r="TOV676" s="17"/>
      <c r="TPA676" s="14"/>
      <c r="TPB676" s="18"/>
      <c r="TPL676" s="17"/>
      <c r="TPQ676" s="14"/>
      <c r="TPR676" s="18"/>
      <c r="TQB676" s="17"/>
      <c r="TQG676" s="14"/>
      <c r="TQH676" s="18"/>
      <c r="TQR676" s="17"/>
      <c r="TQW676" s="14"/>
      <c r="TQX676" s="18"/>
      <c r="TRH676" s="17"/>
      <c r="TRM676" s="14"/>
      <c r="TRN676" s="18"/>
      <c r="TRX676" s="17"/>
      <c r="TSC676" s="14"/>
      <c r="TSD676" s="18"/>
      <c r="TSN676" s="17"/>
      <c r="TSS676" s="14"/>
      <c r="TST676" s="18"/>
      <c r="TTD676" s="17"/>
      <c r="TTI676" s="14"/>
      <c r="TTJ676" s="18"/>
      <c r="TTT676" s="17"/>
      <c r="TTY676" s="14"/>
      <c r="TTZ676" s="18"/>
      <c r="TUJ676" s="17"/>
      <c r="TUO676" s="14"/>
      <c r="TUP676" s="18"/>
      <c r="TUZ676" s="17"/>
      <c r="TVE676" s="14"/>
      <c r="TVF676" s="18"/>
      <c r="TVP676" s="17"/>
      <c r="TVU676" s="14"/>
      <c r="TVV676" s="18"/>
      <c r="TWF676" s="17"/>
      <c r="TWK676" s="14"/>
      <c r="TWL676" s="18"/>
      <c r="TWV676" s="17"/>
      <c r="TXA676" s="14"/>
      <c r="TXB676" s="18"/>
      <c r="TXL676" s="17"/>
      <c r="TXQ676" s="14"/>
      <c r="TXR676" s="18"/>
      <c r="TYB676" s="17"/>
      <c r="TYG676" s="14"/>
      <c r="TYH676" s="18"/>
      <c r="TYR676" s="17"/>
      <c r="TYW676" s="14"/>
      <c r="TYX676" s="18"/>
      <c r="TZH676" s="17"/>
      <c r="TZM676" s="14"/>
      <c r="TZN676" s="18"/>
      <c r="TZX676" s="17"/>
      <c r="UAC676" s="14"/>
      <c r="UAD676" s="18"/>
      <c r="UAN676" s="17"/>
      <c r="UAS676" s="14"/>
      <c r="UAT676" s="18"/>
      <c r="UBD676" s="17"/>
      <c r="UBI676" s="14"/>
      <c r="UBJ676" s="18"/>
      <c r="UBT676" s="17"/>
      <c r="UBY676" s="14"/>
      <c r="UBZ676" s="18"/>
      <c r="UCJ676" s="17"/>
      <c r="UCO676" s="14"/>
      <c r="UCP676" s="18"/>
      <c r="UCZ676" s="17"/>
      <c r="UDE676" s="14"/>
      <c r="UDF676" s="18"/>
      <c r="UDP676" s="17"/>
      <c r="UDU676" s="14"/>
      <c r="UDV676" s="18"/>
      <c r="UEF676" s="17"/>
      <c r="UEK676" s="14"/>
      <c r="UEL676" s="18"/>
      <c r="UEV676" s="17"/>
      <c r="UFA676" s="14"/>
      <c r="UFB676" s="18"/>
      <c r="UFL676" s="17"/>
      <c r="UFQ676" s="14"/>
      <c r="UFR676" s="18"/>
      <c r="UGB676" s="17"/>
      <c r="UGG676" s="14"/>
      <c r="UGH676" s="18"/>
      <c r="UGR676" s="17"/>
      <c r="UGW676" s="14"/>
      <c r="UGX676" s="18"/>
      <c r="UHH676" s="17"/>
      <c r="UHM676" s="14"/>
      <c r="UHN676" s="18"/>
      <c r="UHX676" s="17"/>
      <c r="UIC676" s="14"/>
      <c r="UID676" s="18"/>
      <c r="UIN676" s="17"/>
      <c r="UIS676" s="14"/>
      <c r="UIT676" s="18"/>
      <c r="UJD676" s="17"/>
      <c r="UJI676" s="14"/>
      <c r="UJJ676" s="18"/>
      <c r="UJT676" s="17"/>
      <c r="UJY676" s="14"/>
      <c r="UJZ676" s="18"/>
      <c r="UKJ676" s="17"/>
      <c r="UKO676" s="14"/>
      <c r="UKP676" s="18"/>
      <c r="UKZ676" s="17"/>
      <c r="ULE676" s="14"/>
      <c r="ULF676" s="18"/>
      <c r="ULP676" s="17"/>
      <c r="ULU676" s="14"/>
      <c r="ULV676" s="18"/>
      <c r="UMF676" s="17"/>
      <c r="UMK676" s="14"/>
      <c r="UML676" s="18"/>
      <c r="UMV676" s="17"/>
      <c r="UNA676" s="14"/>
      <c r="UNB676" s="18"/>
      <c r="UNL676" s="17"/>
      <c r="UNQ676" s="14"/>
      <c r="UNR676" s="18"/>
      <c r="UOB676" s="17"/>
      <c r="UOG676" s="14"/>
      <c r="UOH676" s="18"/>
      <c r="UOR676" s="17"/>
      <c r="UOW676" s="14"/>
      <c r="UOX676" s="18"/>
      <c r="UPH676" s="17"/>
      <c r="UPM676" s="14"/>
      <c r="UPN676" s="18"/>
      <c r="UPX676" s="17"/>
      <c r="UQC676" s="14"/>
      <c r="UQD676" s="18"/>
      <c r="UQN676" s="17"/>
      <c r="UQS676" s="14"/>
      <c r="UQT676" s="18"/>
      <c r="URD676" s="17"/>
      <c r="URI676" s="14"/>
      <c r="URJ676" s="18"/>
      <c r="URT676" s="17"/>
      <c r="URY676" s="14"/>
      <c r="URZ676" s="18"/>
      <c r="USJ676" s="17"/>
      <c r="USO676" s="14"/>
      <c r="USP676" s="18"/>
      <c r="USZ676" s="17"/>
      <c r="UTE676" s="14"/>
      <c r="UTF676" s="18"/>
      <c r="UTP676" s="17"/>
      <c r="UTU676" s="14"/>
      <c r="UTV676" s="18"/>
      <c r="UUF676" s="17"/>
      <c r="UUK676" s="14"/>
      <c r="UUL676" s="18"/>
      <c r="UUV676" s="17"/>
      <c r="UVA676" s="14"/>
      <c r="UVB676" s="18"/>
      <c r="UVL676" s="17"/>
      <c r="UVQ676" s="14"/>
      <c r="UVR676" s="18"/>
      <c r="UWB676" s="17"/>
      <c r="UWG676" s="14"/>
      <c r="UWH676" s="18"/>
      <c r="UWR676" s="17"/>
      <c r="UWW676" s="14"/>
      <c r="UWX676" s="18"/>
      <c r="UXH676" s="17"/>
      <c r="UXM676" s="14"/>
      <c r="UXN676" s="18"/>
      <c r="UXX676" s="17"/>
      <c r="UYC676" s="14"/>
      <c r="UYD676" s="18"/>
      <c r="UYN676" s="17"/>
      <c r="UYS676" s="14"/>
      <c r="UYT676" s="18"/>
      <c r="UZD676" s="17"/>
      <c r="UZI676" s="14"/>
      <c r="UZJ676" s="18"/>
      <c r="UZT676" s="17"/>
      <c r="UZY676" s="14"/>
      <c r="UZZ676" s="18"/>
      <c r="VAJ676" s="17"/>
      <c r="VAO676" s="14"/>
      <c r="VAP676" s="18"/>
      <c r="VAZ676" s="17"/>
      <c r="VBE676" s="14"/>
      <c r="VBF676" s="18"/>
      <c r="VBP676" s="17"/>
      <c r="VBU676" s="14"/>
      <c r="VBV676" s="18"/>
      <c r="VCF676" s="17"/>
      <c r="VCK676" s="14"/>
      <c r="VCL676" s="18"/>
      <c r="VCV676" s="17"/>
      <c r="VDA676" s="14"/>
      <c r="VDB676" s="18"/>
      <c r="VDL676" s="17"/>
      <c r="VDQ676" s="14"/>
      <c r="VDR676" s="18"/>
      <c r="VEB676" s="17"/>
      <c r="VEG676" s="14"/>
      <c r="VEH676" s="18"/>
      <c r="VER676" s="17"/>
      <c r="VEW676" s="14"/>
      <c r="VEX676" s="18"/>
      <c r="VFH676" s="17"/>
      <c r="VFM676" s="14"/>
      <c r="VFN676" s="18"/>
      <c r="VFX676" s="17"/>
      <c r="VGC676" s="14"/>
      <c r="VGD676" s="18"/>
      <c r="VGN676" s="17"/>
      <c r="VGS676" s="14"/>
      <c r="VGT676" s="18"/>
      <c r="VHD676" s="17"/>
      <c r="VHI676" s="14"/>
      <c r="VHJ676" s="18"/>
      <c r="VHT676" s="17"/>
      <c r="VHY676" s="14"/>
      <c r="VHZ676" s="18"/>
      <c r="VIJ676" s="17"/>
      <c r="VIO676" s="14"/>
      <c r="VIP676" s="18"/>
      <c r="VIZ676" s="17"/>
      <c r="VJE676" s="14"/>
      <c r="VJF676" s="18"/>
      <c r="VJP676" s="17"/>
      <c r="VJU676" s="14"/>
      <c r="VJV676" s="18"/>
      <c r="VKF676" s="17"/>
      <c r="VKK676" s="14"/>
      <c r="VKL676" s="18"/>
      <c r="VKV676" s="17"/>
      <c r="VLA676" s="14"/>
      <c r="VLB676" s="18"/>
      <c r="VLL676" s="17"/>
      <c r="VLQ676" s="14"/>
      <c r="VLR676" s="18"/>
      <c r="VMB676" s="17"/>
      <c r="VMG676" s="14"/>
      <c r="VMH676" s="18"/>
      <c r="VMR676" s="17"/>
      <c r="VMW676" s="14"/>
      <c r="VMX676" s="18"/>
      <c r="VNH676" s="17"/>
      <c r="VNM676" s="14"/>
      <c r="VNN676" s="18"/>
      <c r="VNX676" s="17"/>
      <c r="VOC676" s="14"/>
      <c r="VOD676" s="18"/>
      <c r="VON676" s="17"/>
      <c r="VOS676" s="14"/>
      <c r="VOT676" s="18"/>
      <c r="VPD676" s="17"/>
      <c r="VPI676" s="14"/>
      <c r="VPJ676" s="18"/>
      <c r="VPT676" s="17"/>
      <c r="VPY676" s="14"/>
      <c r="VPZ676" s="18"/>
      <c r="VQJ676" s="17"/>
      <c r="VQO676" s="14"/>
      <c r="VQP676" s="18"/>
      <c r="VQZ676" s="17"/>
      <c r="VRE676" s="14"/>
      <c r="VRF676" s="18"/>
      <c r="VRP676" s="17"/>
      <c r="VRU676" s="14"/>
      <c r="VRV676" s="18"/>
      <c r="VSF676" s="17"/>
      <c r="VSK676" s="14"/>
      <c r="VSL676" s="18"/>
      <c r="VSV676" s="17"/>
      <c r="VTA676" s="14"/>
      <c r="VTB676" s="18"/>
      <c r="VTL676" s="17"/>
      <c r="VTQ676" s="14"/>
      <c r="VTR676" s="18"/>
      <c r="VUB676" s="17"/>
      <c r="VUG676" s="14"/>
      <c r="VUH676" s="18"/>
      <c r="VUR676" s="17"/>
      <c r="VUW676" s="14"/>
      <c r="VUX676" s="18"/>
      <c r="VVH676" s="17"/>
      <c r="VVM676" s="14"/>
      <c r="VVN676" s="18"/>
      <c r="VVX676" s="17"/>
      <c r="VWC676" s="14"/>
      <c r="VWD676" s="18"/>
      <c r="VWN676" s="17"/>
      <c r="VWS676" s="14"/>
      <c r="VWT676" s="18"/>
      <c r="VXD676" s="17"/>
      <c r="VXI676" s="14"/>
      <c r="VXJ676" s="18"/>
      <c r="VXT676" s="17"/>
      <c r="VXY676" s="14"/>
      <c r="VXZ676" s="18"/>
      <c r="VYJ676" s="17"/>
      <c r="VYO676" s="14"/>
      <c r="VYP676" s="18"/>
      <c r="VYZ676" s="17"/>
      <c r="VZE676" s="14"/>
      <c r="VZF676" s="18"/>
      <c r="VZP676" s="17"/>
      <c r="VZU676" s="14"/>
      <c r="VZV676" s="18"/>
      <c r="WAF676" s="17"/>
      <c r="WAK676" s="14"/>
      <c r="WAL676" s="18"/>
      <c r="WAV676" s="17"/>
      <c r="WBA676" s="14"/>
      <c r="WBB676" s="18"/>
      <c r="WBL676" s="17"/>
      <c r="WBQ676" s="14"/>
      <c r="WBR676" s="18"/>
      <c r="WCB676" s="17"/>
      <c r="WCG676" s="14"/>
      <c r="WCH676" s="18"/>
      <c r="WCR676" s="17"/>
      <c r="WCW676" s="14"/>
      <c r="WCX676" s="18"/>
      <c r="WDH676" s="17"/>
      <c r="WDM676" s="14"/>
      <c r="WDN676" s="18"/>
      <c r="WDX676" s="17"/>
      <c r="WEC676" s="14"/>
      <c r="WED676" s="18"/>
      <c r="WEN676" s="17"/>
      <c r="WES676" s="14"/>
      <c r="WET676" s="18"/>
      <c r="WFD676" s="17"/>
      <c r="WFI676" s="14"/>
      <c r="WFJ676" s="18"/>
      <c r="WFT676" s="17"/>
      <c r="WFY676" s="14"/>
      <c r="WFZ676" s="18"/>
      <c r="WGJ676" s="17"/>
      <c r="WGO676" s="14"/>
      <c r="WGP676" s="18"/>
      <c r="WGZ676" s="17"/>
      <c r="WHE676" s="14"/>
      <c r="WHF676" s="18"/>
      <c r="WHP676" s="17"/>
      <c r="WHU676" s="14"/>
      <c r="WHV676" s="18"/>
      <c r="WIF676" s="17"/>
      <c r="WIK676" s="14"/>
      <c r="WIL676" s="18"/>
      <c r="WIV676" s="17"/>
      <c r="WJA676" s="14"/>
      <c r="WJB676" s="18"/>
      <c r="WJL676" s="17"/>
      <c r="WJQ676" s="14"/>
      <c r="WJR676" s="18"/>
      <c r="WKB676" s="17"/>
      <c r="WKG676" s="14"/>
      <c r="WKH676" s="18"/>
      <c r="WKR676" s="17"/>
      <c r="WKW676" s="14"/>
      <c r="WKX676" s="18"/>
      <c r="WLH676" s="17"/>
      <c r="WLM676" s="14"/>
      <c r="WLN676" s="18"/>
      <c r="WLX676" s="17"/>
      <c r="WMC676" s="14"/>
      <c r="WMD676" s="18"/>
      <c r="WMN676" s="17"/>
      <c r="WMS676" s="14"/>
      <c r="WMT676" s="18"/>
      <c r="WND676" s="17"/>
      <c r="WNI676" s="14"/>
      <c r="WNJ676" s="18"/>
      <c r="WNT676" s="17"/>
      <c r="WNY676" s="14"/>
      <c r="WNZ676" s="18"/>
      <c r="WOJ676" s="17"/>
      <c r="WOO676" s="14"/>
      <c r="WOP676" s="18"/>
      <c r="WOZ676" s="17"/>
      <c r="WPE676" s="14"/>
      <c r="WPF676" s="18"/>
      <c r="WPP676" s="17"/>
      <c r="WPU676" s="14"/>
      <c r="WPV676" s="18"/>
      <c r="WQF676" s="17"/>
      <c r="WQK676" s="14"/>
      <c r="WQL676" s="18"/>
      <c r="WQV676" s="17"/>
      <c r="WRA676" s="14"/>
      <c r="WRB676" s="18"/>
      <c r="WRL676" s="17"/>
      <c r="WRQ676" s="14"/>
      <c r="WRR676" s="18"/>
      <c r="WSB676" s="17"/>
      <c r="WSG676" s="14"/>
      <c r="WSH676" s="18"/>
      <c r="WSR676" s="17"/>
      <c r="WSW676" s="14"/>
      <c r="WSX676" s="18"/>
      <c r="WTH676" s="17"/>
      <c r="WTM676" s="14"/>
      <c r="WTN676" s="18"/>
      <c r="WTX676" s="17"/>
      <c r="WUC676" s="14"/>
      <c r="WUD676" s="18"/>
      <c r="WUN676" s="17"/>
      <c r="WUS676" s="14"/>
      <c r="WUT676" s="18"/>
      <c r="WVD676" s="17"/>
      <c r="WVI676" s="14"/>
      <c r="WVJ676" s="18"/>
      <c r="WVT676" s="17"/>
      <c r="WVY676" s="14"/>
      <c r="WVZ676" s="18"/>
      <c r="WWJ676" s="17"/>
      <c r="WWO676" s="14"/>
      <c r="WWP676" s="18"/>
      <c r="WWZ676" s="17"/>
      <c r="WXE676" s="14"/>
      <c r="WXF676" s="18"/>
      <c r="WXP676" s="17"/>
      <c r="WXU676" s="14"/>
      <c r="WXV676" s="18"/>
      <c r="WYF676" s="17"/>
      <c r="WYK676" s="14"/>
      <c r="WYL676" s="18"/>
      <c r="WYV676" s="17"/>
      <c r="WZA676" s="14"/>
      <c r="WZB676" s="18"/>
      <c r="WZL676" s="17"/>
      <c r="WZQ676" s="14"/>
      <c r="WZR676" s="18"/>
      <c r="XAB676" s="17"/>
      <c r="XAG676" s="14"/>
      <c r="XAH676" s="18"/>
      <c r="XAR676" s="17"/>
      <c r="XAW676" s="14"/>
      <c r="XAX676" s="18"/>
      <c r="XBH676" s="17"/>
      <c r="XBM676" s="14"/>
      <c r="XBN676" s="18"/>
      <c r="XBX676" s="17"/>
      <c r="XCC676" s="14"/>
      <c r="XCD676" s="18"/>
      <c r="XCN676" s="17"/>
      <c r="XCS676" s="14"/>
      <c r="XCT676" s="18"/>
      <c r="XDD676" s="17"/>
      <c r="XDI676" s="14"/>
      <c r="XDJ676" s="18"/>
      <c r="XDT676" s="17"/>
      <c r="XDY676" s="14"/>
      <c r="XDZ676" s="18"/>
      <c r="XEJ676" s="17"/>
      <c r="XEO676" s="14"/>
      <c r="XEP676" s="18"/>
      <c r="XEZ676" s="17"/>
    </row>
    <row r="677" spans="1:1020 1025:2044 2049:3068 3073:4092 4097:5116 5121:6140 6145:7164 7169:8188 8193:9212 9217:10236 10241:11260 11265:12284 12289:13308 13313:14332 14337:15356 15361:16380" s="15" customFormat="1" ht="10.15" hidden="1" customHeight="1" x14ac:dyDescent="0.2">
      <c r="A677" s="14">
        <f t="shared" si="54"/>
        <v>674</v>
      </c>
      <c r="B677" s="15" t="s">
        <v>1194</v>
      </c>
      <c r="C677" s="15" t="s">
        <v>1195</v>
      </c>
      <c r="D677" s="15">
        <v>6.91</v>
      </c>
      <c r="E677" s="16">
        <v>6.9634686230837888</v>
      </c>
      <c r="F677" s="15" t="s">
        <v>79</v>
      </c>
      <c r="G677" s="15" t="s">
        <v>70</v>
      </c>
      <c r="H677" s="15" t="s">
        <v>80</v>
      </c>
      <c r="I677" s="15" t="s">
        <v>70</v>
      </c>
      <c r="J677" s="15" t="s">
        <v>70</v>
      </c>
      <c r="K677" s="15" t="s">
        <v>70</v>
      </c>
      <c r="L677" s="15" t="s">
        <v>70</v>
      </c>
      <c r="M677" s="15" t="s">
        <v>70</v>
      </c>
      <c r="N677" s="15" t="s">
        <v>80</v>
      </c>
      <c r="O677" s="15" t="s">
        <v>70</v>
      </c>
      <c r="P677" s="15" t="s">
        <v>79</v>
      </c>
      <c r="Q677" s="6">
        <f t="shared" si="51"/>
        <v>7.7378615171908027E-3</v>
      </c>
      <c r="R677" s="1" t="str">
        <f t="shared" si="52"/>
        <v>Estimado.rar</v>
      </c>
      <c r="U677" s="15">
        <f t="shared" si="50"/>
        <v>1</v>
      </c>
      <c r="V677" s="1" t="s">
        <v>5409</v>
      </c>
      <c r="W677" s="1" t="str">
        <f t="shared" si="53"/>
        <v>ok</v>
      </c>
      <c r="AB677" s="17"/>
      <c r="AG677" s="14"/>
      <c r="AH677" s="18"/>
      <c r="AR677" s="17"/>
      <c r="AW677" s="14"/>
      <c r="AX677" s="18"/>
      <c r="BH677" s="17"/>
      <c r="BM677" s="14"/>
      <c r="BN677" s="18"/>
      <c r="BX677" s="17"/>
      <c r="CC677" s="14"/>
      <c r="CD677" s="18"/>
      <c r="CN677" s="17"/>
      <c r="CS677" s="14"/>
      <c r="CT677" s="18"/>
      <c r="DD677" s="17"/>
      <c r="DI677" s="14"/>
      <c r="DJ677" s="18"/>
      <c r="DT677" s="17"/>
      <c r="DY677" s="14"/>
      <c r="DZ677" s="18"/>
      <c r="EJ677" s="17"/>
      <c r="EO677" s="14"/>
      <c r="EP677" s="18"/>
      <c r="EZ677" s="17"/>
      <c r="FE677" s="14"/>
      <c r="FF677" s="18"/>
      <c r="FP677" s="17"/>
      <c r="FU677" s="14"/>
      <c r="FV677" s="18"/>
      <c r="GF677" s="17"/>
      <c r="GK677" s="14"/>
      <c r="GL677" s="18"/>
      <c r="GV677" s="17"/>
      <c r="HA677" s="14"/>
      <c r="HB677" s="18"/>
      <c r="HL677" s="17"/>
      <c r="HQ677" s="14"/>
      <c r="HR677" s="18"/>
      <c r="IB677" s="17"/>
      <c r="IG677" s="14"/>
      <c r="IH677" s="18"/>
      <c r="IR677" s="17"/>
      <c r="IW677" s="14"/>
      <c r="IX677" s="18"/>
      <c r="JH677" s="17"/>
      <c r="JM677" s="14"/>
      <c r="JN677" s="18"/>
      <c r="JX677" s="17"/>
      <c r="KC677" s="14"/>
      <c r="KD677" s="18"/>
      <c r="KN677" s="17"/>
      <c r="KS677" s="14"/>
      <c r="KT677" s="18"/>
      <c r="LD677" s="17"/>
      <c r="LI677" s="14"/>
      <c r="LJ677" s="18"/>
      <c r="LT677" s="17"/>
      <c r="LY677" s="14"/>
      <c r="LZ677" s="18"/>
      <c r="MJ677" s="17"/>
      <c r="MO677" s="14"/>
      <c r="MP677" s="18"/>
      <c r="MZ677" s="17"/>
      <c r="NE677" s="14"/>
      <c r="NF677" s="18"/>
      <c r="NP677" s="17"/>
      <c r="NU677" s="14"/>
      <c r="NV677" s="18"/>
      <c r="OF677" s="17"/>
      <c r="OK677" s="14"/>
      <c r="OL677" s="18"/>
      <c r="OV677" s="17"/>
      <c r="PA677" s="14"/>
      <c r="PB677" s="18"/>
      <c r="PL677" s="17"/>
      <c r="PQ677" s="14"/>
      <c r="PR677" s="18"/>
      <c r="QB677" s="17"/>
      <c r="QG677" s="14"/>
      <c r="QH677" s="18"/>
      <c r="QR677" s="17"/>
      <c r="QW677" s="14"/>
      <c r="QX677" s="18"/>
      <c r="RH677" s="17"/>
      <c r="RM677" s="14"/>
      <c r="RN677" s="18"/>
      <c r="RX677" s="17"/>
      <c r="SC677" s="14"/>
      <c r="SD677" s="18"/>
      <c r="SN677" s="17"/>
      <c r="SS677" s="14"/>
      <c r="ST677" s="18"/>
      <c r="TD677" s="17"/>
      <c r="TI677" s="14"/>
      <c r="TJ677" s="18"/>
      <c r="TT677" s="17"/>
      <c r="TY677" s="14"/>
      <c r="TZ677" s="18"/>
      <c r="UJ677" s="17"/>
      <c r="UO677" s="14"/>
      <c r="UP677" s="18"/>
      <c r="UZ677" s="17"/>
      <c r="VE677" s="14"/>
      <c r="VF677" s="18"/>
      <c r="VP677" s="17"/>
      <c r="VU677" s="14"/>
      <c r="VV677" s="18"/>
      <c r="WF677" s="17"/>
      <c r="WK677" s="14"/>
      <c r="WL677" s="18"/>
      <c r="WV677" s="17"/>
      <c r="XA677" s="14"/>
      <c r="XB677" s="18"/>
      <c r="XL677" s="17"/>
      <c r="XQ677" s="14"/>
      <c r="XR677" s="18"/>
      <c r="YB677" s="17"/>
      <c r="YG677" s="14"/>
      <c r="YH677" s="18"/>
      <c r="YR677" s="17"/>
      <c r="YW677" s="14"/>
      <c r="YX677" s="18"/>
      <c r="ZH677" s="17"/>
      <c r="ZM677" s="14"/>
      <c r="ZN677" s="18"/>
      <c r="ZX677" s="17"/>
      <c r="AAC677" s="14"/>
      <c r="AAD677" s="18"/>
      <c r="AAN677" s="17"/>
      <c r="AAS677" s="14"/>
      <c r="AAT677" s="18"/>
      <c r="ABD677" s="17"/>
      <c r="ABI677" s="14"/>
      <c r="ABJ677" s="18"/>
      <c r="ABT677" s="17"/>
      <c r="ABY677" s="14"/>
      <c r="ABZ677" s="18"/>
      <c r="ACJ677" s="17"/>
      <c r="ACO677" s="14"/>
      <c r="ACP677" s="18"/>
      <c r="ACZ677" s="17"/>
      <c r="ADE677" s="14"/>
      <c r="ADF677" s="18"/>
      <c r="ADP677" s="17"/>
      <c r="ADU677" s="14"/>
      <c r="ADV677" s="18"/>
      <c r="AEF677" s="17"/>
      <c r="AEK677" s="14"/>
      <c r="AEL677" s="18"/>
      <c r="AEV677" s="17"/>
      <c r="AFA677" s="14"/>
      <c r="AFB677" s="18"/>
      <c r="AFL677" s="17"/>
      <c r="AFQ677" s="14"/>
      <c r="AFR677" s="18"/>
      <c r="AGB677" s="17"/>
      <c r="AGG677" s="14"/>
      <c r="AGH677" s="18"/>
      <c r="AGR677" s="17"/>
      <c r="AGW677" s="14"/>
      <c r="AGX677" s="18"/>
      <c r="AHH677" s="17"/>
      <c r="AHM677" s="14"/>
      <c r="AHN677" s="18"/>
      <c r="AHX677" s="17"/>
      <c r="AIC677" s="14"/>
      <c r="AID677" s="18"/>
      <c r="AIN677" s="17"/>
      <c r="AIS677" s="14"/>
      <c r="AIT677" s="18"/>
      <c r="AJD677" s="17"/>
      <c r="AJI677" s="14"/>
      <c r="AJJ677" s="18"/>
      <c r="AJT677" s="17"/>
      <c r="AJY677" s="14"/>
      <c r="AJZ677" s="18"/>
      <c r="AKJ677" s="17"/>
      <c r="AKO677" s="14"/>
      <c r="AKP677" s="18"/>
      <c r="AKZ677" s="17"/>
      <c r="ALE677" s="14"/>
      <c r="ALF677" s="18"/>
      <c r="ALP677" s="17"/>
      <c r="ALU677" s="14"/>
      <c r="ALV677" s="18"/>
      <c r="AMF677" s="17"/>
      <c r="AMK677" s="14"/>
      <c r="AML677" s="18"/>
      <c r="AMV677" s="17"/>
      <c r="ANA677" s="14"/>
      <c r="ANB677" s="18"/>
      <c r="ANL677" s="17"/>
      <c r="ANQ677" s="14"/>
      <c r="ANR677" s="18"/>
      <c r="AOB677" s="17"/>
      <c r="AOG677" s="14"/>
      <c r="AOH677" s="18"/>
      <c r="AOR677" s="17"/>
      <c r="AOW677" s="14"/>
      <c r="AOX677" s="18"/>
      <c r="APH677" s="17"/>
      <c r="APM677" s="14"/>
      <c r="APN677" s="18"/>
      <c r="APX677" s="17"/>
      <c r="AQC677" s="14"/>
      <c r="AQD677" s="18"/>
      <c r="AQN677" s="17"/>
      <c r="AQS677" s="14"/>
      <c r="AQT677" s="18"/>
      <c r="ARD677" s="17"/>
      <c r="ARI677" s="14"/>
      <c r="ARJ677" s="18"/>
      <c r="ART677" s="17"/>
      <c r="ARY677" s="14"/>
      <c r="ARZ677" s="18"/>
      <c r="ASJ677" s="17"/>
      <c r="ASO677" s="14"/>
      <c r="ASP677" s="18"/>
      <c r="ASZ677" s="17"/>
      <c r="ATE677" s="14"/>
      <c r="ATF677" s="18"/>
      <c r="ATP677" s="17"/>
      <c r="ATU677" s="14"/>
      <c r="ATV677" s="18"/>
      <c r="AUF677" s="17"/>
      <c r="AUK677" s="14"/>
      <c r="AUL677" s="18"/>
      <c r="AUV677" s="17"/>
      <c r="AVA677" s="14"/>
      <c r="AVB677" s="18"/>
      <c r="AVL677" s="17"/>
      <c r="AVQ677" s="14"/>
      <c r="AVR677" s="18"/>
      <c r="AWB677" s="17"/>
      <c r="AWG677" s="14"/>
      <c r="AWH677" s="18"/>
      <c r="AWR677" s="17"/>
      <c r="AWW677" s="14"/>
      <c r="AWX677" s="18"/>
      <c r="AXH677" s="17"/>
      <c r="AXM677" s="14"/>
      <c r="AXN677" s="18"/>
      <c r="AXX677" s="17"/>
      <c r="AYC677" s="14"/>
      <c r="AYD677" s="18"/>
      <c r="AYN677" s="17"/>
      <c r="AYS677" s="14"/>
      <c r="AYT677" s="18"/>
      <c r="AZD677" s="17"/>
      <c r="AZI677" s="14"/>
      <c r="AZJ677" s="18"/>
      <c r="AZT677" s="17"/>
      <c r="AZY677" s="14"/>
      <c r="AZZ677" s="18"/>
      <c r="BAJ677" s="17"/>
      <c r="BAO677" s="14"/>
      <c r="BAP677" s="18"/>
      <c r="BAZ677" s="17"/>
      <c r="BBE677" s="14"/>
      <c r="BBF677" s="18"/>
      <c r="BBP677" s="17"/>
      <c r="BBU677" s="14"/>
      <c r="BBV677" s="18"/>
      <c r="BCF677" s="17"/>
      <c r="BCK677" s="14"/>
      <c r="BCL677" s="18"/>
      <c r="BCV677" s="17"/>
      <c r="BDA677" s="14"/>
      <c r="BDB677" s="18"/>
      <c r="BDL677" s="17"/>
      <c r="BDQ677" s="14"/>
      <c r="BDR677" s="18"/>
      <c r="BEB677" s="17"/>
      <c r="BEG677" s="14"/>
      <c r="BEH677" s="18"/>
      <c r="BER677" s="17"/>
      <c r="BEW677" s="14"/>
      <c r="BEX677" s="18"/>
      <c r="BFH677" s="17"/>
      <c r="BFM677" s="14"/>
      <c r="BFN677" s="18"/>
      <c r="BFX677" s="17"/>
      <c r="BGC677" s="14"/>
      <c r="BGD677" s="18"/>
      <c r="BGN677" s="17"/>
      <c r="BGS677" s="14"/>
      <c r="BGT677" s="18"/>
      <c r="BHD677" s="17"/>
      <c r="BHI677" s="14"/>
      <c r="BHJ677" s="18"/>
      <c r="BHT677" s="17"/>
      <c r="BHY677" s="14"/>
      <c r="BHZ677" s="18"/>
      <c r="BIJ677" s="17"/>
      <c r="BIO677" s="14"/>
      <c r="BIP677" s="18"/>
      <c r="BIZ677" s="17"/>
      <c r="BJE677" s="14"/>
      <c r="BJF677" s="18"/>
      <c r="BJP677" s="17"/>
      <c r="BJU677" s="14"/>
      <c r="BJV677" s="18"/>
      <c r="BKF677" s="17"/>
      <c r="BKK677" s="14"/>
      <c r="BKL677" s="18"/>
      <c r="BKV677" s="17"/>
      <c r="BLA677" s="14"/>
      <c r="BLB677" s="18"/>
      <c r="BLL677" s="17"/>
      <c r="BLQ677" s="14"/>
      <c r="BLR677" s="18"/>
      <c r="BMB677" s="17"/>
      <c r="BMG677" s="14"/>
      <c r="BMH677" s="18"/>
      <c r="BMR677" s="17"/>
      <c r="BMW677" s="14"/>
      <c r="BMX677" s="18"/>
      <c r="BNH677" s="17"/>
      <c r="BNM677" s="14"/>
      <c r="BNN677" s="18"/>
      <c r="BNX677" s="17"/>
      <c r="BOC677" s="14"/>
      <c r="BOD677" s="18"/>
      <c r="BON677" s="17"/>
      <c r="BOS677" s="14"/>
      <c r="BOT677" s="18"/>
      <c r="BPD677" s="17"/>
      <c r="BPI677" s="14"/>
      <c r="BPJ677" s="18"/>
      <c r="BPT677" s="17"/>
      <c r="BPY677" s="14"/>
      <c r="BPZ677" s="18"/>
      <c r="BQJ677" s="17"/>
      <c r="BQO677" s="14"/>
      <c r="BQP677" s="18"/>
      <c r="BQZ677" s="17"/>
      <c r="BRE677" s="14"/>
      <c r="BRF677" s="18"/>
      <c r="BRP677" s="17"/>
      <c r="BRU677" s="14"/>
      <c r="BRV677" s="18"/>
      <c r="BSF677" s="17"/>
      <c r="BSK677" s="14"/>
      <c r="BSL677" s="18"/>
      <c r="BSV677" s="17"/>
      <c r="BTA677" s="14"/>
      <c r="BTB677" s="18"/>
      <c r="BTL677" s="17"/>
      <c r="BTQ677" s="14"/>
      <c r="BTR677" s="18"/>
      <c r="BUB677" s="17"/>
      <c r="BUG677" s="14"/>
      <c r="BUH677" s="18"/>
      <c r="BUR677" s="17"/>
      <c r="BUW677" s="14"/>
      <c r="BUX677" s="18"/>
      <c r="BVH677" s="17"/>
      <c r="BVM677" s="14"/>
      <c r="BVN677" s="18"/>
      <c r="BVX677" s="17"/>
      <c r="BWC677" s="14"/>
      <c r="BWD677" s="18"/>
      <c r="BWN677" s="17"/>
      <c r="BWS677" s="14"/>
      <c r="BWT677" s="18"/>
      <c r="BXD677" s="17"/>
      <c r="BXI677" s="14"/>
      <c r="BXJ677" s="18"/>
      <c r="BXT677" s="17"/>
      <c r="BXY677" s="14"/>
      <c r="BXZ677" s="18"/>
      <c r="BYJ677" s="17"/>
      <c r="BYO677" s="14"/>
      <c r="BYP677" s="18"/>
      <c r="BYZ677" s="17"/>
      <c r="BZE677" s="14"/>
      <c r="BZF677" s="18"/>
      <c r="BZP677" s="17"/>
      <c r="BZU677" s="14"/>
      <c r="BZV677" s="18"/>
      <c r="CAF677" s="17"/>
      <c r="CAK677" s="14"/>
      <c r="CAL677" s="18"/>
      <c r="CAV677" s="17"/>
      <c r="CBA677" s="14"/>
      <c r="CBB677" s="18"/>
      <c r="CBL677" s="17"/>
      <c r="CBQ677" s="14"/>
      <c r="CBR677" s="18"/>
      <c r="CCB677" s="17"/>
      <c r="CCG677" s="14"/>
      <c r="CCH677" s="18"/>
      <c r="CCR677" s="17"/>
      <c r="CCW677" s="14"/>
      <c r="CCX677" s="18"/>
      <c r="CDH677" s="17"/>
      <c r="CDM677" s="14"/>
      <c r="CDN677" s="18"/>
      <c r="CDX677" s="17"/>
      <c r="CEC677" s="14"/>
      <c r="CED677" s="18"/>
      <c r="CEN677" s="17"/>
      <c r="CES677" s="14"/>
      <c r="CET677" s="18"/>
      <c r="CFD677" s="17"/>
      <c r="CFI677" s="14"/>
      <c r="CFJ677" s="18"/>
      <c r="CFT677" s="17"/>
      <c r="CFY677" s="14"/>
      <c r="CFZ677" s="18"/>
      <c r="CGJ677" s="17"/>
      <c r="CGO677" s="14"/>
      <c r="CGP677" s="18"/>
      <c r="CGZ677" s="17"/>
      <c r="CHE677" s="14"/>
      <c r="CHF677" s="18"/>
      <c r="CHP677" s="17"/>
      <c r="CHU677" s="14"/>
      <c r="CHV677" s="18"/>
      <c r="CIF677" s="17"/>
      <c r="CIK677" s="14"/>
      <c r="CIL677" s="18"/>
      <c r="CIV677" s="17"/>
      <c r="CJA677" s="14"/>
      <c r="CJB677" s="18"/>
      <c r="CJL677" s="17"/>
      <c r="CJQ677" s="14"/>
      <c r="CJR677" s="18"/>
      <c r="CKB677" s="17"/>
      <c r="CKG677" s="14"/>
      <c r="CKH677" s="18"/>
      <c r="CKR677" s="17"/>
      <c r="CKW677" s="14"/>
      <c r="CKX677" s="18"/>
      <c r="CLH677" s="17"/>
      <c r="CLM677" s="14"/>
      <c r="CLN677" s="18"/>
      <c r="CLX677" s="17"/>
      <c r="CMC677" s="14"/>
      <c r="CMD677" s="18"/>
      <c r="CMN677" s="17"/>
      <c r="CMS677" s="14"/>
      <c r="CMT677" s="18"/>
      <c r="CND677" s="17"/>
      <c r="CNI677" s="14"/>
      <c r="CNJ677" s="18"/>
      <c r="CNT677" s="17"/>
      <c r="CNY677" s="14"/>
      <c r="CNZ677" s="18"/>
      <c r="COJ677" s="17"/>
      <c r="COO677" s="14"/>
      <c r="COP677" s="18"/>
      <c r="COZ677" s="17"/>
      <c r="CPE677" s="14"/>
      <c r="CPF677" s="18"/>
      <c r="CPP677" s="17"/>
      <c r="CPU677" s="14"/>
      <c r="CPV677" s="18"/>
      <c r="CQF677" s="17"/>
      <c r="CQK677" s="14"/>
      <c r="CQL677" s="18"/>
      <c r="CQV677" s="17"/>
      <c r="CRA677" s="14"/>
      <c r="CRB677" s="18"/>
      <c r="CRL677" s="17"/>
      <c r="CRQ677" s="14"/>
      <c r="CRR677" s="18"/>
      <c r="CSB677" s="17"/>
      <c r="CSG677" s="14"/>
      <c r="CSH677" s="18"/>
      <c r="CSR677" s="17"/>
      <c r="CSW677" s="14"/>
      <c r="CSX677" s="18"/>
      <c r="CTH677" s="17"/>
      <c r="CTM677" s="14"/>
      <c r="CTN677" s="18"/>
      <c r="CTX677" s="17"/>
      <c r="CUC677" s="14"/>
      <c r="CUD677" s="18"/>
      <c r="CUN677" s="17"/>
      <c r="CUS677" s="14"/>
      <c r="CUT677" s="18"/>
      <c r="CVD677" s="17"/>
      <c r="CVI677" s="14"/>
      <c r="CVJ677" s="18"/>
      <c r="CVT677" s="17"/>
      <c r="CVY677" s="14"/>
      <c r="CVZ677" s="18"/>
      <c r="CWJ677" s="17"/>
      <c r="CWO677" s="14"/>
      <c r="CWP677" s="18"/>
      <c r="CWZ677" s="17"/>
      <c r="CXE677" s="14"/>
      <c r="CXF677" s="18"/>
      <c r="CXP677" s="17"/>
      <c r="CXU677" s="14"/>
      <c r="CXV677" s="18"/>
      <c r="CYF677" s="17"/>
      <c r="CYK677" s="14"/>
      <c r="CYL677" s="18"/>
      <c r="CYV677" s="17"/>
      <c r="CZA677" s="14"/>
      <c r="CZB677" s="18"/>
      <c r="CZL677" s="17"/>
      <c r="CZQ677" s="14"/>
      <c r="CZR677" s="18"/>
      <c r="DAB677" s="17"/>
      <c r="DAG677" s="14"/>
      <c r="DAH677" s="18"/>
      <c r="DAR677" s="17"/>
      <c r="DAW677" s="14"/>
      <c r="DAX677" s="18"/>
      <c r="DBH677" s="17"/>
      <c r="DBM677" s="14"/>
      <c r="DBN677" s="18"/>
      <c r="DBX677" s="17"/>
      <c r="DCC677" s="14"/>
      <c r="DCD677" s="18"/>
      <c r="DCN677" s="17"/>
      <c r="DCS677" s="14"/>
      <c r="DCT677" s="18"/>
      <c r="DDD677" s="17"/>
      <c r="DDI677" s="14"/>
      <c r="DDJ677" s="18"/>
      <c r="DDT677" s="17"/>
      <c r="DDY677" s="14"/>
      <c r="DDZ677" s="18"/>
      <c r="DEJ677" s="17"/>
      <c r="DEO677" s="14"/>
      <c r="DEP677" s="18"/>
      <c r="DEZ677" s="17"/>
      <c r="DFE677" s="14"/>
      <c r="DFF677" s="18"/>
      <c r="DFP677" s="17"/>
      <c r="DFU677" s="14"/>
      <c r="DFV677" s="18"/>
      <c r="DGF677" s="17"/>
      <c r="DGK677" s="14"/>
      <c r="DGL677" s="18"/>
      <c r="DGV677" s="17"/>
      <c r="DHA677" s="14"/>
      <c r="DHB677" s="18"/>
      <c r="DHL677" s="17"/>
      <c r="DHQ677" s="14"/>
      <c r="DHR677" s="18"/>
      <c r="DIB677" s="17"/>
      <c r="DIG677" s="14"/>
      <c r="DIH677" s="18"/>
      <c r="DIR677" s="17"/>
      <c r="DIW677" s="14"/>
      <c r="DIX677" s="18"/>
      <c r="DJH677" s="17"/>
      <c r="DJM677" s="14"/>
      <c r="DJN677" s="18"/>
      <c r="DJX677" s="17"/>
      <c r="DKC677" s="14"/>
      <c r="DKD677" s="18"/>
      <c r="DKN677" s="17"/>
      <c r="DKS677" s="14"/>
      <c r="DKT677" s="18"/>
      <c r="DLD677" s="17"/>
      <c r="DLI677" s="14"/>
      <c r="DLJ677" s="18"/>
      <c r="DLT677" s="17"/>
      <c r="DLY677" s="14"/>
      <c r="DLZ677" s="18"/>
      <c r="DMJ677" s="17"/>
      <c r="DMO677" s="14"/>
      <c r="DMP677" s="18"/>
      <c r="DMZ677" s="17"/>
      <c r="DNE677" s="14"/>
      <c r="DNF677" s="18"/>
      <c r="DNP677" s="17"/>
      <c r="DNU677" s="14"/>
      <c r="DNV677" s="18"/>
      <c r="DOF677" s="17"/>
      <c r="DOK677" s="14"/>
      <c r="DOL677" s="18"/>
      <c r="DOV677" s="17"/>
      <c r="DPA677" s="14"/>
      <c r="DPB677" s="18"/>
      <c r="DPL677" s="17"/>
      <c r="DPQ677" s="14"/>
      <c r="DPR677" s="18"/>
      <c r="DQB677" s="17"/>
      <c r="DQG677" s="14"/>
      <c r="DQH677" s="18"/>
      <c r="DQR677" s="17"/>
      <c r="DQW677" s="14"/>
      <c r="DQX677" s="18"/>
      <c r="DRH677" s="17"/>
      <c r="DRM677" s="14"/>
      <c r="DRN677" s="18"/>
      <c r="DRX677" s="17"/>
      <c r="DSC677" s="14"/>
      <c r="DSD677" s="18"/>
      <c r="DSN677" s="17"/>
      <c r="DSS677" s="14"/>
      <c r="DST677" s="18"/>
      <c r="DTD677" s="17"/>
      <c r="DTI677" s="14"/>
      <c r="DTJ677" s="18"/>
      <c r="DTT677" s="17"/>
      <c r="DTY677" s="14"/>
      <c r="DTZ677" s="18"/>
      <c r="DUJ677" s="17"/>
      <c r="DUO677" s="14"/>
      <c r="DUP677" s="18"/>
      <c r="DUZ677" s="17"/>
      <c r="DVE677" s="14"/>
      <c r="DVF677" s="18"/>
      <c r="DVP677" s="17"/>
      <c r="DVU677" s="14"/>
      <c r="DVV677" s="18"/>
      <c r="DWF677" s="17"/>
      <c r="DWK677" s="14"/>
      <c r="DWL677" s="18"/>
      <c r="DWV677" s="17"/>
      <c r="DXA677" s="14"/>
      <c r="DXB677" s="18"/>
      <c r="DXL677" s="17"/>
      <c r="DXQ677" s="14"/>
      <c r="DXR677" s="18"/>
      <c r="DYB677" s="17"/>
      <c r="DYG677" s="14"/>
      <c r="DYH677" s="18"/>
      <c r="DYR677" s="17"/>
      <c r="DYW677" s="14"/>
      <c r="DYX677" s="18"/>
      <c r="DZH677" s="17"/>
      <c r="DZM677" s="14"/>
      <c r="DZN677" s="18"/>
      <c r="DZX677" s="17"/>
      <c r="EAC677" s="14"/>
      <c r="EAD677" s="18"/>
      <c r="EAN677" s="17"/>
      <c r="EAS677" s="14"/>
      <c r="EAT677" s="18"/>
      <c r="EBD677" s="17"/>
      <c r="EBI677" s="14"/>
      <c r="EBJ677" s="18"/>
      <c r="EBT677" s="17"/>
      <c r="EBY677" s="14"/>
      <c r="EBZ677" s="18"/>
      <c r="ECJ677" s="17"/>
      <c r="ECO677" s="14"/>
      <c r="ECP677" s="18"/>
      <c r="ECZ677" s="17"/>
      <c r="EDE677" s="14"/>
      <c r="EDF677" s="18"/>
      <c r="EDP677" s="17"/>
      <c r="EDU677" s="14"/>
      <c r="EDV677" s="18"/>
      <c r="EEF677" s="17"/>
      <c r="EEK677" s="14"/>
      <c r="EEL677" s="18"/>
      <c r="EEV677" s="17"/>
      <c r="EFA677" s="14"/>
      <c r="EFB677" s="18"/>
      <c r="EFL677" s="17"/>
      <c r="EFQ677" s="14"/>
      <c r="EFR677" s="18"/>
      <c r="EGB677" s="17"/>
      <c r="EGG677" s="14"/>
      <c r="EGH677" s="18"/>
      <c r="EGR677" s="17"/>
      <c r="EGW677" s="14"/>
      <c r="EGX677" s="18"/>
      <c r="EHH677" s="17"/>
      <c r="EHM677" s="14"/>
      <c r="EHN677" s="18"/>
      <c r="EHX677" s="17"/>
      <c r="EIC677" s="14"/>
      <c r="EID677" s="18"/>
      <c r="EIN677" s="17"/>
      <c r="EIS677" s="14"/>
      <c r="EIT677" s="18"/>
      <c r="EJD677" s="17"/>
      <c r="EJI677" s="14"/>
      <c r="EJJ677" s="18"/>
      <c r="EJT677" s="17"/>
      <c r="EJY677" s="14"/>
      <c r="EJZ677" s="18"/>
      <c r="EKJ677" s="17"/>
      <c r="EKO677" s="14"/>
      <c r="EKP677" s="18"/>
      <c r="EKZ677" s="17"/>
      <c r="ELE677" s="14"/>
      <c r="ELF677" s="18"/>
      <c r="ELP677" s="17"/>
      <c r="ELU677" s="14"/>
      <c r="ELV677" s="18"/>
      <c r="EMF677" s="17"/>
      <c r="EMK677" s="14"/>
      <c r="EML677" s="18"/>
      <c r="EMV677" s="17"/>
      <c r="ENA677" s="14"/>
      <c r="ENB677" s="18"/>
      <c r="ENL677" s="17"/>
      <c r="ENQ677" s="14"/>
      <c r="ENR677" s="18"/>
      <c r="EOB677" s="17"/>
      <c r="EOG677" s="14"/>
      <c r="EOH677" s="18"/>
      <c r="EOR677" s="17"/>
      <c r="EOW677" s="14"/>
      <c r="EOX677" s="18"/>
      <c r="EPH677" s="17"/>
      <c r="EPM677" s="14"/>
      <c r="EPN677" s="18"/>
      <c r="EPX677" s="17"/>
      <c r="EQC677" s="14"/>
      <c r="EQD677" s="18"/>
      <c r="EQN677" s="17"/>
      <c r="EQS677" s="14"/>
      <c r="EQT677" s="18"/>
      <c r="ERD677" s="17"/>
      <c r="ERI677" s="14"/>
      <c r="ERJ677" s="18"/>
      <c r="ERT677" s="17"/>
      <c r="ERY677" s="14"/>
      <c r="ERZ677" s="18"/>
      <c r="ESJ677" s="17"/>
      <c r="ESO677" s="14"/>
      <c r="ESP677" s="18"/>
      <c r="ESZ677" s="17"/>
      <c r="ETE677" s="14"/>
      <c r="ETF677" s="18"/>
      <c r="ETP677" s="17"/>
      <c r="ETU677" s="14"/>
      <c r="ETV677" s="18"/>
      <c r="EUF677" s="17"/>
      <c r="EUK677" s="14"/>
      <c r="EUL677" s="18"/>
      <c r="EUV677" s="17"/>
      <c r="EVA677" s="14"/>
      <c r="EVB677" s="18"/>
      <c r="EVL677" s="17"/>
      <c r="EVQ677" s="14"/>
      <c r="EVR677" s="18"/>
      <c r="EWB677" s="17"/>
      <c r="EWG677" s="14"/>
      <c r="EWH677" s="18"/>
      <c r="EWR677" s="17"/>
      <c r="EWW677" s="14"/>
      <c r="EWX677" s="18"/>
      <c r="EXH677" s="17"/>
      <c r="EXM677" s="14"/>
      <c r="EXN677" s="18"/>
      <c r="EXX677" s="17"/>
      <c r="EYC677" s="14"/>
      <c r="EYD677" s="18"/>
      <c r="EYN677" s="17"/>
      <c r="EYS677" s="14"/>
      <c r="EYT677" s="18"/>
      <c r="EZD677" s="17"/>
      <c r="EZI677" s="14"/>
      <c r="EZJ677" s="18"/>
      <c r="EZT677" s="17"/>
      <c r="EZY677" s="14"/>
      <c r="EZZ677" s="18"/>
      <c r="FAJ677" s="17"/>
      <c r="FAO677" s="14"/>
      <c r="FAP677" s="18"/>
      <c r="FAZ677" s="17"/>
      <c r="FBE677" s="14"/>
      <c r="FBF677" s="18"/>
      <c r="FBP677" s="17"/>
      <c r="FBU677" s="14"/>
      <c r="FBV677" s="18"/>
      <c r="FCF677" s="17"/>
      <c r="FCK677" s="14"/>
      <c r="FCL677" s="18"/>
      <c r="FCV677" s="17"/>
      <c r="FDA677" s="14"/>
      <c r="FDB677" s="18"/>
      <c r="FDL677" s="17"/>
      <c r="FDQ677" s="14"/>
      <c r="FDR677" s="18"/>
      <c r="FEB677" s="17"/>
      <c r="FEG677" s="14"/>
      <c r="FEH677" s="18"/>
      <c r="FER677" s="17"/>
      <c r="FEW677" s="14"/>
      <c r="FEX677" s="18"/>
      <c r="FFH677" s="17"/>
      <c r="FFM677" s="14"/>
      <c r="FFN677" s="18"/>
      <c r="FFX677" s="17"/>
      <c r="FGC677" s="14"/>
      <c r="FGD677" s="18"/>
      <c r="FGN677" s="17"/>
      <c r="FGS677" s="14"/>
      <c r="FGT677" s="18"/>
      <c r="FHD677" s="17"/>
      <c r="FHI677" s="14"/>
      <c r="FHJ677" s="18"/>
      <c r="FHT677" s="17"/>
      <c r="FHY677" s="14"/>
      <c r="FHZ677" s="18"/>
      <c r="FIJ677" s="17"/>
      <c r="FIO677" s="14"/>
      <c r="FIP677" s="18"/>
      <c r="FIZ677" s="17"/>
      <c r="FJE677" s="14"/>
      <c r="FJF677" s="18"/>
      <c r="FJP677" s="17"/>
      <c r="FJU677" s="14"/>
      <c r="FJV677" s="18"/>
      <c r="FKF677" s="17"/>
      <c r="FKK677" s="14"/>
      <c r="FKL677" s="18"/>
      <c r="FKV677" s="17"/>
      <c r="FLA677" s="14"/>
      <c r="FLB677" s="18"/>
      <c r="FLL677" s="17"/>
      <c r="FLQ677" s="14"/>
      <c r="FLR677" s="18"/>
      <c r="FMB677" s="17"/>
      <c r="FMG677" s="14"/>
      <c r="FMH677" s="18"/>
      <c r="FMR677" s="17"/>
      <c r="FMW677" s="14"/>
      <c r="FMX677" s="18"/>
      <c r="FNH677" s="17"/>
      <c r="FNM677" s="14"/>
      <c r="FNN677" s="18"/>
      <c r="FNX677" s="17"/>
      <c r="FOC677" s="14"/>
      <c r="FOD677" s="18"/>
      <c r="FON677" s="17"/>
      <c r="FOS677" s="14"/>
      <c r="FOT677" s="18"/>
      <c r="FPD677" s="17"/>
      <c r="FPI677" s="14"/>
      <c r="FPJ677" s="18"/>
      <c r="FPT677" s="17"/>
      <c r="FPY677" s="14"/>
      <c r="FPZ677" s="18"/>
      <c r="FQJ677" s="17"/>
      <c r="FQO677" s="14"/>
      <c r="FQP677" s="18"/>
      <c r="FQZ677" s="17"/>
      <c r="FRE677" s="14"/>
      <c r="FRF677" s="18"/>
      <c r="FRP677" s="17"/>
      <c r="FRU677" s="14"/>
      <c r="FRV677" s="18"/>
      <c r="FSF677" s="17"/>
      <c r="FSK677" s="14"/>
      <c r="FSL677" s="18"/>
      <c r="FSV677" s="17"/>
      <c r="FTA677" s="14"/>
      <c r="FTB677" s="18"/>
      <c r="FTL677" s="17"/>
      <c r="FTQ677" s="14"/>
      <c r="FTR677" s="18"/>
      <c r="FUB677" s="17"/>
      <c r="FUG677" s="14"/>
      <c r="FUH677" s="18"/>
      <c r="FUR677" s="17"/>
      <c r="FUW677" s="14"/>
      <c r="FUX677" s="18"/>
      <c r="FVH677" s="17"/>
      <c r="FVM677" s="14"/>
      <c r="FVN677" s="18"/>
      <c r="FVX677" s="17"/>
      <c r="FWC677" s="14"/>
      <c r="FWD677" s="18"/>
      <c r="FWN677" s="17"/>
      <c r="FWS677" s="14"/>
      <c r="FWT677" s="18"/>
      <c r="FXD677" s="17"/>
      <c r="FXI677" s="14"/>
      <c r="FXJ677" s="18"/>
      <c r="FXT677" s="17"/>
      <c r="FXY677" s="14"/>
      <c r="FXZ677" s="18"/>
      <c r="FYJ677" s="17"/>
      <c r="FYO677" s="14"/>
      <c r="FYP677" s="18"/>
      <c r="FYZ677" s="17"/>
      <c r="FZE677" s="14"/>
      <c r="FZF677" s="18"/>
      <c r="FZP677" s="17"/>
      <c r="FZU677" s="14"/>
      <c r="FZV677" s="18"/>
      <c r="GAF677" s="17"/>
      <c r="GAK677" s="14"/>
      <c r="GAL677" s="18"/>
      <c r="GAV677" s="17"/>
      <c r="GBA677" s="14"/>
      <c r="GBB677" s="18"/>
      <c r="GBL677" s="17"/>
      <c r="GBQ677" s="14"/>
      <c r="GBR677" s="18"/>
      <c r="GCB677" s="17"/>
      <c r="GCG677" s="14"/>
      <c r="GCH677" s="18"/>
      <c r="GCR677" s="17"/>
      <c r="GCW677" s="14"/>
      <c r="GCX677" s="18"/>
      <c r="GDH677" s="17"/>
      <c r="GDM677" s="14"/>
      <c r="GDN677" s="18"/>
      <c r="GDX677" s="17"/>
      <c r="GEC677" s="14"/>
      <c r="GED677" s="18"/>
      <c r="GEN677" s="17"/>
      <c r="GES677" s="14"/>
      <c r="GET677" s="18"/>
      <c r="GFD677" s="17"/>
      <c r="GFI677" s="14"/>
      <c r="GFJ677" s="18"/>
      <c r="GFT677" s="17"/>
      <c r="GFY677" s="14"/>
      <c r="GFZ677" s="18"/>
      <c r="GGJ677" s="17"/>
      <c r="GGO677" s="14"/>
      <c r="GGP677" s="18"/>
      <c r="GGZ677" s="17"/>
      <c r="GHE677" s="14"/>
      <c r="GHF677" s="18"/>
      <c r="GHP677" s="17"/>
      <c r="GHU677" s="14"/>
      <c r="GHV677" s="18"/>
      <c r="GIF677" s="17"/>
      <c r="GIK677" s="14"/>
      <c r="GIL677" s="18"/>
      <c r="GIV677" s="17"/>
      <c r="GJA677" s="14"/>
      <c r="GJB677" s="18"/>
      <c r="GJL677" s="17"/>
      <c r="GJQ677" s="14"/>
      <c r="GJR677" s="18"/>
      <c r="GKB677" s="17"/>
      <c r="GKG677" s="14"/>
      <c r="GKH677" s="18"/>
      <c r="GKR677" s="17"/>
      <c r="GKW677" s="14"/>
      <c r="GKX677" s="18"/>
      <c r="GLH677" s="17"/>
      <c r="GLM677" s="14"/>
      <c r="GLN677" s="18"/>
      <c r="GLX677" s="17"/>
      <c r="GMC677" s="14"/>
      <c r="GMD677" s="18"/>
      <c r="GMN677" s="17"/>
      <c r="GMS677" s="14"/>
      <c r="GMT677" s="18"/>
      <c r="GND677" s="17"/>
      <c r="GNI677" s="14"/>
      <c r="GNJ677" s="18"/>
      <c r="GNT677" s="17"/>
      <c r="GNY677" s="14"/>
      <c r="GNZ677" s="18"/>
      <c r="GOJ677" s="17"/>
      <c r="GOO677" s="14"/>
      <c r="GOP677" s="18"/>
      <c r="GOZ677" s="17"/>
      <c r="GPE677" s="14"/>
      <c r="GPF677" s="18"/>
      <c r="GPP677" s="17"/>
      <c r="GPU677" s="14"/>
      <c r="GPV677" s="18"/>
      <c r="GQF677" s="17"/>
      <c r="GQK677" s="14"/>
      <c r="GQL677" s="18"/>
      <c r="GQV677" s="17"/>
      <c r="GRA677" s="14"/>
      <c r="GRB677" s="18"/>
      <c r="GRL677" s="17"/>
      <c r="GRQ677" s="14"/>
      <c r="GRR677" s="18"/>
      <c r="GSB677" s="17"/>
      <c r="GSG677" s="14"/>
      <c r="GSH677" s="18"/>
      <c r="GSR677" s="17"/>
      <c r="GSW677" s="14"/>
      <c r="GSX677" s="18"/>
      <c r="GTH677" s="17"/>
      <c r="GTM677" s="14"/>
      <c r="GTN677" s="18"/>
      <c r="GTX677" s="17"/>
      <c r="GUC677" s="14"/>
      <c r="GUD677" s="18"/>
      <c r="GUN677" s="17"/>
      <c r="GUS677" s="14"/>
      <c r="GUT677" s="18"/>
      <c r="GVD677" s="17"/>
      <c r="GVI677" s="14"/>
      <c r="GVJ677" s="18"/>
      <c r="GVT677" s="17"/>
      <c r="GVY677" s="14"/>
      <c r="GVZ677" s="18"/>
      <c r="GWJ677" s="17"/>
      <c r="GWO677" s="14"/>
      <c r="GWP677" s="18"/>
      <c r="GWZ677" s="17"/>
      <c r="GXE677" s="14"/>
      <c r="GXF677" s="18"/>
      <c r="GXP677" s="17"/>
      <c r="GXU677" s="14"/>
      <c r="GXV677" s="18"/>
      <c r="GYF677" s="17"/>
      <c r="GYK677" s="14"/>
      <c r="GYL677" s="18"/>
      <c r="GYV677" s="17"/>
      <c r="GZA677" s="14"/>
      <c r="GZB677" s="18"/>
      <c r="GZL677" s="17"/>
      <c r="GZQ677" s="14"/>
      <c r="GZR677" s="18"/>
      <c r="HAB677" s="17"/>
      <c r="HAG677" s="14"/>
      <c r="HAH677" s="18"/>
      <c r="HAR677" s="17"/>
      <c r="HAW677" s="14"/>
      <c r="HAX677" s="18"/>
      <c r="HBH677" s="17"/>
      <c r="HBM677" s="14"/>
      <c r="HBN677" s="18"/>
      <c r="HBX677" s="17"/>
      <c r="HCC677" s="14"/>
      <c r="HCD677" s="18"/>
      <c r="HCN677" s="17"/>
      <c r="HCS677" s="14"/>
      <c r="HCT677" s="18"/>
      <c r="HDD677" s="17"/>
      <c r="HDI677" s="14"/>
      <c r="HDJ677" s="18"/>
      <c r="HDT677" s="17"/>
      <c r="HDY677" s="14"/>
      <c r="HDZ677" s="18"/>
      <c r="HEJ677" s="17"/>
      <c r="HEO677" s="14"/>
      <c r="HEP677" s="18"/>
      <c r="HEZ677" s="17"/>
      <c r="HFE677" s="14"/>
      <c r="HFF677" s="18"/>
      <c r="HFP677" s="17"/>
      <c r="HFU677" s="14"/>
      <c r="HFV677" s="18"/>
      <c r="HGF677" s="17"/>
      <c r="HGK677" s="14"/>
      <c r="HGL677" s="18"/>
      <c r="HGV677" s="17"/>
      <c r="HHA677" s="14"/>
      <c r="HHB677" s="18"/>
      <c r="HHL677" s="17"/>
      <c r="HHQ677" s="14"/>
      <c r="HHR677" s="18"/>
      <c r="HIB677" s="17"/>
      <c r="HIG677" s="14"/>
      <c r="HIH677" s="18"/>
      <c r="HIR677" s="17"/>
      <c r="HIW677" s="14"/>
      <c r="HIX677" s="18"/>
      <c r="HJH677" s="17"/>
      <c r="HJM677" s="14"/>
      <c r="HJN677" s="18"/>
      <c r="HJX677" s="17"/>
      <c r="HKC677" s="14"/>
      <c r="HKD677" s="18"/>
      <c r="HKN677" s="17"/>
      <c r="HKS677" s="14"/>
      <c r="HKT677" s="18"/>
      <c r="HLD677" s="17"/>
      <c r="HLI677" s="14"/>
      <c r="HLJ677" s="18"/>
      <c r="HLT677" s="17"/>
      <c r="HLY677" s="14"/>
      <c r="HLZ677" s="18"/>
      <c r="HMJ677" s="17"/>
      <c r="HMO677" s="14"/>
      <c r="HMP677" s="18"/>
      <c r="HMZ677" s="17"/>
      <c r="HNE677" s="14"/>
      <c r="HNF677" s="18"/>
      <c r="HNP677" s="17"/>
      <c r="HNU677" s="14"/>
      <c r="HNV677" s="18"/>
      <c r="HOF677" s="17"/>
      <c r="HOK677" s="14"/>
      <c r="HOL677" s="18"/>
      <c r="HOV677" s="17"/>
      <c r="HPA677" s="14"/>
      <c r="HPB677" s="18"/>
      <c r="HPL677" s="17"/>
      <c r="HPQ677" s="14"/>
      <c r="HPR677" s="18"/>
      <c r="HQB677" s="17"/>
      <c r="HQG677" s="14"/>
      <c r="HQH677" s="18"/>
      <c r="HQR677" s="17"/>
      <c r="HQW677" s="14"/>
      <c r="HQX677" s="18"/>
      <c r="HRH677" s="17"/>
      <c r="HRM677" s="14"/>
      <c r="HRN677" s="18"/>
      <c r="HRX677" s="17"/>
      <c r="HSC677" s="14"/>
      <c r="HSD677" s="18"/>
      <c r="HSN677" s="17"/>
      <c r="HSS677" s="14"/>
      <c r="HST677" s="18"/>
      <c r="HTD677" s="17"/>
      <c r="HTI677" s="14"/>
      <c r="HTJ677" s="18"/>
      <c r="HTT677" s="17"/>
      <c r="HTY677" s="14"/>
      <c r="HTZ677" s="18"/>
      <c r="HUJ677" s="17"/>
      <c r="HUO677" s="14"/>
      <c r="HUP677" s="18"/>
      <c r="HUZ677" s="17"/>
      <c r="HVE677" s="14"/>
      <c r="HVF677" s="18"/>
      <c r="HVP677" s="17"/>
      <c r="HVU677" s="14"/>
      <c r="HVV677" s="18"/>
      <c r="HWF677" s="17"/>
      <c r="HWK677" s="14"/>
      <c r="HWL677" s="18"/>
      <c r="HWV677" s="17"/>
      <c r="HXA677" s="14"/>
      <c r="HXB677" s="18"/>
      <c r="HXL677" s="17"/>
      <c r="HXQ677" s="14"/>
      <c r="HXR677" s="18"/>
      <c r="HYB677" s="17"/>
      <c r="HYG677" s="14"/>
      <c r="HYH677" s="18"/>
      <c r="HYR677" s="17"/>
      <c r="HYW677" s="14"/>
      <c r="HYX677" s="18"/>
      <c r="HZH677" s="17"/>
      <c r="HZM677" s="14"/>
      <c r="HZN677" s="18"/>
      <c r="HZX677" s="17"/>
      <c r="IAC677" s="14"/>
      <c r="IAD677" s="18"/>
      <c r="IAN677" s="17"/>
      <c r="IAS677" s="14"/>
      <c r="IAT677" s="18"/>
      <c r="IBD677" s="17"/>
      <c r="IBI677" s="14"/>
      <c r="IBJ677" s="18"/>
      <c r="IBT677" s="17"/>
      <c r="IBY677" s="14"/>
      <c r="IBZ677" s="18"/>
      <c r="ICJ677" s="17"/>
      <c r="ICO677" s="14"/>
      <c r="ICP677" s="18"/>
      <c r="ICZ677" s="17"/>
      <c r="IDE677" s="14"/>
      <c r="IDF677" s="18"/>
      <c r="IDP677" s="17"/>
      <c r="IDU677" s="14"/>
      <c r="IDV677" s="18"/>
      <c r="IEF677" s="17"/>
      <c r="IEK677" s="14"/>
      <c r="IEL677" s="18"/>
      <c r="IEV677" s="17"/>
      <c r="IFA677" s="14"/>
      <c r="IFB677" s="18"/>
      <c r="IFL677" s="17"/>
      <c r="IFQ677" s="14"/>
      <c r="IFR677" s="18"/>
      <c r="IGB677" s="17"/>
      <c r="IGG677" s="14"/>
      <c r="IGH677" s="18"/>
      <c r="IGR677" s="17"/>
      <c r="IGW677" s="14"/>
      <c r="IGX677" s="18"/>
      <c r="IHH677" s="17"/>
      <c r="IHM677" s="14"/>
      <c r="IHN677" s="18"/>
      <c r="IHX677" s="17"/>
      <c r="IIC677" s="14"/>
      <c r="IID677" s="18"/>
      <c r="IIN677" s="17"/>
      <c r="IIS677" s="14"/>
      <c r="IIT677" s="18"/>
      <c r="IJD677" s="17"/>
      <c r="IJI677" s="14"/>
      <c r="IJJ677" s="18"/>
      <c r="IJT677" s="17"/>
      <c r="IJY677" s="14"/>
      <c r="IJZ677" s="18"/>
      <c r="IKJ677" s="17"/>
      <c r="IKO677" s="14"/>
      <c r="IKP677" s="18"/>
      <c r="IKZ677" s="17"/>
      <c r="ILE677" s="14"/>
      <c r="ILF677" s="18"/>
      <c r="ILP677" s="17"/>
      <c r="ILU677" s="14"/>
      <c r="ILV677" s="18"/>
      <c r="IMF677" s="17"/>
      <c r="IMK677" s="14"/>
      <c r="IML677" s="18"/>
      <c r="IMV677" s="17"/>
      <c r="INA677" s="14"/>
      <c r="INB677" s="18"/>
      <c r="INL677" s="17"/>
      <c r="INQ677" s="14"/>
      <c r="INR677" s="18"/>
      <c r="IOB677" s="17"/>
      <c r="IOG677" s="14"/>
      <c r="IOH677" s="18"/>
      <c r="IOR677" s="17"/>
      <c r="IOW677" s="14"/>
      <c r="IOX677" s="18"/>
      <c r="IPH677" s="17"/>
      <c r="IPM677" s="14"/>
      <c r="IPN677" s="18"/>
      <c r="IPX677" s="17"/>
      <c r="IQC677" s="14"/>
      <c r="IQD677" s="18"/>
      <c r="IQN677" s="17"/>
      <c r="IQS677" s="14"/>
      <c r="IQT677" s="18"/>
      <c r="IRD677" s="17"/>
      <c r="IRI677" s="14"/>
      <c r="IRJ677" s="18"/>
      <c r="IRT677" s="17"/>
      <c r="IRY677" s="14"/>
      <c r="IRZ677" s="18"/>
      <c r="ISJ677" s="17"/>
      <c r="ISO677" s="14"/>
      <c r="ISP677" s="18"/>
      <c r="ISZ677" s="17"/>
      <c r="ITE677" s="14"/>
      <c r="ITF677" s="18"/>
      <c r="ITP677" s="17"/>
      <c r="ITU677" s="14"/>
      <c r="ITV677" s="18"/>
      <c r="IUF677" s="17"/>
      <c r="IUK677" s="14"/>
      <c r="IUL677" s="18"/>
      <c r="IUV677" s="17"/>
      <c r="IVA677" s="14"/>
      <c r="IVB677" s="18"/>
      <c r="IVL677" s="17"/>
      <c r="IVQ677" s="14"/>
      <c r="IVR677" s="18"/>
      <c r="IWB677" s="17"/>
      <c r="IWG677" s="14"/>
      <c r="IWH677" s="18"/>
      <c r="IWR677" s="17"/>
      <c r="IWW677" s="14"/>
      <c r="IWX677" s="18"/>
      <c r="IXH677" s="17"/>
      <c r="IXM677" s="14"/>
      <c r="IXN677" s="18"/>
      <c r="IXX677" s="17"/>
      <c r="IYC677" s="14"/>
      <c r="IYD677" s="18"/>
      <c r="IYN677" s="17"/>
      <c r="IYS677" s="14"/>
      <c r="IYT677" s="18"/>
      <c r="IZD677" s="17"/>
      <c r="IZI677" s="14"/>
      <c r="IZJ677" s="18"/>
      <c r="IZT677" s="17"/>
      <c r="IZY677" s="14"/>
      <c r="IZZ677" s="18"/>
      <c r="JAJ677" s="17"/>
      <c r="JAO677" s="14"/>
      <c r="JAP677" s="18"/>
      <c r="JAZ677" s="17"/>
      <c r="JBE677" s="14"/>
      <c r="JBF677" s="18"/>
      <c r="JBP677" s="17"/>
      <c r="JBU677" s="14"/>
      <c r="JBV677" s="18"/>
      <c r="JCF677" s="17"/>
      <c r="JCK677" s="14"/>
      <c r="JCL677" s="18"/>
      <c r="JCV677" s="17"/>
      <c r="JDA677" s="14"/>
      <c r="JDB677" s="18"/>
      <c r="JDL677" s="17"/>
      <c r="JDQ677" s="14"/>
      <c r="JDR677" s="18"/>
      <c r="JEB677" s="17"/>
      <c r="JEG677" s="14"/>
      <c r="JEH677" s="18"/>
      <c r="JER677" s="17"/>
      <c r="JEW677" s="14"/>
      <c r="JEX677" s="18"/>
      <c r="JFH677" s="17"/>
      <c r="JFM677" s="14"/>
      <c r="JFN677" s="18"/>
      <c r="JFX677" s="17"/>
      <c r="JGC677" s="14"/>
      <c r="JGD677" s="18"/>
      <c r="JGN677" s="17"/>
      <c r="JGS677" s="14"/>
      <c r="JGT677" s="18"/>
      <c r="JHD677" s="17"/>
      <c r="JHI677" s="14"/>
      <c r="JHJ677" s="18"/>
      <c r="JHT677" s="17"/>
      <c r="JHY677" s="14"/>
      <c r="JHZ677" s="18"/>
      <c r="JIJ677" s="17"/>
      <c r="JIO677" s="14"/>
      <c r="JIP677" s="18"/>
      <c r="JIZ677" s="17"/>
      <c r="JJE677" s="14"/>
      <c r="JJF677" s="18"/>
      <c r="JJP677" s="17"/>
      <c r="JJU677" s="14"/>
      <c r="JJV677" s="18"/>
      <c r="JKF677" s="17"/>
      <c r="JKK677" s="14"/>
      <c r="JKL677" s="18"/>
      <c r="JKV677" s="17"/>
      <c r="JLA677" s="14"/>
      <c r="JLB677" s="18"/>
      <c r="JLL677" s="17"/>
      <c r="JLQ677" s="14"/>
      <c r="JLR677" s="18"/>
      <c r="JMB677" s="17"/>
      <c r="JMG677" s="14"/>
      <c r="JMH677" s="18"/>
      <c r="JMR677" s="17"/>
      <c r="JMW677" s="14"/>
      <c r="JMX677" s="18"/>
      <c r="JNH677" s="17"/>
      <c r="JNM677" s="14"/>
      <c r="JNN677" s="18"/>
      <c r="JNX677" s="17"/>
      <c r="JOC677" s="14"/>
      <c r="JOD677" s="18"/>
      <c r="JON677" s="17"/>
      <c r="JOS677" s="14"/>
      <c r="JOT677" s="18"/>
      <c r="JPD677" s="17"/>
      <c r="JPI677" s="14"/>
      <c r="JPJ677" s="18"/>
      <c r="JPT677" s="17"/>
      <c r="JPY677" s="14"/>
      <c r="JPZ677" s="18"/>
      <c r="JQJ677" s="17"/>
      <c r="JQO677" s="14"/>
      <c r="JQP677" s="18"/>
      <c r="JQZ677" s="17"/>
      <c r="JRE677" s="14"/>
      <c r="JRF677" s="18"/>
      <c r="JRP677" s="17"/>
      <c r="JRU677" s="14"/>
      <c r="JRV677" s="18"/>
      <c r="JSF677" s="17"/>
      <c r="JSK677" s="14"/>
      <c r="JSL677" s="18"/>
      <c r="JSV677" s="17"/>
      <c r="JTA677" s="14"/>
      <c r="JTB677" s="18"/>
      <c r="JTL677" s="17"/>
      <c r="JTQ677" s="14"/>
      <c r="JTR677" s="18"/>
      <c r="JUB677" s="17"/>
      <c r="JUG677" s="14"/>
      <c r="JUH677" s="18"/>
      <c r="JUR677" s="17"/>
      <c r="JUW677" s="14"/>
      <c r="JUX677" s="18"/>
      <c r="JVH677" s="17"/>
      <c r="JVM677" s="14"/>
      <c r="JVN677" s="18"/>
      <c r="JVX677" s="17"/>
      <c r="JWC677" s="14"/>
      <c r="JWD677" s="18"/>
      <c r="JWN677" s="17"/>
      <c r="JWS677" s="14"/>
      <c r="JWT677" s="18"/>
      <c r="JXD677" s="17"/>
      <c r="JXI677" s="14"/>
      <c r="JXJ677" s="18"/>
      <c r="JXT677" s="17"/>
      <c r="JXY677" s="14"/>
      <c r="JXZ677" s="18"/>
      <c r="JYJ677" s="17"/>
      <c r="JYO677" s="14"/>
      <c r="JYP677" s="18"/>
      <c r="JYZ677" s="17"/>
      <c r="JZE677" s="14"/>
      <c r="JZF677" s="18"/>
      <c r="JZP677" s="17"/>
      <c r="JZU677" s="14"/>
      <c r="JZV677" s="18"/>
      <c r="KAF677" s="17"/>
      <c r="KAK677" s="14"/>
      <c r="KAL677" s="18"/>
      <c r="KAV677" s="17"/>
      <c r="KBA677" s="14"/>
      <c r="KBB677" s="18"/>
      <c r="KBL677" s="17"/>
      <c r="KBQ677" s="14"/>
      <c r="KBR677" s="18"/>
      <c r="KCB677" s="17"/>
      <c r="KCG677" s="14"/>
      <c r="KCH677" s="18"/>
      <c r="KCR677" s="17"/>
      <c r="KCW677" s="14"/>
      <c r="KCX677" s="18"/>
      <c r="KDH677" s="17"/>
      <c r="KDM677" s="14"/>
      <c r="KDN677" s="18"/>
      <c r="KDX677" s="17"/>
      <c r="KEC677" s="14"/>
      <c r="KED677" s="18"/>
      <c r="KEN677" s="17"/>
      <c r="KES677" s="14"/>
      <c r="KET677" s="18"/>
      <c r="KFD677" s="17"/>
      <c r="KFI677" s="14"/>
      <c r="KFJ677" s="18"/>
      <c r="KFT677" s="17"/>
      <c r="KFY677" s="14"/>
      <c r="KFZ677" s="18"/>
      <c r="KGJ677" s="17"/>
      <c r="KGO677" s="14"/>
      <c r="KGP677" s="18"/>
      <c r="KGZ677" s="17"/>
      <c r="KHE677" s="14"/>
      <c r="KHF677" s="18"/>
      <c r="KHP677" s="17"/>
      <c r="KHU677" s="14"/>
      <c r="KHV677" s="18"/>
      <c r="KIF677" s="17"/>
      <c r="KIK677" s="14"/>
      <c r="KIL677" s="18"/>
      <c r="KIV677" s="17"/>
      <c r="KJA677" s="14"/>
      <c r="KJB677" s="18"/>
      <c r="KJL677" s="17"/>
      <c r="KJQ677" s="14"/>
      <c r="KJR677" s="18"/>
      <c r="KKB677" s="17"/>
      <c r="KKG677" s="14"/>
      <c r="KKH677" s="18"/>
      <c r="KKR677" s="17"/>
      <c r="KKW677" s="14"/>
      <c r="KKX677" s="18"/>
      <c r="KLH677" s="17"/>
      <c r="KLM677" s="14"/>
      <c r="KLN677" s="18"/>
      <c r="KLX677" s="17"/>
      <c r="KMC677" s="14"/>
      <c r="KMD677" s="18"/>
      <c r="KMN677" s="17"/>
      <c r="KMS677" s="14"/>
      <c r="KMT677" s="18"/>
      <c r="KND677" s="17"/>
      <c r="KNI677" s="14"/>
      <c r="KNJ677" s="18"/>
      <c r="KNT677" s="17"/>
      <c r="KNY677" s="14"/>
      <c r="KNZ677" s="18"/>
      <c r="KOJ677" s="17"/>
      <c r="KOO677" s="14"/>
      <c r="KOP677" s="18"/>
      <c r="KOZ677" s="17"/>
      <c r="KPE677" s="14"/>
      <c r="KPF677" s="18"/>
      <c r="KPP677" s="17"/>
      <c r="KPU677" s="14"/>
      <c r="KPV677" s="18"/>
      <c r="KQF677" s="17"/>
      <c r="KQK677" s="14"/>
      <c r="KQL677" s="18"/>
      <c r="KQV677" s="17"/>
      <c r="KRA677" s="14"/>
      <c r="KRB677" s="18"/>
      <c r="KRL677" s="17"/>
      <c r="KRQ677" s="14"/>
      <c r="KRR677" s="18"/>
      <c r="KSB677" s="17"/>
      <c r="KSG677" s="14"/>
      <c r="KSH677" s="18"/>
      <c r="KSR677" s="17"/>
      <c r="KSW677" s="14"/>
      <c r="KSX677" s="18"/>
      <c r="KTH677" s="17"/>
      <c r="KTM677" s="14"/>
      <c r="KTN677" s="18"/>
      <c r="KTX677" s="17"/>
      <c r="KUC677" s="14"/>
      <c r="KUD677" s="18"/>
      <c r="KUN677" s="17"/>
      <c r="KUS677" s="14"/>
      <c r="KUT677" s="18"/>
      <c r="KVD677" s="17"/>
      <c r="KVI677" s="14"/>
      <c r="KVJ677" s="18"/>
      <c r="KVT677" s="17"/>
      <c r="KVY677" s="14"/>
      <c r="KVZ677" s="18"/>
      <c r="KWJ677" s="17"/>
      <c r="KWO677" s="14"/>
      <c r="KWP677" s="18"/>
      <c r="KWZ677" s="17"/>
      <c r="KXE677" s="14"/>
      <c r="KXF677" s="18"/>
      <c r="KXP677" s="17"/>
      <c r="KXU677" s="14"/>
      <c r="KXV677" s="18"/>
      <c r="KYF677" s="17"/>
      <c r="KYK677" s="14"/>
      <c r="KYL677" s="18"/>
      <c r="KYV677" s="17"/>
      <c r="KZA677" s="14"/>
      <c r="KZB677" s="18"/>
      <c r="KZL677" s="17"/>
      <c r="KZQ677" s="14"/>
      <c r="KZR677" s="18"/>
      <c r="LAB677" s="17"/>
      <c r="LAG677" s="14"/>
      <c r="LAH677" s="18"/>
      <c r="LAR677" s="17"/>
      <c r="LAW677" s="14"/>
      <c r="LAX677" s="18"/>
      <c r="LBH677" s="17"/>
      <c r="LBM677" s="14"/>
      <c r="LBN677" s="18"/>
      <c r="LBX677" s="17"/>
      <c r="LCC677" s="14"/>
      <c r="LCD677" s="18"/>
      <c r="LCN677" s="17"/>
      <c r="LCS677" s="14"/>
      <c r="LCT677" s="18"/>
      <c r="LDD677" s="17"/>
      <c r="LDI677" s="14"/>
      <c r="LDJ677" s="18"/>
      <c r="LDT677" s="17"/>
      <c r="LDY677" s="14"/>
      <c r="LDZ677" s="18"/>
      <c r="LEJ677" s="17"/>
      <c r="LEO677" s="14"/>
      <c r="LEP677" s="18"/>
      <c r="LEZ677" s="17"/>
      <c r="LFE677" s="14"/>
      <c r="LFF677" s="18"/>
      <c r="LFP677" s="17"/>
      <c r="LFU677" s="14"/>
      <c r="LFV677" s="18"/>
      <c r="LGF677" s="17"/>
      <c r="LGK677" s="14"/>
      <c r="LGL677" s="18"/>
      <c r="LGV677" s="17"/>
      <c r="LHA677" s="14"/>
      <c r="LHB677" s="18"/>
      <c r="LHL677" s="17"/>
      <c r="LHQ677" s="14"/>
      <c r="LHR677" s="18"/>
      <c r="LIB677" s="17"/>
      <c r="LIG677" s="14"/>
      <c r="LIH677" s="18"/>
      <c r="LIR677" s="17"/>
      <c r="LIW677" s="14"/>
      <c r="LIX677" s="18"/>
      <c r="LJH677" s="17"/>
      <c r="LJM677" s="14"/>
      <c r="LJN677" s="18"/>
      <c r="LJX677" s="17"/>
      <c r="LKC677" s="14"/>
      <c r="LKD677" s="18"/>
      <c r="LKN677" s="17"/>
      <c r="LKS677" s="14"/>
      <c r="LKT677" s="18"/>
      <c r="LLD677" s="17"/>
      <c r="LLI677" s="14"/>
      <c r="LLJ677" s="18"/>
      <c r="LLT677" s="17"/>
      <c r="LLY677" s="14"/>
      <c r="LLZ677" s="18"/>
      <c r="LMJ677" s="17"/>
      <c r="LMO677" s="14"/>
      <c r="LMP677" s="18"/>
      <c r="LMZ677" s="17"/>
      <c r="LNE677" s="14"/>
      <c r="LNF677" s="18"/>
      <c r="LNP677" s="17"/>
      <c r="LNU677" s="14"/>
      <c r="LNV677" s="18"/>
      <c r="LOF677" s="17"/>
      <c r="LOK677" s="14"/>
      <c r="LOL677" s="18"/>
      <c r="LOV677" s="17"/>
      <c r="LPA677" s="14"/>
      <c r="LPB677" s="18"/>
      <c r="LPL677" s="17"/>
      <c r="LPQ677" s="14"/>
      <c r="LPR677" s="18"/>
      <c r="LQB677" s="17"/>
      <c r="LQG677" s="14"/>
      <c r="LQH677" s="18"/>
      <c r="LQR677" s="17"/>
      <c r="LQW677" s="14"/>
      <c r="LQX677" s="18"/>
      <c r="LRH677" s="17"/>
      <c r="LRM677" s="14"/>
      <c r="LRN677" s="18"/>
      <c r="LRX677" s="17"/>
      <c r="LSC677" s="14"/>
      <c r="LSD677" s="18"/>
      <c r="LSN677" s="17"/>
      <c r="LSS677" s="14"/>
      <c r="LST677" s="18"/>
      <c r="LTD677" s="17"/>
      <c r="LTI677" s="14"/>
      <c r="LTJ677" s="18"/>
      <c r="LTT677" s="17"/>
      <c r="LTY677" s="14"/>
      <c r="LTZ677" s="18"/>
      <c r="LUJ677" s="17"/>
      <c r="LUO677" s="14"/>
      <c r="LUP677" s="18"/>
      <c r="LUZ677" s="17"/>
      <c r="LVE677" s="14"/>
      <c r="LVF677" s="18"/>
      <c r="LVP677" s="17"/>
      <c r="LVU677" s="14"/>
      <c r="LVV677" s="18"/>
      <c r="LWF677" s="17"/>
      <c r="LWK677" s="14"/>
      <c r="LWL677" s="18"/>
      <c r="LWV677" s="17"/>
      <c r="LXA677" s="14"/>
      <c r="LXB677" s="18"/>
      <c r="LXL677" s="17"/>
      <c r="LXQ677" s="14"/>
      <c r="LXR677" s="18"/>
      <c r="LYB677" s="17"/>
      <c r="LYG677" s="14"/>
      <c r="LYH677" s="18"/>
      <c r="LYR677" s="17"/>
      <c r="LYW677" s="14"/>
      <c r="LYX677" s="18"/>
      <c r="LZH677" s="17"/>
      <c r="LZM677" s="14"/>
      <c r="LZN677" s="18"/>
      <c r="LZX677" s="17"/>
      <c r="MAC677" s="14"/>
      <c r="MAD677" s="18"/>
      <c r="MAN677" s="17"/>
      <c r="MAS677" s="14"/>
      <c r="MAT677" s="18"/>
      <c r="MBD677" s="17"/>
      <c r="MBI677" s="14"/>
      <c r="MBJ677" s="18"/>
      <c r="MBT677" s="17"/>
      <c r="MBY677" s="14"/>
      <c r="MBZ677" s="18"/>
      <c r="MCJ677" s="17"/>
      <c r="MCO677" s="14"/>
      <c r="MCP677" s="18"/>
      <c r="MCZ677" s="17"/>
      <c r="MDE677" s="14"/>
      <c r="MDF677" s="18"/>
      <c r="MDP677" s="17"/>
      <c r="MDU677" s="14"/>
      <c r="MDV677" s="18"/>
      <c r="MEF677" s="17"/>
      <c r="MEK677" s="14"/>
      <c r="MEL677" s="18"/>
      <c r="MEV677" s="17"/>
      <c r="MFA677" s="14"/>
      <c r="MFB677" s="18"/>
      <c r="MFL677" s="17"/>
      <c r="MFQ677" s="14"/>
      <c r="MFR677" s="18"/>
      <c r="MGB677" s="17"/>
      <c r="MGG677" s="14"/>
      <c r="MGH677" s="18"/>
      <c r="MGR677" s="17"/>
      <c r="MGW677" s="14"/>
      <c r="MGX677" s="18"/>
      <c r="MHH677" s="17"/>
      <c r="MHM677" s="14"/>
      <c r="MHN677" s="18"/>
      <c r="MHX677" s="17"/>
      <c r="MIC677" s="14"/>
      <c r="MID677" s="18"/>
      <c r="MIN677" s="17"/>
      <c r="MIS677" s="14"/>
      <c r="MIT677" s="18"/>
      <c r="MJD677" s="17"/>
      <c r="MJI677" s="14"/>
      <c r="MJJ677" s="18"/>
      <c r="MJT677" s="17"/>
      <c r="MJY677" s="14"/>
      <c r="MJZ677" s="18"/>
      <c r="MKJ677" s="17"/>
      <c r="MKO677" s="14"/>
      <c r="MKP677" s="18"/>
      <c r="MKZ677" s="17"/>
      <c r="MLE677" s="14"/>
      <c r="MLF677" s="18"/>
      <c r="MLP677" s="17"/>
      <c r="MLU677" s="14"/>
      <c r="MLV677" s="18"/>
      <c r="MMF677" s="17"/>
      <c r="MMK677" s="14"/>
      <c r="MML677" s="18"/>
      <c r="MMV677" s="17"/>
      <c r="MNA677" s="14"/>
      <c r="MNB677" s="18"/>
      <c r="MNL677" s="17"/>
      <c r="MNQ677" s="14"/>
      <c r="MNR677" s="18"/>
      <c r="MOB677" s="17"/>
      <c r="MOG677" s="14"/>
      <c r="MOH677" s="18"/>
      <c r="MOR677" s="17"/>
      <c r="MOW677" s="14"/>
      <c r="MOX677" s="18"/>
      <c r="MPH677" s="17"/>
      <c r="MPM677" s="14"/>
      <c r="MPN677" s="18"/>
      <c r="MPX677" s="17"/>
      <c r="MQC677" s="14"/>
      <c r="MQD677" s="18"/>
      <c r="MQN677" s="17"/>
      <c r="MQS677" s="14"/>
      <c r="MQT677" s="18"/>
      <c r="MRD677" s="17"/>
      <c r="MRI677" s="14"/>
      <c r="MRJ677" s="18"/>
      <c r="MRT677" s="17"/>
      <c r="MRY677" s="14"/>
      <c r="MRZ677" s="18"/>
      <c r="MSJ677" s="17"/>
      <c r="MSO677" s="14"/>
      <c r="MSP677" s="18"/>
      <c r="MSZ677" s="17"/>
      <c r="MTE677" s="14"/>
      <c r="MTF677" s="18"/>
      <c r="MTP677" s="17"/>
      <c r="MTU677" s="14"/>
      <c r="MTV677" s="18"/>
      <c r="MUF677" s="17"/>
      <c r="MUK677" s="14"/>
      <c r="MUL677" s="18"/>
      <c r="MUV677" s="17"/>
      <c r="MVA677" s="14"/>
      <c r="MVB677" s="18"/>
      <c r="MVL677" s="17"/>
      <c r="MVQ677" s="14"/>
      <c r="MVR677" s="18"/>
      <c r="MWB677" s="17"/>
      <c r="MWG677" s="14"/>
      <c r="MWH677" s="18"/>
      <c r="MWR677" s="17"/>
      <c r="MWW677" s="14"/>
      <c r="MWX677" s="18"/>
      <c r="MXH677" s="17"/>
      <c r="MXM677" s="14"/>
      <c r="MXN677" s="18"/>
      <c r="MXX677" s="17"/>
      <c r="MYC677" s="14"/>
      <c r="MYD677" s="18"/>
      <c r="MYN677" s="17"/>
      <c r="MYS677" s="14"/>
      <c r="MYT677" s="18"/>
      <c r="MZD677" s="17"/>
      <c r="MZI677" s="14"/>
      <c r="MZJ677" s="18"/>
      <c r="MZT677" s="17"/>
      <c r="MZY677" s="14"/>
      <c r="MZZ677" s="18"/>
      <c r="NAJ677" s="17"/>
      <c r="NAO677" s="14"/>
      <c r="NAP677" s="18"/>
      <c r="NAZ677" s="17"/>
      <c r="NBE677" s="14"/>
      <c r="NBF677" s="18"/>
      <c r="NBP677" s="17"/>
      <c r="NBU677" s="14"/>
      <c r="NBV677" s="18"/>
      <c r="NCF677" s="17"/>
      <c r="NCK677" s="14"/>
      <c r="NCL677" s="18"/>
      <c r="NCV677" s="17"/>
      <c r="NDA677" s="14"/>
      <c r="NDB677" s="18"/>
      <c r="NDL677" s="17"/>
      <c r="NDQ677" s="14"/>
      <c r="NDR677" s="18"/>
      <c r="NEB677" s="17"/>
      <c r="NEG677" s="14"/>
      <c r="NEH677" s="18"/>
      <c r="NER677" s="17"/>
      <c r="NEW677" s="14"/>
      <c r="NEX677" s="18"/>
      <c r="NFH677" s="17"/>
      <c r="NFM677" s="14"/>
      <c r="NFN677" s="18"/>
      <c r="NFX677" s="17"/>
      <c r="NGC677" s="14"/>
      <c r="NGD677" s="18"/>
      <c r="NGN677" s="17"/>
      <c r="NGS677" s="14"/>
      <c r="NGT677" s="18"/>
      <c r="NHD677" s="17"/>
      <c r="NHI677" s="14"/>
      <c r="NHJ677" s="18"/>
      <c r="NHT677" s="17"/>
      <c r="NHY677" s="14"/>
      <c r="NHZ677" s="18"/>
      <c r="NIJ677" s="17"/>
      <c r="NIO677" s="14"/>
      <c r="NIP677" s="18"/>
      <c r="NIZ677" s="17"/>
      <c r="NJE677" s="14"/>
      <c r="NJF677" s="18"/>
      <c r="NJP677" s="17"/>
      <c r="NJU677" s="14"/>
      <c r="NJV677" s="18"/>
      <c r="NKF677" s="17"/>
      <c r="NKK677" s="14"/>
      <c r="NKL677" s="18"/>
      <c r="NKV677" s="17"/>
      <c r="NLA677" s="14"/>
      <c r="NLB677" s="18"/>
      <c r="NLL677" s="17"/>
      <c r="NLQ677" s="14"/>
      <c r="NLR677" s="18"/>
      <c r="NMB677" s="17"/>
      <c r="NMG677" s="14"/>
      <c r="NMH677" s="18"/>
      <c r="NMR677" s="17"/>
      <c r="NMW677" s="14"/>
      <c r="NMX677" s="18"/>
      <c r="NNH677" s="17"/>
      <c r="NNM677" s="14"/>
      <c r="NNN677" s="18"/>
      <c r="NNX677" s="17"/>
      <c r="NOC677" s="14"/>
      <c r="NOD677" s="18"/>
      <c r="NON677" s="17"/>
      <c r="NOS677" s="14"/>
      <c r="NOT677" s="18"/>
      <c r="NPD677" s="17"/>
      <c r="NPI677" s="14"/>
      <c r="NPJ677" s="18"/>
      <c r="NPT677" s="17"/>
      <c r="NPY677" s="14"/>
      <c r="NPZ677" s="18"/>
      <c r="NQJ677" s="17"/>
      <c r="NQO677" s="14"/>
      <c r="NQP677" s="18"/>
      <c r="NQZ677" s="17"/>
      <c r="NRE677" s="14"/>
      <c r="NRF677" s="18"/>
      <c r="NRP677" s="17"/>
      <c r="NRU677" s="14"/>
      <c r="NRV677" s="18"/>
      <c r="NSF677" s="17"/>
      <c r="NSK677" s="14"/>
      <c r="NSL677" s="18"/>
      <c r="NSV677" s="17"/>
      <c r="NTA677" s="14"/>
      <c r="NTB677" s="18"/>
      <c r="NTL677" s="17"/>
      <c r="NTQ677" s="14"/>
      <c r="NTR677" s="18"/>
      <c r="NUB677" s="17"/>
      <c r="NUG677" s="14"/>
      <c r="NUH677" s="18"/>
      <c r="NUR677" s="17"/>
      <c r="NUW677" s="14"/>
      <c r="NUX677" s="18"/>
      <c r="NVH677" s="17"/>
      <c r="NVM677" s="14"/>
      <c r="NVN677" s="18"/>
      <c r="NVX677" s="17"/>
      <c r="NWC677" s="14"/>
      <c r="NWD677" s="18"/>
      <c r="NWN677" s="17"/>
      <c r="NWS677" s="14"/>
      <c r="NWT677" s="18"/>
      <c r="NXD677" s="17"/>
      <c r="NXI677" s="14"/>
      <c r="NXJ677" s="18"/>
      <c r="NXT677" s="17"/>
      <c r="NXY677" s="14"/>
      <c r="NXZ677" s="18"/>
      <c r="NYJ677" s="17"/>
      <c r="NYO677" s="14"/>
      <c r="NYP677" s="18"/>
      <c r="NYZ677" s="17"/>
      <c r="NZE677" s="14"/>
      <c r="NZF677" s="18"/>
      <c r="NZP677" s="17"/>
      <c r="NZU677" s="14"/>
      <c r="NZV677" s="18"/>
      <c r="OAF677" s="17"/>
      <c r="OAK677" s="14"/>
      <c r="OAL677" s="18"/>
      <c r="OAV677" s="17"/>
      <c r="OBA677" s="14"/>
      <c r="OBB677" s="18"/>
      <c r="OBL677" s="17"/>
      <c r="OBQ677" s="14"/>
      <c r="OBR677" s="18"/>
      <c r="OCB677" s="17"/>
      <c r="OCG677" s="14"/>
      <c r="OCH677" s="18"/>
      <c r="OCR677" s="17"/>
      <c r="OCW677" s="14"/>
      <c r="OCX677" s="18"/>
      <c r="ODH677" s="17"/>
      <c r="ODM677" s="14"/>
      <c r="ODN677" s="18"/>
      <c r="ODX677" s="17"/>
      <c r="OEC677" s="14"/>
      <c r="OED677" s="18"/>
      <c r="OEN677" s="17"/>
      <c r="OES677" s="14"/>
      <c r="OET677" s="18"/>
      <c r="OFD677" s="17"/>
      <c r="OFI677" s="14"/>
      <c r="OFJ677" s="18"/>
      <c r="OFT677" s="17"/>
      <c r="OFY677" s="14"/>
      <c r="OFZ677" s="18"/>
      <c r="OGJ677" s="17"/>
      <c r="OGO677" s="14"/>
      <c r="OGP677" s="18"/>
      <c r="OGZ677" s="17"/>
      <c r="OHE677" s="14"/>
      <c r="OHF677" s="18"/>
      <c r="OHP677" s="17"/>
      <c r="OHU677" s="14"/>
      <c r="OHV677" s="18"/>
      <c r="OIF677" s="17"/>
      <c r="OIK677" s="14"/>
      <c r="OIL677" s="18"/>
      <c r="OIV677" s="17"/>
      <c r="OJA677" s="14"/>
      <c r="OJB677" s="18"/>
      <c r="OJL677" s="17"/>
      <c r="OJQ677" s="14"/>
      <c r="OJR677" s="18"/>
      <c r="OKB677" s="17"/>
      <c r="OKG677" s="14"/>
      <c r="OKH677" s="18"/>
      <c r="OKR677" s="17"/>
      <c r="OKW677" s="14"/>
      <c r="OKX677" s="18"/>
      <c r="OLH677" s="17"/>
      <c r="OLM677" s="14"/>
      <c r="OLN677" s="18"/>
      <c r="OLX677" s="17"/>
      <c r="OMC677" s="14"/>
      <c r="OMD677" s="18"/>
      <c r="OMN677" s="17"/>
      <c r="OMS677" s="14"/>
      <c r="OMT677" s="18"/>
      <c r="OND677" s="17"/>
      <c r="ONI677" s="14"/>
      <c r="ONJ677" s="18"/>
      <c r="ONT677" s="17"/>
      <c r="ONY677" s="14"/>
      <c r="ONZ677" s="18"/>
      <c r="OOJ677" s="17"/>
      <c r="OOO677" s="14"/>
      <c r="OOP677" s="18"/>
      <c r="OOZ677" s="17"/>
      <c r="OPE677" s="14"/>
      <c r="OPF677" s="18"/>
      <c r="OPP677" s="17"/>
      <c r="OPU677" s="14"/>
      <c r="OPV677" s="18"/>
      <c r="OQF677" s="17"/>
      <c r="OQK677" s="14"/>
      <c r="OQL677" s="18"/>
      <c r="OQV677" s="17"/>
      <c r="ORA677" s="14"/>
      <c r="ORB677" s="18"/>
      <c r="ORL677" s="17"/>
      <c r="ORQ677" s="14"/>
      <c r="ORR677" s="18"/>
      <c r="OSB677" s="17"/>
      <c r="OSG677" s="14"/>
      <c r="OSH677" s="18"/>
      <c r="OSR677" s="17"/>
      <c r="OSW677" s="14"/>
      <c r="OSX677" s="18"/>
      <c r="OTH677" s="17"/>
      <c r="OTM677" s="14"/>
      <c r="OTN677" s="18"/>
      <c r="OTX677" s="17"/>
      <c r="OUC677" s="14"/>
      <c r="OUD677" s="18"/>
      <c r="OUN677" s="17"/>
      <c r="OUS677" s="14"/>
      <c r="OUT677" s="18"/>
      <c r="OVD677" s="17"/>
      <c r="OVI677" s="14"/>
      <c r="OVJ677" s="18"/>
      <c r="OVT677" s="17"/>
      <c r="OVY677" s="14"/>
      <c r="OVZ677" s="18"/>
      <c r="OWJ677" s="17"/>
      <c r="OWO677" s="14"/>
      <c r="OWP677" s="18"/>
      <c r="OWZ677" s="17"/>
      <c r="OXE677" s="14"/>
      <c r="OXF677" s="18"/>
      <c r="OXP677" s="17"/>
      <c r="OXU677" s="14"/>
      <c r="OXV677" s="18"/>
      <c r="OYF677" s="17"/>
      <c r="OYK677" s="14"/>
      <c r="OYL677" s="18"/>
      <c r="OYV677" s="17"/>
      <c r="OZA677" s="14"/>
      <c r="OZB677" s="18"/>
      <c r="OZL677" s="17"/>
      <c r="OZQ677" s="14"/>
      <c r="OZR677" s="18"/>
      <c r="PAB677" s="17"/>
      <c r="PAG677" s="14"/>
      <c r="PAH677" s="18"/>
      <c r="PAR677" s="17"/>
      <c r="PAW677" s="14"/>
      <c r="PAX677" s="18"/>
      <c r="PBH677" s="17"/>
      <c r="PBM677" s="14"/>
      <c r="PBN677" s="18"/>
      <c r="PBX677" s="17"/>
      <c r="PCC677" s="14"/>
      <c r="PCD677" s="18"/>
      <c r="PCN677" s="17"/>
      <c r="PCS677" s="14"/>
      <c r="PCT677" s="18"/>
      <c r="PDD677" s="17"/>
      <c r="PDI677" s="14"/>
      <c r="PDJ677" s="18"/>
      <c r="PDT677" s="17"/>
      <c r="PDY677" s="14"/>
      <c r="PDZ677" s="18"/>
      <c r="PEJ677" s="17"/>
      <c r="PEO677" s="14"/>
      <c r="PEP677" s="18"/>
      <c r="PEZ677" s="17"/>
      <c r="PFE677" s="14"/>
      <c r="PFF677" s="18"/>
      <c r="PFP677" s="17"/>
      <c r="PFU677" s="14"/>
      <c r="PFV677" s="18"/>
      <c r="PGF677" s="17"/>
      <c r="PGK677" s="14"/>
      <c r="PGL677" s="18"/>
      <c r="PGV677" s="17"/>
      <c r="PHA677" s="14"/>
      <c r="PHB677" s="18"/>
      <c r="PHL677" s="17"/>
      <c r="PHQ677" s="14"/>
      <c r="PHR677" s="18"/>
      <c r="PIB677" s="17"/>
      <c r="PIG677" s="14"/>
      <c r="PIH677" s="18"/>
      <c r="PIR677" s="17"/>
      <c r="PIW677" s="14"/>
      <c r="PIX677" s="18"/>
      <c r="PJH677" s="17"/>
      <c r="PJM677" s="14"/>
      <c r="PJN677" s="18"/>
      <c r="PJX677" s="17"/>
      <c r="PKC677" s="14"/>
      <c r="PKD677" s="18"/>
      <c r="PKN677" s="17"/>
      <c r="PKS677" s="14"/>
      <c r="PKT677" s="18"/>
      <c r="PLD677" s="17"/>
      <c r="PLI677" s="14"/>
      <c r="PLJ677" s="18"/>
      <c r="PLT677" s="17"/>
      <c r="PLY677" s="14"/>
      <c r="PLZ677" s="18"/>
      <c r="PMJ677" s="17"/>
      <c r="PMO677" s="14"/>
      <c r="PMP677" s="18"/>
      <c r="PMZ677" s="17"/>
      <c r="PNE677" s="14"/>
      <c r="PNF677" s="18"/>
      <c r="PNP677" s="17"/>
      <c r="PNU677" s="14"/>
      <c r="PNV677" s="18"/>
      <c r="POF677" s="17"/>
      <c r="POK677" s="14"/>
      <c r="POL677" s="18"/>
      <c r="POV677" s="17"/>
      <c r="PPA677" s="14"/>
      <c r="PPB677" s="18"/>
      <c r="PPL677" s="17"/>
      <c r="PPQ677" s="14"/>
      <c r="PPR677" s="18"/>
      <c r="PQB677" s="17"/>
      <c r="PQG677" s="14"/>
      <c r="PQH677" s="18"/>
      <c r="PQR677" s="17"/>
      <c r="PQW677" s="14"/>
      <c r="PQX677" s="18"/>
      <c r="PRH677" s="17"/>
      <c r="PRM677" s="14"/>
      <c r="PRN677" s="18"/>
      <c r="PRX677" s="17"/>
      <c r="PSC677" s="14"/>
      <c r="PSD677" s="18"/>
      <c r="PSN677" s="17"/>
      <c r="PSS677" s="14"/>
      <c r="PST677" s="18"/>
      <c r="PTD677" s="17"/>
      <c r="PTI677" s="14"/>
      <c r="PTJ677" s="18"/>
      <c r="PTT677" s="17"/>
      <c r="PTY677" s="14"/>
      <c r="PTZ677" s="18"/>
      <c r="PUJ677" s="17"/>
      <c r="PUO677" s="14"/>
      <c r="PUP677" s="18"/>
      <c r="PUZ677" s="17"/>
      <c r="PVE677" s="14"/>
      <c r="PVF677" s="18"/>
      <c r="PVP677" s="17"/>
      <c r="PVU677" s="14"/>
      <c r="PVV677" s="18"/>
      <c r="PWF677" s="17"/>
      <c r="PWK677" s="14"/>
      <c r="PWL677" s="18"/>
      <c r="PWV677" s="17"/>
      <c r="PXA677" s="14"/>
      <c r="PXB677" s="18"/>
      <c r="PXL677" s="17"/>
      <c r="PXQ677" s="14"/>
      <c r="PXR677" s="18"/>
      <c r="PYB677" s="17"/>
      <c r="PYG677" s="14"/>
      <c r="PYH677" s="18"/>
      <c r="PYR677" s="17"/>
      <c r="PYW677" s="14"/>
      <c r="PYX677" s="18"/>
      <c r="PZH677" s="17"/>
      <c r="PZM677" s="14"/>
      <c r="PZN677" s="18"/>
      <c r="PZX677" s="17"/>
      <c r="QAC677" s="14"/>
      <c r="QAD677" s="18"/>
      <c r="QAN677" s="17"/>
      <c r="QAS677" s="14"/>
      <c r="QAT677" s="18"/>
      <c r="QBD677" s="17"/>
      <c r="QBI677" s="14"/>
      <c r="QBJ677" s="18"/>
      <c r="QBT677" s="17"/>
      <c r="QBY677" s="14"/>
      <c r="QBZ677" s="18"/>
      <c r="QCJ677" s="17"/>
      <c r="QCO677" s="14"/>
      <c r="QCP677" s="18"/>
      <c r="QCZ677" s="17"/>
      <c r="QDE677" s="14"/>
      <c r="QDF677" s="18"/>
      <c r="QDP677" s="17"/>
      <c r="QDU677" s="14"/>
      <c r="QDV677" s="18"/>
      <c r="QEF677" s="17"/>
      <c r="QEK677" s="14"/>
      <c r="QEL677" s="18"/>
      <c r="QEV677" s="17"/>
      <c r="QFA677" s="14"/>
      <c r="QFB677" s="18"/>
      <c r="QFL677" s="17"/>
      <c r="QFQ677" s="14"/>
      <c r="QFR677" s="18"/>
      <c r="QGB677" s="17"/>
      <c r="QGG677" s="14"/>
      <c r="QGH677" s="18"/>
      <c r="QGR677" s="17"/>
      <c r="QGW677" s="14"/>
      <c r="QGX677" s="18"/>
      <c r="QHH677" s="17"/>
      <c r="QHM677" s="14"/>
      <c r="QHN677" s="18"/>
      <c r="QHX677" s="17"/>
      <c r="QIC677" s="14"/>
      <c r="QID677" s="18"/>
      <c r="QIN677" s="17"/>
      <c r="QIS677" s="14"/>
      <c r="QIT677" s="18"/>
      <c r="QJD677" s="17"/>
      <c r="QJI677" s="14"/>
      <c r="QJJ677" s="18"/>
      <c r="QJT677" s="17"/>
      <c r="QJY677" s="14"/>
      <c r="QJZ677" s="18"/>
      <c r="QKJ677" s="17"/>
      <c r="QKO677" s="14"/>
      <c r="QKP677" s="18"/>
      <c r="QKZ677" s="17"/>
      <c r="QLE677" s="14"/>
      <c r="QLF677" s="18"/>
      <c r="QLP677" s="17"/>
      <c r="QLU677" s="14"/>
      <c r="QLV677" s="18"/>
      <c r="QMF677" s="17"/>
      <c r="QMK677" s="14"/>
      <c r="QML677" s="18"/>
      <c r="QMV677" s="17"/>
      <c r="QNA677" s="14"/>
      <c r="QNB677" s="18"/>
      <c r="QNL677" s="17"/>
      <c r="QNQ677" s="14"/>
      <c r="QNR677" s="18"/>
      <c r="QOB677" s="17"/>
      <c r="QOG677" s="14"/>
      <c r="QOH677" s="18"/>
      <c r="QOR677" s="17"/>
      <c r="QOW677" s="14"/>
      <c r="QOX677" s="18"/>
      <c r="QPH677" s="17"/>
      <c r="QPM677" s="14"/>
      <c r="QPN677" s="18"/>
      <c r="QPX677" s="17"/>
      <c r="QQC677" s="14"/>
      <c r="QQD677" s="18"/>
      <c r="QQN677" s="17"/>
      <c r="QQS677" s="14"/>
      <c r="QQT677" s="18"/>
      <c r="QRD677" s="17"/>
      <c r="QRI677" s="14"/>
      <c r="QRJ677" s="18"/>
      <c r="QRT677" s="17"/>
      <c r="QRY677" s="14"/>
      <c r="QRZ677" s="18"/>
      <c r="QSJ677" s="17"/>
      <c r="QSO677" s="14"/>
      <c r="QSP677" s="18"/>
      <c r="QSZ677" s="17"/>
      <c r="QTE677" s="14"/>
      <c r="QTF677" s="18"/>
      <c r="QTP677" s="17"/>
      <c r="QTU677" s="14"/>
      <c r="QTV677" s="18"/>
      <c r="QUF677" s="17"/>
      <c r="QUK677" s="14"/>
      <c r="QUL677" s="18"/>
      <c r="QUV677" s="17"/>
      <c r="QVA677" s="14"/>
      <c r="QVB677" s="18"/>
      <c r="QVL677" s="17"/>
      <c r="QVQ677" s="14"/>
      <c r="QVR677" s="18"/>
      <c r="QWB677" s="17"/>
      <c r="QWG677" s="14"/>
      <c r="QWH677" s="18"/>
      <c r="QWR677" s="17"/>
      <c r="QWW677" s="14"/>
      <c r="QWX677" s="18"/>
      <c r="QXH677" s="17"/>
      <c r="QXM677" s="14"/>
      <c r="QXN677" s="18"/>
      <c r="QXX677" s="17"/>
      <c r="QYC677" s="14"/>
      <c r="QYD677" s="18"/>
      <c r="QYN677" s="17"/>
      <c r="QYS677" s="14"/>
      <c r="QYT677" s="18"/>
      <c r="QZD677" s="17"/>
      <c r="QZI677" s="14"/>
      <c r="QZJ677" s="18"/>
      <c r="QZT677" s="17"/>
      <c r="QZY677" s="14"/>
      <c r="QZZ677" s="18"/>
      <c r="RAJ677" s="17"/>
      <c r="RAO677" s="14"/>
      <c r="RAP677" s="18"/>
      <c r="RAZ677" s="17"/>
      <c r="RBE677" s="14"/>
      <c r="RBF677" s="18"/>
      <c r="RBP677" s="17"/>
      <c r="RBU677" s="14"/>
      <c r="RBV677" s="18"/>
      <c r="RCF677" s="17"/>
      <c r="RCK677" s="14"/>
      <c r="RCL677" s="18"/>
      <c r="RCV677" s="17"/>
      <c r="RDA677" s="14"/>
      <c r="RDB677" s="18"/>
      <c r="RDL677" s="17"/>
      <c r="RDQ677" s="14"/>
      <c r="RDR677" s="18"/>
      <c r="REB677" s="17"/>
      <c r="REG677" s="14"/>
      <c r="REH677" s="18"/>
      <c r="RER677" s="17"/>
      <c r="REW677" s="14"/>
      <c r="REX677" s="18"/>
      <c r="RFH677" s="17"/>
      <c r="RFM677" s="14"/>
      <c r="RFN677" s="18"/>
      <c r="RFX677" s="17"/>
      <c r="RGC677" s="14"/>
      <c r="RGD677" s="18"/>
      <c r="RGN677" s="17"/>
      <c r="RGS677" s="14"/>
      <c r="RGT677" s="18"/>
      <c r="RHD677" s="17"/>
      <c r="RHI677" s="14"/>
      <c r="RHJ677" s="18"/>
      <c r="RHT677" s="17"/>
      <c r="RHY677" s="14"/>
      <c r="RHZ677" s="18"/>
      <c r="RIJ677" s="17"/>
      <c r="RIO677" s="14"/>
      <c r="RIP677" s="18"/>
      <c r="RIZ677" s="17"/>
      <c r="RJE677" s="14"/>
      <c r="RJF677" s="18"/>
      <c r="RJP677" s="17"/>
      <c r="RJU677" s="14"/>
      <c r="RJV677" s="18"/>
      <c r="RKF677" s="17"/>
      <c r="RKK677" s="14"/>
      <c r="RKL677" s="18"/>
      <c r="RKV677" s="17"/>
      <c r="RLA677" s="14"/>
      <c r="RLB677" s="18"/>
      <c r="RLL677" s="17"/>
      <c r="RLQ677" s="14"/>
      <c r="RLR677" s="18"/>
      <c r="RMB677" s="17"/>
      <c r="RMG677" s="14"/>
      <c r="RMH677" s="18"/>
      <c r="RMR677" s="17"/>
      <c r="RMW677" s="14"/>
      <c r="RMX677" s="18"/>
      <c r="RNH677" s="17"/>
      <c r="RNM677" s="14"/>
      <c r="RNN677" s="18"/>
      <c r="RNX677" s="17"/>
      <c r="ROC677" s="14"/>
      <c r="ROD677" s="18"/>
      <c r="RON677" s="17"/>
      <c r="ROS677" s="14"/>
      <c r="ROT677" s="18"/>
      <c r="RPD677" s="17"/>
      <c r="RPI677" s="14"/>
      <c r="RPJ677" s="18"/>
      <c r="RPT677" s="17"/>
      <c r="RPY677" s="14"/>
      <c r="RPZ677" s="18"/>
      <c r="RQJ677" s="17"/>
      <c r="RQO677" s="14"/>
      <c r="RQP677" s="18"/>
      <c r="RQZ677" s="17"/>
      <c r="RRE677" s="14"/>
      <c r="RRF677" s="18"/>
      <c r="RRP677" s="17"/>
      <c r="RRU677" s="14"/>
      <c r="RRV677" s="18"/>
      <c r="RSF677" s="17"/>
      <c r="RSK677" s="14"/>
      <c r="RSL677" s="18"/>
      <c r="RSV677" s="17"/>
      <c r="RTA677" s="14"/>
      <c r="RTB677" s="18"/>
      <c r="RTL677" s="17"/>
      <c r="RTQ677" s="14"/>
      <c r="RTR677" s="18"/>
      <c r="RUB677" s="17"/>
      <c r="RUG677" s="14"/>
      <c r="RUH677" s="18"/>
      <c r="RUR677" s="17"/>
      <c r="RUW677" s="14"/>
      <c r="RUX677" s="18"/>
      <c r="RVH677" s="17"/>
      <c r="RVM677" s="14"/>
      <c r="RVN677" s="18"/>
      <c r="RVX677" s="17"/>
      <c r="RWC677" s="14"/>
      <c r="RWD677" s="18"/>
      <c r="RWN677" s="17"/>
      <c r="RWS677" s="14"/>
      <c r="RWT677" s="18"/>
      <c r="RXD677" s="17"/>
      <c r="RXI677" s="14"/>
      <c r="RXJ677" s="18"/>
      <c r="RXT677" s="17"/>
      <c r="RXY677" s="14"/>
      <c r="RXZ677" s="18"/>
      <c r="RYJ677" s="17"/>
      <c r="RYO677" s="14"/>
      <c r="RYP677" s="18"/>
      <c r="RYZ677" s="17"/>
      <c r="RZE677" s="14"/>
      <c r="RZF677" s="18"/>
      <c r="RZP677" s="17"/>
      <c r="RZU677" s="14"/>
      <c r="RZV677" s="18"/>
      <c r="SAF677" s="17"/>
      <c r="SAK677" s="14"/>
      <c r="SAL677" s="18"/>
      <c r="SAV677" s="17"/>
      <c r="SBA677" s="14"/>
      <c r="SBB677" s="18"/>
      <c r="SBL677" s="17"/>
      <c r="SBQ677" s="14"/>
      <c r="SBR677" s="18"/>
      <c r="SCB677" s="17"/>
      <c r="SCG677" s="14"/>
      <c r="SCH677" s="18"/>
      <c r="SCR677" s="17"/>
      <c r="SCW677" s="14"/>
      <c r="SCX677" s="18"/>
      <c r="SDH677" s="17"/>
      <c r="SDM677" s="14"/>
      <c r="SDN677" s="18"/>
      <c r="SDX677" s="17"/>
      <c r="SEC677" s="14"/>
      <c r="SED677" s="18"/>
      <c r="SEN677" s="17"/>
      <c r="SES677" s="14"/>
      <c r="SET677" s="18"/>
      <c r="SFD677" s="17"/>
      <c r="SFI677" s="14"/>
      <c r="SFJ677" s="18"/>
      <c r="SFT677" s="17"/>
      <c r="SFY677" s="14"/>
      <c r="SFZ677" s="18"/>
      <c r="SGJ677" s="17"/>
      <c r="SGO677" s="14"/>
      <c r="SGP677" s="18"/>
      <c r="SGZ677" s="17"/>
      <c r="SHE677" s="14"/>
      <c r="SHF677" s="18"/>
      <c r="SHP677" s="17"/>
      <c r="SHU677" s="14"/>
      <c r="SHV677" s="18"/>
      <c r="SIF677" s="17"/>
      <c r="SIK677" s="14"/>
      <c r="SIL677" s="18"/>
      <c r="SIV677" s="17"/>
      <c r="SJA677" s="14"/>
      <c r="SJB677" s="18"/>
      <c r="SJL677" s="17"/>
      <c r="SJQ677" s="14"/>
      <c r="SJR677" s="18"/>
      <c r="SKB677" s="17"/>
      <c r="SKG677" s="14"/>
      <c r="SKH677" s="18"/>
      <c r="SKR677" s="17"/>
      <c r="SKW677" s="14"/>
      <c r="SKX677" s="18"/>
      <c r="SLH677" s="17"/>
      <c r="SLM677" s="14"/>
      <c r="SLN677" s="18"/>
      <c r="SLX677" s="17"/>
      <c r="SMC677" s="14"/>
      <c r="SMD677" s="18"/>
      <c r="SMN677" s="17"/>
      <c r="SMS677" s="14"/>
      <c r="SMT677" s="18"/>
      <c r="SND677" s="17"/>
      <c r="SNI677" s="14"/>
      <c r="SNJ677" s="18"/>
      <c r="SNT677" s="17"/>
      <c r="SNY677" s="14"/>
      <c r="SNZ677" s="18"/>
      <c r="SOJ677" s="17"/>
      <c r="SOO677" s="14"/>
      <c r="SOP677" s="18"/>
      <c r="SOZ677" s="17"/>
      <c r="SPE677" s="14"/>
      <c r="SPF677" s="18"/>
      <c r="SPP677" s="17"/>
      <c r="SPU677" s="14"/>
      <c r="SPV677" s="18"/>
      <c r="SQF677" s="17"/>
      <c r="SQK677" s="14"/>
      <c r="SQL677" s="18"/>
      <c r="SQV677" s="17"/>
      <c r="SRA677" s="14"/>
      <c r="SRB677" s="18"/>
      <c r="SRL677" s="17"/>
      <c r="SRQ677" s="14"/>
      <c r="SRR677" s="18"/>
      <c r="SSB677" s="17"/>
      <c r="SSG677" s="14"/>
      <c r="SSH677" s="18"/>
      <c r="SSR677" s="17"/>
      <c r="SSW677" s="14"/>
      <c r="SSX677" s="18"/>
      <c r="STH677" s="17"/>
      <c r="STM677" s="14"/>
      <c r="STN677" s="18"/>
      <c r="STX677" s="17"/>
      <c r="SUC677" s="14"/>
      <c r="SUD677" s="18"/>
      <c r="SUN677" s="17"/>
      <c r="SUS677" s="14"/>
      <c r="SUT677" s="18"/>
      <c r="SVD677" s="17"/>
      <c r="SVI677" s="14"/>
      <c r="SVJ677" s="18"/>
      <c r="SVT677" s="17"/>
      <c r="SVY677" s="14"/>
      <c r="SVZ677" s="18"/>
      <c r="SWJ677" s="17"/>
      <c r="SWO677" s="14"/>
      <c r="SWP677" s="18"/>
      <c r="SWZ677" s="17"/>
      <c r="SXE677" s="14"/>
      <c r="SXF677" s="18"/>
      <c r="SXP677" s="17"/>
      <c r="SXU677" s="14"/>
      <c r="SXV677" s="18"/>
      <c r="SYF677" s="17"/>
      <c r="SYK677" s="14"/>
      <c r="SYL677" s="18"/>
      <c r="SYV677" s="17"/>
      <c r="SZA677" s="14"/>
      <c r="SZB677" s="18"/>
      <c r="SZL677" s="17"/>
      <c r="SZQ677" s="14"/>
      <c r="SZR677" s="18"/>
      <c r="TAB677" s="17"/>
      <c r="TAG677" s="14"/>
      <c r="TAH677" s="18"/>
      <c r="TAR677" s="17"/>
      <c r="TAW677" s="14"/>
      <c r="TAX677" s="18"/>
      <c r="TBH677" s="17"/>
      <c r="TBM677" s="14"/>
      <c r="TBN677" s="18"/>
      <c r="TBX677" s="17"/>
      <c r="TCC677" s="14"/>
      <c r="TCD677" s="18"/>
      <c r="TCN677" s="17"/>
      <c r="TCS677" s="14"/>
      <c r="TCT677" s="18"/>
      <c r="TDD677" s="17"/>
      <c r="TDI677" s="14"/>
      <c r="TDJ677" s="18"/>
      <c r="TDT677" s="17"/>
      <c r="TDY677" s="14"/>
      <c r="TDZ677" s="18"/>
      <c r="TEJ677" s="17"/>
      <c r="TEO677" s="14"/>
      <c r="TEP677" s="18"/>
      <c r="TEZ677" s="17"/>
      <c r="TFE677" s="14"/>
      <c r="TFF677" s="18"/>
      <c r="TFP677" s="17"/>
      <c r="TFU677" s="14"/>
      <c r="TFV677" s="18"/>
      <c r="TGF677" s="17"/>
      <c r="TGK677" s="14"/>
      <c r="TGL677" s="18"/>
      <c r="TGV677" s="17"/>
      <c r="THA677" s="14"/>
      <c r="THB677" s="18"/>
      <c r="THL677" s="17"/>
      <c r="THQ677" s="14"/>
      <c r="THR677" s="18"/>
      <c r="TIB677" s="17"/>
      <c r="TIG677" s="14"/>
      <c r="TIH677" s="18"/>
      <c r="TIR677" s="17"/>
      <c r="TIW677" s="14"/>
      <c r="TIX677" s="18"/>
      <c r="TJH677" s="17"/>
      <c r="TJM677" s="14"/>
      <c r="TJN677" s="18"/>
      <c r="TJX677" s="17"/>
      <c r="TKC677" s="14"/>
      <c r="TKD677" s="18"/>
      <c r="TKN677" s="17"/>
      <c r="TKS677" s="14"/>
      <c r="TKT677" s="18"/>
      <c r="TLD677" s="17"/>
      <c r="TLI677" s="14"/>
      <c r="TLJ677" s="18"/>
      <c r="TLT677" s="17"/>
      <c r="TLY677" s="14"/>
      <c r="TLZ677" s="18"/>
      <c r="TMJ677" s="17"/>
      <c r="TMO677" s="14"/>
      <c r="TMP677" s="18"/>
      <c r="TMZ677" s="17"/>
      <c r="TNE677" s="14"/>
      <c r="TNF677" s="18"/>
      <c r="TNP677" s="17"/>
      <c r="TNU677" s="14"/>
      <c r="TNV677" s="18"/>
      <c r="TOF677" s="17"/>
      <c r="TOK677" s="14"/>
      <c r="TOL677" s="18"/>
      <c r="TOV677" s="17"/>
      <c r="TPA677" s="14"/>
      <c r="TPB677" s="18"/>
      <c r="TPL677" s="17"/>
      <c r="TPQ677" s="14"/>
      <c r="TPR677" s="18"/>
      <c r="TQB677" s="17"/>
      <c r="TQG677" s="14"/>
      <c r="TQH677" s="18"/>
      <c r="TQR677" s="17"/>
      <c r="TQW677" s="14"/>
      <c r="TQX677" s="18"/>
      <c r="TRH677" s="17"/>
      <c r="TRM677" s="14"/>
      <c r="TRN677" s="18"/>
      <c r="TRX677" s="17"/>
      <c r="TSC677" s="14"/>
      <c r="TSD677" s="18"/>
      <c r="TSN677" s="17"/>
      <c r="TSS677" s="14"/>
      <c r="TST677" s="18"/>
      <c r="TTD677" s="17"/>
      <c r="TTI677" s="14"/>
      <c r="TTJ677" s="18"/>
      <c r="TTT677" s="17"/>
      <c r="TTY677" s="14"/>
      <c r="TTZ677" s="18"/>
      <c r="TUJ677" s="17"/>
      <c r="TUO677" s="14"/>
      <c r="TUP677" s="18"/>
      <c r="TUZ677" s="17"/>
      <c r="TVE677" s="14"/>
      <c r="TVF677" s="18"/>
      <c r="TVP677" s="17"/>
      <c r="TVU677" s="14"/>
      <c r="TVV677" s="18"/>
      <c r="TWF677" s="17"/>
      <c r="TWK677" s="14"/>
      <c r="TWL677" s="18"/>
      <c r="TWV677" s="17"/>
      <c r="TXA677" s="14"/>
      <c r="TXB677" s="18"/>
      <c r="TXL677" s="17"/>
      <c r="TXQ677" s="14"/>
      <c r="TXR677" s="18"/>
      <c r="TYB677" s="17"/>
      <c r="TYG677" s="14"/>
      <c r="TYH677" s="18"/>
      <c r="TYR677" s="17"/>
      <c r="TYW677" s="14"/>
      <c r="TYX677" s="18"/>
      <c r="TZH677" s="17"/>
      <c r="TZM677" s="14"/>
      <c r="TZN677" s="18"/>
      <c r="TZX677" s="17"/>
      <c r="UAC677" s="14"/>
      <c r="UAD677" s="18"/>
      <c r="UAN677" s="17"/>
      <c r="UAS677" s="14"/>
      <c r="UAT677" s="18"/>
      <c r="UBD677" s="17"/>
      <c r="UBI677" s="14"/>
      <c r="UBJ677" s="18"/>
      <c r="UBT677" s="17"/>
      <c r="UBY677" s="14"/>
      <c r="UBZ677" s="18"/>
      <c r="UCJ677" s="17"/>
      <c r="UCO677" s="14"/>
      <c r="UCP677" s="18"/>
      <c r="UCZ677" s="17"/>
      <c r="UDE677" s="14"/>
      <c r="UDF677" s="18"/>
      <c r="UDP677" s="17"/>
      <c r="UDU677" s="14"/>
      <c r="UDV677" s="18"/>
      <c r="UEF677" s="17"/>
      <c r="UEK677" s="14"/>
      <c r="UEL677" s="18"/>
      <c r="UEV677" s="17"/>
      <c r="UFA677" s="14"/>
      <c r="UFB677" s="18"/>
      <c r="UFL677" s="17"/>
      <c r="UFQ677" s="14"/>
      <c r="UFR677" s="18"/>
      <c r="UGB677" s="17"/>
      <c r="UGG677" s="14"/>
      <c r="UGH677" s="18"/>
      <c r="UGR677" s="17"/>
      <c r="UGW677" s="14"/>
      <c r="UGX677" s="18"/>
      <c r="UHH677" s="17"/>
      <c r="UHM677" s="14"/>
      <c r="UHN677" s="18"/>
      <c r="UHX677" s="17"/>
      <c r="UIC677" s="14"/>
      <c r="UID677" s="18"/>
      <c r="UIN677" s="17"/>
      <c r="UIS677" s="14"/>
      <c r="UIT677" s="18"/>
      <c r="UJD677" s="17"/>
      <c r="UJI677" s="14"/>
      <c r="UJJ677" s="18"/>
      <c r="UJT677" s="17"/>
      <c r="UJY677" s="14"/>
      <c r="UJZ677" s="18"/>
      <c r="UKJ677" s="17"/>
      <c r="UKO677" s="14"/>
      <c r="UKP677" s="18"/>
      <c r="UKZ677" s="17"/>
      <c r="ULE677" s="14"/>
      <c r="ULF677" s="18"/>
      <c r="ULP677" s="17"/>
      <c r="ULU677" s="14"/>
      <c r="ULV677" s="18"/>
      <c r="UMF677" s="17"/>
      <c r="UMK677" s="14"/>
      <c r="UML677" s="18"/>
      <c r="UMV677" s="17"/>
      <c r="UNA677" s="14"/>
      <c r="UNB677" s="18"/>
      <c r="UNL677" s="17"/>
      <c r="UNQ677" s="14"/>
      <c r="UNR677" s="18"/>
      <c r="UOB677" s="17"/>
      <c r="UOG677" s="14"/>
      <c r="UOH677" s="18"/>
      <c r="UOR677" s="17"/>
      <c r="UOW677" s="14"/>
      <c r="UOX677" s="18"/>
      <c r="UPH677" s="17"/>
      <c r="UPM677" s="14"/>
      <c r="UPN677" s="18"/>
      <c r="UPX677" s="17"/>
      <c r="UQC677" s="14"/>
      <c r="UQD677" s="18"/>
      <c r="UQN677" s="17"/>
      <c r="UQS677" s="14"/>
      <c r="UQT677" s="18"/>
      <c r="URD677" s="17"/>
      <c r="URI677" s="14"/>
      <c r="URJ677" s="18"/>
      <c r="URT677" s="17"/>
      <c r="URY677" s="14"/>
      <c r="URZ677" s="18"/>
      <c r="USJ677" s="17"/>
      <c r="USO677" s="14"/>
      <c r="USP677" s="18"/>
      <c r="USZ677" s="17"/>
      <c r="UTE677" s="14"/>
      <c r="UTF677" s="18"/>
      <c r="UTP677" s="17"/>
      <c r="UTU677" s="14"/>
      <c r="UTV677" s="18"/>
      <c r="UUF677" s="17"/>
      <c r="UUK677" s="14"/>
      <c r="UUL677" s="18"/>
      <c r="UUV677" s="17"/>
      <c r="UVA677" s="14"/>
      <c r="UVB677" s="18"/>
      <c r="UVL677" s="17"/>
      <c r="UVQ677" s="14"/>
      <c r="UVR677" s="18"/>
      <c r="UWB677" s="17"/>
      <c r="UWG677" s="14"/>
      <c r="UWH677" s="18"/>
      <c r="UWR677" s="17"/>
      <c r="UWW677" s="14"/>
      <c r="UWX677" s="18"/>
      <c r="UXH677" s="17"/>
      <c r="UXM677" s="14"/>
      <c r="UXN677" s="18"/>
      <c r="UXX677" s="17"/>
      <c r="UYC677" s="14"/>
      <c r="UYD677" s="18"/>
      <c r="UYN677" s="17"/>
      <c r="UYS677" s="14"/>
      <c r="UYT677" s="18"/>
      <c r="UZD677" s="17"/>
      <c r="UZI677" s="14"/>
      <c r="UZJ677" s="18"/>
      <c r="UZT677" s="17"/>
      <c r="UZY677" s="14"/>
      <c r="UZZ677" s="18"/>
      <c r="VAJ677" s="17"/>
      <c r="VAO677" s="14"/>
      <c r="VAP677" s="18"/>
      <c r="VAZ677" s="17"/>
      <c r="VBE677" s="14"/>
      <c r="VBF677" s="18"/>
      <c r="VBP677" s="17"/>
      <c r="VBU677" s="14"/>
      <c r="VBV677" s="18"/>
      <c r="VCF677" s="17"/>
      <c r="VCK677" s="14"/>
      <c r="VCL677" s="18"/>
      <c r="VCV677" s="17"/>
      <c r="VDA677" s="14"/>
      <c r="VDB677" s="18"/>
      <c r="VDL677" s="17"/>
      <c r="VDQ677" s="14"/>
      <c r="VDR677" s="18"/>
      <c r="VEB677" s="17"/>
      <c r="VEG677" s="14"/>
      <c r="VEH677" s="18"/>
      <c r="VER677" s="17"/>
      <c r="VEW677" s="14"/>
      <c r="VEX677" s="18"/>
      <c r="VFH677" s="17"/>
      <c r="VFM677" s="14"/>
      <c r="VFN677" s="18"/>
      <c r="VFX677" s="17"/>
      <c r="VGC677" s="14"/>
      <c r="VGD677" s="18"/>
      <c r="VGN677" s="17"/>
      <c r="VGS677" s="14"/>
      <c r="VGT677" s="18"/>
      <c r="VHD677" s="17"/>
      <c r="VHI677" s="14"/>
      <c r="VHJ677" s="18"/>
      <c r="VHT677" s="17"/>
      <c r="VHY677" s="14"/>
      <c r="VHZ677" s="18"/>
      <c r="VIJ677" s="17"/>
      <c r="VIO677" s="14"/>
      <c r="VIP677" s="18"/>
      <c r="VIZ677" s="17"/>
      <c r="VJE677" s="14"/>
      <c r="VJF677" s="18"/>
      <c r="VJP677" s="17"/>
      <c r="VJU677" s="14"/>
      <c r="VJV677" s="18"/>
      <c r="VKF677" s="17"/>
      <c r="VKK677" s="14"/>
      <c r="VKL677" s="18"/>
      <c r="VKV677" s="17"/>
      <c r="VLA677" s="14"/>
      <c r="VLB677" s="18"/>
      <c r="VLL677" s="17"/>
      <c r="VLQ677" s="14"/>
      <c r="VLR677" s="18"/>
      <c r="VMB677" s="17"/>
      <c r="VMG677" s="14"/>
      <c r="VMH677" s="18"/>
      <c r="VMR677" s="17"/>
      <c r="VMW677" s="14"/>
      <c r="VMX677" s="18"/>
      <c r="VNH677" s="17"/>
      <c r="VNM677" s="14"/>
      <c r="VNN677" s="18"/>
      <c r="VNX677" s="17"/>
      <c r="VOC677" s="14"/>
      <c r="VOD677" s="18"/>
      <c r="VON677" s="17"/>
      <c r="VOS677" s="14"/>
      <c r="VOT677" s="18"/>
      <c r="VPD677" s="17"/>
      <c r="VPI677" s="14"/>
      <c r="VPJ677" s="18"/>
      <c r="VPT677" s="17"/>
      <c r="VPY677" s="14"/>
      <c r="VPZ677" s="18"/>
      <c r="VQJ677" s="17"/>
      <c r="VQO677" s="14"/>
      <c r="VQP677" s="18"/>
      <c r="VQZ677" s="17"/>
      <c r="VRE677" s="14"/>
      <c r="VRF677" s="18"/>
      <c r="VRP677" s="17"/>
      <c r="VRU677" s="14"/>
      <c r="VRV677" s="18"/>
      <c r="VSF677" s="17"/>
      <c r="VSK677" s="14"/>
      <c r="VSL677" s="18"/>
      <c r="VSV677" s="17"/>
      <c r="VTA677" s="14"/>
      <c r="VTB677" s="18"/>
      <c r="VTL677" s="17"/>
      <c r="VTQ677" s="14"/>
      <c r="VTR677" s="18"/>
      <c r="VUB677" s="17"/>
      <c r="VUG677" s="14"/>
      <c r="VUH677" s="18"/>
      <c r="VUR677" s="17"/>
      <c r="VUW677" s="14"/>
      <c r="VUX677" s="18"/>
      <c r="VVH677" s="17"/>
      <c r="VVM677" s="14"/>
      <c r="VVN677" s="18"/>
      <c r="VVX677" s="17"/>
      <c r="VWC677" s="14"/>
      <c r="VWD677" s="18"/>
      <c r="VWN677" s="17"/>
      <c r="VWS677" s="14"/>
      <c r="VWT677" s="18"/>
      <c r="VXD677" s="17"/>
      <c r="VXI677" s="14"/>
      <c r="VXJ677" s="18"/>
      <c r="VXT677" s="17"/>
      <c r="VXY677" s="14"/>
      <c r="VXZ677" s="18"/>
      <c r="VYJ677" s="17"/>
      <c r="VYO677" s="14"/>
      <c r="VYP677" s="18"/>
      <c r="VYZ677" s="17"/>
      <c r="VZE677" s="14"/>
      <c r="VZF677" s="18"/>
      <c r="VZP677" s="17"/>
      <c r="VZU677" s="14"/>
      <c r="VZV677" s="18"/>
      <c r="WAF677" s="17"/>
      <c r="WAK677" s="14"/>
      <c r="WAL677" s="18"/>
      <c r="WAV677" s="17"/>
      <c r="WBA677" s="14"/>
      <c r="WBB677" s="18"/>
      <c r="WBL677" s="17"/>
      <c r="WBQ677" s="14"/>
      <c r="WBR677" s="18"/>
      <c r="WCB677" s="17"/>
      <c r="WCG677" s="14"/>
      <c r="WCH677" s="18"/>
      <c r="WCR677" s="17"/>
      <c r="WCW677" s="14"/>
      <c r="WCX677" s="18"/>
      <c r="WDH677" s="17"/>
      <c r="WDM677" s="14"/>
      <c r="WDN677" s="18"/>
      <c r="WDX677" s="17"/>
      <c r="WEC677" s="14"/>
      <c r="WED677" s="18"/>
      <c r="WEN677" s="17"/>
      <c r="WES677" s="14"/>
      <c r="WET677" s="18"/>
      <c r="WFD677" s="17"/>
      <c r="WFI677" s="14"/>
      <c r="WFJ677" s="18"/>
      <c r="WFT677" s="17"/>
      <c r="WFY677" s="14"/>
      <c r="WFZ677" s="18"/>
      <c r="WGJ677" s="17"/>
      <c r="WGO677" s="14"/>
      <c r="WGP677" s="18"/>
      <c r="WGZ677" s="17"/>
      <c r="WHE677" s="14"/>
      <c r="WHF677" s="18"/>
      <c r="WHP677" s="17"/>
      <c r="WHU677" s="14"/>
      <c r="WHV677" s="18"/>
      <c r="WIF677" s="17"/>
      <c r="WIK677" s="14"/>
      <c r="WIL677" s="18"/>
      <c r="WIV677" s="17"/>
      <c r="WJA677" s="14"/>
      <c r="WJB677" s="18"/>
      <c r="WJL677" s="17"/>
      <c r="WJQ677" s="14"/>
      <c r="WJR677" s="18"/>
      <c r="WKB677" s="17"/>
      <c r="WKG677" s="14"/>
      <c r="WKH677" s="18"/>
      <c r="WKR677" s="17"/>
      <c r="WKW677" s="14"/>
      <c r="WKX677" s="18"/>
      <c r="WLH677" s="17"/>
      <c r="WLM677" s="14"/>
      <c r="WLN677" s="18"/>
      <c r="WLX677" s="17"/>
      <c r="WMC677" s="14"/>
      <c r="WMD677" s="18"/>
      <c r="WMN677" s="17"/>
      <c r="WMS677" s="14"/>
      <c r="WMT677" s="18"/>
      <c r="WND677" s="17"/>
      <c r="WNI677" s="14"/>
      <c r="WNJ677" s="18"/>
      <c r="WNT677" s="17"/>
      <c r="WNY677" s="14"/>
      <c r="WNZ677" s="18"/>
      <c r="WOJ677" s="17"/>
      <c r="WOO677" s="14"/>
      <c r="WOP677" s="18"/>
      <c r="WOZ677" s="17"/>
      <c r="WPE677" s="14"/>
      <c r="WPF677" s="18"/>
      <c r="WPP677" s="17"/>
      <c r="WPU677" s="14"/>
      <c r="WPV677" s="18"/>
      <c r="WQF677" s="17"/>
      <c r="WQK677" s="14"/>
      <c r="WQL677" s="18"/>
      <c r="WQV677" s="17"/>
      <c r="WRA677" s="14"/>
      <c r="WRB677" s="18"/>
      <c r="WRL677" s="17"/>
      <c r="WRQ677" s="14"/>
      <c r="WRR677" s="18"/>
      <c r="WSB677" s="17"/>
      <c r="WSG677" s="14"/>
      <c r="WSH677" s="18"/>
      <c r="WSR677" s="17"/>
      <c r="WSW677" s="14"/>
      <c r="WSX677" s="18"/>
      <c r="WTH677" s="17"/>
      <c r="WTM677" s="14"/>
      <c r="WTN677" s="18"/>
      <c r="WTX677" s="17"/>
      <c r="WUC677" s="14"/>
      <c r="WUD677" s="18"/>
      <c r="WUN677" s="17"/>
      <c r="WUS677" s="14"/>
      <c r="WUT677" s="18"/>
      <c r="WVD677" s="17"/>
      <c r="WVI677" s="14"/>
      <c r="WVJ677" s="18"/>
      <c r="WVT677" s="17"/>
      <c r="WVY677" s="14"/>
      <c r="WVZ677" s="18"/>
      <c r="WWJ677" s="17"/>
      <c r="WWO677" s="14"/>
      <c r="WWP677" s="18"/>
      <c r="WWZ677" s="17"/>
      <c r="WXE677" s="14"/>
      <c r="WXF677" s="18"/>
      <c r="WXP677" s="17"/>
      <c r="WXU677" s="14"/>
      <c r="WXV677" s="18"/>
      <c r="WYF677" s="17"/>
      <c r="WYK677" s="14"/>
      <c r="WYL677" s="18"/>
      <c r="WYV677" s="17"/>
      <c r="WZA677" s="14"/>
      <c r="WZB677" s="18"/>
      <c r="WZL677" s="17"/>
      <c r="WZQ677" s="14"/>
      <c r="WZR677" s="18"/>
      <c r="XAB677" s="17"/>
      <c r="XAG677" s="14"/>
      <c r="XAH677" s="18"/>
      <c r="XAR677" s="17"/>
      <c r="XAW677" s="14"/>
      <c r="XAX677" s="18"/>
      <c r="XBH677" s="17"/>
      <c r="XBM677" s="14"/>
      <c r="XBN677" s="18"/>
      <c r="XBX677" s="17"/>
      <c r="XCC677" s="14"/>
      <c r="XCD677" s="18"/>
      <c r="XCN677" s="17"/>
      <c r="XCS677" s="14"/>
      <c r="XCT677" s="18"/>
      <c r="XDD677" s="17"/>
      <c r="XDI677" s="14"/>
      <c r="XDJ677" s="18"/>
      <c r="XDT677" s="17"/>
      <c r="XDY677" s="14"/>
      <c r="XDZ677" s="18"/>
      <c r="XEJ677" s="17"/>
      <c r="XEO677" s="14"/>
      <c r="XEP677" s="18"/>
      <c r="XEZ677" s="17"/>
    </row>
    <row r="678" spans="1:1020 1025:2044 2049:3068 3073:4092 4097:5116 5121:6140 6145:7164 7169:8188 8193:9212 9217:10236 10241:11260 11265:12284 12289:13308 13313:14332 14337:15356 15361:16380" s="15" customFormat="1" ht="10.15" hidden="1" customHeight="1" x14ac:dyDescent="0.2">
      <c r="A678" s="14">
        <f t="shared" si="54"/>
        <v>675</v>
      </c>
      <c r="B678" s="15" t="s">
        <v>1196</v>
      </c>
      <c r="C678" s="15" t="s">
        <v>1197</v>
      </c>
      <c r="D678" s="15">
        <v>6.91</v>
      </c>
      <c r="E678" s="16">
        <v>6.9634686230837888</v>
      </c>
      <c r="F678" s="15" t="s">
        <v>79</v>
      </c>
      <c r="G678" s="15" t="s">
        <v>70</v>
      </c>
      <c r="H678" s="15" t="s">
        <v>80</v>
      </c>
      <c r="I678" s="15" t="s">
        <v>70</v>
      </c>
      <c r="J678" s="15" t="s">
        <v>70</v>
      </c>
      <c r="K678" s="15" t="s">
        <v>70</v>
      </c>
      <c r="L678" s="15" t="s">
        <v>70</v>
      </c>
      <c r="M678" s="15" t="s">
        <v>70</v>
      </c>
      <c r="N678" s="15" t="s">
        <v>80</v>
      </c>
      <c r="O678" s="15" t="s">
        <v>70</v>
      </c>
      <c r="P678" s="15" t="s">
        <v>79</v>
      </c>
      <c r="Q678" s="6">
        <f t="shared" si="51"/>
        <v>7.7378615171908027E-3</v>
      </c>
      <c r="R678" s="1" t="str">
        <f t="shared" si="52"/>
        <v>Estimado.rar</v>
      </c>
      <c r="U678" s="15">
        <f t="shared" si="50"/>
        <v>1</v>
      </c>
      <c r="V678" s="1" t="s">
        <v>5409</v>
      </c>
      <c r="W678" s="1" t="str">
        <f t="shared" si="53"/>
        <v>ok</v>
      </c>
      <c r="AB678" s="17"/>
      <c r="AG678" s="14"/>
      <c r="AH678" s="18"/>
      <c r="AR678" s="17"/>
      <c r="AW678" s="14"/>
      <c r="AX678" s="18"/>
      <c r="BH678" s="17"/>
      <c r="BM678" s="14"/>
      <c r="BN678" s="18"/>
      <c r="BX678" s="17"/>
      <c r="CC678" s="14"/>
      <c r="CD678" s="18"/>
      <c r="CN678" s="17"/>
      <c r="CS678" s="14"/>
      <c r="CT678" s="18"/>
      <c r="DD678" s="17"/>
      <c r="DI678" s="14"/>
      <c r="DJ678" s="18"/>
      <c r="DT678" s="17"/>
      <c r="DY678" s="14"/>
      <c r="DZ678" s="18"/>
      <c r="EJ678" s="17"/>
      <c r="EO678" s="14"/>
      <c r="EP678" s="18"/>
      <c r="EZ678" s="17"/>
      <c r="FE678" s="14"/>
      <c r="FF678" s="18"/>
      <c r="FP678" s="17"/>
      <c r="FU678" s="14"/>
      <c r="FV678" s="18"/>
      <c r="GF678" s="17"/>
      <c r="GK678" s="14"/>
      <c r="GL678" s="18"/>
      <c r="GV678" s="17"/>
      <c r="HA678" s="14"/>
      <c r="HB678" s="18"/>
      <c r="HL678" s="17"/>
      <c r="HQ678" s="14"/>
      <c r="HR678" s="18"/>
      <c r="IB678" s="17"/>
      <c r="IG678" s="14"/>
      <c r="IH678" s="18"/>
      <c r="IR678" s="17"/>
      <c r="IW678" s="14"/>
      <c r="IX678" s="18"/>
      <c r="JH678" s="17"/>
      <c r="JM678" s="14"/>
      <c r="JN678" s="18"/>
      <c r="JX678" s="17"/>
      <c r="KC678" s="14"/>
      <c r="KD678" s="18"/>
      <c r="KN678" s="17"/>
      <c r="KS678" s="14"/>
      <c r="KT678" s="18"/>
      <c r="LD678" s="17"/>
      <c r="LI678" s="14"/>
      <c r="LJ678" s="18"/>
      <c r="LT678" s="17"/>
      <c r="LY678" s="14"/>
      <c r="LZ678" s="18"/>
      <c r="MJ678" s="17"/>
      <c r="MO678" s="14"/>
      <c r="MP678" s="18"/>
      <c r="MZ678" s="17"/>
      <c r="NE678" s="14"/>
      <c r="NF678" s="18"/>
      <c r="NP678" s="17"/>
      <c r="NU678" s="14"/>
      <c r="NV678" s="18"/>
      <c r="OF678" s="17"/>
      <c r="OK678" s="14"/>
      <c r="OL678" s="18"/>
      <c r="OV678" s="17"/>
      <c r="PA678" s="14"/>
      <c r="PB678" s="18"/>
      <c r="PL678" s="17"/>
      <c r="PQ678" s="14"/>
      <c r="PR678" s="18"/>
      <c r="QB678" s="17"/>
      <c r="QG678" s="14"/>
      <c r="QH678" s="18"/>
      <c r="QR678" s="17"/>
      <c r="QW678" s="14"/>
      <c r="QX678" s="18"/>
      <c r="RH678" s="17"/>
      <c r="RM678" s="14"/>
      <c r="RN678" s="18"/>
      <c r="RX678" s="17"/>
      <c r="SC678" s="14"/>
      <c r="SD678" s="18"/>
      <c r="SN678" s="17"/>
      <c r="SS678" s="14"/>
      <c r="ST678" s="18"/>
      <c r="TD678" s="17"/>
      <c r="TI678" s="14"/>
      <c r="TJ678" s="18"/>
      <c r="TT678" s="17"/>
      <c r="TY678" s="14"/>
      <c r="TZ678" s="18"/>
      <c r="UJ678" s="17"/>
      <c r="UO678" s="14"/>
      <c r="UP678" s="18"/>
      <c r="UZ678" s="17"/>
      <c r="VE678" s="14"/>
      <c r="VF678" s="18"/>
      <c r="VP678" s="17"/>
      <c r="VU678" s="14"/>
      <c r="VV678" s="18"/>
      <c r="WF678" s="17"/>
      <c r="WK678" s="14"/>
      <c r="WL678" s="18"/>
      <c r="WV678" s="17"/>
      <c r="XA678" s="14"/>
      <c r="XB678" s="18"/>
      <c r="XL678" s="17"/>
      <c r="XQ678" s="14"/>
      <c r="XR678" s="18"/>
      <c r="YB678" s="17"/>
      <c r="YG678" s="14"/>
      <c r="YH678" s="18"/>
      <c r="YR678" s="17"/>
      <c r="YW678" s="14"/>
      <c r="YX678" s="18"/>
      <c r="ZH678" s="17"/>
      <c r="ZM678" s="14"/>
      <c r="ZN678" s="18"/>
      <c r="ZX678" s="17"/>
      <c r="AAC678" s="14"/>
      <c r="AAD678" s="18"/>
      <c r="AAN678" s="17"/>
      <c r="AAS678" s="14"/>
      <c r="AAT678" s="18"/>
      <c r="ABD678" s="17"/>
      <c r="ABI678" s="14"/>
      <c r="ABJ678" s="18"/>
      <c r="ABT678" s="17"/>
      <c r="ABY678" s="14"/>
      <c r="ABZ678" s="18"/>
      <c r="ACJ678" s="17"/>
      <c r="ACO678" s="14"/>
      <c r="ACP678" s="18"/>
      <c r="ACZ678" s="17"/>
      <c r="ADE678" s="14"/>
      <c r="ADF678" s="18"/>
      <c r="ADP678" s="17"/>
      <c r="ADU678" s="14"/>
      <c r="ADV678" s="18"/>
      <c r="AEF678" s="17"/>
      <c r="AEK678" s="14"/>
      <c r="AEL678" s="18"/>
      <c r="AEV678" s="17"/>
      <c r="AFA678" s="14"/>
      <c r="AFB678" s="18"/>
      <c r="AFL678" s="17"/>
      <c r="AFQ678" s="14"/>
      <c r="AFR678" s="18"/>
      <c r="AGB678" s="17"/>
      <c r="AGG678" s="14"/>
      <c r="AGH678" s="18"/>
      <c r="AGR678" s="17"/>
      <c r="AGW678" s="14"/>
      <c r="AGX678" s="18"/>
      <c r="AHH678" s="17"/>
      <c r="AHM678" s="14"/>
      <c r="AHN678" s="18"/>
      <c r="AHX678" s="17"/>
      <c r="AIC678" s="14"/>
      <c r="AID678" s="18"/>
      <c r="AIN678" s="17"/>
      <c r="AIS678" s="14"/>
      <c r="AIT678" s="18"/>
      <c r="AJD678" s="17"/>
      <c r="AJI678" s="14"/>
      <c r="AJJ678" s="18"/>
      <c r="AJT678" s="17"/>
      <c r="AJY678" s="14"/>
      <c r="AJZ678" s="18"/>
      <c r="AKJ678" s="17"/>
      <c r="AKO678" s="14"/>
      <c r="AKP678" s="18"/>
      <c r="AKZ678" s="17"/>
      <c r="ALE678" s="14"/>
      <c r="ALF678" s="18"/>
      <c r="ALP678" s="17"/>
      <c r="ALU678" s="14"/>
      <c r="ALV678" s="18"/>
      <c r="AMF678" s="17"/>
      <c r="AMK678" s="14"/>
      <c r="AML678" s="18"/>
      <c r="AMV678" s="17"/>
      <c r="ANA678" s="14"/>
      <c r="ANB678" s="18"/>
      <c r="ANL678" s="17"/>
      <c r="ANQ678" s="14"/>
      <c r="ANR678" s="18"/>
      <c r="AOB678" s="17"/>
      <c r="AOG678" s="14"/>
      <c r="AOH678" s="18"/>
      <c r="AOR678" s="17"/>
      <c r="AOW678" s="14"/>
      <c r="AOX678" s="18"/>
      <c r="APH678" s="17"/>
      <c r="APM678" s="14"/>
      <c r="APN678" s="18"/>
      <c r="APX678" s="17"/>
      <c r="AQC678" s="14"/>
      <c r="AQD678" s="18"/>
      <c r="AQN678" s="17"/>
      <c r="AQS678" s="14"/>
      <c r="AQT678" s="18"/>
      <c r="ARD678" s="17"/>
      <c r="ARI678" s="14"/>
      <c r="ARJ678" s="18"/>
      <c r="ART678" s="17"/>
      <c r="ARY678" s="14"/>
      <c r="ARZ678" s="18"/>
      <c r="ASJ678" s="17"/>
      <c r="ASO678" s="14"/>
      <c r="ASP678" s="18"/>
      <c r="ASZ678" s="17"/>
      <c r="ATE678" s="14"/>
      <c r="ATF678" s="18"/>
      <c r="ATP678" s="17"/>
      <c r="ATU678" s="14"/>
      <c r="ATV678" s="18"/>
      <c r="AUF678" s="17"/>
      <c r="AUK678" s="14"/>
      <c r="AUL678" s="18"/>
      <c r="AUV678" s="17"/>
      <c r="AVA678" s="14"/>
      <c r="AVB678" s="18"/>
      <c r="AVL678" s="17"/>
      <c r="AVQ678" s="14"/>
      <c r="AVR678" s="18"/>
      <c r="AWB678" s="17"/>
      <c r="AWG678" s="14"/>
      <c r="AWH678" s="18"/>
      <c r="AWR678" s="17"/>
      <c r="AWW678" s="14"/>
      <c r="AWX678" s="18"/>
      <c r="AXH678" s="17"/>
      <c r="AXM678" s="14"/>
      <c r="AXN678" s="18"/>
      <c r="AXX678" s="17"/>
      <c r="AYC678" s="14"/>
      <c r="AYD678" s="18"/>
      <c r="AYN678" s="17"/>
      <c r="AYS678" s="14"/>
      <c r="AYT678" s="18"/>
      <c r="AZD678" s="17"/>
      <c r="AZI678" s="14"/>
      <c r="AZJ678" s="18"/>
      <c r="AZT678" s="17"/>
      <c r="AZY678" s="14"/>
      <c r="AZZ678" s="18"/>
      <c r="BAJ678" s="17"/>
      <c r="BAO678" s="14"/>
      <c r="BAP678" s="18"/>
      <c r="BAZ678" s="17"/>
      <c r="BBE678" s="14"/>
      <c r="BBF678" s="18"/>
      <c r="BBP678" s="17"/>
      <c r="BBU678" s="14"/>
      <c r="BBV678" s="18"/>
      <c r="BCF678" s="17"/>
      <c r="BCK678" s="14"/>
      <c r="BCL678" s="18"/>
      <c r="BCV678" s="17"/>
      <c r="BDA678" s="14"/>
      <c r="BDB678" s="18"/>
      <c r="BDL678" s="17"/>
      <c r="BDQ678" s="14"/>
      <c r="BDR678" s="18"/>
      <c r="BEB678" s="17"/>
      <c r="BEG678" s="14"/>
      <c r="BEH678" s="18"/>
      <c r="BER678" s="17"/>
      <c r="BEW678" s="14"/>
      <c r="BEX678" s="18"/>
      <c r="BFH678" s="17"/>
      <c r="BFM678" s="14"/>
      <c r="BFN678" s="18"/>
      <c r="BFX678" s="17"/>
      <c r="BGC678" s="14"/>
      <c r="BGD678" s="18"/>
      <c r="BGN678" s="17"/>
      <c r="BGS678" s="14"/>
      <c r="BGT678" s="18"/>
      <c r="BHD678" s="17"/>
      <c r="BHI678" s="14"/>
      <c r="BHJ678" s="18"/>
      <c r="BHT678" s="17"/>
      <c r="BHY678" s="14"/>
      <c r="BHZ678" s="18"/>
      <c r="BIJ678" s="17"/>
      <c r="BIO678" s="14"/>
      <c r="BIP678" s="18"/>
      <c r="BIZ678" s="17"/>
      <c r="BJE678" s="14"/>
      <c r="BJF678" s="18"/>
      <c r="BJP678" s="17"/>
      <c r="BJU678" s="14"/>
      <c r="BJV678" s="18"/>
      <c r="BKF678" s="17"/>
      <c r="BKK678" s="14"/>
      <c r="BKL678" s="18"/>
      <c r="BKV678" s="17"/>
      <c r="BLA678" s="14"/>
      <c r="BLB678" s="18"/>
      <c r="BLL678" s="17"/>
      <c r="BLQ678" s="14"/>
      <c r="BLR678" s="18"/>
      <c r="BMB678" s="17"/>
      <c r="BMG678" s="14"/>
      <c r="BMH678" s="18"/>
      <c r="BMR678" s="17"/>
      <c r="BMW678" s="14"/>
      <c r="BMX678" s="18"/>
      <c r="BNH678" s="17"/>
      <c r="BNM678" s="14"/>
      <c r="BNN678" s="18"/>
      <c r="BNX678" s="17"/>
      <c r="BOC678" s="14"/>
      <c r="BOD678" s="18"/>
      <c r="BON678" s="17"/>
      <c r="BOS678" s="14"/>
      <c r="BOT678" s="18"/>
      <c r="BPD678" s="17"/>
      <c r="BPI678" s="14"/>
      <c r="BPJ678" s="18"/>
      <c r="BPT678" s="17"/>
      <c r="BPY678" s="14"/>
      <c r="BPZ678" s="18"/>
      <c r="BQJ678" s="17"/>
      <c r="BQO678" s="14"/>
      <c r="BQP678" s="18"/>
      <c r="BQZ678" s="17"/>
      <c r="BRE678" s="14"/>
      <c r="BRF678" s="18"/>
      <c r="BRP678" s="17"/>
      <c r="BRU678" s="14"/>
      <c r="BRV678" s="18"/>
      <c r="BSF678" s="17"/>
      <c r="BSK678" s="14"/>
      <c r="BSL678" s="18"/>
      <c r="BSV678" s="17"/>
      <c r="BTA678" s="14"/>
      <c r="BTB678" s="18"/>
      <c r="BTL678" s="17"/>
      <c r="BTQ678" s="14"/>
      <c r="BTR678" s="18"/>
      <c r="BUB678" s="17"/>
      <c r="BUG678" s="14"/>
      <c r="BUH678" s="18"/>
      <c r="BUR678" s="17"/>
      <c r="BUW678" s="14"/>
      <c r="BUX678" s="18"/>
      <c r="BVH678" s="17"/>
      <c r="BVM678" s="14"/>
      <c r="BVN678" s="18"/>
      <c r="BVX678" s="17"/>
      <c r="BWC678" s="14"/>
      <c r="BWD678" s="18"/>
      <c r="BWN678" s="17"/>
      <c r="BWS678" s="14"/>
      <c r="BWT678" s="18"/>
      <c r="BXD678" s="17"/>
      <c r="BXI678" s="14"/>
      <c r="BXJ678" s="18"/>
      <c r="BXT678" s="17"/>
      <c r="BXY678" s="14"/>
      <c r="BXZ678" s="18"/>
      <c r="BYJ678" s="17"/>
      <c r="BYO678" s="14"/>
      <c r="BYP678" s="18"/>
      <c r="BYZ678" s="17"/>
      <c r="BZE678" s="14"/>
      <c r="BZF678" s="18"/>
      <c r="BZP678" s="17"/>
      <c r="BZU678" s="14"/>
      <c r="BZV678" s="18"/>
      <c r="CAF678" s="17"/>
      <c r="CAK678" s="14"/>
      <c r="CAL678" s="18"/>
      <c r="CAV678" s="17"/>
      <c r="CBA678" s="14"/>
      <c r="CBB678" s="18"/>
      <c r="CBL678" s="17"/>
      <c r="CBQ678" s="14"/>
      <c r="CBR678" s="18"/>
      <c r="CCB678" s="17"/>
      <c r="CCG678" s="14"/>
      <c r="CCH678" s="18"/>
      <c r="CCR678" s="17"/>
      <c r="CCW678" s="14"/>
      <c r="CCX678" s="18"/>
      <c r="CDH678" s="17"/>
      <c r="CDM678" s="14"/>
      <c r="CDN678" s="18"/>
      <c r="CDX678" s="17"/>
      <c r="CEC678" s="14"/>
      <c r="CED678" s="18"/>
      <c r="CEN678" s="17"/>
      <c r="CES678" s="14"/>
      <c r="CET678" s="18"/>
      <c r="CFD678" s="17"/>
      <c r="CFI678" s="14"/>
      <c r="CFJ678" s="18"/>
      <c r="CFT678" s="17"/>
      <c r="CFY678" s="14"/>
      <c r="CFZ678" s="18"/>
      <c r="CGJ678" s="17"/>
      <c r="CGO678" s="14"/>
      <c r="CGP678" s="18"/>
      <c r="CGZ678" s="17"/>
      <c r="CHE678" s="14"/>
      <c r="CHF678" s="18"/>
      <c r="CHP678" s="17"/>
      <c r="CHU678" s="14"/>
      <c r="CHV678" s="18"/>
      <c r="CIF678" s="17"/>
      <c r="CIK678" s="14"/>
      <c r="CIL678" s="18"/>
      <c r="CIV678" s="17"/>
      <c r="CJA678" s="14"/>
      <c r="CJB678" s="18"/>
      <c r="CJL678" s="17"/>
      <c r="CJQ678" s="14"/>
      <c r="CJR678" s="18"/>
      <c r="CKB678" s="17"/>
      <c r="CKG678" s="14"/>
      <c r="CKH678" s="18"/>
      <c r="CKR678" s="17"/>
      <c r="CKW678" s="14"/>
      <c r="CKX678" s="18"/>
      <c r="CLH678" s="17"/>
      <c r="CLM678" s="14"/>
      <c r="CLN678" s="18"/>
      <c r="CLX678" s="17"/>
      <c r="CMC678" s="14"/>
      <c r="CMD678" s="18"/>
      <c r="CMN678" s="17"/>
      <c r="CMS678" s="14"/>
      <c r="CMT678" s="18"/>
      <c r="CND678" s="17"/>
      <c r="CNI678" s="14"/>
      <c r="CNJ678" s="18"/>
      <c r="CNT678" s="17"/>
      <c r="CNY678" s="14"/>
      <c r="CNZ678" s="18"/>
      <c r="COJ678" s="17"/>
      <c r="COO678" s="14"/>
      <c r="COP678" s="18"/>
      <c r="COZ678" s="17"/>
      <c r="CPE678" s="14"/>
      <c r="CPF678" s="18"/>
      <c r="CPP678" s="17"/>
      <c r="CPU678" s="14"/>
      <c r="CPV678" s="18"/>
      <c r="CQF678" s="17"/>
      <c r="CQK678" s="14"/>
      <c r="CQL678" s="18"/>
      <c r="CQV678" s="17"/>
      <c r="CRA678" s="14"/>
      <c r="CRB678" s="18"/>
      <c r="CRL678" s="17"/>
      <c r="CRQ678" s="14"/>
      <c r="CRR678" s="18"/>
      <c r="CSB678" s="17"/>
      <c r="CSG678" s="14"/>
      <c r="CSH678" s="18"/>
      <c r="CSR678" s="17"/>
      <c r="CSW678" s="14"/>
      <c r="CSX678" s="18"/>
      <c r="CTH678" s="17"/>
      <c r="CTM678" s="14"/>
      <c r="CTN678" s="18"/>
      <c r="CTX678" s="17"/>
      <c r="CUC678" s="14"/>
      <c r="CUD678" s="18"/>
      <c r="CUN678" s="17"/>
      <c r="CUS678" s="14"/>
      <c r="CUT678" s="18"/>
      <c r="CVD678" s="17"/>
      <c r="CVI678" s="14"/>
      <c r="CVJ678" s="18"/>
      <c r="CVT678" s="17"/>
      <c r="CVY678" s="14"/>
      <c r="CVZ678" s="18"/>
      <c r="CWJ678" s="17"/>
      <c r="CWO678" s="14"/>
      <c r="CWP678" s="18"/>
      <c r="CWZ678" s="17"/>
      <c r="CXE678" s="14"/>
      <c r="CXF678" s="18"/>
      <c r="CXP678" s="17"/>
      <c r="CXU678" s="14"/>
      <c r="CXV678" s="18"/>
      <c r="CYF678" s="17"/>
      <c r="CYK678" s="14"/>
      <c r="CYL678" s="18"/>
      <c r="CYV678" s="17"/>
      <c r="CZA678" s="14"/>
      <c r="CZB678" s="18"/>
      <c r="CZL678" s="17"/>
      <c r="CZQ678" s="14"/>
      <c r="CZR678" s="18"/>
      <c r="DAB678" s="17"/>
      <c r="DAG678" s="14"/>
      <c r="DAH678" s="18"/>
      <c r="DAR678" s="17"/>
      <c r="DAW678" s="14"/>
      <c r="DAX678" s="18"/>
      <c r="DBH678" s="17"/>
      <c r="DBM678" s="14"/>
      <c r="DBN678" s="18"/>
      <c r="DBX678" s="17"/>
      <c r="DCC678" s="14"/>
      <c r="DCD678" s="18"/>
      <c r="DCN678" s="17"/>
      <c r="DCS678" s="14"/>
      <c r="DCT678" s="18"/>
      <c r="DDD678" s="17"/>
      <c r="DDI678" s="14"/>
      <c r="DDJ678" s="18"/>
      <c r="DDT678" s="17"/>
      <c r="DDY678" s="14"/>
      <c r="DDZ678" s="18"/>
      <c r="DEJ678" s="17"/>
      <c r="DEO678" s="14"/>
      <c r="DEP678" s="18"/>
      <c r="DEZ678" s="17"/>
      <c r="DFE678" s="14"/>
      <c r="DFF678" s="18"/>
      <c r="DFP678" s="17"/>
      <c r="DFU678" s="14"/>
      <c r="DFV678" s="18"/>
      <c r="DGF678" s="17"/>
      <c r="DGK678" s="14"/>
      <c r="DGL678" s="18"/>
      <c r="DGV678" s="17"/>
      <c r="DHA678" s="14"/>
      <c r="DHB678" s="18"/>
      <c r="DHL678" s="17"/>
      <c r="DHQ678" s="14"/>
      <c r="DHR678" s="18"/>
      <c r="DIB678" s="17"/>
      <c r="DIG678" s="14"/>
      <c r="DIH678" s="18"/>
      <c r="DIR678" s="17"/>
      <c r="DIW678" s="14"/>
      <c r="DIX678" s="18"/>
      <c r="DJH678" s="17"/>
      <c r="DJM678" s="14"/>
      <c r="DJN678" s="18"/>
      <c r="DJX678" s="17"/>
      <c r="DKC678" s="14"/>
      <c r="DKD678" s="18"/>
      <c r="DKN678" s="17"/>
      <c r="DKS678" s="14"/>
      <c r="DKT678" s="18"/>
      <c r="DLD678" s="17"/>
      <c r="DLI678" s="14"/>
      <c r="DLJ678" s="18"/>
      <c r="DLT678" s="17"/>
      <c r="DLY678" s="14"/>
      <c r="DLZ678" s="18"/>
      <c r="DMJ678" s="17"/>
      <c r="DMO678" s="14"/>
      <c r="DMP678" s="18"/>
      <c r="DMZ678" s="17"/>
      <c r="DNE678" s="14"/>
      <c r="DNF678" s="18"/>
      <c r="DNP678" s="17"/>
      <c r="DNU678" s="14"/>
      <c r="DNV678" s="18"/>
      <c r="DOF678" s="17"/>
      <c r="DOK678" s="14"/>
      <c r="DOL678" s="18"/>
      <c r="DOV678" s="17"/>
      <c r="DPA678" s="14"/>
      <c r="DPB678" s="18"/>
      <c r="DPL678" s="17"/>
      <c r="DPQ678" s="14"/>
      <c r="DPR678" s="18"/>
      <c r="DQB678" s="17"/>
      <c r="DQG678" s="14"/>
      <c r="DQH678" s="18"/>
      <c r="DQR678" s="17"/>
      <c r="DQW678" s="14"/>
      <c r="DQX678" s="18"/>
      <c r="DRH678" s="17"/>
      <c r="DRM678" s="14"/>
      <c r="DRN678" s="18"/>
      <c r="DRX678" s="17"/>
      <c r="DSC678" s="14"/>
      <c r="DSD678" s="18"/>
      <c r="DSN678" s="17"/>
      <c r="DSS678" s="14"/>
      <c r="DST678" s="18"/>
      <c r="DTD678" s="17"/>
      <c r="DTI678" s="14"/>
      <c r="DTJ678" s="18"/>
      <c r="DTT678" s="17"/>
      <c r="DTY678" s="14"/>
      <c r="DTZ678" s="18"/>
      <c r="DUJ678" s="17"/>
      <c r="DUO678" s="14"/>
      <c r="DUP678" s="18"/>
      <c r="DUZ678" s="17"/>
      <c r="DVE678" s="14"/>
      <c r="DVF678" s="18"/>
      <c r="DVP678" s="17"/>
      <c r="DVU678" s="14"/>
      <c r="DVV678" s="18"/>
      <c r="DWF678" s="17"/>
      <c r="DWK678" s="14"/>
      <c r="DWL678" s="18"/>
      <c r="DWV678" s="17"/>
      <c r="DXA678" s="14"/>
      <c r="DXB678" s="18"/>
      <c r="DXL678" s="17"/>
      <c r="DXQ678" s="14"/>
      <c r="DXR678" s="18"/>
      <c r="DYB678" s="17"/>
      <c r="DYG678" s="14"/>
      <c r="DYH678" s="18"/>
      <c r="DYR678" s="17"/>
      <c r="DYW678" s="14"/>
      <c r="DYX678" s="18"/>
      <c r="DZH678" s="17"/>
      <c r="DZM678" s="14"/>
      <c r="DZN678" s="18"/>
      <c r="DZX678" s="17"/>
      <c r="EAC678" s="14"/>
      <c r="EAD678" s="18"/>
      <c r="EAN678" s="17"/>
      <c r="EAS678" s="14"/>
      <c r="EAT678" s="18"/>
      <c r="EBD678" s="17"/>
      <c r="EBI678" s="14"/>
      <c r="EBJ678" s="18"/>
      <c r="EBT678" s="17"/>
      <c r="EBY678" s="14"/>
      <c r="EBZ678" s="18"/>
      <c r="ECJ678" s="17"/>
      <c r="ECO678" s="14"/>
      <c r="ECP678" s="18"/>
      <c r="ECZ678" s="17"/>
      <c r="EDE678" s="14"/>
      <c r="EDF678" s="18"/>
      <c r="EDP678" s="17"/>
      <c r="EDU678" s="14"/>
      <c r="EDV678" s="18"/>
      <c r="EEF678" s="17"/>
      <c r="EEK678" s="14"/>
      <c r="EEL678" s="18"/>
      <c r="EEV678" s="17"/>
      <c r="EFA678" s="14"/>
      <c r="EFB678" s="18"/>
      <c r="EFL678" s="17"/>
      <c r="EFQ678" s="14"/>
      <c r="EFR678" s="18"/>
      <c r="EGB678" s="17"/>
      <c r="EGG678" s="14"/>
      <c r="EGH678" s="18"/>
      <c r="EGR678" s="17"/>
      <c r="EGW678" s="14"/>
      <c r="EGX678" s="18"/>
      <c r="EHH678" s="17"/>
      <c r="EHM678" s="14"/>
      <c r="EHN678" s="18"/>
      <c r="EHX678" s="17"/>
      <c r="EIC678" s="14"/>
      <c r="EID678" s="18"/>
      <c r="EIN678" s="17"/>
      <c r="EIS678" s="14"/>
      <c r="EIT678" s="18"/>
      <c r="EJD678" s="17"/>
      <c r="EJI678" s="14"/>
      <c r="EJJ678" s="18"/>
      <c r="EJT678" s="17"/>
      <c r="EJY678" s="14"/>
      <c r="EJZ678" s="18"/>
      <c r="EKJ678" s="17"/>
      <c r="EKO678" s="14"/>
      <c r="EKP678" s="18"/>
      <c r="EKZ678" s="17"/>
      <c r="ELE678" s="14"/>
      <c r="ELF678" s="18"/>
      <c r="ELP678" s="17"/>
      <c r="ELU678" s="14"/>
      <c r="ELV678" s="18"/>
      <c r="EMF678" s="17"/>
      <c r="EMK678" s="14"/>
      <c r="EML678" s="18"/>
      <c r="EMV678" s="17"/>
      <c r="ENA678" s="14"/>
      <c r="ENB678" s="18"/>
      <c r="ENL678" s="17"/>
      <c r="ENQ678" s="14"/>
      <c r="ENR678" s="18"/>
      <c r="EOB678" s="17"/>
      <c r="EOG678" s="14"/>
      <c r="EOH678" s="18"/>
      <c r="EOR678" s="17"/>
      <c r="EOW678" s="14"/>
      <c r="EOX678" s="18"/>
      <c r="EPH678" s="17"/>
      <c r="EPM678" s="14"/>
      <c r="EPN678" s="18"/>
      <c r="EPX678" s="17"/>
      <c r="EQC678" s="14"/>
      <c r="EQD678" s="18"/>
      <c r="EQN678" s="17"/>
      <c r="EQS678" s="14"/>
      <c r="EQT678" s="18"/>
      <c r="ERD678" s="17"/>
      <c r="ERI678" s="14"/>
      <c r="ERJ678" s="18"/>
      <c r="ERT678" s="17"/>
      <c r="ERY678" s="14"/>
      <c r="ERZ678" s="18"/>
      <c r="ESJ678" s="17"/>
      <c r="ESO678" s="14"/>
      <c r="ESP678" s="18"/>
      <c r="ESZ678" s="17"/>
      <c r="ETE678" s="14"/>
      <c r="ETF678" s="18"/>
      <c r="ETP678" s="17"/>
      <c r="ETU678" s="14"/>
      <c r="ETV678" s="18"/>
      <c r="EUF678" s="17"/>
      <c r="EUK678" s="14"/>
      <c r="EUL678" s="18"/>
      <c r="EUV678" s="17"/>
      <c r="EVA678" s="14"/>
      <c r="EVB678" s="18"/>
      <c r="EVL678" s="17"/>
      <c r="EVQ678" s="14"/>
      <c r="EVR678" s="18"/>
      <c r="EWB678" s="17"/>
      <c r="EWG678" s="14"/>
      <c r="EWH678" s="18"/>
      <c r="EWR678" s="17"/>
      <c r="EWW678" s="14"/>
      <c r="EWX678" s="18"/>
      <c r="EXH678" s="17"/>
      <c r="EXM678" s="14"/>
      <c r="EXN678" s="18"/>
      <c r="EXX678" s="17"/>
      <c r="EYC678" s="14"/>
      <c r="EYD678" s="18"/>
      <c r="EYN678" s="17"/>
      <c r="EYS678" s="14"/>
      <c r="EYT678" s="18"/>
      <c r="EZD678" s="17"/>
      <c r="EZI678" s="14"/>
      <c r="EZJ678" s="18"/>
      <c r="EZT678" s="17"/>
      <c r="EZY678" s="14"/>
      <c r="EZZ678" s="18"/>
      <c r="FAJ678" s="17"/>
      <c r="FAO678" s="14"/>
      <c r="FAP678" s="18"/>
      <c r="FAZ678" s="17"/>
      <c r="FBE678" s="14"/>
      <c r="FBF678" s="18"/>
      <c r="FBP678" s="17"/>
      <c r="FBU678" s="14"/>
      <c r="FBV678" s="18"/>
      <c r="FCF678" s="17"/>
      <c r="FCK678" s="14"/>
      <c r="FCL678" s="18"/>
      <c r="FCV678" s="17"/>
      <c r="FDA678" s="14"/>
      <c r="FDB678" s="18"/>
      <c r="FDL678" s="17"/>
      <c r="FDQ678" s="14"/>
      <c r="FDR678" s="18"/>
      <c r="FEB678" s="17"/>
      <c r="FEG678" s="14"/>
      <c r="FEH678" s="18"/>
      <c r="FER678" s="17"/>
      <c r="FEW678" s="14"/>
      <c r="FEX678" s="18"/>
      <c r="FFH678" s="17"/>
      <c r="FFM678" s="14"/>
      <c r="FFN678" s="18"/>
      <c r="FFX678" s="17"/>
      <c r="FGC678" s="14"/>
      <c r="FGD678" s="18"/>
      <c r="FGN678" s="17"/>
      <c r="FGS678" s="14"/>
      <c r="FGT678" s="18"/>
      <c r="FHD678" s="17"/>
      <c r="FHI678" s="14"/>
      <c r="FHJ678" s="18"/>
      <c r="FHT678" s="17"/>
      <c r="FHY678" s="14"/>
      <c r="FHZ678" s="18"/>
      <c r="FIJ678" s="17"/>
      <c r="FIO678" s="14"/>
      <c r="FIP678" s="18"/>
      <c r="FIZ678" s="17"/>
      <c r="FJE678" s="14"/>
      <c r="FJF678" s="18"/>
      <c r="FJP678" s="17"/>
      <c r="FJU678" s="14"/>
      <c r="FJV678" s="18"/>
      <c r="FKF678" s="17"/>
      <c r="FKK678" s="14"/>
      <c r="FKL678" s="18"/>
      <c r="FKV678" s="17"/>
      <c r="FLA678" s="14"/>
      <c r="FLB678" s="18"/>
      <c r="FLL678" s="17"/>
      <c r="FLQ678" s="14"/>
      <c r="FLR678" s="18"/>
      <c r="FMB678" s="17"/>
      <c r="FMG678" s="14"/>
      <c r="FMH678" s="18"/>
      <c r="FMR678" s="17"/>
      <c r="FMW678" s="14"/>
      <c r="FMX678" s="18"/>
      <c r="FNH678" s="17"/>
      <c r="FNM678" s="14"/>
      <c r="FNN678" s="18"/>
      <c r="FNX678" s="17"/>
      <c r="FOC678" s="14"/>
      <c r="FOD678" s="18"/>
      <c r="FON678" s="17"/>
      <c r="FOS678" s="14"/>
      <c r="FOT678" s="18"/>
      <c r="FPD678" s="17"/>
      <c r="FPI678" s="14"/>
      <c r="FPJ678" s="18"/>
      <c r="FPT678" s="17"/>
      <c r="FPY678" s="14"/>
      <c r="FPZ678" s="18"/>
      <c r="FQJ678" s="17"/>
      <c r="FQO678" s="14"/>
      <c r="FQP678" s="18"/>
      <c r="FQZ678" s="17"/>
      <c r="FRE678" s="14"/>
      <c r="FRF678" s="18"/>
      <c r="FRP678" s="17"/>
      <c r="FRU678" s="14"/>
      <c r="FRV678" s="18"/>
      <c r="FSF678" s="17"/>
      <c r="FSK678" s="14"/>
      <c r="FSL678" s="18"/>
      <c r="FSV678" s="17"/>
      <c r="FTA678" s="14"/>
      <c r="FTB678" s="18"/>
      <c r="FTL678" s="17"/>
      <c r="FTQ678" s="14"/>
      <c r="FTR678" s="18"/>
      <c r="FUB678" s="17"/>
      <c r="FUG678" s="14"/>
      <c r="FUH678" s="18"/>
      <c r="FUR678" s="17"/>
      <c r="FUW678" s="14"/>
      <c r="FUX678" s="18"/>
      <c r="FVH678" s="17"/>
      <c r="FVM678" s="14"/>
      <c r="FVN678" s="18"/>
      <c r="FVX678" s="17"/>
      <c r="FWC678" s="14"/>
      <c r="FWD678" s="18"/>
      <c r="FWN678" s="17"/>
      <c r="FWS678" s="14"/>
      <c r="FWT678" s="18"/>
      <c r="FXD678" s="17"/>
      <c r="FXI678" s="14"/>
      <c r="FXJ678" s="18"/>
      <c r="FXT678" s="17"/>
      <c r="FXY678" s="14"/>
      <c r="FXZ678" s="18"/>
      <c r="FYJ678" s="17"/>
      <c r="FYO678" s="14"/>
      <c r="FYP678" s="18"/>
      <c r="FYZ678" s="17"/>
      <c r="FZE678" s="14"/>
      <c r="FZF678" s="18"/>
      <c r="FZP678" s="17"/>
      <c r="FZU678" s="14"/>
      <c r="FZV678" s="18"/>
      <c r="GAF678" s="17"/>
      <c r="GAK678" s="14"/>
      <c r="GAL678" s="18"/>
      <c r="GAV678" s="17"/>
      <c r="GBA678" s="14"/>
      <c r="GBB678" s="18"/>
      <c r="GBL678" s="17"/>
      <c r="GBQ678" s="14"/>
      <c r="GBR678" s="18"/>
      <c r="GCB678" s="17"/>
      <c r="GCG678" s="14"/>
      <c r="GCH678" s="18"/>
      <c r="GCR678" s="17"/>
      <c r="GCW678" s="14"/>
      <c r="GCX678" s="18"/>
      <c r="GDH678" s="17"/>
      <c r="GDM678" s="14"/>
      <c r="GDN678" s="18"/>
      <c r="GDX678" s="17"/>
      <c r="GEC678" s="14"/>
      <c r="GED678" s="18"/>
      <c r="GEN678" s="17"/>
      <c r="GES678" s="14"/>
      <c r="GET678" s="18"/>
      <c r="GFD678" s="17"/>
      <c r="GFI678" s="14"/>
      <c r="GFJ678" s="18"/>
      <c r="GFT678" s="17"/>
      <c r="GFY678" s="14"/>
      <c r="GFZ678" s="18"/>
      <c r="GGJ678" s="17"/>
      <c r="GGO678" s="14"/>
      <c r="GGP678" s="18"/>
      <c r="GGZ678" s="17"/>
      <c r="GHE678" s="14"/>
      <c r="GHF678" s="18"/>
      <c r="GHP678" s="17"/>
      <c r="GHU678" s="14"/>
      <c r="GHV678" s="18"/>
      <c r="GIF678" s="17"/>
      <c r="GIK678" s="14"/>
      <c r="GIL678" s="18"/>
      <c r="GIV678" s="17"/>
      <c r="GJA678" s="14"/>
      <c r="GJB678" s="18"/>
      <c r="GJL678" s="17"/>
      <c r="GJQ678" s="14"/>
      <c r="GJR678" s="18"/>
      <c r="GKB678" s="17"/>
      <c r="GKG678" s="14"/>
      <c r="GKH678" s="18"/>
      <c r="GKR678" s="17"/>
      <c r="GKW678" s="14"/>
      <c r="GKX678" s="18"/>
      <c r="GLH678" s="17"/>
      <c r="GLM678" s="14"/>
      <c r="GLN678" s="18"/>
      <c r="GLX678" s="17"/>
      <c r="GMC678" s="14"/>
      <c r="GMD678" s="18"/>
      <c r="GMN678" s="17"/>
      <c r="GMS678" s="14"/>
      <c r="GMT678" s="18"/>
      <c r="GND678" s="17"/>
      <c r="GNI678" s="14"/>
      <c r="GNJ678" s="18"/>
      <c r="GNT678" s="17"/>
      <c r="GNY678" s="14"/>
      <c r="GNZ678" s="18"/>
      <c r="GOJ678" s="17"/>
      <c r="GOO678" s="14"/>
      <c r="GOP678" s="18"/>
      <c r="GOZ678" s="17"/>
      <c r="GPE678" s="14"/>
      <c r="GPF678" s="18"/>
      <c r="GPP678" s="17"/>
      <c r="GPU678" s="14"/>
      <c r="GPV678" s="18"/>
      <c r="GQF678" s="17"/>
      <c r="GQK678" s="14"/>
      <c r="GQL678" s="18"/>
      <c r="GQV678" s="17"/>
      <c r="GRA678" s="14"/>
      <c r="GRB678" s="18"/>
      <c r="GRL678" s="17"/>
      <c r="GRQ678" s="14"/>
      <c r="GRR678" s="18"/>
      <c r="GSB678" s="17"/>
      <c r="GSG678" s="14"/>
      <c r="GSH678" s="18"/>
      <c r="GSR678" s="17"/>
      <c r="GSW678" s="14"/>
      <c r="GSX678" s="18"/>
      <c r="GTH678" s="17"/>
      <c r="GTM678" s="14"/>
      <c r="GTN678" s="18"/>
      <c r="GTX678" s="17"/>
      <c r="GUC678" s="14"/>
      <c r="GUD678" s="18"/>
      <c r="GUN678" s="17"/>
      <c r="GUS678" s="14"/>
      <c r="GUT678" s="18"/>
      <c r="GVD678" s="17"/>
      <c r="GVI678" s="14"/>
      <c r="GVJ678" s="18"/>
      <c r="GVT678" s="17"/>
      <c r="GVY678" s="14"/>
      <c r="GVZ678" s="18"/>
      <c r="GWJ678" s="17"/>
      <c r="GWO678" s="14"/>
      <c r="GWP678" s="18"/>
      <c r="GWZ678" s="17"/>
      <c r="GXE678" s="14"/>
      <c r="GXF678" s="18"/>
      <c r="GXP678" s="17"/>
      <c r="GXU678" s="14"/>
      <c r="GXV678" s="18"/>
      <c r="GYF678" s="17"/>
      <c r="GYK678" s="14"/>
      <c r="GYL678" s="18"/>
      <c r="GYV678" s="17"/>
      <c r="GZA678" s="14"/>
      <c r="GZB678" s="18"/>
      <c r="GZL678" s="17"/>
      <c r="GZQ678" s="14"/>
      <c r="GZR678" s="18"/>
      <c r="HAB678" s="17"/>
      <c r="HAG678" s="14"/>
      <c r="HAH678" s="18"/>
      <c r="HAR678" s="17"/>
      <c r="HAW678" s="14"/>
      <c r="HAX678" s="18"/>
      <c r="HBH678" s="17"/>
      <c r="HBM678" s="14"/>
      <c r="HBN678" s="18"/>
      <c r="HBX678" s="17"/>
      <c r="HCC678" s="14"/>
      <c r="HCD678" s="18"/>
      <c r="HCN678" s="17"/>
      <c r="HCS678" s="14"/>
      <c r="HCT678" s="18"/>
      <c r="HDD678" s="17"/>
      <c r="HDI678" s="14"/>
      <c r="HDJ678" s="18"/>
      <c r="HDT678" s="17"/>
      <c r="HDY678" s="14"/>
      <c r="HDZ678" s="18"/>
      <c r="HEJ678" s="17"/>
      <c r="HEO678" s="14"/>
      <c r="HEP678" s="18"/>
      <c r="HEZ678" s="17"/>
      <c r="HFE678" s="14"/>
      <c r="HFF678" s="18"/>
      <c r="HFP678" s="17"/>
      <c r="HFU678" s="14"/>
      <c r="HFV678" s="18"/>
      <c r="HGF678" s="17"/>
      <c r="HGK678" s="14"/>
      <c r="HGL678" s="18"/>
      <c r="HGV678" s="17"/>
      <c r="HHA678" s="14"/>
      <c r="HHB678" s="18"/>
      <c r="HHL678" s="17"/>
      <c r="HHQ678" s="14"/>
      <c r="HHR678" s="18"/>
      <c r="HIB678" s="17"/>
      <c r="HIG678" s="14"/>
      <c r="HIH678" s="18"/>
      <c r="HIR678" s="17"/>
      <c r="HIW678" s="14"/>
      <c r="HIX678" s="18"/>
      <c r="HJH678" s="17"/>
      <c r="HJM678" s="14"/>
      <c r="HJN678" s="18"/>
      <c r="HJX678" s="17"/>
      <c r="HKC678" s="14"/>
      <c r="HKD678" s="18"/>
      <c r="HKN678" s="17"/>
      <c r="HKS678" s="14"/>
      <c r="HKT678" s="18"/>
      <c r="HLD678" s="17"/>
      <c r="HLI678" s="14"/>
      <c r="HLJ678" s="18"/>
      <c r="HLT678" s="17"/>
      <c r="HLY678" s="14"/>
      <c r="HLZ678" s="18"/>
      <c r="HMJ678" s="17"/>
      <c r="HMO678" s="14"/>
      <c r="HMP678" s="18"/>
      <c r="HMZ678" s="17"/>
      <c r="HNE678" s="14"/>
      <c r="HNF678" s="18"/>
      <c r="HNP678" s="17"/>
      <c r="HNU678" s="14"/>
      <c r="HNV678" s="18"/>
      <c r="HOF678" s="17"/>
      <c r="HOK678" s="14"/>
      <c r="HOL678" s="18"/>
      <c r="HOV678" s="17"/>
      <c r="HPA678" s="14"/>
      <c r="HPB678" s="18"/>
      <c r="HPL678" s="17"/>
      <c r="HPQ678" s="14"/>
      <c r="HPR678" s="18"/>
      <c r="HQB678" s="17"/>
      <c r="HQG678" s="14"/>
      <c r="HQH678" s="18"/>
      <c r="HQR678" s="17"/>
      <c r="HQW678" s="14"/>
      <c r="HQX678" s="18"/>
      <c r="HRH678" s="17"/>
      <c r="HRM678" s="14"/>
      <c r="HRN678" s="18"/>
      <c r="HRX678" s="17"/>
      <c r="HSC678" s="14"/>
      <c r="HSD678" s="18"/>
      <c r="HSN678" s="17"/>
      <c r="HSS678" s="14"/>
      <c r="HST678" s="18"/>
      <c r="HTD678" s="17"/>
      <c r="HTI678" s="14"/>
      <c r="HTJ678" s="18"/>
      <c r="HTT678" s="17"/>
      <c r="HTY678" s="14"/>
      <c r="HTZ678" s="18"/>
      <c r="HUJ678" s="17"/>
      <c r="HUO678" s="14"/>
      <c r="HUP678" s="18"/>
      <c r="HUZ678" s="17"/>
      <c r="HVE678" s="14"/>
      <c r="HVF678" s="18"/>
      <c r="HVP678" s="17"/>
      <c r="HVU678" s="14"/>
      <c r="HVV678" s="18"/>
      <c r="HWF678" s="17"/>
      <c r="HWK678" s="14"/>
      <c r="HWL678" s="18"/>
      <c r="HWV678" s="17"/>
      <c r="HXA678" s="14"/>
      <c r="HXB678" s="18"/>
      <c r="HXL678" s="17"/>
      <c r="HXQ678" s="14"/>
      <c r="HXR678" s="18"/>
      <c r="HYB678" s="17"/>
      <c r="HYG678" s="14"/>
      <c r="HYH678" s="18"/>
      <c r="HYR678" s="17"/>
      <c r="HYW678" s="14"/>
      <c r="HYX678" s="18"/>
      <c r="HZH678" s="17"/>
      <c r="HZM678" s="14"/>
      <c r="HZN678" s="18"/>
      <c r="HZX678" s="17"/>
      <c r="IAC678" s="14"/>
      <c r="IAD678" s="18"/>
      <c r="IAN678" s="17"/>
      <c r="IAS678" s="14"/>
      <c r="IAT678" s="18"/>
      <c r="IBD678" s="17"/>
      <c r="IBI678" s="14"/>
      <c r="IBJ678" s="18"/>
      <c r="IBT678" s="17"/>
      <c r="IBY678" s="14"/>
      <c r="IBZ678" s="18"/>
      <c r="ICJ678" s="17"/>
      <c r="ICO678" s="14"/>
      <c r="ICP678" s="18"/>
      <c r="ICZ678" s="17"/>
      <c r="IDE678" s="14"/>
      <c r="IDF678" s="18"/>
      <c r="IDP678" s="17"/>
      <c r="IDU678" s="14"/>
      <c r="IDV678" s="18"/>
      <c r="IEF678" s="17"/>
      <c r="IEK678" s="14"/>
      <c r="IEL678" s="18"/>
      <c r="IEV678" s="17"/>
      <c r="IFA678" s="14"/>
      <c r="IFB678" s="18"/>
      <c r="IFL678" s="17"/>
      <c r="IFQ678" s="14"/>
      <c r="IFR678" s="18"/>
      <c r="IGB678" s="17"/>
      <c r="IGG678" s="14"/>
      <c r="IGH678" s="18"/>
      <c r="IGR678" s="17"/>
      <c r="IGW678" s="14"/>
      <c r="IGX678" s="18"/>
      <c r="IHH678" s="17"/>
      <c r="IHM678" s="14"/>
      <c r="IHN678" s="18"/>
      <c r="IHX678" s="17"/>
      <c r="IIC678" s="14"/>
      <c r="IID678" s="18"/>
      <c r="IIN678" s="17"/>
      <c r="IIS678" s="14"/>
      <c r="IIT678" s="18"/>
      <c r="IJD678" s="17"/>
      <c r="IJI678" s="14"/>
      <c r="IJJ678" s="18"/>
      <c r="IJT678" s="17"/>
      <c r="IJY678" s="14"/>
      <c r="IJZ678" s="18"/>
      <c r="IKJ678" s="17"/>
      <c r="IKO678" s="14"/>
      <c r="IKP678" s="18"/>
      <c r="IKZ678" s="17"/>
      <c r="ILE678" s="14"/>
      <c r="ILF678" s="18"/>
      <c r="ILP678" s="17"/>
      <c r="ILU678" s="14"/>
      <c r="ILV678" s="18"/>
      <c r="IMF678" s="17"/>
      <c r="IMK678" s="14"/>
      <c r="IML678" s="18"/>
      <c r="IMV678" s="17"/>
      <c r="INA678" s="14"/>
      <c r="INB678" s="18"/>
      <c r="INL678" s="17"/>
      <c r="INQ678" s="14"/>
      <c r="INR678" s="18"/>
      <c r="IOB678" s="17"/>
      <c r="IOG678" s="14"/>
      <c r="IOH678" s="18"/>
      <c r="IOR678" s="17"/>
      <c r="IOW678" s="14"/>
      <c r="IOX678" s="18"/>
      <c r="IPH678" s="17"/>
      <c r="IPM678" s="14"/>
      <c r="IPN678" s="18"/>
      <c r="IPX678" s="17"/>
      <c r="IQC678" s="14"/>
      <c r="IQD678" s="18"/>
      <c r="IQN678" s="17"/>
      <c r="IQS678" s="14"/>
      <c r="IQT678" s="18"/>
      <c r="IRD678" s="17"/>
      <c r="IRI678" s="14"/>
      <c r="IRJ678" s="18"/>
      <c r="IRT678" s="17"/>
      <c r="IRY678" s="14"/>
      <c r="IRZ678" s="18"/>
      <c r="ISJ678" s="17"/>
      <c r="ISO678" s="14"/>
      <c r="ISP678" s="18"/>
      <c r="ISZ678" s="17"/>
      <c r="ITE678" s="14"/>
      <c r="ITF678" s="18"/>
      <c r="ITP678" s="17"/>
      <c r="ITU678" s="14"/>
      <c r="ITV678" s="18"/>
      <c r="IUF678" s="17"/>
      <c r="IUK678" s="14"/>
      <c r="IUL678" s="18"/>
      <c r="IUV678" s="17"/>
      <c r="IVA678" s="14"/>
      <c r="IVB678" s="18"/>
      <c r="IVL678" s="17"/>
      <c r="IVQ678" s="14"/>
      <c r="IVR678" s="18"/>
      <c r="IWB678" s="17"/>
      <c r="IWG678" s="14"/>
      <c r="IWH678" s="18"/>
      <c r="IWR678" s="17"/>
      <c r="IWW678" s="14"/>
      <c r="IWX678" s="18"/>
      <c r="IXH678" s="17"/>
      <c r="IXM678" s="14"/>
      <c r="IXN678" s="18"/>
      <c r="IXX678" s="17"/>
      <c r="IYC678" s="14"/>
      <c r="IYD678" s="18"/>
      <c r="IYN678" s="17"/>
      <c r="IYS678" s="14"/>
      <c r="IYT678" s="18"/>
      <c r="IZD678" s="17"/>
      <c r="IZI678" s="14"/>
      <c r="IZJ678" s="18"/>
      <c r="IZT678" s="17"/>
      <c r="IZY678" s="14"/>
      <c r="IZZ678" s="18"/>
      <c r="JAJ678" s="17"/>
      <c r="JAO678" s="14"/>
      <c r="JAP678" s="18"/>
      <c r="JAZ678" s="17"/>
      <c r="JBE678" s="14"/>
      <c r="JBF678" s="18"/>
      <c r="JBP678" s="17"/>
      <c r="JBU678" s="14"/>
      <c r="JBV678" s="18"/>
      <c r="JCF678" s="17"/>
      <c r="JCK678" s="14"/>
      <c r="JCL678" s="18"/>
      <c r="JCV678" s="17"/>
      <c r="JDA678" s="14"/>
      <c r="JDB678" s="18"/>
      <c r="JDL678" s="17"/>
      <c r="JDQ678" s="14"/>
      <c r="JDR678" s="18"/>
      <c r="JEB678" s="17"/>
      <c r="JEG678" s="14"/>
      <c r="JEH678" s="18"/>
      <c r="JER678" s="17"/>
      <c r="JEW678" s="14"/>
      <c r="JEX678" s="18"/>
      <c r="JFH678" s="17"/>
      <c r="JFM678" s="14"/>
      <c r="JFN678" s="18"/>
      <c r="JFX678" s="17"/>
      <c r="JGC678" s="14"/>
      <c r="JGD678" s="18"/>
      <c r="JGN678" s="17"/>
      <c r="JGS678" s="14"/>
      <c r="JGT678" s="18"/>
      <c r="JHD678" s="17"/>
      <c r="JHI678" s="14"/>
      <c r="JHJ678" s="18"/>
      <c r="JHT678" s="17"/>
      <c r="JHY678" s="14"/>
      <c r="JHZ678" s="18"/>
      <c r="JIJ678" s="17"/>
      <c r="JIO678" s="14"/>
      <c r="JIP678" s="18"/>
      <c r="JIZ678" s="17"/>
      <c r="JJE678" s="14"/>
      <c r="JJF678" s="18"/>
      <c r="JJP678" s="17"/>
      <c r="JJU678" s="14"/>
      <c r="JJV678" s="18"/>
      <c r="JKF678" s="17"/>
      <c r="JKK678" s="14"/>
      <c r="JKL678" s="18"/>
      <c r="JKV678" s="17"/>
      <c r="JLA678" s="14"/>
      <c r="JLB678" s="18"/>
      <c r="JLL678" s="17"/>
      <c r="JLQ678" s="14"/>
      <c r="JLR678" s="18"/>
      <c r="JMB678" s="17"/>
      <c r="JMG678" s="14"/>
      <c r="JMH678" s="18"/>
      <c r="JMR678" s="17"/>
      <c r="JMW678" s="14"/>
      <c r="JMX678" s="18"/>
      <c r="JNH678" s="17"/>
      <c r="JNM678" s="14"/>
      <c r="JNN678" s="18"/>
      <c r="JNX678" s="17"/>
      <c r="JOC678" s="14"/>
      <c r="JOD678" s="18"/>
      <c r="JON678" s="17"/>
      <c r="JOS678" s="14"/>
      <c r="JOT678" s="18"/>
      <c r="JPD678" s="17"/>
      <c r="JPI678" s="14"/>
      <c r="JPJ678" s="18"/>
      <c r="JPT678" s="17"/>
      <c r="JPY678" s="14"/>
      <c r="JPZ678" s="18"/>
      <c r="JQJ678" s="17"/>
      <c r="JQO678" s="14"/>
      <c r="JQP678" s="18"/>
      <c r="JQZ678" s="17"/>
      <c r="JRE678" s="14"/>
      <c r="JRF678" s="18"/>
      <c r="JRP678" s="17"/>
      <c r="JRU678" s="14"/>
      <c r="JRV678" s="18"/>
      <c r="JSF678" s="17"/>
      <c r="JSK678" s="14"/>
      <c r="JSL678" s="18"/>
      <c r="JSV678" s="17"/>
      <c r="JTA678" s="14"/>
      <c r="JTB678" s="18"/>
      <c r="JTL678" s="17"/>
      <c r="JTQ678" s="14"/>
      <c r="JTR678" s="18"/>
      <c r="JUB678" s="17"/>
      <c r="JUG678" s="14"/>
      <c r="JUH678" s="18"/>
      <c r="JUR678" s="17"/>
      <c r="JUW678" s="14"/>
      <c r="JUX678" s="18"/>
      <c r="JVH678" s="17"/>
      <c r="JVM678" s="14"/>
      <c r="JVN678" s="18"/>
      <c r="JVX678" s="17"/>
      <c r="JWC678" s="14"/>
      <c r="JWD678" s="18"/>
      <c r="JWN678" s="17"/>
      <c r="JWS678" s="14"/>
      <c r="JWT678" s="18"/>
      <c r="JXD678" s="17"/>
      <c r="JXI678" s="14"/>
      <c r="JXJ678" s="18"/>
      <c r="JXT678" s="17"/>
      <c r="JXY678" s="14"/>
      <c r="JXZ678" s="18"/>
      <c r="JYJ678" s="17"/>
      <c r="JYO678" s="14"/>
      <c r="JYP678" s="18"/>
      <c r="JYZ678" s="17"/>
      <c r="JZE678" s="14"/>
      <c r="JZF678" s="18"/>
      <c r="JZP678" s="17"/>
      <c r="JZU678" s="14"/>
      <c r="JZV678" s="18"/>
      <c r="KAF678" s="17"/>
      <c r="KAK678" s="14"/>
      <c r="KAL678" s="18"/>
      <c r="KAV678" s="17"/>
      <c r="KBA678" s="14"/>
      <c r="KBB678" s="18"/>
      <c r="KBL678" s="17"/>
      <c r="KBQ678" s="14"/>
      <c r="KBR678" s="18"/>
      <c r="KCB678" s="17"/>
      <c r="KCG678" s="14"/>
      <c r="KCH678" s="18"/>
      <c r="KCR678" s="17"/>
      <c r="KCW678" s="14"/>
      <c r="KCX678" s="18"/>
      <c r="KDH678" s="17"/>
      <c r="KDM678" s="14"/>
      <c r="KDN678" s="18"/>
      <c r="KDX678" s="17"/>
      <c r="KEC678" s="14"/>
      <c r="KED678" s="18"/>
      <c r="KEN678" s="17"/>
      <c r="KES678" s="14"/>
      <c r="KET678" s="18"/>
      <c r="KFD678" s="17"/>
      <c r="KFI678" s="14"/>
      <c r="KFJ678" s="18"/>
      <c r="KFT678" s="17"/>
      <c r="KFY678" s="14"/>
      <c r="KFZ678" s="18"/>
      <c r="KGJ678" s="17"/>
      <c r="KGO678" s="14"/>
      <c r="KGP678" s="18"/>
      <c r="KGZ678" s="17"/>
      <c r="KHE678" s="14"/>
      <c r="KHF678" s="18"/>
      <c r="KHP678" s="17"/>
      <c r="KHU678" s="14"/>
      <c r="KHV678" s="18"/>
      <c r="KIF678" s="17"/>
      <c r="KIK678" s="14"/>
      <c r="KIL678" s="18"/>
      <c r="KIV678" s="17"/>
      <c r="KJA678" s="14"/>
      <c r="KJB678" s="18"/>
      <c r="KJL678" s="17"/>
      <c r="KJQ678" s="14"/>
      <c r="KJR678" s="18"/>
      <c r="KKB678" s="17"/>
      <c r="KKG678" s="14"/>
      <c r="KKH678" s="18"/>
      <c r="KKR678" s="17"/>
      <c r="KKW678" s="14"/>
      <c r="KKX678" s="18"/>
      <c r="KLH678" s="17"/>
      <c r="KLM678" s="14"/>
      <c r="KLN678" s="18"/>
      <c r="KLX678" s="17"/>
      <c r="KMC678" s="14"/>
      <c r="KMD678" s="18"/>
      <c r="KMN678" s="17"/>
      <c r="KMS678" s="14"/>
      <c r="KMT678" s="18"/>
      <c r="KND678" s="17"/>
      <c r="KNI678" s="14"/>
      <c r="KNJ678" s="18"/>
      <c r="KNT678" s="17"/>
      <c r="KNY678" s="14"/>
      <c r="KNZ678" s="18"/>
      <c r="KOJ678" s="17"/>
      <c r="KOO678" s="14"/>
      <c r="KOP678" s="18"/>
      <c r="KOZ678" s="17"/>
      <c r="KPE678" s="14"/>
      <c r="KPF678" s="18"/>
      <c r="KPP678" s="17"/>
      <c r="KPU678" s="14"/>
      <c r="KPV678" s="18"/>
      <c r="KQF678" s="17"/>
      <c r="KQK678" s="14"/>
      <c r="KQL678" s="18"/>
      <c r="KQV678" s="17"/>
      <c r="KRA678" s="14"/>
      <c r="KRB678" s="18"/>
      <c r="KRL678" s="17"/>
      <c r="KRQ678" s="14"/>
      <c r="KRR678" s="18"/>
      <c r="KSB678" s="17"/>
      <c r="KSG678" s="14"/>
      <c r="KSH678" s="18"/>
      <c r="KSR678" s="17"/>
      <c r="KSW678" s="14"/>
      <c r="KSX678" s="18"/>
      <c r="KTH678" s="17"/>
      <c r="KTM678" s="14"/>
      <c r="KTN678" s="18"/>
      <c r="KTX678" s="17"/>
      <c r="KUC678" s="14"/>
      <c r="KUD678" s="18"/>
      <c r="KUN678" s="17"/>
      <c r="KUS678" s="14"/>
      <c r="KUT678" s="18"/>
      <c r="KVD678" s="17"/>
      <c r="KVI678" s="14"/>
      <c r="KVJ678" s="18"/>
      <c r="KVT678" s="17"/>
      <c r="KVY678" s="14"/>
      <c r="KVZ678" s="18"/>
      <c r="KWJ678" s="17"/>
      <c r="KWO678" s="14"/>
      <c r="KWP678" s="18"/>
      <c r="KWZ678" s="17"/>
      <c r="KXE678" s="14"/>
      <c r="KXF678" s="18"/>
      <c r="KXP678" s="17"/>
      <c r="KXU678" s="14"/>
      <c r="KXV678" s="18"/>
      <c r="KYF678" s="17"/>
      <c r="KYK678" s="14"/>
      <c r="KYL678" s="18"/>
      <c r="KYV678" s="17"/>
      <c r="KZA678" s="14"/>
      <c r="KZB678" s="18"/>
      <c r="KZL678" s="17"/>
      <c r="KZQ678" s="14"/>
      <c r="KZR678" s="18"/>
      <c r="LAB678" s="17"/>
      <c r="LAG678" s="14"/>
      <c r="LAH678" s="18"/>
      <c r="LAR678" s="17"/>
      <c r="LAW678" s="14"/>
      <c r="LAX678" s="18"/>
      <c r="LBH678" s="17"/>
      <c r="LBM678" s="14"/>
      <c r="LBN678" s="18"/>
      <c r="LBX678" s="17"/>
      <c r="LCC678" s="14"/>
      <c r="LCD678" s="18"/>
      <c r="LCN678" s="17"/>
      <c r="LCS678" s="14"/>
      <c r="LCT678" s="18"/>
      <c r="LDD678" s="17"/>
      <c r="LDI678" s="14"/>
      <c r="LDJ678" s="18"/>
      <c r="LDT678" s="17"/>
      <c r="LDY678" s="14"/>
      <c r="LDZ678" s="18"/>
      <c r="LEJ678" s="17"/>
      <c r="LEO678" s="14"/>
      <c r="LEP678" s="18"/>
      <c r="LEZ678" s="17"/>
      <c r="LFE678" s="14"/>
      <c r="LFF678" s="18"/>
      <c r="LFP678" s="17"/>
      <c r="LFU678" s="14"/>
      <c r="LFV678" s="18"/>
      <c r="LGF678" s="17"/>
      <c r="LGK678" s="14"/>
      <c r="LGL678" s="18"/>
      <c r="LGV678" s="17"/>
      <c r="LHA678" s="14"/>
      <c r="LHB678" s="18"/>
      <c r="LHL678" s="17"/>
      <c r="LHQ678" s="14"/>
      <c r="LHR678" s="18"/>
      <c r="LIB678" s="17"/>
      <c r="LIG678" s="14"/>
      <c r="LIH678" s="18"/>
      <c r="LIR678" s="17"/>
      <c r="LIW678" s="14"/>
      <c r="LIX678" s="18"/>
      <c r="LJH678" s="17"/>
      <c r="LJM678" s="14"/>
      <c r="LJN678" s="18"/>
      <c r="LJX678" s="17"/>
      <c r="LKC678" s="14"/>
      <c r="LKD678" s="18"/>
      <c r="LKN678" s="17"/>
      <c r="LKS678" s="14"/>
      <c r="LKT678" s="18"/>
      <c r="LLD678" s="17"/>
      <c r="LLI678" s="14"/>
      <c r="LLJ678" s="18"/>
      <c r="LLT678" s="17"/>
      <c r="LLY678" s="14"/>
      <c r="LLZ678" s="18"/>
      <c r="LMJ678" s="17"/>
      <c r="LMO678" s="14"/>
      <c r="LMP678" s="18"/>
      <c r="LMZ678" s="17"/>
      <c r="LNE678" s="14"/>
      <c r="LNF678" s="18"/>
      <c r="LNP678" s="17"/>
      <c r="LNU678" s="14"/>
      <c r="LNV678" s="18"/>
      <c r="LOF678" s="17"/>
      <c r="LOK678" s="14"/>
      <c r="LOL678" s="18"/>
      <c r="LOV678" s="17"/>
      <c r="LPA678" s="14"/>
      <c r="LPB678" s="18"/>
      <c r="LPL678" s="17"/>
      <c r="LPQ678" s="14"/>
      <c r="LPR678" s="18"/>
      <c r="LQB678" s="17"/>
      <c r="LQG678" s="14"/>
      <c r="LQH678" s="18"/>
      <c r="LQR678" s="17"/>
      <c r="LQW678" s="14"/>
      <c r="LQX678" s="18"/>
      <c r="LRH678" s="17"/>
      <c r="LRM678" s="14"/>
      <c r="LRN678" s="18"/>
      <c r="LRX678" s="17"/>
      <c r="LSC678" s="14"/>
      <c r="LSD678" s="18"/>
      <c r="LSN678" s="17"/>
      <c r="LSS678" s="14"/>
      <c r="LST678" s="18"/>
      <c r="LTD678" s="17"/>
      <c r="LTI678" s="14"/>
      <c r="LTJ678" s="18"/>
      <c r="LTT678" s="17"/>
      <c r="LTY678" s="14"/>
      <c r="LTZ678" s="18"/>
      <c r="LUJ678" s="17"/>
      <c r="LUO678" s="14"/>
      <c r="LUP678" s="18"/>
      <c r="LUZ678" s="17"/>
      <c r="LVE678" s="14"/>
      <c r="LVF678" s="18"/>
      <c r="LVP678" s="17"/>
      <c r="LVU678" s="14"/>
      <c r="LVV678" s="18"/>
      <c r="LWF678" s="17"/>
      <c r="LWK678" s="14"/>
      <c r="LWL678" s="18"/>
      <c r="LWV678" s="17"/>
      <c r="LXA678" s="14"/>
      <c r="LXB678" s="18"/>
      <c r="LXL678" s="17"/>
      <c r="LXQ678" s="14"/>
      <c r="LXR678" s="18"/>
      <c r="LYB678" s="17"/>
      <c r="LYG678" s="14"/>
      <c r="LYH678" s="18"/>
      <c r="LYR678" s="17"/>
      <c r="LYW678" s="14"/>
      <c r="LYX678" s="18"/>
      <c r="LZH678" s="17"/>
      <c r="LZM678" s="14"/>
      <c r="LZN678" s="18"/>
      <c r="LZX678" s="17"/>
      <c r="MAC678" s="14"/>
      <c r="MAD678" s="18"/>
      <c r="MAN678" s="17"/>
      <c r="MAS678" s="14"/>
      <c r="MAT678" s="18"/>
      <c r="MBD678" s="17"/>
      <c r="MBI678" s="14"/>
      <c r="MBJ678" s="18"/>
      <c r="MBT678" s="17"/>
      <c r="MBY678" s="14"/>
      <c r="MBZ678" s="18"/>
      <c r="MCJ678" s="17"/>
      <c r="MCO678" s="14"/>
      <c r="MCP678" s="18"/>
      <c r="MCZ678" s="17"/>
      <c r="MDE678" s="14"/>
      <c r="MDF678" s="18"/>
      <c r="MDP678" s="17"/>
      <c r="MDU678" s="14"/>
      <c r="MDV678" s="18"/>
      <c r="MEF678" s="17"/>
      <c r="MEK678" s="14"/>
      <c r="MEL678" s="18"/>
      <c r="MEV678" s="17"/>
      <c r="MFA678" s="14"/>
      <c r="MFB678" s="18"/>
      <c r="MFL678" s="17"/>
      <c r="MFQ678" s="14"/>
      <c r="MFR678" s="18"/>
      <c r="MGB678" s="17"/>
      <c r="MGG678" s="14"/>
      <c r="MGH678" s="18"/>
      <c r="MGR678" s="17"/>
      <c r="MGW678" s="14"/>
      <c r="MGX678" s="18"/>
      <c r="MHH678" s="17"/>
      <c r="MHM678" s="14"/>
      <c r="MHN678" s="18"/>
      <c r="MHX678" s="17"/>
      <c r="MIC678" s="14"/>
      <c r="MID678" s="18"/>
      <c r="MIN678" s="17"/>
      <c r="MIS678" s="14"/>
      <c r="MIT678" s="18"/>
      <c r="MJD678" s="17"/>
      <c r="MJI678" s="14"/>
      <c r="MJJ678" s="18"/>
      <c r="MJT678" s="17"/>
      <c r="MJY678" s="14"/>
      <c r="MJZ678" s="18"/>
      <c r="MKJ678" s="17"/>
      <c r="MKO678" s="14"/>
      <c r="MKP678" s="18"/>
      <c r="MKZ678" s="17"/>
      <c r="MLE678" s="14"/>
      <c r="MLF678" s="18"/>
      <c r="MLP678" s="17"/>
      <c r="MLU678" s="14"/>
      <c r="MLV678" s="18"/>
      <c r="MMF678" s="17"/>
      <c r="MMK678" s="14"/>
      <c r="MML678" s="18"/>
      <c r="MMV678" s="17"/>
      <c r="MNA678" s="14"/>
      <c r="MNB678" s="18"/>
      <c r="MNL678" s="17"/>
      <c r="MNQ678" s="14"/>
      <c r="MNR678" s="18"/>
      <c r="MOB678" s="17"/>
      <c r="MOG678" s="14"/>
      <c r="MOH678" s="18"/>
      <c r="MOR678" s="17"/>
      <c r="MOW678" s="14"/>
      <c r="MOX678" s="18"/>
      <c r="MPH678" s="17"/>
      <c r="MPM678" s="14"/>
      <c r="MPN678" s="18"/>
      <c r="MPX678" s="17"/>
      <c r="MQC678" s="14"/>
      <c r="MQD678" s="18"/>
      <c r="MQN678" s="17"/>
      <c r="MQS678" s="14"/>
      <c r="MQT678" s="18"/>
      <c r="MRD678" s="17"/>
      <c r="MRI678" s="14"/>
      <c r="MRJ678" s="18"/>
      <c r="MRT678" s="17"/>
      <c r="MRY678" s="14"/>
      <c r="MRZ678" s="18"/>
      <c r="MSJ678" s="17"/>
      <c r="MSO678" s="14"/>
      <c r="MSP678" s="18"/>
      <c r="MSZ678" s="17"/>
      <c r="MTE678" s="14"/>
      <c r="MTF678" s="18"/>
      <c r="MTP678" s="17"/>
      <c r="MTU678" s="14"/>
      <c r="MTV678" s="18"/>
      <c r="MUF678" s="17"/>
      <c r="MUK678" s="14"/>
      <c r="MUL678" s="18"/>
      <c r="MUV678" s="17"/>
      <c r="MVA678" s="14"/>
      <c r="MVB678" s="18"/>
      <c r="MVL678" s="17"/>
      <c r="MVQ678" s="14"/>
      <c r="MVR678" s="18"/>
      <c r="MWB678" s="17"/>
      <c r="MWG678" s="14"/>
      <c r="MWH678" s="18"/>
      <c r="MWR678" s="17"/>
      <c r="MWW678" s="14"/>
      <c r="MWX678" s="18"/>
      <c r="MXH678" s="17"/>
      <c r="MXM678" s="14"/>
      <c r="MXN678" s="18"/>
      <c r="MXX678" s="17"/>
      <c r="MYC678" s="14"/>
      <c r="MYD678" s="18"/>
      <c r="MYN678" s="17"/>
      <c r="MYS678" s="14"/>
      <c r="MYT678" s="18"/>
      <c r="MZD678" s="17"/>
      <c r="MZI678" s="14"/>
      <c r="MZJ678" s="18"/>
      <c r="MZT678" s="17"/>
      <c r="MZY678" s="14"/>
      <c r="MZZ678" s="18"/>
      <c r="NAJ678" s="17"/>
      <c r="NAO678" s="14"/>
      <c r="NAP678" s="18"/>
      <c r="NAZ678" s="17"/>
      <c r="NBE678" s="14"/>
      <c r="NBF678" s="18"/>
      <c r="NBP678" s="17"/>
      <c r="NBU678" s="14"/>
      <c r="NBV678" s="18"/>
      <c r="NCF678" s="17"/>
      <c r="NCK678" s="14"/>
      <c r="NCL678" s="18"/>
      <c r="NCV678" s="17"/>
      <c r="NDA678" s="14"/>
      <c r="NDB678" s="18"/>
      <c r="NDL678" s="17"/>
      <c r="NDQ678" s="14"/>
      <c r="NDR678" s="18"/>
      <c r="NEB678" s="17"/>
      <c r="NEG678" s="14"/>
      <c r="NEH678" s="18"/>
      <c r="NER678" s="17"/>
      <c r="NEW678" s="14"/>
      <c r="NEX678" s="18"/>
      <c r="NFH678" s="17"/>
      <c r="NFM678" s="14"/>
      <c r="NFN678" s="18"/>
      <c r="NFX678" s="17"/>
      <c r="NGC678" s="14"/>
      <c r="NGD678" s="18"/>
      <c r="NGN678" s="17"/>
      <c r="NGS678" s="14"/>
      <c r="NGT678" s="18"/>
      <c r="NHD678" s="17"/>
      <c r="NHI678" s="14"/>
      <c r="NHJ678" s="18"/>
      <c r="NHT678" s="17"/>
      <c r="NHY678" s="14"/>
      <c r="NHZ678" s="18"/>
      <c r="NIJ678" s="17"/>
      <c r="NIO678" s="14"/>
      <c r="NIP678" s="18"/>
      <c r="NIZ678" s="17"/>
      <c r="NJE678" s="14"/>
      <c r="NJF678" s="18"/>
      <c r="NJP678" s="17"/>
      <c r="NJU678" s="14"/>
      <c r="NJV678" s="18"/>
      <c r="NKF678" s="17"/>
      <c r="NKK678" s="14"/>
      <c r="NKL678" s="18"/>
      <c r="NKV678" s="17"/>
      <c r="NLA678" s="14"/>
      <c r="NLB678" s="18"/>
      <c r="NLL678" s="17"/>
      <c r="NLQ678" s="14"/>
      <c r="NLR678" s="18"/>
      <c r="NMB678" s="17"/>
      <c r="NMG678" s="14"/>
      <c r="NMH678" s="18"/>
      <c r="NMR678" s="17"/>
      <c r="NMW678" s="14"/>
      <c r="NMX678" s="18"/>
      <c r="NNH678" s="17"/>
      <c r="NNM678" s="14"/>
      <c r="NNN678" s="18"/>
      <c r="NNX678" s="17"/>
      <c r="NOC678" s="14"/>
      <c r="NOD678" s="18"/>
      <c r="NON678" s="17"/>
      <c r="NOS678" s="14"/>
      <c r="NOT678" s="18"/>
      <c r="NPD678" s="17"/>
      <c r="NPI678" s="14"/>
      <c r="NPJ678" s="18"/>
      <c r="NPT678" s="17"/>
      <c r="NPY678" s="14"/>
      <c r="NPZ678" s="18"/>
      <c r="NQJ678" s="17"/>
      <c r="NQO678" s="14"/>
      <c r="NQP678" s="18"/>
      <c r="NQZ678" s="17"/>
      <c r="NRE678" s="14"/>
      <c r="NRF678" s="18"/>
      <c r="NRP678" s="17"/>
      <c r="NRU678" s="14"/>
      <c r="NRV678" s="18"/>
      <c r="NSF678" s="17"/>
      <c r="NSK678" s="14"/>
      <c r="NSL678" s="18"/>
      <c r="NSV678" s="17"/>
      <c r="NTA678" s="14"/>
      <c r="NTB678" s="18"/>
      <c r="NTL678" s="17"/>
      <c r="NTQ678" s="14"/>
      <c r="NTR678" s="18"/>
      <c r="NUB678" s="17"/>
      <c r="NUG678" s="14"/>
      <c r="NUH678" s="18"/>
      <c r="NUR678" s="17"/>
      <c r="NUW678" s="14"/>
      <c r="NUX678" s="18"/>
      <c r="NVH678" s="17"/>
      <c r="NVM678" s="14"/>
      <c r="NVN678" s="18"/>
      <c r="NVX678" s="17"/>
      <c r="NWC678" s="14"/>
      <c r="NWD678" s="18"/>
      <c r="NWN678" s="17"/>
      <c r="NWS678" s="14"/>
      <c r="NWT678" s="18"/>
      <c r="NXD678" s="17"/>
      <c r="NXI678" s="14"/>
      <c r="NXJ678" s="18"/>
      <c r="NXT678" s="17"/>
      <c r="NXY678" s="14"/>
      <c r="NXZ678" s="18"/>
      <c r="NYJ678" s="17"/>
      <c r="NYO678" s="14"/>
      <c r="NYP678" s="18"/>
      <c r="NYZ678" s="17"/>
      <c r="NZE678" s="14"/>
      <c r="NZF678" s="18"/>
      <c r="NZP678" s="17"/>
      <c r="NZU678" s="14"/>
      <c r="NZV678" s="18"/>
      <c r="OAF678" s="17"/>
      <c r="OAK678" s="14"/>
      <c r="OAL678" s="18"/>
      <c r="OAV678" s="17"/>
      <c r="OBA678" s="14"/>
      <c r="OBB678" s="18"/>
      <c r="OBL678" s="17"/>
      <c r="OBQ678" s="14"/>
      <c r="OBR678" s="18"/>
      <c r="OCB678" s="17"/>
      <c r="OCG678" s="14"/>
      <c r="OCH678" s="18"/>
      <c r="OCR678" s="17"/>
      <c r="OCW678" s="14"/>
      <c r="OCX678" s="18"/>
      <c r="ODH678" s="17"/>
      <c r="ODM678" s="14"/>
      <c r="ODN678" s="18"/>
      <c r="ODX678" s="17"/>
      <c r="OEC678" s="14"/>
      <c r="OED678" s="18"/>
      <c r="OEN678" s="17"/>
      <c r="OES678" s="14"/>
      <c r="OET678" s="18"/>
      <c r="OFD678" s="17"/>
      <c r="OFI678" s="14"/>
      <c r="OFJ678" s="18"/>
      <c r="OFT678" s="17"/>
      <c r="OFY678" s="14"/>
      <c r="OFZ678" s="18"/>
      <c r="OGJ678" s="17"/>
      <c r="OGO678" s="14"/>
      <c r="OGP678" s="18"/>
      <c r="OGZ678" s="17"/>
      <c r="OHE678" s="14"/>
      <c r="OHF678" s="18"/>
      <c r="OHP678" s="17"/>
      <c r="OHU678" s="14"/>
      <c r="OHV678" s="18"/>
      <c r="OIF678" s="17"/>
      <c r="OIK678" s="14"/>
      <c r="OIL678" s="18"/>
      <c r="OIV678" s="17"/>
      <c r="OJA678" s="14"/>
      <c r="OJB678" s="18"/>
      <c r="OJL678" s="17"/>
      <c r="OJQ678" s="14"/>
      <c r="OJR678" s="18"/>
      <c r="OKB678" s="17"/>
      <c r="OKG678" s="14"/>
      <c r="OKH678" s="18"/>
      <c r="OKR678" s="17"/>
      <c r="OKW678" s="14"/>
      <c r="OKX678" s="18"/>
      <c r="OLH678" s="17"/>
      <c r="OLM678" s="14"/>
      <c r="OLN678" s="18"/>
      <c r="OLX678" s="17"/>
      <c r="OMC678" s="14"/>
      <c r="OMD678" s="18"/>
      <c r="OMN678" s="17"/>
      <c r="OMS678" s="14"/>
      <c r="OMT678" s="18"/>
      <c r="OND678" s="17"/>
      <c r="ONI678" s="14"/>
      <c r="ONJ678" s="18"/>
      <c r="ONT678" s="17"/>
      <c r="ONY678" s="14"/>
      <c r="ONZ678" s="18"/>
      <c r="OOJ678" s="17"/>
      <c r="OOO678" s="14"/>
      <c r="OOP678" s="18"/>
      <c r="OOZ678" s="17"/>
      <c r="OPE678" s="14"/>
      <c r="OPF678" s="18"/>
      <c r="OPP678" s="17"/>
      <c r="OPU678" s="14"/>
      <c r="OPV678" s="18"/>
      <c r="OQF678" s="17"/>
      <c r="OQK678" s="14"/>
      <c r="OQL678" s="18"/>
      <c r="OQV678" s="17"/>
      <c r="ORA678" s="14"/>
      <c r="ORB678" s="18"/>
      <c r="ORL678" s="17"/>
      <c r="ORQ678" s="14"/>
      <c r="ORR678" s="18"/>
      <c r="OSB678" s="17"/>
      <c r="OSG678" s="14"/>
      <c r="OSH678" s="18"/>
      <c r="OSR678" s="17"/>
      <c r="OSW678" s="14"/>
      <c r="OSX678" s="18"/>
      <c r="OTH678" s="17"/>
      <c r="OTM678" s="14"/>
      <c r="OTN678" s="18"/>
      <c r="OTX678" s="17"/>
      <c r="OUC678" s="14"/>
      <c r="OUD678" s="18"/>
      <c r="OUN678" s="17"/>
      <c r="OUS678" s="14"/>
      <c r="OUT678" s="18"/>
      <c r="OVD678" s="17"/>
      <c r="OVI678" s="14"/>
      <c r="OVJ678" s="18"/>
      <c r="OVT678" s="17"/>
      <c r="OVY678" s="14"/>
      <c r="OVZ678" s="18"/>
      <c r="OWJ678" s="17"/>
      <c r="OWO678" s="14"/>
      <c r="OWP678" s="18"/>
      <c r="OWZ678" s="17"/>
      <c r="OXE678" s="14"/>
      <c r="OXF678" s="18"/>
      <c r="OXP678" s="17"/>
      <c r="OXU678" s="14"/>
      <c r="OXV678" s="18"/>
      <c r="OYF678" s="17"/>
      <c r="OYK678" s="14"/>
      <c r="OYL678" s="18"/>
      <c r="OYV678" s="17"/>
      <c r="OZA678" s="14"/>
      <c r="OZB678" s="18"/>
      <c r="OZL678" s="17"/>
      <c r="OZQ678" s="14"/>
      <c r="OZR678" s="18"/>
      <c r="PAB678" s="17"/>
      <c r="PAG678" s="14"/>
      <c r="PAH678" s="18"/>
      <c r="PAR678" s="17"/>
      <c r="PAW678" s="14"/>
      <c r="PAX678" s="18"/>
      <c r="PBH678" s="17"/>
      <c r="PBM678" s="14"/>
      <c r="PBN678" s="18"/>
      <c r="PBX678" s="17"/>
      <c r="PCC678" s="14"/>
      <c r="PCD678" s="18"/>
      <c r="PCN678" s="17"/>
      <c r="PCS678" s="14"/>
      <c r="PCT678" s="18"/>
      <c r="PDD678" s="17"/>
      <c r="PDI678" s="14"/>
      <c r="PDJ678" s="18"/>
      <c r="PDT678" s="17"/>
      <c r="PDY678" s="14"/>
      <c r="PDZ678" s="18"/>
      <c r="PEJ678" s="17"/>
      <c r="PEO678" s="14"/>
      <c r="PEP678" s="18"/>
      <c r="PEZ678" s="17"/>
      <c r="PFE678" s="14"/>
      <c r="PFF678" s="18"/>
      <c r="PFP678" s="17"/>
      <c r="PFU678" s="14"/>
      <c r="PFV678" s="18"/>
      <c r="PGF678" s="17"/>
      <c r="PGK678" s="14"/>
      <c r="PGL678" s="18"/>
      <c r="PGV678" s="17"/>
      <c r="PHA678" s="14"/>
      <c r="PHB678" s="18"/>
      <c r="PHL678" s="17"/>
      <c r="PHQ678" s="14"/>
      <c r="PHR678" s="18"/>
      <c r="PIB678" s="17"/>
      <c r="PIG678" s="14"/>
      <c r="PIH678" s="18"/>
      <c r="PIR678" s="17"/>
      <c r="PIW678" s="14"/>
      <c r="PIX678" s="18"/>
      <c r="PJH678" s="17"/>
      <c r="PJM678" s="14"/>
      <c r="PJN678" s="18"/>
      <c r="PJX678" s="17"/>
      <c r="PKC678" s="14"/>
      <c r="PKD678" s="18"/>
      <c r="PKN678" s="17"/>
      <c r="PKS678" s="14"/>
      <c r="PKT678" s="18"/>
      <c r="PLD678" s="17"/>
      <c r="PLI678" s="14"/>
      <c r="PLJ678" s="18"/>
      <c r="PLT678" s="17"/>
      <c r="PLY678" s="14"/>
      <c r="PLZ678" s="18"/>
      <c r="PMJ678" s="17"/>
      <c r="PMO678" s="14"/>
      <c r="PMP678" s="18"/>
      <c r="PMZ678" s="17"/>
      <c r="PNE678" s="14"/>
      <c r="PNF678" s="18"/>
      <c r="PNP678" s="17"/>
      <c r="PNU678" s="14"/>
      <c r="PNV678" s="18"/>
      <c r="POF678" s="17"/>
      <c r="POK678" s="14"/>
      <c r="POL678" s="18"/>
      <c r="POV678" s="17"/>
      <c r="PPA678" s="14"/>
      <c r="PPB678" s="18"/>
      <c r="PPL678" s="17"/>
      <c r="PPQ678" s="14"/>
      <c r="PPR678" s="18"/>
      <c r="PQB678" s="17"/>
      <c r="PQG678" s="14"/>
      <c r="PQH678" s="18"/>
      <c r="PQR678" s="17"/>
      <c r="PQW678" s="14"/>
      <c r="PQX678" s="18"/>
      <c r="PRH678" s="17"/>
      <c r="PRM678" s="14"/>
      <c r="PRN678" s="18"/>
      <c r="PRX678" s="17"/>
      <c r="PSC678" s="14"/>
      <c r="PSD678" s="18"/>
      <c r="PSN678" s="17"/>
      <c r="PSS678" s="14"/>
      <c r="PST678" s="18"/>
      <c r="PTD678" s="17"/>
      <c r="PTI678" s="14"/>
      <c r="PTJ678" s="18"/>
      <c r="PTT678" s="17"/>
      <c r="PTY678" s="14"/>
      <c r="PTZ678" s="18"/>
      <c r="PUJ678" s="17"/>
      <c r="PUO678" s="14"/>
      <c r="PUP678" s="18"/>
      <c r="PUZ678" s="17"/>
      <c r="PVE678" s="14"/>
      <c r="PVF678" s="18"/>
      <c r="PVP678" s="17"/>
      <c r="PVU678" s="14"/>
      <c r="PVV678" s="18"/>
      <c r="PWF678" s="17"/>
      <c r="PWK678" s="14"/>
      <c r="PWL678" s="18"/>
      <c r="PWV678" s="17"/>
      <c r="PXA678" s="14"/>
      <c r="PXB678" s="18"/>
      <c r="PXL678" s="17"/>
      <c r="PXQ678" s="14"/>
      <c r="PXR678" s="18"/>
      <c r="PYB678" s="17"/>
      <c r="PYG678" s="14"/>
      <c r="PYH678" s="18"/>
      <c r="PYR678" s="17"/>
      <c r="PYW678" s="14"/>
      <c r="PYX678" s="18"/>
      <c r="PZH678" s="17"/>
      <c r="PZM678" s="14"/>
      <c r="PZN678" s="18"/>
      <c r="PZX678" s="17"/>
      <c r="QAC678" s="14"/>
      <c r="QAD678" s="18"/>
      <c r="QAN678" s="17"/>
      <c r="QAS678" s="14"/>
      <c r="QAT678" s="18"/>
      <c r="QBD678" s="17"/>
      <c r="QBI678" s="14"/>
      <c r="QBJ678" s="18"/>
      <c r="QBT678" s="17"/>
      <c r="QBY678" s="14"/>
      <c r="QBZ678" s="18"/>
      <c r="QCJ678" s="17"/>
      <c r="QCO678" s="14"/>
      <c r="QCP678" s="18"/>
      <c r="QCZ678" s="17"/>
      <c r="QDE678" s="14"/>
      <c r="QDF678" s="18"/>
      <c r="QDP678" s="17"/>
      <c r="QDU678" s="14"/>
      <c r="QDV678" s="18"/>
      <c r="QEF678" s="17"/>
      <c r="QEK678" s="14"/>
      <c r="QEL678" s="18"/>
      <c r="QEV678" s="17"/>
      <c r="QFA678" s="14"/>
      <c r="QFB678" s="18"/>
      <c r="QFL678" s="17"/>
      <c r="QFQ678" s="14"/>
      <c r="QFR678" s="18"/>
      <c r="QGB678" s="17"/>
      <c r="QGG678" s="14"/>
      <c r="QGH678" s="18"/>
      <c r="QGR678" s="17"/>
      <c r="QGW678" s="14"/>
      <c r="QGX678" s="18"/>
      <c r="QHH678" s="17"/>
      <c r="QHM678" s="14"/>
      <c r="QHN678" s="18"/>
      <c r="QHX678" s="17"/>
      <c r="QIC678" s="14"/>
      <c r="QID678" s="18"/>
      <c r="QIN678" s="17"/>
      <c r="QIS678" s="14"/>
      <c r="QIT678" s="18"/>
      <c r="QJD678" s="17"/>
      <c r="QJI678" s="14"/>
      <c r="QJJ678" s="18"/>
      <c r="QJT678" s="17"/>
      <c r="QJY678" s="14"/>
      <c r="QJZ678" s="18"/>
      <c r="QKJ678" s="17"/>
      <c r="QKO678" s="14"/>
      <c r="QKP678" s="18"/>
      <c r="QKZ678" s="17"/>
      <c r="QLE678" s="14"/>
      <c r="QLF678" s="18"/>
      <c r="QLP678" s="17"/>
      <c r="QLU678" s="14"/>
      <c r="QLV678" s="18"/>
      <c r="QMF678" s="17"/>
      <c r="QMK678" s="14"/>
      <c r="QML678" s="18"/>
      <c r="QMV678" s="17"/>
      <c r="QNA678" s="14"/>
      <c r="QNB678" s="18"/>
      <c r="QNL678" s="17"/>
      <c r="QNQ678" s="14"/>
      <c r="QNR678" s="18"/>
      <c r="QOB678" s="17"/>
      <c r="QOG678" s="14"/>
      <c r="QOH678" s="18"/>
      <c r="QOR678" s="17"/>
      <c r="QOW678" s="14"/>
      <c r="QOX678" s="18"/>
      <c r="QPH678" s="17"/>
      <c r="QPM678" s="14"/>
      <c r="QPN678" s="18"/>
      <c r="QPX678" s="17"/>
      <c r="QQC678" s="14"/>
      <c r="QQD678" s="18"/>
      <c r="QQN678" s="17"/>
      <c r="QQS678" s="14"/>
      <c r="QQT678" s="18"/>
      <c r="QRD678" s="17"/>
      <c r="QRI678" s="14"/>
      <c r="QRJ678" s="18"/>
      <c r="QRT678" s="17"/>
      <c r="QRY678" s="14"/>
      <c r="QRZ678" s="18"/>
      <c r="QSJ678" s="17"/>
      <c r="QSO678" s="14"/>
      <c r="QSP678" s="18"/>
      <c r="QSZ678" s="17"/>
      <c r="QTE678" s="14"/>
      <c r="QTF678" s="18"/>
      <c r="QTP678" s="17"/>
      <c r="QTU678" s="14"/>
      <c r="QTV678" s="18"/>
      <c r="QUF678" s="17"/>
      <c r="QUK678" s="14"/>
      <c r="QUL678" s="18"/>
      <c r="QUV678" s="17"/>
      <c r="QVA678" s="14"/>
      <c r="QVB678" s="18"/>
      <c r="QVL678" s="17"/>
      <c r="QVQ678" s="14"/>
      <c r="QVR678" s="18"/>
      <c r="QWB678" s="17"/>
      <c r="QWG678" s="14"/>
      <c r="QWH678" s="18"/>
      <c r="QWR678" s="17"/>
      <c r="QWW678" s="14"/>
      <c r="QWX678" s="18"/>
      <c r="QXH678" s="17"/>
      <c r="QXM678" s="14"/>
      <c r="QXN678" s="18"/>
      <c r="QXX678" s="17"/>
      <c r="QYC678" s="14"/>
      <c r="QYD678" s="18"/>
      <c r="QYN678" s="17"/>
      <c r="QYS678" s="14"/>
      <c r="QYT678" s="18"/>
      <c r="QZD678" s="17"/>
      <c r="QZI678" s="14"/>
      <c r="QZJ678" s="18"/>
      <c r="QZT678" s="17"/>
      <c r="QZY678" s="14"/>
      <c r="QZZ678" s="18"/>
      <c r="RAJ678" s="17"/>
      <c r="RAO678" s="14"/>
      <c r="RAP678" s="18"/>
      <c r="RAZ678" s="17"/>
      <c r="RBE678" s="14"/>
      <c r="RBF678" s="18"/>
      <c r="RBP678" s="17"/>
      <c r="RBU678" s="14"/>
      <c r="RBV678" s="18"/>
      <c r="RCF678" s="17"/>
      <c r="RCK678" s="14"/>
      <c r="RCL678" s="18"/>
      <c r="RCV678" s="17"/>
      <c r="RDA678" s="14"/>
      <c r="RDB678" s="18"/>
      <c r="RDL678" s="17"/>
      <c r="RDQ678" s="14"/>
      <c r="RDR678" s="18"/>
      <c r="REB678" s="17"/>
      <c r="REG678" s="14"/>
      <c r="REH678" s="18"/>
      <c r="RER678" s="17"/>
      <c r="REW678" s="14"/>
      <c r="REX678" s="18"/>
      <c r="RFH678" s="17"/>
      <c r="RFM678" s="14"/>
      <c r="RFN678" s="18"/>
      <c r="RFX678" s="17"/>
      <c r="RGC678" s="14"/>
      <c r="RGD678" s="18"/>
      <c r="RGN678" s="17"/>
      <c r="RGS678" s="14"/>
      <c r="RGT678" s="18"/>
      <c r="RHD678" s="17"/>
      <c r="RHI678" s="14"/>
      <c r="RHJ678" s="18"/>
      <c r="RHT678" s="17"/>
      <c r="RHY678" s="14"/>
      <c r="RHZ678" s="18"/>
      <c r="RIJ678" s="17"/>
      <c r="RIO678" s="14"/>
      <c r="RIP678" s="18"/>
      <c r="RIZ678" s="17"/>
      <c r="RJE678" s="14"/>
      <c r="RJF678" s="18"/>
      <c r="RJP678" s="17"/>
      <c r="RJU678" s="14"/>
      <c r="RJV678" s="18"/>
      <c r="RKF678" s="17"/>
      <c r="RKK678" s="14"/>
      <c r="RKL678" s="18"/>
      <c r="RKV678" s="17"/>
      <c r="RLA678" s="14"/>
      <c r="RLB678" s="18"/>
      <c r="RLL678" s="17"/>
      <c r="RLQ678" s="14"/>
      <c r="RLR678" s="18"/>
      <c r="RMB678" s="17"/>
      <c r="RMG678" s="14"/>
      <c r="RMH678" s="18"/>
      <c r="RMR678" s="17"/>
      <c r="RMW678" s="14"/>
      <c r="RMX678" s="18"/>
      <c r="RNH678" s="17"/>
      <c r="RNM678" s="14"/>
      <c r="RNN678" s="18"/>
      <c r="RNX678" s="17"/>
      <c r="ROC678" s="14"/>
      <c r="ROD678" s="18"/>
      <c r="RON678" s="17"/>
      <c r="ROS678" s="14"/>
      <c r="ROT678" s="18"/>
      <c r="RPD678" s="17"/>
      <c r="RPI678" s="14"/>
      <c r="RPJ678" s="18"/>
      <c r="RPT678" s="17"/>
      <c r="RPY678" s="14"/>
      <c r="RPZ678" s="18"/>
      <c r="RQJ678" s="17"/>
      <c r="RQO678" s="14"/>
      <c r="RQP678" s="18"/>
      <c r="RQZ678" s="17"/>
      <c r="RRE678" s="14"/>
      <c r="RRF678" s="18"/>
      <c r="RRP678" s="17"/>
      <c r="RRU678" s="14"/>
      <c r="RRV678" s="18"/>
      <c r="RSF678" s="17"/>
      <c r="RSK678" s="14"/>
      <c r="RSL678" s="18"/>
      <c r="RSV678" s="17"/>
      <c r="RTA678" s="14"/>
      <c r="RTB678" s="18"/>
      <c r="RTL678" s="17"/>
      <c r="RTQ678" s="14"/>
      <c r="RTR678" s="18"/>
      <c r="RUB678" s="17"/>
      <c r="RUG678" s="14"/>
      <c r="RUH678" s="18"/>
      <c r="RUR678" s="17"/>
      <c r="RUW678" s="14"/>
      <c r="RUX678" s="18"/>
      <c r="RVH678" s="17"/>
      <c r="RVM678" s="14"/>
      <c r="RVN678" s="18"/>
      <c r="RVX678" s="17"/>
      <c r="RWC678" s="14"/>
      <c r="RWD678" s="18"/>
      <c r="RWN678" s="17"/>
      <c r="RWS678" s="14"/>
      <c r="RWT678" s="18"/>
      <c r="RXD678" s="17"/>
      <c r="RXI678" s="14"/>
      <c r="RXJ678" s="18"/>
      <c r="RXT678" s="17"/>
      <c r="RXY678" s="14"/>
      <c r="RXZ678" s="18"/>
      <c r="RYJ678" s="17"/>
      <c r="RYO678" s="14"/>
      <c r="RYP678" s="18"/>
      <c r="RYZ678" s="17"/>
      <c r="RZE678" s="14"/>
      <c r="RZF678" s="18"/>
      <c r="RZP678" s="17"/>
      <c r="RZU678" s="14"/>
      <c r="RZV678" s="18"/>
      <c r="SAF678" s="17"/>
      <c r="SAK678" s="14"/>
      <c r="SAL678" s="18"/>
      <c r="SAV678" s="17"/>
      <c r="SBA678" s="14"/>
      <c r="SBB678" s="18"/>
      <c r="SBL678" s="17"/>
      <c r="SBQ678" s="14"/>
      <c r="SBR678" s="18"/>
      <c r="SCB678" s="17"/>
      <c r="SCG678" s="14"/>
      <c r="SCH678" s="18"/>
      <c r="SCR678" s="17"/>
      <c r="SCW678" s="14"/>
      <c r="SCX678" s="18"/>
      <c r="SDH678" s="17"/>
      <c r="SDM678" s="14"/>
      <c r="SDN678" s="18"/>
      <c r="SDX678" s="17"/>
      <c r="SEC678" s="14"/>
      <c r="SED678" s="18"/>
      <c r="SEN678" s="17"/>
      <c r="SES678" s="14"/>
      <c r="SET678" s="18"/>
      <c r="SFD678" s="17"/>
      <c r="SFI678" s="14"/>
      <c r="SFJ678" s="18"/>
      <c r="SFT678" s="17"/>
      <c r="SFY678" s="14"/>
      <c r="SFZ678" s="18"/>
      <c r="SGJ678" s="17"/>
      <c r="SGO678" s="14"/>
      <c r="SGP678" s="18"/>
      <c r="SGZ678" s="17"/>
      <c r="SHE678" s="14"/>
      <c r="SHF678" s="18"/>
      <c r="SHP678" s="17"/>
      <c r="SHU678" s="14"/>
      <c r="SHV678" s="18"/>
      <c r="SIF678" s="17"/>
      <c r="SIK678" s="14"/>
      <c r="SIL678" s="18"/>
      <c r="SIV678" s="17"/>
      <c r="SJA678" s="14"/>
      <c r="SJB678" s="18"/>
      <c r="SJL678" s="17"/>
      <c r="SJQ678" s="14"/>
      <c r="SJR678" s="18"/>
      <c r="SKB678" s="17"/>
      <c r="SKG678" s="14"/>
      <c r="SKH678" s="18"/>
      <c r="SKR678" s="17"/>
      <c r="SKW678" s="14"/>
      <c r="SKX678" s="18"/>
      <c r="SLH678" s="17"/>
      <c r="SLM678" s="14"/>
      <c r="SLN678" s="18"/>
      <c r="SLX678" s="17"/>
      <c r="SMC678" s="14"/>
      <c r="SMD678" s="18"/>
      <c r="SMN678" s="17"/>
      <c r="SMS678" s="14"/>
      <c r="SMT678" s="18"/>
      <c r="SND678" s="17"/>
      <c r="SNI678" s="14"/>
      <c r="SNJ678" s="18"/>
      <c r="SNT678" s="17"/>
      <c r="SNY678" s="14"/>
      <c r="SNZ678" s="18"/>
      <c r="SOJ678" s="17"/>
      <c r="SOO678" s="14"/>
      <c r="SOP678" s="18"/>
      <c r="SOZ678" s="17"/>
      <c r="SPE678" s="14"/>
      <c r="SPF678" s="18"/>
      <c r="SPP678" s="17"/>
      <c r="SPU678" s="14"/>
      <c r="SPV678" s="18"/>
      <c r="SQF678" s="17"/>
      <c r="SQK678" s="14"/>
      <c r="SQL678" s="18"/>
      <c r="SQV678" s="17"/>
      <c r="SRA678" s="14"/>
      <c r="SRB678" s="18"/>
      <c r="SRL678" s="17"/>
      <c r="SRQ678" s="14"/>
      <c r="SRR678" s="18"/>
      <c r="SSB678" s="17"/>
      <c r="SSG678" s="14"/>
      <c r="SSH678" s="18"/>
      <c r="SSR678" s="17"/>
      <c r="SSW678" s="14"/>
      <c r="SSX678" s="18"/>
      <c r="STH678" s="17"/>
      <c r="STM678" s="14"/>
      <c r="STN678" s="18"/>
      <c r="STX678" s="17"/>
      <c r="SUC678" s="14"/>
      <c r="SUD678" s="18"/>
      <c r="SUN678" s="17"/>
      <c r="SUS678" s="14"/>
      <c r="SUT678" s="18"/>
      <c r="SVD678" s="17"/>
      <c r="SVI678" s="14"/>
      <c r="SVJ678" s="18"/>
      <c r="SVT678" s="17"/>
      <c r="SVY678" s="14"/>
      <c r="SVZ678" s="18"/>
      <c r="SWJ678" s="17"/>
      <c r="SWO678" s="14"/>
      <c r="SWP678" s="18"/>
      <c r="SWZ678" s="17"/>
      <c r="SXE678" s="14"/>
      <c r="SXF678" s="18"/>
      <c r="SXP678" s="17"/>
      <c r="SXU678" s="14"/>
      <c r="SXV678" s="18"/>
      <c r="SYF678" s="17"/>
      <c r="SYK678" s="14"/>
      <c r="SYL678" s="18"/>
      <c r="SYV678" s="17"/>
      <c r="SZA678" s="14"/>
      <c r="SZB678" s="18"/>
      <c r="SZL678" s="17"/>
      <c r="SZQ678" s="14"/>
      <c r="SZR678" s="18"/>
      <c r="TAB678" s="17"/>
      <c r="TAG678" s="14"/>
      <c r="TAH678" s="18"/>
      <c r="TAR678" s="17"/>
      <c r="TAW678" s="14"/>
      <c r="TAX678" s="18"/>
      <c r="TBH678" s="17"/>
      <c r="TBM678" s="14"/>
      <c r="TBN678" s="18"/>
      <c r="TBX678" s="17"/>
      <c r="TCC678" s="14"/>
      <c r="TCD678" s="18"/>
      <c r="TCN678" s="17"/>
      <c r="TCS678" s="14"/>
      <c r="TCT678" s="18"/>
      <c r="TDD678" s="17"/>
      <c r="TDI678" s="14"/>
      <c r="TDJ678" s="18"/>
      <c r="TDT678" s="17"/>
      <c r="TDY678" s="14"/>
      <c r="TDZ678" s="18"/>
      <c r="TEJ678" s="17"/>
      <c r="TEO678" s="14"/>
      <c r="TEP678" s="18"/>
      <c r="TEZ678" s="17"/>
      <c r="TFE678" s="14"/>
      <c r="TFF678" s="18"/>
      <c r="TFP678" s="17"/>
      <c r="TFU678" s="14"/>
      <c r="TFV678" s="18"/>
      <c r="TGF678" s="17"/>
      <c r="TGK678" s="14"/>
      <c r="TGL678" s="18"/>
      <c r="TGV678" s="17"/>
      <c r="THA678" s="14"/>
      <c r="THB678" s="18"/>
      <c r="THL678" s="17"/>
      <c r="THQ678" s="14"/>
      <c r="THR678" s="18"/>
      <c r="TIB678" s="17"/>
      <c r="TIG678" s="14"/>
      <c r="TIH678" s="18"/>
      <c r="TIR678" s="17"/>
      <c r="TIW678" s="14"/>
      <c r="TIX678" s="18"/>
      <c r="TJH678" s="17"/>
      <c r="TJM678" s="14"/>
      <c r="TJN678" s="18"/>
      <c r="TJX678" s="17"/>
      <c r="TKC678" s="14"/>
      <c r="TKD678" s="18"/>
      <c r="TKN678" s="17"/>
      <c r="TKS678" s="14"/>
      <c r="TKT678" s="18"/>
      <c r="TLD678" s="17"/>
      <c r="TLI678" s="14"/>
      <c r="TLJ678" s="18"/>
      <c r="TLT678" s="17"/>
      <c r="TLY678" s="14"/>
      <c r="TLZ678" s="18"/>
      <c r="TMJ678" s="17"/>
      <c r="TMO678" s="14"/>
      <c r="TMP678" s="18"/>
      <c r="TMZ678" s="17"/>
      <c r="TNE678" s="14"/>
      <c r="TNF678" s="18"/>
      <c r="TNP678" s="17"/>
      <c r="TNU678" s="14"/>
      <c r="TNV678" s="18"/>
      <c r="TOF678" s="17"/>
      <c r="TOK678" s="14"/>
      <c r="TOL678" s="18"/>
      <c r="TOV678" s="17"/>
      <c r="TPA678" s="14"/>
      <c r="TPB678" s="18"/>
      <c r="TPL678" s="17"/>
      <c r="TPQ678" s="14"/>
      <c r="TPR678" s="18"/>
      <c r="TQB678" s="17"/>
      <c r="TQG678" s="14"/>
      <c r="TQH678" s="18"/>
      <c r="TQR678" s="17"/>
      <c r="TQW678" s="14"/>
      <c r="TQX678" s="18"/>
      <c r="TRH678" s="17"/>
      <c r="TRM678" s="14"/>
      <c r="TRN678" s="18"/>
      <c r="TRX678" s="17"/>
      <c r="TSC678" s="14"/>
      <c r="TSD678" s="18"/>
      <c r="TSN678" s="17"/>
      <c r="TSS678" s="14"/>
      <c r="TST678" s="18"/>
      <c r="TTD678" s="17"/>
      <c r="TTI678" s="14"/>
      <c r="TTJ678" s="18"/>
      <c r="TTT678" s="17"/>
      <c r="TTY678" s="14"/>
      <c r="TTZ678" s="18"/>
      <c r="TUJ678" s="17"/>
      <c r="TUO678" s="14"/>
      <c r="TUP678" s="18"/>
      <c r="TUZ678" s="17"/>
      <c r="TVE678" s="14"/>
      <c r="TVF678" s="18"/>
      <c r="TVP678" s="17"/>
      <c r="TVU678" s="14"/>
      <c r="TVV678" s="18"/>
      <c r="TWF678" s="17"/>
      <c r="TWK678" s="14"/>
      <c r="TWL678" s="18"/>
      <c r="TWV678" s="17"/>
      <c r="TXA678" s="14"/>
      <c r="TXB678" s="18"/>
      <c r="TXL678" s="17"/>
      <c r="TXQ678" s="14"/>
      <c r="TXR678" s="18"/>
      <c r="TYB678" s="17"/>
      <c r="TYG678" s="14"/>
      <c r="TYH678" s="18"/>
      <c r="TYR678" s="17"/>
      <c r="TYW678" s="14"/>
      <c r="TYX678" s="18"/>
      <c r="TZH678" s="17"/>
      <c r="TZM678" s="14"/>
      <c r="TZN678" s="18"/>
      <c r="TZX678" s="17"/>
      <c r="UAC678" s="14"/>
      <c r="UAD678" s="18"/>
      <c r="UAN678" s="17"/>
      <c r="UAS678" s="14"/>
      <c r="UAT678" s="18"/>
      <c r="UBD678" s="17"/>
      <c r="UBI678" s="14"/>
      <c r="UBJ678" s="18"/>
      <c r="UBT678" s="17"/>
      <c r="UBY678" s="14"/>
      <c r="UBZ678" s="18"/>
      <c r="UCJ678" s="17"/>
      <c r="UCO678" s="14"/>
      <c r="UCP678" s="18"/>
      <c r="UCZ678" s="17"/>
      <c r="UDE678" s="14"/>
      <c r="UDF678" s="18"/>
      <c r="UDP678" s="17"/>
      <c r="UDU678" s="14"/>
      <c r="UDV678" s="18"/>
      <c r="UEF678" s="17"/>
      <c r="UEK678" s="14"/>
      <c r="UEL678" s="18"/>
      <c r="UEV678" s="17"/>
      <c r="UFA678" s="14"/>
      <c r="UFB678" s="18"/>
      <c r="UFL678" s="17"/>
      <c r="UFQ678" s="14"/>
      <c r="UFR678" s="18"/>
      <c r="UGB678" s="17"/>
      <c r="UGG678" s="14"/>
      <c r="UGH678" s="18"/>
      <c r="UGR678" s="17"/>
      <c r="UGW678" s="14"/>
      <c r="UGX678" s="18"/>
      <c r="UHH678" s="17"/>
      <c r="UHM678" s="14"/>
      <c r="UHN678" s="18"/>
      <c r="UHX678" s="17"/>
      <c r="UIC678" s="14"/>
      <c r="UID678" s="18"/>
      <c r="UIN678" s="17"/>
      <c r="UIS678" s="14"/>
      <c r="UIT678" s="18"/>
      <c r="UJD678" s="17"/>
      <c r="UJI678" s="14"/>
      <c r="UJJ678" s="18"/>
      <c r="UJT678" s="17"/>
      <c r="UJY678" s="14"/>
      <c r="UJZ678" s="18"/>
      <c r="UKJ678" s="17"/>
      <c r="UKO678" s="14"/>
      <c r="UKP678" s="18"/>
      <c r="UKZ678" s="17"/>
      <c r="ULE678" s="14"/>
      <c r="ULF678" s="18"/>
      <c r="ULP678" s="17"/>
      <c r="ULU678" s="14"/>
      <c r="ULV678" s="18"/>
      <c r="UMF678" s="17"/>
      <c r="UMK678" s="14"/>
      <c r="UML678" s="18"/>
      <c r="UMV678" s="17"/>
      <c r="UNA678" s="14"/>
      <c r="UNB678" s="18"/>
      <c r="UNL678" s="17"/>
      <c r="UNQ678" s="14"/>
      <c r="UNR678" s="18"/>
      <c r="UOB678" s="17"/>
      <c r="UOG678" s="14"/>
      <c r="UOH678" s="18"/>
      <c r="UOR678" s="17"/>
      <c r="UOW678" s="14"/>
      <c r="UOX678" s="18"/>
      <c r="UPH678" s="17"/>
      <c r="UPM678" s="14"/>
      <c r="UPN678" s="18"/>
      <c r="UPX678" s="17"/>
      <c r="UQC678" s="14"/>
      <c r="UQD678" s="18"/>
      <c r="UQN678" s="17"/>
      <c r="UQS678" s="14"/>
      <c r="UQT678" s="18"/>
      <c r="URD678" s="17"/>
      <c r="URI678" s="14"/>
      <c r="URJ678" s="18"/>
      <c r="URT678" s="17"/>
      <c r="URY678" s="14"/>
      <c r="URZ678" s="18"/>
      <c r="USJ678" s="17"/>
      <c r="USO678" s="14"/>
      <c r="USP678" s="18"/>
      <c r="USZ678" s="17"/>
      <c r="UTE678" s="14"/>
      <c r="UTF678" s="18"/>
      <c r="UTP678" s="17"/>
      <c r="UTU678" s="14"/>
      <c r="UTV678" s="18"/>
      <c r="UUF678" s="17"/>
      <c r="UUK678" s="14"/>
      <c r="UUL678" s="18"/>
      <c r="UUV678" s="17"/>
      <c r="UVA678" s="14"/>
      <c r="UVB678" s="18"/>
      <c r="UVL678" s="17"/>
      <c r="UVQ678" s="14"/>
      <c r="UVR678" s="18"/>
      <c r="UWB678" s="17"/>
      <c r="UWG678" s="14"/>
      <c r="UWH678" s="18"/>
      <c r="UWR678" s="17"/>
      <c r="UWW678" s="14"/>
      <c r="UWX678" s="18"/>
      <c r="UXH678" s="17"/>
      <c r="UXM678" s="14"/>
      <c r="UXN678" s="18"/>
      <c r="UXX678" s="17"/>
      <c r="UYC678" s="14"/>
      <c r="UYD678" s="18"/>
      <c r="UYN678" s="17"/>
      <c r="UYS678" s="14"/>
      <c r="UYT678" s="18"/>
      <c r="UZD678" s="17"/>
      <c r="UZI678" s="14"/>
      <c r="UZJ678" s="18"/>
      <c r="UZT678" s="17"/>
      <c r="UZY678" s="14"/>
      <c r="UZZ678" s="18"/>
      <c r="VAJ678" s="17"/>
      <c r="VAO678" s="14"/>
      <c r="VAP678" s="18"/>
      <c r="VAZ678" s="17"/>
      <c r="VBE678" s="14"/>
      <c r="VBF678" s="18"/>
      <c r="VBP678" s="17"/>
      <c r="VBU678" s="14"/>
      <c r="VBV678" s="18"/>
      <c r="VCF678" s="17"/>
      <c r="VCK678" s="14"/>
      <c r="VCL678" s="18"/>
      <c r="VCV678" s="17"/>
      <c r="VDA678" s="14"/>
      <c r="VDB678" s="18"/>
      <c r="VDL678" s="17"/>
      <c r="VDQ678" s="14"/>
      <c r="VDR678" s="18"/>
      <c r="VEB678" s="17"/>
      <c r="VEG678" s="14"/>
      <c r="VEH678" s="18"/>
      <c r="VER678" s="17"/>
      <c r="VEW678" s="14"/>
      <c r="VEX678" s="18"/>
      <c r="VFH678" s="17"/>
      <c r="VFM678" s="14"/>
      <c r="VFN678" s="18"/>
      <c r="VFX678" s="17"/>
      <c r="VGC678" s="14"/>
      <c r="VGD678" s="18"/>
      <c r="VGN678" s="17"/>
      <c r="VGS678" s="14"/>
      <c r="VGT678" s="18"/>
      <c r="VHD678" s="17"/>
      <c r="VHI678" s="14"/>
      <c r="VHJ678" s="18"/>
      <c r="VHT678" s="17"/>
      <c r="VHY678" s="14"/>
      <c r="VHZ678" s="18"/>
      <c r="VIJ678" s="17"/>
      <c r="VIO678" s="14"/>
      <c r="VIP678" s="18"/>
      <c r="VIZ678" s="17"/>
      <c r="VJE678" s="14"/>
      <c r="VJF678" s="18"/>
      <c r="VJP678" s="17"/>
      <c r="VJU678" s="14"/>
      <c r="VJV678" s="18"/>
      <c r="VKF678" s="17"/>
      <c r="VKK678" s="14"/>
      <c r="VKL678" s="18"/>
      <c r="VKV678" s="17"/>
      <c r="VLA678" s="14"/>
      <c r="VLB678" s="18"/>
      <c r="VLL678" s="17"/>
      <c r="VLQ678" s="14"/>
      <c r="VLR678" s="18"/>
      <c r="VMB678" s="17"/>
      <c r="VMG678" s="14"/>
      <c r="VMH678" s="18"/>
      <c r="VMR678" s="17"/>
      <c r="VMW678" s="14"/>
      <c r="VMX678" s="18"/>
      <c r="VNH678" s="17"/>
      <c r="VNM678" s="14"/>
      <c r="VNN678" s="18"/>
      <c r="VNX678" s="17"/>
      <c r="VOC678" s="14"/>
      <c r="VOD678" s="18"/>
      <c r="VON678" s="17"/>
      <c r="VOS678" s="14"/>
      <c r="VOT678" s="18"/>
      <c r="VPD678" s="17"/>
      <c r="VPI678" s="14"/>
      <c r="VPJ678" s="18"/>
      <c r="VPT678" s="17"/>
      <c r="VPY678" s="14"/>
      <c r="VPZ678" s="18"/>
      <c r="VQJ678" s="17"/>
      <c r="VQO678" s="14"/>
      <c r="VQP678" s="18"/>
      <c r="VQZ678" s="17"/>
      <c r="VRE678" s="14"/>
      <c r="VRF678" s="18"/>
      <c r="VRP678" s="17"/>
      <c r="VRU678" s="14"/>
      <c r="VRV678" s="18"/>
      <c r="VSF678" s="17"/>
      <c r="VSK678" s="14"/>
      <c r="VSL678" s="18"/>
      <c r="VSV678" s="17"/>
      <c r="VTA678" s="14"/>
      <c r="VTB678" s="18"/>
      <c r="VTL678" s="17"/>
      <c r="VTQ678" s="14"/>
      <c r="VTR678" s="18"/>
      <c r="VUB678" s="17"/>
      <c r="VUG678" s="14"/>
      <c r="VUH678" s="18"/>
      <c r="VUR678" s="17"/>
      <c r="VUW678" s="14"/>
      <c r="VUX678" s="18"/>
      <c r="VVH678" s="17"/>
      <c r="VVM678" s="14"/>
      <c r="VVN678" s="18"/>
      <c r="VVX678" s="17"/>
      <c r="VWC678" s="14"/>
      <c r="VWD678" s="18"/>
      <c r="VWN678" s="17"/>
      <c r="VWS678" s="14"/>
      <c r="VWT678" s="18"/>
      <c r="VXD678" s="17"/>
      <c r="VXI678" s="14"/>
      <c r="VXJ678" s="18"/>
      <c r="VXT678" s="17"/>
      <c r="VXY678" s="14"/>
      <c r="VXZ678" s="18"/>
      <c r="VYJ678" s="17"/>
      <c r="VYO678" s="14"/>
      <c r="VYP678" s="18"/>
      <c r="VYZ678" s="17"/>
      <c r="VZE678" s="14"/>
      <c r="VZF678" s="18"/>
      <c r="VZP678" s="17"/>
      <c r="VZU678" s="14"/>
      <c r="VZV678" s="18"/>
      <c r="WAF678" s="17"/>
      <c r="WAK678" s="14"/>
      <c r="WAL678" s="18"/>
      <c r="WAV678" s="17"/>
      <c r="WBA678" s="14"/>
      <c r="WBB678" s="18"/>
      <c r="WBL678" s="17"/>
      <c r="WBQ678" s="14"/>
      <c r="WBR678" s="18"/>
      <c r="WCB678" s="17"/>
      <c r="WCG678" s="14"/>
      <c r="WCH678" s="18"/>
      <c r="WCR678" s="17"/>
      <c r="WCW678" s="14"/>
      <c r="WCX678" s="18"/>
      <c r="WDH678" s="17"/>
      <c r="WDM678" s="14"/>
      <c r="WDN678" s="18"/>
      <c r="WDX678" s="17"/>
      <c r="WEC678" s="14"/>
      <c r="WED678" s="18"/>
      <c r="WEN678" s="17"/>
      <c r="WES678" s="14"/>
      <c r="WET678" s="18"/>
      <c r="WFD678" s="17"/>
      <c r="WFI678" s="14"/>
      <c r="WFJ678" s="18"/>
      <c r="WFT678" s="17"/>
      <c r="WFY678" s="14"/>
      <c r="WFZ678" s="18"/>
      <c r="WGJ678" s="17"/>
      <c r="WGO678" s="14"/>
      <c r="WGP678" s="18"/>
      <c r="WGZ678" s="17"/>
      <c r="WHE678" s="14"/>
      <c r="WHF678" s="18"/>
      <c r="WHP678" s="17"/>
      <c r="WHU678" s="14"/>
      <c r="WHV678" s="18"/>
      <c r="WIF678" s="17"/>
      <c r="WIK678" s="14"/>
      <c r="WIL678" s="18"/>
      <c r="WIV678" s="17"/>
      <c r="WJA678" s="14"/>
      <c r="WJB678" s="18"/>
      <c r="WJL678" s="17"/>
      <c r="WJQ678" s="14"/>
      <c r="WJR678" s="18"/>
      <c r="WKB678" s="17"/>
      <c r="WKG678" s="14"/>
      <c r="WKH678" s="18"/>
      <c r="WKR678" s="17"/>
      <c r="WKW678" s="14"/>
      <c r="WKX678" s="18"/>
      <c r="WLH678" s="17"/>
      <c r="WLM678" s="14"/>
      <c r="WLN678" s="18"/>
      <c r="WLX678" s="17"/>
      <c r="WMC678" s="14"/>
      <c r="WMD678" s="18"/>
      <c r="WMN678" s="17"/>
      <c r="WMS678" s="14"/>
      <c r="WMT678" s="18"/>
      <c r="WND678" s="17"/>
      <c r="WNI678" s="14"/>
      <c r="WNJ678" s="18"/>
      <c r="WNT678" s="17"/>
      <c r="WNY678" s="14"/>
      <c r="WNZ678" s="18"/>
      <c r="WOJ678" s="17"/>
      <c r="WOO678" s="14"/>
      <c r="WOP678" s="18"/>
      <c r="WOZ678" s="17"/>
      <c r="WPE678" s="14"/>
      <c r="WPF678" s="18"/>
      <c r="WPP678" s="17"/>
      <c r="WPU678" s="14"/>
      <c r="WPV678" s="18"/>
      <c r="WQF678" s="17"/>
      <c r="WQK678" s="14"/>
      <c r="WQL678" s="18"/>
      <c r="WQV678" s="17"/>
      <c r="WRA678" s="14"/>
      <c r="WRB678" s="18"/>
      <c r="WRL678" s="17"/>
      <c r="WRQ678" s="14"/>
      <c r="WRR678" s="18"/>
      <c r="WSB678" s="17"/>
      <c r="WSG678" s="14"/>
      <c r="WSH678" s="18"/>
      <c r="WSR678" s="17"/>
      <c r="WSW678" s="14"/>
      <c r="WSX678" s="18"/>
      <c r="WTH678" s="17"/>
      <c r="WTM678" s="14"/>
      <c r="WTN678" s="18"/>
      <c r="WTX678" s="17"/>
      <c r="WUC678" s="14"/>
      <c r="WUD678" s="18"/>
      <c r="WUN678" s="17"/>
      <c r="WUS678" s="14"/>
      <c r="WUT678" s="18"/>
      <c r="WVD678" s="17"/>
      <c r="WVI678" s="14"/>
      <c r="WVJ678" s="18"/>
      <c r="WVT678" s="17"/>
      <c r="WVY678" s="14"/>
      <c r="WVZ678" s="18"/>
      <c r="WWJ678" s="17"/>
      <c r="WWO678" s="14"/>
      <c r="WWP678" s="18"/>
      <c r="WWZ678" s="17"/>
      <c r="WXE678" s="14"/>
      <c r="WXF678" s="18"/>
      <c r="WXP678" s="17"/>
      <c r="WXU678" s="14"/>
      <c r="WXV678" s="18"/>
      <c r="WYF678" s="17"/>
      <c r="WYK678" s="14"/>
      <c r="WYL678" s="18"/>
      <c r="WYV678" s="17"/>
      <c r="WZA678" s="14"/>
      <c r="WZB678" s="18"/>
      <c r="WZL678" s="17"/>
      <c r="WZQ678" s="14"/>
      <c r="WZR678" s="18"/>
      <c r="XAB678" s="17"/>
      <c r="XAG678" s="14"/>
      <c r="XAH678" s="18"/>
      <c r="XAR678" s="17"/>
      <c r="XAW678" s="14"/>
      <c r="XAX678" s="18"/>
      <c r="XBH678" s="17"/>
      <c r="XBM678" s="14"/>
      <c r="XBN678" s="18"/>
      <c r="XBX678" s="17"/>
      <c r="XCC678" s="14"/>
      <c r="XCD678" s="18"/>
      <c r="XCN678" s="17"/>
      <c r="XCS678" s="14"/>
      <c r="XCT678" s="18"/>
      <c r="XDD678" s="17"/>
      <c r="XDI678" s="14"/>
      <c r="XDJ678" s="18"/>
      <c r="XDT678" s="17"/>
      <c r="XDY678" s="14"/>
      <c r="XDZ678" s="18"/>
      <c r="XEJ678" s="17"/>
      <c r="XEO678" s="14"/>
      <c r="XEP678" s="18"/>
      <c r="XEZ678" s="17"/>
    </row>
    <row r="679" spans="1:1020 1025:2044 2049:3068 3073:4092 4097:5116 5121:6140 6145:7164 7169:8188 8193:9212 9217:10236 10241:11260 11265:12284 12289:13308 13313:14332 14337:15356 15361:16380" s="15" customFormat="1" ht="10.15" hidden="1" customHeight="1" x14ac:dyDescent="0.2">
      <c r="A679" s="14">
        <f t="shared" si="54"/>
        <v>676</v>
      </c>
      <c r="B679" s="15" t="s">
        <v>1198</v>
      </c>
      <c r="C679" s="15" t="s">
        <v>1199</v>
      </c>
      <c r="D679" s="15">
        <v>6.91</v>
      </c>
      <c r="E679" s="16">
        <v>6.9634686230837888</v>
      </c>
      <c r="F679" s="15" t="s">
        <v>79</v>
      </c>
      <c r="G679" s="15" t="s">
        <v>70</v>
      </c>
      <c r="H679" s="15" t="s">
        <v>80</v>
      </c>
      <c r="I679" s="15" t="s">
        <v>70</v>
      </c>
      <c r="J679" s="15" t="s">
        <v>70</v>
      </c>
      <c r="K679" s="15" t="s">
        <v>70</v>
      </c>
      <c r="L679" s="15" t="s">
        <v>70</v>
      </c>
      <c r="M679" s="15" t="s">
        <v>70</v>
      </c>
      <c r="N679" s="15" t="s">
        <v>80</v>
      </c>
      <c r="O679" s="15" t="s">
        <v>70</v>
      </c>
      <c r="P679" s="15" t="s">
        <v>79</v>
      </c>
      <c r="Q679" s="6">
        <f t="shared" si="51"/>
        <v>7.7378615171908027E-3</v>
      </c>
      <c r="R679" s="1" t="str">
        <f t="shared" si="52"/>
        <v>Estimado.rar</v>
      </c>
      <c r="U679" s="15">
        <f t="shared" si="50"/>
        <v>1</v>
      </c>
      <c r="V679" s="1" t="s">
        <v>5409</v>
      </c>
      <c r="W679" s="1" t="str">
        <f t="shared" si="53"/>
        <v>ok</v>
      </c>
      <c r="AB679" s="17"/>
      <c r="AG679" s="14"/>
      <c r="AH679" s="18"/>
      <c r="AR679" s="17"/>
      <c r="AW679" s="14"/>
      <c r="AX679" s="18"/>
      <c r="BH679" s="17"/>
      <c r="BM679" s="14"/>
      <c r="BN679" s="18"/>
      <c r="BX679" s="17"/>
      <c r="CC679" s="14"/>
      <c r="CD679" s="18"/>
      <c r="CN679" s="17"/>
      <c r="CS679" s="14"/>
      <c r="CT679" s="18"/>
      <c r="DD679" s="17"/>
      <c r="DI679" s="14"/>
      <c r="DJ679" s="18"/>
      <c r="DT679" s="17"/>
      <c r="DY679" s="14"/>
      <c r="DZ679" s="18"/>
      <c r="EJ679" s="17"/>
      <c r="EO679" s="14"/>
      <c r="EP679" s="18"/>
      <c r="EZ679" s="17"/>
      <c r="FE679" s="14"/>
      <c r="FF679" s="18"/>
      <c r="FP679" s="17"/>
      <c r="FU679" s="14"/>
      <c r="FV679" s="18"/>
      <c r="GF679" s="17"/>
      <c r="GK679" s="14"/>
      <c r="GL679" s="18"/>
      <c r="GV679" s="17"/>
      <c r="HA679" s="14"/>
      <c r="HB679" s="18"/>
      <c r="HL679" s="17"/>
      <c r="HQ679" s="14"/>
      <c r="HR679" s="18"/>
      <c r="IB679" s="17"/>
      <c r="IG679" s="14"/>
      <c r="IH679" s="18"/>
      <c r="IR679" s="17"/>
      <c r="IW679" s="14"/>
      <c r="IX679" s="18"/>
      <c r="JH679" s="17"/>
      <c r="JM679" s="14"/>
      <c r="JN679" s="18"/>
      <c r="JX679" s="17"/>
      <c r="KC679" s="14"/>
      <c r="KD679" s="18"/>
      <c r="KN679" s="17"/>
      <c r="KS679" s="14"/>
      <c r="KT679" s="18"/>
      <c r="LD679" s="17"/>
      <c r="LI679" s="14"/>
      <c r="LJ679" s="18"/>
      <c r="LT679" s="17"/>
      <c r="LY679" s="14"/>
      <c r="LZ679" s="18"/>
      <c r="MJ679" s="17"/>
      <c r="MO679" s="14"/>
      <c r="MP679" s="18"/>
      <c r="MZ679" s="17"/>
      <c r="NE679" s="14"/>
      <c r="NF679" s="18"/>
      <c r="NP679" s="17"/>
      <c r="NU679" s="14"/>
      <c r="NV679" s="18"/>
      <c r="OF679" s="17"/>
      <c r="OK679" s="14"/>
      <c r="OL679" s="18"/>
      <c r="OV679" s="17"/>
      <c r="PA679" s="14"/>
      <c r="PB679" s="18"/>
      <c r="PL679" s="17"/>
      <c r="PQ679" s="14"/>
      <c r="PR679" s="18"/>
      <c r="QB679" s="17"/>
      <c r="QG679" s="14"/>
      <c r="QH679" s="18"/>
      <c r="QR679" s="17"/>
      <c r="QW679" s="14"/>
      <c r="QX679" s="18"/>
      <c r="RH679" s="17"/>
      <c r="RM679" s="14"/>
      <c r="RN679" s="18"/>
      <c r="RX679" s="17"/>
      <c r="SC679" s="14"/>
      <c r="SD679" s="18"/>
      <c r="SN679" s="17"/>
      <c r="SS679" s="14"/>
      <c r="ST679" s="18"/>
      <c r="TD679" s="17"/>
      <c r="TI679" s="14"/>
      <c r="TJ679" s="18"/>
      <c r="TT679" s="17"/>
      <c r="TY679" s="14"/>
      <c r="TZ679" s="18"/>
      <c r="UJ679" s="17"/>
      <c r="UO679" s="14"/>
      <c r="UP679" s="18"/>
      <c r="UZ679" s="17"/>
      <c r="VE679" s="14"/>
      <c r="VF679" s="18"/>
      <c r="VP679" s="17"/>
      <c r="VU679" s="14"/>
      <c r="VV679" s="18"/>
      <c r="WF679" s="17"/>
      <c r="WK679" s="14"/>
      <c r="WL679" s="18"/>
      <c r="WV679" s="17"/>
      <c r="XA679" s="14"/>
      <c r="XB679" s="18"/>
      <c r="XL679" s="17"/>
      <c r="XQ679" s="14"/>
      <c r="XR679" s="18"/>
      <c r="YB679" s="17"/>
      <c r="YG679" s="14"/>
      <c r="YH679" s="18"/>
      <c r="YR679" s="17"/>
      <c r="YW679" s="14"/>
      <c r="YX679" s="18"/>
      <c r="ZH679" s="17"/>
      <c r="ZM679" s="14"/>
      <c r="ZN679" s="18"/>
      <c r="ZX679" s="17"/>
      <c r="AAC679" s="14"/>
      <c r="AAD679" s="18"/>
      <c r="AAN679" s="17"/>
      <c r="AAS679" s="14"/>
      <c r="AAT679" s="18"/>
      <c r="ABD679" s="17"/>
      <c r="ABI679" s="14"/>
      <c r="ABJ679" s="18"/>
      <c r="ABT679" s="17"/>
      <c r="ABY679" s="14"/>
      <c r="ABZ679" s="18"/>
      <c r="ACJ679" s="17"/>
      <c r="ACO679" s="14"/>
      <c r="ACP679" s="18"/>
      <c r="ACZ679" s="17"/>
      <c r="ADE679" s="14"/>
      <c r="ADF679" s="18"/>
      <c r="ADP679" s="17"/>
      <c r="ADU679" s="14"/>
      <c r="ADV679" s="18"/>
      <c r="AEF679" s="17"/>
      <c r="AEK679" s="14"/>
      <c r="AEL679" s="18"/>
      <c r="AEV679" s="17"/>
      <c r="AFA679" s="14"/>
      <c r="AFB679" s="18"/>
      <c r="AFL679" s="17"/>
      <c r="AFQ679" s="14"/>
      <c r="AFR679" s="18"/>
      <c r="AGB679" s="17"/>
      <c r="AGG679" s="14"/>
      <c r="AGH679" s="18"/>
      <c r="AGR679" s="17"/>
      <c r="AGW679" s="14"/>
      <c r="AGX679" s="18"/>
      <c r="AHH679" s="17"/>
      <c r="AHM679" s="14"/>
      <c r="AHN679" s="18"/>
      <c r="AHX679" s="17"/>
      <c r="AIC679" s="14"/>
      <c r="AID679" s="18"/>
      <c r="AIN679" s="17"/>
      <c r="AIS679" s="14"/>
      <c r="AIT679" s="18"/>
      <c r="AJD679" s="17"/>
      <c r="AJI679" s="14"/>
      <c r="AJJ679" s="18"/>
      <c r="AJT679" s="17"/>
      <c r="AJY679" s="14"/>
      <c r="AJZ679" s="18"/>
      <c r="AKJ679" s="17"/>
      <c r="AKO679" s="14"/>
      <c r="AKP679" s="18"/>
      <c r="AKZ679" s="17"/>
      <c r="ALE679" s="14"/>
      <c r="ALF679" s="18"/>
      <c r="ALP679" s="17"/>
      <c r="ALU679" s="14"/>
      <c r="ALV679" s="18"/>
      <c r="AMF679" s="17"/>
      <c r="AMK679" s="14"/>
      <c r="AML679" s="18"/>
      <c r="AMV679" s="17"/>
      <c r="ANA679" s="14"/>
      <c r="ANB679" s="18"/>
      <c r="ANL679" s="17"/>
      <c r="ANQ679" s="14"/>
      <c r="ANR679" s="18"/>
      <c r="AOB679" s="17"/>
      <c r="AOG679" s="14"/>
      <c r="AOH679" s="18"/>
      <c r="AOR679" s="17"/>
      <c r="AOW679" s="14"/>
      <c r="AOX679" s="18"/>
      <c r="APH679" s="17"/>
      <c r="APM679" s="14"/>
      <c r="APN679" s="18"/>
      <c r="APX679" s="17"/>
      <c r="AQC679" s="14"/>
      <c r="AQD679" s="18"/>
      <c r="AQN679" s="17"/>
      <c r="AQS679" s="14"/>
      <c r="AQT679" s="18"/>
      <c r="ARD679" s="17"/>
      <c r="ARI679" s="14"/>
      <c r="ARJ679" s="18"/>
      <c r="ART679" s="17"/>
      <c r="ARY679" s="14"/>
      <c r="ARZ679" s="18"/>
      <c r="ASJ679" s="17"/>
      <c r="ASO679" s="14"/>
      <c r="ASP679" s="18"/>
      <c r="ASZ679" s="17"/>
      <c r="ATE679" s="14"/>
      <c r="ATF679" s="18"/>
      <c r="ATP679" s="17"/>
      <c r="ATU679" s="14"/>
      <c r="ATV679" s="18"/>
      <c r="AUF679" s="17"/>
      <c r="AUK679" s="14"/>
      <c r="AUL679" s="18"/>
      <c r="AUV679" s="17"/>
      <c r="AVA679" s="14"/>
      <c r="AVB679" s="18"/>
      <c r="AVL679" s="17"/>
      <c r="AVQ679" s="14"/>
      <c r="AVR679" s="18"/>
      <c r="AWB679" s="17"/>
      <c r="AWG679" s="14"/>
      <c r="AWH679" s="18"/>
      <c r="AWR679" s="17"/>
      <c r="AWW679" s="14"/>
      <c r="AWX679" s="18"/>
      <c r="AXH679" s="17"/>
      <c r="AXM679" s="14"/>
      <c r="AXN679" s="18"/>
      <c r="AXX679" s="17"/>
      <c r="AYC679" s="14"/>
      <c r="AYD679" s="18"/>
      <c r="AYN679" s="17"/>
      <c r="AYS679" s="14"/>
      <c r="AYT679" s="18"/>
      <c r="AZD679" s="17"/>
      <c r="AZI679" s="14"/>
      <c r="AZJ679" s="18"/>
      <c r="AZT679" s="17"/>
      <c r="AZY679" s="14"/>
      <c r="AZZ679" s="18"/>
      <c r="BAJ679" s="17"/>
      <c r="BAO679" s="14"/>
      <c r="BAP679" s="18"/>
      <c r="BAZ679" s="17"/>
      <c r="BBE679" s="14"/>
      <c r="BBF679" s="18"/>
      <c r="BBP679" s="17"/>
      <c r="BBU679" s="14"/>
      <c r="BBV679" s="18"/>
      <c r="BCF679" s="17"/>
      <c r="BCK679" s="14"/>
      <c r="BCL679" s="18"/>
      <c r="BCV679" s="17"/>
      <c r="BDA679" s="14"/>
      <c r="BDB679" s="18"/>
      <c r="BDL679" s="17"/>
      <c r="BDQ679" s="14"/>
      <c r="BDR679" s="18"/>
      <c r="BEB679" s="17"/>
      <c r="BEG679" s="14"/>
      <c r="BEH679" s="18"/>
      <c r="BER679" s="17"/>
      <c r="BEW679" s="14"/>
      <c r="BEX679" s="18"/>
      <c r="BFH679" s="17"/>
      <c r="BFM679" s="14"/>
      <c r="BFN679" s="18"/>
      <c r="BFX679" s="17"/>
      <c r="BGC679" s="14"/>
      <c r="BGD679" s="18"/>
      <c r="BGN679" s="17"/>
      <c r="BGS679" s="14"/>
      <c r="BGT679" s="18"/>
      <c r="BHD679" s="17"/>
      <c r="BHI679" s="14"/>
      <c r="BHJ679" s="18"/>
      <c r="BHT679" s="17"/>
      <c r="BHY679" s="14"/>
      <c r="BHZ679" s="18"/>
      <c r="BIJ679" s="17"/>
      <c r="BIO679" s="14"/>
      <c r="BIP679" s="18"/>
      <c r="BIZ679" s="17"/>
      <c r="BJE679" s="14"/>
      <c r="BJF679" s="18"/>
      <c r="BJP679" s="17"/>
      <c r="BJU679" s="14"/>
      <c r="BJV679" s="18"/>
      <c r="BKF679" s="17"/>
      <c r="BKK679" s="14"/>
      <c r="BKL679" s="18"/>
      <c r="BKV679" s="17"/>
      <c r="BLA679" s="14"/>
      <c r="BLB679" s="18"/>
      <c r="BLL679" s="17"/>
      <c r="BLQ679" s="14"/>
      <c r="BLR679" s="18"/>
      <c r="BMB679" s="17"/>
      <c r="BMG679" s="14"/>
      <c r="BMH679" s="18"/>
      <c r="BMR679" s="17"/>
      <c r="BMW679" s="14"/>
      <c r="BMX679" s="18"/>
      <c r="BNH679" s="17"/>
      <c r="BNM679" s="14"/>
      <c r="BNN679" s="18"/>
      <c r="BNX679" s="17"/>
      <c r="BOC679" s="14"/>
      <c r="BOD679" s="18"/>
      <c r="BON679" s="17"/>
      <c r="BOS679" s="14"/>
      <c r="BOT679" s="18"/>
      <c r="BPD679" s="17"/>
      <c r="BPI679" s="14"/>
      <c r="BPJ679" s="18"/>
      <c r="BPT679" s="17"/>
      <c r="BPY679" s="14"/>
      <c r="BPZ679" s="18"/>
      <c r="BQJ679" s="17"/>
      <c r="BQO679" s="14"/>
      <c r="BQP679" s="18"/>
      <c r="BQZ679" s="17"/>
      <c r="BRE679" s="14"/>
      <c r="BRF679" s="18"/>
      <c r="BRP679" s="17"/>
      <c r="BRU679" s="14"/>
      <c r="BRV679" s="18"/>
      <c r="BSF679" s="17"/>
      <c r="BSK679" s="14"/>
      <c r="BSL679" s="18"/>
      <c r="BSV679" s="17"/>
      <c r="BTA679" s="14"/>
      <c r="BTB679" s="18"/>
      <c r="BTL679" s="17"/>
      <c r="BTQ679" s="14"/>
      <c r="BTR679" s="18"/>
      <c r="BUB679" s="17"/>
      <c r="BUG679" s="14"/>
      <c r="BUH679" s="18"/>
      <c r="BUR679" s="17"/>
      <c r="BUW679" s="14"/>
      <c r="BUX679" s="18"/>
      <c r="BVH679" s="17"/>
      <c r="BVM679" s="14"/>
      <c r="BVN679" s="18"/>
      <c r="BVX679" s="17"/>
      <c r="BWC679" s="14"/>
      <c r="BWD679" s="18"/>
      <c r="BWN679" s="17"/>
      <c r="BWS679" s="14"/>
      <c r="BWT679" s="18"/>
      <c r="BXD679" s="17"/>
      <c r="BXI679" s="14"/>
      <c r="BXJ679" s="18"/>
      <c r="BXT679" s="17"/>
      <c r="BXY679" s="14"/>
      <c r="BXZ679" s="18"/>
      <c r="BYJ679" s="17"/>
      <c r="BYO679" s="14"/>
      <c r="BYP679" s="18"/>
      <c r="BYZ679" s="17"/>
      <c r="BZE679" s="14"/>
      <c r="BZF679" s="18"/>
      <c r="BZP679" s="17"/>
      <c r="BZU679" s="14"/>
      <c r="BZV679" s="18"/>
      <c r="CAF679" s="17"/>
      <c r="CAK679" s="14"/>
      <c r="CAL679" s="18"/>
      <c r="CAV679" s="17"/>
      <c r="CBA679" s="14"/>
      <c r="CBB679" s="18"/>
      <c r="CBL679" s="17"/>
      <c r="CBQ679" s="14"/>
      <c r="CBR679" s="18"/>
      <c r="CCB679" s="17"/>
      <c r="CCG679" s="14"/>
      <c r="CCH679" s="18"/>
      <c r="CCR679" s="17"/>
      <c r="CCW679" s="14"/>
      <c r="CCX679" s="18"/>
      <c r="CDH679" s="17"/>
      <c r="CDM679" s="14"/>
      <c r="CDN679" s="18"/>
      <c r="CDX679" s="17"/>
      <c r="CEC679" s="14"/>
      <c r="CED679" s="18"/>
      <c r="CEN679" s="17"/>
      <c r="CES679" s="14"/>
      <c r="CET679" s="18"/>
      <c r="CFD679" s="17"/>
      <c r="CFI679" s="14"/>
      <c r="CFJ679" s="18"/>
      <c r="CFT679" s="17"/>
      <c r="CFY679" s="14"/>
      <c r="CFZ679" s="18"/>
      <c r="CGJ679" s="17"/>
      <c r="CGO679" s="14"/>
      <c r="CGP679" s="18"/>
      <c r="CGZ679" s="17"/>
      <c r="CHE679" s="14"/>
      <c r="CHF679" s="18"/>
      <c r="CHP679" s="17"/>
      <c r="CHU679" s="14"/>
      <c r="CHV679" s="18"/>
      <c r="CIF679" s="17"/>
      <c r="CIK679" s="14"/>
      <c r="CIL679" s="18"/>
      <c r="CIV679" s="17"/>
      <c r="CJA679" s="14"/>
      <c r="CJB679" s="18"/>
      <c r="CJL679" s="17"/>
      <c r="CJQ679" s="14"/>
      <c r="CJR679" s="18"/>
      <c r="CKB679" s="17"/>
      <c r="CKG679" s="14"/>
      <c r="CKH679" s="18"/>
      <c r="CKR679" s="17"/>
      <c r="CKW679" s="14"/>
      <c r="CKX679" s="18"/>
      <c r="CLH679" s="17"/>
      <c r="CLM679" s="14"/>
      <c r="CLN679" s="18"/>
      <c r="CLX679" s="17"/>
      <c r="CMC679" s="14"/>
      <c r="CMD679" s="18"/>
      <c r="CMN679" s="17"/>
      <c r="CMS679" s="14"/>
      <c r="CMT679" s="18"/>
      <c r="CND679" s="17"/>
      <c r="CNI679" s="14"/>
      <c r="CNJ679" s="18"/>
      <c r="CNT679" s="17"/>
      <c r="CNY679" s="14"/>
      <c r="CNZ679" s="18"/>
      <c r="COJ679" s="17"/>
      <c r="COO679" s="14"/>
      <c r="COP679" s="18"/>
      <c r="COZ679" s="17"/>
      <c r="CPE679" s="14"/>
      <c r="CPF679" s="18"/>
      <c r="CPP679" s="17"/>
      <c r="CPU679" s="14"/>
      <c r="CPV679" s="18"/>
      <c r="CQF679" s="17"/>
      <c r="CQK679" s="14"/>
      <c r="CQL679" s="18"/>
      <c r="CQV679" s="17"/>
      <c r="CRA679" s="14"/>
      <c r="CRB679" s="18"/>
      <c r="CRL679" s="17"/>
      <c r="CRQ679" s="14"/>
      <c r="CRR679" s="18"/>
      <c r="CSB679" s="17"/>
      <c r="CSG679" s="14"/>
      <c r="CSH679" s="18"/>
      <c r="CSR679" s="17"/>
      <c r="CSW679" s="14"/>
      <c r="CSX679" s="18"/>
      <c r="CTH679" s="17"/>
      <c r="CTM679" s="14"/>
      <c r="CTN679" s="18"/>
      <c r="CTX679" s="17"/>
      <c r="CUC679" s="14"/>
      <c r="CUD679" s="18"/>
      <c r="CUN679" s="17"/>
      <c r="CUS679" s="14"/>
      <c r="CUT679" s="18"/>
      <c r="CVD679" s="17"/>
      <c r="CVI679" s="14"/>
      <c r="CVJ679" s="18"/>
      <c r="CVT679" s="17"/>
      <c r="CVY679" s="14"/>
      <c r="CVZ679" s="18"/>
      <c r="CWJ679" s="17"/>
      <c r="CWO679" s="14"/>
      <c r="CWP679" s="18"/>
      <c r="CWZ679" s="17"/>
      <c r="CXE679" s="14"/>
      <c r="CXF679" s="18"/>
      <c r="CXP679" s="17"/>
      <c r="CXU679" s="14"/>
      <c r="CXV679" s="18"/>
      <c r="CYF679" s="17"/>
      <c r="CYK679" s="14"/>
      <c r="CYL679" s="18"/>
      <c r="CYV679" s="17"/>
      <c r="CZA679" s="14"/>
      <c r="CZB679" s="18"/>
      <c r="CZL679" s="17"/>
      <c r="CZQ679" s="14"/>
      <c r="CZR679" s="18"/>
      <c r="DAB679" s="17"/>
      <c r="DAG679" s="14"/>
      <c r="DAH679" s="18"/>
      <c r="DAR679" s="17"/>
      <c r="DAW679" s="14"/>
      <c r="DAX679" s="18"/>
      <c r="DBH679" s="17"/>
      <c r="DBM679" s="14"/>
      <c r="DBN679" s="18"/>
      <c r="DBX679" s="17"/>
      <c r="DCC679" s="14"/>
      <c r="DCD679" s="18"/>
      <c r="DCN679" s="17"/>
      <c r="DCS679" s="14"/>
      <c r="DCT679" s="18"/>
      <c r="DDD679" s="17"/>
      <c r="DDI679" s="14"/>
      <c r="DDJ679" s="18"/>
      <c r="DDT679" s="17"/>
      <c r="DDY679" s="14"/>
      <c r="DDZ679" s="18"/>
      <c r="DEJ679" s="17"/>
      <c r="DEO679" s="14"/>
      <c r="DEP679" s="18"/>
      <c r="DEZ679" s="17"/>
      <c r="DFE679" s="14"/>
      <c r="DFF679" s="18"/>
      <c r="DFP679" s="17"/>
      <c r="DFU679" s="14"/>
      <c r="DFV679" s="18"/>
      <c r="DGF679" s="17"/>
      <c r="DGK679" s="14"/>
      <c r="DGL679" s="18"/>
      <c r="DGV679" s="17"/>
      <c r="DHA679" s="14"/>
      <c r="DHB679" s="18"/>
      <c r="DHL679" s="17"/>
      <c r="DHQ679" s="14"/>
      <c r="DHR679" s="18"/>
      <c r="DIB679" s="17"/>
      <c r="DIG679" s="14"/>
      <c r="DIH679" s="18"/>
      <c r="DIR679" s="17"/>
      <c r="DIW679" s="14"/>
      <c r="DIX679" s="18"/>
      <c r="DJH679" s="17"/>
      <c r="DJM679" s="14"/>
      <c r="DJN679" s="18"/>
      <c r="DJX679" s="17"/>
      <c r="DKC679" s="14"/>
      <c r="DKD679" s="18"/>
      <c r="DKN679" s="17"/>
      <c r="DKS679" s="14"/>
      <c r="DKT679" s="18"/>
      <c r="DLD679" s="17"/>
      <c r="DLI679" s="14"/>
      <c r="DLJ679" s="18"/>
      <c r="DLT679" s="17"/>
      <c r="DLY679" s="14"/>
      <c r="DLZ679" s="18"/>
      <c r="DMJ679" s="17"/>
      <c r="DMO679" s="14"/>
      <c r="DMP679" s="18"/>
      <c r="DMZ679" s="17"/>
      <c r="DNE679" s="14"/>
      <c r="DNF679" s="18"/>
      <c r="DNP679" s="17"/>
      <c r="DNU679" s="14"/>
      <c r="DNV679" s="18"/>
      <c r="DOF679" s="17"/>
      <c r="DOK679" s="14"/>
      <c r="DOL679" s="18"/>
      <c r="DOV679" s="17"/>
      <c r="DPA679" s="14"/>
      <c r="DPB679" s="18"/>
      <c r="DPL679" s="17"/>
      <c r="DPQ679" s="14"/>
      <c r="DPR679" s="18"/>
      <c r="DQB679" s="17"/>
      <c r="DQG679" s="14"/>
      <c r="DQH679" s="18"/>
      <c r="DQR679" s="17"/>
      <c r="DQW679" s="14"/>
      <c r="DQX679" s="18"/>
      <c r="DRH679" s="17"/>
      <c r="DRM679" s="14"/>
      <c r="DRN679" s="18"/>
      <c r="DRX679" s="17"/>
      <c r="DSC679" s="14"/>
      <c r="DSD679" s="18"/>
      <c r="DSN679" s="17"/>
      <c r="DSS679" s="14"/>
      <c r="DST679" s="18"/>
      <c r="DTD679" s="17"/>
      <c r="DTI679" s="14"/>
      <c r="DTJ679" s="18"/>
      <c r="DTT679" s="17"/>
      <c r="DTY679" s="14"/>
      <c r="DTZ679" s="18"/>
      <c r="DUJ679" s="17"/>
      <c r="DUO679" s="14"/>
      <c r="DUP679" s="18"/>
      <c r="DUZ679" s="17"/>
      <c r="DVE679" s="14"/>
      <c r="DVF679" s="18"/>
      <c r="DVP679" s="17"/>
      <c r="DVU679" s="14"/>
      <c r="DVV679" s="18"/>
      <c r="DWF679" s="17"/>
      <c r="DWK679" s="14"/>
      <c r="DWL679" s="18"/>
      <c r="DWV679" s="17"/>
      <c r="DXA679" s="14"/>
      <c r="DXB679" s="18"/>
      <c r="DXL679" s="17"/>
      <c r="DXQ679" s="14"/>
      <c r="DXR679" s="18"/>
      <c r="DYB679" s="17"/>
      <c r="DYG679" s="14"/>
      <c r="DYH679" s="18"/>
      <c r="DYR679" s="17"/>
      <c r="DYW679" s="14"/>
      <c r="DYX679" s="18"/>
      <c r="DZH679" s="17"/>
      <c r="DZM679" s="14"/>
      <c r="DZN679" s="18"/>
      <c r="DZX679" s="17"/>
      <c r="EAC679" s="14"/>
      <c r="EAD679" s="18"/>
      <c r="EAN679" s="17"/>
      <c r="EAS679" s="14"/>
      <c r="EAT679" s="18"/>
      <c r="EBD679" s="17"/>
      <c r="EBI679" s="14"/>
      <c r="EBJ679" s="18"/>
      <c r="EBT679" s="17"/>
      <c r="EBY679" s="14"/>
      <c r="EBZ679" s="18"/>
      <c r="ECJ679" s="17"/>
      <c r="ECO679" s="14"/>
      <c r="ECP679" s="18"/>
      <c r="ECZ679" s="17"/>
      <c r="EDE679" s="14"/>
      <c r="EDF679" s="18"/>
      <c r="EDP679" s="17"/>
      <c r="EDU679" s="14"/>
      <c r="EDV679" s="18"/>
      <c r="EEF679" s="17"/>
      <c r="EEK679" s="14"/>
      <c r="EEL679" s="18"/>
      <c r="EEV679" s="17"/>
      <c r="EFA679" s="14"/>
      <c r="EFB679" s="18"/>
      <c r="EFL679" s="17"/>
      <c r="EFQ679" s="14"/>
      <c r="EFR679" s="18"/>
      <c r="EGB679" s="17"/>
      <c r="EGG679" s="14"/>
      <c r="EGH679" s="18"/>
      <c r="EGR679" s="17"/>
      <c r="EGW679" s="14"/>
      <c r="EGX679" s="18"/>
      <c r="EHH679" s="17"/>
      <c r="EHM679" s="14"/>
      <c r="EHN679" s="18"/>
      <c r="EHX679" s="17"/>
      <c r="EIC679" s="14"/>
      <c r="EID679" s="18"/>
      <c r="EIN679" s="17"/>
      <c r="EIS679" s="14"/>
      <c r="EIT679" s="18"/>
      <c r="EJD679" s="17"/>
      <c r="EJI679" s="14"/>
      <c r="EJJ679" s="18"/>
      <c r="EJT679" s="17"/>
      <c r="EJY679" s="14"/>
      <c r="EJZ679" s="18"/>
      <c r="EKJ679" s="17"/>
      <c r="EKO679" s="14"/>
      <c r="EKP679" s="18"/>
      <c r="EKZ679" s="17"/>
      <c r="ELE679" s="14"/>
      <c r="ELF679" s="18"/>
      <c r="ELP679" s="17"/>
      <c r="ELU679" s="14"/>
      <c r="ELV679" s="18"/>
      <c r="EMF679" s="17"/>
      <c r="EMK679" s="14"/>
      <c r="EML679" s="18"/>
      <c r="EMV679" s="17"/>
      <c r="ENA679" s="14"/>
      <c r="ENB679" s="18"/>
      <c r="ENL679" s="17"/>
      <c r="ENQ679" s="14"/>
      <c r="ENR679" s="18"/>
      <c r="EOB679" s="17"/>
      <c r="EOG679" s="14"/>
      <c r="EOH679" s="18"/>
      <c r="EOR679" s="17"/>
      <c r="EOW679" s="14"/>
      <c r="EOX679" s="18"/>
      <c r="EPH679" s="17"/>
      <c r="EPM679" s="14"/>
      <c r="EPN679" s="18"/>
      <c r="EPX679" s="17"/>
      <c r="EQC679" s="14"/>
      <c r="EQD679" s="18"/>
      <c r="EQN679" s="17"/>
      <c r="EQS679" s="14"/>
      <c r="EQT679" s="18"/>
      <c r="ERD679" s="17"/>
      <c r="ERI679" s="14"/>
      <c r="ERJ679" s="18"/>
      <c r="ERT679" s="17"/>
      <c r="ERY679" s="14"/>
      <c r="ERZ679" s="18"/>
      <c r="ESJ679" s="17"/>
      <c r="ESO679" s="14"/>
      <c r="ESP679" s="18"/>
      <c r="ESZ679" s="17"/>
      <c r="ETE679" s="14"/>
      <c r="ETF679" s="18"/>
      <c r="ETP679" s="17"/>
      <c r="ETU679" s="14"/>
      <c r="ETV679" s="18"/>
      <c r="EUF679" s="17"/>
      <c r="EUK679" s="14"/>
      <c r="EUL679" s="18"/>
      <c r="EUV679" s="17"/>
      <c r="EVA679" s="14"/>
      <c r="EVB679" s="18"/>
      <c r="EVL679" s="17"/>
      <c r="EVQ679" s="14"/>
      <c r="EVR679" s="18"/>
      <c r="EWB679" s="17"/>
      <c r="EWG679" s="14"/>
      <c r="EWH679" s="18"/>
      <c r="EWR679" s="17"/>
      <c r="EWW679" s="14"/>
      <c r="EWX679" s="18"/>
      <c r="EXH679" s="17"/>
      <c r="EXM679" s="14"/>
      <c r="EXN679" s="18"/>
      <c r="EXX679" s="17"/>
      <c r="EYC679" s="14"/>
      <c r="EYD679" s="18"/>
      <c r="EYN679" s="17"/>
      <c r="EYS679" s="14"/>
      <c r="EYT679" s="18"/>
      <c r="EZD679" s="17"/>
      <c r="EZI679" s="14"/>
      <c r="EZJ679" s="18"/>
      <c r="EZT679" s="17"/>
      <c r="EZY679" s="14"/>
      <c r="EZZ679" s="18"/>
      <c r="FAJ679" s="17"/>
      <c r="FAO679" s="14"/>
      <c r="FAP679" s="18"/>
      <c r="FAZ679" s="17"/>
      <c r="FBE679" s="14"/>
      <c r="FBF679" s="18"/>
      <c r="FBP679" s="17"/>
      <c r="FBU679" s="14"/>
      <c r="FBV679" s="18"/>
      <c r="FCF679" s="17"/>
      <c r="FCK679" s="14"/>
      <c r="FCL679" s="18"/>
      <c r="FCV679" s="17"/>
      <c r="FDA679" s="14"/>
      <c r="FDB679" s="18"/>
      <c r="FDL679" s="17"/>
      <c r="FDQ679" s="14"/>
      <c r="FDR679" s="18"/>
      <c r="FEB679" s="17"/>
      <c r="FEG679" s="14"/>
      <c r="FEH679" s="18"/>
      <c r="FER679" s="17"/>
      <c r="FEW679" s="14"/>
      <c r="FEX679" s="18"/>
      <c r="FFH679" s="17"/>
      <c r="FFM679" s="14"/>
      <c r="FFN679" s="18"/>
      <c r="FFX679" s="17"/>
      <c r="FGC679" s="14"/>
      <c r="FGD679" s="18"/>
      <c r="FGN679" s="17"/>
      <c r="FGS679" s="14"/>
      <c r="FGT679" s="18"/>
      <c r="FHD679" s="17"/>
      <c r="FHI679" s="14"/>
      <c r="FHJ679" s="18"/>
      <c r="FHT679" s="17"/>
      <c r="FHY679" s="14"/>
      <c r="FHZ679" s="18"/>
      <c r="FIJ679" s="17"/>
      <c r="FIO679" s="14"/>
      <c r="FIP679" s="18"/>
      <c r="FIZ679" s="17"/>
      <c r="FJE679" s="14"/>
      <c r="FJF679" s="18"/>
      <c r="FJP679" s="17"/>
      <c r="FJU679" s="14"/>
      <c r="FJV679" s="18"/>
      <c r="FKF679" s="17"/>
      <c r="FKK679" s="14"/>
      <c r="FKL679" s="18"/>
      <c r="FKV679" s="17"/>
      <c r="FLA679" s="14"/>
      <c r="FLB679" s="18"/>
      <c r="FLL679" s="17"/>
      <c r="FLQ679" s="14"/>
      <c r="FLR679" s="18"/>
      <c r="FMB679" s="17"/>
      <c r="FMG679" s="14"/>
      <c r="FMH679" s="18"/>
      <c r="FMR679" s="17"/>
      <c r="FMW679" s="14"/>
      <c r="FMX679" s="18"/>
      <c r="FNH679" s="17"/>
      <c r="FNM679" s="14"/>
      <c r="FNN679" s="18"/>
      <c r="FNX679" s="17"/>
      <c r="FOC679" s="14"/>
      <c r="FOD679" s="18"/>
      <c r="FON679" s="17"/>
      <c r="FOS679" s="14"/>
      <c r="FOT679" s="18"/>
      <c r="FPD679" s="17"/>
      <c r="FPI679" s="14"/>
      <c r="FPJ679" s="18"/>
      <c r="FPT679" s="17"/>
      <c r="FPY679" s="14"/>
      <c r="FPZ679" s="18"/>
      <c r="FQJ679" s="17"/>
      <c r="FQO679" s="14"/>
      <c r="FQP679" s="18"/>
      <c r="FQZ679" s="17"/>
      <c r="FRE679" s="14"/>
      <c r="FRF679" s="18"/>
      <c r="FRP679" s="17"/>
      <c r="FRU679" s="14"/>
      <c r="FRV679" s="18"/>
      <c r="FSF679" s="17"/>
      <c r="FSK679" s="14"/>
      <c r="FSL679" s="18"/>
      <c r="FSV679" s="17"/>
      <c r="FTA679" s="14"/>
      <c r="FTB679" s="18"/>
      <c r="FTL679" s="17"/>
      <c r="FTQ679" s="14"/>
      <c r="FTR679" s="18"/>
      <c r="FUB679" s="17"/>
      <c r="FUG679" s="14"/>
      <c r="FUH679" s="18"/>
      <c r="FUR679" s="17"/>
      <c r="FUW679" s="14"/>
      <c r="FUX679" s="18"/>
      <c r="FVH679" s="17"/>
      <c r="FVM679" s="14"/>
      <c r="FVN679" s="18"/>
      <c r="FVX679" s="17"/>
      <c r="FWC679" s="14"/>
      <c r="FWD679" s="18"/>
      <c r="FWN679" s="17"/>
      <c r="FWS679" s="14"/>
      <c r="FWT679" s="18"/>
      <c r="FXD679" s="17"/>
      <c r="FXI679" s="14"/>
      <c r="FXJ679" s="18"/>
      <c r="FXT679" s="17"/>
      <c r="FXY679" s="14"/>
      <c r="FXZ679" s="18"/>
      <c r="FYJ679" s="17"/>
      <c r="FYO679" s="14"/>
      <c r="FYP679" s="18"/>
      <c r="FYZ679" s="17"/>
      <c r="FZE679" s="14"/>
      <c r="FZF679" s="18"/>
      <c r="FZP679" s="17"/>
      <c r="FZU679" s="14"/>
      <c r="FZV679" s="18"/>
      <c r="GAF679" s="17"/>
      <c r="GAK679" s="14"/>
      <c r="GAL679" s="18"/>
      <c r="GAV679" s="17"/>
      <c r="GBA679" s="14"/>
      <c r="GBB679" s="18"/>
      <c r="GBL679" s="17"/>
      <c r="GBQ679" s="14"/>
      <c r="GBR679" s="18"/>
      <c r="GCB679" s="17"/>
      <c r="GCG679" s="14"/>
      <c r="GCH679" s="18"/>
      <c r="GCR679" s="17"/>
      <c r="GCW679" s="14"/>
      <c r="GCX679" s="18"/>
      <c r="GDH679" s="17"/>
      <c r="GDM679" s="14"/>
      <c r="GDN679" s="18"/>
      <c r="GDX679" s="17"/>
      <c r="GEC679" s="14"/>
      <c r="GED679" s="18"/>
      <c r="GEN679" s="17"/>
      <c r="GES679" s="14"/>
      <c r="GET679" s="18"/>
      <c r="GFD679" s="17"/>
      <c r="GFI679" s="14"/>
      <c r="GFJ679" s="18"/>
      <c r="GFT679" s="17"/>
      <c r="GFY679" s="14"/>
      <c r="GFZ679" s="18"/>
      <c r="GGJ679" s="17"/>
      <c r="GGO679" s="14"/>
      <c r="GGP679" s="18"/>
      <c r="GGZ679" s="17"/>
      <c r="GHE679" s="14"/>
      <c r="GHF679" s="18"/>
      <c r="GHP679" s="17"/>
      <c r="GHU679" s="14"/>
      <c r="GHV679" s="18"/>
      <c r="GIF679" s="17"/>
      <c r="GIK679" s="14"/>
      <c r="GIL679" s="18"/>
      <c r="GIV679" s="17"/>
      <c r="GJA679" s="14"/>
      <c r="GJB679" s="18"/>
      <c r="GJL679" s="17"/>
      <c r="GJQ679" s="14"/>
      <c r="GJR679" s="18"/>
      <c r="GKB679" s="17"/>
      <c r="GKG679" s="14"/>
      <c r="GKH679" s="18"/>
      <c r="GKR679" s="17"/>
      <c r="GKW679" s="14"/>
      <c r="GKX679" s="18"/>
      <c r="GLH679" s="17"/>
      <c r="GLM679" s="14"/>
      <c r="GLN679" s="18"/>
      <c r="GLX679" s="17"/>
      <c r="GMC679" s="14"/>
      <c r="GMD679" s="18"/>
      <c r="GMN679" s="17"/>
      <c r="GMS679" s="14"/>
      <c r="GMT679" s="18"/>
      <c r="GND679" s="17"/>
      <c r="GNI679" s="14"/>
      <c r="GNJ679" s="18"/>
      <c r="GNT679" s="17"/>
      <c r="GNY679" s="14"/>
      <c r="GNZ679" s="18"/>
      <c r="GOJ679" s="17"/>
      <c r="GOO679" s="14"/>
      <c r="GOP679" s="18"/>
      <c r="GOZ679" s="17"/>
      <c r="GPE679" s="14"/>
      <c r="GPF679" s="18"/>
      <c r="GPP679" s="17"/>
      <c r="GPU679" s="14"/>
      <c r="GPV679" s="18"/>
      <c r="GQF679" s="17"/>
      <c r="GQK679" s="14"/>
      <c r="GQL679" s="18"/>
      <c r="GQV679" s="17"/>
      <c r="GRA679" s="14"/>
      <c r="GRB679" s="18"/>
      <c r="GRL679" s="17"/>
      <c r="GRQ679" s="14"/>
      <c r="GRR679" s="18"/>
      <c r="GSB679" s="17"/>
      <c r="GSG679" s="14"/>
      <c r="GSH679" s="18"/>
      <c r="GSR679" s="17"/>
      <c r="GSW679" s="14"/>
      <c r="GSX679" s="18"/>
      <c r="GTH679" s="17"/>
      <c r="GTM679" s="14"/>
      <c r="GTN679" s="18"/>
      <c r="GTX679" s="17"/>
      <c r="GUC679" s="14"/>
      <c r="GUD679" s="18"/>
      <c r="GUN679" s="17"/>
      <c r="GUS679" s="14"/>
      <c r="GUT679" s="18"/>
      <c r="GVD679" s="17"/>
      <c r="GVI679" s="14"/>
      <c r="GVJ679" s="18"/>
      <c r="GVT679" s="17"/>
      <c r="GVY679" s="14"/>
      <c r="GVZ679" s="18"/>
      <c r="GWJ679" s="17"/>
      <c r="GWO679" s="14"/>
      <c r="GWP679" s="18"/>
      <c r="GWZ679" s="17"/>
      <c r="GXE679" s="14"/>
      <c r="GXF679" s="18"/>
      <c r="GXP679" s="17"/>
      <c r="GXU679" s="14"/>
      <c r="GXV679" s="18"/>
      <c r="GYF679" s="17"/>
      <c r="GYK679" s="14"/>
      <c r="GYL679" s="18"/>
      <c r="GYV679" s="17"/>
      <c r="GZA679" s="14"/>
      <c r="GZB679" s="18"/>
      <c r="GZL679" s="17"/>
      <c r="GZQ679" s="14"/>
      <c r="GZR679" s="18"/>
      <c r="HAB679" s="17"/>
      <c r="HAG679" s="14"/>
      <c r="HAH679" s="18"/>
      <c r="HAR679" s="17"/>
      <c r="HAW679" s="14"/>
      <c r="HAX679" s="18"/>
      <c r="HBH679" s="17"/>
      <c r="HBM679" s="14"/>
      <c r="HBN679" s="18"/>
      <c r="HBX679" s="17"/>
      <c r="HCC679" s="14"/>
      <c r="HCD679" s="18"/>
      <c r="HCN679" s="17"/>
      <c r="HCS679" s="14"/>
      <c r="HCT679" s="18"/>
      <c r="HDD679" s="17"/>
      <c r="HDI679" s="14"/>
      <c r="HDJ679" s="18"/>
      <c r="HDT679" s="17"/>
      <c r="HDY679" s="14"/>
      <c r="HDZ679" s="18"/>
      <c r="HEJ679" s="17"/>
      <c r="HEO679" s="14"/>
      <c r="HEP679" s="18"/>
      <c r="HEZ679" s="17"/>
      <c r="HFE679" s="14"/>
      <c r="HFF679" s="18"/>
      <c r="HFP679" s="17"/>
      <c r="HFU679" s="14"/>
      <c r="HFV679" s="18"/>
      <c r="HGF679" s="17"/>
      <c r="HGK679" s="14"/>
      <c r="HGL679" s="18"/>
      <c r="HGV679" s="17"/>
      <c r="HHA679" s="14"/>
      <c r="HHB679" s="18"/>
      <c r="HHL679" s="17"/>
      <c r="HHQ679" s="14"/>
      <c r="HHR679" s="18"/>
      <c r="HIB679" s="17"/>
      <c r="HIG679" s="14"/>
      <c r="HIH679" s="18"/>
      <c r="HIR679" s="17"/>
      <c r="HIW679" s="14"/>
      <c r="HIX679" s="18"/>
      <c r="HJH679" s="17"/>
      <c r="HJM679" s="14"/>
      <c r="HJN679" s="18"/>
      <c r="HJX679" s="17"/>
      <c r="HKC679" s="14"/>
      <c r="HKD679" s="18"/>
      <c r="HKN679" s="17"/>
      <c r="HKS679" s="14"/>
      <c r="HKT679" s="18"/>
      <c r="HLD679" s="17"/>
      <c r="HLI679" s="14"/>
      <c r="HLJ679" s="18"/>
      <c r="HLT679" s="17"/>
      <c r="HLY679" s="14"/>
      <c r="HLZ679" s="18"/>
      <c r="HMJ679" s="17"/>
      <c r="HMO679" s="14"/>
      <c r="HMP679" s="18"/>
      <c r="HMZ679" s="17"/>
      <c r="HNE679" s="14"/>
      <c r="HNF679" s="18"/>
      <c r="HNP679" s="17"/>
      <c r="HNU679" s="14"/>
      <c r="HNV679" s="18"/>
      <c r="HOF679" s="17"/>
      <c r="HOK679" s="14"/>
      <c r="HOL679" s="18"/>
      <c r="HOV679" s="17"/>
      <c r="HPA679" s="14"/>
      <c r="HPB679" s="18"/>
      <c r="HPL679" s="17"/>
      <c r="HPQ679" s="14"/>
      <c r="HPR679" s="18"/>
      <c r="HQB679" s="17"/>
      <c r="HQG679" s="14"/>
      <c r="HQH679" s="18"/>
      <c r="HQR679" s="17"/>
      <c r="HQW679" s="14"/>
      <c r="HQX679" s="18"/>
      <c r="HRH679" s="17"/>
      <c r="HRM679" s="14"/>
      <c r="HRN679" s="18"/>
      <c r="HRX679" s="17"/>
      <c r="HSC679" s="14"/>
      <c r="HSD679" s="18"/>
      <c r="HSN679" s="17"/>
      <c r="HSS679" s="14"/>
      <c r="HST679" s="18"/>
      <c r="HTD679" s="17"/>
      <c r="HTI679" s="14"/>
      <c r="HTJ679" s="18"/>
      <c r="HTT679" s="17"/>
      <c r="HTY679" s="14"/>
      <c r="HTZ679" s="18"/>
      <c r="HUJ679" s="17"/>
      <c r="HUO679" s="14"/>
      <c r="HUP679" s="18"/>
      <c r="HUZ679" s="17"/>
      <c r="HVE679" s="14"/>
      <c r="HVF679" s="18"/>
      <c r="HVP679" s="17"/>
      <c r="HVU679" s="14"/>
      <c r="HVV679" s="18"/>
      <c r="HWF679" s="17"/>
      <c r="HWK679" s="14"/>
      <c r="HWL679" s="18"/>
      <c r="HWV679" s="17"/>
      <c r="HXA679" s="14"/>
      <c r="HXB679" s="18"/>
      <c r="HXL679" s="17"/>
      <c r="HXQ679" s="14"/>
      <c r="HXR679" s="18"/>
      <c r="HYB679" s="17"/>
      <c r="HYG679" s="14"/>
      <c r="HYH679" s="18"/>
      <c r="HYR679" s="17"/>
      <c r="HYW679" s="14"/>
      <c r="HYX679" s="18"/>
      <c r="HZH679" s="17"/>
      <c r="HZM679" s="14"/>
      <c r="HZN679" s="18"/>
      <c r="HZX679" s="17"/>
      <c r="IAC679" s="14"/>
      <c r="IAD679" s="18"/>
      <c r="IAN679" s="17"/>
      <c r="IAS679" s="14"/>
      <c r="IAT679" s="18"/>
      <c r="IBD679" s="17"/>
      <c r="IBI679" s="14"/>
      <c r="IBJ679" s="18"/>
      <c r="IBT679" s="17"/>
      <c r="IBY679" s="14"/>
      <c r="IBZ679" s="18"/>
      <c r="ICJ679" s="17"/>
      <c r="ICO679" s="14"/>
      <c r="ICP679" s="18"/>
      <c r="ICZ679" s="17"/>
      <c r="IDE679" s="14"/>
      <c r="IDF679" s="18"/>
      <c r="IDP679" s="17"/>
      <c r="IDU679" s="14"/>
      <c r="IDV679" s="18"/>
      <c r="IEF679" s="17"/>
      <c r="IEK679" s="14"/>
      <c r="IEL679" s="18"/>
      <c r="IEV679" s="17"/>
      <c r="IFA679" s="14"/>
      <c r="IFB679" s="18"/>
      <c r="IFL679" s="17"/>
      <c r="IFQ679" s="14"/>
      <c r="IFR679" s="18"/>
      <c r="IGB679" s="17"/>
      <c r="IGG679" s="14"/>
      <c r="IGH679" s="18"/>
      <c r="IGR679" s="17"/>
      <c r="IGW679" s="14"/>
      <c r="IGX679" s="18"/>
      <c r="IHH679" s="17"/>
      <c r="IHM679" s="14"/>
      <c r="IHN679" s="18"/>
      <c r="IHX679" s="17"/>
      <c r="IIC679" s="14"/>
      <c r="IID679" s="18"/>
      <c r="IIN679" s="17"/>
      <c r="IIS679" s="14"/>
      <c r="IIT679" s="18"/>
      <c r="IJD679" s="17"/>
      <c r="IJI679" s="14"/>
      <c r="IJJ679" s="18"/>
      <c r="IJT679" s="17"/>
      <c r="IJY679" s="14"/>
      <c r="IJZ679" s="18"/>
      <c r="IKJ679" s="17"/>
      <c r="IKO679" s="14"/>
      <c r="IKP679" s="18"/>
      <c r="IKZ679" s="17"/>
      <c r="ILE679" s="14"/>
      <c r="ILF679" s="18"/>
      <c r="ILP679" s="17"/>
      <c r="ILU679" s="14"/>
      <c r="ILV679" s="18"/>
      <c r="IMF679" s="17"/>
      <c r="IMK679" s="14"/>
      <c r="IML679" s="18"/>
      <c r="IMV679" s="17"/>
      <c r="INA679" s="14"/>
      <c r="INB679" s="18"/>
      <c r="INL679" s="17"/>
      <c r="INQ679" s="14"/>
      <c r="INR679" s="18"/>
      <c r="IOB679" s="17"/>
      <c r="IOG679" s="14"/>
      <c r="IOH679" s="18"/>
      <c r="IOR679" s="17"/>
      <c r="IOW679" s="14"/>
      <c r="IOX679" s="18"/>
      <c r="IPH679" s="17"/>
      <c r="IPM679" s="14"/>
      <c r="IPN679" s="18"/>
      <c r="IPX679" s="17"/>
      <c r="IQC679" s="14"/>
      <c r="IQD679" s="18"/>
      <c r="IQN679" s="17"/>
      <c r="IQS679" s="14"/>
      <c r="IQT679" s="18"/>
      <c r="IRD679" s="17"/>
      <c r="IRI679" s="14"/>
      <c r="IRJ679" s="18"/>
      <c r="IRT679" s="17"/>
      <c r="IRY679" s="14"/>
      <c r="IRZ679" s="18"/>
      <c r="ISJ679" s="17"/>
      <c r="ISO679" s="14"/>
      <c r="ISP679" s="18"/>
      <c r="ISZ679" s="17"/>
      <c r="ITE679" s="14"/>
      <c r="ITF679" s="18"/>
      <c r="ITP679" s="17"/>
      <c r="ITU679" s="14"/>
      <c r="ITV679" s="18"/>
      <c r="IUF679" s="17"/>
      <c r="IUK679" s="14"/>
      <c r="IUL679" s="18"/>
      <c r="IUV679" s="17"/>
      <c r="IVA679" s="14"/>
      <c r="IVB679" s="18"/>
      <c r="IVL679" s="17"/>
      <c r="IVQ679" s="14"/>
      <c r="IVR679" s="18"/>
      <c r="IWB679" s="17"/>
      <c r="IWG679" s="14"/>
      <c r="IWH679" s="18"/>
      <c r="IWR679" s="17"/>
      <c r="IWW679" s="14"/>
      <c r="IWX679" s="18"/>
      <c r="IXH679" s="17"/>
      <c r="IXM679" s="14"/>
      <c r="IXN679" s="18"/>
      <c r="IXX679" s="17"/>
      <c r="IYC679" s="14"/>
      <c r="IYD679" s="18"/>
      <c r="IYN679" s="17"/>
      <c r="IYS679" s="14"/>
      <c r="IYT679" s="18"/>
      <c r="IZD679" s="17"/>
      <c r="IZI679" s="14"/>
      <c r="IZJ679" s="18"/>
      <c r="IZT679" s="17"/>
      <c r="IZY679" s="14"/>
      <c r="IZZ679" s="18"/>
      <c r="JAJ679" s="17"/>
      <c r="JAO679" s="14"/>
      <c r="JAP679" s="18"/>
      <c r="JAZ679" s="17"/>
      <c r="JBE679" s="14"/>
      <c r="JBF679" s="18"/>
      <c r="JBP679" s="17"/>
      <c r="JBU679" s="14"/>
      <c r="JBV679" s="18"/>
      <c r="JCF679" s="17"/>
      <c r="JCK679" s="14"/>
      <c r="JCL679" s="18"/>
      <c r="JCV679" s="17"/>
      <c r="JDA679" s="14"/>
      <c r="JDB679" s="18"/>
      <c r="JDL679" s="17"/>
      <c r="JDQ679" s="14"/>
      <c r="JDR679" s="18"/>
      <c r="JEB679" s="17"/>
      <c r="JEG679" s="14"/>
      <c r="JEH679" s="18"/>
      <c r="JER679" s="17"/>
      <c r="JEW679" s="14"/>
      <c r="JEX679" s="18"/>
      <c r="JFH679" s="17"/>
      <c r="JFM679" s="14"/>
      <c r="JFN679" s="18"/>
      <c r="JFX679" s="17"/>
      <c r="JGC679" s="14"/>
      <c r="JGD679" s="18"/>
      <c r="JGN679" s="17"/>
      <c r="JGS679" s="14"/>
      <c r="JGT679" s="18"/>
      <c r="JHD679" s="17"/>
      <c r="JHI679" s="14"/>
      <c r="JHJ679" s="18"/>
      <c r="JHT679" s="17"/>
      <c r="JHY679" s="14"/>
      <c r="JHZ679" s="18"/>
      <c r="JIJ679" s="17"/>
      <c r="JIO679" s="14"/>
      <c r="JIP679" s="18"/>
      <c r="JIZ679" s="17"/>
      <c r="JJE679" s="14"/>
      <c r="JJF679" s="18"/>
      <c r="JJP679" s="17"/>
      <c r="JJU679" s="14"/>
      <c r="JJV679" s="18"/>
      <c r="JKF679" s="17"/>
      <c r="JKK679" s="14"/>
      <c r="JKL679" s="18"/>
      <c r="JKV679" s="17"/>
      <c r="JLA679" s="14"/>
      <c r="JLB679" s="18"/>
      <c r="JLL679" s="17"/>
      <c r="JLQ679" s="14"/>
      <c r="JLR679" s="18"/>
      <c r="JMB679" s="17"/>
      <c r="JMG679" s="14"/>
      <c r="JMH679" s="18"/>
      <c r="JMR679" s="17"/>
      <c r="JMW679" s="14"/>
      <c r="JMX679" s="18"/>
      <c r="JNH679" s="17"/>
      <c r="JNM679" s="14"/>
      <c r="JNN679" s="18"/>
      <c r="JNX679" s="17"/>
      <c r="JOC679" s="14"/>
      <c r="JOD679" s="18"/>
      <c r="JON679" s="17"/>
      <c r="JOS679" s="14"/>
      <c r="JOT679" s="18"/>
      <c r="JPD679" s="17"/>
      <c r="JPI679" s="14"/>
      <c r="JPJ679" s="18"/>
      <c r="JPT679" s="17"/>
      <c r="JPY679" s="14"/>
      <c r="JPZ679" s="18"/>
      <c r="JQJ679" s="17"/>
      <c r="JQO679" s="14"/>
      <c r="JQP679" s="18"/>
      <c r="JQZ679" s="17"/>
      <c r="JRE679" s="14"/>
      <c r="JRF679" s="18"/>
      <c r="JRP679" s="17"/>
      <c r="JRU679" s="14"/>
      <c r="JRV679" s="18"/>
      <c r="JSF679" s="17"/>
      <c r="JSK679" s="14"/>
      <c r="JSL679" s="18"/>
      <c r="JSV679" s="17"/>
      <c r="JTA679" s="14"/>
      <c r="JTB679" s="18"/>
      <c r="JTL679" s="17"/>
      <c r="JTQ679" s="14"/>
      <c r="JTR679" s="18"/>
      <c r="JUB679" s="17"/>
      <c r="JUG679" s="14"/>
      <c r="JUH679" s="18"/>
      <c r="JUR679" s="17"/>
      <c r="JUW679" s="14"/>
      <c r="JUX679" s="18"/>
      <c r="JVH679" s="17"/>
      <c r="JVM679" s="14"/>
      <c r="JVN679" s="18"/>
      <c r="JVX679" s="17"/>
      <c r="JWC679" s="14"/>
      <c r="JWD679" s="18"/>
      <c r="JWN679" s="17"/>
      <c r="JWS679" s="14"/>
      <c r="JWT679" s="18"/>
      <c r="JXD679" s="17"/>
      <c r="JXI679" s="14"/>
      <c r="JXJ679" s="18"/>
      <c r="JXT679" s="17"/>
      <c r="JXY679" s="14"/>
      <c r="JXZ679" s="18"/>
      <c r="JYJ679" s="17"/>
      <c r="JYO679" s="14"/>
      <c r="JYP679" s="18"/>
      <c r="JYZ679" s="17"/>
      <c r="JZE679" s="14"/>
      <c r="JZF679" s="18"/>
      <c r="JZP679" s="17"/>
      <c r="JZU679" s="14"/>
      <c r="JZV679" s="18"/>
      <c r="KAF679" s="17"/>
      <c r="KAK679" s="14"/>
      <c r="KAL679" s="18"/>
      <c r="KAV679" s="17"/>
      <c r="KBA679" s="14"/>
      <c r="KBB679" s="18"/>
      <c r="KBL679" s="17"/>
      <c r="KBQ679" s="14"/>
      <c r="KBR679" s="18"/>
      <c r="KCB679" s="17"/>
      <c r="KCG679" s="14"/>
      <c r="KCH679" s="18"/>
      <c r="KCR679" s="17"/>
      <c r="KCW679" s="14"/>
      <c r="KCX679" s="18"/>
      <c r="KDH679" s="17"/>
      <c r="KDM679" s="14"/>
      <c r="KDN679" s="18"/>
      <c r="KDX679" s="17"/>
      <c r="KEC679" s="14"/>
      <c r="KED679" s="18"/>
      <c r="KEN679" s="17"/>
      <c r="KES679" s="14"/>
      <c r="KET679" s="18"/>
      <c r="KFD679" s="17"/>
      <c r="KFI679" s="14"/>
      <c r="KFJ679" s="18"/>
      <c r="KFT679" s="17"/>
      <c r="KFY679" s="14"/>
      <c r="KFZ679" s="18"/>
      <c r="KGJ679" s="17"/>
      <c r="KGO679" s="14"/>
      <c r="KGP679" s="18"/>
      <c r="KGZ679" s="17"/>
      <c r="KHE679" s="14"/>
      <c r="KHF679" s="18"/>
      <c r="KHP679" s="17"/>
      <c r="KHU679" s="14"/>
      <c r="KHV679" s="18"/>
      <c r="KIF679" s="17"/>
      <c r="KIK679" s="14"/>
      <c r="KIL679" s="18"/>
      <c r="KIV679" s="17"/>
      <c r="KJA679" s="14"/>
      <c r="KJB679" s="18"/>
      <c r="KJL679" s="17"/>
      <c r="KJQ679" s="14"/>
      <c r="KJR679" s="18"/>
      <c r="KKB679" s="17"/>
      <c r="KKG679" s="14"/>
      <c r="KKH679" s="18"/>
      <c r="KKR679" s="17"/>
      <c r="KKW679" s="14"/>
      <c r="KKX679" s="18"/>
      <c r="KLH679" s="17"/>
      <c r="KLM679" s="14"/>
      <c r="KLN679" s="18"/>
      <c r="KLX679" s="17"/>
      <c r="KMC679" s="14"/>
      <c r="KMD679" s="18"/>
      <c r="KMN679" s="17"/>
      <c r="KMS679" s="14"/>
      <c r="KMT679" s="18"/>
      <c r="KND679" s="17"/>
      <c r="KNI679" s="14"/>
      <c r="KNJ679" s="18"/>
      <c r="KNT679" s="17"/>
      <c r="KNY679" s="14"/>
      <c r="KNZ679" s="18"/>
      <c r="KOJ679" s="17"/>
      <c r="KOO679" s="14"/>
      <c r="KOP679" s="18"/>
      <c r="KOZ679" s="17"/>
      <c r="KPE679" s="14"/>
      <c r="KPF679" s="18"/>
      <c r="KPP679" s="17"/>
      <c r="KPU679" s="14"/>
      <c r="KPV679" s="18"/>
      <c r="KQF679" s="17"/>
      <c r="KQK679" s="14"/>
      <c r="KQL679" s="18"/>
      <c r="KQV679" s="17"/>
      <c r="KRA679" s="14"/>
      <c r="KRB679" s="18"/>
      <c r="KRL679" s="17"/>
      <c r="KRQ679" s="14"/>
      <c r="KRR679" s="18"/>
      <c r="KSB679" s="17"/>
      <c r="KSG679" s="14"/>
      <c r="KSH679" s="18"/>
      <c r="KSR679" s="17"/>
      <c r="KSW679" s="14"/>
      <c r="KSX679" s="18"/>
      <c r="KTH679" s="17"/>
      <c r="KTM679" s="14"/>
      <c r="KTN679" s="18"/>
      <c r="KTX679" s="17"/>
      <c r="KUC679" s="14"/>
      <c r="KUD679" s="18"/>
      <c r="KUN679" s="17"/>
      <c r="KUS679" s="14"/>
      <c r="KUT679" s="18"/>
      <c r="KVD679" s="17"/>
      <c r="KVI679" s="14"/>
      <c r="KVJ679" s="18"/>
      <c r="KVT679" s="17"/>
      <c r="KVY679" s="14"/>
      <c r="KVZ679" s="18"/>
      <c r="KWJ679" s="17"/>
      <c r="KWO679" s="14"/>
      <c r="KWP679" s="18"/>
      <c r="KWZ679" s="17"/>
      <c r="KXE679" s="14"/>
      <c r="KXF679" s="18"/>
      <c r="KXP679" s="17"/>
      <c r="KXU679" s="14"/>
      <c r="KXV679" s="18"/>
      <c r="KYF679" s="17"/>
      <c r="KYK679" s="14"/>
      <c r="KYL679" s="18"/>
      <c r="KYV679" s="17"/>
      <c r="KZA679" s="14"/>
      <c r="KZB679" s="18"/>
      <c r="KZL679" s="17"/>
      <c r="KZQ679" s="14"/>
      <c r="KZR679" s="18"/>
      <c r="LAB679" s="17"/>
      <c r="LAG679" s="14"/>
      <c r="LAH679" s="18"/>
      <c r="LAR679" s="17"/>
      <c r="LAW679" s="14"/>
      <c r="LAX679" s="18"/>
      <c r="LBH679" s="17"/>
      <c r="LBM679" s="14"/>
      <c r="LBN679" s="18"/>
      <c r="LBX679" s="17"/>
      <c r="LCC679" s="14"/>
      <c r="LCD679" s="18"/>
      <c r="LCN679" s="17"/>
      <c r="LCS679" s="14"/>
      <c r="LCT679" s="18"/>
      <c r="LDD679" s="17"/>
      <c r="LDI679" s="14"/>
      <c r="LDJ679" s="18"/>
      <c r="LDT679" s="17"/>
      <c r="LDY679" s="14"/>
      <c r="LDZ679" s="18"/>
      <c r="LEJ679" s="17"/>
      <c r="LEO679" s="14"/>
      <c r="LEP679" s="18"/>
      <c r="LEZ679" s="17"/>
      <c r="LFE679" s="14"/>
      <c r="LFF679" s="18"/>
      <c r="LFP679" s="17"/>
      <c r="LFU679" s="14"/>
      <c r="LFV679" s="18"/>
      <c r="LGF679" s="17"/>
      <c r="LGK679" s="14"/>
      <c r="LGL679" s="18"/>
      <c r="LGV679" s="17"/>
      <c r="LHA679" s="14"/>
      <c r="LHB679" s="18"/>
      <c r="LHL679" s="17"/>
      <c r="LHQ679" s="14"/>
      <c r="LHR679" s="18"/>
      <c r="LIB679" s="17"/>
      <c r="LIG679" s="14"/>
      <c r="LIH679" s="18"/>
      <c r="LIR679" s="17"/>
      <c r="LIW679" s="14"/>
      <c r="LIX679" s="18"/>
      <c r="LJH679" s="17"/>
      <c r="LJM679" s="14"/>
      <c r="LJN679" s="18"/>
      <c r="LJX679" s="17"/>
      <c r="LKC679" s="14"/>
      <c r="LKD679" s="18"/>
      <c r="LKN679" s="17"/>
      <c r="LKS679" s="14"/>
      <c r="LKT679" s="18"/>
      <c r="LLD679" s="17"/>
      <c r="LLI679" s="14"/>
      <c r="LLJ679" s="18"/>
      <c r="LLT679" s="17"/>
      <c r="LLY679" s="14"/>
      <c r="LLZ679" s="18"/>
      <c r="LMJ679" s="17"/>
      <c r="LMO679" s="14"/>
      <c r="LMP679" s="18"/>
      <c r="LMZ679" s="17"/>
      <c r="LNE679" s="14"/>
      <c r="LNF679" s="18"/>
      <c r="LNP679" s="17"/>
      <c r="LNU679" s="14"/>
      <c r="LNV679" s="18"/>
      <c r="LOF679" s="17"/>
      <c r="LOK679" s="14"/>
      <c r="LOL679" s="18"/>
      <c r="LOV679" s="17"/>
      <c r="LPA679" s="14"/>
      <c r="LPB679" s="18"/>
      <c r="LPL679" s="17"/>
      <c r="LPQ679" s="14"/>
      <c r="LPR679" s="18"/>
      <c r="LQB679" s="17"/>
      <c r="LQG679" s="14"/>
      <c r="LQH679" s="18"/>
      <c r="LQR679" s="17"/>
      <c r="LQW679" s="14"/>
      <c r="LQX679" s="18"/>
      <c r="LRH679" s="17"/>
      <c r="LRM679" s="14"/>
      <c r="LRN679" s="18"/>
      <c r="LRX679" s="17"/>
      <c r="LSC679" s="14"/>
      <c r="LSD679" s="18"/>
      <c r="LSN679" s="17"/>
      <c r="LSS679" s="14"/>
      <c r="LST679" s="18"/>
      <c r="LTD679" s="17"/>
      <c r="LTI679" s="14"/>
      <c r="LTJ679" s="18"/>
      <c r="LTT679" s="17"/>
      <c r="LTY679" s="14"/>
      <c r="LTZ679" s="18"/>
      <c r="LUJ679" s="17"/>
      <c r="LUO679" s="14"/>
      <c r="LUP679" s="18"/>
      <c r="LUZ679" s="17"/>
      <c r="LVE679" s="14"/>
      <c r="LVF679" s="18"/>
      <c r="LVP679" s="17"/>
      <c r="LVU679" s="14"/>
      <c r="LVV679" s="18"/>
      <c r="LWF679" s="17"/>
      <c r="LWK679" s="14"/>
      <c r="LWL679" s="18"/>
      <c r="LWV679" s="17"/>
      <c r="LXA679" s="14"/>
      <c r="LXB679" s="18"/>
      <c r="LXL679" s="17"/>
      <c r="LXQ679" s="14"/>
      <c r="LXR679" s="18"/>
      <c r="LYB679" s="17"/>
      <c r="LYG679" s="14"/>
      <c r="LYH679" s="18"/>
      <c r="LYR679" s="17"/>
      <c r="LYW679" s="14"/>
      <c r="LYX679" s="18"/>
      <c r="LZH679" s="17"/>
      <c r="LZM679" s="14"/>
      <c r="LZN679" s="18"/>
      <c r="LZX679" s="17"/>
      <c r="MAC679" s="14"/>
      <c r="MAD679" s="18"/>
      <c r="MAN679" s="17"/>
      <c r="MAS679" s="14"/>
      <c r="MAT679" s="18"/>
      <c r="MBD679" s="17"/>
      <c r="MBI679" s="14"/>
      <c r="MBJ679" s="18"/>
      <c r="MBT679" s="17"/>
      <c r="MBY679" s="14"/>
      <c r="MBZ679" s="18"/>
      <c r="MCJ679" s="17"/>
      <c r="MCO679" s="14"/>
      <c r="MCP679" s="18"/>
      <c r="MCZ679" s="17"/>
      <c r="MDE679" s="14"/>
      <c r="MDF679" s="18"/>
      <c r="MDP679" s="17"/>
      <c r="MDU679" s="14"/>
      <c r="MDV679" s="18"/>
      <c r="MEF679" s="17"/>
      <c r="MEK679" s="14"/>
      <c r="MEL679" s="18"/>
      <c r="MEV679" s="17"/>
      <c r="MFA679" s="14"/>
      <c r="MFB679" s="18"/>
      <c r="MFL679" s="17"/>
      <c r="MFQ679" s="14"/>
      <c r="MFR679" s="18"/>
      <c r="MGB679" s="17"/>
      <c r="MGG679" s="14"/>
      <c r="MGH679" s="18"/>
      <c r="MGR679" s="17"/>
      <c r="MGW679" s="14"/>
      <c r="MGX679" s="18"/>
      <c r="MHH679" s="17"/>
      <c r="MHM679" s="14"/>
      <c r="MHN679" s="18"/>
      <c r="MHX679" s="17"/>
      <c r="MIC679" s="14"/>
      <c r="MID679" s="18"/>
      <c r="MIN679" s="17"/>
      <c r="MIS679" s="14"/>
      <c r="MIT679" s="18"/>
      <c r="MJD679" s="17"/>
      <c r="MJI679" s="14"/>
      <c r="MJJ679" s="18"/>
      <c r="MJT679" s="17"/>
      <c r="MJY679" s="14"/>
      <c r="MJZ679" s="18"/>
      <c r="MKJ679" s="17"/>
      <c r="MKO679" s="14"/>
      <c r="MKP679" s="18"/>
      <c r="MKZ679" s="17"/>
      <c r="MLE679" s="14"/>
      <c r="MLF679" s="18"/>
      <c r="MLP679" s="17"/>
      <c r="MLU679" s="14"/>
      <c r="MLV679" s="18"/>
      <c r="MMF679" s="17"/>
      <c r="MMK679" s="14"/>
      <c r="MML679" s="18"/>
      <c r="MMV679" s="17"/>
      <c r="MNA679" s="14"/>
      <c r="MNB679" s="18"/>
      <c r="MNL679" s="17"/>
      <c r="MNQ679" s="14"/>
      <c r="MNR679" s="18"/>
      <c r="MOB679" s="17"/>
      <c r="MOG679" s="14"/>
      <c r="MOH679" s="18"/>
      <c r="MOR679" s="17"/>
      <c r="MOW679" s="14"/>
      <c r="MOX679" s="18"/>
      <c r="MPH679" s="17"/>
      <c r="MPM679" s="14"/>
      <c r="MPN679" s="18"/>
      <c r="MPX679" s="17"/>
      <c r="MQC679" s="14"/>
      <c r="MQD679" s="18"/>
      <c r="MQN679" s="17"/>
      <c r="MQS679" s="14"/>
      <c r="MQT679" s="18"/>
      <c r="MRD679" s="17"/>
      <c r="MRI679" s="14"/>
      <c r="MRJ679" s="18"/>
      <c r="MRT679" s="17"/>
      <c r="MRY679" s="14"/>
      <c r="MRZ679" s="18"/>
      <c r="MSJ679" s="17"/>
      <c r="MSO679" s="14"/>
      <c r="MSP679" s="18"/>
      <c r="MSZ679" s="17"/>
      <c r="MTE679" s="14"/>
      <c r="MTF679" s="18"/>
      <c r="MTP679" s="17"/>
      <c r="MTU679" s="14"/>
      <c r="MTV679" s="18"/>
      <c r="MUF679" s="17"/>
      <c r="MUK679" s="14"/>
      <c r="MUL679" s="18"/>
      <c r="MUV679" s="17"/>
      <c r="MVA679" s="14"/>
      <c r="MVB679" s="18"/>
      <c r="MVL679" s="17"/>
      <c r="MVQ679" s="14"/>
      <c r="MVR679" s="18"/>
      <c r="MWB679" s="17"/>
      <c r="MWG679" s="14"/>
      <c r="MWH679" s="18"/>
      <c r="MWR679" s="17"/>
      <c r="MWW679" s="14"/>
      <c r="MWX679" s="18"/>
      <c r="MXH679" s="17"/>
      <c r="MXM679" s="14"/>
      <c r="MXN679" s="18"/>
      <c r="MXX679" s="17"/>
      <c r="MYC679" s="14"/>
      <c r="MYD679" s="18"/>
      <c r="MYN679" s="17"/>
      <c r="MYS679" s="14"/>
      <c r="MYT679" s="18"/>
      <c r="MZD679" s="17"/>
      <c r="MZI679" s="14"/>
      <c r="MZJ679" s="18"/>
      <c r="MZT679" s="17"/>
      <c r="MZY679" s="14"/>
      <c r="MZZ679" s="18"/>
      <c r="NAJ679" s="17"/>
      <c r="NAO679" s="14"/>
      <c r="NAP679" s="18"/>
      <c r="NAZ679" s="17"/>
      <c r="NBE679" s="14"/>
      <c r="NBF679" s="18"/>
      <c r="NBP679" s="17"/>
      <c r="NBU679" s="14"/>
      <c r="NBV679" s="18"/>
      <c r="NCF679" s="17"/>
      <c r="NCK679" s="14"/>
      <c r="NCL679" s="18"/>
      <c r="NCV679" s="17"/>
      <c r="NDA679" s="14"/>
      <c r="NDB679" s="18"/>
      <c r="NDL679" s="17"/>
      <c r="NDQ679" s="14"/>
      <c r="NDR679" s="18"/>
      <c r="NEB679" s="17"/>
      <c r="NEG679" s="14"/>
      <c r="NEH679" s="18"/>
      <c r="NER679" s="17"/>
      <c r="NEW679" s="14"/>
      <c r="NEX679" s="18"/>
      <c r="NFH679" s="17"/>
      <c r="NFM679" s="14"/>
      <c r="NFN679" s="18"/>
      <c r="NFX679" s="17"/>
      <c r="NGC679" s="14"/>
      <c r="NGD679" s="18"/>
      <c r="NGN679" s="17"/>
      <c r="NGS679" s="14"/>
      <c r="NGT679" s="18"/>
      <c r="NHD679" s="17"/>
      <c r="NHI679" s="14"/>
      <c r="NHJ679" s="18"/>
      <c r="NHT679" s="17"/>
      <c r="NHY679" s="14"/>
      <c r="NHZ679" s="18"/>
      <c r="NIJ679" s="17"/>
      <c r="NIO679" s="14"/>
      <c r="NIP679" s="18"/>
      <c r="NIZ679" s="17"/>
      <c r="NJE679" s="14"/>
      <c r="NJF679" s="18"/>
      <c r="NJP679" s="17"/>
      <c r="NJU679" s="14"/>
      <c r="NJV679" s="18"/>
      <c r="NKF679" s="17"/>
      <c r="NKK679" s="14"/>
      <c r="NKL679" s="18"/>
      <c r="NKV679" s="17"/>
      <c r="NLA679" s="14"/>
      <c r="NLB679" s="18"/>
      <c r="NLL679" s="17"/>
      <c r="NLQ679" s="14"/>
      <c r="NLR679" s="18"/>
      <c r="NMB679" s="17"/>
      <c r="NMG679" s="14"/>
      <c r="NMH679" s="18"/>
      <c r="NMR679" s="17"/>
      <c r="NMW679" s="14"/>
      <c r="NMX679" s="18"/>
      <c r="NNH679" s="17"/>
      <c r="NNM679" s="14"/>
      <c r="NNN679" s="18"/>
      <c r="NNX679" s="17"/>
      <c r="NOC679" s="14"/>
      <c r="NOD679" s="18"/>
      <c r="NON679" s="17"/>
      <c r="NOS679" s="14"/>
      <c r="NOT679" s="18"/>
      <c r="NPD679" s="17"/>
      <c r="NPI679" s="14"/>
      <c r="NPJ679" s="18"/>
      <c r="NPT679" s="17"/>
      <c r="NPY679" s="14"/>
      <c r="NPZ679" s="18"/>
      <c r="NQJ679" s="17"/>
      <c r="NQO679" s="14"/>
      <c r="NQP679" s="18"/>
      <c r="NQZ679" s="17"/>
      <c r="NRE679" s="14"/>
      <c r="NRF679" s="18"/>
      <c r="NRP679" s="17"/>
      <c r="NRU679" s="14"/>
      <c r="NRV679" s="18"/>
      <c r="NSF679" s="17"/>
      <c r="NSK679" s="14"/>
      <c r="NSL679" s="18"/>
      <c r="NSV679" s="17"/>
      <c r="NTA679" s="14"/>
      <c r="NTB679" s="18"/>
      <c r="NTL679" s="17"/>
      <c r="NTQ679" s="14"/>
      <c r="NTR679" s="18"/>
      <c r="NUB679" s="17"/>
      <c r="NUG679" s="14"/>
      <c r="NUH679" s="18"/>
      <c r="NUR679" s="17"/>
      <c r="NUW679" s="14"/>
      <c r="NUX679" s="18"/>
      <c r="NVH679" s="17"/>
      <c r="NVM679" s="14"/>
      <c r="NVN679" s="18"/>
      <c r="NVX679" s="17"/>
      <c r="NWC679" s="14"/>
      <c r="NWD679" s="18"/>
      <c r="NWN679" s="17"/>
      <c r="NWS679" s="14"/>
      <c r="NWT679" s="18"/>
      <c r="NXD679" s="17"/>
      <c r="NXI679" s="14"/>
      <c r="NXJ679" s="18"/>
      <c r="NXT679" s="17"/>
      <c r="NXY679" s="14"/>
      <c r="NXZ679" s="18"/>
      <c r="NYJ679" s="17"/>
      <c r="NYO679" s="14"/>
      <c r="NYP679" s="18"/>
      <c r="NYZ679" s="17"/>
      <c r="NZE679" s="14"/>
      <c r="NZF679" s="18"/>
      <c r="NZP679" s="17"/>
      <c r="NZU679" s="14"/>
      <c r="NZV679" s="18"/>
      <c r="OAF679" s="17"/>
      <c r="OAK679" s="14"/>
      <c r="OAL679" s="18"/>
      <c r="OAV679" s="17"/>
      <c r="OBA679" s="14"/>
      <c r="OBB679" s="18"/>
      <c r="OBL679" s="17"/>
      <c r="OBQ679" s="14"/>
      <c r="OBR679" s="18"/>
      <c r="OCB679" s="17"/>
      <c r="OCG679" s="14"/>
      <c r="OCH679" s="18"/>
      <c r="OCR679" s="17"/>
      <c r="OCW679" s="14"/>
      <c r="OCX679" s="18"/>
      <c r="ODH679" s="17"/>
      <c r="ODM679" s="14"/>
      <c r="ODN679" s="18"/>
      <c r="ODX679" s="17"/>
      <c r="OEC679" s="14"/>
      <c r="OED679" s="18"/>
      <c r="OEN679" s="17"/>
      <c r="OES679" s="14"/>
      <c r="OET679" s="18"/>
      <c r="OFD679" s="17"/>
      <c r="OFI679" s="14"/>
      <c r="OFJ679" s="18"/>
      <c r="OFT679" s="17"/>
      <c r="OFY679" s="14"/>
      <c r="OFZ679" s="18"/>
      <c r="OGJ679" s="17"/>
      <c r="OGO679" s="14"/>
      <c r="OGP679" s="18"/>
      <c r="OGZ679" s="17"/>
      <c r="OHE679" s="14"/>
      <c r="OHF679" s="18"/>
      <c r="OHP679" s="17"/>
      <c r="OHU679" s="14"/>
      <c r="OHV679" s="18"/>
      <c r="OIF679" s="17"/>
      <c r="OIK679" s="14"/>
      <c r="OIL679" s="18"/>
      <c r="OIV679" s="17"/>
      <c r="OJA679" s="14"/>
      <c r="OJB679" s="18"/>
      <c r="OJL679" s="17"/>
      <c r="OJQ679" s="14"/>
      <c r="OJR679" s="18"/>
      <c r="OKB679" s="17"/>
      <c r="OKG679" s="14"/>
      <c r="OKH679" s="18"/>
      <c r="OKR679" s="17"/>
      <c r="OKW679" s="14"/>
      <c r="OKX679" s="18"/>
      <c r="OLH679" s="17"/>
      <c r="OLM679" s="14"/>
      <c r="OLN679" s="18"/>
      <c r="OLX679" s="17"/>
      <c r="OMC679" s="14"/>
      <c r="OMD679" s="18"/>
      <c r="OMN679" s="17"/>
      <c r="OMS679" s="14"/>
      <c r="OMT679" s="18"/>
      <c r="OND679" s="17"/>
      <c r="ONI679" s="14"/>
      <c r="ONJ679" s="18"/>
      <c r="ONT679" s="17"/>
      <c r="ONY679" s="14"/>
      <c r="ONZ679" s="18"/>
      <c r="OOJ679" s="17"/>
      <c r="OOO679" s="14"/>
      <c r="OOP679" s="18"/>
      <c r="OOZ679" s="17"/>
      <c r="OPE679" s="14"/>
      <c r="OPF679" s="18"/>
      <c r="OPP679" s="17"/>
      <c r="OPU679" s="14"/>
      <c r="OPV679" s="18"/>
      <c r="OQF679" s="17"/>
      <c r="OQK679" s="14"/>
      <c r="OQL679" s="18"/>
      <c r="OQV679" s="17"/>
      <c r="ORA679" s="14"/>
      <c r="ORB679" s="18"/>
      <c r="ORL679" s="17"/>
      <c r="ORQ679" s="14"/>
      <c r="ORR679" s="18"/>
      <c r="OSB679" s="17"/>
      <c r="OSG679" s="14"/>
      <c r="OSH679" s="18"/>
      <c r="OSR679" s="17"/>
      <c r="OSW679" s="14"/>
      <c r="OSX679" s="18"/>
      <c r="OTH679" s="17"/>
      <c r="OTM679" s="14"/>
      <c r="OTN679" s="18"/>
      <c r="OTX679" s="17"/>
      <c r="OUC679" s="14"/>
      <c r="OUD679" s="18"/>
      <c r="OUN679" s="17"/>
      <c r="OUS679" s="14"/>
      <c r="OUT679" s="18"/>
      <c r="OVD679" s="17"/>
      <c r="OVI679" s="14"/>
      <c r="OVJ679" s="18"/>
      <c r="OVT679" s="17"/>
      <c r="OVY679" s="14"/>
      <c r="OVZ679" s="18"/>
      <c r="OWJ679" s="17"/>
      <c r="OWO679" s="14"/>
      <c r="OWP679" s="18"/>
      <c r="OWZ679" s="17"/>
      <c r="OXE679" s="14"/>
      <c r="OXF679" s="18"/>
      <c r="OXP679" s="17"/>
      <c r="OXU679" s="14"/>
      <c r="OXV679" s="18"/>
      <c r="OYF679" s="17"/>
      <c r="OYK679" s="14"/>
      <c r="OYL679" s="18"/>
      <c r="OYV679" s="17"/>
      <c r="OZA679" s="14"/>
      <c r="OZB679" s="18"/>
      <c r="OZL679" s="17"/>
      <c r="OZQ679" s="14"/>
      <c r="OZR679" s="18"/>
      <c r="PAB679" s="17"/>
      <c r="PAG679" s="14"/>
      <c r="PAH679" s="18"/>
      <c r="PAR679" s="17"/>
      <c r="PAW679" s="14"/>
      <c r="PAX679" s="18"/>
      <c r="PBH679" s="17"/>
      <c r="PBM679" s="14"/>
      <c r="PBN679" s="18"/>
      <c r="PBX679" s="17"/>
      <c r="PCC679" s="14"/>
      <c r="PCD679" s="18"/>
      <c r="PCN679" s="17"/>
      <c r="PCS679" s="14"/>
      <c r="PCT679" s="18"/>
      <c r="PDD679" s="17"/>
      <c r="PDI679" s="14"/>
      <c r="PDJ679" s="18"/>
      <c r="PDT679" s="17"/>
      <c r="PDY679" s="14"/>
      <c r="PDZ679" s="18"/>
      <c r="PEJ679" s="17"/>
      <c r="PEO679" s="14"/>
      <c r="PEP679" s="18"/>
      <c r="PEZ679" s="17"/>
      <c r="PFE679" s="14"/>
      <c r="PFF679" s="18"/>
      <c r="PFP679" s="17"/>
      <c r="PFU679" s="14"/>
      <c r="PFV679" s="18"/>
      <c r="PGF679" s="17"/>
      <c r="PGK679" s="14"/>
      <c r="PGL679" s="18"/>
      <c r="PGV679" s="17"/>
      <c r="PHA679" s="14"/>
      <c r="PHB679" s="18"/>
      <c r="PHL679" s="17"/>
      <c r="PHQ679" s="14"/>
      <c r="PHR679" s="18"/>
      <c r="PIB679" s="17"/>
      <c r="PIG679" s="14"/>
      <c r="PIH679" s="18"/>
      <c r="PIR679" s="17"/>
      <c r="PIW679" s="14"/>
      <c r="PIX679" s="18"/>
      <c r="PJH679" s="17"/>
      <c r="PJM679" s="14"/>
      <c r="PJN679" s="18"/>
      <c r="PJX679" s="17"/>
      <c r="PKC679" s="14"/>
      <c r="PKD679" s="18"/>
      <c r="PKN679" s="17"/>
      <c r="PKS679" s="14"/>
      <c r="PKT679" s="18"/>
      <c r="PLD679" s="17"/>
      <c r="PLI679" s="14"/>
      <c r="PLJ679" s="18"/>
      <c r="PLT679" s="17"/>
      <c r="PLY679" s="14"/>
      <c r="PLZ679" s="18"/>
      <c r="PMJ679" s="17"/>
      <c r="PMO679" s="14"/>
      <c r="PMP679" s="18"/>
      <c r="PMZ679" s="17"/>
      <c r="PNE679" s="14"/>
      <c r="PNF679" s="18"/>
      <c r="PNP679" s="17"/>
      <c r="PNU679" s="14"/>
      <c r="PNV679" s="18"/>
      <c r="POF679" s="17"/>
      <c r="POK679" s="14"/>
      <c r="POL679" s="18"/>
      <c r="POV679" s="17"/>
      <c r="PPA679" s="14"/>
      <c r="PPB679" s="18"/>
      <c r="PPL679" s="17"/>
      <c r="PPQ679" s="14"/>
      <c r="PPR679" s="18"/>
      <c r="PQB679" s="17"/>
      <c r="PQG679" s="14"/>
      <c r="PQH679" s="18"/>
      <c r="PQR679" s="17"/>
      <c r="PQW679" s="14"/>
      <c r="PQX679" s="18"/>
      <c r="PRH679" s="17"/>
      <c r="PRM679" s="14"/>
      <c r="PRN679" s="18"/>
      <c r="PRX679" s="17"/>
      <c r="PSC679" s="14"/>
      <c r="PSD679" s="18"/>
      <c r="PSN679" s="17"/>
      <c r="PSS679" s="14"/>
      <c r="PST679" s="18"/>
      <c r="PTD679" s="17"/>
      <c r="PTI679" s="14"/>
      <c r="PTJ679" s="18"/>
      <c r="PTT679" s="17"/>
      <c r="PTY679" s="14"/>
      <c r="PTZ679" s="18"/>
      <c r="PUJ679" s="17"/>
      <c r="PUO679" s="14"/>
      <c r="PUP679" s="18"/>
      <c r="PUZ679" s="17"/>
      <c r="PVE679" s="14"/>
      <c r="PVF679" s="18"/>
      <c r="PVP679" s="17"/>
      <c r="PVU679" s="14"/>
      <c r="PVV679" s="18"/>
      <c r="PWF679" s="17"/>
      <c r="PWK679" s="14"/>
      <c r="PWL679" s="18"/>
      <c r="PWV679" s="17"/>
      <c r="PXA679" s="14"/>
      <c r="PXB679" s="18"/>
      <c r="PXL679" s="17"/>
      <c r="PXQ679" s="14"/>
      <c r="PXR679" s="18"/>
      <c r="PYB679" s="17"/>
      <c r="PYG679" s="14"/>
      <c r="PYH679" s="18"/>
      <c r="PYR679" s="17"/>
      <c r="PYW679" s="14"/>
      <c r="PYX679" s="18"/>
      <c r="PZH679" s="17"/>
      <c r="PZM679" s="14"/>
      <c r="PZN679" s="18"/>
      <c r="PZX679" s="17"/>
      <c r="QAC679" s="14"/>
      <c r="QAD679" s="18"/>
      <c r="QAN679" s="17"/>
      <c r="QAS679" s="14"/>
      <c r="QAT679" s="18"/>
      <c r="QBD679" s="17"/>
      <c r="QBI679" s="14"/>
      <c r="QBJ679" s="18"/>
      <c r="QBT679" s="17"/>
      <c r="QBY679" s="14"/>
      <c r="QBZ679" s="18"/>
      <c r="QCJ679" s="17"/>
      <c r="QCO679" s="14"/>
      <c r="QCP679" s="18"/>
      <c r="QCZ679" s="17"/>
      <c r="QDE679" s="14"/>
      <c r="QDF679" s="18"/>
      <c r="QDP679" s="17"/>
      <c r="QDU679" s="14"/>
      <c r="QDV679" s="18"/>
      <c r="QEF679" s="17"/>
      <c r="QEK679" s="14"/>
      <c r="QEL679" s="18"/>
      <c r="QEV679" s="17"/>
      <c r="QFA679" s="14"/>
      <c r="QFB679" s="18"/>
      <c r="QFL679" s="17"/>
      <c r="QFQ679" s="14"/>
      <c r="QFR679" s="18"/>
      <c r="QGB679" s="17"/>
      <c r="QGG679" s="14"/>
      <c r="QGH679" s="18"/>
      <c r="QGR679" s="17"/>
      <c r="QGW679" s="14"/>
      <c r="QGX679" s="18"/>
      <c r="QHH679" s="17"/>
      <c r="QHM679" s="14"/>
      <c r="QHN679" s="18"/>
      <c r="QHX679" s="17"/>
      <c r="QIC679" s="14"/>
      <c r="QID679" s="18"/>
      <c r="QIN679" s="17"/>
      <c r="QIS679" s="14"/>
      <c r="QIT679" s="18"/>
      <c r="QJD679" s="17"/>
      <c r="QJI679" s="14"/>
      <c r="QJJ679" s="18"/>
      <c r="QJT679" s="17"/>
      <c r="QJY679" s="14"/>
      <c r="QJZ679" s="18"/>
      <c r="QKJ679" s="17"/>
      <c r="QKO679" s="14"/>
      <c r="QKP679" s="18"/>
      <c r="QKZ679" s="17"/>
      <c r="QLE679" s="14"/>
      <c r="QLF679" s="18"/>
      <c r="QLP679" s="17"/>
      <c r="QLU679" s="14"/>
      <c r="QLV679" s="18"/>
      <c r="QMF679" s="17"/>
      <c r="QMK679" s="14"/>
      <c r="QML679" s="18"/>
      <c r="QMV679" s="17"/>
      <c r="QNA679" s="14"/>
      <c r="QNB679" s="18"/>
      <c r="QNL679" s="17"/>
      <c r="QNQ679" s="14"/>
      <c r="QNR679" s="18"/>
      <c r="QOB679" s="17"/>
      <c r="QOG679" s="14"/>
      <c r="QOH679" s="18"/>
      <c r="QOR679" s="17"/>
      <c r="QOW679" s="14"/>
      <c r="QOX679" s="18"/>
      <c r="QPH679" s="17"/>
      <c r="QPM679" s="14"/>
      <c r="QPN679" s="18"/>
      <c r="QPX679" s="17"/>
      <c r="QQC679" s="14"/>
      <c r="QQD679" s="18"/>
      <c r="QQN679" s="17"/>
      <c r="QQS679" s="14"/>
      <c r="QQT679" s="18"/>
      <c r="QRD679" s="17"/>
      <c r="QRI679" s="14"/>
      <c r="QRJ679" s="18"/>
      <c r="QRT679" s="17"/>
      <c r="QRY679" s="14"/>
      <c r="QRZ679" s="18"/>
      <c r="QSJ679" s="17"/>
      <c r="QSO679" s="14"/>
      <c r="QSP679" s="18"/>
      <c r="QSZ679" s="17"/>
      <c r="QTE679" s="14"/>
      <c r="QTF679" s="18"/>
      <c r="QTP679" s="17"/>
      <c r="QTU679" s="14"/>
      <c r="QTV679" s="18"/>
      <c r="QUF679" s="17"/>
      <c r="QUK679" s="14"/>
      <c r="QUL679" s="18"/>
      <c r="QUV679" s="17"/>
      <c r="QVA679" s="14"/>
      <c r="QVB679" s="18"/>
      <c r="QVL679" s="17"/>
      <c r="QVQ679" s="14"/>
      <c r="QVR679" s="18"/>
      <c r="QWB679" s="17"/>
      <c r="QWG679" s="14"/>
      <c r="QWH679" s="18"/>
      <c r="QWR679" s="17"/>
      <c r="QWW679" s="14"/>
      <c r="QWX679" s="18"/>
      <c r="QXH679" s="17"/>
      <c r="QXM679" s="14"/>
      <c r="QXN679" s="18"/>
      <c r="QXX679" s="17"/>
      <c r="QYC679" s="14"/>
      <c r="QYD679" s="18"/>
      <c r="QYN679" s="17"/>
      <c r="QYS679" s="14"/>
      <c r="QYT679" s="18"/>
      <c r="QZD679" s="17"/>
      <c r="QZI679" s="14"/>
      <c r="QZJ679" s="18"/>
      <c r="QZT679" s="17"/>
      <c r="QZY679" s="14"/>
      <c r="QZZ679" s="18"/>
      <c r="RAJ679" s="17"/>
      <c r="RAO679" s="14"/>
      <c r="RAP679" s="18"/>
      <c r="RAZ679" s="17"/>
      <c r="RBE679" s="14"/>
      <c r="RBF679" s="18"/>
      <c r="RBP679" s="17"/>
      <c r="RBU679" s="14"/>
      <c r="RBV679" s="18"/>
      <c r="RCF679" s="17"/>
      <c r="RCK679" s="14"/>
      <c r="RCL679" s="18"/>
      <c r="RCV679" s="17"/>
      <c r="RDA679" s="14"/>
      <c r="RDB679" s="18"/>
      <c r="RDL679" s="17"/>
      <c r="RDQ679" s="14"/>
      <c r="RDR679" s="18"/>
      <c r="REB679" s="17"/>
      <c r="REG679" s="14"/>
      <c r="REH679" s="18"/>
      <c r="RER679" s="17"/>
      <c r="REW679" s="14"/>
      <c r="REX679" s="18"/>
      <c r="RFH679" s="17"/>
      <c r="RFM679" s="14"/>
      <c r="RFN679" s="18"/>
      <c r="RFX679" s="17"/>
      <c r="RGC679" s="14"/>
      <c r="RGD679" s="18"/>
      <c r="RGN679" s="17"/>
      <c r="RGS679" s="14"/>
      <c r="RGT679" s="18"/>
      <c r="RHD679" s="17"/>
      <c r="RHI679" s="14"/>
      <c r="RHJ679" s="18"/>
      <c r="RHT679" s="17"/>
      <c r="RHY679" s="14"/>
      <c r="RHZ679" s="18"/>
      <c r="RIJ679" s="17"/>
      <c r="RIO679" s="14"/>
      <c r="RIP679" s="18"/>
      <c r="RIZ679" s="17"/>
      <c r="RJE679" s="14"/>
      <c r="RJF679" s="18"/>
      <c r="RJP679" s="17"/>
      <c r="RJU679" s="14"/>
      <c r="RJV679" s="18"/>
      <c r="RKF679" s="17"/>
      <c r="RKK679" s="14"/>
      <c r="RKL679" s="18"/>
      <c r="RKV679" s="17"/>
      <c r="RLA679" s="14"/>
      <c r="RLB679" s="18"/>
      <c r="RLL679" s="17"/>
      <c r="RLQ679" s="14"/>
      <c r="RLR679" s="18"/>
      <c r="RMB679" s="17"/>
      <c r="RMG679" s="14"/>
      <c r="RMH679" s="18"/>
      <c r="RMR679" s="17"/>
      <c r="RMW679" s="14"/>
      <c r="RMX679" s="18"/>
      <c r="RNH679" s="17"/>
      <c r="RNM679" s="14"/>
      <c r="RNN679" s="18"/>
      <c r="RNX679" s="17"/>
      <c r="ROC679" s="14"/>
      <c r="ROD679" s="18"/>
      <c r="RON679" s="17"/>
      <c r="ROS679" s="14"/>
      <c r="ROT679" s="18"/>
      <c r="RPD679" s="17"/>
      <c r="RPI679" s="14"/>
      <c r="RPJ679" s="18"/>
      <c r="RPT679" s="17"/>
      <c r="RPY679" s="14"/>
      <c r="RPZ679" s="18"/>
      <c r="RQJ679" s="17"/>
      <c r="RQO679" s="14"/>
      <c r="RQP679" s="18"/>
      <c r="RQZ679" s="17"/>
      <c r="RRE679" s="14"/>
      <c r="RRF679" s="18"/>
      <c r="RRP679" s="17"/>
      <c r="RRU679" s="14"/>
      <c r="RRV679" s="18"/>
      <c r="RSF679" s="17"/>
      <c r="RSK679" s="14"/>
      <c r="RSL679" s="18"/>
      <c r="RSV679" s="17"/>
      <c r="RTA679" s="14"/>
      <c r="RTB679" s="18"/>
      <c r="RTL679" s="17"/>
      <c r="RTQ679" s="14"/>
      <c r="RTR679" s="18"/>
      <c r="RUB679" s="17"/>
      <c r="RUG679" s="14"/>
      <c r="RUH679" s="18"/>
      <c r="RUR679" s="17"/>
      <c r="RUW679" s="14"/>
      <c r="RUX679" s="18"/>
      <c r="RVH679" s="17"/>
      <c r="RVM679" s="14"/>
      <c r="RVN679" s="18"/>
      <c r="RVX679" s="17"/>
      <c r="RWC679" s="14"/>
      <c r="RWD679" s="18"/>
      <c r="RWN679" s="17"/>
      <c r="RWS679" s="14"/>
      <c r="RWT679" s="18"/>
      <c r="RXD679" s="17"/>
      <c r="RXI679" s="14"/>
      <c r="RXJ679" s="18"/>
      <c r="RXT679" s="17"/>
      <c r="RXY679" s="14"/>
      <c r="RXZ679" s="18"/>
      <c r="RYJ679" s="17"/>
      <c r="RYO679" s="14"/>
      <c r="RYP679" s="18"/>
      <c r="RYZ679" s="17"/>
      <c r="RZE679" s="14"/>
      <c r="RZF679" s="18"/>
      <c r="RZP679" s="17"/>
      <c r="RZU679" s="14"/>
      <c r="RZV679" s="18"/>
      <c r="SAF679" s="17"/>
      <c r="SAK679" s="14"/>
      <c r="SAL679" s="18"/>
      <c r="SAV679" s="17"/>
      <c r="SBA679" s="14"/>
      <c r="SBB679" s="18"/>
      <c r="SBL679" s="17"/>
      <c r="SBQ679" s="14"/>
      <c r="SBR679" s="18"/>
      <c r="SCB679" s="17"/>
      <c r="SCG679" s="14"/>
      <c r="SCH679" s="18"/>
      <c r="SCR679" s="17"/>
      <c r="SCW679" s="14"/>
      <c r="SCX679" s="18"/>
      <c r="SDH679" s="17"/>
      <c r="SDM679" s="14"/>
      <c r="SDN679" s="18"/>
      <c r="SDX679" s="17"/>
      <c r="SEC679" s="14"/>
      <c r="SED679" s="18"/>
      <c r="SEN679" s="17"/>
      <c r="SES679" s="14"/>
      <c r="SET679" s="18"/>
      <c r="SFD679" s="17"/>
      <c r="SFI679" s="14"/>
      <c r="SFJ679" s="18"/>
      <c r="SFT679" s="17"/>
      <c r="SFY679" s="14"/>
      <c r="SFZ679" s="18"/>
      <c r="SGJ679" s="17"/>
      <c r="SGO679" s="14"/>
      <c r="SGP679" s="18"/>
      <c r="SGZ679" s="17"/>
      <c r="SHE679" s="14"/>
      <c r="SHF679" s="18"/>
      <c r="SHP679" s="17"/>
      <c r="SHU679" s="14"/>
      <c r="SHV679" s="18"/>
      <c r="SIF679" s="17"/>
      <c r="SIK679" s="14"/>
      <c r="SIL679" s="18"/>
      <c r="SIV679" s="17"/>
      <c r="SJA679" s="14"/>
      <c r="SJB679" s="18"/>
      <c r="SJL679" s="17"/>
      <c r="SJQ679" s="14"/>
      <c r="SJR679" s="18"/>
      <c r="SKB679" s="17"/>
      <c r="SKG679" s="14"/>
      <c r="SKH679" s="18"/>
      <c r="SKR679" s="17"/>
      <c r="SKW679" s="14"/>
      <c r="SKX679" s="18"/>
      <c r="SLH679" s="17"/>
      <c r="SLM679" s="14"/>
      <c r="SLN679" s="18"/>
      <c r="SLX679" s="17"/>
      <c r="SMC679" s="14"/>
      <c r="SMD679" s="18"/>
      <c r="SMN679" s="17"/>
      <c r="SMS679" s="14"/>
      <c r="SMT679" s="18"/>
      <c r="SND679" s="17"/>
      <c r="SNI679" s="14"/>
      <c r="SNJ679" s="18"/>
      <c r="SNT679" s="17"/>
      <c r="SNY679" s="14"/>
      <c r="SNZ679" s="18"/>
      <c r="SOJ679" s="17"/>
      <c r="SOO679" s="14"/>
      <c r="SOP679" s="18"/>
      <c r="SOZ679" s="17"/>
      <c r="SPE679" s="14"/>
      <c r="SPF679" s="18"/>
      <c r="SPP679" s="17"/>
      <c r="SPU679" s="14"/>
      <c r="SPV679" s="18"/>
      <c r="SQF679" s="17"/>
      <c r="SQK679" s="14"/>
      <c r="SQL679" s="18"/>
      <c r="SQV679" s="17"/>
      <c r="SRA679" s="14"/>
      <c r="SRB679" s="18"/>
      <c r="SRL679" s="17"/>
      <c r="SRQ679" s="14"/>
      <c r="SRR679" s="18"/>
      <c r="SSB679" s="17"/>
      <c r="SSG679" s="14"/>
      <c r="SSH679" s="18"/>
      <c r="SSR679" s="17"/>
      <c r="SSW679" s="14"/>
      <c r="SSX679" s="18"/>
      <c r="STH679" s="17"/>
      <c r="STM679" s="14"/>
      <c r="STN679" s="18"/>
      <c r="STX679" s="17"/>
      <c r="SUC679" s="14"/>
      <c r="SUD679" s="18"/>
      <c r="SUN679" s="17"/>
      <c r="SUS679" s="14"/>
      <c r="SUT679" s="18"/>
      <c r="SVD679" s="17"/>
      <c r="SVI679" s="14"/>
      <c r="SVJ679" s="18"/>
      <c r="SVT679" s="17"/>
      <c r="SVY679" s="14"/>
      <c r="SVZ679" s="18"/>
      <c r="SWJ679" s="17"/>
      <c r="SWO679" s="14"/>
      <c r="SWP679" s="18"/>
      <c r="SWZ679" s="17"/>
      <c r="SXE679" s="14"/>
      <c r="SXF679" s="18"/>
      <c r="SXP679" s="17"/>
      <c r="SXU679" s="14"/>
      <c r="SXV679" s="18"/>
      <c r="SYF679" s="17"/>
      <c r="SYK679" s="14"/>
      <c r="SYL679" s="18"/>
      <c r="SYV679" s="17"/>
      <c r="SZA679" s="14"/>
      <c r="SZB679" s="18"/>
      <c r="SZL679" s="17"/>
      <c r="SZQ679" s="14"/>
      <c r="SZR679" s="18"/>
      <c r="TAB679" s="17"/>
      <c r="TAG679" s="14"/>
      <c r="TAH679" s="18"/>
      <c r="TAR679" s="17"/>
      <c r="TAW679" s="14"/>
      <c r="TAX679" s="18"/>
      <c r="TBH679" s="17"/>
      <c r="TBM679" s="14"/>
      <c r="TBN679" s="18"/>
      <c r="TBX679" s="17"/>
      <c r="TCC679" s="14"/>
      <c r="TCD679" s="18"/>
      <c r="TCN679" s="17"/>
      <c r="TCS679" s="14"/>
      <c r="TCT679" s="18"/>
      <c r="TDD679" s="17"/>
      <c r="TDI679" s="14"/>
      <c r="TDJ679" s="18"/>
      <c r="TDT679" s="17"/>
      <c r="TDY679" s="14"/>
      <c r="TDZ679" s="18"/>
      <c r="TEJ679" s="17"/>
      <c r="TEO679" s="14"/>
      <c r="TEP679" s="18"/>
      <c r="TEZ679" s="17"/>
      <c r="TFE679" s="14"/>
      <c r="TFF679" s="18"/>
      <c r="TFP679" s="17"/>
      <c r="TFU679" s="14"/>
      <c r="TFV679" s="18"/>
      <c r="TGF679" s="17"/>
      <c r="TGK679" s="14"/>
      <c r="TGL679" s="18"/>
      <c r="TGV679" s="17"/>
      <c r="THA679" s="14"/>
      <c r="THB679" s="18"/>
      <c r="THL679" s="17"/>
      <c r="THQ679" s="14"/>
      <c r="THR679" s="18"/>
      <c r="TIB679" s="17"/>
      <c r="TIG679" s="14"/>
      <c r="TIH679" s="18"/>
      <c r="TIR679" s="17"/>
      <c r="TIW679" s="14"/>
      <c r="TIX679" s="18"/>
      <c r="TJH679" s="17"/>
      <c r="TJM679" s="14"/>
      <c r="TJN679" s="18"/>
      <c r="TJX679" s="17"/>
      <c r="TKC679" s="14"/>
      <c r="TKD679" s="18"/>
      <c r="TKN679" s="17"/>
      <c r="TKS679" s="14"/>
      <c r="TKT679" s="18"/>
      <c r="TLD679" s="17"/>
      <c r="TLI679" s="14"/>
      <c r="TLJ679" s="18"/>
      <c r="TLT679" s="17"/>
      <c r="TLY679" s="14"/>
      <c r="TLZ679" s="18"/>
      <c r="TMJ679" s="17"/>
      <c r="TMO679" s="14"/>
      <c r="TMP679" s="18"/>
      <c r="TMZ679" s="17"/>
      <c r="TNE679" s="14"/>
      <c r="TNF679" s="18"/>
      <c r="TNP679" s="17"/>
      <c r="TNU679" s="14"/>
      <c r="TNV679" s="18"/>
      <c r="TOF679" s="17"/>
      <c r="TOK679" s="14"/>
      <c r="TOL679" s="18"/>
      <c r="TOV679" s="17"/>
      <c r="TPA679" s="14"/>
      <c r="TPB679" s="18"/>
      <c r="TPL679" s="17"/>
      <c r="TPQ679" s="14"/>
      <c r="TPR679" s="18"/>
      <c r="TQB679" s="17"/>
      <c r="TQG679" s="14"/>
      <c r="TQH679" s="18"/>
      <c r="TQR679" s="17"/>
      <c r="TQW679" s="14"/>
      <c r="TQX679" s="18"/>
      <c r="TRH679" s="17"/>
      <c r="TRM679" s="14"/>
      <c r="TRN679" s="18"/>
      <c r="TRX679" s="17"/>
      <c r="TSC679" s="14"/>
      <c r="TSD679" s="18"/>
      <c r="TSN679" s="17"/>
      <c r="TSS679" s="14"/>
      <c r="TST679" s="18"/>
      <c r="TTD679" s="17"/>
      <c r="TTI679" s="14"/>
      <c r="TTJ679" s="18"/>
      <c r="TTT679" s="17"/>
      <c r="TTY679" s="14"/>
      <c r="TTZ679" s="18"/>
      <c r="TUJ679" s="17"/>
      <c r="TUO679" s="14"/>
      <c r="TUP679" s="18"/>
      <c r="TUZ679" s="17"/>
      <c r="TVE679" s="14"/>
      <c r="TVF679" s="18"/>
      <c r="TVP679" s="17"/>
      <c r="TVU679" s="14"/>
      <c r="TVV679" s="18"/>
      <c r="TWF679" s="17"/>
      <c r="TWK679" s="14"/>
      <c r="TWL679" s="18"/>
      <c r="TWV679" s="17"/>
      <c r="TXA679" s="14"/>
      <c r="TXB679" s="18"/>
      <c r="TXL679" s="17"/>
      <c r="TXQ679" s="14"/>
      <c r="TXR679" s="18"/>
      <c r="TYB679" s="17"/>
      <c r="TYG679" s="14"/>
      <c r="TYH679" s="18"/>
      <c r="TYR679" s="17"/>
      <c r="TYW679" s="14"/>
      <c r="TYX679" s="18"/>
      <c r="TZH679" s="17"/>
      <c r="TZM679" s="14"/>
      <c r="TZN679" s="18"/>
      <c r="TZX679" s="17"/>
      <c r="UAC679" s="14"/>
      <c r="UAD679" s="18"/>
      <c r="UAN679" s="17"/>
      <c r="UAS679" s="14"/>
      <c r="UAT679" s="18"/>
      <c r="UBD679" s="17"/>
      <c r="UBI679" s="14"/>
      <c r="UBJ679" s="18"/>
      <c r="UBT679" s="17"/>
      <c r="UBY679" s="14"/>
      <c r="UBZ679" s="18"/>
      <c r="UCJ679" s="17"/>
      <c r="UCO679" s="14"/>
      <c r="UCP679" s="18"/>
      <c r="UCZ679" s="17"/>
      <c r="UDE679" s="14"/>
      <c r="UDF679" s="18"/>
      <c r="UDP679" s="17"/>
      <c r="UDU679" s="14"/>
      <c r="UDV679" s="18"/>
      <c r="UEF679" s="17"/>
      <c r="UEK679" s="14"/>
      <c r="UEL679" s="18"/>
      <c r="UEV679" s="17"/>
      <c r="UFA679" s="14"/>
      <c r="UFB679" s="18"/>
      <c r="UFL679" s="17"/>
      <c r="UFQ679" s="14"/>
      <c r="UFR679" s="18"/>
      <c r="UGB679" s="17"/>
      <c r="UGG679" s="14"/>
      <c r="UGH679" s="18"/>
      <c r="UGR679" s="17"/>
      <c r="UGW679" s="14"/>
      <c r="UGX679" s="18"/>
      <c r="UHH679" s="17"/>
      <c r="UHM679" s="14"/>
      <c r="UHN679" s="18"/>
      <c r="UHX679" s="17"/>
      <c r="UIC679" s="14"/>
      <c r="UID679" s="18"/>
      <c r="UIN679" s="17"/>
      <c r="UIS679" s="14"/>
      <c r="UIT679" s="18"/>
      <c r="UJD679" s="17"/>
      <c r="UJI679" s="14"/>
      <c r="UJJ679" s="18"/>
      <c r="UJT679" s="17"/>
      <c r="UJY679" s="14"/>
      <c r="UJZ679" s="18"/>
      <c r="UKJ679" s="17"/>
      <c r="UKO679" s="14"/>
      <c r="UKP679" s="18"/>
      <c r="UKZ679" s="17"/>
      <c r="ULE679" s="14"/>
      <c r="ULF679" s="18"/>
      <c r="ULP679" s="17"/>
      <c r="ULU679" s="14"/>
      <c r="ULV679" s="18"/>
      <c r="UMF679" s="17"/>
      <c r="UMK679" s="14"/>
      <c r="UML679" s="18"/>
      <c r="UMV679" s="17"/>
      <c r="UNA679" s="14"/>
      <c r="UNB679" s="18"/>
      <c r="UNL679" s="17"/>
      <c r="UNQ679" s="14"/>
      <c r="UNR679" s="18"/>
      <c r="UOB679" s="17"/>
      <c r="UOG679" s="14"/>
      <c r="UOH679" s="18"/>
      <c r="UOR679" s="17"/>
      <c r="UOW679" s="14"/>
      <c r="UOX679" s="18"/>
      <c r="UPH679" s="17"/>
      <c r="UPM679" s="14"/>
      <c r="UPN679" s="18"/>
      <c r="UPX679" s="17"/>
      <c r="UQC679" s="14"/>
      <c r="UQD679" s="18"/>
      <c r="UQN679" s="17"/>
      <c r="UQS679" s="14"/>
      <c r="UQT679" s="18"/>
      <c r="URD679" s="17"/>
      <c r="URI679" s="14"/>
      <c r="URJ679" s="18"/>
      <c r="URT679" s="17"/>
      <c r="URY679" s="14"/>
      <c r="URZ679" s="18"/>
      <c r="USJ679" s="17"/>
      <c r="USO679" s="14"/>
      <c r="USP679" s="18"/>
      <c r="USZ679" s="17"/>
      <c r="UTE679" s="14"/>
      <c r="UTF679" s="18"/>
      <c r="UTP679" s="17"/>
      <c r="UTU679" s="14"/>
      <c r="UTV679" s="18"/>
      <c r="UUF679" s="17"/>
      <c r="UUK679" s="14"/>
      <c r="UUL679" s="18"/>
      <c r="UUV679" s="17"/>
      <c r="UVA679" s="14"/>
      <c r="UVB679" s="18"/>
      <c r="UVL679" s="17"/>
      <c r="UVQ679" s="14"/>
      <c r="UVR679" s="18"/>
      <c r="UWB679" s="17"/>
      <c r="UWG679" s="14"/>
      <c r="UWH679" s="18"/>
      <c r="UWR679" s="17"/>
      <c r="UWW679" s="14"/>
      <c r="UWX679" s="18"/>
      <c r="UXH679" s="17"/>
      <c r="UXM679" s="14"/>
      <c r="UXN679" s="18"/>
      <c r="UXX679" s="17"/>
      <c r="UYC679" s="14"/>
      <c r="UYD679" s="18"/>
      <c r="UYN679" s="17"/>
      <c r="UYS679" s="14"/>
      <c r="UYT679" s="18"/>
      <c r="UZD679" s="17"/>
      <c r="UZI679" s="14"/>
      <c r="UZJ679" s="18"/>
      <c r="UZT679" s="17"/>
      <c r="UZY679" s="14"/>
      <c r="UZZ679" s="18"/>
      <c r="VAJ679" s="17"/>
      <c r="VAO679" s="14"/>
      <c r="VAP679" s="18"/>
      <c r="VAZ679" s="17"/>
      <c r="VBE679" s="14"/>
      <c r="VBF679" s="18"/>
      <c r="VBP679" s="17"/>
      <c r="VBU679" s="14"/>
      <c r="VBV679" s="18"/>
      <c r="VCF679" s="17"/>
      <c r="VCK679" s="14"/>
      <c r="VCL679" s="18"/>
      <c r="VCV679" s="17"/>
      <c r="VDA679" s="14"/>
      <c r="VDB679" s="18"/>
      <c r="VDL679" s="17"/>
      <c r="VDQ679" s="14"/>
      <c r="VDR679" s="18"/>
      <c r="VEB679" s="17"/>
      <c r="VEG679" s="14"/>
      <c r="VEH679" s="18"/>
      <c r="VER679" s="17"/>
      <c r="VEW679" s="14"/>
      <c r="VEX679" s="18"/>
      <c r="VFH679" s="17"/>
      <c r="VFM679" s="14"/>
      <c r="VFN679" s="18"/>
      <c r="VFX679" s="17"/>
      <c r="VGC679" s="14"/>
      <c r="VGD679" s="18"/>
      <c r="VGN679" s="17"/>
      <c r="VGS679" s="14"/>
      <c r="VGT679" s="18"/>
      <c r="VHD679" s="17"/>
      <c r="VHI679" s="14"/>
      <c r="VHJ679" s="18"/>
      <c r="VHT679" s="17"/>
      <c r="VHY679" s="14"/>
      <c r="VHZ679" s="18"/>
      <c r="VIJ679" s="17"/>
      <c r="VIO679" s="14"/>
      <c r="VIP679" s="18"/>
      <c r="VIZ679" s="17"/>
      <c r="VJE679" s="14"/>
      <c r="VJF679" s="18"/>
      <c r="VJP679" s="17"/>
      <c r="VJU679" s="14"/>
      <c r="VJV679" s="18"/>
      <c r="VKF679" s="17"/>
      <c r="VKK679" s="14"/>
      <c r="VKL679" s="18"/>
      <c r="VKV679" s="17"/>
      <c r="VLA679" s="14"/>
      <c r="VLB679" s="18"/>
      <c r="VLL679" s="17"/>
      <c r="VLQ679" s="14"/>
      <c r="VLR679" s="18"/>
      <c r="VMB679" s="17"/>
      <c r="VMG679" s="14"/>
      <c r="VMH679" s="18"/>
      <c r="VMR679" s="17"/>
      <c r="VMW679" s="14"/>
      <c r="VMX679" s="18"/>
      <c r="VNH679" s="17"/>
      <c r="VNM679" s="14"/>
      <c r="VNN679" s="18"/>
      <c r="VNX679" s="17"/>
      <c r="VOC679" s="14"/>
      <c r="VOD679" s="18"/>
      <c r="VON679" s="17"/>
      <c r="VOS679" s="14"/>
      <c r="VOT679" s="18"/>
      <c r="VPD679" s="17"/>
      <c r="VPI679" s="14"/>
      <c r="VPJ679" s="18"/>
      <c r="VPT679" s="17"/>
      <c r="VPY679" s="14"/>
      <c r="VPZ679" s="18"/>
      <c r="VQJ679" s="17"/>
      <c r="VQO679" s="14"/>
      <c r="VQP679" s="18"/>
      <c r="VQZ679" s="17"/>
      <c r="VRE679" s="14"/>
      <c r="VRF679" s="18"/>
      <c r="VRP679" s="17"/>
      <c r="VRU679" s="14"/>
      <c r="VRV679" s="18"/>
      <c r="VSF679" s="17"/>
      <c r="VSK679" s="14"/>
      <c r="VSL679" s="18"/>
      <c r="VSV679" s="17"/>
      <c r="VTA679" s="14"/>
      <c r="VTB679" s="18"/>
      <c r="VTL679" s="17"/>
      <c r="VTQ679" s="14"/>
      <c r="VTR679" s="18"/>
      <c r="VUB679" s="17"/>
      <c r="VUG679" s="14"/>
      <c r="VUH679" s="18"/>
      <c r="VUR679" s="17"/>
      <c r="VUW679" s="14"/>
      <c r="VUX679" s="18"/>
      <c r="VVH679" s="17"/>
      <c r="VVM679" s="14"/>
      <c r="VVN679" s="18"/>
      <c r="VVX679" s="17"/>
      <c r="VWC679" s="14"/>
      <c r="VWD679" s="18"/>
      <c r="VWN679" s="17"/>
      <c r="VWS679" s="14"/>
      <c r="VWT679" s="18"/>
      <c r="VXD679" s="17"/>
      <c r="VXI679" s="14"/>
      <c r="VXJ679" s="18"/>
      <c r="VXT679" s="17"/>
      <c r="VXY679" s="14"/>
      <c r="VXZ679" s="18"/>
      <c r="VYJ679" s="17"/>
      <c r="VYO679" s="14"/>
      <c r="VYP679" s="18"/>
      <c r="VYZ679" s="17"/>
      <c r="VZE679" s="14"/>
      <c r="VZF679" s="18"/>
      <c r="VZP679" s="17"/>
      <c r="VZU679" s="14"/>
      <c r="VZV679" s="18"/>
      <c r="WAF679" s="17"/>
      <c r="WAK679" s="14"/>
      <c r="WAL679" s="18"/>
      <c r="WAV679" s="17"/>
      <c r="WBA679" s="14"/>
      <c r="WBB679" s="18"/>
      <c r="WBL679" s="17"/>
      <c r="WBQ679" s="14"/>
      <c r="WBR679" s="18"/>
      <c r="WCB679" s="17"/>
      <c r="WCG679" s="14"/>
      <c r="WCH679" s="18"/>
      <c r="WCR679" s="17"/>
      <c r="WCW679" s="14"/>
      <c r="WCX679" s="18"/>
      <c r="WDH679" s="17"/>
      <c r="WDM679" s="14"/>
      <c r="WDN679" s="18"/>
      <c r="WDX679" s="17"/>
      <c r="WEC679" s="14"/>
      <c r="WED679" s="18"/>
      <c r="WEN679" s="17"/>
      <c r="WES679" s="14"/>
      <c r="WET679" s="18"/>
      <c r="WFD679" s="17"/>
      <c r="WFI679" s="14"/>
      <c r="WFJ679" s="18"/>
      <c r="WFT679" s="17"/>
      <c r="WFY679" s="14"/>
      <c r="WFZ679" s="18"/>
      <c r="WGJ679" s="17"/>
      <c r="WGO679" s="14"/>
      <c r="WGP679" s="18"/>
      <c r="WGZ679" s="17"/>
      <c r="WHE679" s="14"/>
      <c r="WHF679" s="18"/>
      <c r="WHP679" s="17"/>
      <c r="WHU679" s="14"/>
      <c r="WHV679" s="18"/>
      <c r="WIF679" s="17"/>
      <c r="WIK679" s="14"/>
      <c r="WIL679" s="18"/>
      <c r="WIV679" s="17"/>
      <c r="WJA679" s="14"/>
      <c r="WJB679" s="18"/>
      <c r="WJL679" s="17"/>
      <c r="WJQ679" s="14"/>
      <c r="WJR679" s="18"/>
      <c r="WKB679" s="17"/>
      <c r="WKG679" s="14"/>
      <c r="WKH679" s="18"/>
      <c r="WKR679" s="17"/>
      <c r="WKW679" s="14"/>
      <c r="WKX679" s="18"/>
      <c r="WLH679" s="17"/>
      <c r="WLM679" s="14"/>
      <c r="WLN679" s="18"/>
      <c r="WLX679" s="17"/>
      <c r="WMC679" s="14"/>
      <c r="WMD679" s="18"/>
      <c r="WMN679" s="17"/>
      <c r="WMS679" s="14"/>
      <c r="WMT679" s="18"/>
      <c r="WND679" s="17"/>
      <c r="WNI679" s="14"/>
      <c r="WNJ679" s="18"/>
      <c r="WNT679" s="17"/>
      <c r="WNY679" s="14"/>
      <c r="WNZ679" s="18"/>
      <c r="WOJ679" s="17"/>
      <c r="WOO679" s="14"/>
      <c r="WOP679" s="18"/>
      <c r="WOZ679" s="17"/>
      <c r="WPE679" s="14"/>
      <c r="WPF679" s="18"/>
      <c r="WPP679" s="17"/>
      <c r="WPU679" s="14"/>
      <c r="WPV679" s="18"/>
      <c r="WQF679" s="17"/>
      <c r="WQK679" s="14"/>
      <c r="WQL679" s="18"/>
      <c r="WQV679" s="17"/>
      <c r="WRA679" s="14"/>
      <c r="WRB679" s="18"/>
      <c r="WRL679" s="17"/>
      <c r="WRQ679" s="14"/>
      <c r="WRR679" s="18"/>
      <c r="WSB679" s="17"/>
      <c r="WSG679" s="14"/>
      <c r="WSH679" s="18"/>
      <c r="WSR679" s="17"/>
      <c r="WSW679" s="14"/>
      <c r="WSX679" s="18"/>
      <c r="WTH679" s="17"/>
      <c r="WTM679" s="14"/>
      <c r="WTN679" s="18"/>
      <c r="WTX679" s="17"/>
      <c r="WUC679" s="14"/>
      <c r="WUD679" s="18"/>
      <c r="WUN679" s="17"/>
      <c r="WUS679" s="14"/>
      <c r="WUT679" s="18"/>
      <c r="WVD679" s="17"/>
      <c r="WVI679" s="14"/>
      <c r="WVJ679" s="18"/>
      <c r="WVT679" s="17"/>
      <c r="WVY679" s="14"/>
      <c r="WVZ679" s="18"/>
      <c r="WWJ679" s="17"/>
      <c r="WWO679" s="14"/>
      <c r="WWP679" s="18"/>
      <c r="WWZ679" s="17"/>
      <c r="WXE679" s="14"/>
      <c r="WXF679" s="18"/>
      <c r="WXP679" s="17"/>
      <c r="WXU679" s="14"/>
      <c r="WXV679" s="18"/>
      <c r="WYF679" s="17"/>
      <c r="WYK679" s="14"/>
      <c r="WYL679" s="18"/>
      <c r="WYV679" s="17"/>
      <c r="WZA679" s="14"/>
      <c r="WZB679" s="18"/>
      <c r="WZL679" s="17"/>
      <c r="WZQ679" s="14"/>
      <c r="WZR679" s="18"/>
      <c r="XAB679" s="17"/>
      <c r="XAG679" s="14"/>
      <c r="XAH679" s="18"/>
      <c r="XAR679" s="17"/>
      <c r="XAW679" s="14"/>
      <c r="XAX679" s="18"/>
      <c r="XBH679" s="17"/>
      <c r="XBM679" s="14"/>
      <c r="XBN679" s="18"/>
      <c r="XBX679" s="17"/>
      <c r="XCC679" s="14"/>
      <c r="XCD679" s="18"/>
      <c r="XCN679" s="17"/>
      <c r="XCS679" s="14"/>
      <c r="XCT679" s="18"/>
      <c r="XDD679" s="17"/>
      <c r="XDI679" s="14"/>
      <c r="XDJ679" s="18"/>
      <c r="XDT679" s="17"/>
      <c r="XDY679" s="14"/>
      <c r="XDZ679" s="18"/>
      <c r="XEJ679" s="17"/>
      <c r="XEO679" s="14"/>
      <c r="XEP679" s="18"/>
      <c r="XEZ679" s="17"/>
    </row>
    <row r="680" spans="1:1020 1025:2044 2049:3068 3073:4092 4097:5116 5121:6140 6145:7164 7169:8188 8193:9212 9217:10236 10241:11260 11265:12284 12289:13308 13313:14332 14337:15356 15361:16380" s="15" customFormat="1" ht="10.15" hidden="1" customHeight="1" x14ac:dyDescent="0.2">
      <c r="A680" s="14">
        <f t="shared" si="54"/>
        <v>677</v>
      </c>
      <c r="B680" s="15" t="s">
        <v>1200</v>
      </c>
      <c r="C680" s="15" t="s">
        <v>1201</v>
      </c>
      <c r="D680" s="15">
        <v>6.91</v>
      </c>
      <c r="E680" s="16">
        <v>6.9634686230837888</v>
      </c>
      <c r="F680" s="15" t="s">
        <v>79</v>
      </c>
      <c r="G680" s="15" t="s">
        <v>70</v>
      </c>
      <c r="H680" s="15" t="s">
        <v>80</v>
      </c>
      <c r="I680" s="15" t="s">
        <v>70</v>
      </c>
      <c r="J680" s="15" t="s">
        <v>70</v>
      </c>
      <c r="K680" s="15" t="s">
        <v>70</v>
      </c>
      <c r="L680" s="15" t="s">
        <v>70</v>
      </c>
      <c r="M680" s="15" t="s">
        <v>70</v>
      </c>
      <c r="N680" s="15" t="s">
        <v>80</v>
      </c>
      <c r="O680" s="15" t="s">
        <v>70</v>
      </c>
      <c r="P680" s="15" t="s">
        <v>79</v>
      </c>
      <c r="Q680" s="6">
        <f t="shared" si="51"/>
        <v>7.7378615171908027E-3</v>
      </c>
      <c r="R680" s="1" t="str">
        <f t="shared" si="52"/>
        <v>Estimado.rar</v>
      </c>
      <c r="U680" s="15">
        <f t="shared" si="50"/>
        <v>1</v>
      </c>
      <c r="V680" s="1" t="s">
        <v>5409</v>
      </c>
      <c r="W680" s="1" t="str">
        <f t="shared" si="53"/>
        <v>ok</v>
      </c>
      <c r="AB680" s="17"/>
      <c r="AG680" s="14"/>
      <c r="AH680" s="18"/>
      <c r="AR680" s="17"/>
      <c r="AW680" s="14"/>
      <c r="AX680" s="18"/>
      <c r="BH680" s="17"/>
      <c r="BM680" s="14"/>
      <c r="BN680" s="18"/>
      <c r="BX680" s="17"/>
      <c r="CC680" s="14"/>
      <c r="CD680" s="18"/>
      <c r="CN680" s="17"/>
      <c r="CS680" s="14"/>
      <c r="CT680" s="18"/>
      <c r="DD680" s="17"/>
      <c r="DI680" s="14"/>
      <c r="DJ680" s="18"/>
      <c r="DT680" s="17"/>
      <c r="DY680" s="14"/>
      <c r="DZ680" s="18"/>
      <c r="EJ680" s="17"/>
      <c r="EO680" s="14"/>
      <c r="EP680" s="18"/>
      <c r="EZ680" s="17"/>
      <c r="FE680" s="14"/>
      <c r="FF680" s="18"/>
      <c r="FP680" s="17"/>
      <c r="FU680" s="14"/>
      <c r="FV680" s="18"/>
      <c r="GF680" s="17"/>
      <c r="GK680" s="14"/>
      <c r="GL680" s="18"/>
      <c r="GV680" s="17"/>
      <c r="HA680" s="14"/>
      <c r="HB680" s="18"/>
      <c r="HL680" s="17"/>
      <c r="HQ680" s="14"/>
      <c r="HR680" s="18"/>
      <c r="IB680" s="17"/>
      <c r="IG680" s="14"/>
      <c r="IH680" s="18"/>
      <c r="IR680" s="17"/>
      <c r="IW680" s="14"/>
      <c r="IX680" s="18"/>
      <c r="JH680" s="17"/>
      <c r="JM680" s="14"/>
      <c r="JN680" s="18"/>
      <c r="JX680" s="17"/>
      <c r="KC680" s="14"/>
      <c r="KD680" s="18"/>
      <c r="KN680" s="17"/>
      <c r="KS680" s="14"/>
      <c r="KT680" s="18"/>
      <c r="LD680" s="17"/>
      <c r="LI680" s="14"/>
      <c r="LJ680" s="18"/>
      <c r="LT680" s="17"/>
      <c r="LY680" s="14"/>
      <c r="LZ680" s="18"/>
      <c r="MJ680" s="17"/>
      <c r="MO680" s="14"/>
      <c r="MP680" s="18"/>
      <c r="MZ680" s="17"/>
      <c r="NE680" s="14"/>
      <c r="NF680" s="18"/>
      <c r="NP680" s="17"/>
      <c r="NU680" s="14"/>
      <c r="NV680" s="18"/>
      <c r="OF680" s="17"/>
      <c r="OK680" s="14"/>
      <c r="OL680" s="18"/>
      <c r="OV680" s="17"/>
      <c r="PA680" s="14"/>
      <c r="PB680" s="18"/>
      <c r="PL680" s="17"/>
      <c r="PQ680" s="14"/>
      <c r="PR680" s="18"/>
      <c r="QB680" s="17"/>
      <c r="QG680" s="14"/>
      <c r="QH680" s="18"/>
      <c r="QR680" s="17"/>
      <c r="QW680" s="14"/>
      <c r="QX680" s="18"/>
      <c r="RH680" s="17"/>
      <c r="RM680" s="14"/>
      <c r="RN680" s="18"/>
      <c r="RX680" s="17"/>
      <c r="SC680" s="14"/>
      <c r="SD680" s="18"/>
      <c r="SN680" s="17"/>
      <c r="SS680" s="14"/>
      <c r="ST680" s="18"/>
      <c r="TD680" s="17"/>
      <c r="TI680" s="14"/>
      <c r="TJ680" s="18"/>
      <c r="TT680" s="17"/>
      <c r="TY680" s="14"/>
      <c r="TZ680" s="18"/>
      <c r="UJ680" s="17"/>
      <c r="UO680" s="14"/>
      <c r="UP680" s="18"/>
      <c r="UZ680" s="17"/>
      <c r="VE680" s="14"/>
      <c r="VF680" s="18"/>
      <c r="VP680" s="17"/>
      <c r="VU680" s="14"/>
      <c r="VV680" s="18"/>
      <c r="WF680" s="17"/>
      <c r="WK680" s="14"/>
      <c r="WL680" s="18"/>
      <c r="WV680" s="17"/>
      <c r="XA680" s="14"/>
      <c r="XB680" s="18"/>
      <c r="XL680" s="17"/>
      <c r="XQ680" s="14"/>
      <c r="XR680" s="18"/>
      <c r="YB680" s="17"/>
      <c r="YG680" s="14"/>
      <c r="YH680" s="18"/>
      <c r="YR680" s="17"/>
      <c r="YW680" s="14"/>
      <c r="YX680" s="18"/>
      <c r="ZH680" s="17"/>
      <c r="ZM680" s="14"/>
      <c r="ZN680" s="18"/>
      <c r="ZX680" s="17"/>
      <c r="AAC680" s="14"/>
      <c r="AAD680" s="18"/>
      <c r="AAN680" s="17"/>
      <c r="AAS680" s="14"/>
      <c r="AAT680" s="18"/>
      <c r="ABD680" s="17"/>
      <c r="ABI680" s="14"/>
      <c r="ABJ680" s="18"/>
      <c r="ABT680" s="17"/>
      <c r="ABY680" s="14"/>
      <c r="ABZ680" s="18"/>
      <c r="ACJ680" s="17"/>
      <c r="ACO680" s="14"/>
      <c r="ACP680" s="18"/>
      <c r="ACZ680" s="17"/>
      <c r="ADE680" s="14"/>
      <c r="ADF680" s="18"/>
      <c r="ADP680" s="17"/>
      <c r="ADU680" s="14"/>
      <c r="ADV680" s="18"/>
      <c r="AEF680" s="17"/>
      <c r="AEK680" s="14"/>
      <c r="AEL680" s="18"/>
      <c r="AEV680" s="17"/>
      <c r="AFA680" s="14"/>
      <c r="AFB680" s="18"/>
      <c r="AFL680" s="17"/>
      <c r="AFQ680" s="14"/>
      <c r="AFR680" s="18"/>
      <c r="AGB680" s="17"/>
      <c r="AGG680" s="14"/>
      <c r="AGH680" s="18"/>
      <c r="AGR680" s="17"/>
      <c r="AGW680" s="14"/>
      <c r="AGX680" s="18"/>
      <c r="AHH680" s="17"/>
      <c r="AHM680" s="14"/>
      <c r="AHN680" s="18"/>
      <c r="AHX680" s="17"/>
      <c r="AIC680" s="14"/>
      <c r="AID680" s="18"/>
      <c r="AIN680" s="17"/>
      <c r="AIS680" s="14"/>
      <c r="AIT680" s="18"/>
      <c r="AJD680" s="17"/>
      <c r="AJI680" s="14"/>
      <c r="AJJ680" s="18"/>
      <c r="AJT680" s="17"/>
      <c r="AJY680" s="14"/>
      <c r="AJZ680" s="18"/>
      <c r="AKJ680" s="17"/>
      <c r="AKO680" s="14"/>
      <c r="AKP680" s="18"/>
      <c r="AKZ680" s="17"/>
      <c r="ALE680" s="14"/>
      <c r="ALF680" s="18"/>
      <c r="ALP680" s="17"/>
      <c r="ALU680" s="14"/>
      <c r="ALV680" s="18"/>
      <c r="AMF680" s="17"/>
      <c r="AMK680" s="14"/>
      <c r="AML680" s="18"/>
      <c r="AMV680" s="17"/>
      <c r="ANA680" s="14"/>
      <c r="ANB680" s="18"/>
      <c r="ANL680" s="17"/>
      <c r="ANQ680" s="14"/>
      <c r="ANR680" s="18"/>
      <c r="AOB680" s="17"/>
      <c r="AOG680" s="14"/>
      <c r="AOH680" s="18"/>
      <c r="AOR680" s="17"/>
      <c r="AOW680" s="14"/>
      <c r="AOX680" s="18"/>
      <c r="APH680" s="17"/>
      <c r="APM680" s="14"/>
      <c r="APN680" s="18"/>
      <c r="APX680" s="17"/>
      <c r="AQC680" s="14"/>
      <c r="AQD680" s="18"/>
      <c r="AQN680" s="17"/>
      <c r="AQS680" s="14"/>
      <c r="AQT680" s="18"/>
      <c r="ARD680" s="17"/>
      <c r="ARI680" s="14"/>
      <c r="ARJ680" s="18"/>
      <c r="ART680" s="17"/>
      <c r="ARY680" s="14"/>
      <c r="ARZ680" s="18"/>
      <c r="ASJ680" s="17"/>
      <c r="ASO680" s="14"/>
      <c r="ASP680" s="18"/>
      <c r="ASZ680" s="17"/>
      <c r="ATE680" s="14"/>
      <c r="ATF680" s="18"/>
      <c r="ATP680" s="17"/>
      <c r="ATU680" s="14"/>
      <c r="ATV680" s="18"/>
      <c r="AUF680" s="17"/>
      <c r="AUK680" s="14"/>
      <c r="AUL680" s="18"/>
      <c r="AUV680" s="17"/>
      <c r="AVA680" s="14"/>
      <c r="AVB680" s="18"/>
      <c r="AVL680" s="17"/>
      <c r="AVQ680" s="14"/>
      <c r="AVR680" s="18"/>
      <c r="AWB680" s="17"/>
      <c r="AWG680" s="14"/>
      <c r="AWH680" s="18"/>
      <c r="AWR680" s="17"/>
      <c r="AWW680" s="14"/>
      <c r="AWX680" s="18"/>
      <c r="AXH680" s="17"/>
      <c r="AXM680" s="14"/>
      <c r="AXN680" s="18"/>
      <c r="AXX680" s="17"/>
      <c r="AYC680" s="14"/>
      <c r="AYD680" s="18"/>
      <c r="AYN680" s="17"/>
      <c r="AYS680" s="14"/>
      <c r="AYT680" s="18"/>
      <c r="AZD680" s="17"/>
      <c r="AZI680" s="14"/>
      <c r="AZJ680" s="18"/>
      <c r="AZT680" s="17"/>
      <c r="AZY680" s="14"/>
      <c r="AZZ680" s="18"/>
      <c r="BAJ680" s="17"/>
      <c r="BAO680" s="14"/>
      <c r="BAP680" s="18"/>
      <c r="BAZ680" s="17"/>
      <c r="BBE680" s="14"/>
      <c r="BBF680" s="18"/>
      <c r="BBP680" s="17"/>
      <c r="BBU680" s="14"/>
      <c r="BBV680" s="18"/>
      <c r="BCF680" s="17"/>
      <c r="BCK680" s="14"/>
      <c r="BCL680" s="18"/>
      <c r="BCV680" s="17"/>
      <c r="BDA680" s="14"/>
      <c r="BDB680" s="18"/>
      <c r="BDL680" s="17"/>
      <c r="BDQ680" s="14"/>
      <c r="BDR680" s="18"/>
      <c r="BEB680" s="17"/>
      <c r="BEG680" s="14"/>
      <c r="BEH680" s="18"/>
      <c r="BER680" s="17"/>
      <c r="BEW680" s="14"/>
      <c r="BEX680" s="18"/>
      <c r="BFH680" s="17"/>
      <c r="BFM680" s="14"/>
      <c r="BFN680" s="18"/>
      <c r="BFX680" s="17"/>
      <c r="BGC680" s="14"/>
      <c r="BGD680" s="18"/>
      <c r="BGN680" s="17"/>
      <c r="BGS680" s="14"/>
      <c r="BGT680" s="18"/>
      <c r="BHD680" s="17"/>
      <c r="BHI680" s="14"/>
      <c r="BHJ680" s="18"/>
      <c r="BHT680" s="17"/>
      <c r="BHY680" s="14"/>
      <c r="BHZ680" s="18"/>
      <c r="BIJ680" s="17"/>
      <c r="BIO680" s="14"/>
      <c r="BIP680" s="18"/>
      <c r="BIZ680" s="17"/>
      <c r="BJE680" s="14"/>
      <c r="BJF680" s="18"/>
      <c r="BJP680" s="17"/>
      <c r="BJU680" s="14"/>
      <c r="BJV680" s="18"/>
      <c r="BKF680" s="17"/>
      <c r="BKK680" s="14"/>
      <c r="BKL680" s="18"/>
      <c r="BKV680" s="17"/>
      <c r="BLA680" s="14"/>
      <c r="BLB680" s="18"/>
      <c r="BLL680" s="17"/>
      <c r="BLQ680" s="14"/>
      <c r="BLR680" s="18"/>
      <c r="BMB680" s="17"/>
      <c r="BMG680" s="14"/>
      <c r="BMH680" s="18"/>
      <c r="BMR680" s="17"/>
      <c r="BMW680" s="14"/>
      <c r="BMX680" s="18"/>
      <c r="BNH680" s="17"/>
      <c r="BNM680" s="14"/>
      <c r="BNN680" s="18"/>
      <c r="BNX680" s="17"/>
      <c r="BOC680" s="14"/>
      <c r="BOD680" s="18"/>
      <c r="BON680" s="17"/>
      <c r="BOS680" s="14"/>
      <c r="BOT680" s="18"/>
      <c r="BPD680" s="17"/>
      <c r="BPI680" s="14"/>
      <c r="BPJ680" s="18"/>
      <c r="BPT680" s="17"/>
      <c r="BPY680" s="14"/>
      <c r="BPZ680" s="18"/>
      <c r="BQJ680" s="17"/>
      <c r="BQO680" s="14"/>
      <c r="BQP680" s="18"/>
      <c r="BQZ680" s="17"/>
      <c r="BRE680" s="14"/>
      <c r="BRF680" s="18"/>
      <c r="BRP680" s="17"/>
      <c r="BRU680" s="14"/>
      <c r="BRV680" s="18"/>
      <c r="BSF680" s="17"/>
      <c r="BSK680" s="14"/>
      <c r="BSL680" s="18"/>
      <c r="BSV680" s="17"/>
      <c r="BTA680" s="14"/>
      <c r="BTB680" s="18"/>
      <c r="BTL680" s="17"/>
      <c r="BTQ680" s="14"/>
      <c r="BTR680" s="18"/>
      <c r="BUB680" s="17"/>
      <c r="BUG680" s="14"/>
      <c r="BUH680" s="18"/>
      <c r="BUR680" s="17"/>
      <c r="BUW680" s="14"/>
      <c r="BUX680" s="18"/>
      <c r="BVH680" s="17"/>
      <c r="BVM680" s="14"/>
      <c r="BVN680" s="18"/>
      <c r="BVX680" s="17"/>
      <c r="BWC680" s="14"/>
      <c r="BWD680" s="18"/>
      <c r="BWN680" s="17"/>
      <c r="BWS680" s="14"/>
      <c r="BWT680" s="18"/>
      <c r="BXD680" s="17"/>
      <c r="BXI680" s="14"/>
      <c r="BXJ680" s="18"/>
      <c r="BXT680" s="17"/>
      <c r="BXY680" s="14"/>
      <c r="BXZ680" s="18"/>
      <c r="BYJ680" s="17"/>
      <c r="BYO680" s="14"/>
      <c r="BYP680" s="18"/>
      <c r="BYZ680" s="17"/>
      <c r="BZE680" s="14"/>
      <c r="BZF680" s="18"/>
      <c r="BZP680" s="17"/>
      <c r="BZU680" s="14"/>
      <c r="BZV680" s="18"/>
      <c r="CAF680" s="17"/>
      <c r="CAK680" s="14"/>
      <c r="CAL680" s="18"/>
      <c r="CAV680" s="17"/>
      <c r="CBA680" s="14"/>
      <c r="CBB680" s="18"/>
      <c r="CBL680" s="17"/>
      <c r="CBQ680" s="14"/>
      <c r="CBR680" s="18"/>
      <c r="CCB680" s="17"/>
      <c r="CCG680" s="14"/>
      <c r="CCH680" s="18"/>
      <c r="CCR680" s="17"/>
      <c r="CCW680" s="14"/>
      <c r="CCX680" s="18"/>
      <c r="CDH680" s="17"/>
      <c r="CDM680" s="14"/>
      <c r="CDN680" s="18"/>
      <c r="CDX680" s="17"/>
      <c r="CEC680" s="14"/>
      <c r="CED680" s="18"/>
      <c r="CEN680" s="17"/>
      <c r="CES680" s="14"/>
      <c r="CET680" s="18"/>
      <c r="CFD680" s="17"/>
      <c r="CFI680" s="14"/>
      <c r="CFJ680" s="18"/>
      <c r="CFT680" s="17"/>
      <c r="CFY680" s="14"/>
      <c r="CFZ680" s="18"/>
      <c r="CGJ680" s="17"/>
      <c r="CGO680" s="14"/>
      <c r="CGP680" s="18"/>
      <c r="CGZ680" s="17"/>
      <c r="CHE680" s="14"/>
      <c r="CHF680" s="18"/>
      <c r="CHP680" s="17"/>
      <c r="CHU680" s="14"/>
      <c r="CHV680" s="18"/>
      <c r="CIF680" s="17"/>
      <c r="CIK680" s="14"/>
      <c r="CIL680" s="18"/>
      <c r="CIV680" s="17"/>
      <c r="CJA680" s="14"/>
      <c r="CJB680" s="18"/>
      <c r="CJL680" s="17"/>
      <c r="CJQ680" s="14"/>
      <c r="CJR680" s="18"/>
      <c r="CKB680" s="17"/>
      <c r="CKG680" s="14"/>
      <c r="CKH680" s="18"/>
      <c r="CKR680" s="17"/>
      <c r="CKW680" s="14"/>
      <c r="CKX680" s="18"/>
      <c r="CLH680" s="17"/>
      <c r="CLM680" s="14"/>
      <c r="CLN680" s="18"/>
      <c r="CLX680" s="17"/>
      <c r="CMC680" s="14"/>
      <c r="CMD680" s="18"/>
      <c r="CMN680" s="17"/>
      <c r="CMS680" s="14"/>
      <c r="CMT680" s="18"/>
      <c r="CND680" s="17"/>
      <c r="CNI680" s="14"/>
      <c r="CNJ680" s="18"/>
      <c r="CNT680" s="17"/>
      <c r="CNY680" s="14"/>
      <c r="CNZ680" s="18"/>
      <c r="COJ680" s="17"/>
      <c r="COO680" s="14"/>
      <c r="COP680" s="18"/>
      <c r="COZ680" s="17"/>
      <c r="CPE680" s="14"/>
      <c r="CPF680" s="18"/>
      <c r="CPP680" s="17"/>
      <c r="CPU680" s="14"/>
      <c r="CPV680" s="18"/>
      <c r="CQF680" s="17"/>
      <c r="CQK680" s="14"/>
      <c r="CQL680" s="18"/>
      <c r="CQV680" s="17"/>
      <c r="CRA680" s="14"/>
      <c r="CRB680" s="18"/>
      <c r="CRL680" s="17"/>
      <c r="CRQ680" s="14"/>
      <c r="CRR680" s="18"/>
      <c r="CSB680" s="17"/>
      <c r="CSG680" s="14"/>
      <c r="CSH680" s="18"/>
      <c r="CSR680" s="17"/>
      <c r="CSW680" s="14"/>
      <c r="CSX680" s="18"/>
      <c r="CTH680" s="17"/>
      <c r="CTM680" s="14"/>
      <c r="CTN680" s="18"/>
      <c r="CTX680" s="17"/>
      <c r="CUC680" s="14"/>
      <c r="CUD680" s="18"/>
      <c r="CUN680" s="17"/>
      <c r="CUS680" s="14"/>
      <c r="CUT680" s="18"/>
      <c r="CVD680" s="17"/>
      <c r="CVI680" s="14"/>
      <c r="CVJ680" s="18"/>
      <c r="CVT680" s="17"/>
      <c r="CVY680" s="14"/>
      <c r="CVZ680" s="18"/>
      <c r="CWJ680" s="17"/>
      <c r="CWO680" s="14"/>
      <c r="CWP680" s="18"/>
      <c r="CWZ680" s="17"/>
      <c r="CXE680" s="14"/>
      <c r="CXF680" s="18"/>
      <c r="CXP680" s="17"/>
      <c r="CXU680" s="14"/>
      <c r="CXV680" s="18"/>
      <c r="CYF680" s="17"/>
      <c r="CYK680" s="14"/>
      <c r="CYL680" s="18"/>
      <c r="CYV680" s="17"/>
      <c r="CZA680" s="14"/>
      <c r="CZB680" s="18"/>
      <c r="CZL680" s="17"/>
      <c r="CZQ680" s="14"/>
      <c r="CZR680" s="18"/>
      <c r="DAB680" s="17"/>
      <c r="DAG680" s="14"/>
      <c r="DAH680" s="18"/>
      <c r="DAR680" s="17"/>
      <c r="DAW680" s="14"/>
      <c r="DAX680" s="18"/>
      <c r="DBH680" s="17"/>
      <c r="DBM680" s="14"/>
      <c r="DBN680" s="18"/>
      <c r="DBX680" s="17"/>
      <c r="DCC680" s="14"/>
      <c r="DCD680" s="18"/>
      <c r="DCN680" s="17"/>
      <c r="DCS680" s="14"/>
      <c r="DCT680" s="18"/>
      <c r="DDD680" s="17"/>
      <c r="DDI680" s="14"/>
      <c r="DDJ680" s="18"/>
      <c r="DDT680" s="17"/>
      <c r="DDY680" s="14"/>
      <c r="DDZ680" s="18"/>
      <c r="DEJ680" s="17"/>
      <c r="DEO680" s="14"/>
      <c r="DEP680" s="18"/>
      <c r="DEZ680" s="17"/>
      <c r="DFE680" s="14"/>
      <c r="DFF680" s="18"/>
      <c r="DFP680" s="17"/>
      <c r="DFU680" s="14"/>
      <c r="DFV680" s="18"/>
      <c r="DGF680" s="17"/>
      <c r="DGK680" s="14"/>
      <c r="DGL680" s="18"/>
      <c r="DGV680" s="17"/>
      <c r="DHA680" s="14"/>
      <c r="DHB680" s="18"/>
      <c r="DHL680" s="17"/>
      <c r="DHQ680" s="14"/>
      <c r="DHR680" s="18"/>
      <c r="DIB680" s="17"/>
      <c r="DIG680" s="14"/>
      <c r="DIH680" s="18"/>
      <c r="DIR680" s="17"/>
      <c r="DIW680" s="14"/>
      <c r="DIX680" s="18"/>
      <c r="DJH680" s="17"/>
      <c r="DJM680" s="14"/>
      <c r="DJN680" s="18"/>
      <c r="DJX680" s="17"/>
      <c r="DKC680" s="14"/>
      <c r="DKD680" s="18"/>
      <c r="DKN680" s="17"/>
      <c r="DKS680" s="14"/>
      <c r="DKT680" s="18"/>
      <c r="DLD680" s="17"/>
      <c r="DLI680" s="14"/>
      <c r="DLJ680" s="18"/>
      <c r="DLT680" s="17"/>
      <c r="DLY680" s="14"/>
      <c r="DLZ680" s="18"/>
      <c r="DMJ680" s="17"/>
      <c r="DMO680" s="14"/>
      <c r="DMP680" s="18"/>
      <c r="DMZ680" s="17"/>
      <c r="DNE680" s="14"/>
      <c r="DNF680" s="18"/>
      <c r="DNP680" s="17"/>
      <c r="DNU680" s="14"/>
      <c r="DNV680" s="18"/>
      <c r="DOF680" s="17"/>
      <c r="DOK680" s="14"/>
      <c r="DOL680" s="18"/>
      <c r="DOV680" s="17"/>
      <c r="DPA680" s="14"/>
      <c r="DPB680" s="18"/>
      <c r="DPL680" s="17"/>
      <c r="DPQ680" s="14"/>
      <c r="DPR680" s="18"/>
      <c r="DQB680" s="17"/>
      <c r="DQG680" s="14"/>
      <c r="DQH680" s="18"/>
      <c r="DQR680" s="17"/>
      <c r="DQW680" s="14"/>
      <c r="DQX680" s="18"/>
      <c r="DRH680" s="17"/>
      <c r="DRM680" s="14"/>
      <c r="DRN680" s="18"/>
      <c r="DRX680" s="17"/>
      <c r="DSC680" s="14"/>
      <c r="DSD680" s="18"/>
      <c r="DSN680" s="17"/>
      <c r="DSS680" s="14"/>
      <c r="DST680" s="18"/>
      <c r="DTD680" s="17"/>
      <c r="DTI680" s="14"/>
      <c r="DTJ680" s="18"/>
      <c r="DTT680" s="17"/>
      <c r="DTY680" s="14"/>
      <c r="DTZ680" s="18"/>
      <c r="DUJ680" s="17"/>
      <c r="DUO680" s="14"/>
      <c r="DUP680" s="18"/>
      <c r="DUZ680" s="17"/>
      <c r="DVE680" s="14"/>
      <c r="DVF680" s="18"/>
      <c r="DVP680" s="17"/>
      <c r="DVU680" s="14"/>
      <c r="DVV680" s="18"/>
      <c r="DWF680" s="17"/>
      <c r="DWK680" s="14"/>
      <c r="DWL680" s="18"/>
      <c r="DWV680" s="17"/>
      <c r="DXA680" s="14"/>
      <c r="DXB680" s="18"/>
      <c r="DXL680" s="17"/>
      <c r="DXQ680" s="14"/>
      <c r="DXR680" s="18"/>
      <c r="DYB680" s="17"/>
      <c r="DYG680" s="14"/>
      <c r="DYH680" s="18"/>
      <c r="DYR680" s="17"/>
      <c r="DYW680" s="14"/>
      <c r="DYX680" s="18"/>
      <c r="DZH680" s="17"/>
      <c r="DZM680" s="14"/>
      <c r="DZN680" s="18"/>
      <c r="DZX680" s="17"/>
      <c r="EAC680" s="14"/>
      <c r="EAD680" s="18"/>
      <c r="EAN680" s="17"/>
      <c r="EAS680" s="14"/>
      <c r="EAT680" s="18"/>
      <c r="EBD680" s="17"/>
      <c r="EBI680" s="14"/>
      <c r="EBJ680" s="18"/>
      <c r="EBT680" s="17"/>
      <c r="EBY680" s="14"/>
      <c r="EBZ680" s="18"/>
      <c r="ECJ680" s="17"/>
      <c r="ECO680" s="14"/>
      <c r="ECP680" s="18"/>
      <c r="ECZ680" s="17"/>
      <c r="EDE680" s="14"/>
      <c r="EDF680" s="18"/>
      <c r="EDP680" s="17"/>
      <c r="EDU680" s="14"/>
      <c r="EDV680" s="18"/>
      <c r="EEF680" s="17"/>
      <c r="EEK680" s="14"/>
      <c r="EEL680" s="18"/>
      <c r="EEV680" s="17"/>
      <c r="EFA680" s="14"/>
      <c r="EFB680" s="18"/>
      <c r="EFL680" s="17"/>
      <c r="EFQ680" s="14"/>
      <c r="EFR680" s="18"/>
      <c r="EGB680" s="17"/>
      <c r="EGG680" s="14"/>
      <c r="EGH680" s="18"/>
      <c r="EGR680" s="17"/>
      <c r="EGW680" s="14"/>
      <c r="EGX680" s="18"/>
      <c r="EHH680" s="17"/>
      <c r="EHM680" s="14"/>
      <c r="EHN680" s="18"/>
      <c r="EHX680" s="17"/>
      <c r="EIC680" s="14"/>
      <c r="EID680" s="18"/>
      <c r="EIN680" s="17"/>
      <c r="EIS680" s="14"/>
      <c r="EIT680" s="18"/>
      <c r="EJD680" s="17"/>
      <c r="EJI680" s="14"/>
      <c r="EJJ680" s="18"/>
      <c r="EJT680" s="17"/>
      <c r="EJY680" s="14"/>
      <c r="EJZ680" s="18"/>
      <c r="EKJ680" s="17"/>
      <c r="EKO680" s="14"/>
      <c r="EKP680" s="18"/>
      <c r="EKZ680" s="17"/>
      <c r="ELE680" s="14"/>
      <c r="ELF680" s="18"/>
      <c r="ELP680" s="17"/>
      <c r="ELU680" s="14"/>
      <c r="ELV680" s="18"/>
      <c r="EMF680" s="17"/>
      <c r="EMK680" s="14"/>
      <c r="EML680" s="18"/>
      <c r="EMV680" s="17"/>
      <c r="ENA680" s="14"/>
      <c r="ENB680" s="18"/>
      <c r="ENL680" s="17"/>
      <c r="ENQ680" s="14"/>
      <c r="ENR680" s="18"/>
      <c r="EOB680" s="17"/>
      <c r="EOG680" s="14"/>
      <c r="EOH680" s="18"/>
      <c r="EOR680" s="17"/>
      <c r="EOW680" s="14"/>
      <c r="EOX680" s="18"/>
      <c r="EPH680" s="17"/>
      <c r="EPM680" s="14"/>
      <c r="EPN680" s="18"/>
      <c r="EPX680" s="17"/>
      <c r="EQC680" s="14"/>
      <c r="EQD680" s="18"/>
      <c r="EQN680" s="17"/>
      <c r="EQS680" s="14"/>
      <c r="EQT680" s="18"/>
      <c r="ERD680" s="17"/>
      <c r="ERI680" s="14"/>
      <c r="ERJ680" s="18"/>
      <c r="ERT680" s="17"/>
      <c r="ERY680" s="14"/>
      <c r="ERZ680" s="18"/>
      <c r="ESJ680" s="17"/>
      <c r="ESO680" s="14"/>
      <c r="ESP680" s="18"/>
      <c r="ESZ680" s="17"/>
      <c r="ETE680" s="14"/>
      <c r="ETF680" s="18"/>
      <c r="ETP680" s="17"/>
      <c r="ETU680" s="14"/>
      <c r="ETV680" s="18"/>
      <c r="EUF680" s="17"/>
      <c r="EUK680" s="14"/>
      <c r="EUL680" s="18"/>
      <c r="EUV680" s="17"/>
      <c r="EVA680" s="14"/>
      <c r="EVB680" s="18"/>
      <c r="EVL680" s="17"/>
      <c r="EVQ680" s="14"/>
      <c r="EVR680" s="18"/>
      <c r="EWB680" s="17"/>
      <c r="EWG680" s="14"/>
      <c r="EWH680" s="18"/>
      <c r="EWR680" s="17"/>
      <c r="EWW680" s="14"/>
      <c r="EWX680" s="18"/>
      <c r="EXH680" s="17"/>
      <c r="EXM680" s="14"/>
      <c r="EXN680" s="18"/>
      <c r="EXX680" s="17"/>
      <c r="EYC680" s="14"/>
      <c r="EYD680" s="18"/>
      <c r="EYN680" s="17"/>
      <c r="EYS680" s="14"/>
      <c r="EYT680" s="18"/>
      <c r="EZD680" s="17"/>
      <c r="EZI680" s="14"/>
      <c r="EZJ680" s="18"/>
      <c r="EZT680" s="17"/>
      <c r="EZY680" s="14"/>
      <c r="EZZ680" s="18"/>
      <c r="FAJ680" s="17"/>
      <c r="FAO680" s="14"/>
      <c r="FAP680" s="18"/>
      <c r="FAZ680" s="17"/>
      <c r="FBE680" s="14"/>
      <c r="FBF680" s="18"/>
      <c r="FBP680" s="17"/>
      <c r="FBU680" s="14"/>
      <c r="FBV680" s="18"/>
      <c r="FCF680" s="17"/>
      <c r="FCK680" s="14"/>
      <c r="FCL680" s="18"/>
      <c r="FCV680" s="17"/>
      <c r="FDA680" s="14"/>
      <c r="FDB680" s="18"/>
      <c r="FDL680" s="17"/>
      <c r="FDQ680" s="14"/>
      <c r="FDR680" s="18"/>
      <c r="FEB680" s="17"/>
      <c r="FEG680" s="14"/>
      <c r="FEH680" s="18"/>
      <c r="FER680" s="17"/>
      <c r="FEW680" s="14"/>
      <c r="FEX680" s="18"/>
      <c r="FFH680" s="17"/>
      <c r="FFM680" s="14"/>
      <c r="FFN680" s="18"/>
      <c r="FFX680" s="17"/>
      <c r="FGC680" s="14"/>
      <c r="FGD680" s="18"/>
      <c r="FGN680" s="17"/>
      <c r="FGS680" s="14"/>
      <c r="FGT680" s="18"/>
      <c r="FHD680" s="17"/>
      <c r="FHI680" s="14"/>
      <c r="FHJ680" s="18"/>
      <c r="FHT680" s="17"/>
      <c r="FHY680" s="14"/>
      <c r="FHZ680" s="18"/>
      <c r="FIJ680" s="17"/>
      <c r="FIO680" s="14"/>
      <c r="FIP680" s="18"/>
      <c r="FIZ680" s="17"/>
      <c r="FJE680" s="14"/>
      <c r="FJF680" s="18"/>
      <c r="FJP680" s="17"/>
      <c r="FJU680" s="14"/>
      <c r="FJV680" s="18"/>
      <c r="FKF680" s="17"/>
      <c r="FKK680" s="14"/>
      <c r="FKL680" s="18"/>
      <c r="FKV680" s="17"/>
      <c r="FLA680" s="14"/>
      <c r="FLB680" s="18"/>
      <c r="FLL680" s="17"/>
      <c r="FLQ680" s="14"/>
      <c r="FLR680" s="18"/>
      <c r="FMB680" s="17"/>
      <c r="FMG680" s="14"/>
      <c r="FMH680" s="18"/>
      <c r="FMR680" s="17"/>
      <c r="FMW680" s="14"/>
      <c r="FMX680" s="18"/>
      <c r="FNH680" s="17"/>
      <c r="FNM680" s="14"/>
      <c r="FNN680" s="18"/>
      <c r="FNX680" s="17"/>
      <c r="FOC680" s="14"/>
      <c r="FOD680" s="18"/>
      <c r="FON680" s="17"/>
      <c r="FOS680" s="14"/>
      <c r="FOT680" s="18"/>
      <c r="FPD680" s="17"/>
      <c r="FPI680" s="14"/>
      <c r="FPJ680" s="18"/>
      <c r="FPT680" s="17"/>
      <c r="FPY680" s="14"/>
      <c r="FPZ680" s="18"/>
      <c r="FQJ680" s="17"/>
      <c r="FQO680" s="14"/>
      <c r="FQP680" s="18"/>
      <c r="FQZ680" s="17"/>
      <c r="FRE680" s="14"/>
      <c r="FRF680" s="18"/>
      <c r="FRP680" s="17"/>
      <c r="FRU680" s="14"/>
      <c r="FRV680" s="18"/>
      <c r="FSF680" s="17"/>
      <c r="FSK680" s="14"/>
      <c r="FSL680" s="18"/>
      <c r="FSV680" s="17"/>
      <c r="FTA680" s="14"/>
      <c r="FTB680" s="18"/>
      <c r="FTL680" s="17"/>
      <c r="FTQ680" s="14"/>
      <c r="FTR680" s="18"/>
      <c r="FUB680" s="17"/>
      <c r="FUG680" s="14"/>
      <c r="FUH680" s="18"/>
      <c r="FUR680" s="17"/>
      <c r="FUW680" s="14"/>
      <c r="FUX680" s="18"/>
      <c r="FVH680" s="17"/>
      <c r="FVM680" s="14"/>
      <c r="FVN680" s="18"/>
      <c r="FVX680" s="17"/>
      <c r="FWC680" s="14"/>
      <c r="FWD680" s="18"/>
      <c r="FWN680" s="17"/>
      <c r="FWS680" s="14"/>
      <c r="FWT680" s="18"/>
      <c r="FXD680" s="17"/>
      <c r="FXI680" s="14"/>
      <c r="FXJ680" s="18"/>
      <c r="FXT680" s="17"/>
      <c r="FXY680" s="14"/>
      <c r="FXZ680" s="18"/>
      <c r="FYJ680" s="17"/>
      <c r="FYO680" s="14"/>
      <c r="FYP680" s="18"/>
      <c r="FYZ680" s="17"/>
      <c r="FZE680" s="14"/>
      <c r="FZF680" s="18"/>
      <c r="FZP680" s="17"/>
      <c r="FZU680" s="14"/>
      <c r="FZV680" s="18"/>
      <c r="GAF680" s="17"/>
      <c r="GAK680" s="14"/>
      <c r="GAL680" s="18"/>
      <c r="GAV680" s="17"/>
      <c r="GBA680" s="14"/>
      <c r="GBB680" s="18"/>
      <c r="GBL680" s="17"/>
      <c r="GBQ680" s="14"/>
      <c r="GBR680" s="18"/>
      <c r="GCB680" s="17"/>
      <c r="GCG680" s="14"/>
      <c r="GCH680" s="18"/>
      <c r="GCR680" s="17"/>
      <c r="GCW680" s="14"/>
      <c r="GCX680" s="18"/>
      <c r="GDH680" s="17"/>
      <c r="GDM680" s="14"/>
      <c r="GDN680" s="18"/>
      <c r="GDX680" s="17"/>
      <c r="GEC680" s="14"/>
      <c r="GED680" s="18"/>
      <c r="GEN680" s="17"/>
      <c r="GES680" s="14"/>
      <c r="GET680" s="18"/>
      <c r="GFD680" s="17"/>
      <c r="GFI680" s="14"/>
      <c r="GFJ680" s="18"/>
      <c r="GFT680" s="17"/>
      <c r="GFY680" s="14"/>
      <c r="GFZ680" s="18"/>
      <c r="GGJ680" s="17"/>
      <c r="GGO680" s="14"/>
      <c r="GGP680" s="18"/>
      <c r="GGZ680" s="17"/>
      <c r="GHE680" s="14"/>
      <c r="GHF680" s="18"/>
      <c r="GHP680" s="17"/>
      <c r="GHU680" s="14"/>
      <c r="GHV680" s="18"/>
      <c r="GIF680" s="17"/>
      <c r="GIK680" s="14"/>
      <c r="GIL680" s="18"/>
      <c r="GIV680" s="17"/>
      <c r="GJA680" s="14"/>
      <c r="GJB680" s="18"/>
      <c r="GJL680" s="17"/>
      <c r="GJQ680" s="14"/>
      <c r="GJR680" s="18"/>
      <c r="GKB680" s="17"/>
      <c r="GKG680" s="14"/>
      <c r="GKH680" s="18"/>
      <c r="GKR680" s="17"/>
      <c r="GKW680" s="14"/>
      <c r="GKX680" s="18"/>
      <c r="GLH680" s="17"/>
      <c r="GLM680" s="14"/>
      <c r="GLN680" s="18"/>
      <c r="GLX680" s="17"/>
      <c r="GMC680" s="14"/>
      <c r="GMD680" s="18"/>
      <c r="GMN680" s="17"/>
      <c r="GMS680" s="14"/>
      <c r="GMT680" s="18"/>
      <c r="GND680" s="17"/>
      <c r="GNI680" s="14"/>
      <c r="GNJ680" s="18"/>
      <c r="GNT680" s="17"/>
      <c r="GNY680" s="14"/>
      <c r="GNZ680" s="18"/>
      <c r="GOJ680" s="17"/>
      <c r="GOO680" s="14"/>
      <c r="GOP680" s="18"/>
      <c r="GOZ680" s="17"/>
      <c r="GPE680" s="14"/>
      <c r="GPF680" s="18"/>
      <c r="GPP680" s="17"/>
      <c r="GPU680" s="14"/>
      <c r="GPV680" s="18"/>
      <c r="GQF680" s="17"/>
      <c r="GQK680" s="14"/>
      <c r="GQL680" s="18"/>
      <c r="GQV680" s="17"/>
      <c r="GRA680" s="14"/>
      <c r="GRB680" s="18"/>
      <c r="GRL680" s="17"/>
      <c r="GRQ680" s="14"/>
      <c r="GRR680" s="18"/>
      <c r="GSB680" s="17"/>
      <c r="GSG680" s="14"/>
      <c r="GSH680" s="18"/>
      <c r="GSR680" s="17"/>
      <c r="GSW680" s="14"/>
      <c r="GSX680" s="18"/>
      <c r="GTH680" s="17"/>
      <c r="GTM680" s="14"/>
      <c r="GTN680" s="18"/>
      <c r="GTX680" s="17"/>
      <c r="GUC680" s="14"/>
      <c r="GUD680" s="18"/>
      <c r="GUN680" s="17"/>
      <c r="GUS680" s="14"/>
      <c r="GUT680" s="18"/>
      <c r="GVD680" s="17"/>
      <c r="GVI680" s="14"/>
      <c r="GVJ680" s="18"/>
      <c r="GVT680" s="17"/>
      <c r="GVY680" s="14"/>
      <c r="GVZ680" s="18"/>
      <c r="GWJ680" s="17"/>
      <c r="GWO680" s="14"/>
      <c r="GWP680" s="18"/>
      <c r="GWZ680" s="17"/>
      <c r="GXE680" s="14"/>
      <c r="GXF680" s="18"/>
      <c r="GXP680" s="17"/>
      <c r="GXU680" s="14"/>
      <c r="GXV680" s="18"/>
      <c r="GYF680" s="17"/>
      <c r="GYK680" s="14"/>
      <c r="GYL680" s="18"/>
      <c r="GYV680" s="17"/>
      <c r="GZA680" s="14"/>
      <c r="GZB680" s="18"/>
      <c r="GZL680" s="17"/>
      <c r="GZQ680" s="14"/>
      <c r="GZR680" s="18"/>
      <c r="HAB680" s="17"/>
      <c r="HAG680" s="14"/>
      <c r="HAH680" s="18"/>
      <c r="HAR680" s="17"/>
      <c r="HAW680" s="14"/>
      <c r="HAX680" s="18"/>
      <c r="HBH680" s="17"/>
      <c r="HBM680" s="14"/>
      <c r="HBN680" s="18"/>
      <c r="HBX680" s="17"/>
      <c r="HCC680" s="14"/>
      <c r="HCD680" s="18"/>
      <c r="HCN680" s="17"/>
      <c r="HCS680" s="14"/>
      <c r="HCT680" s="18"/>
      <c r="HDD680" s="17"/>
      <c r="HDI680" s="14"/>
      <c r="HDJ680" s="18"/>
      <c r="HDT680" s="17"/>
      <c r="HDY680" s="14"/>
      <c r="HDZ680" s="18"/>
      <c r="HEJ680" s="17"/>
      <c r="HEO680" s="14"/>
      <c r="HEP680" s="18"/>
      <c r="HEZ680" s="17"/>
      <c r="HFE680" s="14"/>
      <c r="HFF680" s="18"/>
      <c r="HFP680" s="17"/>
      <c r="HFU680" s="14"/>
      <c r="HFV680" s="18"/>
      <c r="HGF680" s="17"/>
      <c r="HGK680" s="14"/>
      <c r="HGL680" s="18"/>
      <c r="HGV680" s="17"/>
      <c r="HHA680" s="14"/>
      <c r="HHB680" s="18"/>
      <c r="HHL680" s="17"/>
      <c r="HHQ680" s="14"/>
      <c r="HHR680" s="18"/>
      <c r="HIB680" s="17"/>
      <c r="HIG680" s="14"/>
      <c r="HIH680" s="18"/>
      <c r="HIR680" s="17"/>
      <c r="HIW680" s="14"/>
      <c r="HIX680" s="18"/>
      <c r="HJH680" s="17"/>
      <c r="HJM680" s="14"/>
      <c r="HJN680" s="18"/>
      <c r="HJX680" s="17"/>
      <c r="HKC680" s="14"/>
      <c r="HKD680" s="18"/>
      <c r="HKN680" s="17"/>
      <c r="HKS680" s="14"/>
      <c r="HKT680" s="18"/>
      <c r="HLD680" s="17"/>
      <c r="HLI680" s="14"/>
      <c r="HLJ680" s="18"/>
      <c r="HLT680" s="17"/>
      <c r="HLY680" s="14"/>
      <c r="HLZ680" s="18"/>
      <c r="HMJ680" s="17"/>
      <c r="HMO680" s="14"/>
      <c r="HMP680" s="18"/>
      <c r="HMZ680" s="17"/>
      <c r="HNE680" s="14"/>
      <c r="HNF680" s="18"/>
      <c r="HNP680" s="17"/>
      <c r="HNU680" s="14"/>
      <c r="HNV680" s="18"/>
      <c r="HOF680" s="17"/>
      <c r="HOK680" s="14"/>
      <c r="HOL680" s="18"/>
      <c r="HOV680" s="17"/>
      <c r="HPA680" s="14"/>
      <c r="HPB680" s="18"/>
      <c r="HPL680" s="17"/>
      <c r="HPQ680" s="14"/>
      <c r="HPR680" s="18"/>
      <c r="HQB680" s="17"/>
      <c r="HQG680" s="14"/>
      <c r="HQH680" s="18"/>
      <c r="HQR680" s="17"/>
      <c r="HQW680" s="14"/>
      <c r="HQX680" s="18"/>
      <c r="HRH680" s="17"/>
      <c r="HRM680" s="14"/>
      <c r="HRN680" s="18"/>
      <c r="HRX680" s="17"/>
      <c r="HSC680" s="14"/>
      <c r="HSD680" s="18"/>
      <c r="HSN680" s="17"/>
      <c r="HSS680" s="14"/>
      <c r="HST680" s="18"/>
      <c r="HTD680" s="17"/>
      <c r="HTI680" s="14"/>
      <c r="HTJ680" s="18"/>
      <c r="HTT680" s="17"/>
      <c r="HTY680" s="14"/>
      <c r="HTZ680" s="18"/>
      <c r="HUJ680" s="17"/>
      <c r="HUO680" s="14"/>
      <c r="HUP680" s="18"/>
      <c r="HUZ680" s="17"/>
      <c r="HVE680" s="14"/>
      <c r="HVF680" s="18"/>
      <c r="HVP680" s="17"/>
      <c r="HVU680" s="14"/>
      <c r="HVV680" s="18"/>
      <c r="HWF680" s="17"/>
      <c r="HWK680" s="14"/>
      <c r="HWL680" s="18"/>
      <c r="HWV680" s="17"/>
      <c r="HXA680" s="14"/>
      <c r="HXB680" s="18"/>
      <c r="HXL680" s="17"/>
      <c r="HXQ680" s="14"/>
      <c r="HXR680" s="18"/>
      <c r="HYB680" s="17"/>
      <c r="HYG680" s="14"/>
      <c r="HYH680" s="18"/>
      <c r="HYR680" s="17"/>
      <c r="HYW680" s="14"/>
      <c r="HYX680" s="18"/>
      <c r="HZH680" s="17"/>
      <c r="HZM680" s="14"/>
      <c r="HZN680" s="18"/>
      <c r="HZX680" s="17"/>
      <c r="IAC680" s="14"/>
      <c r="IAD680" s="18"/>
      <c r="IAN680" s="17"/>
      <c r="IAS680" s="14"/>
      <c r="IAT680" s="18"/>
      <c r="IBD680" s="17"/>
      <c r="IBI680" s="14"/>
      <c r="IBJ680" s="18"/>
      <c r="IBT680" s="17"/>
      <c r="IBY680" s="14"/>
      <c r="IBZ680" s="18"/>
      <c r="ICJ680" s="17"/>
      <c r="ICO680" s="14"/>
      <c r="ICP680" s="18"/>
      <c r="ICZ680" s="17"/>
      <c r="IDE680" s="14"/>
      <c r="IDF680" s="18"/>
      <c r="IDP680" s="17"/>
      <c r="IDU680" s="14"/>
      <c r="IDV680" s="18"/>
      <c r="IEF680" s="17"/>
      <c r="IEK680" s="14"/>
      <c r="IEL680" s="18"/>
      <c r="IEV680" s="17"/>
      <c r="IFA680" s="14"/>
      <c r="IFB680" s="18"/>
      <c r="IFL680" s="17"/>
      <c r="IFQ680" s="14"/>
      <c r="IFR680" s="18"/>
      <c r="IGB680" s="17"/>
      <c r="IGG680" s="14"/>
      <c r="IGH680" s="18"/>
      <c r="IGR680" s="17"/>
      <c r="IGW680" s="14"/>
      <c r="IGX680" s="18"/>
      <c r="IHH680" s="17"/>
      <c r="IHM680" s="14"/>
      <c r="IHN680" s="18"/>
      <c r="IHX680" s="17"/>
      <c r="IIC680" s="14"/>
      <c r="IID680" s="18"/>
      <c r="IIN680" s="17"/>
      <c r="IIS680" s="14"/>
      <c r="IIT680" s="18"/>
      <c r="IJD680" s="17"/>
      <c r="IJI680" s="14"/>
      <c r="IJJ680" s="18"/>
      <c r="IJT680" s="17"/>
      <c r="IJY680" s="14"/>
      <c r="IJZ680" s="18"/>
      <c r="IKJ680" s="17"/>
      <c r="IKO680" s="14"/>
      <c r="IKP680" s="18"/>
      <c r="IKZ680" s="17"/>
      <c r="ILE680" s="14"/>
      <c r="ILF680" s="18"/>
      <c r="ILP680" s="17"/>
      <c r="ILU680" s="14"/>
      <c r="ILV680" s="18"/>
      <c r="IMF680" s="17"/>
      <c r="IMK680" s="14"/>
      <c r="IML680" s="18"/>
      <c r="IMV680" s="17"/>
      <c r="INA680" s="14"/>
      <c r="INB680" s="18"/>
      <c r="INL680" s="17"/>
      <c r="INQ680" s="14"/>
      <c r="INR680" s="18"/>
      <c r="IOB680" s="17"/>
      <c r="IOG680" s="14"/>
      <c r="IOH680" s="18"/>
      <c r="IOR680" s="17"/>
      <c r="IOW680" s="14"/>
      <c r="IOX680" s="18"/>
      <c r="IPH680" s="17"/>
      <c r="IPM680" s="14"/>
      <c r="IPN680" s="18"/>
      <c r="IPX680" s="17"/>
      <c r="IQC680" s="14"/>
      <c r="IQD680" s="18"/>
      <c r="IQN680" s="17"/>
      <c r="IQS680" s="14"/>
      <c r="IQT680" s="18"/>
      <c r="IRD680" s="17"/>
      <c r="IRI680" s="14"/>
      <c r="IRJ680" s="18"/>
      <c r="IRT680" s="17"/>
      <c r="IRY680" s="14"/>
      <c r="IRZ680" s="18"/>
      <c r="ISJ680" s="17"/>
      <c r="ISO680" s="14"/>
      <c r="ISP680" s="18"/>
      <c r="ISZ680" s="17"/>
      <c r="ITE680" s="14"/>
      <c r="ITF680" s="18"/>
      <c r="ITP680" s="17"/>
      <c r="ITU680" s="14"/>
      <c r="ITV680" s="18"/>
      <c r="IUF680" s="17"/>
      <c r="IUK680" s="14"/>
      <c r="IUL680" s="18"/>
      <c r="IUV680" s="17"/>
      <c r="IVA680" s="14"/>
      <c r="IVB680" s="18"/>
      <c r="IVL680" s="17"/>
      <c r="IVQ680" s="14"/>
      <c r="IVR680" s="18"/>
      <c r="IWB680" s="17"/>
      <c r="IWG680" s="14"/>
      <c r="IWH680" s="18"/>
      <c r="IWR680" s="17"/>
      <c r="IWW680" s="14"/>
      <c r="IWX680" s="18"/>
      <c r="IXH680" s="17"/>
      <c r="IXM680" s="14"/>
      <c r="IXN680" s="18"/>
      <c r="IXX680" s="17"/>
      <c r="IYC680" s="14"/>
      <c r="IYD680" s="18"/>
      <c r="IYN680" s="17"/>
      <c r="IYS680" s="14"/>
      <c r="IYT680" s="18"/>
      <c r="IZD680" s="17"/>
      <c r="IZI680" s="14"/>
      <c r="IZJ680" s="18"/>
      <c r="IZT680" s="17"/>
      <c r="IZY680" s="14"/>
      <c r="IZZ680" s="18"/>
      <c r="JAJ680" s="17"/>
      <c r="JAO680" s="14"/>
      <c r="JAP680" s="18"/>
      <c r="JAZ680" s="17"/>
      <c r="JBE680" s="14"/>
      <c r="JBF680" s="18"/>
      <c r="JBP680" s="17"/>
      <c r="JBU680" s="14"/>
      <c r="JBV680" s="18"/>
      <c r="JCF680" s="17"/>
      <c r="JCK680" s="14"/>
      <c r="JCL680" s="18"/>
      <c r="JCV680" s="17"/>
      <c r="JDA680" s="14"/>
      <c r="JDB680" s="18"/>
      <c r="JDL680" s="17"/>
      <c r="JDQ680" s="14"/>
      <c r="JDR680" s="18"/>
      <c r="JEB680" s="17"/>
      <c r="JEG680" s="14"/>
      <c r="JEH680" s="18"/>
      <c r="JER680" s="17"/>
      <c r="JEW680" s="14"/>
      <c r="JEX680" s="18"/>
      <c r="JFH680" s="17"/>
      <c r="JFM680" s="14"/>
      <c r="JFN680" s="18"/>
      <c r="JFX680" s="17"/>
      <c r="JGC680" s="14"/>
      <c r="JGD680" s="18"/>
      <c r="JGN680" s="17"/>
      <c r="JGS680" s="14"/>
      <c r="JGT680" s="18"/>
      <c r="JHD680" s="17"/>
      <c r="JHI680" s="14"/>
      <c r="JHJ680" s="18"/>
      <c r="JHT680" s="17"/>
      <c r="JHY680" s="14"/>
      <c r="JHZ680" s="18"/>
      <c r="JIJ680" s="17"/>
      <c r="JIO680" s="14"/>
      <c r="JIP680" s="18"/>
      <c r="JIZ680" s="17"/>
      <c r="JJE680" s="14"/>
      <c r="JJF680" s="18"/>
      <c r="JJP680" s="17"/>
      <c r="JJU680" s="14"/>
      <c r="JJV680" s="18"/>
      <c r="JKF680" s="17"/>
      <c r="JKK680" s="14"/>
      <c r="JKL680" s="18"/>
      <c r="JKV680" s="17"/>
      <c r="JLA680" s="14"/>
      <c r="JLB680" s="18"/>
      <c r="JLL680" s="17"/>
      <c r="JLQ680" s="14"/>
      <c r="JLR680" s="18"/>
      <c r="JMB680" s="17"/>
      <c r="JMG680" s="14"/>
      <c r="JMH680" s="18"/>
      <c r="JMR680" s="17"/>
      <c r="JMW680" s="14"/>
      <c r="JMX680" s="18"/>
      <c r="JNH680" s="17"/>
      <c r="JNM680" s="14"/>
      <c r="JNN680" s="18"/>
      <c r="JNX680" s="17"/>
      <c r="JOC680" s="14"/>
      <c r="JOD680" s="18"/>
      <c r="JON680" s="17"/>
      <c r="JOS680" s="14"/>
      <c r="JOT680" s="18"/>
      <c r="JPD680" s="17"/>
      <c r="JPI680" s="14"/>
      <c r="JPJ680" s="18"/>
      <c r="JPT680" s="17"/>
      <c r="JPY680" s="14"/>
      <c r="JPZ680" s="18"/>
      <c r="JQJ680" s="17"/>
      <c r="JQO680" s="14"/>
      <c r="JQP680" s="18"/>
      <c r="JQZ680" s="17"/>
      <c r="JRE680" s="14"/>
      <c r="JRF680" s="18"/>
      <c r="JRP680" s="17"/>
      <c r="JRU680" s="14"/>
      <c r="JRV680" s="18"/>
      <c r="JSF680" s="17"/>
      <c r="JSK680" s="14"/>
      <c r="JSL680" s="18"/>
      <c r="JSV680" s="17"/>
      <c r="JTA680" s="14"/>
      <c r="JTB680" s="18"/>
      <c r="JTL680" s="17"/>
      <c r="JTQ680" s="14"/>
      <c r="JTR680" s="18"/>
      <c r="JUB680" s="17"/>
      <c r="JUG680" s="14"/>
      <c r="JUH680" s="18"/>
      <c r="JUR680" s="17"/>
      <c r="JUW680" s="14"/>
      <c r="JUX680" s="18"/>
      <c r="JVH680" s="17"/>
      <c r="JVM680" s="14"/>
      <c r="JVN680" s="18"/>
      <c r="JVX680" s="17"/>
      <c r="JWC680" s="14"/>
      <c r="JWD680" s="18"/>
      <c r="JWN680" s="17"/>
      <c r="JWS680" s="14"/>
      <c r="JWT680" s="18"/>
      <c r="JXD680" s="17"/>
      <c r="JXI680" s="14"/>
      <c r="JXJ680" s="18"/>
      <c r="JXT680" s="17"/>
      <c r="JXY680" s="14"/>
      <c r="JXZ680" s="18"/>
      <c r="JYJ680" s="17"/>
      <c r="JYO680" s="14"/>
      <c r="JYP680" s="18"/>
      <c r="JYZ680" s="17"/>
      <c r="JZE680" s="14"/>
      <c r="JZF680" s="18"/>
      <c r="JZP680" s="17"/>
      <c r="JZU680" s="14"/>
      <c r="JZV680" s="18"/>
      <c r="KAF680" s="17"/>
      <c r="KAK680" s="14"/>
      <c r="KAL680" s="18"/>
      <c r="KAV680" s="17"/>
      <c r="KBA680" s="14"/>
      <c r="KBB680" s="18"/>
      <c r="KBL680" s="17"/>
      <c r="KBQ680" s="14"/>
      <c r="KBR680" s="18"/>
      <c r="KCB680" s="17"/>
      <c r="KCG680" s="14"/>
      <c r="KCH680" s="18"/>
      <c r="KCR680" s="17"/>
      <c r="KCW680" s="14"/>
      <c r="KCX680" s="18"/>
      <c r="KDH680" s="17"/>
      <c r="KDM680" s="14"/>
      <c r="KDN680" s="18"/>
      <c r="KDX680" s="17"/>
      <c r="KEC680" s="14"/>
      <c r="KED680" s="18"/>
      <c r="KEN680" s="17"/>
      <c r="KES680" s="14"/>
      <c r="KET680" s="18"/>
      <c r="KFD680" s="17"/>
      <c r="KFI680" s="14"/>
      <c r="KFJ680" s="18"/>
      <c r="KFT680" s="17"/>
      <c r="KFY680" s="14"/>
      <c r="KFZ680" s="18"/>
      <c r="KGJ680" s="17"/>
      <c r="KGO680" s="14"/>
      <c r="KGP680" s="18"/>
      <c r="KGZ680" s="17"/>
      <c r="KHE680" s="14"/>
      <c r="KHF680" s="18"/>
      <c r="KHP680" s="17"/>
      <c r="KHU680" s="14"/>
      <c r="KHV680" s="18"/>
      <c r="KIF680" s="17"/>
      <c r="KIK680" s="14"/>
      <c r="KIL680" s="18"/>
      <c r="KIV680" s="17"/>
      <c r="KJA680" s="14"/>
      <c r="KJB680" s="18"/>
      <c r="KJL680" s="17"/>
      <c r="KJQ680" s="14"/>
      <c r="KJR680" s="18"/>
      <c r="KKB680" s="17"/>
      <c r="KKG680" s="14"/>
      <c r="KKH680" s="18"/>
      <c r="KKR680" s="17"/>
      <c r="KKW680" s="14"/>
      <c r="KKX680" s="18"/>
      <c r="KLH680" s="17"/>
      <c r="KLM680" s="14"/>
      <c r="KLN680" s="18"/>
      <c r="KLX680" s="17"/>
      <c r="KMC680" s="14"/>
      <c r="KMD680" s="18"/>
      <c r="KMN680" s="17"/>
      <c r="KMS680" s="14"/>
      <c r="KMT680" s="18"/>
      <c r="KND680" s="17"/>
      <c r="KNI680" s="14"/>
      <c r="KNJ680" s="18"/>
      <c r="KNT680" s="17"/>
      <c r="KNY680" s="14"/>
      <c r="KNZ680" s="18"/>
      <c r="KOJ680" s="17"/>
      <c r="KOO680" s="14"/>
      <c r="KOP680" s="18"/>
      <c r="KOZ680" s="17"/>
      <c r="KPE680" s="14"/>
      <c r="KPF680" s="18"/>
      <c r="KPP680" s="17"/>
      <c r="KPU680" s="14"/>
      <c r="KPV680" s="18"/>
      <c r="KQF680" s="17"/>
      <c r="KQK680" s="14"/>
      <c r="KQL680" s="18"/>
      <c r="KQV680" s="17"/>
      <c r="KRA680" s="14"/>
      <c r="KRB680" s="18"/>
      <c r="KRL680" s="17"/>
      <c r="KRQ680" s="14"/>
      <c r="KRR680" s="18"/>
      <c r="KSB680" s="17"/>
      <c r="KSG680" s="14"/>
      <c r="KSH680" s="18"/>
      <c r="KSR680" s="17"/>
      <c r="KSW680" s="14"/>
      <c r="KSX680" s="18"/>
      <c r="KTH680" s="17"/>
      <c r="KTM680" s="14"/>
      <c r="KTN680" s="18"/>
      <c r="KTX680" s="17"/>
      <c r="KUC680" s="14"/>
      <c r="KUD680" s="18"/>
      <c r="KUN680" s="17"/>
      <c r="KUS680" s="14"/>
      <c r="KUT680" s="18"/>
      <c r="KVD680" s="17"/>
      <c r="KVI680" s="14"/>
      <c r="KVJ680" s="18"/>
      <c r="KVT680" s="17"/>
      <c r="KVY680" s="14"/>
      <c r="KVZ680" s="18"/>
      <c r="KWJ680" s="17"/>
      <c r="KWO680" s="14"/>
      <c r="KWP680" s="18"/>
      <c r="KWZ680" s="17"/>
      <c r="KXE680" s="14"/>
      <c r="KXF680" s="18"/>
      <c r="KXP680" s="17"/>
      <c r="KXU680" s="14"/>
      <c r="KXV680" s="18"/>
      <c r="KYF680" s="17"/>
      <c r="KYK680" s="14"/>
      <c r="KYL680" s="18"/>
      <c r="KYV680" s="17"/>
      <c r="KZA680" s="14"/>
      <c r="KZB680" s="18"/>
      <c r="KZL680" s="17"/>
      <c r="KZQ680" s="14"/>
      <c r="KZR680" s="18"/>
      <c r="LAB680" s="17"/>
      <c r="LAG680" s="14"/>
      <c r="LAH680" s="18"/>
      <c r="LAR680" s="17"/>
      <c r="LAW680" s="14"/>
      <c r="LAX680" s="18"/>
      <c r="LBH680" s="17"/>
      <c r="LBM680" s="14"/>
      <c r="LBN680" s="18"/>
      <c r="LBX680" s="17"/>
      <c r="LCC680" s="14"/>
      <c r="LCD680" s="18"/>
      <c r="LCN680" s="17"/>
      <c r="LCS680" s="14"/>
      <c r="LCT680" s="18"/>
      <c r="LDD680" s="17"/>
      <c r="LDI680" s="14"/>
      <c r="LDJ680" s="18"/>
      <c r="LDT680" s="17"/>
      <c r="LDY680" s="14"/>
      <c r="LDZ680" s="18"/>
      <c r="LEJ680" s="17"/>
      <c r="LEO680" s="14"/>
      <c r="LEP680" s="18"/>
      <c r="LEZ680" s="17"/>
      <c r="LFE680" s="14"/>
      <c r="LFF680" s="18"/>
      <c r="LFP680" s="17"/>
      <c r="LFU680" s="14"/>
      <c r="LFV680" s="18"/>
      <c r="LGF680" s="17"/>
      <c r="LGK680" s="14"/>
      <c r="LGL680" s="18"/>
      <c r="LGV680" s="17"/>
      <c r="LHA680" s="14"/>
      <c r="LHB680" s="18"/>
      <c r="LHL680" s="17"/>
      <c r="LHQ680" s="14"/>
      <c r="LHR680" s="18"/>
      <c r="LIB680" s="17"/>
      <c r="LIG680" s="14"/>
      <c r="LIH680" s="18"/>
      <c r="LIR680" s="17"/>
      <c r="LIW680" s="14"/>
      <c r="LIX680" s="18"/>
      <c r="LJH680" s="17"/>
      <c r="LJM680" s="14"/>
      <c r="LJN680" s="18"/>
      <c r="LJX680" s="17"/>
      <c r="LKC680" s="14"/>
      <c r="LKD680" s="18"/>
      <c r="LKN680" s="17"/>
      <c r="LKS680" s="14"/>
      <c r="LKT680" s="18"/>
      <c r="LLD680" s="17"/>
      <c r="LLI680" s="14"/>
      <c r="LLJ680" s="18"/>
      <c r="LLT680" s="17"/>
      <c r="LLY680" s="14"/>
      <c r="LLZ680" s="18"/>
      <c r="LMJ680" s="17"/>
      <c r="LMO680" s="14"/>
      <c r="LMP680" s="18"/>
      <c r="LMZ680" s="17"/>
      <c r="LNE680" s="14"/>
      <c r="LNF680" s="18"/>
      <c r="LNP680" s="17"/>
      <c r="LNU680" s="14"/>
      <c r="LNV680" s="18"/>
      <c r="LOF680" s="17"/>
      <c r="LOK680" s="14"/>
      <c r="LOL680" s="18"/>
      <c r="LOV680" s="17"/>
      <c r="LPA680" s="14"/>
      <c r="LPB680" s="18"/>
      <c r="LPL680" s="17"/>
      <c r="LPQ680" s="14"/>
      <c r="LPR680" s="18"/>
      <c r="LQB680" s="17"/>
      <c r="LQG680" s="14"/>
      <c r="LQH680" s="18"/>
      <c r="LQR680" s="17"/>
      <c r="LQW680" s="14"/>
      <c r="LQX680" s="18"/>
      <c r="LRH680" s="17"/>
      <c r="LRM680" s="14"/>
      <c r="LRN680" s="18"/>
      <c r="LRX680" s="17"/>
      <c r="LSC680" s="14"/>
      <c r="LSD680" s="18"/>
      <c r="LSN680" s="17"/>
      <c r="LSS680" s="14"/>
      <c r="LST680" s="18"/>
      <c r="LTD680" s="17"/>
      <c r="LTI680" s="14"/>
      <c r="LTJ680" s="18"/>
      <c r="LTT680" s="17"/>
      <c r="LTY680" s="14"/>
      <c r="LTZ680" s="18"/>
      <c r="LUJ680" s="17"/>
      <c r="LUO680" s="14"/>
      <c r="LUP680" s="18"/>
      <c r="LUZ680" s="17"/>
      <c r="LVE680" s="14"/>
      <c r="LVF680" s="18"/>
      <c r="LVP680" s="17"/>
      <c r="LVU680" s="14"/>
      <c r="LVV680" s="18"/>
      <c r="LWF680" s="17"/>
      <c r="LWK680" s="14"/>
      <c r="LWL680" s="18"/>
      <c r="LWV680" s="17"/>
      <c r="LXA680" s="14"/>
      <c r="LXB680" s="18"/>
      <c r="LXL680" s="17"/>
      <c r="LXQ680" s="14"/>
      <c r="LXR680" s="18"/>
      <c r="LYB680" s="17"/>
      <c r="LYG680" s="14"/>
      <c r="LYH680" s="18"/>
      <c r="LYR680" s="17"/>
      <c r="LYW680" s="14"/>
      <c r="LYX680" s="18"/>
      <c r="LZH680" s="17"/>
      <c r="LZM680" s="14"/>
      <c r="LZN680" s="18"/>
      <c r="LZX680" s="17"/>
      <c r="MAC680" s="14"/>
      <c r="MAD680" s="18"/>
      <c r="MAN680" s="17"/>
      <c r="MAS680" s="14"/>
      <c r="MAT680" s="18"/>
      <c r="MBD680" s="17"/>
      <c r="MBI680" s="14"/>
      <c r="MBJ680" s="18"/>
      <c r="MBT680" s="17"/>
      <c r="MBY680" s="14"/>
      <c r="MBZ680" s="18"/>
      <c r="MCJ680" s="17"/>
      <c r="MCO680" s="14"/>
      <c r="MCP680" s="18"/>
      <c r="MCZ680" s="17"/>
      <c r="MDE680" s="14"/>
      <c r="MDF680" s="18"/>
      <c r="MDP680" s="17"/>
      <c r="MDU680" s="14"/>
      <c r="MDV680" s="18"/>
      <c r="MEF680" s="17"/>
      <c r="MEK680" s="14"/>
      <c r="MEL680" s="18"/>
      <c r="MEV680" s="17"/>
      <c r="MFA680" s="14"/>
      <c r="MFB680" s="18"/>
      <c r="MFL680" s="17"/>
      <c r="MFQ680" s="14"/>
      <c r="MFR680" s="18"/>
      <c r="MGB680" s="17"/>
      <c r="MGG680" s="14"/>
      <c r="MGH680" s="18"/>
      <c r="MGR680" s="17"/>
      <c r="MGW680" s="14"/>
      <c r="MGX680" s="18"/>
      <c r="MHH680" s="17"/>
      <c r="MHM680" s="14"/>
      <c r="MHN680" s="18"/>
      <c r="MHX680" s="17"/>
      <c r="MIC680" s="14"/>
      <c r="MID680" s="18"/>
      <c r="MIN680" s="17"/>
      <c r="MIS680" s="14"/>
      <c r="MIT680" s="18"/>
      <c r="MJD680" s="17"/>
      <c r="MJI680" s="14"/>
      <c r="MJJ680" s="18"/>
      <c r="MJT680" s="17"/>
      <c r="MJY680" s="14"/>
      <c r="MJZ680" s="18"/>
      <c r="MKJ680" s="17"/>
      <c r="MKO680" s="14"/>
      <c r="MKP680" s="18"/>
      <c r="MKZ680" s="17"/>
      <c r="MLE680" s="14"/>
      <c r="MLF680" s="18"/>
      <c r="MLP680" s="17"/>
      <c r="MLU680" s="14"/>
      <c r="MLV680" s="18"/>
      <c r="MMF680" s="17"/>
      <c r="MMK680" s="14"/>
      <c r="MML680" s="18"/>
      <c r="MMV680" s="17"/>
      <c r="MNA680" s="14"/>
      <c r="MNB680" s="18"/>
      <c r="MNL680" s="17"/>
      <c r="MNQ680" s="14"/>
      <c r="MNR680" s="18"/>
      <c r="MOB680" s="17"/>
      <c r="MOG680" s="14"/>
      <c r="MOH680" s="18"/>
      <c r="MOR680" s="17"/>
      <c r="MOW680" s="14"/>
      <c r="MOX680" s="18"/>
      <c r="MPH680" s="17"/>
      <c r="MPM680" s="14"/>
      <c r="MPN680" s="18"/>
      <c r="MPX680" s="17"/>
      <c r="MQC680" s="14"/>
      <c r="MQD680" s="18"/>
      <c r="MQN680" s="17"/>
      <c r="MQS680" s="14"/>
      <c r="MQT680" s="18"/>
      <c r="MRD680" s="17"/>
      <c r="MRI680" s="14"/>
      <c r="MRJ680" s="18"/>
      <c r="MRT680" s="17"/>
      <c r="MRY680" s="14"/>
      <c r="MRZ680" s="18"/>
      <c r="MSJ680" s="17"/>
      <c r="MSO680" s="14"/>
      <c r="MSP680" s="18"/>
      <c r="MSZ680" s="17"/>
      <c r="MTE680" s="14"/>
      <c r="MTF680" s="18"/>
      <c r="MTP680" s="17"/>
      <c r="MTU680" s="14"/>
      <c r="MTV680" s="18"/>
      <c r="MUF680" s="17"/>
      <c r="MUK680" s="14"/>
      <c r="MUL680" s="18"/>
      <c r="MUV680" s="17"/>
      <c r="MVA680" s="14"/>
      <c r="MVB680" s="18"/>
      <c r="MVL680" s="17"/>
      <c r="MVQ680" s="14"/>
      <c r="MVR680" s="18"/>
      <c r="MWB680" s="17"/>
      <c r="MWG680" s="14"/>
      <c r="MWH680" s="18"/>
      <c r="MWR680" s="17"/>
      <c r="MWW680" s="14"/>
      <c r="MWX680" s="18"/>
      <c r="MXH680" s="17"/>
      <c r="MXM680" s="14"/>
      <c r="MXN680" s="18"/>
      <c r="MXX680" s="17"/>
      <c r="MYC680" s="14"/>
      <c r="MYD680" s="18"/>
      <c r="MYN680" s="17"/>
      <c r="MYS680" s="14"/>
      <c r="MYT680" s="18"/>
      <c r="MZD680" s="17"/>
      <c r="MZI680" s="14"/>
      <c r="MZJ680" s="18"/>
      <c r="MZT680" s="17"/>
      <c r="MZY680" s="14"/>
      <c r="MZZ680" s="18"/>
      <c r="NAJ680" s="17"/>
      <c r="NAO680" s="14"/>
      <c r="NAP680" s="18"/>
      <c r="NAZ680" s="17"/>
      <c r="NBE680" s="14"/>
      <c r="NBF680" s="18"/>
      <c r="NBP680" s="17"/>
      <c r="NBU680" s="14"/>
      <c r="NBV680" s="18"/>
      <c r="NCF680" s="17"/>
      <c r="NCK680" s="14"/>
      <c r="NCL680" s="18"/>
      <c r="NCV680" s="17"/>
      <c r="NDA680" s="14"/>
      <c r="NDB680" s="18"/>
      <c r="NDL680" s="17"/>
      <c r="NDQ680" s="14"/>
      <c r="NDR680" s="18"/>
      <c r="NEB680" s="17"/>
      <c r="NEG680" s="14"/>
      <c r="NEH680" s="18"/>
      <c r="NER680" s="17"/>
      <c r="NEW680" s="14"/>
      <c r="NEX680" s="18"/>
      <c r="NFH680" s="17"/>
      <c r="NFM680" s="14"/>
      <c r="NFN680" s="18"/>
      <c r="NFX680" s="17"/>
      <c r="NGC680" s="14"/>
      <c r="NGD680" s="18"/>
      <c r="NGN680" s="17"/>
      <c r="NGS680" s="14"/>
      <c r="NGT680" s="18"/>
      <c r="NHD680" s="17"/>
      <c r="NHI680" s="14"/>
      <c r="NHJ680" s="18"/>
      <c r="NHT680" s="17"/>
      <c r="NHY680" s="14"/>
      <c r="NHZ680" s="18"/>
      <c r="NIJ680" s="17"/>
      <c r="NIO680" s="14"/>
      <c r="NIP680" s="18"/>
      <c r="NIZ680" s="17"/>
      <c r="NJE680" s="14"/>
      <c r="NJF680" s="18"/>
      <c r="NJP680" s="17"/>
      <c r="NJU680" s="14"/>
      <c r="NJV680" s="18"/>
      <c r="NKF680" s="17"/>
      <c r="NKK680" s="14"/>
      <c r="NKL680" s="18"/>
      <c r="NKV680" s="17"/>
      <c r="NLA680" s="14"/>
      <c r="NLB680" s="18"/>
      <c r="NLL680" s="17"/>
      <c r="NLQ680" s="14"/>
      <c r="NLR680" s="18"/>
      <c r="NMB680" s="17"/>
      <c r="NMG680" s="14"/>
      <c r="NMH680" s="18"/>
      <c r="NMR680" s="17"/>
      <c r="NMW680" s="14"/>
      <c r="NMX680" s="18"/>
      <c r="NNH680" s="17"/>
      <c r="NNM680" s="14"/>
      <c r="NNN680" s="18"/>
      <c r="NNX680" s="17"/>
      <c r="NOC680" s="14"/>
      <c r="NOD680" s="18"/>
      <c r="NON680" s="17"/>
      <c r="NOS680" s="14"/>
      <c r="NOT680" s="18"/>
      <c r="NPD680" s="17"/>
      <c r="NPI680" s="14"/>
      <c r="NPJ680" s="18"/>
      <c r="NPT680" s="17"/>
      <c r="NPY680" s="14"/>
      <c r="NPZ680" s="18"/>
      <c r="NQJ680" s="17"/>
      <c r="NQO680" s="14"/>
      <c r="NQP680" s="18"/>
      <c r="NQZ680" s="17"/>
      <c r="NRE680" s="14"/>
      <c r="NRF680" s="18"/>
      <c r="NRP680" s="17"/>
      <c r="NRU680" s="14"/>
      <c r="NRV680" s="18"/>
      <c r="NSF680" s="17"/>
      <c r="NSK680" s="14"/>
      <c r="NSL680" s="18"/>
      <c r="NSV680" s="17"/>
      <c r="NTA680" s="14"/>
      <c r="NTB680" s="18"/>
      <c r="NTL680" s="17"/>
      <c r="NTQ680" s="14"/>
      <c r="NTR680" s="18"/>
      <c r="NUB680" s="17"/>
      <c r="NUG680" s="14"/>
      <c r="NUH680" s="18"/>
      <c r="NUR680" s="17"/>
      <c r="NUW680" s="14"/>
      <c r="NUX680" s="18"/>
      <c r="NVH680" s="17"/>
      <c r="NVM680" s="14"/>
      <c r="NVN680" s="18"/>
      <c r="NVX680" s="17"/>
      <c r="NWC680" s="14"/>
      <c r="NWD680" s="18"/>
      <c r="NWN680" s="17"/>
      <c r="NWS680" s="14"/>
      <c r="NWT680" s="18"/>
      <c r="NXD680" s="17"/>
      <c r="NXI680" s="14"/>
      <c r="NXJ680" s="18"/>
      <c r="NXT680" s="17"/>
      <c r="NXY680" s="14"/>
      <c r="NXZ680" s="18"/>
      <c r="NYJ680" s="17"/>
      <c r="NYO680" s="14"/>
      <c r="NYP680" s="18"/>
      <c r="NYZ680" s="17"/>
      <c r="NZE680" s="14"/>
      <c r="NZF680" s="18"/>
      <c r="NZP680" s="17"/>
      <c r="NZU680" s="14"/>
      <c r="NZV680" s="18"/>
      <c r="OAF680" s="17"/>
      <c r="OAK680" s="14"/>
      <c r="OAL680" s="18"/>
      <c r="OAV680" s="17"/>
      <c r="OBA680" s="14"/>
      <c r="OBB680" s="18"/>
      <c r="OBL680" s="17"/>
      <c r="OBQ680" s="14"/>
      <c r="OBR680" s="18"/>
      <c r="OCB680" s="17"/>
      <c r="OCG680" s="14"/>
      <c r="OCH680" s="18"/>
      <c r="OCR680" s="17"/>
      <c r="OCW680" s="14"/>
      <c r="OCX680" s="18"/>
      <c r="ODH680" s="17"/>
      <c r="ODM680" s="14"/>
      <c r="ODN680" s="18"/>
      <c r="ODX680" s="17"/>
      <c r="OEC680" s="14"/>
      <c r="OED680" s="18"/>
      <c r="OEN680" s="17"/>
      <c r="OES680" s="14"/>
      <c r="OET680" s="18"/>
      <c r="OFD680" s="17"/>
      <c r="OFI680" s="14"/>
      <c r="OFJ680" s="18"/>
      <c r="OFT680" s="17"/>
      <c r="OFY680" s="14"/>
      <c r="OFZ680" s="18"/>
      <c r="OGJ680" s="17"/>
      <c r="OGO680" s="14"/>
      <c r="OGP680" s="18"/>
      <c r="OGZ680" s="17"/>
      <c r="OHE680" s="14"/>
      <c r="OHF680" s="18"/>
      <c r="OHP680" s="17"/>
      <c r="OHU680" s="14"/>
      <c r="OHV680" s="18"/>
      <c r="OIF680" s="17"/>
      <c r="OIK680" s="14"/>
      <c r="OIL680" s="18"/>
      <c r="OIV680" s="17"/>
      <c r="OJA680" s="14"/>
      <c r="OJB680" s="18"/>
      <c r="OJL680" s="17"/>
      <c r="OJQ680" s="14"/>
      <c r="OJR680" s="18"/>
      <c r="OKB680" s="17"/>
      <c r="OKG680" s="14"/>
      <c r="OKH680" s="18"/>
      <c r="OKR680" s="17"/>
      <c r="OKW680" s="14"/>
      <c r="OKX680" s="18"/>
      <c r="OLH680" s="17"/>
      <c r="OLM680" s="14"/>
      <c r="OLN680" s="18"/>
      <c r="OLX680" s="17"/>
      <c r="OMC680" s="14"/>
      <c r="OMD680" s="18"/>
      <c r="OMN680" s="17"/>
      <c r="OMS680" s="14"/>
      <c r="OMT680" s="18"/>
      <c r="OND680" s="17"/>
      <c r="ONI680" s="14"/>
      <c r="ONJ680" s="18"/>
      <c r="ONT680" s="17"/>
      <c r="ONY680" s="14"/>
      <c r="ONZ680" s="18"/>
      <c r="OOJ680" s="17"/>
      <c r="OOO680" s="14"/>
      <c r="OOP680" s="18"/>
      <c r="OOZ680" s="17"/>
      <c r="OPE680" s="14"/>
      <c r="OPF680" s="18"/>
      <c r="OPP680" s="17"/>
      <c r="OPU680" s="14"/>
      <c r="OPV680" s="18"/>
      <c r="OQF680" s="17"/>
      <c r="OQK680" s="14"/>
      <c r="OQL680" s="18"/>
      <c r="OQV680" s="17"/>
      <c r="ORA680" s="14"/>
      <c r="ORB680" s="18"/>
      <c r="ORL680" s="17"/>
      <c r="ORQ680" s="14"/>
      <c r="ORR680" s="18"/>
      <c r="OSB680" s="17"/>
      <c r="OSG680" s="14"/>
      <c r="OSH680" s="18"/>
      <c r="OSR680" s="17"/>
      <c r="OSW680" s="14"/>
      <c r="OSX680" s="18"/>
      <c r="OTH680" s="17"/>
      <c r="OTM680" s="14"/>
      <c r="OTN680" s="18"/>
      <c r="OTX680" s="17"/>
      <c r="OUC680" s="14"/>
      <c r="OUD680" s="18"/>
      <c r="OUN680" s="17"/>
      <c r="OUS680" s="14"/>
      <c r="OUT680" s="18"/>
      <c r="OVD680" s="17"/>
      <c r="OVI680" s="14"/>
      <c r="OVJ680" s="18"/>
      <c r="OVT680" s="17"/>
      <c r="OVY680" s="14"/>
      <c r="OVZ680" s="18"/>
      <c r="OWJ680" s="17"/>
      <c r="OWO680" s="14"/>
      <c r="OWP680" s="18"/>
      <c r="OWZ680" s="17"/>
      <c r="OXE680" s="14"/>
      <c r="OXF680" s="18"/>
      <c r="OXP680" s="17"/>
      <c r="OXU680" s="14"/>
      <c r="OXV680" s="18"/>
      <c r="OYF680" s="17"/>
      <c r="OYK680" s="14"/>
      <c r="OYL680" s="18"/>
      <c r="OYV680" s="17"/>
      <c r="OZA680" s="14"/>
      <c r="OZB680" s="18"/>
      <c r="OZL680" s="17"/>
      <c r="OZQ680" s="14"/>
      <c r="OZR680" s="18"/>
      <c r="PAB680" s="17"/>
      <c r="PAG680" s="14"/>
      <c r="PAH680" s="18"/>
      <c r="PAR680" s="17"/>
      <c r="PAW680" s="14"/>
      <c r="PAX680" s="18"/>
      <c r="PBH680" s="17"/>
      <c r="PBM680" s="14"/>
      <c r="PBN680" s="18"/>
      <c r="PBX680" s="17"/>
      <c r="PCC680" s="14"/>
      <c r="PCD680" s="18"/>
      <c r="PCN680" s="17"/>
      <c r="PCS680" s="14"/>
      <c r="PCT680" s="18"/>
      <c r="PDD680" s="17"/>
      <c r="PDI680" s="14"/>
      <c r="PDJ680" s="18"/>
      <c r="PDT680" s="17"/>
      <c r="PDY680" s="14"/>
      <c r="PDZ680" s="18"/>
      <c r="PEJ680" s="17"/>
      <c r="PEO680" s="14"/>
      <c r="PEP680" s="18"/>
      <c r="PEZ680" s="17"/>
      <c r="PFE680" s="14"/>
      <c r="PFF680" s="18"/>
      <c r="PFP680" s="17"/>
      <c r="PFU680" s="14"/>
      <c r="PFV680" s="18"/>
      <c r="PGF680" s="17"/>
      <c r="PGK680" s="14"/>
      <c r="PGL680" s="18"/>
      <c r="PGV680" s="17"/>
      <c r="PHA680" s="14"/>
      <c r="PHB680" s="18"/>
      <c r="PHL680" s="17"/>
      <c r="PHQ680" s="14"/>
      <c r="PHR680" s="18"/>
      <c r="PIB680" s="17"/>
      <c r="PIG680" s="14"/>
      <c r="PIH680" s="18"/>
      <c r="PIR680" s="17"/>
      <c r="PIW680" s="14"/>
      <c r="PIX680" s="18"/>
      <c r="PJH680" s="17"/>
      <c r="PJM680" s="14"/>
      <c r="PJN680" s="18"/>
      <c r="PJX680" s="17"/>
      <c r="PKC680" s="14"/>
      <c r="PKD680" s="18"/>
      <c r="PKN680" s="17"/>
      <c r="PKS680" s="14"/>
      <c r="PKT680" s="18"/>
      <c r="PLD680" s="17"/>
      <c r="PLI680" s="14"/>
      <c r="PLJ680" s="18"/>
      <c r="PLT680" s="17"/>
      <c r="PLY680" s="14"/>
      <c r="PLZ680" s="18"/>
      <c r="PMJ680" s="17"/>
      <c r="PMO680" s="14"/>
      <c r="PMP680" s="18"/>
      <c r="PMZ680" s="17"/>
      <c r="PNE680" s="14"/>
      <c r="PNF680" s="18"/>
      <c r="PNP680" s="17"/>
      <c r="PNU680" s="14"/>
      <c r="PNV680" s="18"/>
      <c r="POF680" s="17"/>
      <c r="POK680" s="14"/>
      <c r="POL680" s="18"/>
      <c r="POV680" s="17"/>
      <c r="PPA680" s="14"/>
      <c r="PPB680" s="18"/>
      <c r="PPL680" s="17"/>
      <c r="PPQ680" s="14"/>
      <c r="PPR680" s="18"/>
      <c r="PQB680" s="17"/>
      <c r="PQG680" s="14"/>
      <c r="PQH680" s="18"/>
      <c r="PQR680" s="17"/>
      <c r="PQW680" s="14"/>
      <c r="PQX680" s="18"/>
      <c r="PRH680" s="17"/>
      <c r="PRM680" s="14"/>
      <c r="PRN680" s="18"/>
      <c r="PRX680" s="17"/>
      <c r="PSC680" s="14"/>
      <c r="PSD680" s="18"/>
      <c r="PSN680" s="17"/>
      <c r="PSS680" s="14"/>
      <c r="PST680" s="18"/>
      <c r="PTD680" s="17"/>
      <c r="PTI680" s="14"/>
      <c r="PTJ680" s="18"/>
      <c r="PTT680" s="17"/>
      <c r="PTY680" s="14"/>
      <c r="PTZ680" s="18"/>
      <c r="PUJ680" s="17"/>
      <c r="PUO680" s="14"/>
      <c r="PUP680" s="18"/>
      <c r="PUZ680" s="17"/>
      <c r="PVE680" s="14"/>
      <c r="PVF680" s="18"/>
      <c r="PVP680" s="17"/>
      <c r="PVU680" s="14"/>
      <c r="PVV680" s="18"/>
      <c r="PWF680" s="17"/>
      <c r="PWK680" s="14"/>
      <c r="PWL680" s="18"/>
      <c r="PWV680" s="17"/>
      <c r="PXA680" s="14"/>
      <c r="PXB680" s="18"/>
      <c r="PXL680" s="17"/>
      <c r="PXQ680" s="14"/>
      <c r="PXR680" s="18"/>
      <c r="PYB680" s="17"/>
      <c r="PYG680" s="14"/>
      <c r="PYH680" s="18"/>
      <c r="PYR680" s="17"/>
      <c r="PYW680" s="14"/>
      <c r="PYX680" s="18"/>
      <c r="PZH680" s="17"/>
      <c r="PZM680" s="14"/>
      <c r="PZN680" s="18"/>
      <c r="PZX680" s="17"/>
      <c r="QAC680" s="14"/>
      <c r="QAD680" s="18"/>
      <c r="QAN680" s="17"/>
      <c r="QAS680" s="14"/>
      <c r="QAT680" s="18"/>
      <c r="QBD680" s="17"/>
      <c r="QBI680" s="14"/>
      <c r="QBJ680" s="18"/>
      <c r="QBT680" s="17"/>
      <c r="QBY680" s="14"/>
      <c r="QBZ680" s="18"/>
      <c r="QCJ680" s="17"/>
      <c r="QCO680" s="14"/>
      <c r="QCP680" s="18"/>
      <c r="QCZ680" s="17"/>
      <c r="QDE680" s="14"/>
      <c r="QDF680" s="18"/>
      <c r="QDP680" s="17"/>
      <c r="QDU680" s="14"/>
      <c r="QDV680" s="18"/>
      <c r="QEF680" s="17"/>
      <c r="QEK680" s="14"/>
      <c r="QEL680" s="18"/>
      <c r="QEV680" s="17"/>
      <c r="QFA680" s="14"/>
      <c r="QFB680" s="18"/>
      <c r="QFL680" s="17"/>
      <c r="QFQ680" s="14"/>
      <c r="QFR680" s="18"/>
      <c r="QGB680" s="17"/>
      <c r="QGG680" s="14"/>
      <c r="QGH680" s="18"/>
      <c r="QGR680" s="17"/>
      <c r="QGW680" s="14"/>
      <c r="QGX680" s="18"/>
      <c r="QHH680" s="17"/>
      <c r="QHM680" s="14"/>
      <c r="QHN680" s="18"/>
      <c r="QHX680" s="17"/>
      <c r="QIC680" s="14"/>
      <c r="QID680" s="18"/>
      <c r="QIN680" s="17"/>
      <c r="QIS680" s="14"/>
      <c r="QIT680" s="18"/>
      <c r="QJD680" s="17"/>
      <c r="QJI680" s="14"/>
      <c r="QJJ680" s="18"/>
      <c r="QJT680" s="17"/>
      <c r="QJY680" s="14"/>
      <c r="QJZ680" s="18"/>
      <c r="QKJ680" s="17"/>
      <c r="QKO680" s="14"/>
      <c r="QKP680" s="18"/>
      <c r="QKZ680" s="17"/>
      <c r="QLE680" s="14"/>
      <c r="QLF680" s="18"/>
      <c r="QLP680" s="17"/>
      <c r="QLU680" s="14"/>
      <c r="QLV680" s="18"/>
      <c r="QMF680" s="17"/>
      <c r="QMK680" s="14"/>
      <c r="QML680" s="18"/>
      <c r="QMV680" s="17"/>
      <c r="QNA680" s="14"/>
      <c r="QNB680" s="18"/>
      <c r="QNL680" s="17"/>
      <c r="QNQ680" s="14"/>
      <c r="QNR680" s="18"/>
      <c r="QOB680" s="17"/>
      <c r="QOG680" s="14"/>
      <c r="QOH680" s="18"/>
      <c r="QOR680" s="17"/>
      <c r="QOW680" s="14"/>
      <c r="QOX680" s="18"/>
      <c r="QPH680" s="17"/>
      <c r="QPM680" s="14"/>
      <c r="QPN680" s="18"/>
      <c r="QPX680" s="17"/>
      <c r="QQC680" s="14"/>
      <c r="QQD680" s="18"/>
      <c r="QQN680" s="17"/>
      <c r="QQS680" s="14"/>
      <c r="QQT680" s="18"/>
      <c r="QRD680" s="17"/>
      <c r="QRI680" s="14"/>
      <c r="QRJ680" s="18"/>
      <c r="QRT680" s="17"/>
      <c r="QRY680" s="14"/>
      <c r="QRZ680" s="18"/>
      <c r="QSJ680" s="17"/>
      <c r="QSO680" s="14"/>
      <c r="QSP680" s="18"/>
      <c r="QSZ680" s="17"/>
      <c r="QTE680" s="14"/>
      <c r="QTF680" s="18"/>
      <c r="QTP680" s="17"/>
      <c r="QTU680" s="14"/>
      <c r="QTV680" s="18"/>
      <c r="QUF680" s="17"/>
      <c r="QUK680" s="14"/>
      <c r="QUL680" s="18"/>
      <c r="QUV680" s="17"/>
      <c r="QVA680" s="14"/>
      <c r="QVB680" s="18"/>
      <c r="QVL680" s="17"/>
      <c r="QVQ680" s="14"/>
      <c r="QVR680" s="18"/>
      <c r="QWB680" s="17"/>
      <c r="QWG680" s="14"/>
      <c r="QWH680" s="18"/>
      <c r="QWR680" s="17"/>
      <c r="QWW680" s="14"/>
      <c r="QWX680" s="18"/>
      <c r="QXH680" s="17"/>
      <c r="QXM680" s="14"/>
      <c r="QXN680" s="18"/>
      <c r="QXX680" s="17"/>
      <c r="QYC680" s="14"/>
      <c r="QYD680" s="18"/>
      <c r="QYN680" s="17"/>
      <c r="QYS680" s="14"/>
      <c r="QYT680" s="18"/>
      <c r="QZD680" s="17"/>
      <c r="QZI680" s="14"/>
      <c r="QZJ680" s="18"/>
      <c r="QZT680" s="17"/>
      <c r="QZY680" s="14"/>
      <c r="QZZ680" s="18"/>
      <c r="RAJ680" s="17"/>
      <c r="RAO680" s="14"/>
      <c r="RAP680" s="18"/>
      <c r="RAZ680" s="17"/>
      <c r="RBE680" s="14"/>
      <c r="RBF680" s="18"/>
      <c r="RBP680" s="17"/>
      <c r="RBU680" s="14"/>
      <c r="RBV680" s="18"/>
      <c r="RCF680" s="17"/>
      <c r="RCK680" s="14"/>
      <c r="RCL680" s="18"/>
      <c r="RCV680" s="17"/>
      <c r="RDA680" s="14"/>
      <c r="RDB680" s="18"/>
      <c r="RDL680" s="17"/>
      <c r="RDQ680" s="14"/>
      <c r="RDR680" s="18"/>
      <c r="REB680" s="17"/>
      <c r="REG680" s="14"/>
      <c r="REH680" s="18"/>
      <c r="RER680" s="17"/>
      <c r="REW680" s="14"/>
      <c r="REX680" s="18"/>
      <c r="RFH680" s="17"/>
      <c r="RFM680" s="14"/>
      <c r="RFN680" s="18"/>
      <c r="RFX680" s="17"/>
      <c r="RGC680" s="14"/>
      <c r="RGD680" s="18"/>
      <c r="RGN680" s="17"/>
      <c r="RGS680" s="14"/>
      <c r="RGT680" s="18"/>
      <c r="RHD680" s="17"/>
      <c r="RHI680" s="14"/>
      <c r="RHJ680" s="18"/>
      <c r="RHT680" s="17"/>
      <c r="RHY680" s="14"/>
      <c r="RHZ680" s="18"/>
      <c r="RIJ680" s="17"/>
      <c r="RIO680" s="14"/>
      <c r="RIP680" s="18"/>
      <c r="RIZ680" s="17"/>
      <c r="RJE680" s="14"/>
      <c r="RJF680" s="18"/>
      <c r="RJP680" s="17"/>
      <c r="RJU680" s="14"/>
      <c r="RJV680" s="18"/>
      <c r="RKF680" s="17"/>
      <c r="RKK680" s="14"/>
      <c r="RKL680" s="18"/>
      <c r="RKV680" s="17"/>
      <c r="RLA680" s="14"/>
      <c r="RLB680" s="18"/>
      <c r="RLL680" s="17"/>
      <c r="RLQ680" s="14"/>
      <c r="RLR680" s="18"/>
      <c r="RMB680" s="17"/>
      <c r="RMG680" s="14"/>
      <c r="RMH680" s="18"/>
      <c r="RMR680" s="17"/>
      <c r="RMW680" s="14"/>
      <c r="RMX680" s="18"/>
      <c r="RNH680" s="17"/>
      <c r="RNM680" s="14"/>
      <c r="RNN680" s="18"/>
      <c r="RNX680" s="17"/>
      <c r="ROC680" s="14"/>
      <c r="ROD680" s="18"/>
      <c r="RON680" s="17"/>
      <c r="ROS680" s="14"/>
      <c r="ROT680" s="18"/>
      <c r="RPD680" s="17"/>
      <c r="RPI680" s="14"/>
      <c r="RPJ680" s="18"/>
      <c r="RPT680" s="17"/>
      <c r="RPY680" s="14"/>
      <c r="RPZ680" s="18"/>
      <c r="RQJ680" s="17"/>
      <c r="RQO680" s="14"/>
      <c r="RQP680" s="18"/>
      <c r="RQZ680" s="17"/>
      <c r="RRE680" s="14"/>
      <c r="RRF680" s="18"/>
      <c r="RRP680" s="17"/>
      <c r="RRU680" s="14"/>
      <c r="RRV680" s="18"/>
      <c r="RSF680" s="17"/>
      <c r="RSK680" s="14"/>
      <c r="RSL680" s="18"/>
      <c r="RSV680" s="17"/>
      <c r="RTA680" s="14"/>
      <c r="RTB680" s="18"/>
      <c r="RTL680" s="17"/>
      <c r="RTQ680" s="14"/>
      <c r="RTR680" s="18"/>
      <c r="RUB680" s="17"/>
      <c r="RUG680" s="14"/>
      <c r="RUH680" s="18"/>
      <c r="RUR680" s="17"/>
      <c r="RUW680" s="14"/>
      <c r="RUX680" s="18"/>
      <c r="RVH680" s="17"/>
      <c r="RVM680" s="14"/>
      <c r="RVN680" s="18"/>
      <c r="RVX680" s="17"/>
      <c r="RWC680" s="14"/>
      <c r="RWD680" s="18"/>
      <c r="RWN680" s="17"/>
      <c r="RWS680" s="14"/>
      <c r="RWT680" s="18"/>
      <c r="RXD680" s="17"/>
      <c r="RXI680" s="14"/>
      <c r="RXJ680" s="18"/>
      <c r="RXT680" s="17"/>
      <c r="RXY680" s="14"/>
      <c r="RXZ680" s="18"/>
      <c r="RYJ680" s="17"/>
      <c r="RYO680" s="14"/>
      <c r="RYP680" s="18"/>
      <c r="RYZ680" s="17"/>
      <c r="RZE680" s="14"/>
      <c r="RZF680" s="18"/>
      <c r="RZP680" s="17"/>
      <c r="RZU680" s="14"/>
      <c r="RZV680" s="18"/>
      <c r="SAF680" s="17"/>
      <c r="SAK680" s="14"/>
      <c r="SAL680" s="18"/>
      <c r="SAV680" s="17"/>
      <c r="SBA680" s="14"/>
      <c r="SBB680" s="18"/>
      <c r="SBL680" s="17"/>
      <c r="SBQ680" s="14"/>
      <c r="SBR680" s="18"/>
      <c r="SCB680" s="17"/>
      <c r="SCG680" s="14"/>
      <c r="SCH680" s="18"/>
      <c r="SCR680" s="17"/>
      <c r="SCW680" s="14"/>
      <c r="SCX680" s="18"/>
      <c r="SDH680" s="17"/>
      <c r="SDM680" s="14"/>
      <c r="SDN680" s="18"/>
      <c r="SDX680" s="17"/>
      <c r="SEC680" s="14"/>
      <c r="SED680" s="18"/>
      <c r="SEN680" s="17"/>
      <c r="SES680" s="14"/>
      <c r="SET680" s="18"/>
      <c r="SFD680" s="17"/>
      <c r="SFI680" s="14"/>
      <c r="SFJ680" s="18"/>
      <c r="SFT680" s="17"/>
      <c r="SFY680" s="14"/>
      <c r="SFZ680" s="18"/>
      <c r="SGJ680" s="17"/>
      <c r="SGO680" s="14"/>
      <c r="SGP680" s="18"/>
      <c r="SGZ680" s="17"/>
      <c r="SHE680" s="14"/>
      <c r="SHF680" s="18"/>
      <c r="SHP680" s="17"/>
      <c r="SHU680" s="14"/>
      <c r="SHV680" s="18"/>
      <c r="SIF680" s="17"/>
      <c r="SIK680" s="14"/>
      <c r="SIL680" s="18"/>
      <c r="SIV680" s="17"/>
      <c r="SJA680" s="14"/>
      <c r="SJB680" s="18"/>
      <c r="SJL680" s="17"/>
      <c r="SJQ680" s="14"/>
      <c r="SJR680" s="18"/>
      <c r="SKB680" s="17"/>
      <c r="SKG680" s="14"/>
      <c r="SKH680" s="18"/>
      <c r="SKR680" s="17"/>
      <c r="SKW680" s="14"/>
      <c r="SKX680" s="18"/>
      <c r="SLH680" s="17"/>
      <c r="SLM680" s="14"/>
      <c r="SLN680" s="18"/>
      <c r="SLX680" s="17"/>
      <c r="SMC680" s="14"/>
      <c r="SMD680" s="18"/>
      <c r="SMN680" s="17"/>
      <c r="SMS680" s="14"/>
      <c r="SMT680" s="18"/>
      <c r="SND680" s="17"/>
      <c r="SNI680" s="14"/>
      <c r="SNJ680" s="18"/>
      <c r="SNT680" s="17"/>
      <c r="SNY680" s="14"/>
      <c r="SNZ680" s="18"/>
      <c r="SOJ680" s="17"/>
      <c r="SOO680" s="14"/>
      <c r="SOP680" s="18"/>
      <c r="SOZ680" s="17"/>
      <c r="SPE680" s="14"/>
      <c r="SPF680" s="18"/>
      <c r="SPP680" s="17"/>
      <c r="SPU680" s="14"/>
      <c r="SPV680" s="18"/>
      <c r="SQF680" s="17"/>
      <c r="SQK680" s="14"/>
      <c r="SQL680" s="18"/>
      <c r="SQV680" s="17"/>
      <c r="SRA680" s="14"/>
      <c r="SRB680" s="18"/>
      <c r="SRL680" s="17"/>
      <c r="SRQ680" s="14"/>
      <c r="SRR680" s="18"/>
      <c r="SSB680" s="17"/>
      <c r="SSG680" s="14"/>
      <c r="SSH680" s="18"/>
      <c r="SSR680" s="17"/>
      <c r="SSW680" s="14"/>
      <c r="SSX680" s="18"/>
      <c r="STH680" s="17"/>
      <c r="STM680" s="14"/>
      <c r="STN680" s="18"/>
      <c r="STX680" s="17"/>
      <c r="SUC680" s="14"/>
      <c r="SUD680" s="18"/>
      <c r="SUN680" s="17"/>
      <c r="SUS680" s="14"/>
      <c r="SUT680" s="18"/>
      <c r="SVD680" s="17"/>
      <c r="SVI680" s="14"/>
      <c r="SVJ680" s="18"/>
      <c r="SVT680" s="17"/>
      <c r="SVY680" s="14"/>
      <c r="SVZ680" s="18"/>
      <c r="SWJ680" s="17"/>
      <c r="SWO680" s="14"/>
      <c r="SWP680" s="18"/>
      <c r="SWZ680" s="17"/>
      <c r="SXE680" s="14"/>
      <c r="SXF680" s="18"/>
      <c r="SXP680" s="17"/>
      <c r="SXU680" s="14"/>
      <c r="SXV680" s="18"/>
      <c r="SYF680" s="17"/>
      <c r="SYK680" s="14"/>
      <c r="SYL680" s="18"/>
      <c r="SYV680" s="17"/>
      <c r="SZA680" s="14"/>
      <c r="SZB680" s="18"/>
      <c r="SZL680" s="17"/>
      <c r="SZQ680" s="14"/>
      <c r="SZR680" s="18"/>
      <c r="TAB680" s="17"/>
      <c r="TAG680" s="14"/>
      <c r="TAH680" s="18"/>
      <c r="TAR680" s="17"/>
      <c r="TAW680" s="14"/>
      <c r="TAX680" s="18"/>
      <c r="TBH680" s="17"/>
      <c r="TBM680" s="14"/>
      <c r="TBN680" s="18"/>
      <c r="TBX680" s="17"/>
      <c r="TCC680" s="14"/>
      <c r="TCD680" s="18"/>
      <c r="TCN680" s="17"/>
      <c r="TCS680" s="14"/>
      <c r="TCT680" s="18"/>
      <c r="TDD680" s="17"/>
      <c r="TDI680" s="14"/>
      <c r="TDJ680" s="18"/>
      <c r="TDT680" s="17"/>
      <c r="TDY680" s="14"/>
      <c r="TDZ680" s="18"/>
      <c r="TEJ680" s="17"/>
      <c r="TEO680" s="14"/>
      <c r="TEP680" s="18"/>
      <c r="TEZ680" s="17"/>
      <c r="TFE680" s="14"/>
      <c r="TFF680" s="18"/>
      <c r="TFP680" s="17"/>
      <c r="TFU680" s="14"/>
      <c r="TFV680" s="18"/>
      <c r="TGF680" s="17"/>
      <c r="TGK680" s="14"/>
      <c r="TGL680" s="18"/>
      <c r="TGV680" s="17"/>
      <c r="THA680" s="14"/>
      <c r="THB680" s="18"/>
      <c r="THL680" s="17"/>
      <c r="THQ680" s="14"/>
      <c r="THR680" s="18"/>
      <c r="TIB680" s="17"/>
      <c r="TIG680" s="14"/>
      <c r="TIH680" s="18"/>
      <c r="TIR680" s="17"/>
      <c r="TIW680" s="14"/>
      <c r="TIX680" s="18"/>
      <c r="TJH680" s="17"/>
      <c r="TJM680" s="14"/>
      <c r="TJN680" s="18"/>
      <c r="TJX680" s="17"/>
      <c r="TKC680" s="14"/>
      <c r="TKD680" s="18"/>
      <c r="TKN680" s="17"/>
      <c r="TKS680" s="14"/>
      <c r="TKT680" s="18"/>
      <c r="TLD680" s="17"/>
      <c r="TLI680" s="14"/>
      <c r="TLJ680" s="18"/>
      <c r="TLT680" s="17"/>
      <c r="TLY680" s="14"/>
      <c r="TLZ680" s="18"/>
      <c r="TMJ680" s="17"/>
      <c r="TMO680" s="14"/>
      <c r="TMP680" s="18"/>
      <c r="TMZ680" s="17"/>
      <c r="TNE680" s="14"/>
      <c r="TNF680" s="18"/>
      <c r="TNP680" s="17"/>
      <c r="TNU680" s="14"/>
      <c r="TNV680" s="18"/>
      <c r="TOF680" s="17"/>
      <c r="TOK680" s="14"/>
      <c r="TOL680" s="18"/>
      <c r="TOV680" s="17"/>
      <c r="TPA680" s="14"/>
      <c r="TPB680" s="18"/>
      <c r="TPL680" s="17"/>
      <c r="TPQ680" s="14"/>
      <c r="TPR680" s="18"/>
      <c r="TQB680" s="17"/>
      <c r="TQG680" s="14"/>
      <c r="TQH680" s="18"/>
      <c r="TQR680" s="17"/>
      <c r="TQW680" s="14"/>
      <c r="TQX680" s="18"/>
      <c r="TRH680" s="17"/>
      <c r="TRM680" s="14"/>
      <c r="TRN680" s="18"/>
      <c r="TRX680" s="17"/>
      <c r="TSC680" s="14"/>
      <c r="TSD680" s="18"/>
      <c r="TSN680" s="17"/>
      <c r="TSS680" s="14"/>
      <c r="TST680" s="18"/>
      <c r="TTD680" s="17"/>
      <c r="TTI680" s="14"/>
      <c r="TTJ680" s="18"/>
      <c r="TTT680" s="17"/>
      <c r="TTY680" s="14"/>
      <c r="TTZ680" s="18"/>
      <c r="TUJ680" s="17"/>
      <c r="TUO680" s="14"/>
      <c r="TUP680" s="18"/>
      <c r="TUZ680" s="17"/>
      <c r="TVE680" s="14"/>
      <c r="TVF680" s="18"/>
      <c r="TVP680" s="17"/>
      <c r="TVU680" s="14"/>
      <c r="TVV680" s="18"/>
      <c r="TWF680" s="17"/>
      <c r="TWK680" s="14"/>
      <c r="TWL680" s="18"/>
      <c r="TWV680" s="17"/>
      <c r="TXA680" s="14"/>
      <c r="TXB680" s="18"/>
      <c r="TXL680" s="17"/>
      <c r="TXQ680" s="14"/>
      <c r="TXR680" s="18"/>
      <c r="TYB680" s="17"/>
      <c r="TYG680" s="14"/>
      <c r="TYH680" s="18"/>
      <c r="TYR680" s="17"/>
      <c r="TYW680" s="14"/>
      <c r="TYX680" s="18"/>
      <c r="TZH680" s="17"/>
      <c r="TZM680" s="14"/>
      <c r="TZN680" s="18"/>
      <c r="TZX680" s="17"/>
      <c r="UAC680" s="14"/>
      <c r="UAD680" s="18"/>
      <c r="UAN680" s="17"/>
      <c r="UAS680" s="14"/>
      <c r="UAT680" s="18"/>
      <c r="UBD680" s="17"/>
      <c r="UBI680" s="14"/>
      <c r="UBJ680" s="18"/>
      <c r="UBT680" s="17"/>
      <c r="UBY680" s="14"/>
      <c r="UBZ680" s="18"/>
      <c r="UCJ680" s="17"/>
      <c r="UCO680" s="14"/>
      <c r="UCP680" s="18"/>
      <c r="UCZ680" s="17"/>
      <c r="UDE680" s="14"/>
      <c r="UDF680" s="18"/>
      <c r="UDP680" s="17"/>
      <c r="UDU680" s="14"/>
      <c r="UDV680" s="18"/>
      <c r="UEF680" s="17"/>
      <c r="UEK680" s="14"/>
      <c r="UEL680" s="18"/>
      <c r="UEV680" s="17"/>
      <c r="UFA680" s="14"/>
      <c r="UFB680" s="18"/>
      <c r="UFL680" s="17"/>
      <c r="UFQ680" s="14"/>
      <c r="UFR680" s="18"/>
      <c r="UGB680" s="17"/>
      <c r="UGG680" s="14"/>
      <c r="UGH680" s="18"/>
      <c r="UGR680" s="17"/>
      <c r="UGW680" s="14"/>
      <c r="UGX680" s="18"/>
      <c r="UHH680" s="17"/>
      <c r="UHM680" s="14"/>
      <c r="UHN680" s="18"/>
      <c r="UHX680" s="17"/>
      <c r="UIC680" s="14"/>
      <c r="UID680" s="18"/>
      <c r="UIN680" s="17"/>
      <c r="UIS680" s="14"/>
      <c r="UIT680" s="18"/>
      <c r="UJD680" s="17"/>
      <c r="UJI680" s="14"/>
      <c r="UJJ680" s="18"/>
      <c r="UJT680" s="17"/>
      <c r="UJY680" s="14"/>
      <c r="UJZ680" s="18"/>
      <c r="UKJ680" s="17"/>
      <c r="UKO680" s="14"/>
      <c r="UKP680" s="18"/>
      <c r="UKZ680" s="17"/>
      <c r="ULE680" s="14"/>
      <c r="ULF680" s="18"/>
      <c r="ULP680" s="17"/>
      <c r="ULU680" s="14"/>
      <c r="ULV680" s="18"/>
      <c r="UMF680" s="17"/>
      <c r="UMK680" s="14"/>
      <c r="UML680" s="18"/>
      <c r="UMV680" s="17"/>
      <c r="UNA680" s="14"/>
      <c r="UNB680" s="18"/>
      <c r="UNL680" s="17"/>
      <c r="UNQ680" s="14"/>
      <c r="UNR680" s="18"/>
      <c r="UOB680" s="17"/>
      <c r="UOG680" s="14"/>
      <c r="UOH680" s="18"/>
      <c r="UOR680" s="17"/>
      <c r="UOW680" s="14"/>
      <c r="UOX680" s="18"/>
      <c r="UPH680" s="17"/>
      <c r="UPM680" s="14"/>
      <c r="UPN680" s="18"/>
      <c r="UPX680" s="17"/>
      <c r="UQC680" s="14"/>
      <c r="UQD680" s="18"/>
      <c r="UQN680" s="17"/>
      <c r="UQS680" s="14"/>
      <c r="UQT680" s="18"/>
      <c r="URD680" s="17"/>
      <c r="URI680" s="14"/>
      <c r="URJ680" s="18"/>
      <c r="URT680" s="17"/>
      <c r="URY680" s="14"/>
      <c r="URZ680" s="18"/>
      <c r="USJ680" s="17"/>
      <c r="USO680" s="14"/>
      <c r="USP680" s="18"/>
      <c r="USZ680" s="17"/>
      <c r="UTE680" s="14"/>
      <c r="UTF680" s="18"/>
      <c r="UTP680" s="17"/>
      <c r="UTU680" s="14"/>
      <c r="UTV680" s="18"/>
      <c r="UUF680" s="17"/>
      <c r="UUK680" s="14"/>
      <c r="UUL680" s="18"/>
      <c r="UUV680" s="17"/>
      <c r="UVA680" s="14"/>
      <c r="UVB680" s="18"/>
      <c r="UVL680" s="17"/>
      <c r="UVQ680" s="14"/>
      <c r="UVR680" s="18"/>
      <c r="UWB680" s="17"/>
      <c r="UWG680" s="14"/>
      <c r="UWH680" s="18"/>
      <c r="UWR680" s="17"/>
      <c r="UWW680" s="14"/>
      <c r="UWX680" s="18"/>
      <c r="UXH680" s="17"/>
      <c r="UXM680" s="14"/>
      <c r="UXN680" s="18"/>
      <c r="UXX680" s="17"/>
      <c r="UYC680" s="14"/>
      <c r="UYD680" s="18"/>
      <c r="UYN680" s="17"/>
      <c r="UYS680" s="14"/>
      <c r="UYT680" s="18"/>
      <c r="UZD680" s="17"/>
      <c r="UZI680" s="14"/>
      <c r="UZJ680" s="18"/>
      <c r="UZT680" s="17"/>
      <c r="UZY680" s="14"/>
      <c r="UZZ680" s="18"/>
      <c r="VAJ680" s="17"/>
      <c r="VAO680" s="14"/>
      <c r="VAP680" s="18"/>
      <c r="VAZ680" s="17"/>
      <c r="VBE680" s="14"/>
      <c r="VBF680" s="18"/>
      <c r="VBP680" s="17"/>
      <c r="VBU680" s="14"/>
      <c r="VBV680" s="18"/>
      <c r="VCF680" s="17"/>
      <c r="VCK680" s="14"/>
      <c r="VCL680" s="18"/>
      <c r="VCV680" s="17"/>
      <c r="VDA680" s="14"/>
      <c r="VDB680" s="18"/>
      <c r="VDL680" s="17"/>
      <c r="VDQ680" s="14"/>
      <c r="VDR680" s="18"/>
      <c r="VEB680" s="17"/>
      <c r="VEG680" s="14"/>
      <c r="VEH680" s="18"/>
      <c r="VER680" s="17"/>
      <c r="VEW680" s="14"/>
      <c r="VEX680" s="18"/>
      <c r="VFH680" s="17"/>
      <c r="VFM680" s="14"/>
      <c r="VFN680" s="18"/>
      <c r="VFX680" s="17"/>
      <c r="VGC680" s="14"/>
      <c r="VGD680" s="18"/>
      <c r="VGN680" s="17"/>
      <c r="VGS680" s="14"/>
      <c r="VGT680" s="18"/>
      <c r="VHD680" s="17"/>
      <c r="VHI680" s="14"/>
      <c r="VHJ680" s="18"/>
      <c r="VHT680" s="17"/>
      <c r="VHY680" s="14"/>
      <c r="VHZ680" s="18"/>
      <c r="VIJ680" s="17"/>
      <c r="VIO680" s="14"/>
      <c r="VIP680" s="18"/>
      <c r="VIZ680" s="17"/>
      <c r="VJE680" s="14"/>
      <c r="VJF680" s="18"/>
      <c r="VJP680" s="17"/>
      <c r="VJU680" s="14"/>
      <c r="VJV680" s="18"/>
      <c r="VKF680" s="17"/>
      <c r="VKK680" s="14"/>
      <c r="VKL680" s="18"/>
      <c r="VKV680" s="17"/>
      <c r="VLA680" s="14"/>
      <c r="VLB680" s="18"/>
      <c r="VLL680" s="17"/>
      <c r="VLQ680" s="14"/>
      <c r="VLR680" s="18"/>
      <c r="VMB680" s="17"/>
      <c r="VMG680" s="14"/>
      <c r="VMH680" s="18"/>
      <c r="VMR680" s="17"/>
      <c r="VMW680" s="14"/>
      <c r="VMX680" s="18"/>
      <c r="VNH680" s="17"/>
      <c r="VNM680" s="14"/>
      <c r="VNN680" s="18"/>
      <c r="VNX680" s="17"/>
      <c r="VOC680" s="14"/>
      <c r="VOD680" s="18"/>
      <c r="VON680" s="17"/>
      <c r="VOS680" s="14"/>
      <c r="VOT680" s="18"/>
      <c r="VPD680" s="17"/>
      <c r="VPI680" s="14"/>
      <c r="VPJ680" s="18"/>
      <c r="VPT680" s="17"/>
      <c r="VPY680" s="14"/>
      <c r="VPZ680" s="18"/>
      <c r="VQJ680" s="17"/>
      <c r="VQO680" s="14"/>
      <c r="VQP680" s="18"/>
      <c r="VQZ680" s="17"/>
      <c r="VRE680" s="14"/>
      <c r="VRF680" s="18"/>
      <c r="VRP680" s="17"/>
      <c r="VRU680" s="14"/>
      <c r="VRV680" s="18"/>
      <c r="VSF680" s="17"/>
      <c r="VSK680" s="14"/>
      <c r="VSL680" s="18"/>
      <c r="VSV680" s="17"/>
      <c r="VTA680" s="14"/>
      <c r="VTB680" s="18"/>
      <c r="VTL680" s="17"/>
      <c r="VTQ680" s="14"/>
      <c r="VTR680" s="18"/>
      <c r="VUB680" s="17"/>
      <c r="VUG680" s="14"/>
      <c r="VUH680" s="18"/>
      <c r="VUR680" s="17"/>
      <c r="VUW680" s="14"/>
      <c r="VUX680" s="18"/>
      <c r="VVH680" s="17"/>
      <c r="VVM680" s="14"/>
      <c r="VVN680" s="18"/>
      <c r="VVX680" s="17"/>
      <c r="VWC680" s="14"/>
      <c r="VWD680" s="18"/>
      <c r="VWN680" s="17"/>
      <c r="VWS680" s="14"/>
      <c r="VWT680" s="18"/>
      <c r="VXD680" s="17"/>
      <c r="VXI680" s="14"/>
      <c r="VXJ680" s="18"/>
      <c r="VXT680" s="17"/>
      <c r="VXY680" s="14"/>
      <c r="VXZ680" s="18"/>
      <c r="VYJ680" s="17"/>
      <c r="VYO680" s="14"/>
      <c r="VYP680" s="18"/>
      <c r="VYZ680" s="17"/>
      <c r="VZE680" s="14"/>
      <c r="VZF680" s="18"/>
      <c r="VZP680" s="17"/>
      <c r="VZU680" s="14"/>
      <c r="VZV680" s="18"/>
      <c r="WAF680" s="17"/>
      <c r="WAK680" s="14"/>
      <c r="WAL680" s="18"/>
      <c r="WAV680" s="17"/>
      <c r="WBA680" s="14"/>
      <c r="WBB680" s="18"/>
      <c r="WBL680" s="17"/>
      <c r="WBQ680" s="14"/>
      <c r="WBR680" s="18"/>
      <c r="WCB680" s="17"/>
      <c r="WCG680" s="14"/>
      <c r="WCH680" s="18"/>
      <c r="WCR680" s="17"/>
      <c r="WCW680" s="14"/>
      <c r="WCX680" s="18"/>
      <c r="WDH680" s="17"/>
      <c r="WDM680" s="14"/>
      <c r="WDN680" s="18"/>
      <c r="WDX680" s="17"/>
      <c r="WEC680" s="14"/>
      <c r="WED680" s="18"/>
      <c r="WEN680" s="17"/>
      <c r="WES680" s="14"/>
      <c r="WET680" s="18"/>
      <c r="WFD680" s="17"/>
      <c r="WFI680" s="14"/>
      <c r="WFJ680" s="18"/>
      <c r="WFT680" s="17"/>
      <c r="WFY680" s="14"/>
      <c r="WFZ680" s="18"/>
      <c r="WGJ680" s="17"/>
      <c r="WGO680" s="14"/>
      <c r="WGP680" s="18"/>
      <c r="WGZ680" s="17"/>
      <c r="WHE680" s="14"/>
      <c r="WHF680" s="18"/>
      <c r="WHP680" s="17"/>
      <c r="WHU680" s="14"/>
      <c r="WHV680" s="18"/>
      <c r="WIF680" s="17"/>
      <c r="WIK680" s="14"/>
      <c r="WIL680" s="18"/>
      <c r="WIV680" s="17"/>
      <c r="WJA680" s="14"/>
      <c r="WJB680" s="18"/>
      <c r="WJL680" s="17"/>
      <c r="WJQ680" s="14"/>
      <c r="WJR680" s="18"/>
      <c r="WKB680" s="17"/>
      <c r="WKG680" s="14"/>
      <c r="WKH680" s="18"/>
      <c r="WKR680" s="17"/>
      <c r="WKW680" s="14"/>
      <c r="WKX680" s="18"/>
      <c r="WLH680" s="17"/>
      <c r="WLM680" s="14"/>
      <c r="WLN680" s="18"/>
      <c r="WLX680" s="17"/>
      <c r="WMC680" s="14"/>
      <c r="WMD680" s="18"/>
      <c r="WMN680" s="17"/>
      <c r="WMS680" s="14"/>
      <c r="WMT680" s="18"/>
      <c r="WND680" s="17"/>
      <c r="WNI680" s="14"/>
      <c r="WNJ680" s="18"/>
      <c r="WNT680" s="17"/>
      <c r="WNY680" s="14"/>
      <c r="WNZ680" s="18"/>
      <c r="WOJ680" s="17"/>
      <c r="WOO680" s="14"/>
      <c r="WOP680" s="18"/>
      <c r="WOZ680" s="17"/>
      <c r="WPE680" s="14"/>
      <c r="WPF680" s="18"/>
      <c r="WPP680" s="17"/>
      <c r="WPU680" s="14"/>
      <c r="WPV680" s="18"/>
      <c r="WQF680" s="17"/>
      <c r="WQK680" s="14"/>
      <c r="WQL680" s="18"/>
      <c r="WQV680" s="17"/>
      <c r="WRA680" s="14"/>
      <c r="WRB680" s="18"/>
      <c r="WRL680" s="17"/>
      <c r="WRQ680" s="14"/>
      <c r="WRR680" s="18"/>
      <c r="WSB680" s="17"/>
      <c r="WSG680" s="14"/>
      <c r="WSH680" s="18"/>
      <c r="WSR680" s="17"/>
      <c r="WSW680" s="14"/>
      <c r="WSX680" s="18"/>
      <c r="WTH680" s="17"/>
      <c r="WTM680" s="14"/>
      <c r="WTN680" s="18"/>
      <c r="WTX680" s="17"/>
      <c r="WUC680" s="14"/>
      <c r="WUD680" s="18"/>
      <c r="WUN680" s="17"/>
      <c r="WUS680" s="14"/>
      <c r="WUT680" s="18"/>
      <c r="WVD680" s="17"/>
      <c r="WVI680" s="14"/>
      <c r="WVJ680" s="18"/>
      <c r="WVT680" s="17"/>
      <c r="WVY680" s="14"/>
      <c r="WVZ680" s="18"/>
      <c r="WWJ680" s="17"/>
      <c r="WWO680" s="14"/>
      <c r="WWP680" s="18"/>
      <c r="WWZ680" s="17"/>
      <c r="WXE680" s="14"/>
      <c r="WXF680" s="18"/>
      <c r="WXP680" s="17"/>
      <c r="WXU680" s="14"/>
      <c r="WXV680" s="18"/>
      <c r="WYF680" s="17"/>
      <c r="WYK680" s="14"/>
      <c r="WYL680" s="18"/>
      <c r="WYV680" s="17"/>
      <c r="WZA680" s="14"/>
      <c r="WZB680" s="18"/>
      <c r="WZL680" s="17"/>
      <c r="WZQ680" s="14"/>
      <c r="WZR680" s="18"/>
      <c r="XAB680" s="17"/>
      <c r="XAG680" s="14"/>
      <c r="XAH680" s="18"/>
      <c r="XAR680" s="17"/>
      <c r="XAW680" s="14"/>
      <c r="XAX680" s="18"/>
      <c r="XBH680" s="17"/>
      <c r="XBM680" s="14"/>
      <c r="XBN680" s="18"/>
      <c r="XBX680" s="17"/>
      <c r="XCC680" s="14"/>
      <c r="XCD680" s="18"/>
      <c r="XCN680" s="17"/>
      <c r="XCS680" s="14"/>
      <c r="XCT680" s="18"/>
      <c r="XDD680" s="17"/>
      <c r="XDI680" s="14"/>
      <c r="XDJ680" s="18"/>
      <c r="XDT680" s="17"/>
      <c r="XDY680" s="14"/>
      <c r="XDZ680" s="18"/>
      <c r="XEJ680" s="17"/>
      <c r="XEO680" s="14"/>
      <c r="XEP680" s="18"/>
      <c r="XEZ680" s="17"/>
    </row>
    <row r="681" spans="1:1020 1025:2044 2049:3068 3073:4092 4097:5116 5121:6140 6145:7164 7169:8188 8193:9212 9217:10236 10241:11260 11265:12284 12289:13308 13313:14332 14337:15356 15361:16380" s="15" customFormat="1" ht="10.15" hidden="1" customHeight="1" x14ac:dyDescent="0.2">
      <c r="A681" s="14">
        <f t="shared" si="54"/>
        <v>678</v>
      </c>
      <c r="B681" s="15" t="s">
        <v>1202</v>
      </c>
      <c r="C681" s="15" t="s">
        <v>1203</v>
      </c>
      <c r="D681" s="15">
        <v>6.91</v>
      </c>
      <c r="E681" s="16">
        <v>6.9634686230837888</v>
      </c>
      <c r="F681" s="15" t="s">
        <v>79</v>
      </c>
      <c r="G681" s="15" t="s">
        <v>70</v>
      </c>
      <c r="H681" s="15" t="s">
        <v>80</v>
      </c>
      <c r="I681" s="15" t="s">
        <v>70</v>
      </c>
      <c r="J681" s="15" t="s">
        <v>70</v>
      </c>
      <c r="K681" s="15" t="s">
        <v>70</v>
      </c>
      <c r="L681" s="15" t="s">
        <v>70</v>
      </c>
      <c r="M681" s="15" t="s">
        <v>70</v>
      </c>
      <c r="N681" s="15" t="s">
        <v>80</v>
      </c>
      <c r="O681" s="15" t="s">
        <v>70</v>
      </c>
      <c r="P681" s="15" t="s">
        <v>79</v>
      </c>
      <c r="Q681" s="6">
        <f t="shared" si="51"/>
        <v>7.7378615171908027E-3</v>
      </c>
      <c r="R681" s="1" t="str">
        <f t="shared" si="52"/>
        <v>Estimado.rar</v>
      </c>
      <c r="U681" s="15">
        <f t="shared" si="50"/>
        <v>1</v>
      </c>
      <c r="V681" s="1" t="s">
        <v>5409</v>
      </c>
      <c r="W681" s="1" t="str">
        <f t="shared" si="53"/>
        <v>ok</v>
      </c>
      <c r="AB681" s="17"/>
      <c r="AG681" s="14"/>
      <c r="AH681" s="18"/>
      <c r="AR681" s="17"/>
      <c r="AW681" s="14"/>
      <c r="AX681" s="18"/>
      <c r="BH681" s="17"/>
      <c r="BM681" s="14"/>
      <c r="BN681" s="18"/>
      <c r="BX681" s="17"/>
      <c r="CC681" s="14"/>
      <c r="CD681" s="18"/>
      <c r="CN681" s="17"/>
      <c r="CS681" s="14"/>
      <c r="CT681" s="18"/>
      <c r="DD681" s="17"/>
      <c r="DI681" s="14"/>
      <c r="DJ681" s="18"/>
      <c r="DT681" s="17"/>
      <c r="DY681" s="14"/>
      <c r="DZ681" s="18"/>
      <c r="EJ681" s="17"/>
      <c r="EO681" s="14"/>
      <c r="EP681" s="18"/>
      <c r="EZ681" s="17"/>
      <c r="FE681" s="14"/>
      <c r="FF681" s="18"/>
      <c r="FP681" s="17"/>
      <c r="FU681" s="14"/>
      <c r="FV681" s="18"/>
      <c r="GF681" s="17"/>
      <c r="GK681" s="14"/>
      <c r="GL681" s="18"/>
      <c r="GV681" s="17"/>
      <c r="HA681" s="14"/>
      <c r="HB681" s="18"/>
      <c r="HL681" s="17"/>
      <c r="HQ681" s="14"/>
      <c r="HR681" s="18"/>
      <c r="IB681" s="17"/>
      <c r="IG681" s="14"/>
      <c r="IH681" s="18"/>
      <c r="IR681" s="17"/>
      <c r="IW681" s="14"/>
      <c r="IX681" s="18"/>
      <c r="JH681" s="17"/>
      <c r="JM681" s="14"/>
      <c r="JN681" s="18"/>
      <c r="JX681" s="17"/>
      <c r="KC681" s="14"/>
      <c r="KD681" s="18"/>
      <c r="KN681" s="17"/>
      <c r="KS681" s="14"/>
      <c r="KT681" s="18"/>
      <c r="LD681" s="17"/>
      <c r="LI681" s="14"/>
      <c r="LJ681" s="18"/>
      <c r="LT681" s="17"/>
      <c r="LY681" s="14"/>
      <c r="LZ681" s="18"/>
      <c r="MJ681" s="17"/>
      <c r="MO681" s="14"/>
      <c r="MP681" s="18"/>
      <c r="MZ681" s="17"/>
      <c r="NE681" s="14"/>
      <c r="NF681" s="18"/>
      <c r="NP681" s="17"/>
      <c r="NU681" s="14"/>
      <c r="NV681" s="18"/>
      <c r="OF681" s="17"/>
      <c r="OK681" s="14"/>
      <c r="OL681" s="18"/>
      <c r="OV681" s="17"/>
      <c r="PA681" s="14"/>
      <c r="PB681" s="18"/>
      <c r="PL681" s="17"/>
      <c r="PQ681" s="14"/>
      <c r="PR681" s="18"/>
      <c r="QB681" s="17"/>
      <c r="QG681" s="14"/>
      <c r="QH681" s="18"/>
      <c r="QR681" s="17"/>
      <c r="QW681" s="14"/>
      <c r="QX681" s="18"/>
      <c r="RH681" s="17"/>
      <c r="RM681" s="14"/>
      <c r="RN681" s="18"/>
      <c r="RX681" s="17"/>
      <c r="SC681" s="14"/>
      <c r="SD681" s="18"/>
      <c r="SN681" s="17"/>
      <c r="SS681" s="14"/>
      <c r="ST681" s="18"/>
      <c r="TD681" s="17"/>
      <c r="TI681" s="14"/>
      <c r="TJ681" s="18"/>
      <c r="TT681" s="17"/>
      <c r="TY681" s="14"/>
      <c r="TZ681" s="18"/>
      <c r="UJ681" s="17"/>
      <c r="UO681" s="14"/>
      <c r="UP681" s="18"/>
      <c r="UZ681" s="17"/>
      <c r="VE681" s="14"/>
      <c r="VF681" s="18"/>
      <c r="VP681" s="17"/>
      <c r="VU681" s="14"/>
      <c r="VV681" s="18"/>
      <c r="WF681" s="17"/>
      <c r="WK681" s="14"/>
      <c r="WL681" s="18"/>
      <c r="WV681" s="17"/>
      <c r="XA681" s="14"/>
      <c r="XB681" s="18"/>
      <c r="XL681" s="17"/>
      <c r="XQ681" s="14"/>
      <c r="XR681" s="18"/>
      <c r="YB681" s="17"/>
      <c r="YG681" s="14"/>
      <c r="YH681" s="18"/>
      <c r="YR681" s="17"/>
      <c r="YW681" s="14"/>
      <c r="YX681" s="18"/>
      <c r="ZH681" s="17"/>
      <c r="ZM681" s="14"/>
      <c r="ZN681" s="18"/>
      <c r="ZX681" s="17"/>
      <c r="AAC681" s="14"/>
      <c r="AAD681" s="18"/>
      <c r="AAN681" s="17"/>
      <c r="AAS681" s="14"/>
      <c r="AAT681" s="18"/>
      <c r="ABD681" s="17"/>
      <c r="ABI681" s="14"/>
      <c r="ABJ681" s="18"/>
      <c r="ABT681" s="17"/>
      <c r="ABY681" s="14"/>
      <c r="ABZ681" s="18"/>
      <c r="ACJ681" s="17"/>
      <c r="ACO681" s="14"/>
      <c r="ACP681" s="18"/>
      <c r="ACZ681" s="17"/>
      <c r="ADE681" s="14"/>
      <c r="ADF681" s="18"/>
      <c r="ADP681" s="17"/>
      <c r="ADU681" s="14"/>
      <c r="ADV681" s="18"/>
      <c r="AEF681" s="17"/>
      <c r="AEK681" s="14"/>
      <c r="AEL681" s="18"/>
      <c r="AEV681" s="17"/>
      <c r="AFA681" s="14"/>
      <c r="AFB681" s="18"/>
      <c r="AFL681" s="17"/>
      <c r="AFQ681" s="14"/>
      <c r="AFR681" s="18"/>
      <c r="AGB681" s="17"/>
      <c r="AGG681" s="14"/>
      <c r="AGH681" s="18"/>
      <c r="AGR681" s="17"/>
      <c r="AGW681" s="14"/>
      <c r="AGX681" s="18"/>
      <c r="AHH681" s="17"/>
      <c r="AHM681" s="14"/>
      <c r="AHN681" s="18"/>
      <c r="AHX681" s="17"/>
      <c r="AIC681" s="14"/>
      <c r="AID681" s="18"/>
      <c r="AIN681" s="17"/>
      <c r="AIS681" s="14"/>
      <c r="AIT681" s="18"/>
      <c r="AJD681" s="17"/>
      <c r="AJI681" s="14"/>
      <c r="AJJ681" s="18"/>
      <c r="AJT681" s="17"/>
      <c r="AJY681" s="14"/>
      <c r="AJZ681" s="18"/>
      <c r="AKJ681" s="17"/>
      <c r="AKO681" s="14"/>
      <c r="AKP681" s="18"/>
      <c r="AKZ681" s="17"/>
      <c r="ALE681" s="14"/>
      <c r="ALF681" s="18"/>
      <c r="ALP681" s="17"/>
      <c r="ALU681" s="14"/>
      <c r="ALV681" s="18"/>
      <c r="AMF681" s="17"/>
      <c r="AMK681" s="14"/>
      <c r="AML681" s="18"/>
      <c r="AMV681" s="17"/>
      <c r="ANA681" s="14"/>
      <c r="ANB681" s="18"/>
      <c r="ANL681" s="17"/>
      <c r="ANQ681" s="14"/>
      <c r="ANR681" s="18"/>
      <c r="AOB681" s="17"/>
      <c r="AOG681" s="14"/>
      <c r="AOH681" s="18"/>
      <c r="AOR681" s="17"/>
      <c r="AOW681" s="14"/>
      <c r="AOX681" s="18"/>
      <c r="APH681" s="17"/>
      <c r="APM681" s="14"/>
      <c r="APN681" s="18"/>
      <c r="APX681" s="17"/>
      <c r="AQC681" s="14"/>
      <c r="AQD681" s="18"/>
      <c r="AQN681" s="17"/>
      <c r="AQS681" s="14"/>
      <c r="AQT681" s="18"/>
      <c r="ARD681" s="17"/>
      <c r="ARI681" s="14"/>
      <c r="ARJ681" s="18"/>
      <c r="ART681" s="17"/>
      <c r="ARY681" s="14"/>
      <c r="ARZ681" s="18"/>
      <c r="ASJ681" s="17"/>
      <c r="ASO681" s="14"/>
      <c r="ASP681" s="18"/>
      <c r="ASZ681" s="17"/>
      <c r="ATE681" s="14"/>
      <c r="ATF681" s="18"/>
      <c r="ATP681" s="17"/>
      <c r="ATU681" s="14"/>
      <c r="ATV681" s="18"/>
      <c r="AUF681" s="17"/>
      <c r="AUK681" s="14"/>
      <c r="AUL681" s="18"/>
      <c r="AUV681" s="17"/>
      <c r="AVA681" s="14"/>
      <c r="AVB681" s="18"/>
      <c r="AVL681" s="17"/>
      <c r="AVQ681" s="14"/>
      <c r="AVR681" s="18"/>
      <c r="AWB681" s="17"/>
      <c r="AWG681" s="14"/>
      <c r="AWH681" s="18"/>
      <c r="AWR681" s="17"/>
      <c r="AWW681" s="14"/>
      <c r="AWX681" s="18"/>
      <c r="AXH681" s="17"/>
      <c r="AXM681" s="14"/>
      <c r="AXN681" s="18"/>
      <c r="AXX681" s="17"/>
      <c r="AYC681" s="14"/>
      <c r="AYD681" s="18"/>
      <c r="AYN681" s="17"/>
      <c r="AYS681" s="14"/>
      <c r="AYT681" s="18"/>
      <c r="AZD681" s="17"/>
      <c r="AZI681" s="14"/>
      <c r="AZJ681" s="18"/>
      <c r="AZT681" s="17"/>
      <c r="AZY681" s="14"/>
      <c r="AZZ681" s="18"/>
      <c r="BAJ681" s="17"/>
      <c r="BAO681" s="14"/>
      <c r="BAP681" s="18"/>
      <c r="BAZ681" s="17"/>
      <c r="BBE681" s="14"/>
      <c r="BBF681" s="18"/>
      <c r="BBP681" s="17"/>
      <c r="BBU681" s="14"/>
      <c r="BBV681" s="18"/>
      <c r="BCF681" s="17"/>
      <c r="BCK681" s="14"/>
      <c r="BCL681" s="18"/>
      <c r="BCV681" s="17"/>
      <c r="BDA681" s="14"/>
      <c r="BDB681" s="18"/>
      <c r="BDL681" s="17"/>
      <c r="BDQ681" s="14"/>
      <c r="BDR681" s="18"/>
      <c r="BEB681" s="17"/>
      <c r="BEG681" s="14"/>
      <c r="BEH681" s="18"/>
      <c r="BER681" s="17"/>
      <c r="BEW681" s="14"/>
      <c r="BEX681" s="18"/>
      <c r="BFH681" s="17"/>
      <c r="BFM681" s="14"/>
      <c r="BFN681" s="18"/>
      <c r="BFX681" s="17"/>
      <c r="BGC681" s="14"/>
      <c r="BGD681" s="18"/>
      <c r="BGN681" s="17"/>
      <c r="BGS681" s="14"/>
      <c r="BGT681" s="18"/>
      <c r="BHD681" s="17"/>
      <c r="BHI681" s="14"/>
      <c r="BHJ681" s="18"/>
      <c r="BHT681" s="17"/>
      <c r="BHY681" s="14"/>
      <c r="BHZ681" s="18"/>
      <c r="BIJ681" s="17"/>
      <c r="BIO681" s="14"/>
      <c r="BIP681" s="18"/>
      <c r="BIZ681" s="17"/>
      <c r="BJE681" s="14"/>
      <c r="BJF681" s="18"/>
      <c r="BJP681" s="17"/>
      <c r="BJU681" s="14"/>
      <c r="BJV681" s="18"/>
      <c r="BKF681" s="17"/>
      <c r="BKK681" s="14"/>
      <c r="BKL681" s="18"/>
      <c r="BKV681" s="17"/>
      <c r="BLA681" s="14"/>
      <c r="BLB681" s="18"/>
      <c r="BLL681" s="17"/>
      <c r="BLQ681" s="14"/>
      <c r="BLR681" s="18"/>
      <c r="BMB681" s="17"/>
      <c r="BMG681" s="14"/>
      <c r="BMH681" s="18"/>
      <c r="BMR681" s="17"/>
      <c r="BMW681" s="14"/>
      <c r="BMX681" s="18"/>
      <c r="BNH681" s="17"/>
      <c r="BNM681" s="14"/>
      <c r="BNN681" s="18"/>
      <c r="BNX681" s="17"/>
      <c r="BOC681" s="14"/>
      <c r="BOD681" s="18"/>
      <c r="BON681" s="17"/>
      <c r="BOS681" s="14"/>
      <c r="BOT681" s="18"/>
      <c r="BPD681" s="17"/>
      <c r="BPI681" s="14"/>
      <c r="BPJ681" s="18"/>
      <c r="BPT681" s="17"/>
      <c r="BPY681" s="14"/>
      <c r="BPZ681" s="18"/>
      <c r="BQJ681" s="17"/>
      <c r="BQO681" s="14"/>
      <c r="BQP681" s="18"/>
      <c r="BQZ681" s="17"/>
      <c r="BRE681" s="14"/>
      <c r="BRF681" s="18"/>
      <c r="BRP681" s="17"/>
      <c r="BRU681" s="14"/>
      <c r="BRV681" s="18"/>
      <c r="BSF681" s="17"/>
      <c r="BSK681" s="14"/>
      <c r="BSL681" s="18"/>
      <c r="BSV681" s="17"/>
      <c r="BTA681" s="14"/>
      <c r="BTB681" s="18"/>
      <c r="BTL681" s="17"/>
      <c r="BTQ681" s="14"/>
      <c r="BTR681" s="18"/>
      <c r="BUB681" s="17"/>
      <c r="BUG681" s="14"/>
      <c r="BUH681" s="18"/>
      <c r="BUR681" s="17"/>
      <c r="BUW681" s="14"/>
      <c r="BUX681" s="18"/>
      <c r="BVH681" s="17"/>
      <c r="BVM681" s="14"/>
      <c r="BVN681" s="18"/>
      <c r="BVX681" s="17"/>
      <c r="BWC681" s="14"/>
      <c r="BWD681" s="18"/>
      <c r="BWN681" s="17"/>
      <c r="BWS681" s="14"/>
      <c r="BWT681" s="18"/>
      <c r="BXD681" s="17"/>
      <c r="BXI681" s="14"/>
      <c r="BXJ681" s="18"/>
      <c r="BXT681" s="17"/>
      <c r="BXY681" s="14"/>
      <c r="BXZ681" s="18"/>
      <c r="BYJ681" s="17"/>
      <c r="BYO681" s="14"/>
      <c r="BYP681" s="18"/>
      <c r="BYZ681" s="17"/>
      <c r="BZE681" s="14"/>
      <c r="BZF681" s="18"/>
      <c r="BZP681" s="17"/>
      <c r="BZU681" s="14"/>
      <c r="BZV681" s="18"/>
      <c r="CAF681" s="17"/>
      <c r="CAK681" s="14"/>
      <c r="CAL681" s="18"/>
      <c r="CAV681" s="17"/>
      <c r="CBA681" s="14"/>
      <c r="CBB681" s="18"/>
      <c r="CBL681" s="17"/>
      <c r="CBQ681" s="14"/>
      <c r="CBR681" s="18"/>
      <c r="CCB681" s="17"/>
      <c r="CCG681" s="14"/>
      <c r="CCH681" s="18"/>
      <c r="CCR681" s="17"/>
      <c r="CCW681" s="14"/>
      <c r="CCX681" s="18"/>
      <c r="CDH681" s="17"/>
      <c r="CDM681" s="14"/>
      <c r="CDN681" s="18"/>
      <c r="CDX681" s="17"/>
      <c r="CEC681" s="14"/>
      <c r="CED681" s="18"/>
      <c r="CEN681" s="17"/>
      <c r="CES681" s="14"/>
      <c r="CET681" s="18"/>
      <c r="CFD681" s="17"/>
      <c r="CFI681" s="14"/>
      <c r="CFJ681" s="18"/>
      <c r="CFT681" s="17"/>
      <c r="CFY681" s="14"/>
      <c r="CFZ681" s="18"/>
      <c r="CGJ681" s="17"/>
      <c r="CGO681" s="14"/>
      <c r="CGP681" s="18"/>
      <c r="CGZ681" s="17"/>
      <c r="CHE681" s="14"/>
      <c r="CHF681" s="18"/>
      <c r="CHP681" s="17"/>
      <c r="CHU681" s="14"/>
      <c r="CHV681" s="18"/>
      <c r="CIF681" s="17"/>
      <c r="CIK681" s="14"/>
      <c r="CIL681" s="18"/>
      <c r="CIV681" s="17"/>
      <c r="CJA681" s="14"/>
      <c r="CJB681" s="18"/>
      <c r="CJL681" s="17"/>
      <c r="CJQ681" s="14"/>
      <c r="CJR681" s="18"/>
      <c r="CKB681" s="17"/>
      <c r="CKG681" s="14"/>
      <c r="CKH681" s="18"/>
      <c r="CKR681" s="17"/>
      <c r="CKW681" s="14"/>
      <c r="CKX681" s="18"/>
      <c r="CLH681" s="17"/>
      <c r="CLM681" s="14"/>
      <c r="CLN681" s="18"/>
      <c r="CLX681" s="17"/>
      <c r="CMC681" s="14"/>
      <c r="CMD681" s="18"/>
      <c r="CMN681" s="17"/>
      <c r="CMS681" s="14"/>
      <c r="CMT681" s="18"/>
      <c r="CND681" s="17"/>
      <c r="CNI681" s="14"/>
      <c r="CNJ681" s="18"/>
      <c r="CNT681" s="17"/>
      <c r="CNY681" s="14"/>
      <c r="CNZ681" s="18"/>
      <c r="COJ681" s="17"/>
      <c r="COO681" s="14"/>
      <c r="COP681" s="18"/>
      <c r="COZ681" s="17"/>
      <c r="CPE681" s="14"/>
      <c r="CPF681" s="18"/>
      <c r="CPP681" s="17"/>
      <c r="CPU681" s="14"/>
      <c r="CPV681" s="18"/>
      <c r="CQF681" s="17"/>
      <c r="CQK681" s="14"/>
      <c r="CQL681" s="18"/>
      <c r="CQV681" s="17"/>
      <c r="CRA681" s="14"/>
      <c r="CRB681" s="18"/>
      <c r="CRL681" s="17"/>
      <c r="CRQ681" s="14"/>
      <c r="CRR681" s="18"/>
      <c r="CSB681" s="17"/>
      <c r="CSG681" s="14"/>
      <c r="CSH681" s="18"/>
      <c r="CSR681" s="17"/>
      <c r="CSW681" s="14"/>
      <c r="CSX681" s="18"/>
      <c r="CTH681" s="17"/>
      <c r="CTM681" s="14"/>
      <c r="CTN681" s="18"/>
      <c r="CTX681" s="17"/>
      <c r="CUC681" s="14"/>
      <c r="CUD681" s="18"/>
      <c r="CUN681" s="17"/>
      <c r="CUS681" s="14"/>
      <c r="CUT681" s="18"/>
      <c r="CVD681" s="17"/>
      <c r="CVI681" s="14"/>
      <c r="CVJ681" s="18"/>
      <c r="CVT681" s="17"/>
      <c r="CVY681" s="14"/>
      <c r="CVZ681" s="18"/>
      <c r="CWJ681" s="17"/>
      <c r="CWO681" s="14"/>
      <c r="CWP681" s="18"/>
      <c r="CWZ681" s="17"/>
      <c r="CXE681" s="14"/>
      <c r="CXF681" s="18"/>
      <c r="CXP681" s="17"/>
      <c r="CXU681" s="14"/>
      <c r="CXV681" s="18"/>
      <c r="CYF681" s="17"/>
      <c r="CYK681" s="14"/>
      <c r="CYL681" s="18"/>
      <c r="CYV681" s="17"/>
      <c r="CZA681" s="14"/>
      <c r="CZB681" s="18"/>
      <c r="CZL681" s="17"/>
      <c r="CZQ681" s="14"/>
      <c r="CZR681" s="18"/>
      <c r="DAB681" s="17"/>
      <c r="DAG681" s="14"/>
      <c r="DAH681" s="18"/>
      <c r="DAR681" s="17"/>
      <c r="DAW681" s="14"/>
      <c r="DAX681" s="18"/>
      <c r="DBH681" s="17"/>
      <c r="DBM681" s="14"/>
      <c r="DBN681" s="18"/>
      <c r="DBX681" s="17"/>
      <c r="DCC681" s="14"/>
      <c r="DCD681" s="18"/>
      <c r="DCN681" s="17"/>
      <c r="DCS681" s="14"/>
      <c r="DCT681" s="18"/>
      <c r="DDD681" s="17"/>
      <c r="DDI681" s="14"/>
      <c r="DDJ681" s="18"/>
      <c r="DDT681" s="17"/>
      <c r="DDY681" s="14"/>
      <c r="DDZ681" s="18"/>
      <c r="DEJ681" s="17"/>
      <c r="DEO681" s="14"/>
      <c r="DEP681" s="18"/>
      <c r="DEZ681" s="17"/>
      <c r="DFE681" s="14"/>
      <c r="DFF681" s="18"/>
      <c r="DFP681" s="17"/>
      <c r="DFU681" s="14"/>
      <c r="DFV681" s="18"/>
      <c r="DGF681" s="17"/>
      <c r="DGK681" s="14"/>
      <c r="DGL681" s="18"/>
      <c r="DGV681" s="17"/>
      <c r="DHA681" s="14"/>
      <c r="DHB681" s="18"/>
      <c r="DHL681" s="17"/>
      <c r="DHQ681" s="14"/>
      <c r="DHR681" s="18"/>
      <c r="DIB681" s="17"/>
      <c r="DIG681" s="14"/>
      <c r="DIH681" s="18"/>
      <c r="DIR681" s="17"/>
      <c r="DIW681" s="14"/>
      <c r="DIX681" s="18"/>
      <c r="DJH681" s="17"/>
      <c r="DJM681" s="14"/>
      <c r="DJN681" s="18"/>
      <c r="DJX681" s="17"/>
      <c r="DKC681" s="14"/>
      <c r="DKD681" s="18"/>
      <c r="DKN681" s="17"/>
      <c r="DKS681" s="14"/>
      <c r="DKT681" s="18"/>
      <c r="DLD681" s="17"/>
      <c r="DLI681" s="14"/>
      <c r="DLJ681" s="18"/>
      <c r="DLT681" s="17"/>
      <c r="DLY681" s="14"/>
      <c r="DLZ681" s="18"/>
      <c r="DMJ681" s="17"/>
      <c r="DMO681" s="14"/>
      <c r="DMP681" s="18"/>
      <c r="DMZ681" s="17"/>
      <c r="DNE681" s="14"/>
      <c r="DNF681" s="18"/>
      <c r="DNP681" s="17"/>
      <c r="DNU681" s="14"/>
      <c r="DNV681" s="18"/>
      <c r="DOF681" s="17"/>
      <c r="DOK681" s="14"/>
      <c r="DOL681" s="18"/>
      <c r="DOV681" s="17"/>
      <c r="DPA681" s="14"/>
      <c r="DPB681" s="18"/>
      <c r="DPL681" s="17"/>
      <c r="DPQ681" s="14"/>
      <c r="DPR681" s="18"/>
      <c r="DQB681" s="17"/>
      <c r="DQG681" s="14"/>
      <c r="DQH681" s="18"/>
      <c r="DQR681" s="17"/>
      <c r="DQW681" s="14"/>
      <c r="DQX681" s="18"/>
      <c r="DRH681" s="17"/>
      <c r="DRM681" s="14"/>
      <c r="DRN681" s="18"/>
      <c r="DRX681" s="17"/>
      <c r="DSC681" s="14"/>
      <c r="DSD681" s="18"/>
      <c r="DSN681" s="17"/>
      <c r="DSS681" s="14"/>
      <c r="DST681" s="18"/>
      <c r="DTD681" s="17"/>
      <c r="DTI681" s="14"/>
      <c r="DTJ681" s="18"/>
      <c r="DTT681" s="17"/>
      <c r="DTY681" s="14"/>
      <c r="DTZ681" s="18"/>
      <c r="DUJ681" s="17"/>
      <c r="DUO681" s="14"/>
      <c r="DUP681" s="18"/>
      <c r="DUZ681" s="17"/>
      <c r="DVE681" s="14"/>
      <c r="DVF681" s="18"/>
      <c r="DVP681" s="17"/>
      <c r="DVU681" s="14"/>
      <c r="DVV681" s="18"/>
      <c r="DWF681" s="17"/>
      <c r="DWK681" s="14"/>
      <c r="DWL681" s="18"/>
      <c r="DWV681" s="17"/>
      <c r="DXA681" s="14"/>
      <c r="DXB681" s="18"/>
      <c r="DXL681" s="17"/>
      <c r="DXQ681" s="14"/>
      <c r="DXR681" s="18"/>
      <c r="DYB681" s="17"/>
      <c r="DYG681" s="14"/>
      <c r="DYH681" s="18"/>
      <c r="DYR681" s="17"/>
      <c r="DYW681" s="14"/>
      <c r="DYX681" s="18"/>
      <c r="DZH681" s="17"/>
      <c r="DZM681" s="14"/>
      <c r="DZN681" s="18"/>
      <c r="DZX681" s="17"/>
      <c r="EAC681" s="14"/>
      <c r="EAD681" s="18"/>
      <c r="EAN681" s="17"/>
      <c r="EAS681" s="14"/>
      <c r="EAT681" s="18"/>
      <c r="EBD681" s="17"/>
      <c r="EBI681" s="14"/>
      <c r="EBJ681" s="18"/>
      <c r="EBT681" s="17"/>
      <c r="EBY681" s="14"/>
      <c r="EBZ681" s="18"/>
      <c r="ECJ681" s="17"/>
      <c r="ECO681" s="14"/>
      <c r="ECP681" s="18"/>
      <c r="ECZ681" s="17"/>
      <c r="EDE681" s="14"/>
      <c r="EDF681" s="18"/>
      <c r="EDP681" s="17"/>
      <c r="EDU681" s="14"/>
      <c r="EDV681" s="18"/>
      <c r="EEF681" s="17"/>
      <c r="EEK681" s="14"/>
      <c r="EEL681" s="18"/>
      <c r="EEV681" s="17"/>
      <c r="EFA681" s="14"/>
      <c r="EFB681" s="18"/>
      <c r="EFL681" s="17"/>
      <c r="EFQ681" s="14"/>
      <c r="EFR681" s="18"/>
      <c r="EGB681" s="17"/>
      <c r="EGG681" s="14"/>
      <c r="EGH681" s="18"/>
      <c r="EGR681" s="17"/>
      <c r="EGW681" s="14"/>
      <c r="EGX681" s="18"/>
      <c r="EHH681" s="17"/>
      <c r="EHM681" s="14"/>
      <c r="EHN681" s="18"/>
      <c r="EHX681" s="17"/>
      <c r="EIC681" s="14"/>
      <c r="EID681" s="18"/>
      <c r="EIN681" s="17"/>
      <c r="EIS681" s="14"/>
      <c r="EIT681" s="18"/>
      <c r="EJD681" s="17"/>
      <c r="EJI681" s="14"/>
      <c r="EJJ681" s="18"/>
      <c r="EJT681" s="17"/>
      <c r="EJY681" s="14"/>
      <c r="EJZ681" s="18"/>
      <c r="EKJ681" s="17"/>
      <c r="EKO681" s="14"/>
      <c r="EKP681" s="18"/>
      <c r="EKZ681" s="17"/>
      <c r="ELE681" s="14"/>
      <c r="ELF681" s="18"/>
      <c r="ELP681" s="17"/>
      <c r="ELU681" s="14"/>
      <c r="ELV681" s="18"/>
      <c r="EMF681" s="17"/>
      <c r="EMK681" s="14"/>
      <c r="EML681" s="18"/>
      <c r="EMV681" s="17"/>
      <c r="ENA681" s="14"/>
      <c r="ENB681" s="18"/>
      <c r="ENL681" s="17"/>
      <c r="ENQ681" s="14"/>
      <c r="ENR681" s="18"/>
      <c r="EOB681" s="17"/>
      <c r="EOG681" s="14"/>
      <c r="EOH681" s="18"/>
      <c r="EOR681" s="17"/>
      <c r="EOW681" s="14"/>
      <c r="EOX681" s="18"/>
      <c r="EPH681" s="17"/>
      <c r="EPM681" s="14"/>
      <c r="EPN681" s="18"/>
      <c r="EPX681" s="17"/>
      <c r="EQC681" s="14"/>
      <c r="EQD681" s="18"/>
      <c r="EQN681" s="17"/>
      <c r="EQS681" s="14"/>
      <c r="EQT681" s="18"/>
      <c r="ERD681" s="17"/>
      <c r="ERI681" s="14"/>
      <c r="ERJ681" s="18"/>
      <c r="ERT681" s="17"/>
      <c r="ERY681" s="14"/>
      <c r="ERZ681" s="18"/>
      <c r="ESJ681" s="17"/>
      <c r="ESO681" s="14"/>
      <c r="ESP681" s="18"/>
      <c r="ESZ681" s="17"/>
      <c r="ETE681" s="14"/>
      <c r="ETF681" s="18"/>
      <c r="ETP681" s="17"/>
      <c r="ETU681" s="14"/>
      <c r="ETV681" s="18"/>
      <c r="EUF681" s="17"/>
      <c r="EUK681" s="14"/>
      <c r="EUL681" s="18"/>
      <c r="EUV681" s="17"/>
      <c r="EVA681" s="14"/>
      <c r="EVB681" s="18"/>
      <c r="EVL681" s="17"/>
      <c r="EVQ681" s="14"/>
      <c r="EVR681" s="18"/>
      <c r="EWB681" s="17"/>
      <c r="EWG681" s="14"/>
      <c r="EWH681" s="18"/>
      <c r="EWR681" s="17"/>
      <c r="EWW681" s="14"/>
      <c r="EWX681" s="18"/>
      <c r="EXH681" s="17"/>
      <c r="EXM681" s="14"/>
      <c r="EXN681" s="18"/>
      <c r="EXX681" s="17"/>
      <c r="EYC681" s="14"/>
      <c r="EYD681" s="18"/>
      <c r="EYN681" s="17"/>
      <c r="EYS681" s="14"/>
      <c r="EYT681" s="18"/>
      <c r="EZD681" s="17"/>
      <c r="EZI681" s="14"/>
      <c r="EZJ681" s="18"/>
      <c r="EZT681" s="17"/>
      <c r="EZY681" s="14"/>
      <c r="EZZ681" s="18"/>
      <c r="FAJ681" s="17"/>
      <c r="FAO681" s="14"/>
      <c r="FAP681" s="18"/>
      <c r="FAZ681" s="17"/>
      <c r="FBE681" s="14"/>
      <c r="FBF681" s="18"/>
      <c r="FBP681" s="17"/>
      <c r="FBU681" s="14"/>
      <c r="FBV681" s="18"/>
      <c r="FCF681" s="17"/>
      <c r="FCK681" s="14"/>
      <c r="FCL681" s="18"/>
      <c r="FCV681" s="17"/>
      <c r="FDA681" s="14"/>
      <c r="FDB681" s="18"/>
      <c r="FDL681" s="17"/>
      <c r="FDQ681" s="14"/>
      <c r="FDR681" s="18"/>
      <c r="FEB681" s="17"/>
      <c r="FEG681" s="14"/>
      <c r="FEH681" s="18"/>
      <c r="FER681" s="17"/>
      <c r="FEW681" s="14"/>
      <c r="FEX681" s="18"/>
      <c r="FFH681" s="17"/>
      <c r="FFM681" s="14"/>
      <c r="FFN681" s="18"/>
      <c r="FFX681" s="17"/>
      <c r="FGC681" s="14"/>
      <c r="FGD681" s="18"/>
      <c r="FGN681" s="17"/>
      <c r="FGS681" s="14"/>
      <c r="FGT681" s="18"/>
      <c r="FHD681" s="17"/>
      <c r="FHI681" s="14"/>
      <c r="FHJ681" s="18"/>
      <c r="FHT681" s="17"/>
      <c r="FHY681" s="14"/>
      <c r="FHZ681" s="18"/>
      <c r="FIJ681" s="17"/>
      <c r="FIO681" s="14"/>
      <c r="FIP681" s="18"/>
      <c r="FIZ681" s="17"/>
      <c r="FJE681" s="14"/>
      <c r="FJF681" s="18"/>
      <c r="FJP681" s="17"/>
      <c r="FJU681" s="14"/>
      <c r="FJV681" s="18"/>
      <c r="FKF681" s="17"/>
      <c r="FKK681" s="14"/>
      <c r="FKL681" s="18"/>
      <c r="FKV681" s="17"/>
      <c r="FLA681" s="14"/>
      <c r="FLB681" s="18"/>
      <c r="FLL681" s="17"/>
      <c r="FLQ681" s="14"/>
      <c r="FLR681" s="18"/>
      <c r="FMB681" s="17"/>
      <c r="FMG681" s="14"/>
      <c r="FMH681" s="18"/>
      <c r="FMR681" s="17"/>
      <c r="FMW681" s="14"/>
      <c r="FMX681" s="18"/>
      <c r="FNH681" s="17"/>
      <c r="FNM681" s="14"/>
      <c r="FNN681" s="18"/>
      <c r="FNX681" s="17"/>
      <c r="FOC681" s="14"/>
      <c r="FOD681" s="18"/>
      <c r="FON681" s="17"/>
      <c r="FOS681" s="14"/>
      <c r="FOT681" s="18"/>
      <c r="FPD681" s="17"/>
      <c r="FPI681" s="14"/>
      <c r="FPJ681" s="18"/>
      <c r="FPT681" s="17"/>
      <c r="FPY681" s="14"/>
      <c r="FPZ681" s="18"/>
      <c r="FQJ681" s="17"/>
      <c r="FQO681" s="14"/>
      <c r="FQP681" s="18"/>
      <c r="FQZ681" s="17"/>
      <c r="FRE681" s="14"/>
      <c r="FRF681" s="18"/>
      <c r="FRP681" s="17"/>
      <c r="FRU681" s="14"/>
      <c r="FRV681" s="18"/>
      <c r="FSF681" s="17"/>
      <c r="FSK681" s="14"/>
      <c r="FSL681" s="18"/>
      <c r="FSV681" s="17"/>
      <c r="FTA681" s="14"/>
      <c r="FTB681" s="18"/>
      <c r="FTL681" s="17"/>
      <c r="FTQ681" s="14"/>
      <c r="FTR681" s="18"/>
      <c r="FUB681" s="17"/>
      <c r="FUG681" s="14"/>
      <c r="FUH681" s="18"/>
      <c r="FUR681" s="17"/>
      <c r="FUW681" s="14"/>
      <c r="FUX681" s="18"/>
      <c r="FVH681" s="17"/>
      <c r="FVM681" s="14"/>
      <c r="FVN681" s="18"/>
      <c r="FVX681" s="17"/>
      <c r="FWC681" s="14"/>
      <c r="FWD681" s="18"/>
      <c r="FWN681" s="17"/>
      <c r="FWS681" s="14"/>
      <c r="FWT681" s="18"/>
      <c r="FXD681" s="17"/>
      <c r="FXI681" s="14"/>
      <c r="FXJ681" s="18"/>
      <c r="FXT681" s="17"/>
      <c r="FXY681" s="14"/>
      <c r="FXZ681" s="18"/>
      <c r="FYJ681" s="17"/>
      <c r="FYO681" s="14"/>
      <c r="FYP681" s="18"/>
      <c r="FYZ681" s="17"/>
      <c r="FZE681" s="14"/>
      <c r="FZF681" s="18"/>
      <c r="FZP681" s="17"/>
      <c r="FZU681" s="14"/>
      <c r="FZV681" s="18"/>
      <c r="GAF681" s="17"/>
      <c r="GAK681" s="14"/>
      <c r="GAL681" s="18"/>
      <c r="GAV681" s="17"/>
      <c r="GBA681" s="14"/>
      <c r="GBB681" s="18"/>
      <c r="GBL681" s="17"/>
      <c r="GBQ681" s="14"/>
      <c r="GBR681" s="18"/>
      <c r="GCB681" s="17"/>
      <c r="GCG681" s="14"/>
      <c r="GCH681" s="18"/>
      <c r="GCR681" s="17"/>
      <c r="GCW681" s="14"/>
      <c r="GCX681" s="18"/>
      <c r="GDH681" s="17"/>
      <c r="GDM681" s="14"/>
      <c r="GDN681" s="18"/>
      <c r="GDX681" s="17"/>
      <c r="GEC681" s="14"/>
      <c r="GED681" s="18"/>
      <c r="GEN681" s="17"/>
      <c r="GES681" s="14"/>
      <c r="GET681" s="18"/>
      <c r="GFD681" s="17"/>
      <c r="GFI681" s="14"/>
      <c r="GFJ681" s="18"/>
      <c r="GFT681" s="17"/>
      <c r="GFY681" s="14"/>
      <c r="GFZ681" s="18"/>
      <c r="GGJ681" s="17"/>
      <c r="GGO681" s="14"/>
      <c r="GGP681" s="18"/>
      <c r="GGZ681" s="17"/>
      <c r="GHE681" s="14"/>
      <c r="GHF681" s="18"/>
      <c r="GHP681" s="17"/>
      <c r="GHU681" s="14"/>
      <c r="GHV681" s="18"/>
      <c r="GIF681" s="17"/>
      <c r="GIK681" s="14"/>
      <c r="GIL681" s="18"/>
      <c r="GIV681" s="17"/>
      <c r="GJA681" s="14"/>
      <c r="GJB681" s="18"/>
      <c r="GJL681" s="17"/>
      <c r="GJQ681" s="14"/>
      <c r="GJR681" s="18"/>
      <c r="GKB681" s="17"/>
      <c r="GKG681" s="14"/>
      <c r="GKH681" s="18"/>
      <c r="GKR681" s="17"/>
      <c r="GKW681" s="14"/>
      <c r="GKX681" s="18"/>
      <c r="GLH681" s="17"/>
      <c r="GLM681" s="14"/>
      <c r="GLN681" s="18"/>
      <c r="GLX681" s="17"/>
      <c r="GMC681" s="14"/>
      <c r="GMD681" s="18"/>
      <c r="GMN681" s="17"/>
      <c r="GMS681" s="14"/>
      <c r="GMT681" s="18"/>
      <c r="GND681" s="17"/>
      <c r="GNI681" s="14"/>
      <c r="GNJ681" s="18"/>
      <c r="GNT681" s="17"/>
      <c r="GNY681" s="14"/>
      <c r="GNZ681" s="18"/>
      <c r="GOJ681" s="17"/>
      <c r="GOO681" s="14"/>
      <c r="GOP681" s="18"/>
      <c r="GOZ681" s="17"/>
      <c r="GPE681" s="14"/>
      <c r="GPF681" s="18"/>
      <c r="GPP681" s="17"/>
      <c r="GPU681" s="14"/>
      <c r="GPV681" s="18"/>
      <c r="GQF681" s="17"/>
      <c r="GQK681" s="14"/>
      <c r="GQL681" s="18"/>
      <c r="GQV681" s="17"/>
      <c r="GRA681" s="14"/>
      <c r="GRB681" s="18"/>
      <c r="GRL681" s="17"/>
      <c r="GRQ681" s="14"/>
      <c r="GRR681" s="18"/>
      <c r="GSB681" s="17"/>
      <c r="GSG681" s="14"/>
      <c r="GSH681" s="18"/>
      <c r="GSR681" s="17"/>
      <c r="GSW681" s="14"/>
      <c r="GSX681" s="18"/>
      <c r="GTH681" s="17"/>
      <c r="GTM681" s="14"/>
      <c r="GTN681" s="18"/>
      <c r="GTX681" s="17"/>
      <c r="GUC681" s="14"/>
      <c r="GUD681" s="18"/>
      <c r="GUN681" s="17"/>
      <c r="GUS681" s="14"/>
      <c r="GUT681" s="18"/>
      <c r="GVD681" s="17"/>
      <c r="GVI681" s="14"/>
      <c r="GVJ681" s="18"/>
      <c r="GVT681" s="17"/>
      <c r="GVY681" s="14"/>
      <c r="GVZ681" s="18"/>
      <c r="GWJ681" s="17"/>
      <c r="GWO681" s="14"/>
      <c r="GWP681" s="18"/>
      <c r="GWZ681" s="17"/>
      <c r="GXE681" s="14"/>
      <c r="GXF681" s="18"/>
      <c r="GXP681" s="17"/>
      <c r="GXU681" s="14"/>
      <c r="GXV681" s="18"/>
      <c r="GYF681" s="17"/>
      <c r="GYK681" s="14"/>
      <c r="GYL681" s="18"/>
      <c r="GYV681" s="17"/>
      <c r="GZA681" s="14"/>
      <c r="GZB681" s="18"/>
      <c r="GZL681" s="17"/>
      <c r="GZQ681" s="14"/>
      <c r="GZR681" s="18"/>
      <c r="HAB681" s="17"/>
      <c r="HAG681" s="14"/>
      <c r="HAH681" s="18"/>
      <c r="HAR681" s="17"/>
      <c r="HAW681" s="14"/>
      <c r="HAX681" s="18"/>
      <c r="HBH681" s="17"/>
      <c r="HBM681" s="14"/>
      <c r="HBN681" s="18"/>
      <c r="HBX681" s="17"/>
      <c r="HCC681" s="14"/>
      <c r="HCD681" s="18"/>
      <c r="HCN681" s="17"/>
      <c r="HCS681" s="14"/>
      <c r="HCT681" s="18"/>
      <c r="HDD681" s="17"/>
      <c r="HDI681" s="14"/>
      <c r="HDJ681" s="18"/>
      <c r="HDT681" s="17"/>
      <c r="HDY681" s="14"/>
      <c r="HDZ681" s="18"/>
      <c r="HEJ681" s="17"/>
      <c r="HEO681" s="14"/>
      <c r="HEP681" s="18"/>
      <c r="HEZ681" s="17"/>
      <c r="HFE681" s="14"/>
      <c r="HFF681" s="18"/>
      <c r="HFP681" s="17"/>
      <c r="HFU681" s="14"/>
      <c r="HFV681" s="18"/>
      <c r="HGF681" s="17"/>
      <c r="HGK681" s="14"/>
      <c r="HGL681" s="18"/>
      <c r="HGV681" s="17"/>
      <c r="HHA681" s="14"/>
      <c r="HHB681" s="18"/>
      <c r="HHL681" s="17"/>
      <c r="HHQ681" s="14"/>
      <c r="HHR681" s="18"/>
      <c r="HIB681" s="17"/>
      <c r="HIG681" s="14"/>
      <c r="HIH681" s="18"/>
      <c r="HIR681" s="17"/>
      <c r="HIW681" s="14"/>
      <c r="HIX681" s="18"/>
      <c r="HJH681" s="17"/>
      <c r="HJM681" s="14"/>
      <c r="HJN681" s="18"/>
      <c r="HJX681" s="17"/>
      <c r="HKC681" s="14"/>
      <c r="HKD681" s="18"/>
      <c r="HKN681" s="17"/>
      <c r="HKS681" s="14"/>
      <c r="HKT681" s="18"/>
      <c r="HLD681" s="17"/>
      <c r="HLI681" s="14"/>
      <c r="HLJ681" s="18"/>
      <c r="HLT681" s="17"/>
      <c r="HLY681" s="14"/>
      <c r="HLZ681" s="18"/>
      <c r="HMJ681" s="17"/>
      <c r="HMO681" s="14"/>
      <c r="HMP681" s="18"/>
      <c r="HMZ681" s="17"/>
      <c r="HNE681" s="14"/>
      <c r="HNF681" s="18"/>
      <c r="HNP681" s="17"/>
      <c r="HNU681" s="14"/>
      <c r="HNV681" s="18"/>
      <c r="HOF681" s="17"/>
      <c r="HOK681" s="14"/>
      <c r="HOL681" s="18"/>
      <c r="HOV681" s="17"/>
      <c r="HPA681" s="14"/>
      <c r="HPB681" s="18"/>
      <c r="HPL681" s="17"/>
      <c r="HPQ681" s="14"/>
      <c r="HPR681" s="18"/>
      <c r="HQB681" s="17"/>
      <c r="HQG681" s="14"/>
      <c r="HQH681" s="18"/>
      <c r="HQR681" s="17"/>
      <c r="HQW681" s="14"/>
      <c r="HQX681" s="18"/>
      <c r="HRH681" s="17"/>
      <c r="HRM681" s="14"/>
      <c r="HRN681" s="18"/>
      <c r="HRX681" s="17"/>
      <c r="HSC681" s="14"/>
      <c r="HSD681" s="18"/>
      <c r="HSN681" s="17"/>
      <c r="HSS681" s="14"/>
      <c r="HST681" s="18"/>
      <c r="HTD681" s="17"/>
      <c r="HTI681" s="14"/>
      <c r="HTJ681" s="18"/>
      <c r="HTT681" s="17"/>
      <c r="HTY681" s="14"/>
      <c r="HTZ681" s="18"/>
      <c r="HUJ681" s="17"/>
      <c r="HUO681" s="14"/>
      <c r="HUP681" s="18"/>
      <c r="HUZ681" s="17"/>
      <c r="HVE681" s="14"/>
      <c r="HVF681" s="18"/>
      <c r="HVP681" s="17"/>
      <c r="HVU681" s="14"/>
      <c r="HVV681" s="18"/>
      <c r="HWF681" s="17"/>
      <c r="HWK681" s="14"/>
      <c r="HWL681" s="18"/>
      <c r="HWV681" s="17"/>
      <c r="HXA681" s="14"/>
      <c r="HXB681" s="18"/>
      <c r="HXL681" s="17"/>
      <c r="HXQ681" s="14"/>
      <c r="HXR681" s="18"/>
      <c r="HYB681" s="17"/>
      <c r="HYG681" s="14"/>
      <c r="HYH681" s="18"/>
      <c r="HYR681" s="17"/>
      <c r="HYW681" s="14"/>
      <c r="HYX681" s="18"/>
      <c r="HZH681" s="17"/>
      <c r="HZM681" s="14"/>
      <c r="HZN681" s="18"/>
      <c r="HZX681" s="17"/>
      <c r="IAC681" s="14"/>
      <c r="IAD681" s="18"/>
      <c r="IAN681" s="17"/>
      <c r="IAS681" s="14"/>
      <c r="IAT681" s="18"/>
      <c r="IBD681" s="17"/>
      <c r="IBI681" s="14"/>
      <c r="IBJ681" s="18"/>
      <c r="IBT681" s="17"/>
      <c r="IBY681" s="14"/>
      <c r="IBZ681" s="18"/>
      <c r="ICJ681" s="17"/>
      <c r="ICO681" s="14"/>
      <c r="ICP681" s="18"/>
      <c r="ICZ681" s="17"/>
      <c r="IDE681" s="14"/>
      <c r="IDF681" s="18"/>
      <c r="IDP681" s="17"/>
      <c r="IDU681" s="14"/>
      <c r="IDV681" s="18"/>
      <c r="IEF681" s="17"/>
      <c r="IEK681" s="14"/>
      <c r="IEL681" s="18"/>
      <c r="IEV681" s="17"/>
      <c r="IFA681" s="14"/>
      <c r="IFB681" s="18"/>
      <c r="IFL681" s="17"/>
      <c r="IFQ681" s="14"/>
      <c r="IFR681" s="18"/>
      <c r="IGB681" s="17"/>
      <c r="IGG681" s="14"/>
      <c r="IGH681" s="18"/>
      <c r="IGR681" s="17"/>
      <c r="IGW681" s="14"/>
      <c r="IGX681" s="18"/>
      <c r="IHH681" s="17"/>
      <c r="IHM681" s="14"/>
      <c r="IHN681" s="18"/>
      <c r="IHX681" s="17"/>
      <c r="IIC681" s="14"/>
      <c r="IID681" s="18"/>
      <c r="IIN681" s="17"/>
      <c r="IIS681" s="14"/>
      <c r="IIT681" s="18"/>
      <c r="IJD681" s="17"/>
      <c r="IJI681" s="14"/>
      <c r="IJJ681" s="18"/>
      <c r="IJT681" s="17"/>
      <c r="IJY681" s="14"/>
      <c r="IJZ681" s="18"/>
      <c r="IKJ681" s="17"/>
      <c r="IKO681" s="14"/>
      <c r="IKP681" s="18"/>
      <c r="IKZ681" s="17"/>
      <c r="ILE681" s="14"/>
      <c r="ILF681" s="18"/>
      <c r="ILP681" s="17"/>
      <c r="ILU681" s="14"/>
      <c r="ILV681" s="18"/>
      <c r="IMF681" s="17"/>
      <c r="IMK681" s="14"/>
      <c r="IML681" s="18"/>
      <c r="IMV681" s="17"/>
      <c r="INA681" s="14"/>
      <c r="INB681" s="18"/>
      <c r="INL681" s="17"/>
      <c r="INQ681" s="14"/>
      <c r="INR681" s="18"/>
      <c r="IOB681" s="17"/>
      <c r="IOG681" s="14"/>
      <c r="IOH681" s="18"/>
      <c r="IOR681" s="17"/>
      <c r="IOW681" s="14"/>
      <c r="IOX681" s="18"/>
      <c r="IPH681" s="17"/>
      <c r="IPM681" s="14"/>
      <c r="IPN681" s="18"/>
      <c r="IPX681" s="17"/>
      <c r="IQC681" s="14"/>
      <c r="IQD681" s="18"/>
      <c r="IQN681" s="17"/>
      <c r="IQS681" s="14"/>
      <c r="IQT681" s="18"/>
      <c r="IRD681" s="17"/>
      <c r="IRI681" s="14"/>
      <c r="IRJ681" s="18"/>
      <c r="IRT681" s="17"/>
      <c r="IRY681" s="14"/>
      <c r="IRZ681" s="18"/>
      <c r="ISJ681" s="17"/>
      <c r="ISO681" s="14"/>
      <c r="ISP681" s="18"/>
      <c r="ISZ681" s="17"/>
      <c r="ITE681" s="14"/>
      <c r="ITF681" s="18"/>
      <c r="ITP681" s="17"/>
      <c r="ITU681" s="14"/>
      <c r="ITV681" s="18"/>
      <c r="IUF681" s="17"/>
      <c r="IUK681" s="14"/>
      <c r="IUL681" s="18"/>
      <c r="IUV681" s="17"/>
      <c r="IVA681" s="14"/>
      <c r="IVB681" s="18"/>
      <c r="IVL681" s="17"/>
      <c r="IVQ681" s="14"/>
      <c r="IVR681" s="18"/>
      <c r="IWB681" s="17"/>
      <c r="IWG681" s="14"/>
      <c r="IWH681" s="18"/>
      <c r="IWR681" s="17"/>
      <c r="IWW681" s="14"/>
      <c r="IWX681" s="18"/>
      <c r="IXH681" s="17"/>
      <c r="IXM681" s="14"/>
      <c r="IXN681" s="18"/>
      <c r="IXX681" s="17"/>
      <c r="IYC681" s="14"/>
      <c r="IYD681" s="18"/>
      <c r="IYN681" s="17"/>
      <c r="IYS681" s="14"/>
      <c r="IYT681" s="18"/>
      <c r="IZD681" s="17"/>
      <c r="IZI681" s="14"/>
      <c r="IZJ681" s="18"/>
      <c r="IZT681" s="17"/>
      <c r="IZY681" s="14"/>
      <c r="IZZ681" s="18"/>
      <c r="JAJ681" s="17"/>
      <c r="JAO681" s="14"/>
      <c r="JAP681" s="18"/>
      <c r="JAZ681" s="17"/>
      <c r="JBE681" s="14"/>
      <c r="JBF681" s="18"/>
      <c r="JBP681" s="17"/>
      <c r="JBU681" s="14"/>
      <c r="JBV681" s="18"/>
      <c r="JCF681" s="17"/>
      <c r="JCK681" s="14"/>
      <c r="JCL681" s="18"/>
      <c r="JCV681" s="17"/>
      <c r="JDA681" s="14"/>
      <c r="JDB681" s="18"/>
      <c r="JDL681" s="17"/>
      <c r="JDQ681" s="14"/>
      <c r="JDR681" s="18"/>
      <c r="JEB681" s="17"/>
      <c r="JEG681" s="14"/>
      <c r="JEH681" s="18"/>
      <c r="JER681" s="17"/>
      <c r="JEW681" s="14"/>
      <c r="JEX681" s="18"/>
      <c r="JFH681" s="17"/>
      <c r="JFM681" s="14"/>
      <c r="JFN681" s="18"/>
      <c r="JFX681" s="17"/>
      <c r="JGC681" s="14"/>
      <c r="JGD681" s="18"/>
      <c r="JGN681" s="17"/>
      <c r="JGS681" s="14"/>
      <c r="JGT681" s="18"/>
      <c r="JHD681" s="17"/>
      <c r="JHI681" s="14"/>
      <c r="JHJ681" s="18"/>
      <c r="JHT681" s="17"/>
      <c r="JHY681" s="14"/>
      <c r="JHZ681" s="18"/>
      <c r="JIJ681" s="17"/>
      <c r="JIO681" s="14"/>
      <c r="JIP681" s="18"/>
      <c r="JIZ681" s="17"/>
      <c r="JJE681" s="14"/>
      <c r="JJF681" s="18"/>
      <c r="JJP681" s="17"/>
      <c r="JJU681" s="14"/>
      <c r="JJV681" s="18"/>
      <c r="JKF681" s="17"/>
      <c r="JKK681" s="14"/>
      <c r="JKL681" s="18"/>
      <c r="JKV681" s="17"/>
      <c r="JLA681" s="14"/>
      <c r="JLB681" s="18"/>
      <c r="JLL681" s="17"/>
      <c r="JLQ681" s="14"/>
      <c r="JLR681" s="18"/>
      <c r="JMB681" s="17"/>
      <c r="JMG681" s="14"/>
      <c r="JMH681" s="18"/>
      <c r="JMR681" s="17"/>
      <c r="JMW681" s="14"/>
      <c r="JMX681" s="18"/>
      <c r="JNH681" s="17"/>
      <c r="JNM681" s="14"/>
      <c r="JNN681" s="18"/>
      <c r="JNX681" s="17"/>
      <c r="JOC681" s="14"/>
      <c r="JOD681" s="18"/>
      <c r="JON681" s="17"/>
      <c r="JOS681" s="14"/>
      <c r="JOT681" s="18"/>
      <c r="JPD681" s="17"/>
      <c r="JPI681" s="14"/>
      <c r="JPJ681" s="18"/>
      <c r="JPT681" s="17"/>
      <c r="JPY681" s="14"/>
      <c r="JPZ681" s="18"/>
      <c r="JQJ681" s="17"/>
      <c r="JQO681" s="14"/>
      <c r="JQP681" s="18"/>
      <c r="JQZ681" s="17"/>
      <c r="JRE681" s="14"/>
      <c r="JRF681" s="18"/>
      <c r="JRP681" s="17"/>
      <c r="JRU681" s="14"/>
      <c r="JRV681" s="18"/>
      <c r="JSF681" s="17"/>
      <c r="JSK681" s="14"/>
      <c r="JSL681" s="18"/>
      <c r="JSV681" s="17"/>
      <c r="JTA681" s="14"/>
      <c r="JTB681" s="18"/>
      <c r="JTL681" s="17"/>
      <c r="JTQ681" s="14"/>
      <c r="JTR681" s="18"/>
      <c r="JUB681" s="17"/>
      <c r="JUG681" s="14"/>
      <c r="JUH681" s="18"/>
      <c r="JUR681" s="17"/>
      <c r="JUW681" s="14"/>
      <c r="JUX681" s="18"/>
      <c r="JVH681" s="17"/>
      <c r="JVM681" s="14"/>
      <c r="JVN681" s="18"/>
      <c r="JVX681" s="17"/>
      <c r="JWC681" s="14"/>
      <c r="JWD681" s="18"/>
      <c r="JWN681" s="17"/>
      <c r="JWS681" s="14"/>
      <c r="JWT681" s="18"/>
      <c r="JXD681" s="17"/>
      <c r="JXI681" s="14"/>
      <c r="JXJ681" s="18"/>
      <c r="JXT681" s="17"/>
      <c r="JXY681" s="14"/>
      <c r="JXZ681" s="18"/>
      <c r="JYJ681" s="17"/>
      <c r="JYO681" s="14"/>
      <c r="JYP681" s="18"/>
      <c r="JYZ681" s="17"/>
      <c r="JZE681" s="14"/>
      <c r="JZF681" s="18"/>
      <c r="JZP681" s="17"/>
      <c r="JZU681" s="14"/>
      <c r="JZV681" s="18"/>
      <c r="KAF681" s="17"/>
      <c r="KAK681" s="14"/>
      <c r="KAL681" s="18"/>
      <c r="KAV681" s="17"/>
      <c r="KBA681" s="14"/>
      <c r="KBB681" s="18"/>
      <c r="KBL681" s="17"/>
      <c r="KBQ681" s="14"/>
      <c r="KBR681" s="18"/>
      <c r="KCB681" s="17"/>
      <c r="KCG681" s="14"/>
      <c r="KCH681" s="18"/>
      <c r="KCR681" s="17"/>
      <c r="KCW681" s="14"/>
      <c r="KCX681" s="18"/>
      <c r="KDH681" s="17"/>
      <c r="KDM681" s="14"/>
      <c r="KDN681" s="18"/>
      <c r="KDX681" s="17"/>
      <c r="KEC681" s="14"/>
      <c r="KED681" s="18"/>
      <c r="KEN681" s="17"/>
      <c r="KES681" s="14"/>
      <c r="KET681" s="18"/>
      <c r="KFD681" s="17"/>
      <c r="KFI681" s="14"/>
      <c r="KFJ681" s="18"/>
      <c r="KFT681" s="17"/>
      <c r="KFY681" s="14"/>
      <c r="KFZ681" s="18"/>
      <c r="KGJ681" s="17"/>
      <c r="KGO681" s="14"/>
      <c r="KGP681" s="18"/>
      <c r="KGZ681" s="17"/>
      <c r="KHE681" s="14"/>
      <c r="KHF681" s="18"/>
      <c r="KHP681" s="17"/>
      <c r="KHU681" s="14"/>
      <c r="KHV681" s="18"/>
      <c r="KIF681" s="17"/>
      <c r="KIK681" s="14"/>
      <c r="KIL681" s="18"/>
      <c r="KIV681" s="17"/>
      <c r="KJA681" s="14"/>
      <c r="KJB681" s="18"/>
      <c r="KJL681" s="17"/>
      <c r="KJQ681" s="14"/>
      <c r="KJR681" s="18"/>
      <c r="KKB681" s="17"/>
      <c r="KKG681" s="14"/>
      <c r="KKH681" s="18"/>
      <c r="KKR681" s="17"/>
      <c r="KKW681" s="14"/>
      <c r="KKX681" s="18"/>
      <c r="KLH681" s="17"/>
      <c r="KLM681" s="14"/>
      <c r="KLN681" s="18"/>
      <c r="KLX681" s="17"/>
      <c r="KMC681" s="14"/>
      <c r="KMD681" s="18"/>
      <c r="KMN681" s="17"/>
      <c r="KMS681" s="14"/>
      <c r="KMT681" s="18"/>
      <c r="KND681" s="17"/>
      <c r="KNI681" s="14"/>
      <c r="KNJ681" s="18"/>
      <c r="KNT681" s="17"/>
      <c r="KNY681" s="14"/>
      <c r="KNZ681" s="18"/>
      <c r="KOJ681" s="17"/>
      <c r="KOO681" s="14"/>
      <c r="KOP681" s="18"/>
      <c r="KOZ681" s="17"/>
      <c r="KPE681" s="14"/>
      <c r="KPF681" s="18"/>
      <c r="KPP681" s="17"/>
      <c r="KPU681" s="14"/>
      <c r="KPV681" s="18"/>
      <c r="KQF681" s="17"/>
      <c r="KQK681" s="14"/>
      <c r="KQL681" s="18"/>
      <c r="KQV681" s="17"/>
      <c r="KRA681" s="14"/>
      <c r="KRB681" s="18"/>
      <c r="KRL681" s="17"/>
      <c r="KRQ681" s="14"/>
      <c r="KRR681" s="18"/>
      <c r="KSB681" s="17"/>
      <c r="KSG681" s="14"/>
      <c r="KSH681" s="18"/>
      <c r="KSR681" s="17"/>
      <c r="KSW681" s="14"/>
      <c r="KSX681" s="18"/>
      <c r="KTH681" s="17"/>
      <c r="KTM681" s="14"/>
      <c r="KTN681" s="18"/>
      <c r="KTX681" s="17"/>
      <c r="KUC681" s="14"/>
      <c r="KUD681" s="18"/>
      <c r="KUN681" s="17"/>
      <c r="KUS681" s="14"/>
      <c r="KUT681" s="18"/>
      <c r="KVD681" s="17"/>
      <c r="KVI681" s="14"/>
      <c r="KVJ681" s="18"/>
      <c r="KVT681" s="17"/>
      <c r="KVY681" s="14"/>
      <c r="KVZ681" s="18"/>
      <c r="KWJ681" s="17"/>
      <c r="KWO681" s="14"/>
      <c r="KWP681" s="18"/>
      <c r="KWZ681" s="17"/>
      <c r="KXE681" s="14"/>
      <c r="KXF681" s="18"/>
      <c r="KXP681" s="17"/>
      <c r="KXU681" s="14"/>
      <c r="KXV681" s="18"/>
      <c r="KYF681" s="17"/>
      <c r="KYK681" s="14"/>
      <c r="KYL681" s="18"/>
      <c r="KYV681" s="17"/>
      <c r="KZA681" s="14"/>
      <c r="KZB681" s="18"/>
      <c r="KZL681" s="17"/>
      <c r="KZQ681" s="14"/>
      <c r="KZR681" s="18"/>
      <c r="LAB681" s="17"/>
      <c r="LAG681" s="14"/>
      <c r="LAH681" s="18"/>
      <c r="LAR681" s="17"/>
      <c r="LAW681" s="14"/>
      <c r="LAX681" s="18"/>
      <c r="LBH681" s="17"/>
      <c r="LBM681" s="14"/>
      <c r="LBN681" s="18"/>
      <c r="LBX681" s="17"/>
      <c r="LCC681" s="14"/>
      <c r="LCD681" s="18"/>
      <c r="LCN681" s="17"/>
      <c r="LCS681" s="14"/>
      <c r="LCT681" s="18"/>
      <c r="LDD681" s="17"/>
      <c r="LDI681" s="14"/>
      <c r="LDJ681" s="18"/>
      <c r="LDT681" s="17"/>
      <c r="LDY681" s="14"/>
      <c r="LDZ681" s="18"/>
      <c r="LEJ681" s="17"/>
      <c r="LEO681" s="14"/>
      <c r="LEP681" s="18"/>
      <c r="LEZ681" s="17"/>
      <c r="LFE681" s="14"/>
      <c r="LFF681" s="18"/>
      <c r="LFP681" s="17"/>
      <c r="LFU681" s="14"/>
      <c r="LFV681" s="18"/>
      <c r="LGF681" s="17"/>
      <c r="LGK681" s="14"/>
      <c r="LGL681" s="18"/>
      <c r="LGV681" s="17"/>
      <c r="LHA681" s="14"/>
      <c r="LHB681" s="18"/>
      <c r="LHL681" s="17"/>
      <c r="LHQ681" s="14"/>
      <c r="LHR681" s="18"/>
      <c r="LIB681" s="17"/>
      <c r="LIG681" s="14"/>
      <c r="LIH681" s="18"/>
      <c r="LIR681" s="17"/>
      <c r="LIW681" s="14"/>
      <c r="LIX681" s="18"/>
      <c r="LJH681" s="17"/>
      <c r="LJM681" s="14"/>
      <c r="LJN681" s="18"/>
      <c r="LJX681" s="17"/>
      <c r="LKC681" s="14"/>
      <c r="LKD681" s="18"/>
      <c r="LKN681" s="17"/>
      <c r="LKS681" s="14"/>
      <c r="LKT681" s="18"/>
      <c r="LLD681" s="17"/>
      <c r="LLI681" s="14"/>
      <c r="LLJ681" s="18"/>
      <c r="LLT681" s="17"/>
      <c r="LLY681" s="14"/>
      <c r="LLZ681" s="18"/>
      <c r="LMJ681" s="17"/>
      <c r="LMO681" s="14"/>
      <c r="LMP681" s="18"/>
      <c r="LMZ681" s="17"/>
      <c r="LNE681" s="14"/>
      <c r="LNF681" s="18"/>
      <c r="LNP681" s="17"/>
      <c r="LNU681" s="14"/>
      <c r="LNV681" s="18"/>
      <c r="LOF681" s="17"/>
      <c r="LOK681" s="14"/>
      <c r="LOL681" s="18"/>
      <c r="LOV681" s="17"/>
      <c r="LPA681" s="14"/>
      <c r="LPB681" s="18"/>
      <c r="LPL681" s="17"/>
      <c r="LPQ681" s="14"/>
      <c r="LPR681" s="18"/>
      <c r="LQB681" s="17"/>
      <c r="LQG681" s="14"/>
      <c r="LQH681" s="18"/>
      <c r="LQR681" s="17"/>
      <c r="LQW681" s="14"/>
      <c r="LQX681" s="18"/>
      <c r="LRH681" s="17"/>
      <c r="LRM681" s="14"/>
      <c r="LRN681" s="18"/>
      <c r="LRX681" s="17"/>
      <c r="LSC681" s="14"/>
      <c r="LSD681" s="18"/>
      <c r="LSN681" s="17"/>
      <c r="LSS681" s="14"/>
      <c r="LST681" s="18"/>
      <c r="LTD681" s="17"/>
      <c r="LTI681" s="14"/>
      <c r="LTJ681" s="18"/>
      <c r="LTT681" s="17"/>
      <c r="LTY681" s="14"/>
      <c r="LTZ681" s="18"/>
      <c r="LUJ681" s="17"/>
      <c r="LUO681" s="14"/>
      <c r="LUP681" s="18"/>
      <c r="LUZ681" s="17"/>
      <c r="LVE681" s="14"/>
      <c r="LVF681" s="18"/>
      <c r="LVP681" s="17"/>
      <c r="LVU681" s="14"/>
      <c r="LVV681" s="18"/>
      <c r="LWF681" s="17"/>
      <c r="LWK681" s="14"/>
      <c r="LWL681" s="18"/>
      <c r="LWV681" s="17"/>
      <c r="LXA681" s="14"/>
      <c r="LXB681" s="18"/>
      <c r="LXL681" s="17"/>
      <c r="LXQ681" s="14"/>
      <c r="LXR681" s="18"/>
      <c r="LYB681" s="17"/>
      <c r="LYG681" s="14"/>
      <c r="LYH681" s="18"/>
      <c r="LYR681" s="17"/>
      <c r="LYW681" s="14"/>
      <c r="LYX681" s="18"/>
      <c r="LZH681" s="17"/>
      <c r="LZM681" s="14"/>
      <c r="LZN681" s="18"/>
      <c r="LZX681" s="17"/>
      <c r="MAC681" s="14"/>
      <c r="MAD681" s="18"/>
      <c r="MAN681" s="17"/>
      <c r="MAS681" s="14"/>
      <c r="MAT681" s="18"/>
      <c r="MBD681" s="17"/>
      <c r="MBI681" s="14"/>
      <c r="MBJ681" s="18"/>
      <c r="MBT681" s="17"/>
      <c r="MBY681" s="14"/>
      <c r="MBZ681" s="18"/>
      <c r="MCJ681" s="17"/>
      <c r="MCO681" s="14"/>
      <c r="MCP681" s="18"/>
      <c r="MCZ681" s="17"/>
      <c r="MDE681" s="14"/>
      <c r="MDF681" s="18"/>
      <c r="MDP681" s="17"/>
      <c r="MDU681" s="14"/>
      <c r="MDV681" s="18"/>
      <c r="MEF681" s="17"/>
      <c r="MEK681" s="14"/>
      <c r="MEL681" s="18"/>
      <c r="MEV681" s="17"/>
      <c r="MFA681" s="14"/>
      <c r="MFB681" s="18"/>
      <c r="MFL681" s="17"/>
      <c r="MFQ681" s="14"/>
      <c r="MFR681" s="18"/>
      <c r="MGB681" s="17"/>
      <c r="MGG681" s="14"/>
      <c r="MGH681" s="18"/>
      <c r="MGR681" s="17"/>
      <c r="MGW681" s="14"/>
      <c r="MGX681" s="18"/>
      <c r="MHH681" s="17"/>
      <c r="MHM681" s="14"/>
      <c r="MHN681" s="18"/>
      <c r="MHX681" s="17"/>
      <c r="MIC681" s="14"/>
      <c r="MID681" s="18"/>
      <c r="MIN681" s="17"/>
      <c r="MIS681" s="14"/>
      <c r="MIT681" s="18"/>
      <c r="MJD681" s="17"/>
      <c r="MJI681" s="14"/>
      <c r="MJJ681" s="18"/>
      <c r="MJT681" s="17"/>
      <c r="MJY681" s="14"/>
      <c r="MJZ681" s="18"/>
      <c r="MKJ681" s="17"/>
      <c r="MKO681" s="14"/>
      <c r="MKP681" s="18"/>
      <c r="MKZ681" s="17"/>
      <c r="MLE681" s="14"/>
      <c r="MLF681" s="18"/>
      <c r="MLP681" s="17"/>
      <c r="MLU681" s="14"/>
      <c r="MLV681" s="18"/>
      <c r="MMF681" s="17"/>
      <c r="MMK681" s="14"/>
      <c r="MML681" s="18"/>
      <c r="MMV681" s="17"/>
      <c r="MNA681" s="14"/>
      <c r="MNB681" s="18"/>
      <c r="MNL681" s="17"/>
      <c r="MNQ681" s="14"/>
      <c r="MNR681" s="18"/>
      <c r="MOB681" s="17"/>
      <c r="MOG681" s="14"/>
      <c r="MOH681" s="18"/>
      <c r="MOR681" s="17"/>
      <c r="MOW681" s="14"/>
      <c r="MOX681" s="18"/>
      <c r="MPH681" s="17"/>
      <c r="MPM681" s="14"/>
      <c r="MPN681" s="18"/>
      <c r="MPX681" s="17"/>
      <c r="MQC681" s="14"/>
      <c r="MQD681" s="18"/>
      <c r="MQN681" s="17"/>
      <c r="MQS681" s="14"/>
      <c r="MQT681" s="18"/>
      <c r="MRD681" s="17"/>
      <c r="MRI681" s="14"/>
      <c r="MRJ681" s="18"/>
      <c r="MRT681" s="17"/>
      <c r="MRY681" s="14"/>
      <c r="MRZ681" s="18"/>
      <c r="MSJ681" s="17"/>
      <c r="MSO681" s="14"/>
      <c r="MSP681" s="18"/>
      <c r="MSZ681" s="17"/>
      <c r="MTE681" s="14"/>
      <c r="MTF681" s="18"/>
      <c r="MTP681" s="17"/>
      <c r="MTU681" s="14"/>
      <c r="MTV681" s="18"/>
      <c r="MUF681" s="17"/>
      <c r="MUK681" s="14"/>
      <c r="MUL681" s="18"/>
      <c r="MUV681" s="17"/>
      <c r="MVA681" s="14"/>
      <c r="MVB681" s="18"/>
      <c r="MVL681" s="17"/>
      <c r="MVQ681" s="14"/>
      <c r="MVR681" s="18"/>
      <c r="MWB681" s="17"/>
      <c r="MWG681" s="14"/>
      <c r="MWH681" s="18"/>
      <c r="MWR681" s="17"/>
      <c r="MWW681" s="14"/>
      <c r="MWX681" s="18"/>
      <c r="MXH681" s="17"/>
      <c r="MXM681" s="14"/>
      <c r="MXN681" s="18"/>
      <c r="MXX681" s="17"/>
      <c r="MYC681" s="14"/>
      <c r="MYD681" s="18"/>
      <c r="MYN681" s="17"/>
      <c r="MYS681" s="14"/>
      <c r="MYT681" s="18"/>
      <c r="MZD681" s="17"/>
      <c r="MZI681" s="14"/>
      <c r="MZJ681" s="18"/>
      <c r="MZT681" s="17"/>
      <c r="MZY681" s="14"/>
      <c r="MZZ681" s="18"/>
      <c r="NAJ681" s="17"/>
      <c r="NAO681" s="14"/>
      <c r="NAP681" s="18"/>
      <c r="NAZ681" s="17"/>
      <c r="NBE681" s="14"/>
      <c r="NBF681" s="18"/>
      <c r="NBP681" s="17"/>
      <c r="NBU681" s="14"/>
      <c r="NBV681" s="18"/>
      <c r="NCF681" s="17"/>
      <c r="NCK681" s="14"/>
      <c r="NCL681" s="18"/>
      <c r="NCV681" s="17"/>
      <c r="NDA681" s="14"/>
      <c r="NDB681" s="18"/>
      <c r="NDL681" s="17"/>
      <c r="NDQ681" s="14"/>
      <c r="NDR681" s="18"/>
      <c r="NEB681" s="17"/>
      <c r="NEG681" s="14"/>
      <c r="NEH681" s="18"/>
      <c r="NER681" s="17"/>
      <c r="NEW681" s="14"/>
      <c r="NEX681" s="18"/>
      <c r="NFH681" s="17"/>
      <c r="NFM681" s="14"/>
      <c r="NFN681" s="18"/>
      <c r="NFX681" s="17"/>
      <c r="NGC681" s="14"/>
      <c r="NGD681" s="18"/>
      <c r="NGN681" s="17"/>
      <c r="NGS681" s="14"/>
      <c r="NGT681" s="18"/>
      <c r="NHD681" s="17"/>
      <c r="NHI681" s="14"/>
      <c r="NHJ681" s="18"/>
      <c r="NHT681" s="17"/>
      <c r="NHY681" s="14"/>
      <c r="NHZ681" s="18"/>
      <c r="NIJ681" s="17"/>
      <c r="NIO681" s="14"/>
      <c r="NIP681" s="18"/>
      <c r="NIZ681" s="17"/>
      <c r="NJE681" s="14"/>
      <c r="NJF681" s="18"/>
      <c r="NJP681" s="17"/>
      <c r="NJU681" s="14"/>
      <c r="NJV681" s="18"/>
      <c r="NKF681" s="17"/>
      <c r="NKK681" s="14"/>
      <c r="NKL681" s="18"/>
      <c r="NKV681" s="17"/>
      <c r="NLA681" s="14"/>
      <c r="NLB681" s="18"/>
      <c r="NLL681" s="17"/>
      <c r="NLQ681" s="14"/>
      <c r="NLR681" s="18"/>
      <c r="NMB681" s="17"/>
      <c r="NMG681" s="14"/>
      <c r="NMH681" s="18"/>
      <c r="NMR681" s="17"/>
      <c r="NMW681" s="14"/>
      <c r="NMX681" s="18"/>
      <c r="NNH681" s="17"/>
      <c r="NNM681" s="14"/>
      <c r="NNN681" s="18"/>
      <c r="NNX681" s="17"/>
      <c r="NOC681" s="14"/>
      <c r="NOD681" s="18"/>
      <c r="NON681" s="17"/>
      <c r="NOS681" s="14"/>
      <c r="NOT681" s="18"/>
      <c r="NPD681" s="17"/>
      <c r="NPI681" s="14"/>
      <c r="NPJ681" s="18"/>
      <c r="NPT681" s="17"/>
      <c r="NPY681" s="14"/>
      <c r="NPZ681" s="18"/>
      <c r="NQJ681" s="17"/>
      <c r="NQO681" s="14"/>
      <c r="NQP681" s="18"/>
      <c r="NQZ681" s="17"/>
      <c r="NRE681" s="14"/>
      <c r="NRF681" s="18"/>
      <c r="NRP681" s="17"/>
      <c r="NRU681" s="14"/>
      <c r="NRV681" s="18"/>
      <c r="NSF681" s="17"/>
      <c r="NSK681" s="14"/>
      <c r="NSL681" s="18"/>
      <c r="NSV681" s="17"/>
      <c r="NTA681" s="14"/>
      <c r="NTB681" s="18"/>
      <c r="NTL681" s="17"/>
      <c r="NTQ681" s="14"/>
      <c r="NTR681" s="18"/>
      <c r="NUB681" s="17"/>
      <c r="NUG681" s="14"/>
      <c r="NUH681" s="18"/>
      <c r="NUR681" s="17"/>
      <c r="NUW681" s="14"/>
      <c r="NUX681" s="18"/>
      <c r="NVH681" s="17"/>
      <c r="NVM681" s="14"/>
      <c r="NVN681" s="18"/>
      <c r="NVX681" s="17"/>
      <c r="NWC681" s="14"/>
      <c r="NWD681" s="18"/>
      <c r="NWN681" s="17"/>
      <c r="NWS681" s="14"/>
      <c r="NWT681" s="18"/>
      <c r="NXD681" s="17"/>
      <c r="NXI681" s="14"/>
      <c r="NXJ681" s="18"/>
      <c r="NXT681" s="17"/>
      <c r="NXY681" s="14"/>
      <c r="NXZ681" s="18"/>
      <c r="NYJ681" s="17"/>
      <c r="NYO681" s="14"/>
      <c r="NYP681" s="18"/>
      <c r="NYZ681" s="17"/>
      <c r="NZE681" s="14"/>
      <c r="NZF681" s="18"/>
      <c r="NZP681" s="17"/>
      <c r="NZU681" s="14"/>
      <c r="NZV681" s="18"/>
      <c r="OAF681" s="17"/>
      <c r="OAK681" s="14"/>
      <c r="OAL681" s="18"/>
      <c r="OAV681" s="17"/>
      <c r="OBA681" s="14"/>
      <c r="OBB681" s="18"/>
      <c r="OBL681" s="17"/>
      <c r="OBQ681" s="14"/>
      <c r="OBR681" s="18"/>
      <c r="OCB681" s="17"/>
      <c r="OCG681" s="14"/>
      <c r="OCH681" s="18"/>
      <c r="OCR681" s="17"/>
      <c r="OCW681" s="14"/>
      <c r="OCX681" s="18"/>
      <c r="ODH681" s="17"/>
      <c r="ODM681" s="14"/>
      <c r="ODN681" s="18"/>
      <c r="ODX681" s="17"/>
      <c r="OEC681" s="14"/>
      <c r="OED681" s="18"/>
      <c r="OEN681" s="17"/>
      <c r="OES681" s="14"/>
      <c r="OET681" s="18"/>
      <c r="OFD681" s="17"/>
      <c r="OFI681" s="14"/>
      <c r="OFJ681" s="18"/>
      <c r="OFT681" s="17"/>
      <c r="OFY681" s="14"/>
      <c r="OFZ681" s="18"/>
      <c r="OGJ681" s="17"/>
      <c r="OGO681" s="14"/>
      <c r="OGP681" s="18"/>
      <c r="OGZ681" s="17"/>
      <c r="OHE681" s="14"/>
      <c r="OHF681" s="18"/>
      <c r="OHP681" s="17"/>
      <c r="OHU681" s="14"/>
      <c r="OHV681" s="18"/>
      <c r="OIF681" s="17"/>
      <c r="OIK681" s="14"/>
      <c r="OIL681" s="18"/>
      <c r="OIV681" s="17"/>
      <c r="OJA681" s="14"/>
      <c r="OJB681" s="18"/>
      <c r="OJL681" s="17"/>
      <c r="OJQ681" s="14"/>
      <c r="OJR681" s="18"/>
      <c r="OKB681" s="17"/>
      <c r="OKG681" s="14"/>
      <c r="OKH681" s="18"/>
      <c r="OKR681" s="17"/>
      <c r="OKW681" s="14"/>
      <c r="OKX681" s="18"/>
      <c r="OLH681" s="17"/>
      <c r="OLM681" s="14"/>
      <c r="OLN681" s="18"/>
      <c r="OLX681" s="17"/>
      <c r="OMC681" s="14"/>
      <c r="OMD681" s="18"/>
      <c r="OMN681" s="17"/>
      <c r="OMS681" s="14"/>
      <c r="OMT681" s="18"/>
      <c r="OND681" s="17"/>
      <c r="ONI681" s="14"/>
      <c r="ONJ681" s="18"/>
      <c r="ONT681" s="17"/>
      <c r="ONY681" s="14"/>
      <c r="ONZ681" s="18"/>
      <c r="OOJ681" s="17"/>
      <c r="OOO681" s="14"/>
      <c r="OOP681" s="18"/>
      <c r="OOZ681" s="17"/>
      <c r="OPE681" s="14"/>
      <c r="OPF681" s="18"/>
      <c r="OPP681" s="17"/>
      <c r="OPU681" s="14"/>
      <c r="OPV681" s="18"/>
      <c r="OQF681" s="17"/>
      <c r="OQK681" s="14"/>
      <c r="OQL681" s="18"/>
      <c r="OQV681" s="17"/>
      <c r="ORA681" s="14"/>
      <c r="ORB681" s="18"/>
      <c r="ORL681" s="17"/>
      <c r="ORQ681" s="14"/>
      <c r="ORR681" s="18"/>
      <c r="OSB681" s="17"/>
      <c r="OSG681" s="14"/>
      <c r="OSH681" s="18"/>
      <c r="OSR681" s="17"/>
      <c r="OSW681" s="14"/>
      <c r="OSX681" s="18"/>
      <c r="OTH681" s="17"/>
      <c r="OTM681" s="14"/>
      <c r="OTN681" s="18"/>
      <c r="OTX681" s="17"/>
      <c r="OUC681" s="14"/>
      <c r="OUD681" s="18"/>
      <c r="OUN681" s="17"/>
      <c r="OUS681" s="14"/>
      <c r="OUT681" s="18"/>
      <c r="OVD681" s="17"/>
      <c r="OVI681" s="14"/>
      <c r="OVJ681" s="18"/>
      <c r="OVT681" s="17"/>
      <c r="OVY681" s="14"/>
      <c r="OVZ681" s="18"/>
      <c r="OWJ681" s="17"/>
      <c r="OWO681" s="14"/>
      <c r="OWP681" s="18"/>
      <c r="OWZ681" s="17"/>
      <c r="OXE681" s="14"/>
      <c r="OXF681" s="18"/>
      <c r="OXP681" s="17"/>
      <c r="OXU681" s="14"/>
      <c r="OXV681" s="18"/>
      <c r="OYF681" s="17"/>
      <c r="OYK681" s="14"/>
      <c r="OYL681" s="18"/>
      <c r="OYV681" s="17"/>
      <c r="OZA681" s="14"/>
      <c r="OZB681" s="18"/>
      <c r="OZL681" s="17"/>
      <c r="OZQ681" s="14"/>
      <c r="OZR681" s="18"/>
      <c r="PAB681" s="17"/>
      <c r="PAG681" s="14"/>
      <c r="PAH681" s="18"/>
      <c r="PAR681" s="17"/>
      <c r="PAW681" s="14"/>
      <c r="PAX681" s="18"/>
      <c r="PBH681" s="17"/>
      <c r="PBM681" s="14"/>
      <c r="PBN681" s="18"/>
      <c r="PBX681" s="17"/>
      <c r="PCC681" s="14"/>
      <c r="PCD681" s="18"/>
      <c r="PCN681" s="17"/>
      <c r="PCS681" s="14"/>
      <c r="PCT681" s="18"/>
      <c r="PDD681" s="17"/>
      <c r="PDI681" s="14"/>
      <c r="PDJ681" s="18"/>
      <c r="PDT681" s="17"/>
      <c r="PDY681" s="14"/>
      <c r="PDZ681" s="18"/>
      <c r="PEJ681" s="17"/>
      <c r="PEO681" s="14"/>
      <c r="PEP681" s="18"/>
      <c r="PEZ681" s="17"/>
      <c r="PFE681" s="14"/>
      <c r="PFF681" s="18"/>
      <c r="PFP681" s="17"/>
      <c r="PFU681" s="14"/>
      <c r="PFV681" s="18"/>
      <c r="PGF681" s="17"/>
      <c r="PGK681" s="14"/>
      <c r="PGL681" s="18"/>
      <c r="PGV681" s="17"/>
      <c r="PHA681" s="14"/>
      <c r="PHB681" s="18"/>
      <c r="PHL681" s="17"/>
      <c r="PHQ681" s="14"/>
      <c r="PHR681" s="18"/>
      <c r="PIB681" s="17"/>
      <c r="PIG681" s="14"/>
      <c r="PIH681" s="18"/>
      <c r="PIR681" s="17"/>
      <c r="PIW681" s="14"/>
      <c r="PIX681" s="18"/>
      <c r="PJH681" s="17"/>
      <c r="PJM681" s="14"/>
      <c r="PJN681" s="18"/>
      <c r="PJX681" s="17"/>
      <c r="PKC681" s="14"/>
      <c r="PKD681" s="18"/>
      <c r="PKN681" s="17"/>
      <c r="PKS681" s="14"/>
      <c r="PKT681" s="18"/>
      <c r="PLD681" s="17"/>
      <c r="PLI681" s="14"/>
      <c r="PLJ681" s="18"/>
      <c r="PLT681" s="17"/>
      <c r="PLY681" s="14"/>
      <c r="PLZ681" s="18"/>
      <c r="PMJ681" s="17"/>
      <c r="PMO681" s="14"/>
      <c r="PMP681" s="18"/>
      <c r="PMZ681" s="17"/>
      <c r="PNE681" s="14"/>
      <c r="PNF681" s="18"/>
      <c r="PNP681" s="17"/>
      <c r="PNU681" s="14"/>
      <c r="PNV681" s="18"/>
      <c r="POF681" s="17"/>
      <c r="POK681" s="14"/>
      <c r="POL681" s="18"/>
      <c r="POV681" s="17"/>
      <c r="PPA681" s="14"/>
      <c r="PPB681" s="18"/>
      <c r="PPL681" s="17"/>
      <c r="PPQ681" s="14"/>
      <c r="PPR681" s="18"/>
      <c r="PQB681" s="17"/>
      <c r="PQG681" s="14"/>
      <c r="PQH681" s="18"/>
      <c r="PQR681" s="17"/>
      <c r="PQW681" s="14"/>
      <c r="PQX681" s="18"/>
      <c r="PRH681" s="17"/>
      <c r="PRM681" s="14"/>
      <c r="PRN681" s="18"/>
      <c r="PRX681" s="17"/>
      <c r="PSC681" s="14"/>
      <c r="PSD681" s="18"/>
      <c r="PSN681" s="17"/>
      <c r="PSS681" s="14"/>
      <c r="PST681" s="18"/>
      <c r="PTD681" s="17"/>
      <c r="PTI681" s="14"/>
      <c r="PTJ681" s="18"/>
      <c r="PTT681" s="17"/>
      <c r="PTY681" s="14"/>
      <c r="PTZ681" s="18"/>
      <c r="PUJ681" s="17"/>
      <c r="PUO681" s="14"/>
      <c r="PUP681" s="18"/>
      <c r="PUZ681" s="17"/>
      <c r="PVE681" s="14"/>
      <c r="PVF681" s="18"/>
      <c r="PVP681" s="17"/>
      <c r="PVU681" s="14"/>
      <c r="PVV681" s="18"/>
      <c r="PWF681" s="17"/>
      <c r="PWK681" s="14"/>
      <c r="PWL681" s="18"/>
      <c r="PWV681" s="17"/>
      <c r="PXA681" s="14"/>
      <c r="PXB681" s="18"/>
      <c r="PXL681" s="17"/>
      <c r="PXQ681" s="14"/>
      <c r="PXR681" s="18"/>
      <c r="PYB681" s="17"/>
      <c r="PYG681" s="14"/>
      <c r="PYH681" s="18"/>
      <c r="PYR681" s="17"/>
      <c r="PYW681" s="14"/>
      <c r="PYX681" s="18"/>
      <c r="PZH681" s="17"/>
      <c r="PZM681" s="14"/>
      <c r="PZN681" s="18"/>
      <c r="PZX681" s="17"/>
      <c r="QAC681" s="14"/>
      <c r="QAD681" s="18"/>
      <c r="QAN681" s="17"/>
      <c r="QAS681" s="14"/>
      <c r="QAT681" s="18"/>
      <c r="QBD681" s="17"/>
      <c r="QBI681" s="14"/>
      <c r="QBJ681" s="18"/>
      <c r="QBT681" s="17"/>
      <c r="QBY681" s="14"/>
      <c r="QBZ681" s="18"/>
      <c r="QCJ681" s="17"/>
      <c r="QCO681" s="14"/>
      <c r="QCP681" s="18"/>
      <c r="QCZ681" s="17"/>
      <c r="QDE681" s="14"/>
      <c r="QDF681" s="18"/>
      <c r="QDP681" s="17"/>
      <c r="QDU681" s="14"/>
      <c r="QDV681" s="18"/>
      <c r="QEF681" s="17"/>
      <c r="QEK681" s="14"/>
      <c r="QEL681" s="18"/>
      <c r="QEV681" s="17"/>
      <c r="QFA681" s="14"/>
      <c r="QFB681" s="18"/>
      <c r="QFL681" s="17"/>
      <c r="QFQ681" s="14"/>
      <c r="QFR681" s="18"/>
      <c r="QGB681" s="17"/>
      <c r="QGG681" s="14"/>
      <c r="QGH681" s="18"/>
      <c r="QGR681" s="17"/>
      <c r="QGW681" s="14"/>
      <c r="QGX681" s="18"/>
      <c r="QHH681" s="17"/>
      <c r="QHM681" s="14"/>
      <c r="QHN681" s="18"/>
      <c r="QHX681" s="17"/>
      <c r="QIC681" s="14"/>
      <c r="QID681" s="18"/>
      <c r="QIN681" s="17"/>
      <c r="QIS681" s="14"/>
      <c r="QIT681" s="18"/>
      <c r="QJD681" s="17"/>
      <c r="QJI681" s="14"/>
      <c r="QJJ681" s="18"/>
      <c r="QJT681" s="17"/>
      <c r="QJY681" s="14"/>
      <c r="QJZ681" s="18"/>
      <c r="QKJ681" s="17"/>
      <c r="QKO681" s="14"/>
      <c r="QKP681" s="18"/>
      <c r="QKZ681" s="17"/>
      <c r="QLE681" s="14"/>
      <c r="QLF681" s="18"/>
      <c r="QLP681" s="17"/>
      <c r="QLU681" s="14"/>
      <c r="QLV681" s="18"/>
      <c r="QMF681" s="17"/>
      <c r="QMK681" s="14"/>
      <c r="QML681" s="18"/>
      <c r="QMV681" s="17"/>
      <c r="QNA681" s="14"/>
      <c r="QNB681" s="18"/>
      <c r="QNL681" s="17"/>
      <c r="QNQ681" s="14"/>
      <c r="QNR681" s="18"/>
      <c r="QOB681" s="17"/>
      <c r="QOG681" s="14"/>
      <c r="QOH681" s="18"/>
      <c r="QOR681" s="17"/>
      <c r="QOW681" s="14"/>
      <c r="QOX681" s="18"/>
      <c r="QPH681" s="17"/>
      <c r="QPM681" s="14"/>
      <c r="QPN681" s="18"/>
      <c r="QPX681" s="17"/>
      <c r="QQC681" s="14"/>
      <c r="QQD681" s="18"/>
      <c r="QQN681" s="17"/>
      <c r="QQS681" s="14"/>
      <c r="QQT681" s="18"/>
      <c r="QRD681" s="17"/>
      <c r="QRI681" s="14"/>
      <c r="QRJ681" s="18"/>
      <c r="QRT681" s="17"/>
      <c r="QRY681" s="14"/>
      <c r="QRZ681" s="18"/>
      <c r="QSJ681" s="17"/>
      <c r="QSO681" s="14"/>
      <c r="QSP681" s="18"/>
      <c r="QSZ681" s="17"/>
      <c r="QTE681" s="14"/>
      <c r="QTF681" s="18"/>
      <c r="QTP681" s="17"/>
      <c r="QTU681" s="14"/>
      <c r="QTV681" s="18"/>
      <c r="QUF681" s="17"/>
      <c r="QUK681" s="14"/>
      <c r="QUL681" s="18"/>
      <c r="QUV681" s="17"/>
      <c r="QVA681" s="14"/>
      <c r="QVB681" s="18"/>
      <c r="QVL681" s="17"/>
      <c r="QVQ681" s="14"/>
      <c r="QVR681" s="18"/>
      <c r="QWB681" s="17"/>
      <c r="QWG681" s="14"/>
      <c r="QWH681" s="18"/>
      <c r="QWR681" s="17"/>
      <c r="QWW681" s="14"/>
      <c r="QWX681" s="18"/>
      <c r="QXH681" s="17"/>
      <c r="QXM681" s="14"/>
      <c r="QXN681" s="18"/>
      <c r="QXX681" s="17"/>
      <c r="QYC681" s="14"/>
      <c r="QYD681" s="18"/>
      <c r="QYN681" s="17"/>
      <c r="QYS681" s="14"/>
      <c r="QYT681" s="18"/>
      <c r="QZD681" s="17"/>
      <c r="QZI681" s="14"/>
      <c r="QZJ681" s="18"/>
      <c r="QZT681" s="17"/>
      <c r="QZY681" s="14"/>
      <c r="QZZ681" s="18"/>
      <c r="RAJ681" s="17"/>
      <c r="RAO681" s="14"/>
      <c r="RAP681" s="18"/>
      <c r="RAZ681" s="17"/>
      <c r="RBE681" s="14"/>
      <c r="RBF681" s="18"/>
      <c r="RBP681" s="17"/>
      <c r="RBU681" s="14"/>
      <c r="RBV681" s="18"/>
      <c r="RCF681" s="17"/>
      <c r="RCK681" s="14"/>
      <c r="RCL681" s="18"/>
      <c r="RCV681" s="17"/>
      <c r="RDA681" s="14"/>
      <c r="RDB681" s="18"/>
      <c r="RDL681" s="17"/>
      <c r="RDQ681" s="14"/>
      <c r="RDR681" s="18"/>
      <c r="REB681" s="17"/>
      <c r="REG681" s="14"/>
      <c r="REH681" s="18"/>
      <c r="RER681" s="17"/>
      <c r="REW681" s="14"/>
      <c r="REX681" s="18"/>
      <c r="RFH681" s="17"/>
      <c r="RFM681" s="14"/>
      <c r="RFN681" s="18"/>
      <c r="RFX681" s="17"/>
      <c r="RGC681" s="14"/>
      <c r="RGD681" s="18"/>
      <c r="RGN681" s="17"/>
      <c r="RGS681" s="14"/>
      <c r="RGT681" s="18"/>
      <c r="RHD681" s="17"/>
      <c r="RHI681" s="14"/>
      <c r="RHJ681" s="18"/>
      <c r="RHT681" s="17"/>
      <c r="RHY681" s="14"/>
      <c r="RHZ681" s="18"/>
      <c r="RIJ681" s="17"/>
      <c r="RIO681" s="14"/>
      <c r="RIP681" s="18"/>
      <c r="RIZ681" s="17"/>
      <c r="RJE681" s="14"/>
      <c r="RJF681" s="18"/>
      <c r="RJP681" s="17"/>
      <c r="RJU681" s="14"/>
      <c r="RJV681" s="18"/>
      <c r="RKF681" s="17"/>
      <c r="RKK681" s="14"/>
      <c r="RKL681" s="18"/>
      <c r="RKV681" s="17"/>
      <c r="RLA681" s="14"/>
      <c r="RLB681" s="18"/>
      <c r="RLL681" s="17"/>
      <c r="RLQ681" s="14"/>
      <c r="RLR681" s="18"/>
      <c r="RMB681" s="17"/>
      <c r="RMG681" s="14"/>
      <c r="RMH681" s="18"/>
      <c r="RMR681" s="17"/>
      <c r="RMW681" s="14"/>
      <c r="RMX681" s="18"/>
      <c r="RNH681" s="17"/>
      <c r="RNM681" s="14"/>
      <c r="RNN681" s="18"/>
      <c r="RNX681" s="17"/>
      <c r="ROC681" s="14"/>
      <c r="ROD681" s="18"/>
      <c r="RON681" s="17"/>
      <c r="ROS681" s="14"/>
      <c r="ROT681" s="18"/>
      <c r="RPD681" s="17"/>
      <c r="RPI681" s="14"/>
      <c r="RPJ681" s="18"/>
      <c r="RPT681" s="17"/>
      <c r="RPY681" s="14"/>
      <c r="RPZ681" s="18"/>
      <c r="RQJ681" s="17"/>
      <c r="RQO681" s="14"/>
      <c r="RQP681" s="18"/>
      <c r="RQZ681" s="17"/>
      <c r="RRE681" s="14"/>
      <c r="RRF681" s="18"/>
      <c r="RRP681" s="17"/>
      <c r="RRU681" s="14"/>
      <c r="RRV681" s="18"/>
      <c r="RSF681" s="17"/>
      <c r="RSK681" s="14"/>
      <c r="RSL681" s="18"/>
      <c r="RSV681" s="17"/>
      <c r="RTA681" s="14"/>
      <c r="RTB681" s="18"/>
      <c r="RTL681" s="17"/>
      <c r="RTQ681" s="14"/>
      <c r="RTR681" s="18"/>
      <c r="RUB681" s="17"/>
      <c r="RUG681" s="14"/>
      <c r="RUH681" s="18"/>
      <c r="RUR681" s="17"/>
      <c r="RUW681" s="14"/>
      <c r="RUX681" s="18"/>
      <c r="RVH681" s="17"/>
      <c r="RVM681" s="14"/>
      <c r="RVN681" s="18"/>
      <c r="RVX681" s="17"/>
      <c r="RWC681" s="14"/>
      <c r="RWD681" s="18"/>
      <c r="RWN681" s="17"/>
      <c r="RWS681" s="14"/>
      <c r="RWT681" s="18"/>
      <c r="RXD681" s="17"/>
      <c r="RXI681" s="14"/>
      <c r="RXJ681" s="18"/>
      <c r="RXT681" s="17"/>
      <c r="RXY681" s="14"/>
      <c r="RXZ681" s="18"/>
      <c r="RYJ681" s="17"/>
      <c r="RYO681" s="14"/>
      <c r="RYP681" s="18"/>
      <c r="RYZ681" s="17"/>
      <c r="RZE681" s="14"/>
      <c r="RZF681" s="18"/>
      <c r="RZP681" s="17"/>
      <c r="RZU681" s="14"/>
      <c r="RZV681" s="18"/>
      <c r="SAF681" s="17"/>
      <c r="SAK681" s="14"/>
      <c r="SAL681" s="18"/>
      <c r="SAV681" s="17"/>
      <c r="SBA681" s="14"/>
      <c r="SBB681" s="18"/>
      <c r="SBL681" s="17"/>
      <c r="SBQ681" s="14"/>
      <c r="SBR681" s="18"/>
      <c r="SCB681" s="17"/>
      <c r="SCG681" s="14"/>
      <c r="SCH681" s="18"/>
      <c r="SCR681" s="17"/>
      <c r="SCW681" s="14"/>
      <c r="SCX681" s="18"/>
      <c r="SDH681" s="17"/>
      <c r="SDM681" s="14"/>
      <c r="SDN681" s="18"/>
      <c r="SDX681" s="17"/>
      <c r="SEC681" s="14"/>
      <c r="SED681" s="18"/>
      <c r="SEN681" s="17"/>
      <c r="SES681" s="14"/>
      <c r="SET681" s="18"/>
      <c r="SFD681" s="17"/>
      <c r="SFI681" s="14"/>
      <c r="SFJ681" s="18"/>
      <c r="SFT681" s="17"/>
      <c r="SFY681" s="14"/>
      <c r="SFZ681" s="18"/>
      <c r="SGJ681" s="17"/>
      <c r="SGO681" s="14"/>
      <c r="SGP681" s="18"/>
      <c r="SGZ681" s="17"/>
      <c r="SHE681" s="14"/>
      <c r="SHF681" s="18"/>
      <c r="SHP681" s="17"/>
      <c r="SHU681" s="14"/>
      <c r="SHV681" s="18"/>
      <c r="SIF681" s="17"/>
      <c r="SIK681" s="14"/>
      <c r="SIL681" s="18"/>
      <c r="SIV681" s="17"/>
      <c r="SJA681" s="14"/>
      <c r="SJB681" s="18"/>
      <c r="SJL681" s="17"/>
      <c r="SJQ681" s="14"/>
      <c r="SJR681" s="18"/>
      <c r="SKB681" s="17"/>
      <c r="SKG681" s="14"/>
      <c r="SKH681" s="18"/>
      <c r="SKR681" s="17"/>
      <c r="SKW681" s="14"/>
      <c r="SKX681" s="18"/>
      <c r="SLH681" s="17"/>
      <c r="SLM681" s="14"/>
      <c r="SLN681" s="18"/>
      <c r="SLX681" s="17"/>
      <c r="SMC681" s="14"/>
      <c r="SMD681" s="18"/>
      <c r="SMN681" s="17"/>
      <c r="SMS681" s="14"/>
      <c r="SMT681" s="18"/>
      <c r="SND681" s="17"/>
      <c r="SNI681" s="14"/>
      <c r="SNJ681" s="18"/>
      <c r="SNT681" s="17"/>
      <c r="SNY681" s="14"/>
      <c r="SNZ681" s="18"/>
      <c r="SOJ681" s="17"/>
      <c r="SOO681" s="14"/>
      <c r="SOP681" s="18"/>
      <c r="SOZ681" s="17"/>
      <c r="SPE681" s="14"/>
      <c r="SPF681" s="18"/>
      <c r="SPP681" s="17"/>
      <c r="SPU681" s="14"/>
      <c r="SPV681" s="18"/>
      <c r="SQF681" s="17"/>
      <c r="SQK681" s="14"/>
      <c r="SQL681" s="18"/>
      <c r="SQV681" s="17"/>
      <c r="SRA681" s="14"/>
      <c r="SRB681" s="18"/>
      <c r="SRL681" s="17"/>
      <c r="SRQ681" s="14"/>
      <c r="SRR681" s="18"/>
      <c r="SSB681" s="17"/>
      <c r="SSG681" s="14"/>
      <c r="SSH681" s="18"/>
      <c r="SSR681" s="17"/>
      <c r="SSW681" s="14"/>
      <c r="SSX681" s="18"/>
      <c r="STH681" s="17"/>
      <c r="STM681" s="14"/>
      <c r="STN681" s="18"/>
      <c r="STX681" s="17"/>
      <c r="SUC681" s="14"/>
      <c r="SUD681" s="18"/>
      <c r="SUN681" s="17"/>
      <c r="SUS681" s="14"/>
      <c r="SUT681" s="18"/>
      <c r="SVD681" s="17"/>
      <c r="SVI681" s="14"/>
      <c r="SVJ681" s="18"/>
      <c r="SVT681" s="17"/>
      <c r="SVY681" s="14"/>
      <c r="SVZ681" s="18"/>
      <c r="SWJ681" s="17"/>
      <c r="SWO681" s="14"/>
      <c r="SWP681" s="18"/>
      <c r="SWZ681" s="17"/>
      <c r="SXE681" s="14"/>
      <c r="SXF681" s="18"/>
      <c r="SXP681" s="17"/>
      <c r="SXU681" s="14"/>
      <c r="SXV681" s="18"/>
      <c r="SYF681" s="17"/>
      <c r="SYK681" s="14"/>
      <c r="SYL681" s="18"/>
      <c r="SYV681" s="17"/>
      <c r="SZA681" s="14"/>
      <c r="SZB681" s="18"/>
      <c r="SZL681" s="17"/>
      <c r="SZQ681" s="14"/>
      <c r="SZR681" s="18"/>
      <c r="TAB681" s="17"/>
      <c r="TAG681" s="14"/>
      <c r="TAH681" s="18"/>
      <c r="TAR681" s="17"/>
      <c r="TAW681" s="14"/>
      <c r="TAX681" s="18"/>
      <c r="TBH681" s="17"/>
      <c r="TBM681" s="14"/>
      <c r="TBN681" s="18"/>
      <c r="TBX681" s="17"/>
      <c r="TCC681" s="14"/>
      <c r="TCD681" s="18"/>
      <c r="TCN681" s="17"/>
      <c r="TCS681" s="14"/>
      <c r="TCT681" s="18"/>
      <c r="TDD681" s="17"/>
      <c r="TDI681" s="14"/>
      <c r="TDJ681" s="18"/>
      <c r="TDT681" s="17"/>
      <c r="TDY681" s="14"/>
      <c r="TDZ681" s="18"/>
      <c r="TEJ681" s="17"/>
      <c r="TEO681" s="14"/>
      <c r="TEP681" s="18"/>
      <c r="TEZ681" s="17"/>
      <c r="TFE681" s="14"/>
      <c r="TFF681" s="18"/>
      <c r="TFP681" s="17"/>
      <c r="TFU681" s="14"/>
      <c r="TFV681" s="18"/>
      <c r="TGF681" s="17"/>
      <c r="TGK681" s="14"/>
      <c r="TGL681" s="18"/>
      <c r="TGV681" s="17"/>
      <c r="THA681" s="14"/>
      <c r="THB681" s="18"/>
      <c r="THL681" s="17"/>
      <c r="THQ681" s="14"/>
      <c r="THR681" s="18"/>
      <c r="TIB681" s="17"/>
      <c r="TIG681" s="14"/>
      <c r="TIH681" s="18"/>
      <c r="TIR681" s="17"/>
      <c r="TIW681" s="14"/>
      <c r="TIX681" s="18"/>
      <c r="TJH681" s="17"/>
      <c r="TJM681" s="14"/>
      <c r="TJN681" s="18"/>
      <c r="TJX681" s="17"/>
      <c r="TKC681" s="14"/>
      <c r="TKD681" s="18"/>
      <c r="TKN681" s="17"/>
      <c r="TKS681" s="14"/>
      <c r="TKT681" s="18"/>
      <c r="TLD681" s="17"/>
      <c r="TLI681" s="14"/>
      <c r="TLJ681" s="18"/>
      <c r="TLT681" s="17"/>
      <c r="TLY681" s="14"/>
      <c r="TLZ681" s="18"/>
      <c r="TMJ681" s="17"/>
      <c r="TMO681" s="14"/>
      <c r="TMP681" s="18"/>
      <c r="TMZ681" s="17"/>
      <c r="TNE681" s="14"/>
      <c r="TNF681" s="18"/>
      <c r="TNP681" s="17"/>
      <c r="TNU681" s="14"/>
      <c r="TNV681" s="18"/>
      <c r="TOF681" s="17"/>
      <c r="TOK681" s="14"/>
      <c r="TOL681" s="18"/>
      <c r="TOV681" s="17"/>
      <c r="TPA681" s="14"/>
      <c r="TPB681" s="18"/>
      <c r="TPL681" s="17"/>
      <c r="TPQ681" s="14"/>
      <c r="TPR681" s="18"/>
      <c r="TQB681" s="17"/>
      <c r="TQG681" s="14"/>
      <c r="TQH681" s="18"/>
      <c r="TQR681" s="17"/>
      <c r="TQW681" s="14"/>
      <c r="TQX681" s="18"/>
      <c r="TRH681" s="17"/>
      <c r="TRM681" s="14"/>
      <c r="TRN681" s="18"/>
      <c r="TRX681" s="17"/>
      <c r="TSC681" s="14"/>
      <c r="TSD681" s="18"/>
      <c r="TSN681" s="17"/>
      <c r="TSS681" s="14"/>
      <c r="TST681" s="18"/>
      <c r="TTD681" s="17"/>
      <c r="TTI681" s="14"/>
      <c r="TTJ681" s="18"/>
      <c r="TTT681" s="17"/>
      <c r="TTY681" s="14"/>
      <c r="TTZ681" s="18"/>
      <c r="TUJ681" s="17"/>
      <c r="TUO681" s="14"/>
      <c r="TUP681" s="18"/>
      <c r="TUZ681" s="17"/>
      <c r="TVE681" s="14"/>
      <c r="TVF681" s="18"/>
      <c r="TVP681" s="17"/>
      <c r="TVU681" s="14"/>
      <c r="TVV681" s="18"/>
      <c r="TWF681" s="17"/>
      <c r="TWK681" s="14"/>
      <c r="TWL681" s="18"/>
      <c r="TWV681" s="17"/>
      <c r="TXA681" s="14"/>
      <c r="TXB681" s="18"/>
      <c r="TXL681" s="17"/>
      <c r="TXQ681" s="14"/>
      <c r="TXR681" s="18"/>
      <c r="TYB681" s="17"/>
      <c r="TYG681" s="14"/>
      <c r="TYH681" s="18"/>
      <c r="TYR681" s="17"/>
      <c r="TYW681" s="14"/>
      <c r="TYX681" s="18"/>
      <c r="TZH681" s="17"/>
      <c r="TZM681" s="14"/>
      <c r="TZN681" s="18"/>
      <c r="TZX681" s="17"/>
      <c r="UAC681" s="14"/>
      <c r="UAD681" s="18"/>
      <c r="UAN681" s="17"/>
      <c r="UAS681" s="14"/>
      <c r="UAT681" s="18"/>
      <c r="UBD681" s="17"/>
      <c r="UBI681" s="14"/>
      <c r="UBJ681" s="18"/>
      <c r="UBT681" s="17"/>
      <c r="UBY681" s="14"/>
      <c r="UBZ681" s="18"/>
      <c r="UCJ681" s="17"/>
      <c r="UCO681" s="14"/>
      <c r="UCP681" s="18"/>
      <c r="UCZ681" s="17"/>
      <c r="UDE681" s="14"/>
      <c r="UDF681" s="18"/>
      <c r="UDP681" s="17"/>
      <c r="UDU681" s="14"/>
      <c r="UDV681" s="18"/>
      <c r="UEF681" s="17"/>
      <c r="UEK681" s="14"/>
      <c r="UEL681" s="18"/>
      <c r="UEV681" s="17"/>
      <c r="UFA681" s="14"/>
      <c r="UFB681" s="18"/>
      <c r="UFL681" s="17"/>
      <c r="UFQ681" s="14"/>
      <c r="UFR681" s="18"/>
      <c r="UGB681" s="17"/>
      <c r="UGG681" s="14"/>
      <c r="UGH681" s="18"/>
      <c r="UGR681" s="17"/>
      <c r="UGW681" s="14"/>
      <c r="UGX681" s="18"/>
      <c r="UHH681" s="17"/>
      <c r="UHM681" s="14"/>
      <c r="UHN681" s="18"/>
      <c r="UHX681" s="17"/>
      <c r="UIC681" s="14"/>
      <c r="UID681" s="18"/>
      <c r="UIN681" s="17"/>
      <c r="UIS681" s="14"/>
      <c r="UIT681" s="18"/>
      <c r="UJD681" s="17"/>
      <c r="UJI681" s="14"/>
      <c r="UJJ681" s="18"/>
      <c r="UJT681" s="17"/>
      <c r="UJY681" s="14"/>
      <c r="UJZ681" s="18"/>
      <c r="UKJ681" s="17"/>
      <c r="UKO681" s="14"/>
      <c r="UKP681" s="18"/>
      <c r="UKZ681" s="17"/>
      <c r="ULE681" s="14"/>
      <c r="ULF681" s="18"/>
      <c r="ULP681" s="17"/>
      <c r="ULU681" s="14"/>
      <c r="ULV681" s="18"/>
      <c r="UMF681" s="17"/>
      <c r="UMK681" s="14"/>
      <c r="UML681" s="18"/>
      <c r="UMV681" s="17"/>
      <c r="UNA681" s="14"/>
      <c r="UNB681" s="18"/>
      <c r="UNL681" s="17"/>
      <c r="UNQ681" s="14"/>
      <c r="UNR681" s="18"/>
      <c r="UOB681" s="17"/>
      <c r="UOG681" s="14"/>
      <c r="UOH681" s="18"/>
      <c r="UOR681" s="17"/>
      <c r="UOW681" s="14"/>
      <c r="UOX681" s="18"/>
      <c r="UPH681" s="17"/>
      <c r="UPM681" s="14"/>
      <c r="UPN681" s="18"/>
      <c r="UPX681" s="17"/>
      <c r="UQC681" s="14"/>
      <c r="UQD681" s="18"/>
      <c r="UQN681" s="17"/>
      <c r="UQS681" s="14"/>
      <c r="UQT681" s="18"/>
      <c r="URD681" s="17"/>
      <c r="URI681" s="14"/>
      <c r="URJ681" s="18"/>
      <c r="URT681" s="17"/>
      <c r="URY681" s="14"/>
      <c r="URZ681" s="18"/>
      <c r="USJ681" s="17"/>
      <c r="USO681" s="14"/>
      <c r="USP681" s="18"/>
      <c r="USZ681" s="17"/>
      <c r="UTE681" s="14"/>
      <c r="UTF681" s="18"/>
      <c r="UTP681" s="17"/>
      <c r="UTU681" s="14"/>
      <c r="UTV681" s="18"/>
      <c r="UUF681" s="17"/>
      <c r="UUK681" s="14"/>
      <c r="UUL681" s="18"/>
      <c r="UUV681" s="17"/>
      <c r="UVA681" s="14"/>
      <c r="UVB681" s="18"/>
      <c r="UVL681" s="17"/>
      <c r="UVQ681" s="14"/>
      <c r="UVR681" s="18"/>
      <c r="UWB681" s="17"/>
      <c r="UWG681" s="14"/>
      <c r="UWH681" s="18"/>
      <c r="UWR681" s="17"/>
      <c r="UWW681" s="14"/>
      <c r="UWX681" s="18"/>
      <c r="UXH681" s="17"/>
      <c r="UXM681" s="14"/>
      <c r="UXN681" s="18"/>
      <c r="UXX681" s="17"/>
      <c r="UYC681" s="14"/>
      <c r="UYD681" s="18"/>
      <c r="UYN681" s="17"/>
      <c r="UYS681" s="14"/>
      <c r="UYT681" s="18"/>
      <c r="UZD681" s="17"/>
      <c r="UZI681" s="14"/>
      <c r="UZJ681" s="18"/>
      <c r="UZT681" s="17"/>
      <c r="UZY681" s="14"/>
      <c r="UZZ681" s="18"/>
      <c r="VAJ681" s="17"/>
      <c r="VAO681" s="14"/>
      <c r="VAP681" s="18"/>
      <c r="VAZ681" s="17"/>
      <c r="VBE681" s="14"/>
      <c r="VBF681" s="18"/>
      <c r="VBP681" s="17"/>
      <c r="VBU681" s="14"/>
      <c r="VBV681" s="18"/>
      <c r="VCF681" s="17"/>
      <c r="VCK681" s="14"/>
      <c r="VCL681" s="18"/>
      <c r="VCV681" s="17"/>
      <c r="VDA681" s="14"/>
      <c r="VDB681" s="18"/>
      <c r="VDL681" s="17"/>
      <c r="VDQ681" s="14"/>
      <c r="VDR681" s="18"/>
      <c r="VEB681" s="17"/>
      <c r="VEG681" s="14"/>
      <c r="VEH681" s="18"/>
      <c r="VER681" s="17"/>
      <c r="VEW681" s="14"/>
      <c r="VEX681" s="18"/>
      <c r="VFH681" s="17"/>
      <c r="VFM681" s="14"/>
      <c r="VFN681" s="18"/>
      <c r="VFX681" s="17"/>
      <c r="VGC681" s="14"/>
      <c r="VGD681" s="18"/>
      <c r="VGN681" s="17"/>
      <c r="VGS681" s="14"/>
      <c r="VGT681" s="18"/>
      <c r="VHD681" s="17"/>
      <c r="VHI681" s="14"/>
      <c r="VHJ681" s="18"/>
      <c r="VHT681" s="17"/>
      <c r="VHY681" s="14"/>
      <c r="VHZ681" s="18"/>
      <c r="VIJ681" s="17"/>
      <c r="VIO681" s="14"/>
      <c r="VIP681" s="18"/>
      <c r="VIZ681" s="17"/>
      <c r="VJE681" s="14"/>
      <c r="VJF681" s="18"/>
      <c r="VJP681" s="17"/>
      <c r="VJU681" s="14"/>
      <c r="VJV681" s="18"/>
      <c r="VKF681" s="17"/>
      <c r="VKK681" s="14"/>
      <c r="VKL681" s="18"/>
      <c r="VKV681" s="17"/>
      <c r="VLA681" s="14"/>
      <c r="VLB681" s="18"/>
      <c r="VLL681" s="17"/>
      <c r="VLQ681" s="14"/>
      <c r="VLR681" s="18"/>
      <c r="VMB681" s="17"/>
      <c r="VMG681" s="14"/>
      <c r="VMH681" s="18"/>
      <c r="VMR681" s="17"/>
      <c r="VMW681" s="14"/>
      <c r="VMX681" s="18"/>
      <c r="VNH681" s="17"/>
      <c r="VNM681" s="14"/>
      <c r="VNN681" s="18"/>
      <c r="VNX681" s="17"/>
      <c r="VOC681" s="14"/>
      <c r="VOD681" s="18"/>
      <c r="VON681" s="17"/>
      <c r="VOS681" s="14"/>
      <c r="VOT681" s="18"/>
      <c r="VPD681" s="17"/>
      <c r="VPI681" s="14"/>
      <c r="VPJ681" s="18"/>
      <c r="VPT681" s="17"/>
      <c r="VPY681" s="14"/>
      <c r="VPZ681" s="18"/>
      <c r="VQJ681" s="17"/>
      <c r="VQO681" s="14"/>
      <c r="VQP681" s="18"/>
      <c r="VQZ681" s="17"/>
      <c r="VRE681" s="14"/>
      <c r="VRF681" s="18"/>
      <c r="VRP681" s="17"/>
      <c r="VRU681" s="14"/>
      <c r="VRV681" s="18"/>
      <c r="VSF681" s="17"/>
      <c r="VSK681" s="14"/>
      <c r="VSL681" s="18"/>
      <c r="VSV681" s="17"/>
      <c r="VTA681" s="14"/>
      <c r="VTB681" s="18"/>
      <c r="VTL681" s="17"/>
      <c r="VTQ681" s="14"/>
      <c r="VTR681" s="18"/>
      <c r="VUB681" s="17"/>
      <c r="VUG681" s="14"/>
      <c r="VUH681" s="18"/>
      <c r="VUR681" s="17"/>
      <c r="VUW681" s="14"/>
      <c r="VUX681" s="18"/>
      <c r="VVH681" s="17"/>
      <c r="VVM681" s="14"/>
      <c r="VVN681" s="18"/>
      <c r="VVX681" s="17"/>
      <c r="VWC681" s="14"/>
      <c r="VWD681" s="18"/>
      <c r="VWN681" s="17"/>
      <c r="VWS681" s="14"/>
      <c r="VWT681" s="18"/>
      <c r="VXD681" s="17"/>
      <c r="VXI681" s="14"/>
      <c r="VXJ681" s="18"/>
      <c r="VXT681" s="17"/>
      <c r="VXY681" s="14"/>
      <c r="VXZ681" s="18"/>
      <c r="VYJ681" s="17"/>
      <c r="VYO681" s="14"/>
      <c r="VYP681" s="18"/>
      <c r="VYZ681" s="17"/>
      <c r="VZE681" s="14"/>
      <c r="VZF681" s="18"/>
      <c r="VZP681" s="17"/>
      <c r="VZU681" s="14"/>
      <c r="VZV681" s="18"/>
      <c r="WAF681" s="17"/>
      <c r="WAK681" s="14"/>
      <c r="WAL681" s="18"/>
      <c r="WAV681" s="17"/>
      <c r="WBA681" s="14"/>
      <c r="WBB681" s="18"/>
      <c r="WBL681" s="17"/>
      <c r="WBQ681" s="14"/>
      <c r="WBR681" s="18"/>
      <c r="WCB681" s="17"/>
      <c r="WCG681" s="14"/>
      <c r="WCH681" s="18"/>
      <c r="WCR681" s="17"/>
      <c r="WCW681" s="14"/>
      <c r="WCX681" s="18"/>
      <c r="WDH681" s="17"/>
      <c r="WDM681" s="14"/>
      <c r="WDN681" s="18"/>
      <c r="WDX681" s="17"/>
      <c r="WEC681" s="14"/>
      <c r="WED681" s="18"/>
      <c r="WEN681" s="17"/>
      <c r="WES681" s="14"/>
      <c r="WET681" s="18"/>
      <c r="WFD681" s="17"/>
      <c r="WFI681" s="14"/>
      <c r="WFJ681" s="18"/>
      <c r="WFT681" s="17"/>
      <c r="WFY681" s="14"/>
      <c r="WFZ681" s="18"/>
      <c r="WGJ681" s="17"/>
      <c r="WGO681" s="14"/>
      <c r="WGP681" s="18"/>
      <c r="WGZ681" s="17"/>
      <c r="WHE681" s="14"/>
      <c r="WHF681" s="18"/>
      <c r="WHP681" s="17"/>
      <c r="WHU681" s="14"/>
      <c r="WHV681" s="18"/>
      <c r="WIF681" s="17"/>
      <c r="WIK681" s="14"/>
      <c r="WIL681" s="18"/>
      <c r="WIV681" s="17"/>
      <c r="WJA681" s="14"/>
      <c r="WJB681" s="18"/>
      <c r="WJL681" s="17"/>
      <c r="WJQ681" s="14"/>
      <c r="WJR681" s="18"/>
      <c r="WKB681" s="17"/>
      <c r="WKG681" s="14"/>
      <c r="WKH681" s="18"/>
      <c r="WKR681" s="17"/>
      <c r="WKW681" s="14"/>
      <c r="WKX681" s="18"/>
      <c r="WLH681" s="17"/>
      <c r="WLM681" s="14"/>
      <c r="WLN681" s="18"/>
      <c r="WLX681" s="17"/>
      <c r="WMC681" s="14"/>
      <c r="WMD681" s="18"/>
      <c r="WMN681" s="17"/>
      <c r="WMS681" s="14"/>
      <c r="WMT681" s="18"/>
      <c r="WND681" s="17"/>
      <c r="WNI681" s="14"/>
      <c r="WNJ681" s="18"/>
      <c r="WNT681" s="17"/>
      <c r="WNY681" s="14"/>
      <c r="WNZ681" s="18"/>
      <c r="WOJ681" s="17"/>
      <c r="WOO681" s="14"/>
      <c r="WOP681" s="18"/>
      <c r="WOZ681" s="17"/>
      <c r="WPE681" s="14"/>
      <c r="WPF681" s="18"/>
      <c r="WPP681" s="17"/>
      <c r="WPU681" s="14"/>
      <c r="WPV681" s="18"/>
      <c r="WQF681" s="17"/>
      <c r="WQK681" s="14"/>
      <c r="WQL681" s="18"/>
      <c r="WQV681" s="17"/>
      <c r="WRA681" s="14"/>
      <c r="WRB681" s="18"/>
      <c r="WRL681" s="17"/>
      <c r="WRQ681" s="14"/>
      <c r="WRR681" s="18"/>
      <c r="WSB681" s="17"/>
      <c r="WSG681" s="14"/>
      <c r="WSH681" s="18"/>
      <c r="WSR681" s="17"/>
      <c r="WSW681" s="14"/>
      <c r="WSX681" s="18"/>
      <c r="WTH681" s="17"/>
      <c r="WTM681" s="14"/>
      <c r="WTN681" s="18"/>
      <c r="WTX681" s="17"/>
      <c r="WUC681" s="14"/>
      <c r="WUD681" s="18"/>
      <c r="WUN681" s="17"/>
      <c r="WUS681" s="14"/>
      <c r="WUT681" s="18"/>
      <c r="WVD681" s="17"/>
      <c r="WVI681" s="14"/>
      <c r="WVJ681" s="18"/>
      <c r="WVT681" s="17"/>
      <c r="WVY681" s="14"/>
      <c r="WVZ681" s="18"/>
      <c r="WWJ681" s="17"/>
      <c r="WWO681" s="14"/>
      <c r="WWP681" s="18"/>
      <c r="WWZ681" s="17"/>
      <c r="WXE681" s="14"/>
      <c r="WXF681" s="18"/>
      <c r="WXP681" s="17"/>
      <c r="WXU681" s="14"/>
      <c r="WXV681" s="18"/>
      <c r="WYF681" s="17"/>
      <c r="WYK681" s="14"/>
      <c r="WYL681" s="18"/>
      <c r="WYV681" s="17"/>
      <c r="WZA681" s="14"/>
      <c r="WZB681" s="18"/>
      <c r="WZL681" s="17"/>
      <c r="WZQ681" s="14"/>
      <c r="WZR681" s="18"/>
      <c r="XAB681" s="17"/>
      <c r="XAG681" s="14"/>
      <c r="XAH681" s="18"/>
      <c r="XAR681" s="17"/>
      <c r="XAW681" s="14"/>
      <c r="XAX681" s="18"/>
      <c r="XBH681" s="17"/>
      <c r="XBM681" s="14"/>
      <c r="XBN681" s="18"/>
      <c r="XBX681" s="17"/>
      <c r="XCC681" s="14"/>
      <c r="XCD681" s="18"/>
      <c r="XCN681" s="17"/>
      <c r="XCS681" s="14"/>
      <c r="XCT681" s="18"/>
      <c r="XDD681" s="17"/>
      <c r="XDI681" s="14"/>
      <c r="XDJ681" s="18"/>
      <c r="XDT681" s="17"/>
      <c r="XDY681" s="14"/>
      <c r="XDZ681" s="18"/>
      <c r="XEJ681" s="17"/>
      <c r="XEO681" s="14"/>
      <c r="XEP681" s="18"/>
      <c r="XEZ681" s="17"/>
    </row>
    <row r="682" spans="1:1020 1025:2044 2049:3068 3073:4092 4097:5116 5121:6140 6145:7164 7169:8188 8193:9212 9217:10236 10241:11260 11265:12284 12289:13308 13313:14332 14337:15356 15361:16380" s="15" customFormat="1" ht="10.15" hidden="1" customHeight="1" x14ac:dyDescent="0.2">
      <c r="A682" s="14">
        <f t="shared" si="54"/>
        <v>679</v>
      </c>
      <c r="B682" s="15" t="s">
        <v>1204</v>
      </c>
      <c r="C682" s="15" t="s">
        <v>1205</v>
      </c>
      <c r="D682" s="15">
        <v>0.78</v>
      </c>
      <c r="E682" s="16">
        <v>0.49267693299356352</v>
      </c>
      <c r="F682" s="15" t="s">
        <v>79</v>
      </c>
      <c r="G682" s="15" t="s">
        <v>70</v>
      </c>
      <c r="H682" s="15" t="s">
        <v>80</v>
      </c>
      <c r="I682" s="15" t="s">
        <v>70</v>
      </c>
      <c r="J682" s="15" t="s">
        <v>70</v>
      </c>
      <c r="K682" s="15" t="s">
        <v>70</v>
      </c>
      <c r="L682" s="15" t="s">
        <v>70</v>
      </c>
      <c r="M682" s="15" t="s">
        <v>70</v>
      </c>
      <c r="N682" s="15" t="s">
        <v>80</v>
      </c>
      <c r="O682" s="15" t="s">
        <v>70</v>
      </c>
      <c r="P682" s="15" t="s">
        <v>79</v>
      </c>
      <c r="Q682" s="6">
        <f t="shared" si="51"/>
        <v>-0.36836290641850833</v>
      </c>
      <c r="R682" s="1" t="str">
        <f t="shared" si="52"/>
        <v>Estimado.rar</v>
      </c>
      <c r="U682" s="15">
        <f t="shared" si="50"/>
        <v>1</v>
      </c>
      <c r="V682" s="1" t="s">
        <v>5409</v>
      </c>
      <c r="W682" s="1" t="str">
        <f t="shared" si="53"/>
        <v>ok</v>
      </c>
      <c r="AB682" s="17"/>
      <c r="AG682" s="14"/>
      <c r="AH682" s="18"/>
      <c r="AR682" s="17"/>
      <c r="AW682" s="14"/>
      <c r="AX682" s="18"/>
      <c r="BH682" s="17"/>
      <c r="BM682" s="14"/>
      <c r="BN682" s="18"/>
      <c r="BX682" s="17"/>
      <c r="CC682" s="14"/>
      <c r="CD682" s="18"/>
      <c r="CN682" s="17"/>
      <c r="CS682" s="14"/>
      <c r="CT682" s="18"/>
      <c r="DD682" s="17"/>
      <c r="DI682" s="14"/>
      <c r="DJ682" s="18"/>
      <c r="DT682" s="17"/>
      <c r="DY682" s="14"/>
      <c r="DZ682" s="18"/>
      <c r="EJ682" s="17"/>
      <c r="EO682" s="14"/>
      <c r="EP682" s="18"/>
      <c r="EZ682" s="17"/>
      <c r="FE682" s="14"/>
      <c r="FF682" s="18"/>
      <c r="FP682" s="17"/>
      <c r="FU682" s="14"/>
      <c r="FV682" s="18"/>
      <c r="GF682" s="17"/>
      <c r="GK682" s="14"/>
      <c r="GL682" s="18"/>
      <c r="GV682" s="17"/>
      <c r="HA682" s="14"/>
      <c r="HB682" s="18"/>
      <c r="HL682" s="17"/>
      <c r="HQ682" s="14"/>
      <c r="HR682" s="18"/>
      <c r="IB682" s="17"/>
      <c r="IG682" s="14"/>
      <c r="IH682" s="18"/>
      <c r="IR682" s="17"/>
      <c r="IW682" s="14"/>
      <c r="IX682" s="18"/>
      <c r="JH682" s="17"/>
      <c r="JM682" s="14"/>
      <c r="JN682" s="18"/>
      <c r="JX682" s="17"/>
      <c r="KC682" s="14"/>
      <c r="KD682" s="18"/>
      <c r="KN682" s="17"/>
      <c r="KS682" s="14"/>
      <c r="KT682" s="18"/>
      <c r="LD682" s="17"/>
      <c r="LI682" s="14"/>
      <c r="LJ682" s="18"/>
      <c r="LT682" s="17"/>
      <c r="LY682" s="14"/>
      <c r="LZ682" s="18"/>
      <c r="MJ682" s="17"/>
      <c r="MO682" s="14"/>
      <c r="MP682" s="18"/>
      <c r="MZ682" s="17"/>
      <c r="NE682" s="14"/>
      <c r="NF682" s="18"/>
      <c r="NP682" s="17"/>
      <c r="NU682" s="14"/>
      <c r="NV682" s="18"/>
      <c r="OF682" s="17"/>
      <c r="OK682" s="14"/>
      <c r="OL682" s="18"/>
      <c r="OV682" s="17"/>
      <c r="PA682" s="14"/>
      <c r="PB682" s="18"/>
      <c r="PL682" s="17"/>
      <c r="PQ682" s="14"/>
      <c r="PR682" s="18"/>
      <c r="QB682" s="17"/>
      <c r="QG682" s="14"/>
      <c r="QH682" s="18"/>
      <c r="QR682" s="17"/>
      <c r="QW682" s="14"/>
      <c r="QX682" s="18"/>
      <c r="RH682" s="17"/>
      <c r="RM682" s="14"/>
      <c r="RN682" s="18"/>
      <c r="RX682" s="17"/>
      <c r="SC682" s="14"/>
      <c r="SD682" s="18"/>
      <c r="SN682" s="17"/>
      <c r="SS682" s="14"/>
      <c r="ST682" s="18"/>
      <c r="TD682" s="17"/>
      <c r="TI682" s="14"/>
      <c r="TJ682" s="18"/>
      <c r="TT682" s="17"/>
      <c r="TY682" s="14"/>
      <c r="TZ682" s="18"/>
      <c r="UJ682" s="17"/>
      <c r="UO682" s="14"/>
      <c r="UP682" s="18"/>
      <c r="UZ682" s="17"/>
      <c r="VE682" s="14"/>
      <c r="VF682" s="18"/>
      <c r="VP682" s="17"/>
      <c r="VU682" s="14"/>
      <c r="VV682" s="18"/>
      <c r="WF682" s="17"/>
      <c r="WK682" s="14"/>
      <c r="WL682" s="18"/>
      <c r="WV682" s="17"/>
      <c r="XA682" s="14"/>
      <c r="XB682" s="18"/>
      <c r="XL682" s="17"/>
      <c r="XQ682" s="14"/>
      <c r="XR682" s="18"/>
      <c r="YB682" s="17"/>
      <c r="YG682" s="14"/>
      <c r="YH682" s="18"/>
      <c r="YR682" s="17"/>
      <c r="YW682" s="14"/>
      <c r="YX682" s="18"/>
      <c r="ZH682" s="17"/>
      <c r="ZM682" s="14"/>
      <c r="ZN682" s="18"/>
      <c r="ZX682" s="17"/>
      <c r="AAC682" s="14"/>
      <c r="AAD682" s="18"/>
      <c r="AAN682" s="17"/>
      <c r="AAS682" s="14"/>
      <c r="AAT682" s="18"/>
      <c r="ABD682" s="17"/>
      <c r="ABI682" s="14"/>
      <c r="ABJ682" s="18"/>
      <c r="ABT682" s="17"/>
      <c r="ABY682" s="14"/>
      <c r="ABZ682" s="18"/>
      <c r="ACJ682" s="17"/>
      <c r="ACO682" s="14"/>
      <c r="ACP682" s="18"/>
      <c r="ACZ682" s="17"/>
      <c r="ADE682" s="14"/>
      <c r="ADF682" s="18"/>
      <c r="ADP682" s="17"/>
      <c r="ADU682" s="14"/>
      <c r="ADV682" s="18"/>
      <c r="AEF682" s="17"/>
      <c r="AEK682" s="14"/>
      <c r="AEL682" s="18"/>
      <c r="AEV682" s="17"/>
      <c r="AFA682" s="14"/>
      <c r="AFB682" s="18"/>
      <c r="AFL682" s="17"/>
      <c r="AFQ682" s="14"/>
      <c r="AFR682" s="18"/>
      <c r="AGB682" s="17"/>
      <c r="AGG682" s="14"/>
      <c r="AGH682" s="18"/>
      <c r="AGR682" s="17"/>
      <c r="AGW682" s="14"/>
      <c r="AGX682" s="18"/>
      <c r="AHH682" s="17"/>
      <c r="AHM682" s="14"/>
      <c r="AHN682" s="18"/>
      <c r="AHX682" s="17"/>
      <c r="AIC682" s="14"/>
      <c r="AID682" s="18"/>
      <c r="AIN682" s="17"/>
      <c r="AIS682" s="14"/>
      <c r="AIT682" s="18"/>
      <c r="AJD682" s="17"/>
      <c r="AJI682" s="14"/>
      <c r="AJJ682" s="18"/>
      <c r="AJT682" s="17"/>
      <c r="AJY682" s="14"/>
      <c r="AJZ682" s="18"/>
      <c r="AKJ682" s="17"/>
      <c r="AKO682" s="14"/>
      <c r="AKP682" s="18"/>
      <c r="AKZ682" s="17"/>
      <c r="ALE682" s="14"/>
      <c r="ALF682" s="18"/>
      <c r="ALP682" s="17"/>
      <c r="ALU682" s="14"/>
      <c r="ALV682" s="18"/>
      <c r="AMF682" s="17"/>
      <c r="AMK682" s="14"/>
      <c r="AML682" s="18"/>
      <c r="AMV682" s="17"/>
      <c r="ANA682" s="14"/>
      <c r="ANB682" s="18"/>
      <c r="ANL682" s="17"/>
      <c r="ANQ682" s="14"/>
      <c r="ANR682" s="18"/>
      <c r="AOB682" s="17"/>
      <c r="AOG682" s="14"/>
      <c r="AOH682" s="18"/>
      <c r="AOR682" s="17"/>
      <c r="AOW682" s="14"/>
      <c r="AOX682" s="18"/>
      <c r="APH682" s="17"/>
      <c r="APM682" s="14"/>
      <c r="APN682" s="18"/>
      <c r="APX682" s="17"/>
      <c r="AQC682" s="14"/>
      <c r="AQD682" s="18"/>
      <c r="AQN682" s="17"/>
      <c r="AQS682" s="14"/>
      <c r="AQT682" s="18"/>
      <c r="ARD682" s="17"/>
      <c r="ARI682" s="14"/>
      <c r="ARJ682" s="18"/>
      <c r="ART682" s="17"/>
      <c r="ARY682" s="14"/>
      <c r="ARZ682" s="18"/>
      <c r="ASJ682" s="17"/>
      <c r="ASO682" s="14"/>
      <c r="ASP682" s="18"/>
      <c r="ASZ682" s="17"/>
      <c r="ATE682" s="14"/>
      <c r="ATF682" s="18"/>
      <c r="ATP682" s="17"/>
      <c r="ATU682" s="14"/>
      <c r="ATV682" s="18"/>
      <c r="AUF682" s="17"/>
      <c r="AUK682" s="14"/>
      <c r="AUL682" s="18"/>
      <c r="AUV682" s="17"/>
      <c r="AVA682" s="14"/>
      <c r="AVB682" s="18"/>
      <c r="AVL682" s="17"/>
      <c r="AVQ682" s="14"/>
      <c r="AVR682" s="18"/>
      <c r="AWB682" s="17"/>
      <c r="AWG682" s="14"/>
      <c r="AWH682" s="18"/>
      <c r="AWR682" s="17"/>
      <c r="AWW682" s="14"/>
      <c r="AWX682" s="18"/>
      <c r="AXH682" s="17"/>
      <c r="AXM682" s="14"/>
      <c r="AXN682" s="18"/>
      <c r="AXX682" s="17"/>
      <c r="AYC682" s="14"/>
      <c r="AYD682" s="18"/>
      <c r="AYN682" s="17"/>
      <c r="AYS682" s="14"/>
      <c r="AYT682" s="18"/>
      <c r="AZD682" s="17"/>
      <c r="AZI682" s="14"/>
      <c r="AZJ682" s="18"/>
      <c r="AZT682" s="17"/>
      <c r="AZY682" s="14"/>
      <c r="AZZ682" s="18"/>
      <c r="BAJ682" s="17"/>
      <c r="BAO682" s="14"/>
      <c r="BAP682" s="18"/>
      <c r="BAZ682" s="17"/>
      <c r="BBE682" s="14"/>
      <c r="BBF682" s="18"/>
      <c r="BBP682" s="17"/>
      <c r="BBU682" s="14"/>
      <c r="BBV682" s="18"/>
      <c r="BCF682" s="17"/>
      <c r="BCK682" s="14"/>
      <c r="BCL682" s="18"/>
      <c r="BCV682" s="17"/>
      <c r="BDA682" s="14"/>
      <c r="BDB682" s="18"/>
      <c r="BDL682" s="17"/>
      <c r="BDQ682" s="14"/>
      <c r="BDR682" s="18"/>
      <c r="BEB682" s="17"/>
      <c r="BEG682" s="14"/>
      <c r="BEH682" s="18"/>
      <c r="BER682" s="17"/>
      <c r="BEW682" s="14"/>
      <c r="BEX682" s="18"/>
      <c r="BFH682" s="17"/>
      <c r="BFM682" s="14"/>
      <c r="BFN682" s="18"/>
      <c r="BFX682" s="17"/>
      <c r="BGC682" s="14"/>
      <c r="BGD682" s="18"/>
      <c r="BGN682" s="17"/>
      <c r="BGS682" s="14"/>
      <c r="BGT682" s="18"/>
      <c r="BHD682" s="17"/>
      <c r="BHI682" s="14"/>
      <c r="BHJ682" s="18"/>
      <c r="BHT682" s="17"/>
      <c r="BHY682" s="14"/>
      <c r="BHZ682" s="18"/>
      <c r="BIJ682" s="17"/>
      <c r="BIO682" s="14"/>
      <c r="BIP682" s="18"/>
      <c r="BIZ682" s="17"/>
      <c r="BJE682" s="14"/>
      <c r="BJF682" s="18"/>
      <c r="BJP682" s="17"/>
      <c r="BJU682" s="14"/>
      <c r="BJV682" s="18"/>
      <c r="BKF682" s="17"/>
      <c r="BKK682" s="14"/>
      <c r="BKL682" s="18"/>
      <c r="BKV682" s="17"/>
      <c r="BLA682" s="14"/>
      <c r="BLB682" s="18"/>
      <c r="BLL682" s="17"/>
      <c r="BLQ682" s="14"/>
      <c r="BLR682" s="18"/>
      <c r="BMB682" s="17"/>
      <c r="BMG682" s="14"/>
      <c r="BMH682" s="18"/>
      <c r="BMR682" s="17"/>
      <c r="BMW682" s="14"/>
      <c r="BMX682" s="18"/>
      <c r="BNH682" s="17"/>
      <c r="BNM682" s="14"/>
      <c r="BNN682" s="18"/>
      <c r="BNX682" s="17"/>
      <c r="BOC682" s="14"/>
      <c r="BOD682" s="18"/>
      <c r="BON682" s="17"/>
      <c r="BOS682" s="14"/>
      <c r="BOT682" s="18"/>
      <c r="BPD682" s="17"/>
      <c r="BPI682" s="14"/>
      <c r="BPJ682" s="18"/>
      <c r="BPT682" s="17"/>
      <c r="BPY682" s="14"/>
      <c r="BPZ682" s="18"/>
      <c r="BQJ682" s="17"/>
      <c r="BQO682" s="14"/>
      <c r="BQP682" s="18"/>
      <c r="BQZ682" s="17"/>
      <c r="BRE682" s="14"/>
      <c r="BRF682" s="18"/>
      <c r="BRP682" s="17"/>
      <c r="BRU682" s="14"/>
      <c r="BRV682" s="18"/>
      <c r="BSF682" s="17"/>
      <c r="BSK682" s="14"/>
      <c r="BSL682" s="18"/>
      <c r="BSV682" s="17"/>
      <c r="BTA682" s="14"/>
      <c r="BTB682" s="18"/>
      <c r="BTL682" s="17"/>
      <c r="BTQ682" s="14"/>
      <c r="BTR682" s="18"/>
      <c r="BUB682" s="17"/>
      <c r="BUG682" s="14"/>
      <c r="BUH682" s="18"/>
      <c r="BUR682" s="17"/>
      <c r="BUW682" s="14"/>
      <c r="BUX682" s="18"/>
      <c r="BVH682" s="17"/>
      <c r="BVM682" s="14"/>
      <c r="BVN682" s="18"/>
      <c r="BVX682" s="17"/>
      <c r="BWC682" s="14"/>
      <c r="BWD682" s="18"/>
      <c r="BWN682" s="17"/>
      <c r="BWS682" s="14"/>
      <c r="BWT682" s="18"/>
      <c r="BXD682" s="17"/>
      <c r="BXI682" s="14"/>
      <c r="BXJ682" s="18"/>
      <c r="BXT682" s="17"/>
      <c r="BXY682" s="14"/>
      <c r="BXZ682" s="18"/>
      <c r="BYJ682" s="17"/>
      <c r="BYO682" s="14"/>
      <c r="BYP682" s="18"/>
      <c r="BYZ682" s="17"/>
      <c r="BZE682" s="14"/>
      <c r="BZF682" s="18"/>
      <c r="BZP682" s="17"/>
      <c r="BZU682" s="14"/>
      <c r="BZV682" s="18"/>
      <c r="CAF682" s="17"/>
      <c r="CAK682" s="14"/>
      <c r="CAL682" s="18"/>
      <c r="CAV682" s="17"/>
      <c r="CBA682" s="14"/>
      <c r="CBB682" s="18"/>
      <c r="CBL682" s="17"/>
      <c r="CBQ682" s="14"/>
      <c r="CBR682" s="18"/>
      <c r="CCB682" s="17"/>
      <c r="CCG682" s="14"/>
      <c r="CCH682" s="18"/>
      <c r="CCR682" s="17"/>
      <c r="CCW682" s="14"/>
      <c r="CCX682" s="18"/>
      <c r="CDH682" s="17"/>
      <c r="CDM682" s="14"/>
      <c r="CDN682" s="18"/>
      <c r="CDX682" s="17"/>
      <c r="CEC682" s="14"/>
      <c r="CED682" s="18"/>
      <c r="CEN682" s="17"/>
      <c r="CES682" s="14"/>
      <c r="CET682" s="18"/>
      <c r="CFD682" s="17"/>
      <c r="CFI682" s="14"/>
      <c r="CFJ682" s="18"/>
      <c r="CFT682" s="17"/>
      <c r="CFY682" s="14"/>
      <c r="CFZ682" s="18"/>
      <c r="CGJ682" s="17"/>
      <c r="CGO682" s="14"/>
      <c r="CGP682" s="18"/>
      <c r="CGZ682" s="17"/>
      <c r="CHE682" s="14"/>
      <c r="CHF682" s="18"/>
      <c r="CHP682" s="17"/>
      <c r="CHU682" s="14"/>
      <c r="CHV682" s="18"/>
      <c r="CIF682" s="17"/>
      <c r="CIK682" s="14"/>
      <c r="CIL682" s="18"/>
      <c r="CIV682" s="17"/>
      <c r="CJA682" s="14"/>
      <c r="CJB682" s="18"/>
      <c r="CJL682" s="17"/>
      <c r="CJQ682" s="14"/>
      <c r="CJR682" s="18"/>
      <c r="CKB682" s="17"/>
      <c r="CKG682" s="14"/>
      <c r="CKH682" s="18"/>
      <c r="CKR682" s="17"/>
      <c r="CKW682" s="14"/>
      <c r="CKX682" s="18"/>
      <c r="CLH682" s="17"/>
      <c r="CLM682" s="14"/>
      <c r="CLN682" s="18"/>
      <c r="CLX682" s="17"/>
      <c r="CMC682" s="14"/>
      <c r="CMD682" s="18"/>
      <c r="CMN682" s="17"/>
      <c r="CMS682" s="14"/>
      <c r="CMT682" s="18"/>
      <c r="CND682" s="17"/>
      <c r="CNI682" s="14"/>
      <c r="CNJ682" s="18"/>
      <c r="CNT682" s="17"/>
      <c r="CNY682" s="14"/>
      <c r="CNZ682" s="18"/>
      <c r="COJ682" s="17"/>
      <c r="COO682" s="14"/>
      <c r="COP682" s="18"/>
      <c r="COZ682" s="17"/>
      <c r="CPE682" s="14"/>
      <c r="CPF682" s="18"/>
      <c r="CPP682" s="17"/>
      <c r="CPU682" s="14"/>
      <c r="CPV682" s="18"/>
      <c r="CQF682" s="17"/>
      <c r="CQK682" s="14"/>
      <c r="CQL682" s="18"/>
      <c r="CQV682" s="17"/>
      <c r="CRA682" s="14"/>
      <c r="CRB682" s="18"/>
      <c r="CRL682" s="17"/>
      <c r="CRQ682" s="14"/>
      <c r="CRR682" s="18"/>
      <c r="CSB682" s="17"/>
      <c r="CSG682" s="14"/>
      <c r="CSH682" s="18"/>
      <c r="CSR682" s="17"/>
      <c r="CSW682" s="14"/>
      <c r="CSX682" s="18"/>
      <c r="CTH682" s="17"/>
      <c r="CTM682" s="14"/>
      <c r="CTN682" s="18"/>
      <c r="CTX682" s="17"/>
      <c r="CUC682" s="14"/>
      <c r="CUD682" s="18"/>
      <c r="CUN682" s="17"/>
      <c r="CUS682" s="14"/>
      <c r="CUT682" s="18"/>
      <c r="CVD682" s="17"/>
      <c r="CVI682" s="14"/>
      <c r="CVJ682" s="18"/>
      <c r="CVT682" s="17"/>
      <c r="CVY682" s="14"/>
      <c r="CVZ682" s="18"/>
      <c r="CWJ682" s="17"/>
      <c r="CWO682" s="14"/>
      <c r="CWP682" s="18"/>
      <c r="CWZ682" s="17"/>
      <c r="CXE682" s="14"/>
      <c r="CXF682" s="18"/>
      <c r="CXP682" s="17"/>
      <c r="CXU682" s="14"/>
      <c r="CXV682" s="18"/>
      <c r="CYF682" s="17"/>
      <c r="CYK682" s="14"/>
      <c r="CYL682" s="18"/>
      <c r="CYV682" s="17"/>
      <c r="CZA682" s="14"/>
      <c r="CZB682" s="18"/>
      <c r="CZL682" s="17"/>
      <c r="CZQ682" s="14"/>
      <c r="CZR682" s="18"/>
      <c r="DAB682" s="17"/>
      <c r="DAG682" s="14"/>
      <c r="DAH682" s="18"/>
      <c r="DAR682" s="17"/>
      <c r="DAW682" s="14"/>
      <c r="DAX682" s="18"/>
      <c r="DBH682" s="17"/>
      <c r="DBM682" s="14"/>
      <c r="DBN682" s="18"/>
      <c r="DBX682" s="17"/>
      <c r="DCC682" s="14"/>
      <c r="DCD682" s="18"/>
      <c r="DCN682" s="17"/>
      <c r="DCS682" s="14"/>
      <c r="DCT682" s="18"/>
      <c r="DDD682" s="17"/>
      <c r="DDI682" s="14"/>
      <c r="DDJ682" s="18"/>
      <c r="DDT682" s="17"/>
      <c r="DDY682" s="14"/>
      <c r="DDZ682" s="18"/>
      <c r="DEJ682" s="17"/>
      <c r="DEO682" s="14"/>
      <c r="DEP682" s="18"/>
      <c r="DEZ682" s="17"/>
      <c r="DFE682" s="14"/>
      <c r="DFF682" s="18"/>
      <c r="DFP682" s="17"/>
      <c r="DFU682" s="14"/>
      <c r="DFV682" s="18"/>
      <c r="DGF682" s="17"/>
      <c r="DGK682" s="14"/>
      <c r="DGL682" s="18"/>
      <c r="DGV682" s="17"/>
      <c r="DHA682" s="14"/>
      <c r="DHB682" s="18"/>
      <c r="DHL682" s="17"/>
      <c r="DHQ682" s="14"/>
      <c r="DHR682" s="18"/>
      <c r="DIB682" s="17"/>
      <c r="DIG682" s="14"/>
      <c r="DIH682" s="18"/>
      <c r="DIR682" s="17"/>
      <c r="DIW682" s="14"/>
      <c r="DIX682" s="18"/>
      <c r="DJH682" s="17"/>
      <c r="DJM682" s="14"/>
      <c r="DJN682" s="18"/>
      <c r="DJX682" s="17"/>
      <c r="DKC682" s="14"/>
      <c r="DKD682" s="18"/>
      <c r="DKN682" s="17"/>
      <c r="DKS682" s="14"/>
      <c r="DKT682" s="18"/>
      <c r="DLD682" s="17"/>
      <c r="DLI682" s="14"/>
      <c r="DLJ682" s="18"/>
      <c r="DLT682" s="17"/>
      <c r="DLY682" s="14"/>
      <c r="DLZ682" s="18"/>
      <c r="DMJ682" s="17"/>
      <c r="DMO682" s="14"/>
      <c r="DMP682" s="18"/>
      <c r="DMZ682" s="17"/>
      <c r="DNE682" s="14"/>
      <c r="DNF682" s="18"/>
      <c r="DNP682" s="17"/>
      <c r="DNU682" s="14"/>
      <c r="DNV682" s="18"/>
      <c r="DOF682" s="17"/>
      <c r="DOK682" s="14"/>
      <c r="DOL682" s="18"/>
      <c r="DOV682" s="17"/>
      <c r="DPA682" s="14"/>
      <c r="DPB682" s="18"/>
      <c r="DPL682" s="17"/>
      <c r="DPQ682" s="14"/>
      <c r="DPR682" s="18"/>
      <c r="DQB682" s="17"/>
      <c r="DQG682" s="14"/>
      <c r="DQH682" s="18"/>
      <c r="DQR682" s="17"/>
      <c r="DQW682" s="14"/>
      <c r="DQX682" s="18"/>
      <c r="DRH682" s="17"/>
      <c r="DRM682" s="14"/>
      <c r="DRN682" s="18"/>
      <c r="DRX682" s="17"/>
      <c r="DSC682" s="14"/>
      <c r="DSD682" s="18"/>
      <c r="DSN682" s="17"/>
      <c r="DSS682" s="14"/>
      <c r="DST682" s="18"/>
      <c r="DTD682" s="17"/>
      <c r="DTI682" s="14"/>
      <c r="DTJ682" s="18"/>
      <c r="DTT682" s="17"/>
      <c r="DTY682" s="14"/>
      <c r="DTZ682" s="18"/>
      <c r="DUJ682" s="17"/>
      <c r="DUO682" s="14"/>
      <c r="DUP682" s="18"/>
      <c r="DUZ682" s="17"/>
      <c r="DVE682" s="14"/>
      <c r="DVF682" s="18"/>
      <c r="DVP682" s="17"/>
      <c r="DVU682" s="14"/>
      <c r="DVV682" s="18"/>
      <c r="DWF682" s="17"/>
      <c r="DWK682" s="14"/>
      <c r="DWL682" s="18"/>
      <c r="DWV682" s="17"/>
      <c r="DXA682" s="14"/>
      <c r="DXB682" s="18"/>
      <c r="DXL682" s="17"/>
      <c r="DXQ682" s="14"/>
      <c r="DXR682" s="18"/>
      <c r="DYB682" s="17"/>
      <c r="DYG682" s="14"/>
      <c r="DYH682" s="18"/>
      <c r="DYR682" s="17"/>
      <c r="DYW682" s="14"/>
      <c r="DYX682" s="18"/>
      <c r="DZH682" s="17"/>
      <c r="DZM682" s="14"/>
      <c r="DZN682" s="18"/>
      <c r="DZX682" s="17"/>
      <c r="EAC682" s="14"/>
      <c r="EAD682" s="18"/>
      <c r="EAN682" s="17"/>
      <c r="EAS682" s="14"/>
      <c r="EAT682" s="18"/>
      <c r="EBD682" s="17"/>
      <c r="EBI682" s="14"/>
      <c r="EBJ682" s="18"/>
      <c r="EBT682" s="17"/>
      <c r="EBY682" s="14"/>
      <c r="EBZ682" s="18"/>
      <c r="ECJ682" s="17"/>
      <c r="ECO682" s="14"/>
      <c r="ECP682" s="18"/>
      <c r="ECZ682" s="17"/>
      <c r="EDE682" s="14"/>
      <c r="EDF682" s="18"/>
      <c r="EDP682" s="17"/>
      <c r="EDU682" s="14"/>
      <c r="EDV682" s="18"/>
      <c r="EEF682" s="17"/>
      <c r="EEK682" s="14"/>
      <c r="EEL682" s="18"/>
      <c r="EEV682" s="17"/>
      <c r="EFA682" s="14"/>
      <c r="EFB682" s="18"/>
      <c r="EFL682" s="17"/>
      <c r="EFQ682" s="14"/>
      <c r="EFR682" s="18"/>
      <c r="EGB682" s="17"/>
      <c r="EGG682" s="14"/>
      <c r="EGH682" s="18"/>
      <c r="EGR682" s="17"/>
      <c r="EGW682" s="14"/>
      <c r="EGX682" s="18"/>
      <c r="EHH682" s="17"/>
      <c r="EHM682" s="14"/>
      <c r="EHN682" s="18"/>
      <c r="EHX682" s="17"/>
      <c r="EIC682" s="14"/>
      <c r="EID682" s="18"/>
      <c r="EIN682" s="17"/>
      <c r="EIS682" s="14"/>
      <c r="EIT682" s="18"/>
      <c r="EJD682" s="17"/>
      <c r="EJI682" s="14"/>
      <c r="EJJ682" s="18"/>
      <c r="EJT682" s="17"/>
      <c r="EJY682" s="14"/>
      <c r="EJZ682" s="18"/>
      <c r="EKJ682" s="17"/>
      <c r="EKO682" s="14"/>
      <c r="EKP682" s="18"/>
      <c r="EKZ682" s="17"/>
      <c r="ELE682" s="14"/>
      <c r="ELF682" s="18"/>
      <c r="ELP682" s="17"/>
      <c r="ELU682" s="14"/>
      <c r="ELV682" s="18"/>
      <c r="EMF682" s="17"/>
      <c r="EMK682" s="14"/>
      <c r="EML682" s="18"/>
      <c r="EMV682" s="17"/>
      <c r="ENA682" s="14"/>
      <c r="ENB682" s="18"/>
      <c r="ENL682" s="17"/>
      <c r="ENQ682" s="14"/>
      <c r="ENR682" s="18"/>
      <c r="EOB682" s="17"/>
      <c r="EOG682" s="14"/>
      <c r="EOH682" s="18"/>
      <c r="EOR682" s="17"/>
      <c r="EOW682" s="14"/>
      <c r="EOX682" s="18"/>
      <c r="EPH682" s="17"/>
      <c r="EPM682" s="14"/>
      <c r="EPN682" s="18"/>
      <c r="EPX682" s="17"/>
      <c r="EQC682" s="14"/>
      <c r="EQD682" s="18"/>
      <c r="EQN682" s="17"/>
      <c r="EQS682" s="14"/>
      <c r="EQT682" s="18"/>
      <c r="ERD682" s="17"/>
      <c r="ERI682" s="14"/>
      <c r="ERJ682" s="18"/>
      <c r="ERT682" s="17"/>
      <c r="ERY682" s="14"/>
      <c r="ERZ682" s="18"/>
      <c r="ESJ682" s="17"/>
      <c r="ESO682" s="14"/>
      <c r="ESP682" s="18"/>
      <c r="ESZ682" s="17"/>
      <c r="ETE682" s="14"/>
      <c r="ETF682" s="18"/>
      <c r="ETP682" s="17"/>
      <c r="ETU682" s="14"/>
      <c r="ETV682" s="18"/>
      <c r="EUF682" s="17"/>
      <c r="EUK682" s="14"/>
      <c r="EUL682" s="18"/>
      <c r="EUV682" s="17"/>
      <c r="EVA682" s="14"/>
      <c r="EVB682" s="18"/>
      <c r="EVL682" s="17"/>
      <c r="EVQ682" s="14"/>
      <c r="EVR682" s="18"/>
      <c r="EWB682" s="17"/>
      <c r="EWG682" s="14"/>
      <c r="EWH682" s="18"/>
      <c r="EWR682" s="17"/>
      <c r="EWW682" s="14"/>
      <c r="EWX682" s="18"/>
      <c r="EXH682" s="17"/>
      <c r="EXM682" s="14"/>
      <c r="EXN682" s="18"/>
      <c r="EXX682" s="17"/>
      <c r="EYC682" s="14"/>
      <c r="EYD682" s="18"/>
      <c r="EYN682" s="17"/>
      <c r="EYS682" s="14"/>
      <c r="EYT682" s="18"/>
      <c r="EZD682" s="17"/>
      <c r="EZI682" s="14"/>
      <c r="EZJ682" s="18"/>
      <c r="EZT682" s="17"/>
      <c r="EZY682" s="14"/>
      <c r="EZZ682" s="18"/>
      <c r="FAJ682" s="17"/>
      <c r="FAO682" s="14"/>
      <c r="FAP682" s="18"/>
      <c r="FAZ682" s="17"/>
      <c r="FBE682" s="14"/>
      <c r="FBF682" s="18"/>
      <c r="FBP682" s="17"/>
      <c r="FBU682" s="14"/>
      <c r="FBV682" s="18"/>
      <c r="FCF682" s="17"/>
      <c r="FCK682" s="14"/>
      <c r="FCL682" s="18"/>
      <c r="FCV682" s="17"/>
      <c r="FDA682" s="14"/>
      <c r="FDB682" s="18"/>
      <c r="FDL682" s="17"/>
      <c r="FDQ682" s="14"/>
      <c r="FDR682" s="18"/>
      <c r="FEB682" s="17"/>
      <c r="FEG682" s="14"/>
      <c r="FEH682" s="18"/>
      <c r="FER682" s="17"/>
      <c r="FEW682" s="14"/>
      <c r="FEX682" s="18"/>
      <c r="FFH682" s="17"/>
      <c r="FFM682" s="14"/>
      <c r="FFN682" s="18"/>
      <c r="FFX682" s="17"/>
      <c r="FGC682" s="14"/>
      <c r="FGD682" s="18"/>
      <c r="FGN682" s="17"/>
      <c r="FGS682" s="14"/>
      <c r="FGT682" s="18"/>
      <c r="FHD682" s="17"/>
      <c r="FHI682" s="14"/>
      <c r="FHJ682" s="18"/>
      <c r="FHT682" s="17"/>
      <c r="FHY682" s="14"/>
      <c r="FHZ682" s="18"/>
      <c r="FIJ682" s="17"/>
      <c r="FIO682" s="14"/>
      <c r="FIP682" s="18"/>
      <c r="FIZ682" s="17"/>
      <c r="FJE682" s="14"/>
      <c r="FJF682" s="18"/>
      <c r="FJP682" s="17"/>
      <c r="FJU682" s="14"/>
      <c r="FJV682" s="18"/>
      <c r="FKF682" s="17"/>
      <c r="FKK682" s="14"/>
      <c r="FKL682" s="18"/>
      <c r="FKV682" s="17"/>
      <c r="FLA682" s="14"/>
      <c r="FLB682" s="18"/>
      <c r="FLL682" s="17"/>
      <c r="FLQ682" s="14"/>
      <c r="FLR682" s="18"/>
      <c r="FMB682" s="17"/>
      <c r="FMG682" s="14"/>
      <c r="FMH682" s="18"/>
      <c r="FMR682" s="17"/>
      <c r="FMW682" s="14"/>
      <c r="FMX682" s="18"/>
      <c r="FNH682" s="17"/>
      <c r="FNM682" s="14"/>
      <c r="FNN682" s="18"/>
      <c r="FNX682" s="17"/>
      <c r="FOC682" s="14"/>
      <c r="FOD682" s="18"/>
      <c r="FON682" s="17"/>
      <c r="FOS682" s="14"/>
      <c r="FOT682" s="18"/>
      <c r="FPD682" s="17"/>
      <c r="FPI682" s="14"/>
      <c r="FPJ682" s="18"/>
      <c r="FPT682" s="17"/>
      <c r="FPY682" s="14"/>
      <c r="FPZ682" s="18"/>
      <c r="FQJ682" s="17"/>
      <c r="FQO682" s="14"/>
      <c r="FQP682" s="18"/>
      <c r="FQZ682" s="17"/>
      <c r="FRE682" s="14"/>
      <c r="FRF682" s="18"/>
      <c r="FRP682" s="17"/>
      <c r="FRU682" s="14"/>
      <c r="FRV682" s="18"/>
      <c r="FSF682" s="17"/>
      <c r="FSK682" s="14"/>
      <c r="FSL682" s="18"/>
      <c r="FSV682" s="17"/>
      <c r="FTA682" s="14"/>
      <c r="FTB682" s="18"/>
      <c r="FTL682" s="17"/>
      <c r="FTQ682" s="14"/>
      <c r="FTR682" s="18"/>
      <c r="FUB682" s="17"/>
      <c r="FUG682" s="14"/>
      <c r="FUH682" s="18"/>
      <c r="FUR682" s="17"/>
      <c r="FUW682" s="14"/>
      <c r="FUX682" s="18"/>
      <c r="FVH682" s="17"/>
      <c r="FVM682" s="14"/>
      <c r="FVN682" s="18"/>
      <c r="FVX682" s="17"/>
      <c r="FWC682" s="14"/>
      <c r="FWD682" s="18"/>
      <c r="FWN682" s="17"/>
      <c r="FWS682" s="14"/>
      <c r="FWT682" s="18"/>
      <c r="FXD682" s="17"/>
      <c r="FXI682" s="14"/>
      <c r="FXJ682" s="18"/>
      <c r="FXT682" s="17"/>
      <c r="FXY682" s="14"/>
      <c r="FXZ682" s="18"/>
      <c r="FYJ682" s="17"/>
      <c r="FYO682" s="14"/>
      <c r="FYP682" s="18"/>
      <c r="FYZ682" s="17"/>
      <c r="FZE682" s="14"/>
      <c r="FZF682" s="18"/>
      <c r="FZP682" s="17"/>
      <c r="FZU682" s="14"/>
      <c r="FZV682" s="18"/>
      <c r="GAF682" s="17"/>
      <c r="GAK682" s="14"/>
      <c r="GAL682" s="18"/>
      <c r="GAV682" s="17"/>
      <c r="GBA682" s="14"/>
      <c r="GBB682" s="18"/>
      <c r="GBL682" s="17"/>
      <c r="GBQ682" s="14"/>
      <c r="GBR682" s="18"/>
      <c r="GCB682" s="17"/>
      <c r="GCG682" s="14"/>
      <c r="GCH682" s="18"/>
      <c r="GCR682" s="17"/>
      <c r="GCW682" s="14"/>
      <c r="GCX682" s="18"/>
      <c r="GDH682" s="17"/>
      <c r="GDM682" s="14"/>
      <c r="GDN682" s="18"/>
      <c r="GDX682" s="17"/>
      <c r="GEC682" s="14"/>
      <c r="GED682" s="18"/>
      <c r="GEN682" s="17"/>
      <c r="GES682" s="14"/>
      <c r="GET682" s="18"/>
      <c r="GFD682" s="17"/>
      <c r="GFI682" s="14"/>
      <c r="GFJ682" s="18"/>
      <c r="GFT682" s="17"/>
      <c r="GFY682" s="14"/>
      <c r="GFZ682" s="18"/>
      <c r="GGJ682" s="17"/>
      <c r="GGO682" s="14"/>
      <c r="GGP682" s="18"/>
      <c r="GGZ682" s="17"/>
      <c r="GHE682" s="14"/>
      <c r="GHF682" s="18"/>
      <c r="GHP682" s="17"/>
      <c r="GHU682" s="14"/>
      <c r="GHV682" s="18"/>
      <c r="GIF682" s="17"/>
      <c r="GIK682" s="14"/>
      <c r="GIL682" s="18"/>
      <c r="GIV682" s="17"/>
      <c r="GJA682" s="14"/>
      <c r="GJB682" s="18"/>
      <c r="GJL682" s="17"/>
      <c r="GJQ682" s="14"/>
      <c r="GJR682" s="18"/>
      <c r="GKB682" s="17"/>
      <c r="GKG682" s="14"/>
      <c r="GKH682" s="18"/>
      <c r="GKR682" s="17"/>
      <c r="GKW682" s="14"/>
      <c r="GKX682" s="18"/>
      <c r="GLH682" s="17"/>
      <c r="GLM682" s="14"/>
      <c r="GLN682" s="18"/>
      <c r="GLX682" s="17"/>
      <c r="GMC682" s="14"/>
      <c r="GMD682" s="18"/>
      <c r="GMN682" s="17"/>
      <c r="GMS682" s="14"/>
      <c r="GMT682" s="18"/>
      <c r="GND682" s="17"/>
      <c r="GNI682" s="14"/>
      <c r="GNJ682" s="18"/>
      <c r="GNT682" s="17"/>
      <c r="GNY682" s="14"/>
      <c r="GNZ682" s="18"/>
      <c r="GOJ682" s="17"/>
      <c r="GOO682" s="14"/>
      <c r="GOP682" s="18"/>
      <c r="GOZ682" s="17"/>
      <c r="GPE682" s="14"/>
      <c r="GPF682" s="18"/>
      <c r="GPP682" s="17"/>
      <c r="GPU682" s="14"/>
      <c r="GPV682" s="18"/>
      <c r="GQF682" s="17"/>
      <c r="GQK682" s="14"/>
      <c r="GQL682" s="18"/>
      <c r="GQV682" s="17"/>
      <c r="GRA682" s="14"/>
      <c r="GRB682" s="18"/>
      <c r="GRL682" s="17"/>
      <c r="GRQ682" s="14"/>
      <c r="GRR682" s="18"/>
      <c r="GSB682" s="17"/>
      <c r="GSG682" s="14"/>
      <c r="GSH682" s="18"/>
      <c r="GSR682" s="17"/>
      <c r="GSW682" s="14"/>
      <c r="GSX682" s="18"/>
      <c r="GTH682" s="17"/>
      <c r="GTM682" s="14"/>
      <c r="GTN682" s="18"/>
      <c r="GTX682" s="17"/>
      <c r="GUC682" s="14"/>
      <c r="GUD682" s="18"/>
      <c r="GUN682" s="17"/>
      <c r="GUS682" s="14"/>
      <c r="GUT682" s="18"/>
      <c r="GVD682" s="17"/>
      <c r="GVI682" s="14"/>
      <c r="GVJ682" s="18"/>
      <c r="GVT682" s="17"/>
      <c r="GVY682" s="14"/>
      <c r="GVZ682" s="18"/>
      <c r="GWJ682" s="17"/>
      <c r="GWO682" s="14"/>
      <c r="GWP682" s="18"/>
      <c r="GWZ682" s="17"/>
      <c r="GXE682" s="14"/>
      <c r="GXF682" s="18"/>
      <c r="GXP682" s="17"/>
      <c r="GXU682" s="14"/>
      <c r="GXV682" s="18"/>
      <c r="GYF682" s="17"/>
      <c r="GYK682" s="14"/>
      <c r="GYL682" s="18"/>
      <c r="GYV682" s="17"/>
      <c r="GZA682" s="14"/>
      <c r="GZB682" s="18"/>
      <c r="GZL682" s="17"/>
      <c r="GZQ682" s="14"/>
      <c r="GZR682" s="18"/>
      <c r="HAB682" s="17"/>
      <c r="HAG682" s="14"/>
      <c r="HAH682" s="18"/>
      <c r="HAR682" s="17"/>
      <c r="HAW682" s="14"/>
      <c r="HAX682" s="18"/>
      <c r="HBH682" s="17"/>
      <c r="HBM682" s="14"/>
      <c r="HBN682" s="18"/>
      <c r="HBX682" s="17"/>
      <c r="HCC682" s="14"/>
      <c r="HCD682" s="18"/>
      <c r="HCN682" s="17"/>
      <c r="HCS682" s="14"/>
      <c r="HCT682" s="18"/>
      <c r="HDD682" s="17"/>
      <c r="HDI682" s="14"/>
      <c r="HDJ682" s="18"/>
      <c r="HDT682" s="17"/>
      <c r="HDY682" s="14"/>
      <c r="HDZ682" s="18"/>
      <c r="HEJ682" s="17"/>
      <c r="HEO682" s="14"/>
      <c r="HEP682" s="18"/>
      <c r="HEZ682" s="17"/>
      <c r="HFE682" s="14"/>
      <c r="HFF682" s="18"/>
      <c r="HFP682" s="17"/>
      <c r="HFU682" s="14"/>
      <c r="HFV682" s="18"/>
      <c r="HGF682" s="17"/>
      <c r="HGK682" s="14"/>
      <c r="HGL682" s="18"/>
      <c r="HGV682" s="17"/>
      <c r="HHA682" s="14"/>
      <c r="HHB682" s="18"/>
      <c r="HHL682" s="17"/>
      <c r="HHQ682" s="14"/>
      <c r="HHR682" s="18"/>
      <c r="HIB682" s="17"/>
      <c r="HIG682" s="14"/>
      <c r="HIH682" s="18"/>
      <c r="HIR682" s="17"/>
      <c r="HIW682" s="14"/>
      <c r="HIX682" s="18"/>
      <c r="HJH682" s="17"/>
      <c r="HJM682" s="14"/>
      <c r="HJN682" s="18"/>
      <c r="HJX682" s="17"/>
      <c r="HKC682" s="14"/>
      <c r="HKD682" s="18"/>
      <c r="HKN682" s="17"/>
      <c r="HKS682" s="14"/>
      <c r="HKT682" s="18"/>
      <c r="HLD682" s="17"/>
      <c r="HLI682" s="14"/>
      <c r="HLJ682" s="18"/>
      <c r="HLT682" s="17"/>
      <c r="HLY682" s="14"/>
      <c r="HLZ682" s="18"/>
      <c r="HMJ682" s="17"/>
      <c r="HMO682" s="14"/>
      <c r="HMP682" s="18"/>
      <c r="HMZ682" s="17"/>
      <c r="HNE682" s="14"/>
      <c r="HNF682" s="18"/>
      <c r="HNP682" s="17"/>
      <c r="HNU682" s="14"/>
      <c r="HNV682" s="18"/>
      <c r="HOF682" s="17"/>
      <c r="HOK682" s="14"/>
      <c r="HOL682" s="18"/>
      <c r="HOV682" s="17"/>
      <c r="HPA682" s="14"/>
      <c r="HPB682" s="18"/>
      <c r="HPL682" s="17"/>
      <c r="HPQ682" s="14"/>
      <c r="HPR682" s="18"/>
      <c r="HQB682" s="17"/>
      <c r="HQG682" s="14"/>
      <c r="HQH682" s="18"/>
      <c r="HQR682" s="17"/>
      <c r="HQW682" s="14"/>
      <c r="HQX682" s="18"/>
      <c r="HRH682" s="17"/>
      <c r="HRM682" s="14"/>
      <c r="HRN682" s="18"/>
      <c r="HRX682" s="17"/>
      <c r="HSC682" s="14"/>
      <c r="HSD682" s="18"/>
      <c r="HSN682" s="17"/>
      <c r="HSS682" s="14"/>
      <c r="HST682" s="18"/>
      <c r="HTD682" s="17"/>
      <c r="HTI682" s="14"/>
      <c r="HTJ682" s="18"/>
      <c r="HTT682" s="17"/>
      <c r="HTY682" s="14"/>
      <c r="HTZ682" s="18"/>
      <c r="HUJ682" s="17"/>
      <c r="HUO682" s="14"/>
      <c r="HUP682" s="18"/>
      <c r="HUZ682" s="17"/>
      <c r="HVE682" s="14"/>
      <c r="HVF682" s="18"/>
      <c r="HVP682" s="17"/>
      <c r="HVU682" s="14"/>
      <c r="HVV682" s="18"/>
      <c r="HWF682" s="17"/>
      <c r="HWK682" s="14"/>
      <c r="HWL682" s="18"/>
      <c r="HWV682" s="17"/>
      <c r="HXA682" s="14"/>
      <c r="HXB682" s="18"/>
      <c r="HXL682" s="17"/>
      <c r="HXQ682" s="14"/>
      <c r="HXR682" s="18"/>
      <c r="HYB682" s="17"/>
      <c r="HYG682" s="14"/>
      <c r="HYH682" s="18"/>
      <c r="HYR682" s="17"/>
      <c r="HYW682" s="14"/>
      <c r="HYX682" s="18"/>
      <c r="HZH682" s="17"/>
      <c r="HZM682" s="14"/>
      <c r="HZN682" s="18"/>
      <c r="HZX682" s="17"/>
      <c r="IAC682" s="14"/>
      <c r="IAD682" s="18"/>
      <c r="IAN682" s="17"/>
      <c r="IAS682" s="14"/>
      <c r="IAT682" s="18"/>
      <c r="IBD682" s="17"/>
      <c r="IBI682" s="14"/>
      <c r="IBJ682" s="18"/>
      <c r="IBT682" s="17"/>
      <c r="IBY682" s="14"/>
      <c r="IBZ682" s="18"/>
      <c r="ICJ682" s="17"/>
      <c r="ICO682" s="14"/>
      <c r="ICP682" s="18"/>
      <c r="ICZ682" s="17"/>
      <c r="IDE682" s="14"/>
      <c r="IDF682" s="18"/>
      <c r="IDP682" s="17"/>
      <c r="IDU682" s="14"/>
      <c r="IDV682" s="18"/>
      <c r="IEF682" s="17"/>
      <c r="IEK682" s="14"/>
      <c r="IEL682" s="18"/>
      <c r="IEV682" s="17"/>
      <c r="IFA682" s="14"/>
      <c r="IFB682" s="18"/>
      <c r="IFL682" s="17"/>
      <c r="IFQ682" s="14"/>
      <c r="IFR682" s="18"/>
      <c r="IGB682" s="17"/>
      <c r="IGG682" s="14"/>
      <c r="IGH682" s="18"/>
      <c r="IGR682" s="17"/>
      <c r="IGW682" s="14"/>
      <c r="IGX682" s="18"/>
      <c r="IHH682" s="17"/>
      <c r="IHM682" s="14"/>
      <c r="IHN682" s="18"/>
      <c r="IHX682" s="17"/>
      <c r="IIC682" s="14"/>
      <c r="IID682" s="18"/>
      <c r="IIN682" s="17"/>
      <c r="IIS682" s="14"/>
      <c r="IIT682" s="18"/>
      <c r="IJD682" s="17"/>
      <c r="IJI682" s="14"/>
      <c r="IJJ682" s="18"/>
      <c r="IJT682" s="17"/>
      <c r="IJY682" s="14"/>
      <c r="IJZ682" s="18"/>
      <c r="IKJ682" s="17"/>
      <c r="IKO682" s="14"/>
      <c r="IKP682" s="18"/>
      <c r="IKZ682" s="17"/>
      <c r="ILE682" s="14"/>
      <c r="ILF682" s="18"/>
      <c r="ILP682" s="17"/>
      <c r="ILU682" s="14"/>
      <c r="ILV682" s="18"/>
      <c r="IMF682" s="17"/>
      <c r="IMK682" s="14"/>
      <c r="IML682" s="18"/>
      <c r="IMV682" s="17"/>
      <c r="INA682" s="14"/>
      <c r="INB682" s="18"/>
      <c r="INL682" s="17"/>
      <c r="INQ682" s="14"/>
      <c r="INR682" s="18"/>
      <c r="IOB682" s="17"/>
      <c r="IOG682" s="14"/>
      <c r="IOH682" s="18"/>
      <c r="IOR682" s="17"/>
      <c r="IOW682" s="14"/>
      <c r="IOX682" s="18"/>
      <c r="IPH682" s="17"/>
      <c r="IPM682" s="14"/>
      <c r="IPN682" s="18"/>
      <c r="IPX682" s="17"/>
      <c r="IQC682" s="14"/>
      <c r="IQD682" s="18"/>
      <c r="IQN682" s="17"/>
      <c r="IQS682" s="14"/>
      <c r="IQT682" s="18"/>
      <c r="IRD682" s="17"/>
      <c r="IRI682" s="14"/>
      <c r="IRJ682" s="18"/>
      <c r="IRT682" s="17"/>
      <c r="IRY682" s="14"/>
      <c r="IRZ682" s="18"/>
      <c r="ISJ682" s="17"/>
      <c r="ISO682" s="14"/>
      <c r="ISP682" s="18"/>
      <c r="ISZ682" s="17"/>
      <c r="ITE682" s="14"/>
      <c r="ITF682" s="18"/>
      <c r="ITP682" s="17"/>
      <c r="ITU682" s="14"/>
      <c r="ITV682" s="18"/>
      <c r="IUF682" s="17"/>
      <c r="IUK682" s="14"/>
      <c r="IUL682" s="18"/>
      <c r="IUV682" s="17"/>
      <c r="IVA682" s="14"/>
      <c r="IVB682" s="18"/>
      <c r="IVL682" s="17"/>
      <c r="IVQ682" s="14"/>
      <c r="IVR682" s="18"/>
      <c r="IWB682" s="17"/>
      <c r="IWG682" s="14"/>
      <c r="IWH682" s="18"/>
      <c r="IWR682" s="17"/>
      <c r="IWW682" s="14"/>
      <c r="IWX682" s="18"/>
      <c r="IXH682" s="17"/>
      <c r="IXM682" s="14"/>
      <c r="IXN682" s="18"/>
      <c r="IXX682" s="17"/>
      <c r="IYC682" s="14"/>
      <c r="IYD682" s="18"/>
      <c r="IYN682" s="17"/>
      <c r="IYS682" s="14"/>
      <c r="IYT682" s="18"/>
      <c r="IZD682" s="17"/>
      <c r="IZI682" s="14"/>
      <c r="IZJ682" s="18"/>
      <c r="IZT682" s="17"/>
      <c r="IZY682" s="14"/>
      <c r="IZZ682" s="18"/>
      <c r="JAJ682" s="17"/>
      <c r="JAO682" s="14"/>
      <c r="JAP682" s="18"/>
      <c r="JAZ682" s="17"/>
      <c r="JBE682" s="14"/>
      <c r="JBF682" s="18"/>
      <c r="JBP682" s="17"/>
      <c r="JBU682" s="14"/>
      <c r="JBV682" s="18"/>
      <c r="JCF682" s="17"/>
      <c r="JCK682" s="14"/>
      <c r="JCL682" s="18"/>
      <c r="JCV682" s="17"/>
      <c r="JDA682" s="14"/>
      <c r="JDB682" s="18"/>
      <c r="JDL682" s="17"/>
      <c r="JDQ682" s="14"/>
      <c r="JDR682" s="18"/>
      <c r="JEB682" s="17"/>
      <c r="JEG682" s="14"/>
      <c r="JEH682" s="18"/>
      <c r="JER682" s="17"/>
      <c r="JEW682" s="14"/>
      <c r="JEX682" s="18"/>
      <c r="JFH682" s="17"/>
      <c r="JFM682" s="14"/>
      <c r="JFN682" s="18"/>
      <c r="JFX682" s="17"/>
      <c r="JGC682" s="14"/>
      <c r="JGD682" s="18"/>
      <c r="JGN682" s="17"/>
      <c r="JGS682" s="14"/>
      <c r="JGT682" s="18"/>
      <c r="JHD682" s="17"/>
      <c r="JHI682" s="14"/>
      <c r="JHJ682" s="18"/>
      <c r="JHT682" s="17"/>
      <c r="JHY682" s="14"/>
      <c r="JHZ682" s="18"/>
      <c r="JIJ682" s="17"/>
      <c r="JIO682" s="14"/>
      <c r="JIP682" s="18"/>
      <c r="JIZ682" s="17"/>
      <c r="JJE682" s="14"/>
      <c r="JJF682" s="18"/>
      <c r="JJP682" s="17"/>
      <c r="JJU682" s="14"/>
      <c r="JJV682" s="18"/>
      <c r="JKF682" s="17"/>
      <c r="JKK682" s="14"/>
      <c r="JKL682" s="18"/>
      <c r="JKV682" s="17"/>
      <c r="JLA682" s="14"/>
      <c r="JLB682" s="18"/>
      <c r="JLL682" s="17"/>
      <c r="JLQ682" s="14"/>
      <c r="JLR682" s="18"/>
      <c r="JMB682" s="17"/>
      <c r="JMG682" s="14"/>
      <c r="JMH682" s="18"/>
      <c r="JMR682" s="17"/>
      <c r="JMW682" s="14"/>
      <c r="JMX682" s="18"/>
      <c r="JNH682" s="17"/>
      <c r="JNM682" s="14"/>
      <c r="JNN682" s="18"/>
      <c r="JNX682" s="17"/>
      <c r="JOC682" s="14"/>
      <c r="JOD682" s="18"/>
      <c r="JON682" s="17"/>
      <c r="JOS682" s="14"/>
      <c r="JOT682" s="18"/>
      <c r="JPD682" s="17"/>
      <c r="JPI682" s="14"/>
      <c r="JPJ682" s="18"/>
      <c r="JPT682" s="17"/>
      <c r="JPY682" s="14"/>
      <c r="JPZ682" s="18"/>
      <c r="JQJ682" s="17"/>
      <c r="JQO682" s="14"/>
      <c r="JQP682" s="18"/>
      <c r="JQZ682" s="17"/>
      <c r="JRE682" s="14"/>
      <c r="JRF682" s="18"/>
      <c r="JRP682" s="17"/>
      <c r="JRU682" s="14"/>
      <c r="JRV682" s="18"/>
      <c r="JSF682" s="17"/>
      <c r="JSK682" s="14"/>
      <c r="JSL682" s="18"/>
      <c r="JSV682" s="17"/>
      <c r="JTA682" s="14"/>
      <c r="JTB682" s="18"/>
      <c r="JTL682" s="17"/>
      <c r="JTQ682" s="14"/>
      <c r="JTR682" s="18"/>
      <c r="JUB682" s="17"/>
      <c r="JUG682" s="14"/>
      <c r="JUH682" s="18"/>
      <c r="JUR682" s="17"/>
      <c r="JUW682" s="14"/>
      <c r="JUX682" s="18"/>
      <c r="JVH682" s="17"/>
      <c r="JVM682" s="14"/>
      <c r="JVN682" s="18"/>
      <c r="JVX682" s="17"/>
      <c r="JWC682" s="14"/>
      <c r="JWD682" s="18"/>
      <c r="JWN682" s="17"/>
      <c r="JWS682" s="14"/>
      <c r="JWT682" s="18"/>
      <c r="JXD682" s="17"/>
      <c r="JXI682" s="14"/>
      <c r="JXJ682" s="18"/>
      <c r="JXT682" s="17"/>
      <c r="JXY682" s="14"/>
      <c r="JXZ682" s="18"/>
      <c r="JYJ682" s="17"/>
      <c r="JYO682" s="14"/>
      <c r="JYP682" s="18"/>
      <c r="JYZ682" s="17"/>
      <c r="JZE682" s="14"/>
      <c r="JZF682" s="18"/>
      <c r="JZP682" s="17"/>
      <c r="JZU682" s="14"/>
      <c r="JZV682" s="18"/>
      <c r="KAF682" s="17"/>
      <c r="KAK682" s="14"/>
      <c r="KAL682" s="18"/>
      <c r="KAV682" s="17"/>
      <c r="KBA682" s="14"/>
      <c r="KBB682" s="18"/>
      <c r="KBL682" s="17"/>
      <c r="KBQ682" s="14"/>
      <c r="KBR682" s="18"/>
      <c r="KCB682" s="17"/>
      <c r="KCG682" s="14"/>
      <c r="KCH682" s="18"/>
      <c r="KCR682" s="17"/>
      <c r="KCW682" s="14"/>
      <c r="KCX682" s="18"/>
      <c r="KDH682" s="17"/>
      <c r="KDM682" s="14"/>
      <c r="KDN682" s="18"/>
      <c r="KDX682" s="17"/>
      <c r="KEC682" s="14"/>
      <c r="KED682" s="18"/>
      <c r="KEN682" s="17"/>
      <c r="KES682" s="14"/>
      <c r="KET682" s="18"/>
      <c r="KFD682" s="17"/>
      <c r="KFI682" s="14"/>
      <c r="KFJ682" s="18"/>
      <c r="KFT682" s="17"/>
      <c r="KFY682" s="14"/>
      <c r="KFZ682" s="18"/>
      <c r="KGJ682" s="17"/>
      <c r="KGO682" s="14"/>
      <c r="KGP682" s="18"/>
      <c r="KGZ682" s="17"/>
      <c r="KHE682" s="14"/>
      <c r="KHF682" s="18"/>
      <c r="KHP682" s="17"/>
      <c r="KHU682" s="14"/>
      <c r="KHV682" s="18"/>
      <c r="KIF682" s="17"/>
      <c r="KIK682" s="14"/>
      <c r="KIL682" s="18"/>
      <c r="KIV682" s="17"/>
      <c r="KJA682" s="14"/>
      <c r="KJB682" s="18"/>
      <c r="KJL682" s="17"/>
      <c r="KJQ682" s="14"/>
      <c r="KJR682" s="18"/>
      <c r="KKB682" s="17"/>
      <c r="KKG682" s="14"/>
      <c r="KKH682" s="18"/>
      <c r="KKR682" s="17"/>
      <c r="KKW682" s="14"/>
      <c r="KKX682" s="18"/>
      <c r="KLH682" s="17"/>
      <c r="KLM682" s="14"/>
      <c r="KLN682" s="18"/>
      <c r="KLX682" s="17"/>
      <c r="KMC682" s="14"/>
      <c r="KMD682" s="18"/>
      <c r="KMN682" s="17"/>
      <c r="KMS682" s="14"/>
      <c r="KMT682" s="18"/>
      <c r="KND682" s="17"/>
      <c r="KNI682" s="14"/>
      <c r="KNJ682" s="18"/>
      <c r="KNT682" s="17"/>
      <c r="KNY682" s="14"/>
      <c r="KNZ682" s="18"/>
      <c r="KOJ682" s="17"/>
      <c r="KOO682" s="14"/>
      <c r="KOP682" s="18"/>
      <c r="KOZ682" s="17"/>
      <c r="KPE682" s="14"/>
      <c r="KPF682" s="18"/>
      <c r="KPP682" s="17"/>
      <c r="KPU682" s="14"/>
      <c r="KPV682" s="18"/>
      <c r="KQF682" s="17"/>
      <c r="KQK682" s="14"/>
      <c r="KQL682" s="18"/>
      <c r="KQV682" s="17"/>
      <c r="KRA682" s="14"/>
      <c r="KRB682" s="18"/>
      <c r="KRL682" s="17"/>
      <c r="KRQ682" s="14"/>
      <c r="KRR682" s="18"/>
      <c r="KSB682" s="17"/>
      <c r="KSG682" s="14"/>
      <c r="KSH682" s="18"/>
      <c r="KSR682" s="17"/>
      <c r="KSW682" s="14"/>
      <c r="KSX682" s="18"/>
      <c r="KTH682" s="17"/>
      <c r="KTM682" s="14"/>
      <c r="KTN682" s="18"/>
      <c r="KTX682" s="17"/>
      <c r="KUC682" s="14"/>
      <c r="KUD682" s="18"/>
      <c r="KUN682" s="17"/>
      <c r="KUS682" s="14"/>
      <c r="KUT682" s="18"/>
      <c r="KVD682" s="17"/>
      <c r="KVI682" s="14"/>
      <c r="KVJ682" s="18"/>
      <c r="KVT682" s="17"/>
      <c r="KVY682" s="14"/>
      <c r="KVZ682" s="18"/>
      <c r="KWJ682" s="17"/>
      <c r="KWO682" s="14"/>
      <c r="KWP682" s="18"/>
      <c r="KWZ682" s="17"/>
      <c r="KXE682" s="14"/>
      <c r="KXF682" s="18"/>
      <c r="KXP682" s="17"/>
      <c r="KXU682" s="14"/>
      <c r="KXV682" s="18"/>
      <c r="KYF682" s="17"/>
      <c r="KYK682" s="14"/>
      <c r="KYL682" s="18"/>
      <c r="KYV682" s="17"/>
      <c r="KZA682" s="14"/>
      <c r="KZB682" s="18"/>
      <c r="KZL682" s="17"/>
      <c r="KZQ682" s="14"/>
      <c r="KZR682" s="18"/>
      <c r="LAB682" s="17"/>
      <c r="LAG682" s="14"/>
      <c r="LAH682" s="18"/>
      <c r="LAR682" s="17"/>
      <c r="LAW682" s="14"/>
      <c r="LAX682" s="18"/>
      <c r="LBH682" s="17"/>
      <c r="LBM682" s="14"/>
      <c r="LBN682" s="18"/>
      <c r="LBX682" s="17"/>
      <c r="LCC682" s="14"/>
      <c r="LCD682" s="18"/>
      <c r="LCN682" s="17"/>
      <c r="LCS682" s="14"/>
      <c r="LCT682" s="18"/>
      <c r="LDD682" s="17"/>
      <c r="LDI682" s="14"/>
      <c r="LDJ682" s="18"/>
      <c r="LDT682" s="17"/>
      <c r="LDY682" s="14"/>
      <c r="LDZ682" s="18"/>
      <c r="LEJ682" s="17"/>
      <c r="LEO682" s="14"/>
      <c r="LEP682" s="18"/>
      <c r="LEZ682" s="17"/>
      <c r="LFE682" s="14"/>
      <c r="LFF682" s="18"/>
      <c r="LFP682" s="17"/>
      <c r="LFU682" s="14"/>
      <c r="LFV682" s="18"/>
      <c r="LGF682" s="17"/>
      <c r="LGK682" s="14"/>
      <c r="LGL682" s="18"/>
      <c r="LGV682" s="17"/>
      <c r="LHA682" s="14"/>
      <c r="LHB682" s="18"/>
      <c r="LHL682" s="17"/>
      <c r="LHQ682" s="14"/>
      <c r="LHR682" s="18"/>
      <c r="LIB682" s="17"/>
      <c r="LIG682" s="14"/>
      <c r="LIH682" s="18"/>
      <c r="LIR682" s="17"/>
      <c r="LIW682" s="14"/>
      <c r="LIX682" s="18"/>
      <c r="LJH682" s="17"/>
      <c r="LJM682" s="14"/>
      <c r="LJN682" s="18"/>
      <c r="LJX682" s="17"/>
      <c r="LKC682" s="14"/>
      <c r="LKD682" s="18"/>
      <c r="LKN682" s="17"/>
      <c r="LKS682" s="14"/>
      <c r="LKT682" s="18"/>
      <c r="LLD682" s="17"/>
      <c r="LLI682" s="14"/>
      <c r="LLJ682" s="18"/>
      <c r="LLT682" s="17"/>
      <c r="LLY682" s="14"/>
      <c r="LLZ682" s="18"/>
      <c r="LMJ682" s="17"/>
      <c r="LMO682" s="14"/>
      <c r="LMP682" s="18"/>
      <c r="LMZ682" s="17"/>
      <c r="LNE682" s="14"/>
      <c r="LNF682" s="18"/>
      <c r="LNP682" s="17"/>
      <c r="LNU682" s="14"/>
      <c r="LNV682" s="18"/>
      <c r="LOF682" s="17"/>
      <c r="LOK682" s="14"/>
      <c r="LOL682" s="18"/>
      <c r="LOV682" s="17"/>
      <c r="LPA682" s="14"/>
      <c r="LPB682" s="18"/>
      <c r="LPL682" s="17"/>
      <c r="LPQ682" s="14"/>
      <c r="LPR682" s="18"/>
      <c r="LQB682" s="17"/>
      <c r="LQG682" s="14"/>
      <c r="LQH682" s="18"/>
      <c r="LQR682" s="17"/>
      <c r="LQW682" s="14"/>
      <c r="LQX682" s="18"/>
      <c r="LRH682" s="17"/>
      <c r="LRM682" s="14"/>
      <c r="LRN682" s="18"/>
      <c r="LRX682" s="17"/>
      <c r="LSC682" s="14"/>
      <c r="LSD682" s="18"/>
      <c r="LSN682" s="17"/>
      <c r="LSS682" s="14"/>
      <c r="LST682" s="18"/>
      <c r="LTD682" s="17"/>
      <c r="LTI682" s="14"/>
      <c r="LTJ682" s="18"/>
      <c r="LTT682" s="17"/>
      <c r="LTY682" s="14"/>
      <c r="LTZ682" s="18"/>
      <c r="LUJ682" s="17"/>
      <c r="LUO682" s="14"/>
      <c r="LUP682" s="18"/>
      <c r="LUZ682" s="17"/>
      <c r="LVE682" s="14"/>
      <c r="LVF682" s="18"/>
      <c r="LVP682" s="17"/>
      <c r="LVU682" s="14"/>
      <c r="LVV682" s="18"/>
      <c r="LWF682" s="17"/>
      <c r="LWK682" s="14"/>
      <c r="LWL682" s="18"/>
      <c r="LWV682" s="17"/>
      <c r="LXA682" s="14"/>
      <c r="LXB682" s="18"/>
      <c r="LXL682" s="17"/>
      <c r="LXQ682" s="14"/>
      <c r="LXR682" s="18"/>
      <c r="LYB682" s="17"/>
      <c r="LYG682" s="14"/>
      <c r="LYH682" s="18"/>
      <c r="LYR682" s="17"/>
      <c r="LYW682" s="14"/>
      <c r="LYX682" s="18"/>
      <c r="LZH682" s="17"/>
      <c r="LZM682" s="14"/>
      <c r="LZN682" s="18"/>
      <c r="LZX682" s="17"/>
      <c r="MAC682" s="14"/>
      <c r="MAD682" s="18"/>
      <c r="MAN682" s="17"/>
      <c r="MAS682" s="14"/>
      <c r="MAT682" s="18"/>
      <c r="MBD682" s="17"/>
      <c r="MBI682" s="14"/>
      <c r="MBJ682" s="18"/>
      <c r="MBT682" s="17"/>
      <c r="MBY682" s="14"/>
      <c r="MBZ682" s="18"/>
      <c r="MCJ682" s="17"/>
      <c r="MCO682" s="14"/>
      <c r="MCP682" s="18"/>
      <c r="MCZ682" s="17"/>
      <c r="MDE682" s="14"/>
      <c r="MDF682" s="18"/>
      <c r="MDP682" s="17"/>
      <c r="MDU682" s="14"/>
      <c r="MDV682" s="18"/>
      <c r="MEF682" s="17"/>
      <c r="MEK682" s="14"/>
      <c r="MEL682" s="18"/>
      <c r="MEV682" s="17"/>
      <c r="MFA682" s="14"/>
      <c r="MFB682" s="18"/>
      <c r="MFL682" s="17"/>
      <c r="MFQ682" s="14"/>
      <c r="MFR682" s="18"/>
      <c r="MGB682" s="17"/>
      <c r="MGG682" s="14"/>
      <c r="MGH682" s="18"/>
      <c r="MGR682" s="17"/>
      <c r="MGW682" s="14"/>
      <c r="MGX682" s="18"/>
      <c r="MHH682" s="17"/>
      <c r="MHM682" s="14"/>
      <c r="MHN682" s="18"/>
      <c r="MHX682" s="17"/>
      <c r="MIC682" s="14"/>
      <c r="MID682" s="18"/>
      <c r="MIN682" s="17"/>
      <c r="MIS682" s="14"/>
      <c r="MIT682" s="18"/>
      <c r="MJD682" s="17"/>
      <c r="MJI682" s="14"/>
      <c r="MJJ682" s="18"/>
      <c r="MJT682" s="17"/>
      <c r="MJY682" s="14"/>
      <c r="MJZ682" s="18"/>
      <c r="MKJ682" s="17"/>
      <c r="MKO682" s="14"/>
      <c r="MKP682" s="18"/>
      <c r="MKZ682" s="17"/>
      <c r="MLE682" s="14"/>
      <c r="MLF682" s="18"/>
      <c r="MLP682" s="17"/>
      <c r="MLU682" s="14"/>
      <c r="MLV682" s="18"/>
      <c r="MMF682" s="17"/>
      <c r="MMK682" s="14"/>
      <c r="MML682" s="18"/>
      <c r="MMV682" s="17"/>
      <c r="MNA682" s="14"/>
      <c r="MNB682" s="18"/>
      <c r="MNL682" s="17"/>
      <c r="MNQ682" s="14"/>
      <c r="MNR682" s="18"/>
      <c r="MOB682" s="17"/>
      <c r="MOG682" s="14"/>
      <c r="MOH682" s="18"/>
      <c r="MOR682" s="17"/>
      <c r="MOW682" s="14"/>
      <c r="MOX682" s="18"/>
      <c r="MPH682" s="17"/>
      <c r="MPM682" s="14"/>
      <c r="MPN682" s="18"/>
      <c r="MPX682" s="17"/>
      <c r="MQC682" s="14"/>
      <c r="MQD682" s="18"/>
      <c r="MQN682" s="17"/>
      <c r="MQS682" s="14"/>
      <c r="MQT682" s="18"/>
      <c r="MRD682" s="17"/>
      <c r="MRI682" s="14"/>
      <c r="MRJ682" s="18"/>
      <c r="MRT682" s="17"/>
      <c r="MRY682" s="14"/>
      <c r="MRZ682" s="18"/>
      <c r="MSJ682" s="17"/>
      <c r="MSO682" s="14"/>
      <c r="MSP682" s="18"/>
      <c r="MSZ682" s="17"/>
      <c r="MTE682" s="14"/>
      <c r="MTF682" s="18"/>
      <c r="MTP682" s="17"/>
      <c r="MTU682" s="14"/>
      <c r="MTV682" s="18"/>
      <c r="MUF682" s="17"/>
      <c r="MUK682" s="14"/>
      <c r="MUL682" s="18"/>
      <c r="MUV682" s="17"/>
      <c r="MVA682" s="14"/>
      <c r="MVB682" s="18"/>
      <c r="MVL682" s="17"/>
      <c r="MVQ682" s="14"/>
      <c r="MVR682" s="18"/>
      <c r="MWB682" s="17"/>
      <c r="MWG682" s="14"/>
      <c r="MWH682" s="18"/>
      <c r="MWR682" s="17"/>
      <c r="MWW682" s="14"/>
      <c r="MWX682" s="18"/>
      <c r="MXH682" s="17"/>
      <c r="MXM682" s="14"/>
      <c r="MXN682" s="18"/>
      <c r="MXX682" s="17"/>
      <c r="MYC682" s="14"/>
      <c r="MYD682" s="18"/>
      <c r="MYN682" s="17"/>
      <c r="MYS682" s="14"/>
      <c r="MYT682" s="18"/>
      <c r="MZD682" s="17"/>
      <c r="MZI682" s="14"/>
      <c r="MZJ682" s="18"/>
      <c r="MZT682" s="17"/>
      <c r="MZY682" s="14"/>
      <c r="MZZ682" s="18"/>
      <c r="NAJ682" s="17"/>
      <c r="NAO682" s="14"/>
      <c r="NAP682" s="18"/>
      <c r="NAZ682" s="17"/>
      <c r="NBE682" s="14"/>
      <c r="NBF682" s="18"/>
      <c r="NBP682" s="17"/>
      <c r="NBU682" s="14"/>
      <c r="NBV682" s="18"/>
      <c r="NCF682" s="17"/>
      <c r="NCK682" s="14"/>
      <c r="NCL682" s="18"/>
      <c r="NCV682" s="17"/>
      <c r="NDA682" s="14"/>
      <c r="NDB682" s="18"/>
      <c r="NDL682" s="17"/>
      <c r="NDQ682" s="14"/>
      <c r="NDR682" s="18"/>
      <c r="NEB682" s="17"/>
      <c r="NEG682" s="14"/>
      <c r="NEH682" s="18"/>
      <c r="NER682" s="17"/>
      <c r="NEW682" s="14"/>
      <c r="NEX682" s="18"/>
      <c r="NFH682" s="17"/>
      <c r="NFM682" s="14"/>
      <c r="NFN682" s="18"/>
      <c r="NFX682" s="17"/>
      <c r="NGC682" s="14"/>
      <c r="NGD682" s="18"/>
      <c r="NGN682" s="17"/>
      <c r="NGS682" s="14"/>
      <c r="NGT682" s="18"/>
      <c r="NHD682" s="17"/>
      <c r="NHI682" s="14"/>
      <c r="NHJ682" s="18"/>
      <c r="NHT682" s="17"/>
      <c r="NHY682" s="14"/>
      <c r="NHZ682" s="18"/>
      <c r="NIJ682" s="17"/>
      <c r="NIO682" s="14"/>
      <c r="NIP682" s="18"/>
      <c r="NIZ682" s="17"/>
      <c r="NJE682" s="14"/>
      <c r="NJF682" s="18"/>
      <c r="NJP682" s="17"/>
      <c r="NJU682" s="14"/>
      <c r="NJV682" s="18"/>
      <c r="NKF682" s="17"/>
      <c r="NKK682" s="14"/>
      <c r="NKL682" s="18"/>
      <c r="NKV682" s="17"/>
      <c r="NLA682" s="14"/>
      <c r="NLB682" s="18"/>
      <c r="NLL682" s="17"/>
      <c r="NLQ682" s="14"/>
      <c r="NLR682" s="18"/>
      <c r="NMB682" s="17"/>
      <c r="NMG682" s="14"/>
      <c r="NMH682" s="18"/>
      <c r="NMR682" s="17"/>
      <c r="NMW682" s="14"/>
      <c r="NMX682" s="18"/>
      <c r="NNH682" s="17"/>
      <c r="NNM682" s="14"/>
      <c r="NNN682" s="18"/>
      <c r="NNX682" s="17"/>
      <c r="NOC682" s="14"/>
      <c r="NOD682" s="18"/>
      <c r="NON682" s="17"/>
      <c r="NOS682" s="14"/>
      <c r="NOT682" s="18"/>
      <c r="NPD682" s="17"/>
      <c r="NPI682" s="14"/>
      <c r="NPJ682" s="18"/>
      <c r="NPT682" s="17"/>
      <c r="NPY682" s="14"/>
      <c r="NPZ682" s="18"/>
      <c r="NQJ682" s="17"/>
      <c r="NQO682" s="14"/>
      <c r="NQP682" s="18"/>
      <c r="NQZ682" s="17"/>
      <c r="NRE682" s="14"/>
      <c r="NRF682" s="18"/>
      <c r="NRP682" s="17"/>
      <c r="NRU682" s="14"/>
      <c r="NRV682" s="18"/>
      <c r="NSF682" s="17"/>
      <c r="NSK682" s="14"/>
      <c r="NSL682" s="18"/>
      <c r="NSV682" s="17"/>
      <c r="NTA682" s="14"/>
      <c r="NTB682" s="18"/>
      <c r="NTL682" s="17"/>
      <c r="NTQ682" s="14"/>
      <c r="NTR682" s="18"/>
      <c r="NUB682" s="17"/>
      <c r="NUG682" s="14"/>
      <c r="NUH682" s="18"/>
      <c r="NUR682" s="17"/>
      <c r="NUW682" s="14"/>
      <c r="NUX682" s="18"/>
      <c r="NVH682" s="17"/>
      <c r="NVM682" s="14"/>
      <c r="NVN682" s="18"/>
      <c r="NVX682" s="17"/>
      <c r="NWC682" s="14"/>
      <c r="NWD682" s="18"/>
      <c r="NWN682" s="17"/>
      <c r="NWS682" s="14"/>
      <c r="NWT682" s="18"/>
      <c r="NXD682" s="17"/>
      <c r="NXI682" s="14"/>
      <c r="NXJ682" s="18"/>
      <c r="NXT682" s="17"/>
      <c r="NXY682" s="14"/>
      <c r="NXZ682" s="18"/>
      <c r="NYJ682" s="17"/>
      <c r="NYO682" s="14"/>
      <c r="NYP682" s="18"/>
      <c r="NYZ682" s="17"/>
      <c r="NZE682" s="14"/>
      <c r="NZF682" s="18"/>
      <c r="NZP682" s="17"/>
      <c r="NZU682" s="14"/>
      <c r="NZV682" s="18"/>
      <c r="OAF682" s="17"/>
      <c r="OAK682" s="14"/>
      <c r="OAL682" s="18"/>
      <c r="OAV682" s="17"/>
      <c r="OBA682" s="14"/>
      <c r="OBB682" s="18"/>
      <c r="OBL682" s="17"/>
      <c r="OBQ682" s="14"/>
      <c r="OBR682" s="18"/>
      <c r="OCB682" s="17"/>
      <c r="OCG682" s="14"/>
      <c r="OCH682" s="18"/>
      <c r="OCR682" s="17"/>
      <c r="OCW682" s="14"/>
      <c r="OCX682" s="18"/>
      <c r="ODH682" s="17"/>
      <c r="ODM682" s="14"/>
      <c r="ODN682" s="18"/>
      <c r="ODX682" s="17"/>
      <c r="OEC682" s="14"/>
      <c r="OED682" s="18"/>
      <c r="OEN682" s="17"/>
      <c r="OES682" s="14"/>
      <c r="OET682" s="18"/>
      <c r="OFD682" s="17"/>
      <c r="OFI682" s="14"/>
      <c r="OFJ682" s="18"/>
      <c r="OFT682" s="17"/>
      <c r="OFY682" s="14"/>
      <c r="OFZ682" s="18"/>
      <c r="OGJ682" s="17"/>
      <c r="OGO682" s="14"/>
      <c r="OGP682" s="18"/>
      <c r="OGZ682" s="17"/>
      <c r="OHE682" s="14"/>
      <c r="OHF682" s="18"/>
      <c r="OHP682" s="17"/>
      <c r="OHU682" s="14"/>
      <c r="OHV682" s="18"/>
      <c r="OIF682" s="17"/>
      <c r="OIK682" s="14"/>
      <c r="OIL682" s="18"/>
      <c r="OIV682" s="17"/>
      <c r="OJA682" s="14"/>
      <c r="OJB682" s="18"/>
      <c r="OJL682" s="17"/>
      <c r="OJQ682" s="14"/>
      <c r="OJR682" s="18"/>
      <c r="OKB682" s="17"/>
      <c r="OKG682" s="14"/>
      <c r="OKH682" s="18"/>
      <c r="OKR682" s="17"/>
      <c r="OKW682" s="14"/>
      <c r="OKX682" s="18"/>
      <c r="OLH682" s="17"/>
      <c r="OLM682" s="14"/>
      <c r="OLN682" s="18"/>
      <c r="OLX682" s="17"/>
      <c r="OMC682" s="14"/>
      <c r="OMD682" s="18"/>
      <c r="OMN682" s="17"/>
      <c r="OMS682" s="14"/>
      <c r="OMT682" s="18"/>
      <c r="OND682" s="17"/>
      <c r="ONI682" s="14"/>
      <c r="ONJ682" s="18"/>
      <c r="ONT682" s="17"/>
      <c r="ONY682" s="14"/>
      <c r="ONZ682" s="18"/>
      <c r="OOJ682" s="17"/>
      <c r="OOO682" s="14"/>
      <c r="OOP682" s="18"/>
      <c r="OOZ682" s="17"/>
      <c r="OPE682" s="14"/>
      <c r="OPF682" s="18"/>
      <c r="OPP682" s="17"/>
      <c r="OPU682" s="14"/>
      <c r="OPV682" s="18"/>
      <c r="OQF682" s="17"/>
      <c r="OQK682" s="14"/>
      <c r="OQL682" s="18"/>
      <c r="OQV682" s="17"/>
      <c r="ORA682" s="14"/>
      <c r="ORB682" s="18"/>
      <c r="ORL682" s="17"/>
      <c r="ORQ682" s="14"/>
      <c r="ORR682" s="18"/>
      <c r="OSB682" s="17"/>
      <c r="OSG682" s="14"/>
      <c r="OSH682" s="18"/>
      <c r="OSR682" s="17"/>
      <c r="OSW682" s="14"/>
      <c r="OSX682" s="18"/>
      <c r="OTH682" s="17"/>
      <c r="OTM682" s="14"/>
      <c r="OTN682" s="18"/>
      <c r="OTX682" s="17"/>
      <c r="OUC682" s="14"/>
      <c r="OUD682" s="18"/>
      <c r="OUN682" s="17"/>
      <c r="OUS682" s="14"/>
      <c r="OUT682" s="18"/>
      <c r="OVD682" s="17"/>
      <c r="OVI682" s="14"/>
      <c r="OVJ682" s="18"/>
      <c r="OVT682" s="17"/>
      <c r="OVY682" s="14"/>
      <c r="OVZ682" s="18"/>
      <c r="OWJ682" s="17"/>
      <c r="OWO682" s="14"/>
      <c r="OWP682" s="18"/>
      <c r="OWZ682" s="17"/>
      <c r="OXE682" s="14"/>
      <c r="OXF682" s="18"/>
      <c r="OXP682" s="17"/>
      <c r="OXU682" s="14"/>
      <c r="OXV682" s="18"/>
      <c r="OYF682" s="17"/>
      <c r="OYK682" s="14"/>
      <c r="OYL682" s="18"/>
      <c r="OYV682" s="17"/>
      <c r="OZA682" s="14"/>
      <c r="OZB682" s="18"/>
      <c r="OZL682" s="17"/>
      <c r="OZQ682" s="14"/>
      <c r="OZR682" s="18"/>
      <c r="PAB682" s="17"/>
      <c r="PAG682" s="14"/>
      <c r="PAH682" s="18"/>
      <c r="PAR682" s="17"/>
      <c r="PAW682" s="14"/>
      <c r="PAX682" s="18"/>
      <c r="PBH682" s="17"/>
      <c r="PBM682" s="14"/>
      <c r="PBN682" s="18"/>
      <c r="PBX682" s="17"/>
      <c r="PCC682" s="14"/>
      <c r="PCD682" s="18"/>
      <c r="PCN682" s="17"/>
      <c r="PCS682" s="14"/>
      <c r="PCT682" s="18"/>
      <c r="PDD682" s="17"/>
      <c r="PDI682" s="14"/>
      <c r="PDJ682" s="18"/>
      <c r="PDT682" s="17"/>
      <c r="PDY682" s="14"/>
      <c r="PDZ682" s="18"/>
      <c r="PEJ682" s="17"/>
      <c r="PEO682" s="14"/>
      <c r="PEP682" s="18"/>
      <c r="PEZ682" s="17"/>
      <c r="PFE682" s="14"/>
      <c r="PFF682" s="18"/>
      <c r="PFP682" s="17"/>
      <c r="PFU682" s="14"/>
      <c r="PFV682" s="18"/>
      <c r="PGF682" s="17"/>
      <c r="PGK682" s="14"/>
      <c r="PGL682" s="18"/>
      <c r="PGV682" s="17"/>
      <c r="PHA682" s="14"/>
      <c r="PHB682" s="18"/>
      <c r="PHL682" s="17"/>
      <c r="PHQ682" s="14"/>
      <c r="PHR682" s="18"/>
      <c r="PIB682" s="17"/>
      <c r="PIG682" s="14"/>
      <c r="PIH682" s="18"/>
      <c r="PIR682" s="17"/>
      <c r="PIW682" s="14"/>
      <c r="PIX682" s="18"/>
      <c r="PJH682" s="17"/>
      <c r="PJM682" s="14"/>
      <c r="PJN682" s="18"/>
      <c r="PJX682" s="17"/>
      <c r="PKC682" s="14"/>
      <c r="PKD682" s="18"/>
      <c r="PKN682" s="17"/>
      <c r="PKS682" s="14"/>
      <c r="PKT682" s="18"/>
      <c r="PLD682" s="17"/>
      <c r="PLI682" s="14"/>
      <c r="PLJ682" s="18"/>
      <c r="PLT682" s="17"/>
      <c r="PLY682" s="14"/>
      <c r="PLZ682" s="18"/>
      <c r="PMJ682" s="17"/>
      <c r="PMO682" s="14"/>
      <c r="PMP682" s="18"/>
      <c r="PMZ682" s="17"/>
      <c r="PNE682" s="14"/>
      <c r="PNF682" s="18"/>
      <c r="PNP682" s="17"/>
      <c r="PNU682" s="14"/>
      <c r="PNV682" s="18"/>
      <c r="POF682" s="17"/>
      <c r="POK682" s="14"/>
      <c r="POL682" s="18"/>
      <c r="POV682" s="17"/>
      <c r="PPA682" s="14"/>
      <c r="PPB682" s="18"/>
      <c r="PPL682" s="17"/>
      <c r="PPQ682" s="14"/>
      <c r="PPR682" s="18"/>
      <c r="PQB682" s="17"/>
      <c r="PQG682" s="14"/>
      <c r="PQH682" s="18"/>
      <c r="PQR682" s="17"/>
      <c r="PQW682" s="14"/>
      <c r="PQX682" s="18"/>
      <c r="PRH682" s="17"/>
      <c r="PRM682" s="14"/>
      <c r="PRN682" s="18"/>
      <c r="PRX682" s="17"/>
      <c r="PSC682" s="14"/>
      <c r="PSD682" s="18"/>
      <c r="PSN682" s="17"/>
      <c r="PSS682" s="14"/>
      <c r="PST682" s="18"/>
      <c r="PTD682" s="17"/>
      <c r="PTI682" s="14"/>
      <c r="PTJ682" s="18"/>
      <c r="PTT682" s="17"/>
      <c r="PTY682" s="14"/>
      <c r="PTZ682" s="18"/>
      <c r="PUJ682" s="17"/>
      <c r="PUO682" s="14"/>
      <c r="PUP682" s="18"/>
      <c r="PUZ682" s="17"/>
      <c r="PVE682" s="14"/>
      <c r="PVF682" s="18"/>
      <c r="PVP682" s="17"/>
      <c r="PVU682" s="14"/>
      <c r="PVV682" s="18"/>
      <c r="PWF682" s="17"/>
      <c r="PWK682" s="14"/>
      <c r="PWL682" s="18"/>
      <c r="PWV682" s="17"/>
      <c r="PXA682" s="14"/>
      <c r="PXB682" s="18"/>
      <c r="PXL682" s="17"/>
      <c r="PXQ682" s="14"/>
      <c r="PXR682" s="18"/>
      <c r="PYB682" s="17"/>
      <c r="PYG682" s="14"/>
      <c r="PYH682" s="18"/>
      <c r="PYR682" s="17"/>
      <c r="PYW682" s="14"/>
      <c r="PYX682" s="18"/>
      <c r="PZH682" s="17"/>
      <c r="PZM682" s="14"/>
      <c r="PZN682" s="18"/>
      <c r="PZX682" s="17"/>
      <c r="QAC682" s="14"/>
      <c r="QAD682" s="18"/>
      <c r="QAN682" s="17"/>
      <c r="QAS682" s="14"/>
      <c r="QAT682" s="18"/>
      <c r="QBD682" s="17"/>
      <c r="QBI682" s="14"/>
      <c r="QBJ682" s="18"/>
      <c r="QBT682" s="17"/>
      <c r="QBY682" s="14"/>
      <c r="QBZ682" s="18"/>
      <c r="QCJ682" s="17"/>
      <c r="QCO682" s="14"/>
      <c r="QCP682" s="18"/>
      <c r="QCZ682" s="17"/>
      <c r="QDE682" s="14"/>
      <c r="QDF682" s="18"/>
      <c r="QDP682" s="17"/>
      <c r="QDU682" s="14"/>
      <c r="QDV682" s="18"/>
      <c r="QEF682" s="17"/>
      <c r="QEK682" s="14"/>
      <c r="QEL682" s="18"/>
      <c r="QEV682" s="17"/>
      <c r="QFA682" s="14"/>
      <c r="QFB682" s="18"/>
      <c r="QFL682" s="17"/>
      <c r="QFQ682" s="14"/>
      <c r="QFR682" s="18"/>
      <c r="QGB682" s="17"/>
      <c r="QGG682" s="14"/>
      <c r="QGH682" s="18"/>
      <c r="QGR682" s="17"/>
      <c r="QGW682" s="14"/>
      <c r="QGX682" s="18"/>
      <c r="QHH682" s="17"/>
      <c r="QHM682" s="14"/>
      <c r="QHN682" s="18"/>
      <c r="QHX682" s="17"/>
      <c r="QIC682" s="14"/>
      <c r="QID682" s="18"/>
      <c r="QIN682" s="17"/>
      <c r="QIS682" s="14"/>
      <c r="QIT682" s="18"/>
      <c r="QJD682" s="17"/>
      <c r="QJI682" s="14"/>
      <c r="QJJ682" s="18"/>
      <c r="QJT682" s="17"/>
      <c r="QJY682" s="14"/>
      <c r="QJZ682" s="18"/>
      <c r="QKJ682" s="17"/>
      <c r="QKO682" s="14"/>
      <c r="QKP682" s="18"/>
      <c r="QKZ682" s="17"/>
      <c r="QLE682" s="14"/>
      <c r="QLF682" s="18"/>
      <c r="QLP682" s="17"/>
      <c r="QLU682" s="14"/>
      <c r="QLV682" s="18"/>
      <c r="QMF682" s="17"/>
      <c r="QMK682" s="14"/>
      <c r="QML682" s="18"/>
      <c r="QMV682" s="17"/>
      <c r="QNA682" s="14"/>
      <c r="QNB682" s="18"/>
      <c r="QNL682" s="17"/>
      <c r="QNQ682" s="14"/>
      <c r="QNR682" s="18"/>
      <c r="QOB682" s="17"/>
      <c r="QOG682" s="14"/>
      <c r="QOH682" s="18"/>
      <c r="QOR682" s="17"/>
      <c r="QOW682" s="14"/>
      <c r="QOX682" s="18"/>
      <c r="QPH682" s="17"/>
      <c r="QPM682" s="14"/>
      <c r="QPN682" s="18"/>
      <c r="QPX682" s="17"/>
      <c r="QQC682" s="14"/>
      <c r="QQD682" s="18"/>
      <c r="QQN682" s="17"/>
      <c r="QQS682" s="14"/>
      <c r="QQT682" s="18"/>
      <c r="QRD682" s="17"/>
      <c r="QRI682" s="14"/>
      <c r="QRJ682" s="18"/>
      <c r="QRT682" s="17"/>
      <c r="QRY682" s="14"/>
      <c r="QRZ682" s="18"/>
      <c r="QSJ682" s="17"/>
      <c r="QSO682" s="14"/>
      <c r="QSP682" s="18"/>
      <c r="QSZ682" s="17"/>
      <c r="QTE682" s="14"/>
      <c r="QTF682" s="18"/>
      <c r="QTP682" s="17"/>
      <c r="QTU682" s="14"/>
      <c r="QTV682" s="18"/>
      <c r="QUF682" s="17"/>
      <c r="QUK682" s="14"/>
      <c r="QUL682" s="18"/>
      <c r="QUV682" s="17"/>
      <c r="QVA682" s="14"/>
      <c r="QVB682" s="18"/>
      <c r="QVL682" s="17"/>
      <c r="QVQ682" s="14"/>
      <c r="QVR682" s="18"/>
      <c r="QWB682" s="17"/>
      <c r="QWG682" s="14"/>
      <c r="QWH682" s="18"/>
      <c r="QWR682" s="17"/>
      <c r="QWW682" s="14"/>
      <c r="QWX682" s="18"/>
      <c r="QXH682" s="17"/>
      <c r="QXM682" s="14"/>
      <c r="QXN682" s="18"/>
      <c r="QXX682" s="17"/>
      <c r="QYC682" s="14"/>
      <c r="QYD682" s="18"/>
      <c r="QYN682" s="17"/>
      <c r="QYS682" s="14"/>
      <c r="QYT682" s="18"/>
      <c r="QZD682" s="17"/>
      <c r="QZI682" s="14"/>
      <c r="QZJ682" s="18"/>
      <c r="QZT682" s="17"/>
      <c r="QZY682" s="14"/>
      <c r="QZZ682" s="18"/>
      <c r="RAJ682" s="17"/>
      <c r="RAO682" s="14"/>
      <c r="RAP682" s="18"/>
      <c r="RAZ682" s="17"/>
      <c r="RBE682" s="14"/>
      <c r="RBF682" s="18"/>
      <c r="RBP682" s="17"/>
      <c r="RBU682" s="14"/>
      <c r="RBV682" s="18"/>
      <c r="RCF682" s="17"/>
      <c r="RCK682" s="14"/>
      <c r="RCL682" s="18"/>
      <c r="RCV682" s="17"/>
      <c r="RDA682" s="14"/>
      <c r="RDB682" s="18"/>
      <c r="RDL682" s="17"/>
      <c r="RDQ682" s="14"/>
      <c r="RDR682" s="18"/>
      <c r="REB682" s="17"/>
      <c r="REG682" s="14"/>
      <c r="REH682" s="18"/>
      <c r="RER682" s="17"/>
      <c r="REW682" s="14"/>
      <c r="REX682" s="18"/>
      <c r="RFH682" s="17"/>
      <c r="RFM682" s="14"/>
      <c r="RFN682" s="18"/>
      <c r="RFX682" s="17"/>
      <c r="RGC682" s="14"/>
      <c r="RGD682" s="18"/>
      <c r="RGN682" s="17"/>
      <c r="RGS682" s="14"/>
      <c r="RGT682" s="18"/>
      <c r="RHD682" s="17"/>
      <c r="RHI682" s="14"/>
      <c r="RHJ682" s="18"/>
      <c r="RHT682" s="17"/>
      <c r="RHY682" s="14"/>
      <c r="RHZ682" s="18"/>
      <c r="RIJ682" s="17"/>
      <c r="RIO682" s="14"/>
      <c r="RIP682" s="18"/>
      <c r="RIZ682" s="17"/>
      <c r="RJE682" s="14"/>
      <c r="RJF682" s="18"/>
      <c r="RJP682" s="17"/>
      <c r="RJU682" s="14"/>
      <c r="RJV682" s="18"/>
      <c r="RKF682" s="17"/>
      <c r="RKK682" s="14"/>
      <c r="RKL682" s="18"/>
      <c r="RKV682" s="17"/>
      <c r="RLA682" s="14"/>
      <c r="RLB682" s="18"/>
      <c r="RLL682" s="17"/>
      <c r="RLQ682" s="14"/>
      <c r="RLR682" s="18"/>
      <c r="RMB682" s="17"/>
      <c r="RMG682" s="14"/>
      <c r="RMH682" s="18"/>
      <c r="RMR682" s="17"/>
      <c r="RMW682" s="14"/>
      <c r="RMX682" s="18"/>
      <c r="RNH682" s="17"/>
      <c r="RNM682" s="14"/>
      <c r="RNN682" s="18"/>
      <c r="RNX682" s="17"/>
      <c r="ROC682" s="14"/>
      <c r="ROD682" s="18"/>
      <c r="RON682" s="17"/>
      <c r="ROS682" s="14"/>
      <c r="ROT682" s="18"/>
      <c r="RPD682" s="17"/>
      <c r="RPI682" s="14"/>
      <c r="RPJ682" s="18"/>
      <c r="RPT682" s="17"/>
      <c r="RPY682" s="14"/>
      <c r="RPZ682" s="18"/>
      <c r="RQJ682" s="17"/>
      <c r="RQO682" s="14"/>
      <c r="RQP682" s="18"/>
      <c r="RQZ682" s="17"/>
      <c r="RRE682" s="14"/>
      <c r="RRF682" s="18"/>
      <c r="RRP682" s="17"/>
      <c r="RRU682" s="14"/>
      <c r="RRV682" s="18"/>
      <c r="RSF682" s="17"/>
      <c r="RSK682" s="14"/>
      <c r="RSL682" s="18"/>
      <c r="RSV682" s="17"/>
      <c r="RTA682" s="14"/>
      <c r="RTB682" s="18"/>
      <c r="RTL682" s="17"/>
      <c r="RTQ682" s="14"/>
      <c r="RTR682" s="18"/>
      <c r="RUB682" s="17"/>
      <c r="RUG682" s="14"/>
      <c r="RUH682" s="18"/>
      <c r="RUR682" s="17"/>
      <c r="RUW682" s="14"/>
      <c r="RUX682" s="18"/>
      <c r="RVH682" s="17"/>
      <c r="RVM682" s="14"/>
      <c r="RVN682" s="18"/>
      <c r="RVX682" s="17"/>
      <c r="RWC682" s="14"/>
      <c r="RWD682" s="18"/>
      <c r="RWN682" s="17"/>
      <c r="RWS682" s="14"/>
      <c r="RWT682" s="18"/>
      <c r="RXD682" s="17"/>
      <c r="RXI682" s="14"/>
      <c r="RXJ682" s="18"/>
      <c r="RXT682" s="17"/>
      <c r="RXY682" s="14"/>
      <c r="RXZ682" s="18"/>
      <c r="RYJ682" s="17"/>
      <c r="RYO682" s="14"/>
      <c r="RYP682" s="18"/>
      <c r="RYZ682" s="17"/>
      <c r="RZE682" s="14"/>
      <c r="RZF682" s="18"/>
      <c r="RZP682" s="17"/>
      <c r="RZU682" s="14"/>
      <c r="RZV682" s="18"/>
      <c r="SAF682" s="17"/>
      <c r="SAK682" s="14"/>
      <c r="SAL682" s="18"/>
      <c r="SAV682" s="17"/>
      <c r="SBA682" s="14"/>
      <c r="SBB682" s="18"/>
      <c r="SBL682" s="17"/>
      <c r="SBQ682" s="14"/>
      <c r="SBR682" s="18"/>
      <c r="SCB682" s="17"/>
      <c r="SCG682" s="14"/>
      <c r="SCH682" s="18"/>
      <c r="SCR682" s="17"/>
      <c r="SCW682" s="14"/>
      <c r="SCX682" s="18"/>
      <c r="SDH682" s="17"/>
      <c r="SDM682" s="14"/>
      <c r="SDN682" s="18"/>
      <c r="SDX682" s="17"/>
      <c r="SEC682" s="14"/>
      <c r="SED682" s="18"/>
      <c r="SEN682" s="17"/>
      <c r="SES682" s="14"/>
      <c r="SET682" s="18"/>
      <c r="SFD682" s="17"/>
      <c r="SFI682" s="14"/>
      <c r="SFJ682" s="18"/>
      <c r="SFT682" s="17"/>
      <c r="SFY682" s="14"/>
      <c r="SFZ682" s="18"/>
      <c r="SGJ682" s="17"/>
      <c r="SGO682" s="14"/>
      <c r="SGP682" s="18"/>
      <c r="SGZ682" s="17"/>
      <c r="SHE682" s="14"/>
      <c r="SHF682" s="18"/>
      <c r="SHP682" s="17"/>
      <c r="SHU682" s="14"/>
      <c r="SHV682" s="18"/>
      <c r="SIF682" s="17"/>
      <c r="SIK682" s="14"/>
      <c r="SIL682" s="18"/>
      <c r="SIV682" s="17"/>
      <c r="SJA682" s="14"/>
      <c r="SJB682" s="18"/>
      <c r="SJL682" s="17"/>
      <c r="SJQ682" s="14"/>
      <c r="SJR682" s="18"/>
      <c r="SKB682" s="17"/>
      <c r="SKG682" s="14"/>
      <c r="SKH682" s="18"/>
      <c r="SKR682" s="17"/>
      <c r="SKW682" s="14"/>
      <c r="SKX682" s="18"/>
      <c r="SLH682" s="17"/>
      <c r="SLM682" s="14"/>
      <c r="SLN682" s="18"/>
      <c r="SLX682" s="17"/>
      <c r="SMC682" s="14"/>
      <c r="SMD682" s="18"/>
      <c r="SMN682" s="17"/>
      <c r="SMS682" s="14"/>
      <c r="SMT682" s="18"/>
      <c r="SND682" s="17"/>
      <c r="SNI682" s="14"/>
      <c r="SNJ682" s="18"/>
      <c r="SNT682" s="17"/>
      <c r="SNY682" s="14"/>
      <c r="SNZ682" s="18"/>
      <c r="SOJ682" s="17"/>
      <c r="SOO682" s="14"/>
      <c r="SOP682" s="18"/>
      <c r="SOZ682" s="17"/>
      <c r="SPE682" s="14"/>
      <c r="SPF682" s="18"/>
      <c r="SPP682" s="17"/>
      <c r="SPU682" s="14"/>
      <c r="SPV682" s="18"/>
      <c r="SQF682" s="17"/>
      <c r="SQK682" s="14"/>
      <c r="SQL682" s="18"/>
      <c r="SQV682" s="17"/>
      <c r="SRA682" s="14"/>
      <c r="SRB682" s="18"/>
      <c r="SRL682" s="17"/>
      <c r="SRQ682" s="14"/>
      <c r="SRR682" s="18"/>
      <c r="SSB682" s="17"/>
      <c r="SSG682" s="14"/>
      <c r="SSH682" s="18"/>
      <c r="SSR682" s="17"/>
      <c r="SSW682" s="14"/>
      <c r="SSX682" s="18"/>
      <c r="STH682" s="17"/>
      <c r="STM682" s="14"/>
      <c r="STN682" s="18"/>
      <c r="STX682" s="17"/>
      <c r="SUC682" s="14"/>
      <c r="SUD682" s="18"/>
      <c r="SUN682" s="17"/>
      <c r="SUS682" s="14"/>
      <c r="SUT682" s="18"/>
      <c r="SVD682" s="17"/>
      <c r="SVI682" s="14"/>
      <c r="SVJ682" s="18"/>
      <c r="SVT682" s="17"/>
      <c r="SVY682" s="14"/>
      <c r="SVZ682" s="18"/>
      <c r="SWJ682" s="17"/>
      <c r="SWO682" s="14"/>
      <c r="SWP682" s="18"/>
      <c r="SWZ682" s="17"/>
      <c r="SXE682" s="14"/>
      <c r="SXF682" s="18"/>
      <c r="SXP682" s="17"/>
      <c r="SXU682" s="14"/>
      <c r="SXV682" s="18"/>
      <c r="SYF682" s="17"/>
      <c r="SYK682" s="14"/>
      <c r="SYL682" s="18"/>
      <c r="SYV682" s="17"/>
      <c r="SZA682" s="14"/>
      <c r="SZB682" s="18"/>
      <c r="SZL682" s="17"/>
      <c r="SZQ682" s="14"/>
      <c r="SZR682" s="18"/>
      <c r="TAB682" s="17"/>
      <c r="TAG682" s="14"/>
      <c r="TAH682" s="18"/>
      <c r="TAR682" s="17"/>
      <c r="TAW682" s="14"/>
      <c r="TAX682" s="18"/>
      <c r="TBH682" s="17"/>
      <c r="TBM682" s="14"/>
      <c r="TBN682" s="18"/>
      <c r="TBX682" s="17"/>
      <c r="TCC682" s="14"/>
      <c r="TCD682" s="18"/>
      <c r="TCN682" s="17"/>
      <c r="TCS682" s="14"/>
      <c r="TCT682" s="18"/>
      <c r="TDD682" s="17"/>
      <c r="TDI682" s="14"/>
      <c r="TDJ682" s="18"/>
      <c r="TDT682" s="17"/>
      <c r="TDY682" s="14"/>
      <c r="TDZ682" s="18"/>
      <c r="TEJ682" s="17"/>
      <c r="TEO682" s="14"/>
      <c r="TEP682" s="18"/>
      <c r="TEZ682" s="17"/>
      <c r="TFE682" s="14"/>
      <c r="TFF682" s="18"/>
      <c r="TFP682" s="17"/>
      <c r="TFU682" s="14"/>
      <c r="TFV682" s="18"/>
      <c r="TGF682" s="17"/>
      <c r="TGK682" s="14"/>
      <c r="TGL682" s="18"/>
      <c r="TGV682" s="17"/>
      <c r="THA682" s="14"/>
      <c r="THB682" s="18"/>
      <c r="THL682" s="17"/>
      <c r="THQ682" s="14"/>
      <c r="THR682" s="18"/>
      <c r="TIB682" s="17"/>
      <c r="TIG682" s="14"/>
      <c r="TIH682" s="18"/>
      <c r="TIR682" s="17"/>
      <c r="TIW682" s="14"/>
      <c r="TIX682" s="18"/>
      <c r="TJH682" s="17"/>
      <c r="TJM682" s="14"/>
      <c r="TJN682" s="18"/>
      <c r="TJX682" s="17"/>
      <c r="TKC682" s="14"/>
      <c r="TKD682" s="18"/>
      <c r="TKN682" s="17"/>
      <c r="TKS682" s="14"/>
      <c r="TKT682" s="18"/>
      <c r="TLD682" s="17"/>
      <c r="TLI682" s="14"/>
      <c r="TLJ682" s="18"/>
      <c r="TLT682" s="17"/>
      <c r="TLY682" s="14"/>
      <c r="TLZ682" s="18"/>
      <c r="TMJ682" s="17"/>
      <c r="TMO682" s="14"/>
      <c r="TMP682" s="18"/>
      <c r="TMZ682" s="17"/>
      <c r="TNE682" s="14"/>
      <c r="TNF682" s="18"/>
      <c r="TNP682" s="17"/>
      <c r="TNU682" s="14"/>
      <c r="TNV682" s="18"/>
      <c r="TOF682" s="17"/>
      <c r="TOK682" s="14"/>
      <c r="TOL682" s="18"/>
      <c r="TOV682" s="17"/>
      <c r="TPA682" s="14"/>
      <c r="TPB682" s="18"/>
      <c r="TPL682" s="17"/>
      <c r="TPQ682" s="14"/>
      <c r="TPR682" s="18"/>
      <c r="TQB682" s="17"/>
      <c r="TQG682" s="14"/>
      <c r="TQH682" s="18"/>
      <c r="TQR682" s="17"/>
      <c r="TQW682" s="14"/>
      <c r="TQX682" s="18"/>
      <c r="TRH682" s="17"/>
      <c r="TRM682" s="14"/>
      <c r="TRN682" s="18"/>
      <c r="TRX682" s="17"/>
      <c r="TSC682" s="14"/>
      <c r="TSD682" s="18"/>
      <c r="TSN682" s="17"/>
      <c r="TSS682" s="14"/>
      <c r="TST682" s="18"/>
      <c r="TTD682" s="17"/>
      <c r="TTI682" s="14"/>
      <c r="TTJ682" s="18"/>
      <c r="TTT682" s="17"/>
      <c r="TTY682" s="14"/>
      <c r="TTZ682" s="18"/>
      <c r="TUJ682" s="17"/>
      <c r="TUO682" s="14"/>
      <c r="TUP682" s="18"/>
      <c r="TUZ682" s="17"/>
      <c r="TVE682" s="14"/>
      <c r="TVF682" s="18"/>
      <c r="TVP682" s="17"/>
      <c r="TVU682" s="14"/>
      <c r="TVV682" s="18"/>
      <c r="TWF682" s="17"/>
      <c r="TWK682" s="14"/>
      <c r="TWL682" s="18"/>
      <c r="TWV682" s="17"/>
      <c r="TXA682" s="14"/>
      <c r="TXB682" s="18"/>
      <c r="TXL682" s="17"/>
      <c r="TXQ682" s="14"/>
      <c r="TXR682" s="18"/>
      <c r="TYB682" s="17"/>
      <c r="TYG682" s="14"/>
      <c r="TYH682" s="18"/>
      <c r="TYR682" s="17"/>
      <c r="TYW682" s="14"/>
      <c r="TYX682" s="18"/>
      <c r="TZH682" s="17"/>
      <c r="TZM682" s="14"/>
      <c r="TZN682" s="18"/>
      <c r="TZX682" s="17"/>
      <c r="UAC682" s="14"/>
      <c r="UAD682" s="18"/>
      <c r="UAN682" s="17"/>
      <c r="UAS682" s="14"/>
      <c r="UAT682" s="18"/>
      <c r="UBD682" s="17"/>
      <c r="UBI682" s="14"/>
      <c r="UBJ682" s="18"/>
      <c r="UBT682" s="17"/>
      <c r="UBY682" s="14"/>
      <c r="UBZ682" s="18"/>
      <c r="UCJ682" s="17"/>
      <c r="UCO682" s="14"/>
      <c r="UCP682" s="18"/>
      <c r="UCZ682" s="17"/>
      <c r="UDE682" s="14"/>
      <c r="UDF682" s="18"/>
      <c r="UDP682" s="17"/>
      <c r="UDU682" s="14"/>
      <c r="UDV682" s="18"/>
      <c r="UEF682" s="17"/>
      <c r="UEK682" s="14"/>
      <c r="UEL682" s="18"/>
      <c r="UEV682" s="17"/>
      <c r="UFA682" s="14"/>
      <c r="UFB682" s="18"/>
      <c r="UFL682" s="17"/>
      <c r="UFQ682" s="14"/>
      <c r="UFR682" s="18"/>
      <c r="UGB682" s="17"/>
      <c r="UGG682" s="14"/>
      <c r="UGH682" s="18"/>
      <c r="UGR682" s="17"/>
      <c r="UGW682" s="14"/>
      <c r="UGX682" s="18"/>
      <c r="UHH682" s="17"/>
      <c r="UHM682" s="14"/>
      <c r="UHN682" s="18"/>
      <c r="UHX682" s="17"/>
      <c r="UIC682" s="14"/>
      <c r="UID682" s="18"/>
      <c r="UIN682" s="17"/>
      <c r="UIS682" s="14"/>
      <c r="UIT682" s="18"/>
      <c r="UJD682" s="17"/>
      <c r="UJI682" s="14"/>
      <c r="UJJ682" s="18"/>
      <c r="UJT682" s="17"/>
      <c r="UJY682" s="14"/>
      <c r="UJZ682" s="18"/>
      <c r="UKJ682" s="17"/>
      <c r="UKO682" s="14"/>
      <c r="UKP682" s="18"/>
      <c r="UKZ682" s="17"/>
      <c r="ULE682" s="14"/>
      <c r="ULF682" s="18"/>
      <c r="ULP682" s="17"/>
      <c r="ULU682" s="14"/>
      <c r="ULV682" s="18"/>
      <c r="UMF682" s="17"/>
      <c r="UMK682" s="14"/>
      <c r="UML682" s="18"/>
      <c r="UMV682" s="17"/>
      <c r="UNA682" s="14"/>
      <c r="UNB682" s="18"/>
      <c r="UNL682" s="17"/>
      <c r="UNQ682" s="14"/>
      <c r="UNR682" s="18"/>
      <c r="UOB682" s="17"/>
      <c r="UOG682" s="14"/>
      <c r="UOH682" s="18"/>
      <c r="UOR682" s="17"/>
      <c r="UOW682" s="14"/>
      <c r="UOX682" s="18"/>
      <c r="UPH682" s="17"/>
      <c r="UPM682" s="14"/>
      <c r="UPN682" s="18"/>
      <c r="UPX682" s="17"/>
      <c r="UQC682" s="14"/>
      <c r="UQD682" s="18"/>
      <c r="UQN682" s="17"/>
      <c r="UQS682" s="14"/>
      <c r="UQT682" s="18"/>
      <c r="URD682" s="17"/>
      <c r="URI682" s="14"/>
      <c r="URJ682" s="18"/>
      <c r="URT682" s="17"/>
      <c r="URY682" s="14"/>
      <c r="URZ682" s="18"/>
      <c r="USJ682" s="17"/>
      <c r="USO682" s="14"/>
      <c r="USP682" s="18"/>
      <c r="USZ682" s="17"/>
      <c r="UTE682" s="14"/>
      <c r="UTF682" s="18"/>
      <c r="UTP682" s="17"/>
      <c r="UTU682" s="14"/>
      <c r="UTV682" s="18"/>
      <c r="UUF682" s="17"/>
      <c r="UUK682" s="14"/>
      <c r="UUL682" s="18"/>
      <c r="UUV682" s="17"/>
      <c r="UVA682" s="14"/>
      <c r="UVB682" s="18"/>
      <c r="UVL682" s="17"/>
      <c r="UVQ682" s="14"/>
      <c r="UVR682" s="18"/>
      <c r="UWB682" s="17"/>
      <c r="UWG682" s="14"/>
      <c r="UWH682" s="18"/>
      <c r="UWR682" s="17"/>
      <c r="UWW682" s="14"/>
      <c r="UWX682" s="18"/>
      <c r="UXH682" s="17"/>
      <c r="UXM682" s="14"/>
      <c r="UXN682" s="18"/>
      <c r="UXX682" s="17"/>
      <c r="UYC682" s="14"/>
      <c r="UYD682" s="18"/>
      <c r="UYN682" s="17"/>
      <c r="UYS682" s="14"/>
      <c r="UYT682" s="18"/>
      <c r="UZD682" s="17"/>
      <c r="UZI682" s="14"/>
      <c r="UZJ682" s="18"/>
      <c r="UZT682" s="17"/>
      <c r="UZY682" s="14"/>
      <c r="UZZ682" s="18"/>
      <c r="VAJ682" s="17"/>
      <c r="VAO682" s="14"/>
      <c r="VAP682" s="18"/>
      <c r="VAZ682" s="17"/>
      <c r="VBE682" s="14"/>
      <c r="VBF682" s="18"/>
      <c r="VBP682" s="17"/>
      <c r="VBU682" s="14"/>
      <c r="VBV682" s="18"/>
      <c r="VCF682" s="17"/>
      <c r="VCK682" s="14"/>
      <c r="VCL682" s="18"/>
      <c r="VCV682" s="17"/>
      <c r="VDA682" s="14"/>
      <c r="VDB682" s="18"/>
      <c r="VDL682" s="17"/>
      <c r="VDQ682" s="14"/>
      <c r="VDR682" s="18"/>
      <c r="VEB682" s="17"/>
      <c r="VEG682" s="14"/>
      <c r="VEH682" s="18"/>
      <c r="VER682" s="17"/>
      <c r="VEW682" s="14"/>
      <c r="VEX682" s="18"/>
      <c r="VFH682" s="17"/>
      <c r="VFM682" s="14"/>
      <c r="VFN682" s="18"/>
      <c r="VFX682" s="17"/>
      <c r="VGC682" s="14"/>
      <c r="VGD682" s="18"/>
      <c r="VGN682" s="17"/>
      <c r="VGS682" s="14"/>
      <c r="VGT682" s="18"/>
      <c r="VHD682" s="17"/>
      <c r="VHI682" s="14"/>
      <c r="VHJ682" s="18"/>
      <c r="VHT682" s="17"/>
      <c r="VHY682" s="14"/>
      <c r="VHZ682" s="18"/>
      <c r="VIJ682" s="17"/>
      <c r="VIO682" s="14"/>
      <c r="VIP682" s="18"/>
      <c r="VIZ682" s="17"/>
      <c r="VJE682" s="14"/>
      <c r="VJF682" s="18"/>
      <c r="VJP682" s="17"/>
      <c r="VJU682" s="14"/>
      <c r="VJV682" s="18"/>
      <c r="VKF682" s="17"/>
      <c r="VKK682" s="14"/>
      <c r="VKL682" s="18"/>
      <c r="VKV682" s="17"/>
      <c r="VLA682" s="14"/>
      <c r="VLB682" s="18"/>
      <c r="VLL682" s="17"/>
      <c r="VLQ682" s="14"/>
      <c r="VLR682" s="18"/>
      <c r="VMB682" s="17"/>
      <c r="VMG682" s="14"/>
      <c r="VMH682" s="18"/>
      <c r="VMR682" s="17"/>
      <c r="VMW682" s="14"/>
      <c r="VMX682" s="18"/>
      <c r="VNH682" s="17"/>
      <c r="VNM682" s="14"/>
      <c r="VNN682" s="18"/>
      <c r="VNX682" s="17"/>
      <c r="VOC682" s="14"/>
      <c r="VOD682" s="18"/>
      <c r="VON682" s="17"/>
      <c r="VOS682" s="14"/>
      <c r="VOT682" s="18"/>
      <c r="VPD682" s="17"/>
      <c r="VPI682" s="14"/>
      <c r="VPJ682" s="18"/>
      <c r="VPT682" s="17"/>
      <c r="VPY682" s="14"/>
      <c r="VPZ682" s="18"/>
      <c r="VQJ682" s="17"/>
      <c r="VQO682" s="14"/>
      <c r="VQP682" s="18"/>
      <c r="VQZ682" s="17"/>
      <c r="VRE682" s="14"/>
      <c r="VRF682" s="18"/>
      <c r="VRP682" s="17"/>
      <c r="VRU682" s="14"/>
      <c r="VRV682" s="18"/>
      <c r="VSF682" s="17"/>
      <c r="VSK682" s="14"/>
      <c r="VSL682" s="18"/>
      <c r="VSV682" s="17"/>
      <c r="VTA682" s="14"/>
      <c r="VTB682" s="18"/>
      <c r="VTL682" s="17"/>
      <c r="VTQ682" s="14"/>
      <c r="VTR682" s="18"/>
      <c r="VUB682" s="17"/>
      <c r="VUG682" s="14"/>
      <c r="VUH682" s="18"/>
      <c r="VUR682" s="17"/>
      <c r="VUW682" s="14"/>
      <c r="VUX682" s="18"/>
      <c r="VVH682" s="17"/>
      <c r="VVM682" s="14"/>
      <c r="VVN682" s="18"/>
      <c r="VVX682" s="17"/>
      <c r="VWC682" s="14"/>
      <c r="VWD682" s="18"/>
      <c r="VWN682" s="17"/>
      <c r="VWS682" s="14"/>
      <c r="VWT682" s="18"/>
      <c r="VXD682" s="17"/>
      <c r="VXI682" s="14"/>
      <c r="VXJ682" s="18"/>
      <c r="VXT682" s="17"/>
      <c r="VXY682" s="14"/>
      <c r="VXZ682" s="18"/>
      <c r="VYJ682" s="17"/>
      <c r="VYO682" s="14"/>
      <c r="VYP682" s="18"/>
      <c r="VYZ682" s="17"/>
      <c r="VZE682" s="14"/>
      <c r="VZF682" s="18"/>
      <c r="VZP682" s="17"/>
      <c r="VZU682" s="14"/>
      <c r="VZV682" s="18"/>
      <c r="WAF682" s="17"/>
      <c r="WAK682" s="14"/>
      <c r="WAL682" s="18"/>
      <c r="WAV682" s="17"/>
      <c r="WBA682" s="14"/>
      <c r="WBB682" s="18"/>
      <c r="WBL682" s="17"/>
      <c r="WBQ682" s="14"/>
      <c r="WBR682" s="18"/>
      <c r="WCB682" s="17"/>
      <c r="WCG682" s="14"/>
      <c r="WCH682" s="18"/>
      <c r="WCR682" s="17"/>
      <c r="WCW682" s="14"/>
      <c r="WCX682" s="18"/>
      <c r="WDH682" s="17"/>
      <c r="WDM682" s="14"/>
      <c r="WDN682" s="18"/>
      <c r="WDX682" s="17"/>
      <c r="WEC682" s="14"/>
      <c r="WED682" s="18"/>
      <c r="WEN682" s="17"/>
      <c r="WES682" s="14"/>
      <c r="WET682" s="18"/>
      <c r="WFD682" s="17"/>
      <c r="WFI682" s="14"/>
      <c r="WFJ682" s="18"/>
      <c r="WFT682" s="17"/>
      <c r="WFY682" s="14"/>
      <c r="WFZ682" s="18"/>
      <c r="WGJ682" s="17"/>
      <c r="WGO682" s="14"/>
      <c r="WGP682" s="18"/>
      <c r="WGZ682" s="17"/>
      <c r="WHE682" s="14"/>
      <c r="WHF682" s="18"/>
      <c r="WHP682" s="17"/>
      <c r="WHU682" s="14"/>
      <c r="WHV682" s="18"/>
      <c r="WIF682" s="17"/>
      <c r="WIK682" s="14"/>
      <c r="WIL682" s="18"/>
      <c r="WIV682" s="17"/>
      <c r="WJA682" s="14"/>
      <c r="WJB682" s="18"/>
      <c r="WJL682" s="17"/>
      <c r="WJQ682" s="14"/>
      <c r="WJR682" s="18"/>
      <c r="WKB682" s="17"/>
      <c r="WKG682" s="14"/>
      <c r="WKH682" s="18"/>
      <c r="WKR682" s="17"/>
      <c r="WKW682" s="14"/>
      <c r="WKX682" s="18"/>
      <c r="WLH682" s="17"/>
      <c r="WLM682" s="14"/>
      <c r="WLN682" s="18"/>
      <c r="WLX682" s="17"/>
      <c r="WMC682" s="14"/>
      <c r="WMD682" s="18"/>
      <c r="WMN682" s="17"/>
      <c r="WMS682" s="14"/>
      <c r="WMT682" s="18"/>
      <c r="WND682" s="17"/>
      <c r="WNI682" s="14"/>
      <c r="WNJ682" s="18"/>
      <c r="WNT682" s="17"/>
      <c r="WNY682" s="14"/>
      <c r="WNZ682" s="18"/>
      <c r="WOJ682" s="17"/>
      <c r="WOO682" s="14"/>
      <c r="WOP682" s="18"/>
      <c r="WOZ682" s="17"/>
      <c r="WPE682" s="14"/>
      <c r="WPF682" s="18"/>
      <c r="WPP682" s="17"/>
      <c r="WPU682" s="14"/>
      <c r="WPV682" s="18"/>
      <c r="WQF682" s="17"/>
      <c r="WQK682" s="14"/>
      <c r="WQL682" s="18"/>
      <c r="WQV682" s="17"/>
      <c r="WRA682" s="14"/>
      <c r="WRB682" s="18"/>
      <c r="WRL682" s="17"/>
      <c r="WRQ682" s="14"/>
      <c r="WRR682" s="18"/>
      <c r="WSB682" s="17"/>
      <c r="WSG682" s="14"/>
      <c r="WSH682" s="18"/>
      <c r="WSR682" s="17"/>
      <c r="WSW682" s="14"/>
      <c r="WSX682" s="18"/>
      <c r="WTH682" s="17"/>
      <c r="WTM682" s="14"/>
      <c r="WTN682" s="18"/>
      <c r="WTX682" s="17"/>
      <c r="WUC682" s="14"/>
      <c r="WUD682" s="18"/>
      <c r="WUN682" s="17"/>
      <c r="WUS682" s="14"/>
      <c r="WUT682" s="18"/>
      <c r="WVD682" s="17"/>
      <c r="WVI682" s="14"/>
      <c r="WVJ682" s="18"/>
      <c r="WVT682" s="17"/>
      <c r="WVY682" s="14"/>
      <c r="WVZ682" s="18"/>
      <c r="WWJ682" s="17"/>
      <c r="WWO682" s="14"/>
      <c r="WWP682" s="18"/>
      <c r="WWZ682" s="17"/>
      <c r="WXE682" s="14"/>
      <c r="WXF682" s="18"/>
      <c r="WXP682" s="17"/>
      <c r="WXU682" s="14"/>
      <c r="WXV682" s="18"/>
      <c r="WYF682" s="17"/>
      <c r="WYK682" s="14"/>
      <c r="WYL682" s="18"/>
      <c r="WYV682" s="17"/>
      <c r="WZA682" s="14"/>
      <c r="WZB682" s="18"/>
      <c r="WZL682" s="17"/>
      <c r="WZQ682" s="14"/>
      <c r="WZR682" s="18"/>
      <c r="XAB682" s="17"/>
      <c r="XAG682" s="14"/>
      <c r="XAH682" s="18"/>
      <c r="XAR682" s="17"/>
      <c r="XAW682" s="14"/>
      <c r="XAX682" s="18"/>
      <c r="XBH682" s="17"/>
      <c r="XBM682" s="14"/>
      <c r="XBN682" s="18"/>
      <c r="XBX682" s="17"/>
      <c r="XCC682" s="14"/>
      <c r="XCD682" s="18"/>
      <c r="XCN682" s="17"/>
      <c r="XCS682" s="14"/>
      <c r="XCT682" s="18"/>
      <c r="XDD682" s="17"/>
      <c r="XDI682" s="14"/>
      <c r="XDJ682" s="18"/>
      <c r="XDT682" s="17"/>
      <c r="XDY682" s="14"/>
      <c r="XDZ682" s="18"/>
      <c r="XEJ682" s="17"/>
      <c r="XEO682" s="14"/>
      <c r="XEP682" s="18"/>
      <c r="XEZ682" s="17"/>
    </row>
    <row r="683" spans="1:1020 1025:2044 2049:3068 3073:4092 4097:5116 5121:6140 6145:7164 7169:8188 8193:9212 9217:10236 10241:11260 11265:12284 12289:13308 13313:14332 14337:15356 15361:16380" s="15" customFormat="1" ht="10.15" hidden="1" customHeight="1" x14ac:dyDescent="0.2">
      <c r="A683" s="14">
        <f t="shared" si="54"/>
        <v>680</v>
      </c>
      <c r="B683" s="15" t="s">
        <v>1206</v>
      </c>
      <c r="C683" s="15" t="s">
        <v>1207</v>
      </c>
      <c r="D683" s="15">
        <v>0.8</v>
      </c>
      <c r="E683" s="16">
        <v>0.76656788181131397</v>
      </c>
      <c r="F683" s="15" t="s">
        <v>79</v>
      </c>
      <c r="G683" s="15">
        <v>0</v>
      </c>
      <c r="H683" s="15" t="s">
        <v>80</v>
      </c>
      <c r="I683" s="15" t="s">
        <v>70</v>
      </c>
      <c r="J683" s="15" t="s">
        <v>70</v>
      </c>
      <c r="K683" s="15" t="s">
        <v>70</v>
      </c>
      <c r="L683" s="15" t="s">
        <v>70</v>
      </c>
      <c r="M683" s="15" t="s">
        <v>70</v>
      </c>
      <c r="N683" s="15" t="s">
        <v>80</v>
      </c>
      <c r="O683" s="15">
        <v>0</v>
      </c>
      <c r="P683" s="15" t="s">
        <v>79</v>
      </c>
      <c r="Q683" s="6">
        <f t="shared" si="51"/>
        <v>-4.1790147735857541E-2</v>
      </c>
      <c r="R683" s="1" t="str">
        <f t="shared" si="52"/>
        <v>Estimado.rar</v>
      </c>
      <c r="U683" s="15">
        <f t="shared" si="50"/>
        <v>1</v>
      </c>
      <c r="V683" s="1" t="s">
        <v>5409</v>
      </c>
      <c r="W683" s="1" t="str">
        <f t="shared" si="53"/>
        <v>ok</v>
      </c>
      <c r="AB683" s="17"/>
      <c r="AG683" s="14"/>
      <c r="AH683" s="18"/>
      <c r="AR683" s="17"/>
      <c r="AW683" s="14"/>
      <c r="AX683" s="18"/>
      <c r="BH683" s="17"/>
      <c r="BM683" s="14"/>
      <c r="BN683" s="18"/>
      <c r="BX683" s="17"/>
      <c r="CC683" s="14"/>
      <c r="CD683" s="18"/>
      <c r="CN683" s="17"/>
      <c r="CS683" s="14"/>
      <c r="CT683" s="18"/>
      <c r="DD683" s="17"/>
      <c r="DI683" s="14"/>
      <c r="DJ683" s="18"/>
      <c r="DT683" s="17"/>
      <c r="DY683" s="14"/>
      <c r="DZ683" s="18"/>
      <c r="EJ683" s="17"/>
      <c r="EO683" s="14"/>
      <c r="EP683" s="18"/>
      <c r="EZ683" s="17"/>
      <c r="FE683" s="14"/>
      <c r="FF683" s="18"/>
      <c r="FP683" s="17"/>
      <c r="FU683" s="14"/>
      <c r="FV683" s="18"/>
      <c r="GF683" s="17"/>
      <c r="GK683" s="14"/>
      <c r="GL683" s="18"/>
      <c r="GV683" s="17"/>
      <c r="HA683" s="14"/>
      <c r="HB683" s="18"/>
      <c r="HL683" s="17"/>
      <c r="HQ683" s="14"/>
      <c r="HR683" s="18"/>
      <c r="IB683" s="17"/>
      <c r="IG683" s="14"/>
      <c r="IH683" s="18"/>
      <c r="IR683" s="17"/>
      <c r="IW683" s="14"/>
      <c r="IX683" s="18"/>
      <c r="JH683" s="17"/>
      <c r="JM683" s="14"/>
      <c r="JN683" s="18"/>
      <c r="JX683" s="17"/>
      <c r="KC683" s="14"/>
      <c r="KD683" s="18"/>
      <c r="KN683" s="17"/>
      <c r="KS683" s="14"/>
      <c r="KT683" s="18"/>
      <c r="LD683" s="17"/>
      <c r="LI683" s="14"/>
      <c r="LJ683" s="18"/>
      <c r="LT683" s="17"/>
      <c r="LY683" s="14"/>
      <c r="LZ683" s="18"/>
      <c r="MJ683" s="17"/>
      <c r="MO683" s="14"/>
      <c r="MP683" s="18"/>
      <c r="MZ683" s="17"/>
      <c r="NE683" s="14"/>
      <c r="NF683" s="18"/>
      <c r="NP683" s="17"/>
      <c r="NU683" s="14"/>
      <c r="NV683" s="18"/>
      <c r="OF683" s="17"/>
      <c r="OK683" s="14"/>
      <c r="OL683" s="18"/>
      <c r="OV683" s="17"/>
      <c r="PA683" s="14"/>
      <c r="PB683" s="18"/>
      <c r="PL683" s="17"/>
      <c r="PQ683" s="14"/>
      <c r="PR683" s="18"/>
      <c r="QB683" s="17"/>
      <c r="QG683" s="14"/>
      <c r="QH683" s="18"/>
      <c r="QR683" s="17"/>
      <c r="QW683" s="14"/>
      <c r="QX683" s="18"/>
      <c r="RH683" s="17"/>
      <c r="RM683" s="14"/>
      <c r="RN683" s="18"/>
      <c r="RX683" s="17"/>
      <c r="SC683" s="14"/>
      <c r="SD683" s="18"/>
      <c r="SN683" s="17"/>
      <c r="SS683" s="14"/>
      <c r="ST683" s="18"/>
      <c r="TD683" s="17"/>
      <c r="TI683" s="14"/>
      <c r="TJ683" s="18"/>
      <c r="TT683" s="17"/>
      <c r="TY683" s="14"/>
      <c r="TZ683" s="18"/>
      <c r="UJ683" s="17"/>
      <c r="UO683" s="14"/>
      <c r="UP683" s="18"/>
      <c r="UZ683" s="17"/>
      <c r="VE683" s="14"/>
      <c r="VF683" s="18"/>
      <c r="VP683" s="17"/>
      <c r="VU683" s="14"/>
      <c r="VV683" s="18"/>
      <c r="WF683" s="17"/>
      <c r="WK683" s="14"/>
      <c r="WL683" s="18"/>
      <c r="WV683" s="17"/>
      <c r="XA683" s="14"/>
      <c r="XB683" s="18"/>
      <c r="XL683" s="17"/>
      <c r="XQ683" s="14"/>
      <c r="XR683" s="18"/>
      <c r="YB683" s="17"/>
      <c r="YG683" s="14"/>
      <c r="YH683" s="18"/>
      <c r="YR683" s="17"/>
      <c r="YW683" s="14"/>
      <c r="YX683" s="18"/>
      <c r="ZH683" s="17"/>
      <c r="ZM683" s="14"/>
      <c r="ZN683" s="18"/>
      <c r="ZX683" s="17"/>
      <c r="AAC683" s="14"/>
      <c r="AAD683" s="18"/>
      <c r="AAN683" s="17"/>
      <c r="AAS683" s="14"/>
      <c r="AAT683" s="18"/>
      <c r="ABD683" s="17"/>
      <c r="ABI683" s="14"/>
      <c r="ABJ683" s="18"/>
      <c r="ABT683" s="17"/>
      <c r="ABY683" s="14"/>
      <c r="ABZ683" s="18"/>
      <c r="ACJ683" s="17"/>
      <c r="ACO683" s="14"/>
      <c r="ACP683" s="18"/>
      <c r="ACZ683" s="17"/>
      <c r="ADE683" s="14"/>
      <c r="ADF683" s="18"/>
      <c r="ADP683" s="17"/>
      <c r="ADU683" s="14"/>
      <c r="ADV683" s="18"/>
      <c r="AEF683" s="17"/>
      <c r="AEK683" s="14"/>
      <c r="AEL683" s="18"/>
      <c r="AEV683" s="17"/>
      <c r="AFA683" s="14"/>
      <c r="AFB683" s="18"/>
      <c r="AFL683" s="17"/>
      <c r="AFQ683" s="14"/>
      <c r="AFR683" s="18"/>
      <c r="AGB683" s="17"/>
      <c r="AGG683" s="14"/>
      <c r="AGH683" s="18"/>
      <c r="AGR683" s="17"/>
      <c r="AGW683" s="14"/>
      <c r="AGX683" s="18"/>
      <c r="AHH683" s="17"/>
      <c r="AHM683" s="14"/>
      <c r="AHN683" s="18"/>
      <c r="AHX683" s="17"/>
      <c r="AIC683" s="14"/>
      <c r="AID683" s="18"/>
      <c r="AIN683" s="17"/>
      <c r="AIS683" s="14"/>
      <c r="AIT683" s="18"/>
      <c r="AJD683" s="17"/>
      <c r="AJI683" s="14"/>
      <c r="AJJ683" s="18"/>
      <c r="AJT683" s="17"/>
      <c r="AJY683" s="14"/>
      <c r="AJZ683" s="18"/>
      <c r="AKJ683" s="17"/>
      <c r="AKO683" s="14"/>
      <c r="AKP683" s="18"/>
      <c r="AKZ683" s="17"/>
      <c r="ALE683" s="14"/>
      <c r="ALF683" s="18"/>
      <c r="ALP683" s="17"/>
      <c r="ALU683" s="14"/>
      <c r="ALV683" s="18"/>
      <c r="AMF683" s="17"/>
      <c r="AMK683" s="14"/>
      <c r="AML683" s="18"/>
      <c r="AMV683" s="17"/>
      <c r="ANA683" s="14"/>
      <c r="ANB683" s="18"/>
      <c r="ANL683" s="17"/>
      <c r="ANQ683" s="14"/>
      <c r="ANR683" s="18"/>
      <c r="AOB683" s="17"/>
      <c r="AOG683" s="14"/>
      <c r="AOH683" s="18"/>
      <c r="AOR683" s="17"/>
      <c r="AOW683" s="14"/>
      <c r="AOX683" s="18"/>
      <c r="APH683" s="17"/>
      <c r="APM683" s="14"/>
      <c r="APN683" s="18"/>
      <c r="APX683" s="17"/>
      <c r="AQC683" s="14"/>
      <c r="AQD683" s="18"/>
      <c r="AQN683" s="17"/>
      <c r="AQS683" s="14"/>
      <c r="AQT683" s="18"/>
      <c r="ARD683" s="17"/>
      <c r="ARI683" s="14"/>
      <c r="ARJ683" s="18"/>
      <c r="ART683" s="17"/>
      <c r="ARY683" s="14"/>
      <c r="ARZ683" s="18"/>
      <c r="ASJ683" s="17"/>
      <c r="ASO683" s="14"/>
      <c r="ASP683" s="18"/>
      <c r="ASZ683" s="17"/>
      <c r="ATE683" s="14"/>
      <c r="ATF683" s="18"/>
      <c r="ATP683" s="17"/>
      <c r="ATU683" s="14"/>
      <c r="ATV683" s="18"/>
      <c r="AUF683" s="17"/>
      <c r="AUK683" s="14"/>
      <c r="AUL683" s="18"/>
      <c r="AUV683" s="17"/>
      <c r="AVA683" s="14"/>
      <c r="AVB683" s="18"/>
      <c r="AVL683" s="17"/>
      <c r="AVQ683" s="14"/>
      <c r="AVR683" s="18"/>
      <c r="AWB683" s="17"/>
      <c r="AWG683" s="14"/>
      <c r="AWH683" s="18"/>
      <c r="AWR683" s="17"/>
      <c r="AWW683" s="14"/>
      <c r="AWX683" s="18"/>
      <c r="AXH683" s="17"/>
      <c r="AXM683" s="14"/>
      <c r="AXN683" s="18"/>
      <c r="AXX683" s="17"/>
      <c r="AYC683" s="14"/>
      <c r="AYD683" s="18"/>
      <c r="AYN683" s="17"/>
      <c r="AYS683" s="14"/>
      <c r="AYT683" s="18"/>
      <c r="AZD683" s="17"/>
      <c r="AZI683" s="14"/>
      <c r="AZJ683" s="18"/>
      <c r="AZT683" s="17"/>
      <c r="AZY683" s="14"/>
      <c r="AZZ683" s="18"/>
      <c r="BAJ683" s="17"/>
      <c r="BAO683" s="14"/>
      <c r="BAP683" s="18"/>
      <c r="BAZ683" s="17"/>
      <c r="BBE683" s="14"/>
      <c r="BBF683" s="18"/>
      <c r="BBP683" s="17"/>
      <c r="BBU683" s="14"/>
      <c r="BBV683" s="18"/>
      <c r="BCF683" s="17"/>
      <c r="BCK683" s="14"/>
      <c r="BCL683" s="18"/>
      <c r="BCV683" s="17"/>
      <c r="BDA683" s="14"/>
      <c r="BDB683" s="18"/>
      <c r="BDL683" s="17"/>
      <c r="BDQ683" s="14"/>
      <c r="BDR683" s="18"/>
      <c r="BEB683" s="17"/>
      <c r="BEG683" s="14"/>
      <c r="BEH683" s="18"/>
      <c r="BER683" s="17"/>
      <c r="BEW683" s="14"/>
      <c r="BEX683" s="18"/>
      <c r="BFH683" s="17"/>
      <c r="BFM683" s="14"/>
      <c r="BFN683" s="18"/>
      <c r="BFX683" s="17"/>
      <c r="BGC683" s="14"/>
      <c r="BGD683" s="18"/>
      <c r="BGN683" s="17"/>
      <c r="BGS683" s="14"/>
      <c r="BGT683" s="18"/>
      <c r="BHD683" s="17"/>
      <c r="BHI683" s="14"/>
      <c r="BHJ683" s="18"/>
      <c r="BHT683" s="17"/>
      <c r="BHY683" s="14"/>
      <c r="BHZ683" s="18"/>
      <c r="BIJ683" s="17"/>
      <c r="BIO683" s="14"/>
      <c r="BIP683" s="18"/>
      <c r="BIZ683" s="17"/>
      <c r="BJE683" s="14"/>
      <c r="BJF683" s="18"/>
      <c r="BJP683" s="17"/>
      <c r="BJU683" s="14"/>
      <c r="BJV683" s="18"/>
      <c r="BKF683" s="17"/>
      <c r="BKK683" s="14"/>
      <c r="BKL683" s="18"/>
      <c r="BKV683" s="17"/>
      <c r="BLA683" s="14"/>
      <c r="BLB683" s="18"/>
      <c r="BLL683" s="17"/>
      <c r="BLQ683" s="14"/>
      <c r="BLR683" s="18"/>
      <c r="BMB683" s="17"/>
      <c r="BMG683" s="14"/>
      <c r="BMH683" s="18"/>
      <c r="BMR683" s="17"/>
      <c r="BMW683" s="14"/>
      <c r="BMX683" s="18"/>
      <c r="BNH683" s="17"/>
      <c r="BNM683" s="14"/>
      <c r="BNN683" s="18"/>
      <c r="BNX683" s="17"/>
      <c r="BOC683" s="14"/>
      <c r="BOD683" s="18"/>
      <c r="BON683" s="17"/>
      <c r="BOS683" s="14"/>
      <c r="BOT683" s="18"/>
      <c r="BPD683" s="17"/>
      <c r="BPI683" s="14"/>
      <c r="BPJ683" s="18"/>
      <c r="BPT683" s="17"/>
      <c r="BPY683" s="14"/>
      <c r="BPZ683" s="18"/>
      <c r="BQJ683" s="17"/>
      <c r="BQO683" s="14"/>
      <c r="BQP683" s="18"/>
      <c r="BQZ683" s="17"/>
      <c r="BRE683" s="14"/>
      <c r="BRF683" s="18"/>
      <c r="BRP683" s="17"/>
      <c r="BRU683" s="14"/>
      <c r="BRV683" s="18"/>
      <c r="BSF683" s="17"/>
      <c r="BSK683" s="14"/>
      <c r="BSL683" s="18"/>
      <c r="BSV683" s="17"/>
      <c r="BTA683" s="14"/>
      <c r="BTB683" s="18"/>
      <c r="BTL683" s="17"/>
      <c r="BTQ683" s="14"/>
      <c r="BTR683" s="18"/>
      <c r="BUB683" s="17"/>
      <c r="BUG683" s="14"/>
      <c r="BUH683" s="18"/>
      <c r="BUR683" s="17"/>
      <c r="BUW683" s="14"/>
      <c r="BUX683" s="18"/>
      <c r="BVH683" s="17"/>
      <c r="BVM683" s="14"/>
      <c r="BVN683" s="18"/>
      <c r="BVX683" s="17"/>
      <c r="BWC683" s="14"/>
      <c r="BWD683" s="18"/>
      <c r="BWN683" s="17"/>
      <c r="BWS683" s="14"/>
      <c r="BWT683" s="18"/>
      <c r="BXD683" s="17"/>
      <c r="BXI683" s="14"/>
      <c r="BXJ683" s="18"/>
      <c r="BXT683" s="17"/>
      <c r="BXY683" s="14"/>
      <c r="BXZ683" s="18"/>
      <c r="BYJ683" s="17"/>
      <c r="BYO683" s="14"/>
      <c r="BYP683" s="18"/>
      <c r="BYZ683" s="17"/>
      <c r="BZE683" s="14"/>
      <c r="BZF683" s="18"/>
      <c r="BZP683" s="17"/>
      <c r="BZU683" s="14"/>
      <c r="BZV683" s="18"/>
      <c r="CAF683" s="17"/>
      <c r="CAK683" s="14"/>
      <c r="CAL683" s="18"/>
      <c r="CAV683" s="17"/>
      <c r="CBA683" s="14"/>
      <c r="CBB683" s="18"/>
      <c r="CBL683" s="17"/>
      <c r="CBQ683" s="14"/>
      <c r="CBR683" s="18"/>
      <c r="CCB683" s="17"/>
      <c r="CCG683" s="14"/>
      <c r="CCH683" s="18"/>
      <c r="CCR683" s="17"/>
      <c r="CCW683" s="14"/>
      <c r="CCX683" s="18"/>
      <c r="CDH683" s="17"/>
      <c r="CDM683" s="14"/>
      <c r="CDN683" s="18"/>
      <c r="CDX683" s="17"/>
      <c r="CEC683" s="14"/>
      <c r="CED683" s="18"/>
      <c r="CEN683" s="17"/>
      <c r="CES683" s="14"/>
      <c r="CET683" s="18"/>
      <c r="CFD683" s="17"/>
      <c r="CFI683" s="14"/>
      <c r="CFJ683" s="18"/>
      <c r="CFT683" s="17"/>
      <c r="CFY683" s="14"/>
      <c r="CFZ683" s="18"/>
      <c r="CGJ683" s="17"/>
      <c r="CGO683" s="14"/>
      <c r="CGP683" s="18"/>
      <c r="CGZ683" s="17"/>
      <c r="CHE683" s="14"/>
      <c r="CHF683" s="18"/>
      <c r="CHP683" s="17"/>
      <c r="CHU683" s="14"/>
      <c r="CHV683" s="18"/>
      <c r="CIF683" s="17"/>
      <c r="CIK683" s="14"/>
      <c r="CIL683" s="18"/>
      <c r="CIV683" s="17"/>
      <c r="CJA683" s="14"/>
      <c r="CJB683" s="18"/>
      <c r="CJL683" s="17"/>
      <c r="CJQ683" s="14"/>
      <c r="CJR683" s="18"/>
      <c r="CKB683" s="17"/>
      <c r="CKG683" s="14"/>
      <c r="CKH683" s="18"/>
      <c r="CKR683" s="17"/>
      <c r="CKW683" s="14"/>
      <c r="CKX683" s="18"/>
      <c r="CLH683" s="17"/>
      <c r="CLM683" s="14"/>
      <c r="CLN683" s="18"/>
      <c r="CLX683" s="17"/>
      <c r="CMC683" s="14"/>
      <c r="CMD683" s="18"/>
      <c r="CMN683" s="17"/>
      <c r="CMS683" s="14"/>
      <c r="CMT683" s="18"/>
      <c r="CND683" s="17"/>
      <c r="CNI683" s="14"/>
      <c r="CNJ683" s="18"/>
      <c r="CNT683" s="17"/>
      <c r="CNY683" s="14"/>
      <c r="CNZ683" s="18"/>
      <c r="COJ683" s="17"/>
      <c r="COO683" s="14"/>
      <c r="COP683" s="18"/>
      <c r="COZ683" s="17"/>
      <c r="CPE683" s="14"/>
      <c r="CPF683" s="18"/>
      <c r="CPP683" s="17"/>
      <c r="CPU683" s="14"/>
      <c r="CPV683" s="18"/>
      <c r="CQF683" s="17"/>
      <c r="CQK683" s="14"/>
      <c r="CQL683" s="18"/>
      <c r="CQV683" s="17"/>
      <c r="CRA683" s="14"/>
      <c r="CRB683" s="18"/>
      <c r="CRL683" s="17"/>
      <c r="CRQ683" s="14"/>
      <c r="CRR683" s="18"/>
      <c r="CSB683" s="17"/>
      <c r="CSG683" s="14"/>
      <c r="CSH683" s="18"/>
      <c r="CSR683" s="17"/>
      <c r="CSW683" s="14"/>
      <c r="CSX683" s="18"/>
      <c r="CTH683" s="17"/>
      <c r="CTM683" s="14"/>
      <c r="CTN683" s="18"/>
      <c r="CTX683" s="17"/>
      <c r="CUC683" s="14"/>
      <c r="CUD683" s="18"/>
      <c r="CUN683" s="17"/>
      <c r="CUS683" s="14"/>
      <c r="CUT683" s="18"/>
      <c r="CVD683" s="17"/>
      <c r="CVI683" s="14"/>
      <c r="CVJ683" s="18"/>
      <c r="CVT683" s="17"/>
      <c r="CVY683" s="14"/>
      <c r="CVZ683" s="18"/>
      <c r="CWJ683" s="17"/>
      <c r="CWO683" s="14"/>
      <c r="CWP683" s="18"/>
      <c r="CWZ683" s="17"/>
      <c r="CXE683" s="14"/>
      <c r="CXF683" s="18"/>
      <c r="CXP683" s="17"/>
      <c r="CXU683" s="14"/>
      <c r="CXV683" s="18"/>
      <c r="CYF683" s="17"/>
      <c r="CYK683" s="14"/>
      <c r="CYL683" s="18"/>
      <c r="CYV683" s="17"/>
      <c r="CZA683" s="14"/>
      <c r="CZB683" s="18"/>
      <c r="CZL683" s="17"/>
      <c r="CZQ683" s="14"/>
      <c r="CZR683" s="18"/>
      <c r="DAB683" s="17"/>
      <c r="DAG683" s="14"/>
      <c r="DAH683" s="18"/>
      <c r="DAR683" s="17"/>
      <c r="DAW683" s="14"/>
      <c r="DAX683" s="18"/>
      <c r="DBH683" s="17"/>
      <c r="DBM683" s="14"/>
      <c r="DBN683" s="18"/>
      <c r="DBX683" s="17"/>
      <c r="DCC683" s="14"/>
      <c r="DCD683" s="18"/>
      <c r="DCN683" s="17"/>
      <c r="DCS683" s="14"/>
      <c r="DCT683" s="18"/>
      <c r="DDD683" s="17"/>
      <c r="DDI683" s="14"/>
      <c r="DDJ683" s="18"/>
      <c r="DDT683" s="17"/>
      <c r="DDY683" s="14"/>
      <c r="DDZ683" s="18"/>
      <c r="DEJ683" s="17"/>
      <c r="DEO683" s="14"/>
      <c r="DEP683" s="18"/>
      <c r="DEZ683" s="17"/>
      <c r="DFE683" s="14"/>
      <c r="DFF683" s="18"/>
      <c r="DFP683" s="17"/>
      <c r="DFU683" s="14"/>
      <c r="DFV683" s="18"/>
      <c r="DGF683" s="17"/>
      <c r="DGK683" s="14"/>
      <c r="DGL683" s="18"/>
      <c r="DGV683" s="17"/>
      <c r="DHA683" s="14"/>
      <c r="DHB683" s="18"/>
      <c r="DHL683" s="17"/>
      <c r="DHQ683" s="14"/>
      <c r="DHR683" s="18"/>
      <c r="DIB683" s="17"/>
      <c r="DIG683" s="14"/>
      <c r="DIH683" s="18"/>
      <c r="DIR683" s="17"/>
      <c r="DIW683" s="14"/>
      <c r="DIX683" s="18"/>
      <c r="DJH683" s="17"/>
      <c r="DJM683" s="14"/>
      <c r="DJN683" s="18"/>
      <c r="DJX683" s="17"/>
      <c r="DKC683" s="14"/>
      <c r="DKD683" s="18"/>
      <c r="DKN683" s="17"/>
      <c r="DKS683" s="14"/>
      <c r="DKT683" s="18"/>
      <c r="DLD683" s="17"/>
      <c r="DLI683" s="14"/>
      <c r="DLJ683" s="18"/>
      <c r="DLT683" s="17"/>
      <c r="DLY683" s="14"/>
      <c r="DLZ683" s="18"/>
      <c r="DMJ683" s="17"/>
      <c r="DMO683" s="14"/>
      <c r="DMP683" s="18"/>
      <c r="DMZ683" s="17"/>
      <c r="DNE683" s="14"/>
      <c r="DNF683" s="18"/>
      <c r="DNP683" s="17"/>
      <c r="DNU683" s="14"/>
      <c r="DNV683" s="18"/>
      <c r="DOF683" s="17"/>
      <c r="DOK683" s="14"/>
      <c r="DOL683" s="18"/>
      <c r="DOV683" s="17"/>
      <c r="DPA683" s="14"/>
      <c r="DPB683" s="18"/>
      <c r="DPL683" s="17"/>
      <c r="DPQ683" s="14"/>
      <c r="DPR683" s="18"/>
      <c r="DQB683" s="17"/>
      <c r="DQG683" s="14"/>
      <c r="DQH683" s="18"/>
      <c r="DQR683" s="17"/>
      <c r="DQW683" s="14"/>
      <c r="DQX683" s="18"/>
      <c r="DRH683" s="17"/>
      <c r="DRM683" s="14"/>
      <c r="DRN683" s="18"/>
      <c r="DRX683" s="17"/>
      <c r="DSC683" s="14"/>
      <c r="DSD683" s="18"/>
      <c r="DSN683" s="17"/>
      <c r="DSS683" s="14"/>
      <c r="DST683" s="18"/>
      <c r="DTD683" s="17"/>
      <c r="DTI683" s="14"/>
      <c r="DTJ683" s="18"/>
      <c r="DTT683" s="17"/>
      <c r="DTY683" s="14"/>
      <c r="DTZ683" s="18"/>
      <c r="DUJ683" s="17"/>
      <c r="DUO683" s="14"/>
      <c r="DUP683" s="18"/>
      <c r="DUZ683" s="17"/>
      <c r="DVE683" s="14"/>
      <c r="DVF683" s="18"/>
      <c r="DVP683" s="17"/>
      <c r="DVU683" s="14"/>
      <c r="DVV683" s="18"/>
      <c r="DWF683" s="17"/>
      <c r="DWK683" s="14"/>
      <c r="DWL683" s="18"/>
      <c r="DWV683" s="17"/>
      <c r="DXA683" s="14"/>
      <c r="DXB683" s="18"/>
      <c r="DXL683" s="17"/>
      <c r="DXQ683" s="14"/>
      <c r="DXR683" s="18"/>
      <c r="DYB683" s="17"/>
      <c r="DYG683" s="14"/>
      <c r="DYH683" s="18"/>
      <c r="DYR683" s="17"/>
      <c r="DYW683" s="14"/>
      <c r="DYX683" s="18"/>
      <c r="DZH683" s="17"/>
      <c r="DZM683" s="14"/>
      <c r="DZN683" s="18"/>
      <c r="DZX683" s="17"/>
      <c r="EAC683" s="14"/>
      <c r="EAD683" s="18"/>
      <c r="EAN683" s="17"/>
      <c r="EAS683" s="14"/>
      <c r="EAT683" s="18"/>
      <c r="EBD683" s="17"/>
      <c r="EBI683" s="14"/>
      <c r="EBJ683" s="18"/>
      <c r="EBT683" s="17"/>
      <c r="EBY683" s="14"/>
      <c r="EBZ683" s="18"/>
      <c r="ECJ683" s="17"/>
      <c r="ECO683" s="14"/>
      <c r="ECP683" s="18"/>
      <c r="ECZ683" s="17"/>
      <c r="EDE683" s="14"/>
      <c r="EDF683" s="18"/>
      <c r="EDP683" s="17"/>
      <c r="EDU683" s="14"/>
      <c r="EDV683" s="18"/>
      <c r="EEF683" s="17"/>
      <c r="EEK683" s="14"/>
      <c r="EEL683" s="18"/>
      <c r="EEV683" s="17"/>
      <c r="EFA683" s="14"/>
      <c r="EFB683" s="18"/>
      <c r="EFL683" s="17"/>
      <c r="EFQ683" s="14"/>
      <c r="EFR683" s="18"/>
      <c r="EGB683" s="17"/>
      <c r="EGG683" s="14"/>
      <c r="EGH683" s="18"/>
      <c r="EGR683" s="17"/>
      <c r="EGW683" s="14"/>
      <c r="EGX683" s="18"/>
      <c r="EHH683" s="17"/>
      <c r="EHM683" s="14"/>
      <c r="EHN683" s="18"/>
      <c r="EHX683" s="17"/>
      <c r="EIC683" s="14"/>
      <c r="EID683" s="18"/>
      <c r="EIN683" s="17"/>
      <c r="EIS683" s="14"/>
      <c r="EIT683" s="18"/>
      <c r="EJD683" s="17"/>
      <c r="EJI683" s="14"/>
      <c r="EJJ683" s="18"/>
      <c r="EJT683" s="17"/>
      <c r="EJY683" s="14"/>
      <c r="EJZ683" s="18"/>
      <c r="EKJ683" s="17"/>
      <c r="EKO683" s="14"/>
      <c r="EKP683" s="18"/>
      <c r="EKZ683" s="17"/>
      <c r="ELE683" s="14"/>
      <c r="ELF683" s="18"/>
      <c r="ELP683" s="17"/>
      <c r="ELU683" s="14"/>
      <c r="ELV683" s="18"/>
      <c r="EMF683" s="17"/>
      <c r="EMK683" s="14"/>
      <c r="EML683" s="18"/>
      <c r="EMV683" s="17"/>
      <c r="ENA683" s="14"/>
      <c r="ENB683" s="18"/>
      <c r="ENL683" s="17"/>
      <c r="ENQ683" s="14"/>
      <c r="ENR683" s="18"/>
      <c r="EOB683" s="17"/>
      <c r="EOG683" s="14"/>
      <c r="EOH683" s="18"/>
      <c r="EOR683" s="17"/>
      <c r="EOW683" s="14"/>
      <c r="EOX683" s="18"/>
      <c r="EPH683" s="17"/>
      <c r="EPM683" s="14"/>
      <c r="EPN683" s="18"/>
      <c r="EPX683" s="17"/>
      <c r="EQC683" s="14"/>
      <c r="EQD683" s="18"/>
      <c r="EQN683" s="17"/>
      <c r="EQS683" s="14"/>
      <c r="EQT683" s="18"/>
      <c r="ERD683" s="17"/>
      <c r="ERI683" s="14"/>
      <c r="ERJ683" s="18"/>
      <c r="ERT683" s="17"/>
      <c r="ERY683" s="14"/>
      <c r="ERZ683" s="18"/>
      <c r="ESJ683" s="17"/>
      <c r="ESO683" s="14"/>
      <c r="ESP683" s="18"/>
      <c r="ESZ683" s="17"/>
      <c r="ETE683" s="14"/>
      <c r="ETF683" s="18"/>
      <c r="ETP683" s="17"/>
      <c r="ETU683" s="14"/>
      <c r="ETV683" s="18"/>
      <c r="EUF683" s="17"/>
      <c r="EUK683" s="14"/>
      <c r="EUL683" s="18"/>
      <c r="EUV683" s="17"/>
      <c r="EVA683" s="14"/>
      <c r="EVB683" s="18"/>
      <c r="EVL683" s="17"/>
      <c r="EVQ683" s="14"/>
      <c r="EVR683" s="18"/>
      <c r="EWB683" s="17"/>
      <c r="EWG683" s="14"/>
      <c r="EWH683" s="18"/>
      <c r="EWR683" s="17"/>
      <c r="EWW683" s="14"/>
      <c r="EWX683" s="18"/>
      <c r="EXH683" s="17"/>
      <c r="EXM683" s="14"/>
      <c r="EXN683" s="18"/>
      <c r="EXX683" s="17"/>
      <c r="EYC683" s="14"/>
      <c r="EYD683" s="18"/>
      <c r="EYN683" s="17"/>
      <c r="EYS683" s="14"/>
      <c r="EYT683" s="18"/>
      <c r="EZD683" s="17"/>
      <c r="EZI683" s="14"/>
      <c r="EZJ683" s="18"/>
      <c r="EZT683" s="17"/>
      <c r="EZY683" s="14"/>
      <c r="EZZ683" s="18"/>
      <c r="FAJ683" s="17"/>
      <c r="FAO683" s="14"/>
      <c r="FAP683" s="18"/>
      <c r="FAZ683" s="17"/>
      <c r="FBE683" s="14"/>
      <c r="FBF683" s="18"/>
      <c r="FBP683" s="17"/>
      <c r="FBU683" s="14"/>
      <c r="FBV683" s="18"/>
      <c r="FCF683" s="17"/>
      <c r="FCK683" s="14"/>
      <c r="FCL683" s="18"/>
      <c r="FCV683" s="17"/>
      <c r="FDA683" s="14"/>
      <c r="FDB683" s="18"/>
      <c r="FDL683" s="17"/>
      <c r="FDQ683" s="14"/>
      <c r="FDR683" s="18"/>
      <c r="FEB683" s="17"/>
      <c r="FEG683" s="14"/>
      <c r="FEH683" s="18"/>
      <c r="FER683" s="17"/>
      <c r="FEW683" s="14"/>
      <c r="FEX683" s="18"/>
      <c r="FFH683" s="17"/>
      <c r="FFM683" s="14"/>
      <c r="FFN683" s="18"/>
      <c r="FFX683" s="17"/>
      <c r="FGC683" s="14"/>
      <c r="FGD683" s="18"/>
      <c r="FGN683" s="17"/>
      <c r="FGS683" s="14"/>
      <c r="FGT683" s="18"/>
      <c r="FHD683" s="17"/>
      <c r="FHI683" s="14"/>
      <c r="FHJ683" s="18"/>
      <c r="FHT683" s="17"/>
      <c r="FHY683" s="14"/>
      <c r="FHZ683" s="18"/>
      <c r="FIJ683" s="17"/>
      <c r="FIO683" s="14"/>
      <c r="FIP683" s="18"/>
      <c r="FIZ683" s="17"/>
      <c r="FJE683" s="14"/>
      <c r="FJF683" s="18"/>
      <c r="FJP683" s="17"/>
      <c r="FJU683" s="14"/>
      <c r="FJV683" s="18"/>
      <c r="FKF683" s="17"/>
      <c r="FKK683" s="14"/>
      <c r="FKL683" s="18"/>
      <c r="FKV683" s="17"/>
      <c r="FLA683" s="14"/>
      <c r="FLB683" s="18"/>
      <c r="FLL683" s="17"/>
      <c r="FLQ683" s="14"/>
      <c r="FLR683" s="18"/>
      <c r="FMB683" s="17"/>
      <c r="FMG683" s="14"/>
      <c r="FMH683" s="18"/>
      <c r="FMR683" s="17"/>
      <c r="FMW683" s="14"/>
      <c r="FMX683" s="18"/>
      <c r="FNH683" s="17"/>
      <c r="FNM683" s="14"/>
      <c r="FNN683" s="18"/>
      <c r="FNX683" s="17"/>
      <c r="FOC683" s="14"/>
      <c r="FOD683" s="18"/>
      <c r="FON683" s="17"/>
      <c r="FOS683" s="14"/>
      <c r="FOT683" s="18"/>
      <c r="FPD683" s="17"/>
      <c r="FPI683" s="14"/>
      <c r="FPJ683" s="18"/>
      <c r="FPT683" s="17"/>
      <c r="FPY683" s="14"/>
      <c r="FPZ683" s="18"/>
      <c r="FQJ683" s="17"/>
      <c r="FQO683" s="14"/>
      <c r="FQP683" s="18"/>
      <c r="FQZ683" s="17"/>
      <c r="FRE683" s="14"/>
      <c r="FRF683" s="18"/>
      <c r="FRP683" s="17"/>
      <c r="FRU683" s="14"/>
      <c r="FRV683" s="18"/>
      <c r="FSF683" s="17"/>
      <c r="FSK683" s="14"/>
      <c r="FSL683" s="18"/>
      <c r="FSV683" s="17"/>
      <c r="FTA683" s="14"/>
      <c r="FTB683" s="18"/>
      <c r="FTL683" s="17"/>
      <c r="FTQ683" s="14"/>
      <c r="FTR683" s="18"/>
      <c r="FUB683" s="17"/>
      <c r="FUG683" s="14"/>
      <c r="FUH683" s="18"/>
      <c r="FUR683" s="17"/>
      <c r="FUW683" s="14"/>
      <c r="FUX683" s="18"/>
      <c r="FVH683" s="17"/>
      <c r="FVM683" s="14"/>
      <c r="FVN683" s="18"/>
      <c r="FVX683" s="17"/>
      <c r="FWC683" s="14"/>
      <c r="FWD683" s="18"/>
      <c r="FWN683" s="17"/>
      <c r="FWS683" s="14"/>
      <c r="FWT683" s="18"/>
      <c r="FXD683" s="17"/>
      <c r="FXI683" s="14"/>
      <c r="FXJ683" s="18"/>
      <c r="FXT683" s="17"/>
      <c r="FXY683" s="14"/>
      <c r="FXZ683" s="18"/>
      <c r="FYJ683" s="17"/>
      <c r="FYO683" s="14"/>
      <c r="FYP683" s="18"/>
      <c r="FYZ683" s="17"/>
      <c r="FZE683" s="14"/>
      <c r="FZF683" s="18"/>
      <c r="FZP683" s="17"/>
      <c r="FZU683" s="14"/>
      <c r="FZV683" s="18"/>
      <c r="GAF683" s="17"/>
      <c r="GAK683" s="14"/>
      <c r="GAL683" s="18"/>
      <c r="GAV683" s="17"/>
      <c r="GBA683" s="14"/>
      <c r="GBB683" s="18"/>
      <c r="GBL683" s="17"/>
      <c r="GBQ683" s="14"/>
      <c r="GBR683" s="18"/>
      <c r="GCB683" s="17"/>
      <c r="GCG683" s="14"/>
      <c r="GCH683" s="18"/>
      <c r="GCR683" s="17"/>
      <c r="GCW683" s="14"/>
      <c r="GCX683" s="18"/>
      <c r="GDH683" s="17"/>
      <c r="GDM683" s="14"/>
      <c r="GDN683" s="18"/>
      <c r="GDX683" s="17"/>
      <c r="GEC683" s="14"/>
      <c r="GED683" s="18"/>
      <c r="GEN683" s="17"/>
      <c r="GES683" s="14"/>
      <c r="GET683" s="18"/>
      <c r="GFD683" s="17"/>
      <c r="GFI683" s="14"/>
      <c r="GFJ683" s="18"/>
      <c r="GFT683" s="17"/>
      <c r="GFY683" s="14"/>
      <c r="GFZ683" s="18"/>
      <c r="GGJ683" s="17"/>
      <c r="GGO683" s="14"/>
      <c r="GGP683" s="18"/>
      <c r="GGZ683" s="17"/>
      <c r="GHE683" s="14"/>
      <c r="GHF683" s="18"/>
      <c r="GHP683" s="17"/>
      <c r="GHU683" s="14"/>
      <c r="GHV683" s="18"/>
      <c r="GIF683" s="17"/>
      <c r="GIK683" s="14"/>
      <c r="GIL683" s="18"/>
      <c r="GIV683" s="17"/>
      <c r="GJA683" s="14"/>
      <c r="GJB683" s="18"/>
      <c r="GJL683" s="17"/>
      <c r="GJQ683" s="14"/>
      <c r="GJR683" s="18"/>
      <c r="GKB683" s="17"/>
      <c r="GKG683" s="14"/>
      <c r="GKH683" s="18"/>
      <c r="GKR683" s="17"/>
      <c r="GKW683" s="14"/>
      <c r="GKX683" s="18"/>
      <c r="GLH683" s="17"/>
      <c r="GLM683" s="14"/>
      <c r="GLN683" s="18"/>
      <c r="GLX683" s="17"/>
      <c r="GMC683" s="14"/>
      <c r="GMD683" s="18"/>
      <c r="GMN683" s="17"/>
      <c r="GMS683" s="14"/>
      <c r="GMT683" s="18"/>
      <c r="GND683" s="17"/>
      <c r="GNI683" s="14"/>
      <c r="GNJ683" s="18"/>
      <c r="GNT683" s="17"/>
      <c r="GNY683" s="14"/>
      <c r="GNZ683" s="18"/>
      <c r="GOJ683" s="17"/>
      <c r="GOO683" s="14"/>
      <c r="GOP683" s="18"/>
      <c r="GOZ683" s="17"/>
      <c r="GPE683" s="14"/>
      <c r="GPF683" s="18"/>
      <c r="GPP683" s="17"/>
      <c r="GPU683" s="14"/>
      <c r="GPV683" s="18"/>
      <c r="GQF683" s="17"/>
      <c r="GQK683" s="14"/>
      <c r="GQL683" s="18"/>
      <c r="GQV683" s="17"/>
      <c r="GRA683" s="14"/>
      <c r="GRB683" s="18"/>
      <c r="GRL683" s="17"/>
      <c r="GRQ683" s="14"/>
      <c r="GRR683" s="18"/>
      <c r="GSB683" s="17"/>
      <c r="GSG683" s="14"/>
      <c r="GSH683" s="18"/>
      <c r="GSR683" s="17"/>
      <c r="GSW683" s="14"/>
      <c r="GSX683" s="18"/>
      <c r="GTH683" s="17"/>
      <c r="GTM683" s="14"/>
      <c r="GTN683" s="18"/>
      <c r="GTX683" s="17"/>
      <c r="GUC683" s="14"/>
      <c r="GUD683" s="18"/>
      <c r="GUN683" s="17"/>
      <c r="GUS683" s="14"/>
      <c r="GUT683" s="18"/>
      <c r="GVD683" s="17"/>
      <c r="GVI683" s="14"/>
      <c r="GVJ683" s="18"/>
      <c r="GVT683" s="17"/>
      <c r="GVY683" s="14"/>
      <c r="GVZ683" s="18"/>
      <c r="GWJ683" s="17"/>
      <c r="GWO683" s="14"/>
      <c r="GWP683" s="18"/>
      <c r="GWZ683" s="17"/>
      <c r="GXE683" s="14"/>
      <c r="GXF683" s="18"/>
      <c r="GXP683" s="17"/>
      <c r="GXU683" s="14"/>
      <c r="GXV683" s="18"/>
      <c r="GYF683" s="17"/>
      <c r="GYK683" s="14"/>
      <c r="GYL683" s="18"/>
      <c r="GYV683" s="17"/>
      <c r="GZA683" s="14"/>
      <c r="GZB683" s="18"/>
      <c r="GZL683" s="17"/>
      <c r="GZQ683" s="14"/>
      <c r="GZR683" s="18"/>
      <c r="HAB683" s="17"/>
      <c r="HAG683" s="14"/>
      <c r="HAH683" s="18"/>
      <c r="HAR683" s="17"/>
      <c r="HAW683" s="14"/>
      <c r="HAX683" s="18"/>
      <c r="HBH683" s="17"/>
      <c r="HBM683" s="14"/>
      <c r="HBN683" s="18"/>
      <c r="HBX683" s="17"/>
      <c r="HCC683" s="14"/>
      <c r="HCD683" s="18"/>
      <c r="HCN683" s="17"/>
      <c r="HCS683" s="14"/>
      <c r="HCT683" s="18"/>
      <c r="HDD683" s="17"/>
      <c r="HDI683" s="14"/>
      <c r="HDJ683" s="18"/>
      <c r="HDT683" s="17"/>
      <c r="HDY683" s="14"/>
      <c r="HDZ683" s="18"/>
      <c r="HEJ683" s="17"/>
      <c r="HEO683" s="14"/>
      <c r="HEP683" s="18"/>
      <c r="HEZ683" s="17"/>
      <c r="HFE683" s="14"/>
      <c r="HFF683" s="18"/>
      <c r="HFP683" s="17"/>
      <c r="HFU683" s="14"/>
      <c r="HFV683" s="18"/>
      <c r="HGF683" s="17"/>
      <c r="HGK683" s="14"/>
      <c r="HGL683" s="18"/>
      <c r="HGV683" s="17"/>
      <c r="HHA683" s="14"/>
      <c r="HHB683" s="18"/>
      <c r="HHL683" s="17"/>
      <c r="HHQ683" s="14"/>
      <c r="HHR683" s="18"/>
      <c r="HIB683" s="17"/>
      <c r="HIG683" s="14"/>
      <c r="HIH683" s="18"/>
      <c r="HIR683" s="17"/>
      <c r="HIW683" s="14"/>
      <c r="HIX683" s="18"/>
      <c r="HJH683" s="17"/>
      <c r="HJM683" s="14"/>
      <c r="HJN683" s="18"/>
      <c r="HJX683" s="17"/>
      <c r="HKC683" s="14"/>
      <c r="HKD683" s="18"/>
      <c r="HKN683" s="17"/>
      <c r="HKS683" s="14"/>
      <c r="HKT683" s="18"/>
      <c r="HLD683" s="17"/>
      <c r="HLI683" s="14"/>
      <c r="HLJ683" s="18"/>
      <c r="HLT683" s="17"/>
      <c r="HLY683" s="14"/>
      <c r="HLZ683" s="18"/>
      <c r="HMJ683" s="17"/>
      <c r="HMO683" s="14"/>
      <c r="HMP683" s="18"/>
      <c r="HMZ683" s="17"/>
      <c r="HNE683" s="14"/>
      <c r="HNF683" s="18"/>
      <c r="HNP683" s="17"/>
      <c r="HNU683" s="14"/>
      <c r="HNV683" s="18"/>
      <c r="HOF683" s="17"/>
      <c r="HOK683" s="14"/>
      <c r="HOL683" s="18"/>
      <c r="HOV683" s="17"/>
      <c r="HPA683" s="14"/>
      <c r="HPB683" s="18"/>
      <c r="HPL683" s="17"/>
      <c r="HPQ683" s="14"/>
      <c r="HPR683" s="18"/>
      <c r="HQB683" s="17"/>
      <c r="HQG683" s="14"/>
      <c r="HQH683" s="18"/>
      <c r="HQR683" s="17"/>
      <c r="HQW683" s="14"/>
      <c r="HQX683" s="18"/>
      <c r="HRH683" s="17"/>
      <c r="HRM683" s="14"/>
      <c r="HRN683" s="18"/>
      <c r="HRX683" s="17"/>
      <c r="HSC683" s="14"/>
      <c r="HSD683" s="18"/>
      <c r="HSN683" s="17"/>
      <c r="HSS683" s="14"/>
      <c r="HST683" s="18"/>
      <c r="HTD683" s="17"/>
      <c r="HTI683" s="14"/>
      <c r="HTJ683" s="18"/>
      <c r="HTT683" s="17"/>
      <c r="HTY683" s="14"/>
      <c r="HTZ683" s="18"/>
      <c r="HUJ683" s="17"/>
      <c r="HUO683" s="14"/>
      <c r="HUP683" s="18"/>
      <c r="HUZ683" s="17"/>
      <c r="HVE683" s="14"/>
      <c r="HVF683" s="18"/>
      <c r="HVP683" s="17"/>
      <c r="HVU683" s="14"/>
      <c r="HVV683" s="18"/>
      <c r="HWF683" s="17"/>
      <c r="HWK683" s="14"/>
      <c r="HWL683" s="18"/>
      <c r="HWV683" s="17"/>
      <c r="HXA683" s="14"/>
      <c r="HXB683" s="18"/>
      <c r="HXL683" s="17"/>
      <c r="HXQ683" s="14"/>
      <c r="HXR683" s="18"/>
      <c r="HYB683" s="17"/>
      <c r="HYG683" s="14"/>
      <c r="HYH683" s="18"/>
      <c r="HYR683" s="17"/>
      <c r="HYW683" s="14"/>
      <c r="HYX683" s="18"/>
      <c r="HZH683" s="17"/>
      <c r="HZM683" s="14"/>
      <c r="HZN683" s="18"/>
      <c r="HZX683" s="17"/>
      <c r="IAC683" s="14"/>
      <c r="IAD683" s="18"/>
      <c r="IAN683" s="17"/>
      <c r="IAS683" s="14"/>
      <c r="IAT683" s="18"/>
      <c r="IBD683" s="17"/>
      <c r="IBI683" s="14"/>
      <c r="IBJ683" s="18"/>
      <c r="IBT683" s="17"/>
      <c r="IBY683" s="14"/>
      <c r="IBZ683" s="18"/>
      <c r="ICJ683" s="17"/>
      <c r="ICO683" s="14"/>
      <c r="ICP683" s="18"/>
      <c r="ICZ683" s="17"/>
      <c r="IDE683" s="14"/>
      <c r="IDF683" s="18"/>
      <c r="IDP683" s="17"/>
      <c r="IDU683" s="14"/>
      <c r="IDV683" s="18"/>
      <c r="IEF683" s="17"/>
      <c r="IEK683" s="14"/>
      <c r="IEL683" s="18"/>
      <c r="IEV683" s="17"/>
      <c r="IFA683" s="14"/>
      <c r="IFB683" s="18"/>
      <c r="IFL683" s="17"/>
      <c r="IFQ683" s="14"/>
      <c r="IFR683" s="18"/>
      <c r="IGB683" s="17"/>
      <c r="IGG683" s="14"/>
      <c r="IGH683" s="18"/>
      <c r="IGR683" s="17"/>
      <c r="IGW683" s="14"/>
      <c r="IGX683" s="18"/>
      <c r="IHH683" s="17"/>
      <c r="IHM683" s="14"/>
      <c r="IHN683" s="18"/>
      <c r="IHX683" s="17"/>
      <c r="IIC683" s="14"/>
      <c r="IID683" s="18"/>
      <c r="IIN683" s="17"/>
      <c r="IIS683" s="14"/>
      <c r="IIT683" s="18"/>
      <c r="IJD683" s="17"/>
      <c r="IJI683" s="14"/>
      <c r="IJJ683" s="18"/>
      <c r="IJT683" s="17"/>
      <c r="IJY683" s="14"/>
      <c r="IJZ683" s="18"/>
      <c r="IKJ683" s="17"/>
      <c r="IKO683" s="14"/>
      <c r="IKP683" s="18"/>
      <c r="IKZ683" s="17"/>
      <c r="ILE683" s="14"/>
      <c r="ILF683" s="18"/>
      <c r="ILP683" s="17"/>
      <c r="ILU683" s="14"/>
      <c r="ILV683" s="18"/>
      <c r="IMF683" s="17"/>
      <c r="IMK683" s="14"/>
      <c r="IML683" s="18"/>
      <c r="IMV683" s="17"/>
      <c r="INA683" s="14"/>
      <c r="INB683" s="18"/>
      <c r="INL683" s="17"/>
      <c r="INQ683" s="14"/>
      <c r="INR683" s="18"/>
      <c r="IOB683" s="17"/>
      <c r="IOG683" s="14"/>
      <c r="IOH683" s="18"/>
      <c r="IOR683" s="17"/>
      <c r="IOW683" s="14"/>
      <c r="IOX683" s="18"/>
      <c r="IPH683" s="17"/>
      <c r="IPM683" s="14"/>
      <c r="IPN683" s="18"/>
      <c r="IPX683" s="17"/>
      <c r="IQC683" s="14"/>
      <c r="IQD683" s="18"/>
      <c r="IQN683" s="17"/>
      <c r="IQS683" s="14"/>
      <c r="IQT683" s="18"/>
      <c r="IRD683" s="17"/>
      <c r="IRI683" s="14"/>
      <c r="IRJ683" s="18"/>
      <c r="IRT683" s="17"/>
      <c r="IRY683" s="14"/>
      <c r="IRZ683" s="18"/>
      <c r="ISJ683" s="17"/>
      <c r="ISO683" s="14"/>
      <c r="ISP683" s="18"/>
      <c r="ISZ683" s="17"/>
      <c r="ITE683" s="14"/>
      <c r="ITF683" s="18"/>
      <c r="ITP683" s="17"/>
      <c r="ITU683" s="14"/>
      <c r="ITV683" s="18"/>
      <c r="IUF683" s="17"/>
      <c r="IUK683" s="14"/>
      <c r="IUL683" s="18"/>
      <c r="IUV683" s="17"/>
      <c r="IVA683" s="14"/>
      <c r="IVB683" s="18"/>
      <c r="IVL683" s="17"/>
      <c r="IVQ683" s="14"/>
      <c r="IVR683" s="18"/>
      <c r="IWB683" s="17"/>
      <c r="IWG683" s="14"/>
      <c r="IWH683" s="18"/>
      <c r="IWR683" s="17"/>
      <c r="IWW683" s="14"/>
      <c r="IWX683" s="18"/>
      <c r="IXH683" s="17"/>
      <c r="IXM683" s="14"/>
      <c r="IXN683" s="18"/>
      <c r="IXX683" s="17"/>
      <c r="IYC683" s="14"/>
      <c r="IYD683" s="18"/>
      <c r="IYN683" s="17"/>
      <c r="IYS683" s="14"/>
      <c r="IYT683" s="18"/>
      <c r="IZD683" s="17"/>
      <c r="IZI683" s="14"/>
      <c r="IZJ683" s="18"/>
      <c r="IZT683" s="17"/>
      <c r="IZY683" s="14"/>
      <c r="IZZ683" s="18"/>
      <c r="JAJ683" s="17"/>
      <c r="JAO683" s="14"/>
      <c r="JAP683" s="18"/>
      <c r="JAZ683" s="17"/>
      <c r="JBE683" s="14"/>
      <c r="JBF683" s="18"/>
      <c r="JBP683" s="17"/>
      <c r="JBU683" s="14"/>
      <c r="JBV683" s="18"/>
      <c r="JCF683" s="17"/>
      <c r="JCK683" s="14"/>
      <c r="JCL683" s="18"/>
      <c r="JCV683" s="17"/>
      <c r="JDA683" s="14"/>
      <c r="JDB683" s="18"/>
      <c r="JDL683" s="17"/>
      <c r="JDQ683" s="14"/>
      <c r="JDR683" s="18"/>
      <c r="JEB683" s="17"/>
      <c r="JEG683" s="14"/>
      <c r="JEH683" s="18"/>
      <c r="JER683" s="17"/>
      <c r="JEW683" s="14"/>
      <c r="JEX683" s="18"/>
      <c r="JFH683" s="17"/>
      <c r="JFM683" s="14"/>
      <c r="JFN683" s="18"/>
      <c r="JFX683" s="17"/>
      <c r="JGC683" s="14"/>
      <c r="JGD683" s="18"/>
      <c r="JGN683" s="17"/>
      <c r="JGS683" s="14"/>
      <c r="JGT683" s="18"/>
      <c r="JHD683" s="17"/>
      <c r="JHI683" s="14"/>
      <c r="JHJ683" s="18"/>
      <c r="JHT683" s="17"/>
      <c r="JHY683" s="14"/>
      <c r="JHZ683" s="18"/>
      <c r="JIJ683" s="17"/>
      <c r="JIO683" s="14"/>
      <c r="JIP683" s="18"/>
      <c r="JIZ683" s="17"/>
      <c r="JJE683" s="14"/>
      <c r="JJF683" s="18"/>
      <c r="JJP683" s="17"/>
      <c r="JJU683" s="14"/>
      <c r="JJV683" s="18"/>
      <c r="JKF683" s="17"/>
      <c r="JKK683" s="14"/>
      <c r="JKL683" s="18"/>
      <c r="JKV683" s="17"/>
      <c r="JLA683" s="14"/>
      <c r="JLB683" s="18"/>
      <c r="JLL683" s="17"/>
      <c r="JLQ683" s="14"/>
      <c r="JLR683" s="18"/>
      <c r="JMB683" s="17"/>
      <c r="JMG683" s="14"/>
      <c r="JMH683" s="18"/>
      <c r="JMR683" s="17"/>
      <c r="JMW683" s="14"/>
      <c r="JMX683" s="18"/>
      <c r="JNH683" s="17"/>
      <c r="JNM683" s="14"/>
      <c r="JNN683" s="18"/>
      <c r="JNX683" s="17"/>
      <c r="JOC683" s="14"/>
      <c r="JOD683" s="18"/>
      <c r="JON683" s="17"/>
      <c r="JOS683" s="14"/>
      <c r="JOT683" s="18"/>
      <c r="JPD683" s="17"/>
      <c r="JPI683" s="14"/>
      <c r="JPJ683" s="18"/>
      <c r="JPT683" s="17"/>
      <c r="JPY683" s="14"/>
      <c r="JPZ683" s="18"/>
      <c r="JQJ683" s="17"/>
      <c r="JQO683" s="14"/>
      <c r="JQP683" s="18"/>
      <c r="JQZ683" s="17"/>
      <c r="JRE683" s="14"/>
      <c r="JRF683" s="18"/>
      <c r="JRP683" s="17"/>
      <c r="JRU683" s="14"/>
      <c r="JRV683" s="18"/>
      <c r="JSF683" s="17"/>
      <c r="JSK683" s="14"/>
      <c r="JSL683" s="18"/>
      <c r="JSV683" s="17"/>
      <c r="JTA683" s="14"/>
      <c r="JTB683" s="18"/>
      <c r="JTL683" s="17"/>
      <c r="JTQ683" s="14"/>
      <c r="JTR683" s="18"/>
      <c r="JUB683" s="17"/>
      <c r="JUG683" s="14"/>
      <c r="JUH683" s="18"/>
      <c r="JUR683" s="17"/>
      <c r="JUW683" s="14"/>
      <c r="JUX683" s="18"/>
      <c r="JVH683" s="17"/>
      <c r="JVM683" s="14"/>
      <c r="JVN683" s="18"/>
      <c r="JVX683" s="17"/>
      <c r="JWC683" s="14"/>
      <c r="JWD683" s="18"/>
      <c r="JWN683" s="17"/>
      <c r="JWS683" s="14"/>
      <c r="JWT683" s="18"/>
      <c r="JXD683" s="17"/>
      <c r="JXI683" s="14"/>
      <c r="JXJ683" s="18"/>
      <c r="JXT683" s="17"/>
      <c r="JXY683" s="14"/>
      <c r="JXZ683" s="18"/>
      <c r="JYJ683" s="17"/>
      <c r="JYO683" s="14"/>
      <c r="JYP683" s="18"/>
      <c r="JYZ683" s="17"/>
      <c r="JZE683" s="14"/>
      <c r="JZF683" s="18"/>
      <c r="JZP683" s="17"/>
      <c r="JZU683" s="14"/>
      <c r="JZV683" s="18"/>
      <c r="KAF683" s="17"/>
      <c r="KAK683" s="14"/>
      <c r="KAL683" s="18"/>
      <c r="KAV683" s="17"/>
      <c r="KBA683" s="14"/>
      <c r="KBB683" s="18"/>
      <c r="KBL683" s="17"/>
      <c r="KBQ683" s="14"/>
      <c r="KBR683" s="18"/>
      <c r="KCB683" s="17"/>
      <c r="KCG683" s="14"/>
      <c r="KCH683" s="18"/>
      <c r="KCR683" s="17"/>
      <c r="KCW683" s="14"/>
      <c r="KCX683" s="18"/>
      <c r="KDH683" s="17"/>
      <c r="KDM683" s="14"/>
      <c r="KDN683" s="18"/>
      <c r="KDX683" s="17"/>
      <c r="KEC683" s="14"/>
      <c r="KED683" s="18"/>
      <c r="KEN683" s="17"/>
      <c r="KES683" s="14"/>
      <c r="KET683" s="18"/>
      <c r="KFD683" s="17"/>
      <c r="KFI683" s="14"/>
      <c r="KFJ683" s="18"/>
      <c r="KFT683" s="17"/>
      <c r="KFY683" s="14"/>
      <c r="KFZ683" s="18"/>
      <c r="KGJ683" s="17"/>
      <c r="KGO683" s="14"/>
      <c r="KGP683" s="18"/>
      <c r="KGZ683" s="17"/>
      <c r="KHE683" s="14"/>
      <c r="KHF683" s="18"/>
      <c r="KHP683" s="17"/>
      <c r="KHU683" s="14"/>
      <c r="KHV683" s="18"/>
      <c r="KIF683" s="17"/>
      <c r="KIK683" s="14"/>
      <c r="KIL683" s="18"/>
      <c r="KIV683" s="17"/>
      <c r="KJA683" s="14"/>
      <c r="KJB683" s="18"/>
      <c r="KJL683" s="17"/>
      <c r="KJQ683" s="14"/>
      <c r="KJR683" s="18"/>
      <c r="KKB683" s="17"/>
      <c r="KKG683" s="14"/>
      <c r="KKH683" s="18"/>
      <c r="KKR683" s="17"/>
      <c r="KKW683" s="14"/>
      <c r="KKX683" s="18"/>
      <c r="KLH683" s="17"/>
      <c r="KLM683" s="14"/>
      <c r="KLN683" s="18"/>
      <c r="KLX683" s="17"/>
      <c r="KMC683" s="14"/>
      <c r="KMD683" s="18"/>
      <c r="KMN683" s="17"/>
      <c r="KMS683" s="14"/>
      <c r="KMT683" s="18"/>
      <c r="KND683" s="17"/>
      <c r="KNI683" s="14"/>
      <c r="KNJ683" s="18"/>
      <c r="KNT683" s="17"/>
      <c r="KNY683" s="14"/>
      <c r="KNZ683" s="18"/>
      <c r="KOJ683" s="17"/>
      <c r="KOO683" s="14"/>
      <c r="KOP683" s="18"/>
      <c r="KOZ683" s="17"/>
      <c r="KPE683" s="14"/>
      <c r="KPF683" s="18"/>
      <c r="KPP683" s="17"/>
      <c r="KPU683" s="14"/>
      <c r="KPV683" s="18"/>
      <c r="KQF683" s="17"/>
      <c r="KQK683" s="14"/>
      <c r="KQL683" s="18"/>
      <c r="KQV683" s="17"/>
      <c r="KRA683" s="14"/>
      <c r="KRB683" s="18"/>
      <c r="KRL683" s="17"/>
      <c r="KRQ683" s="14"/>
      <c r="KRR683" s="18"/>
      <c r="KSB683" s="17"/>
      <c r="KSG683" s="14"/>
      <c r="KSH683" s="18"/>
      <c r="KSR683" s="17"/>
      <c r="KSW683" s="14"/>
      <c r="KSX683" s="18"/>
      <c r="KTH683" s="17"/>
      <c r="KTM683" s="14"/>
      <c r="KTN683" s="18"/>
      <c r="KTX683" s="17"/>
      <c r="KUC683" s="14"/>
      <c r="KUD683" s="18"/>
      <c r="KUN683" s="17"/>
      <c r="KUS683" s="14"/>
      <c r="KUT683" s="18"/>
      <c r="KVD683" s="17"/>
      <c r="KVI683" s="14"/>
      <c r="KVJ683" s="18"/>
      <c r="KVT683" s="17"/>
      <c r="KVY683" s="14"/>
      <c r="KVZ683" s="18"/>
      <c r="KWJ683" s="17"/>
      <c r="KWO683" s="14"/>
      <c r="KWP683" s="18"/>
      <c r="KWZ683" s="17"/>
      <c r="KXE683" s="14"/>
      <c r="KXF683" s="18"/>
      <c r="KXP683" s="17"/>
      <c r="KXU683" s="14"/>
      <c r="KXV683" s="18"/>
      <c r="KYF683" s="17"/>
      <c r="KYK683" s="14"/>
      <c r="KYL683" s="18"/>
      <c r="KYV683" s="17"/>
      <c r="KZA683" s="14"/>
      <c r="KZB683" s="18"/>
      <c r="KZL683" s="17"/>
      <c r="KZQ683" s="14"/>
      <c r="KZR683" s="18"/>
      <c r="LAB683" s="17"/>
      <c r="LAG683" s="14"/>
      <c r="LAH683" s="18"/>
      <c r="LAR683" s="17"/>
      <c r="LAW683" s="14"/>
      <c r="LAX683" s="18"/>
      <c r="LBH683" s="17"/>
      <c r="LBM683" s="14"/>
      <c r="LBN683" s="18"/>
      <c r="LBX683" s="17"/>
      <c r="LCC683" s="14"/>
      <c r="LCD683" s="18"/>
      <c r="LCN683" s="17"/>
      <c r="LCS683" s="14"/>
      <c r="LCT683" s="18"/>
      <c r="LDD683" s="17"/>
      <c r="LDI683" s="14"/>
      <c r="LDJ683" s="18"/>
      <c r="LDT683" s="17"/>
      <c r="LDY683" s="14"/>
      <c r="LDZ683" s="18"/>
      <c r="LEJ683" s="17"/>
      <c r="LEO683" s="14"/>
      <c r="LEP683" s="18"/>
      <c r="LEZ683" s="17"/>
      <c r="LFE683" s="14"/>
      <c r="LFF683" s="18"/>
      <c r="LFP683" s="17"/>
      <c r="LFU683" s="14"/>
      <c r="LFV683" s="18"/>
      <c r="LGF683" s="17"/>
      <c r="LGK683" s="14"/>
      <c r="LGL683" s="18"/>
      <c r="LGV683" s="17"/>
      <c r="LHA683" s="14"/>
      <c r="LHB683" s="18"/>
      <c r="LHL683" s="17"/>
      <c r="LHQ683" s="14"/>
      <c r="LHR683" s="18"/>
      <c r="LIB683" s="17"/>
      <c r="LIG683" s="14"/>
      <c r="LIH683" s="18"/>
      <c r="LIR683" s="17"/>
      <c r="LIW683" s="14"/>
      <c r="LIX683" s="18"/>
      <c r="LJH683" s="17"/>
      <c r="LJM683" s="14"/>
      <c r="LJN683" s="18"/>
      <c r="LJX683" s="17"/>
      <c r="LKC683" s="14"/>
      <c r="LKD683" s="18"/>
      <c r="LKN683" s="17"/>
      <c r="LKS683" s="14"/>
      <c r="LKT683" s="18"/>
      <c r="LLD683" s="17"/>
      <c r="LLI683" s="14"/>
      <c r="LLJ683" s="18"/>
      <c r="LLT683" s="17"/>
      <c r="LLY683" s="14"/>
      <c r="LLZ683" s="18"/>
      <c r="LMJ683" s="17"/>
      <c r="LMO683" s="14"/>
      <c r="LMP683" s="18"/>
      <c r="LMZ683" s="17"/>
      <c r="LNE683" s="14"/>
      <c r="LNF683" s="18"/>
      <c r="LNP683" s="17"/>
      <c r="LNU683" s="14"/>
      <c r="LNV683" s="18"/>
      <c r="LOF683" s="17"/>
      <c r="LOK683" s="14"/>
      <c r="LOL683" s="18"/>
      <c r="LOV683" s="17"/>
      <c r="LPA683" s="14"/>
      <c r="LPB683" s="18"/>
      <c r="LPL683" s="17"/>
      <c r="LPQ683" s="14"/>
      <c r="LPR683" s="18"/>
      <c r="LQB683" s="17"/>
      <c r="LQG683" s="14"/>
      <c r="LQH683" s="18"/>
      <c r="LQR683" s="17"/>
      <c r="LQW683" s="14"/>
      <c r="LQX683" s="18"/>
      <c r="LRH683" s="17"/>
      <c r="LRM683" s="14"/>
      <c r="LRN683" s="18"/>
      <c r="LRX683" s="17"/>
      <c r="LSC683" s="14"/>
      <c r="LSD683" s="18"/>
      <c r="LSN683" s="17"/>
      <c r="LSS683" s="14"/>
      <c r="LST683" s="18"/>
      <c r="LTD683" s="17"/>
      <c r="LTI683" s="14"/>
      <c r="LTJ683" s="18"/>
      <c r="LTT683" s="17"/>
      <c r="LTY683" s="14"/>
      <c r="LTZ683" s="18"/>
      <c r="LUJ683" s="17"/>
      <c r="LUO683" s="14"/>
      <c r="LUP683" s="18"/>
      <c r="LUZ683" s="17"/>
      <c r="LVE683" s="14"/>
      <c r="LVF683" s="18"/>
      <c r="LVP683" s="17"/>
      <c r="LVU683" s="14"/>
      <c r="LVV683" s="18"/>
      <c r="LWF683" s="17"/>
      <c r="LWK683" s="14"/>
      <c r="LWL683" s="18"/>
      <c r="LWV683" s="17"/>
      <c r="LXA683" s="14"/>
      <c r="LXB683" s="18"/>
      <c r="LXL683" s="17"/>
      <c r="LXQ683" s="14"/>
      <c r="LXR683" s="18"/>
      <c r="LYB683" s="17"/>
      <c r="LYG683" s="14"/>
      <c r="LYH683" s="18"/>
      <c r="LYR683" s="17"/>
      <c r="LYW683" s="14"/>
      <c r="LYX683" s="18"/>
      <c r="LZH683" s="17"/>
      <c r="LZM683" s="14"/>
      <c r="LZN683" s="18"/>
      <c r="LZX683" s="17"/>
      <c r="MAC683" s="14"/>
      <c r="MAD683" s="18"/>
      <c r="MAN683" s="17"/>
      <c r="MAS683" s="14"/>
      <c r="MAT683" s="18"/>
      <c r="MBD683" s="17"/>
      <c r="MBI683" s="14"/>
      <c r="MBJ683" s="18"/>
      <c r="MBT683" s="17"/>
      <c r="MBY683" s="14"/>
      <c r="MBZ683" s="18"/>
      <c r="MCJ683" s="17"/>
      <c r="MCO683" s="14"/>
      <c r="MCP683" s="18"/>
      <c r="MCZ683" s="17"/>
      <c r="MDE683" s="14"/>
      <c r="MDF683" s="18"/>
      <c r="MDP683" s="17"/>
      <c r="MDU683" s="14"/>
      <c r="MDV683" s="18"/>
      <c r="MEF683" s="17"/>
      <c r="MEK683" s="14"/>
      <c r="MEL683" s="18"/>
      <c r="MEV683" s="17"/>
      <c r="MFA683" s="14"/>
      <c r="MFB683" s="18"/>
      <c r="MFL683" s="17"/>
      <c r="MFQ683" s="14"/>
      <c r="MFR683" s="18"/>
      <c r="MGB683" s="17"/>
      <c r="MGG683" s="14"/>
      <c r="MGH683" s="18"/>
      <c r="MGR683" s="17"/>
      <c r="MGW683" s="14"/>
      <c r="MGX683" s="18"/>
      <c r="MHH683" s="17"/>
      <c r="MHM683" s="14"/>
      <c r="MHN683" s="18"/>
      <c r="MHX683" s="17"/>
      <c r="MIC683" s="14"/>
      <c r="MID683" s="18"/>
      <c r="MIN683" s="17"/>
      <c r="MIS683" s="14"/>
      <c r="MIT683" s="18"/>
      <c r="MJD683" s="17"/>
      <c r="MJI683" s="14"/>
      <c r="MJJ683" s="18"/>
      <c r="MJT683" s="17"/>
      <c r="MJY683" s="14"/>
      <c r="MJZ683" s="18"/>
      <c r="MKJ683" s="17"/>
      <c r="MKO683" s="14"/>
      <c r="MKP683" s="18"/>
      <c r="MKZ683" s="17"/>
      <c r="MLE683" s="14"/>
      <c r="MLF683" s="18"/>
      <c r="MLP683" s="17"/>
      <c r="MLU683" s="14"/>
      <c r="MLV683" s="18"/>
      <c r="MMF683" s="17"/>
      <c r="MMK683" s="14"/>
      <c r="MML683" s="18"/>
      <c r="MMV683" s="17"/>
      <c r="MNA683" s="14"/>
      <c r="MNB683" s="18"/>
      <c r="MNL683" s="17"/>
      <c r="MNQ683" s="14"/>
      <c r="MNR683" s="18"/>
      <c r="MOB683" s="17"/>
      <c r="MOG683" s="14"/>
      <c r="MOH683" s="18"/>
      <c r="MOR683" s="17"/>
      <c r="MOW683" s="14"/>
      <c r="MOX683" s="18"/>
      <c r="MPH683" s="17"/>
      <c r="MPM683" s="14"/>
      <c r="MPN683" s="18"/>
      <c r="MPX683" s="17"/>
      <c r="MQC683" s="14"/>
      <c r="MQD683" s="18"/>
      <c r="MQN683" s="17"/>
      <c r="MQS683" s="14"/>
      <c r="MQT683" s="18"/>
      <c r="MRD683" s="17"/>
      <c r="MRI683" s="14"/>
      <c r="MRJ683" s="18"/>
      <c r="MRT683" s="17"/>
      <c r="MRY683" s="14"/>
      <c r="MRZ683" s="18"/>
      <c r="MSJ683" s="17"/>
      <c r="MSO683" s="14"/>
      <c r="MSP683" s="18"/>
      <c r="MSZ683" s="17"/>
      <c r="MTE683" s="14"/>
      <c r="MTF683" s="18"/>
      <c r="MTP683" s="17"/>
      <c r="MTU683" s="14"/>
      <c r="MTV683" s="18"/>
      <c r="MUF683" s="17"/>
      <c r="MUK683" s="14"/>
      <c r="MUL683" s="18"/>
      <c r="MUV683" s="17"/>
      <c r="MVA683" s="14"/>
      <c r="MVB683" s="18"/>
      <c r="MVL683" s="17"/>
      <c r="MVQ683" s="14"/>
      <c r="MVR683" s="18"/>
      <c r="MWB683" s="17"/>
      <c r="MWG683" s="14"/>
      <c r="MWH683" s="18"/>
      <c r="MWR683" s="17"/>
      <c r="MWW683" s="14"/>
      <c r="MWX683" s="18"/>
      <c r="MXH683" s="17"/>
      <c r="MXM683" s="14"/>
      <c r="MXN683" s="18"/>
      <c r="MXX683" s="17"/>
      <c r="MYC683" s="14"/>
      <c r="MYD683" s="18"/>
      <c r="MYN683" s="17"/>
      <c r="MYS683" s="14"/>
      <c r="MYT683" s="18"/>
      <c r="MZD683" s="17"/>
      <c r="MZI683" s="14"/>
      <c r="MZJ683" s="18"/>
      <c r="MZT683" s="17"/>
      <c r="MZY683" s="14"/>
      <c r="MZZ683" s="18"/>
      <c r="NAJ683" s="17"/>
      <c r="NAO683" s="14"/>
      <c r="NAP683" s="18"/>
      <c r="NAZ683" s="17"/>
      <c r="NBE683" s="14"/>
      <c r="NBF683" s="18"/>
      <c r="NBP683" s="17"/>
      <c r="NBU683" s="14"/>
      <c r="NBV683" s="18"/>
      <c r="NCF683" s="17"/>
      <c r="NCK683" s="14"/>
      <c r="NCL683" s="18"/>
      <c r="NCV683" s="17"/>
      <c r="NDA683" s="14"/>
      <c r="NDB683" s="18"/>
      <c r="NDL683" s="17"/>
      <c r="NDQ683" s="14"/>
      <c r="NDR683" s="18"/>
      <c r="NEB683" s="17"/>
      <c r="NEG683" s="14"/>
      <c r="NEH683" s="18"/>
      <c r="NER683" s="17"/>
      <c r="NEW683" s="14"/>
      <c r="NEX683" s="18"/>
      <c r="NFH683" s="17"/>
      <c r="NFM683" s="14"/>
      <c r="NFN683" s="18"/>
      <c r="NFX683" s="17"/>
      <c r="NGC683" s="14"/>
      <c r="NGD683" s="18"/>
      <c r="NGN683" s="17"/>
      <c r="NGS683" s="14"/>
      <c r="NGT683" s="18"/>
      <c r="NHD683" s="17"/>
      <c r="NHI683" s="14"/>
      <c r="NHJ683" s="18"/>
      <c r="NHT683" s="17"/>
      <c r="NHY683" s="14"/>
      <c r="NHZ683" s="18"/>
      <c r="NIJ683" s="17"/>
      <c r="NIO683" s="14"/>
      <c r="NIP683" s="18"/>
      <c r="NIZ683" s="17"/>
      <c r="NJE683" s="14"/>
      <c r="NJF683" s="18"/>
      <c r="NJP683" s="17"/>
      <c r="NJU683" s="14"/>
      <c r="NJV683" s="18"/>
      <c r="NKF683" s="17"/>
      <c r="NKK683" s="14"/>
      <c r="NKL683" s="18"/>
      <c r="NKV683" s="17"/>
      <c r="NLA683" s="14"/>
      <c r="NLB683" s="18"/>
      <c r="NLL683" s="17"/>
      <c r="NLQ683" s="14"/>
      <c r="NLR683" s="18"/>
      <c r="NMB683" s="17"/>
      <c r="NMG683" s="14"/>
      <c r="NMH683" s="18"/>
      <c r="NMR683" s="17"/>
      <c r="NMW683" s="14"/>
      <c r="NMX683" s="18"/>
      <c r="NNH683" s="17"/>
      <c r="NNM683" s="14"/>
      <c r="NNN683" s="18"/>
      <c r="NNX683" s="17"/>
      <c r="NOC683" s="14"/>
      <c r="NOD683" s="18"/>
      <c r="NON683" s="17"/>
      <c r="NOS683" s="14"/>
      <c r="NOT683" s="18"/>
      <c r="NPD683" s="17"/>
      <c r="NPI683" s="14"/>
      <c r="NPJ683" s="18"/>
      <c r="NPT683" s="17"/>
      <c r="NPY683" s="14"/>
      <c r="NPZ683" s="18"/>
      <c r="NQJ683" s="17"/>
      <c r="NQO683" s="14"/>
      <c r="NQP683" s="18"/>
      <c r="NQZ683" s="17"/>
      <c r="NRE683" s="14"/>
      <c r="NRF683" s="18"/>
      <c r="NRP683" s="17"/>
      <c r="NRU683" s="14"/>
      <c r="NRV683" s="18"/>
      <c r="NSF683" s="17"/>
      <c r="NSK683" s="14"/>
      <c r="NSL683" s="18"/>
      <c r="NSV683" s="17"/>
      <c r="NTA683" s="14"/>
      <c r="NTB683" s="18"/>
      <c r="NTL683" s="17"/>
      <c r="NTQ683" s="14"/>
      <c r="NTR683" s="18"/>
      <c r="NUB683" s="17"/>
      <c r="NUG683" s="14"/>
      <c r="NUH683" s="18"/>
      <c r="NUR683" s="17"/>
      <c r="NUW683" s="14"/>
      <c r="NUX683" s="18"/>
      <c r="NVH683" s="17"/>
      <c r="NVM683" s="14"/>
      <c r="NVN683" s="18"/>
      <c r="NVX683" s="17"/>
      <c r="NWC683" s="14"/>
      <c r="NWD683" s="18"/>
      <c r="NWN683" s="17"/>
      <c r="NWS683" s="14"/>
      <c r="NWT683" s="18"/>
      <c r="NXD683" s="17"/>
      <c r="NXI683" s="14"/>
      <c r="NXJ683" s="18"/>
      <c r="NXT683" s="17"/>
      <c r="NXY683" s="14"/>
      <c r="NXZ683" s="18"/>
      <c r="NYJ683" s="17"/>
      <c r="NYO683" s="14"/>
      <c r="NYP683" s="18"/>
      <c r="NYZ683" s="17"/>
      <c r="NZE683" s="14"/>
      <c r="NZF683" s="18"/>
      <c r="NZP683" s="17"/>
      <c r="NZU683" s="14"/>
      <c r="NZV683" s="18"/>
      <c r="OAF683" s="17"/>
      <c r="OAK683" s="14"/>
      <c r="OAL683" s="18"/>
      <c r="OAV683" s="17"/>
      <c r="OBA683" s="14"/>
      <c r="OBB683" s="18"/>
      <c r="OBL683" s="17"/>
      <c r="OBQ683" s="14"/>
      <c r="OBR683" s="18"/>
      <c r="OCB683" s="17"/>
      <c r="OCG683" s="14"/>
      <c r="OCH683" s="18"/>
      <c r="OCR683" s="17"/>
      <c r="OCW683" s="14"/>
      <c r="OCX683" s="18"/>
      <c r="ODH683" s="17"/>
      <c r="ODM683" s="14"/>
      <c r="ODN683" s="18"/>
      <c r="ODX683" s="17"/>
      <c r="OEC683" s="14"/>
      <c r="OED683" s="18"/>
      <c r="OEN683" s="17"/>
      <c r="OES683" s="14"/>
      <c r="OET683" s="18"/>
      <c r="OFD683" s="17"/>
      <c r="OFI683" s="14"/>
      <c r="OFJ683" s="18"/>
      <c r="OFT683" s="17"/>
      <c r="OFY683" s="14"/>
      <c r="OFZ683" s="18"/>
      <c r="OGJ683" s="17"/>
      <c r="OGO683" s="14"/>
      <c r="OGP683" s="18"/>
      <c r="OGZ683" s="17"/>
      <c r="OHE683" s="14"/>
      <c r="OHF683" s="18"/>
      <c r="OHP683" s="17"/>
      <c r="OHU683" s="14"/>
      <c r="OHV683" s="18"/>
      <c r="OIF683" s="17"/>
      <c r="OIK683" s="14"/>
      <c r="OIL683" s="18"/>
      <c r="OIV683" s="17"/>
      <c r="OJA683" s="14"/>
      <c r="OJB683" s="18"/>
      <c r="OJL683" s="17"/>
      <c r="OJQ683" s="14"/>
      <c r="OJR683" s="18"/>
      <c r="OKB683" s="17"/>
      <c r="OKG683" s="14"/>
      <c r="OKH683" s="18"/>
      <c r="OKR683" s="17"/>
      <c r="OKW683" s="14"/>
      <c r="OKX683" s="18"/>
      <c r="OLH683" s="17"/>
      <c r="OLM683" s="14"/>
      <c r="OLN683" s="18"/>
      <c r="OLX683" s="17"/>
      <c r="OMC683" s="14"/>
      <c r="OMD683" s="18"/>
      <c r="OMN683" s="17"/>
      <c r="OMS683" s="14"/>
      <c r="OMT683" s="18"/>
      <c r="OND683" s="17"/>
      <c r="ONI683" s="14"/>
      <c r="ONJ683" s="18"/>
      <c r="ONT683" s="17"/>
      <c r="ONY683" s="14"/>
      <c r="ONZ683" s="18"/>
      <c r="OOJ683" s="17"/>
      <c r="OOO683" s="14"/>
      <c r="OOP683" s="18"/>
      <c r="OOZ683" s="17"/>
      <c r="OPE683" s="14"/>
      <c r="OPF683" s="18"/>
      <c r="OPP683" s="17"/>
      <c r="OPU683" s="14"/>
      <c r="OPV683" s="18"/>
      <c r="OQF683" s="17"/>
      <c r="OQK683" s="14"/>
      <c r="OQL683" s="18"/>
      <c r="OQV683" s="17"/>
      <c r="ORA683" s="14"/>
      <c r="ORB683" s="18"/>
      <c r="ORL683" s="17"/>
      <c r="ORQ683" s="14"/>
      <c r="ORR683" s="18"/>
      <c r="OSB683" s="17"/>
      <c r="OSG683" s="14"/>
      <c r="OSH683" s="18"/>
      <c r="OSR683" s="17"/>
      <c r="OSW683" s="14"/>
      <c r="OSX683" s="18"/>
      <c r="OTH683" s="17"/>
      <c r="OTM683" s="14"/>
      <c r="OTN683" s="18"/>
      <c r="OTX683" s="17"/>
      <c r="OUC683" s="14"/>
      <c r="OUD683" s="18"/>
      <c r="OUN683" s="17"/>
      <c r="OUS683" s="14"/>
      <c r="OUT683" s="18"/>
      <c r="OVD683" s="17"/>
      <c r="OVI683" s="14"/>
      <c r="OVJ683" s="18"/>
      <c r="OVT683" s="17"/>
      <c r="OVY683" s="14"/>
      <c r="OVZ683" s="18"/>
      <c r="OWJ683" s="17"/>
      <c r="OWO683" s="14"/>
      <c r="OWP683" s="18"/>
      <c r="OWZ683" s="17"/>
      <c r="OXE683" s="14"/>
      <c r="OXF683" s="18"/>
      <c r="OXP683" s="17"/>
      <c r="OXU683" s="14"/>
      <c r="OXV683" s="18"/>
      <c r="OYF683" s="17"/>
      <c r="OYK683" s="14"/>
      <c r="OYL683" s="18"/>
      <c r="OYV683" s="17"/>
      <c r="OZA683" s="14"/>
      <c r="OZB683" s="18"/>
      <c r="OZL683" s="17"/>
      <c r="OZQ683" s="14"/>
      <c r="OZR683" s="18"/>
      <c r="PAB683" s="17"/>
      <c r="PAG683" s="14"/>
      <c r="PAH683" s="18"/>
      <c r="PAR683" s="17"/>
      <c r="PAW683" s="14"/>
      <c r="PAX683" s="18"/>
      <c r="PBH683" s="17"/>
      <c r="PBM683" s="14"/>
      <c r="PBN683" s="18"/>
      <c r="PBX683" s="17"/>
      <c r="PCC683" s="14"/>
      <c r="PCD683" s="18"/>
      <c r="PCN683" s="17"/>
      <c r="PCS683" s="14"/>
      <c r="PCT683" s="18"/>
      <c r="PDD683" s="17"/>
      <c r="PDI683" s="14"/>
      <c r="PDJ683" s="18"/>
      <c r="PDT683" s="17"/>
      <c r="PDY683" s="14"/>
      <c r="PDZ683" s="18"/>
      <c r="PEJ683" s="17"/>
      <c r="PEO683" s="14"/>
      <c r="PEP683" s="18"/>
      <c r="PEZ683" s="17"/>
      <c r="PFE683" s="14"/>
      <c r="PFF683" s="18"/>
      <c r="PFP683" s="17"/>
      <c r="PFU683" s="14"/>
      <c r="PFV683" s="18"/>
      <c r="PGF683" s="17"/>
      <c r="PGK683" s="14"/>
      <c r="PGL683" s="18"/>
      <c r="PGV683" s="17"/>
      <c r="PHA683" s="14"/>
      <c r="PHB683" s="18"/>
      <c r="PHL683" s="17"/>
      <c r="PHQ683" s="14"/>
      <c r="PHR683" s="18"/>
      <c r="PIB683" s="17"/>
      <c r="PIG683" s="14"/>
      <c r="PIH683" s="18"/>
      <c r="PIR683" s="17"/>
      <c r="PIW683" s="14"/>
      <c r="PIX683" s="18"/>
      <c r="PJH683" s="17"/>
      <c r="PJM683" s="14"/>
      <c r="PJN683" s="18"/>
      <c r="PJX683" s="17"/>
      <c r="PKC683" s="14"/>
      <c r="PKD683" s="18"/>
      <c r="PKN683" s="17"/>
      <c r="PKS683" s="14"/>
      <c r="PKT683" s="18"/>
      <c r="PLD683" s="17"/>
      <c r="PLI683" s="14"/>
      <c r="PLJ683" s="18"/>
      <c r="PLT683" s="17"/>
      <c r="PLY683" s="14"/>
      <c r="PLZ683" s="18"/>
      <c r="PMJ683" s="17"/>
      <c r="PMO683" s="14"/>
      <c r="PMP683" s="18"/>
      <c r="PMZ683" s="17"/>
      <c r="PNE683" s="14"/>
      <c r="PNF683" s="18"/>
      <c r="PNP683" s="17"/>
      <c r="PNU683" s="14"/>
      <c r="PNV683" s="18"/>
      <c r="POF683" s="17"/>
      <c r="POK683" s="14"/>
      <c r="POL683" s="18"/>
      <c r="POV683" s="17"/>
      <c r="PPA683" s="14"/>
      <c r="PPB683" s="18"/>
      <c r="PPL683" s="17"/>
      <c r="PPQ683" s="14"/>
      <c r="PPR683" s="18"/>
      <c r="PQB683" s="17"/>
      <c r="PQG683" s="14"/>
      <c r="PQH683" s="18"/>
      <c r="PQR683" s="17"/>
      <c r="PQW683" s="14"/>
      <c r="PQX683" s="18"/>
      <c r="PRH683" s="17"/>
      <c r="PRM683" s="14"/>
      <c r="PRN683" s="18"/>
      <c r="PRX683" s="17"/>
      <c r="PSC683" s="14"/>
      <c r="PSD683" s="18"/>
      <c r="PSN683" s="17"/>
      <c r="PSS683" s="14"/>
      <c r="PST683" s="18"/>
      <c r="PTD683" s="17"/>
      <c r="PTI683" s="14"/>
      <c r="PTJ683" s="18"/>
      <c r="PTT683" s="17"/>
      <c r="PTY683" s="14"/>
      <c r="PTZ683" s="18"/>
      <c r="PUJ683" s="17"/>
      <c r="PUO683" s="14"/>
      <c r="PUP683" s="18"/>
      <c r="PUZ683" s="17"/>
      <c r="PVE683" s="14"/>
      <c r="PVF683" s="18"/>
      <c r="PVP683" s="17"/>
      <c r="PVU683" s="14"/>
      <c r="PVV683" s="18"/>
      <c r="PWF683" s="17"/>
      <c r="PWK683" s="14"/>
      <c r="PWL683" s="18"/>
      <c r="PWV683" s="17"/>
      <c r="PXA683" s="14"/>
      <c r="PXB683" s="18"/>
      <c r="PXL683" s="17"/>
      <c r="PXQ683" s="14"/>
      <c r="PXR683" s="18"/>
      <c r="PYB683" s="17"/>
      <c r="PYG683" s="14"/>
      <c r="PYH683" s="18"/>
      <c r="PYR683" s="17"/>
      <c r="PYW683" s="14"/>
      <c r="PYX683" s="18"/>
      <c r="PZH683" s="17"/>
      <c r="PZM683" s="14"/>
      <c r="PZN683" s="18"/>
      <c r="PZX683" s="17"/>
      <c r="QAC683" s="14"/>
      <c r="QAD683" s="18"/>
      <c r="QAN683" s="17"/>
      <c r="QAS683" s="14"/>
      <c r="QAT683" s="18"/>
      <c r="QBD683" s="17"/>
      <c r="QBI683" s="14"/>
      <c r="QBJ683" s="18"/>
      <c r="QBT683" s="17"/>
      <c r="QBY683" s="14"/>
      <c r="QBZ683" s="18"/>
      <c r="QCJ683" s="17"/>
      <c r="QCO683" s="14"/>
      <c r="QCP683" s="18"/>
      <c r="QCZ683" s="17"/>
      <c r="QDE683" s="14"/>
      <c r="QDF683" s="18"/>
      <c r="QDP683" s="17"/>
      <c r="QDU683" s="14"/>
      <c r="QDV683" s="18"/>
      <c r="QEF683" s="17"/>
      <c r="QEK683" s="14"/>
      <c r="QEL683" s="18"/>
      <c r="QEV683" s="17"/>
      <c r="QFA683" s="14"/>
      <c r="QFB683" s="18"/>
      <c r="QFL683" s="17"/>
      <c r="QFQ683" s="14"/>
      <c r="QFR683" s="18"/>
      <c r="QGB683" s="17"/>
      <c r="QGG683" s="14"/>
      <c r="QGH683" s="18"/>
      <c r="QGR683" s="17"/>
      <c r="QGW683" s="14"/>
      <c r="QGX683" s="18"/>
      <c r="QHH683" s="17"/>
      <c r="QHM683" s="14"/>
      <c r="QHN683" s="18"/>
      <c r="QHX683" s="17"/>
      <c r="QIC683" s="14"/>
      <c r="QID683" s="18"/>
      <c r="QIN683" s="17"/>
      <c r="QIS683" s="14"/>
      <c r="QIT683" s="18"/>
      <c r="QJD683" s="17"/>
      <c r="QJI683" s="14"/>
      <c r="QJJ683" s="18"/>
      <c r="QJT683" s="17"/>
      <c r="QJY683" s="14"/>
      <c r="QJZ683" s="18"/>
      <c r="QKJ683" s="17"/>
      <c r="QKO683" s="14"/>
      <c r="QKP683" s="18"/>
      <c r="QKZ683" s="17"/>
      <c r="QLE683" s="14"/>
      <c r="QLF683" s="18"/>
      <c r="QLP683" s="17"/>
      <c r="QLU683" s="14"/>
      <c r="QLV683" s="18"/>
      <c r="QMF683" s="17"/>
      <c r="QMK683" s="14"/>
      <c r="QML683" s="18"/>
      <c r="QMV683" s="17"/>
      <c r="QNA683" s="14"/>
      <c r="QNB683" s="18"/>
      <c r="QNL683" s="17"/>
      <c r="QNQ683" s="14"/>
      <c r="QNR683" s="18"/>
      <c r="QOB683" s="17"/>
      <c r="QOG683" s="14"/>
      <c r="QOH683" s="18"/>
      <c r="QOR683" s="17"/>
      <c r="QOW683" s="14"/>
      <c r="QOX683" s="18"/>
      <c r="QPH683" s="17"/>
      <c r="QPM683" s="14"/>
      <c r="QPN683" s="18"/>
      <c r="QPX683" s="17"/>
      <c r="QQC683" s="14"/>
      <c r="QQD683" s="18"/>
      <c r="QQN683" s="17"/>
      <c r="QQS683" s="14"/>
      <c r="QQT683" s="18"/>
      <c r="QRD683" s="17"/>
      <c r="QRI683" s="14"/>
      <c r="QRJ683" s="18"/>
      <c r="QRT683" s="17"/>
      <c r="QRY683" s="14"/>
      <c r="QRZ683" s="18"/>
      <c r="QSJ683" s="17"/>
      <c r="QSO683" s="14"/>
      <c r="QSP683" s="18"/>
      <c r="QSZ683" s="17"/>
      <c r="QTE683" s="14"/>
      <c r="QTF683" s="18"/>
      <c r="QTP683" s="17"/>
      <c r="QTU683" s="14"/>
      <c r="QTV683" s="18"/>
      <c r="QUF683" s="17"/>
      <c r="QUK683" s="14"/>
      <c r="QUL683" s="18"/>
      <c r="QUV683" s="17"/>
      <c r="QVA683" s="14"/>
      <c r="QVB683" s="18"/>
      <c r="QVL683" s="17"/>
      <c r="QVQ683" s="14"/>
      <c r="QVR683" s="18"/>
      <c r="QWB683" s="17"/>
      <c r="QWG683" s="14"/>
      <c r="QWH683" s="18"/>
      <c r="QWR683" s="17"/>
      <c r="QWW683" s="14"/>
      <c r="QWX683" s="18"/>
      <c r="QXH683" s="17"/>
      <c r="QXM683" s="14"/>
      <c r="QXN683" s="18"/>
      <c r="QXX683" s="17"/>
      <c r="QYC683" s="14"/>
      <c r="QYD683" s="18"/>
      <c r="QYN683" s="17"/>
      <c r="QYS683" s="14"/>
      <c r="QYT683" s="18"/>
      <c r="QZD683" s="17"/>
      <c r="QZI683" s="14"/>
      <c r="QZJ683" s="18"/>
      <c r="QZT683" s="17"/>
      <c r="QZY683" s="14"/>
      <c r="QZZ683" s="18"/>
      <c r="RAJ683" s="17"/>
      <c r="RAO683" s="14"/>
      <c r="RAP683" s="18"/>
      <c r="RAZ683" s="17"/>
      <c r="RBE683" s="14"/>
      <c r="RBF683" s="18"/>
      <c r="RBP683" s="17"/>
      <c r="RBU683" s="14"/>
      <c r="RBV683" s="18"/>
      <c r="RCF683" s="17"/>
      <c r="RCK683" s="14"/>
      <c r="RCL683" s="18"/>
      <c r="RCV683" s="17"/>
      <c r="RDA683" s="14"/>
      <c r="RDB683" s="18"/>
      <c r="RDL683" s="17"/>
      <c r="RDQ683" s="14"/>
      <c r="RDR683" s="18"/>
      <c r="REB683" s="17"/>
      <c r="REG683" s="14"/>
      <c r="REH683" s="18"/>
      <c r="RER683" s="17"/>
      <c r="REW683" s="14"/>
      <c r="REX683" s="18"/>
      <c r="RFH683" s="17"/>
      <c r="RFM683" s="14"/>
      <c r="RFN683" s="18"/>
      <c r="RFX683" s="17"/>
      <c r="RGC683" s="14"/>
      <c r="RGD683" s="18"/>
      <c r="RGN683" s="17"/>
      <c r="RGS683" s="14"/>
      <c r="RGT683" s="18"/>
      <c r="RHD683" s="17"/>
      <c r="RHI683" s="14"/>
      <c r="RHJ683" s="18"/>
      <c r="RHT683" s="17"/>
      <c r="RHY683" s="14"/>
      <c r="RHZ683" s="18"/>
      <c r="RIJ683" s="17"/>
      <c r="RIO683" s="14"/>
      <c r="RIP683" s="18"/>
      <c r="RIZ683" s="17"/>
      <c r="RJE683" s="14"/>
      <c r="RJF683" s="18"/>
      <c r="RJP683" s="17"/>
      <c r="RJU683" s="14"/>
      <c r="RJV683" s="18"/>
      <c r="RKF683" s="17"/>
      <c r="RKK683" s="14"/>
      <c r="RKL683" s="18"/>
      <c r="RKV683" s="17"/>
      <c r="RLA683" s="14"/>
      <c r="RLB683" s="18"/>
      <c r="RLL683" s="17"/>
      <c r="RLQ683" s="14"/>
      <c r="RLR683" s="18"/>
      <c r="RMB683" s="17"/>
      <c r="RMG683" s="14"/>
      <c r="RMH683" s="18"/>
      <c r="RMR683" s="17"/>
      <c r="RMW683" s="14"/>
      <c r="RMX683" s="18"/>
      <c r="RNH683" s="17"/>
      <c r="RNM683" s="14"/>
      <c r="RNN683" s="18"/>
      <c r="RNX683" s="17"/>
      <c r="ROC683" s="14"/>
      <c r="ROD683" s="18"/>
      <c r="RON683" s="17"/>
      <c r="ROS683" s="14"/>
      <c r="ROT683" s="18"/>
      <c r="RPD683" s="17"/>
      <c r="RPI683" s="14"/>
      <c r="RPJ683" s="18"/>
      <c r="RPT683" s="17"/>
      <c r="RPY683" s="14"/>
      <c r="RPZ683" s="18"/>
      <c r="RQJ683" s="17"/>
      <c r="RQO683" s="14"/>
      <c r="RQP683" s="18"/>
      <c r="RQZ683" s="17"/>
      <c r="RRE683" s="14"/>
      <c r="RRF683" s="18"/>
      <c r="RRP683" s="17"/>
      <c r="RRU683" s="14"/>
      <c r="RRV683" s="18"/>
      <c r="RSF683" s="17"/>
      <c r="RSK683" s="14"/>
      <c r="RSL683" s="18"/>
      <c r="RSV683" s="17"/>
      <c r="RTA683" s="14"/>
      <c r="RTB683" s="18"/>
      <c r="RTL683" s="17"/>
      <c r="RTQ683" s="14"/>
      <c r="RTR683" s="18"/>
      <c r="RUB683" s="17"/>
      <c r="RUG683" s="14"/>
      <c r="RUH683" s="18"/>
      <c r="RUR683" s="17"/>
      <c r="RUW683" s="14"/>
      <c r="RUX683" s="18"/>
      <c r="RVH683" s="17"/>
      <c r="RVM683" s="14"/>
      <c r="RVN683" s="18"/>
      <c r="RVX683" s="17"/>
      <c r="RWC683" s="14"/>
      <c r="RWD683" s="18"/>
      <c r="RWN683" s="17"/>
      <c r="RWS683" s="14"/>
      <c r="RWT683" s="18"/>
      <c r="RXD683" s="17"/>
      <c r="RXI683" s="14"/>
      <c r="RXJ683" s="18"/>
      <c r="RXT683" s="17"/>
      <c r="RXY683" s="14"/>
      <c r="RXZ683" s="18"/>
      <c r="RYJ683" s="17"/>
      <c r="RYO683" s="14"/>
      <c r="RYP683" s="18"/>
      <c r="RYZ683" s="17"/>
      <c r="RZE683" s="14"/>
      <c r="RZF683" s="18"/>
      <c r="RZP683" s="17"/>
      <c r="RZU683" s="14"/>
      <c r="RZV683" s="18"/>
      <c r="SAF683" s="17"/>
      <c r="SAK683" s="14"/>
      <c r="SAL683" s="18"/>
      <c r="SAV683" s="17"/>
      <c r="SBA683" s="14"/>
      <c r="SBB683" s="18"/>
      <c r="SBL683" s="17"/>
      <c r="SBQ683" s="14"/>
      <c r="SBR683" s="18"/>
      <c r="SCB683" s="17"/>
      <c r="SCG683" s="14"/>
      <c r="SCH683" s="18"/>
      <c r="SCR683" s="17"/>
      <c r="SCW683" s="14"/>
      <c r="SCX683" s="18"/>
      <c r="SDH683" s="17"/>
      <c r="SDM683" s="14"/>
      <c r="SDN683" s="18"/>
      <c r="SDX683" s="17"/>
      <c r="SEC683" s="14"/>
      <c r="SED683" s="18"/>
      <c r="SEN683" s="17"/>
      <c r="SES683" s="14"/>
      <c r="SET683" s="18"/>
      <c r="SFD683" s="17"/>
      <c r="SFI683" s="14"/>
      <c r="SFJ683" s="18"/>
      <c r="SFT683" s="17"/>
      <c r="SFY683" s="14"/>
      <c r="SFZ683" s="18"/>
      <c r="SGJ683" s="17"/>
      <c r="SGO683" s="14"/>
      <c r="SGP683" s="18"/>
      <c r="SGZ683" s="17"/>
      <c r="SHE683" s="14"/>
      <c r="SHF683" s="18"/>
      <c r="SHP683" s="17"/>
      <c r="SHU683" s="14"/>
      <c r="SHV683" s="18"/>
      <c r="SIF683" s="17"/>
      <c r="SIK683" s="14"/>
      <c r="SIL683" s="18"/>
      <c r="SIV683" s="17"/>
      <c r="SJA683" s="14"/>
      <c r="SJB683" s="18"/>
      <c r="SJL683" s="17"/>
      <c r="SJQ683" s="14"/>
      <c r="SJR683" s="18"/>
      <c r="SKB683" s="17"/>
      <c r="SKG683" s="14"/>
      <c r="SKH683" s="18"/>
      <c r="SKR683" s="17"/>
      <c r="SKW683" s="14"/>
      <c r="SKX683" s="18"/>
      <c r="SLH683" s="17"/>
      <c r="SLM683" s="14"/>
      <c r="SLN683" s="18"/>
      <c r="SLX683" s="17"/>
      <c r="SMC683" s="14"/>
      <c r="SMD683" s="18"/>
      <c r="SMN683" s="17"/>
      <c r="SMS683" s="14"/>
      <c r="SMT683" s="18"/>
      <c r="SND683" s="17"/>
      <c r="SNI683" s="14"/>
      <c r="SNJ683" s="18"/>
      <c r="SNT683" s="17"/>
      <c r="SNY683" s="14"/>
      <c r="SNZ683" s="18"/>
      <c r="SOJ683" s="17"/>
      <c r="SOO683" s="14"/>
      <c r="SOP683" s="18"/>
      <c r="SOZ683" s="17"/>
      <c r="SPE683" s="14"/>
      <c r="SPF683" s="18"/>
      <c r="SPP683" s="17"/>
      <c r="SPU683" s="14"/>
      <c r="SPV683" s="18"/>
      <c r="SQF683" s="17"/>
      <c r="SQK683" s="14"/>
      <c r="SQL683" s="18"/>
      <c r="SQV683" s="17"/>
      <c r="SRA683" s="14"/>
      <c r="SRB683" s="18"/>
      <c r="SRL683" s="17"/>
      <c r="SRQ683" s="14"/>
      <c r="SRR683" s="18"/>
      <c r="SSB683" s="17"/>
      <c r="SSG683" s="14"/>
      <c r="SSH683" s="18"/>
      <c r="SSR683" s="17"/>
      <c r="SSW683" s="14"/>
      <c r="SSX683" s="18"/>
      <c r="STH683" s="17"/>
      <c r="STM683" s="14"/>
      <c r="STN683" s="18"/>
      <c r="STX683" s="17"/>
      <c r="SUC683" s="14"/>
      <c r="SUD683" s="18"/>
      <c r="SUN683" s="17"/>
      <c r="SUS683" s="14"/>
      <c r="SUT683" s="18"/>
      <c r="SVD683" s="17"/>
      <c r="SVI683" s="14"/>
      <c r="SVJ683" s="18"/>
      <c r="SVT683" s="17"/>
      <c r="SVY683" s="14"/>
      <c r="SVZ683" s="18"/>
      <c r="SWJ683" s="17"/>
      <c r="SWO683" s="14"/>
      <c r="SWP683" s="18"/>
      <c r="SWZ683" s="17"/>
      <c r="SXE683" s="14"/>
      <c r="SXF683" s="18"/>
      <c r="SXP683" s="17"/>
      <c r="SXU683" s="14"/>
      <c r="SXV683" s="18"/>
      <c r="SYF683" s="17"/>
      <c r="SYK683" s="14"/>
      <c r="SYL683" s="18"/>
      <c r="SYV683" s="17"/>
      <c r="SZA683" s="14"/>
      <c r="SZB683" s="18"/>
      <c r="SZL683" s="17"/>
      <c r="SZQ683" s="14"/>
      <c r="SZR683" s="18"/>
      <c r="TAB683" s="17"/>
      <c r="TAG683" s="14"/>
      <c r="TAH683" s="18"/>
      <c r="TAR683" s="17"/>
      <c r="TAW683" s="14"/>
      <c r="TAX683" s="18"/>
      <c r="TBH683" s="17"/>
      <c r="TBM683" s="14"/>
      <c r="TBN683" s="18"/>
      <c r="TBX683" s="17"/>
      <c r="TCC683" s="14"/>
      <c r="TCD683" s="18"/>
      <c r="TCN683" s="17"/>
      <c r="TCS683" s="14"/>
      <c r="TCT683" s="18"/>
      <c r="TDD683" s="17"/>
      <c r="TDI683" s="14"/>
      <c r="TDJ683" s="18"/>
      <c r="TDT683" s="17"/>
      <c r="TDY683" s="14"/>
      <c r="TDZ683" s="18"/>
      <c r="TEJ683" s="17"/>
      <c r="TEO683" s="14"/>
      <c r="TEP683" s="18"/>
      <c r="TEZ683" s="17"/>
      <c r="TFE683" s="14"/>
      <c r="TFF683" s="18"/>
      <c r="TFP683" s="17"/>
      <c r="TFU683" s="14"/>
      <c r="TFV683" s="18"/>
      <c r="TGF683" s="17"/>
      <c r="TGK683" s="14"/>
      <c r="TGL683" s="18"/>
      <c r="TGV683" s="17"/>
      <c r="THA683" s="14"/>
      <c r="THB683" s="18"/>
      <c r="THL683" s="17"/>
      <c r="THQ683" s="14"/>
      <c r="THR683" s="18"/>
      <c r="TIB683" s="17"/>
      <c r="TIG683" s="14"/>
      <c r="TIH683" s="18"/>
      <c r="TIR683" s="17"/>
      <c r="TIW683" s="14"/>
      <c r="TIX683" s="18"/>
      <c r="TJH683" s="17"/>
      <c r="TJM683" s="14"/>
      <c r="TJN683" s="18"/>
      <c r="TJX683" s="17"/>
      <c r="TKC683" s="14"/>
      <c r="TKD683" s="18"/>
      <c r="TKN683" s="17"/>
      <c r="TKS683" s="14"/>
      <c r="TKT683" s="18"/>
      <c r="TLD683" s="17"/>
      <c r="TLI683" s="14"/>
      <c r="TLJ683" s="18"/>
      <c r="TLT683" s="17"/>
      <c r="TLY683" s="14"/>
      <c r="TLZ683" s="18"/>
      <c r="TMJ683" s="17"/>
      <c r="TMO683" s="14"/>
      <c r="TMP683" s="18"/>
      <c r="TMZ683" s="17"/>
      <c r="TNE683" s="14"/>
      <c r="TNF683" s="18"/>
      <c r="TNP683" s="17"/>
      <c r="TNU683" s="14"/>
      <c r="TNV683" s="18"/>
      <c r="TOF683" s="17"/>
      <c r="TOK683" s="14"/>
      <c r="TOL683" s="18"/>
      <c r="TOV683" s="17"/>
      <c r="TPA683" s="14"/>
      <c r="TPB683" s="18"/>
      <c r="TPL683" s="17"/>
      <c r="TPQ683" s="14"/>
      <c r="TPR683" s="18"/>
      <c r="TQB683" s="17"/>
      <c r="TQG683" s="14"/>
      <c r="TQH683" s="18"/>
      <c r="TQR683" s="17"/>
      <c r="TQW683" s="14"/>
      <c r="TQX683" s="18"/>
      <c r="TRH683" s="17"/>
      <c r="TRM683" s="14"/>
      <c r="TRN683" s="18"/>
      <c r="TRX683" s="17"/>
      <c r="TSC683" s="14"/>
      <c r="TSD683" s="18"/>
      <c r="TSN683" s="17"/>
      <c r="TSS683" s="14"/>
      <c r="TST683" s="18"/>
      <c r="TTD683" s="17"/>
      <c r="TTI683" s="14"/>
      <c r="TTJ683" s="18"/>
      <c r="TTT683" s="17"/>
      <c r="TTY683" s="14"/>
      <c r="TTZ683" s="18"/>
      <c r="TUJ683" s="17"/>
      <c r="TUO683" s="14"/>
      <c r="TUP683" s="18"/>
      <c r="TUZ683" s="17"/>
      <c r="TVE683" s="14"/>
      <c r="TVF683" s="18"/>
      <c r="TVP683" s="17"/>
      <c r="TVU683" s="14"/>
      <c r="TVV683" s="18"/>
      <c r="TWF683" s="17"/>
      <c r="TWK683" s="14"/>
      <c r="TWL683" s="18"/>
      <c r="TWV683" s="17"/>
      <c r="TXA683" s="14"/>
      <c r="TXB683" s="18"/>
      <c r="TXL683" s="17"/>
      <c r="TXQ683" s="14"/>
      <c r="TXR683" s="18"/>
      <c r="TYB683" s="17"/>
      <c r="TYG683" s="14"/>
      <c r="TYH683" s="18"/>
      <c r="TYR683" s="17"/>
      <c r="TYW683" s="14"/>
      <c r="TYX683" s="18"/>
      <c r="TZH683" s="17"/>
      <c r="TZM683" s="14"/>
      <c r="TZN683" s="18"/>
      <c r="TZX683" s="17"/>
      <c r="UAC683" s="14"/>
      <c r="UAD683" s="18"/>
      <c r="UAN683" s="17"/>
      <c r="UAS683" s="14"/>
      <c r="UAT683" s="18"/>
      <c r="UBD683" s="17"/>
      <c r="UBI683" s="14"/>
      <c r="UBJ683" s="18"/>
      <c r="UBT683" s="17"/>
      <c r="UBY683" s="14"/>
      <c r="UBZ683" s="18"/>
      <c r="UCJ683" s="17"/>
      <c r="UCO683" s="14"/>
      <c r="UCP683" s="18"/>
      <c r="UCZ683" s="17"/>
      <c r="UDE683" s="14"/>
      <c r="UDF683" s="18"/>
      <c r="UDP683" s="17"/>
      <c r="UDU683" s="14"/>
      <c r="UDV683" s="18"/>
      <c r="UEF683" s="17"/>
      <c r="UEK683" s="14"/>
      <c r="UEL683" s="18"/>
      <c r="UEV683" s="17"/>
      <c r="UFA683" s="14"/>
      <c r="UFB683" s="18"/>
      <c r="UFL683" s="17"/>
      <c r="UFQ683" s="14"/>
      <c r="UFR683" s="18"/>
      <c r="UGB683" s="17"/>
      <c r="UGG683" s="14"/>
      <c r="UGH683" s="18"/>
      <c r="UGR683" s="17"/>
      <c r="UGW683" s="14"/>
      <c r="UGX683" s="18"/>
      <c r="UHH683" s="17"/>
      <c r="UHM683" s="14"/>
      <c r="UHN683" s="18"/>
      <c r="UHX683" s="17"/>
      <c r="UIC683" s="14"/>
      <c r="UID683" s="18"/>
      <c r="UIN683" s="17"/>
      <c r="UIS683" s="14"/>
      <c r="UIT683" s="18"/>
      <c r="UJD683" s="17"/>
      <c r="UJI683" s="14"/>
      <c r="UJJ683" s="18"/>
      <c r="UJT683" s="17"/>
      <c r="UJY683" s="14"/>
      <c r="UJZ683" s="18"/>
      <c r="UKJ683" s="17"/>
      <c r="UKO683" s="14"/>
      <c r="UKP683" s="18"/>
      <c r="UKZ683" s="17"/>
      <c r="ULE683" s="14"/>
      <c r="ULF683" s="18"/>
      <c r="ULP683" s="17"/>
      <c r="ULU683" s="14"/>
      <c r="ULV683" s="18"/>
      <c r="UMF683" s="17"/>
      <c r="UMK683" s="14"/>
      <c r="UML683" s="18"/>
      <c r="UMV683" s="17"/>
      <c r="UNA683" s="14"/>
      <c r="UNB683" s="18"/>
      <c r="UNL683" s="17"/>
      <c r="UNQ683" s="14"/>
      <c r="UNR683" s="18"/>
      <c r="UOB683" s="17"/>
      <c r="UOG683" s="14"/>
      <c r="UOH683" s="18"/>
      <c r="UOR683" s="17"/>
      <c r="UOW683" s="14"/>
      <c r="UOX683" s="18"/>
      <c r="UPH683" s="17"/>
      <c r="UPM683" s="14"/>
      <c r="UPN683" s="18"/>
      <c r="UPX683" s="17"/>
      <c r="UQC683" s="14"/>
      <c r="UQD683" s="18"/>
      <c r="UQN683" s="17"/>
      <c r="UQS683" s="14"/>
      <c r="UQT683" s="18"/>
      <c r="URD683" s="17"/>
      <c r="URI683" s="14"/>
      <c r="URJ683" s="18"/>
      <c r="URT683" s="17"/>
      <c r="URY683" s="14"/>
      <c r="URZ683" s="18"/>
      <c r="USJ683" s="17"/>
      <c r="USO683" s="14"/>
      <c r="USP683" s="18"/>
      <c r="USZ683" s="17"/>
      <c r="UTE683" s="14"/>
      <c r="UTF683" s="18"/>
      <c r="UTP683" s="17"/>
      <c r="UTU683" s="14"/>
      <c r="UTV683" s="18"/>
      <c r="UUF683" s="17"/>
      <c r="UUK683" s="14"/>
      <c r="UUL683" s="18"/>
      <c r="UUV683" s="17"/>
      <c r="UVA683" s="14"/>
      <c r="UVB683" s="18"/>
      <c r="UVL683" s="17"/>
      <c r="UVQ683" s="14"/>
      <c r="UVR683" s="18"/>
      <c r="UWB683" s="17"/>
      <c r="UWG683" s="14"/>
      <c r="UWH683" s="18"/>
      <c r="UWR683" s="17"/>
      <c r="UWW683" s="14"/>
      <c r="UWX683" s="18"/>
      <c r="UXH683" s="17"/>
      <c r="UXM683" s="14"/>
      <c r="UXN683" s="18"/>
      <c r="UXX683" s="17"/>
      <c r="UYC683" s="14"/>
      <c r="UYD683" s="18"/>
      <c r="UYN683" s="17"/>
      <c r="UYS683" s="14"/>
      <c r="UYT683" s="18"/>
      <c r="UZD683" s="17"/>
      <c r="UZI683" s="14"/>
      <c r="UZJ683" s="18"/>
      <c r="UZT683" s="17"/>
      <c r="UZY683" s="14"/>
      <c r="UZZ683" s="18"/>
      <c r="VAJ683" s="17"/>
      <c r="VAO683" s="14"/>
      <c r="VAP683" s="18"/>
      <c r="VAZ683" s="17"/>
      <c r="VBE683" s="14"/>
      <c r="VBF683" s="18"/>
      <c r="VBP683" s="17"/>
      <c r="VBU683" s="14"/>
      <c r="VBV683" s="18"/>
      <c r="VCF683" s="17"/>
      <c r="VCK683" s="14"/>
      <c r="VCL683" s="18"/>
      <c r="VCV683" s="17"/>
      <c r="VDA683" s="14"/>
      <c r="VDB683" s="18"/>
      <c r="VDL683" s="17"/>
      <c r="VDQ683" s="14"/>
      <c r="VDR683" s="18"/>
      <c r="VEB683" s="17"/>
      <c r="VEG683" s="14"/>
      <c r="VEH683" s="18"/>
      <c r="VER683" s="17"/>
      <c r="VEW683" s="14"/>
      <c r="VEX683" s="18"/>
      <c r="VFH683" s="17"/>
      <c r="VFM683" s="14"/>
      <c r="VFN683" s="18"/>
      <c r="VFX683" s="17"/>
      <c r="VGC683" s="14"/>
      <c r="VGD683" s="18"/>
      <c r="VGN683" s="17"/>
      <c r="VGS683" s="14"/>
      <c r="VGT683" s="18"/>
      <c r="VHD683" s="17"/>
      <c r="VHI683" s="14"/>
      <c r="VHJ683" s="18"/>
      <c r="VHT683" s="17"/>
      <c r="VHY683" s="14"/>
      <c r="VHZ683" s="18"/>
      <c r="VIJ683" s="17"/>
      <c r="VIO683" s="14"/>
      <c r="VIP683" s="18"/>
      <c r="VIZ683" s="17"/>
      <c r="VJE683" s="14"/>
      <c r="VJF683" s="18"/>
      <c r="VJP683" s="17"/>
      <c r="VJU683" s="14"/>
      <c r="VJV683" s="18"/>
      <c r="VKF683" s="17"/>
      <c r="VKK683" s="14"/>
      <c r="VKL683" s="18"/>
      <c r="VKV683" s="17"/>
      <c r="VLA683" s="14"/>
      <c r="VLB683" s="18"/>
      <c r="VLL683" s="17"/>
      <c r="VLQ683" s="14"/>
      <c r="VLR683" s="18"/>
      <c r="VMB683" s="17"/>
      <c r="VMG683" s="14"/>
      <c r="VMH683" s="18"/>
      <c r="VMR683" s="17"/>
      <c r="VMW683" s="14"/>
      <c r="VMX683" s="18"/>
      <c r="VNH683" s="17"/>
      <c r="VNM683" s="14"/>
      <c r="VNN683" s="18"/>
      <c r="VNX683" s="17"/>
      <c r="VOC683" s="14"/>
      <c r="VOD683" s="18"/>
      <c r="VON683" s="17"/>
      <c r="VOS683" s="14"/>
      <c r="VOT683" s="18"/>
      <c r="VPD683" s="17"/>
      <c r="VPI683" s="14"/>
      <c r="VPJ683" s="18"/>
      <c r="VPT683" s="17"/>
      <c r="VPY683" s="14"/>
      <c r="VPZ683" s="18"/>
      <c r="VQJ683" s="17"/>
      <c r="VQO683" s="14"/>
      <c r="VQP683" s="18"/>
      <c r="VQZ683" s="17"/>
      <c r="VRE683" s="14"/>
      <c r="VRF683" s="18"/>
      <c r="VRP683" s="17"/>
      <c r="VRU683" s="14"/>
      <c r="VRV683" s="18"/>
      <c r="VSF683" s="17"/>
      <c r="VSK683" s="14"/>
      <c r="VSL683" s="18"/>
      <c r="VSV683" s="17"/>
      <c r="VTA683" s="14"/>
      <c r="VTB683" s="18"/>
      <c r="VTL683" s="17"/>
      <c r="VTQ683" s="14"/>
      <c r="VTR683" s="18"/>
      <c r="VUB683" s="17"/>
      <c r="VUG683" s="14"/>
      <c r="VUH683" s="18"/>
      <c r="VUR683" s="17"/>
      <c r="VUW683" s="14"/>
      <c r="VUX683" s="18"/>
      <c r="VVH683" s="17"/>
      <c r="VVM683" s="14"/>
      <c r="VVN683" s="18"/>
      <c r="VVX683" s="17"/>
      <c r="VWC683" s="14"/>
      <c r="VWD683" s="18"/>
      <c r="VWN683" s="17"/>
      <c r="VWS683" s="14"/>
      <c r="VWT683" s="18"/>
      <c r="VXD683" s="17"/>
      <c r="VXI683" s="14"/>
      <c r="VXJ683" s="18"/>
      <c r="VXT683" s="17"/>
      <c r="VXY683" s="14"/>
      <c r="VXZ683" s="18"/>
      <c r="VYJ683" s="17"/>
      <c r="VYO683" s="14"/>
      <c r="VYP683" s="18"/>
      <c r="VYZ683" s="17"/>
      <c r="VZE683" s="14"/>
      <c r="VZF683" s="18"/>
      <c r="VZP683" s="17"/>
      <c r="VZU683" s="14"/>
      <c r="VZV683" s="18"/>
      <c r="WAF683" s="17"/>
      <c r="WAK683" s="14"/>
      <c r="WAL683" s="18"/>
      <c r="WAV683" s="17"/>
      <c r="WBA683" s="14"/>
      <c r="WBB683" s="18"/>
      <c r="WBL683" s="17"/>
      <c r="WBQ683" s="14"/>
      <c r="WBR683" s="18"/>
      <c r="WCB683" s="17"/>
      <c r="WCG683" s="14"/>
      <c r="WCH683" s="18"/>
      <c r="WCR683" s="17"/>
      <c r="WCW683" s="14"/>
      <c r="WCX683" s="18"/>
      <c r="WDH683" s="17"/>
      <c r="WDM683" s="14"/>
      <c r="WDN683" s="18"/>
      <c r="WDX683" s="17"/>
      <c r="WEC683" s="14"/>
      <c r="WED683" s="18"/>
      <c r="WEN683" s="17"/>
      <c r="WES683" s="14"/>
      <c r="WET683" s="18"/>
      <c r="WFD683" s="17"/>
      <c r="WFI683" s="14"/>
      <c r="WFJ683" s="18"/>
      <c r="WFT683" s="17"/>
      <c r="WFY683" s="14"/>
      <c r="WFZ683" s="18"/>
      <c r="WGJ683" s="17"/>
      <c r="WGO683" s="14"/>
      <c r="WGP683" s="18"/>
      <c r="WGZ683" s="17"/>
      <c r="WHE683" s="14"/>
      <c r="WHF683" s="18"/>
      <c r="WHP683" s="17"/>
      <c r="WHU683" s="14"/>
      <c r="WHV683" s="18"/>
      <c r="WIF683" s="17"/>
      <c r="WIK683" s="14"/>
      <c r="WIL683" s="18"/>
      <c r="WIV683" s="17"/>
      <c r="WJA683" s="14"/>
      <c r="WJB683" s="18"/>
      <c r="WJL683" s="17"/>
      <c r="WJQ683" s="14"/>
      <c r="WJR683" s="18"/>
      <c r="WKB683" s="17"/>
      <c r="WKG683" s="14"/>
      <c r="WKH683" s="18"/>
      <c r="WKR683" s="17"/>
      <c r="WKW683" s="14"/>
      <c r="WKX683" s="18"/>
      <c r="WLH683" s="17"/>
      <c r="WLM683" s="14"/>
      <c r="WLN683" s="18"/>
      <c r="WLX683" s="17"/>
      <c r="WMC683" s="14"/>
      <c r="WMD683" s="18"/>
      <c r="WMN683" s="17"/>
      <c r="WMS683" s="14"/>
      <c r="WMT683" s="18"/>
      <c r="WND683" s="17"/>
      <c r="WNI683" s="14"/>
      <c r="WNJ683" s="18"/>
      <c r="WNT683" s="17"/>
      <c r="WNY683" s="14"/>
      <c r="WNZ683" s="18"/>
      <c r="WOJ683" s="17"/>
      <c r="WOO683" s="14"/>
      <c r="WOP683" s="18"/>
      <c r="WOZ683" s="17"/>
      <c r="WPE683" s="14"/>
      <c r="WPF683" s="18"/>
      <c r="WPP683" s="17"/>
      <c r="WPU683" s="14"/>
      <c r="WPV683" s="18"/>
      <c r="WQF683" s="17"/>
      <c r="WQK683" s="14"/>
      <c r="WQL683" s="18"/>
      <c r="WQV683" s="17"/>
      <c r="WRA683" s="14"/>
      <c r="WRB683" s="18"/>
      <c r="WRL683" s="17"/>
      <c r="WRQ683" s="14"/>
      <c r="WRR683" s="18"/>
      <c r="WSB683" s="17"/>
      <c r="WSG683" s="14"/>
      <c r="WSH683" s="18"/>
      <c r="WSR683" s="17"/>
      <c r="WSW683" s="14"/>
      <c r="WSX683" s="18"/>
      <c r="WTH683" s="17"/>
      <c r="WTM683" s="14"/>
      <c r="WTN683" s="18"/>
      <c r="WTX683" s="17"/>
      <c r="WUC683" s="14"/>
      <c r="WUD683" s="18"/>
      <c r="WUN683" s="17"/>
      <c r="WUS683" s="14"/>
      <c r="WUT683" s="18"/>
      <c r="WVD683" s="17"/>
      <c r="WVI683" s="14"/>
      <c r="WVJ683" s="18"/>
      <c r="WVT683" s="17"/>
      <c r="WVY683" s="14"/>
      <c r="WVZ683" s="18"/>
      <c r="WWJ683" s="17"/>
      <c r="WWO683" s="14"/>
      <c r="WWP683" s="18"/>
      <c r="WWZ683" s="17"/>
      <c r="WXE683" s="14"/>
      <c r="WXF683" s="18"/>
      <c r="WXP683" s="17"/>
      <c r="WXU683" s="14"/>
      <c r="WXV683" s="18"/>
      <c r="WYF683" s="17"/>
      <c r="WYK683" s="14"/>
      <c r="WYL683" s="18"/>
      <c r="WYV683" s="17"/>
      <c r="WZA683" s="14"/>
      <c r="WZB683" s="18"/>
      <c r="WZL683" s="17"/>
      <c r="WZQ683" s="14"/>
      <c r="WZR683" s="18"/>
      <c r="XAB683" s="17"/>
      <c r="XAG683" s="14"/>
      <c r="XAH683" s="18"/>
      <c r="XAR683" s="17"/>
      <c r="XAW683" s="14"/>
      <c r="XAX683" s="18"/>
      <c r="XBH683" s="17"/>
      <c r="XBM683" s="14"/>
      <c r="XBN683" s="18"/>
      <c r="XBX683" s="17"/>
      <c r="XCC683" s="14"/>
      <c r="XCD683" s="18"/>
      <c r="XCN683" s="17"/>
      <c r="XCS683" s="14"/>
      <c r="XCT683" s="18"/>
      <c r="XDD683" s="17"/>
      <c r="XDI683" s="14"/>
      <c r="XDJ683" s="18"/>
      <c r="XDT683" s="17"/>
      <c r="XDY683" s="14"/>
      <c r="XDZ683" s="18"/>
      <c r="XEJ683" s="17"/>
      <c r="XEO683" s="14"/>
      <c r="XEP683" s="18"/>
      <c r="XEZ683" s="17"/>
    </row>
    <row r="684" spans="1:1020 1025:2044 2049:3068 3073:4092 4097:5116 5121:6140 6145:7164 7169:8188 8193:9212 9217:10236 10241:11260 11265:12284 12289:13308 13313:14332 14337:15356 15361:16380" s="15" customFormat="1" ht="10.15" hidden="1" customHeight="1" x14ac:dyDescent="0.2">
      <c r="A684" s="14">
        <f t="shared" si="54"/>
        <v>681</v>
      </c>
      <c r="B684" s="15" t="s">
        <v>1208</v>
      </c>
      <c r="C684" s="15" t="s">
        <v>1209</v>
      </c>
      <c r="D684" s="15" t="s">
        <v>627</v>
      </c>
      <c r="E684" s="16">
        <v>7.9107422129099474</v>
      </c>
      <c r="F684" s="15" t="s">
        <v>79</v>
      </c>
      <c r="G684" s="15">
        <v>0</v>
      </c>
      <c r="H684" s="15" t="s">
        <v>80</v>
      </c>
      <c r="I684" s="15">
        <v>0</v>
      </c>
      <c r="J684" s="15">
        <v>0</v>
      </c>
      <c r="K684" s="15">
        <v>0</v>
      </c>
      <c r="L684" s="15">
        <v>0</v>
      </c>
      <c r="M684" s="15">
        <v>0</v>
      </c>
      <c r="N684" s="15" t="s">
        <v>80</v>
      </c>
      <c r="O684" s="15" t="s">
        <v>70</v>
      </c>
      <c r="P684" s="15" t="s">
        <v>79</v>
      </c>
      <c r="Q684" s="6" t="str">
        <f t="shared" si="51"/>
        <v/>
      </c>
      <c r="R684" s="1" t="str">
        <f t="shared" si="52"/>
        <v>Estimado.rar</v>
      </c>
      <c r="U684" s="15">
        <f t="shared" si="50"/>
        <v>1</v>
      </c>
      <c r="V684" s="1" t="s">
        <v>5409</v>
      </c>
      <c r="W684" s="1" t="str">
        <f t="shared" si="53"/>
        <v>ok</v>
      </c>
      <c r="AB684" s="17"/>
      <c r="AG684" s="14"/>
      <c r="AH684" s="18"/>
      <c r="AR684" s="17"/>
      <c r="AW684" s="14"/>
      <c r="AX684" s="18"/>
      <c r="BH684" s="17"/>
      <c r="BM684" s="14"/>
      <c r="BN684" s="18"/>
      <c r="BX684" s="17"/>
      <c r="CC684" s="14"/>
      <c r="CD684" s="18"/>
      <c r="CN684" s="17"/>
      <c r="CS684" s="14"/>
      <c r="CT684" s="18"/>
      <c r="DD684" s="17"/>
      <c r="DI684" s="14"/>
      <c r="DJ684" s="18"/>
      <c r="DT684" s="17"/>
      <c r="DY684" s="14"/>
      <c r="DZ684" s="18"/>
      <c r="EJ684" s="17"/>
      <c r="EO684" s="14"/>
      <c r="EP684" s="18"/>
      <c r="EZ684" s="17"/>
      <c r="FE684" s="14"/>
      <c r="FF684" s="18"/>
      <c r="FP684" s="17"/>
      <c r="FU684" s="14"/>
      <c r="FV684" s="18"/>
      <c r="GF684" s="17"/>
      <c r="GK684" s="14"/>
      <c r="GL684" s="18"/>
      <c r="GV684" s="17"/>
      <c r="HA684" s="14"/>
      <c r="HB684" s="18"/>
      <c r="HL684" s="17"/>
      <c r="HQ684" s="14"/>
      <c r="HR684" s="18"/>
      <c r="IB684" s="17"/>
      <c r="IG684" s="14"/>
      <c r="IH684" s="18"/>
      <c r="IR684" s="17"/>
      <c r="IW684" s="14"/>
      <c r="IX684" s="18"/>
      <c r="JH684" s="17"/>
      <c r="JM684" s="14"/>
      <c r="JN684" s="18"/>
      <c r="JX684" s="17"/>
      <c r="KC684" s="14"/>
      <c r="KD684" s="18"/>
      <c r="KN684" s="17"/>
      <c r="KS684" s="14"/>
      <c r="KT684" s="18"/>
      <c r="LD684" s="17"/>
      <c r="LI684" s="14"/>
      <c r="LJ684" s="18"/>
      <c r="LT684" s="17"/>
      <c r="LY684" s="14"/>
      <c r="LZ684" s="18"/>
      <c r="MJ684" s="17"/>
      <c r="MO684" s="14"/>
      <c r="MP684" s="18"/>
      <c r="MZ684" s="17"/>
      <c r="NE684" s="14"/>
      <c r="NF684" s="18"/>
      <c r="NP684" s="17"/>
      <c r="NU684" s="14"/>
      <c r="NV684" s="18"/>
      <c r="OF684" s="17"/>
      <c r="OK684" s="14"/>
      <c r="OL684" s="18"/>
      <c r="OV684" s="17"/>
      <c r="PA684" s="14"/>
      <c r="PB684" s="18"/>
      <c r="PL684" s="17"/>
      <c r="PQ684" s="14"/>
      <c r="PR684" s="18"/>
      <c r="QB684" s="17"/>
      <c r="QG684" s="14"/>
      <c r="QH684" s="18"/>
      <c r="QR684" s="17"/>
      <c r="QW684" s="14"/>
      <c r="QX684" s="18"/>
      <c r="RH684" s="17"/>
      <c r="RM684" s="14"/>
      <c r="RN684" s="18"/>
      <c r="RX684" s="17"/>
      <c r="SC684" s="14"/>
      <c r="SD684" s="18"/>
      <c r="SN684" s="17"/>
      <c r="SS684" s="14"/>
      <c r="ST684" s="18"/>
      <c r="TD684" s="17"/>
      <c r="TI684" s="14"/>
      <c r="TJ684" s="18"/>
      <c r="TT684" s="17"/>
      <c r="TY684" s="14"/>
      <c r="TZ684" s="18"/>
      <c r="UJ684" s="17"/>
      <c r="UO684" s="14"/>
      <c r="UP684" s="18"/>
      <c r="UZ684" s="17"/>
      <c r="VE684" s="14"/>
      <c r="VF684" s="18"/>
      <c r="VP684" s="17"/>
      <c r="VU684" s="14"/>
      <c r="VV684" s="18"/>
      <c r="WF684" s="17"/>
      <c r="WK684" s="14"/>
      <c r="WL684" s="18"/>
      <c r="WV684" s="17"/>
      <c r="XA684" s="14"/>
      <c r="XB684" s="18"/>
      <c r="XL684" s="17"/>
      <c r="XQ684" s="14"/>
      <c r="XR684" s="18"/>
      <c r="YB684" s="17"/>
      <c r="YG684" s="14"/>
      <c r="YH684" s="18"/>
      <c r="YR684" s="17"/>
      <c r="YW684" s="14"/>
      <c r="YX684" s="18"/>
      <c r="ZH684" s="17"/>
      <c r="ZM684" s="14"/>
      <c r="ZN684" s="18"/>
      <c r="ZX684" s="17"/>
      <c r="AAC684" s="14"/>
      <c r="AAD684" s="18"/>
      <c r="AAN684" s="17"/>
      <c r="AAS684" s="14"/>
      <c r="AAT684" s="18"/>
      <c r="ABD684" s="17"/>
      <c r="ABI684" s="14"/>
      <c r="ABJ684" s="18"/>
      <c r="ABT684" s="17"/>
      <c r="ABY684" s="14"/>
      <c r="ABZ684" s="18"/>
      <c r="ACJ684" s="17"/>
      <c r="ACO684" s="14"/>
      <c r="ACP684" s="18"/>
      <c r="ACZ684" s="17"/>
      <c r="ADE684" s="14"/>
      <c r="ADF684" s="18"/>
      <c r="ADP684" s="17"/>
      <c r="ADU684" s="14"/>
      <c r="ADV684" s="18"/>
      <c r="AEF684" s="17"/>
      <c r="AEK684" s="14"/>
      <c r="AEL684" s="18"/>
      <c r="AEV684" s="17"/>
      <c r="AFA684" s="14"/>
      <c r="AFB684" s="18"/>
      <c r="AFL684" s="17"/>
      <c r="AFQ684" s="14"/>
      <c r="AFR684" s="18"/>
      <c r="AGB684" s="17"/>
      <c r="AGG684" s="14"/>
      <c r="AGH684" s="18"/>
      <c r="AGR684" s="17"/>
      <c r="AGW684" s="14"/>
      <c r="AGX684" s="18"/>
      <c r="AHH684" s="17"/>
      <c r="AHM684" s="14"/>
      <c r="AHN684" s="18"/>
      <c r="AHX684" s="17"/>
      <c r="AIC684" s="14"/>
      <c r="AID684" s="18"/>
      <c r="AIN684" s="17"/>
      <c r="AIS684" s="14"/>
      <c r="AIT684" s="18"/>
      <c r="AJD684" s="17"/>
      <c r="AJI684" s="14"/>
      <c r="AJJ684" s="18"/>
      <c r="AJT684" s="17"/>
      <c r="AJY684" s="14"/>
      <c r="AJZ684" s="18"/>
      <c r="AKJ684" s="17"/>
      <c r="AKO684" s="14"/>
      <c r="AKP684" s="18"/>
      <c r="AKZ684" s="17"/>
      <c r="ALE684" s="14"/>
      <c r="ALF684" s="18"/>
      <c r="ALP684" s="17"/>
      <c r="ALU684" s="14"/>
      <c r="ALV684" s="18"/>
      <c r="AMF684" s="17"/>
      <c r="AMK684" s="14"/>
      <c r="AML684" s="18"/>
      <c r="AMV684" s="17"/>
      <c r="ANA684" s="14"/>
      <c r="ANB684" s="18"/>
      <c r="ANL684" s="17"/>
      <c r="ANQ684" s="14"/>
      <c r="ANR684" s="18"/>
      <c r="AOB684" s="17"/>
      <c r="AOG684" s="14"/>
      <c r="AOH684" s="18"/>
      <c r="AOR684" s="17"/>
      <c r="AOW684" s="14"/>
      <c r="AOX684" s="18"/>
      <c r="APH684" s="17"/>
      <c r="APM684" s="14"/>
      <c r="APN684" s="18"/>
      <c r="APX684" s="17"/>
      <c r="AQC684" s="14"/>
      <c r="AQD684" s="18"/>
      <c r="AQN684" s="17"/>
      <c r="AQS684" s="14"/>
      <c r="AQT684" s="18"/>
      <c r="ARD684" s="17"/>
      <c r="ARI684" s="14"/>
      <c r="ARJ684" s="18"/>
      <c r="ART684" s="17"/>
      <c r="ARY684" s="14"/>
      <c r="ARZ684" s="18"/>
      <c r="ASJ684" s="17"/>
      <c r="ASO684" s="14"/>
      <c r="ASP684" s="18"/>
      <c r="ASZ684" s="17"/>
      <c r="ATE684" s="14"/>
      <c r="ATF684" s="18"/>
      <c r="ATP684" s="17"/>
      <c r="ATU684" s="14"/>
      <c r="ATV684" s="18"/>
      <c r="AUF684" s="17"/>
      <c r="AUK684" s="14"/>
      <c r="AUL684" s="18"/>
      <c r="AUV684" s="17"/>
      <c r="AVA684" s="14"/>
      <c r="AVB684" s="18"/>
      <c r="AVL684" s="17"/>
      <c r="AVQ684" s="14"/>
      <c r="AVR684" s="18"/>
      <c r="AWB684" s="17"/>
      <c r="AWG684" s="14"/>
      <c r="AWH684" s="18"/>
      <c r="AWR684" s="17"/>
      <c r="AWW684" s="14"/>
      <c r="AWX684" s="18"/>
      <c r="AXH684" s="17"/>
      <c r="AXM684" s="14"/>
      <c r="AXN684" s="18"/>
      <c r="AXX684" s="17"/>
      <c r="AYC684" s="14"/>
      <c r="AYD684" s="18"/>
      <c r="AYN684" s="17"/>
      <c r="AYS684" s="14"/>
      <c r="AYT684" s="18"/>
      <c r="AZD684" s="17"/>
      <c r="AZI684" s="14"/>
      <c r="AZJ684" s="18"/>
      <c r="AZT684" s="17"/>
      <c r="AZY684" s="14"/>
      <c r="AZZ684" s="18"/>
      <c r="BAJ684" s="17"/>
      <c r="BAO684" s="14"/>
      <c r="BAP684" s="18"/>
      <c r="BAZ684" s="17"/>
      <c r="BBE684" s="14"/>
      <c r="BBF684" s="18"/>
      <c r="BBP684" s="17"/>
      <c r="BBU684" s="14"/>
      <c r="BBV684" s="18"/>
      <c r="BCF684" s="17"/>
      <c r="BCK684" s="14"/>
      <c r="BCL684" s="18"/>
      <c r="BCV684" s="17"/>
      <c r="BDA684" s="14"/>
      <c r="BDB684" s="18"/>
      <c r="BDL684" s="17"/>
      <c r="BDQ684" s="14"/>
      <c r="BDR684" s="18"/>
      <c r="BEB684" s="17"/>
      <c r="BEG684" s="14"/>
      <c r="BEH684" s="18"/>
      <c r="BER684" s="17"/>
      <c r="BEW684" s="14"/>
      <c r="BEX684" s="18"/>
      <c r="BFH684" s="17"/>
      <c r="BFM684" s="14"/>
      <c r="BFN684" s="18"/>
      <c r="BFX684" s="17"/>
      <c r="BGC684" s="14"/>
      <c r="BGD684" s="18"/>
      <c r="BGN684" s="17"/>
      <c r="BGS684" s="14"/>
      <c r="BGT684" s="18"/>
      <c r="BHD684" s="17"/>
      <c r="BHI684" s="14"/>
      <c r="BHJ684" s="18"/>
      <c r="BHT684" s="17"/>
      <c r="BHY684" s="14"/>
      <c r="BHZ684" s="18"/>
      <c r="BIJ684" s="17"/>
      <c r="BIO684" s="14"/>
      <c r="BIP684" s="18"/>
      <c r="BIZ684" s="17"/>
      <c r="BJE684" s="14"/>
      <c r="BJF684" s="18"/>
      <c r="BJP684" s="17"/>
      <c r="BJU684" s="14"/>
      <c r="BJV684" s="18"/>
      <c r="BKF684" s="17"/>
      <c r="BKK684" s="14"/>
      <c r="BKL684" s="18"/>
      <c r="BKV684" s="17"/>
      <c r="BLA684" s="14"/>
      <c r="BLB684" s="18"/>
      <c r="BLL684" s="17"/>
      <c r="BLQ684" s="14"/>
      <c r="BLR684" s="18"/>
      <c r="BMB684" s="17"/>
      <c r="BMG684" s="14"/>
      <c r="BMH684" s="18"/>
      <c r="BMR684" s="17"/>
      <c r="BMW684" s="14"/>
      <c r="BMX684" s="18"/>
      <c r="BNH684" s="17"/>
      <c r="BNM684" s="14"/>
      <c r="BNN684" s="18"/>
      <c r="BNX684" s="17"/>
      <c r="BOC684" s="14"/>
      <c r="BOD684" s="18"/>
      <c r="BON684" s="17"/>
      <c r="BOS684" s="14"/>
      <c r="BOT684" s="18"/>
      <c r="BPD684" s="17"/>
      <c r="BPI684" s="14"/>
      <c r="BPJ684" s="18"/>
      <c r="BPT684" s="17"/>
      <c r="BPY684" s="14"/>
      <c r="BPZ684" s="18"/>
      <c r="BQJ684" s="17"/>
      <c r="BQO684" s="14"/>
      <c r="BQP684" s="18"/>
      <c r="BQZ684" s="17"/>
      <c r="BRE684" s="14"/>
      <c r="BRF684" s="18"/>
      <c r="BRP684" s="17"/>
      <c r="BRU684" s="14"/>
      <c r="BRV684" s="18"/>
      <c r="BSF684" s="17"/>
      <c r="BSK684" s="14"/>
      <c r="BSL684" s="18"/>
      <c r="BSV684" s="17"/>
      <c r="BTA684" s="14"/>
      <c r="BTB684" s="18"/>
      <c r="BTL684" s="17"/>
      <c r="BTQ684" s="14"/>
      <c r="BTR684" s="18"/>
      <c r="BUB684" s="17"/>
      <c r="BUG684" s="14"/>
      <c r="BUH684" s="18"/>
      <c r="BUR684" s="17"/>
      <c r="BUW684" s="14"/>
      <c r="BUX684" s="18"/>
      <c r="BVH684" s="17"/>
      <c r="BVM684" s="14"/>
      <c r="BVN684" s="18"/>
      <c r="BVX684" s="17"/>
      <c r="BWC684" s="14"/>
      <c r="BWD684" s="18"/>
      <c r="BWN684" s="17"/>
      <c r="BWS684" s="14"/>
      <c r="BWT684" s="18"/>
      <c r="BXD684" s="17"/>
      <c r="BXI684" s="14"/>
      <c r="BXJ684" s="18"/>
      <c r="BXT684" s="17"/>
      <c r="BXY684" s="14"/>
      <c r="BXZ684" s="18"/>
      <c r="BYJ684" s="17"/>
      <c r="BYO684" s="14"/>
      <c r="BYP684" s="18"/>
      <c r="BYZ684" s="17"/>
      <c r="BZE684" s="14"/>
      <c r="BZF684" s="18"/>
      <c r="BZP684" s="17"/>
      <c r="BZU684" s="14"/>
      <c r="BZV684" s="18"/>
      <c r="CAF684" s="17"/>
      <c r="CAK684" s="14"/>
      <c r="CAL684" s="18"/>
      <c r="CAV684" s="17"/>
      <c r="CBA684" s="14"/>
      <c r="CBB684" s="18"/>
      <c r="CBL684" s="17"/>
      <c r="CBQ684" s="14"/>
      <c r="CBR684" s="18"/>
      <c r="CCB684" s="17"/>
      <c r="CCG684" s="14"/>
      <c r="CCH684" s="18"/>
      <c r="CCR684" s="17"/>
      <c r="CCW684" s="14"/>
      <c r="CCX684" s="18"/>
      <c r="CDH684" s="17"/>
      <c r="CDM684" s="14"/>
      <c r="CDN684" s="18"/>
      <c r="CDX684" s="17"/>
      <c r="CEC684" s="14"/>
      <c r="CED684" s="18"/>
      <c r="CEN684" s="17"/>
      <c r="CES684" s="14"/>
      <c r="CET684" s="18"/>
      <c r="CFD684" s="17"/>
      <c r="CFI684" s="14"/>
      <c r="CFJ684" s="18"/>
      <c r="CFT684" s="17"/>
      <c r="CFY684" s="14"/>
      <c r="CFZ684" s="18"/>
      <c r="CGJ684" s="17"/>
      <c r="CGO684" s="14"/>
      <c r="CGP684" s="18"/>
      <c r="CGZ684" s="17"/>
      <c r="CHE684" s="14"/>
      <c r="CHF684" s="18"/>
      <c r="CHP684" s="17"/>
      <c r="CHU684" s="14"/>
      <c r="CHV684" s="18"/>
      <c r="CIF684" s="17"/>
      <c r="CIK684" s="14"/>
      <c r="CIL684" s="18"/>
      <c r="CIV684" s="17"/>
      <c r="CJA684" s="14"/>
      <c r="CJB684" s="18"/>
      <c r="CJL684" s="17"/>
      <c r="CJQ684" s="14"/>
      <c r="CJR684" s="18"/>
      <c r="CKB684" s="17"/>
      <c r="CKG684" s="14"/>
      <c r="CKH684" s="18"/>
      <c r="CKR684" s="17"/>
      <c r="CKW684" s="14"/>
      <c r="CKX684" s="18"/>
      <c r="CLH684" s="17"/>
      <c r="CLM684" s="14"/>
      <c r="CLN684" s="18"/>
      <c r="CLX684" s="17"/>
      <c r="CMC684" s="14"/>
      <c r="CMD684" s="18"/>
      <c r="CMN684" s="17"/>
      <c r="CMS684" s="14"/>
      <c r="CMT684" s="18"/>
      <c r="CND684" s="17"/>
      <c r="CNI684" s="14"/>
      <c r="CNJ684" s="18"/>
      <c r="CNT684" s="17"/>
      <c r="CNY684" s="14"/>
      <c r="CNZ684" s="18"/>
      <c r="COJ684" s="17"/>
      <c r="COO684" s="14"/>
      <c r="COP684" s="18"/>
      <c r="COZ684" s="17"/>
      <c r="CPE684" s="14"/>
      <c r="CPF684" s="18"/>
      <c r="CPP684" s="17"/>
      <c r="CPU684" s="14"/>
      <c r="CPV684" s="18"/>
      <c r="CQF684" s="17"/>
      <c r="CQK684" s="14"/>
      <c r="CQL684" s="18"/>
      <c r="CQV684" s="17"/>
      <c r="CRA684" s="14"/>
      <c r="CRB684" s="18"/>
      <c r="CRL684" s="17"/>
      <c r="CRQ684" s="14"/>
      <c r="CRR684" s="18"/>
      <c r="CSB684" s="17"/>
      <c r="CSG684" s="14"/>
      <c r="CSH684" s="18"/>
      <c r="CSR684" s="17"/>
      <c r="CSW684" s="14"/>
      <c r="CSX684" s="18"/>
      <c r="CTH684" s="17"/>
      <c r="CTM684" s="14"/>
      <c r="CTN684" s="18"/>
      <c r="CTX684" s="17"/>
      <c r="CUC684" s="14"/>
      <c r="CUD684" s="18"/>
      <c r="CUN684" s="17"/>
      <c r="CUS684" s="14"/>
      <c r="CUT684" s="18"/>
      <c r="CVD684" s="17"/>
      <c r="CVI684" s="14"/>
      <c r="CVJ684" s="18"/>
      <c r="CVT684" s="17"/>
      <c r="CVY684" s="14"/>
      <c r="CVZ684" s="18"/>
      <c r="CWJ684" s="17"/>
      <c r="CWO684" s="14"/>
      <c r="CWP684" s="18"/>
      <c r="CWZ684" s="17"/>
      <c r="CXE684" s="14"/>
      <c r="CXF684" s="18"/>
      <c r="CXP684" s="17"/>
      <c r="CXU684" s="14"/>
      <c r="CXV684" s="18"/>
      <c r="CYF684" s="17"/>
      <c r="CYK684" s="14"/>
      <c r="CYL684" s="18"/>
      <c r="CYV684" s="17"/>
      <c r="CZA684" s="14"/>
      <c r="CZB684" s="18"/>
      <c r="CZL684" s="17"/>
      <c r="CZQ684" s="14"/>
      <c r="CZR684" s="18"/>
      <c r="DAB684" s="17"/>
      <c r="DAG684" s="14"/>
      <c r="DAH684" s="18"/>
      <c r="DAR684" s="17"/>
      <c r="DAW684" s="14"/>
      <c r="DAX684" s="18"/>
      <c r="DBH684" s="17"/>
      <c r="DBM684" s="14"/>
      <c r="DBN684" s="18"/>
      <c r="DBX684" s="17"/>
      <c r="DCC684" s="14"/>
      <c r="DCD684" s="18"/>
      <c r="DCN684" s="17"/>
      <c r="DCS684" s="14"/>
      <c r="DCT684" s="18"/>
      <c r="DDD684" s="17"/>
      <c r="DDI684" s="14"/>
      <c r="DDJ684" s="18"/>
      <c r="DDT684" s="17"/>
      <c r="DDY684" s="14"/>
      <c r="DDZ684" s="18"/>
      <c r="DEJ684" s="17"/>
      <c r="DEO684" s="14"/>
      <c r="DEP684" s="18"/>
      <c r="DEZ684" s="17"/>
      <c r="DFE684" s="14"/>
      <c r="DFF684" s="18"/>
      <c r="DFP684" s="17"/>
      <c r="DFU684" s="14"/>
      <c r="DFV684" s="18"/>
      <c r="DGF684" s="17"/>
      <c r="DGK684" s="14"/>
      <c r="DGL684" s="18"/>
      <c r="DGV684" s="17"/>
      <c r="DHA684" s="14"/>
      <c r="DHB684" s="18"/>
      <c r="DHL684" s="17"/>
      <c r="DHQ684" s="14"/>
      <c r="DHR684" s="18"/>
      <c r="DIB684" s="17"/>
      <c r="DIG684" s="14"/>
      <c r="DIH684" s="18"/>
      <c r="DIR684" s="17"/>
      <c r="DIW684" s="14"/>
      <c r="DIX684" s="18"/>
      <c r="DJH684" s="17"/>
      <c r="DJM684" s="14"/>
      <c r="DJN684" s="18"/>
      <c r="DJX684" s="17"/>
      <c r="DKC684" s="14"/>
      <c r="DKD684" s="18"/>
      <c r="DKN684" s="17"/>
      <c r="DKS684" s="14"/>
      <c r="DKT684" s="18"/>
      <c r="DLD684" s="17"/>
      <c r="DLI684" s="14"/>
      <c r="DLJ684" s="18"/>
      <c r="DLT684" s="17"/>
      <c r="DLY684" s="14"/>
      <c r="DLZ684" s="18"/>
      <c r="DMJ684" s="17"/>
      <c r="DMO684" s="14"/>
      <c r="DMP684" s="18"/>
      <c r="DMZ684" s="17"/>
      <c r="DNE684" s="14"/>
      <c r="DNF684" s="18"/>
      <c r="DNP684" s="17"/>
      <c r="DNU684" s="14"/>
      <c r="DNV684" s="18"/>
      <c r="DOF684" s="17"/>
      <c r="DOK684" s="14"/>
      <c r="DOL684" s="18"/>
      <c r="DOV684" s="17"/>
      <c r="DPA684" s="14"/>
      <c r="DPB684" s="18"/>
      <c r="DPL684" s="17"/>
      <c r="DPQ684" s="14"/>
      <c r="DPR684" s="18"/>
      <c r="DQB684" s="17"/>
      <c r="DQG684" s="14"/>
      <c r="DQH684" s="18"/>
      <c r="DQR684" s="17"/>
      <c r="DQW684" s="14"/>
      <c r="DQX684" s="18"/>
      <c r="DRH684" s="17"/>
      <c r="DRM684" s="14"/>
      <c r="DRN684" s="18"/>
      <c r="DRX684" s="17"/>
      <c r="DSC684" s="14"/>
      <c r="DSD684" s="18"/>
      <c r="DSN684" s="17"/>
      <c r="DSS684" s="14"/>
      <c r="DST684" s="18"/>
      <c r="DTD684" s="17"/>
      <c r="DTI684" s="14"/>
      <c r="DTJ684" s="18"/>
      <c r="DTT684" s="17"/>
      <c r="DTY684" s="14"/>
      <c r="DTZ684" s="18"/>
      <c r="DUJ684" s="17"/>
      <c r="DUO684" s="14"/>
      <c r="DUP684" s="18"/>
      <c r="DUZ684" s="17"/>
      <c r="DVE684" s="14"/>
      <c r="DVF684" s="18"/>
      <c r="DVP684" s="17"/>
      <c r="DVU684" s="14"/>
      <c r="DVV684" s="18"/>
      <c r="DWF684" s="17"/>
      <c r="DWK684" s="14"/>
      <c r="DWL684" s="18"/>
      <c r="DWV684" s="17"/>
      <c r="DXA684" s="14"/>
      <c r="DXB684" s="18"/>
      <c r="DXL684" s="17"/>
      <c r="DXQ684" s="14"/>
      <c r="DXR684" s="18"/>
      <c r="DYB684" s="17"/>
      <c r="DYG684" s="14"/>
      <c r="DYH684" s="18"/>
      <c r="DYR684" s="17"/>
      <c r="DYW684" s="14"/>
      <c r="DYX684" s="18"/>
      <c r="DZH684" s="17"/>
      <c r="DZM684" s="14"/>
      <c r="DZN684" s="18"/>
      <c r="DZX684" s="17"/>
      <c r="EAC684" s="14"/>
      <c r="EAD684" s="18"/>
      <c r="EAN684" s="17"/>
      <c r="EAS684" s="14"/>
      <c r="EAT684" s="18"/>
      <c r="EBD684" s="17"/>
      <c r="EBI684" s="14"/>
      <c r="EBJ684" s="18"/>
      <c r="EBT684" s="17"/>
      <c r="EBY684" s="14"/>
      <c r="EBZ684" s="18"/>
      <c r="ECJ684" s="17"/>
      <c r="ECO684" s="14"/>
      <c r="ECP684" s="18"/>
      <c r="ECZ684" s="17"/>
      <c r="EDE684" s="14"/>
      <c r="EDF684" s="18"/>
      <c r="EDP684" s="17"/>
      <c r="EDU684" s="14"/>
      <c r="EDV684" s="18"/>
      <c r="EEF684" s="17"/>
      <c r="EEK684" s="14"/>
      <c r="EEL684" s="18"/>
      <c r="EEV684" s="17"/>
      <c r="EFA684" s="14"/>
      <c r="EFB684" s="18"/>
      <c r="EFL684" s="17"/>
      <c r="EFQ684" s="14"/>
      <c r="EFR684" s="18"/>
      <c r="EGB684" s="17"/>
      <c r="EGG684" s="14"/>
      <c r="EGH684" s="18"/>
      <c r="EGR684" s="17"/>
      <c r="EGW684" s="14"/>
      <c r="EGX684" s="18"/>
      <c r="EHH684" s="17"/>
      <c r="EHM684" s="14"/>
      <c r="EHN684" s="18"/>
      <c r="EHX684" s="17"/>
      <c r="EIC684" s="14"/>
      <c r="EID684" s="18"/>
      <c r="EIN684" s="17"/>
      <c r="EIS684" s="14"/>
      <c r="EIT684" s="18"/>
      <c r="EJD684" s="17"/>
      <c r="EJI684" s="14"/>
      <c r="EJJ684" s="18"/>
      <c r="EJT684" s="17"/>
      <c r="EJY684" s="14"/>
      <c r="EJZ684" s="18"/>
      <c r="EKJ684" s="17"/>
      <c r="EKO684" s="14"/>
      <c r="EKP684" s="18"/>
      <c r="EKZ684" s="17"/>
      <c r="ELE684" s="14"/>
      <c r="ELF684" s="18"/>
      <c r="ELP684" s="17"/>
      <c r="ELU684" s="14"/>
      <c r="ELV684" s="18"/>
      <c r="EMF684" s="17"/>
      <c r="EMK684" s="14"/>
      <c r="EML684" s="18"/>
      <c r="EMV684" s="17"/>
      <c r="ENA684" s="14"/>
      <c r="ENB684" s="18"/>
      <c r="ENL684" s="17"/>
      <c r="ENQ684" s="14"/>
      <c r="ENR684" s="18"/>
      <c r="EOB684" s="17"/>
      <c r="EOG684" s="14"/>
      <c r="EOH684" s="18"/>
      <c r="EOR684" s="17"/>
      <c r="EOW684" s="14"/>
      <c r="EOX684" s="18"/>
      <c r="EPH684" s="17"/>
      <c r="EPM684" s="14"/>
      <c r="EPN684" s="18"/>
      <c r="EPX684" s="17"/>
      <c r="EQC684" s="14"/>
      <c r="EQD684" s="18"/>
      <c r="EQN684" s="17"/>
      <c r="EQS684" s="14"/>
      <c r="EQT684" s="18"/>
      <c r="ERD684" s="17"/>
      <c r="ERI684" s="14"/>
      <c r="ERJ684" s="18"/>
      <c r="ERT684" s="17"/>
      <c r="ERY684" s="14"/>
      <c r="ERZ684" s="18"/>
      <c r="ESJ684" s="17"/>
      <c r="ESO684" s="14"/>
      <c r="ESP684" s="18"/>
      <c r="ESZ684" s="17"/>
      <c r="ETE684" s="14"/>
      <c r="ETF684" s="18"/>
      <c r="ETP684" s="17"/>
      <c r="ETU684" s="14"/>
      <c r="ETV684" s="18"/>
      <c r="EUF684" s="17"/>
      <c r="EUK684" s="14"/>
      <c r="EUL684" s="18"/>
      <c r="EUV684" s="17"/>
      <c r="EVA684" s="14"/>
      <c r="EVB684" s="18"/>
      <c r="EVL684" s="17"/>
      <c r="EVQ684" s="14"/>
      <c r="EVR684" s="18"/>
      <c r="EWB684" s="17"/>
      <c r="EWG684" s="14"/>
      <c r="EWH684" s="18"/>
      <c r="EWR684" s="17"/>
      <c r="EWW684" s="14"/>
      <c r="EWX684" s="18"/>
      <c r="EXH684" s="17"/>
      <c r="EXM684" s="14"/>
      <c r="EXN684" s="18"/>
      <c r="EXX684" s="17"/>
      <c r="EYC684" s="14"/>
      <c r="EYD684" s="18"/>
      <c r="EYN684" s="17"/>
      <c r="EYS684" s="14"/>
      <c r="EYT684" s="18"/>
      <c r="EZD684" s="17"/>
      <c r="EZI684" s="14"/>
      <c r="EZJ684" s="18"/>
      <c r="EZT684" s="17"/>
      <c r="EZY684" s="14"/>
      <c r="EZZ684" s="18"/>
      <c r="FAJ684" s="17"/>
      <c r="FAO684" s="14"/>
      <c r="FAP684" s="18"/>
      <c r="FAZ684" s="17"/>
      <c r="FBE684" s="14"/>
      <c r="FBF684" s="18"/>
      <c r="FBP684" s="17"/>
      <c r="FBU684" s="14"/>
      <c r="FBV684" s="18"/>
      <c r="FCF684" s="17"/>
      <c r="FCK684" s="14"/>
      <c r="FCL684" s="18"/>
      <c r="FCV684" s="17"/>
      <c r="FDA684" s="14"/>
      <c r="FDB684" s="18"/>
      <c r="FDL684" s="17"/>
      <c r="FDQ684" s="14"/>
      <c r="FDR684" s="18"/>
      <c r="FEB684" s="17"/>
      <c r="FEG684" s="14"/>
      <c r="FEH684" s="18"/>
      <c r="FER684" s="17"/>
      <c r="FEW684" s="14"/>
      <c r="FEX684" s="18"/>
      <c r="FFH684" s="17"/>
      <c r="FFM684" s="14"/>
      <c r="FFN684" s="18"/>
      <c r="FFX684" s="17"/>
      <c r="FGC684" s="14"/>
      <c r="FGD684" s="18"/>
      <c r="FGN684" s="17"/>
      <c r="FGS684" s="14"/>
      <c r="FGT684" s="18"/>
      <c r="FHD684" s="17"/>
      <c r="FHI684" s="14"/>
      <c r="FHJ684" s="18"/>
      <c r="FHT684" s="17"/>
      <c r="FHY684" s="14"/>
      <c r="FHZ684" s="18"/>
      <c r="FIJ684" s="17"/>
      <c r="FIO684" s="14"/>
      <c r="FIP684" s="18"/>
      <c r="FIZ684" s="17"/>
      <c r="FJE684" s="14"/>
      <c r="FJF684" s="18"/>
      <c r="FJP684" s="17"/>
      <c r="FJU684" s="14"/>
      <c r="FJV684" s="18"/>
      <c r="FKF684" s="17"/>
      <c r="FKK684" s="14"/>
      <c r="FKL684" s="18"/>
      <c r="FKV684" s="17"/>
      <c r="FLA684" s="14"/>
      <c r="FLB684" s="18"/>
      <c r="FLL684" s="17"/>
      <c r="FLQ684" s="14"/>
      <c r="FLR684" s="18"/>
      <c r="FMB684" s="17"/>
      <c r="FMG684" s="14"/>
      <c r="FMH684" s="18"/>
      <c r="FMR684" s="17"/>
      <c r="FMW684" s="14"/>
      <c r="FMX684" s="18"/>
      <c r="FNH684" s="17"/>
      <c r="FNM684" s="14"/>
      <c r="FNN684" s="18"/>
      <c r="FNX684" s="17"/>
      <c r="FOC684" s="14"/>
      <c r="FOD684" s="18"/>
      <c r="FON684" s="17"/>
      <c r="FOS684" s="14"/>
      <c r="FOT684" s="18"/>
      <c r="FPD684" s="17"/>
      <c r="FPI684" s="14"/>
      <c r="FPJ684" s="18"/>
      <c r="FPT684" s="17"/>
      <c r="FPY684" s="14"/>
      <c r="FPZ684" s="18"/>
      <c r="FQJ684" s="17"/>
      <c r="FQO684" s="14"/>
      <c r="FQP684" s="18"/>
      <c r="FQZ684" s="17"/>
      <c r="FRE684" s="14"/>
      <c r="FRF684" s="18"/>
      <c r="FRP684" s="17"/>
      <c r="FRU684" s="14"/>
      <c r="FRV684" s="18"/>
      <c r="FSF684" s="17"/>
      <c r="FSK684" s="14"/>
      <c r="FSL684" s="18"/>
      <c r="FSV684" s="17"/>
      <c r="FTA684" s="14"/>
      <c r="FTB684" s="18"/>
      <c r="FTL684" s="17"/>
      <c r="FTQ684" s="14"/>
      <c r="FTR684" s="18"/>
      <c r="FUB684" s="17"/>
      <c r="FUG684" s="14"/>
      <c r="FUH684" s="18"/>
      <c r="FUR684" s="17"/>
      <c r="FUW684" s="14"/>
      <c r="FUX684" s="18"/>
      <c r="FVH684" s="17"/>
      <c r="FVM684" s="14"/>
      <c r="FVN684" s="18"/>
      <c r="FVX684" s="17"/>
      <c r="FWC684" s="14"/>
      <c r="FWD684" s="18"/>
      <c r="FWN684" s="17"/>
      <c r="FWS684" s="14"/>
      <c r="FWT684" s="18"/>
      <c r="FXD684" s="17"/>
      <c r="FXI684" s="14"/>
      <c r="FXJ684" s="18"/>
      <c r="FXT684" s="17"/>
      <c r="FXY684" s="14"/>
      <c r="FXZ684" s="18"/>
      <c r="FYJ684" s="17"/>
      <c r="FYO684" s="14"/>
      <c r="FYP684" s="18"/>
      <c r="FYZ684" s="17"/>
      <c r="FZE684" s="14"/>
      <c r="FZF684" s="18"/>
      <c r="FZP684" s="17"/>
      <c r="FZU684" s="14"/>
      <c r="FZV684" s="18"/>
      <c r="GAF684" s="17"/>
      <c r="GAK684" s="14"/>
      <c r="GAL684" s="18"/>
      <c r="GAV684" s="17"/>
      <c r="GBA684" s="14"/>
      <c r="GBB684" s="18"/>
      <c r="GBL684" s="17"/>
      <c r="GBQ684" s="14"/>
      <c r="GBR684" s="18"/>
      <c r="GCB684" s="17"/>
      <c r="GCG684" s="14"/>
      <c r="GCH684" s="18"/>
      <c r="GCR684" s="17"/>
      <c r="GCW684" s="14"/>
      <c r="GCX684" s="18"/>
      <c r="GDH684" s="17"/>
      <c r="GDM684" s="14"/>
      <c r="GDN684" s="18"/>
      <c r="GDX684" s="17"/>
      <c r="GEC684" s="14"/>
      <c r="GED684" s="18"/>
      <c r="GEN684" s="17"/>
      <c r="GES684" s="14"/>
      <c r="GET684" s="18"/>
      <c r="GFD684" s="17"/>
      <c r="GFI684" s="14"/>
      <c r="GFJ684" s="18"/>
      <c r="GFT684" s="17"/>
      <c r="GFY684" s="14"/>
      <c r="GFZ684" s="18"/>
      <c r="GGJ684" s="17"/>
      <c r="GGO684" s="14"/>
      <c r="GGP684" s="18"/>
      <c r="GGZ684" s="17"/>
      <c r="GHE684" s="14"/>
      <c r="GHF684" s="18"/>
      <c r="GHP684" s="17"/>
      <c r="GHU684" s="14"/>
      <c r="GHV684" s="18"/>
      <c r="GIF684" s="17"/>
      <c r="GIK684" s="14"/>
      <c r="GIL684" s="18"/>
      <c r="GIV684" s="17"/>
      <c r="GJA684" s="14"/>
      <c r="GJB684" s="18"/>
      <c r="GJL684" s="17"/>
      <c r="GJQ684" s="14"/>
      <c r="GJR684" s="18"/>
      <c r="GKB684" s="17"/>
      <c r="GKG684" s="14"/>
      <c r="GKH684" s="18"/>
      <c r="GKR684" s="17"/>
      <c r="GKW684" s="14"/>
      <c r="GKX684" s="18"/>
      <c r="GLH684" s="17"/>
      <c r="GLM684" s="14"/>
      <c r="GLN684" s="18"/>
      <c r="GLX684" s="17"/>
      <c r="GMC684" s="14"/>
      <c r="GMD684" s="18"/>
      <c r="GMN684" s="17"/>
      <c r="GMS684" s="14"/>
      <c r="GMT684" s="18"/>
      <c r="GND684" s="17"/>
      <c r="GNI684" s="14"/>
      <c r="GNJ684" s="18"/>
      <c r="GNT684" s="17"/>
      <c r="GNY684" s="14"/>
      <c r="GNZ684" s="18"/>
      <c r="GOJ684" s="17"/>
      <c r="GOO684" s="14"/>
      <c r="GOP684" s="18"/>
      <c r="GOZ684" s="17"/>
      <c r="GPE684" s="14"/>
      <c r="GPF684" s="18"/>
      <c r="GPP684" s="17"/>
      <c r="GPU684" s="14"/>
      <c r="GPV684" s="18"/>
      <c r="GQF684" s="17"/>
      <c r="GQK684" s="14"/>
      <c r="GQL684" s="18"/>
      <c r="GQV684" s="17"/>
      <c r="GRA684" s="14"/>
      <c r="GRB684" s="18"/>
      <c r="GRL684" s="17"/>
      <c r="GRQ684" s="14"/>
      <c r="GRR684" s="18"/>
      <c r="GSB684" s="17"/>
      <c r="GSG684" s="14"/>
      <c r="GSH684" s="18"/>
      <c r="GSR684" s="17"/>
      <c r="GSW684" s="14"/>
      <c r="GSX684" s="18"/>
      <c r="GTH684" s="17"/>
      <c r="GTM684" s="14"/>
      <c r="GTN684" s="18"/>
      <c r="GTX684" s="17"/>
      <c r="GUC684" s="14"/>
      <c r="GUD684" s="18"/>
      <c r="GUN684" s="17"/>
      <c r="GUS684" s="14"/>
      <c r="GUT684" s="18"/>
      <c r="GVD684" s="17"/>
      <c r="GVI684" s="14"/>
      <c r="GVJ684" s="18"/>
      <c r="GVT684" s="17"/>
      <c r="GVY684" s="14"/>
      <c r="GVZ684" s="18"/>
      <c r="GWJ684" s="17"/>
      <c r="GWO684" s="14"/>
      <c r="GWP684" s="18"/>
      <c r="GWZ684" s="17"/>
      <c r="GXE684" s="14"/>
      <c r="GXF684" s="18"/>
      <c r="GXP684" s="17"/>
      <c r="GXU684" s="14"/>
      <c r="GXV684" s="18"/>
      <c r="GYF684" s="17"/>
      <c r="GYK684" s="14"/>
      <c r="GYL684" s="18"/>
      <c r="GYV684" s="17"/>
      <c r="GZA684" s="14"/>
      <c r="GZB684" s="18"/>
      <c r="GZL684" s="17"/>
      <c r="GZQ684" s="14"/>
      <c r="GZR684" s="18"/>
      <c r="HAB684" s="17"/>
      <c r="HAG684" s="14"/>
      <c r="HAH684" s="18"/>
      <c r="HAR684" s="17"/>
      <c r="HAW684" s="14"/>
      <c r="HAX684" s="18"/>
      <c r="HBH684" s="17"/>
      <c r="HBM684" s="14"/>
      <c r="HBN684" s="18"/>
      <c r="HBX684" s="17"/>
      <c r="HCC684" s="14"/>
      <c r="HCD684" s="18"/>
      <c r="HCN684" s="17"/>
      <c r="HCS684" s="14"/>
      <c r="HCT684" s="18"/>
      <c r="HDD684" s="17"/>
      <c r="HDI684" s="14"/>
      <c r="HDJ684" s="18"/>
      <c r="HDT684" s="17"/>
      <c r="HDY684" s="14"/>
      <c r="HDZ684" s="18"/>
      <c r="HEJ684" s="17"/>
      <c r="HEO684" s="14"/>
      <c r="HEP684" s="18"/>
      <c r="HEZ684" s="17"/>
      <c r="HFE684" s="14"/>
      <c r="HFF684" s="18"/>
      <c r="HFP684" s="17"/>
      <c r="HFU684" s="14"/>
      <c r="HFV684" s="18"/>
      <c r="HGF684" s="17"/>
      <c r="HGK684" s="14"/>
      <c r="HGL684" s="18"/>
      <c r="HGV684" s="17"/>
      <c r="HHA684" s="14"/>
      <c r="HHB684" s="18"/>
      <c r="HHL684" s="17"/>
      <c r="HHQ684" s="14"/>
      <c r="HHR684" s="18"/>
      <c r="HIB684" s="17"/>
      <c r="HIG684" s="14"/>
      <c r="HIH684" s="18"/>
      <c r="HIR684" s="17"/>
      <c r="HIW684" s="14"/>
      <c r="HIX684" s="18"/>
      <c r="HJH684" s="17"/>
      <c r="HJM684" s="14"/>
      <c r="HJN684" s="18"/>
      <c r="HJX684" s="17"/>
      <c r="HKC684" s="14"/>
      <c r="HKD684" s="18"/>
      <c r="HKN684" s="17"/>
      <c r="HKS684" s="14"/>
      <c r="HKT684" s="18"/>
      <c r="HLD684" s="17"/>
      <c r="HLI684" s="14"/>
      <c r="HLJ684" s="18"/>
      <c r="HLT684" s="17"/>
      <c r="HLY684" s="14"/>
      <c r="HLZ684" s="18"/>
      <c r="HMJ684" s="17"/>
      <c r="HMO684" s="14"/>
      <c r="HMP684" s="18"/>
      <c r="HMZ684" s="17"/>
      <c r="HNE684" s="14"/>
      <c r="HNF684" s="18"/>
      <c r="HNP684" s="17"/>
      <c r="HNU684" s="14"/>
      <c r="HNV684" s="18"/>
      <c r="HOF684" s="17"/>
      <c r="HOK684" s="14"/>
      <c r="HOL684" s="18"/>
      <c r="HOV684" s="17"/>
      <c r="HPA684" s="14"/>
      <c r="HPB684" s="18"/>
      <c r="HPL684" s="17"/>
      <c r="HPQ684" s="14"/>
      <c r="HPR684" s="18"/>
      <c r="HQB684" s="17"/>
      <c r="HQG684" s="14"/>
      <c r="HQH684" s="18"/>
      <c r="HQR684" s="17"/>
      <c r="HQW684" s="14"/>
      <c r="HQX684" s="18"/>
      <c r="HRH684" s="17"/>
      <c r="HRM684" s="14"/>
      <c r="HRN684" s="18"/>
      <c r="HRX684" s="17"/>
      <c r="HSC684" s="14"/>
      <c r="HSD684" s="18"/>
      <c r="HSN684" s="17"/>
      <c r="HSS684" s="14"/>
      <c r="HST684" s="18"/>
      <c r="HTD684" s="17"/>
      <c r="HTI684" s="14"/>
      <c r="HTJ684" s="18"/>
      <c r="HTT684" s="17"/>
      <c r="HTY684" s="14"/>
      <c r="HTZ684" s="18"/>
      <c r="HUJ684" s="17"/>
      <c r="HUO684" s="14"/>
      <c r="HUP684" s="18"/>
      <c r="HUZ684" s="17"/>
      <c r="HVE684" s="14"/>
      <c r="HVF684" s="18"/>
      <c r="HVP684" s="17"/>
      <c r="HVU684" s="14"/>
      <c r="HVV684" s="18"/>
      <c r="HWF684" s="17"/>
      <c r="HWK684" s="14"/>
      <c r="HWL684" s="18"/>
      <c r="HWV684" s="17"/>
      <c r="HXA684" s="14"/>
      <c r="HXB684" s="18"/>
      <c r="HXL684" s="17"/>
      <c r="HXQ684" s="14"/>
      <c r="HXR684" s="18"/>
      <c r="HYB684" s="17"/>
      <c r="HYG684" s="14"/>
      <c r="HYH684" s="18"/>
      <c r="HYR684" s="17"/>
      <c r="HYW684" s="14"/>
      <c r="HYX684" s="18"/>
      <c r="HZH684" s="17"/>
      <c r="HZM684" s="14"/>
      <c r="HZN684" s="18"/>
      <c r="HZX684" s="17"/>
      <c r="IAC684" s="14"/>
      <c r="IAD684" s="18"/>
      <c r="IAN684" s="17"/>
      <c r="IAS684" s="14"/>
      <c r="IAT684" s="18"/>
      <c r="IBD684" s="17"/>
      <c r="IBI684" s="14"/>
      <c r="IBJ684" s="18"/>
      <c r="IBT684" s="17"/>
      <c r="IBY684" s="14"/>
      <c r="IBZ684" s="18"/>
      <c r="ICJ684" s="17"/>
      <c r="ICO684" s="14"/>
      <c r="ICP684" s="18"/>
      <c r="ICZ684" s="17"/>
      <c r="IDE684" s="14"/>
      <c r="IDF684" s="18"/>
      <c r="IDP684" s="17"/>
      <c r="IDU684" s="14"/>
      <c r="IDV684" s="18"/>
      <c r="IEF684" s="17"/>
      <c r="IEK684" s="14"/>
      <c r="IEL684" s="18"/>
      <c r="IEV684" s="17"/>
      <c r="IFA684" s="14"/>
      <c r="IFB684" s="18"/>
      <c r="IFL684" s="17"/>
      <c r="IFQ684" s="14"/>
      <c r="IFR684" s="18"/>
      <c r="IGB684" s="17"/>
      <c r="IGG684" s="14"/>
      <c r="IGH684" s="18"/>
      <c r="IGR684" s="17"/>
      <c r="IGW684" s="14"/>
      <c r="IGX684" s="18"/>
      <c r="IHH684" s="17"/>
      <c r="IHM684" s="14"/>
      <c r="IHN684" s="18"/>
      <c r="IHX684" s="17"/>
      <c r="IIC684" s="14"/>
      <c r="IID684" s="18"/>
      <c r="IIN684" s="17"/>
      <c r="IIS684" s="14"/>
      <c r="IIT684" s="18"/>
      <c r="IJD684" s="17"/>
      <c r="IJI684" s="14"/>
      <c r="IJJ684" s="18"/>
      <c r="IJT684" s="17"/>
      <c r="IJY684" s="14"/>
      <c r="IJZ684" s="18"/>
      <c r="IKJ684" s="17"/>
      <c r="IKO684" s="14"/>
      <c r="IKP684" s="18"/>
      <c r="IKZ684" s="17"/>
      <c r="ILE684" s="14"/>
      <c r="ILF684" s="18"/>
      <c r="ILP684" s="17"/>
      <c r="ILU684" s="14"/>
      <c r="ILV684" s="18"/>
      <c r="IMF684" s="17"/>
      <c r="IMK684" s="14"/>
      <c r="IML684" s="18"/>
      <c r="IMV684" s="17"/>
      <c r="INA684" s="14"/>
      <c r="INB684" s="18"/>
      <c r="INL684" s="17"/>
      <c r="INQ684" s="14"/>
      <c r="INR684" s="18"/>
      <c r="IOB684" s="17"/>
      <c r="IOG684" s="14"/>
      <c r="IOH684" s="18"/>
      <c r="IOR684" s="17"/>
      <c r="IOW684" s="14"/>
      <c r="IOX684" s="18"/>
      <c r="IPH684" s="17"/>
      <c r="IPM684" s="14"/>
      <c r="IPN684" s="18"/>
      <c r="IPX684" s="17"/>
      <c r="IQC684" s="14"/>
      <c r="IQD684" s="18"/>
      <c r="IQN684" s="17"/>
      <c r="IQS684" s="14"/>
      <c r="IQT684" s="18"/>
      <c r="IRD684" s="17"/>
      <c r="IRI684" s="14"/>
      <c r="IRJ684" s="18"/>
      <c r="IRT684" s="17"/>
      <c r="IRY684" s="14"/>
      <c r="IRZ684" s="18"/>
      <c r="ISJ684" s="17"/>
      <c r="ISO684" s="14"/>
      <c r="ISP684" s="18"/>
      <c r="ISZ684" s="17"/>
      <c r="ITE684" s="14"/>
      <c r="ITF684" s="18"/>
      <c r="ITP684" s="17"/>
      <c r="ITU684" s="14"/>
      <c r="ITV684" s="18"/>
      <c r="IUF684" s="17"/>
      <c r="IUK684" s="14"/>
      <c r="IUL684" s="18"/>
      <c r="IUV684" s="17"/>
      <c r="IVA684" s="14"/>
      <c r="IVB684" s="18"/>
      <c r="IVL684" s="17"/>
      <c r="IVQ684" s="14"/>
      <c r="IVR684" s="18"/>
      <c r="IWB684" s="17"/>
      <c r="IWG684" s="14"/>
      <c r="IWH684" s="18"/>
      <c r="IWR684" s="17"/>
      <c r="IWW684" s="14"/>
      <c r="IWX684" s="18"/>
      <c r="IXH684" s="17"/>
      <c r="IXM684" s="14"/>
      <c r="IXN684" s="18"/>
      <c r="IXX684" s="17"/>
      <c r="IYC684" s="14"/>
      <c r="IYD684" s="18"/>
      <c r="IYN684" s="17"/>
      <c r="IYS684" s="14"/>
      <c r="IYT684" s="18"/>
      <c r="IZD684" s="17"/>
      <c r="IZI684" s="14"/>
      <c r="IZJ684" s="18"/>
      <c r="IZT684" s="17"/>
      <c r="IZY684" s="14"/>
      <c r="IZZ684" s="18"/>
      <c r="JAJ684" s="17"/>
      <c r="JAO684" s="14"/>
      <c r="JAP684" s="18"/>
      <c r="JAZ684" s="17"/>
      <c r="JBE684" s="14"/>
      <c r="JBF684" s="18"/>
      <c r="JBP684" s="17"/>
      <c r="JBU684" s="14"/>
      <c r="JBV684" s="18"/>
      <c r="JCF684" s="17"/>
      <c r="JCK684" s="14"/>
      <c r="JCL684" s="18"/>
      <c r="JCV684" s="17"/>
      <c r="JDA684" s="14"/>
      <c r="JDB684" s="18"/>
      <c r="JDL684" s="17"/>
      <c r="JDQ684" s="14"/>
      <c r="JDR684" s="18"/>
      <c r="JEB684" s="17"/>
      <c r="JEG684" s="14"/>
      <c r="JEH684" s="18"/>
      <c r="JER684" s="17"/>
      <c r="JEW684" s="14"/>
      <c r="JEX684" s="18"/>
      <c r="JFH684" s="17"/>
      <c r="JFM684" s="14"/>
      <c r="JFN684" s="18"/>
      <c r="JFX684" s="17"/>
      <c r="JGC684" s="14"/>
      <c r="JGD684" s="18"/>
      <c r="JGN684" s="17"/>
      <c r="JGS684" s="14"/>
      <c r="JGT684" s="18"/>
      <c r="JHD684" s="17"/>
      <c r="JHI684" s="14"/>
      <c r="JHJ684" s="18"/>
      <c r="JHT684" s="17"/>
      <c r="JHY684" s="14"/>
      <c r="JHZ684" s="18"/>
      <c r="JIJ684" s="17"/>
      <c r="JIO684" s="14"/>
      <c r="JIP684" s="18"/>
      <c r="JIZ684" s="17"/>
      <c r="JJE684" s="14"/>
      <c r="JJF684" s="18"/>
      <c r="JJP684" s="17"/>
      <c r="JJU684" s="14"/>
      <c r="JJV684" s="18"/>
      <c r="JKF684" s="17"/>
      <c r="JKK684" s="14"/>
      <c r="JKL684" s="18"/>
      <c r="JKV684" s="17"/>
      <c r="JLA684" s="14"/>
      <c r="JLB684" s="18"/>
      <c r="JLL684" s="17"/>
      <c r="JLQ684" s="14"/>
      <c r="JLR684" s="18"/>
      <c r="JMB684" s="17"/>
      <c r="JMG684" s="14"/>
      <c r="JMH684" s="18"/>
      <c r="JMR684" s="17"/>
      <c r="JMW684" s="14"/>
      <c r="JMX684" s="18"/>
      <c r="JNH684" s="17"/>
      <c r="JNM684" s="14"/>
      <c r="JNN684" s="18"/>
      <c r="JNX684" s="17"/>
      <c r="JOC684" s="14"/>
      <c r="JOD684" s="18"/>
      <c r="JON684" s="17"/>
      <c r="JOS684" s="14"/>
      <c r="JOT684" s="18"/>
      <c r="JPD684" s="17"/>
      <c r="JPI684" s="14"/>
      <c r="JPJ684" s="18"/>
      <c r="JPT684" s="17"/>
      <c r="JPY684" s="14"/>
      <c r="JPZ684" s="18"/>
      <c r="JQJ684" s="17"/>
      <c r="JQO684" s="14"/>
      <c r="JQP684" s="18"/>
      <c r="JQZ684" s="17"/>
      <c r="JRE684" s="14"/>
      <c r="JRF684" s="18"/>
      <c r="JRP684" s="17"/>
      <c r="JRU684" s="14"/>
      <c r="JRV684" s="18"/>
      <c r="JSF684" s="17"/>
      <c r="JSK684" s="14"/>
      <c r="JSL684" s="18"/>
      <c r="JSV684" s="17"/>
      <c r="JTA684" s="14"/>
      <c r="JTB684" s="18"/>
      <c r="JTL684" s="17"/>
      <c r="JTQ684" s="14"/>
      <c r="JTR684" s="18"/>
      <c r="JUB684" s="17"/>
      <c r="JUG684" s="14"/>
      <c r="JUH684" s="18"/>
      <c r="JUR684" s="17"/>
      <c r="JUW684" s="14"/>
      <c r="JUX684" s="18"/>
      <c r="JVH684" s="17"/>
      <c r="JVM684" s="14"/>
      <c r="JVN684" s="18"/>
      <c r="JVX684" s="17"/>
      <c r="JWC684" s="14"/>
      <c r="JWD684" s="18"/>
      <c r="JWN684" s="17"/>
      <c r="JWS684" s="14"/>
      <c r="JWT684" s="18"/>
      <c r="JXD684" s="17"/>
      <c r="JXI684" s="14"/>
      <c r="JXJ684" s="18"/>
      <c r="JXT684" s="17"/>
      <c r="JXY684" s="14"/>
      <c r="JXZ684" s="18"/>
      <c r="JYJ684" s="17"/>
      <c r="JYO684" s="14"/>
      <c r="JYP684" s="18"/>
      <c r="JYZ684" s="17"/>
      <c r="JZE684" s="14"/>
      <c r="JZF684" s="18"/>
      <c r="JZP684" s="17"/>
      <c r="JZU684" s="14"/>
      <c r="JZV684" s="18"/>
      <c r="KAF684" s="17"/>
      <c r="KAK684" s="14"/>
      <c r="KAL684" s="18"/>
      <c r="KAV684" s="17"/>
      <c r="KBA684" s="14"/>
      <c r="KBB684" s="18"/>
      <c r="KBL684" s="17"/>
      <c r="KBQ684" s="14"/>
      <c r="KBR684" s="18"/>
      <c r="KCB684" s="17"/>
      <c r="KCG684" s="14"/>
      <c r="KCH684" s="18"/>
      <c r="KCR684" s="17"/>
      <c r="KCW684" s="14"/>
      <c r="KCX684" s="18"/>
      <c r="KDH684" s="17"/>
      <c r="KDM684" s="14"/>
      <c r="KDN684" s="18"/>
      <c r="KDX684" s="17"/>
      <c r="KEC684" s="14"/>
      <c r="KED684" s="18"/>
      <c r="KEN684" s="17"/>
      <c r="KES684" s="14"/>
      <c r="KET684" s="18"/>
      <c r="KFD684" s="17"/>
      <c r="KFI684" s="14"/>
      <c r="KFJ684" s="18"/>
      <c r="KFT684" s="17"/>
      <c r="KFY684" s="14"/>
      <c r="KFZ684" s="18"/>
      <c r="KGJ684" s="17"/>
      <c r="KGO684" s="14"/>
      <c r="KGP684" s="18"/>
      <c r="KGZ684" s="17"/>
      <c r="KHE684" s="14"/>
      <c r="KHF684" s="18"/>
      <c r="KHP684" s="17"/>
      <c r="KHU684" s="14"/>
      <c r="KHV684" s="18"/>
      <c r="KIF684" s="17"/>
      <c r="KIK684" s="14"/>
      <c r="KIL684" s="18"/>
      <c r="KIV684" s="17"/>
      <c r="KJA684" s="14"/>
      <c r="KJB684" s="18"/>
      <c r="KJL684" s="17"/>
      <c r="KJQ684" s="14"/>
      <c r="KJR684" s="18"/>
      <c r="KKB684" s="17"/>
      <c r="KKG684" s="14"/>
      <c r="KKH684" s="18"/>
      <c r="KKR684" s="17"/>
      <c r="KKW684" s="14"/>
      <c r="KKX684" s="18"/>
      <c r="KLH684" s="17"/>
      <c r="KLM684" s="14"/>
      <c r="KLN684" s="18"/>
      <c r="KLX684" s="17"/>
      <c r="KMC684" s="14"/>
      <c r="KMD684" s="18"/>
      <c r="KMN684" s="17"/>
      <c r="KMS684" s="14"/>
      <c r="KMT684" s="18"/>
      <c r="KND684" s="17"/>
      <c r="KNI684" s="14"/>
      <c r="KNJ684" s="18"/>
      <c r="KNT684" s="17"/>
      <c r="KNY684" s="14"/>
      <c r="KNZ684" s="18"/>
      <c r="KOJ684" s="17"/>
      <c r="KOO684" s="14"/>
      <c r="KOP684" s="18"/>
      <c r="KOZ684" s="17"/>
      <c r="KPE684" s="14"/>
      <c r="KPF684" s="18"/>
      <c r="KPP684" s="17"/>
      <c r="KPU684" s="14"/>
      <c r="KPV684" s="18"/>
      <c r="KQF684" s="17"/>
      <c r="KQK684" s="14"/>
      <c r="KQL684" s="18"/>
      <c r="KQV684" s="17"/>
      <c r="KRA684" s="14"/>
      <c r="KRB684" s="18"/>
      <c r="KRL684" s="17"/>
      <c r="KRQ684" s="14"/>
      <c r="KRR684" s="18"/>
      <c r="KSB684" s="17"/>
      <c r="KSG684" s="14"/>
      <c r="KSH684" s="18"/>
      <c r="KSR684" s="17"/>
      <c r="KSW684" s="14"/>
      <c r="KSX684" s="18"/>
      <c r="KTH684" s="17"/>
      <c r="KTM684" s="14"/>
      <c r="KTN684" s="18"/>
      <c r="KTX684" s="17"/>
      <c r="KUC684" s="14"/>
      <c r="KUD684" s="18"/>
      <c r="KUN684" s="17"/>
      <c r="KUS684" s="14"/>
      <c r="KUT684" s="18"/>
      <c r="KVD684" s="17"/>
      <c r="KVI684" s="14"/>
      <c r="KVJ684" s="18"/>
      <c r="KVT684" s="17"/>
      <c r="KVY684" s="14"/>
      <c r="KVZ684" s="18"/>
      <c r="KWJ684" s="17"/>
      <c r="KWO684" s="14"/>
      <c r="KWP684" s="18"/>
      <c r="KWZ684" s="17"/>
      <c r="KXE684" s="14"/>
      <c r="KXF684" s="18"/>
      <c r="KXP684" s="17"/>
      <c r="KXU684" s="14"/>
      <c r="KXV684" s="18"/>
      <c r="KYF684" s="17"/>
      <c r="KYK684" s="14"/>
      <c r="KYL684" s="18"/>
      <c r="KYV684" s="17"/>
      <c r="KZA684" s="14"/>
      <c r="KZB684" s="18"/>
      <c r="KZL684" s="17"/>
      <c r="KZQ684" s="14"/>
      <c r="KZR684" s="18"/>
      <c r="LAB684" s="17"/>
      <c r="LAG684" s="14"/>
      <c r="LAH684" s="18"/>
      <c r="LAR684" s="17"/>
      <c r="LAW684" s="14"/>
      <c r="LAX684" s="18"/>
      <c r="LBH684" s="17"/>
      <c r="LBM684" s="14"/>
      <c r="LBN684" s="18"/>
      <c r="LBX684" s="17"/>
      <c r="LCC684" s="14"/>
      <c r="LCD684" s="18"/>
      <c r="LCN684" s="17"/>
      <c r="LCS684" s="14"/>
      <c r="LCT684" s="18"/>
      <c r="LDD684" s="17"/>
      <c r="LDI684" s="14"/>
      <c r="LDJ684" s="18"/>
      <c r="LDT684" s="17"/>
      <c r="LDY684" s="14"/>
      <c r="LDZ684" s="18"/>
      <c r="LEJ684" s="17"/>
      <c r="LEO684" s="14"/>
      <c r="LEP684" s="18"/>
      <c r="LEZ684" s="17"/>
      <c r="LFE684" s="14"/>
      <c r="LFF684" s="18"/>
      <c r="LFP684" s="17"/>
      <c r="LFU684" s="14"/>
      <c r="LFV684" s="18"/>
      <c r="LGF684" s="17"/>
      <c r="LGK684" s="14"/>
      <c r="LGL684" s="18"/>
      <c r="LGV684" s="17"/>
      <c r="LHA684" s="14"/>
      <c r="LHB684" s="18"/>
      <c r="LHL684" s="17"/>
      <c r="LHQ684" s="14"/>
      <c r="LHR684" s="18"/>
      <c r="LIB684" s="17"/>
      <c r="LIG684" s="14"/>
      <c r="LIH684" s="18"/>
      <c r="LIR684" s="17"/>
      <c r="LIW684" s="14"/>
      <c r="LIX684" s="18"/>
      <c r="LJH684" s="17"/>
      <c r="LJM684" s="14"/>
      <c r="LJN684" s="18"/>
      <c r="LJX684" s="17"/>
      <c r="LKC684" s="14"/>
      <c r="LKD684" s="18"/>
      <c r="LKN684" s="17"/>
      <c r="LKS684" s="14"/>
      <c r="LKT684" s="18"/>
      <c r="LLD684" s="17"/>
      <c r="LLI684" s="14"/>
      <c r="LLJ684" s="18"/>
      <c r="LLT684" s="17"/>
      <c r="LLY684" s="14"/>
      <c r="LLZ684" s="18"/>
      <c r="LMJ684" s="17"/>
      <c r="LMO684" s="14"/>
      <c r="LMP684" s="18"/>
      <c r="LMZ684" s="17"/>
      <c r="LNE684" s="14"/>
      <c r="LNF684" s="18"/>
      <c r="LNP684" s="17"/>
      <c r="LNU684" s="14"/>
      <c r="LNV684" s="18"/>
      <c r="LOF684" s="17"/>
      <c r="LOK684" s="14"/>
      <c r="LOL684" s="18"/>
      <c r="LOV684" s="17"/>
      <c r="LPA684" s="14"/>
      <c r="LPB684" s="18"/>
      <c r="LPL684" s="17"/>
      <c r="LPQ684" s="14"/>
      <c r="LPR684" s="18"/>
      <c r="LQB684" s="17"/>
      <c r="LQG684" s="14"/>
      <c r="LQH684" s="18"/>
      <c r="LQR684" s="17"/>
      <c r="LQW684" s="14"/>
      <c r="LQX684" s="18"/>
      <c r="LRH684" s="17"/>
      <c r="LRM684" s="14"/>
      <c r="LRN684" s="18"/>
      <c r="LRX684" s="17"/>
      <c r="LSC684" s="14"/>
      <c r="LSD684" s="18"/>
      <c r="LSN684" s="17"/>
      <c r="LSS684" s="14"/>
      <c r="LST684" s="18"/>
      <c r="LTD684" s="17"/>
      <c r="LTI684" s="14"/>
      <c r="LTJ684" s="18"/>
      <c r="LTT684" s="17"/>
      <c r="LTY684" s="14"/>
      <c r="LTZ684" s="18"/>
      <c r="LUJ684" s="17"/>
      <c r="LUO684" s="14"/>
      <c r="LUP684" s="18"/>
      <c r="LUZ684" s="17"/>
      <c r="LVE684" s="14"/>
      <c r="LVF684" s="18"/>
      <c r="LVP684" s="17"/>
      <c r="LVU684" s="14"/>
      <c r="LVV684" s="18"/>
      <c r="LWF684" s="17"/>
      <c r="LWK684" s="14"/>
      <c r="LWL684" s="18"/>
      <c r="LWV684" s="17"/>
      <c r="LXA684" s="14"/>
      <c r="LXB684" s="18"/>
      <c r="LXL684" s="17"/>
      <c r="LXQ684" s="14"/>
      <c r="LXR684" s="18"/>
      <c r="LYB684" s="17"/>
      <c r="LYG684" s="14"/>
      <c r="LYH684" s="18"/>
      <c r="LYR684" s="17"/>
      <c r="LYW684" s="14"/>
      <c r="LYX684" s="18"/>
      <c r="LZH684" s="17"/>
      <c r="LZM684" s="14"/>
      <c r="LZN684" s="18"/>
      <c r="LZX684" s="17"/>
      <c r="MAC684" s="14"/>
      <c r="MAD684" s="18"/>
      <c r="MAN684" s="17"/>
      <c r="MAS684" s="14"/>
      <c r="MAT684" s="18"/>
      <c r="MBD684" s="17"/>
      <c r="MBI684" s="14"/>
      <c r="MBJ684" s="18"/>
      <c r="MBT684" s="17"/>
      <c r="MBY684" s="14"/>
      <c r="MBZ684" s="18"/>
      <c r="MCJ684" s="17"/>
      <c r="MCO684" s="14"/>
      <c r="MCP684" s="18"/>
      <c r="MCZ684" s="17"/>
      <c r="MDE684" s="14"/>
      <c r="MDF684" s="18"/>
      <c r="MDP684" s="17"/>
      <c r="MDU684" s="14"/>
      <c r="MDV684" s="18"/>
      <c r="MEF684" s="17"/>
      <c r="MEK684" s="14"/>
      <c r="MEL684" s="18"/>
      <c r="MEV684" s="17"/>
      <c r="MFA684" s="14"/>
      <c r="MFB684" s="18"/>
      <c r="MFL684" s="17"/>
      <c r="MFQ684" s="14"/>
      <c r="MFR684" s="18"/>
      <c r="MGB684" s="17"/>
      <c r="MGG684" s="14"/>
      <c r="MGH684" s="18"/>
      <c r="MGR684" s="17"/>
      <c r="MGW684" s="14"/>
      <c r="MGX684" s="18"/>
      <c r="MHH684" s="17"/>
      <c r="MHM684" s="14"/>
      <c r="MHN684" s="18"/>
      <c r="MHX684" s="17"/>
      <c r="MIC684" s="14"/>
      <c r="MID684" s="18"/>
      <c r="MIN684" s="17"/>
      <c r="MIS684" s="14"/>
      <c r="MIT684" s="18"/>
      <c r="MJD684" s="17"/>
      <c r="MJI684" s="14"/>
      <c r="MJJ684" s="18"/>
      <c r="MJT684" s="17"/>
      <c r="MJY684" s="14"/>
      <c r="MJZ684" s="18"/>
      <c r="MKJ684" s="17"/>
      <c r="MKO684" s="14"/>
      <c r="MKP684" s="18"/>
      <c r="MKZ684" s="17"/>
      <c r="MLE684" s="14"/>
      <c r="MLF684" s="18"/>
      <c r="MLP684" s="17"/>
      <c r="MLU684" s="14"/>
      <c r="MLV684" s="18"/>
      <c r="MMF684" s="17"/>
      <c r="MMK684" s="14"/>
      <c r="MML684" s="18"/>
      <c r="MMV684" s="17"/>
      <c r="MNA684" s="14"/>
      <c r="MNB684" s="18"/>
      <c r="MNL684" s="17"/>
      <c r="MNQ684" s="14"/>
      <c r="MNR684" s="18"/>
      <c r="MOB684" s="17"/>
      <c r="MOG684" s="14"/>
      <c r="MOH684" s="18"/>
      <c r="MOR684" s="17"/>
      <c r="MOW684" s="14"/>
      <c r="MOX684" s="18"/>
      <c r="MPH684" s="17"/>
      <c r="MPM684" s="14"/>
      <c r="MPN684" s="18"/>
      <c r="MPX684" s="17"/>
      <c r="MQC684" s="14"/>
      <c r="MQD684" s="18"/>
      <c r="MQN684" s="17"/>
      <c r="MQS684" s="14"/>
      <c r="MQT684" s="18"/>
      <c r="MRD684" s="17"/>
      <c r="MRI684" s="14"/>
      <c r="MRJ684" s="18"/>
      <c r="MRT684" s="17"/>
      <c r="MRY684" s="14"/>
      <c r="MRZ684" s="18"/>
      <c r="MSJ684" s="17"/>
      <c r="MSO684" s="14"/>
      <c r="MSP684" s="18"/>
      <c r="MSZ684" s="17"/>
      <c r="MTE684" s="14"/>
      <c r="MTF684" s="18"/>
      <c r="MTP684" s="17"/>
      <c r="MTU684" s="14"/>
      <c r="MTV684" s="18"/>
      <c r="MUF684" s="17"/>
      <c r="MUK684" s="14"/>
      <c r="MUL684" s="18"/>
      <c r="MUV684" s="17"/>
      <c r="MVA684" s="14"/>
      <c r="MVB684" s="18"/>
      <c r="MVL684" s="17"/>
      <c r="MVQ684" s="14"/>
      <c r="MVR684" s="18"/>
      <c r="MWB684" s="17"/>
      <c r="MWG684" s="14"/>
      <c r="MWH684" s="18"/>
      <c r="MWR684" s="17"/>
      <c r="MWW684" s="14"/>
      <c r="MWX684" s="18"/>
      <c r="MXH684" s="17"/>
      <c r="MXM684" s="14"/>
      <c r="MXN684" s="18"/>
      <c r="MXX684" s="17"/>
      <c r="MYC684" s="14"/>
      <c r="MYD684" s="18"/>
      <c r="MYN684" s="17"/>
      <c r="MYS684" s="14"/>
      <c r="MYT684" s="18"/>
      <c r="MZD684" s="17"/>
      <c r="MZI684" s="14"/>
      <c r="MZJ684" s="18"/>
      <c r="MZT684" s="17"/>
      <c r="MZY684" s="14"/>
      <c r="MZZ684" s="18"/>
      <c r="NAJ684" s="17"/>
      <c r="NAO684" s="14"/>
      <c r="NAP684" s="18"/>
      <c r="NAZ684" s="17"/>
      <c r="NBE684" s="14"/>
      <c r="NBF684" s="18"/>
      <c r="NBP684" s="17"/>
      <c r="NBU684" s="14"/>
      <c r="NBV684" s="18"/>
      <c r="NCF684" s="17"/>
      <c r="NCK684" s="14"/>
      <c r="NCL684" s="18"/>
      <c r="NCV684" s="17"/>
      <c r="NDA684" s="14"/>
      <c r="NDB684" s="18"/>
      <c r="NDL684" s="17"/>
      <c r="NDQ684" s="14"/>
      <c r="NDR684" s="18"/>
      <c r="NEB684" s="17"/>
      <c r="NEG684" s="14"/>
      <c r="NEH684" s="18"/>
      <c r="NER684" s="17"/>
      <c r="NEW684" s="14"/>
      <c r="NEX684" s="18"/>
      <c r="NFH684" s="17"/>
      <c r="NFM684" s="14"/>
      <c r="NFN684" s="18"/>
      <c r="NFX684" s="17"/>
      <c r="NGC684" s="14"/>
      <c r="NGD684" s="18"/>
      <c r="NGN684" s="17"/>
      <c r="NGS684" s="14"/>
      <c r="NGT684" s="18"/>
      <c r="NHD684" s="17"/>
      <c r="NHI684" s="14"/>
      <c r="NHJ684" s="18"/>
      <c r="NHT684" s="17"/>
      <c r="NHY684" s="14"/>
      <c r="NHZ684" s="18"/>
      <c r="NIJ684" s="17"/>
      <c r="NIO684" s="14"/>
      <c r="NIP684" s="18"/>
      <c r="NIZ684" s="17"/>
      <c r="NJE684" s="14"/>
      <c r="NJF684" s="18"/>
      <c r="NJP684" s="17"/>
      <c r="NJU684" s="14"/>
      <c r="NJV684" s="18"/>
      <c r="NKF684" s="17"/>
      <c r="NKK684" s="14"/>
      <c r="NKL684" s="18"/>
      <c r="NKV684" s="17"/>
      <c r="NLA684" s="14"/>
      <c r="NLB684" s="18"/>
      <c r="NLL684" s="17"/>
      <c r="NLQ684" s="14"/>
      <c r="NLR684" s="18"/>
      <c r="NMB684" s="17"/>
      <c r="NMG684" s="14"/>
      <c r="NMH684" s="18"/>
      <c r="NMR684" s="17"/>
      <c r="NMW684" s="14"/>
      <c r="NMX684" s="18"/>
      <c r="NNH684" s="17"/>
      <c r="NNM684" s="14"/>
      <c r="NNN684" s="18"/>
      <c r="NNX684" s="17"/>
      <c r="NOC684" s="14"/>
      <c r="NOD684" s="18"/>
      <c r="NON684" s="17"/>
      <c r="NOS684" s="14"/>
      <c r="NOT684" s="18"/>
      <c r="NPD684" s="17"/>
      <c r="NPI684" s="14"/>
      <c r="NPJ684" s="18"/>
      <c r="NPT684" s="17"/>
      <c r="NPY684" s="14"/>
      <c r="NPZ684" s="18"/>
      <c r="NQJ684" s="17"/>
      <c r="NQO684" s="14"/>
      <c r="NQP684" s="18"/>
      <c r="NQZ684" s="17"/>
      <c r="NRE684" s="14"/>
      <c r="NRF684" s="18"/>
      <c r="NRP684" s="17"/>
      <c r="NRU684" s="14"/>
      <c r="NRV684" s="18"/>
      <c r="NSF684" s="17"/>
      <c r="NSK684" s="14"/>
      <c r="NSL684" s="18"/>
      <c r="NSV684" s="17"/>
      <c r="NTA684" s="14"/>
      <c r="NTB684" s="18"/>
      <c r="NTL684" s="17"/>
      <c r="NTQ684" s="14"/>
      <c r="NTR684" s="18"/>
      <c r="NUB684" s="17"/>
      <c r="NUG684" s="14"/>
      <c r="NUH684" s="18"/>
      <c r="NUR684" s="17"/>
      <c r="NUW684" s="14"/>
      <c r="NUX684" s="18"/>
      <c r="NVH684" s="17"/>
      <c r="NVM684" s="14"/>
      <c r="NVN684" s="18"/>
      <c r="NVX684" s="17"/>
      <c r="NWC684" s="14"/>
      <c r="NWD684" s="18"/>
      <c r="NWN684" s="17"/>
      <c r="NWS684" s="14"/>
      <c r="NWT684" s="18"/>
      <c r="NXD684" s="17"/>
      <c r="NXI684" s="14"/>
      <c r="NXJ684" s="18"/>
      <c r="NXT684" s="17"/>
      <c r="NXY684" s="14"/>
      <c r="NXZ684" s="18"/>
      <c r="NYJ684" s="17"/>
      <c r="NYO684" s="14"/>
      <c r="NYP684" s="18"/>
      <c r="NYZ684" s="17"/>
      <c r="NZE684" s="14"/>
      <c r="NZF684" s="18"/>
      <c r="NZP684" s="17"/>
      <c r="NZU684" s="14"/>
      <c r="NZV684" s="18"/>
      <c r="OAF684" s="17"/>
      <c r="OAK684" s="14"/>
      <c r="OAL684" s="18"/>
      <c r="OAV684" s="17"/>
      <c r="OBA684" s="14"/>
      <c r="OBB684" s="18"/>
      <c r="OBL684" s="17"/>
      <c r="OBQ684" s="14"/>
      <c r="OBR684" s="18"/>
      <c r="OCB684" s="17"/>
      <c r="OCG684" s="14"/>
      <c r="OCH684" s="18"/>
      <c r="OCR684" s="17"/>
      <c r="OCW684" s="14"/>
      <c r="OCX684" s="18"/>
      <c r="ODH684" s="17"/>
      <c r="ODM684" s="14"/>
      <c r="ODN684" s="18"/>
      <c r="ODX684" s="17"/>
      <c r="OEC684" s="14"/>
      <c r="OED684" s="18"/>
      <c r="OEN684" s="17"/>
      <c r="OES684" s="14"/>
      <c r="OET684" s="18"/>
      <c r="OFD684" s="17"/>
      <c r="OFI684" s="14"/>
      <c r="OFJ684" s="18"/>
      <c r="OFT684" s="17"/>
      <c r="OFY684" s="14"/>
      <c r="OFZ684" s="18"/>
      <c r="OGJ684" s="17"/>
      <c r="OGO684" s="14"/>
      <c r="OGP684" s="18"/>
      <c r="OGZ684" s="17"/>
      <c r="OHE684" s="14"/>
      <c r="OHF684" s="18"/>
      <c r="OHP684" s="17"/>
      <c r="OHU684" s="14"/>
      <c r="OHV684" s="18"/>
      <c r="OIF684" s="17"/>
      <c r="OIK684" s="14"/>
      <c r="OIL684" s="18"/>
      <c r="OIV684" s="17"/>
      <c r="OJA684" s="14"/>
      <c r="OJB684" s="18"/>
      <c r="OJL684" s="17"/>
      <c r="OJQ684" s="14"/>
      <c r="OJR684" s="18"/>
      <c r="OKB684" s="17"/>
      <c r="OKG684" s="14"/>
      <c r="OKH684" s="18"/>
      <c r="OKR684" s="17"/>
      <c r="OKW684" s="14"/>
      <c r="OKX684" s="18"/>
      <c r="OLH684" s="17"/>
      <c r="OLM684" s="14"/>
      <c r="OLN684" s="18"/>
      <c r="OLX684" s="17"/>
      <c r="OMC684" s="14"/>
      <c r="OMD684" s="18"/>
      <c r="OMN684" s="17"/>
      <c r="OMS684" s="14"/>
      <c r="OMT684" s="18"/>
      <c r="OND684" s="17"/>
      <c r="ONI684" s="14"/>
      <c r="ONJ684" s="18"/>
      <c r="ONT684" s="17"/>
      <c r="ONY684" s="14"/>
      <c r="ONZ684" s="18"/>
      <c r="OOJ684" s="17"/>
      <c r="OOO684" s="14"/>
      <c r="OOP684" s="18"/>
      <c r="OOZ684" s="17"/>
      <c r="OPE684" s="14"/>
      <c r="OPF684" s="18"/>
      <c r="OPP684" s="17"/>
      <c r="OPU684" s="14"/>
      <c r="OPV684" s="18"/>
      <c r="OQF684" s="17"/>
      <c r="OQK684" s="14"/>
      <c r="OQL684" s="18"/>
      <c r="OQV684" s="17"/>
      <c r="ORA684" s="14"/>
      <c r="ORB684" s="18"/>
      <c r="ORL684" s="17"/>
      <c r="ORQ684" s="14"/>
      <c r="ORR684" s="18"/>
      <c r="OSB684" s="17"/>
      <c r="OSG684" s="14"/>
      <c r="OSH684" s="18"/>
      <c r="OSR684" s="17"/>
      <c r="OSW684" s="14"/>
      <c r="OSX684" s="18"/>
      <c r="OTH684" s="17"/>
      <c r="OTM684" s="14"/>
      <c r="OTN684" s="18"/>
      <c r="OTX684" s="17"/>
      <c r="OUC684" s="14"/>
      <c r="OUD684" s="18"/>
      <c r="OUN684" s="17"/>
      <c r="OUS684" s="14"/>
      <c r="OUT684" s="18"/>
      <c r="OVD684" s="17"/>
      <c r="OVI684" s="14"/>
      <c r="OVJ684" s="18"/>
      <c r="OVT684" s="17"/>
      <c r="OVY684" s="14"/>
      <c r="OVZ684" s="18"/>
      <c r="OWJ684" s="17"/>
      <c r="OWO684" s="14"/>
      <c r="OWP684" s="18"/>
      <c r="OWZ684" s="17"/>
      <c r="OXE684" s="14"/>
      <c r="OXF684" s="18"/>
      <c r="OXP684" s="17"/>
      <c r="OXU684" s="14"/>
      <c r="OXV684" s="18"/>
      <c r="OYF684" s="17"/>
      <c r="OYK684" s="14"/>
      <c r="OYL684" s="18"/>
      <c r="OYV684" s="17"/>
      <c r="OZA684" s="14"/>
      <c r="OZB684" s="18"/>
      <c r="OZL684" s="17"/>
      <c r="OZQ684" s="14"/>
      <c r="OZR684" s="18"/>
      <c r="PAB684" s="17"/>
      <c r="PAG684" s="14"/>
      <c r="PAH684" s="18"/>
      <c r="PAR684" s="17"/>
      <c r="PAW684" s="14"/>
      <c r="PAX684" s="18"/>
      <c r="PBH684" s="17"/>
      <c r="PBM684" s="14"/>
      <c r="PBN684" s="18"/>
      <c r="PBX684" s="17"/>
      <c r="PCC684" s="14"/>
      <c r="PCD684" s="18"/>
      <c r="PCN684" s="17"/>
      <c r="PCS684" s="14"/>
      <c r="PCT684" s="18"/>
      <c r="PDD684" s="17"/>
      <c r="PDI684" s="14"/>
      <c r="PDJ684" s="18"/>
      <c r="PDT684" s="17"/>
      <c r="PDY684" s="14"/>
      <c r="PDZ684" s="18"/>
      <c r="PEJ684" s="17"/>
      <c r="PEO684" s="14"/>
      <c r="PEP684" s="18"/>
      <c r="PEZ684" s="17"/>
      <c r="PFE684" s="14"/>
      <c r="PFF684" s="18"/>
      <c r="PFP684" s="17"/>
      <c r="PFU684" s="14"/>
      <c r="PFV684" s="18"/>
      <c r="PGF684" s="17"/>
      <c r="PGK684" s="14"/>
      <c r="PGL684" s="18"/>
      <c r="PGV684" s="17"/>
      <c r="PHA684" s="14"/>
      <c r="PHB684" s="18"/>
      <c r="PHL684" s="17"/>
      <c r="PHQ684" s="14"/>
      <c r="PHR684" s="18"/>
      <c r="PIB684" s="17"/>
      <c r="PIG684" s="14"/>
      <c r="PIH684" s="18"/>
      <c r="PIR684" s="17"/>
      <c r="PIW684" s="14"/>
      <c r="PIX684" s="18"/>
      <c r="PJH684" s="17"/>
      <c r="PJM684" s="14"/>
      <c r="PJN684" s="18"/>
      <c r="PJX684" s="17"/>
      <c r="PKC684" s="14"/>
      <c r="PKD684" s="18"/>
      <c r="PKN684" s="17"/>
      <c r="PKS684" s="14"/>
      <c r="PKT684" s="18"/>
      <c r="PLD684" s="17"/>
      <c r="PLI684" s="14"/>
      <c r="PLJ684" s="18"/>
      <c r="PLT684" s="17"/>
      <c r="PLY684" s="14"/>
      <c r="PLZ684" s="18"/>
      <c r="PMJ684" s="17"/>
      <c r="PMO684" s="14"/>
      <c r="PMP684" s="18"/>
      <c r="PMZ684" s="17"/>
      <c r="PNE684" s="14"/>
      <c r="PNF684" s="18"/>
      <c r="PNP684" s="17"/>
      <c r="PNU684" s="14"/>
      <c r="PNV684" s="18"/>
      <c r="POF684" s="17"/>
      <c r="POK684" s="14"/>
      <c r="POL684" s="18"/>
      <c r="POV684" s="17"/>
      <c r="PPA684" s="14"/>
      <c r="PPB684" s="18"/>
      <c r="PPL684" s="17"/>
      <c r="PPQ684" s="14"/>
      <c r="PPR684" s="18"/>
      <c r="PQB684" s="17"/>
      <c r="PQG684" s="14"/>
      <c r="PQH684" s="18"/>
      <c r="PQR684" s="17"/>
      <c r="PQW684" s="14"/>
      <c r="PQX684" s="18"/>
      <c r="PRH684" s="17"/>
      <c r="PRM684" s="14"/>
      <c r="PRN684" s="18"/>
      <c r="PRX684" s="17"/>
      <c r="PSC684" s="14"/>
      <c r="PSD684" s="18"/>
      <c r="PSN684" s="17"/>
      <c r="PSS684" s="14"/>
      <c r="PST684" s="18"/>
      <c r="PTD684" s="17"/>
      <c r="PTI684" s="14"/>
      <c r="PTJ684" s="18"/>
      <c r="PTT684" s="17"/>
      <c r="PTY684" s="14"/>
      <c r="PTZ684" s="18"/>
      <c r="PUJ684" s="17"/>
      <c r="PUO684" s="14"/>
      <c r="PUP684" s="18"/>
      <c r="PUZ684" s="17"/>
      <c r="PVE684" s="14"/>
      <c r="PVF684" s="18"/>
      <c r="PVP684" s="17"/>
      <c r="PVU684" s="14"/>
      <c r="PVV684" s="18"/>
      <c r="PWF684" s="17"/>
      <c r="PWK684" s="14"/>
      <c r="PWL684" s="18"/>
      <c r="PWV684" s="17"/>
      <c r="PXA684" s="14"/>
      <c r="PXB684" s="18"/>
      <c r="PXL684" s="17"/>
      <c r="PXQ684" s="14"/>
      <c r="PXR684" s="18"/>
      <c r="PYB684" s="17"/>
      <c r="PYG684" s="14"/>
      <c r="PYH684" s="18"/>
      <c r="PYR684" s="17"/>
      <c r="PYW684" s="14"/>
      <c r="PYX684" s="18"/>
      <c r="PZH684" s="17"/>
      <c r="PZM684" s="14"/>
      <c r="PZN684" s="18"/>
      <c r="PZX684" s="17"/>
      <c r="QAC684" s="14"/>
      <c r="QAD684" s="18"/>
      <c r="QAN684" s="17"/>
      <c r="QAS684" s="14"/>
      <c r="QAT684" s="18"/>
      <c r="QBD684" s="17"/>
      <c r="QBI684" s="14"/>
      <c r="QBJ684" s="18"/>
      <c r="QBT684" s="17"/>
      <c r="QBY684" s="14"/>
      <c r="QBZ684" s="18"/>
      <c r="QCJ684" s="17"/>
      <c r="QCO684" s="14"/>
      <c r="QCP684" s="18"/>
      <c r="QCZ684" s="17"/>
      <c r="QDE684" s="14"/>
      <c r="QDF684" s="18"/>
      <c r="QDP684" s="17"/>
      <c r="QDU684" s="14"/>
      <c r="QDV684" s="18"/>
      <c r="QEF684" s="17"/>
      <c r="QEK684" s="14"/>
      <c r="QEL684" s="18"/>
      <c r="QEV684" s="17"/>
      <c r="QFA684" s="14"/>
      <c r="QFB684" s="18"/>
      <c r="QFL684" s="17"/>
      <c r="QFQ684" s="14"/>
      <c r="QFR684" s="18"/>
      <c r="QGB684" s="17"/>
      <c r="QGG684" s="14"/>
      <c r="QGH684" s="18"/>
      <c r="QGR684" s="17"/>
      <c r="QGW684" s="14"/>
      <c r="QGX684" s="18"/>
      <c r="QHH684" s="17"/>
      <c r="QHM684" s="14"/>
      <c r="QHN684" s="18"/>
      <c r="QHX684" s="17"/>
      <c r="QIC684" s="14"/>
      <c r="QID684" s="18"/>
      <c r="QIN684" s="17"/>
      <c r="QIS684" s="14"/>
      <c r="QIT684" s="18"/>
      <c r="QJD684" s="17"/>
      <c r="QJI684" s="14"/>
      <c r="QJJ684" s="18"/>
      <c r="QJT684" s="17"/>
      <c r="QJY684" s="14"/>
      <c r="QJZ684" s="18"/>
      <c r="QKJ684" s="17"/>
      <c r="QKO684" s="14"/>
      <c r="QKP684" s="18"/>
      <c r="QKZ684" s="17"/>
      <c r="QLE684" s="14"/>
      <c r="QLF684" s="18"/>
      <c r="QLP684" s="17"/>
      <c r="QLU684" s="14"/>
      <c r="QLV684" s="18"/>
      <c r="QMF684" s="17"/>
      <c r="QMK684" s="14"/>
      <c r="QML684" s="18"/>
      <c r="QMV684" s="17"/>
      <c r="QNA684" s="14"/>
      <c r="QNB684" s="18"/>
      <c r="QNL684" s="17"/>
      <c r="QNQ684" s="14"/>
      <c r="QNR684" s="18"/>
      <c r="QOB684" s="17"/>
      <c r="QOG684" s="14"/>
      <c r="QOH684" s="18"/>
      <c r="QOR684" s="17"/>
      <c r="QOW684" s="14"/>
      <c r="QOX684" s="18"/>
      <c r="QPH684" s="17"/>
      <c r="QPM684" s="14"/>
      <c r="QPN684" s="18"/>
      <c r="QPX684" s="17"/>
      <c r="QQC684" s="14"/>
      <c r="QQD684" s="18"/>
      <c r="QQN684" s="17"/>
      <c r="QQS684" s="14"/>
      <c r="QQT684" s="18"/>
      <c r="QRD684" s="17"/>
      <c r="QRI684" s="14"/>
      <c r="QRJ684" s="18"/>
      <c r="QRT684" s="17"/>
      <c r="QRY684" s="14"/>
      <c r="QRZ684" s="18"/>
      <c r="QSJ684" s="17"/>
      <c r="QSO684" s="14"/>
      <c r="QSP684" s="18"/>
      <c r="QSZ684" s="17"/>
      <c r="QTE684" s="14"/>
      <c r="QTF684" s="18"/>
      <c r="QTP684" s="17"/>
      <c r="QTU684" s="14"/>
      <c r="QTV684" s="18"/>
      <c r="QUF684" s="17"/>
      <c r="QUK684" s="14"/>
      <c r="QUL684" s="18"/>
      <c r="QUV684" s="17"/>
      <c r="QVA684" s="14"/>
      <c r="QVB684" s="18"/>
      <c r="QVL684" s="17"/>
      <c r="QVQ684" s="14"/>
      <c r="QVR684" s="18"/>
      <c r="QWB684" s="17"/>
      <c r="QWG684" s="14"/>
      <c r="QWH684" s="18"/>
      <c r="QWR684" s="17"/>
      <c r="QWW684" s="14"/>
      <c r="QWX684" s="18"/>
      <c r="QXH684" s="17"/>
      <c r="QXM684" s="14"/>
      <c r="QXN684" s="18"/>
      <c r="QXX684" s="17"/>
      <c r="QYC684" s="14"/>
      <c r="QYD684" s="18"/>
      <c r="QYN684" s="17"/>
      <c r="QYS684" s="14"/>
      <c r="QYT684" s="18"/>
      <c r="QZD684" s="17"/>
      <c r="QZI684" s="14"/>
      <c r="QZJ684" s="18"/>
      <c r="QZT684" s="17"/>
      <c r="QZY684" s="14"/>
      <c r="QZZ684" s="18"/>
      <c r="RAJ684" s="17"/>
      <c r="RAO684" s="14"/>
      <c r="RAP684" s="18"/>
      <c r="RAZ684" s="17"/>
      <c r="RBE684" s="14"/>
      <c r="RBF684" s="18"/>
      <c r="RBP684" s="17"/>
      <c r="RBU684" s="14"/>
      <c r="RBV684" s="18"/>
      <c r="RCF684" s="17"/>
      <c r="RCK684" s="14"/>
      <c r="RCL684" s="18"/>
      <c r="RCV684" s="17"/>
      <c r="RDA684" s="14"/>
      <c r="RDB684" s="18"/>
      <c r="RDL684" s="17"/>
      <c r="RDQ684" s="14"/>
      <c r="RDR684" s="18"/>
      <c r="REB684" s="17"/>
      <c r="REG684" s="14"/>
      <c r="REH684" s="18"/>
      <c r="RER684" s="17"/>
      <c r="REW684" s="14"/>
      <c r="REX684" s="18"/>
      <c r="RFH684" s="17"/>
      <c r="RFM684" s="14"/>
      <c r="RFN684" s="18"/>
      <c r="RFX684" s="17"/>
      <c r="RGC684" s="14"/>
      <c r="RGD684" s="18"/>
      <c r="RGN684" s="17"/>
      <c r="RGS684" s="14"/>
      <c r="RGT684" s="18"/>
      <c r="RHD684" s="17"/>
      <c r="RHI684" s="14"/>
      <c r="RHJ684" s="18"/>
      <c r="RHT684" s="17"/>
      <c r="RHY684" s="14"/>
      <c r="RHZ684" s="18"/>
      <c r="RIJ684" s="17"/>
      <c r="RIO684" s="14"/>
      <c r="RIP684" s="18"/>
      <c r="RIZ684" s="17"/>
      <c r="RJE684" s="14"/>
      <c r="RJF684" s="18"/>
      <c r="RJP684" s="17"/>
      <c r="RJU684" s="14"/>
      <c r="RJV684" s="18"/>
      <c r="RKF684" s="17"/>
      <c r="RKK684" s="14"/>
      <c r="RKL684" s="18"/>
      <c r="RKV684" s="17"/>
      <c r="RLA684" s="14"/>
      <c r="RLB684" s="18"/>
      <c r="RLL684" s="17"/>
      <c r="RLQ684" s="14"/>
      <c r="RLR684" s="18"/>
      <c r="RMB684" s="17"/>
      <c r="RMG684" s="14"/>
      <c r="RMH684" s="18"/>
      <c r="RMR684" s="17"/>
      <c r="RMW684" s="14"/>
      <c r="RMX684" s="18"/>
      <c r="RNH684" s="17"/>
      <c r="RNM684" s="14"/>
      <c r="RNN684" s="18"/>
      <c r="RNX684" s="17"/>
      <c r="ROC684" s="14"/>
      <c r="ROD684" s="18"/>
      <c r="RON684" s="17"/>
      <c r="ROS684" s="14"/>
      <c r="ROT684" s="18"/>
      <c r="RPD684" s="17"/>
      <c r="RPI684" s="14"/>
      <c r="RPJ684" s="18"/>
      <c r="RPT684" s="17"/>
      <c r="RPY684" s="14"/>
      <c r="RPZ684" s="18"/>
      <c r="RQJ684" s="17"/>
      <c r="RQO684" s="14"/>
      <c r="RQP684" s="18"/>
      <c r="RQZ684" s="17"/>
      <c r="RRE684" s="14"/>
      <c r="RRF684" s="18"/>
      <c r="RRP684" s="17"/>
      <c r="RRU684" s="14"/>
      <c r="RRV684" s="18"/>
      <c r="RSF684" s="17"/>
      <c r="RSK684" s="14"/>
      <c r="RSL684" s="18"/>
      <c r="RSV684" s="17"/>
      <c r="RTA684" s="14"/>
      <c r="RTB684" s="18"/>
      <c r="RTL684" s="17"/>
      <c r="RTQ684" s="14"/>
      <c r="RTR684" s="18"/>
      <c r="RUB684" s="17"/>
      <c r="RUG684" s="14"/>
      <c r="RUH684" s="18"/>
      <c r="RUR684" s="17"/>
      <c r="RUW684" s="14"/>
      <c r="RUX684" s="18"/>
      <c r="RVH684" s="17"/>
      <c r="RVM684" s="14"/>
      <c r="RVN684" s="18"/>
      <c r="RVX684" s="17"/>
      <c r="RWC684" s="14"/>
      <c r="RWD684" s="18"/>
      <c r="RWN684" s="17"/>
      <c r="RWS684" s="14"/>
      <c r="RWT684" s="18"/>
      <c r="RXD684" s="17"/>
      <c r="RXI684" s="14"/>
      <c r="RXJ684" s="18"/>
      <c r="RXT684" s="17"/>
      <c r="RXY684" s="14"/>
      <c r="RXZ684" s="18"/>
      <c r="RYJ684" s="17"/>
      <c r="RYO684" s="14"/>
      <c r="RYP684" s="18"/>
      <c r="RYZ684" s="17"/>
      <c r="RZE684" s="14"/>
      <c r="RZF684" s="18"/>
      <c r="RZP684" s="17"/>
      <c r="RZU684" s="14"/>
      <c r="RZV684" s="18"/>
      <c r="SAF684" s="17"/>
      <c r="SAK684" s="14"/>
      <c r="SAL684" s="18"/>
      <c r="SAV684" s="17"/>
      <c r="SBA684" s="14"/>
      <c r="SBB684" s="18"/>
      <c r="SBL684" s="17"/>
      <c r="SBQ684" s="14"/>
      <c r="SBR684" s="18"/>
      <c r="SCB684" s="17"/>
      <c r="SCG684" s="14"/>
      <c r="SCH684" s="18"/>
      <c r="SCR684" s="17"/>
      <c r="SCW684" s="14"/>
      <c r="SCX684" s="18"/>
      <c r="SDH684" s="17"/>
      <c r="SDM684" s="14"/>
      <c r="SDN684" s="18"/>
      <c r="SDX684" s="17"/>
      <c r="SEC684" s="14"/>
      <c r="SED684" s="18"/>
      <c r="SEN684" s="17"/>
      <c r="SES684" s="14"/>
      <c r="SET684" s="18"/>
      <c r="SFD684" s="17"/>
      <c r="SFI684" s="14"/>
      <c r="SFJ684" s="18"/>
      <c r="SFT684" s="17"/>
      <c r="SFY684" s="14"/>
      <c r="SFZ684" s="18"/>
      <c r="SGJ684" s="17"/>
      <c r="SGO684" s="14"/>
      <c r="SGP684" s="18"/>
      <c r="SGZ684" s="17"/>
      <c r="SHE684" s="14"/>
      <c r="SHF684" s="18"/>
      <c r="SHP684" s="17"/>
      <c r="SHU684" s="14"/>
      <c r="SHV684" s="18"/>
      <c r="SIF684" s="17"/>
      <c r="SIK684" s="14"/>
      <c r="SIL684" s="18"/>
      <c r="SIV684" s="17"/>
      <c r="SJA684" s="14"/>
      <c r="SJB684" s="18"/>
      <c r="SJL684" s="17"/>
      <c r="SJQ684" s="14"/>
      <c r="SJR684" s="18"/>
      <c r="SKB684" s="17"/>
      <c r="SKG684" s="14"/>
      <c r="SKH684" s="18"/>
      <c r="SKR684" s="17"/>
      <c r="SKW684" s="14"/>
      <c r="SKX684" s="18"/>
      <c r="SLH684" s="17"/>
      <c r="SLM684" s="14"/>
      <c r="SLN684" s="18"/>
      <c r="SLX684" s="17"/>
      <c r="SMC684" s="14"/>
      <c r="SMD684" s="18"/>
      <c r="SMN684" s="17"/>
      <c r="SMS684" s="14"/>
      <c r="SMT684" s="18"/>
      <c r="SND684" s="17"/>
      <c r="SNI684" s="14"/>
      <c r="SNJ684" s="18"/>
      <c r="SNT684" s="17"/>
      <c r="SNY684" s="14"/>
      <c r="SNZ684" s="18"/>
      <c r="SOJ684" s="17"/>
      <c r="SOO684" s="14"/>
      <c r="SOP684" s="18"/>
      <c r="SOZ684" s="17"/>
      <c r="SPE684" s="14"/>
      <c r="SPF684" s="18"/>
      <c r="SPP684" s="17"/>
      <c r="SPU684" s="14"/>
      <c r="SPV684" s="18"/>
      <c r="SQF684" s="17"/>
      <c r="SQK684" s="14"/>
      <c r="SQL684" s="18"/>
      <c r="SQV684" s="17"/>
      <c r="SRA684" s="14"/>
      <c r="SRB684" s="18"/>
      <c r="SRL684" s="17"/>
      <c r="SRQ684" s="14"/>
      <c r="SRR684" s="18"/>
      <c r="SSB684" s="17"/>
      <c r="SSG684" s="14"/>
      <c r="SSH684" s="18"/>
      <c r="SSR684" s="17"/>
      <c r="SSW684" s="14"/>
      <c r="SSX684" s="18"/>
      <c r="STH684" s="17"/>
      <c r="STM684" s="14"/>
      <c r="STN684" s="18"/>
      <c r="STX684" s="17"/>
      <c r="SUC684" s="14"/>
      <c r="SUD684" s="18"/>
      <c r="SUN684" s="17"/>
      <c r="SUS684" s="14"/>
      <c r="SUT684" s="18"/>
      <c r="SVD684" s="17"/>
      <c r="SVI684" s="14"/>
      <c r="SVJ684" s="18"/>
      <c r="SVT684" s="17"/>
      <c r="SVY684" s="14"/>
      <c r="SVZ684" s="18"/>
      <c r="SWJ684" s="17"/>
      <c r="SWO684" s="14"/>
      <c r="SWP684" s="18"/>
      <c r="SWZ684" s="17"/>
      <c r="SXE684" s="14"/>
      <c r="SXF684" s="18"/>
      <c r="SXP684" s="17"/>
      <c r="SXU684" s="14"/>
      <c r="SXV684" s="18"/>
      <c r="SYF684" s="17"/>
      <c r="SYK684" s="14"/>
      <c r="SYL684" s="18"/>
      <c r="SYV684" s="17"/>
      <c r="SZA684" s="14"/>
      <c r="SZB684" s="18"/>
      <c r="SZL684" s="17"/>
      <c r="SZQ684" s="14"/>
      <c r="SZR684" s="18"/>
      <c r="TAB684" s="17"/>
      <c r="TAG684" s="14"/>
      <c r="TAH684" s="18"/>
      <c r="TAR684" s="17"/>
      <c r="TAW684" s="14"/>
      <c r="TAX684" s="18"/>
      <c r="TBH684" s="17"/>
      <c r="TBM684" s="14"/>
      <c r="TBN684" s="18"/>
      <c r="TBX684" s="17"/>
      <c r="TCC684" s="14"/>
      <c r="TCD684" s="18"/>
      <c r="TCN684" s="17"/>
      <c r="TCS684" s="14"/>
      <c r="TCT684" s="18"/>
      <c r="TDD684" s="17"/>
      <c r="TDI684" s="14"/>
      <c r="TDJ684" s="18"/>
      <c r="TDT684" s="17"/>
      <c r="TDY684" s="14"/>
      <c r="TDZ684" s="18"/>
      <c r="TEJ684" s="17"/>
      <c r="TEO684" s="14"/>
      <c r="TEP684" s="18"/>
      <c r="TEZ684" s="17"/>
      <c r="TFE684" s="14"/>
      <c r="TFF684" s="18"/>
      <c r="TFP684" s="17"/>
      <c r="TFU684" s="14"/>
      <c r="TFV684" s="18"/>
      <c r="TGF684" s="17"/>
      <c r="TGK684" s="14"/>
      <c r="TGL684" s="18"/>
      <c r="TGV684" s="17"/>
      <c r="THA684" s="14"/>
      <c r="THB684" s="18"/>
      <c r="THL684" s="17"/>
      <c r="THQ684" s="14"/>
      <c r="THR684" s="18"/>
      <c r="TIB684" s="17"/>
      <c r="TIG684" s="14"/>
      <c r="TIH684" s="18"/>
      <c r="TIR684" s="17"/>
      <c r="TIW684" s="14"/>
      <c r="TIX684" s="18"/>
      <c r="TJH684" s="17"/>
      <c r="TJM684" s="14"/>
      <c r="TJN684" s="18"/>
      <c r="TJX684" s="17"/>
      <c r="TKC684" s="14"/>
      <c r="TKD684" s="18"/>
      <c r="TKN684" s="17"/>
      <c r="TKS684" s="14"/>
      <c r="TKT684" s="18"/>
      <c r="TLD684" s="17"/>
      <c r="TLI684" s="14"/>
      <c r="TLJ684" s="18"/>
      <c r="TLT684" s="17"/>
      <c r="TLY684" s="14"/>
      <c r="TLZ684" s="18"/>
      <c r="TMJ684" s="17"/>
      <c r="TMO684" s="14"/>
      <c r="TMP684" s="18"/>
      <c r="TMZ684" s="17"/>
      <c r="TNE684" s="14"/>
      <c r="TNF684" s="18"/>
      <c r="TNP684" s="17"/>
      <c r="TNU684" s="14"/>
      <c r="TNV684" s="18"/>
      <c r="TOF684" s="17"/>
      <c r="TOK684" s="14"/>
      <c r="TOL684" s="18"/>
      <c r="TOV684" s="17"/>
      <c r="TPA684" s="14"/>
      <c r="TPB684" s="18"/>
      <c r="TPL684" s="17"/>
      <c r="TPQ684" s="14"/>
      <c r="TPR684" s="18"/>
      <c r="TQB684" s="17"/>
      <c r="TQG684" s="14"/>
      <c r="TQH684" s="18"/>
      <c r="TQR684" s="17"/>
      <c r="TQW684" s="14"/>
      <c r="TQX684" s="18"/>
      <c r="TRH684" s="17"/>
      <c r="TRM684" s="14"/>
      <c r="TRN684" s="18"/>
      <c r="TRX684" s="17"/>
      <c r="TSC684" s="14"/>
      <c r="TSD684" s="18"/>
      <c r="TSN684" s="17"/>
      <c r="TSS684" s="14"/>
      <c r="TST684" s="18"/>
      <c r="TTD684" s="17"/>
      <c r="TTI684" s="14"/>
      <c r="TTJ684" s="18"/>
      <c r="TTT684" s="17"/>
      <c r="TTY684" s="14"/>
      <c r="TTZ684" s="18"/>
      <c r="TUJ684" s="17"/>
      <c r="TUO684" s="14"/>
      <c r="TUP684" s="18"/>
      <c r="TUZ684" s="17"/>
      <c r="TVE684" s="14"/>
      <c r="TVF684" s="18"/>
      <c r="TVP684" s="17"/>
      <c r="TVU684" s="14"/>
      <c r="TVV684" s="18"/>
      <c r="TWF684" s="17"/>
      <c r="TWK684" s="14"/>
      <c r="TWL684" s="18"/>
      <c r="TWV684" s="17"/>
      <c r="TXA684" s="14"/>
      <c r="TXB684" s="18"/>
      <c r="TXL684" s="17"/>
      <c r="TXQ684" s="14"/>
      <c r="TXR684" s="18"/>
      <c r="TYB684" s="17"/>
      <c r="TYG684" s="14"/>
      <c r="TYH684" s="18"/>
      <c r="TYR684" s="17"/>
      <c r="TYW684" s="14"/>
      <c r="TYX684" s="18"/>
      <c r="TZH684" s="17"/>
      <c r="TZM684" s="14"/>
      <c r="TZN684" s="18"/>
      <c r="TZX684" s="17"/>
      <c r="UAC684" s="14"/>
      <c r="UAD684" s="18"/>
      <c r="UAN684" s="17"/>
      <c r="UAS684" s="14"/>
      <c r="UAT684" s="18"/>
      <c r="UBD684" s="17"/>
      <c r="UBI684" s="14"/>
      <c r="UBJ684" s="18"/>
      <c r="UBT684" s="17"/>
      <c r="UBY684" s="14"/>
      <c r="UBZ684" s="18"/>
      <c r="UCJ684" s="17"/>
      <c r="UCO684" s="14"/>
      <c r="UCP684" s="18"/>
      <c r="UCZ684" s="17"/>
      <c r="UDE684" s="14"/>
      <c r="UDF684" s="18"/>
      <c r="UDP684" s="17"/>
      <c r="UDU684" s="14"/>
      <c r="UDV684" s="18"/>
      <c r="UEF684" s="17"/>
      <c r="UEK684" s="14"/>
      <c r="UEL684" s="18"/>
      <c r="UEV684" s="17"/>
      <c r="UFA684" s="14"/>
      <c r="UFB684" s="18"/>
      <c r="UFL684" s="17"/>
      <c r="UFQ684" s="14"/>
      <c r="UFR684" s="18"/>
      <c r="UGB684" s="17"/>
      <c r="UGG684" s="14"/>
      <c r="UGH684" s="18"/>
      <c r="UGR684" s="17"/>
      <c r="UGW684" s="14"/>
      <c r="UGX684" s="18"/>
      <c r="UHH684" s="17"/>
      <c r="UHM684" s="14"/>
      <c r="UHN684" s="18"/>
      <c r="UHX684" s="17"/>
      <c r="UIC684" s="14"/>
      <c r="UID684" s="18"/>
      <c r="UIN684" s="17"/>
      <c r="UIS684" s="14"/>
      <c r="UIT684" s="18"/>
      <c r="UJD684" s="17"/>
      <c r="UJI684" s="14"/>
      <c r="UJJ684" s="18"/>
      <c r="UJT684" s="17"/>
      <c r="UJY684" s="14"/>
      <c r="UJZ684" s="18"/>
      <c r="UKJ684" s="17"/>
      <c r="UKO684" s="14"/>
      <c r="UKP684" s="18"/>
      <c r="UKZ684" s="17"/>
      <c r="ULE684" s="14"/>
      <c r="ULF684" s="18"/>
      <c r="ULP684" s="17"/>
      <c r="ULU684" s="14"/>
      <c r="ULV684" s="18"/>
      <c r="UMF684" s="17"/>
      <c r="UMK684" s="14"/>
      <c r="UML684" s="18"/>
      <c r="UMV684" s="17"/>
      <c r="UNA684" s="14"/>
      <c r="UNB684" s="18"/>
      <c r="UNL684" s="17"/>
      <c r="UNQ684" s="14"/>
      <c r="UNR684" s="18"/>
      <c r="UOB684" s="17"/>
      <c r="UOG684" s="14"/>
      <c r="UOH684" s="18"/>
      <c r="UOR684" s="17"/>
      <c r="UOW684" s="14"/>
      <c r="UOX684" s="18"/>
      <c r="UPH684" s="17"/>
      <c r="UPM684" s="14"/>
      <c r="UPN684" s="18"/>
      <c r="UPX684" s="17"/>
      <c r="UQC684" s="14"/>
      <c r="UQD684" s="18"/>
      <c r="UQN684" s="17"/>
      <c r="UQS684" s="14"/>
      <c r="UQT684" s="18"/>
      <c r="URD684" s="17"/>
      <c r="URI684" s="14"/>
      <c r="URJ684" s="18"/>
      <c r="URT684" s="17"/>
      <c r="URY684" s="14"/>
      <c r="URZ684" s="18"/>
      <c r="USJ684" s="17"/>
      <c r="USO684" s="14"/>
      <c r="USP684" s="18"/>
      <c r="USZ684" s="17"/>
      <c r="UTE684" s="14"/>
      <c r="UTF684" s="18"/>
      <c r="UTP684" s="17"/>
      <c r="UTU684" s="14"/>
      <c r="UTV684" s="18"/>
      <c r="UUF684" s="17"/>
      <c r="UUK684" s="14"/>
      <c r="UUL684" s="18"/>
      <c r="UUV684" s="17"/>
      <c r="UVA684" s="14"/>
      <c r="UVB684" s="18"/>
      <c r="UVL684" s="17"/>
      <c r="UVQ684" s="14"/>
      <c r="UVR684" s="18"/>
      <c r="UWB684" s="17"/>
      <c r="UWG684" s="14"/>
      <c r="UWH684" s="18"/>
      <c r="UWR684" s="17"/>
      <c r="UWW684" s="14"/>
      <c r="UWX684" s="18"/>
      <c r="UXH684" s="17"/>
      <c r="UXM684" s="14"/>
      <c r="UXN684" s="18"/>
      <c r="UXX684" s="17"/>
      <c r="UYC684" s="14"/>
      <c r="UYD684" s="18"/>
      <c r="UYN684" s="17"/>
      <c r="UYS684" s="14"/>
      <c r="UYT684" s="18"/>
      <c r="UZD684" s="17"/>
      <c r="UZI684" s="14"/>
      <c r="UZJ684" s="18"/>
      <c r="UZT684" s="17"/>
      <c r="UZY684" s="14"/>
      <c r="UZZ684" s="18"/>
      <c r="VAJ684" s="17"/>
      <c r="VAO684" s="14"/>
      <c r="VAP684" s="18"/>
      <c r="VAZ684" s="17"/>
      <c r="VBE684" s="14"/>
      <c r="VBF684" s="18"/>
      <c r="VBP684" s="17"/>
      <c r="VBU684" s="14"/>
      <c r="VBV684" s="18"/>
      <c r="VCF684" s="17"/>
      <c r="VCK684" s="14"/>
      <c r="VCL684" s="18"/>
      <c r="VCV684" s="17"/>
      <c r="VDA684" s="14"/>
      <c r="VDB684" s="18"/>
      <c r="VDL684" s="17"/>
      <c r="VDQ684" s="14"/>
      <c r="VDR684" s="18"/>
      <c r="VEB684" s="17"/>
      <c r="VEG684" s="14"/>
      <c r="VEH684" s="18"/>
      <c r="VER684" s="17"/>
      <c r="VEW684" s="14"/>
      <c r="VEX684" s="18"/>
      <c r="VFH684" s="17"/>
      <c r="VFM684" s="14"/>
      <c r="VFN684" s="18"/>
      <c r="VFX684" s="17"/>
      <c r="VGC684" s="14"/>
      <c r="VGD684" s="18"/>
      <c r="VGN684" s="17"/>
      <c r="VGS684" s="14"/>
      <c r="VGT684" s="18"/>
      <c r="VHD684" s="17"/>
      <c r="VHI684" s="14"/>
      <c r="VHJ684" s="18"/>
      <c r="VHT684" s="17"/>
      <c r="VHY684" s="14"/>
      <c r="VHZ684" s="18"/>
      <c r="VIJ684" s="17"/>
      <c r="VIO684" s="14"/>
      <c r="VIP684" s="18"/>
      <c r="VIZ684" s="17"/>
      <c r="VJE684" s="14"/>
      <c r="VJF684" s="18"/>
      <c r="VJP684" s="17"/>
      <c r="VJU684" s="14"/>
      <c r="VJV684" s="18"/>
      <c r="VKF684" s="17"/>
      <c r="VKK684" s="14"/>
      <c r="VKL684" s="18"/>
      <c r="VKV684" s="17"/>
      <c r="VLA684" s="14"/>
      <c r="VLB684" s="18"/>
      <c r="VLL684" s="17"/>
      <c r="VLQ684" s="14"/>
      <c r="VLR684" s="18"/>
      <c r="VMB684" s="17"/>
      <c r="VMG684" s="14"/>
      <c r="VMH684" s="18"/>
      <c r="VMR684" s="17"/>
      <c r="VMW684" s="14"/>
      <c r="VMX684" s="18"/>
      <c r="VNH684" s="17"/>
      <c r="VNM684" s="14"/>
      <c r="VNN684" s="18"/>
      <c r="VNX684" s="17"/>
      <c r="VOC684" s="14"/>
      <c r="VOD684" s="18"/>
      <c r="VON684" s="17"/>
      <c r="VOS684" s="14"/>
      <c r="VOT684" s="18"/>
      <c r="VPD684" s="17"/>
      <c r="VPI684" s="14"/>
      <c r="VPJ684" s="18"/>
      <c r="VPT684" s="17"/>
      <c r="VPY684" s="14"/>
      <c r="VPZ684" s="18"/>
      <c r="VQJ684" s="17"/>
      <c r="VQO684" s="14"/>
      <c r="VQP684" s="18"/>
      <c r="VQZ684" s="17"/>
      <c r="VRE684" s="14"/>
      <c r="VRF684" s="18"/>
      <c r="VRP684" s="17"/>
      <c r="VRU684" s="14"/>
      <c r="VRV684" s="18"/>
      <c r="VSF684" s="17"/>
      <c r="VSK684" s="14"/>
      <c r="VSL684" s="18"/>
      <c r="VSV684" s="17"/>
      <c r="VTA684" s="14"/>
      <c r="VTB684" s="18"/>
      <c r="VTL684" s="17"/>
      <c r="VTQ684" s="14"/>
      <c r="VTR684" s="18"/>
      <c r="VUB684" s="17"/>
      <c r="VUG684" s="14"/>
      <c r="VUH684" s="18"/>
      <c r="VUR684" s="17"/>
      <c r="VUW684" s="14"/>
      <c r="VUX684" s="18"/>
      <c r="VVH684" s="17"/>
      <c r="VVM684" s="14"/>
      <c r="VVN684" s="18"/>
      <c r="VVX684" s="17"/>
      <c r="VWC684" s="14"/>
      <c r="VWD684" s="18"/>
      <c r="VWN684" s="17"/>
      <c r="VWS684" s="14"/>
      <c r="VWT684" s="18"/>
      <c r="VXD684" s="17"/>
      <c r="VXI684" s="14"/>
      <c r="VXJ684" s="18"/>
      <c r="VXT684" s="17"/>
      <c r="VXY684" s="14"/>
      <c r="VXZ684" s="18"/>
      <c r="VYJ684" s="17"/>
      <c r="VYO684" s="14"/>
      <c r="VYP684" s="18"/>
      <c r="VYZ684" s="17"/>
      <c r="VZE684" s="14"/>
      <c r="VZF684" s="18"/>
      <c r="VZP684" s="17"/>
      <c r="VZU684" s="14"/>
      <c r="VZV684" s="18"/>
      <c r="WAF684" s="17"/>
      <c r="WAK684" s="14"/>
      <c r="WAL684" s="18"/>
      <c r="WAV684" s="17"/>
      <c r="WBA684" s="14"/>
      <c r="WBB684" s="18"/>
      <c r="WBL684" s="17"/>
      <c r="WBQ684" s="14"/>
      <c r="WBR684" s="18"/>
      <c r="WCB684" s="17"/>
      <c r="WCG684" s="14"/>
      <c r="WCH684" s="18"/>
      <c r="WCR684" s="17"/>
      <c r="WCW684" s="14"/>
      <c r="WCX684" s="18"/>
      <c r="WDH684" s="17"/>
      <c r="WDM684" s="14"/>
      <c r="WDN684" s="18"/>
      <c r="WDX684" s="17"/>
      <c r="WEC684" s="14"/>
      <c r="WED684" s="18"/>
      <c r="WEN684" s="17"/>
      <c r="WES684" s="14"/>
      <c r="WET684" s="18"/>
      <c r="WFD684" s="17"/>
      <c r="WFI684" s="14"/>
      <c r="WFJ684" s="18"/>
      <c r="WFT684" s="17"/>
      <c r="WFY684" s="14"/>
      <c r="WFZ684" s="18"/>
      <c r="WGJ684" s="17"/>
      <c r="WGO684" s="14"/>
      <c r="WGP684" s="18"/>
      <c r="WGZ684" s="17"/>
      <c r="WHE684" s="14"/>
      <c r="WHF684" s="18"/>
      <c r="WHP684" s="17"/>
      <c r="WHU684" s="14"/>
      <c r="WHV684" s="18"/>
      <c r="WIF684" s="17"/>
      <c r="WIK684" s="14"/>
      <c r="WIL684" s="18"/>
      <c r="WIV684" s="17"/>
      <c r="WJA684" s="14"/>
      <c r="WJB684" s="18"/>
      <c r="WJL684" s="17"/>
      <c r="WJQ684" s="14"/>
      <c r="WJR684" s="18"/>
      <c r="WKB684" s="17"/>
      <c r="WKG684" s="14"/>
      <c r="WKH684" s="18"/>
      <c r="WKR684" s="17"/>
      <c r="WKW684" s="14"/>
      <c r="WKX684" s="18"/>
      <c r="WLH684" s="17"/>
      <c r="WLM684" s="14"/>
      <c r="WLN684" s="18"/>
      <c r="WLX684" s="17"/>
      <c r="WMC684" s="14"/>
      <c r="WMD684" s="18"/>
      <c r="WMN684" s="17"/>
      <c r="WMS684" s="14"/>
      <c r="WMT684" s="18"/>
      <c r="WND684" s="17"/>
      <c r="WNI684" s="14"/>
      <c r="WNJ684" s="18"/>
      <c r="WNT684" s="17"/>
      <c r="WNY684" s="14"/>
      <c r="WNZ684" s="18"/>
      <c r="WOJ684" s="17"/>
      <c r="WOO684" s="14"/>
      <c r="WOP684" s="18"/>
      <c r="WOZ684" s="17"/>
      <c r="WPE684" s="14"/>
      <c r="WPF684" s="18"/>
      <c r="WPP684" s="17"/>
      <c r="WPU684" s="14"/>
      <c r="WPV684" s="18"/>
      <c r="WQF684" s="17"/>
      <c r="WQK684" s="14"/>
      <c r="WQL684" s="18"/>
      <c r="WQV684" s="17"/>
      <c r="WRA684" s="14"/>
      <c r="WRB684" s="18"/>
      <c r="WRL684" s="17"/>
      <c r="WRQ684" s="14"/>
      <c r="WRR684" s="18"/>
      <c r="WSB684" s="17"/>
      <c r="WSG684" s="14"/>
      <c r="WSH684" s="18"/>
      <c r="WSR684" s="17"/>
      <c r="WSW684" s="14"/>
      <c r="WSX684" s="18"/>
      <c r="WTH684" s="17"/>
      <c r="WTM684" s="14"/>
      <c r="WTN684" s="18"/>
      <c r="WTX684" s="17"/>
      <c r="WUC684" s="14"/>
      <c r="WUD684" s="18"/>
      <c r="WUN684" s="17"/>
      <c r="WUS684" s="14"/>
      <c r="WUT684" s="18"/>
      <c r="WVD684" s="17"/>
      <c r="WVI684" s="14"/>
      <c r="WVJ684" s="18"/>
      <c r="WVT684" s="17"/>
      <c r="WVY684" s="14"/>
      <c r="WVZ684" s="18"/>
      <c r="WWJ684" s="17"/>
      <c r="WWO684" s="14"/>
      <c r="WWP684" s="18"/>
      <c r="WWZ684" s="17"/>
      <c r="WXE684" s="14"/>
      <c r="WXF684" s="18"/>
      <c r="WXP684" s="17"/>
      <c r="WXU684" s="14"/>
      <c r="WXV684" s="18"/>
      <c r="WYF684" s="17"/>
      <c r="WYK684" s="14"/>
      <c r="WYL684" s="18"/>
      <c r="WYV684" s="17"/>
      <c r="WZA684" s="14"/>
      <c r="WZB684" s="18"/>
      <c r="WZL684" s="17"/>
      <c r="WZQ684" s="14"/>
      <c r="WZR684" s="18"/>
      <c r="XAB684" s="17"/>
      <c r="XAG684" s="14"/>
      <c r="XAH684" s="18"/>
      <c r="XAR684" s="17"/>
      <c r="XAW684" s="14"/>
      <c r="XAX684" s="18"/>
      <c r="XBH684" s="17"/>
      <c r="XBM684" s="14"/>
      <c r="XBN684" s="18"/>
      <c r="XBX684" s="17"/>
      <c r="XCC684" s="14"/>
      <c r="XCD684" s="18"/>
      <c r="XCN684" s="17"/>
      <c r="XCS684" s="14"/>
      <c r="XCT684" s="18"/>
      <c r="XDD684" s="17"/>
      <c r="XDI684" s="14"/>
      <c r="XDJ684" s="18"/>
      <c r="XDT684" s="17"/>
      <c r="XDY684" s="14"/>
      <c r="XDZ684" s="18"/>
      <c r="XEJ684" s="17"/>
      <c r="XEO684" s="14"/>
      <c r="XEP684" s="18"/>
      <c r="XEZ684" s="17"/>
    </row>
    <row r="685" spans="1:1020 1025:2044 2049:3068 3073:4092 4097:5116 5121:6140 6145:7164 7169:8188 8193:9212 9217:10236 10241:11260 11265:12284 12289:13308 13313:14332 14337:15356 15361:16380" s="15" customFormat="1" ht="10.15" hidden="1" customHeight="1" x14ac:dyDescent="0.2">
      <c r="A685" s="14">
        <f t="shared" si="54"/>
        <v>682</v>
      </c>
      <c r="B685" s="15" t="s">
        <v>1210</v>
      </c>
      <c r="C685" s="15" t="s">
        <v>1211</v>
      </c>
      <c r="D685" s="15">
        <v>0.78</v>
      </c>
      <c r="E685" s="16">
        <v>0.49267693299356352</v>
      </c>
      <c r="F685" s="15" t="s">
        <v>79</v>
      </c>
      <c r="G685" s="15" t="s">
        <v>70</v>
      </c>
      <c r="H685" s="15" t="s">
        <v>80</v>
      </c>
      <c r="I685" s="15" t="s">
        <v>70</v>
      </c>
      <c r="J685" s="15" t="s">
        <v>70</v>
      </c>
      <c r="K685" s="15" t="s">
        <v>70</v>
      </c>
      <c r="L685" s="15" t="s">
        <v>70</v>
      </c>
      <c r="M685" s="15" t="s">
        <v>70</v>
      </c>
      <c r="N685" s="15" t="s">
        <v>80</v>
      </c>
      <c r="O685" s="15" t="s">
        <v>70</v>
      </c>
      <c r="P685" s="15" t="s">
        <v>79</v>
      </c>
      <c r="Q685" s="6">
        <f t="shared" si="51"/>
        <v>-0.36836290641850833</v>
      </c>
      <c r="R685" s="1" t="str">
        <f t="shared" si="52"/>
        <v>Estimado.rar</v>
      </c>
      <c r="U685" s="15">
        <f t="shared" si="50"/>
        <v>1</v>
      </c>
      <c r="V685" s="1" t="s">
        <v>5409</v>
      </c>
      <c r="W685" s="1" t="str">
        <f t="shared" si="53"/>
        <v>ok</v>
      </c>
      <c r="AB685" s="17"/>
      <c r="AG685" s="14"/>
      <c r="AH685" s="18"/>
      <c r="AR685" s="17"/>
      <c r="AW685" s="14"/>
      <c r="AX685" s="18"/>
      <c r="BH685" s="17"/>
      <c r="BM685" s="14"/>
      <c r="BN685" s="18"/>
      <c r="BX685" s="17"/>
      <c r="CC685" s="14"/>
      <c r="CD685" s="18"/>
      <c r="CN685" s="17"/>
      <c r="CS685" s="14"/>
      <c r="CT685" s="18"/>
      <c r="DD685" s="17"/>
      <c r="DI685" s="14"/>
      <c r="DJ685" s="18"/>
      <c r="DT685" s="17"/>
      <c r="DY685" s="14"/>
      <c r="DZ685" s="18"/>
      <c r="EJ685" s="17"/>
      <c r="EO685" s="14"/>
      <c r="EP685" s="18"/>
      <c r="EZ685" s="17"/>
      <c r="FE685" s="14"/>
      <c r="FF685" s="18"/>
      <c r="FP685" s="17"/>
      <c r="FU685" s="14"/>
      <c r="FV685" s="18"/>
      <c r="GF685" s="17"/>
      <c r="GK685" s="14"/>
      <c r="GL685" s="18"/>
      <c r="GV685" s="17"/>
      <c r="HA685" s="14"/>
      <c r="HB685" s="18"/>
      <c r="HL685" s="17"/>
      <c r="HQ685" s="14"/>
      <c r="HR685" s="18"/>
      <c r="IB685" s="17"/>
      <c r="IG685" s="14"/>
      <c r="IH685" s="18"/>
      <c r="IR685" s="17"/>
      <c r="IW685" s="14"/>
      <c r="IX685" s="18"/>
      <c r="JH685" s="17"/>
      <c r="JM685" s="14"/>
      <c r="JN685" s="18"/>
      <c r="JX685" s="17"/>
      <c r="KC685" s="14"/>
      <c r="KD685" s="18"/>
      <c r="KN685" s="17"/>
      <c r="KS685" s="14"/>
      <c r="KT685" s="18"/>
      <c r="LD685" s="17"/>
      <c r="LI685" s="14"/>
      <c r="LJ685" s="18"/>
      <c r="LT685" s="17"/>
      <c r="LY685" s="14"/>
      <c r="LZ685" s="18"/>
      <c r="MJ685" s="17"/>
      <c r="MO685" s="14"/>
      <c r="MP685" s="18"/>
      <c r="MZ685" s="17"/>
      <c r="NE685" s="14"/>
      <c r="NF685" s="18"/>
      <c r="NP685" s="17"/>
      <c r="NU685" s="14"/>
      <c r="NV685" s="18"/>
      <c r="OF685" s="17"/>
      <c r="OK685" s="14"/>
      <c r="OL685" s="18"/>
      <c r="OV685" s="17"/>
      <c r="PA685" s="14"/>
      <c r="PB685" s="18"/>
      <c r="PL685" s="17"/>
      <c r="PQ685" s="14"/>
      <c r="PR685" s="18"/>
      <c r="QB685" s="17"/>
      <c r="QG685" s="14"/>
      <c r="QH685" s="18"/>
      <c r="QR685" s="17"/>
      <c r="QW685" s="14"/>
      <c r="QX685" s="18"/>
      <c r="RH685" s="17"/>
      <c r="RM685" s="14"/>
      <c r="RN685" s="18"/>
      <c r="RX685" s="17"/>
      <c r="SC685" s="14"/>
      <c r="SD685" s="18"/>
      <c r="SN685" s="17"/>
      <c r="SS685" s="14"/>
      <c r="ST685" s="18"/>
      <c r="TD685" s="17"/>
      <c r="TI685" s="14"/>
      <c r="TJ685" s="18"/>
      <c r="TT685" s="17"/>
      <c r="TY685" s="14"/>
      <c r="TZ685" s="18"/>
      <c r="UJ685" s="17"/>
      <c r="UO685" s="14"/>
      <c r="UP685" s="18"/>
      <c r="UZ685" s="17"/>
      <c r="VE685" s="14"/>
      <c r="VF685" s="18"/>
      <c r="VP685" s="17"/>
      <c r="VU685" s="14"/>
      <c r="VV685" s="18"/>
      <c r="WF685" s="17"/>
      <c r="WK685" s="14"/>
      <c r="WL685" s="18"/>
      <c r="WV685" s="17"/>
      <c r="XA685" s="14"/>
      <c r="XB685" s="18"/>
      <c r="XL685" s="17"/>
      <c r="XQ685" s="14"/>
      <c r="XR685" s="18"/>
      <c r="YB685" s="17"/>
      <c r="YG685" s="14"/>
      <c r="YH685" s="18"/>
      <c r="YR685" s="17"/>
      <c r="YW685" s="14"/>
      <c r="YX685" s="18"/>
      <c r="ZH685" s="17"/>
      <c r="ZM685" s="14"/>
      <c r="ZN685" s="18"/>
      <c r="ZX685" s="17"/>
      <c r="AAC685" s="14"/>
      <c r="AAD685" s="18"/>
      <c r="AAN685" s="17"/>
      <c r="AAS685" s="14"/>
      <c r="AAT685" s="18"/>
      <c r="ABD685" s="17"/>
      <c r="ABI685" s="14"/>
      <c r="ABJ685" s="18"/>
      <c r="ABT685" s="17"/>
      <c r="ABY685" s="14"/>
      <c r="ABZ685" s="18"/>
      <c r="ACJ685" s="17"/>
      <c r="ACO685" s="14"/>
      <c r="ACP685" s="18"/>
      <c r="ACZ685" s="17"/>
      <c r="ADE685" s="14"/>
      <c r="ADF685" s="18"/>
      <c r="ADP685" s="17"/>
      <c r="ADU685" s="14"/>
      <c r="ADV685" s="18"/>
      <c r="AEF685" s="17"/>
      <c r="AEK685" s="14"/>
      <c r="AEL685" s="18"/>
      <c r="AEV685" s="17"/>
      <c r="AFA685" s="14"/>
      <c r="AFB685" s="18"/>
      <c r="AFL685" s="17"/>
      <c r="AFQ685" s="14"/>
      <c r="AFR685" s="18"/>
      <c r="AGB685" s="17"/>
      <c r="AGG685" s="14"/>
      <c r="AGH685" s="18"/>
      <c r="AGR685" s="17"/>
      <c r="AGW685" s="14"/>
      <c r="AGX685" s="18"/>
      <c r="AHH685" s="17"/>
      <c r="AHM685" s="14"/>
      <c r="AHN685" s="18"/>
      <c r="AHX685" s="17"/>
      <c r="AIC685" s="14"/>
      <c r="AID685" s="18"/>
      <c r="AIN685" s="17"/>
      <c r="AIS685" s="14"/>
      <c r="AIT685" s="18"/>
      <c r="AJD685" s="17"/>
      <c r="AJI685" s="14"/>
      <c r="AJJ685" s="18"/>
      <c r="AJT685" s="17"/>
      <c r="AJY685" s="14"/>
      <c r="AJZ685" s="18"/>
      <c r="AKJ685" s="17"/>
      <c r="AKO685" s="14"/>
      <c r="AKP685" s="18"/>
      <c r="AKZ685" s="17"/>
      <c r="ALE685" s="14"/>
      <c r="ALF685" s="18"/>
      <c r="ALP685" s="17"/>
      <c r="ALU685" s="14"/>
      <c r="ALV685" s="18"/>
      <c r="AMF685" s="17"/>
      <c r="AMK685" s="14"/>
      <c r="AML685" s="18"/>
      <c r="AMV685" s="17"/>
      <c r="ANA685" s="14"/>
      <c r="ANB685" s="18"/>
      <c r="ANL685" s="17"/>
      <c r="ANQ685" s="14"/>
      <c r="ANR685" s="18"/>
      <c r="AOB685" s="17"/>
      <c r="AOG685" s="14"/>
      <c r="AOH685" s="18"/>
      <c r="AOR685" s="17"/>
      <c r="AOW685" s="14"/>
      <c r="AOX685" s="18"/>
      <c r="APH685" s="17"/>
      <c r="APM685" s="14"/>
      <c r="APN685" s="18"/>
      <c r="APX685" s="17"/>
      <c r="AQC685" s="14"/>
      <c r="AQD685" s="18"/>
      <c r="AQN685" s="17"/>
      <c r="AQS685" s="14"/>
      <c r="AQT685" s="18"/>
      <c r="ARD685" s="17"/>
      <c r="ARI685" s="14"/>
      <c r="ARJ685" s="18"/>
      <c r="ART685" s="17"/>
      <c r="ARY685" s="14"/>
      <c r="ARZ685" s="18"/>
      <c r="ASJ685" s="17"/>
      <c r="ASO685" s="14"/>
      <c r="ASP685" s="18"/>
      <c r="ASZ685" s="17"/>
      <c r="ATE685" s="14"/>
      <c r="ATF685" s="18"/>
      <c r="ATP685" s="17"/>
      <c r="ATU685" s="14"/>
      <c r="ATV685" s="18"/>
      <c r="AUF685" s="17"/>
      <c r="AUK685" s="14"/>
      <c r="AUL685" s="18"/>
      <c r="AUV685" s="17"/>
      <c r="AVA685" s="14"/>
      <c r="AVB685" s="18"/>
      <c r="AVL685" s="17"/>
      <c r="AVQ685" s="14"/>
      <c r="AVR685" s="18"/>
      <c r="AWB685" s="17"/>
      <c r="AWG685" s="14"/>
      <c r="AWH685" s="18"/>
      <c r="AWR685" s="17"/>
      <c r="AWW685" s="14"/>
      <c r="AWX685" s="18"/>
      <c r="AXH685" s="17"/>
      <c r="AXM685" s="14"/>
      <c r="AXN685" s="18"/>
      <c r="AXX685" s="17"/>
      <c r="AYC685" s="14"/>
      <c r="AYD685" s="18"/>
      <c r="AYN685" s="17"/>
      <c r="AYS685" s="14"/>
      <c r="AYT685" s="18"/>
      <c r="AZD685" s="17"/>
      <c r="AZI685" s="14"/>
      <c r="AZJ685" s="18"/>
      <c r="AZT685" s="17"/>
      <c r="AZY685" s="14"/>
      <c r="AZZ685" s="18"/>
      <c r="BAJ685" s="17"/>
      <c r="BAO685" s="14"/>
      <c r="BAP685" s="18"/>
      <c r="BAZ685" s="17"/>
      <c r="BBE685" s="14"/>
      <c r="BBF685" s="18"/>
      <c r="BBP685" s="17"/>
      <c r="BBU685" s="14"/>
      <c r="BBV685" s="18"/>
      <c r="BCF685" s="17"/>
      <c r="BCK685" s="14"/>
      <c r="BCL685" s="18"/>
      <c r="BCV685" s="17"/>
      <c r="BDA685" s="14"/>
      <c r="BDB685" s="18"/>
      <c r="BDL685" s="17"/>
      <c r="BDQ685" s="14"/>
      <c r="BDR685" s="18"/>
      <c r="BEB685" s="17"/>
      <c r="BEG685" s="14"/>
      <c r="BEH685" s="18"/>
      <c r="BER685" s="17"/>
      <c r="BEW685" s="14"/>
      <c r="BEX685" s="18"/>
      <c r="BFH685" s="17"/>
      <c r="BFM685" s="14"/>
      <c r="BFN685" s="18"/>
      <c r="BFX685" s="17"/>
      <c r="BGC685" s="14"/>
      <c r="BGD685" s="18"/>
      <c r="BGN685" s="17"/>
      <c r="BGS685" s="14"/>
      <c r="BGT685" s="18"/>
      <c r="BHD685" s="17"/>
      <c r="BHI685" s="14"/>
      <c r="BHJ685" s="18"/>
      <c r="BHT685" s="17"/>
      <c r="BHY685" s="14"/>
      <c r="BHZ685" s="18"/>
      <c r="BIJ685" s="17"/>
      <c r="BIO685" s="14"/>
      <c r="BIP685" s="18"/>
      <c r="BIZ685" s="17"/>
      <c r="BJE685" s="14"/>
      <c r="BJF685" s="18"/>
      <c r="BJP685" s="17"/>
      <c r="BJU685" s="14"/>
      <c r="BJV685" s="18"/>
      <c r="BKF685" s="17"/>
      <c r="BKK685" s="14"/>
      <c r="BKL685" s="18"/>
      <c r="BKV685" s="17"/>
      <c r="BLA685" s="14"/>
      <c r="BLB685" s="18"/>
      <c r="BLL685" s="17"/>
      <c r="BLQ685" s="14"/>
      <c r="BLR685" s="18"/>
      <c r="BMB685" s="17"/>
      <c r="BMG685" s="14"/>
      <c r="BMH685" s="18"/>
      <c r="BMR685" s="17"/>
      <c r="BMW685" s="14"/>
      <c r="BMX685" s="18"/>
      <c r="BNH685" s="17"/>
      <c r="BNM685" s="14"/>
      <c r="BNN685" s="18"/>
      <c r="BNX685" s="17"/>
      <c r="BOC685" s="14"/>
      <c r="BOD685" s="18"/>
      <c r="BON685" s="17"/>
      <c r="BOS685" s="14"/>
      <c r="BOT685" s="18"/>
      <c r="BPD685" s="17"/>
      <c r="BPI685" s="14"/>
      <c r="BPJ685" s="18"/>
      <c r="BPT685" s="17"/>
      <c r="BPY685" s="14"/>
      <c r="BPZ685" s="18"/>
      <c r="BQJ685" s="17"/>
      <c r="BQO685" s="14"/>
      <c r="BQP685" s="18"/>
      <c r="BQZ685" s="17"/>
      <c r="BRE685" s="14"/>
      <c r="BRF685" s="18"/>
      <c r="BRP685" s="17"/>
      <c r="BRU685" s="14"/>
      <c r="BRV685" s="18"/>
      <c r="BSF685" s="17"/>
      <c r="BSK685" s="14"/>
      <c r="BSL685" s="18"/>
      <c r="BSV685" s="17"/>
      <c r="BTA685" s="14"/>
      <c r="BTB685" s="18"/>
      <c r="BTL685" s="17"/>
      <c r="BTQ685" s="14"/>
      <c r="BTR685" s="18"/>
      <c r="BUB685" s="17"/>
      <c r="BUG685" s="14"/>
      <c r="BUH685" s="18"/>
      <c r="BUR685" s="17"/>
      <c r="BUW685" s="14"/>
      <c r="BUX685" s="18"/>
      <c r="BVH685" s="17"/>
      <c r="BVM685" s="14"/>
      <c r="BVN685" s="18"/>
      <c r="BVX685" s="17"/>
      <c r="BWC685" s="14"/>
      <c r="BWD685" s="18"/>
      <c r="BWN685" s="17"/>
      <c r="BWS685" s="14"/>
      <c r="BWT685" s="18"/>
      <c r="BXD685" s="17"/>
      <c r="BXI685" s="14"/>
      <c r="BXJ685" s="18"/>
      <c r="BXT685" s="17"/>
      <c r="BXY685" s="14"/>
      <c r="BXZ685" s="18"/>
      <c r="BYJ685" s="17"/>
      <c r="BYO685" s="14"/>
      <c r="BYP685" s="18"/>
      <c r="BYZ685" s="17"/>
      <c r="BZE685" s="14"/>
      <c r="BZF685" s="18"/>
      <c r="BZP685" s="17"/>
      <c r="BZU685" s="14"/>
      <c r="BZV685" s="18"/>
      <c r="CAF685" s="17"/>
      <c r="CAK685" s="14"/>
      <c r="CAL685" s="18"/>
      <c r="CAV685" s="17"/>
      <c r="CBA685" s="14"/>
      <c r="CBB685" s="18"/>
      <c r="CBL685" s="17"/>
      <c r="CBQ685" s="14"/>
      <c r="CBR685" s="18"/>
      <c r="CCB685" s="17"/>
      <c r="CCG685" s="14"/>
      <c r="CCH685" s="18"/>
      <c r="CCR685" s="17"/>
      <c r="CCW685" s="14"/>
      <c r="CCX685" s="18"/>
      <c r="CDH685" s="17"/>
      <c r="CDM685" s="14"/>
      <c r="CDN685" s="18"/>
      <c r="CDX685" s="17"/>
      <c r="CEC685" s="14"/>
      <c r="CED685" s="18"/>
      <c r="CEN685" s="17"/>
      <c r="CES685" s="14"/>
      <c r="CET685" s="18"/>
      <c r="CFD685" s="17"/>
      <c r="CFI685" s="14"/>
      <c r="CFJ685" s="18"/>
      <c r="CFT685" s="17"/>
      <c r="CFY685" s="14"/>
      <c r="CFZ685" s="18"/>
      <c r="CGJ685" s="17"/>
      <c r="CGO685" s="14"/>
      <c r="CGP685" s="18"/>
      <c r="CGZ685" s="17"/>
      <c r="CHE685" s="14"/>
      <c r="CHF685" s="18"/>
      <c r="CHP685" s="17"/>
      <c r="CHU685" s="14"/>
      <c r="CHV685" s="18"/>
      <c r="CIF685" s="17"/>
      <c r="CIK685" s="14"/>
      <c r="CIL685" s="18"/>
      <c r="CIV685" s="17"/>
      <c r="CJA685" s="14"/>
      <c r="CJB685" s="18"/>
      <c r="CJL685" s="17"/>
      <c r="CJQ685" s="14"/>
      <c r="CJR685" s="18"/>
      <c r="CKB685" s="17"/>
      <c r="CKG685" s="14"/>
      <c r="CKH685" s="18"/>
      <c r="CKR685" s="17"/>
      <c r="CKW685" s="14"/>
      <c r="CKX685" s="18"/>
      <c r="CLH685" s="17"/>
      <c r="CLM685" s="14"/>
      <c r="CLN685" s="18"/>
      <c r="CLX685" s="17"/>
      <c r="CMC685" s="14"/>
      <c r="CMD685" s="18"/>
      <c r="CMN685" s="17"/>
      <c r="CMS685" s="14"/>
      <c r="CMT685" s="18"/>
      <c r="CND685" s="17"/>
      <c r="CNI685" s="14"/>
      <c r="CNJ685" s="18"/>
      <c r="CNT685" s="17"/>
      <c r="CNY685" s="14"/>
      <c r="CNZ685" s="18"/>
      <c r="COJ685" s="17"/>
      <c r="COO685" s="14"/>
      <c r="COP685" s="18"/>
      <c r="COZ685" s="17"/>
      <c r="CPE685" s="14"/>
      <c r="CPF685" s="18"/>
      <c r="CPP685" s="17"/>
      <c r="CPU685" s="14"/>
      <c r="CPV685" s="18"/>
      <c r="CQF685" s="17"/>
      <c r="CQK685" s="14"/>
      <c r="CQL685" s="18"/>
      <c r="CQV685" s="17"/>
      <c r="CRA685" s="14"/>
      <c r="CRB685" s="18"/>
      <c r="CRL685" s="17"/>
      <c r="CRQ685" s="14"/>
      <c r="CRR685" s="18"/>
      <c r="CSB685" s="17"/>
      <c r="CSG685" s="14"/>
      <c r="CSH685" s="18"/>
      <c r="CSR685" s="17"/>
      <c r="CSW685" s="14"/>
      <c r="CSX685" s="18"/>
      <c r="CTH685" s="17"/>
      <c r="CTM685" s="14"/>
      <c r="CTN685" s="18"/>
      <c r="CTX685" s="17"/>
      <c r="CUC685" s="14"/>
      <c r="CUD685" s="18"/>
      <c r="CUN685" s="17"/>
      <c r="CUS685" s="14"/>
      <c r="CUT685" s="18"/>
      <c r="CVD685" s="17"/>
      <c r="CVI685" s="14"/>
      <c r="CVJ685" s="18"/>
      <c r="CVT685" s="17"/>
      <c r="CVY685" s="14"/>
      <c r="CVZ685" s="18"/>
      <c r="CWJ685" s="17"/>
      <c r="CWO685" s="14"/>
      <c r="CWP685" s="18"/>
      <c r="CWZ685" s="17"/>
      <c r="CXE685" s="14"/>
      <c r="CXF685" s="18"/>
      <c r="CXP685" s="17"/>
      <c r="CXU685" s="14"/>
      <c r="CXV685" s="18"/>
      <c r="CYF685" s="17"/>
      <c r="CYK685" s="14"/>
      <c r="CYL685" s="18"/>
      <c r="CYV685" s="17"/>
      <c r="CZA685" s="14"/>
      <c r="CZB685" s="18"/>
      <c r="CZL685" s="17"/>
      <c r="CZQ685" s="14"/>
      <c r="CZR685" s="18"/>
      <c r="DAB685" s="17"/>
      <c r="DAG685" s="14"/>
      <c r="DAH685" s="18"/>
      <c r="DAR685" s="17"/>
      <c r="DAW685" s="14"/>
      <c r="DAX685" s="18"/>
      <c r="DBH685" s="17"/>
      <c r="DBM685" s="14"/>
      <c r="DBN685" s="18"/>
      <c r="DBX685" s="17"/>
      <c r="DCC685" s="14"/>
      <c r="DCD685" s="18"/>
      <c r="DCN685" s="17"/>
      <c r="DCS685" s="14"/>
      <c r="DCT685" s="18"/>
      <c r="DDD685" s="17"/>
      <c r="DDI685" s="14"/>
      <c r="DDJ685" s="18"/>
      <c r="DDT685" s="17"/>
      <c r="DDY685" s="14"/>
      <c r="DDZ685" s="18"/>
      <c r="DEJ685" s="17"/>
      <c r="DEO685" s="14"/>
      <c r="DEP685" s="18"/>
      <c r="DEZ685" s="17"/>
      <c r="DFE685" s="14"/>
      <c r="DFF685" s="18"/>
      <c r="DFP685" s="17"/>
      <c r="DFU685" s="14"/>
      <c r="DFV685" s="18"/>
      <c r="DGF685" s="17"/>
      <c r="DGK685" s="14"/>
      <c r="DGL685" s="18"/>
      <c r="DGV685" s="17"/>
      <c r="DHA685" s="14"/>
      <c r="DHB685" s="18"/>
      <c r="DHL685" s="17"/>
      <c r="DHQ685" s="14"/>
      <c r="DHR685" s="18"/>
      <c r="DIB685" s="17"/>
      <c r="DIG685" s="14"/>
      <c r="DIH685" s="18"/>
      <c r="DIR685" s="17"/>
      <c r="DIW685" s="14"/>
      <c r="DIX685" s="18"/>
      <c r="DJH685" s="17"/>
      <c r="DJM685" s="14"/>
      <c r="DJN685" s="18"/>
      <c r="DJX685" s="17"/>
      <c r="DKC685" s="14"/>
      <c r="DKD685" s="18"/>
      <c r="DKN685" s="17"/>
      <c r="DKS685" s="14"/>
      <c r="DKT685" s="18"/>
      <c r="DLD685" s="17"/>
      <c r="DLI685" s="14"/>
      <c r="DLJ685" s="18"/>
      <c r="DLT685" s="17"/>
      <c r="DLY685" s="14"/>
      <c r="DLZ685" s="18"/>
      <c r="DMJ685" s="17"/>
      <c r="DMO685" s="14"/>
      <c r="DMP685" s="18"/>
      <c r="DMZ685" s="17"/>
      <c r="DNE685" s="14"/>
      <c r="DNF685" s="18"/>
      <c r="DNP685" s="17"/>
      <c r="DNU685" s="14"/>
      <c r="DNV685" s="18"/>
      <c r="DOF685" s="17"/>
      <c r="DOK685" s="14"/>
      <c r="DOL685" s="18"/>
      <c r="DOV685" s="17"/>
      <c r="DPA685" s="14"/>
      <c r="DPB685" s="18"/>
      <c r="DPL685" s="17"/>
      <c r="DPQ685" s="14"/>
      <c r="DPR685" s="18"/>
      <c r="DQB685" s="17"/>
      <c r="DQG685" s="14"/>
      <c r="DQH685" s="18"/>
      <c r="DQR685" s="17"/>
      <c r="DQW685" s="14"/>
      <c r="DQX685" s="18"/>
      <c r="DRH685" s="17"/>
      <c r="DRM685" s="14"/>
      <c r="DRN685" s="18"/>
      <c r="DRX685" s="17"/>
      <c r="DSC685" s="14"/>
      <c r="DSD685" s="18"/>
      <c r="DSN685" s="17"/>
      <c r="DSS685" s="14"/>
      <c r="DST685" s="18"/>
      <c r="DTD685" s="17"/>
      <c r="DTI685" s="14"/>
      <c r="DTJ685" s="18"/>
      <c r="DTT685" s="17"/>
      <c r="DTY685" s="14"/>
      <c r="DTZ685" s="18"/>
      <c r="DUJ685" s="17"/>
      <c r="DUO685" s="14"/>
      <c r="DUP685" s="18"/>
      <c r="DUZ685" s="17"/>
      <c r="DVE685" s="14"/>
      <c r="DVF685" s="18"/>
      <c r="DVP685" s="17"/>
      <c r="DVU685" s="14"/>
      <c r="DVV685" s="18"/>
      <c r="DWF685" s="17"/>
      <c r="DWK685" s="14"/>
      <c r="DWL685" s="18"/>
      <c r="DWV685" s="17"/>
      <c r="DXA685" s="14"/>
      <c r="DXB685" s="18"/>
      <c r="DXL685" s="17"/>
      <c r="DXQ685" s="14"/>
      <c r="DXR685" s="18"/>
      <c r="DYB685" s="17"/>
      <c r="DYG685" s="14"/>
      <c r="DYH685" s="18"/>
      <c r="DYR685" s="17"/>
      <c r="DYW685" s="14"/>
      <c r="DYX685" s="18"/>
      <c r="DZH685" s="17"/>
      <c r="DZM685" s="14"/>
      <c r="DZN685" s="18"/>
      <c r="DZX685" s="17"/>
      <c r="EAC685" s="14"/>
      <c r="EAD685" s="18"/>
      <c r="EAN685" s="17"/>
      <c r="EAS685" s="14"/>
      <c r="EAT685" s="18"/>
      <c r="EBD685" s="17"/>
      <c r="EBI685" s="14"/>
      <c r="EBJ685" s="18"/>
      <c r="EBT685" s="17"/>
      <c r="EBY685" s="14"/>
      <c r="EBZ685" s="18"/>
      <c r="ECJ685" s="17"/>
      <c r="ECO685" s="14"/>
      <c r="ECP685" s="18"/>
      <c r="ECZ685" s="17"/>
      <c r="EDE685" s="14"/>
      <c r="EDF685" s="18"/>
      <c r="EDP685" s="17"/>
      <c r="EDU685" s="14"/>
      <c r="EDV685" s="18"/>
      <c r="EEF685" s="17"/>
      <c r="EEK685" s="14"/>
      <c r="EEL685" s="18"/>
      <c r="EEV685" s="17"/>
      <c r="EFA685" s="14"/>
      <c r="EFB685" s="18"/>
      <c r="EFL685" s="17"/>
      <c r="EFQ685" s="14"/>
      <c r="EFR685" s="18"/>
      <c r="EGB685" s="17"/>
      <c r="EGG685" s="14"/>
      <c r="EGH685" s="18"/>
      <c r="EGR685" s="17"/>
      <c r="EGW685" s="14"/>
      <c r="EGX685" s="18"/>
      <c r="EHH685" s="17"/>
      <c r="EHM685" s="14"/>
      <c r="EHN685" s="18"/>
      <c r="EHX685" s="17"/>
      <c r="EIC685" s="14"/>
      <c r="EID685" s="18"/>
      <c r="EIN685" s="17"/>
      <c r="EIS685" s="14"/>
      <c r="EIT685" s="18"/>
      <c r="EJD685" s="17"/>
      <c r="EJI685" s="14"/>
      <c r="EJJ685" s="18"/>
      <c r="EJT685" s="17"/>
      <c r="EJY685" s="14"/>
      <c r="EJZ685" s="18"/>
      <c r="EKJ685" s="17"/>
      <c r="EKO685" s="14"/>
      <c r="EKP685" s="18"/>
      <c r="EKZ685" s="17"/>
      <c r="ELE685" s="14"/>
      <c r="ELF685" s="18"/>
      <c r="ELP685" s="17"/>
      <c r="ELU685" s="14"/>
      <c r="ELV685" s="18"/>
      <c r="EMF685" s="17"/>
      <c r="EMK685" s="14"/>
      <c r="EML685" s="18"/>
      <c r="EMV685" s="17"/>
      <c r="ENA685" s="14"/>
      <c r="ENB685" s="18"/>
      <c r="ENL685" s="17"/>
      <c r="ENQ685" s="14"/>
      <c r="ENR685" s="18"/>
      <c r="EOB685" s="17"/>
      <c r="EOG685" s="14"/>
      <c r="EOH685" s="18"/>
      <c r="EOR685" s="17"/>
      <c r="EOW685" s="14"/>
      <c r="EOX685" s="18"/>
      <c r="EPH685" s="17"/>
      <c r="EPM685" s="14"/>
      <c r="EPN685" s="18"/>
      <c r="EPX685" s="17"/>
      <c r="EQC685" s="14"/>
      <c r="EQD685" s="18"/>
      <c r="EQN685" s="17"/>
      <c r="EQS685" s="14"/>
      <c r="EQT685" s="18"/>
      <c r="ERD685" s="17"/>
      <c r="ERI685" s="14"/>
      <c r="ERJ685" s="18"/>
      <c r="ERT685" s="17"/>
      <c r="ERY685" s="14"/>
      <c r="ERZ685" s="18"/>
      <c r="ESJ685" s="17"/>
      <c r="ESO685" s="14"/>
      <c r="ESP685" s="18"/>
      <c r="ESZ685" s="17"/>
      <c r="ETE685" s="14"/>
      <c r="ETF685" s="18"/>
      <c r="ETP685" s="17"/>
      <c r="ETU685" s="14"/>
      <c r="ETV685" s="18"/>
      <c r="EUF685" s="17"/>
      <c r="EUK685" s="14"/>
      <c r="EUL685" s="18"/>
      <c r="EUV685" s="17"/>
      <c r="EVA685" s="14"/>
      <c r="EVB685" s="18"/>
      <c r="EVL685" s="17"/>
      <c r="EVQ685" s="14"/>
      <c r="EVR685" s="18"/>
      <c r="EWB685" s="17"/>
      <c r="EWG685" s="14"/>
      <c r="EWH685" s="18"/>
      <c r="EWR685" s="17"/>
      <c r="EWW685" s="14"/>
      <c r="EWX685" s="18"/>
      <c r="EXH685" s="17"/>
      <c r="EXM685" s="14"/>
      <c r="EXN685" s="18"/>
      <c r="EXX685" s="17"/>
      <c r="EYC685" s="14"/>
      <c r="EYD685" s="18"/>
      <c r="EYN685" s="17"/>
      <c r="EYS685" s="14"/>
      <c r="EYT685" s="18"/>
      <c r="EZD685" s="17"/>
      <c r="EZI685" s="14"/>
      <c r="EZJ685" s="18"/>
      <c r="EZT685" s="17"/>
      <c r="EZY685" s="14"/>
      <c r="EZZ685" s="18"/>
      <c r="FAJ685" s="17"/>
      <c r="FAO685" s="14"/>
      <c r="FAP685" s="18"/>
      <c r="FAZ685" s="17"/>
      <c r="FBE685" s="14"/>
      <c r="FBF685" s="18"/>
      <c r="FBP685" s="17"/>
      <c r="FBU685" s="14"/>
      <c r="FBV685" s="18"/>
      <c r="FCF685" s="17"/>
      <c r="FCK685" s="14"/>
      <c r="FCL685" s="18"/>
      <c r="FCV685" s="17"/>
      <c r="FDA685" s="14"/>
      <c r="FDB685" s="18"/>
      <c r="FDL685" s="17"/>
      <c r="FDQ685" s="14"/>
      <c r="FDR685" s="18"/>
      <c r="FEB685" s="17"/>
      <c r="FEG685" s="14"/>
      <c r="FEH685" s="18"/>
      <c r="FER685" s="17"/>
      <c r="FEW685" s="14"/>
      <c r="FEX685" s="18"/>
      <c r="FFH685" s="17"/>
      <c r="FFM685" s="14"/>
      <c r="FFN685" s="18"/>
      <c r="FFX685" s="17"/>
      <c r="FGC685" s="14"/>
      <c r="FGD685" s="18"/>
      <c r="FGN685" s="17"/>
      <c r="FGS685" s="14"/>
      <c r="FGT685" s="18"/>
      <c r="FHD685" s="17"/>
      <c r="FHI685" s="14"/>
      <c r="FHJ685" s="18"/>
      <c r="FHT685" s="17"/>
      <c r="FHY685" s="14"/>
      <c r="FHZ685" s="18"/>
      <c r="FIJ685" s="17"/>
      <c r="FIO685" s="14"/>
      <c r="FIP685" s="18"/>
      <c r="FIZ685" s="17"/>
      <c r="FJE685" s="14"/>
      <c r="FJF685" s="18"/>
      <c r="FJP685" s="17"/>
      <c r="FJU685" s="14"/>
      <c r="FJV685" s="18"/>
      <c r="FKF685" s="17"/>
      <c r="FKK685" s="14"/>
      <c r="FKL685" s="18"/>
      <c r="FKV685" s="17"/>
      <c r="FLA685" s="14"/>
      <c r="FLB685" s="18"/>
      <c r="FLL685" s="17"/>
      <c r="FLQ685" s="14"/>
      <c r="FLR685" s="18"/>
      <c r="FMB685" s="17"/>
      <c r="FMG685" s="14"/>
      <c r="FMH685" s="18"/>
      <c r="FMR685" s="17"/>
      <c r="FMW685" s="14"/>
      <c r="FMX685" s="18"/>
      <c r="FNH685" s="17"/>
      <c r="FNM685" s="14"/>
      <c r="FNN685" s="18"/>
      <c r="FNX685" s="17"/>
      <c r="FOC685" s="14"/>
      <c r="FOD685" s="18"/>
      <c r="FON685" s="17"/>
      <c r="FOS685" s="14"/>
      <c r="FOT685" s="18"/>
      <c r="FPD685" s="17"/>
      <c r="FPI685" s="14"/>
      <c r="FPJ685" s="18"/>
      <c r="FPT685" s="17"/>
      <c r="FPY685" s="14"/>
      <c r="FPZ685" s="18"/>
      <c r="FQJ685" s="17"/>
      <c r="FQO685" s="14"/>
      <c r="FQP685" s="18"/>
      <c r="FQZ685" s="17"/>
      <c r="FRE685" s="14"/>
      <c r="FRF685" s="18"/>
      <c r="FRP685" s="17"/>
      <c r="FRU685" s="14"/>
      <c r="FRV685" s="18"/>
      <c r="FSF685" s="17"/>
      <c r="FSK685" s="14"/>
      <c r="FSL685" s="18"/>
      <c r="FSV685" s="17"/>
      <c r="FTA685" s="14"/>
      <c r="FTB685" s="18"/>
      <c r="FTL685" s="17"/>
      <c r="FTQ685" s="14"/>
      <c r="FTR685" s="18"/>
      <c r="FUB685" s="17"/>
      <c r="FUG685" s="14"/>
      <c r="FUH685" s="18"/>
      <c r="FUR685" s="17"/>
      <c r="FUW685" s="14"/>
      <c r="FUX685" s="18"/>
      <c r="FVH685" s="17"/>
      <c r="FVM685" s="14"/>
      <c r="FVN685" s="18"/>
      <c r="FVX685" s="17"/>
      <c r="FWC685" s="14"/>
      <c r="FWD685" s="18"/>
      <c r="FWN685" s="17"/>
      <c r="FWS685" s="14"/>
      <c r="FWT685" s="18"/>
      <c r="FXD685" s="17"/>
      <c r="FXI685" s="14"/>
      <c r="FXJ685" s="18"/>
      <c r="FXT685" s="17"/>
      <c r="FXY685" s="14"/>
      <c r="FXZ685" s="18"/>
      <c r="FYJ685" s="17"/>
      <c r="FYO685" s="14"/>
      <c r="FYP685" s="18"/>
      <c r="FYZ685" s="17"/>
      <c r="FZE685" s="14"/>
      <c r="FZF685" s="18"/>
      <c r="FZP685" s="17"/>
      <c r="FZU685" s="14"/>
      <c r="FZV685" s="18"/>
      <c r="GAF685" s="17"/>
      <c r="GAK685" s="14"/>
      <c r="GAL685" s="18"/>
      <c r="GAV685" s="17"/>
      <c r="GBA685" s="14"/>
      <c r="GBB685" s="18"/>
      <c r="GBL685" s="17"/>
      <c r="GBQ685" s="14"/>
      <c r="GBR685" s="18"/>
      <c r="GCB685" s="17"/>
      <c r="GCG685" s="14"/>
      <c r="GCH685" s="18"/>
      <c r="GCR685" s="17"/>
      <c r="GCW685" s="14"/>
      <c r="GCX685" s="18"/>
      <c r="GDH685" s="17"/>
      <c r="GDM685" s="14"/>
      <c r="GDN685" s="18"/>
      <c r="GDX685" s="17"/>
      <c r="GEC685" s="14"/>
      <c r="GED685" s="18"/>
      <c r="GEN685" s="17"/>
      <c r="GES685" s="14"/>
      <c r="GET685" s="18"/>
      <c r="GFD685" s="17"/>
      <c r="GFI685" s="14"/>
      <c r="GFJ685" s="18"/>
      <c r="GFT685" s="17"/>
      <c r="GFY685" s="14"/>
      <c r="GFZ685" s="18"/>
      <c r="GGJ685" s="17"/>
      <c r="GGO685" s="14"/>
      <c r="GGP685" s="18"/>
      <c r="GGZ685" s="17"/>
      <c r="GHE685" s="14"/>
      <c r="GHF685" s="18"/>
      <c r="GHP685" s="17"/>
      <c r="GHU685" s="14"/>
      <c r="GHV685" s="18"/>
      <c r="GIF685" s="17"/>
      <c r="GIK685" s="14"/>
      <c r="GIL685" s="18"/>
      <c r="GIV685" s="17"/>
      <c r="GJA685" s="14"/>
      <c r="GJB685" s="18"/>
      <c r="GJL685" s="17"/>
      <c r="GJQ685" s="14"/>
      <c r="GJR685" s="18"/>
      <c r="GKB685" s="17"/>
      <c r="GKG685" s="14"/>
      <c r="GKH685" s="18"/>
      <c r="GKR685" s="17"/>
      <c r="GKW685" s="14"/>
      <c r="GKX685" s="18"/>
      <c r="GLH685" s="17"/>
      <c r="GLM685" s="14"/>
      <c r="GLN685" s="18"/>
      <c r="GLX685" s="17"/>
      <c r="GMC685" s="14"/>
      <c r="GMD685" s="18"/>
      <c r="GMN685" s="17"/>
      <c r="GMS685" s="14"/>
      <c r="GMT685" s="18"/>
      <c r="GND685" s="17"/>
      <c r="GNI685" s="14"/>
      <c r="GNJ685" s="18"/>
      <c r="GNT685" s="17"/>
      <c r="GNY685" s="14"/>
      <c r="GNZ685" s="18"/>
      <c r="GOJ685" s="17"/>
      <c r="GOO685" s="14"/>
      <c r="GOP685" s="18"/>
      <c r="GOZ685" s="17"/>
      <c r="GPE685" s="14"/>
      <c r="GPF685" s="18"/>
      <c r="GPP685" s="17"/>
      <c r="GPU685" s="14"/>
      <c r="GPV685" s="18"/>
      <c r="GQF685" s="17"/>
      <c r="GQK685" s="14"/>
      <c r="GQL685" s="18"/>
      <c r="GQV685" s="17"/>
      <c r="GRA685" s="14"/>
      <c r="GRB685" s="18"/>
      <c r="GRL685" s="17"/>
      <c r="GRQ685" s="14"/>
      <c r="GRR685" s="18"/>
      <c r="GSB685" s="17"/>
      <c r="GSG685" s="14"/>
      <c r="GSH685" s="18"/>
      <c r="GSR685" s="17"/>
      <c r="GSW685" s="14"/>
      <c r="GSX685" s="18"/>
      <c r="GTH685" s="17"/>
      <c r="GTM685" s="14"/>
      <c r="GTN685" s="18"/>
      <c r="GTX685" s="17"/>
      <c r="GUC685" s="14"/>
      <c r="GUD685" s="18"/>
      <c r="GUN685" s="17"/>
      <c r="GUS685" s="14"/>
      <c r="GUT685" s="18"/>
      <c r="GVD685" s="17"/>
      <c r="GVI685" s="14"/>
      <c r="GVJ685" s="18"/>
      <c r="GVT685" s="17"/>
      <c r="GVY685" s="14"/>
      <c r="GVZ685" s="18"/>
      <c r="GWJ685" s="17"/>
      <c r="GWO685" s="14"/>
      <c r="GWP685" s="18"/>
      <c r="GWZ685" s="17"/>
      <c r="GXE685" s="14"/>
      <c r="GXF685" s="18"/>
      <c r="GXP685" s="17"/>
      <c r="GXU685" s="14"/>
      <c r="GXV685" s="18"/>
      <c r="GYF685" s="17"/>
      <c r="GYK685" s="14"/>
      <c r="GYL685" s="18"/>
      <c r="GYV685" s="17"/>
      <c r="GZA685" s="14"/>
      <c r="GZB685" s="18"/>
      <c r="GZL685" s="17"/>
      <c r="GZQ685" s="14"/>
      <c r="GZR685" s="18"/>
      <c r="HAB685" s="17"/>
      <c r="HAG685" s="14"/>
      <c r="HAH685" s="18"/>
      <c r="HAR685" s="17"/>
      <c r="HAW685" s="14"/>
      <c r="HAX685" s="18"/>
      <c r="HBH685" s="17"/>
      <c r="HBM685" s="14"/>
      <c r="HBN685" s="18"/>
      <c r="HBX685" s="17"/>
      <c r="HCC685" s="14"/>
      <c r="HCD685" s="18"/>
      <c r="HCN685" s="17"/>
      <c r="HCS685" s="14"/>
      <c r="HCT685" s="18"/>
      <c r="HDD685" s="17"/>
      <c r="HDI685" s="14"/>
      <c r="HDJ685" s="18"/>
      <c r="HDT685" s="17"/>
      <c r="HDY685" s="14"/>
      <c r="HDZ685" s="18"/>
      <c r="HEJ685" s="17"/>
      <c r="HEO685" s="14"/>
      <c r="HEP685" s="18"/>
      <c r="HEZ685" s="17"/>
      <c r="HFE685" s="14"/>
      <c r="HFF685" s="18"/>
      <c r="HFP685" s="17"/>
      <c r="HFU685" s="14"/>
      <c r="HFV685" s="18"/>
      <c r="HGF685" s="17"/>
      <c r="HGK685" s="14"/>
      <c r="HGL685" s="18"/>
      <c r="HGV685" s="17"/>
      <c r="HHA685" s="14"/>
      <c r="HHB685" s="18"/>
      <c r="HHL685" s="17"/>
      <c r="HHQ685" s="14"/>
      <c r="HHR685" s="18"/>
      <c r="HIB685" s="17"/>
      <c r="HIG685" s="14"/>
      <c r="HIH685" s="18"/>
      <c r="HIR685" s="17"/>
      <c r="HIW685" s="14"/>
      <c r="HIX685" s="18"/>
      <c r="HJH685" s="17"/>
      <c r="HJM685" s="14"/>
      <c r="HJN685" s="18"/>
      <c r="HJX685" s="17"/>
      <c r="HKC685" s="14"/>
      <c r="HKD685" s="18"/>
      <c r="HKN685" s="17"/>
      <c r="HKS685" s="14"/>
      <c r="HKT685" s="18"/>
      <c r="HLD685" s="17"/>
      <c r="HLI685" s="14"/>
      <c r="HLJ685" s="18"/>
      <c r="HLT685" s="17"/>
      <c r="HLY685" s="14"/>
      <c r="HLZ685" s="18"/>
      <c r="HMJ685" s="17"/>
      <c r="HMO685" s="14"/>
      <c r="HMP685" s="18"/>
      <c r="HMZ685" s="17"/>
      <c r="HNE685" s="14"/>
      <c r="HNF685" s="18"/>
      <c r="HNP685" s="17"/>
      <c r="HNU685" s="14"/>
      <c r="HNV685" s="18"/>
      <c r="HOF685" s="17"/>
      <c r="HOK685" s="14"/>
      <c r="HOL685" s="18"/>
      <c r="HOV685" s="17"/>
      <c r="HPA685" s="14"/>
      <c r="HPB685" s="18"/>
      <c r="HPL685" s="17"/>
      <c r="HPQ685" s="14"/>
      <c r="HPR685" s="18"/>
      <c r="HQB685" s="17"/>
      <c r="HQG685" s="14"/>
      <c r="HQH685" s="18"/>
      <c r="HQR685" s="17"/>
      <c r="HQW685" s="14"/>
      <c r="HQX685" s="18"/>
      <c r="HRH685" s="17"/>
      <c r="HRM685" s="14"/>
      <c r="HRN685" s="18"/>
      <c r="HRX685" s="17"/>
      <c r="HSC685" s="14"/>
      <c r="HSD685" s="18"/>
      <c r="HSN685" s="17"/>
      <c r="HSS685" s="14"/>
      <c r="HST685" s="18"/>
      <c r="HTD685" s="17"/>
      <c r="HTI685" s="14"/>
      <c r="HTJ685" s="18"/>
      <c r="HTT685" s="17"/>
      <c r="HTY685" s="14"/>
      <c r="HTZ685" s="18"/>
      <c r="HUJ685" s="17"/>
      <c r="HUO685" s="14"/>
      <c r="HUP685" s="18"/>
      <c r="HUZ685" s="17"/>
      <c r="HVE685" s="14"/>
      <c r="HVF685" s="18"/>
      <c r="HVP685" s="17"/>
      <c r="HVU685" s="14"/>
      <c r="HVV685" s="18"/>
      <c r="HWF685" s="17"/>
      <c r="HWK685" s="14"/>
      <c r="HWL685" s="18"/>
      <c r="HWV685" s="17"/>
      <c r="HXA685" s="14"/>
      <c r="HXB685" s="18"/>
      <c r="HXL685" s="17"/>
      <c r="HXQ685" s="14"/>
      <c r="HXR685" s="18"/>
      <c r="HYB685" s="17"/>
      <c r="HYG685" s="14"/>
      <c r="HYH685" s="18"/>
      <c r="HYR685" s="17"/>
      <c r="HYW685" s="14"/>
      <c r="HYX685" s="18"/>
      <c r="HZH685" s="17"/>
      <c r="HZM685" s="14"/>
      <c r="HZN685" s="18"/>
      <c r="HZX685" s="17"/>
      <c r="IAC685" s="14"/>
      <c r="IAD685" s="18"/>
      <c r="IAN685" s="17"/>
      <c r="IAS685" s="14"/>
      <c r="IAT685" s="18"/>
      <c r="IBD685" s="17"/>
      <c r="IBI685" s="14"/>
      <c r="IBJ685" s="18"/>
      <c r="IBT685" s="17"/>
      <c r="IBY685" s="14"/>
      <c r="IBZ685" s="18"/>
      <c r="ICJ685" s="17"/>
      <c r="ICO685" s="14"/>
      <c r="ICP685" s="18"/>
      <c r="ICZ685" s="17"/>
      <c r="IDE685" s="14"/>
      <c r="IDF685" s="18"/>
      <c r="IDP685" s="17"/>
      <c r="IDU685" s="14"/>
      <c r="IDV685" s="18"/>
      <c r="IEF685" s="17"/>
      <c r="IEK685" s="14"/>
      <c r="IEL685" s="18"/>
      <c r="IEV685" s="17"/>
      <c r="IFA685" s="14"/>
      <c r="IFB685" s="18"/>
      <c r="IFL685" s="17"/>
      <c r="IFQ685" s="14"/>
      <c r="IFR685" s="18"/>
      <c r="IGB685" s="17"/>
      <c r="IGG685" s="14"/>
      <c r="IGH685" s="18"/>
      <c r="IGR685" s="17"/>
      <c r="IGW685" s="14"/>
      <c r="IGX685" s="18"/>
      <c r="IHH685" s="17"/>
      <c r="IHM685" s="14"/>
      <c r="IHN685" s="18"/>
      <c r="IHX685" s="17"/>
      <c r="IIC685" s="14"/>
      <c r="IID685" s="18"/>
      <c r="IIN685" s="17"/>
      <c r="IIS685" s="14"/>
      <c r="IIT685" s="18"/>
      <c r="IJD685" s="17"/>
      <c r="IJI685" s="14"/>
      <c r="IJJ685" s="18"/>
      <c r="IJT685" s="17"/>
      <c r="IJY685" s="14"/>
      <c r="IJZ685" s="18"/>
      <c r="IKJ685" s="17"/>
      <c r="IKO685" s="14"/>
      <c r="IKP685" s="18"/>
      <c r="IKZ685" s="17"/>
      <c r="ILE685" s="14"/>
      <c r="ILF685" s="18"/>
      <c r="ILP685" s="17"/>
      <c r="ILU685" s="14"/>
      <c r="ILV685" s="18"/>
      <c r="IMF685" s="17"/>
      <c r="IMK685" s="14"/>
      <c r="IML685" s="18"/>
      <c r="IMV685" s="17"/>
      <c r="INA685" s="14"/>
      <c r="INB685" s="18"/>
      <c r="INL685" s="17"/>
      <c r="INQ685" s="14"/>
      <c r="INR685" s="18"/>
      <c r="IOB685" s="17"/>
      <c r="IOG685" s="14"/>
      <c r="IOH685" s="18"/>
      <c r="IOR685" s="17"/>
      <c r="IOW685" s="14"/>
      <c r="IOX685" s="18"/>
      <c r="IPH685" s="17"/>
      <c r="IPM685" s="14"/>
      <c r="IPN685" s="18"/>
      <c r="IPX685" s="17"/>
      <c r="IQC685" s="14"/>
      <c r="IQD685" s="18"/>
      <c r="IQN685" s="17"/>
      <c r="IQS685" s="14"/>
      <c r="IQT685" s="18"/>
      <c r="IRD685" s="17"/>
      <c r="IRI685" s="14"/>
      <c r="IRJ685" s="18"/>
      <c r="IRT685" s="17"/>
      <c r="IRY685" s="14"/>
      <c r="IRZ685" s="18"/>
      <c r="ISJ685" s="17"/>
      <c r="ISO685" s="14"/>
      <c r="ISP685" s="18"/>
      <c r="ISZ685" s="17"/>
      <c r="ITE685" s="14"/>
      <c r="ITF685" s="18"/>
      <c r="ITP685" s="17"/>
      <c r="ITU685" s="14"/>
      <c r="ITV685" s="18"/>
      <c r="IUF685" s="17"/>
      <c r="IUK685" s="14"/>
      <c r="IUL685" s="18"/>
      <c r="IUV685" s="17"/>
      <c r="IVA685" s="14"/>
      <c r="IVB685" s="18"/>
      <c r="IVL685" s="17"/>
      <c r="IVQ685" s="14"/>
      <c r="IVR685" s="18"/>
      <c r="IWB685" s="17"/>
      <c r="IWG685" s="14"/>
      <c r="IWH685" s="18"/>
      <c r="IWR685" s="17"/>
      <c r="IWW685" s="14"/>
      <c r="IWX685" s="18"/>
      <c r="IXH685" s="17"/>
      <c r="IXM685" s="14"/>
      <c r="IXN685" s="18"/>
      <c r="IXX685" s="17"/>
      <c r="IYC685" s="14"/>
      <c r="IYD685" s="18"/>
      <c r="IYN685" s="17"/>
      <c r="IYS685" s="14"/>
      <c r="IYT685" s="18"/>
      <c r="IZD685" s="17"/>
      <c r="IZI685" s="14"/>
      <c r="IZJ685" s="18"/>
      <c r="IZT685" s="17"/>
      <c r="IZY685" s="14"/>
      <c r="IZZ685" s="18"/>
      <c r="JAJ685" s="17"/>
      <c r="JAO685" s="14"/>
      <c r="JAP685" s="18"/>
      <c r="JAZ685" s="17"/>
      <c r="JBE685" s="14"/>
      <c r="JBF685" s="18"/>
      <c r="JBP685" s="17"/>
      <c r="JBU685" s="14"/>
      <c r="JBV685" s="18"/>
      <c r="JCF685" s="17"/>
      <c r="JCK685" s="14"/>
      <c r="JCL685" s="18"/>
      <c r="JCV685" s="17"/>
      <c r="JDA685" s="14"/>
      <c r="JDB685" s="18"/>
      <c r="JDL685" s="17"/>
      <c r="JDQ685" s="14"/>
      <c r="JDR685" s="18"/>
      <c r="JEB685" s="17"/>
      <c r="JEG685" s="14"/>
      <c r="JEH685" s="18"/>
      <c r="JER685" s="17"/>
      <c r="JEW685" s="14"/>
      <c r="JEX685" s="18"/>
      <c r="JFH685" s="17"/>
      <c r="JFM685" s="14"/>
      <c r="JFN685" s="18"/>
      <c r="JFX685" s="17"/>
      <c r="JGC685" s="14"/>
      <c r="JGD685" s="18"/>
      <c r="JGN685" s="17"/>
      <c r="JGS685" s="14"/>
      <c r="JGT685" s="18"/>
      <c r="JHD685" s="17"/>
      <c r="JHI685" s="14"/>
      <c r="JHJ685" s="18"/>
      <c r="JHT685" s="17"/>
      <c r="JHY685" s="14"/>
      <c r="JHZ685" s="18"/>
      <c r="JIJ685" s="17"/>
      <c r="JIO685" s="14"/>
      <c r="JIP685" s="18"/>
      <c r="JIZ685" s="17"/>
      <c r="JJE685" s="14"/>
      <c r="JJF685" s="18"/>
      <c r="JJP685" s="17"/>
      <c r="JJU685" s="14"/>
      <c r="JJV685" s="18"/>
      <c r="JKF685" s="17"/>
      <c r="JKK685" s="14"/>
      <c r="JKL685" s="18"/>
      <c r="JKV685" s="17"/>
      <c r="JLA685" s="14"/>
      <c r="JLB685" s="18"/>
      <c r="JLL685" s="17"/>
      <c r="JLQ685" s="14"/>
      <c r="JLR685" s="18"/>
      <c r="JMB685" s="17"/>
      <c r="JMG685" s="14"/>
      <c r="JMH685" s="18"/>
      <c r="JMR685" s="17"/>
      <c r="JMW685" s="14"/>
      <c r="JMX685" s="18"/>
      <c r="JNH685" s="17"/>
      <c r="JNM685" s="14"/>
      <c r="JNN685" s="18"/>
      <c r="JNX685" s="17"/>
      <c r="JOC685" s="14"/>
      <c r="JOD685" s="18"/>
      <c r="JON685" s="17"/>
      <c r="JOS685" s="14"/>
      <c r="JOT685" s="18"/>
      <c r="JPD685" s="17"/>
      <c r="JPI685" s="14"/>
      <c r="JPJ685" s="18"/>
      <c r="JPT685" s="17"/>
      <c r="JPY685" s="14"/>
      <c r="JPZ685" s="18"/>
      <c r="JQJ685" s="17"/>
      <c r="JQO685" s="14"/>
      <c r="JQP685" s="18"/>
      <c r="JQZ685" s="17"/>
      <c r="JRE685" s="14"/>
      <c r="JRF685" s="18"/>
      <c r="JRP685" s="17"/>
      <c r="JRU685" s="14"/>
      <c r="JRV685" s="18"/>
      <c r="JSF685" s="17"/>
      <c r="JSK685" s="14"/>
      <c r="JSL685" s="18"/>
      <c r="JSV685" s="17"/>
      <c r="JTA685" s="14"/>
      <c r="JTB685" s="18"/>
      <c r="JTL685" s="17"/>
      <c r="JTQ685" s="14"/>
      <c r="JTR685" s="18"/>
      <c r="JUB685" s="17"/>
      <c r="JUG685" s="14"/>
      <c r="JUH685" s="18"/>
      <c r="JUR685" s="17"/>
      <c r="JUW685" s="14"/>
      <c r="JUX685" s="18"/>
      <c r="JVH685" s="17"/>
      <c r="JVM685" s="14"/>
      <c r="JVN685" s="18"/>
      <c r="JVX685" s="17"/>
      <c r="JWC685" s="14"/>
      <c r="JWD685" s="18"/>
      <c r="JWN685" s="17"/>
      <c r="JWS685" s="14"/>
      <c r="JWT685" s="18"/>
      <c r="JXD685" s="17"/>
      <c r="JXI685" s="14"/>
      <c r="JXJ685" s="18"/>
      <c r="JXT685" s="17"/>
      <c r="JXY685" s="14"/>
      <c r="JXZ685" s="18"/>
      <c r="JYJ685" s="17"/>
      <c r="JYO685" s="14"/>
      <c r="JYP685" s="18"/>
      <c r="JYZ685" s="17"/>
      <c r="JZE685" s="14"/>
      <c r="JZF685" s="18"/>
      <c r="JZP685" s="17"/>
      <c r="JZU685" s="14"/>
      <c r="JZV685" s="18"/>
      <c r="KAF685" s="17"/>
      <c r="KAK685" s="14"/>
      <c r="KAL685" s="18"/>
      <c r="KAV685" s="17"/>
      <c r="KBA685" s="14"/>
      <c r="KBB685" s="18"/>
      <c r="KBL685" s="17"/>
      <c r="KBQ685" s="14"/>
      <c r="KBR685" s="18"/>
      <c r="KCB685" s="17"/>
      <c r="KCG685" s="14"/>
      <c r="KCH685" s="18"/>
      <c r="KCR685" s="17"/>
      <c r="KCW685" s="14"/>
      <c r="KCX685" s="18"/>
      <c r="KDH685" s="17"/>
      <c r="KDM685" s="14"/>
      <c r="KDN685" s="18"/>
      <c r="KDX685" s="17"/>
      <c r="KEC685" s="14"/>
      <c r="KED685" s="18"/>
      <c r="KEN685" s="17"/>
      <c r="KES685" s="14"/>
      <c r="KET685" s="18"/>
      <c r="KFD685" s="17"/>
      <c r="KFI685" s="14"/>
      <c r="KFJ685" s="18"/>
      <c r="KFT685" s="17"/>
      <c r="KFY685" s="14"/>
      <c r="KFZ685" s="18"/>
      <c r="KGJ685" s="17"/>
      <c r="KGO685" s="14"/>
      <c r="KGP685" s="18"/>
      <c r="KGZ685" s="17"/>
      <c r="KHE685" s="14"/>
      <c r="KHF685" s="18"/>
      <c r="KHP685" s="17"/>
      <c r="KHU685" s="14"/>
      <c r="KHV685" s="18"/>
      <c r="KIF685" s="17"/>
      <c r="KIK685" s="14"/>
      <c r="KIL685" s="18"/>
      <c r="KIV685" s="17"/>
      <c r="KJA685" s="14"/>
      <c r="KJB685" s="18"/>
      <c r="KJL685" s="17"/>
      <c r="KJQ685" s="14"/>
      <c r="KJR685" s="18"/>
      <c r="KKB685" s="17"/>
      <c r="KKG685" s="14"/>
      <c r="KKH685" s="18"/>
      <c r="KKR685" s="17"/>
      <c r="KKW685" s="14"/>
      <c r="KKX685" s="18"/>
      <c r="KLH685" s="17"/>
      <c r="KLM685" s="14"/>
      <c r="KLN685" s="18"/>
      <c r="KLX685" s="17"/>
      <c r="KMC685" s="14"/>
      <c r="KMD685" s="18"/>
      <c r="KMN685" s="17"/>
      <c r="KMS685" s="14"/>
      <c r="KMT685" s="18"/>
      <c r="KND685" s="17"/>
      <c r="KNI685" s="14"/>
      <c r="KNJ685" s="18"/>
      <c r="KNT685" s="17"/>
      <c r="KNY685" s="14"/>
      <c r="KNZ685" s="18"/>
      <c r="KOJ685" s="17"/>
      <c r="KOO685" s="14"/>
      <c r="KOP685" s="18"/>
      <c r="KOZ685" s="17"/>
      <c r="KPE685" s="14"/>
      <c r="KPF685" s="18"/>
      <c r="KPP685" s="17"/>
      <c r="KPU685" s="14"/>
      <c r="KPV685" s="18"/>
      <c r="KQF685" s="17"/>
      <c r="KQK685" s="14"/>
      <c r="KQL685" s="18"/>
      <c r="KQV685" s="17"/>
      <c r="KRA685" s="14"/>
      <c r="KRB685" s="18"/>
      <c r="KRL685" s="17"/>
      <c r="KRQ685" s="14"/>
      <c r="KRR685" s="18"/>
      <c r="KSB685" s="17"/>
      <c r="KSG685" s="14"/>
      <c r="KSH685" s="18"/>
      <c r="KSR685" s="17"/>
      <c r="KSW685" s="14"/>
      <c r="KSX685" s="18"/>
      <c r="KTH685" s="17"/>
      <c r="KTM685" s="14"/>
      <c r="KTN685" s="18"/>
      <c r="KTX685" s="17"/>
      <c r="KUC685" s="14"/>
      <c r="KUD685" s="18"/>
      <c r="KUN685" s="17"/>
      <c r="KUS685" s="14"/>
      <c r="KUT685" s="18"/>
      <c r="KVD685" s="17"/>
      <c r="KVI685" s="14"/>
      <c r="KVJ685" s="18"/>
      <c r="KVT685" s="17"/>
      <c r="KVY685" s="14"/>
      <c r="KVZ685" s="18"/>
      <c r="KWJ685" s="17"/>
      <c r="KWO685" s="14"/>
      <c r="KWP685" s="18"/>
      <c r="KWZ685" s="17"/>
      <c r="KXE685" s="14"/>
      <c r="KXF685" s="18"/>
      <c r="KXP685" s="17"/>
      <c r="KXU685" s="14"/>
      <c r="KXV685" s="18"/>
      <c r="KYF685" s="17"/>
      <c r="KYK685" s="14"/>
      <c r="KYL685" s="18"/>
      <c r="KYV685" s="17"/>
      <c r="KZA685" s="14"/>
      <c r="KZB685" s="18"/>
      <c r="KZL685" s="17"/>
      <c r="KZQ685" s="14"/>
      <c r="KZR685" s="18"/>
      <c r="LAB685" s="17"/>
      <c r="LAG685" s="14"/>
      <c r="LAH685" s="18"/>
      <c r="LAR685" s="17"/>
      <c r="LAW685" s="14"/>
      <c r="LAX685" s="18"/>
      <c r="LBH685" s="17"/>
      <c r="LBM685" s="14"/>
      <c r="LBN685" s="18"/>
      <c r="LBX685" s="17"/>
      <c r="LCC685" s="14"/>
      <c r="LCD685" s="18"/>
      <c r="LCN685" s="17"/>
      <c r="LCS685" s="14"/>
      <c r="LCT685" s="18"/>
      <c r="LDD685" s="17"/>
      <c r="LDI685" s="14"/>
      <c r="LDJ685" s="18"/>
      <c r="LDT685" s="17"/>
      <c r="LDY685" s="14"/>
      <c r="LDZ685" s="18"/>
      <c r="LEJ685" s="17"/>
      <c r="LEO685" s="14"/>
      <c r="LEP685" s="18"/>
      <c r="LEZ685" s="17"/>
      <c r="LFE685" s="14"/>
      <c r="LFF685" s="18"/>
      <c r="LFP685" s="17"/>
      <c r="LFU685" s="14"/>
      <c r="LFV685" s="18"/>
      <c r="LGF685" s="17"/>
      <c r="LGK685" s="14"/>
      <c r="LGL685" s="18"/>
      <c r="LGV685" s="17"/>
      <c r="LHA685" s="14"/>
      <c r="LHB685" s="18"/>
      <c r="LHL685" s="17"/>
      <c r="LHQ685" s="14"/>
      <c r="LHR685" s="18"/>
      <c r="LIB685" s="17"/>
      <c r="LIG685" s="14"/>
      <c r="LIH685" s="18"/>
      <c r="LIR685" s="17"/>
      <c r="LIW685" s="14"/>
      <c r="LIX685" s="18"/>
      <c r="LJH685" s="17"/>
      <c r="LJM685" s="14"/>
      <c r="LJN685" s="18"/>
      <c r="LJX685" s="17"/>
      <c r="LKC685" s="14"/>
      <c r="LKD685" s="18"/>
      <c r="LKN685" s="17"/>
      <c r="LKS685" s="14"/>
      <c r="LKT685" s="18"/>
      <c r="LLD685" s="17"/>
      <c r="LLI685" s="14"/>
      <c r="LLJ685" s="18"/>
      <c r="LLT685" s="17"/>
      <c r="LLY685" s="14"/>
      <c r="LLZ685" s="18"/>
      <c r="LMJ685" s="17"/>
      <c r="LMO685" s="14"/>
      <c r="LMP685" s="18"/>
      <c r="LMZ685" s="17"/>
      <c r="LNE685" s="14"/>
      <c r="LNF685" s="18"/>
      <c r="LNP685" s="17"/>
      <c r="LNU685" s="14"/>
      <c r="LNV685" s="18"/>
      <c r="LOF685" s="17"/>
      <c r="LOK685" s="14"/>
      <c r="LOL685" s="18"/>
      <c r="LOV685" s="17"/>
      <c r="LPA685" s="14"/>
      <c r="LPB685" s="18"/>
      <c r="LPL685" s="17"/>
      <c r="LPQ685" s="14"/>
      <c r="LPR685" s="18"/>
      <c r="LQB685" s="17"/>
      <c r="LQG685" s="14"/>
      <c r="LQH685" s="18"/>
      <c r="LQR685" s="17"/>
      <c r="LQW685" s="14"/>
      <c r="LQX685" s="18"/>
      <c r="LRH685" s="17"/>
      <c r="LRM685" s="14"/>
      <c r="LRN685" s="18"/>
      <c r="LRX685" s="17"/>
      <c r="LSC685" s="14"/>
      <c r="LSD685" s="18"/>
      <c r="LSN685" s="17"/>
      <c r="LSS685" s="14"/>
      <c r="LST685" s="18"/>
      <c r="LTD685" s="17"/>
      <c r="LTI685" s="14"/>
      <c r="LTJ685" s="18"/>
      <c r="LTT685" s="17"/>
      <c r="LTY685" s="14"/>
      <c r="LTZ685" s="18"/>
      <c r="LUJ685" s="17"/>
      <c r="LUO685" s="14"/>
      <c r="LUP685" s="18"/>
      <c r="LUZ685" s="17"/>
      <c r="LVE685" s="14"/>
      <c r="LVF685" s="18"/>
      <c r="LVP685" s="17"/>
      <c r="LVU685" s="14"/>
      <c r="LVV685" s="18"/>
      <c r="LWF685" s="17"/>
      <c r="LWK685" s="14"/>
      <c r="LWL685" s="18"/>
      <c r="LWV685" s="17"/>
      <c r="LXA685" s="14"/>
      <c r="LXB685" s="18"/>
      <c r="LXL685" s="17"/>
      <c r="LXQ685" s="14"/>
      <c r="LXR685" s="18"/>
      <c r="LYB685" s="17"/>
      <c r="LYG685" s="14"/>
      <c r="LYH685" s="18"/>
      <c r="LYR685" s="17"/>
      <c r="LYW685" s="14"/>
      <c r="LYX685" s="18"/>
      <c r="LZH685" s="17"/>
      <c r="LZM685" s="14"/>
      <c r="LZN685" s="18"/>
      <c r="LZX685" s="17"/>
      <c r="MAC685" s="14"/>
      <c r="MAD685" s="18"/>
      <c r="MAN685" s="17"/>
      <c r="MAS685" s="14"/>
      <c r="MAT685" s="18"/>
      <c r="MBD685" s="17"/>
      <c r="MBI685" s="14"/>
      <c r="MBJ685" s="18"/>
      <c r="MBT685" s="17"/>
      <c r="MBY685" s="14"/>
      <c r="MBZ685" s="18"/>
      <c r="MCJ685" s="17"/>
      <c r="MCO685" s="14"/>
      <c r="MCP685" s="18"/>
      <c r="MCZ685" s="17"/>
      <c r="MDE685" s="14"/>
      <c r="MDF685" s="18"/>
      <c r="MDP685" s="17"/>
      <c r="MDU685" s="14"/>
      <c r="MDV685" s="18"/>
      <c r="MEF685" s="17"/>
      <c r="MEK685" s="14"/>
      <c r="MEL685" s="18"/>
      <c r="MEV685" s="17"/>
      <c r="MFA685" s="14"/>
      <c r="MFB685" s="18"/>
      <c r="MFL685" s="17"/>
      <c r="MFQ685" s="14"/>
      <c r="MFR685" s="18"/>
      <c r="MGB685" s="17"/>
      <c r="MGG685" s="14"/>
      <c r="MGH685" s="18"/>
      <c r="MGR685" s="17"/>
      <c r="MGW685" s="14"/>
      <c r="MGX685" s="18"/>
      <c r="MHH685" s="17"/>
      <c r="MHM685" s="14"/>
      <c r="MHN685" s="18"/>
      <c r="MHX685" s="17"/>
      <c r="MIC685" s="14"/>
      <c r="MID685" s="18"/>
      <c r="MIN685" s="17"/>
      <c r="MIS685" s="14"/>
      <c r="MIT685" s="18"/>
      <c r="MJD685" s="17"/>
      <c r="MJI685" s="14"/>
      <c r="MJJ685" s="18"/>
      <c r="MJT685" s="17"/>
      <c r="MJY685" s="14"/>
      <c r="MJZ685" s="18"/>
      <c r="MKJ685" s="17"/>
      <c r="MKO685" s="14"/>
      <c r="MKP685" s="18"/>
      <c r="MKZ685" s="17"/>
      <c r="MLE685" s="14"/>
      <c r="MLF685" s="18"/>
      <c r="MLP685" s="17"/>
      <c r="MLU685" s="14"/>
      <c r="MLV685" s="18"/>
      <c r="MMF685" s="17"/>
      <c r="MMK685" s="14"/>
      <c r="MML685" s="18"/>
      <c r="MMV685" s="17"/>
      <c r="MNA685" s="14"/>
      <c r="MNB685" s="18"/>
      <c r="MNL685" s="17"/>
      <c r="MNQ685" s="14"/>
      <c r="MNR685" s="18"/>
      <c r="MOB685" s="17"/>
      <c r="MOG685" s="14"/>
      <c r="MOH685" s="18"/>
      <c r="MOR685" s="17"/>
      <c r="MOW685" s="14"/>
      <c r="MOX685" s="18"/>
      <c r="MPH685" s="17"/>
      <c r="MPM685" s="14"/>
      <c r="MPN685" s="18"/>
      <c r="MPX685" s="17"/>
      <c r="MQC685" s="14"/>
      <c r="MQD685" s="18"/>
      <c r="MQN685" s="17"/>
      <c r="MQS685" s="14"/>
      <c r="MQT685" s="18"/>
      <c r="MRD685" s="17"/>
      <c r="MRI685" s="14"/>
      <c r="MRJ685" s="18"/>
      <c r="MRT685" s="17"/>
      <c r="MRY685" s="14"/>
      <c r="MRZ685" s="18"/>
      <c r="MSJ685" s="17"/>
      <c r="MSO685" s="14"/>
      <c r="MSP685" s="18"/>
      <c r="MSZ685" s="17"/>
      <c r="MTE685" s="14"/>
      <c r="MTF685" s="18"/>
      <c r="MTP685" s="17"/>
      <c r="MTU685" s="14"/>
      <c r="MTV685" s="18"/>
      <c r="MUF685" s="17"/>
      <c r="MUK685" s="14"/>
      <c r="MUL685" s="18"/>
      <c r="MUV685" s="17"/>
      <c r="MVA685" s="14"/>
      <c r="MVB685" s="18"/>
      <c r="MVL685" s="17"/>
      <c r="MVQ685" s="14"/>
      <c r="MVR685" s="18"/>
      <c r="MWB685" s="17"/>
      <c r="MWG685" s="14"/>
      <c r="MWH685" s="18"/>
      <c r="MWR685" s="17"/>
      <c r="MWW685" s="14"/>
      <c r="MWX685" s="18"/>
      <c r="MXH685" s="17"/>
      <c r="MXM685" s="14"/>
      <c r="MXN685" s="18"/>
      <c r="MXX685" s="17"/>
      <c r="MYC685" s="14"/>
      <c r="MYD685" s="18"/>
      <c r="MYN685" s="17"/>
      <c r="MYS685" s="14"/>
      <c r="MYT685" s="18"/>
      <c r="MZD685" s="17"/>
      <c r="MZI685" s="14"/>
      <c r="MZJ685" s="18"/>
      <c r="MZT685" s="17"/>
      <c r="MZY685" s="14"/>
      <c r="MZZ685" s="18"/>
      <c r="NAJ685" s="17"/>
      <c r="NAO685" s="14"/>
      <c r="NAP685" s="18"/>
      <c r="NAZ685" s="17"/>
      <c r="NBE685" s="14"/>
      <c r="NBF685" s="18"/>
      <c r="NBP685" s="17"/>
      <c r="NBU685" s="14"/>
      <c r="NBV685" s="18"/>
      <c r="NCF685" s="17"/>
      <c r="NCK685" s="14"/>
      <c r="NCL685" s="18"/>
      <c r="NCV685" s="17"/>
      <c r="NDA685" s="14"/>
      <c r="NDB685" s="18"/>
      <c r="NDL685" s="17"/>
      <c r="NDQ685" s="14"/>
      <c r="NDR685" s="18"/>
      <c r="NEB685" s="17"/>
      <c r="NEG685" s="14"/>
      <c r="NEH685" s="18"/>
      <c r="NER685" s="17"/>
      <c r="NEW685" s="14"/>
      <c r="NEX685" s="18"/>
      <c r="NFH685" s="17"/>
      <c r="NFM685" s="14"/>
      <c r="NFN685" s="18"/>
      <c r="NFX685" s="17"/>
      <c r="NGC685" s="14"/>
      <c r="NGD685" s="18"/>
      <c r="NGN685" s="17"/>
      <c r="NGS685" s="14"/>
      <c r="NGT685" s="18"/>
      <c r="NHD685" s="17"/>
      <c r="NHI685" s="14"/>
      <c r="NHJ685" s="18"/>
      <c r="NHT685" s="17"/>
      <c r="NHY685" s="14"/>
      <c r="NHZ685" s="18"/>
      <c r="NIJ685" s="17"/>
      <c r="NIO685" s="14"/>
      <c r="NIP685" s="18"/>
      <c r="NIZ685" s="17"/>
      <c r="NJE685" s="14"/>
      <c r="NJF685" s="18"/>
      <c r="NJP685" s="17"/>
      <c r="NJU685" s="14"/>
      <c r="NJV685" s="18"/>
      <c r="NKF685" s="17"/>
      <c r="NKK685" s="14"/>
      <c r="NKL685" s="18"/>
      <c r="NKV685" s="17"/>
      <c r="NLA685" s="14"/>
      <c r="NLB685" s="18"/>
      <c r="NLL685" s="17"/>
      <c r="NLQ685" s="14"/>
      <c r="NLR685" s="18"/>
      <c r="NMB685" s="17"/>
      <c r="NMG685" s="14"/>
      <c r="NMH685" s="18"/>
      <c r="NMR685" s="17"/>
      <c r="NMW685" s="14"/>
      <c r="NMX685" s="18"/>
      <c r="NNH685" s="17"/>
      <c r="NNM685" s="14"/>
      <c r="NNN685" s="18"/>
      <c r="NNX685" s="17"/>
      <c r="NOC685" s="14"/>
      <c r="NOD685" s="18"/>
      <c r="NON685" s="17"/>
      <c r="NOS685" s="14"/>
      <c r="NOT685" s="18"/>
      <c r="NPD685" s="17"/>
      <c r="NPI685" s="14"/>
      <c r="NPJ685" s="18"/>
      <c r="NPT685" s="17"/>
      <c r="NPY685" s="14"/>
      <c r="NPZ685" s="18"/>
      <c r="NQJ685" s="17"/>
      <c r="NQO685" s="14"/>
      <c r="NQP685" s="18"/>
      <c r="NQZ685" s="17"/>
      <c r="NRE685" s="14"/>
      <c r="NRF685" s="18"/>
      <c r="NRP685" s="17"/>
      <c r="NRU685" s="14"/>
      <c r="NRV685" s="18"/>
      <c r="NSF685" s="17"/>
      <c r="NSK685" s="14"/>
      <c r="NSL685" s="18"/>
      <c r="NSV685" s="17"/>
      <c r="NTA685" s="14"/>
      <c r="NTB685" s="18"/>
      <c r="NTL685" s="17"/>
      <c r="NTQ685" s="14"/>
      <c r="NTR685" s="18"/>
      <c r="NUB685" s="17"/>
      <c r="NUG685" s="14"/>
      <c r="NUH685" s="18"/>
      <c r="NUR685" s="17"/>
      <c r="NUW685" s="14"/>
      <c r="NUX685" s="18"/>
      <c r="NVH685" s="17"/>
      <c r="NVM685" s="14"/>
      <c r="NVN685" s="18"/>
      <c r="NVX685" s="17"/>
      <c r="NWC685" s="14"/>
      <c r="NWD685" s="18"/>
      <c r="NWN685" s="17"/>
      <c r="NWS685" s="14"/>
      <c r="NWT685" s="18"/>
      <c r="NXD685" s="17"/>
      <c r="NXI685" s="14"/>
      <c r="NXJ685" s="18"/>
      <c r="NXT685" s="17"/>
      <c r="NXY685" s="14"/>
      <c r="NXZ685" s="18"/>
      <c r="NYJ685" s="17"/>
      <c r="NYO685" s="14"/>
      <c r="NYP685" s="18"/>
      <c r="NYZ685" s="17"/>
      <c r="NZE685" s="14"/>
      <c r="NZF685" s="18"/>
      <c r="NZP685" s="17"/>
      <c r="NZU685" s="14"/>
      <c r="NZV685" s="18"/>
      <c r="OAF685" s="17"/>
      <c r="OAK685" s="14"/>
      <c r="OAL685" s="18"/>
      <c r="OAV685" s="17"/>
      <c r="OBA685" s="14"/>
      <c r="OBB685" s="18"/>
      <c r="OBL685" s="17"/>
      <c r="OBQ685" s="14"/>
      <c r="OBR685" s="18"/>
      <c r="OCB685" s="17"/>
      <c r="OCG685" s="14"/>
      <c r="OCH685" s="18"/>
      <c r="OCR685" s="17"/>
      <c r="OCW685" s="14"/>
      <c r="OCX685" s="18"/>
      <c r="ODH685" s="17"/>
      <c r="ODM685" s="14"/>
      <c r="ODN685" s="18"/>
      <c r="ODX685" s="17"/>
      <c r="OEC685" s="14"/>
      <c r="OED685" s="18"/>
      <c r="OEN685" s="17"/>
      <c r="OES685" s="14"/>
      <c r="OET685" s="18"/>
      <c r="OFD685" s="17"/>
      <c r="OFI685" s="14"/>
      <c r="OFJ685" s="18"/>
      <c r="OFT685" s="17"/>
      <c r="OFY685" s="14"/>
      <c r="OFZ685" s="18"/>
      <c r="OGJ685" s="17"/>
      <c r="OGO685" s="14"/>
      <c r="OGP685" s="18"/>
      <c r="OGZ685" s="17"/>
      <c r="OHE685" s="14"/>
      <c r="OHF685" s="18"/>
      <c r="OHP685" s="17"/>
      <c r="OHU685" s="14"/>
      <c r="OHV685" s="18"/>
      <c r="OIF685" s="17"/>
      <c r="OIK685" s="14"/>
      <c r="OIL685" s="18"/>
      <c r="OIV685" s="17"/>
      <c r="OJA685" s="14"/>
      <c r="OJB685" s="18"/>
      <c r="OJL685" s="17"/>
      <c r="OJQ685" s="14"/>
      <c r="OJR685" s="18"/>
      <c r="OKB685" s="17"/>
      <c r="OKG685" s="14"/>
      <c r="OKH685" s="18"/>
      <c r="OKR685" s="17"/>
      <c r="OKW685" s="14"/>
      <c r="OKX685" s="18"/>
      <c r="OLH685" s="17"/>
      <c r="OLM685" s="14"/>
      <c r="OLN685" s="18"/>
      <c r="OLX685" s="17"/>
      <c r="OMC685" s="14"/>
      <c r="OMD685" s="18"/>
      <c r="OMN685" s="17"/>
      <c r="OMS685" s="14"/>
      <c r="OMT685" s="18"/>
      <c r="OND685" s="17"/>
      <c r="ONI685" s="14"/>
      <c r="ONJ685" s="18"/>
      <c r="ONT685" s="17"/>
      <c r="ONY685" s="14"/>
      <c r="ONZ685" s="18"/>
      <c r="OOJ685" s="17"/>
      <c r="OOO685" s="14"/>
      <c r="OOP685" s="18"/>
      <c r="OOZ685" s="17"/>
      <c r="OPE685" s="14"/>
      <c r="OPF685" s="18"/>
      <c r="OPP685" s="17"/>
      <c r="OPU685" s="14"/>
      <c r="OPV685" s="18"/>
      <c r="OQF685" s="17"/>
      <c r="OQK685" s="14"/>
      <c r="OQL685" s="18"/>
      <c r="OQV685" s="17"/>
      <c r="ORA685" s="14"/>
      <c r="ORB685" s="18"/>
      <c r="ORL685" s="17"/>
      <c r="ORQ685" s="14"/>
      <c r="ORR685" s="18"/>
      <c r="OSB685" s="17"/>
      <c r="OSG685" s="14"/>
      <c r="OSH685" s="18"/>
      <c r="OSR685" s="17"/>
      <c r="OSW685" s="14"/>
      <c r="OSX685" s="18"/>
      <c r="OTH685" s="17"/>
      <c r="OTM685" s="14"/>
      <c r="OTN685" s="18"/>
      <c r="OTX685" s="17"/>
      <c r="OUC685" s="14"/>
      <c r="OUD685" s="18"/>
      <c r="OUN685" s="17"/>
      <c r="OUS685" s="14"/>
      <c r="OUT685" s="18"/>
      <c r="OVD685" s="17"/>
      <c r="OVI685" s="14"/>
      <c r="OVJ685" s="18"/>
      <c r="OVT685" s="17"/>
      <c r="OVY685" s="14"/>
      <c r="OVZ685" s="18"/>
      <c r="OWJ685" s="17"/>
      <c r="OWO685" s="14"/>
      <c r="OWP685" s="18"/>
      <c r="OWZ685" s="17"/>
      <c r="OXE685" s="14"/>
      <c r="OXF685" s="18"/>
      <c r="OXP685" s="17"/>
      <c r="OXU685" s="14"/>
      <c r="OXV685" s="18"/>
      <c r="OYF685" s="17"/>
      <c r="OYK685" s="14"/>
      <c r="OYL685" s="18"/>
      <c r="OYV685" s="17"/>
      <c r="OZA685" s="14"/>
      <c r="OZB685" s="18"/>
      <c r="OZL685" s="17"/>
      <c r="OZQ685" s="14"/>
      <c r="OZR685" s="18"/>
      <c r="PAB685" s="17"/>
      <c r="PAG685" s="14"/>
      <c r="PAH685" s="18"/>
      <c r="PAR685" s="17"/>
      <c r="PAW685" s="14"/>
      <c r="PAX685" s="18"/>
      <c r="PBH685" s="17"/>
      <c r="PBM685" s="14"/>
      <c r="PBN685" s="18"/>
      <c r="PBX685" s="17"/>
      <c r="PCC685" s="14"/>
      <c r="PCD685" s="18"/>
      <c r="PCN685" s="17"/>
      <c r="PCS685" s="14"/>
      <c r="PCT685" s="18"/>
      <c r="PDD685" s="17"/>
      <c r="PDI685" s="14"/>
      <c r="PDJ685" s="18"/>
      <c r="PDT685" s="17"/>
      <c r="PDY685" s="14"/>
      <c r="PDZ685" s="18"/>
      <c r="PEJ685" s="17"/>
      <c r="PEO685" s="14"/>
      <c r="PEP685" s="18"/>
      <c r="PEZ685" s="17"/>
      <c r="PFE685" s="14"/>
      <c r="PFF685" s="18"/>
      <c r="PFP685" s="17"/>
      <c r="PFU685" s="14"/>
      <c r="PFV685" s="18"/>
      <c r="PGF685" s="17"/>
      <c r="PGK685" s="14"/>
      <c r="PGL685" s="18"/>
      <c r="PGV685" s="17"/>
      <c r="PHA685" s="14"/>
      <c r="PHB685" s="18"/>
      <c r="PHL685" s="17"/>
      <c r="PHQ685" s="14"/>
      <c r="PHR685" s="18"/>
      <c r="PIB685" s="17"/>
      <c r="PIG685" s="14"/>
      <c r="PIH685" s="18"/>
      <c r="PIR685" s="17"/>
      <c r="PIW685" s="14"/>
      <c r="PIX685" s="18"/>
      <c r="PJH685" s="17"/>
      <c r="PJM685" s="14"/>
      <c r="PJN685" s="18"/>
      <c r="PJX685" s="17"/>
      <c r="PKC685" s="14"/>
      <c r="PKD685" s="18"/>
      <c r="PKN685" s="17"/>
      <c r="PKS685" s="14"/>
      <c r="PKT685" s="18"/>
      <c r="PLD685" s="17"/>
      <c r="PLI685" s="14"/>
      <c r="PLJ685" s="18"/>
      <c r="PLT685" s="17"/>
      <c r="PLY685" s="14"/>
      <c r="PLZ685" s="18"/>
      <c r="PMJ685" s="17"/>
      <c r="PMO685" s="14"/>
      <c r="PMP685" s="18"/>
      <c r="PMZ685" s="17"/>
      <c r="PNE685" s="14"/>
      <c r="PNF685" s="18"/>
      <c r="PNP685" s="17"/>
      <c r="PNU685" s="14"/>
      <c r="PNV685" s="18"/>
      <c r="POF685" s="17"/>
      <c r="POK685" s="14"/>
      <c r="POL685" s="18"/>
      <c r="POV685" s="17"/>
      <c r="PPA685" s="14"/>
      <c r="PPB685" s="18"/>
      <c r="PPL685" s="17"/>
      <c r="PPQ685" s="14"/>
      <c r="PPR685" s="18"/>
      <c r="PQB685" s="17"/>
      <c r="PQG685" s="14"/>
      <c r="PQH685" s="18"/>
      <c r="PQR685" s="17"/>
      <c r="PQW685" s="14"/>
      <c r="PQX685" s="18"/>
      <c r="PRH685" s="17"/>
      <c r="PRM685" s="14"/>
      <c r="PRN685" s="18"/>
      <c r="PRX685" s="17"/>
      <c r="PSC685" s="14"/>
      <c r="PSD685" s="18"/>
      <c r="PSN685" s="17"/>
      <c r="PSS685" s="14"/>
      <c r="PST685" s="18"/>
      <c r="PTD685" s="17"/>
      <c r="PTI685" s="14"/>
      <c r="PTJ685" s="18"/>
      <c r="PTT685" s="17"/>
      <c r="PTY685" s="14"/>
      <c r="PTZ685" s="18"/>
      <c r="PUJ685" s="17"/>
      <c r="PUO685" s="14"/>
      <c r="PUP685" s="18"/>
      <c r="PUZ685" s="17"/>
      <c r="PVE685" s="14"/>
      <c r="PVF685" s="18"/>
      <c r="PVP685" s="17"/>
      <c r="PVU685" s="14"/>
      <c r="PVV685" s="18"/>
      <c r="PWF685" s="17"/>
      <c r="PWK685" s="14"/>
      <c r="PWL685" s="18"/>
      <c r="PWV685" s="17"/>
      <c r="PXA685" s="14"/>
      <c r="PXB685" s="18"/>
      <c r="PXL685" s="17"/>
      <c r="PXQ685" s="14"/>
      <c r="PXR685" s="18"/>
      <c r="PYB685" s="17"/>
      <c r="PYG685" s="14"/>
      <c r="PYH685" s="18"/>
      <c r="PYR685" s="17"/>
      <c r="PYW685" s="14"/>
      <c r="PYX685" s="18"/>
      <c r="PZH685" s="17"/>
      <c r="PZM685" s="14"/>
      <c r="PZN685" s="18"/>
      <c r="PZX685" s="17"/>
      <c r="QAC685" s="14"/>
      <c r="QAD685" s="18"/>
      <c r="QAN685" s="17"/>
      <c r="QAS685" s="14"/>
      <c r="QAT685" s="18"/>
      <c r="QBD685" s="17"/>
      <c r="QBI685" s="14"/>
      <c r="QBJ685" s="18"/>
      <c r="QBT685" s="17"/>
      <c r="QBY685" s="14"/>
      <c r="QBZ685" s="18"/>
      <c r="QCJ685" s="17"/>
      <c r="QCO685" s="14"/>
      <c r="QCP685" s="18"/>
      <c r="QCZ685" s="17"/>
      <c r="QDE685" s="14"/>
      <c r="QDF685" s="18"/>
      <c r="QDP685" s="17"/>
      <c r="QDU685" s="14"/>
      <c r="QDV685" s="18"/>
      <c r="QEF685" s="17"/>
      <c r="QEK685" s="14"/>
      <c r="QEL685" s="18"/>
      <c r="QEV685" s="17"/>
      <c r="QFA685" s="14"/>
      <c r="QFB685" s="18"/>
      <c r="QFL685" s="17"/>
      <c r="QFQ685" s="14"/>
      <c r="QFR685" s="18"/>
      <c r="QGB685" s="17"/>
      <c r="QGG685" s="14"/>
      <c r="QGH685" s="18"/>
      <c r="QGR685" s="17"/>
      <c r="QGW685" s="14"/>
      <c r="QGX685" s="18"/>
      <c r="QHH685" s="17"/>
      <c r="QHM685" s="14"/>
      <c r="QHN685" s="18"/>
      <c r="QHX685" s="17"/>
      <c r="QIC685" s="14"/>
      <c r="QID685" s="18"/>
      <c r="QIN685" s="17"/>
      <c r="QIS685" s="14"/>
      <c r="QIT685" s="18"/>
      <c r="QJD685" s="17"/>
      <c r="QJI685" s="14"/>
      <c r="QJJ685" s="18"/>
      <c r="QJT685" s="17"/>
      <c r="QJY685" s="14"/>
      <c r="QJZ685" s="18"/>
      <c r="QKJ685" s="17"/>
      <c r="QKO685" s="14"/>
      <c r="QKP685" s="18"/>
      <c r="QKZ685" s="17"/>
      <c r="QLE685" s="14"/>
      <c r="QLF685" s="18"/>
      <c r="QLP685" s="17"/>
      <c r="QLU685" s="14"/>
      <c r="QLV685" s="18"/>
      <c r="QMF685" s="17"/>
      <c r="QMK685" s="14"/>
      <c r="QML685" s="18"/>
      <c r="QMV685" s="17"/>
      <c r="QNA685" s="14"/>
      <c r="QNB685" s="18"/>
      <c r="QNL685" s="17"/>
      <c r="QNQ685" s="14"/>
      <c r="QNR685" s="18"/>
      <c r="QOB685" s="17"/>
      <c r="QOG685" s="14"/>
      <c r="QOH685" s="18"/>
      <c r="QOR685" s="17"/>
      <c r="QOW685" s="14"/>
      <c r="QOX685" s="18"/>
      <c r="QPH685" s="17"/>
      <c r="QPM685" s="14"/>
      <c r="QPN685" s="18"/>
      <c r="QPX685" s="17"/>
      <c r="QQC685" s="14"/>
      <c r="QQD685" s="18"/>
      <c r="QQN685" s="17"/>
      <c r="QQS685" s="14"/>
      <c r="QQT685" s="18"/>
      <c r="QRD685" s="17"/>
      <c r="QRI685" s="14"/>
      <c r="QRJ685" s="18"/>
      <c r="QRT685" s="17"/>
      <c r="QRY685" s="14"/>
      <c r="QRZ685" s="18"/>
      <c r="QSJ685" s="17"/>
      <c r="QSO685" s="14"/>
      <c r="QSP685" s="18"/>
      <c r="QSZ685" s="17"/>
      <c r="QTE685" s="14"/>
      <c r="QTF685" s="18"/>
      <c r="QTP685" s="17"/>
      <c r="QTU685" s="14"/>
      <c r="QTV685" s="18"/>
      <c r="QUF685" s="17"/>
      <c r="QUK685" s="14"/>
      <c r="QUL685" s="18"/>
      <c r="QUV685" s="17"/>
      <c r="QVA685" s="14"/>
      <c r="QVB685" s="18"/>
      <c r="QVL685" s="17"/>
      <c r="QVQ685" s="14"/>
      <c r="QVR685" s="18"/>
      <c r="QWB685" s="17"/>
      <c r="QWG685" s="14"/>
      <c r="QWH685" s="18"/>
      <c r="QWR685" s="17"/>
      <c r="QWW685" s="14"/>
      <c r="QWX685" s="18"/>
      <c r="QXH685" s="17"/>
      <c r="QXM685" s="14"/>
      <c r="QXN685" s="18"/>
      <c r="QXX685" s="17"/>
      <c r="QYC685" s="14"/>
      <c r="QYD685" s="18"/>
      <c r="QYN685" s="17"/>
      <c r="QYS685" s="14"/>
      <c r="QYT685" s="18"/>
      <c r="QZD685" s="17"/>
      <c r="QZI685" s="14"/>
      <c r="QZJ685" s="18"/>
      <c r="QZT685" s="17"/>
      <c r="QZY685" s="14"/>
      <c r="QZZ685" s="18"/>
      <c r="RAJ685" s="17"/>
      <c r="RAO685" s="14"/>
      <c r="RAP685" s="18"/>
      <c r="RAZ685" s="17"/>
      <c r="RBE685" s="14"/>
      <c r="RBF685" s="18"/>
      <c r="RBP685" s="17"/>
      <c r="RBU685" s="14"/>
      <c r="RBV685" s="18"/>
      <c r="RCF685" s="17"/>
      <c r="RCK685" s="14"/>
      <c r="RCL685" s="18"/>
      <c r="RCV685" s="17"/>
      <c r="RDA685" s="14"/>
      <c r="RDB685" s="18"/>
      <c r="RDL685" s="17"/>
      <c r="RDQ685" s="14"/>
      <c r="RDR685" s="18"/>
      <c r="REB685" s="17"/>
      <c r="REG685" s="14"/>
      <c r="REH685" s="18"/>
      <c r="RER685" s="17"/>
      <c r="REW685" s="14"/>
      <c r="REX685" s="18"/>
      <c r="RFH685" s="17"/>
      <c r="RFM685" s="14"/>
      <c r="RFN685" s="18"/>
      <c r="RFX685" s="17"/>
      <c r="RGC685" s="14"/>
      <c r="RGD685" s="18"/>
      <c r="RGN685" s="17"/>
      <c r="RGS685" s="14"/>
      <c r="RGT685" s="18"/>
      <c r="RHD685" s="17"/>
      <c r="RHI685" s="14"/>
      <c r="RHJ685" s="18"/>
      <c r="RHT685" s="17"/>
      <c r="RHY685" s="14"/>
      <c r="RHZ685" s="18"/>
      <c r="RIJ685" s="17"/>
      <c r="RIO685" s="14"/>
      <c r="RIP685" s="18"/>
      <c r="RIZ685" s="17"/>
      <c r="RJE685" s="14"/>
      <c r="RJF685" s="18"/>
      <c r="RJP685" s="17"/>
      <c r="RJU685" s="14"/>
      <c r="RJV685" s="18"/>
      <c r="RKF685" s="17"/>
      <c r="RKK685" s="14"/>
      <c r="RKL685" s="18"/>
      <c r="RKV685" s="17"/>
      <c r="RLA685" s="14"/>
      <c r="RLB685" s="18"/>
      <c r="RLL685" s="17"/>
      <c r="RLQ685" s="14"/>
      <c r="RLR685" s="18"/>
      <c r="RMB685" s="17"/>
      <c r="RMG685" s="14"/>
      <c r="RMH685" s="18"/>
      <c r="RMR685" s="17"/>
      <c r="RMW685" s="14"/>
      <c r="RMX685" s="18"/>
      <c r="RNH685" s="17"/>
      <c r="RNM685" s="14"/>
      <c r="RNN685" s="18"/>
      <c r="RNX685" s="17"/>
      <c r="ROC685" s="14"/>
      <c r="ROD685" s="18"/>
      <c r="RON685" s="17"/>
      <c r="ROS685" s="14"/>
      <c r="ROT685" s="18"/>
      <c r="RPD685" s="17"/>
      <c r="RPI685" s="14"/>
      <c r="RPJ685" s="18"/>
      <c r="RPT685" s="17"/>
      <c r="RPY685" s="14"/>
      <c r="RPZ685" s="18"/>
      <c r="RQJ685" s="17"/>
      <c r="RQO685" s="14"/>
      <c r="RQP685" s="18"/>
      <c r="RQZ685" s="17"/>
      <c r="RRE685" s="14"/>
      <c r="RRF685" s="18"/>
      <c r="RRP685" s="17"/>
      <c r="RRU685" s="14"/>
      <c r="RRV685" s="18"/>
      <c r="RSF685" s="17"/>
      <c r="RSK685" s="14"/>
      <c r="RSL685" s="18"/>
      <c r="RSV685" s="17"/>
      <c r="RTA685" s="14"/>
      <c r="RTB685" s="18"/>
      <c r="RTL685" s="17"/>
      <c r="RTQ685" s="14"/>
      <c r="RTR685" s="18"/>
      <c r="RUB685" s="17"/>
      <c r="RUG685" s="14"/>
      <c r="RUH685" s="18"/>
      <c r="RUR685" s="17"/>
      <c r="RUW685" s="14"/>
      <c r="RUX685" s="18"/>
      <c r="RVH685" s="17"/>
      <c r="RVM685" s="14"/>
      <c r="RVN685" s="18"/>
      <c r="RVX685" s="17"/>
      <c r="RWC685" s="14"/>
      <c r="RWD685" s="18"/>
      <c r="RWN685" s="17"/>
      <c r="RWS685" s="14"/>
      <c r="RWT685" s="18"/>
      <c r="RXD685" s="17"/>
      <c r="RXI685" s="14"/>
      <c r="RXJ685" s="18"/>
      <c r="RXT685" s="17"/>
      <c r="RXY685" s="14"/>
      <c r="RXZ685" s="18"/>
      <c r="RYJ685" s="17"/>
      <c r="RYO685" s="14"/>
      <c r="RYP685" s="18"/>
      <c r="RYZ685" s="17"/>
      <c r="RZE685" s="14"/>
      <c r="RZF685" s="18"/>
      <c r="RZP685" s="17"/>
      <c r="RZU685" s="14"/>
      <c r="RZV685" s="18"/>
      <c r="SAF685" s="17"/>
      <c r="SAK685" s="14"/>
      <c r="SAL685" s="18"/>
      <c r="SAV685" s="17"/>
      <c r="SBA685" s="14"/>
      <c r="SBB685" s="18"/>
      <c r="SBL685" s="17"/>
      <c r="SBQ685" s="14"/>
      <c r="SBR685" s="18"/>
      <c r="SCB685" s="17"/>
      <c r="SCG685" s="14"/>
      <c r="SCH685" s="18"/>
      <c r="SCR685" s="17"/>
      <c r="SCW685" s="14"/>
      <c r="SCX685" s="18"/>
      <c r="SDH685" s="17"/>
      <c r="SDM685" s="14"/>
      <c r="SDN685" s="18"/>
      <c r="SDX685" s="17"/>
      <c r="SEC685" s="14"/>
      <c r="SED685" s="18"/>
      <c r="SEN685" s="17"/>
      <c r="SES685" s="14"/>
      <c r="SET685" s="18"/>
      <c r="SFD685" s="17"/>
      <c r="SFI685" s="14"/>
      <c r="SFJ685" s="18"/>
      <c r="SFT685" s="17"/>
      <c r="SFY685" s="14"/>
      <c r="SFZ685" s="18"/>
      <c r="SGJ685" s="17"/>
      <c r="SGO685" s="14"/>
      <c r="SGP685" s="18"/>
      <c r="SGZ685" s="17"/>
      <c r="SHE685" s="14"/>
      <c r="SHF685" s="18"/>
      <c r="SHP685" s="17"/>
      <c r="SHU685" s="14"/>
      <c r="SHV685" s="18"/>
      <c r="SIF685" s="17"/>
      <c r="SIK685" s="14"/>
      <c r="SIL685" s="18"/>
      <c r="SIV685" s="17"/>
      <c r="SJA685" s="14"/>
      <c r="SJB685" s="18"/>
      <c r="SJL685" s="17"/>
      <c r="SJQ685" s="14"/>
      <c r="SJR685" s="18"/>
      <c r="SKB685" s="17"/>
      <c r="SKG685" s="14"/>
      <c r="SKH685" s="18"/>
      <c r="SKR685" s="17"/>
      <c r="SKW685" s="14"/>
      <c r="SKX685" s="18"/>
      <c r="SLH685" s="17"/>
      <c r="SLM685" s="14"/>
      <c r="SLN685" s="18"/>
      <c r="SLX685" s="17"/>
      <c r="SMC685" s="14"/>
      <c r="SMD685" s="18"/>
      <c r="SMN685" s="17"/>
      <c r="SMS685" s="14"/>
      <c r="SMT685" s="18"/>
      <c r="SND685" s="17"/>
      <c r="SNI685" s="14"/>
      <c r="SNJ685" s="18"/>
      <c r="SNT685" s="17"/>
      <c r="SNY685" s="14"/>
      <c r="SNZ685" s="18"/>
      <c r="SOJ685" s="17"/>
      <c r="SOO685" s="14"/>
      <c r="SOP685" s="18"/>
      <c r="SOZ685" s="17"/>
      <c r="SPE685" s="14"/>
      <c r="SPF685" s="18"/>
      <c r="SPP685" s="17"/>
      <c r="SPU685" s="14"/>
      <c r="SPV685" s="18"/>
      <c r="SQF685" s="17"/>
      <c r="SQK685" s="14"/>
      <c r="SQL685" s="18"/>
      <c r="SQV685" s="17"/>
      <c r="SRA685" s="14"/>
      <c r="SRB685" s="18"/>
      <c r="SRL685" s="17"/>
      <c r="SRQ685" s="14"/>
      <c r="SRR685" s="18"/>
      <c r="SSB685" s="17"/>
      <c r="SSG685" s="14"/>
      <c r="SSH685" s="18"/>
      <c r="SSR685" s="17"/>
      <c r="SSW685" s="14"/>
      <c r="SSX685" s="18"/>
      <c r="STH685" s="17"/>
      <c r="STM685" s="14"/>
      <c r="STN685" s="18"/>
      <c r="STX685" s="17"/>
      <c r="SUC685" s="14"/>
      <c r="SUD685" s="18"/>
      <c r="SUN685" s="17"/>
      <c r="SUS685" s="14"/>
      <c r="SUT685" s="18"/>
      <c r="SVD685" s="17"/>
      <c r="SVI685" s="14"/>
      <c r="SVJ685" s="18"/>
      <c r="SVT685" s="17"/>
      <c r="SVY685" s="14"/>
      <c r="SVZ685" s="18"/>
      <c r="SWJ685" s="17"/>
      <c r="SWO685" s="14"/>
      <c r="SWP685" s="18"/>
      <c r="SWZ685" s="17"/>
      <c r="SXE685" s="14"/>
      <c r="SXF685" s="18"/>
      <c r="SXP685" s="17"/>
      <c r="SXU685" s="14"/>
      <c r="SXV685" s="18"/>
      <c r="SYF685" s="17"/>
      <c r="SYK685" s="14"/>
      <c r="SYL685" s="18"/>
      <c r="SYV685" s="17"/>
      <c r="SZA685" s="14"/>
      <c r="SZB685" s="18"/>
      <c r="SZL685" s="17"/>
      <c r="SZQ685" s="14"/>
      <c r="SZR685" s="18"/>
      <c r="TAB685" s="17"/>
      <c r="TAG685" s="14"/>
      <c r="TAH685" s="18"/>
      <c r="TAR685" s="17"/>
      <c r="TAW685" s="14"/>
      <c r="TAX685" s="18"/>
      <c r="TBH685" s="17"/>
      <c r="TBM685" s="14"/>
      <c r="TBN685" s="18"/>
      <c r="TBX685" s="17"/>
      <c r="TCC685" s="14"/>
      <c r="TCD685" s="18"/>
      <c r="TCN685" s="17"/>
      <c r="TCS685" s="14"/>
      <c r="TCT685" s="18"/>
      <c r="TDD685" s="17"/>
      <c r="TDI685" s="14"/>
      <c r="TDJ685" s="18"/>
      <c r="TDT685" s="17"/>
      <c r="TDY685" s="14"/>
      <c r="TDZ685" s="18"/>
      <c r="TEJ685" s="17"/>
      <c r="TEO685" s="14"/>
      <c r="TEP685" s="18"/>
      <c r="TEZ685" s="17"/>
      <c r="TFE685" s="14"/>
      <c r="TFF685" s="18"/>
      <c r="TFP685" s="17"/>
      <c r="TFU685" s="14"/>
      <c r="TFV685" s="18"/>
      <c r="TGF685" s="17"/>
      <c r="TGK685" s="14"/>
      <c r="TGL685" s="18"/>
      <c r="TGV685" s="17"/>
      <c r="THA685" s="14"/>
      <c r="THB685" s="18"/>
      <c r="THL685" s="17"/>
      <c r="THQ685" s="14"/>
      <c r="THR685" s="18"/>
      <c r="TIB685" s="17"/>
      <c r="TIG685" s="14"/>
      <c r="TIH685" s="18"/>
      <c r="TIR685" s="17"/>
      <c r="TIW685" s="14"/>
      <c r="TIX685" s="18"/>
      <c r="TJH685" s="17"/>
      <c r="TJM685" s="14"/>
      <c r="TJN685" s="18"/>
      <c r="TJX685" s="17"/>
      <c r="TKC685" s="14"/>
      <c r="TKD685" s="18"/>
      <c r="TKN685" s="17"/>
      <c r="TKS685" s="14"/>
      <c r="TKT685" s="18"/>
      <c r="TLD685" s="17"/>
      <c r="TLI685" s="14"/>
      <c r="TLJ685" s="18"/>
      <c r="TLT685" s="17"/>
      <c r="TLY685" s="14"/>
      <c r="TLZ685" s="18"/>
      <c r="TMJ685" s="17"/>
      <c r="TMO685" s="14"/>
      <c r="TMP685" s="18"/>
      <c r="TMZ685" s="17"/>
      <c r="TNE685" s="14"/>
      <c r="TNF685" s="18"/>
      <c r="TNP685" s="17"/>
      <c r="TNU685" s="14"/>
      <c r="TNV685" s="18"/>
      <c r="TOF685" s="17"/>
      <c r="TOK685" s="14"/>
      <c r="TOL685" s="18"/>
      <c r="TOV685" s="17"/>
      <c r="TPA685" s="14"/>
      <c r="TPB685" s="18"/>
      <c r="TPL685" s="17"/>
      <c r="TPQ685" s="14"/>
      <c r="TPR685" s="18"/>
      <c r="TQB685" s="17"/>
      <c r="TQG685" s="14"/>
      <c r="TQH685" s="18"/>
      <c r="TQR685" s="17"/>
      <c r="TQW685" s="14"/>
      <c r="TQX685" s="18"/>
      <c r="TRH685" s="17"/>
      <c r="TRM685" s="14"/>
      <c r="TRN685" s="18"/>
      <c r="TRX685" s="17"/>
      <c r="TSC685" s="14"/>
      <c r="TSD685" s="18"/>
      <c r="TSN685" s="17"/>
      <c r="TSS685" s="14"/>
      <c r="TST685" s="18"/>
      <c r="TTD685" s="17"/>
      <c r="TTI685" s="14"/>
      <c r="TTJ685" s="18"/>
      <c r="TTT685" s="17"/>
      <c r="TTY685" s="14"/>
      <c r="TTZ685" s="18"/>
      <c r="TUJ685" s="17"/>
      <c r="TUO685" s="14"/>
      <c r="TUP685" s="18"/>
      <c r="TUZ685" s="17"/>
      <c r="TVE685" s="14"/>
      <c r="TVF685" s="18"/>
      <c r="TVP685" s="17"/>
      <c r="TVU685" s="14"/>
      <c r="TVV685" s="18"/>
      <c r="TWF685" s="17"/>
      <c r="TWK685" s="14"/>
      <c r="TWL685" s="18"/>
      <c r="TWV685" s="17"/>
      <c r="TXA685" s="14"/>
      <c r="TXB685" s="18"/>
      <c r="TXL685" s="17"/>
      <c r="TXQ685" s="14"/>
      <c r="TXR685" s="18"/>
      <c r="TYB685" s="17"/>
      <c r="TYG685" s="14"/>
      <c r="TYH685" s="18"/>
      <c r="TYR685" s="17"/>
      <c r="TYW685" s="14"/>
      <c r="TYX685" s="18"/>
      <c r="TZH685" s="17"/>
      <c r="TZM685" s="14"/>
      <c r="TZN685" s="18"/>
      <c r="TZX685" s="17"/>
      <c r="UAC685" s="14"/>
      <c r="UAD685" s="18"/>
      <c r="UAN685" s="17"/>
      <c r="UAS685" s="14"/>
      <c r="UAT685" s="18"/>
      <c r="UBD685" s="17"/>
      <c r="UBI685" s="14"/>
      <c r="UBJ685" s="18"/>
      <c r="UBT685" s="17"/>
      <c r="UBY685" s="14"/>
      <c r="UBZ685" s="18"/>
      <c r="UCJ685" s="17"/>
      <c r="UCO685" s="14"/>
      <c r="UCP685" s="18"/>
      <c r="UCZ685" s="17"/>
      <c r="UDE685" s="14"/>
      <c r="UDF685" s="18"/>
      <c r="UDP685" s="17"/>
      <c r="UDU685" s="14"/>
      <c r="UDV685" s="18"/>
      <c r="UEF685" s="17"/>
      <c r="UEK685" s="14"/>
      <c r="UEL685" s="18"/>
      <c r="UEV685" s="17"/>
      <c r="UFA685" s="14"/>
      <c r="UFB685" s="18"/>
      <c r="UFL685" s="17"/>
      <c r="UFQ685" s="14"/>
      <c r="UFR685" s="18"/>
      <c r="UGB685" s="17"/>
      <c r="UGG685" s="14"/>
      <c r="UGH685" s="18"/>
      <c r="UGR685" s="17"/>
      <c r="UGW685" s="14"/>
      <c r="UGX685" s="18"/>
      <c r="UHH685" s="17"/>
      <c r="UHM685" s="14"/>
      <c r="UHN685" s="18"/>
      <c r="UHX685" s="17"/>
      <c r="UIC685" s="14"/>
      <c r="UID685" s="18"/>
      <c r="UIN685" s="17"/>
      <c r="UIS685" s="14"/>
      <c r="UIT685" s="18"/>
      <c r="UJD685" s="17"/>
      <c r="UJI685" s="14"/>
      <c r="UJJ685" s="18"/>
      <c r="UJT685" s="17"/>
      <c r="UJY685" s="14"/>
      <c r="UJZ685" s="18"/>
      <c r="UKJ685" s="17"/>
      <c r="UKO685" s="14"/>
      <c r="UKP685" s="18"/>
      <c r="UKZ685" s="17"/>
      <c r="ULE685" s="14"/>
      <c r="ULF685" s="18"/>
      <c r="ULP685" s="17"/>
      <c r="ULU685" s="14"/>
      <c r="ULV685" s="18"/>
      <c r="UMF685" s="17"/>
      <c r="UMK685" s="14"/>
      <c r="UML685" s="18"/>
      <c r="UMV685" s="17"/>
      <c r="UNA685" s="14"/>
      <c r="UNB685" s="18"/>
      <c r="UNL685" s="17"/>
      <c r="UNQ685" s="14"/>
      <c r="UNR685" s="18"/>
      <c r="UOB685" s="17"/>
      <c r="UOG685" s="14"/>
      <c r="UOH685" s="18"/>
      <c r="UOR685" s="17"/>
      <c r="UOW685" s="14"/>
      <c r="UOX685" s="18"/>
      <c r="UPH685" s="17"/>
      <c r="UPM685" s="14"/>
      <c r="UPN685" s="18"/>
      <c r="UPX685" s="17"/>
      <c r="UQC685" s="14"/>
      <c r="UQD685" s="18"/>
      <c r="UQN685" s="17"/>
      <c r="UQS685" s="14"/>
      <c r="UQT685" s="18"/>
      <c r="URD685" s="17"/>
      <c r="URI685" s="14"/>
      <c r="URJ685" s="18"/>
      <c r="URT685" s="17"/>
      <c r="URY685" s="14"/>
      <c r="URZ685" s="18"/>
      <c r="USJ685" s="17"/>
      <c r="USO685" s="14"/>
      <c r="USP685" s="18"/>
      <c r="USZ685" s="17"/>
      <c r="UTE685" s="14"/>
      <c r="UTF685" s="18"/>
      <c r="UTP685" s="17"/>
      <c r="UTU685" s="14"/>
      <c r="UTV685" s="18"/>
      <c r="UUF685" s="17"/>
      <c r="UUK685" s="14"/>
      <c r="UUL685" s="18"/>
      <c r="UUV685" s="17"/>
      <c r="UVA685" s="14"/>
      <c r="UVB685" s="18"/>
      <c r="UVL685" s="17"/>
      <c r="UVQ685" s="14"/>
      <c r="UVR685" s="18"/>
      <c r="UWB685" s="17"/>
      <c r="UWG685" s="14"/>
      <c r="UWH685" s="18"/>
      <c r="UWR685" s="17"/>
      <c r="UWW685" s="14"/>
      <c r="UWX685" s="18"/>
      <c r="UXH685" s="17"/>
      <c r="UXM685" s="14"/>
      <c r="UXN685" s="18"/>
      <c r="UXX685" s="17"/>
      <c r="UYC685" s="14"/>
      <c r="UYD685" s="18"/>
      <c r="UYN685" s="17"/>
      <c r="UYS685" s="14"/>
      <c r="UYT685" s="18"/>
      <c r="UZD685" s="17"/>
      <c r="UZI685" s="14"/>
      <c r="UZJ685" s="18"/>
      <c r="UZT685" s="17"/>
      <c r="UZY685" s="14"/>
      <c r="UZZ685" s="18"/>
      <c r="VAJ685" s="17"/>
      <c r="VAO685" s="14"/>
      <c r="VAP685" s="18"/>
      <c r="VAZ685" s="17"/>
      <c r="VBE685" s="14"/>
      <c r="VBF685" s="18"/>
      <c r="VBP685" s="17"/>
      <c r="VBU685" s="14"/>
      <c r="VBV685" s="18"/>
      <c r="VCF685" s="17"/>
      <c r="VCK685" s="14"/>
      <c r="VCL685" s="18"/>
      <c r="VCV685" s="17"/>
      <c r="VDA685" s="14"/>
      <c r="VDB685" s="18"/>
      <c r="VDL685" s="17"/>
      <c r="VDQ685" s="14"/>
      <c r="VDR685" s="18"/>
      <c r="VEB685" s="17"/>
      <c r="VEG685" s="14"/>
      <c r="VEH685" s="18"/>
      <c r="VER685" s="17"/>
      <c r="VEW685" s="14"/>
      <c r="VEX685" s="18"/>
      <c r="VFH685" s="17"/>
      <c r="VFM685" s="14"/>
      <c r="VFN685" s="18"/>
      <c r="VFX685" s="17"/>
      <c r="VGC685" s="14"/>
      <c r="VGD685" s="18"/>
      <c r="VGN685" s="17"/>
      <c r="VGS685" s="14"/>
      <c r="VGT685" s="18"/>
      <c r="VHD685" s="17"/>
      <c r="VHI685" s="14"/>
      <c r="VHJ685" s="18"/>
      <c r="VHT685" s="17"/>
      <c r="VHY685" s="14"/>
      <c r="VHZ685" s="18"/>
      <c r="VIJ685" s="17"/>
      <c r="VIO685" s="14"/>
      <c r="VIP685" s="18"/>
      <c r="VIZ685" s="17"/>
      <c r="VJE685" s="14"/>
      <c r="VJF685" s="18"/>
      <c r="VJP685" s="17"/>
      <c r="VJU685" s="14"/>
      <c r="VJV685" s="18"/>
      <c r="VKF685" s="17"/>
      <c r="VKK685" s="14"/>
      <c r="VKL685" s="18"/>
      <c r="VKV685" s="17"/>
      <c r="VLA685" s="14"/>
      <c r="VLB685" s="18"/>
      <c r="VLL685" s="17"/>
      <c r="VLQ685" s="14"/>
      <c r="VLR685" s="18"/>
      <c r="VMB685" s="17"/>
      <c r="VMG685" s="14"/>
      <c r="VMH685" s="18"/>
      <c r="VMR685" s="17"/>
      <c r="VMW685" s="14"/>
      <c r="VMX685" s="18"/>
      <c r="VNH685" s="17"/>
      <c r="VNM685" s="14"/>
      <c r="VNN685" s="18"/>
      <c r="VNX685" s="17"/>
      <c r="VOC685" s="14"/>
      <c r="VOD685" s="18"/>
      <c r="VON685" s="17"/>
      <c r="VOS685" s="14"/>
      <c r="VOT685" s="18"/>
      <c r="VPD685" s="17"/>
      <c r="VPI685" s="14"/>
      <c r="VPJ685" s="18"/>
      <c r="VPT685" s="17"/>
      <c r="VPY685" s="14"/>
      <c r="VPZ685" s="18"/>
      <c r="VQJ685" s="17"/>
      <c r="VQO685" s="14"/>
      <c r="VQP685" s="18"/>
      <c r="VQZ685" s="17"/>
      <c r="VRE685" s="14"/>
      <c r="VRF685" s="18"/>
      <c r="VRP685" s="17"/>
      <c r="VRU685" s="14"/>
      <c r="VRV685" s="18"/>
      <c r="VSF685" s="17"/>
      <c r="VSK685" s="14"/>
      <c r="VSL685" s="18"/>
      <c r="VSV685" s="17"/>
      <c r="VTA685" s="14"/>
      <c r="VTB685" s="18"/>
      <c r="VTL685" s="17"/>
      <c r="VTQ685" s="14"/>
      <c r="VTR685" s="18"/>
      <c r="VUB685" s="17"/>
      <c r="VUG685" s="14"/>
      <c r="VUH685" s="18"/>
      <c r="VUR685" s="17"/>
      <c r="VUW685" s="14"/>
      <c r="VUX685" s="18"/>
      <c r="VVH685" s="17"/>
      <c r="VVM685" s="14"/>
      <c r="VVN685" s="18"/>
      <c r="VVX685" s="17"/>
      <c r="VWC685" s="14"/>
      <c r="VWD685" s="18"/>
      <c r="VWN685" s="17"/>
      <c r="VWS685" s="14"/>
      <c r="VWT685" s="18"/>
      <c r="VXD685" s="17"/>
      <c r="VXI685" s="14"/>
      <c r="VXJ685" s="18"/>
      <c r="VXT685" s="17"/>
      <c r="VXY685" s="14"/>
      <c r="VXZ685" s="18"/>
      <c r="VYJ685" s="17"/>
      <c r="VYO685" s="14"/>
      <c r="VYP685" s="18"/>
      <c r="VYZ685" s="17"/>
      <c r="VZE685" s="14"/>
      <c r="VZF685" s="18"/>
      <c r="VZP685" s="17"/>
      <c r="VZU685" s="14"/>
      <c r="VZV685" s="18"/>
      <c r="WAF685" s="17"/>
      <c r="WAK685" s="14"/>
      <c r="WAL685" s="18"/>
      <c r="WAV685" s="17"/>
      <c r="WBA685" s="14"/>
      <c r="WBB685" s="18"/>
      <c r="WBL685" s="17"/>
      <c r="WBQ685" s="14"/>
      <c r="WBR685" s="18"/>
      <c r="WCB685" s="17"/>
      <c r="WCG685" s="14"/>
      <c r="WCH685" s="18"/>
      <c r="WCR685" s="17"/>
      <c r="WCW685" s="14"/>
      <c r="WCX685" s="18"/>
      <c r="WDH685" s="17"/>
      <c r="WDM685" s="14"/>
      <c r="WDN685" s="18"/>
      <c r="WDX685" s="17"/>
      <c r="WEC685" s="14"/>
      <c r="WED685" s="18"/>
      <c r="WEN685" s="17"/>
      <c r="WES685" s="14"/>
      <c r="WET685" s="18"/>
      <c r="WFD685" s="17"/>
      <c r="WFI685" s="14"/>
      <c r="WFJ685" s="18"/>
      <c r="WFT685" s="17"/>
      <c r="WFY685" s="14"/>
      <c r="WFZ685" s="18"/>
      <c r="WGJ685" s="17"/>
      <c r="WGO685" s="14"/>
      <c r="WGP685" s="18"/>
      <c r="WGZ685" s="17"/>
      <c r="WHE685" s="14"/>
      <c r="WHF685" s="18"/>
      <c r="WHP685" s="17"/>
      <c r="WHU685" s="14"/>
      <c r="WHV685" s="18"/>
      <c r="WIF685" s="17"/>
      <c r="WIK685" s="14"/>
      <c r="WIL685" s="18"/>
      <c r="WIV685" s="17"/>
      <c r="WJA685" s="14"/>
      <c r="WJB685" s="18"/>
      <c r="WJL685" s="17"/>
      <c r="WJQ685" s="14"/>
      <c r="WJR685" s="18"/>
      <c r="WKB685" s="17"/>
      <c r="WKG685" s="14"/>
      <c r="WKH685" s="18"/>
      <c r="WKR685" s="17"/>
      <c r="WKW685" s="14"/>
      <c r="WKX685" s="18"/>
      <c r="WLH685" s="17"/>
      <c r="WLM685" s="14"/>
      <c r="WLN685" s="18"/>
      <c r="WLX685" s="17"/>
      <c r="WMC685" s="14"/>
      <c r="WMD685" s="18"/>
      <c r="WMN685" s="17"/>
      <c r="WMS685" s="14"/>
      <c r="WMT685" s="18"/>
      <c r="WND685" s="17"/>
      <c r="WNI685" s="14"/>
      <c r="WNJ685" s="18"/>
      <c r="WNT685" s="17"/>
      <c r="WNY685" s="14"/>
      <c r="WNZ685" s="18"/>
      <c r="WOJ685" s="17"/>
      <c r="WOO685" s="14"/>
      <c r="WOP685" s="18"/>
      <c r="WOZ685" s="17"/>
      <c r="WPE685" s="14"/>
      <c r="WPF685" s="18"/>
      <c r="WPP685" s="17"/>
      <c r="WPU685" s="14"/>
      <c r="WPV685" s="18"/>
      <c r="WQF685" s="17"/>
      <c r="WQK685" s="14"/>
      <c r="WQL685" s="18"/>
      <c r="WQV685" s="17"/>
      <c r="WRA685" s="14"/>
      <c r="WRB685" s="18"/>
      <c r="WRL685" s="17"/>
      <c r="WRQ685" s="14"/>
      <c r="WRR685" s="18"/>
      <c r="WSB685" s="17"/>
      <c r="WSG685" s="14"/>
      <c r="WSH685" s="18"/>
      <c r="WSR685" s="17"/>
      <c r="WSW685" s="14"/>
      <c r="WSX685" s="18"/>
      <c r="WTH685" s="17"/>
      <c r="WTM685" s="14"/>
      <c r="WTN685" s="18"/>
      <c r="WTX685" s="17"/>
      <c r="WUC685" s="14"/>
      <c r="WUD685" s="18"/>
      <c r="WUN685" s="17"/>
      <c r="WUS685" s="14"/>
      <c r="WUT685" s="18"/>
      <c r="WVD685" s="17"/>
      <c r="WVI685" s="14"/>
      <c r="WVJ685" s="18"/>
      <c r="WVT685" s="17"/>
      <c r="WVY685" s="14"/>
      <c r="WVZ685" s="18"/>
      <c r="WWJ685" s="17"/>
      <c r="WWO685" s="14"/>
      <c r="WWP685" s="18"/>
      <c r="WWZ685" s="17"/>
      <c r="WXE685" s="14"/>
      <c r="WXF685" s="18"/>
      <c r="WXP685" s="17"/>
      <c r="WXU685" s="14"/>
      <c r="WXV685" s="18"/>
      <c r="WYF685" s="17"/>
      <c r="WYK685" s="14"/>
      <c r="WYL685" s="18"/>
      <c r="WYV685" s="17"/>
      <c r="WZA685" s="14"/>
      <c r="WZB685" s="18"/>
      <c r="WZL685" s="17"/>
      <c r="WZQ685" s="14"/>
      <c r="WZR685" s="18"/>
      <c r="XAB685" s="17"/>
      <c r="XAG685" s="14"/>
      <c r="XAH685" s="18"/>
      <c r="XAR685" s="17"/>
      <c r="XAW685" s="14"/>
      <c r="XAX685" s="18"/>
      <c r="XBH685" s="17"/>
      <c r="XBM685" s="14"/>
      <c r="XBN685" s="18"/>
      <c r="XBX685" s="17"/>
      <c r="XCC685" s="14"/>
      <c r="XCD685" s="18"/>
      <c r="XCN685" s="17"/>
      <c r="XCS685" s="14"/>
      <c r="XCT685" s="18"/>
      <c r="XDD685" s="17"/>
      <c r="XDI685" s="14"/>
      <c r="XDJ685" s="18"/>
      <c r="XDT685" s="17"/>
      <c r="XDY685" s="14"/>
      <c r="XDZ685" s="18"/>
      <c r="XEJ685" s="17"/>
      <c r="XEO685" s="14"/>
      <c r="XEP685" s="18"/>
      <c r="XEZ685" s="17"/>
    </row>
    <row r="686" spans="1:1020 1025:2044 2049:3068 3073:4092 4097:5116 5121:6140 6145:7164 7169:8188 8193:9212 9217:10236 10241:11260 11265:12284 12289:13308 13313:14332 14337:15356 15361:16380" s="15" customFormat="1" ht="10.15" hidden="1" customHeight="1" x14ac:dyDescent="0.2">
      <c r="A686" s="14">
        <f t="shared" si="54"/>
        <v>683</v>
      </c>
      <c r="B686" s="15" t="s">
        <v>1212</v>
      </c>
      <c r="C686" s="15" t="s">
        <v>1213</v>
      </c>
      <c r="D686" s="15" t="s">
        <v>627</v>
      </c>
      <c r="E686" s="16">
        <v>20.670899999999996</v>
      </c>
      <c r="F686" s="15" t="s">
        <v>79</v>
      </c>
      <c r="G686" s="15" t="s">
        <v>70</v>
      </c>
      <c r="H686" s="15" t="s">
        <v>80</v>
      </c>
      <c r="I686" s="15" t="s">
        <v>70</v>
      </c>
      <c r="J686" s="15" t="s">
        <v>70</v>
      </c>
      <c r="K686" s="15" t="s">
        <v>70</v>
      </c>
      <c r="L686" s="15" t="s">
        <v>70</v>
      </c>
      <c r="M686" s="15" t="s">
        <v>70</v>
      </c>
      <c r="N686" s="15" t="s">
        <v>80</v>
      </c>
      <c r="O686" s="15" t="s">
        <v>70</v>
      </c>
      <c r="P686" s="15" t="s">
        <v>79</v>
      </c>
      <c r="Q686" s="6" t="str">
        <f t="shared" si="51"/>
        <v/>
      </c>
      <c r="R686" s="1" t="str">
        <f t="shared" si="52"/>
        <v>Estimado.rar</v>
      </c>
      <c r="U686" s="15">
        <f t="shared" si="50"/>
        <v>1</v>
      </c>
      <c r="V686" s="1" t="s">
        <v>5409</v>
      </c>
      <c r="W686" s="1" t="str">
        <f t="shared" si="53"/>
        <v>ok</v>
      </c>
      <c r="AB686" s="17"/>
      <c r="AG686" s="14"/>
      <c r="AH686" s="18"/>
      <c r="AR686" s="17"/>
      <c r="AW686" s="14"/>
      <c r="AX686" s="18"/>
      <c r="BH686" s="17"/>
      <c r="BM686" s="14"/>
      <c r="BN686" s="18"/>
      <c r="BX686" s="17"/>
      <c r="CC686" s="14"/>
      <c r="CD686" s="18"/>
      <c r="CN686" s="17"/>
      <c r="CS686" s="14"/>
      <c r="CT686" s="18"/>
      <c r="DD686" s="17"/>
      <c r="DI686" s="14"/>
      <c r="DJ686" s="18"/>
      <c r="DT686" s="17"/>
      <c r="DY686" s="14"/>
      <c r="DZ686" s="18"/>
      <c r="EJ686" s="17"/>
      <c r="EO686" s="14"/>
      <c r="EP686" s="18"/>
      <c r="EZ686" s="17"/>
      <c r="FE686" s="14"/>
      <c r="FF686" s="18"/>
      <c r="FP686" s="17"/>
      <c r="FU686" s="14"/>
      <c r="FV686" s="18"/>
      <c r="GF686" s="17"/>
      <c r="GK686" s="14"/>
      <c r="GL686" s="18"/>
      <c r="GV686" s="17"/>
      <c r="HA686" s="14"/>
      <c r="HB686" s="18"/>
      <c r="HL686" s="17"/>
      <c r="HQ686" s="14"/>
      <c r="HR686" s="18"/>
      <c r="IB686" s="17"/>
      <c r="IG686" s="14"/>
      <c r="IH686" s="18"/>
      <c r="IR686" s="17"/>
      <c r="IW686" s="14"/>
      <c r="IX686" s="18"/>
      <c r="JH686" s="17"/>
      <c r="JM686" s="14"/>
      <c r="JN686" s="18"/>
      <c r="JX686" s="17"/>
      <c r="KC686" s="14"/>
      <c r="KD686" s="18"/>
      <c r="KN686" s="17"/>
      <c r="KS686" s="14"/>
      <c r="KT686" s="18"/>
      <c r="LD686" s="17"/>
      <c r="LI686" s="14"/>
      <c r="LJ686" s="18"/>
      <c r="LT686" s="17"/>
      <c r="LY686" s="14"/>
      <c r="LZ686" s="18"/>
      <c r="MJ686" s="17"/>
      <c r="MO686" s="14"/>
      <c r="MP686" s="18"/>
      <c r="MZ686" s="17"/>
      <c r="NE686" s="14"/>
      <c r="NF686" s="18"/>
      <c r="NP686" s="17"/>
      <c r="NU686" s="14"/>
      <c r="NV686" s="18"/>
      <c r="OF686" s="17"/>
      <c r="OK686" s="14"/>
      <c r="OL686" s="18"/>
      <c r="OV686" s="17"/>
      <c r="PA686" s="14"/>
      <c r="PB686" s="18"/>
      <c r="PL686" s="17"/>
      <c r="PQ686" s="14"/>
      <c r="PR686" s="18"/>
      <c r="QB686" s="17"/>
      <c r="QG686" s="14"/>
      <c r="QH686" s="18"/>
      <c r="QR686" s="17"/>
      <c r="QW686" s="14"/>
      <c r="QX686" s="18"/>
      <c r="RH686" s="17"/>
      <c r="RM686" s="14"/>
      <c r="RN686" s="18"/>
      <c r="RX686" s="17"/>
      <c r="SC686" s="14"/>
      <c r="SD686" s="18"/>
      <c r="SN686" s="17"/>
      <c r="SS686" s="14"/>
      <c r="ST686" s="18"/>
      <c r="TD686" s="17"/>
      <c r="TI686" s="14"/>
      <c r="TJ686" s="18"/>
      <c r="TT686" s="17"/>
      <c r="TY686" s="14"/>
      <c r="TZ686" s="18"/>
      <c r="UJ686" s="17"/>
      <c r="UO686" s="14"/>
      <c r="UP686" s="18"/>
      <c r="UZ686" s="17"/>
      <c r="VE686" s="14"/>
      <c r="VF686" s="18"/>
      <c r="VP686" s="17"/>
      <c r="VU686" s="14"/>
      <c r="VV686" s="18"/>
      <c r="WF686" s="17"/>
      <c r="WK686" s="14"/>
      <c r="WL686" s="18"/>
      <c r="WV686" s="17"/>
      <c r="XA686" s="14"/>
      <c r="XB686" s="18"/>
      <c r="XL686" s="17"/>
      <c r="XQ686" s="14"/>
      <c r="XR686" s="18"/>
      <c r="YB686" s="17"/>
      <c r="YG686" s="14"/>
      <c r="YH686" s="18"/>
      <c r="YR686" s="17"/>
      <c r="YW686" s="14"/>
      <c r="YX686" s="18"/>
      <c r="ZH686" s="17"/>
      <c r="ZM686" s="14"/>
      <c r="ZN686" s="18"/>
      <c r="ZX686" s="17"/>
      <c r="AAC686" s="14"/>
      <c r="AAD686" s="18"/>
      <c r="AAN686" s="17"/>
      <c r="AAS686" s="14"/>
      <c r="AAT686" s="18"/>
      <c r="ABD686" s="17"/>
      <c r="ABI686" s="14"/>
      <c r="ABJ686" s="18"/>
      <c r="ABT686" s="17"/>
      <c r="ABY686" s="14"/>
      <c r="ABZ686" s="18"/>
      <c r="ACJ686" s="17"/>
      <c r="ACO686" s="14"/>
      <c r="ACP686" s="18"/>
      <c r="ACZ686" s="17"/>
      <c r="ADE686" s="14"/>
      <c r="ADF686" s="18"/>
      <c r="ADP686" s="17"/>
      <c r="ADU686" s="14"/>
      <c r="ADV686" s="18"/>
      <c r="AEF686" s="17"/>
      <c r="AEK686" s="14"/>
      <c r="AEL686" s="18"/>
      <c r="AEV686" s="17"/>
      <c r="AFA686" s="14"/>
      <c r="AFB686" s="18"/>
      <c r="AFL686" s="17"/>
      <c r="AFQ686" s="14"/>
      <c r="AFR686" s="18"/>
      <c r="AGB686" s="17"/>
      <c r="AGG686" s="14"/>
      <c r="AGH686" s="18"/>
      <c r="AGR686" s="17"/>
      <c r="AGW686" s="14"/>
      <c r="AGX686" s="18"/>
      <c r="AHH686" s="17"/>
      <c r="AHM686" s="14"/>
      <c r="AHN686" s="18"/>
      <c r="AHX686" s="17"/>
      <c r="AIC686" s="14"/>
      <c r="AID686" s="18"/>
      <c r="AIN686" s="17"/>
      <c r="AIS686" s="14"/>
      <c r="AIT686" s="18"/>
      <c r="AJD686" s="17"/>
      <c r="AJI686" s="14"/>
      <c r="AJJ686" s="18"/>
      <c r="AJT686" s="17"/>
      <c r="AJY686" s="14"/>
      <c r="AJZ686" s="18"/>
      <c r="AKJ686" s="17"/>
      <c r="AKO686" s="14"/>
      <c r="AKP686" s="18"/>
      <c r="AKZ686" s="17"/>
      <c r="ALE686" s="14"/>
      <c r="ALF686" s="18"/>
      <c r="ALP686" s="17"/>
      <c r="ALU686" s="14"/>
      <c r="ALV686" s="18"/>
      <c r="AMF686" s="17"/>
      <c r="AMK686" s="14"/>
      <c r="AML686" s="18"/>
      <c r="AMV686" s="17"/>
      <c r="ANA686" s="14"/>
      <c r="ANB686" s="18"/>
      <c r="ANL686" s="17"/>
      <c r="ANQ686" s="14"/>
      <c r="ANR686" s="18"/>
      <c r="AOB686" s="17"/>
      <c r="AOG686" s="14"/>
      <c r="AOH686" s="18"/>
      <c r="AOR686" s="17"/>
      <c r="AOW686" s="14"/>
      <c r="AOX686" s="18"/>
      <c r="APH686" s="17"/>
      <c r="APM686" s="14"/>
      <c r="APN686" s="18"/>
      <c r="APX686" s="17"/>
      <c r="AQC686" s="14"/>
      <c r="AQD686" s="18"/>
      <c r="AQN686" s="17"/>
      <c r="AQS686" s="14"/>
      <c r="AQT686" s="18"/>
      <c r="ARD686" s="17"/>
      <c r="ARI686" s="14"/>
      <c r="ARJ686" s="18"/>
      <c r="ART686" s="17"/>
      <c r="ARY686" s="14"/>
      <c r="ARZ686" s="18"/>
      <c r="ASJ686" s="17"/>
      <c r="ASO686" s="14"/>
      <c r="ASP686" s="18"/>
      <c r="ASZ686" s="17"/>
      <c r="ATE686" s="14"/>
      <c r="ATF686" s="18"/>
      <c r="ATP686" s="17"/>
      <c r="ATU686" s="14"/>
      <c r="ATV686" s="18"/>
      <c r="AUF686" s="17"/>
      <c r="AUK686" s="14"/>
      <c r="AUL686" s="18"/>
      <c r="AUV686" s="17"/>
      <c r="AVA686" s="14"/>
      <c r="AVB686" s="18"/>
      <c r="AVL686" s="17"/>
      <c r="AVQ686" s="14"/>
      <c r="AVR686" s="18"/>
      <c r="AWB686" s="17"/>
      <c r="AWG686" s="14"/>
      <c r="AWH686" s="18"/>
      <c r="AWR686" s="17"/>
      <c r="AWW686" s="14"/>
      <c r="AWX686" s="18"/>
      <c r="AXH686" s="17"/>
      <c r="AXM686" s="14"/>
      <c r="AXN686" s="18"/>
      <c r="AXX686" s="17"/>
      <c r="AYC686" s="14"/>
      <c r="AYD686" s="18"/>
      <c r="AYN686" s="17"/>
      <c r="AYS686" s="14"/>
      <c r="AYT686" s="18"/>
      <c r="AZD686" s="17"/>
      <c r="AZI686" s="14"/>
      <c r="AZJ686" s="18"/>
      <c r="AZT686" s="17"/>
      <c r="AZY686" s="14"/>
      <c r="AZZ686" s="18"/>
      <c r="BAJ686" s="17"/>
      <c r="BAO686" s="14"/>
      <c r="BAP686" s="18"/>
      <c r="BAZ686" s="17"/>
      <c r="BBE686" s="14"/>
      <c r="BBF686" s="18"/>
      <c r="BBP686" s="17"/>
      <c r="BBU686" s="14"/>
      <c r="BBV686" s="18"/>
      <c r="BCF686" s="17"/>
      <c r="BCK686" s="14"/>
      <c r="BCL686" s="18"/>
      <c r="BCV686" s="17"/>
      <c r="BDA686" s="14"/>
      <c r="BDB686" s="18"/>
      <c r="BDL686" s="17"/>
      <c r="BDQ686" s="14"/>
      <c r="BDR686" s="18"/>
      <c r="BEB686" s="17"/>
      <c r="BEG686" s="14"/>
      <c r="BEH686" s="18"/>
      <c r="BER686" s="17"/>
      <c r="BEW686" s="14"/>
      <c r="BEX686" s="18"/>
      <c r="BFH686" s="17"/>
      <c r="BFM686" s="14"/>
      <c r="BFN686" s="18"/>
      <c r="BFX686" s="17"/>
      <c r="BGC686" s="14"/>
      <c r="BGD686" s="18"/>
      <c r="BGN686" s="17"/>
      <c r="BGS686" s="14"/>
      <c r="BGT686" s="18"/>
      <c r="BHD686" s="17"/>
      <c r="BHI686" s="14"/>
      <c r="BHJ686" s="18"/>
      <c r="BHT686" s="17"/>
      <c r="BHY686" s="14"/>
      <c r="BHZ686" s="18"/>
      <c r="BIJ686" s="17"/>
      <c r="BIO686" s="14"/>
      <c r="BIP686" s="18"/>
      <c r="BIZ686" s="17"/>
      <c r="BJE686" s="14"/>
      <c r="BJF686" s="18"/>
      <c r="BJP686" s="17"/>
      <c r="BJU686" s="14"/>
      <c r="BJV686" s="18"/>
      <c r="BKF686" s="17"/>
      <c r="BKK686" s="14"/>
      <c r="BKL686" s="18"/>
      <c r="BKV686" s="17"/>
      <c r="BLA686" s="14"/>
      <c r="BLB686" s="18"/>
      <c r="BLL686" s="17"/>
      <c r="BLQ686" s="14"/>
      <c r="BLR686" s="18"/>
      <c r="BMB686" s="17"/>
      <c r="BMG686" s="14"/>
      <c r="BMH686" s="18"/>
      <c r="BMR686" s="17"/>
      <c r="BMW686" s="14"/>
      <c r="BMX686" s="18"/>
      <c r="BNH686" s="17"/>
      <c r="BNM686" s="14"/>
      <c r="BNN686" s="18"/>
      <c r="BNX686" s="17"/>
      <c r="BOC686" s="14"/>
      <c r="BOD686" s="18"/>
      <c r="BON686" s="17"/>
      <c r="BOS686" s="14"/>
      <c r="BOT686" s="18"/>
      <c r="BPD686" s="17"/>
      <c r="BPI686" s="14"/>
      <c r="BPJ686" s="18"/>
      <c r="BPT686" s="17"/>
      <c r="BPY686" s="14"/>
      <c r="BPZ686" s="18"/>
      <c r="BQJ686" s="17"/>
      <c r="BQO686" s="14"/>
      <c r="BQP686" s="18"/>
      <c r="BQZ686" s="17"/>
      <c r="BRE686" s="14"/>
      <c r="BRF686" s="18"/>
      <c r="BRP686" s="17"/>
      <c r="BRU686" s="14"/>
      <c r="BRV686" s="18"/>
      <c r="BSF686" s="17"/>
      <c r="BSK686" s="14"/>
      <c r="BSL686" s="18"/>
      <c r="BSV686" s="17"/>
      <c r="BTA686" s="14"/>
      <c r="BTB686" s="18"/>
      <c r="BTL686" s="17"/>
      <c r="BTQ686" s="14"/>
      <c r="BTR686" s="18"/>
      <c r="BUB686" s="17"/>
      <c r="BUG686" s="14"/>
      <c r="BUH686" s="18"/>
      <c r="BUR686" s="17"/>
      <c r="BUW686" s="14"/>
      <c r="BUX686" s="18"/>
      <c r="BVH686" s="17"/>
      <c r="BVM686" s="14"/>
      <c r="BVN686" s="18"/>
      <c r="BVX686" s="17"/>
      <c r="BWC686" s="14"/>
      <c r="BWD686" s="18"/>
      <c r="BWN686" s="17"/>
      <c r="BWS686" s="14"/>
      <c r="BWT686" s="18"/>
      <c r="BXD686" s="17"/>
      <c r="BXI686" s="14"/>
      <c r="BXJ686" s="18"/>
      <c r="BXT686" s="17"/>
      <c r="BXY686" s="14"/>
      <c r="BXZ686" s="18"/>
      <c r="BYJ686" s="17"/>
      <c r="BYO686" s="14"/>
      <c r="BYP686" s="18"/>
      <c r="BYZ686" s="17"/>
      <c r="BZE686" s="14"/>
      <c r="BZF686" s="18"/>
      <c r="BZP686" s="17"/>
      <c r="BZU686" s="14"/>
      <c r="BZV686" s="18"/>
      <c r="CAF686" s="17"/>
      <c r="CAK686" s="14"/>
      <c r="CAL686" s="18"/>
      <c r="CAV686" s="17"/>
      <c r="CBA686" s="14"/>
      <c r="CBB686" s="18"/>
      <c r="CBL686" s="17"/>
      <c r="CBQ686" s="14"/>
      <c r="CBR686" s="18"/>
      <c r="CCB686" s="17"/>
      <c r="CCG686" s="14"/>
      <c r="CCH686" s="18"/>
      <c r="CCR686" s="17"/>
      <c r="CCW686" s="14"/>
      <c r="CCX686" s="18"/>
      <c r="CDH686" s="17"/>
      <c r="CDM686" s="14"/>
      <c r="CDN686" s="18"/>
      <c r="CDX686" s="17"/>
      <c r="CEC686" s="14"/>
      <c r="CED686" s="18"/>
      <c r="CEN686" s="17"/>
      <c r="CES686" s="14"/>
      <c r="CET686" s="18"/>
      <c r="CFD686" s="17"/>
      <c r="CFI686" s="14"/>
      <c r="CFJ686" s="18"/>
      <c r="CFT686" s="17"/>
      <c r="CFY686" s="14"/>
      <c r="CFZ686" s="18"/>
      <c r="CGJ686" s="17"/>
      <c r="CGO686" s="14"/>
      <c r="CGP686" s="18"/>
      <c r="CGZ686" s="17"/>
      <c r="CHE686" s="14"/>
      <c r="CHF686" s="18"/>
      <c r="CHP686" s="17"/>
      <c r="CHU686" s="14"/>
      <c r="CHV686" s="18"/>
      <c r="CIF686" s="17"/>
      <c r="CIK686" s="14"/>
      <c r="CIL686" s="18"/>
      <c r="CIV686" s="17"/>
      <c r="CJA686" s="14"/>
      <c r="CJB686" s="18"/>
      <c r="CJL686" s="17"/>
      <c r="CJQ686" s="14"/>
      <c r="CJR686" s="18"/>
      <c r="CKB686" s="17"/>
      <c r="CKG686" s="14"/>
      <c r="CKH686" s="18"/>
      <c r="CKR686" s="17"/>
      <c r="CKW686" s="14"/>
      <c r="CKX686" s="18"/>
      <c r="CLH686" s="17"/>
      <c r="CLM686" s="14"/>
      <c r="CLN686" s="18"/>
      <c r="CLX686" s="17"/>
      <c r="CMC686" s="14"/>
      <c r="CMD686" s="18"/>
      <c r="CMN686" s="17"/>
      <c r="CMS686" s="14"/>
      <c r="CMT686" s="18"/>
      <c r="CND686" s="17"/>
      <c r="CNI686" s="14"/>
      <c r="CNJ686" s="18"/>
      <c r="CNT686" s="17"/>
      <c r="CNY686" s="14"/>
      <c r="CNZ686" s="18"/>
      <c r="COJ686" s="17"/>
      <c r="COO686" s="14"/>
      <c r="COP686" s="18"/>
      <c r="COZ686" s="17"/>
      <c r="CPE686" s="14"/>
      <c r="CPF686" s="18"/>
      <c r="CPP686" s="17"/>
      <c r="CPU686" s="14"/>
      <c r="CPV686" s="18"/>
      <c r="CQF686" s="17"/>
      <c r="CQK686" s="14"/>
      <c r="CQL686" s="18"/>
      <c r="CQV686" s="17"/>
      <c r="CRA686" s="14"/>
      <c r="CRB686" s="18"/>
      <c r="CRL686" s="17"/>
      <c r="CRQ686" s="14"/>
      <c r="CRR686" s="18"/>
      <c r="CSB686" s="17"/>
      <c r="CSG686" s="14"/>
      <c r="CSH686" s="18"/>
      <c r="CSR686" s="17"/>
      <c r="CSW686" s="14"/>
      <c r="CSX686" s="18"/>
      <c r="CTH686" s="17"/>
      <c r="CTM686" s="14"/>
      <c r="CTN686" s="18"/>
      <c r="CTX686" s="17"/>
      <c r="CUC686" s="14"/>
      <c r="CUD686" s="18"/>
      <c r="CUN686" s="17"/>
      <c r="CUS686" s="14"/>
      <c r="CUT686" s="18"/>
      <c r="CVD686" s="17"/>
      <c r="CVI686" s="14"/>
      <c r="CVJ686" s="18"/>
      <c r="CVT686" s="17"/>
      <c r="CVY686" s="14"/>
      <c r="CVZ686" s="18"/>
      <c r="CWJ686" s="17"/>
      <c r="CWO686" s="14"/>
      <c r="CWP686" s="18"/>
      <c r="CWZ686" s="17"/>
      <c r="CXE686" s="14"/>
      <c r="CXF686" s="18"/>
      <c r="CXP686" s="17"/>
      <c r="CXU686" s="14"/>
      <c r="CXV686" s="18"/>
      <c r="CYF686" s="17"/>
      <c r="CYK686" s="14"/>
      <c r="CYL686" s="18"/>
      <c r="CYV686" s="17"/>
      <c r="CZA686" s="14"/>
      <c r="CZB686" s="18"/>
      <c r="CZL686" s="17"/>
      <c r="CZQ686" s="14"/>
      <c r="CZR686" s="18"/>
      <c r="DAB686" s="17"/>
      <c r="DAG686" s="14"/>
      <c r="DAH686" s="18"/>
      <c r="DAR686" s="17"/>
      <c r="DAW686" s="14"/>
      <c r="DAX686" s="18"/>
      <c r="DBH686" s="17"/>
      <c r="DBM686" s="14"/>
      <c r="DBN686" s="18"/>
      <c r="DBX686" s="17"/>
      <c r="DCC686" s="14"/>
      <c r="DCD686" s="18"/>
      <c r="DCN686" s="17"/>
      <c r="DCS686" s="14"/>
      <c r="DCT686" s="18"/>
      <c r="DDD686" s="17"/>
      <c r="DDI686" s="14"/>
      <c r="DDJ686" s="18"/>
      <c r="DDT686" s="17"/>
      <c r="DDY686" s="14"/>
      <c r="DDZ686" s="18"/>
      <c r="DEJ686" s="17"/>
      <c r="DEO686" s="14"/>
      <c r="DEP686" s="18"/>
      <c r="DEZ686" s="17"/>
      <c r="DFE686" s="14"/>
      <c r="DFF686" s="18"/>
      <c r="DFP686" s="17"/>
      <c r="DFU686" s="14"/>
      <c r="DFV686" s="18"/>
      <c r="DGF686" s="17"/>
      <c r="DGK686" s="14"/>
      <c r="DGL686" s="18"/>
      <c r="DGV686" s="17"/>
      <c r="DHA686" s="14"/>
      <c r="DHB686" s="18"/>
      <c r="DHL686" s="17"/>
      <c r="DHQ686" s="14"/>
      <c r="DHR686" s="18"/>
      <c r="DIB686" s="17"/>
      <c r="DIG686" s="14"/>
      <c r="DIH686" s="18"/>
      <c r="DIR686" s="17"/>
      <c r="DIW686" s="14"/>
      <c r="DIX686" s="18"/>
      <c r="DJH686" s="17"/>
      <c r="DJM686" s="14"/>
      <c r="DJN686" s="18"/>
      <c r="DJX686" s="17"/>
      <c r="DKC686" s="14"/>
      <c r="DKD686" s="18"/>
      <c r="DKN686" s="17"/>
      <c r="DKS686" s="14"/>
      <c r="DKT686" s="18"/>
      <c r="DLD686" s="17"/>
      <c r="DLI686" s="14"/>
      <c r="DLJ686" s="18"/>
      <c r="DLT686" s="17"/>
      <c r="DLY686" s="14"/>
      <c r="DLZ686" s="18"/>
      <c r="DMJ686" s="17"/>
      <c r="DMO686" s="14"/>
      <c r="DMP686" s="18"/>
      <c r="DMZ686" s="17"/>
      <c r="DNE686" s="14"/>
      <c r="DNF686" s="18"/>
      <c r="DNP686" s="17"/>
      <c r="DNU686" s="14"/>
      <c r="DNV686" s="18"/>
      <c r="DOF686" s="17"/>
      <c r="DOK686" s="14"/>
      <c r="DOL686" s="18"/>
      <c r="DOV686" s="17"/>
      <c r="DPA686" s="14"/>
      <c r="DPB686" s="18"/>
      <c r="DPL686" s="17"/>
      <c r="DPQ686" s="14"/>
      <c r="DPR686" s="18"/>
      <c r="DQB686" s="17"/>
      <c r="DQG686" s="14"/>
      <c r="DQH686" s="18"/>
      <c r="DQR686" s="17"/>
      <c r="DQW686" s="14"/>
      <c r="DQX686" s="18"/>
      <c r="DRH686" s="17"/>
      <c r="DRM686" s="14"/>
      <c r="DRN686" s="18"/>
      <c r="DRX686" s="17"/>
      <c r="DSC686" s="14"/>
      <c r="DSD686" s="18"/>
      <c r="DSN686" s="17"/>
      <c r="DSS686" s="14"/>
      <c r="DST686" s="18"/>
      <c r="DTD686" s="17"/>
      <c r="DTI686" s="14"/>
      <c r="DTJ686" s="18"/>
      <c r="DTT686" s="17"/>
      <c r="DTY686" s="14"/>
      <c r="DTZ686" s="18"/>
      <c r="DUJ686" s="17"/>
      <c r="DUO686" s="14"/>
      <c r="DUP686" s="18"/>
      <c r="DUZ686" s="17"/>
      <c r="DVE686" s="14"/>
      <c r="DVF686" s="18"/>
      <c r="DVP686" s="17"/>
      <c r="DVU686" s="14"/>
      <c r="DVV686" s="18"/>
      <c r="DWF686" s="17"/>
      <c r="DWK686" s="14"/>
      <c r="DWL686" s="18"/>
      <c r="DWV686" s="17"/>
      <c r="DXA686" s="14"/>
      <c r="DXB686" s="18"/>
      <c r="DXL686" s="17"/>
      <c r="DXQ686" s="14"/>
      <c r="DXR686" s="18"/>
      <c r="DYB686" s="17"/>
      <c r="DYG686" s="14"/>
      <c r="DYH686" s="18"/>
      <c r="DYR686" s="17"/>
      <c r="DYW686" s="14"/>
      <c r="DYX686" s="18"/>
      <c r="DZH686" s="17"/>
      <c r="DZM686" s="14"/>
      <c r="DZN686" s="18"/>
      <c r="DZX686" s="17"/>
      <c r="EAC686" s="14"/>
      <c r="EAD686" s="18"/>
      <c r="EAN686" s="17"/>
      <c r="EAS686" s="14"/>
      <c r="EAT686" s="18"/>
      <c r="EBD686" s="17"/>
      <c r="EBI686" s="14"/>
      <c r="EBJ686" s="18"/>
      <c r="EBT686" s="17"/>
      <c r="EBY686" s="14"/>
      <c r="EBZ686" s="18"/>
      <c r="ECJ686" s="17"/>
      <c r="ECO686" s="14"/>
      <c r="ECP686" s="18"/>
      <c r="ECZ686" s="17"/>
      <c r="EDE686" s="14"/>
      <c r="EDF686" s="18"/>
      <c r="EDP686" s="17"/>
      <c r="EDU686" s="14"/>
      <c r="EDV686" s="18"/>
      <c r="EEF686" s="17"/>
      <c r="EEK686" s="14"/>
      <c r="EEL686" s="18"/>
      <c r="EEV686" s="17"/>
      <c r="EFA686" s="14"/>
      <c r="EFB686" s="18"/>
      <c r="EFL686" s="17"/>
      <c r="EFQ686" s="14"/>
      <c r="EFR686" s="18"/>
      <c r="EGB686" s="17"/>
      <c r="EGG686" s="14"/>
      <c r="EGH686" s="18"/>
      <c r="EGR686" s="17"/>
      <c r="EGW686" s="14"/>
      <c r="EGX686" s="18"/>
      <c r="EHH686" s="17"/>
      <c r="EHM686" s="14"/>
      <c r="EHN686" s="18"/>
      <c r="EHX686" s="17"/>
      <c r="EIC686" s="14"/>
      <c r="EID686" s="18"/>
      <c r="EIN686" s="17"/>
      <c r="EIS686" s="14"/>
      <c r="EIT686" s="18"/>
      <c r="EJD686" s="17"/>
      <c r="EJI686" s="14"/>
      <c r="EJJ686" s="18"/>
      <c r="EJT686" s="17"/>
      <c r="EJY686" s="14"/>
      <c r="EJZ686" s="18"/>
      <c r="EKJ686" s="17"/>
      <c r="EKO686" s="14"/>
      <c r="EKP686" s="18"/>
      <c r="EKZ686" s="17"/>
      <c r="ELE686" s="14"/>
      <c r="ELF686" s="18"/>
      <c r="ELP686" s="17"/>
      <c r="ELU686" s="14"/>
      <c r="ELV686" s="18"/>
      <c r="EMF686" s="17"/>
      <c r="EMK686" s="14"/>
      <c r="EML686" s="18"/>
      <c r="EMV686" s="17"/>
      <c r="ENA686" s="14"/>
      <c r="ENB686" s="18"/>
      <c r="ENL686" s="17"/>
      <c r="ENQ686" s="14"/>
      <c r="ENR686" s="18"/>
      <c r="EOB686" s="17"/>
      <c r="EOG686" s="14"/>
      <c r="EOH686" s="18"/>
      <c r="EOR686" s="17"/>
      <c r="EOW686" s="14"/>
      <c r="EOX686" s="18"/>
      <c r="EPH686" s="17"/>
      <c r="EPM686" s="14"/>
      <c r="EPN686" s="18"/>
      <c r="EPX686" s="17"/>
      <c r="EQC686" s="14"/>
      <c r="EQD686" s="18"/>
      <c r="EQN686" s="17"/>
      <c r="EQS686" s="14"/>
      <c r="EQT686" s="18"/>
      <c r="ERD686" s="17"/>
      <c r="ERI686" s="14"/>
      <c r="ERJ686" s="18"/>
      <c r="ERT686" s="17"/>
      <c r="ERY686" s="14"/>
      <c r="ERZ686" s="18"/>
      <c r="ESJ686" s="17"/>
      <c r="ESO686" s="14"/>
      <c r="ESP686" s="18"/>
      <c r="ESZ686" s="17"/>
      <c r="ETE686" s="14"/>
      <c r="ETF686" s="18"/>
      <c r="ETP686" s="17"/>
      <c r="ETU686" s="14"/>
      <c r="ETV686" s="18"/>
      <c r="EUF686" s="17"/>
      <c r="EUK686" s="14"/>
      <c r="EUL686" s="18"/>
      <c r="EUV686" s="17"/>
      <c r="EVA686" s="14"/>
      <c r="EVB686" s="18"/>
      <c r="EVL686" s="17"/>
      <c r="EVQ686" s="14"/>
      <c r="EVR686" s="18"/>
      <c r="EWB686" s="17"/>
      <c r="EWG686" s="14"/>
      <c r="EWH686" s="18"/>
      <c r="EWR686" s="17"/>
      <c r="EWW686" s="14"/>
      <c r="EWX686" s="18"/>
      <c r="EXH686" s="17"/>
      <c r="EXM686" s="14"/>
      <c r="EXN686" s="18"/>
      <c r="EXX686" s="17"/>
      <c r="EYC686" s="14"/>
      <c r="EYD686" s="18"/>
      <c r="EYN686" s="17"/>
      <c r="EYS686" s="14"/>
      <c r="EYT686" s="18"/>
      <c r="EZD686" s="17"/>
      <c r="EZI686" s="14"/>
      <c r="EZJ686" s="18"/>
      <c r="EZT686" s="17"/>
      <c r="EZY686" s="14"/>
      <c r="EZZ686" s="18"/>
      <c r="FAJ686" s="17"/>
      <c r="FAO686" s="14"/>
      <c r="FAP686" s="18"/>
      <c r="FAZ686" s="17"/>
      <c r="FBE686" s="14"/>
      <c r="FBF686" s="18"/>
      <c r="FBP686" s="17"/>
      <c r="FBU686" s="14"/>
      <c r="FBV686" s="18"/>
      <c r="FCF686" s="17"/>
      <c r="FCK686" s="14"/>
      <c r="FCL686" s="18"/>
      <c r="FCV686" s="17"/>
      <c r="FDA686" s="14"/>
      <c r="FDB686" s="18"/>
      <c r="FDL686" s="17"/>
      <c r="FDQ686" s="14"/>
      <c r="FDR686" s="18"/>
      <c r="FEB686" s="17"/>
      <c r="FEG686" s="14"/>
      <c r="FEH686" s="18"/>
      <c r="FER686" s="17"/>
      <c r="FEW686" s="14"/>
      <c r="FEX686" s="18"/>
      <c r="FFH686" s="17"/>
      <c r="FFM686" s="14"/>
      <c r="FFN686" s="18"/>
      <c r="FFX686" s="17"/>
      <c r="FGC686" s="14"/>
      <c r="FGD686" s="18"/>
      <c r="FGN686" s="17"/>
      <c r="FGS686" s="14"/>
      <c r="FGT686" s="18"/>
      <c r="FHD686" s="17"/>
      <c r="FHI686" s="14"/>
      <c r="FHJ686" s="18"/>
      <c r="FHT686" s="17"/>
      <c r="FHY686" s="14"/>
      <c r="FHZ686" s="18"/>
      <c r="FIJ686" s="17"/>
      <c r="FIO686" s="14"/>
      <c r="FIP686" s="18"/>
      <c r="FIZ686" s="17"/>
      <c r="FJE686" s="14"/>
      <c r="FJF686" s="18"/>
      <c r="FJP686" s="17"/>
      <c r="FJU686" s="14"/>
      <c r="FJV686" s="18"/>
      <c r="FKF686" s="17"/>
      <c r="FKK686" s="14"/>
      <c r="FKL686" s="18"/>
      <c r="FKV686" s="17"/>
      <c r="FLA686" s="14"/>
      <c r="FLB686" s="18"/>
      <c r="FLL686" s="17"/>
      <c r="FLQ686" s="14"/>
      <c r="FLR686" s="18"/>
      <c r="FMB686" s="17"/>
      <c r="FMG686" s="14"/>
      <c r="FMH686" s="18"/>
      <c r="FMR686" s="17"/>
      <c r="FMW686" s="14"/>
      <c r="FMX686" s="18"/>
      <c r="FNH686" s="17"/>
      <c r="FNM686" s="14"/>
      <c r="FNN686" s="18"/>
      <c r="FNX686" s="17"/>
      <c r="FOC686" s="14"/>
      <c r="FOD686" s="18"/>
      <c r="FON686" s="17"/>
      <c r="FOS686" s="14"/>
      <c r="FOT686" s="18"/>
      <c r="FPD686" s="17"/>
      <c r="FPI686" s="14"/>
      <c r="FPJ686" s="18"/>
      <c r="FPT686" s="17"/>
      <c r="FPY686" s="14"/>
      <c r="FPZ686" s="18"/>
      <c r="FQJ686" s="17"/>
      <c r="FQO686" s="14"/>
      <c r="FQP686" s="18"/>
      <c r="FQZ686" s="17"/>
      <c r="FRE686" s="14"/>
      <c r="FRF686" s="18"/>
      <c r="FRP686" s="17"/>
      <c r="FRU686" s="14"/>
      <c r="FRV686" s="18"/>
      <c r="FSF686" s="17"/>
      <c r="FSK686" s="14"/>
      <c r="FSL686" s="18"/>
      <c r="FSV686" s="17"/>
      <c r="FTA686" s="14"/>
      <c r="FTB686" s="18"/>
      <c r="FTL686" s="17"/>
      <c r="FTQ686" s="14"/>
      <c r="FTR686" s="18"/>
      <c r="FUB686" s="17"/>
      <c r="FUG686" s="14"/>
      <c r="FUH686" s="18"/>
      <c r="FUR686" s="17"/>
      <c r="FUW686" s="14"/>
      <c r="FUX686" s="18"/>
      <c r="FVH686" s="17"/>
      <c r="FVM686" s="14"/>
      <c r="FVN686" s="18"/>
      <c r="FVX686" s="17"/>
      <c r="FWC686" s="14"/>
      <c r="FWD686" s="18"/>
      <c r="FWN686" s="17"/>
      <c r="FWS686" s="14"/>
      <c r="FWT686" s="18"/>
      <c r="FXD686" s="17"/>
      <c r="FXI686" s="14"/>
      <c r="FXJ686" s="18"/>
      <c r="FXT686" s="17"/>
      <c r="FXY686" s="14"/>
      <c r="FXZ686" s="18"/>
      <c r="FYJ686" s="17"/>
      <c r="FYO686" s="14"/>
      <c r="FYP686" s="18"/>
      <c r="FYZ686" s="17"/>
      <c r="FZE686" s="14"/>
      <c r="FZF686" s="18"/>
      <c r="FZP686" s="17"/>
      <c r="FZU686" s="14"/>
      <c r="FZV686" s="18"/>
      <c r="GAF686" s="17"/>
      <c r="GAK686" s="14"/>
      <c r="GAL686" s="18"/>
      <c r="GAV686" s="17"/>
      <c r="GBA686" s="14"/>
      <c r="GBB686" s="18"/>
      <c r="GBL686" s="17"/>
      <c r="GBQ686" s="14"/>
      <c r="GBR686" s="18"/>
      <c r="GCB686" s="17"/>
      <c r="GCG686" s="14"/>
      <c r="GCH686" s="18"/>
      <c r="GCR686" s="17"/>
      <c r="GCW686" s="14"/>
      <c r="GCX686" s="18"/>
      <c r="GDH686" s="17"/>
      <c r="GDM686" s="14"/>
      <c r="GDN686" s="18"/>
      <c r="GDX686" s="17"/>
      <c r="GEC686" s="14"/>
      <c r="GED686" s="18"/>
      <c r="GEN686" s="17"/>
      <c r="GES686" s="14"/>
      <c r="GET686" s="18"/>
      <c r="GFD686" s="17"/>
      <c r="GFI686" s="14"/>
      <c r="GFJ686" s="18"/>
      <c r="GFT686" s="17"/>
      <c r="GFY686" s="14"/>
      <c r="GFZ686" s="18"/>
      <c r="GGJ686" s="17"/>
      <c r="GGO686" s="14"/>
      <c r="GGP686" s="18"/>
      <c r="GGZ686" s="17"/>
      <c r="GHE686" s="14"/>
      <c r="GHF686" s="18"/>
      <c r="GHP686" s="17"/>
      <c r="GHU686" s="14"/>
      <c r="GHV686" s="18"/>
      <c r="GIF686" s="17"/>
      <c r="GIK686" s="14"/>
      <c r="GIL686" s="18"/>
      <c r="GIV686" s="17"/>
      <c r="GJA686" s="14"/>
      <c r="GJB686" s="18"/>
      <c r="GJL686" s="17"/>
      <c r="GJQ686" s="14"/>
      <c r="GJR686" s="18"/>
      <c r="GKB686" s="17"/>
      <c r="GKG686" s="14"/>
      <c r="GKH686" s="18"/>
      <c r="GKR686" s="17"/>
      <c r="GKW686" s="14"/>
      <c r="GKX686" s="18"/>
      <c r="GLH686" s="17"/>
      <c r="GLM686" s="14"/>
      <c r="GLN686" s="18"/>
      <c r="GLX686" s="17"/>
      <c r="GMC686" s="14"/>
      <c r="GMD686" s="18"/>
      <c r="GMN686" s="17"/>
      <c r="GMS686" s="14"/>
      <c r="GMT686" s="18"/>
      <c r="GND686" s="17"/>
      <c r="GNI686" s="14"/>
      <c r="GNJ686" s="18"/>
      <c r="GNT686" s="17"/>
      <c r="GNY686" s="14"/>
      <c r="GNZ686" s="18"/>
      <c r="GOJ686" s="17"/>
      <c r="GOO686" s="14"/>
      <c r="GOP686" s="18"/>
      <c r="GOZ686" s="17"/>
      <c r="GPE686" s="14"/>
      <c r="GPF686" s="18"/>
      <c r="GPP686" s="17"/>
      <c r="GPU686" s="14"/>
      <c r="GPV686" s="18"/>
      <c r="GQF686" s="17"/>
      <c r="GQK686" s="14"/>
      <c r="GQL686" s="18"/>
      <c r="GQV686" s="17"/>
      <c r="GRA686" s="14"/>
      <c r="GRB686" s="18"/>
      <c r="GRL686" s="17"/>
      <c r="GRQ686" s="14"/>
      <c r="GRR686" s="18"/>
      <c r="GSB686" s="17"/>
      <c r="GSG686" s="14"/>
      <c r="GSH686" s="18"/>
      <c r="GSR686" s="17"/>
      <c r="GSW686" s="14"/>
      <c r="GSX686" s="18"/>
      <c r="GTH686" s="17"/>
      <c r="GTM686" s="14"/>
      <c r="GTN686" s="18"/>
      <c r="GTX686" s="17"/>
      <c r="GUC686" s="14"/>
      <c r="GUD686" s="18"/>
      <c r="GUN686" s="17"/>
      <c r="GUS686" s="14"/>
      <c r="GUT686" s="18"/>
      <c r="GVD686" s="17"/>
      <c r="GVI686" s="14"/>
      <c r="GVJ686" s="18"/>
      <c r="GVT686" s="17"/>
      <c r="GVY686" s="14"/>
      <c r="GVZ686" s="18"/>
      <c r="GWJ686" s="17"/>
      <c r="GWO686" s="14"/>
      <c r="GWP686" s="18"/>
      <c r="GWZ686" s="17"/>
      <c r="GXE686" s="14"/>
      <c r="GXF686" s="18"/>
      <c r="GXP686" s="17"/>
      <c r="GXU686" s="14"/>
      <c r="GXV686" s="18"/>
      <c r="GYF686" s="17"/>
      <c r="GYK686" s="14"/>
      <c r="GYL686" s="18"/>
      <c r="GYV686" s="17"/>
      <c r="GZA686" s="14"/>
      <c r="GZB686" s="18"/>
      <c r="GZL686" s="17"/>
      <c r="GZQ686" s="14"/>
      <c r="GZR686" s="18"/>
      <c r="HAB686" s="17"/>
      <c r="HAG686" s="14"/>
      <c r="HAH686" s="18"/>
      <c r="HAR686" s="17"/>
      <c r="HAW686" s="14"/>
      <c r="HAX686" s="18"/>
      <c r="HBH686" s="17"/>
      <c r="HBM686" s="14"/>
      <c r="HBN686" s="18"/>
      <c r="HBX686" s="17"/>
      <c r="HCC686" s="14"/>
      <c r="HCD686" s="18"/>
      <c r="HCN686" s="17"/>
      <c r="HCS686" s="14"/>
      <c r="HCT686" s="18"/>
      <c r="HDD686" s="17"/>
      <c r="HDI686" s="14"/>
      <c r="HDJ686" s="18"/>
      <c r="HDT686" s="17"/>
      <c r="HDY686" s="14"/>
      <c r="HDZ686" s="18"/>
      <c r="HEJ686" s="17"/>
      <c r="HEO686" s="14"/>
      <c r="HEP686" s="18"/>
      <c r="HEZ686" s="17"/>
      <c r="HFE686" s="14"/>
      <c r="HFF686" s="18"/>
      <c r="HFP686" s="17"/>
      <c r="HFU686" s="14"/>
      <c r="HFV686" s="18"/>
      <c r="HGF686" s="17"/>
      <c r="HGK686" s="14"/>
      <c r="HGL686" s="18"/>
      <c r="HGV686" s="17"/>
      <c r="HHA686" s="14"/>
      <c r="HHB686" s="18"/>
      <c r="HHL686" s="17"/>
      <c r="HHQ686" s="14"/>
      <c r="HHR686" s="18"/>
      <c r="HIB686" s="17"/>
      <c r="HIG686" s="14"/>
      <c r="HIH686" s="18"/>
      <c r="HIR686" s="17"/>
      <c r="HIW686" s="14"/>
      <c r="HIX686" s="18"/>
      <c r="HJH686" s="17"/>
      <c r="HJM686" s="14"/>
      <c r="HJN686" s="18"/>
      <c r="HJX686" s="17"/>
      <c r="HKC686" s="14"/>
      <c r="HKD686" s="18"/>
      <c r="HKN686" s="17"/>
      <c r="HKS686" s="14"/>
      <c r="HKT686" s="18"/>
      <c r="HLD686" s="17"/>
      <c r="HLI686" s="14"/>
      <c r="HLJ686" s="18"/>
      <c r="HLT686" s="17"/>
      <c r="HLY686" s="14"/>
      <c r="HLZ686" s="18"/>
      <c r="HMJ686" s="17"/>
      <c r="HMO686" s="14"/>
      <c r="HMP686" s="18"/>
      <c r="HMZ686" s="17"/>
      <c r="HNE686" s="14"/>
      <c r="HNF686" s="18"/>
      <c r="HNP686" s="17"/>
      <c r="HNU686" s="14"/>
      <c r="HNV686" s="18"/>
      <c r="HOF686" s="17"/>
      <c r="HOK686" s="14"/>
      <c r="HOL686" s="18"/>
      <c r="HOV686" s="17"/>
      <c r="HPA686" s="14"/>
      <c r="HPB686" s="18"/>
      <c r="HPL686" s="17"/>
      <c r="HPQ686" s="14"/>
      <c r="HPR686" s="18"/>
      <c r="HQB686" s="17"/>
      <c r="HQG686" s="14"/>
      <c r="HQH686" s="18"/>
      <c r="HQR686" s="17"/>
      <c r="HQW686" s="14"/>
      <c r="HQX686" s="18"/>
      <c r="HRH686" s="17"/>
      <c r="HRM686" s="14"/>
      <c r="HRN686" s="18"/>
      <c r="HRX686" s="17"/>
      <c r="HSC686" s="14"/>
      <c r="HSD686" s="18"/>
      <c r="HSN686" s="17"/>
      <c r="HSS686" s="14"/>
      <c r="HST686" s="18"/>
      <c r="HTD686" s="17"/>
      <c r="HTI686" s="14"/>
      <c r="HTJ686" s="18"/>
      <c r="HTT686" s="17"/>
      <c r="HTY686" s="14"/>
      <c r="HTZ686" s="18"/>
      <c r="HUJ686" s="17"/>
      <c r="HUO686" s="14"/>
      <c r="HUP686" s="18"/>
      <c r="HUZ686" s="17"/>
      <c r="HVE686" s="14"/>
      <c r="HVF686" s="18"/>
      <c r="HVP686" s="17"/>
      <c r="HVU686" s="14"/>
      <c r="HVV686" s="18"/>
      <c r="HWF686" s="17"/>
      <c r="HWK686" s="14"/>
      <c r="HWL686" s="18"/>
      <c r="HWV686" s="17"/>
      <c r="HXA686" s="14"/>
      <c r="HXB686" s="18"/>
      <c r="HXL686" s="17"/>
      <c r="HXQ686" s="14"/>
      <c r="HXR686" s="18"/>
      <c r="HYB686" s="17"/>
      <c r="HYG686" s="14"/>
      <c r="HYH686" s="18"/>
      <c r="HYR686" s="17"/>
      <c r="HYW686" s="14"/>
      <c r="HYX686" s="18"/>
      <c r="HZH686" s="17"/>
      <c r="HZM686" s="14"/>
      <c r="HZN686" s="18"/>
      <c r="HZX686" s="17"/>
      <c r="IAC686" s="14"/>
      <c r="IAD686" s="18"/>
      <c r="IAN686" s="17"/>
      <c r="IAS686" s="14"/>
      <c r="IAT686" s="18"/>
      <c r="IBD686" s="17"/>
      <c r="IBI686" s="14"/>
      <c r="IBJ686" s="18"/>
      <c r="IBT686" s="17"/>
      <c r="IBY686" s="14"/>
      <c r="IBZ686" s="18"/>
      <c r="ICJ686" s="17"/>
      <c r="ICO686" s="14"/>
      <c r="ICP686" s="18"/>
      <c r="ICZ686" s="17"/>
      <c r="IDE686" s="14"/>
      <c r="IDF686" s="18"/>
      <c r="IDP686" s="17"/>
      <c r="IDU686" s="14"/>
      <c r="IDV686" s="18"/>
      <c r="IEF686" s="17"/>
      <c r="IEK686" s="14"/>
      <c r="IEL686" s="18"/>
      <c r="IEV686" s="17"/>
      <c r="IFA686" s="14"/>
      <c r="IFB686" s="18"/>
      <c r="IFL686" s="17"/>
      <c r="IFQ686" s="14"/>
      <c r="IFR686" s="18"/>
      <c r="IGB686" s="17"/>
      <c r="IGG686" s="14"/>
      <c r="IGH686" s="18"/>
      <c r="IGR686" s="17"/>
      <c r="IGW686" s="14"/>
      <c r="IGX686" s="18"/>
      <c r="IHH686" s="17"/>
      <c r="IHM686" s="14"/>
      <c r="IHN686" s="18"/>
      <c r="IHX686" s="17"/>
      <c r="IIC686" s="14"/>
      <c r="IID686" s="18"/>
      <c r="IIN686" s="17"/>
      <c r="IIS686" s="14"/>
      <c r="IIT686" s="18"/>
      <c r="IJD686" s="17"/>
      <c r="IJI686" s="14"/>
      <c r="IJJ686" s="18"/>
      <c r="IJT686" s="17"/>
      <c r="IJY686" s="14"/>
      <c r="IJZ686" s="18"/>
      <c r="IKJ686" s="17"/>
      <c r="IKO686" s="14"/>
      <c r="IKP686" s="18"/>
      <c r="IKZ686" s="17"/>
      <c r="ILE686" s="14"/>
      <c r="ILF686" s="18"/>
      <c r="ILP686" s="17"/>
      <c r="ILU686" s="14"/>
      <c r="ILV686" s="18"/>
      <c r="IMF686" s="17"/>
      <c r="IMK686" s="14"/>
      <c r="IML686" s="18"/>
      <c r="IMV686" s="17"/>
      <c r="INA686" s="14"/>
      <c r="INB686" s="18"/>
      <c r="INL686" s="17"/>
      <c r="INQ686" s="14"/>
      <c r="INR686" s="18"/>
      <c r="IOB686" s="17"/>
      <c r="IOG686" s="14"/>
      <c r="IOH686" s="18"/>
      <c r="IOR686" s="17"/>
      <c r="IOW686" s="14"/>
      <c r="IOX686" s="18"/>
      <c r="IPH686" s="17"/>
      <c r="IPM686" s="14"/>
      <c r="IPN686" s="18"/>
      <c r="IPX686" s="17"/>
      <c r="IQC686" s="14"/>
      <c r="IQD686" s="18"/>
      <c r="IQN686" s="17"/>
      <c r="IQS686" s="14"/>
      <c r="IQT686" s="18"/>
      <c r="IRD686" s="17"/>
      <c r="IRI686" s="14"/>
      <c r="IRJ686" s="18"/>
      <c r="IRT686" s="17"/>
      <c r="IRY686" s="14"/>
      <c r="IRZ686" s="18"/>
      <c r="ISJ686" s="17"/>
      <c r="ISO686" s="14"/>
      <c r="ISP686" s="18"/>
      <c r="ISZ686" s="17"/>
      <c r="ITE686" s="14"/>
      <c r="ITF686" s="18"/>
      <c r="ITP686" s="17"/>
      <c r="ITU686" s="14"/>
      <c r="ITV686" s="18"/>
      <c r="IUF686" s="17"/>
      <c r="IUK686" s="14"/>
      <c r="IUL686" s="18"/>
      <c r="IUV686" s="17"/>
      <c r="IVA686" s="14"/>
      <c r="IVB686" s="18"/>
      <c r="IVL686" s="17"/>
      <c r="IVQ686" s="14"/>
      <c r="IVR686" s="18"/>
      <c r="IWB686" s="17"/>
      <c r="IWG686" s="14"/>
      <c r="IWH686" s="18"/>
      <c r="IWR686" s="17"/>
      <c r="IWW686" s="14"/>
      <c r="IWX686" s="18"/>
      <c r="IXH686" s="17"/>
      <c r="IXM686" s="14"/>
      <c r="IXN686" s="18"/>
      <c r="IXX686" s="17"/>
      <c r="IYC686" s="14"/>
      <c r="IYD686" s="18"/>
      <c r="IYN686" s="17"/>
      <c r="IYS686" s="14"/>
      <c r="IYT686" s="18"/>
      <c r="IZD686" s="17"/>
      <c r="IZI686" s="14"/>
      <c r="IZJ686" s="18"/>
      <c r="IZT686" s="17"/>
      <c r="IZY686" s="14"/>
      <c r="IZZ686" s="18"/>
      <c r="JAJ686" s="17"/>
      <c r="JAO686" s="14"/>
      <c r="JAP686" s="18"/>
      <c r="JAZ686" s="17"/>
      <c r="JBE686" s="14"/>
      <c r="JBF686" s="18"/>
      <c r="JBP686" s="17"/>
      <c r="JBU686" s="14"/>
      <c r="JBV686" s="18"/>
      <c r="JCF686" s="17"/>
      <c r="JCK686" s="14"/>
      <c r="JCL686" s="18"/>
      <c r="JCV686" s="17"/>
      <c r="JDA686" s="14"/>
      <c r="JDB686" s="18"/>
      <c r="JDL686" s="17"/>
      <c r="JDQ686" s="14"/>
      <c r="JDR686" s="18"/>
      <c r="JEB686" s="17"/>
      <c r="JEG686" s="14"/>
      <c r="JEH686" s="18"/>
      <c r="JER686" s="17"/>
      <c r="JEW686" s="14"/>
      <c r="JEX686" s="18"/>
      <c r="JFH686" s="17"/>
      <c r="JFM686" s="14"/>
      <c r="JFN686" s="18"/>
      <c r="JFX686" s="17"/>
      <c r="JGC686" s="14"/>
      <c r="JGD686" s="18"/>
      <c r="JGN686" s="17"/>
      <c r="JGS686" s="14"/>
      <c r="JGT686" s="18"/>
      <c r="JHD686" s="17"/>
      <c r="JHI686" s="14"/>
      <c r="JHJ686" s="18"/>
      <c r="JHT686" s="17"/>
      <c r="JHY686" s="14"/>
      <c r="JHZ686" s="18"/>
      <c r="JIJ686" s="17"/>
      <c r="JIO686" s="14"/>
      <c r="JIP686" s="18"/>
      <c r="JIZ686" s="17"/>
      <c r="JJE686" s="14"/>
      <c r="JJF686" s="18"/>
      <c r="JJP686" s="17"/>
      <c r="JJU686" s="14"/>
      <c r="JJV686" s="18"/>
      <c r="JKF686" s="17"/>
      <c r="JKK686" s="14"/>
      <c r="JKL686" s="18"/>
      <c r="JKV686" s="17"/>
      <c r="JLA686" s="14"/>
      <c r="JLB686" s="18"/>
      <c r="JLL686" s="17"/>
      <c r="JLQ686" s="14"/>
      <c r="JLR686" s="18"/>
      <c r="JMB686" s="17"/>
      <c r="JMG686" s="14"/>
      <c r="JMH686" s="18"/>
      <c r="JMR686" s="17"/>
      <c r="JMW686" s="14"/>
      <c r="JMX686" s="18"/>
      <c r="JNH686" s="17"/>
      <c r="JNM686" s="14"/>
      <c r="JNN686" s="18"/>
      <c r="JNX686" s="17"/>
      <c r="JOC686" s="14"/>
      <c r="JOD686" s="18"/>
      <c r="JON686" s="17"/>
      <c r="JOS686" s="14"/>
      <c r="JOT686" s="18"/>
      <c r="JPD686" s="17"/>
      <c r="JPI686" s="14"/>
      <c r="JPJ686" s="18"/>
      <c r="JPT686" s="17"/>
      <c r="JPY686" s="14"/>
      <c r="JPZ686" s="18"/>
      <c r="JQJ686" s="17"/>
      <c r="JQO686" s="14"/>
      <c r="JQP686" s="18"/>
      <c r="JQZ686" s="17"/>
      <c r="JRE686" s="14"/>
      <c r="JRF686" s="18"/>
      <c r="JRP686" s="17"/>
      <c r="JRU686" s="14"/>
      <c r="JRV686" s="18"/>
      <c r="JSF686" s="17"/>
      <c r="JSK686" s="14"/>
      <c r="JSL686" s="18"/>
      <c r="JSV686" s="17"/>
      <c r="JTA686" s="14"/>
      <c r="JTB686" s="18"/>
      <c r="JTL686" s="17"/>
      <c r="JTQ686" s="14"/>
      <c r="JTR686" s="18"/>
      <c r="JUB686" s="17"/>
      <c r="JUG686" s="14"/>
      <c r="JUH686" s="18"/>
      <c r="JUR686" s="17"/>
      <c r="JUW686" s="14"/>
      <c r="JUX686" s="18"/>
      <c r="JVH686" s="17"/>
      <c r="JVM686" s="14"/>
      <c r="JVN686" s="18"/>
      <c r="JVX686" s="17"/>
      <c r="JWC686" s="14"/>
      <c r="JWD686" s="18"/>
      <c r="JWN686" s="17"/>
      <c r="JWS686" s="14"/>
      <c r="JWT686" s="18"/>
      <c r="JXD686" s="17"/>
      <c r="JXI686" s="14"/>
      <c r="JXJ686" s="18"/>
      <c r="JXT686" s="17"/>
      <c r="JXY686" s="14"/>
      <c r="JXZ686" s="18"/>
      <c r="JYJ686" s="17"/>
      <c r="JYO686" s="14"/>
      <c r="JYP686" s="18"/>
      <c r="JYZ686" s="17"/>
      <c r="JZE686" s="14"/>
      <c r="JZF686" s="18"/>
      <c r="JZP686" s="17"/>
      <c r="JZU686" s="14"/>
      <c r="JZV686" s="18"/>
      <c r="KAF686" s="17"/>
      <c r="KAK686" s="14"/>
      <c r="KAL686" s="18"/>
      <c r="KAV686" s="17"/>
      <c r="KBA686" s="14"/>
      <c r="KBB686" s="18"/>
      <c r="KBL686" s="17"/>
      <c r="KBQ686" s="14"/>
      <c r="KBR686" s="18"/>
      <c r="KCB686" s="17"/>
      <c r="KCG686" s="14"/>
      <c r="KCH686" s="18"/>
      <c r="KCR686" s="17"/>
      <c r="KCW686" s="14"/>
      <c r="KCX686" s="18"/>
      <c r="KDH686" s="17"/>
      <c r="KDM686" s="14"/>
      <c r="KDN686" s="18"/>
      <c r="KDX686" s="17"/>
      <c r="KEC686" s="14"/>
      <c r="KED686" s="18"/>
      <c r="KEN686" s="17"/>
      <c r="KES686" s="14"/>
      <c r="KET686" s="18"/>
      <c r="KFD686" s="17"/>
      <c r="KFI686" s="14"/>
      <c r="KFJ686" s="18"/>
      <c r="KFT686" s="17"/>
      <c r="KFY686" s="14"/>
      <c r="KFZ686" s="18"/>
      <c r="KGJ686" s="17"/>
      <c r="KGO686" s="14"/>
      <c r="KGP686" s="18"/>
      <c r="KGZ686" s="17"/>
      <c r="KHE686" s="14"/>
      <c r="KHF686" s="18"/>
      <c r="KHP686" s="17"/>
      <c r="KHU686" s="14"/>
      <c r="KHV686" s="18"/>
      <c r="KIF686" s="17"/>
      <c r="KIK686" s="14"/>
      <c r="KIL686" s="18"/>
      <c r="KIV686" s="17"/>
      <c r="KJA686" s="14"/>
      <c r="KJB686" s="18"/>
      <c r="KJL686" s="17"/>
      <c r="KJQ686" s="14"/>
      <c r="KJR686" s="18"/>
      <c r="KKB686" s="17"/>
      <c r="KKG686" s="14"/>
      <c r="KKH686" s="18"/>
      <c r="KKR686" s="17"/>
      <c r="KKW686" s="14"/>
      <c r="KKX686" s="18"/>
      <c r="KLH686" s="17"/>
      <c r="KLM686" s="14"/>
      <c r="KLN686" s="18"/>
      <c r="KLX686" s="17"/>
      <c r="KMC686" s="14"/>
      <c r="KMD686" s="18"/>
      <c r="KMN686" s="17"/>
      <c r="KMS686" s="14"/>
      <c r="KMT686" s="18"/>
      <c r="KND686" s="17"/>
      <c r="KNI686" s="14"/>
      <c r="KNJ686" s="18"/>
      <c r="KNT686" s="17"/>
      <c r="KNY686" s="14"/>
      <c r="KNZ686" s="18"/>
      <c r="KOJ686" s="17"/>
      <c r="KOO686" s="14"/>
      <c r="KOP686" s="18"/>
      <c r="KOZ686" s="17"/>
      <c r="KPE686" s="14"/>
      <c r="KPF686" s="18"/>
      <c r="KPP686" s="17"/>
      <c r="KPU686" s="14"/>
      <c r="KPV686" s="18"/>
      <c r="KQF686" s="17"/>
      <c r="KQK686" s="14"/>
      <c r="KQL686" s="18"/>
      <c r="KQV686" s="17"/>
      <c r="KRA686" s="14"/>
      <c r="KRB686" s="18"/>
      <c r="KRL686" s="17"/>
      <c r="KRQ686" s="14"/>
      <c r="KRR686" s="18"/>
      <c r="KSB686" s="17"/>
      <c r="KSG686" s="14"/>
      <c r="KSH686" s="18"/>
      <c r="KSR686" s="17"/>
      <c r="KSW686" s="14"/>
      <c r="KSX686" s="18"/>
      <c r="KTH686" s="17"/>
      <c r="KTM686" s="14"/>
      <c r="KTN686" s="18"/>
      <c r="KTX686" s="17"/>
      <c r="KUC686" s="14"/>
      <c r="KUD686" s="18"/>
      <c r="KUN686" s="17"/>
      <c r="KUS686" s="14"/>
      <c r="KUT686" s="18"/>
      <c r="KVD686" s="17"/>
      <c r="KVI686" s="14"/>
      <c r="KVJ686" s="18"/>
      <c r="KVT686" s="17"/>
      <c r="KVY686" s="14"/>
      <c r="KVZ686" s="18"/>
      <c r="KWJ686" s="17"/>
      <c r="KWO686" s="14"/>
      <c r="KWP686" s="18"/>
      <c r="KWZ686" s="17"/>
      <c r="KXE686" s="14"/>
      <c r="KXF686" s="18"/>
      <c r="KXP686" s="17"/>
      <c r="KXU686" s="14"/>
      <c r="KXV686" s="18"/>
      <c r="KYF686" s="17"/>
      <c r="KYK686" s="14"/>
      <c r="KYL686" s="18"/>
      <c r="KYV686" s="17"/>
      <c r="KZA686" s="14"/>
      <c r="KZB686" s="18"/>
      <c r="KZL686" s="17"/>
      <c r="KZQ686" s="14"/>
      <c r="KZR686" s="18"/>
      <c r="LAB686" s="17"/>
      <c r="LAG686" s="14"/>
      <c r="LAH686" s="18"/>
      <c r="LAR686" s="17"/>
      <c r="LAW686" s="14"/>
      <c r="LAX686" s="18"/>
      <c r="LBH686" s="17"/>
      <c r="LBM686" s="14"/>
      <c r="LBN686" s="18"/>
      <c r="LBX686" s="17"/>
      <c r="LCC686" s="14"/>
      <c r="LCD686" s="18"/>
      <c r="LCN686" s="17"/>
      <c r="LCS686" s="14"/>
      <c r="LCT686" s="18"/>
      <c r="LDD686" s="17"/>
      <c r="LDI686" s="14"/>
      <c r="LDJ686" s="18"/>
      <c r="LDT686" s="17"/>
      <c r="LDY686" s="14"/>
      <c r="LDZ686" s="18"/>
      <c r="LEJ686" s="17"/>
      <c r="LEO686" s="14"/>
      <c r="LEP686" s="18"/>
      <c r="LEZ686" s="17"/>
      <c r="LFE686" s="14"/>
      <c r="LFF686" s="18"/>
      <c r="LFP686" s="17"/>
      <c r="LFU686" s="14"/>
      <c r="LFV686" s="18"/>
      <c r="LGF686" s="17"/>
      <c r="LGK686" s="14"/>
      <c r="LGL686" s="18"/>
      <c r="LGV686" s="17"/>
      <c r="LHA686" s="14"/>
      <c r="LHB686" s="18"/>
      <c r="LHL686" s="17"/>
      <c r="LHQ686" s="14"/>
      <c r="LHR686" s="18"/>
      <c r="LIB686" s="17"/>
      <c r="LIG686" s="14"/>
      <c r="LIH686" s="18"/>
      <c r="LIR686" s="17"/>
      <c r="LIW686" s="14"/>
      <c r="LIX686" s="18"/>
      <c r="LJH686" s="17"/>
      <c r="LJM686" s="14"/>
      <c r="LJN686" s="18"/>
      <c r="LJX686" s="17"/>
      <c r="LKC686" s="14"/>
      <c r="LKD686" s="18"/>
      <c r="LKN686" s="17"/>
      <c r="LKS686" s="14"/>
      <c r="LKT686" s="18"/>
      <c r="LLD686" s="17"/>
      <c r="LLI686" s="14"/>
      <c r="LLJ686" s="18"/>
      <c r="LLT686" s="17"/>
      <c r="LLY686" s="14"/>
      <c r="LLZ686" s="18"/>
      <c r="LMJ686" s="17"/>
      <c r="LMO686" s="14"/>
      <c r="LMP686" s="18"/>
      <c r="LMZ686" s="17"/>
      <c r="LNE686" s="14"/>
      <c r="LNF686" s="18"/>
      <c r="LNP686" s="17"/>
      <c r="LNU686" s="14"/>
      <c r="LNV686" s="18"/>
      <c r="LOF686" s="17"/>
      <c r="LOK686" s="14"/>
      <c r="LOL686" s="18"/>
      <c r="LOV686" s="17"/>
      <c r="LPA686" s="14"/>
      <c r="LPB686" s="18"/>
      <c r="LPL686" s="17"/>
      <c r="LPQ686" s="14"/>
      <c r="LPR686" s="18"/>
      <c r="LQB686" s="17"/>
      <c r="LQG686" s="14"/>
      <c r="LQH686" s="18"/>
      <c r="LQR686" s="17"/>
      <c r="LQW686" s="14"/>
      <c r="LQX686" s="18"/>
      <c r="LRH686" s="17"/>
      <c r="LRM686" s="14"/>
      <c r="LRN686" s="18"/>
      <c r="LRX686" s="17"/>
      <c r="LSC686" s="14"/>
      <c r="LSD686" s="18"/>
      <c r="LSN686" s="17"/>
      <c r="LSS686" s="14"/>
      <c r="LST686" s="18"/>
      <c r="LTD686" s="17"/>
      <c r="LTI686" s="14"/>
      <c r="LTJ686" s="18"/>
      <c r="LTT686" s="17"/>
      <c r="LTY686" s="14"/>
      <c r="LTZ686" s="18"/>
      <c r="LUJ686" s="17"/>
      <c r="LUO686" s="14"/>
      <c r="LUP686" s="18"/>
      <c r="LUZ686" s="17"/>
      <c r="LVE686" s="14"/>
      <c r="LVF686" s="18"/>
      <c r="LVP686" s="17"/>
      <c r="LVU686" s="14"/>
      <c r="LVV686" s="18"/>
      <c r="LWF686" s="17"/>
      <c r="LWK686" s="14"/>
      <c r="LWL686" s="18"/>
      <c r="LWV686" s="17"/>
      <c r="LXA686" s="14"/>
      <c r="LXB686" s="18"/>
      <c r="LXL686" s="17"/>
      <c r="LXQ686" s="14"/>
      <c r="LXR686" s="18"/>
      <c r="LYB686" s="17"/>
      <c r="LYG686" s="14"/>
      <c r="LYH686" s="18"/>
      <c r="LYR686" s="17"/>
      <c r="LYW686" s="14"/>
      <c r="LYX686" s="18"/>
      <c r="LZH686" s="17"/>
      <c r="LZM686" s="14"/>
      <c r="LZN686" s="18"/>
      <c r="LZX686" s="17"/>
      <c r="MAC686" s="14"/>
      <c r="MAD686" s="18"/>
      <c r="MAN686" s="17"/>
      <c r="MAS686" s="14"/>
      <c r="MAT686" s="18"/>
      <c r="MBD686" s="17"/>
      <c r="MBI686" s="14"/>
      <c r="MBJ686" s="18"/>
      <c r="MBT686" s="17"/>
      <c r="MBY686" s="14"/>
      <c r="MBZ686" s="18"/>
      <c r="MCJ686" s="17"/>
      <c r="MCO686" s="14"/>
      <c r="MCP686" s="18"/>
      <c r="MCZ686" s="17"/>
      <c r="MDE686" s="14"/>
      <c r="MDF686" s="18"/>
      <c r="MDP686" s="17"/>
      <c r="MDU686" s="14"/>
      <c r="MDV686" s="18"/>
      <c r="MEF686" s="17"/>
      <c r="MEK686" s="14"/>
      <c r="MEL686" s="18"/>
      <c r="MEV686" s="17"/>
      <c r="MFA686" s="14"/>
      <c r="MFB686" s="18"/>
      <c r="MFL686" s="17"/>
      <c r="MFQ686" s="14"/>
      <c r="MFR686" s="18"/>
      <c r="MGB686" s="17"/>
      <c r="MGG686" s="14"/>
      <c r="MGH686" s="18"/>
      <c r="MGR686" s="17"/>
      <c r="MGW686" s="14"/>
      <c r="MGX686" s="18"/>
      <c r="MHH686" s="17"/>
      <c r="MHM686" s="14"/>
      <c r="MHN686" s="18"/>
      <c r="MHX686" s="17"/>
      <c r="MIC686" s="14"/>
      <c r="MID686" s="18"/>
      <c r="MIN686" s="17"/>
      <c r="MIS686" s="14"/>
      <c r="MIT686" s="18"/>
      <c r="MJD686" s="17"/>
      <c r="MJI686" s="14"/>
      <c r="MJJ686" s="18"/>
      <c r="MJT686" s="17"/>
      <c r="MJY686" s="14"/>
      <c r="MJZ686" s="18"/>
      <c r="MKJ686" s="17"/>
      <c r="MKO686" s="14"/>
      <c r="MKP686" s="18"/>
      <c r="MKZ686" s="17"/>
      <c r="MLE686" s="14"/>
      <c r="MLF686" s="18"/>
      <c r="MLP686" s="17"/>
      <c r="MLU686" s="14"/>
      <c r="MLV686" s="18"/>
      <c r="MMF686" s="17"/>
      <c r="MMK686" s="14"/>
      <c r="MML686" s="18"/>
      <c r="MMV686" s="17"/>
      <c r="MNA686" s="14"/>
      <c r="MNB686" s="18"/>
      <c r="MNL686" s="17"/>
      <c r="MNQ686" s="14"/>
      <c r="MNR686" s="18"/>
      <c r="MOB686" s="17"/>
      <c r="MOG686" s="14"/>
      <c r="MOH686" s="18"/>
      <c r="MOR686" s="17"/>
      <c r="MOW686" s="14"/>
      <c r="MOX686" s="18"/>
      <c r="MPH686" s="17"/>
      <c r="MPM686" s="14"/>
      <c r="MPN686" s="18"/>
      <c r="MPX686" s="17"/>
      <c r="MQC686" s="14"/>
      <c r="MQD686" s="18"/>
      <c r="MQN686" s="17"/>
      <c r="MQS686" s="14"/>
      <c r="MQT686" s="18"/>
      <c r="MRD686" s="17"/>
      <c r="MRI686" s="14"/>
      <c r="MRJ686" s="18"/>
      <c r="MRT686" s="17"/>
      <c r="MRY686" s="14"/>
      <c r="MRZ686" s="18"/>
      <c r="MSJ686" s="17"/>
      <c r="MSO686" s="14"/>
      <c r="MSP686" s="18"/>
      <c r="MSZ686" s="17"/>
      <c r="MTE686" s="14"/>
      <c r="MTF686" s="18"/>
      <c r="MTP686" s="17"/>
      <c r="MTU686" s="14"/>
      <c r="MTV686" s="18"/>
      <c r="MUF686" s="17"/>
      <c r="MUK686" s="14"/>
      <c r="MUL686" s="18"/>
      <c r="MUV686" s="17"/>
      <c r="MVA686" s="14"/>
      <c r="MVB686" s="18"/>
      <c r="MVL686" s="17"/>
      <c r="MVQ686" s="14"/>
      <c r="MVR686" s="18"/>
      <c r="MWB686" s="17"/>
      <c r="MWG686" s="14"/>
      <c r="MWH686" s="18"/>
      <c r="MWR686" s="17"/>
      <c r="MWW686" s="14"/>
      <c r="MWX686" s="18"/>
      <c r="MXH686" s="17"/>
      <c r="MXM686" s="14"/>
      <c r="MXN686" s="18"/>
      <c r="MXX686" s="17"/>
      <c r="MYC686" s="14"/>
      <c r="MYD686" s="18"/>
      <c r="MYN686" s="17"/>
      <c r="MYS686" s="14"/>
      <c r="MYT686" s="18"/>
      <c r="MZD686" s="17"/>
      <c r="MZI686" s="14"/>
      <c r="MZJ686" s="18"/>
      <c r="MZT686" s="17"/>
      <c r="MZY686" s="14"/>
      <c r="MZZ686" s="18"/>
      <c r="NAJ686" s="17"/>
      <c r="NAO686" s="14"/>
      <c r="NAP686" s="18"/>
      <c r="NAZ686" s="17"/>
      <c r="NBE686" s="14"/>
      <c r="NBF686" s="18"/>
      <c r="NBP686" s="17"/>
      <c r="NBU686" s="14"/>
      <c r="NBV686" s="18"/>
      <c r="NCF686" s="17"/>
      <c r="NCK686" s="14"/>
      <c r="NCL686" s="18"/>
      <c r="NCV686" s="17"/>
      <c r="NDA686" s="14"/>
      <c r="NDB686" s="18"/>
      <c r="NDL686" s="17"/>
      <c r="NDQ686" s="14"/>
      <c r="NDR686" s="18"/>
      <c r="NEB686" s="17"/>
      <c r="NEG686" s="14"/>
      <c r="NEH686" s="18"/>
      <c r="NER686" s="17"/>
      <c r="NEW686" s="14"/>
      <c r="NEX686" s="18"/>
      <c r="NFH686" s="17"/>
      <c r="NFM686" s="14"/>
      <c r="NFN686" s="18"/>
      <c r="NFX686" s="17"/>
      <c r="NGC686" s="14"/>
      <c r="NGD686" s="18"/>
      <c r="NGN686" s="17"/>
      <c r="NGS686" s="14"/>
      <c r="NGT686" s="18"/>
      <c r="NHD686" s="17"/>
      <c r="NHI686" s="14"/>
      <c r="NHJ686" s="18"/>
      <c r="NHT686" s="17"/>
      <c r="NHY686" s="14"/>
      <c r="NHZ686" s="18"/>
      <c r="NIJ686" s="17"/>
      <c r="NIO686" s="14"/>
      <c r="NIP686" s="18"/>
      <c r="NIZ686" s="17"/>
      <c r="NJE686" s="14"/>
      <c r="NJF686" s="18"/>
      <c r="NJP686" s="17"/>
      <c r="NJU686" s="14"/>
      <c r="NJV686" s="18"/>
      <c r="NKF686" s="17"/>
      <c r="NKK686" s="14"/>
      <c r="NKL686" s="18"/>
      <c r="NKV686" s="17"/>
      <c r="NLA686" s="14"/>
      <c r="NLB686" s="18"/>
      <c r="NLL686" s="17"/>
      <c r="NLQ686" s="14"/>
      <c r="NLR686" s="18"/>
      <c r="NMB686" s="17"/>
      <c r="NMG686" s="14"/>
      <c r="NMH686" s="18"/>
      <c r="NMR686" s="17"/>
      <c r="NMW686" s="14"/>
      <c r="NMX686" s="18"/>
      <c r="NNH686" s="17"/>
      <c r="NNM686" s="14"/>
      <c r="NNN686" s="18"/>
      <c r="NNX686" s="17"/>
      <c r="NOC686" s="14"/>
      <c r="NOD686" s="18"/>
      <c r="NON686" s="17"/>
      <c r="NOS686" s="14"/>
      <c r="NOT686" s="18"/>
      <c r="NPD686" s="17"/>
      <c r="NPI686" s="14"/>
      <c r="NPJ686" s="18"/>
      <c r="NPT686" s="17"/>
      <c r="NPY686" s="14"/>
      <c r="NPZ686" s="18"/>
      <c r="NQJ686" s="17"/>
      <c r="NQO686" s="14"/>
      <c r="NQP686" s="18"/>
      <c r="NQZ686" s="17"/>
      <c r="NRE686" s="14"/>
      <c r="NRF686" s="18"/>
      <c r="NRP686" s="17"/>
      <c r="NRU686" s="14"/>
      <c r="NRV686" s="18"/>
      <c r="NSF686" s="17"/>
      <c r="NSK686" s="14"/>
      <c r="NSL686" s="18"/>
      <c r="NSV686" s="17"/>
      <c r="NTA686" s="14"/>
      <c r="NTB686" s="18"/>
      <c r="NTL686" s="17"/>
      <c r="NTQ686" s="14"/>
      <c r="NTR686" s="18"/>
      <c r="NUB686" s="17"/>
      <c r="NUG686" s="14"/>
      <c r="NUH686" s="18"/>
      <c r="NUR686" s="17"/>
      <c r="NUW686" s="14"/>
      <c r="NUX686" s="18"/>
      <c r="NVH686" s="17"/>
      <c r="NVM686" s="14"/>
      <c r="NVN686" s="18"/>
      <c r="NVX686" s="17"/>
      <c r="NWC686" s="14"/>
      <c r="NWD686" s="18"/>
      <c r="NWN686" s="17"/>
      <c r="NWS686" s="14"/>
      <c r="NWT686" s="18"/>
      <c r="NXD686" s="17"/>
      <c r="NXI686" s="14"/>
      <c r="NXJ686" s="18"/>
      <c r="NXT686" s="17"/>
      <c r="NXY686" s="14"/>
      <c r="NXZ686" s="18"/>
      <c r="NYJ686" s="17"/>
      <c r="NYO686" s="14"/>
      <c r="NYP686" s="18"/>
      <c r="NYZ686" s="17"/>
      <c r="NZE686" s="14"/>
      <c r="NZF686" s="18"/>
      <c r="NZP686" s="17"/>
      <c r="NZU686" s="14"/>
      <c r="NZV686" s="18"/>
      <c r="OAF686" s="17"/>
      <c r="OAK686" s="14"/>
      <c r="OAL686" s="18"/>
      <c r="OAV686" s="17"/>
      <c r="OBA686" s="14"/>
      <c r="OBB686" s="18"/>
      <c r="OBL686" s="17"/>
      <c r="OBQ686" s="14"/>
      <c r="OBR686" s="18"/>
      <c r="OCB686" s="17"/>
      <c r="OCG686" s="14"/>
      <c r="OCH686" s="18"/>
      <c r="OCR686" s="17"/>
      <c r="OCW686" s="14"/>
      <c r="OCX686" s="18"/>
      <c r="ODH686" s="17"/>
      <c r="ODM686" s="14"/>
      <c r="ODN686" s="18"/>
      <c r="ODX686" s="17"/>
      <c r="OEC686" s="14"/>
      <c r="OED686" s="18"/>
      <c r="OEN686" s="17"/>
      <c r="OES686" s="14"/>
      <c r="OET686" s="18"/>
      <c r="OFD686" s="17"/>
      <c r="OFI686" s="14"/>
      <c r="OFJ686" s="18"/>
      <c r="OFT686" s="17"/>
      <c r="OFY686" s="14"/>
      <c r="OFZ686" s="18"/>
      <c r="OGJ686" s="17"/>
      <c r="OGO686" s="14"/>
      <c r="OGP686" s="18"/>
      <c r="OGZ686" s="17"/>
      <c r="OHE686" s="14"/>
      <c r="OHF686" s="18"/>
      <c r="OHP686" s="17"/>
      <c r="OHU686" s="14"/>
      <c r="OHV686" s="18"/>
      <c r="OIF686" s="17"/>
      <c r="OIK686" s="14"/>
      <c r="OIL686" s="18"/>
      <c r="OIV686" s="17"/>
      <c r="OJA686" s="14"/>
      <c r="OJB686" s="18"/>
      <c r="OJL686" s="17"/>
      <c r="OJQ686" s="14"/>
      <c r="OJR686" s="18"/>
      <c r="OKB686" s="17"/>
      <c r="OKG686" s="14"/>
      <c r="OKH686" s="18"/>
      <c r="OKR686" s="17"/>
      <c r="OKW686" s="14"/>
      <c r="OKX686" s="18"/>
      <c r="OLH686" s="17"/>
      <c r="OLM686" s="14"/>
      <c r="OLN686" s="18"/>
      <c r="OLX686" s="17"/>
      <c r="OMC686" s="14"/>
      <c r="OMD686" s="18"/>
      <c r="OMN686" s="17"/>
      <c r="OMS686" s="14"/>
      <c r="OMT686" s="18"/>
      <c r="OND686" s="17"/>
      <c r="ONI686" s="14"/>
      <c r="ONJ686" s="18"/>
      <c r="ONT686" s="17"/>
      <c r="ONY686" s="14"/>
      <c r="ONZ686" s="18"/>
      <c r="OOJ686" s="17"/>
      <c r="OOO686" s="14"/>
      <c r="OOP686" s="18"/>
      <c r="OOZ686" s="17"/>
      <c r="OPE686" s="14"/>
      <c r="OPF686" s="18"/>
      <c r="OPP686" s="17"/>
      <c r="OPU686" s="14"/>
      <c r="OPV686" s="18"/>
      <c r="OQF686" s="17"/>
      <c r="OQK686" s="14"/>
      <c r="OQL686" s="18"/>
      <c r="OQV686" s="17"/>
      <c r="ORA686" s="14"/>
      <c r="ORB686" s="18"/>
      <c r="ORL686" s="17"/>
      <c r="ORQ686" s="14"/>
      <c r="ORR686" s="18"/>
      <c r="OSB686" s="17"/>
      <c r="OSG686" s="14"/>
      <c r="OSH686" s="18"/>
      <c r="OSR686" s="17"/>
      <c r="OSW686" s="14"/>
      <c r="OSX686" s="18"/>
      <c r="OTH686" s="17"/>
      <c r="OTM686" s="14"/>
      <c r="OTN686" s="18"/>
      <c r="OTX686" s="17"/>
      <c r="OUC686" s="14"/>
      <c r="OUD686" s="18"/>
      <c r="OUN686" s="17"/>
      <c r="OUS686" s="14"/>
      <c r="OUT686" s="18"/>
      <c r="OVD686" s="17"/>
      <c r="OVI686" s="14"/>
      <c r="OVJ686" s="18"/>
      <c r="OVT686" s="17"/>
      <c r="OVY686" s="14"/>
      <c r="OVZ686" s="18"/>
      <c r="OWJ686" s="17"/>
      <c r="OWO686" s="14"/>
      <c r="OWP686" s="18"/>
      <c r="OWZ686" s="17"/>
      <c r="OXE686" s="14"/>
      <c r="OXF686" s="18"/>
      <c r="OXP686" s="17"/>
      <c r="OXU686" s="14"/>
      <c r="OXV686" s="18"/>
      <c r="OYF686" s="17"/>
      <c r="OYK686" s="14"/>
      <c r="OYL686" s="18"/>
      <c r="OYV686" s="17"/>
      <c r="OZA686" s="14"/>
      <c r="OZB686" s="18"/>
      <c r="OZL686" s="17"/>
      <c r="OZQ686" s="14"/>
      <c r="OZR686" s="18"/>
      <c r="PAB686" s="17"/>
      <c r="PAG686" s="14"/>
      <c r="PAH686" s="18"/>
      <c r="PAR686" s="17"/>
      <c r="PAW686" s="14"/>
      <c r="PAX686" s="18"/>
      <c r="PBH686" s="17"/>
      <c r="PBM686" s="14"/>
      <c r="PBN686" s="18"/>
      <c r="PBX686" s="17"/>
      <c r="PCC686" s="14"/>
      <c r="PCD686" s="18"/>
      <c r="PCN686" s="17"/>
      <c r="PCS686" s="14"/>
      <c r="PCT686" s="18"/>
      <c r="PDD686" s="17"/>
      <c r="PDI686" s="14"/>
      <c r="PDJ686" s="18"/>
      <c r="PDT686" s="17"/>
      <c r="PDY686" s="14"/>
      <c r="PDZ686" s="18"/>
      <c r="PEJ686" s="17"/>
      <c r="PEO686" s="14"/>
      <c r="PEP686" s="18"/>
      <c r="PEZ686" s="17"/>
      <c r="PFE686" s="14"/>
      <c r="PFF686" s="18"/>
      <c r="PFP686" s="17"/>
      <c r="PFU686" s="14"/>
      <c r="PFV686" s="18"/>
      <c r="PGF686" s="17"/>
      <c r="PGK686" s="14"/>
      <c r="PGL686" s="18"/>
      <c r="PGV686" s="17"/>
      <c r="PHA686" s="14"/>
      <c r="PHB686" s="18"/>
      <c r="PHL686" s="17"/>
      <c r="PHQ686" s="14"/>
      <c r="PHR686" s="18"/>
      <c r="PIB686" s="17"/>
      <c r="PIG686" s="14"/>
      <c r="PIH686" s="18"/>
      <c r="PIR686" s="17"/>
      <c r="PIW686" s="14"/>
      <c r="PIX686" s="18"/>
      <c r="PJH686" s="17"/>
      <c r="PJM686" s="14"/>
      <c r="PJN686" s="18"/>
      <c r="PJX686" s="17"/>
      <c r="PKC686" s="14"/>
      <c r="PKD686" s="18"/>
      <c r="PKN686" s="17"/>
      <c r="PKS686" s="14"/>
      <c r="PKT686" s="18"/>
      <c r="PLD686" s="17"/>
      <c r="PLI686" s="14"/>
      <c r="PLJ686" s="18"/>
      <c r="PLT686" s="17"/>
      <c r="PLY686" s="14"/>
      <c r="PLZ686" s="18"/>
      <c r="PMJ686" s="17"/>
      <c r="PMO686" s="14"/>
      <c r="PMP686" s="18"/>
      <c r="PMZ686" s="17"/>
      <c r="PNE686" s="14"/>
      <c r="PNF686" s="18"/>
      <c r="PNP686" s="17"/>
      <c r="PNU686" s="14"/>
      <c r="PNV686" s="18"/>
      <c r="POF686" s="17"/>
      <c r="POK686" s="14"/>
      <c r="POL686" s="18"/>
      <c r="POV686" s="17"/>
      <c r="PPA686" s="14"/>
      <c r="PPB686" s="18"/>
      <c r="PPL686" s="17"/>
      <c r="PPQ686" s="14"/>
      <c r="PPR686" s="18"/>
      <c r="PQB686" s="17"/>
      <c r="PQG686" s="14"/>
      <c r="PQH686" s="18"/>
      <c r="PQR686" s="17"/>
      <c r="PQW686" s="14"/>
      <c r="PQX686" s="18"/>
      <c r="PRH686" s="17"/>
      <c r="PRM686" s="14"/>
      <c r="PRN686" s="18"/>
      <c r="PRX686" s="17"/>
      <c r="PSC686" s="14"/>
      <c r="PSD686" s="18"/>
      <c r="PSN686" s="17"/>
      <c r="PSS686" s="14"/>
      <c r="PST686" s="18"/>
      <c r="PTD686" s="17"/>
      <c r="PTI686" s="14"/>
      <c r="PTJ686" s="18"/>
      <c r="PTT686" s="17"/>
      <c r="PTY686" s="14"/>
      <c r="PTZ686" s="18"/>
      <c r="PUJ686" s="17"/>
      <c r="PUO686" s="14"/>
      <c r="PUP686" s="18"/>
      <c r="PUZ686" s="17"/>
      <c r="PVE686" s="14"/>
      <c r="PVF686" s="18"/>
      <c r="PVP686" s="17"/>
      <c r="PVU686" s="14"/>
      <c r="PVV686" s="18"/>
      <c r="PWF686" s="17"/>
      <c r="PWK686" s="14"/>
      <c r="PWL686" s="18"/>
      <c r="PWV686" s="17"/>
      <c r="PXA686" s="14"/>
      <c r="PXB686" s="18"/>
      <c r="PXL686" s="17"/>
      <c r="PXQ686" s="14"/>
      <c r="PXR686" s="18"/>
      <c r="PYB686" s="17"/>
      <c r="PYG686" s="14"/>
      <c r="PYH686" s="18"/>
      <c r="PYR686" s="17"/>
      <c r="PYW686" s="14"/>
      <c r="PYX686" s="18"/>
      <c r="PZH686" s="17"/>
      <c r="PZM686" s="14"/>
      <c r="PZN686" s="18"/>
      <c r="PZX686" s="17"/>
      <c r="QAC686" s="14"/>
      <c r="QAD686" s="18"/>
      <c r="QAN686" s="17"/>
      <c r="QAS686" s="14"/>
      <c r="QAT686" s="18"/>
      <c r="QBD686" s="17"/>
      <c r="QBI686" s="14"/>
      <c r="QBJ686" s="18"/>
      <c r="QBT686" s="17"/>
      <c r="QBY686" s="14"/>
      <c r="QBZ686" s="18"/>
      <c r="QCJ686" s="17"/>
      <c r="QCO686" s="14"/>
      <c r="QCP686" s="18"/>
      <c r="QCZ686" s="17"/>
      <c r="QDE686" s="14"/>
      <c r="QDF686" s="18"/>
      <c r="QDP686" s="17"/>
      <c r="QDU686" s="14"/>
      <c r="QDV686" s="18"/>
      <c r="QEF686" s="17"/>
      <c r="QEK686" s="14"/>
      <c r="QEL686" s="18"/>
      <c r="QEV686" s="17"/>
      <c r="QFA686" s="14"/>
      <c r="QFB686" s="18"/>
      <c r="QFL686" s="17"/>
      <c r="QFQ686" s="14"/>
      <c r="QFR686" s="18"/>
      <c r="QGB686" s="17"/>
      <c r="QGG686" s="14"/>
      <c r="QGH686" s="18"/>
      <c r="QGR686" s="17"/>
      <c r="QGW686" s="14"/>
      <c r="QGX686" s="18"/>
      <c r="QHH686" s="17"/>
      <c r="QHM686" s="14"/>
      <c r="QHN686" s="18"/>
      <c r="QHX686" s="17"/>
      <c r="QIC686" s="14"/>
      <c r="QID686" s="18"/>
      <c r="QIN686" s="17"/>
      <c r="QIS686" s="14"/>
      <c r="QIT686" s="18"/>
      <c r="QJD686" s="17"/>
      <c r="QJI686" s="14"/>
      <c r="QJJ686" s="18"/>
      <c r="QJT686" s="17"/>
      <c r="QJY686" s="14"/>
      <c r="QJZ686" s="18"/>
      <c r="QKJ686" s="17"/>
      <c r="QKO686" s="14"/>
      <c r="QKP686" s="18"/>
      <c r="QKZ686" s="17"/>
      <c r="QLE686" s="14"/>
      <c r="QLF686" s="18"/>
      <c r="QLP686" s="17"/>
      <c r="QLU686" s="14"/>
      <c r="QLV686" s="18"/>
      <c r="QMF686" s="17"/>
      <c r="QMK686" s="14"/>
      <c r="QML686" s="18"/>
      <c r="QMV686" s="17"/>
      <c r="QNA686" s="14"/>
      <c r="QNB686" s="18"/>
      <c r="QNL686" s="17"/>
      <c r="QNQ686" s="14"/>
      <c r="QNR686" s="18"/>
      <c r="QOB686" s="17"/>
      <c r="QOG686" s="14"/>
      <c r="QOH686" s="18"/>
      <c r="QOR686" s="17"/>
      <c r="QOW686" s="14"/>
      <c r="QOX686" s="18"/>
      <c r="QPH686" s="17"/>
      <c r="QPM686" s="14"/>
      <c r="QPN686" s="18"/>
      <c r="QPX686" s="17"/>
      <c r="QQC686" s="14"/>
      <c r="QQD686" s="18"/>
      <c r="QQN686" s="17"/>
      <c r="QQS686" s="14"/>
      <c r="QQT686" s="18"/>
      <c r="QRD686" s="17"/>
      <c r="QRI686" s="14"/>
      <c r="QRJ686" s="18"/>
      <c r="QRT686" s="17"/>
      <c r="QRY686" s="14"/>
      <c r="QRZ686" s="18"/>
      <c r="QSJ686" s="17"/>
      <c r="QSO686" s="14"/>
      <c r="QSP686" s="18"/>
      <c r="QSZ686" s="17"/>
      <c r="QTE686" s="14"/>
      <c r="QTF686" s="18"/>
      <c r="QTP686" s="17"/>
      <c r="QTU686" s="14"/>
      <c r="QTV686" s="18"/>
      <c r="QUF686" s="17"/>
      <c r="QUK686" s="14"/>
      <c r="QUL686" s="18"/>
      <c r="QUV686" s="17"/>
      <c r="QVA686" s="14"/>
      <c r="QVB686" s="18"/>
      <c r="QVL686" s="17"/>
      <c r="QVQ686" s="14"/>
      <c r="QVR686" s="18"/>
      <c r="QWB686" s="17"/>
      <c r="QWG686" s="14"/>
      <c r="QWH686" s="18"/>
      <c r="QWR686" s="17"/>
      <c r="QWW686" s="14"/>
      <c r="QWX686" s="18"/>
      <c r="QXH686" s="17"/>
      <c r="QXM686" s="14"/>
      <c r="QXN686" s="18"/>
      <c r="QXX686" s="17"/>
      <c r="QYC686" s="14"/>
      <c r="QYD686" s="18"/>
      <c r="QYN686" s="17"/>
      <c r="QYS686" s="14"/>
      <c r="QYT686" s="18"/>
      <c r="QZD686" s="17"/>
      <c r="QZI686" s="14"/>
      <c r="QZJ686" s="18"/>
      <c r="QZT686" s="17"/>
      <c r="QZY686" s="14"/>
      <c r="QZZ686" s="18"/>
      <c r="RAJ686" s="17"/>
      <c r="RAO686" s="14"/>
      <c r="RAP686" s="18"/>
      <c r="RAZ686" s="17"/>
      <c r="RBE686" s="14"/>
      <c r="RBF686" s="18"/>
      <c r="RBP686" s="17"/>
      <c r="RBU686" s="14"/>
      <c r="RBV686" s="18"/>
      <c r="RCF686" s="17"/>
      <c r="RCK686" s="14"/>
      <c r="RCL686" s="18"/>
      <c r="RCV686" s="17"/>
      <c r="RDA686" s="14"/>
      <c r="RDB686" s="18"/>
      <c r="RDL686" s="17"/>
      <c r="RDQ686" s="14"/>
      <c r="RDR686" s="18"/>
      <c r="REB686" s="17"/>
      <c r="REG686" s="14"/>
      <c r="REH686" s="18"/>
      <c r="RER686" s="17"/>
      <c r="REW686" s="14"/>
      <c r="REX686" s="18"/>
      <c r="RFH686" s="17"/>
      <c r="RFM686" s="14"/>
      <c r="RFN686" s="18"/>
      <c r="RFX686" s="17"/>
      <c r="RGC686" s="14"/>
      <c r="RGD686" s="18"/>
      <c r="RGN686" s="17"/>
      <c r="RGS686" s="14"/>
      <c r="RGT686" s="18"/>
      <c r="RHD686" s="17"/>
      <c r="RHI686" s="14"/>
      <c r="RHJ686" s="18"/>
      <c r="RHT686" s="17"/>
      <c r="RHY686" s="14"/>
      <c r="RHZ686" s="18"/>
      <c r="RIJ686" s="17"/>
      <c r="RIO686" s="14"/>
      <c r="RIP686" s="18"/>
      <c r="RIZ686" s="17"/>
      <c r="RJE686" s="14"/>
      <c r="RJF686" s="18"/>
      <c r="RJP686" s="17"/>
      <c r="RJU686" s="14"/>
      <c r="RJV686" s="18"/>
      <c r="RKF686" s="17"/>
      <c r="RKK686" s="14"/>
      <c r="RKL686" s="18"/>
      <c r="RKV686" s="17"/>
      <c r="RLA686" s="14"/>
      <c r="RLB686" s="18"/>
      <c r="RLL686" s="17"/>
      <c r="RLQ686" s="14"/>
      <c r="RLR686" s="18"/>
      <c r="RMB686" s="17"/>
      <c r="RMG686" s="14"/>
      <c r="RMH686" s="18"/>
      <c r="RMR686" s="17"/>
      <c r="RMW686" s="14"/>
      <c r="RMX686" s="18"/>
      <c r="RNH686" s="17"/>
      <c r="RNM686" s="14"/>
      <c r="RNN686" s="18"/>
      <c r="RNX686" s="17"/>
      <c r="ROC686" s="14"/>
      <c r="ROD686" s="18"/>
      <c r="RON686" s="17"/>
      <c r="ROS686" s="14"/>
      <c r="ROT686" s="18"/>
      <c r="RPD686" s="17"/>
      <c r="RPI686" s="14"/>
      <c r="RPJ686" s="18"/>
      <c r="RPT686" s="17"/>
      <c r="RPY686" s="14"/>
      <c r="RPZ686" s="18"/>
      <c r="RQJ686" s="17"/>
      <c r="RQO686" s="14"/>
      <c r="RQP686" s="18"/>
      <c r="RQZ686" s="17"/>
      <c r="RRE686" s="14"/>
      <c r="RRF686" s="18"/>
      <c r="RRP686" s="17"/>
      <c r="RRU686" s="14"/>
      <c r="RRV686" s="18"/>
      <c r="RSF686" s="17"/>
      <c r="RSK686" s="14"/>
      <c r="RSL686" s="18"/>
      <c r="RSV686" s="17"/>
      <c r="RTA686" s="14"/>
      <c r="RTB686" s="18"/>
      <c r="RTL686" s="17"/>
      <c r="RTQ686" s="14"/>
      <c r="RTR686" s="18"/>
      <c r="RUB686" s="17"/>
      <c r="RUG686" s="14"/>
      <c r="RUH686" s="18"/>
      <c r="RUR686" s="17"/>
      <c r="RUW686" s="14"/>
      <c r="RUX686" s="18"/>
      <c r="RVH686" s="17"/>
      <c r="RVM686" s="14"/>
      <c r="RVN686" s="18"/>
      <c r="RVX686" s="17"/>
      <c r="RWC686" s="14"/>
      <c r="RWD686" s="18"/>
      <c r="RWN686" s="17"/>
      <c r="RWS686" s="14"/>
      <c r="RWT686" s="18"/>
      <c r="RXD686" s="17"/>
      <c r="RXI686" s="14"/>
      <c r="RXJ686" s="18"/>
      <c r="RXT686" s="17"/>
      <c r="RXY686" s="14"/>
      <c r="RXZ686" s="18"/>
      <c r="RYJ686" s="17"/>
      <c r="RYO686" s="14"/>
      <c r="RYP686" s="18"/>
      <c r="RYZ686" s="17"/>
      <c r="RZE686" s="14"/>
      <c r="RZF686" s="18"/>
      <c r="RZP686" s="17"/>
      <c r="RZU686" s="14"/>
      <c r="RZV686" s="18"/>
      <c r="SAF686" s="17"/>
      <c r="SAK686" s="14"/>
      <c r="SAL686" s="18"/>
      <c r="SAV686" s="17"/>
      <c r="SBA686" s="14"/>
      <c r="SBB686" s="18"/>
      <c r="SBL686" s="17"/>
      <c r="SBQ686" s="14"/>
      <c r="SBR686" s="18"/>
      <c r="SCB686" s="17"/>
      <c r="SCG686" s="14"/>
      <c r="SCH686" s="18"/>
      <c r="SCR686" s="17"/>
      <c r="SCW686" s="14"/>
      <c r="SCX686" s="18"/>
      <c r="SDH686" s="17"/>
      <c r="SDM686" s="14"/>
      <c r="SDN686" s="18"/>
      <c r="SDX686" s="17"/>
      <c r="SEC686" s="14"/>
      <c r="SED686" s="18"/>
      <c r="SEN686" s="17"/>
      <c r="SES686" s="14"/>
      <c r="SET686" s="18"/>
      <c r="SFD686" s="17"/>
      <c r="SFI686" s="14"/>
      <c r="SFJ686" s="18"/>
      <c r="SFT686" s="17"/>
      <c r="SFY686" s="14"/>
      <c r="SFZ686" s="18"/>
      <c r="SGJ686" s="17"/>
      <c r="SGO686" s="14"/>
      <c r="SGP686" s="18"/>
      <c r="SGZ686" s="17"/>
      <c r="SHE686" s="14"/>
      <c r="SHF686" s="18"/>
      <c r="SHP686" s="17"/>
      <c r="SHU686" s="14"/>
      <c r="SHV686" s="18"/>
      <c r="SIF686" s="17"/>
      <c r="SIK686" s="14"/>
      <c r="SIL686" s="18"/>
      <c r="SIV686" s="17"/>
      <c r="SJA686" s="14"/>
      <c r="SJB686" s="18"/>
      <c r="SJL686" s="17"/>
      <c r="SJQ686" s="14"/>
      <c r="SJR686" s="18"/>
      <c r="SKB686" s="17"/>
      <c r="SKG686" s="14"/>
      <c r="SKH686" s="18"/>
      <c r="SKR686" s="17"/>
      <c r="SKW686" s="14"/>
      <c r="SKX686" s="18"/>
      <c r="SLH686" s="17"/>
      <c r="SLM686" s="14"/>
      <c r="SLN686" s="18"/>
      <c r="SLX686" s="17"/>
      <c r="SMC686" s="14"/>
      <c r="SMD686" s="18"/>
      <c r="SMN686" s="17"/>
      <c r="SMS686" s="14"/>
      <c r="SMT686" s="18"/>
      <c r="SND686" s="17"/>
      <c r="SNI686" s="14"/>
      <c r="SNJ686" s="18"/>
      <c r="SNT686" s="17"/>
      <c r="SNY686" s="14"/>
      <c r="SNZ686" s="18"/>
      <c r="SOJ686" s="17"/>
      <c r="SOO686" s="14"/>
      <c r="SOP686" s="18"/>
      <c r="SOZ686" s="17"/>
      <c r="SPE686" s="14"/>
      <c r="SPF686" s="18"/>
      <c r="SPP686" s="17"/>
      <c r="SPU686" s="14"/>
      <c r="SPV686" s="18"/>
      <c r="SQF686" s="17"/>
      <c r="SQK686" s="14"/>
      <c r="SQL686" s="18"/>
      <c r="SQV686" s="17"/>
      <c r="SRA686" s="14"/>
      <c r="SRB686" s="18"/>
      <c r="SRL686" s="17"/>
      <c r="SRQ686" s="14"/>
      <c r="SRR686" s="18"/>
      <c r="SSB686" s="17"/>
      <c r="SSG686" s="14"/>
      <c r="SSH686" s="18"/>
      <c r="SSR686" s="17"/>
      <c r="SSW686" s="14"/>
      <c r="SSX686" s="18"/>
      <c r="STH686" s="17"/>
      <c r="STM686" s="14"/>
      <c r="STN686" s="18"/>
      <c r="STX686" s="17"/>
      <c r="SUC686" s="14"/>
      <c r="SUD686" s="18"/>
      <c r="SUN686" s="17"/>
      <c r="SUS686" s="14"/>
      <c r="SUT686" s="18"/>
      <c r="SVD686" s="17"/>
      <c r="SVI686" s="14"/>
      <c r="SVJ686" s="18"/>
      <c r="SVT686" s="17"/>
      <c r="SVY686" s="14"/>
      <c r="SVZ686" s="18"/>
      <c r="SWJ686" s="17"/>
      <c r="SWO686" s="14"/>
      <c r="SWP686" s="18"/>
      <c r="SWZ686" s="17"/>
      <c r="SXE686" s="14"/>
      <c r="SXF686" s="18"/>
      <c r="SXP686" s="17"/>
      <c r="SXU686" s="14"/>
      <c r="SXV686" s="18"/>
      <c r="SYF686" s="17"/>
      <c r="SYK686" s="14"/>
      <c r="SYL686" s="18"/>
      <c r="SYV686" s="17"/>
      <c r="SZA686" s="14"/>
      <c r="SZB686" s="18"/>
      <c r="SZL686" s="17"/>
      <c r="SZQ686" s="14"/>
      <c r="SZR686" s="18"/>
      <c r="TAB686" s="17"/>
      <c r="TAG686" s="14"/>
      <c r="TAH686" s="18"/>
      <c r="TAR686" s="17"/>
      <c r="TAW686" s="14"/>
      <c r="TAX686" s="18"/>
      <c r="TBH686" s="17"/>
      <c r="TBM686" s="14"/>
      <c r="TBN686" s="18"/>
      <c r="TBX686" s="17"/>
      <c r="TCC686" s="14"/>
      <c r="TCD686" s="18"/>
      <c r="TCN686" s="17"/>
      <c r="TCS686" s="14"/>
      <c r="TCT686" s="18"/>
      <c r="TDD686" s="17"/>
      <c r="TDI686" s="14"/>
      <c r="TDJ686" s="18"/>
      <c r="TDT686" s="17"/>
      <c r="TDY686" s="14"/>
      <c r="TDZ686" s="18"/>
      <c r="TEJ686" s="17"/>
      <c r="TEO686" s="14"/>
      <c r="TEP686" s="18"/>
      <c r="TEZ686" s="17"/>
      <c r="TFE686" s="14"/>
      <c r="TFF686" s="18"/>
      <c r="TFP686" s="17"/>
      <c r="TFU686" s="14"/>
      <c r="TFV686" s="18"/>
      <c r="TGF686" s="17"/>
      <c r="TGK686" s="14"/>
      <c r="TGL686" s="18"/>
      <c r="TGV686" s="17"/>
      <c r="THA686" s="14"/>
      <c r="THB686" s="18"/>
      <c r="THL686" s="17"/>
      <c r="THQ686" s="14"/>
      <c r="THR686" s="18"/>
      <c r="TIB686" s="17"/>
      <c r="TIG686" s="14"/>
      <c r="TIH686" s="18"/>
      <c r="TIR686" s="17"/>
      <c r="TIW686" s="14"/>
      <c r="TIX686" s="18"/>
      <c r="TJH686" s="17"/>
      <c r="TJM686" s="14"/>
      <c r="TJN686" s="18"/>
      <c r="TJX686" s="17"/>
      <c r="TKC686" s="14"/>
      <c r="TKD686" s="18"/>
      <c r="TKN686" s="17"/>
      <c r="TKS686" s="14"/>
      <c r="TKT686" s="18"/>
      <c r="TLD686" s="17"/>
      <c r="TLI686" s="14"/>
      <c r="TLJ686" s="18"/>
      <c r="TLT686" s="17"/>
      <c r="TLY686" s="14"/>
      <c r="TLZ686" s="18"/>
      <c r="TMJ686" s="17"/>
      <c r="TMO686" s="14"/>
      <c r="TMP686" s="18"/>
      <c r="TMZ686" s="17"/>
      <c r="TNE686" s="14"/>
      <c r="TNF686" s="18"/>
      <c r="TNP686" s="17"/>
      <c r="TNU686" s="14"/>
      <c r="TNV686" s="18"/>
      <c r="TOF686" s="17"/>
      <c r="TOK686" s="14"/>
      <c r="TOL686" s="18"/>
      <c r="TOV686" s="17"/>
      <c r="TPA686" s="14"/>
      <c r="TPB686" s="18"/>
      <c r="TPL686" s="17"/>
      <c r="TPQ686" s="14"/>
      <c r="TPR686" s="18"/>
      <c r="TQB686" s="17"/>
      <c r="TQG686" s="14"/>
      <c r="TQH686" s="18"/>
      <c r="TQR686" s="17"/>
      <c r="TQW686" s="14"/>
      <c r="TQX686" s="18"/>
      <c r="TRH686" s="17"/>
      <c r="TRM686" s="14"/>
      <c r="TRN686" s="18"/>
      <c r="TRX686" s="17"/>
      <c r="TSC686" s="14"/>
      <c r="TSD686" s="18"/>
      <c r="TSN686" s="17"/>
      <c r="TSS686" s="14"/>
      <c r="TST686" s="18"/>
      <c r="TTD686" s="17"/>
      <c r="TTI686" s="14"/>
      <c r="TTJ686" s="18"/>
      <c r="TTT686" s="17"/>
      <c r="TTY686" s="14"/>
      <c r="TTZ686" s="18"/>
      <c r="TUJ686" s="17"/>
      <c r="TUO686" s="14"/>
      <c r="TUP686" s="18"/>
      <c r="TUZ686" s="17"/>
      <c r="TVE686" s="14"/>
      <c r="TVF686" s="18"/>
      <c r="TVP686" s="17"/>
      <c r="TVU686" s="14"/>
      <c r="TVV686" s="18"/>
      <c r="TWF686" s="17"/>
      <c r="TWK686" s="14"/>
      <c r="TWL686" s="18"/>
      <c r="TWV686" s="17"/>
      <c r="TXA686" s="14"/>
      <c r="TXB686" s="18"/>
      <c r="TXL686" s="17"/>
      <c r="TXQ686" s="14"/>
      <c r="TXR686" s="18"/>
      <c r="TYB686" s="17"/>
      <c r="TYG686" s="14"/>
      <c r="TYH686" s="18"/>
      <c r="TYR686" s="17"/>
      <c r="TYW686" s="14"/>
      <c r="TYX686" s="18"/>
      <c r="TZH686" s="17"/>
      <c r="TZM686" s="14"/>
      <c r="TZN686" s="18"/>
      <c r="TZX686" s="17"/>
      <c r="UAC686" s="14"/>
      <c r="UAD686" s="18"/>
      <c r="UAN686" s="17"/>
      <c r="UAS686" s="14"/>
      <c r="UAT686" s="18"/>
      <c r="UBD686" s="17"/>
      <c r="UBI686" s="14"/>
      <c r="UBJ686" s="18"/>
      <c r="UBT686" s="17"/>
      <c r="UBY686" s="14"/>
      <c r="UBZ686" s="18"/>
      <c r="UCJ686" s="17"/>
      <c r="UCO686" s="14"/>
      <c r="UCP686" s="18"/>
      <c r="UCZ686" s="17"/>
      <c r="UDE686" s="14"/>
      <c r="UDF686" s="18"/>
      <c r="UDP686" s="17"/>
      <c r="UDU686" s="14"/>
      <c r="UDV686" s="18"/>
      <c r="UEF686" s="17"/>
      <c r="UEK686" s="14"/>
      <c r="UEL686" s="18"/>
      <c r="UEV686" s="17"/>
      <c r="UFA686" s="14"/>
      <c r="UFB686" s="18"/>
      <c r="UFL686" s="17"/>
      <c r="UFQ686" s="14"/>
      <c r="UFR686" s="18"/>
      <c r="UGB686" s="17"/>
      <c r="UGG686" s="14"/>
      <c r="UGH686" s="18"/>
      <c r="UGR686" s="17"/>
      <c r="UGW686" s="14"/>
      <c r="UGX686" s="18"/>
      <c r="UHH686" s="17"/>
      <c r="UHM686" s="14"/>
      <c r="UHN686" s="18"/>
      <c r="UHX686" s="17"/>
      <c r="UIC686" s="14"/>
      <c r="UID686" s="18"/>
      <c r="UIN686" s="17"/>
      <c r="UIS686" s="14"/>
      <c r="UIT686" s="18"/>
      <c r="UJD686" s="17"/>
      <c r="UJI686" s="14"/>
      <c r="UJJ686" s="18"/>
      <c r="UJT686" s="17"/>
      <c r="UJY686" s="14"/>
      <c r="UJZ686" s="18"/>
      <c r="UKJ686" s="17"/>
      <c r="UKO686" s="14"/>
      <c r="UKP686" s="18"/>
      <c r="UKZ686" s="17"/>
      <c r="ULE686" s="14"/>
      <c r="ULF686" s="18"/>
      <c r="ULP686" s="17"/>
      <c r="ULU686" s="14"/>
      <c r="ULV686" s="18"/>
      <c r="UMF686" s="17"/>
      <c r="UMK686" s="14"/>
      <c r="UML686" s="18"/>
      <c r="UMV686" s="17"/>
      <c r="UNA686" s="14"/>
      <c r="UNB686" s="18"/>
      <c r="UNL686" s="17"/>
      <c r="UNQ686" s="14"/>
      <c r="UNR686" s="18"/>
      <c r="UOB686" s="17"/>
      <c r="UOG686" s="14"/>
      <c r="UOH686" s="18"/>
      <c r="UOR686" s="17"/>
      <c r="UOW686" s="14"/>
      <c r="UOX686" s="18"/>
      <c r="UPH686" s="17"/>
      <c r="UPM686" s="14"/>
      <c r="UPN686" s="18"/>
      <c r="UPX686" s="17"/>
      <c r="UQC686" s="14"/>
      <c r="UQD686" s="18"/>
      <c r="UQN686" s="17"/>
      <c r="UQS686" s="14"/>
      <c r="UQT686" s="18"/>
      <c r="URD686" s="17"/>
      <c r="URI686" s="14"/>
      <c r="URJ686" s="18"/>
      <c r="URT686" s="17"/>
      <c r="URY686" s="14"/>
      <c r="URZ686" s="18"/>
      <c r="USJ686" s="17"/>
      <c r="USO686" s="14"/>
      <c r="USP686" s="18"/>
      <c r="USZ686" s="17"/>
      <c r="UTE686" s="14"/>
      <c r="UTF686" s="18"/>
      <c r="UTP686" s="17"/>
      <c r="UTU686" s="14"/>
      <c r="UTV686" s="18"/>
      <c r="UUF686" s="17"/>
      <c r="UUK686" s="14"/>
      <c r="UUL686" s="18"/>
      <c r="UUV686" s="17"/>
      <c r="UVA686" s="14"/>
      <c r="UVB686" s="18"/>
      <c r="UVL686" s="17"/>
      <c r="UVQ686" s="14"/>
      <c r="UVR686" s="18"/>
      <c r="UWB686" s="17"/>
      <c r="UWG686" s="14"/>
      <c r="UWH686" s="18"/>
      <c r="UWR686" s="17"/>
      <c r="UWW686" s="14"/>
      <c r="UWX686" s="18"/>
      <c r="UXH686" s="17"/>
      <c r="UXM686" s="14"/>
      <c r="UXN686" s="18"/>
      <c r="UXX686" s="17"/>
      <c r="UYC686" s="14"/>
      <c r="UYD686" s="18"/>
      <c r="UYN686" s="17"/>
      <c r="UYS686" s="14"/>
      <c r="UYT686" s="18"/>
      <c r="UZD686" s="17"/>
      <c r="UZI686" s="14"/>
      <c r="UZJ686" s="18"/>
      <c r="UZT686" s="17"/>
      <c r="UZY686" s="14"/>
      <c r="UZZ686" s="18"/>
      <c r="VAJ686" s="17"/>
      <c r="VAO686" s="14"/>
      <c r="VAP686" s="18"/>
      <c r="VAZ686" s="17"/>
      <c r="VBE686" s="14"/>
      <c r="VBF686" s="18"/>
      <c r="VBP686" s="17"/>
      <c r="VBU686" s="14"/>
      <c r="VBV686" s="18"/>
      <c r="VCF686" s="17"/>
      <c r="VCK686" s="14"/>
      <c r="VCL686" s="18"/>
      <c r="VCV686" s="17"/>
      <c r="VDA686" s="14"/>
      <c r="VDB686" s="18"/>
      <c r="VDL686" s="17"/>
      <c r="VDQ686" s="14"/>
      <c r="VDR686" s="18"/>
      <c r="VEB686" s="17"/>
      <c r="VEG686" s="14"/>
      <c r="VEH686" s="18"/>
      <c r="VER686" s="17"/>
      <c r="VEW686" s="14"/>
      <c r="VEX686" s="18"/>
      <c r="VFH686" s="17"/>
      <c r="VFM686" s="14"/>
      <c r="VFN686" s="18"/>
      <c r="VFX686" s="17"/>
      <c r="VGC686" s="14"/>
      <c r="VGD686" s="18"/>
      <c r="VGN686" s="17"/>
      <c r="VGS686" s="14"/>
      <c r="VGT686" s="18"/>
      <c r="VHD686" s="17"/>
      <c r="VHI686" s="14"/>
      <c r="VHJ686" s="18"/>
      <c r="VHT686" s="17"/>
      <c r="VHY686" s="14"/>
      <c r="VHZ686" s="18"/>
      <c r="VIJ686" s="17"/>
      <c r="VIO686" s="14"/>
      <c r="VIP686" s="18"/>
      <c r="VIZ686" s="17"/>
      <c r="VJE686" s="14"/>
      <c r="VJF686" s="18"/>
      <c r="VJP686" s="17"/>
      <c r="VJU686" s="14"/>
      <c r="VJV686" s="18"/>
      <c r="VKF686" s="17"/>
      <c r="VKK686" s="14"/>
      <c r="VKL686" s="18"/>
      <c r="VKV686" s="17"/>
      <c r="VLA686" s="14"/>
      <c r="VLB686" s="18"/>
      <c r="VLL686" s="17"/>
      <c r="VLQ686" s="14"/>
      <c r="VLR686" s="18"/>
      <c r="VMB686" s="17"/>
      <c r="VMG686" s="14"/>
      <c r="VMH686" s="18"/>
      <c r="VMR686" s="17"/>
      <c r="VMW686" s="14"/>
      <c r="VMX686" s="18"/>
      <c r="VNH686" s="17"/>
      <c r="VNM686" s="14"/>
      <c r="VNN686" s="18"/>
      <c r="VNX686" s="17"/>
      <c r="VOC686" s="14"/>
      <c r="VOD686" s="18"/>
      <c r="VON686" s="17"/>
      <c r="VOS686" s="14"/>
      <c r="VOT686" s="18"/>
      <c r="VPD686" s="17"/>
      <c r="VPI686" s="14"/>
      <c r="VPJ686" s="18"/>
      <c r="VPT686" s="17"/>
      <c r="VPY686" s="14"/>
      <c r="VPZ686" s="18"/>
      <c r="VQJ686" s="17"/>
      <c r="VQO686" s="14"/>
      <c r="VQP686" s="18"/>
      <c r="VQZ686" s="17"/>
      <c r="VRE686" s="14"/>
      <c r="VRF686" s="18"/>
      <c r="VRP686" s="17"/>
      <c r="VRU686" s="14"/>
      <c r="VRV686" s="18"/>
      <c r="VSF686" s="17"/>
      <c r="VSK686" s="14"/>
      <c r="VSL686" s="18"/>
      <c r="VSV686" s="17"/>
      <c r="VTA686" s="14"/>
      <c r="VTB686" s="18"/>
      <c r="VTL686" s="17"/>
      <c r="VTQ686" s="14"/>
      <c r="VTR686" s="18"/>
      <c r="VUB686" s="17"/>
      <c r="VUG686" s="14"/>
      <c r="VUH686" s="18"/>
      <c r="VUR686" s="17"/>
      <c r="VUW686" s="14"/>
      <c r="VUX686" s="18"/>
      <c r="VVH686" s="17"/>
      <c r="VVM686" s="14"/>
      <c r="VVN686" s="18"/>
      <c r="VVX686" s="17"/>
      <c r="VWC686" s="14"/>
      <c r="VWD686" s="18"/>
      <c r="VWN686" s="17"/>
      <c r="VWS686" s="14"/>
      <c r="VWT686" s="18"/>
      <c r="VXD686" s="17"/>
      <c r="VXI686" s="14"/>
      <c r="VXJ686" s="18"/>
      <c r="VXT686" s="17"/>
      <c r="VXY686" s="14"/>
      <c r="VXZ686" s="18"/>
      <c r="VYJ686" s="17"/>
      <c r="VYO686" s="14"/>
      <c r="VYP686" s="18"/>
      <c r="VYZ686" s="17"/>
      <c r="VZE686" s="14"/>
      <c r="VZF686" s="18"/>
      <c r="VZP686" s="17"/>
      <c r="VZU686" s="14"/>
      <c r="VZV686" s="18"/>
      <c r="WAF686" s="17"/>
      <c r="WAK686" s="14"/>
      <c r="WAL686" s="18"/>
      <c r="WAV686" s="17"/>
      <c r="WBA686" s="14"/>
      <c r="WBB686" s="18"/>
      <c r="WBL686" s="17"/>
      <c r="WBQ686" s="14"/>
      <c r="WBR686" s="18"/>
      <c r="WCB686" s="17"/>
      <c r="WCG686" s="14"/>
      <c r="WCH686" s="18"/>
      <c r="WCR686" s="17"/>
      <c r="WCW686" s="14"/>
      <c r="WCX686" s="18"/>
      <c r="WDH686" s="17"/>
      <c r="WDM686" s="14"/>
      <c r="WDN686" s="18"/>
      <c r="WDX686" s="17"/>
      <c r="WEC686" s="14"/>
      <c r="WED686" s="18"/>
      <c r="WEN686" s="17"/>
      <c r="WES686" s="14"/>
      <c r="WET686" s="18"/>
      <c r="WFD686" s="17"/>
      <c r="WFI686" s="14"/>
      <c r="WFJ686" s="18"/>
      <c r="WFT686" s="17"/>
      <c r="WFY686" s="14"/>
      <c r="WFZ686" s="18"/>
      <c r="WGJ686" s="17"/>
      <c r="WGO686" s="14"/>
      <c r="WGP686" s="18"/>
      <c r="WGZ686" s="17"/>
      <c r="WHE686" s="14"/>
      <c r="WHF686" s="18"/>
      <c r="WHP686" s="17"/>
      <c r="WHU686" s="14"/>
      <c r="WHV686" s="18"/>
      <c r="WIF686" s="17"/>
      <c r="WIK686" s="14"/>
      <c r="WIL686" s="18"/>
      <c r="WIV686" s="17"/>
      <c r="WJA686" s="14"/>
      <c r="WJB686" s="18"/>
      <c r="WJL686" s="17"/>
      <c r="WJQ686" s="14"/>
      <c r="WJR686" s="18"/>
      <c r="WKB686" s="17"/>
      <c r="WKG686" s="14"/>
      <c r="WKH686" s="18"/>
      <c r="WKR686" s="17"/>
      <c r="WKW686" s="14"/>
      <c r="WKX686" s="18"/>
      <c r="WLH686" s="17"/>
      <c r="WLM686" s="14"/>
      <c r="WLN686" s="18"/>
      <c r="WLX686" s="17"/>
      <c r="WMC686" s="14"/>
      <c r="WMD686" s="18"/>
      <c r="WMN686" s="17"/>
      <c r="WMS686" s="14"/>
      <c r="WMT686" s="18"/>
      <c r="WND686" s="17"/>
      <c r="WNI686" s="14"/>
      <c r="WNJ686" s="18"/>
      <c r="WNT686" s="17"/>
      <c r="WNY686" s="14"/>
      <c r="WNZ686" s="18"/>
      <c r="WOJ686" s="17"/>
      <c r="WOO686" s="14"/>
      <c r="WOP686" s="18"/>
      <c r="WOZ686" s="17"/>
      <c r="WPE686" s="14"/>
      <c r="WPF686" s="18"/>
      <c r="WPP686" s="17"/>
      <c r="WPU686" s="14"/>
      <c r="WPV686" s="18"/>
      <c r="WQF686" s="17"/>
      <c r="WQK686" s="14"/>
      <c r="WQL686" s="18"/>
      <c r="WQV686" s="17"/>
      <c r="WRA686" s="14"/>
      <c r="WRB686" s="18"/>
      <c r="WRL686" s="17"/>
      <c r="WRQ686" s="14"/>
      <c r="WRR686" s="18"/>
      <c r="WSB686" s="17"/>
      <c r="WSG686" s="14"/>
      <c r="WSH686" s="18"/>
      <c r="WSR686" s="17"/>
      <c r="WSW686" s="14"/>
      <c r="WSX686" s="18"/>
      <c r="WTH686" s="17"/>
      <c r="WTM686" s="14"/>
      <c r="WTN686" s="18"/>
      <c r="WTX686" s="17"/>
      <c r="WUC686" s="14"/>
      <c r="WUD686" s="18"/>
      <c r="WUN686" s="17"/>
      <c r="WUS686" s="14"/>
      <c r="WUT686" s="18"/>
      <c r="WVD686" s="17"/>
      <c r="WVI686" s="14"/>
      <c r="WVJ686" s="18"/>
      <c r="WVT686" s="17"/>
      <c r="WVY686" s="14"/>
      <c r="WVZ686" s="18"/>
      <c r="WWJ686" s="17"/>
      <c r="WWO686" s="14"/>
      <c r="WWP686" s="18"/>
      <c r="WWZ686" s="17"/>
      <c r="WXE686" s="14"/>
      <c r="WXF686" s="18"/>
      <c r="WXP686" s="17"/>
      <c r="WXU686" s="14"/>
      <c r="WXV686" s="18"/>
      <c r="WYF686" s="17"/>
      <c r="WYK686" s="14"/>
      <c r="WYL686" s="18"/>
      <c r="WYV686" s="17"/>
      <c r="WZA686" s="14"/>
      <c r="WZB686" s="18"/>
      <c r="WZL686" s="17"/>
      <c r="WZQ686" s="14"/>
      <c r="WZR686" s="18"/>
      <c r="XAB686" s="17"/>
      <c r="XAG686" s="14"/>
      <c r="XAH686" s="18"/>
      <c r="XAR686" s="17"/>
      <c r="XAW686" s="14"/>
      <c r="XAX686" s="18"/>
      <c r="XBH686" s="17"/>
      <c r="XBM686" s="14"/>
      <c r="XBN686" s="18"/>
      <c r="XBX686" s="17"/>
      <c r="XCC686" s="14"/>
      <c r="XCD686" s="18"/>
      <c r="XCN686" s="17"/>
      <c r="XCS686" s="14"/>
      <c r="XCT686" s="18"/>
      <c r="XDD686" s="17"/>
      <c r="XDI686" s="14"/>
      <c r="XDJ686" s="18"/>
      <c r="XDT686" s="17"/>
      <c r="XDY686" s="14"/>
      <c r="XDZ686" s="18"/>
      <c r="XEJ686" s="17"/>
      <c r="XEO686" s="14"/>
      <c r="XEP686" s="18"/>
      <c r="XEZ686" s="17"/>
    </row>
    <row r="687" spans="1:1020 1025:2044 2049:3068 3073:4092 4097:5116 5121:6140 6145:7164 7169:8188 8193:9212 9217:10236 10241:11260 11265:12284 12289:13308 13313:14332 14337:15356 15361:16380" s="15" customFormat="1" ht="10.15" hidden="1" customHeight="1" x14ac:dyDescent="0.2">
      <c r="A687" s="14">
        <f t="shared" si="54"/>
        <v>684</v>
      </c>
      <c r="B687" s="15" t="s">
        <v>1214</v>
      </c>
      <c r="C687" s="15" t="s">
        <v>1215</v>
      </c>
      <c r="D687" s="15" t="s">
        <v>627</v>
      </c>
      <c r="E687" s="16">
        <v>13.850899999999999</v>
      </c>
      <c r="F687" s="15" t="s">
        <v>79</v>
      </c>
      <c r="G687" s="15" t="s">
        <v>70</v>
      </c>
      <c r="H687" s="15" t="s">
        <v>80</v>
      </c>
      <c r="I687" s="15" t="s">
        <v>70</v>
      </c>
      <c r="J687" s="15" t="s">
        <v>70</v>
      </c>
      <c r="K687" s="15" t="s">
        <v>70</v>
      </c>
      <c r="L687" s="15" t="s">
        <v>70</v>
      </c>
      <c r="M687" s="15" t="s">
        <v>70</v>
      </c>
      <c r="N687" s="15" t="s">
        <v>80</v>
      </c>
      <c r="O687" s="15" t="s">
        <v>70</v>
      </c>
      <c r="P687" s="15" t="s">
        <v>79</v>
      </c>
      <c r="Q687" s="6" t="str">
        <f t="shared" si="51"/>
        <v/>
      </c>
      <c r="R687" s="1" t="str">
        <f t="shared" si="52"/>
        <v>Estimado.rar</v>
      </c>
      <c r="U687" s="15">
        <f t="shared" si="50"/>
        <v>1</v>
      </c>
      <c r="V687" s="1" t="s">
        <v>2566</v>
      </c>
      <c r="W687" s="1" t="str">
        <f t="shared" si="53"/>
        <v>revisamos</v>
      </c>
      <c r="AB687" s="17"/>
      <c r="AG687" s="14"/>
      <c r="AH687" s="18"/>
      <c r="AR687" s="17"/>
      <c r="AW687" s="14"/>
      <c r="AX687" s="18"/>
      <c r="BH687" s="17"/>
      <c r="BM687" s="14"/>
      <c r="BN687" s="18"/>
      <c r="BX687" s="17"/>
      <c r="CC687" s="14"/>
      <c r="CD687" s="18"/>
      <c r="CN687" s="17"/>
      <c r="CS687" s="14"/>
      <c r="CT687" s="18"/>
      <c r="DD687" s="17"/>
      <c r="DI687" s="14"/>
      <c r="DJ687" s="18"/>
      <c r="DT687" s="17"/>
      <c r="DY687" s="14"/>
      <c r="DZ687" s="18"/>
      <c r="EJ687" s="17"/>
      <c r="EO687" s="14"/>
      <c r="EP687" s="18"/>
      <c r="EZ687" s="17"/>
      <c r="FE687" s="14"/>
      <c r="FF687" s="18"/>
      <c r="FP687" s="17"/>
      <c r="FU687" s="14"/>
      <c r="FV687" s="18"/>
      <c r="GF687" s="17"/>
      <c r="GK687" s="14"/>
      <c r="GL687" s="18"/>
      <c r="GV687" s="17"/>
      <c r="HA687" s="14"/>
      <c r="HB687" s="18"/>
      <c r="HL687" s="17"/>
      <c r="HQ687" s="14"/>
      <c r="HR687" s="18"/>
      <c r="IB687" s="17"/>
      <c r="IG687" s="14"/>
      <c r="IH687" s="18"/>
      <c r="IR687" s="17"/>
      <c r="IW687" s="14"/>
      <c r="IX687" s="18"/>
      <c r="JH687" s="17"/>
      <c r="JM687" s="14"/>
      <c r="JN687" s="18"/>
      <c r="JX687" s="17"/>
      <c r="KC687" s="14"/>
      <c r="KD687" s="18"/>
      <c r="KN687" s="17"/>
      <c r="KS687" s="14"/>
      <c r="KT687" s="18"/>
      <c r="LD687" s="17"/>
      <c r="LI687" s="14"/>
      <c r="LJ687" s="18"/>
      <c r="LT687" s="17"/>
      <c r="LY687" s="14"/>
      <c r="LZ687" s="18"/>
      <c r="MJ687" s="17"/>
      <c r="MO687" s="14"/>
      <c r="MP687" s="18"/>
      <c r="MZ687" s="17"/>
      <c r="NE687" s="14"/>
      <c r="NF687" s="18"/>
      <c r="NP687" s="17"/>
      <c r="NU687" s="14"/>
      <c r="NV687" s="18"/>
      <c r="OF687" s="17"/>
      <c r="OK687" s="14"/>
      <c r="OL687" s="18"/>
      <c r="OV687" s="17"/>
      <c r="PA687" s="14"/>
      <c r="PB687" s="18"/>
      <c r="PL687" s="17"/>
      <c r="PQ687" s="14"/>
      <c r="PR687" s="18"/>
      <c r="QB687" s="17"/>
      <c r="QG687" s="14"/>
      <c r="QH687" s="18"/>
      <c r="QR687" s="17"/>
      <c r="QW687" s="14"/>
      <c r="QX687" s="18"/>
      <c r="RH687" s="17"/>
      <c r="RM687" s="14"/>
      <c r="RN687" s="18"/>
      <c r="RX687" s="17"/>
      <c r="SC687" s="14"/>
      <c r="SD687" s="18"/>
      <c r="SN687" s="17"/>
      <c r="SS687" s="14"/>
      <c r="ST687" s="18"/>
      <c r="TD687" s="17"/>
      <c r="TI687" s="14"/>
      <c r="TJ687" s="18"/>
      <c r="TT687" s="17"/>
      <c r="TY687" s="14"/>
      <c r="TZ687" s="18"/>
      <c r="UJ687" s="17"/>
      <c r="UO687" s="14"/>
      <c r="UP687" s="18"/>
      <c r="UZ687" s="17"/>
      <c r="VE687" s="14"/>
      <c r="VF687" s="18"/>
      <c r="VP687" s="17"/>
      <c r="VU687" s="14"/>
      <c r="VV687" s="18"/>
      <c r="WF687" s="17"/>
      <c r="WK687" s="14"/>
      <c r="WL687" s="18"/>
      <c r="WV687" s="17"/>
      <c r="XA687" s="14"/>
      <c r="XB687" s="18"/>
      <c r="XL687" s="17"/>
      <c r="XQ687" s="14"/>
      <c r="XR687" s="18"/>
      <c r="YB687" s="17"/>
      <c r="YG687" s="14"/>
      <c r="YH687" s="18"/>
      <c r="YR687" s="17"/>
      <c r="YW687" s="14"/>
      <c r="YX687" s="18"/>
      <c r="ZH687" s="17"/>
      <c r="ZM687" s="14"/>
      <c r="ZN687" s="18"/>
      <c r="ZX687" s="17"/>
      <c r="AAC687" s="14"/>
      <c r="AAD687" s="18"/>
      <c r="AAN687" s="17"/>
      <c r="AAS687" s="14"/>
      <c r="AAT687" s="18"/>
      <c r="ABD687" s="17"/>
      <c r="ABI687" s="14"/>
      <c r="ABJ687" s="18"/>
      <c r="ABT687" s="17"/>
      <c r="ABY687" s="14"/>
      <c r="ABZ687" s="18"/>
      <c r="ACJ687" s="17"/>
      <c r="ACO687" s="14"/>
      <c r="ACP687" s="18"/>
      <c r="ACZ687" s="17"/>
      <c r="ADE687" s="14"/>
      <c r="ADF687" s="18"/>
      <c r="ADP687" s="17"/>
      <c r="ADU687" s="14"/>
      <c r="ADV687" s="18"/>
      <c r="AEF687" s="17"/>
      <c r="AEK687" s="14"/>
      <c r="AEL687" s="18"/>
      <c r="AEV687" s="17"/>
      <c r="AFA687" s="14"/>
      <c r="AFB687" s="18"/>
      <c r="AFL687" s="17"/>
      <c r="AFQ687" s="14"/>
      <c r="AFR687" s="18"/>
      <c r="AGB687" s="17"/>
      <c r="AGG687" s="14"/>
      <c r="AGH687" s="18"/>
      <c r="AGR687" s="17"/>
      <c r="AGW687" s="14"/>
      <c r="AGX687" s="18"/>
      <c r="AHH687" s="17"/>
      <c r="AHM687" s="14"/>
      <c r="AHN687" s="18"/>
      <c r="AHX687" s="17"/>
      <c r="AIC687" s="14"/>
      <c r="AID687" s="18"/>
      <c r="AIN687" s="17"/>
      <c r="AIS687" s="14"/>
      <c r="AIT687" s="18"/>
      <c r="AJD687" s="17"/>
      <c r="AJI687" s="14"/>
      <c r="AJJ687" s="18"/>
      <c r="AJT687" s="17"/>
      <c r="AJY687" s="14"/>
      <c r="AJZ687" s="18"/>
      <c r="AKJ687" s="17"/>
      <c r="AKO687" s="14"/>
      <c r="AKP687" s="18"/>
      <c r="AKZ687" s="17"/>
      <c r="ALE687" s="14"/>
      <c r="ALF687" s="18"/>
      <c r="ALP687" s="17"/>
      <c r="ALU687" s="14"/>
      <c r="ALV687" s="18"/>
      <c r="AMF687" s="17"/>
      <c r="AMK687" s="14"/>
      <c r="AML687" s="18"/>
      <c r="AMV687" s="17"/>
      <c r="ANA687" s="14"/>
      <c r="ANB687" s="18"/>
      <c r="ANL687" s="17"/>
      <c r="ANQ687" s="14"/>
      <c r="ANR687" s="18"/>
      <c r="AOB687" s="17"/>
      <c r="AOG687" s="14"/>
      <c r="AOH687" s="18"/>
      <c r="AOR687" s="17"/>
      <c r="AOW687" s="14"/>
      <c r="AOX687" s="18"/>
      <c r="APH687" s="17"/>
      <c r="APM687" s="14"/>
      <c r="APN687" s="18"/>
      <c r="APX687" s="17"/>
      <c r="AQC687" s="14"/>
      <c r="AQD687" s="18"/>
      <c r="AQN687" s="17"/>
      <c r="AQS687" s="14"/>
      <c r="AQT687" s="18"/>
      <c r="ARD687" s="17"/>
      <c r="ARI687" s="14"/>
      <c r="ARJ687" s="18"/>
      <c r="ART687" s="17"/>
      <c r="ARY687" s="14"/>
      <c r="ARZ687" s="18"/>
      <c r="ASJ687" s="17"/>
      <c r="ASO687" s="14"/>
      <c r="ASP687" s="18"/>
      <c r="ASZ687" s="17"/>
      <c r="ATE687" s="14"/>
      <c r="ATF687" s="18"/>
      <c r="ATP687" s="17"/>
      <c r="ATU687" s="14"/>
      <c r="ATV687" s="18"/>
      <c r="AUF687" s="17"/>
      <c r="AUK687" s="14"/>
      <c r="AUL687" s="18"/>
      <c r="AUV687" s="17"/>
      <c r="AVA687" s="14"/>
      <c r="AVB687" s="18"/>
      <c r="AVL687" s="17"/>
      <c r="AVQ687" s="14"/>
      <c r="AVR687" s="18"/>
      <c r="AWB687" s="17"/>
      <c r="AWG687" s="14"/>
      <c r="AWH687" s="18"/>
      <c r="AWR687" s="17"/>
      <c r="AWW687" s="14"/>
      <c r="AWX687" s="18"/>
      <c r="AXH687" s="17"/>
      <c r="AXM687" s="14"/>
      <c r="AXN687" s="18"/>
      <c r="AXX687" s="17"/>
      <c r="AYC687" s="14"/>
      <c r="AYD687" s="18"/>
      <c r="AYN687" s="17"/>
      <c r="AYS687" s="14"/>
      <c r="AYT687" s="18"/>
      <c r="AZD687" s="17"/>
      <c r="AZI687" s="14"/>
      <c r="AZJ687" s="18"/>
      <c r="AZT687" s="17"/>
      <c r="AZY687" s="14"/>
      <c r="AZZ687" s="18"/>
      <c r="BAJ687" s="17"/>
      <c r="BAO687" s="14"/>
      <c r="BAP687" s="18"/>
      <c r="BAZ687" s="17"/>
      <c r="BBE687" s="14"/>
      <c r="BBF687" s="18"/>
      <c r="BBP687" s="17"/>
      <c r="BBU687" s="14"/>
      <c r="BBV687" s="18"/>
      <c r="BCF687" s="17"/>
      <c r="BCK687" s="14"/>
      <c r="BCL687" s="18"/>
      <c r="BCV687" s="17"/>
      <c r="BDA687" s="14"/>
      <c r="BDB687" s="18"/>
      <c r="BDL687" s="17"/>
      <c r="BDQ687" s="14"/>
      <c r="BDR687" s="18"/>
      <c r="BEB687" s="17"/>
      <c r="BEG687" s="14"/>
      <c r="BEH687" s="18"/>
      <c r="BER687" s="17"/>
      <c r="BEW687" s="14"/>
      <c r="BEX687" s="18"/>
      <c r="BFH687" s="17"/>
      <c r="BFM687" s="14"/>
      <c r="BFN687" s="18"/>
      <c r="BFX687" s="17"/>
      <c r="BGC687" s="14"/>
      <c r="BGD687" s="18"/>
      <c r="BGN687" s="17"/>
      <c r="BGS687" s="14"/>
      <c r="BGT687" s="18"/>
      <c r="BHD687" s="17"/>
      <c r="BHI687" s="14"/>
      <c r="BHJ687" s="18"/>
      <c r="BHT687" s="17"/>
      <c r="BHY687" s="14"/>
      <c r="BHZ687" s="18"/>
      <c r="BIJ687" s="17"/>
      <c r="BIO687" s="14"/>
      <c r="BIP687" s="18"/>
      <c r="BIZ687" s="17"/>
      <c r="BJE687" s="14"/>
      <c r="BJF687" s="18"/>
      <c r="BJP687" s="17"/>
      <c r="BJU687" s="14"/>
      <c r="BJV687" s="18"/>
      <c r="BKF687" s="17"/>
      <c r="BKK687" s="14"/>
      <c r="BKL687" s="18"/>
      <c r="BKV687" s="17"/>
      <c r="BLA687" s="14"/>
      <c r="BLB687" s="18"/>
      <c r="BLL687" s="17"/>
      <c r="BLQ687" s="14"/>
      <c r="BLR687" s="18"/>
      <c r="BMB687" s="17"/>
      <c r="BMG687" s="14"/>
      <c r="BMH687" s="18"/>
      <c r="BMR687" s="17"/>
      <c r="BMW687" s="14"/>
      <c r="BMX687" s="18"/>
      <c r="BNH687" s="17"/>
      <c r="BNM687" s="14"/>
      <c r="BNN687" s="18"/>
      <c r="BNX687" s="17"/>
      <c r="BOC687" s="14"/>
      <c r="BOD687" s="18"/>
      <c r="BON687" s="17"/>
      <c r="BOS687" s="14"/>
      <c r="BOT687" s="18"/>
      <c r="BPD687" s="17"/>
      <c r="BPI687" s="14"/>
      <c r="BPJ687" s="18"/>
      <c r="BPT687" s="17"/>
      <c r="BPY687" s="14"/>
      <c r="BPZ687" s="18"/>
      <c r="BQJ687" s="17"/>
      <c r="BQO687" s="14"/>
      <c r="BQP687" s="18"/>
      <c r="BQZ687" s="17"/>
      <c r="BRE687" s="14"/>
      <c r="BRF687" s="18"/>
      <c r="BRP687" s="17"/>
      <c r="BRU687" s="14"/>
      <c r="BRV687" s="18"/>
      <c r="BSF687" s="17"/>
      <c r="BSK687" s="14"/>
      <c r="BSL687" s="18"/>
      <c r="BSV687" s="17"/>
      <c r="BTA687" s="14"/>
      <c r="BTB687" s="18"/>
      <c r="BTL687" s="17"/>
      <c r="BTQ687" s="14"/>
      <c r="BTR687" s="18"/>
      <c r="BUB687" s="17"/>
      <c r="BUG687" s="14"/>
      <c r="BUH687" s="18"/>
      <c r="BUR687" s="17"/>
      <c r="BUW687" s="14"/>
      <c r="BUX687" s="18"/>
      <c r="BVH687" s="17"/>
      <c r="BVM687" s="14"/>
      <c r="BVN687" s="18"/>
      <c r="BVX687" s="17"/>
      <c r="BWC687" s="14"/>
      <c r="BWD687" s="18"/>
      <c r="BWN687" s="17"/>
      <c r="BWS687" s="14"/>
      <c r="BWT687" s="18"/>
      <c r="BXD687" s="17"/>
      <c r="BXI687" s="14"/>
      <c r="BXJ687" s="18"/>
      <c r="BXT687" s="17"/>
      <c r="BXY687" s="14"/>
      <c r="BXZ687" s="18"/>
      <c r="BYJ687" s="17"/>
      <c r="BYO687" s="14"/>
      <c r="BYP687" s="18"/>
      <c r="BYZ687" s="17"/>
      <c r="BZE687" s="14"/>
      <c r="BZF687" s="18"/>
      <c r="BZP687" s="17"/>
      <c r="BZU687" s="14"/>
      <c r="BZV687" s="18"/>
      <c r="CAF687" s="17"/>
      <c r="CAK687" s="14"/>
      <c r="CAL687" s="18"/>
      <c r="CAV687" s="17"/>
      <c r="CBA687" s="14"/>
      <c r="CBB687" s="18"/>
      <c r="CBL687" s="17"/>
      <c r="CBQ687" s="14"/>
      <c r="CBR687" s="18"/>
      <c r="CCB687" s="17"/>
      <c r="CCG687" s="14"/>
      <c r="CCH687" s="18"/>
      <c r="CCR687" s="17"/>
      <c r="CCW687" s="14"/>
      <c r="CCX687" s="18"/>
      <c r="CDH687" s="17"/>
      <c r="CDM687" s="14"/>
      <c r="CDN687" s="18"/>
      <c r="CDX687" s="17"/>
      <c r="CEC687" s="14"/>
      <c r="CED687" s="18"/>
      <c r="CEN687" s="17"/>
      <c r="CES687" s="14"/>
      <c r="CET687" s="18"/>
      <c r="CFD687" s="17"/>
      <c r="CFI687" s="14"/>
      <c r="CFJ687" s="18"/>
      <c r="CFT687" s="17"/>
      <c r="CFY687" s="14"/>
      <c r="CFZ687" s="18"/>
      <c r="CGJ687" s="17"/>
      <c r="CGO687" s="14"/>
      <c r="CGP687" s="18"/>
      <c r="CGZ687" s="17"/>
      <c r="CHE687" s="14"/>
      <c r="CHF687" s="18"/>
      <c r="CHP687" s="17"/>
      <c r="CHU687" s="14"/>
      <c r="CHV687" s="18"/>
      <c r="CIF687" s="17"/>
      <c r="CIK687" s="14"/>
      <c r="CIL687" s="18"/>
      <c r="CIV687" s="17"/>
      <c r="CJA687" s="14"/>
      <c r="CJB687" s="18"/>
      <c r="CJL687" s="17"/>
      <c r="CJQ687" s="14"/>
      <c r="CJR687" s="18"/>
      <c r="CKB687" s="17"/>
      <c r="CKG687" s="14"/>
      <c r="CKH687" s="18"/>
      <c r="CKR687" s="17"/>
      <c r="CKW687" s="14"/>
      <c r="CKX687" s="18"/>
      <c r="CLH687" s="17"/>
      <c r="CLM687" s="14"/>
      <c r="CLN687" s="18"/>
      <c r="CLX687" s="17"/>
      <c r="CMC687" s="14"/>
      <c r="CMD687" s="18"/>
      <c r="CMN687" s="17"/>
      <c r="CMS687" s="14"/>
      <c r="CMT687" s="18"/>
      <c r="CND687" s="17"/>
      <c r="CNI687" s="14"/>
      <c r="CNJ687" s="18"/>
      <c r="CNT687" s="17"/>
      <c r="CNY687" s="14"/>
      <c r="CNZ687" s="18"/>
      <c r="COJ687" s="17"/>
      <c r="COO687" s="14"/>
      <c r="COP687" s="18"/>
      <c r="COZ687" s="17"/>
      <c r="CPE687" s="14"/>
      <c r="CPF687" s="18"/>
      <c r="CPP687" s="17"/>
      <c r="CPU687" s="14"/>
      <c r="CPV687" s="18"/>
      <c r="CQF687" s="17"/>
      <c r="CQK687" s="14"/>
      <c r="CQL687" s="18"/>
      <c r="CQV687" s="17"/>
      <c r="CRA687" s="14"/>
      <c r="CRB687" s="18"/>
      <c r="CRL687" s="17"/>
      <c r="CRQ687" s="14"/>
      <c r="CRR687" s="18"/>
      <c r="CSB687" s="17"/>
      <c r="CSG687" s="14"/>
      <c r="CSH687" s="18"/>
      <c r="CSR687" s="17"/>
      <c r="CSW687" s="14"/>
      <c r="CSX687" s="18"/>
      <c r="CTH687" s="17"/>
      <c r="CTM687" s="14"/>
      <c r="CTN687" s="18"/>
      <c r="CTX687" s="17"/>
      <c r="CUC687" s="14"/>
      <c r="CUD687" s="18"/>
      <c r="CUN687" s="17"/>
      <c r="CUS687" s="14"/>
      <c r="CUT687" s="18"/>
      <c r="CVD687" s="17"/>
      <c r="CVI687" s="14"/>
      <c r="CVJ687" s="18"/>
      <c r="CVT687" s="17"/>
      <c r="CVY687" s="14"/>
      <c r="CVZ687" s="18"/>
      <c r="CWJ687" s="17"/>
      <c r="CWO687" s="14"/>
      <c r="CWP687" s="18"/>
      <c r="CWZ687" s="17"/>
      <c r="CXE687" s="14"/>
      <c r="CXF687" s="18"/>
      <c r="CXP687" s="17"/>
      <c r="CXU687" s="14"/>
      <c r="CXV687" s="18"/>
      <c r="CYF687" s="17"/>
      <c r="CYK687" s="14"/>
      <c r="CYL687" s="18"/>
      <c r="CYV687" s="17"/>
      <c r="CZA687" s="14"/>
      <c r="CZB687" s="18"/>
      <c r="CZL687" s="17"/>
      <c r="CZQ687" s="14"/>
      <c r="CZR687" s="18"/>
      <c r="DAB687" s="17"/>
      <c r="DAG687" s="14"/>
      <c r="DAH687" s="18"/>
      <c r="DAR687" s="17"/>
      <c r="DAW687" s="14"/>
      <c r="DAX687" s="18"/>
      <c r="DBH687" s="17"/>
      <c r="DBM687" s="14"/>
      <c r="DBN687" s="18"/>
      <c r="DBX687" s="17"/>
      <c r="DCC687" s="14"/>
      <c r="DCD687" s="18"/>
      <c r="DCN687" s="17"/>
      <c r="DCS687" s="14"/>
      <c r="DCT687" s="18"/>
      <c r="DDD687" s="17"/>
      <c r="DDI687" s="14"/>
      <c r="DDJ687" s="18"/>
      <c r="DDT687" s="17"/>
      <c r="DDY687" s="14"/>
      <c r="DDZ687" s="18"/>
      <c r="DEJ687" s="17"/>
      <c r="DEO687" s="14"/>
      <c r="DEP687" s="18"/>
      <c r="DEZ687" s="17"/>
      <c r="DFE687" s="14"/>
      <c r="DFF687" s="18"/>
      <c r="DFP687" s="17"/>
      <c r="DFU687" s="14"/>
      <c r="DFV687" s="18"/>
      <c r="DGF687" s="17"/>
      <c r="DGK687" s="14"/>
      <c r="DGL687" s="18"/>
      <c r="DGV687" s="17"/>
      <c r="DHA687" s="14"/>
      <c r="DHB687" s="18"/>
      <c r="DHL687" s="17"/>
      <c r="DHQ687" s="14"/>
      <c r="DHR687" s="18"/>
      <c r="DIB687" s="17"/>
      <c r="DIG687" s="14"/>
      <c r="DIH687" s="18"/>
      <c r="DIR687" s="17"/>
      <c r="DIW687" s="14"/>
      <c r="DIX687" s="18"/>
      <c r="DJH687" s="17"/>
      <c r="DJM687" s="14"/>
      <c r="DJN687" s="18"/>
      <c r="DJX687" s="17"/>
      <c r="DKC687" s="14"/>
      <c r="DKD687" s="18"/>
      <c r="DKN687" s="17"/>
      <c r="DKS687" s="14"/>
      <c r="DKT687" s="18"/>
      <c r="DLD687" s="17"/>
      <c r="DLI687" s="14"/>
      <c r="DLJ687" s="18"/>
      <c r="DLT687" s="17"/>
      <c r="DLY687" s="14"/>
      <c r="DLZ687" s="18"/>
      <c r="DMJ687" s="17"/>
      <c r="DMO687" s="14"/>
      <c r="DMP687" s="18"/>
      <c r="DMZ687" s="17"/>
      <c r="DNE687" s="14"/>
      <c r="DNF687" s="18"/>
      <c r="DNP687" s="17"/>
      <c r="DNU687" s="14"/>
      <c r="DNV687" s="18"/>
      <c r="DOF687" s="17"/>
      <c r="DOK687" s="14"/>
      <c r="DOL687" s="18"/>
      <c r="DOV687" s="17"/>
      <c r="DPA687" s="14"/>
      <c r="DPB687" s="18"/>
      <c r="DPL687" s="17"/>
      <c r="DPQ687" s="14"/>
      <c r="DPR687" s="18"/>
      <c r="DQB687" s="17"/>
      <c r="DQG687" s="14"/>
      <c r="DQH687" s="18"/>
      <c r="DQR687" s="17"/>
      <c r="DQW687" s="14"/>
      <c r="DQX687" s="18"/>
      <c r="DRH687" s="17"/>
      <c r="DRM687" s="14"/>
      <c r="DRN687" s="18"/>
      <c r="DRX687" s="17"/>
      <c r="DSC687" s="14"/>
      <c r="DSD687" s="18"/>
      <c r="DSN687" s="17"/>
      <c r="DSS687" s="14"/>
      <c r="DST687" s="18"/>
      <c r="DTD687" s="17"/>
      <c r="DTI687" s="14"/>
      <c r="DTJ687" s="18"/>
      <c r="DTT687" s="17"/>
      <c r="DTY687" s="14"/>
      <c r="DTZ687" s="18"/>
      <c r="DUJ687" s="17"/>
      <c r="DUO687" s="14"/>
      <c r="DUP687" s="18"/>
      <c r="DUZ687" s="17"/>
      <c r="DVE687" s="14"/>
      <c r="DVF687" s="18"/>
      <c r="DVP687" s="17"/>
      <c r="DVU687" s="14"/>
      <c r="DVV687" s="18"/>
      <c r="DWF687" s="17"/>
      <c r="DWK687" s="14"/>
      <c r="DWL687" s="18"/>
      <c r="DWV687" s="17"/>
      <c r="DXA687" s="14"/>
      <c r="DXB687" s="18"/>
      <c r="DXL687" s="17"/>
      <c r="DXQ687" s="14"/>
      <c r="DXR687" s="18"/>
      <c r="DYB687" s="17"/>
      <c r="DYG687" s="14"/>
      <c r="DYH687" s="18"/>
      <c r="DYR687" s="17"/>
      <c r="DYW687" s="14"/>
      <c r="DYX687" s="18"/>
      <c r="DZH687" s="17"/>
      <c r="DZM687" s="14"/>
      <c r="DZN687" s="18"/>
      <c r="DZX687" s="17"/>
      <c r="EAC687" s="14"/>
      <c r="EAD687" s="18"/>
      <c r="EAN687" s="17"/>
      <c r="EAS687" s="14"/>
      <c r="EAT687" s="18"/>
      <c r="EBD687" s="17"/>
      <c r="EBI687" s="14"/>
      <c r="EBJ687" s="18"/>
      <c r="EBT687" s="17"/>
      <c r="EBY687" s="14"/>
      <c r="EBZ687" s="18"/>
      <c r="ECJ687" s="17"/>
      <c r="ECO687" s="14"/>
      <c r="ECP687" s="18"/>
      <c r="ECZ687" s="17"/>
      <c r="EDE687" s="14"/>
      <c r="EDF687" s="18"/>
      <c r="EDP687" s="17"/>
      <c r="EDU687" s="14"/>
      <c r="EDV687" s="18"/>
      <c r="EEF687" s="17"/>
      <c r="EEK687" s="14"/>
      <c r="EEL687" s="18"/>
      <c r="EEV687" s="17"/>
      <c r="EFA687" s="14"/>
      <c r="EFB687" s="18"/>
      <c r="EFL687" s="17"/>
      <c r="EFQ687" s="14"/>
      <c r="EFR687" s="18"/>
      <c r="EGB687" s="17"/>
      <c r="EGG687" s="14"/>
      <c r="EGH687" s="18"/>
      <c r="EGR687" s="17"/>
      <c r="EGW687" s="14"/>
      <c r="EGX687" s="18"/>
      <c r="EHH687" s="17"/>
      <c r="EHM687" s="14"/>
      <c r="EHN687" s="18"/>
      <c r="EHX687" s="17"/>
      <c r="EIC687" s="14"/>
      <c r="EID687" s="18"/>
      <c r="EIN687" s="17"/>
      <c r="EIS687" s="14"/>
      <c r="EIT687" s="18"/>
      <c r="EJD687" s="17"/>
      <c r="EJI687" s="14"/>
      <c r="EJJ687" s="18"/>
      <c r="EJT687" s="17"/>
      <c r="EJY687" s="14"/>
      <c r="EJZ687" s="18"/>
      <c r="EKJ687" s="17"/>
      <c r="EKO687" s="14"/>
      <c r="EKP687" s="18"/>
      <c r="EKZ687" s="17"/>
      <c r="ELE687" s="14"/>
      <c r="ELF687" s="18"/>
      <c r="ELP687" s="17"/>
      <c r="ELU687" s="14"/>
      <c r="ELV687" s="18"/>
      <c r="EMF687" s="17"/>
      <c r="EMK687" s="14"/>
      <c r="EML687" s="18"/>
      <c r="EMV687" s="17"/>
      <c r="ENA687" s="14"/>
      <c r="ENB687" s="18"/>
      <c r="ENL687" s="17"/>
      <c r="ENQ687" s="14"/>
      <c r="ENR687" s="18"/>
      <c r="EOB687" s="17"/>
      <c r="EOG687" s="14"/>
      <c r="EOH687" s="18"/>
      <c r="EOR687" s="17"/>
      <c r="EOW687" s="14"/>
      <c r="EOX687" s="18"/>
      <c r="EPH687" s="17"/>
      <c r="EPM687" s="14"/>
      <c r="EPN687" s="18"/>
      <c r="EPX687" s="17"/>
      <c r="EQC687" s="14"/>
      <c r="EQD687" s="18"/>
      <c r="EQN687" s="17"/>
      <c r="EQS687" s="14"/>
      <c r="EQT687" s="18"/>
      <c r="ERD687" s="17"/>
      <c r="ERI687" s="14"/>
      <c r="ERJ687" s="18"/>
      <c r="ERT687" s="17"/>
      <c r="ERY687" s="14"/>
      <c r="ERZ687" s="18"/>
      <c r="ESJ687" s="17"/>
      <c r="ESO687" s="14"/>
      <c r="ESP687" s="18"/>
      <c r="ESZ687" s="17"/>
      <c r="ETE687" s="14"/>
      <c r="ETF687" s="18"/>
      <c r="ETP687" s="17"/>
      <c r="ETU687" s="14"/>
      <c r="ETV687" s="18"/>
      <c r="EUF687" s="17"/>
      <c r="EUK687" s="14"/>
      <c r="EUL687" s="18"/>
      <c r="EUV687" s="17"/>
      <c r="EVA687" s="14"/>
      <c r="EVB687" s="18"/>
      <c r="EVL687" s="17"/>
      <c r="EVQ687" s="14"/>
      <c r="EVR687" s="18"/>
      <c r="EWB687" s="17"/>
      <c r="EWG687" s="14"/>
      <c r="EWH687" s="18"/>
      <c r="EWR687" s="17"/>
      <c r="EWW687" s="14"/>
      <c r="EWX687" s="18"/>
      <c r="EXH687" s="17"/>
      <c r="EXM687" s="14"/>
      <c r="EXN687" s="18"/>
      <c r="EXX687" s="17"/>
      <c r="EYC687" s="14"/>
      <c r="EYD687" s="18"/>
      <c r="EYN687" s="17"/>
      <c r="EYS687" s="14"/>
      <c r="EYT687" s="18"/>
      <c r="EZD687" s="17"/>
      <c r="EZI687" s="14"/>
      <c r="EZJ687" s="18"/>
      <c r="EZT687" s="17"/>
      <c r="EZY687" s="14"/>
      <c r="EZZ687" s="18"/>
      <c r="FAJ687" s="17"/>
      <c r="FAO687" s="14"/>
      <c r="FAP687" s="18"/>
      <c r="FAZ687" s="17"/>
      <c r="FBE687" s="14"/>
      <c r="FBF687" s="18"/>
      <c r="FBP687" s="17"/>
      <c r="FBU687" s="14"/>
      <c r="FBV687" s="18"/>
      <c r="FCF687" s="17"/>
      <c r="FCK687" s="14"/>
      <c r="FCL687" s="18"/>
      <c r="FCV687" s="17"/>
      <c r="FDA687" s="14"/>
      <c r="FDB687" s="18"/>
      <c r="FDL687" s="17"/>
      <c r="FDQ687" s="14"/>
      <c r="FDR687" s="18"/>
      <c r="FEB687" s="17"/>
      <c r="FEG687" s="14"/>
      <c r="FEH687" s="18"/>
      <c r="FER687" s="17"/>
      <c r="FEW687" s="14"/>
      <c r="FEX687" s="18"/>
      <c r="FFH687" s="17"/>
      <c r="FFM687" s="14"/>
      <c r="FFN687" s="18"/>
      <c r="FFX687" s="17"/>
      <c r="FGC687" s="14"/>
      <c r="FGD687" s="18"/>
      <c r="FGN687" s="17"/>
      <c r="FGS687" s="14"/>
      <c r="FGT687" s="18"/>
      <c r="FHD687" s="17"/>
      <c r="FHI687" s="14"/>
      <c r="FHJ687" s="18"/>
      <c r="FHT687" s="17"/>
      <c r="FHY687" s="14"/>
      <c r="FHZ687" s="18"/>
      <c r="FIJ687" s="17"/>
      <c r="FIO687" s="14"/>
      <c r="FIP687" s="18"/>
      <c r="FIZ687" s="17"/>
      <c r="FJE687" s="14"/>
      <c r="FJF687" s="18"/>
      <c r="FJP687" s="17"/>
      <c r="FJU687" s="14"/>
      <c r="FJV687" s="18"/>
      <c r="FKF687" s="17"/>
      <c r="FKK687" s="14"/>
      <c r="FKL687" s="18"/>
      <c r="FKV687" s="17"/>
      <c r="FLA687" s="14"/>
      <c r="FLB687" s="18"/>
      <c r="FLL687" s="17"/>
      <c r="FLQ687" s="14"/>
      <c r="FLR687" s="18"/>
      <c r="FMB687" s="17"/>
      <c r="FMG687" s="14"/>
      <c r="FMH687" s="18"/>
      <c r="FMR687" s="17"/>
      <c r="FMW687" s="14"/>
      <c r="FMX687" s="18"/>
      <c r="FNH687" s="17"/>
      <c r="FNM687" s="14"/>
      <c r="FNN687" s="18"/>
      <c r="FNX687" s="17"/>
      <c r="FOC687" s="14"/>
      <c r="FOD687" s="18"/>
      <c r="FON687" s="17"/>
      <c r="FOS687" s="14"/>
      <c r="FOT687" s="18"/>
      <c r="FPD687" s="17"/>
      <c r="FPI687" s="14"/>
      <c r="FPJ687" s="18"/>
      <c r="FPT687" s="17"/>
      <c r="FPY687" s="14"/>
      <c r="FPZ687" s="18"/>
      <c r="FQJ687" s="17"/>
      <c r="FQO687" s="14"/>
      <c r="FQP687" s="18"/>
      <c r="FQZ687" s="17"/>
      <c r="FRE687" s="14"/>
      <c r="FRF687" s="18"/>
      <c r="FRP687" s="17"/>
      <c r="FRU687" s="14"/>
      <c r="FRV687" s="18"/>
      <c r="FSF687" s="17"/>
      <c r="FSK687" s="14"/>
      <c r="FSL687" s="18"/>
      <c r="FSV687" s="17"/>
      <c r="FTA687" s="14"/>
      <c r="FTB687" s="18"/>
      <c r="FTL687" s="17"/>
      <c r="FTQ687" s="14"/>
      <c r="FTR687" s="18"/>
      <c r="FUB687" s="17"/>
      <c r="FUG687" s="14"/>
      <c r="FUH687" s="18"/>
      <c r="FUR687" s="17"/>
      <c r="FUW687" s="14"/>
      <c r="FUX687" s="18"/>
      <c r="FVH687" s="17"/>
      <c r="FVM687" s="14"/>
      <c r="FVN687" s="18"/>
      <c r="FVX687" s="17"/>
      <c r="FWC687" s="14"/>
      <c r="FWD687" s="18"/>
      <c r="FWN687" s="17"/>
      <c r="FWS687" s="14"/>
      <c r="FWT687" s="18"/>
      <c r="FXD687" s="17"/>
      <c r="FXI687" s="14"/>
      <c r="FXJ687" s="18"/>
      <c r="FXT687" s="17"/>
      <c r="FXY687" s="14"/>
      <c r="FXZ687" s="18"/>
      <c r="FYJ687" s="17"/>
      <c r="FYO687" s="14"/>
      <c r="FYP687" s="18"/>
      <c r="FYZ687" s="17"/>
      <c r="FZE687" s="14"/>
      <c r="FZF687" s="18"/>
      <c r="FZP687" s="17"/>
      <c r="FZU687" s="14"/>
      <c r="FZV687" s="18"/>
      <c r="GAF687" s="17"/>
      <c r="GAK687" s="14"/>
      <c r="GAL687" s="18"/>
      <c r="GAV687" s="17"/>
      <c r="GBA687" s="14"/>
      <c r="GBB687" s="18"/>
      <c r="GBL687" s="17"/>
      <c r="GBQ687" s="14"/>
      <c r="GBR687" s="18"/>
      <c r="GCB687" s="17"/>
      <c r="GCG687" s="14"/>
      <c r="GCH687" s="18"/>
      <c r="GCR687" s="17"/>
      <c r="GCW687" s="14"/>
      <c r="GCX687" s="18"/>
      <c r="GDH687" s="17"/>
      <c r="GDM687" s="14"/>
      <c r="GDN687" s="18"/>
      <c r="GDX687" s="17"/>
      <c r="GEC687" s="14"/>
      <c r="GED687" s="18"/>
      <c r="GEN687" s="17"/>
      <c r="GES687" s="14"/>
      <c r="GET687" s="18"/>
      <c r="GFD687" s="17"/>
      <c r="GFI687" s="14"/>
      <c r="GFJ687" s="18"/>
      <c r="GFT687" s="17"/>
      <c r="GFY687" s="14"/>
      <c r="GFZ687" s="18"/>
      <c r="GGJ687" s="17"/>
      <c r="GGO687" s="14"/>
      <c r="GGP687" s="18"/>
      <c r="GGZ687" s="17"/>
      <c r="GHE687" s="14"/>
      <c r="GHF687" s="18"/>
      <c r="GHP687" s="17"/>
      <c r="GHU687" s="14"/>
      <c r="GHV687" s="18"/>
      <c r="GIF687" s="17"/>
      <c r="GIK687" s="14"/>
      <c r="GIL687" s="18"/>
      <c r="GIV687" s="17"/>
      <c r="GJA687" s="14"/>
      <c r="GJB687" s="18"/>
      <c r="GJL687" s="17"/>
      <c r="GJQ687" s="14"/>
      <c r="GJR687" s="18"/>
      <c r="GKB687" s="17"/>
      <c r="GKG687" s="14"/>
      <c r="GKH687" s="18"/>
      <c r="GKR687" s="17"/>
      <c r="GKW687" s="14"/>
      <c r="GKX687" s="18"/>
      <c r="GLH687" s="17"/>
      <c r="GLM687" s="14"/>
      <c r="GLN687" s="18"/>
      <c r="GLX687" s="17"/>
      <c r="GMC687" s="14"/>
      <c r="GMD687" s="18"/>
      <c r="GMN687" s="17"/>
      <c r="GMS687" s="14"/>
      <c r="GMT687" s="18"/>
      <c r="GND687" s="17"/>
      <c r="GNI687" s="14"/>
      <c r="GNJ687" s="18"/>
      <c r="GNT687" s="17"/>
      <c r="GNY687" s="14"/>
      <c r="GNZ687" s="18"/>
      <c r="GOJ687" s="17"/>
      <c r="GOO687" s="14"/>
      <c r="GOP687" s="18"/>
      <c r="GOZ687" s="17"/>
      <c r="GPE687" s="14"/>
      <c r="GPF687" s="18"/>
      <c r="GPP687" s="17"/>
      <c r="GPU687" s="14"/>
      <c r="GPV687" s="18"/>
      <c r="GQF687" s="17"/>
      <c r="GQK687" s="14"/>
      <c r="GQL687" s="18"/>
      <c r="GQV687" s="17"/>
      <c r="GRA687" s="14"/>
      <c r="GRB687" s="18"/>
      <c r="GRL687" s="17"/>
      <c r="GRQ687" s="14"/>
      <c r="GRR687" s="18"/>
      <c r="GSB687" s="17"/>
      <c r="GSG687" s="14"/>
      <c r="GSH687" s="18"/>
      <c r="GSR687" s="17"/>
      <c r="GSW687" s="14"/>
      <c r="GSX687" s="18"/>
      <c r="GTH687" s="17"/>
      <c r="GTM687" s="14"/>
      <c r="GTN687" s="18"/>
      <c r="GTX687" s="17"/>
      <c r="GUC687" s="14"/>
      <c r="GUD687" s="18"/>
      <c r="GUN687" s="17"/>
      <c r="GUS687" s="14"/>
      <c r="GUT687" s="18"/>
      <c r="GVD687" s="17"/>
      <c r="GVI687" s="14"/>
      <c r="GVJ687" s="18"/>
      <c r="GVT687" s="17"/>
      <c r="GVY687" s="14"/>
      <c r="GVZ687" s="18"/>
      <c r="GWJ687" s="17"/>
      <c r="GWO687" s="14"/>
      <c r="GWP687" s="18"/>
      <c r="GWZ687" s="17"/>
      <c r="GXE687" s="14"/>
      <c r="GXF687" s="18"/>
      <c r="GXP687" s="17"/>
      <c r="GXU687" s="14"/>
      <c r="GXV687" s="18"/>
      <c r="GYF687" s="17"/>
      <c r="GYK687" s="14"/>
      <c r="GYL687" s="18"/>
      <c r="GYV687" s="17"/>
      <c r="GZA687" s="14"/>
      <c r="GZB687" s="18"/>
      <c r="GZL687" s="17"/>
      <c r="GZQ687" s="14"/>
      <c r="GZR687" s="18"/>
      <c r="HAB687" s="17"/>
      <c r="HAG687" s="14"/>
      <c r="HAH687" s="18"/>
      <c r="HAR687" s="17"/>
      <c r="HAW687" s="14"/>
      <c r="HAX687" s="18"/>
      <c r="HBH687" s="17"/>
      <c r="HBM687" s="14"/>
      <c r="HBN687" s="18"/>
      <c r="HBX687" s="17"/>
      <c r="HCC687" s="14"/>
      <c r="HCD687" s="18"/>
      <c r="HCN687" s="17"/>
      <c r="HCS687" s="14"/>
      <c r="HCT687" s="18"/>
      <c r="HDD687" s="17"/>
      <c r="HDI687" s="14"/>
      <c r="HDJ687" s="18"/>
      <c r="HDT687" s="17"/>
      <c r="HDY687" s="14"/>
      <c r="HDZ687" s="18"/>
      <c r="HEJ687" s="17"/>
      <c r="HEO687" s="14"/>
      <c r="HEP687" s="18"/>
      <c r="HEZ687" s="17"/>
      <c r="HFE687" s="14"/>
      <c r="HFF687" s="18"/>
      <c r="HFP687" s="17"/>
      <c r="HFU687" s="14"/>
      <c r="HFV687" s="18"/>
      <c r="HGF687" s="17"/>
      <c r="HGK687" s="14"/>
      <c r="HGL687" s="18"/>
      <c r="HGV687" s="17"/>
      <c r="HHA687" s="14"/>
      <c r="HHB687" s="18"/>
      <c r="HHL687" s="17"/>
      <c r="HHQ687" s="14"/>
      <c r="HHR687" s="18"/>
      <c r="HIB687" s="17"/>
      <c r="HIG687" s="14"/>
      <c r="HIH687" s="18"/>
      <c r="HIR687" s="17"/>
      <c r="HIW687" s="14"/>
      <c r="HIX687" s="18"/>
      <c r="HJH687" s="17"/>
      <c r="HJM687" s="14"/>
      <c r="HJN687" s="18"/>
      <c r="HJX687" s="17"/>
      <c r="HKC687" s="14"/>
      <c r="HKD687" s="18"/>
      <c r="HKN687" s="17"/>
      <c r="HKS687" s="14"/>
      <c r="HKT687" s="18"/>
      <c r="HLD687" s="17"/>
      <c r="HLI687" s="14"/>
      <c r="HLJ687" s="18"/>
      <c r="HLT687" s="17"/>
      <c r="HLY687" s="14"/>
      <c r="HLZ687" s="18"/>
      <c r="HMJ687" s="17"/>
      <c r="HMO687" s="14"/>
      <c r="HMP687" s="18"/>
      <c r="HMZ687" s="17"/>
      <c r="HNE687" s="14"/>
      <c r="HNF687" s="18"/>
      <c r="HNP687" s="17"/>
      <c r="HNU687" s="14"/>
      <c r="HNV687" s="18"/>
      <c r="HOF687" s="17"/>
      <c r="HOK687" s="14"/>
      <c r="HOL687" s="18"/>
      <c r="HOV687" s="17"/>
      <c r="HPA687" s="14"/>
      <c r="HPB687" s="18"/>
      <c r="HPL687" s="17"/>
      <c r="HPQ687" s="14"/>
      <c r="HPR687" s="18"/>
      <c r="HQB687" s="17"/>
      <c r="HQG687" s="14"/>
      <c r="HQH687" s="18"/>
      <c r="HQR687" s="17"/>
      <c r="HQW687" s="14"/>
      <c r="HQX687" s="18"/>
      <c r="HRH687" s="17"/>
      <c r="HRM687" s="14"/>
      <c r="HRN687" s="18"/>
      <c r="HRX687" s="17"/>
      <c r="HSC687" s="14"/>
      <c r="HSD687" s="18"/>
      <c r="HSN687" s="17"/>
      <c r="HSS687" s="14"/>
      <c r="HST687" s="18"/>
      <c r="HTD687" s="17"/>
      <c r="HTI687" s="14"/>
      <c r="HTJ687" s="18"/>
      <c r="HTT687" s="17"/>
      <c r="HTY687" s="14"/>
      <c r="HTZ687" s="18"/>
      <c r="HUJ687" s="17"/>
      <c r="HUO687" s="14"/>
      <c r="HUP687" s="18"/>
      <c r="HUZ687" s="17"/>
      <c r="HVE687" s="14"/>
      <c r="HVF687" s="18"/>
      <c r="HVP687" s="17"/>
      <c r="HVU687" s="14"/>
      <c r="HVV687" s="18"/>
      <c r="HWF687" s="17"/>
      <c r="HWK687" s="14"/>
      <c r="HWL687" s="18"/>
      <c r="HWV687" s="17"/>
      <c r="HXA687" s="14"/>
      <c r="HXB687" s="18"/>
      <c r="HXL687" s="17"/>
      <c r="HXQ687" s="14"/>
      <c r="HXR687" s="18"/>
      <c r="HYB687" s="17"/>
      <c r="HYG687" s="14"/>
      <c r="HYH687" s="18"/>
      <c r="HYR687" s="17"/>
      <c r="HYW687" s="14"/>
      <c r="HYX687" s="18"/>
      <c r="HZH687" s="17"/>
      <c r="HZM687" s="14"/>
      <c r="HZN687" s="18"/>
      <c r="HZX687" s="17"/>
      <c r="IAC687" s="14"/>
      <c r="IAD687" s="18"/>
      <c r="IAN687" s="17"/>
      <c r="IAS687" s="14"/>
      <c r="IAT687" s="18"/>
      <c r="IBD687" s="17"/>
      <c r="IBI687" s="14"/>
      <c r="IBJ687" s="18"/>
      <c r="IBT687" s="17"/>
      <c r="IBY687" s="14"/>
      <c r="IBZ687" s="18"/>
      <c r="ICJ687" s="17"/>
      <c r="ICO687" s="14"/>
      <c r="ICP687" s="18"/>
      <c r="ICZ687" s="17"/>
      <c r="IDE687" s="14"/>
      <c r="IDF687" s="18"/>
      <c r="IDP687" s="17"/>
      <c r="IDU687" s="14"/>
      <c r="IDV687" s="18"/>
      <c r="IEF687" s="17"/>
      <c r="IEK687" s="14"/>
      <c r="IEL687" s="18"/>
      <c r="IEV687" s="17"/>
      <c r="IFA687" s="14"/>
      <c r="IFB687" s="18"/>
      <c r="IFL687" s="17"/>
      <c r="IFQ687" s="14"/>
      <c r="IFR687" s="18"/>
      <c r="IGB687" s="17"/>
      <c r="IGG687" s="14"/>
      <c r="IGH687" s="18"/>
      <c r="IGR687" s="17"/>
      <c r="IGW687" s="14"/>
      <c r="IGX687" s="18"/>
      <c r="IHH687" s="17"/>
      <c r="IHM687" s="14"/>
      <c r="IHN687" s="18"/>
      <c r="IHX687" s="17"/>
      <c r="IIC687" s="14"/>
      <c r="IID687" s="18"/>
      <c r="IIN687" s="17"/>
      <c r="IIS687" s="14"/>
      <c r="IIT687" s="18"/>
      <c r="IJD687" s="17"/>
      <c r="IJI687" s="14"/>
      <c r="IJJ687" s="18"/>
      <c r="IJT687" s="17"/>
      <c r="IJY687" s="14"/>
      <c r="IJZ687" s="18"/>
      <c r="IKJ687" s="17"/>
      <c r="IKO687" s="14"/>
      <c r="IKP687" s="18"/>
      <c r="IKZ687" s="17"/>
      <c r="ILE687" s="14"/>
      <c r="ILF687" s="18"/>
      <c r="ILP687" s="17"/>
      <c r="ILU687" s="14"/>
      <c r="ILV687" s="18"/>
      <c r="IMF687" s="17"/>
      <c r="IMK687" s="14"/>
      <c r="IML687" s="18"/>
      <c r="IMV687" s="17"/>
      <c r="INA687" s="14"/>
      <c r="INB687" s="18"/>
      <c r="INL687" s="17"/>
      <c r="INQ687" s="14"/>
      <c r="INR687" s="18"/>
      <c r="IOB687" s="17"/>
      <c r="IOG687" s="14"/>
      <c r="IOH687" s="18"/>
      <c r="IOR687" s="17"/>
      <c r="IOW687" s="14"/>
      <c r="IOX687" s="18"/>
      <c r="IPH687" s="17"/>
      <c r="IPM687" s="14"/>
      <c r="IPN687" s="18"/>
      <c r="IPX687" s="17"/>
      <c r="IQC687" s="14"/>
      <c r="IQD687" s="18"/>
      <c r="IQN687" s="17"/>
      <c r="IQS687" s="14"/>
      <c r="IQT687" s="18"/>
      <c r="IRD687" s="17"/>
      <c r="IRI687" s="14"/>
      <c r="IRJ687" s="18"/>
      <c r="IRT687" s="17"/>
      <c r="IRY687" s="14"/>
      <c r="IRZ687" s="18"/>
      <c r="ISJ687" s="17"/>
      <c r="ISO687" s="14"/>
      <c r="ISP687" s="18"/>
      <c r="ISZ687" s="17"/>
      <c r="ITE687" s="14"/>
      <c r="ITF687" s="18"/>
      <c r="ITP687" s="17"/>
      <c r="ITU687" s="14"/>
      <c r="ITV687" s="18"/>
      <c r="IUF687" s="17"/>
      <c r="IUK687" s="14"/>
      <c r="IUL687" s="18"/>
      <c r="IUV687" s="17"/>
      <c r="IVA687" s="14"/>
      <c r="IVB687" s="18"/>
      <c r="IVL687" s="17"/>
      <c r="IVQ687" s="14"/>
      <c r="IVR687" s="18"/>
      <c r="IWB687" s="17"/>
      <c r="IWG687" s="14"/>
      <c r="IWH687" s="18"/>
      <c r="IWR687" s="17"/>
      <c r="IWW687" s="14"/>
      <c r="IWX687" s="18"/>
      <c r="IXH687" s="17"/>
      <c r="IXM687" s="14"/>
      <c r="IXN687" s="18"/>
      <c r="IXX687" s="17"/>
      <c r="IYC687" s="14"/>
      <c r="IYD687" s="18"/>
      <c r="IYN687" s="17"/>
      <c r="IYS687" s="14"/>
      <c r="IYT687" s="18"/>
      <c r="IZD687" s="17"/>
      <c r="IZI687" s="14"/>
      <c r="IZJ687" s="18"/>
      <c r="IZT687" s="17"/>
      <c r="IZY687" s="14"/>
      <c r="IZZ687" s="18"/>
      <c r="JAJ687" s="17"/>
      <c r="JAO687" s="14"/>
      <c r="JAP687" s="18"/>
      <c r="JAZ687" s="17"/>
      <c r="JBE687" s="14"/>
      <c r="JBF687" s="18"/>
      <c r="JBP687" s="17"/>
      <c r="JBU687" s="14"/>
      <c r="JBV687" s="18"/>
      <c r="JCF687" s="17"/>
      <c r="JCK687" s="14"/>
      <c r="JCL687" s="18"/>
      <c r="JCV687" s="17"/>
      <c r="JDA687" s="14"/>
      <c r="JDB687" s="18"/>
      <c r="JDL687" s="17"/>
      <c r="JDQ687" s="14"/>
      <c r="JDR687" s="18"/>
      <c r="JEB687" s="17"/>
      <c r="JEG687" s="14"/>
      <c r="JEH687" s="18"/>
      <c r="JER687" s="17"/>
      <c r="JEW687" s="14"/>
      <c r="JEX687" s="18"/>
      <c r="JFH687" s="17"/>
      <c r="JFM687" s="14"/>
      <c r="JFN687" s="18"/>
      <c r="JFX687" s="17"/>
      <c r="JGC687" s="14"/>
      <c r="JGD687" s="18"/>
      <c r="JGN687" s="17"/>
      <c r="JGS687" s="14"/>
      <c r="JGT687" s="18"/>
      <c r="JHD687" s="17"/>
      <c r="JHI687" s="14"/>
      <c r="JHJ687" s="18"/>
      <c r="JHT687" s="17"/>
      <c r="JHY687" s="14"/>
      <c r="JHZ687" s="18"/>
      <c r="JIJ687" s="17"/>
      <c r="JIO687" s="14"/>
      <c r="JIP687" s="18"/>
      <c r="JIZ687" s="17"/>
      <c r="JJE687" s="14"/>
      <c r="JJF687" s="18"/>
      <c r="JJP687" s="17"/>
      <c r="JJU687" s="14"/>
      <c r="JJV687" s="18"/>
      <c r="JKF687" s="17"/>
      <c r="JKK687" s="14"/>
      <c r="JKL687" s="18"/>
      <c r="JKV687" s="17"/>
      <c r="JLA687" s="14"/>
      <c r="JLB687" s="18"/>
      <c r="JLL687" s="17"/>
      <c r="JLQ687" s="14"/>
      <c r="JLR687" s="18"/>
      <c r="JMB687" s="17"/>
      <c r="JMG687" s="14"/>
      <c r="JMH687" s="18"/>
      <c r="JMR687" s="17"/>
      <c r="JMW687" s="14"/>
      <c r="JMX687" s="18"/>
      <c r="JNH687" s="17"/>
      <c r="JNM687" s="14"/>
      <c r="JNN687" s="18"/>
      <c r="JNX687" s="17"/>
      <c r="JOC687" s="14"/>
      <c r="JOD687" s="18"/>
      <c r="JON687" s="17"/>
      <c r="JOS687" s="14"/>
      <c r="JOT687" s="18"/>
      <c r="JPD687" s="17"/>
      <c r="JPI687" s="14"/>
      <c r="JPJ687" s="18"/>
      <c r="JPT687" s="17"/>
      <c r="JPY687" s="14"/>
      <c r="JPZ687" s="18"/>
      <c r="JQJ687" s="17"/>
      <c r="JQO687" s="14"/>
      <c r="JQP687" s="18"/>
      <c r="JQZ687" s="17"/>
      <c r="JRE687" s="14"/>
      <c r="JRF687" s="18"/>
      <c r="JRP687" s="17"/>
      <c r="JRU687" s="14"/>
      <c r="JRV687" s="18"/>
      <c r="JSF687" s="17"/>
      <c r="JSK687" s="14"/>
      <c r="JSL687" s="18"/>
      <c r="JSV687" s="17"/>
      <c r="JTA687" s="14"/>
      <c r="JTB687" s="18"/>
      <c r="JTL687" s="17"/>
      <c r="JTQ687" s="14"/>
      <c r="JTR687" s="18"/>
      <c r="JUB687" s="17"/>
      <c r="JUG687" s="14"/>
      <c r="JUH687" s="18"/>
      <c r="JUR687" s="17"/>
      <c r="JUW687" s="14"/>
      <c r="JUX687" s="18"/>
      <c r="JVH687" s="17"/>
      <c r="JVM687" s="14"/>
      <c r="JVN687" s="18"/>
      <c r="JVX687" s="17"/>
      <c r="JWC687" s="14"/>
      <c r="JWD687" s="18"/>
      <c r="JWN687" s="17"/>
      <c r="JWS687" s="14"/>
      <c r="JWT687" s="18"/>
      <c r="JXD687" s="17"/>
      <c r="JXI687" s="14"/>
      <c r="JXJ687" s="18"/>
      <c r="JXT687" s="17"/>
      <c r="JXY687" s="14"/>
      <c r="JXZ687" s="18"/>
      <c r="JYJ687" s="17"/>
      <c r="JYO687" s="14"/>
      <c r="JYP687" s="18"/>
      <c r="JYZ687" s="17"/>
      <c r="JZE687" s="14"/>
      <c r="JZF687" s="18"/>
      <c r="JZP687" s="17"/>
      <c r="JZU687" s="14"/>
      <c r="JZV687" s="18"/>
      <c r="KAF687" s="17"/>
      <c r="KAK687" s="14"/>
      <c r="KAL687" s="18"/>
      <c r="KAV687" s="17"/>
      <c r="KBA687" s="14"/>
      <c r="KBB687" s="18"/>
      <c r="KBL687" s="17"/>
      <c r="KBQ687" s="14"/>
      <c r="KBR687" s="18"/>
      <c r="KCB687" s="17"/>
      <c r="KCG687" s="14"/>
      <c r="KCH687" s="18"/>
      <c r="KCR687" s="17"/>
      <c r="KCW687" s="14"/>
      <c r="KCX687" s="18"/>
      <c r="KDH687" s="17"/>
      <c r="KDM687" s="14"/>
      <c r="KDN687" s="18"/>
      <c r="KDX687" s="17"/>
      <c r="KEC687" s="14"/>
      <c r="KED687" s="18"/>
      <c r="KEN687" s="17"/>
      <c r="KES687" s="14"/>
      <c r="KET687" s="18"/>
      <c r="KFD687" s="17"/>
      <c r="KFI687" s="14"/>
      <c r="KFJ687" s="18"/>
      <c r="KFT687" s="17"/>
      <c r="KFY687" s="14"/>
      <c r="KFZ687" s="18"/>
      <c r="KGJ687" s="17"/>
      <c r="KGO687" s="14"/>
      <c r="KGP687" s="18"/>
      <c r="KGZ687" s="17"/>
      <c r="KHE687" s="14"/>
      <c r="KHF687" s="18"/>
      <c r="KHP687" s="17"/>
      <c r="KHU687" s="14"/>
      <c r="KHV687" s="18"/>
      <c r="KIF687" s="17"/>
      <c r="KIK687" s="14"/>
      <c r="KIL687" s="18"/>
      <c r="KIV687" s="17"/>
      <c r="KJA687" s="14"/>
      <c r="KJB687" s="18"/>
      <c r="KJL687" s="17"/>
      <c r="KJQ687" s="14"/>
      <c r="KJR687" s="18"/>
      <c r="KKB687" s="17"/>
      <c r="KKG687" s="14"/>
      <c r="KKH687" s="18"/>
      <c r="KKR687" s="17"/>
      <c r="KKW687" s="14"/>
      <c r="KKX687" s="18"/>
      <c r="KLH687" s="17"/>
      <c r="KLM687" s="14"/>
      <c r="KLN687" s="18"/>
      <c r="KLX687" s="17"/>
      <c r="KMC687" s="14"/>
      <c r="KMD687" s="18"/>
      <c r="KMN687" s="17"/>
      <c r="KMS687" s="14"/>
      <c r="KMT687" s="18"/>
      <c r="KND687" s="17"/>
      <c r="KNI687" s="14"/>
      <c r="KNJ687" s="18"/>
      <c r="KNT687" s="17"/>
      <c r="KNY687" s="14"/>
      <c r="KNZ687" s="18"/>
      <c r="KOJ687" s="17"/>
      <c r="KOO687" s="14"/>
      <c r="KOP687" s="18"/>
      <c r="KOZ687" s="17"/>
      <c r="KPE687" s="14"/>
      <c r="KPF687" s="18"/>
      <c r="KPP687" s="17"/>
      <c r="KPU687" s="14"/>
      <c r="KPV687" s="18"/>
      <c r="KQF687" s="17"/>
      <c r="KQK687" s="14"/>
      <c r="KQL687" s="18"/>
      <c r="KQV687" s="17"/>
      <c r="KRA687" s="14"/>
      <c r="KRB687" s="18"/>
      <c r="KRL687" s="17"/>
      <c r="KRQ687" s="14"/>
      <c r="KRR687" s="18"/>
      <c r="KSB687" s="17"/>
      <c r="KSG687" s="14"/>
      <c r="KSH687" s="18"/>
      <c r="KSR687" s="17"/>
      <c r="KSW687" s="14"/>
      <c r="KSX687" s="18"/>
      <c r="KTH687" s="17"/>
      <c r="KTM687" s="14"/>
      <c r="KTN687" s="18"/>
      <c r="KTX687" s="17"/>
      <c r="KUC687" s="14"/>
      <c r="KUD687" s="18"/>
      <c r="KUN687" s="17"/>
      <c r="KUS687" s="14"/>
      <c r="KUT687" s="18"/>
      <c r="KVD687" s="17"/>
      <c r="KVI687" s="14"/>
      <c r="KVJ687" s="18"/>
      <c r="KVT687" s="17"/>
      <c r="KVY687" s="14"/>
      <c r="KVZ687" s="18"/>
      <c r="KWJ687" s="17"/>
      <c r="KWO687" s="14"/>
      <c r="KWP687" s="18"/>
      <c r="KWZ687" s="17"/>
      <c r="KXE687" s="14"/>
      <c r="KXF687" s="18"/>
      <c r="KXP687" s="17"/>
      <c r="KXU687" s="14"/>
      <c r="KXV687" s="18"/>
      <c r="KYF687" s="17"/>
      <c r="KYK687" s="14"/>
      <c r="KYL687" s="18"/>
      <c r="KYV687" s="17"/>
      <c r="KZA687" s="14"/>
      <c r="KZB687" s="18"/>
      <c r="KZL687" s="17"/>
      <c r="KZQ687" s="14"/>
      <c r="KZR687" s="18"/>
      <c r="LAB687" s="17"/>
      <c r="LAG687" s="14"/>
      <c r="LAH687" s="18"/>
      <c r="LAR687" s="17"/>
      <c r="LAW687" s="14"/>
      <c r="LAX687" s="18"/>
      <c r="LBH687" s="17"/>
      <c r="LBM687" s="14"/>
      <c r="LBN687" s="18"/>
      <c r="LBX687" s="17"/>
      <c r="LCC687" s="14"/>
      <c r="LCD687" s="18"/>
      <c r="LCN687" s="17"/>
      <c r="LCS687" s="14"/>
      <c r="LCT687" s="18"/>
      <c r="LDD687" s="17"/>
      <c r="LDI687" s="14"/>
      <c r="LDJ687" s="18"/>
      <c r="LDT687" s="17"/>
      <c r="LDY687" s="14"/>
      <c r="LDZ687" s="18"/>
      <c r="LEJ687" s="17"/>
      <c r="LEO687" s="14"/>
      <c r="LEP687" s="18"/>
      <c r="LEZ687" s="17"/>
      <c r="LFE687" s="14"/>
      <c r="LFF687" s="18"/>
      <c r="LFP687" s="17"/>
      <c r="LFU687" s="14"/>
      <c r="LFV687" s="18"/>
      <c r="LGF687" s="17"/>
      <c r="LGK687" s="14"/>
      <c r="LGL687" s="18"/>
      <c r="LGV687" s="17"/>
      <c r="LHA687" s="14"/>
      <c r="LHB687" s="18"/>
      <c r="LHL687" s="17"/>
      <c r="LHQ687" s="14"/>
      <c r="LHR687" s="18"/>
      <c r="LIB687" s="17"/>
      <c r="LIG687" s="14"/>
      <c r="LIH687" s="18"/>
      <c r="LIR687" s="17"/>
      <c r="LIW687" s="14"/>
      <c r="LIX687" s="18"/>
      <c r="LJH687" s="17"/>
      <c r="LJM687" s="14"/>
      <c r="LJN687" s="18"/>
      <c r="LJX687" s="17"/>
      <c r="LKC687" s="14"/>
      <c r="LKD687" s="18"/>
      <c r="LKN687" s="17"/>
      <c r="LKS687" s="14"/>
      <c r="LKT687" s="18"/>
      <c r="LLD687" s="17"/>
      <c r="LLI687" s="14"/>
      <c r="LLJ687" s="18"/>
      <c r="LLT687" s="17"/>
      <c r="LLY687" s="14"/>
      <c r="LLZ687" s="18"/>
      <c r="LMJ687" s="17"/>
      <c r="LMO687" s="14"/>
      <c r="LMP687" s="18"/>
      <c r="LMZ687" s="17"/>
      <c r="LNE687" s="14"/>
      <c r="LNF687" s="18"/>
      <c r="LNP687" s="17"/>
      <c r="LNU687" s="14"/>
      <c r="LNV687" s="18"/>
      <c r="LOF687" s="17"/>
      <c r="LOK687" s="14"/>
      <c r="LOL687" s="18"/>
      <c r="LOV687" s="17"/>
      <c r="LPA687" s="14"/>
      <c r="LPB687" s="18"/>
      <c r="LPL687" s="17"/>
      <c r="LPQ687" s="14"/>
      <c r="LPR687" s="18"/>
      <c r="LQB687" s="17"/>
      <c r="LQG687" s="14"/>
      <c r="LQH687" s="18"/>
      <c r="LQR687" s="17"/>
      <c r="LQW687" s="14"/>
      <c r="LQX687" s="18"/>
      <c r="LRH687" s="17"/>
      <c r="LRM687" s="14"/>
      <c r="LRN687" s="18"/>
      <c r="LRX687" s="17"/>
      <c r="LSC687" s="14"/>
      <c r="LSD687" s="18"/>
      <c r="LSN687" s="17"/>
      <c r="LSS687" s="14"/>
      <c r="LST687" s="18"/>
      <c r="LTD687" s="17"/>
      <c r="LTI687" s="14"/>
      <c r="LTJ687" s="18"/>
      <c r="LTT687" s="17"/>
      <c r="LTY687" s="14"/>
      <c r="LTZ687" s="18"/>
      <c r="LUJ687" s="17"/>
      <c r="LUO687" s="14"/>
      <c r="LUP687" s="18"/>
      <c r="LUZ687" s="17"/>
      <c r="LVE687" s="14"/>
      <c r="LVF687" s="18"/>
      <c r="LVP687" s="17"/>
      <c r="LVU687" s="14"/>
      <c r="LVV687" s="18"/>
      <c r="LWF687" s="17"/>
      <c r="LWK687" s="14"/>
      <c r="LWL687" s="18"/>
      <c r="LWV687" s="17"/>
      <c r="LXA687" s="14"/>
      <c r="LXB687" s="18"/>
      <c r="LXL687" s="17"/>
      <c r="LXQ687" s="14"/>
      <c r="LXR687" s="18"/>
      <c r="LYB687" s="17"/>
      <c r="LYG687" s="14"/>
      <c r="LYH687" s="18"/>
      <c r="LYR687" s="17"/>
      <c r="LYW687" s="14"/>
      <c r="LYX687" s="18"/>
      <c r="LZH687" s="17"/>
      <c r="LZM687" s="14"/>
      <c r="LZN687" s="18"/>
      <c r="LZX687" s="17"/>
      <c r="MAC687" s="14"/>
      <c r="MAD687" s="18"/>
      <c r="MAN687" s="17"/>
      <c r="MAS687" s="14"/>
      <c r="MAT687" s="18"/>
      <c r="MBD687" s="17"/>
      <c r="MBI687" s="14"/>
      <c r="MBJ687" s="18"/>
      <c r="MBT687" s="17"/>
      <c r="MBY687" s="14"/>
      <c r="MBZ687" s="18"/>
      <c r="MCJ687" s="17"/>
      <c r="MCO687" s="14"/>
      <c r="MCP687" s="18"/>
      <c r="MCZ687" s="17"/>
      <c r="MDE687" s="14"/>
      <c r="MDF687" s="18"/>
      <c r="MDP687" s="17"/>
      <c r="MDU687" s="14"/>
      <c r="MDV687" s="18"/>
      <c r="MEF687" s="17"/>
      <c r="MEK687" s="14"/>
      <c r="MEL687" s="18"/>
      <c r="MEV687" s="17"/>
      <c r="MFA687" s="14"/>
      <c r="MFB687" s="18"/>
      <c r="MFL687" s="17"/>
      <c r="MFQ687" s="14"/>
      <c r="MFR687" s="18"/>
      <c r="MGB687" s="17"/>
      <c r="MGG687" s="14"/>
      <c r="MGH687" s="18"/>
      <c r="MGR687" s="17"/>
      <c r="MGW687" s="14"/>
      <c r="MGX687" s="18"/>
      <c r="MHH687" s="17"/>
      <c r="MHM687" s="14"/>
      <c r="MHN687" s="18"/>
      <c r="MHX687" s="17"/>
      <c r="MIC687" s="14"/>
      <c r="MID687" s="18"/>
      <c r="MIN687" s="17"/>
      <c r="MIS687" s="14"/>
      <c r="MIT687" s="18"/>
      <c r="MJD687" s="17"/>
      <c r="MJI687" s="14"/>
      <c r="MJJ687" s="18"/>
      <c r="MJT687" s="17"/>
      <c r="MJY687" s="14"/>
      <c r="MJZ687" s="18"/>
      <c r="MKJ687" s="17"/>
      <c r="MKO687" s="14"/>
      <c r="MKP687" s="18"/>
      <c r="MKZ687" s="17"/>
      <c r="MLE687" s="14"/>
      <c r="MLF687" s="18"/>
      <c r="MLP687" s="17"/>
      <c r="MLU687" s="14"/>
      <c r="MLV687" s="18"/>
      <c r="MMF687" s="17"/>
      <c r="MMK687" s="14"/>
      <c r="MML687" s="18"/>
      <c r="MMV687" s="17"/>
      <c r="MNA687" s="14"/>
      <c r="MNB687" s="18"/>
      <c r="MNL687" s="17"/>
      <c r="MNQ687" s="14"/>
      <c r="MNR687" s="18"/>
      <c r="MOB687" s="17"/>
      <c r="MOG687" s="14"/>
      <c r="MOH687" s="18"/>
      <c r="MOR687" s="17"/>
      <c r="MOW687" s="14"/>
      <c r="MOX687" s="18"/>
      <c r="MPH687" s="17"/>
      <c r="MPM687" s="14"/>
      <c r="MPN687" s="18"/>
      <c r="MPX687" s="17"/>
      <c r="MQC687" s="14"/>
      <c r="MQD687" s="18"/>
      <c r="MQN687" s="17"/>
      <c r="MQS687" s="14"/>
      <c r="MQT687" s="18"/>
      <c r="MRD687" s="17"/>
      <c r="MRI687" s="14"/>
      <c r="MRJ687" s="18"/>
      <c r="MRT687" s="17"/>
      <c r="MRY687" s="14"/>
      <c r="MRZ687" s="18"/>
      <c r="MSJ687" s="17"/>
      <c r="MSO687" s="14"/>
      <c r="MSP687" s="18"/>
      <c r="MSZ687" s="17"/>
      <c r="MTE687" s="14"/>
      <c r="MTF687" s="18"/>
      <c r="MTP687" s="17"/>
      <c r="MTU687" s="14"/>
      <c r="MTV687" s="18"/>
      <c r="MUF687" s="17"/>
      <c r="MUK687" s="14"/>
      <c r="MUL687" s="18"/>
      <c r="MUV687" s="17"/>
      <c r="MVA687" s="14"/>
      <c r="MVB687" s="18"/>
      <c r="MVL687" s="17"/>
      <c r="MVQ687" s="14"/>
      <c r="MVR687" s="18"/>
      <c r="MWB687" s="17"/>
      <c r="MWG687" s="14"/>
      <c r="MWH687" s="18"/>
      <c r="MWR687" s="17"/>
      <c r="MWW687" s="14"/>
      <c r="MWX687" s="18"/>
      <c r="MXH687" s="17"/>
      <c r="MXM687" s="14"/>
      <c r="MXN687" s="18"/>
      <c r="MXX687" s="17"/>
      <c r="MYC687" s="14"/>
      <c r="MYD687" s="18"/>
      <c r="MYN687" s="17"/>
      <c r="MYS687" s="14"/>
      <c r="MYT687" s="18"/>
      <c r="MZD687" s="17"/>
      <c r="MZI687" s="14"/>
      <c r="MZJ687" s="18"/>
      <c r="MZT687" s="17"/>
      <c r="MZY687" s="14"/>
      <c r="MZZ687" s="18"/>
      <c r="NAJ687" s="17"/>
      <c r="NAO687" s="14"/>
      <c r="NAP687" s="18"/>
      <c r="NAZ687" s="17"/>
      <c r="NBE687" s="14"/>
      <c r="NBF687" s="18"/>
      <c r="NBP687" s="17"/>
      <c r="NBU687" s="14"/>
      <c r="NBV687" s="18"/>
      <c r="NCF687" s="17"/>
      <c r="NCK687" s="14"/>
      <c r="NCL687" s="18"/>
      <c r="NCV687" s="17"/>
      <c r="NDA687" s="14"/>
      <c r="NDB687" s="18"/>
      <c r="NDL687" s="17"/>
      <c r="NDQ687" s="14"/>
      <c r="NDR687" s="18"/>
      <c r="NEB687" s="17"/>
      <c r="NEG687" s="14"/>
      <c r="NEH687" s="18"/>
      <c r="NER687" s="17"/>
      <c r="NEW687" s="14"/>
      <c r="NEX687" s="18"/>
      <c r="NFH687" s="17"/>
      <c r="NFM687" s="14"/>
      <c r="NFN687" s="18"/>
      <c r="NFX687" s="17"/>
      <c r="NGC687" s="14"/>
      <c r="NGD687" s="18"/>
      <c r="NGN687" s="17"/>
      <c r="NGS687" s="14"/>
      <c r="NGT687" s="18"/>
      <c r="NHD687" s="17"/>
      <c r="NHI687" s="14"/>
      <c r="NHJ687" s="18"/>
      <c r="NHT687" s="17"/>
      <c r="NHY687" s="14"/>
      <c r="NHZ687" s="18"/>
      <c r="NIJ687" s="17"/>
      <c r="NIO687" s="14"/>
      <c r="NIP687" s="18"/>
      <c r="NIZ687" s="17"/>
      <c r="NJE687" s="14"/>
      <c r="NJF687" s="18"/>
      <c r="NJP687" s="17"/>
      <c r="NJU687" s="14"/>
      <c r="NJV687" s="18"/>
      <c r="NKF687" s="17"/>
      <c r="NKK687" s="14"/>
      <c r="NKL687" s="18"/>
      <c r="NKV687" s="17"/>
      <c r="NLA687" s="14"/>
      <c r="NLB687" s="18"/>
      <c r="NLL687" s="17"/>
      <c r="NLQ687" s="14"/>
      <c r="NLR687" s="18"/>
      <c r="NMB687" s="17"/>
      <c r="NMG687" s="14"/>
      <c r="NMH687" s="18"/>
      <c r="NMR687" s="17"/>
      <c r="NMW687" s="14"/>
      <c r="NMX687" s="18"/>
      <c r="NNH687" s="17"/>
      <c r="NNM687" s="14"/>
      <c r="NNN687" s="18"/>
      <c r="NNX687" s="17"/>
      <c r="NOC687" s="14"/>
      <c r="NOD687" s="18"/>
      <c r="NON687" s="17"/>
      <c r="NOS687" s="14"/>
      <c r="NOT687" s="18"/>
      <c r="NPD687" s="17"/>
      <c r="NPI687" s="14"/>
      <c r="NPJ687" s="18"/>
      <c r="NPT687" s="17"/>
      <c r="NPY687" s="14"/>
      <c r="NPZ687" s="18"/>
      <c r="NQJ687" s="17"/>
      <c r="NQO687" s="14"/>
      <c r="NQP687" s="18"/>
      <c r="NQZ687" s="17"/>
      <c r="NRE687" s="14"/>
      <c r="NRF687" s="18"/>
      <c r="NRP687" s="17"/>
      <c r="NRU687" s="14"/>
      <c r="NRV687" s="18"/>
      <c r="NSF687" s="17"/>
      <c r="NSK687" s="14"/>
      <c r="NSL687" s="18"/>
      <c r="NSV687" s="17"/>
      <c r="NTA687" s="14"/>
      <c r="NTB687" s="18"/>
      <c r="NTL687" s="17"/>
      <c r="NTQ687" s="14"/>
      <c r="NTR687" s="18"/>
      <c r="NUB687" s="17"/>
      <c r="NUG687" s="14"/>
      <c r="NUH687" s="18"/>
      <c r="NUR687" s="17"/>
      <c r="NUW687" s="14"/>
      <c r="NUX687" s="18"/>
      <c r="NVH687" s="17"/>
      <c r="NVM687" s="14"/>
      <c r="NVN687" s="18"/>
      <c r="NVX687" s="17"/>
      <c r="NWC687" s="14"/>
      <c r="NWD687" s="18"/>
      <c r="NWN687" s="17"/>
      <c r="NWS687" s="14"/>
      <c r="NWT687" s="18"/>
      <c r="NXD687" s="17"/>
      <c r="NXI687" s="14"/>
      <c r="NXJ687" s="18"/>
      <c r="NXT687" s="17"/>
      <c r="NXY687" s="14"/>
      <c r="NXZ687" s="18"/>
      <c r="NYJ687" s="17"/>
      <c r="NYO687" s="14"/>
      <c r="NYP687" s="18"/>
      <c r="NYZ687" s="17"/>
      <c r="NZE687" s="14"/>
      <c r="NZF687" s="18"/>
      <c r="NZP687" s="17"/>
      <c r="NZU687" s="14"/>
      <c r="NZV687" s="18"/>
      <c r="OAF687" s="17"/>
      <c r="OAK687" s="14"/>
      <c r="OAL687" s="18"/>
      <c r="OAV687" s="17"/>
      <c r="OBA687" s="14"/>
      <c r="OBB687" s="18"/>
      <c r="OBL687" s="17"/>
      <c r="OBQ687" s="14"/>
      <c r="OBR687" s="18"/>
      <c r="OCB687" s="17"/>
      <c r="OCG687" s="14"/>
      <c r="OCH687" s="18"/>
      <c r="OCR687" s="17"/>
      <c r="OCW687" s="14"/>
      <c r="OCX687" s="18"/>
      <c r="ODH687" s="17"/>
      <c r="ODM687" s="14"/>
      <c r="ODN687" s="18"/>
      <c r="ODX687" s="17"/>
      <c r="OEC687" s="14"/>
      <c r="OED687" s="18"/>
      <c r="OEN687" s="17"/>
      <c r="OES687" s="14"/>
      <c r="OET687" s="18"/>
      <c r="OFD687" s="17"/>
      <c r="OFI687" s="14"/>
      <c r="OFJ687" s="18"/>
      <c r="OFT687" s="17"/>
      <c r="OFY687" s="14"/>
      <c r="OFZ687" s="18"/>
      <c r="OGJ687" s="17"/>
      <c r="OGO687" s="14"/>
      <c r="OGP687" s="18"/>
      <c r="OGZ687" s="17"/>
      <c r="OHE687" s="14"/>
      <c r="OHF687" s="18"/>
      <c r="OHP687" s="17"/>
      <c r="OHU687" s="14"/>
      <c r="OHV687" s="18"/>
      <c r="OIF687" s="17"/>
      <c r="OIK687" s="14"/>
      <c r="OIL687" s="18"/>
      <c r="OIV687" s="17"/>
      <c r="OJA687" s="14"/>
      <c r="OJB687" s="18"/>
      <c r="OJL687" s="17"/>
      <c r="OJQ687" s="14"/>
      <c r="OJR687" s="18"/>
      <c r="OKB687" s="17"/>
      <c r="OKG687" s="14"/>
      <c r="OKH687" s="18"/>
      <c r="OKR687" s="17"/>
      <c r="OKW687" s="14"/>
      <c r="OKX687" s="18"/>
      <c r="OLH687" s="17"/>
      <c r="OLM687" s="14"/>
      <c r="OLN687" s="18"/>
      <c r="OLX687" s="17"/>
      <c r="OMC687" s="14"/>
      <c r="OMD687" s="18"/>
      <c r="OMN687" s="17"/>
      <c r="OMS687" s="14"/>
      <c r="OMT687" s="18"/>
      <c r="OND687" s="17"/>
      <c r="ONI687" s="14"/>
      <c r="ONJ687" s="18"/>
      <c r="ONT687" s="17"/>
      <c r="ONY687" s="14"/>
      <c r="ONZ687" s="18"/>
      <c r="OOJ687" s="17"/>
      <c r="OOO687" s="14"/>
      <c r="OOP687" s="18"/>
      <c r="OOZ687" s="17"/>
      <c r="OPE687" s="14"/>
      <c r="OPF687" s="18"/>
      <c r="OPP687" s="17"/>
      <c r="OPU687" s="14"/>
      <c r="OPV687" s="18"/>
      <c r="OQF687" s="17"/>
      <c r="OQK687" s="14"/>
      <c r="OQL687" s="18"/>
      <c r="OQV687" s="17"/>
      <c r="ORA687" s="14"/>
      <c r="ORB687" s="18"/>
      <c r="ORL687" s="17"/>
      <c r="ORQ687" s="14"/>
      <c r="ORR687" s="18"/>
      <c r="OSB687" s="17"/>
      <c r="OSG687" s="14"/>
      <c r="OSH687" s="18"/>
      <c r="OSR687" s="17"/>
      <c r="OSW687" s="14"/>
      <c r="OSX687" s="18"/>
      <c r="OTH687" s="17"/>
      <c r="OTM687" s="14"/>
      <c r="OTN687" s="18"/>
      <c r="OTX687" s="17"/>
      <c r="OUC687" s="14"/>
      <c r="OUD687" s="18"/>
      <c r="OUN687" s="17"/>
      <c r="OUS687" s="14"/>
      <c r="OUT687" s="18"/>
      <c r="OVD687" s="17"/>
      <c r="OVI687" s="14"/>
      <c r="OVJ687" s="18"/>
      <c r="OVT687" s="17"/>
      <c r="OVY687" s="14"/>
      <c r="OVZ687" s="18"/>
      <c r="OWJ687" s="17"/>
      <c r="OWO687" s="14"/>
      <c r="OWP687" s="18"/>
      <c r="OWZ687" s="17"/>
      <c r="OXE687" s="14"/>
      <c r="OXF687" s="18"/>
      <c r="OXP687" s="17"/>
      <c r="OXU687" s="14"/>
      <c r="OXV687" s="18"/>
      <c r="OYF687" s="17"/>
      <c r="OYK687" s="14"/>
      <c r="OYL687" s="18"/>
      <c r="OYV687" s="17"/>
      <c r="OZA687" s="14"/>
      <c r="OZB687" s="18"/>
      <c r="OZL687" s="17"/>
      <c r="OZQ687" s="14"/>
      <c r="OZR687" s="18"/>
      <c r="PAB687" s="17"/>
      <c r="PAG687" s="14"/>
      <c r="PAH687" s="18"/>
      <c r="PAR687" s="17"/>
      <c r="PAW687" s="14"/>
      <c r="PAX687" s="18"/>
      <c r="PBH687" s="17"/>
      <c r="PBM687" s="14"/>
      <c r="PBN687" s="18"/>
      <c r="PBX687" s="17"/>
      <c r="PCC687" s="14"/>
      <c r="PCD687" s="18"/>
      <c r="PCN687" s="17"/>
      <c r="PCS687" s="14"/>
      <c r="PCT687" s="18"/>
      <c r="PDD687" s="17"/>
      <c r="PDI687" s="14"/>
      <c r="PDJ687" s="18"/>
      <c r="PDT687" s="17"/>
      <c r="PDY687" s="14"/>
      <c r="PDZ687" s="18"/>
      <c r="PEJ687" s="17"/>
      <c r="PEO687" s="14"/>
      <c r="PEP687" s="18"/>
      <c r="PEZ687" s="17"/>
      <c r="PFE687" s="14"/>
      <c r="PFF687" s="18"/>
      <c r="PFP687" s="17"/>
      <c r="PFU687" s="14"/>
      <c r="PFV687" s="18"/>
      <c r="PGF687" s="17"/>
      <c r="PGK687" s="14"/>
      <c r="PGL687" s="18"/>
      <c r="PGV687" s="17"/>
      <c r="PHA687" s="14"/>
      <c r="PHB687" s="18"/>
      <c r="PHL687" s="17"/>
      <c r="PHQ687" s="14"/>
      <c r="PHR687" s="18"/>
      <c r="PIB687" s="17"/>
      <c r="PIG687" s="14"/>
      <c r="PIH687" s="18"/>
      <c r="PIR687" s="17"/>
      <c r="PIW687" s="14"/>
      <c r="PIX687" s="18"/>
      <c r="PJH687" s="17"/>
      <c r="PJM687" s="14"/>
      <c r="PJN687" s="18"/>
      <c r="PJX687" s="17"/>
      <c r="PKC687" s="14"/>
      <c r="PKD687" s="18"/>
      <c r="PKN687" s="17"/>
      <c r="PKS687" s="14"/>
      <c r="PKT687" s="18"/>
      <c r="PLD687" s="17"/>
      <c r="PLI687" s="14"/>
      <c r="PLJ687" s="18"/>
      <c r="PLT687" s="17"/>
      <c r="PLY687" s="14"/>
      <c r="PLZ687" s="18"/>
      <c r="PMJ687" s="17"/>
      <c r="PMO687" s="14"/>
      <c r="PMP687" s="18"/>
      <c r="PMZ687" s="17"/>
      <c r="PNE687" s="14"/>
      <c r="PNF687" s="18"/>
      <c r="PNP687" s="17"/>
      <c r="PNU687" s="14"/>
      <c r="PNV687" s="18"/>
      <c r="POF687" s="17"/>
      <c r="POK687" s="14"/>
      <c r="POL687" s="18"/>
      <c r="POV687" s="17"/>
      <c r="PPA687" s="14"/>
      <c r="PPB687" s="18"/>
      <c r="PPL687" s="17"/>
      <c r="PPQ687" s="14"/>
      <c r="PPR687" s="18"/>
      <c r="PQB687" s="17"/>
      <c r="PQG687" s="14"/>
      <c r="PQH687" s="18"/>
      <c r="PQR687" s="17"/>
      <c r="PQW687" s="14"/>
      <c r="PQX687" s="18"/>
      <c r="PRH687" s="17"/>
      <c r="PRM687" s="14"/>
      <c r="PRN687" s="18"/>
      <c r="PRX687" s="17"/>
      <c r="PSC687" s="14"/>
      <c r="PSD687" s="18"/>
      <c r="PSN687" s="17"/>
      <c r="PSS687" s="14"/>
      <c r="PST687" s="18"/>
      <c r="PTD687" s="17"/>
      <c r="PTI687" s="14"/>
      <c r="PTJ687" s="18"/>
      <c r="PTT687" s="17"/>
      <c r="PTY687" s="14"/>
      <c r="PTZ687" s="18"/>
      <c r="PUJ687" s="17"/>
      <c r="PUO687" s="14"/>
      <c r="PUP687" s="18"/>
      <c r="PUZ687" s="17"/>
      <c r="PVE687" s="14"/>
      <c r="PVF687" s="18"/>
      <c r="PVP687" s="17"/>
      <c r="PVU687" s="14"/>
      <c r="PVV687" s="18"/>
      <c r="PWF687" s="17"/>
      <c r="PWK687" s="14"/>
      <c r="PWL687" s="18"/>
      <c r="PWV687" s="17"/>
      <c r="PXA687" s="14"/>
      <c r="PXB687" s="18"/>
      <c r="PXL687" s="17"/>
      <c r="PXQ687" s="14"/>
      <c r="PXR687" s="18"/>
      <c r="PYB687" s="17"/>
      <c r="PYG687" s="14"/>
      <c r="PYH687" s="18"/>
      <c r="PYR687" s="17"/>
      <c r="PYW687" s="14"/>
      <c r="PYX687" s="18"/>
      <c r="PZH687" s="17"/>
      <c r="PZM687" s="14"/>
      <c r="PZN687" s="18"/>
      <c r="PZX687" s="17"/>
      <c r="QAC687" s="14"/>
      <c r="QAD687" s="18"/>
      <c r="QAN687" s="17"/>
      <c r="QAS687" s="14"/>
      <c r="QAT687" s="18"/>
      <c r="QBD687" s="17"/>
      <c r="QBI687" s="14"/>
      <c r="QBJ687" s="18"/>
      <c r="QBT687" s="17"/>
      <c r="QBY687" s="14"/>
      <c r="QBZ687" s="18"/>
      <c r="QCJ687" s="17"/>
      <c r="QCO687" s="14"/>
      <c r="QCP687" s="18"/>
      <c r="QCZ687" s="17"/>
      <c r="QDE687" s="14"/>
      <c r="QDF687" s="18"/>
      <c r="QDP687" s="17"/>
      <c r="QDU687" s="14"/>
      <c r="QDV687" s="18"/>
      <c r="QEF687" s="17"/>
      <c r="QEK687" s="14"/>
      <c r="QEL687" s="18"/>
      <c r="QEV687" s="17"/>
      <c r="QFA687" s="14"/>
      <c r="QFB687" s="18"/>
      <c r="QFL687" s="17"/>
      <c r="QFQ687" s="14"/>
      <c r="QFR687" s="18"/>
      <c r="QGB687" s="17"/>
      <c r="QGG687" s="14"/>
      <c r="QGH687" s="18"/>
      <c r="QGR687" s="17"/>
      <c r="QGW687" s="14"/>
      <c r="QGX687" s="18"/>
      <c r="QHH687" s="17"/>
      <c r="QHM687" s="14"/>
      <c r="QHN687" s="18"/>
      <c r="QHX687" s="17"/>
      <c r="QIC687" s="14"/>
      <c r="QID687" s="18"/>
      <c r="QIN687" s="17"/>
      <c r="QIS687" s="14"/>
      <c r="QIT687" s="18"/>
      <c r="QJD687" s="17"/>
      <c r="QJI687" s="14"/>
      <c r="QJJ687" s="18"/>
      <c r="QJT687" s="17"/>
      <c r="QJY687" s="14"/>
      <c r="QJZ687" s="18"/>
      <c r="QKJ687" s="17"/>
      <c r="QKO687" s="14"/>
      <c r="QKP687" s="18"/>
      <c r="QKZ687" s="17"/>
      <c r="QLE687" s="14"/>
      <c r="QLF687" s="18"/>
      <c r="QLP687" s="17"/>
      <c r="QLU687" s="14"/>
      <c r="QLV687" s="18"/>
      <c r="QMF687" s="17"/>
      <c r="QMK687" s="14"/>
      <c r="QML687" s="18"/>
      <c r="QMV687" s="17"/>
      <c r="QNA687" s="14"/>
      <c r="QNB687" s="18"/>
      <c r="QNL687" s="17"/>
      <c r="QNQ687" s="14"/>
      <c r="QNR687" s="18"/>
      <c r="QOB687" s="17"/>
      <c r="QOG687" s="14"/>
      <c r="QOH687" s="18"/>
      <c r="QOR687" s="17"/>
      <c r="QOW687" s="14"/>
      <c r="QOX687" s="18"/>
      <c r="QPH687" s="17"/>
      <c r="QPM687" s="14"/>
      <c r="QPN687" s="18"/>
      <c r="QPX687" s="17"/>
      <c r="QQC687" s="14"/>
      <c r="QQD687" s="18"/>
      <c r="QQN687" s="17"/>
      <c r="QQS687" s="14"/>
      <c r="QQT687" s="18"/>
      <c r="QRD687" s="17"/>
      <c r="QRI687" s="14"/>
      <c r="QRJ687" s="18"/>
      <c r="QRT687" s="17"/>
      <c r="QRY687" s="14"/>
      <c r="QRZ687" s="18"/>
      <c r="QSJ687" s="17"/>
      <c r="QSO687" s="14"/>
      <c r="QSP687" s="18"/>
      <c r="QSZ687" s="17"/>
      <c r="QTE687" s="14"/>
      <c r="QTF687" s="18"/>
      <c r="QTP687" s="17"/>
      <c r="QTU687" s="14"/>
      <c r="QTV687" s="18"/>
      <c r="QUF687" s="17"/>
      <c r="QUK687" s="14"/>
      <c r="QUL687" s="18"/>
      <c r="QUV687" s="17"/>
      <c r="QVA687" s="14"/>
      <c r="QVB687" s="18"/>
      <c r="QVL687" s="17"/>
      <c r="QVQ687" s="14"/>
      <c r="QVR687" s="18"/>
      <c r="QWB687" s="17"/>
      <c r="QWG687" s="14"/>
      <c r="QWH687" s="18"/>
      <c r="QWR687" s="17"/>
      <c r="QWW687" s="14"/>
      <c r="QWX687" s="18"/>
      <c r="QXH687" s="17"/>
      <c r="QXM687" s="14"/>
      <c r="QXN687" s="18"/>
      <c r="QXX687" s="17"/>
      <c r="QYC687" s="14"/>
      <c r="QYD687" s="18"/>
      <c r="QYN687" s="17"/>
      <c r="QYS687" s="14"/>
      <c r="QYT687" s="18"/>
      <c r="QZD687" s="17"/>
      <c r="QZI687" s="14"/>
      <c r="QZJ687" s="18"/>
      <c r="QZT687" s="17"/>
      <c r="QZY687" s="14"/>
      <c r="QZZ687" s="18"/>
      <c r="RAJ687" s="17"/>
      <c r="RAO687" s="14"/>
      <c r="RAP687" s="18"/>
      <c r="RAZ687" s="17"/>
      <c r="RBE687" s="14"/>
      <c r="RBF687" s="18"/>
      <c r="RBP687" s="17"/>
      <c r="RBU687" s="14"/>
      <c r="RBV687" s="18"/>
      <c r="RCF687" s="17"/>
      <c r="RCK687" s="14"/>
      <c r="RCL687" s="18"/>
      <c r="RCV687" s="17"/>
      <c r="RDA687" s="14"/>
      <c r="RDB687" s="18"/>
      <c r="RDL687" s="17"/>
      <c r="RDQ687" s="14"/>
      <c r="RDR687" s="18"/>
      <c r="REB687" s="17"/>
      <c r="REG687" s="14"/>
      <c r="REH687" s="18"/>
      <c r="RER687" s="17"/>
      <c r="REW687" s="14"/>
      <c r="REX687" s="18"/>
      <c r="RFH687" s="17"/>
      <c r="RFM687" s="14"/>
      <c r="RFN687" s="18"/>
      <c r="RFX687" s="17"/>
      <c r="RGC687" s="14"/>
      <c r="RGD687" s="18"/>
      <c r="RGN687" s="17"/>
      <c r="RGS687" s="14"/>
      <c r="RGT687" s="18"/>
      <c r="RHD687" s="17"/>
      <c r="RHI687" s="14"/>
      <c r="RHJ687" s="18"/>
      <c r="RHT687" s="17"/>
      <c r="RHY687" s="14"/>
      <c r="RHZ687" s="18"/>
      <c r="RIJ687" s="17"/>
      <c r="RIO687" s="14"/>
      <c r="RIP687" s="18"/>
      <c r="RIZ687" s="17"/>
      <c r="RJE687" s="14"/>
      <c r="RJF687" s="18"/>
      <c r="RJP687" s="17"/>
      <c r="RJU687" s="14"/>
      <c r="RJV687" s="18"/>
      <c r="RKF687" s="17"/>
      <c r="RKK687" s="14"/>
      <c r="RKL687" s="18"/>
      <c r="RKV687" s="17"/>
      <c r="RLA687" s="14"/>
      <c r="RLB687" s="18"/>
      <c r="RLL687" s="17"/>
      <c r="RLQ687" s="14"/>
      <c r="RLR687" s="18"/>
      <c r="RMB687" s="17"/>
      <c r="RMG687" s="14"/>
      <c r="RMH687" s="18"/>
      <c r="RMR687" s="17"/>
      <c r="RMW687" s="14"/>
      <c r="RMX687" s="18"/>
      <c r="RNH687" s="17"/>
      <c r="RNM687" s="14"/>
      <c r="RNN687" s="18"/>
      <c r="RNX687" s="17"/>
      <c r="ROC687" s="14"/>
      <c r="ROD687" s="18"/>
      <c r="RON687" s="17"/>
      <c r="ROS687" s="14"/>
      <c r="ROT687" s="18"/>
      <c r="RPD687" s="17"/>
      <c r="RPI687" s="14"/>
      <c r="RPJ687" s="18"/>
      <c r="RPT687" s="17"/>
      <c r="RPY687" s="14"/>
      <c r="RPZ687" s="18"/>
      <c r="RQJ687" s="17"/>
      <c r="RQO687" s="14"/>
      <c r="RQP687" s="18"/>
      <c r="RQZ687" s="17"/>
      <c r="RRE687" s="14"/>
      <c r="RRF687" s="18"/>
      <c r="RRP687" s="17"/>
      <c r="RRU687" s="14"/>
      <c r="RRV687" s="18"/>
      <c r="RSF687" s="17"/>
      <c r="RSK687" s="14"/>
      <c r="RSL687" s="18"/>
      <c r="RSV687" s="17"/>
      <c r="RTA687" s="14"/>
      <c r="RTB687" s="18"/>
      <c r="RTL687" s="17"/>
      <c r="RTQ687" s="14"/>
      <c r="RTR687" s="18"/>
      <c r="RUB687" s="17"/>
      <c r="RUG687" s="14"/>
      <c r="RUH687" s="18"/>
      <c r="RUR687" s="17"/>
      <c r="RUW687" s="14"/>
      <c r="RUX687" s="18"/>
      <c r="RVH687" s="17"/>
      <c r="RVM687" s="14"/>
      <c r="RVN687" s="18"/>
      <c r="RVX687" s="17"/>
      <c r="RWC687" s="14"/>
      <c r="RWD687" s="18"/>
      <c r="RWN687" s="17"/>
      <c r="RWS687" s="14"/>
      <c r="RWT687" s="18"/>
      <c r="RXD687" s="17"/>
      <c r="RXI687" s="14"/>
      <c r="RXJ687" s="18"/>
      <c r="RXT687" s="17"/>
      <c r="RXY687" s="14"/>
      <c r="RXZ687" s="18"/>
      <c r="RYJ687" s="17"/>
      <c r="RYO687" s="14"/>
      <c r="RYP687" s="18"/>
      <c r="RYZ687" s="17"/>
      <c r="RZE687" s="14"/>
      <c r="RZF687" s="18"/>
      <c r="RZP687" s="17"/>
      <c r="RZU687" s="14"/>
      <c r="RZV687" s="18"/>
      <c r="SAF687" s="17"/>
      <c r="SAK687" s="14"/>
      <c r="SAL687" s="18"/>
      <c r="SAV687" s="17"/>
      <c r="SBA687" s="14"/>
      <c r="SBB687" s="18"/>
      <c r="SBL687" s="17"/>
      <c r="SBQ687" s="14"/>
      <c r="SBR687" s="18"/>
      <c r="SCB687" s="17"/>
      <c r="SCG687" s="14"/>
      <c r="SCH687" s="18"/>
      <c r="SCR687" s="17"/>
      <c r="SCW687" s="14"/>
      <c r="SCX687" s="18"/>
      <c r="SDH687" s="17"/>
      <c r="SDM687" s="14"/>
      <c r="SDN687" s="18"/>
      <c r="SDX687" s="17"/>
      <c r="SEC687" s="14"/>
      <c r="SED687" s="18"/>
      <c r="SEN687" s="17"/>
      <c r="SES687" s="14"/>
      <c r="SET687" s="18"/>
      <c r="SFD687" s="17"/>
      <c r="SFI687" s="14"/>
      <c r="SFJ687" s="18"/>
      <c r="SFT687" s="17"/>
      <c r="SFY687" s="14"/>
      <c r="SFZ687" s="18"/>
      <c r="SGJ687" s="17"/>
      <c r="SGO687" s="14"/>
      <c r="SGP687" s="18"/>
      <c r="SGZ687" s="17"/>
      <c r="SHE687" s="14"/>
      <c r="SHF687" s="18"/>
      <c r="SHP687" s="17"/>
      <c r="SHU687" s="14"/>
      <c r="SHV687" s="18"/>
      <c r="SIF687" s="17"/>
      <c r="SIK687" s="14"/>
      <c r="SIL687" s="18"/>
      <c r="SIV687" s="17"/>
      <c r="SJA687" s="14"/>
      <c r="SJB687" s="18"/>
      <c r="SJL687" s="17"/>
      <c r="SJQ687" s="14"/>
      <c r="SJR687" s="18"/>
      <c r="SKB687" s="17"/>
      <c r="SKG687" s="14"/>
      <c r="SKH687" s="18"/>
      <c r="SKR687" s="17"/>
      <c r="SKW687" s="14"/>
      <c r="SKX687" s="18"/>
      <c r="SLH687" s="17"/>
      <c r="SLM687" s="14"/>
      <c r="SLN687" s="18"/>
      <c r="SLX687" s="17"/>
      <c r="SMC687" s="14"/>
      <c r="SMD687" s="18"/>
      <c r="SMN687" s="17"/>
      <c r="SMS687" s="14"/>
      <c r="SMT687" s="18"/>
      <c r="SND687" s="17"/>
      <c r="SNI687" s="14"/>
      <c r="SNJ687" s="18"/>
      <c r="SNT687" s="17"/>
      <c r="SNY687" s="14"/>
      <c r="SNZ687" s="18"/>
      <c r="SOJ687" s="17"/>
      <c r="SOO687" s="14"/>
      <c r="SOP687" s="18"/>
      <c r="SOZ687" s="17"/>
      <c r="SPE687" s="14"/>
      <c r="SPF687" s="18"/>
      <c r="SPP687" s="17"/>
      <c r="SPU687" s="14"/>
      <c r="SPV687" s="18"/>
      <c r="SQF687" s="17"/>
      <c r="SQK687" s="14"/>
      <c r="SQL687" s="18"/>
      <c r="SQV687" s="17"/>
      <c r="SRA687" s="14"/>
      <c r="SRB687" s="18"/>
      <c r="SRL687" s="17"/>
      <c r="SRQ687" s="14"/>
      <c r="SRR687" s="18"/>
      <c r="SSB687" s="17"/>
      <c r="SSG687" s="14"/>
      <c r="SSH687" s="18"/>
      <c r="SSR687" s="17"/>
      <c r="SSW687" s="14"/>
      <c r="SSX687" s="18"/>
      <c r="STH687" s="17"/>
      <c r="STM687" s="14"/>
      <c r="STN687" s="18"/>
      <c r="STX687" s="17"/>
      <c r="SUC687" s="14"/>
      <c r="SUD687" s="18"/>
      <c r="SUN687" s="17"/>
      <c r="SUS687" s="14"/>
      <c r="SUT687" s="18"/>
      <c r="SVD687" s="17"/>
      <c r="SVI687" s="14"/>
      <c r="SVJ687" s="18"/>
      <c r="SVT687" s="17"/>
      <c r="SVY687" s="14"/>
      <c r="SVZ687" s="18"/>
      <c r="SWJ687" s="17"/>
      <c r="SWO687" s="14"/>
      <c r="SWP687" s="18"/>
      <c r="SWZ687" s="17"/>
      <c r="SXE687" s="14"/>
      <c r="SXF687" s="18"/>
      <c r="SXP687" s="17"/>
      <c r="SXU687" s="14"/>
      <c r="SXV687" s="18"/>
      <c r="SYF687" s="17"/>
      <c r="SYK687" s="14"/>
      <c r="SYL687" s="18"/>
      <c r="SYV687" s="17"/>
      <c r="SZA687" s="14"/>
      <c r="SZB687" s="18"/>
      <c r="SZL687" s="17"/>
      <c r="SZQ687" s="14"/>
      <c r="SZR687" s="18"/>
      <c r="TAB687" s="17"/>
      <c r="TAG687" s="14"/>
      <c r="TAH687" s="18"/>
      <c r="TAR687" s="17"/>
      <c r="TAW687" s="14"/>
      <c r="TAX687" s="18"/>
      <c r="TBH687" s="17"/>
      <c r="TBM687" s="14"/>
      <c r="TBN687" s="18"/>
      <c r="TBX687" s="17"/>
      <c r="TCC687" s="14"/>
      <c r="TCD687" s="18"/>
      <c r="TCN687" s="17"/>
      <c r="TCS687" s="14"/>
      <c r="TCT687" s="18"/>
      <c r="TDD687" s="17"/>
      <c r="TDI687" s="14"/>
      <c r="TDJ687" s="18"/>
      <c r="TDT687" s="17"/>
      <c r="TDY687" s="14"/>
      <c r="TDZ687" s="18"/>
      <c r="TEJ687" s="17"/>
      <c r="TEO687" s="14"/>
      <c r="TEP687" s="18"/>
      <c r="TEZ687" s="17"/>
      <c r="TFE687" s="14"/>
      <c r="TFF687" s="18"/>
      <c r="TFP687" s="17"/>
      <c r="TFU687" s="14"/>
      <c r="TFV687" s="18"/>
      <c r="TGF687" s="17"/>
      <c r="TGK687" s="14"/>
      <c r="TGL687" s="18"/>
      <c r="TGV687" s="17"/>
      <c r="THA687" s="14"/>
      <c r="THB687" s="18"/>
      <c r="THL687" s="17"/>
      <c r="THQ687" s="14"/>
      <c r="THR687" s="18"/>
      <c r="TIB687" s="17"/>
      <c r="TIG687" s="14"/>
      <c r="TIH687" s="18"/>
      <c r="TIR687" s="17"/>
      <c r="TIW687" s="14"/>
      <c r="TIX687" s="18"/>
      <c r="TJH687" s="17"/>
      <c r="TJM687" s="14"/>
      <c r="TJN687" s="18"/>
      <c r="TJX687" s="17"/>
      <c r="TKC687" s="14"/>
      <c r="TKD687" s="18"/>
      <c r="TKN687" s="17"/>
      <c r="TKS687" s="14"/>
      <c r="TKT687" s="18"/>
      <c r="TLD687" s="17"/>
      <c r="TLI687" s="14"/>
      <c r="TLJ687" s="18"/>
      <c r="TLT687" s="17"/>
      <c r="TLY687" s="14"/>
      <c r="TLZ687" s="18"/>
      <c r="TMJ687" s="17"/>
      <c r="TMO687" s="14"/>
      <c r="TMP687" s="18"/>
      <c r="TMZ687" s="17"/>
      <c r="TNE687" s="14"/>
      <c r="TNF687" s="18"/>
      <c r="TNP687" s="17"/>
      <c r="TNU687" s="14"/>
      <c r="TNV687" s="18"/>
      <c r="TOF687" s="17"/>
      <c r="TOK687" s="14"/>
      <c r="TOL687" s="18"/>
      <c r="TOV687" s="17"/>
      <c r="TPA687" s="14"/>
      <c r="TPB687" s="18"/>
      <c r="TPL687" s="17"/>
      <c r="TPQ687" s="14"/>
      <c r="TPR687" s="18"/>
      <c r="TQB687" s="17"/>
      <c r="TQG687" s="14"/>
      <c r="TQH687" s="18"/>
      <c r="TQR687" s="17"/>
      <c r="TQW687" s="14"/>
      <c r="TQX687" s="18"/>
      <c r="TRH687" s="17"/>
      <c r="TRM687" s="14"/>
      <c r="TRN687" s="18"/>
      <c r="TRX687" s="17"/>
      <c r="TSC687" s="14"/>
      <c r="TSD687" s="18"/>
      <c r="TSN687" s="17"/>
      <c r="TSS687" s="14"/>
      <c r="TST687" s="18"/>
      <c r="TTD687" s="17"/>
      <c r="TTI687" s="14"/>
      <c r="TTJ687" s="18"/>
      <c r="TTT687" s="17"/>
      <c r="TTY687" s="14"/>
      <c r="TTZ687" s="18"/>
      <c r="TUJ687" s="17"/>
      <c r="TUO687" s="14"/>
      <c r="TUP687" s="18"/>
      <c r="TUZ687" s="17"/>
      <c r="TVE687" s="14"/>
      <c r="TVF687" s="18"/>
      <c r="TVP687" s="17"/>
      <c r="TVU687" s="14"/>
      <c r="TVV687" s="18"/>
      <c r="TWF687" s="17"/>
      <c r="TWK687" s="14"/>
      <c r="TWL687" s="18"/>
      <c r="TWV687" s="17"/>
      <c r="TXA687" s="14"/>
      <c r="TXB687" s="18"/>
      <c r="TXL687" s="17"/>
      <c r="TXQ687" s="14"/>
      <c r="TXR687" s="18"/>
      <c r="TYB687" s="17"/>
      <c r="TYG687" s="14"/>
      <c r="TYH687" s="18"/>
      <c r="TYR687" s="17"/>
      <c r="TYW687" s="14"/>
      <c r="TYX687" s="18"/>
      <c r="TZH687" s="17"/>
      <c r="TZM687" s="14"/>
      <c r="TZN687" s="18"/>
      <c r="TZX687" s="17"/>
      <c r="UAC687" s="14"/>
      <c r="UAD687" s="18"/>
      <c r="UAN687" s="17"/>
      <c r="UAS687" s="14"/>
      <c r="UAT687" s="18"/>
      <c r="UBD687" s="17"/>
      <c r="UBI687" s="14"/>
      <c r="UBJ687" s="18"/>
      <c r="UBT687" s="17"/>
      <c r="UBY687" s="14"/>
      <c r="UBZ687" s="18"/>
      <c r="UCJ687" s="17"/>
      <c r="UCO687" s="14"/>
      <c r="UCP687" s="18"/>
      <c r="UCZ687" s="17"/>
      <c r="UDE687" s="14"/>
      <c r="UDF687" s="18"/>
      <c r="UDP687" s="17"/>
      <c r="UDU687" s="14"/>
      <c r="UDV687" s="18"/>
      <c r="UEF687" s="17"/>
      <c r="UEK687" s="14"/>
      <c r="UEL687" s="18"/>
      <c r="UEV687" s="17"/>
      <c r="UFA687" s="14"/>
      <c r="UFB687" s="18"/>
      <c r="UFL687" s="17"/>
      <c r="UFQ687" s="14"/>
      <c r="UFR687" s="18"/>
      <c r="UGB687" s="17"/>
      <c r="UGG687" s="14"/>
      <c r="UGH687" s="18"/>
      <c r="UGR687" s="17"/>
      <c r="UGW687" s="14"/>
      <c r="UGX687" s="18"/>
      <c r="UHH687" s="17"/>
      <c r="UHM687" s="14"/>
      <c r="UHN687" s="18"/>
      <c r="UHX687" s="17"/>
      <c r="UIC687" s="14"/>
      <c r="UID687" s="18"/>
      <c r="UIN687" s="17"/>
      <c r="UIS687" s="14"/>
      <c r="UIT687" s="18"/>
      <c r="UJD687" s="17"/>
      <c r="UJI687" s="14"/>
      <c r="UJJ687" s="18"/>
      <c r="UJT687" s="17"/>
      <c r="UJY687" s="14"/>
      <c r="UJZ687" s="18"/>
      <c r="UKJ687" s="17"/>
      <c r="UKO687" s="14"/>
      <c r="UKP687" s="18"/>
      <c r="UKZ687" s="17"/>
      <c r="ULE687" s="14"/>
      <c r="ULF687" s="18"/>
      <c r="ULP687" s="17"/>
      <c r="ULU687" s="14"/>
      <c r="ULV687" s="18"/>
      <c r="UMF687" s="17"/>
      <c r="UMK687" s="14"/>
      <c r="UML687" s="18"/>
      <c r="UMV687" s="17"/>
      <c r="UNA687" s="14"/>
      <c r="UNB687" s="18"/>
      <c r="UNL687" s="17"/>
      <c r="UNQ687" s="14"/>
      <c r="UNR687" s="18"/>
      <c r="UOB687" s="17"/>
      <c r="UOG687" s="14"/>
      <c r="UOH687" s="18"/>
      <c r="UOR687" s="17"/>
      <c r="UOW687" s="14"/>
      <c r="UOX687" s="18"/>
      <c r="UPH687" s="17"/>
      <c r="UPM687" s="14"/>
      <c r="UPN687" s="18"/>
      <c r="UPX687" s="17"/>
      <c r="UQC687" s="14"/>
      <c r="UQD687" s="18"/>
      <c r="UQN687" s="17"/>
      <c r="UQS687" s="14"/>
      <c r="UQT687" s="18"/>
      <c r="URD687" s="17"/>
      <c r="URI687" s="14"/>
      <c r="URJ687" s="18"/>
      <c r="URT687" s="17"/>
      <c r="URY687" s="14"/>
      <c r="URZ687" s="18"/>
      <c r="USJ687" s="17"/>
      <c r="USO687" s="14"/>
      <c r="USP687" s="18"/>
      <c r="USZ687" s="17"/>
      <c r="UTE687" s="14"/>
      <c r="UTF687" s="18"/>
      <c r="UTP687" s="17"/>
      <c r="UTU687" s="14"/>
      <c r="UTV687" s="18"/>
      <c r="UUF687" s="17"/>
      <c r="UUK687" s="14"/>
      <c r="UUL687" s="18"/>
      <c r="UUV687" s="17"/>
      <c r="UVA687" s="14"/>
      <c r="UVB687" s="18"/>
      <c r="UVL687" s="17"/>
      <c r="UVQ687" s="14"/>
      <c r="UVR687" s="18"/>
      <c r="UWB687" s="17"/>
      <c r="UWG687" s="14"/>
      <c r="UWH687" s="18"/>
      <c r="UWR687" s="17"/>
      <c r="UWW687" s="14"/>
      <c r="UWX687" s="18"/>
      <c r="UXH687" s="17"/>
      <c r="UXM687" s="14"/>
      <c r="UXN687" s="18"/>
      <c r="UXX687" s="17"/>
      <c r="UYC687" s="14"/>
      <c r="UYD687" s="18"/>
      <c r="UYN687" s="17"/>
      <c r="UYS687" s="14"/>
      <c r="UYT687" s="18"/>
      <c r="UZD687" s="17"/>
      <c r="UZI687" s="14"/>
      <c r="UZJ687" s="18"/>
      <c r="UZT687" s="17"/>
      <c r="UZY687" s="14"/>
      <c r="UZZ687" s="18"/>
      <c r="VAJ687" s="17"/>
      <c r="VAO687" s="14"/>
      <c r="VAP687" s="18"/>
      <c r="VAZ687" s="17"/>
      <c r="VBE687" s="14"/>
      <c r="VBF687" s="18"/>
      <c r="VBP687" s="17"/>
      <c r="VBU687" s="14"/>
      <c r="VBV687" s="18"/>
      <c r="VCF687" s="17"/>
      <c r="VCK687" s="14"/>
      <c r="VCL687" s="18"/>
      <c r="VCV687" s="17"/>
      <c r="VDA687" s="14"/>
      <c r="VDB687" s="18"/>
      <c r="VDL687" s="17"/>
      <c r="VDQ687" s="14"/>
      <c r="VDR687" s="18"/>
      <c r="VEB687" s="17"/>
      <c r="VEG687" s="14"/>
      <c r="VEH687" s="18"/>
      <c r="VER687" s="17"/>
      <c r="VEW687" s="14"/>
      <c r="VEX687" s="18"/>
      <c r="VFH687" s="17"/>
      <c r="VFM687" s="14"/>
      <c r="VFN687" s="18"/>
      <c r="VFX687" s="17"/>
      <c r="VGC687" s="14"/>
      <c r="VGD687" s="18"/>
      <c r="VGN687" s="17"/>
      <c r="VGS687" s="14"/>
      <c r="VGT687" s="18"/>
      <c r="VHD687" s="17"/>
      <c r="VHI687" s="14"/>
      <c r="VHJ687" s="18"/>
      <c r="VHT687" s="17"/>
      <c r="VHY687" s="14"/>
      <c r="VHZ687" s="18"/>
      <c r="VIJ687" s="17"/>
      <c r="VIO687" s="14"/>
      <c r="VIP687" s="18"/>
      <c r="VIZ687" s="17"/>
      <c r="VJE687" s="14"/>
      <c r="VJF687" s="18"/>
      <c r="VJP687" s="17"/>
      <c r="VJU687" s="14"/>
      <c r="VJV687" s="18"/>
      <c r="VKF687" s="17"/>
      <c r="VKK687" s="14"/>
      <c r="VKL687" s="18"/>
      <c r="VKV687" s="17"/>
      <c r="VLA687" s="14"/>
      <c r="VLB687" s="18"/>
      <c r="VLL687" s="17"/>
      <c r="VLQ687" s="14"/>
      <c r="VLR687" s="18"/>
      <c r="VMB687" s="17"/>
      <c r="VMG687" s="14"/>
      <c r="VMH687" s="18"/>
      <c r="VMR687" s="17"/>
      <c r="VMW687" s="14"/>
      <c r="VMX687" s="18"/>
      <c r="VNH687" s="17"/>
      <c r="VNM687" s="14"/>
      <c r="VNN687" s="18"/>
      <c r="VNX687" s="17"/>
      <c r="VOC687" s="14"/>
      <c r="VOD687" s="18"/>
      <c r="VON687" s="17"/>
      <c r="VOS687" s="14"/>
      <c r="VOT687" s="18"/>
      <c r="VPD687" s="17"/>
      <c r="VPI687" s="14"/>
      <c r="VPJ687" s="18"/>
      <c r="VPT687" s="17"/>
      <c r="VPY687" s="14"/>
      <c r="VPZ687" s="18"/>
      <c r="VQJ687" s="17"/>
      <c r="VQO687" s="14"/>
      <c r="VQP687" s="18"/>
      <c r="VQZ687" s="17"/>
      <c r="VRE687" s="14"/>
      <c r="VRF687" s="18"/>
      <c r="VRP687" s="17"/>
      <c r="VRU687" s="14"/>
      <c r="VRV687" s="18"/>
      <c r="VSF687" s="17"/>
      <c r="VSK687" s="14"/>
      <c r="VSL687" s="18"/>
      <c r="VSV687" s="17"/>
      <c r="VTA687" s="14"/>
      <c r="VTB687" s="18"/>
      <c r="VTL687" s="17"/>
      <c r="VTQ687" s="14"/>
      <c r="VTR687" s="18"/>
      <c r="VUB687" s="17"/>
      <c r="VUG687" s="14"/>
      <c r="VUH687" s="18"/>
      <c r="VUR687" s="17"/>
      <c r="VUW687" s="14"/>
      <c r="VUX687" s="18"/>
      <c r="VVH687" s="17"/>
      <c r="VVM687" s="14"/>
      <c r="VVN687" s="18"/>
      <c r="VVX687" s="17"/>
      <c r="VWC687" s="14"/>
      <c r="VWD687" s="18"/>
      <c r="VWN687" s="17"/>
      <c r="VWS687" s="14"/>
      <c r="VWT687" s="18"/>
      <c r="VXD687" s="17"/>
      <c r="VXI687" s="14"/>
      <c r="VXJ687" s="18"/>
      <c r="VXT687" s="17"/>
      <c r="VXY687" s="14"/>
      <c r="VXZ687" s="18"/>
      <c r="VYJ687" s="17"/>
      <c r="VYO687" s="14"/>
      <c r="VYP687" s="18"/>
      <c r="VYZ687" s="17"/>
      <c r="VZE687" s="14"/>
      <c r="VZF687" s="18"/>
      <c r="VZP687" s="17"/>
      <c r="VZU687" s="14"/>
      <c r="VZV687" s="18"/>
      <c r="WAF687" s="17"/>
      <c r="WAK687" s="14"/>
      <c r="WAL687" s="18"/>
      <c r="WAV687" s="17"/>
      <c r="WBA687" s="14"/>
      <c r="WBB687" s="18"/>
      <c r="WBL687" s="17"/>
      <c r="WBQ687" s="14"/>
      <c r="WBR687" s="18"/>
      <c r="WCB687" s="17"/>
      <c r="WCG687" s="14"/>
      <c r="WCH687" s="18"/>
      <c r="WCR687" s="17"/>
      <c r="WCW687" s="14"/>
      <c r="WCX687" s="18"/>
      <c r="WDH687" s="17"/>
      <c r="WDM687" s="14"/>
      <c r="WDN687" s="18"/>
      <c r="WDX687" s="17"/>
      <c r="WEC687" s="14"/>
      <c r="WED687" s="18"/>
      <c r="WEN687" s="17"/>
      <c r="WES687" s="14"/>
      <c r="WET687" s="18"/>
      <c r="WFD687" s="17"/>
      <c r="WFI687" s="14"/>
      <c r="WFJ687" s="18"/>
      <c r="WFT687" s="17"/>
      <c r="WFY687" s="14"/>
      <c r="WFZ687" s="18"/>
      <c r="WGJ687" s="17"/>
      <c r="WGO687" s="14"/>
      <c r="WGP687" s="18"/>
      <c r="WGZ687" s="17"/>
      <c r="WHE687" s="14"/>
      <c r="WHF687" s="18"/>
      <c r="WHP687" s="17"/>
      <c r="WHU687" s="14"/>
      <c r="WHV687" s="18"/>
      <c r="WIF687" s="17"/>
      <c r="WIK687" s="14"/>
      <c r="WIL687" s="18"/>
      <c r="WIV687" s="17"/>
      <c r="WJA687" s="14"/>
      <c r="WJB687" s="18"/>
      <c r="WJL687" s="17"/>
      <c r="WJQ687" s="14"/>
      <c r="WJR687" s="18"/>
      <c r="WKB687" s="17"/>
      <c r="WKG687" s="14"/>
      <c r="WKH687" s="18"/>
      <c r="WKR687" s="17"/>
      <c r="WKW687" s="14"/>
      <c r="WKX687" s="18"/>
      <c r="WLH687" s="17"/>
      <c r="WLM687" s="14"/>
      <c r="WLN687" s="18"/>
      <c r="WLX687" s="17"/>
      <c r="WMC687" s="14"/>
      <c r="WMD687" s="18"/>
      <c r="WMN687" s="17"/>
      <c r="WMS687" s="14"/>
      <c r="WMT687" s="18"/>
      <c r="WND687" s="17"/>
      <c r="WNI687" s="14"/>
      <c r="WNJ687" s="18"/>
      <c r="WNT687" s="17"/>
      <c r="WNY687" s="14"/>
      <c r="WNZ687" s="18"/>
      <c r="WOJ687" s="17"/>
      <c r="WOO687" s="14"/>
      <c r="WOP687" s="18"/>
      <c r="WOZ687" s="17"/>
      <c r="WPE687" s="14"/>
      <c r="WPF687" s="18"/>
      <c r="WPP687" s="17"/>
      <c r="WPU687" s="14"/>
      <c r="WPV687" s="18"/>
      <c r="WQF687" s="17"/>
      <c r="WQK687" s="14"/>
      <c r="WQL687" s="18"/>
      <c r="WQV687" s="17"/>
      <c r="WRA687" s="14"/>
      <c r="WRB687" s="18"/>
      <c r="WRL687" s="17"/>
      <c r="WRQ687" s="14"/>
      <c r="WRR687" s="18"/>
      <c r="WSB687" s="17"/>
      <c r="WSG687" s="14"/>
      <c r="WSH687" s="18"/>
      <c r="WSR687" s="17"/>
      <c r="WSW687" s="14"/>
      <c r="WSX687" s="18"/>
      <c r="WTH687" s="17"/>
      <c r="WTM687" s="14"/>
      <c r="WTN687" s="18"/>
      <c r="WTX687" s="17"/>
      <c r="WUC687" s="14"/>
      <c r="WUD687" s="18"/>
      <c r="WUN687" s="17"/>
      <c r="WUS687" s="14"/>
      <c r="WUT687" s="18"/>
      <c r="WVD687" s="17"/>
      <c r="WVI687" s="14"/>
      <c r="WVJ687" s="18"/>
      <c r="WVT687" s="17"/>
      <c r="WVY687" s="14"/>
      <c r="WVZ687" s="18"/>
      <c r="WWJ687" s="17"/>
      <c r="WWO687" s="14"/>
      <c r="WWP687" s="18"/>
      <c r="WWZ687" s="17"/>
      <c r="WXE687" s="14"/>
      <c r="WXF687" s="18"/>
      <c r="WXP687" s="17"/>
      <c r="WXU687" s="14"/>
      <c r="WXV687" s="18"/>
      <c r="WYF687" s="17"/>
      <c r="WYK687" s="14"/>
      <c r="WYL687" s="18"/>
      <c r="WYV687" s="17"/>
      <c r="WZA687" s="14"/>
      <c r="WZB687" s="18"/>
      <c r="WZL687" s="17"/>
      <c r="WZQ687" s="14"/>
      <c r="WZR687" s="18"/>
      <c r="XAB687" s="17"/>
      <c r="XAG687" s="14"/>
      <c r="XAH687" s="18"/>
      <c r="XAR687" s="17"/>
      <c r="XAW687" s="14"/>
      <c r="XAX687" s="18"/>
      <c r="XBH687" s="17"/>
      <c r="XBM687" s="14"/>
      <c r="XBN687" s="18"/>
      <c r="XBX687" s="17"/>
      <c r="XCC687" s="14"/>
      <c r="XCD687" s="18"/>
      <c r="XCN687" s="17"/>
      <c r="XCS687" s="14"/>
      <c r="XCT687" s="18"/>
      <c r="XDD687" s="17"/>
      <c r="XDI687" s="14"/>
      <c r="XDJ687" s="18"/>
      <c r="XDT687" s="17"/>
      <c r="XDY687" s="14"/>
      <c r="XDZ687" s="18"/>
      <c r="XEJ687" s="17"/>
      <c r="XEO687" s="14"/>
      <c r="XEP687" s="18"/>
      <c r="XEZ687" s="17"/>
    </row>
    <row r="688" spans="1:1020 1025:2044 2049:3068 3073:4092 4097:5116 5121:6140 6145:7164 7169:8188 8193:9212 9217:10236 10241:11260 11265:12284 12289:13308 13313:14332 14337:15356 15361:16380" s="15" customFormat="1" ht="10.15" hidden="1" customHeight="1" x14ac:dyDescent="0.2">
      <c r="A688" s="14">
        <f t="shared" si="54"/>
        <v>685</v>
      </c>
      <c r="B688" s="15" t="s">
        <v>1216</v>
      </c>
      <c r="C688" s="15" t="s">
        <v>1217</v>
      </c>
      <c r="D688" s="15" t="s">
        <v>627</v>
      </c>
      <c r="E688" s="16">
        <v>7.9107422129099474</v>
      </c>
      <c r="F688" s="15" t="s">
        <v>79</v>
      </c>
      <c r="G688" s="15" t="s">
        <v>70</v>
      </c>
      <c r="H688" s="15" t="s">
        <v>80</v>
      </c>
      <c r="I688" s="15" t="s">
        <v>70</v>
      </c>
      <c r="J688" s="15" t="s">
        <v>70</v>
      </c>
      <c r="K688" s="15" t="s">
        <v>70</v>
      </c>
      <c r="L688" s="15" t="s">
        <v>70</v>
      </c>
      <c r="M688" s="15" t="s">
        <v>70</v>
      </c>
      <c r="N688" s="15" t="s">
        <v>80</v>
      </c>
      <c r="O688" s="15" t="s">
        <v>70</v>
      </c>
      <c r="P688" s="15" t="s">
        <v>79</v>
      </c>
      <c r="Q688" s="6" t="str">
        <f t="shared" si="51"/>
        <v/>
      </c>
      <c r="R688" s="1" t="str">
        <f t="shared" si="52"/>
        <v>Estimado.rar</v>
      </c>
      <c r="U688" s="15">
        <f t="shared" si="50"/>
        <v>1</v>
      </c>
      <c r="V688" s="1" t="s">
        <v>2566</v>
      </c>
      <c r="W688" s="1" t="str">
        <f t="shared" si="53"/>
        <v>revisamos</v>
      </c>
      <c r="AB688" s="17"/>
      <c r="AG688" s="14"/>
      <c r="AH688" s="18"/>
      <c r="AR688" s="17"/>
      <c r="AW688" s="14"/>
      <c r="AX688" s="18"/>
      <c r="BH688" s="17"/>
      <c r="BM688" s="14"/>
      <c r="BN688" s="18"/>
      <c r="BX688" s="17"/>
      <c r="CC688" s="14"/>
      <c r="CD688" s="18"/>
      <c r="CN688" s="17"/>
      <c r="CS688" s="14"/>
      <c r="CT688" s="18"/>
      <c r="DD688" s="17"/>
      <c r="DI688" s="14"/>
      <c r="DJ688" s="18"/>
      <c r="DT688" s="17"/>
      <c r="DY688" s="14"/>
      <c r="DZ688" s="18"/>
      <c r="EJ688" s="17"/>
      <c r="EO688" s="14"/>
      <c r="EP688" s="18"/>
      <c r="EZ688" s="17"/>
      <c r="FE688" s="14"/>
      <c r="FF688" s="18"/>
      <c r="FP688" s="17"/>
      <c r="FU688" s="14"/>
      <c r="FV688" s="18"/>
      <c r="GF688" s="17"/>
      <c r="GK688" s="14"/>
      <c r="GL688" s="18"/>
      <c r="GV688" s="17"/>
      <c r="HA688" s="14"/>
      <c r="HB688" s="18"/>
      <c r="HL688" s="17"/>
      <c r="HQ688" s="14"/>
      <c r="HR688" s="18"/>
      <c r="IB688" s="17"/>
      <c r="IG688" s="14"/>
      <c r="IH688" s="18"/>
      <c r="IR688" s="17"/>
      <c r="IW688" s="14"/>
      <c r="IX688" s="18"/>
      <c r="JH688" s="17"/>
      <c r="JM688" s="14"/>
      <c r="JN688" s="18"/>
      <c r="JX688" s="17"/>
      <c r="KC688" s="14"/>
      <c r="KD688" s="18"/>
      <c r="KN688" s="17"/>
      <c r="KS688" s="14"/>
      <c r="KT688" s="18"/>
      <c r="LD688" s="17"/>
      <c r="LI688" s="14"/>
      <c r="LJ688" s="18"/>
      <c r="LT688" s="17"/>
      <c r="LY688" s="14"/>
      <c r="LZ688" s="18"/>
      <c r="MJ688" s="17"/>
      <c r="MO688" s="14"/>
      <c r="MP688" s="18"/>
      <c r="MZ688" s="17"/>
      <c r="NE688" s="14"/>
      <c r="NF688" s="18"/>
      <c r="NP688" s="17"/>
      <c r="NU688" s="14"/>
      <c r="NV688" s="18"/>
      <c r="OF688" s="17"/>
      <c r="OK688" s="14"/>
      <c r="OL688" s="18"/>
      <c r="OV688" s="17"/>
      <c r="PA688" s="14"/>
      <c r="PB688" s="18"/>
      <c r="PL688" s="17"/>
      <c r="PQ688" s="14"/>
      <c r="PR688" s="18"/>
      <c r="QB688" s="17"/>
      <c r="QG688" s="14"/>
      <c r="QH688" s="18"/>
      <c r="QR688" s="17"/>
      <c r="QW688" s="14"/>
      <c r="QX688" s="18"/>
      <c r="RH688" s="17"/>
      <c r="RM688" s="14"/>
      <c r="RN688" s="18"/>
      <c r="RX688" s="17"/>
      <c r="SC688" s="14"/>
      <c r="SD688" s="18"/>
      <c r="SN688" s="17"/>
      <c r="SS688" s="14"/>
      <c r="ST688" s="18"/>
      <c r="TD688" s="17"/>
      <c r="TI688" s="14"/>
      <c r="TJ688" s="18"/>
      <c r="TT688" s="17"/>
      <c r="TY688" s="14"/>
      <c r="TZ688" s="18"/>
      <c r="UJ688" s="17"/>
      <c r="UO688" s="14"/>
      <c r="UP688" s="18"/>
      <c r="UZ688" s="17"/>
      <c r="VE688" s="14"/>
      <c r="VF688" s="18"/>
      <c r="VP688" s="17"/>
      <c r="VU688" s="14"/>
      <c r="VV688" s="18"/>
      <c r="WF688" s="17"/>
      <c r="WK688" s="14"/>
      <c r="WL688" s="18"/>
      <c r="WV688" s="17"/>
      <c r="XA688" s="14"/>
      <c r="XB688" s="18"/>
      <c r="XL688" s="17"/>
      <c r="XQ688" s="14"/>
      <c r="XR688" s="18"/>
      <c r="YB688" s="17"/>
      <c r="YG688" s="14"/>
      <c r="YH688" s="18"/>
      <c r="YR688" s="17"/>
      <c r="YW688" s="14"/>
      <c r="YX688" s="18"/>
      <c r="ZH688" s="17"/>
      <c r="ZM688" s="14"/>
      <c r="ZN688" s="18"/>
      <c r="ZX688" s="17"/>
      <c r="AAC688" s="14"/>
      <c r="AAD688" s="18"/>
      <c r="AAN688" s="17"/>
      <c r="AAS688" s="14"/>
      <c r="AAT688" s="18"/>
      <c r="ABD688" s="17"/>
      <c r="ABI688" s="14"/>
      <c r="ABJ688" s="18"/>
      <c r="ABT688" s="17"/>
      <c r="ABY688" s="14"/>
      <c r="ABZ688" s="18"/>
      <c r="ACJ688" s="17"/>
      <c r="ACO688" s="14"/>
      <c r="ACP688" s="18"/>
      <c r="ACZ688" s="17"/>
      <c r="ADE688" s="14"/>
      <c r="ADF688" s="18"/>
      <c r="ADP688" s="17"/>
      <c r="ADU688" s="14"/>
      <c r="ADV688" s="18"/>
      <c r="AEF688" s="17"/>
      <c r="AEK688" s="14"/>
      <c r="AEL688" s="18"/>
      <c r="AEV688" s="17"/>
      <c r="AFA688" s="14"/>
      <c r="AFB688" s="18"/>
      <c r="AFL688" s="17"/>
      <c r="AFQ688" s="14"/>
      <c r="AFR688" s="18"/>
      <c r="AGB688" s="17"/>
      <c r="AGG688" s="14"/>
      <c r="AGH688" s="18"/>
      <c r="AGR688" s="17"/>
      <c r="AGW688" s="14"/>
      <c r="AGX688" s="18"/>
      <c r="AHH688" s="17"/>
      <c r="AHM688" s="14"/>
      <c r="AHN688" s="18"/>
      <c r="AHX688" s="17"/>
      <c r="AIC688" s="14"/>
      <c r="AID688" s="18"/>
      <c r="AIN688" s="17"/>
      <c r="AIS688" s="14"/>
      <c r="AIT688" s="18"/>
      <c r="AJD688" s="17"/>
      <c r="AJI688" s="14"/>
      <c r="AJJ688" s="18"/>
      <c r="AJT688" s="17"/>
      <c r="AJY688" s="14"/>
      <c r="AJZ688" s="18"/>
      <c r="AKJ688" s="17"/>
      <c r="AKO688" s="14"/>
      <c r="AKP688" s="18"/>
      <c r="AKZ688" s="17"/>
      <c r="ALE688" s="14"/>
      <c r="ALF688" s="18"/>
      <c r="ALP688" s="17"/>
      <c r="ALU688" s="14"/>
      <c r="ALV688" s="18"/>
      <c r="AMF688" s="17"/>
      <c r="AMK688" s="14"/>
      <c r="AML688" s="18"/>
      <c r="AMV688" s="17"/>
      <c r="ANA688" s="14"/>
      <c r="ANB688" s="18"/>
      <c r="ANL688" s="17"/>
      <c r="ANQ688" s="14"/>
      <c r="ANR688" s="18"/>
      <c r="AOB688" s="17"/>
      <c r="AOG688" s="14"/>
      <c r="AOH688" s="18"/>
      <c r="AOR688" s="17"/>
      <c r="AOW688" s="14"/>
      <c r="AOX688" s="18"/>
      <c r="APH688" s="17"/>
      <c r="APM688" s="14"/>
      <c r="APN688" s="18"/>
      <c r="APX688" s="17"/>
      <c r="AQC688" s="14"/>
      <c r="AQD688" s="18"/>
      <c r="AQN688" s="17"/>
      <c r="AQS688" s="14"/>
      <c r="AQT688" s="18"/>
      <c r="ARD688" s="17"/>
      <c r="ARI688" s="14"/>
      <c r="ARJ688" s="18"/>
      <c r="ART688" s="17"/>
      <c r="ARY688" s="14"/>
      <c r="ARZ688" s="18"/>
      <c r="ASJ688" s="17"/>
      <c r="ASO688" s="14"/>
      <c r="ASP688" s="18"/>
      <c r="ASZ688" s="17"/>
      <c r="ATE688" s="14"/>
      <c r="ATF688" s="18"/>
      <c r="ATP688" s="17"/>
      <c r="ATU688" s="14"/>
      <c r="ATV688" s="18"/>
      <c r="AUF688" s="17"/>
      <c r="AUK688" s="14"/>
      <c r="AUL688" s="18"/>
      <c r="AUV688" s="17"/>
      <c r="AVA688" s="14"/>
      <c r="AVB688" s="18"/>
      <c r="AVL688" s="17"/>
      <c r="AVQ688" s="14"/>
      <c r="AVR688" s="18"/>
      <c r="AWB688" s="17"/>
      <c r="AWG688" s="14"/>
      <c r="AWH688" s="18"/>
      <c r="AWR688" s="17"/>
      <c r="AWW688" s="14"/>
      <c r="AWX688" s="18"/>
      <c r="AXH688" s="17"/>
      <c r="AXM688" s="14"/>
      <c r="AXN688" s="18"/>
      <c r="AXX688" s="17"/>
      <c r="AYC688" s="14"/>
      <c r="AYD688" s="18"/>
      <c r="AYN688" s="17"/>
      <c r="AYS688" s="14"/>
      <c r="AYT688" s="18"/>
      <c r="AZD688" s="17"/>
      <c r="AZI688" s="14"/>
      <c r="AZJ688" s="18"/>
      <c r="AZT688" s="17"/>
      <c r="AZY688" s="14"/>
      <c r="AZZ688" s="18"/>
      <c r="BAJ688" s="17"/>
      <c r="BAO688" s="14"/>
      <c r="BAP688" s="18"/>
      <c r="BAZ688" s="17"/>
      <c r="BBE688" s="14"/>
      <c r="BBF688" s="18"/>
      <c r="BBP688" s="17"/>
      <c r="BBU688" s="14"/>
      <c r="BBV688" s="18"/>
      <c r="BCF688" s="17"/>
      <c r="BCK688" s="14"/>
      <c r="BCL688" s="18"/>
      <c r="BCV688" s="17"/>
      <c r="BDA688" s="14"/>
      <c r="BDB688" s="18"/>
      <c r="BDL688" s="17"/>
      <c r="BDQ688" s="14"/>
      <c r="BDR688" s="18"/>
      <c r="BEB688" s="17"/>
      <c r="BEG688" s="14"/>
      <c r="BEH688" s="18"/>
      <c r="BER688" s="17"/>
      <c r="BEW688" s="14"/>
      <c r="BEX688" s="18"/>
      <c r="BFH688" s="17"/>
      <c r="BFM688" s="14"/>
      <c r="BFN688" s="18"/>
      <c r="BFX688" s="17"/>
      <c r="BGC688" s="14"/>
      <c r="BGD688" s="18"/>
      <c r="BGN688" s="17"/>
      <c r="BGS688" s="14"/>
      <c r="BGT688" s="18"/>
      <c r="BHD688" s="17"/>
      <c r="BHI688" s="14"/>
      <c r="BHJ688" s="18"/>
      <c r="BHT688" s="17"/>
      <c r="BHY688" s="14"/>
      <c r="BHZ688" s="18"/>
      <c r="BIJ688" s="17"/>
      <c r="BIO688" s="14"/>
      <c r="BIP688" s="18"/>
      <c r="BIZ688" s="17"/>
      <c r="BJE688" s="14"/>
      <c r="BJF688" s="18"/>
      <c r="BJP688" s="17"/>
      <c r="BJU688" s="14"/>
      <c r="BJV688" s="18"/>
      <c r="BKF688" s="17"/>
      <c r="BKK688" s="14"/>
      <c r="BKL688" s="18"/>
      <c r="BKV688" s="17"/>
      <c r="BLA688" s="14"/>
      <c r="BLB688" s="18"/>
      <c r="BLL688" s="17"/>
      <c r="BLQ688" s="14"/>
      <c r="BLR688" s="18"/>
      <c r="BMB688" s="17"/>
      <c r="BMG688" s="14"/>
      <c r="BMH688" s="18"/>
      <c r="BMR688" s="17"/>
      <c r="BMW688" s="14"/>
      <c r="BMX688" s="18"/>
      <c r="BNH688" s="17"/>
      <c r="BNM688" s="14"/>
      <c r="BNN688" s="18"/>
      <c r="BNX688" s="17"/>
      <c r="BOC688" s="14"/>
      <c r="BOD688" s="18"/>
      <c r="BON688" s="17"/>
      <c r="BOS688" s="14"/>
      <c r="BOT688" s="18"/>
      <c r="BPD688" s="17"/>
      <c r="BPI688" s="14"/>
      <c r="BPJ688" s="18"/>
      <c r="BPT688" s="17"/>
      <c r="BPY688" s="14"/>
      <c r="BPZ688" s="18"/>
      <c r="BQJ688" s="17"/>
      <c r="BQO688" s="14"/>
      <c r="BQP688" s="18"/>
      <c r="BQZ688" s="17"/>
      <c r="BRE688" s="14"/>
      <c r="BRF688" s="18"/>
      <c r="BRP688" s="17"/>
      <c r="BRU688" s="14"/>
      <c r="BRV688" s="18"/>
      <c r="BSF688" s="17"/>
      <c r="BSK688" s="14"/>
      <c r="BSL688" s="18"/>
      <c r="BSV688" s="17"/>
      <c r="BTA688" s="14"/>
      <c r="BTB688" s="18"/>
      <c r="BTL688" s="17"/>
      <c r="BTQ688" s="14"/>
      <c r="BTR688" s="18"/>
      <c r="BUB688" s="17"/>
      <c r="BUG688" s="14"/>
      <c r="BUH688" s="18"/>
      <c r="BUR688" s="17"/>
      <c r="BUW688" s="14"/>
      <c r="BUX688" s="18"/>
      <c r="BVH688" s="17"/>
      <c r="BVM688" s="14"/>
      <c r="BVN688" s="18"/>
      <c r="BVX688" s="17"/>
      <c r="BWC688" s="14"/>
      <c r="BWD688" s="18"/>
      <c r="BWN688" s="17"/>
      <c r="BWS688" s="14"/>
      <c r="BWT688" s="18"/>
      <c r="BXD688" s="17"/>
      <c r="BXI688" s="14"/>
      <c r="BXJ688" s="18"/>
      <c r="BXT688" s="17"/>
      <c r="BXY688" s="14"/>
      <c r="BXZ688" s="18"/>
      <c r="BYJ688" s="17"/>
      <c r="BYO688" s="14"/>
      <c r="BYP688" s="18"/>
      <c r="BYZ688" s="17"/>
      <c r="BZE688" s="14"/>
      <c r="BZF688" s="18"/>
      <c r="BZP688" s="17"/>
      <c r="BZU688" s="14"/>
      <c r="BZV688" s="18"/>
      <c r="CAF688" s="17"/>
      <c r="CAK688" s="14"/>
      <c r="CAL688" s="18"/>
      <c r="CAV688" s="17"/>
      <c r="CBA688" s="14"/>
      <c r="CBB688" s="18"/>
      <c r="CBL688" s="17"/>
      <c r="CBQ688" s="14"/>
      <c r="CBR688" s="18"/>
      <c r="CCB688" s="17"/>
      <c r="CCG688" s="14"/>
      <c r="CCH688" s="18"/>
      <c r="CCR688" s="17"/>
      <c r="CCW688" s="14"/>
      <c r="CCX688" s="18"/>
      <c r="CDH688" s="17"/>
      <c r="CDM688" s="14"/>
      <c r="CDN688" s="18"/>
      <c r="CDX688" s="17"/>
      <c r="CEC688" s="14"/>
      <c r="CED688" s="18"/>
      <c r="CEN688" s="17"/>
      <c r="CES688" s="14"/>
      <c r="CET688" s="18"/>
      <c r="CFD688" s="17"/>
      <c r="CFI688" s="14"/>
      <c r="CFJ688" s="18"/>
      <c r="CFT688" s="17"/>
      <c r="CFY688" s="14"/>
      <c r="CFZ688" s="18"/>
      <c r="CGJ688" s="17"/>
      <c r="CGO688" s="14"/>
      <c r="CGP688" s="18"/>
      <c r="CGZ688" s="17"/>
      <c r="CHE688" s="14"/>
      <c r="CHF688" s="18"/>
      <c r="CHP688" s="17"/>
      <c r="CHU688" s="14"/>
      <c r="CHV688" s="18"/>
      <c r="CIF688" s="17"/>
      <c r="CIK688" s="14"/>
      <c r="CIL688" s="18"/>
      <c r="CIV688" s="17"/>
      <c r="CJA688" s="14"/>
      <c r="CJB688" s="18"/>
      <c r="CJL688" s="17"/>
      <c r="CJQ688" s="14"/>
      <c r="CJR688" s="18"/>
      <c r="CKB688" s="17"/>
      <c r="CKG688" s="14"/>
      <c r="CKH688" s="18"/>
      <c r="CKR688" s="17"/>
      <c r="CKW688" s="14"/>
      <c r="CKX688" s="18"/>
      <c r="CLH688" s="17"/>
      <c r="CLM688" s="14"/>
      <c r="CLN688" s="18"/>
      <c r="CLX688" s="17"/>
      <c r="CMC688" s="14"/>
      <c r="CMD688" s="18"/>
      <c r="CMN688" s="17"/>
      <c r="CMS688" s="14"/>
      <c r="CMT688" s="18"/>
      <c r="CND688" s="17"/>
      <c r="CNI688" s="14"/>
      <c r="CNJ688" s="18"/>
      <c r="CNT688" s="17"/>
      <c r="CNY688" s="14"/>
      <c r="CNZ688" s="18"/>
      <c r="COJ688" s="17"/>
      <c r="COO688" s="14"/>
      <c r="COP688" s="18"/>
      <c r="COZ688" s="17"/>
      <c r="CPE688" s="14"/>
      <c r="CPF688" s="18"/>
      <c r="CPP688" s="17"/>
      <c r="CPU688" s="14"/>
      <c r="CPV688" s="18"/>
      <c r="CQF688" s="17"/>
      <c r="CQK688" s="14"/>
      <c r="CQL688" s="18"/>
      <c r="CQV688" s="17"/>
      <c r="CRA688" s="14"/>
      <c r="CRB688" s="18"/>
      <c r="CRL688" s="17"/>
      <c r="CRQ688" s="14"/>
      <c r="CRR688" s="18"/>
      <c r="CSB688" s="17"/>
      <c r="CSG688" s="14"/>
      <c r="CSH688" s="18"/>
      <c r="CSR688" s="17"/>
      <c r="CSW688" s="14"/>
      <c r="CSX688" s="18"/>
      <c r="CTH688" s="17"/>
      <c r="CTM688" s="14"/>
      <c r="CTN688" s="18"/>
      <c r="CTX688" s="17"/>
      <c r="CUC688" s="14"/>
      <c r="CUD688" s="18"/>
      <c r="CUN688" s="17"/>
      <c r="CUS688" s="14"/>
      <c r="CUT688" s="18"/>
      <c r="CVD688" s="17"/>
      <c r="CVI688" s="14"/>
      <c r="CVJ688" s="18"/>
      <c r="CVT688" s="17"/>
      <c r="CVY688" s="14"/>
      <c r="CVZ688" s="18"/>
      <c r="CWJ688" s="17"/>
      <c r="CWO688" s="14"/>
      <c r="CWP688" s="18"/>
      <c r="CWZ688" s="17"/>
      <c r="CXE688" s="14"/>
      <c r="CXF688" s="18"/>
      <c r="CXP688" s="17"/>
      <c r="CXU688" s="14"/>
      <c r="CXV688" s="18"/>
      <c r="CYF688" s="17"/>
      <c r="CYK688" s="14"/>
      <c r="CYL688" s="18"/>
      <c r="CYV688" s="17"/>
      <c r="CZA688" s="14"/>
      <c r="CZB688" s="18"/>
      <c r="CZL688" s="17"/>
      <c r="CZQ688" s="14"/>
      <c r="CZR688" s="18"/>
      <c r="DAB688" s="17"/>
      <c r="DAG688" s="14"/>
      <c r="DAH688" s="18"/>
      <c r="DAR688" s="17"/>
      <c r="DAW688" s="14"/>
      <c r="DAX688" s="18"/>
      <c r="DBH688" s="17"/>
      <c r="DBM688" s="14"/>
      <c r="DBN688" s="18"/>
      <c r="DBX688" s="17"/>
      <c r="DCC688" s="14"/>
      <c r="DCD688" s="18"/>
      <c r="DCN688" s="17"/>
      <c r="DCS688" s="14"/>
      <c r="DCT688" s="18"/>
      <c r="DDD688" s="17"/>
      <c r="DDI688" s="14"/>
      <c r="DDJ688" s="18"/>
      <c r="DDT688" s="17"/>
      <c r="DDY688" s="14"/>
      <c r="DDZ688" s="18"/>
      <c r="DEJ688" s="17"/>
      <c r="DEO688" s="14"/>
      <c r="DEP688" s="18"/>
      <c r="DEZ688" s="17"/>
      <c r="DFE688" s="14"/>
      <c r="DFF688" s="18"/>
      <c r="DFP688" s="17"/>
      <c r="DFU688" s="14"/>
      <c r="DFV688" s="18"/>
      <c r="DGF688" s="17"/>
      <c r="DGK688" s="14"/>
      <c r="DGL688" s="18"/>
      <c r="DGV688" s="17"/>
      <c r="DHA688" s="14"/>
      <c r="DHB688" s="18"/>
      <c r="DHL688" s="17"/>
      <c r="DHQ688" s="14"/>
      <c r="DHR688" s="18"/>
      <c r="DIB688" s="17"/>
      <c r="DIG688" s="14"/>
      <c r="DIH688" s="18"/>
      <c r="DIR688" s="17"/>
      <c r="DIW688" s="14"/>
      <c r="DIX688" s="18"/>
      <c r="DJH688" s="17"/>
      <c r="DJM688" s="14"/>
      <c r="DJN688" s="18"/>
      <c r="DJX688" s="17"/>
      <c r="DKC688" s="14"/>
      <c r="DKD688" s="18"/>
      <c r="DKN688" s="17"/>
      <c r="DKS688" s="14"/>
      <c r="DKT688" s="18"/>
      <c r="DLD688" s="17"/>
      <c r="DLI688" s="14"/>
      <c r="DLJ688" s="18"/>
      <c r="DLT688" s="17"/>
      <c r="DLY688" s="14"/>
      <c r="DLZ688" s="18"/>
      <c r="DMJ688" s="17"/>
      <c r="DMO688" s="14"/>
      <c r="DMP688" s="18"/>
      <c r="DMZ688" s="17"/>
      <c r="DNE688" s="14"/>
      <c r="DNF688" s="18"/>
      <c r="DNP688" s="17"/>
      <c r="DNU688" s="14"/>
      <c r="DNV688" s="18"/>
      <c r="DOF688" s="17"/>
      <c r="DOK688" s="14"/>
      <c r="DOL688" s="18"/>
      <c r="DOV688" s="17"/>
      <c r="DPA688" s="14"/>
      <c r="DPB688" s="18"/>
      <c r="DPL688" s="17"/>
      <c r="DPQ688" s="14"/>
      <c r="DPR688" s="18"/>
      <c r="DQB688" s="17"/>
      <c r="DQG688" s="14"/>
      <c r="DQH688" s="18"/>
      <c r="DQR688" s="17"/>
      <c r="DQW688" s="14"/>
      <c r="DQX688" s="18"/>
      <c r="DRH688" s="17"/>
      <c r="DRM688" s="14"/>
      <c r="DRN688" s="18"/>
      <c r="DRX688" s="17"/>
      <c r="DSC688" s="14"/>
      <c r="DSD688" s="18"/>
      <c r="DSN688" s="17"/>
      <c r="DSS688" s="14"/>
      <c r="DST688" s="18"/>
      <c r="DTD688" s="17"/>
      <c r="DTI688" s="14"/>
      <c r="DTJ688" s="18"/>
      <c r="DTT688" s="17"/>
      <c r="DTY688" s="14"/>
      <c r="DTZ688" s="18"/>
      <c r="DUJ688" s="17"/>
      <c r="DUO688" s="14"/>
      <c r="DUP688" s="18"/>
      <c r="DUZ688" s="17"/>
      <c r="DVE688" s="14"/>
      <c r="DVF688" s="18"/>
      <c r="DVP688" s="17"/>
      <c r="DVU688" s="14"/>
      <c r="DVV688" s="18"/>
      <c r="DWF688" s="17"/>
      <c r="DWK688" s="14"/>
      <c r="DWL688" s="18"/>
      <c r="DWV688" s="17"/>
      <c r="DXA688" s="14"/>
      <c r="DXB688" s="18"/>
      <c r="DXL688" s="17"/>
      <c r="DXQ688" s="14"/>
      <c r="DXR688" s="18"/>
      <c r="DYB688" s="17"/>
      <c r="DYG688" s="14"/>
      <c r="DYH688" s="18"/>
      <c r="DYR688" s="17"/>
      <c r="DYW688" s="14"/>
      <c r="DYX688" s="18"/>
      <c r="DZH688" s="17"/>
      <c r="DZM688" s="14"/>
      <c r="DZN688" s="18"/>
      <c r="DZX688" s="17"/>
      <c r="EAC688" s="14"/>
      <c r="EAD688" s="18"/>
      <c r="EAN688" s="17"/>
      <c r="EAS688" s="14"/>
      <c r="EAT688" s="18"/>
      <c r="EBD688" s="17"/>
      <c r="EBI688" s="14"/>
      <c r="EBJ688" s="18"/>
      <c r="EBT688" s="17"/>
      <c r="EBY688" s="14"/>
      <c r="EBZ688" s="18"/>
      <c r="ECJ688" s="17"/>
      <c r="ECO688" s="14"/>
      <c r="ECP688" s="18"/>
      <c r="ECZ688" s="17"/>
      <c r="EDE688" s="14"/>
      <c r="EDF688" s="18"/>
      <c r="EDP688" s="17"/>
      <c r="EDU688" s="14"/>
      <c r="EDV688" s="18"/>
      <c r="EEF688" s="17"/>
      <c r="EEK688" s="14"/>
      <c r="EEL688" s="18"/>
      <c r="EEV688" s="17"/>
      <c r="EFA688" s="14"/>
      <c r="EFB688" s="18"/>
      <c r="EFL688" s="17"/>
      <c r="EFQ688" s="14"/>
      <c r="EFR688" s="18"/>
      <c r="EGB688" s="17"/>
      <c r="EGG688" s="14"/>
      <c r="EGH688" s="18"/>
      <c r="EGR688" s="17"/>
      <c r="EGW688" s="14"/>
      <c r="EGX688" s="18"/>
      <c r="EHH688" s="17"/>
      <c r="EHM688" s="14"/>
      <c r="EHN688" s="18"/>
      <c r="EHX688" s="17"/>
      <c r="EIC688" s="14"/>
      <c r="EID688" s="18"/>
      <c r="EIN688" s="17"/>
      <c r="EIS688" s="14"/>
      <c r="EIT688" s="18"/>
      <c r="EJD688" s="17"/>
      <c r="EJI688" s="14"/>
      <c r="EJJ688" s="18"/>
      <c r="EJT688" s="17"/>
      <c r="EJY688" s="14"/>
      <c r="EJZ688" s="18"/>
      <c r="EKJ688" s="17"/>
      <c r="EKO688" s="14"/>
      <c r="EKP688" s="18"/>
      <c r="EKZ688" s="17"/>
      <c r="ELE688" s="14"/>
      <c r="ELF688" s="18"/>
      <c r="ELP688" s="17"/>
      <c r="ELU688" s="14"/>
      <c r="ELV688" s="18"/>
      <c r="EMF688" s="17"/>
      <c r="EMK688" s="14"/>
      <c r="EML688" s="18"/>
      <c r="EMV688" s="17"/>
      <c r="ENA688" s="14"/>
      <c r="ENB688" s="18"/>
      <c r="ENL688" s="17"/>
      <c r="ENQ688" s="14"/>
      <c r="ENR688" s="18"/>
      <c r="EOB688" s="17"/>
      <c r="EOG688" s="14"/>
      <c r="EOH688" s="18"/>
      <c r="EOR688" s="17"/>
      <c r="EOW688" s="14"/>
      <c r="EOX688" s="18"/>
      <c r="EPH688" s="17"/>
      <c r="EPM688" s="14"/>
      <c r="EPN688" s="18"/>
      <c r="EPX688" s="17"/>
      <c r="EQC688" s="14"/>
      <c r="EQD688" s="18"/>
      <c r="EQN688" s="17"/>
      <c r="EQS688" s="14"/>
      <c r="EQT688" s="18"/>
      <c r="ERD688" s="17"/>
      <c r="ERI688" s="14"/>
      <c r="ERJ688" s="18"/>
      <c r="ERT688" s="17"/>
      <c r="ERY688" s="14"/>
      <c r="ERZ688" s="18"/>
      <c r="ESJ688" s="17"/>
      <c r="ESO688" s="14"/>
      <c r="ESP688" s="18"/>
      <c r="ESZ688" s="17"/>
      <c r="ETE688" s="14"/>
      <c r="ETF688" s="18"/>
      <c r="ETP688" s="17"/>
      <c r="ETU688" s="14"/>
      <c r="ETV688" s="18"/>
      <c r="EUF688" s="17"/>
      <c r="EUK688" s="14"/>
      <c r="EUL688" s="18"/>
      <c r="EUV688" s="17"/>
      <c r="EVA688" s="14"/>
      <c r="EVB688" s="18"/>
      <c r="EVL688" s="17"/>
      <c r="EVQ688" s="14"/>
      <c r="EVR688" s="18"/>
      <c r="EWB688" s="17"/>
      <c r="EWG688" s="14"/>
      <c r="EWH688" s="18"/>
      <c r="EWR688" s="17"/>
      <c r="EWW688" s="14"/>
      <c r="EWX688" s="18"/>
      <c r="EXH688" s="17"/>
      <c r="EXM688" s="14"/>
      <c r="EXN688" s="18"/>
      <c r="EXX688" s="17"/>
      <c r="EYC688" s="14"/>
      <c r="EYD688" s="18"/>
      <c r="EYN688" s="17"/>
      <c r="EYS688" s="14"/>
      <c r="EYT688" s="18"/>
      <c r="EZD688" s="17"/>
      <c r="EZI688" s="14"/>
      <c r="EZJ688" s="18"/>
      <c r="EZT688" s="17"/>
      <c r="EZY688" s="14"/>
      <c r="EZZ688" s="18"/>
      <c r="FAJ688" s="17"/>
      <c r="FAO688" s="14"/>
      <c r="FAP688" s="18"/>
      <c r="FAZ688" s="17"/>
      <c r="FBE688" s="14"/>
      <c r="FBF688" s="18"/>
      <c r="FBP688" s="17"/>
      <c r="FBU688" s="14"/>
      <c r="FBV688" s="18"/>
      <c r="FCF688" s="17"/>
      <c r="FCK688" s="14"/>
      <c r="FCL688" s="18"/>
      <c r="FCV688" s="17"/>
      <c r="FDA688" s="14"/>
      <c r="FDB688" s="18"/>
      <c r="FDL688" s="17"/>
      <c r="FDQ688" s="14"/>
      <c r="FDR688" s="18"/>
      <c r="FEB688" s="17"/>
      <c r="FEG688" s="14"/>
      <c r="FEH688" s="18"/>
      <c r="FER688" s="17"/>
      <c r="FEW688" s="14"/>
      <c r="FEX688" s="18"/>
      <c r="FFH688" s="17"/>
      <c r="FFM688" s="14"/>
      <c r="FFN688" s="18"/>
      <c r="FFX688" s="17"/>
      <c r="FGC688" s="14"/>
      <c r="FGD688" s="18"/>
      <c r="FGN688" s="17"/>
      <c r="FGS688" s="14"/>
      <c r="FGT688" s="18"/>
      <c r="FHD688" s="17"/>
      <c r="FHI688" s="14"/>
      <c r="FHJ688" s="18"/>
      <c r="FHT688" s="17"/>
      <c r="FHY688" s="14"/>
      <c r="FHZ688" s="18"/>
      <c r="FIJ688" s="17"/>
      <c r="FIO688" s="14"/>
      <c r="FIP688" s="18"/>
      <c r="FIZ688" s="17"/>
      <c r="FJE688" s="14"/>
      <c r="FJF688" s="18"/>
      <c r="FJP688" s="17"/>
      <c r="FJU688" s="14"/>
      <c r="FJV688" s="18"/>
      <c r="FKF688" s="17"/>
      <c r="FKK688" s="14"/>
      <c r="FKL688" s="18"/>
      <c r="FKV688" s="17"/>
      <c r="FLA688" s="14"/>
      <c r="FLB688" s="18"/>
      <c r="FLL688" s="17"/>
      <c r="FLQ688" s="14"/>
      <c r="FLR688" s="18"/>
      <c r="FMB688" s="17"/>
      <c r="FMG688" s="14"/>
      <c r="FMH688" s="18"/>
      <c r="FMR688" s="17"/>
      <c r="FMW688" s="14"/>
      <c r="FMX688" s="18"/>
      <c r="FNH688" s="17"/>
      <c r="FNM688" s="14"/>
      <c r="FNN688" s="18"/>
      <c r="FNX688" s="17"/>
      <c r="FOC688" s="14"/>
      <c r="FOD688" s="18"/>
      <c r="FON688" s="17"/>
      <c r="FOS688" s="14"/>
      <c r="FOT688" s="18"/>
      <c r="FPD688" s="17"/>
      <c r="FPI688" s="14"/>
      <c r="FPJ688" s="18"/>
      <c r="FPT688" s="17"/>
      <c r="FPY688" s="14"/>
      <c r="FPZ688" s="18"/>
      <c r="FQJ688" s="17"/>
      <c r="FQO688" s="14"/>
      <c r="FQP688" s="18"/>
      <c r="FQZ688" s="17"/>
      <c r="FRE688" s="14"/>
      <c r="FRF688" s="18"/>
      <c r="FRP688" s="17"/>
      <c r="FRU688" s="14"/>
      <c r="FRV688" s="18"/>
      <c r="FSF688" s="17"/>
      <c r="FSK688" s="14"/>
      <c r="FSL688" s="18"/>
      <c r="FSV688" s="17"/>
      <c r="FTA688" s="14"/>
      <c r="FTB688" s="18"/>
      <c r="FTL688" s="17"/>
      <c r="FTQ688" s="14"/>
      <c r="FTR688" s="18"/>
      <c r="FUB688" s="17"/>
      <c r="FUG688" s="14"/>
      <c r="FUH688" s="18"/>
      <c r="FUR688" s="17"/>
      <c r="FUW688" s="14"/>
      <c r="FUX688" s="18"/>
      <c r="FVH688" s="17"/>
      <c r="FVM688" s="14"/>
      <c r="FVN688" s="18"/>
      <c r="FVX688" s="17"/>
      <c r="FWC688" s="14"/>
      <c r="FWD688" s="18"/>
      <c r="FWN688" s="17"/>
      <c r="FWS688" s="14"/>
      <c r="FWT688" s="18"/>
      <c r="FXD688" s="17"/>
      <c r="FXI688" s="14"/>
      <c r="FXJ688" s="18"/>
      <c r="FXT688" s="17"/>
      <c r="FXY688" s="14"/>
      <c r="FXZ688" s="18"/>
      <c r="FYJ688" s="17"/>
      <c r="FYO688" s="14"/>
      <c r="FYP688" s="18"/>
      <c r="FYZ688" s="17"/>
      <c r="FZE688" s="14"/>
      <c r="FZF688" s="18"/>
      <c r="FZP688" s="17"/>
      <c r="FZU688" s="14"/>
      <c r="FZV688" s="18"/>
      <c r="GAF688" s="17"/>
      <c r="GAK688" s="14"/>
      <c r="GAL688" s="18"/>
      <c r="GAV688" s="17"/>
      <c r="GBA688" s="14"/>
      <c r="GBB688" s="18"/>
      <c r="GBL688" s="17"/>
      <c r="GBQ688" s="14"/>
      <c r="GBR688" s="18"/>
      <c r="GCB688" s="17"/>
      <c r="GCG688" s="14"/>
      <c r="GCH688" s="18"/>
      <c r="GCR688" s="17"/>
      <c r="GCW688" s="14"/>
      <c r="GCX688" s="18"/>
      <c r="GDH688" s="17"/>
      <c r="GDM688" s="14"/>
      <c r="GDN688" s="18"/>
      <c r="GDX688" s="17"/>
      <c r="GEC688" s="14"/>
      <c r="GED688" s="18"/>
      <c r="GEN688" s="17"/>
      <c r="GES688" s="14"/>
      <c r="GET688" s="18"/>
      <c r="GFD688" s="17"/>
      <c r="GFI688" s="14"/>
      <c r="GFJ688" s="18"/>
      <c r="GFT688" s="17"/>
      <c r="GFY688" s="14"/>
      <c r="GFZ688" s="18"/>
      <c r="GGJ688" s="17"/>
      <c r="GGO688" s="14"/>
      <c r="GGP688" s="18"/>
      <c r="GGZ688" s="17"/>
      <c r="GHE688" s="14"/>
      <c r="GHF688" s="18"/>
      <c r="GHP688" s="17"/>
      <c r="GHU688" s="14"/>
      <c r="GHV688" s="18"/>
      <c r="GIF688" s="17"/>
      <c r="GIK688" s="14"/>
      <c r="GIL688" s="18"/>
      <c r="GIV688" s="17"/>
      <c r="GJA688" s="14"/>
      <c r="GJB688" s="18"/>
      <c r="GJL688" s="17"/>
      <c r="GJQ688" s="14"/>
      <c r="GJR688" s="18"/>
      <c r="GKB688" s="17"/>
      <c r="GKG688" s="14"/>
      <c r="GKH688" s="18"/>
      <c r="GKR688" s="17"/>
      <c r="GKW688" s="14"/>
      <c r="GKX688" s="18"/>
      <c r="GLH688" s="17"/>
      <c r="GLM688" s="14"/>
      <c r="GLN688" s="18"/>
      <c r="GLX688" s="17"/>
      <c r="GMC688" s="14"/>
      <c r="GMD688" s="18"/>
      <c r="GMN688" s="17"/>
      <c r="GMS688" s="14"/>
      <c r="GMT688" s="18"/>
      <c r="GND688" s="17"/>
      <c r="GNI688" s="14"/>
      <c r="GNJ688" s="18"/>
      <c r="GNT688" s="17"/>
      <c r="GNY688" s="14"/>
      <c r="GNZ688" s="18"/>
      <c r="GOJ688" s="17"/>
      <c r="GOO688" s="14"/>
      <c r="GOP688" s="18"/>
      <c r="GOZ688" s="17"/>
      <c r="GPE688" s="14"/>
      <c r="GPF688" s="18"/>
      <c r="GPP688" s="17"/>
      <c r="GPU688" s="14"/>
      <c r="GPV688" s="18"/>
      <c r="GQF688" s="17"/>
      <c r="GQK688" s="14"/>
      <c r="GQL688" s="18"/>
      <c r="GQV688" s="17"/>
      <c r="GRA688" s="14"/>
      <c r="GRB688" s="18"/>
      <c r="GRL688" s="17"/>
      <c r="GRQ688" s="14"/>
      <c r="GRR688" s="18"/>
      <c r="GSB688" s="17"/>
      <c r="GSG688" s="14"/>
      <c r="GSH688" s="18"/>
      <c r="GSR688" s="17"/>
      <c r="GSW688" s="14"/>
      <c r="GSX688" s="18"/>
      <c r="GTH688" s="17"/>
      <c r="GTM688" s="14"/>
      <c r="GTN688" s="18"/>
      <c r="GTX688" s="17"/>
      <c r="GUC688" s="14"/>
      <c r="GUD688" s="18"/>
      <c r="GUN688" s="17"/>
      <c r="GUS688" s="14"/>
      <c r="GUT688" s="18"/>
      <c r="GVD688" s="17"/>
      <c r="GVI688" s="14"/>
      <c r="GVJ688" s="18"/>
      <c r="GVT688" s="17"/>
      <c r="GVY688" s="14"/>
      <c r="GVZ688" s="18"/>
      <c r="GWJ688" s="17"/>
      <c r="GWO688" s="14"/>
      <c r="GWP688" s="18"/>
      <c r="GWZ688" s="17"/>
      <c r="GXE688" s="14"/>
      <c r="GXF688" s="18"/>
      <c r="GXP688" s="17"/>
      <c r="GXU688" s="14"/>
      <c r="GXV688" s="18"/>
      <c r="GYF688" s="17"/>
      <c r="GYK688" s="14"/>
      <c r="GYL688" s="18"/>
      <c r="GYV688" s="17"/>
      <c r="GZA688" s="14"/>
      <c r="GZB688" s="18"/>
      <c r="GZL688" s="17"/>
      <c r="GZQ688" s="14"/>
      <c r="GZR688" s="18"/>
      <c r="HAB688" s="17"/>
      <c r="HAG688" s="14"/>
      <c r="HAH688" s="18"/>
      <c r="HAR688" s="17"/>
      <c r="HAW688" s="14"/>
      <c r="HAX688" s="18"/>
      <c r="HBH688" s="17"/>
      <c r="HBM688" s="14"/>
      <c r="HBN688" s="18"/>
      <c r="HBX688" s="17"/>
      <c r="HCC688" s="14"/>
      <c r="HCD688" s="18"/>
      <c r="HCN688" s="17"/>
      <c r="HCS688" s="14"/>
      <c r="HCT688" s="18"/>
      <c r="HDD688" s="17"/>
      <c r="HDI688" s="14"/>
      <c r="HDJ688" s="18"/>
      <c r="HDT688" s="17"/>
      <c r="HDY688" s="14"/>
      <c r="HDZ688" s="18"/>
      <c r="HEJ688" s="17"/>
      <c r="HEO688" s="14"/>
      <c r="HEP688" s="18"/>
      <c r="HEZ688" s="17"/>
      <c r="HFE688" s="14"/>
      <c r="HFF688" s="18"/>
      <c r="HFP688" s="17"/>
      <c r="HFU688" s="14"/>
      <c r="HFV688" s="18"/>
      <c r="HGF688" s="17"/>
      <c r="HGK688" s="14"/>
      <c r="HGL688" s="18"/>
      <c r="HGV688" s="17"/>
      <c r="HHA688" s="14"/>
      <c r="HHB688" s="18"/>
      <c r="HHL688" s="17"/>
      <c r="HHQ688" s="14"/>
      <c r="HHR688" s="18"/>
      <c r="HIB688" s="17"/>
      <c r="HIG688" s="14"/>
      <c r="HIH688" s="18"/>
      <c r="HIR688" s="17"/>
      <c r="HIW688" s="14"/>
      <c r="HIX688" s="18"/>
      <c r="HJH688" s="17"/>
      <c r="HJM688" s="14"/>
      <c r="HJN688" s="18"/>
      <c r="HJX688" s="17"/>
      <c r="HKC688" s="14"/>
      <c r="HKD688" s="18"/>
      <c r="HKN688" s="17"/>
      <c r="HKS688" s="14"/>
      <c r="HKT688" s="18"/>
      <c r="HLD688" s="17"/>
      <c r="HLI688" s="14"/>
      <c r="HLJ688" s="18"/>
      <c r="HLT688" s="17"/>
      <c r="HLY688" s="14"/>
      <c r="HLZ688" s="18"/>
      <c r="HMJ688" s="17"/>
      <c r="HMO688" s="14"/>
      <c r="HMP688" s="18"/>
      <c r="HMZ688" s="17"/>
      <c r="HNE688" s="14"/>
      <c r="HNF688" s="18"/>
      <c r="HNP688" s="17"/>
      <c r="HNU688" s="14"/>
      <c r="HNV688" s="18"/>
      <c r="HOF688" s="17"/>
      <c r="HOK688" s="14"/>
      <c r="HOL688" s="18"/>
      <c r="HOV688" s="17"/>
      <c r="HPA688" s="14"/>
      <c r="HPB688" s="18"/>
      <c r="HPL688" s="17"/>
      <c r="HPQ688" s="14"/>
      <c r="HPR688" s="18"/>
      <c r="HQB688" s="17"/>
      <c r="HQG688" s="14"/>
      <c r="HQH688" s="18"/>
      <c r="HQR688" s="17"/>
      <c r="HQW688" s="14"/>
      <c r="HQX688" s="18"/>
      <c r="HRH688" s="17"/>
      <c r="HRM688" s="14"/>
      <c r="HRN688" s="18"/>
      <c r="HRX688" s="17"/>
      <c r="HSC688" s="14"/>
      <c r="HSD688" s="18"/>
      <c r="HSN688" s="17"/>
      <c r="HSS688" s="14"/>
      <c r="HST688" s="18"/>
      <c r="HTD688" s="17"/>
      <c r="HTI688" s="14"/>
      <c r="HTJ688" s="18"/>
      <c r="HTT688" s="17"/>
      <c r="HTY688" s="14"/>
      <c r="HTZ688" s="18"/>
      <c r="HUJ688" s="17"/>
      <c r="HUO688" s="14"/>
      <c r="HUP688" s="18"/>
      <c r="HUZ688" s="17"/>
      <c r="HVE688" s="14"/>
      <c r="HVF688" s="18"/>
      <c r="HVP688" s="17"/>
      <c r="HVU688" s="14"/>
      <c r="HVV688" s="18"/>
      <c r="HWF688" s="17"/>
      <c r="HWK688" s="14"/>
      <c r="HWL688" s="18"/>
      <c r="HWV688" s="17"/>
      <c r="HXA688" s="14"/>
      <c r="HXB688" s="18"/>
      <c r="HXL688" s="17"/>
      <c r="HXQ688" s="14"/>
      <c r="HXR688" s="18"/>
      <c r="HYB688" s="17"/>
      <c r="HYG688" s="14"/>
      <c r="HYH688" s="18"/>
      <c r="HYR688" s="17"/>
      <c r="HYW688" s="14"/>
      <c r="HYX688" s="18"/>
      <c r="HZH688" s="17"/>
      <c r="HZM688" s="14"/>
      <c r="HZN688" s="18"/>
      <c r="HZX688" s="17"/>
      <c r="IAC688" s="14"/>
      <c r="IAD688" s="18"/>
      <c r="IAN688" s="17"/>
      <c r="IAS688" s="14"/>
      <c r="IAT688" s="18"/>
      <c r="IBD688" s="17"/>
      <c r="IBI688" s="14"/>
      <c r="IBJ688" s="18"/>
      <c r="IBT688" s="17"/>
      <c r="IBY688" s="14"/>
      <c r="IBZ688" s="18"/>
      <c r="ICJ688" s="17"/>
      <c r="ICO688" s="14"/>
      <c r="ICP688" s="18"/>
      <c r="ICZ688" s="17"/>
      <c r="IDE688" s="14"/>
      <c r="IDF688" s="18"/>
      <c r="IDP688" s="17"/>
      <c r="IDU688" s="14"/>
      <c r="IDV688" s="18"/>
      <c r="IEF688" s="17"/>
      <c r="IEK688" s="14"/>
      <c r="IEL688" s="18"/>
      <c r="IEV688" s="17"/>
      <c r="IFA688" s="14"/>
      <c r="IFB688" s="18"/>
      <c r="IFL688" s="17"/>
      <c r="IFQ688" s="14"/>
      <c r="IFR688" s="18"/>
      <c r="IGB688" s="17"/>
      <c r="IGG688" s="14"/>
      <c r="IGH688" s="18"/>
      <c r="IGR688" s="17"/>
      <c r="IGW688" s="14"/>
      <c r="IGX688" s="18"/>
      <c r="IHH688" s="17"/>
      <c r="IHM688" s="14"/>
      <c r="IHN688" s="18"/>
      <c r="IHX688" s="17"/>
      <c r="IIC688" s="14"/>
      <c r="IID688" s="18"/>
      <c r="IIN688" s="17"/>
      <c r="IIS688" s="14"/>
      <c r="IIT688" s="18"/>
      <c r="IJD688" s="17"/>
      <c r="IJI688" s="14"/>
      <c r="IJJ688" s="18"/>
      <c r="IJT688" s="17"/>
      <c r="IJY688" s="14"/>
      <c r="IJZ688" s="18"/>
      <c r="IKJ688" s="17"/>
      <c r="IKO688" s="14"/>
      <c r="IKP688" s="18"/>
      <c r="IKZ688" s="17"/>
      <c r="ILE688" s="14"/>
      <c r="ILF688" s="18"/>
      <c r="ILP688" s="17"/>
      <c r="ILU688" s="14"/>
      <c r="ILV688" s="18"/>
      <c r="IMF688" s="17"/>
      <c r="IMK688" s="14"/>
      <c r="IML688" s="18"/>
      <c r="IMV688" s="17"/>
      <c r="INA688" s="14"/>
      <c r="INB688" s="18"/>
      <c r="INL688" s="17"/>
      <c r="INQ688" s="14"/>
      <c r="INR688" s="18"/>
      <c r="IOB688" s="17"/>
      <c r="IOG688" s="14"/>
      <c r="IOH688" s="18"/>
      <c r="IOR688" s="17"/>
      <c r="IOW688" s="14"/>
      <c r="IOX688" s="18"/>
      <c r="IPH688" s="17"/>
      <c r="IPM688" s="14"/>
      <c r="IPN688" s="18"/>
      <c r="IPX688" s="17"/>
      <c r="IQC688" s="14"/>
      <c r="IQD688" s="18"/>
      <c r="IQN688" s="17"/>
      <c r="IQS688" s="14"/>
      <c r="IQT688" s="18"/>
      <c r="IRD688" s="17"/>
      <c r="IRI688" s="14"/>
      <c r="IRJ688" s="18"/>
      <c r="IRT688" s="17"/>
      <c r="IRY688" s="14"/>
      <c r="IRZ688" s="18"/>
      <c r="ISJ688" s="17"/>
      <c r="ISO688" s="14"/>
      <c r="ISP688" s="18"/>
      <c r="ISZ688" s="17"/>
      <c r="ITE688" s="14"/>
      <c r="ITF688" s="18"/>
      <c r="ITP688" s="17"/>
      <c r="ITU688" s="14"/>
      <c r="ITV688" s="18"/>
      <c r="IUF688" s="17"/>
      <c r="IUK688" s="14"/>
      <c r="IUL688" s="18"/>
      <c r="IUV688" s="17"/>
      <c r="IVA688" s="14"/>
      <c r="IVB688" s="18"/>
      <c r="IVL688" s="17"/>
      <c r="IVQ688" s="14"/>
      <c r="IVR688" s="18"/>
      <c r="IWB688" s="17"/>
      <c r="IWG688" s="14"/>
      <c r="IWH688" s="18"/>
      <c r="IWR688" s="17"/>
      <c r="IWW688" s="14"/>
      <c r="IWX688" s="18"/>
      <c r="IXH688" s="17"/>
      <c r="IXM688" s="14"/>
      <c r="IXN688" s="18"/>
      <c r="IXX688" s="17"/>
      <c r="IYC688" s="14"/>
      <c r="IYD688" s="18"/>
      <c r="IYN688" s="17"/>
      <c r="IYS688" s="14"/>
      <c r="IYT688" s="18"/>
      <c r="IZD688" s="17"/>
      <c r="IZI688" s="14"/>
      <c r="IZJ688" s="18"/>
      <c r="IZT688" s="17"/>
      <c r="IZY688" s="14"/>
      <c r="IZZ688" s="18"/>
      <c r="JAJ688" s="17"/>
      <c r="JAO688" s="14"/>
      <c r="JAP688" s="18"/>
      <c r="JAZ688" s="17"/>
      <c r="JBE688" s="14"/>
      <c r="JBF688" s="18"/>
      <c r="JBP688" s="17"/>
      <c r="JBU688" s="14"/>
      <c r="JBV688" s="18"/>
      <c r="JCF688" s="17"/>
      <c r="JCK688" s="14"/>
      <c r="JCL688" s="18"/>
      <c r="JCV688" s="17"/>
      <c r="JDA688" s="14"/>
      <c r="JDB688" s="18"/>
      <c r="JDL688" s="17"/>
      <c r="JDQ688" s="14"/>
      <c r="JDR688" s="18"/>
      <c r="JEB688" s="17"/>
      <c r="JEG688" s="14"/>
      <c r="JEH688" s="18"/>
      <c r="JER688" s="17"/>
      <c r="JEW688" s="14"/>
      <c r="JEX688" s="18"/>
      <c r="JFH688" s="17"/>
      <c r="JFM688" s="14"/>
      <c r="JFN688" s="18"/>
      <c r="JFX688" s="17"/>
      <c r="JGC688" s="14"/>
      <c r="JGD688" s="18"/>
      <c r="JGN688" s="17"/>
      <c r="JGS688" s="14"/>
      <c r="JGT688" s="18"/>
      <c r="JHD688" s="17"/>
      <c r="JHI688" s="14"/>
      <c r="JHJ688" s="18"/>
      <c r="JHT688" s="17"/>
      <c r="JHY688" s="14"/>
      <c r="JHZ688" s="18"/>
      <c r="JIJ688" s="17"/>
      <c r="JIO688" s="14"/>
      <c r="JIP688" s="18"/>
      <c r="JIZ688" s="17"/>
      <c r="JJE688" s="14"/>
      <c r="JJF688" s="18"/>
      <c r="JJP688" s="17"/>
      <c r="JJU688" s="14"/>
      <c r="JJV688" s="18"/>
      <c r="JKF688" s="17"/>
      <c r="JKK688" s="14"/>
      <c r="JKL688" s="18"/>
      <c r="JKV688" s="17"/>
      <c r="JLA688" s="14"/>
      <c r="JLB688" s="18"/>
      <c r="JLL688" s="17"/>
      <c r="JLQ688" s="14"/>
      <c r="JLR688" s="18"/>
      <c r="JMB688" s="17"/>
      <c r="JMG688" s="14"/>
      <c r="JMH688" s="18"/>
      <c r="JMR688" s="17"/>
      <c r="JMW688" s="14"/>
      <c r="JMX688" s="18"/>
      <c r="JNH688" s="17"/>
      <c r="JNM688" s="14"/>
      <c r="JNN688" s="18"/>
      <c r="JNX688" s="17"/>
      <c r="JOC688" s="14"/>
      <c r="JOD688" s="18"/>
      <c r="JON688" s="17"/>
      <c r="JOS688" s="14"/>
      <c r="JOT688" s="18"/>
      <c r="JPD688" s="17"/>
      <c r="JPI688" s="14"/>
      <c r="JPJ688" s="18"/>
      <c r="JPT688" s="17"/>
      <c r="JPY688" s="14"/>
      <c r="JPZ688" s="18"/>
      <c r="JQJ688" s="17"/>
      <c r="JQO688" s="14"/>
      <c r="JQP688" s="18"/>
      <c r="JQZ688" s="17"/>
      <c r="JRE688" s="14"/>
      <c r="JRF688" s="18"/>
      <c r="JRP688" s="17"/>
      <c r="JRU688" s="14"/>
      <c r="JRV688" s="18"/>
      <c r="JSF688" s="17"/>
      <c r="JSK688" s="14"/>
      <c r="JSL688" s="18"/>
      <c r="JSV688" s="17"/>
      <c r="JTA688" s="14"/>
      <c r="JTB688" s="18"/>
      <c r="JTL688" s="17"/>
      <c r="JTQ688" s="14"/>
      <c r="JTR688" s="18"/>
      <c r="JUB688" s="17"/>
      <c r="JUG688" s="14"/>
      <c r="JUH688" s="18"/>
      <c r="JUR688" s="17"/>
      <c r="JUW688" s="14"/>
      <c r="JUX688" s="18"/>
      <c r="JVH688" s="17"/>
      <c r="JVM688" s="14"/>
      <c r="JVN688" s="18"/>
      <c r="JVX688" s="17"/>
      <c r="JWC688" s="14"/>
      <c r="JWD688" s="18"/>
      <c r="JWN688" s="17"/>
      <c r="JWS688" s="14"/>
      <c r="JWT688" s="18"/>
      <c r="JXD688" s="17"/>
      <c r="JXI688" s="14"/>
      <c r="JXJ688" s="18"/>
      <c r="JXT688" s="17"/>
      <c r="JXY688" s="14"/>
      <c r="JXZ688" s="18"/>
      <c r="JYJ688" s="17"/>
      <c r="JYO688" s="14"/>
      <c r="JYP688" s="18"/>
      <c r="JYZ688" s="17"/>
      <c r="JZE688" s="14"/>
      <c r="JZF688" s="18"/>
      <c r="JZP688" s="17"/>
      <c r="JZU688" s="14"/>
      <c r="JZV688" s="18"/>
      <c r="KAF688" s="17"/>
      <c r="KAK688" s="14"/>
      <c r="KAL688" s="18"/>
      <c r="KAV688" s="17"/>
      <c r="KBA688" s="14"/>
      <c r="KBB688" s="18"/>
      <c r="KBL688" s="17"/>
      <c r="KBQ688" s="14"/>
      <c r="KBR688" s="18"/>
      <c r="KCB688" s="17"/>
      <c r="KCG688" s="14"/>
      <c r="KCH688" s="18"/>
      <c r="KCR688" s="17"/>
      <c r="KCW688" s="14"/>
      <c r="KCX688" s="18"/>
      <c r="KDH688" s="17"/>
      <c r="KDM688" s="14"/>
      <c r="KDN688" s="18"/>
      <c r="KDX688" s="17"/>
      <c r="KEC688" s="14"/>
      <c r="KED688" s="18"/>
      <c r="KEN688" s="17"/>
      <c r="KES688" s="14"/>
      <c r="KET688" s="18"/>
      <c r="KFD688" s="17"/>
      <c r="KFI688" s="14"/>
      <c r="KFJ688" s="18"/>
      <c r="KFT688" s="17"/>
      <c r="KFY688" s="14"/>
      <c r="KFZ688" s="18"/>
      <c r="KGJ688" s="17"/>
      <c r="KGO688" s="14"/>
      <c r="KGP688" s="18"/>
      <c r="KGZ688" s="17"/>
      <c r="KHE688" s="14"/>
      <c r="KHF688" s="18"/>
      <c r="KHP688" s="17"/>
      <c r="KHU688" s="14"/>
      <c r="KHV688" s="18"/>
      <c r="KIF688" s="17"/>
      <c r="KIK688" s="14"/>
      <c r="KIL688" s="18"/>
      <c r="KIV688" s="17"/>
      <c r="KJA688" s="14"/>
      <c r="KJB688" s="18"/>
      <c r="KJL688" s="17"/>
      <c r="KJQ688" s="14"/>
      <c r="KJR688" s="18"/>
      <c r="KKB688" s="17"/>
      <c r="KKG688" s="14"/>
      <c r="KKH688" s="18"/>
      <c r="KKR688" s="17"/>
      <c r="KKW688" s="14"/>
      <c r="KKX688" s="18"/>
      <c r="KLH688" s="17"/>
      <c r="KLM688" s="14"/>
      <c r="KLN688" s="18"/>
      <c r="KLX688" s="17"/>
      <c r="KMC688" s="14"/>
      <c r="KMD688" s="18"/>
      <c r="KMN688" s="17"/>
      <c r="KMS688" s="14"/>
      <c r="KMT688" s="18"/>
      <c r="KND688" s="17"/>
      <c r="KNI688" s="14"/>
      <c r="KNJ688" s="18"/>
      <c r="KNT688" s="17"/>
      <c r="KNY688" s="14"/>
      <c r="KNZ688" s="18"/>
      <c r="KOJ688" s="17"/>
      <c r="KOO688" s="14"/>
      <c r="KOP688" s="18"/>
      <c r="KOZ688" s="17"/>
      <c r="KPE688" s="14"/>
      <c r="KPF688" s="18"/>
      <c r="KPP688" s="17"/>
      <c r="KPU688" s="14"/>
      <c r="KPV688" s="18"/>
      <c r="KQF688" s="17"/>
      <c r="KQK688" s="14"/>
      <c r="KQL688" s="18"/>
      <c r="KQV688" s="17"/>
      <c r="KRA688" s="14"/>
      <c r="KRB688" s="18"/>
      <c r="KRL688" s="17"/>
      <c r="KRQ688" s="14"/>
      <c r="KRR688" s="18"/>
      <c r="KSB688" s="17"/>
      <c r="KSG688" s="14"/>
      <c r="KSH688" s="18"/>
      <c r="KSR688" s="17"/>
      <c r="KSW688" s="14"/>
      <c r="KSX688" s="18"/>
      <c r="KTH688" s="17"/>
      <c r="KTM688" s="14"/>
      <c r="KTN688" s="18"/>
      <c r="KTX688" s="17"/>
      <c r="KUC688" s="14"/>
      <c r="KUD688" s="18"/>
      <c r="KUN688" s="17"/>
      <c r="KUS688" s="14"/>
      <c r="KUT688" s="18"/>
      <c r="KVD688" s="17"/>
      <c r="KVI688" s="14"/>
      <c r="KVJ688" s="18"/>
      <c r="KVT688" s="17"/>
      <c r="KVY688" s="14"/>
      <c r="KVZ688" s="18"/>
      <c r="KWJ688" s="17"/>
      <c r="KWO688" s="14"/>
      <c r="KWP688" s="18"/>
      <c r="KWZ688" s="17"/>
      <c r="KXE688" s="14"/>
      <c r="KXF688" s="18"/>
      <c r="KXP688" s="17"/>
      <c r="KXU688" s="14"/>
      <c r="KXV688" s="18"/>
      <c r="KYF688" s="17"/>
      <c r="KYK688" s="14"/>
      <c r="KYL688" s="18"/>
      <c r="KYV688" s="17"/>
      <c r="KZA688" s="14"/>
      <c r="KZB688" s="18"/>
      <c r="KZL688" s="17"/>
      <c r="KZQ688" s="14"/>
      <c r="KZR688" s="18"/>
      <c r="LAB688" s="17"/>
      <c r="LAG688" s="14"/>
      <c r="LAH688" s="18"/>
      <c r="LAR688" s="17"/>
      <c r="LAW688" s="14"/>
      <c r="LAX688" s="18"/>
      <c r="LBH688" s="17"/>
      <c r="LBM688" s="14"/>
      <c r="LBN688" s="18"/>
      <c r="LBX688" s="17"/>
      <c r="LCC688" s="14"/>
      <c r="LCD688" s="18"/>
      <c r="LCN688" s="17"/>
      <c r="LCS688" s="14"/>
      <c r="LCT688" s="18"/>
      <c r="LDD688" s="17"/>
      <c r="LDI688" s="14"/>
      <c r="LDJ688" s="18"/>
      <c r="LDT688" s="17"/>
      <c r="LDY688" s="14"/>
      <c r="LDZ688" s="18"/>
      <c r="LEJ688" s="17"/>
      <c r="LEO688" s="14"/>
      <c r="LEP688" s="18"/>
      <c r="LEZ688" s="17"/>
      <c r="LFE688" s="14"/>
      <c r="LFF688" s="18"/>
      <c r="LFP688" s="17"/>
      <c r="LFU688" s="14"/>
      <c r="LFV688" s="18"/>
      <c r="LGF688" s="17"/>
      <c r="LGK688" s="14"/>
      <c r="LGL688" s="18"/>
      <c r="LGV688" s="17"/>
      <c r="LHA688" s="14"/>
      <c r="LHB688" s="18"/>
      <c r="LHL688" s="17"/>
      <c r="LHQ688" s="14"/>
      <c r="LHR688" s="18"/>
      <c r="LIB688" s="17"/>
      <c r="LIG688" s="14"/>
      <c r="LIH688" s="18"/>
      <c r="LIR688" s="17"/>
      <c r="LIW688" s="14"/>
      <c r="LIX688" s="18"/>
      <c r="LJH688" s="17"/>
      <c r="LJM688" s="14"/>
      <c r="LJN688" s="18"/>
      <c r="LJX688" s="17"/>
      <c r="LKC688" s="14"/>
      <c r="LKD688" s="18"/>
      <c r="LKN688" s="17"/>
      <c r="LKS688" s="14"/>
      <c r="LKT688" s="18"/>
      <c r="LLD688" s="17"/>
      <c r="LLI688" s="14"/>
      <c r="LLJ688" s="18"/>
      <c r="LLT688" s="17"/>
      <c r="LLY688" s="14"/>
      <c r="LLZ688" s="18"/>
      <c r="LMJ688" s="17"/>
      <c r="LMO688" s="14"/>
      <c r="LMP688" s="18"/>
      <c r="LMZ688" s="17"/>
      <c r="LNE688" s="14"/>
      <c r="LNF688" s="18"/>
      <c r="LNP688" s="17"/>
      <c r="LNU688" s="14"/>
      <c r="LNV688" s="18"/>
      <c r="LOF688" s="17"/>
      <c r="LOK688" s="14"/>
      <c r="LOL688" s="18"/>
      <c r="LOV688" s="17"/>
      <c r="LPA688" s="14"/>
      <c r="LPB688" s="18"/>
      <c r="LPL688" s="17"/>
      <c r="LPQ688" s="14"/>
      <c r="LPR688" s="18"/>
      <c r="LQB688" s="17"/>
      <c r="LQG688" s="14"/>
      <c r="LQH688" s="18"/>
      <c r="LQR688" s="17"/>
      <c r="LQW688" s="14"/>
      <c r="LQX688" s="18"/>
      <c r="LRH688" s="17"/>
      <c r="LRM688" s="14"/>
      <c r="LRN688" s="18"/>
      <c r="LRX688" s="17"/>
      <c r="LSC688" s="14"/>
      <c r="LSD688" s="18"/>
      <c r="LSN688" s="17"/>
      <c r="LSS688" s="14"/>
      <c r="LST688" s="18"/>
      <c r="LTD688" s="17"/>
      <c r="LTI688" s="14"/>
      <c r="LTJ688" s="18"/>
      <c r="LTT688" s="17"/>
      <c r="LTY688" s="14"/>
      <c r="LTZ688" s="18"/>
      <c r="LUJ688" s="17"/>
      <c r="LUO688" s="14"/>
      <c r="LUP688" s="18"/>
      <c r="LUZ688" s="17"/>
      <c r="LVE688" s="14"/>
      <c r="LVF688" s="18"/>
      <c r="LVP688" s="17"/>
      <c r="LVU688" s="14"/>
      <c r="LVV688" s="18"/>
      <c r="LWF688" s="17"/>
      <c r="LWK688" s="14"/>
      <c r="LWL688" s="18"/>
      <c r="LWV688" s="17"/>
      <c r="LXA688" s="14"/>
      <c r="LXB688" s="18"/>
      <c r="LXL688" s="17"/>
      <c r="LXQ688" s="14"/>
      <c r="LXR688" s="18"/>
      <c r="LYB688" s="17"/>
      <c r="LYG688" s="14"/>
      <c r="LYH688" s="18"/>
      <c r="LYR688" s="17"/>
      <c r="LYW688" s="14"/>
      <c r="LYX688" s="18"/>
      <c r="LZH688" s="17"/>
      <c r="LZM688" s="14"/>
      <c r="LZN688" s="18"/>
      <c r="LZX688" s="17"/>
      <c r="MAC688" s="14"/>
      <c r="MAD688" s="18"/>
      <c r="MAN688" s="17"/>
      <c r="MAS688" s="14"/>
      <c r="MAT688" s="18"/>
      <c r="MBD688" s="17"/>
      <c r="MBI688" s="14"/>
      <c r="MBJ688" s="18"/>
      <c r="MBT688" s="17"/>
      <c r="MBY688" s="14"/>
      <c r="MBZ688" s="18"/>
      <c r="MCJ688" s="17"/>
      <c r="MCO688" s="14"/>
      <c r="MCP688" s="18"/>
      <c r="MCZ688" s="17"/>
      <c r="MDE688" s="14"/>
      <c r="MDF688" s="18"/>
      <c r="MDP688" s="17"/>
      <c r="MDU688" s="14"/>
      <c r="MDV688" s="18"/>
      <c r="MEF688" s="17"/>
      <c r="MEK688" s="14"/>
      <c r="MEL688" s="18"/>
      <c r="MEV688" s="17"/>
      <c r="MFA688" s="14"/>
      <c r="MFB688" s="18"/>
      <c r="MFL688" s="17"/>
      <c r="MFQ688" s="14"/>
      <c r="MFR688" s="18"/>
      <c r="MGB688" s="17"/>
      <c r="MGG688" s="14"/>
      <c r="MGH688" s="18"/>
      <c r="MGR688" s="17"/>
      <c r="MGW688" s="14"/>
      <c r="MGX688" s="18"/>
      <c r="MHH688" s="17"/>
      <c r="MHM688" s="14"/>
      <c r="MHN688" s="18"/>
      <c r="MHX688" s="17"/>
      <c r="MIC688" s="14"/>
      <c r="MID688" s="18"/>
      <c r="MIN688" s="17"/>
      <c r="MIS688" s="14"/>
      <c r="MIT688" s="18"/>
      <c r="MJD688" s="17"/>
      <c r="MJI688" s="14"/>
      <c r="MJJ688" s="18"/>
      <c r="MJT688" s="17"/>
      <c r="MJY688" s="14"/>
      <c r="MJZ688" s="18"/>
      <c r="MKJ688" s="17"/>
      <c r="MKO688" s="14"/>
      <c r="MKP688" s="18"/>
      <c r="MKZ688" s="17"/>
      <c r="MLE688" s="14"/>
      <c r="MLF688" s="18"/>
      <c r="MLP688" s="17"/>
      <c r="MLU688" s="14"/>
      <c r="MLV688" s="18"/>
      <c r="MMF688" s="17"/>
      <c r="MMK688" s="14"/>
      <c r="MML688" s="18"/>
      <c r="MMV688" s="17"/>
      <c r="MNA688" s="14"/>
      <c r="MNB688" s="18"/>
      <c r="MNL688" s="17"/>
      <c r="MNQ688" s="14"/>
      <c r="MNR688" s="18"/>
      <c r="MOB688" s="17"/>
      <c r="MOG688" s="14"/>
      <c r="MOH688" s="18"/>
      <c r="MOR688" s="17"/>
      <c r="MOW688" s="14"/>
      <c r="MOX688" s="18"/>
      <c r="MPH688" s="17"/>
      <c r="MPM688" s="14"/>
      <c r="MPN688" s="18"/>
      <c r="MPX688" s="17"/>
      <c r="MQC688" s="14"/>
      <c r="MQD688" s="18"/>
      <c r="MQN688" s="17"/>
      <c r="MQS688" s="14"/>
      <c r="MQT688" s="18"/>
      <c r="MRD688" s="17"/>
      <c r="MRI688" s="14"/>
      <c r="MRJ688" s="18"/>
      <c r="MRT688" s="17"/>
      <c r="MRY688" s="14"/>
      <c r="MRZ688" s="18"/>
      <c r="MSJ688" s="17"/>
      <c r="MSO688" s="14"/>
      <c r="MSP688" s="18"/>
      <c r="MSZ688" s="17"/>
      <c r="MTE688" s="14"/>
      <c r="MTF688" s="18"/>
      <c r="MTP688" s="17"/>
      <c r="MTU688" s="14"/>
      <c r="MTV688" s="18"/>
      <c r="MUF688" s="17"/>
      <c r="MUK688" s="14"/>
      <c r="MUL688" s="18"/>
      <c r="MUV688" s="17"/>
      <c r="MVA688" s="14"/>
      <c r="MVB688" s="18"/>
      <c r="MVL688" s="17"/>
      <c r="MVQ688" s="14"/>
      <c r="MVR688" s="18"/>
      <c r="MWB688" s="17"/>
      <c r="MWG688" s="14"/>
      <c r="MWH688" s="18"/>
      <c r="MWR688" s="17"/>
      <c r="MWW688" s="14"/>
      <c r="MWX688" s="18"/>
      <c r="MXH688" s="17"/>
      <c r="MXM688" s="14"/>
      <c r="MXN688" s="18"/>
      <c r="MXX688" s="17"/>
      <c r="MYC688" s="14"/>
      <c r="MYD688" s="18"/>
      <c r="MYN688" s="17"/>
      <c r="MYS688" s="14"/>
      <c r="MYT688" s="18"/>
      <c r="MZD688" s="17"/>
      <c r="MZI688" s="14"/>
      <c r="MZJ688" s="18"/>
      <c r="MZT688" s="17"/>
      <c r="MZY688" s="14"/>
      <c r="MZZ688" s="18"/>
      <c r="NAJ688" s="17"/>
      <c r="NAO688" s="14"/>
      <c r="NAP688" s="18"/>
      <c r="NAZ688" s="17"/>
      <c r="NBE688" s="14"/>
      <c r="NBF688" s="18"/>
      <c r="NBP688" s="17"/>
      <c r="NBU688" s="14"/>
      <c r="NBV688" s="18"/>
      <c r="NCF688" s="17"/>
      <c r="NCK688" s="14"/>
      <c r="NCL688" s="18"/>
      <c r="NCV688" s="17"/>
      <c r="NDA688" s="14"/>
      <c r="NDB688" s="18"/>
      <c r="NDL688" s="17"/>
      <c r="NDQ688" s="14"/>
      <c r="NDR688" s="18"/>
      <c r="NEB688" s="17"/>
      <c r="NEG688" s="14"/>
      <c r="NEH688" s="18"/>
      <c r="NER688" s="17"/>
      <c r="NEW688" s="14"/>
      <c r="NEX688" s="18"/>
      <c r="NFH688" s="17"/>
      <c r="NFM688" s="14"/>
      <c r="NFN688" s="18"/>
      <c r="NFX688" s="17"/>
      <c r="NGC688" s="14"/>
      <c r="NGD688" s="18"/>
      <c r="NGN688" s="17"/>
      <c r="NGS688" s="14"/>
      <c r="NGT688" s="18"/>
      <c r="NHD688" s="17"/>
      <c r="NHI688" s="14"/>
      <c r="NHJ688" s="18"/>
      <c r="NHT688" s="17"/>
      <c r="NHY688" s="14"/>
      <c r="NHZ688" s="18"/>
      <c r="NIJ688" s="17"/>
      <c r="NIO688" s="14"/>
      <c r="NIP688" s="18"/>
      <c r="NIZ688" s="17"/>
      <c r="NJE688" s="14"/>
      <c r="NJF688" s="18"/>
      <c r="NJP688" s="17"/>
      <c r="NJU688" s="14"/>
      <c r="NJV688" s="18"/>
      <c r="NKF688" s="17"/>
      <c r="NKK688" s="14"/>
      <c r="NKL688" s="18"/>
      <c r="NKV688" s="17"/>
      <c r="NLA688" s="14"/>
      <c r="NLB688" s="18"/>
      <c r="NLL688" s="17"/>
      <c r="NLQ688" s="14"/>
      <c r="NLR688" s="18"/>
      <c r="NMB688" s="17"/>
      <c r="NMG688" s="14"/>
      <c r="NMH688" s="18"/>
      <c r="NMR688" s="17"/>
      <c r="NMW688" s="14"/>
      <c r="NMX688" s="18"/>
      <c r="NNH688" s="17"/>
      <c r="NNM688" s="14"/>
      <c r="NNN688" s="18"/>
      <c r="NNX688" s="17"/>
      <c r="NOC688" s="14"/>
      <c r="NOD688" s="18"/>
      <c r="NON688" s="17"/>
      <c r="NOS688" s="14"/>
      <c r="NOT688" s="18"/>
      <c r="NPD688" s="17"/>
      <c r="NPI688" s="14"/>
      <c r="NPJ688" s="18"/>
      <c r="NPT688" s="17"/>
      <c r="NPY688" s="14"/>
      <c r="NPZ688" s="18"/>
      <c r="NQJ688" s="17"/>
      <c r="NQO688" s="14"/>
      <c r="NQP688" s="18"/>
      <c r="NQZ688" s="17"/>
      <c r="NRE688" s="14"/>
      <c r="NRF688" s="18"/>
      <c r="NRP688" s="17"/>
      <c r="NRU688" s="14"/>
      <c r="NRV688" s="18"/>
      <c r="NSF688" s="17"/>
      <c r="NSK688" s="14"/>
      <c r="NSL688" s="18"/>
      <c r="NSV688" s="17"/>
      <c r="NTA688" s="14"/>
      <c r="NTB688" s="18"/>
      <c r="NTL688" s="17"/>
      <c r="NTQ688" s="14"/>
      <c r="NTR688" s="18"/>
      <c r="NUB688" s="17"/>
      <c r="NUG688" s="14"/>
      <c r="NUH688" s="18"/>
      <c r="NUR688" s="17"/>
      <c r="NUW688" s="14"/>
      <c r="NUX688" s="18"/>
      <c r="NVH688" s="17"/>
      <c r="NVM688" s="14"/>
      <c r="NVN688" s="18"/>
      <c r="NVX688" s="17"/>
      <c r="NWC688" s="14"/>
      <c r="NWD688" s="18"/>
      <c r="NWN688" s="17"/>
      <c r="NWS688" s="14"/>
      <c r="NWT688" s="18"/>
      <c r="NXD688" s="17"/>
      <c r="NXI688" s="14"/>
      <c r="NXJ688" s="18"/>
      <c r="NXT688" s="17"/>
      <c r="NXY688" s="14"/>
      <c r="NXZ688" s="18"/>
      <c r="NYJ688" s="17"/>
      <c r="NYO688" s="14"/>
      <c r="NYP688" s="18"/>
      <c r="NYZ688" s="17"/>
      <c r="NZE688" s="14"/>
      <c r="NZF688" s="18"/>
      <c r="NZP688" s="17"/>
      <c r="NZU688" s="14"/>
      <c r="NZV688" s="18"/>
      <c r="OAF688" s="17"/>
      <c r="OAK688" s="14"/>
      <c r="OAL688" s="18"/>
      <c r="OAV688" s="17"/>
      <c r="OBA688" s="14"/>
      <c r="OBB688" s="18"/>
      <c r="OBL688" s="17"/>
      <c r="OBQ688" s="14"/>
      <c r="OBR688" s="18"/>
      <c r="OCB688" s="17"/>
      <c r="OCG688" s="14"/>
      <c r="OCH688" s="18"/>
      <c r="OCR688" s="17"/>
      <c r="OCW688" s="14"/>
      <c r="OCX688" s="18"/>
      <c r="ODH688" s="17"/>
      <c r="ODM688" s="14"/>
      <c r="ODN688" s="18"/>
      <c r="ODX688" s="17"/>
      <c r="OEC688" s="14"/>
      <c r="OED688" s="18"/>
      <c r="OEN688" s="17"/>
      <c r="OES688" s="14"/>
      <c r="OET688" s="18"/>
      <c r="OFD688" s="17"/>
      <c r="OFI688" s="14"/>
      <c r="OFJ688" s="18"/>
      <c r="OFT688" s="17"/>
      <c r="OFY688" s="14"/>
      <c r="OFZ688" s="18"/>
      <c r="OGJ688" s="17"/>
      <c r="OGO688" s="14"/>
      <c r="OGP688" s="18"/>
      <c r="OGZ688" s="17"/>
      <c r="OHE688" s="14"/>
      <c r="OHF688" s="18"/>
      <c r="OHP688" s="17"/>
      <c r="OHU688" s="14"/>
      <c r="OHV688" s="18"/>
      <c r="OIF688" s="17"/>
      <c r="OIK688" s="14"/>
      <c r="OIL688" s="18"/>
      <c r="OIV688" s="17"/>
      <c r="OJA688" s="14"/>
      <c r="OJB688" s="18"/>
      <c r="OJL688" s="17"/>
      <c r="OJQ688" s="14"/>
      <c r="OJR688" s="18"/>
      <c r="OKB688" s="17"/>
      <c r="OKG688" s="14"/>
      <c r="OKH688" s="18"/>
      <c r="OKR688" s="17"/>
      <c r="OKW688" s="14"/>
      <c r="OKX688" s="18"/>
      <c r="OLH688" s="17"/>
      <c r="OLM688" s="14"/>
      <c r="OLN688" s="18"/>
      <c r="OLX688" s="17"/>
      <c r="OMC688" s="14"/>
      <c r="OMD688" s="18"/>
      <c r="OMN688" s="17"/>
      <c r="OMS688" s="14"/>
      <c r="OMT688" s="18"/>
      <c r="OND688" s="17"/>
      <c r="ONI688" s="14"/>
      <c r="ONJ688" s="18"/>
      <c r="ONT688" s="17"/>
      <c r="ONY688" s="14"/>
      <c r="ONZ688" s="18"/>
      <c r="OOJ688" s="17"/>
      <c r="OOO688" s="14"/>
      <c r="OOP688" s="18"/>
      <c r="OOZ688" s="17"/>
      <c r="OPE688" s="14"/>
      <c r="OPF688" s="18"/>
      <c r="OPP688" s="17"/>
      <c r="OPU688" s="14"/>
      <c r="OPV688" s="18"/>
      <c r="OQF688" s="17"/>
      <c r="OQK688" s="14"/>
      <c r="OQL688" s="18"/>
      <c r="OQV688" s="17"/>
      <c r="ORA688" s="14"/>
      <c r="ORB688" s="18"/>
      <c r="ORL688" s="17"/>
      <c r="ORQ688" s="14"/>
      <c r="ORR688" s="18"/>
      <c r="OSB688" s="17"/>
      <c r="OSG688" s="14"/>
      <c r="OSH688" s="18"/>
      <c r="OSR688" s="17"/>
      <c r="OSW688" s="14"/>
      <c r="OSX688" s="18"/>
      <c r="OTH688" s="17"/>
      <c r="OTM688" s="14"/>
      <c r="OTN688" s="18"/>
      <c r="OTX688" s="17"/>
      <c r="OUC688" s="14"/>
      <c r="OUD688" s="18"/>
      <c r="OUN688" s="17"/>
      <c r="OUS688" s="14"/>
      <c r="OUT688" s="18"/>
      <c r="OVD688" s="17"/>
      <c r="OVI688" s="14"/>
      <c r="OVJ688" s="18"/>
      <c r="OVT688" s="17"/>
      <c r="OVY688" s="14"/>
      <c r="OVZ688" s="18"/>
      <c r="OWJ688" s="17"/>
      <c r="OWO688" s="14"/>
      <c r="OWP688" s="18"/>
      <c r="OWZ688" s="17"/>
      <c r="OXE688" s="14"/>
      <c r="OXF688" s="18"/>
      <c r="OXP688" s="17"/>
      <c r="OXU688" s="14"/>
      <c r="OXV688" s="18"/>
      <c r="OYF688" s="17"/>
      <c r="OYK688" s="14"/>
      <c r="OYL688" s="18"/>
      <c r="OYV688" s="17"/>
      <c r="OZA688" s="14"/>
      <c r="OZB688" s="18"/>
      <c r="OZL688" s="17"/>
      <c r="OZQ688" s="14"/>
      <c r="OZR688" s="18"/>
      <c r="PAB688" s="17"/>
      <c r="PAG688" s="14"/>
      <c r="PAH688" s="18"/>
      <c r="PAR688" s="17"/>
      <c r="PAW688" s="14"/>
      <c r="PAX688" s="18"/>
      <c r="PBH688" s="17"/>
      <c r="PBM688" s="14"/>
      <c r="PBN688" s="18"/>
      <c r="PBX688" s="17"/>
      <c r="PCC688" s="14"/>
      <c r="PCD688" s="18"/>
      <c r="PCN688" s="17"/>
      <c r="PCS688" s="14"/>
      <c r="PCT688" s="18"/>
      <c r="PDD688" s="17"/>
      <c r="PDI688" s="14"/>
      <c r="PDJ688" s="18"/>
      <c r="PDT688" s="17"/>
      <c r="PDY688" s="14"/>
      <c r="PDZ688" s="18"/>
      <c r="PEJ688" s="17"/>
      <c r="PEO688" s="14"/>
      <c r="PEP688" s="18"/>
      <c r="PEZ688" s="17"/>
      <c r="PFE688" s="14"/>
      <c r="PFF688" s="18"/>
      <c r="PFP688" s="17"/>
      <c r="PFU688" s="14"/>
      <c r="PFV688" s="18"/>
      <c r="PGF688" s="17"/>
      <c r="PGK688" s="14"/>
      <c r="PGL688" s="18"/>
      <c r="PGV688" s="17"/>
      <c r="PHA688" s="14"/>
      <c r="PHB688" s="18"/>
      <c r="PHL688" s="17"/>
      <c r="PHQ688" s="14"/>
      <c r="PHR688" s="18"/>
      <c r="PIB688" s="17"/>
      <c r="PIG688" s="14"/>
      <c r="PIH688" s="18"/>
      <c r="PIR688" s="17"/>
      <c r="PIW688" s="14"/>
      <c r="PIX688" s="18"/>
      <c r="PJH688" s="17"/>
      <c r="PJM688" s="14"/>
      <c r="PJN688" s="18"/>
      <c r="PJX688" s="17"/>
      <c r="PKC688" s="14"/>
      <c r="PKD688" s="18"/>
      <c r="PKN688" s="17"/>
      <c r="PKS688" s="14"/>
      <c r="PKT688" s="18"/>
      <c r="PLD688" s="17"/>
      <c r="PLI688" s="14"/>
      <c r="PLJ688" s="18"/>
      <c r="PLT688" s="17"/>
      <c r="PLY688" s="14"/>
      <c r="PLZ688" s="18"/>
      <c r="PMJ688" s="17"/>
      <c r="PMO688" s="14"/>
      <c r="PMP688" s="18"/>
      <c r="PMZ688" s="17"/>
      <c r="PNE688" s="14"/>
      <c r="PNF688" s="18"/>
      <c r="PNP688" s="17"/>
      <c r="PNU688" s="14"/>
      <c r="PNV688" s="18"/>
      <c r="POF688" s="17"/>
      <c r="POK688" s="14"/>
      <c r="POL688" s="18"/>
      <c r="POV688" s="17"/>
      <c r="PPA688" s="14"/>
      <c r="PPB688" s="18"/>
      <c r="PPL688" s="17"/>
      <c r="PPQ688" s="14"/>
      <c r="PPR688" s="18"/>
      <c r="PQB688" s="17"/>
      <c r="PQG688" s="14"/>
      <c r="PQH688" s="18"/>
      <c r="PQR688" s="17"/>
      <c r="PQW688" s="14"/>
      <c r="PQX688" s="18"/>
      <c r="PRH688" s="17"/>
      <c r="PRM688" s="14"/>
      <c r="PRN688" s="18"/>
      <c r="PRX688" s="17"/>
      <c r="PSC688" s="14"/>
      <c r="PSD688" s="18"/>
      <c r="PSN688" s="17"/>
      <c r="PSS688" s="14"/>
      <c r="PST688" s="18"/>
      <c r="PTD688" s="17"/>
      <c r="PTI688" s="14"/>
      <c r="PTJ688" s="18"/>
      <c r="PTT688" s="17"/>
      <c r="PTY688" s="14"/>
      <c r="PTZ688" s="18"/>
      <c r="PUJ688" s="17"/>
      <c r="PUO688" s="14"/>
      <c r="PUP688" s="18"/>
      <c r="PUZ688" s="17"/>
      <c r="PVE688" s="14"/>
      <c r="PVF688" s="18"/>
      <c r="PVP688" s="17"/>
      <c r="PVU688" s="14"/>
      <c r="PVV688" s="18"/>
      <c r="PWF688" s="17"/>
      <c r="PWK688" s="14"/>
      <c r="PWL688" s="18"/>
      <c r="PWV688" s="17"/>
      <c r="PXA688" s="14"/>
      <c r="PXB688" s="18"/>
      <c r="PXL688" s="17"/>
      <c r="PXQ688" s="14"/>
      <c r="PXR688" s="18"/>
      <c r="PYB688" s="17"/>
      <c r="PYG688" s="14"/>
      <c r="PYH688" s="18"/>
      <c r="PYR688" s="17"/>
      <c r="PYW688" s="14"/>
      <c r="PYX688" s="18"/>
      <c r="PZH688" s="17"/>
      <c r="PZM688" s="14"/>
      <c r="PZN688" s="18"/>
      <c r="PZX688" s="17"/>
      <c r="QAC688" s="14"/>
      <c r="QAD688" s="18"/>
      <c r="QAN688" s="17"/>
      <c r="QAS688" s="14"/>
      <c r="QAT688" s="18"/>
      <c r="QBD688" s="17"/>
      <c r="QBI688" s="14"/>
      <c r="QBJ688" s="18"/>
      <c r="QBT688" s="17"/>
      <c r="QBY688" s="14"/>
      <c r="QBZ688" s="18"/>
      <c r="QCJ688" s="17"/>
      <c r="QCO688" s="14"/>
      <c r="QCP688" s="18"/>
      <c r="QCZ688" s="17"/>
      <c r="QDE688" s="14"/>
      <c r="QDF688" s="18"/>
      <c r="QDP688" s="17"/>
      <c r="QDU688" s="14"/>
      <c r="QDV688" s="18"/>
      <c r="QEF688" s="17"/>
      <c r="QEK688" s="14"/>
      <c r="QEL688" s="18"/>
      <c r="QEV688" s="17"/>
      <c r="QFA688" s="14"/>
      <c r="QFB688" s="18"/>
      <c r="QFL688" s="17"/>
      <c r="QFQ688" s="14"/>
      <c r="QFR688" s="18"/>
      <c r="QGB688" s="17"/>
      <c r="QGG688" s="14"/>
      <c r="QGH688" s="18"/>
      <c r="QGR688" s="17"/>
      <c r="QGW688" s="14"/>
      <c r="QGX688" s="18"/>
      <c r="QHH688" s="17"/>
      <c r="QHM688" s="14"/>
      <c r="QHN688" s="18"/>
      <c r="QHX688" s="17"/>
      <c r="QIC688" s="14"/>
      <c r="QID688" s="18"/>
      <c r="QIN688" s="17"/>
      <c r="QIS688" s="14"/>
      <c r="QIT688" s="18"/>
      <c r="QJD688" s="17"/>
      <c r="QJI688" s="14"/>
      <c r="QJJ688" s="18"/>
      <c r="QJT688" s="17"/>
      <c r="QJY688" s="14"/>
      <c r="QJZ688" s="18"/>
      <c r="QKJ688" s="17"/>
      <c r="QKO688" s="14"/>
      <c r="QKP688" s="18"/>
      <c r="QKZ688" s="17"/>
      <c r="QLE688" s="14"/>
      <c r="QLF688" s="18"/>
      <c r="QLP688" s="17"/>
      <c r="QLU688" s="14"/>
      <c r="QLV688" s="18"/>
      <c r="QMF688" s="17"/>
      <c r="QMK688" s="14"/>
      <c r="QML688" s="18"/>
      <c r="QMV688" s="17"/>
      <c r="QNA688" s="14"/>
      <c r="QNB688" s="18"/>
      <c r="QNL688" s="17"/>
      <c r="QNQ688" s="14"/>
      <c r="QNR688" s="18"/>
      <c r="QOB688" s="17"/>
      <c r="QOG688" s="14"/>
      <c r="QOH688" s="18"/>
      <c r="QOR688" s="17"/>
      <c r="QOW688" s="14"/>
      <c r="QOX688" s="18"/>
      <c r="QPH688" s="17"/>
      <c r="QPM688" s="14"/>
      <c r="QPN688" s="18"/>
      <c r="QPX688" s="17"/>
      <c r="QQC688" s="14"/>
      <c r="QQD688" s="18"/>
      <c r="QQN688" s="17"/>
      <c r="QQS688" s="14"/>
      <c r="QQT688" s="18"/>
      <c r="QRD688" s="17"/>
      <c r="QRI688" s="14"/>
      <c r="QRJ688" s="18"/>
      <c r="QRT688" s="17"/>
      <c r="QRY688" s="14"/>
      <c r="QRZ688" s="18"/>
      <c r="QSJ688" s="17"/>
      <c r="QSO688" s="14"/>
      <c r="QSP688" s="18"/>
      <c r="QSZ688" s="17"/>
      <c r="QTE688" s="14"/>
      <c r="QTF688" s="18"/>
      <c r="QTP688" s="17"/>
      <c r="QTU688" s="14"/>
      <c r="QTV688" s="18"/>
      <c r="QUF688" s="17"/>
      <c r="QUK688" s="14"/>
      <c r="QUL688" s="18"/>
      <c r="QUV688" s="17"/>
      <c r="QVA688" s="14"/>
      <c r="QVB688" s="18"/>
      <c r="QVL688" s="17"/>
      <c r="QVQ688" s="14"/>
      <c r="QVR688" s="18"/>
      <c r="QWB688" s="17"/>
      <c r="QWG688" s="14"/>
      <c r="QWH688" s="18"/>
      <c r="QWR688" s="17"/>
      <c r="QWW688" s="14"/>
      <c r="QWX688" s="18"/>
      <c r="QXH688" s="17"/>
      <c r="QXM688" s="14"/>
      <c r="QXN688" s="18"/>
      <c r="QXX688" s="17"/>
      <c r="QYC688" s="14"/>
      <c r="QYD688" s="18"/>
      <c r="QYN688" s="17"/>
      <c r="QYS688" s="14"/>
      <c r="QYT688" s="18"/>
      <c r="QZD688" s="17"/>
      <c r="QZI688" s="14"/>
      <c r="QZJ688" s="18"/>
      <c r="QZT688" s="17"/>
      <c r="QZY688" s="14"/>
      <c r="QZZ688" s="18"/>
      <c r="RAJ688" s="17"/>
      <c r="RAO688" s="14"/>
      <c r="RAP688" s="18"/>
      <c r="RAZ688" s="17"/>
      <c r="RBE688" s="14"/>
      <c r="RBF688" s="18"/>
      <c r="RBP688" s="17"/>
      <c r="RBU688" s="14"/>
      <c r="RBV688" s="18"/>
      <c r="RCF688" s="17"/>
      <c r="RCK688" s="14"/>
      <c r="RCL688" s="18"/>
      <c r="RCV688" s="17"/>
      <c r="RDA688" s="14"/>
      <c r="RDB688" s="18"/>
      <c r="RDL688" s="17"/>
      <c r="RDQ688" s="14"/>
      <c r="RDR688" s="18"/>
      <c r="REB688" s="17"/>
      <c r="REG688" s="14"/>
      <c r="REH688" s="18"/>
      <c r="RER688" s="17"/>
      <c r="REW688" s="14"/>
      <c r="REX688" s="18"/>
      <c r="RFH688" s="17"/>
      <c r="RFM688" s="14"/>
      <c r="RFN688" s="18"/>
      <c r="RFX688" s="17"/>
      <c r="RGC688" s="14"/>
      <c r="RGD688" s="18"/>
      <c r="RGN688" s="17"/>
      <c r="RGS688" s="14"/>
      <c r="RGT688" s="18"/>
      <c r="RHD688" s="17"/>
      <c r="RHI688" s="14"/>
      <c r="RHJ688" s="18"/>
      <c r="RHT688" s="17"/>
      <c r="RHY688" s="14"/>
      <c r="RHZ688" s="18"/>
      <c r="RIJ688" s="17"/>
      <c r="RIO688" s="14"/>
      <c r="RIP688" s="18"/>
      <c r="RIZ688" s="17"/>
      <c r="RJE688" s="14"/>
      <c r="RJF688" s="18"/>
      <c r="RJP688" s="17"/>
      <c r="RJU688" s="14"/>
      <c r="RJV688" s="18"/>
      <c r="RKF688" s="17"/>
      <c r="RKK688" s="14"/>
      <c r="RKL688" s="18"/>
      <c r="RKV688" s="17"/>
      <c r="RLA688" s="14"/>
      <c r="RLB688" s="18"/>
      <c r="RLL688" s="17"/>
      <c r="RLQ688" s="14"/>
      <c r="RLR688" s="18"/>
      <c r="RMB688" s="17"/>
      <c r="RMG688" s="14"/>
      <c r="RMH688" s="18"/>
      <c r="RMR688" s="17"/>
      <c r="RMW688" s="14"/>
      <c r="RMX688" s="18"/>
      <c r="RNH688" s="17"/>
      <c r="RNM688" s="14"/>
      <c r="RNN688" s="18"/>
      <c r="RNX688" s="17"/>
      <c r="ROC688" s="14"/>
      <c r="ROD688" s="18"/>
      <c r="RON688" s="17"/>
      <c r="ROS688" s="14"/>
      <c r="ROT688" s="18"/>
      <c r="RPD688" s="17"/>
      <c r="RPI688" s="14"/>
      <c r="RPJ688" s="18"/>
      <c r="RPT688" s="17"/>
      <c r="RPY688" s="14"/>
      <c r="RPZ688" s="18"/>
      <c r="RQJ688" s="17"/>
      <c r="RQO688" s="14"/>
      <c r="RQP688" s="18"/>
      <c r="RQZ688" s="17"/>
      <c r="RRE688" s="14"/>
      <c r="RRF688" s="18"/>
      <c r="RRP688" s="17"/>
      <c r="RRU688" s="14"/>
      <c r="RRV688" s="18"/>
      <c r="RSF688" s="17"/>
      <c r="RSK688" s="14"/>
      <c r="RSL688" s="18"/>
      <c r="RSV688" s="17"/>
      <c r="RTA688" s="14"/>
      <c r="RTB688" s="18"/>
      <c r="RTL688" s="17"/>
      <c r="RTQ688" s="14"/>
      <c r="RTR688" s="18"/>
      <c r="RUB688" s="17"/>
      <c r="RUG688" s="14"/>
      <c r="RUH688" s="18"/>
      <c r="RUR688" s="17"/>
      <c r="RUW688" s="14"/>
      <c r="RUX688" s="18"/>
      <c r="RVH688" s="17"/>
      <c r="RVM688" s="14"/>
      <c r="RVN688" s="18"/>
      <c r="RVX688" s="17"/>
      <c r="RWC688" s="14"/>
      <c r="RWD688" s="18"/>
      <c r="RWN688" s="17"/>
      <c r="RWS688" s="14"/>
      <c r="RWT688" s="18"/>
      <c r="RXD688" s="17"/>
      <c r="RXI688" s="14"/>
      <c r="RXJ688" s="18"/>
      <c r="RXT688" s="17"/>
      <c r="RXY688" s="14"/>
      <c r="RXZ688" s="18"/>
      <c r="RYJ688" s="17"/>
      <c r="RYO688" s="14"/>
      <c r="RYP688" s="18"/>
      <c r="RYZ688" s="17"/>
      <c r="RZE688" s="14"/>
      <c r="RZF688" s="18"/>
      <c r="RZP688" s="17"/>
      <c r="RZU688" s="14"/>
      <c r="RZV688" s="18"/>
      <c r="SAF688" s="17"/>
      <c r="SAK688" s="14"/>
      <c r="SAL688" s="18"/>
      <c r="SAV688" s="17"/>
      <c r="SBA688" s="14"/>
      <c r="SBB688" s="18"/>
      <c r="SBL688" s="17"/>
      <c r="SBQ688" s="14"/>
      <c r="SBR688" s="18"/>
      <c r="SCB688" s="17"/>
      <c r="SCG688" s="14"/>
      <c r="SCH688" s="18"/>
      <c r="SCR688" s="17"/>
      <c r="SCW688" s="14"/>
      <c r="SCX688" s="18"/>
      <c r="SDH688" s="17"/>
      <c r="SDM688" s="14"/>
      <c r="SDN688" s="18"/>
      <c r="SDX688" s="17"/>
      <c r="SEC688" s="14"/>
      <c r="SED688" s="18"/>
      <c r="SEN688" s="17"/>
      <c r="SES688" s="14"/>
      <c r="SET688" s="18"/>
      <c r="SFD688" s="17"/>
      <c r="SFI688" s="14"/>
      <c r="SFJ688" s="18"/>
      <c r="SFT688" s="17"/>
      <c r="SFY688" s="14"/>
      <c r="SFZ688" s="18"/>
      <c r="SGJ688" s="17"/>
      <c r="SGO688" s="14"/>
      <c r="SGP688" s="18"/>
      <c r="SGZ688" s="17"/>
      <c r="SHE688" s="14"/>
      <c r="SHF688" s="18"/>
      <c r="SHP688" s="17"/>
      <c r="SHU688" s="14"/>
      <c r="SHV688" s="18"/>
      <c r="SIF688" s="17"/>
      <c r="SIK688" s="14"/>
      <c r="SIL688" s="18"/>
      <c r="SIV688" s="17"/>
      <c r="SJA688" s="14"/>
      <c r="SJB688" s="18"/>
      <c r="SJL688" s="17"/>
      <c r="SJQ688" s="14"/>
      <c r="SJR688" s="18"/>
      <c r="SKB688" s="17"/>
      <c r="SKG688" s="14"/>
      <c r="SKH688" s="18"/>
      <c r="SKR688" s="17"/>
      <c r="SKW688" s="14"/>
      <c r="SKX688" s="18"/>
      <c r="SLH688" s="17"/>
      <c r="SLM688" s="14"/>
      <c r="SLN688" s="18"/>
      <c r="SLX688" s="17"/>
      <c r="SMC688" s="14"/>
      <c r="SMD688" s="18"/>
      <c r="SMN688" s="17"/>
      <c r="SMS688" s="14"/>
      <c r="SMT688" s="18"/>
      <c r="SND688" s="17"/>
      <c r="SNI688" s="14"/>
      <c r="SNJ688" s="18"/>
      <c r="SNT688" s="17"/>
      <c r="SNY688" s="14"/>
      <c r="SNZ688" s="18"/>
      <c r="SOJ688" s="17"/>
      <c r="SOO688" s="14"/>
      <c r="SOP688" s="18"/>
      <c r="SOZ688" s="17"/>
      <c r="SPE688" s="14"/>
      <c r="SPF688" s="18"/>
      <c r="SPP688" s="17"/>
      <c r="SPU688" s="14"/>
      <c r="SPV688" s="18"/>
      <c r="SQF688" s="17"/>
      <c r="SQK688" s="14"/>
      <c r="SQL688" s="18"/>
      <c r="SQV688" s="17"/>
      <c r="SRA688" s="14"/>
      <c r="SRB688" s="18"/>
      <c r="SRL688" s="17"/>
      <c r="SRQ688" s="14"/>
      <c r="SRR688" s="18"/>
      <c r="SSB688" s="17"/>
      <c r="SSG688" s="14"/>
      <c r="SSH688" s="18"/>
      <c r="SSR688" s="17"/>
      <c r="SSW688" s="14"/>
      <c r="SSX688" s="18"/>
      <c r="STH688" s="17"/>
      <c r="STM688" s="14"/>
      <c r="STN688" s="18"/>
      <c r="STX688" s="17"/>
      <c r="SUC688" s="14"/>
      <c r="SUD688" s="18"/>
      <c r="SUN688" s="17"/>
      <c r="SUS688" s="14"/>
      <c r="SUT688" s="18"/>
      <c r="SVD688" s="17"/>
      <c r="SVI688" s="14"/>
      <c r="SVJ688" s="18"/>
      <c r="SVT688" s="17"/>
      <c r="SVY688" s="14"/>
      <c r="SVZ688" s="18"/>
      <c r="SWJ688" s="17"/>
      <c r="SWO688" s="14"/>
      <c r="SWP688" s="18"/>
      <c r="SWZ688" s="17"/>
      <c r="SXE688" s="14"/>
      <c r="SXF688" s="18"/>
      <c r="SXP688" s="17"/>
      <c r="SXU688" s="14"/>
      <c r="SXV688" s="18"/>
      <c r="SYF688" s="17"/>
      <c r="SYK688" s="14"/>
      <c r="SYL688" s="18"/>
      <c r="SYV688" s="17"/>
      <c r="SZA688" s="14"/>
      <c r="SZB688" s="18"/>
      <c r="SZL688" s="17"/>
      <c r="SZQ688" s="14"/>
      <c r="SZR688" s="18"/>
      <c r="TAB688" s="17"/>
      <c r="TAG688" s="14"/>
      <c r="TAH688" s="18"/>
      <c r="TAR688" s="17"/>
      <c r="TAW688" s="14"/>
      <c r="TAX688" s="18"/>
      <c r="TBH688" s="17"/>
      <c r="TBM688" s="14"/>
      <c r="TBN688" s="18"/>
      <c r="TBX688" s="17"/>
      <c r="TCC688" s="14"/>
      <c r="TCD688" s="18"/>
      <c r="TCN688" s="17"/>
      <c r="TCS688" s="14"/>
      <c r="TCT688" s="18"/>
      <c r="TDD688" s="17"/>
      <c r="TDI688" s="14"/>
      <c r="TDJ688" s="18"/>
      <c r="TDT688" s="17"/>
      <c r="TDY688" s="14"/>
      <c r="TDZ688" s="18"/>
      <c r="TEJ688" s="17"/>
      <c r="TEO688" s="14"/>
      <c r="TEP688" s="18"/>
      <c r="TEZ688" s="17"/>
      <c r="TFE688" s="14"/>
      <c r="TFF688" s="18"/>
      <c r="TFP688" s="17"/>
      <c r="TFU688" s="14"/>
      <c r="TFV688" s="18"/>
      <c r="TGF688" s="17"/>
      <c r="TGK688" s="14"/>
      <c r="TGL688" s="18"/>
      <c r="TGV688" s="17"/>
      <c r="THA688" s="14"/>
      <c r="THB688" s="18"/>
      <c r="THL688" s="17"/>
      <c r="THQ688" s="14"/>
      <c r="THR688" s="18"/>
      <c r="TIB688" s="17"/>
      <c r="TIG688" s="14"/>
      <c r="TIH688" s="18"/>
      <c r="TIR688" s="17"/>
      <c r="TIW688" s="14"/>
      <c r="TIX688" s="18"/>
      <c r="TJH688" s="17"/>
      <c r="TJM688" s="14"/>
      <c r="TJN688" s="18"/>
      <c r="TJX688" s="17"/>
      <c r="TKC688" s="14"/>
      <c r="TKD688" s="18"/>
      <c r="TKN688" s="17"/>
      <c r="TKS688" s="14"/>
      <c r="TKT688" s="18"/>
      <c r="TLD688" s="17"/>
      <c r="TLI688" s="14"/>
      <c r="TLJ688" s="18"/>
      <c r="TLT688" s="17"/>
      <c r="TLY688" s="14"/>
      <c r="TLZ688" s="18"/>
      <c r="TMJ688" s="17"/>
      <c r="TMO688" s="14"/>
      <c r="TMP688" s="18"/>
      <c r="TMZ688" s="17"/>
      <c r="TNE688" s="14"/>
      <c r="TNF688" s="18"/>
      <c r="TNP688" s="17"/>
      <c r="TNU688" s="14"/>
      <c r="TNV688" s="18"/>
      <c r="TOF688" s="17"/>
      <c r="TOK688" s="14"/>
      <c r="TOL688" s="18"/>
      <c r="TOV688" s="17"/>
      <c r="TPA688" s="14"/>
      <c r="TPB688" s="18"/>
      <c r="TPL688" s="17"/>
      <c r="TPQ688" s="14"/>
      <c r="TPR688" s="18"/>
      <c r="TQB688" s="17"/>
      <c r="TQG688" s="14"/>
      <c r="TQH688" s="18"/>
      <c r="TQR688" s="17"/>
      <c r="TQW688" s="14"/>
      <c r="TQX688" s="18"/>
      <c r="TRH688" s="17"/>
      <c r="TRM688" s="14"/>
      <c r="TRN688" s="18"/>
      <c r="TRX688" s="17"/>
      <c r="TSC688" s="14"/>
      <c r="TSD688" s="18"/>
      <c r="TSN688" s="17"/>
      <c r="TSS688" s="14"/>
      <c r="TST688" s="18"/>
      <c r="TTD688" s="17"/>
      <c r="TTI688" s="14"/>
      <c r="TTJ688" s="18"/>
      <c r="TTT688" s="17"/>
      <c r="TTY688" s="14"/>
      <c r="TTZ688" s="18"/>
      <c r="TUJ688" s="17"/>
      <c r="TUO688" s="14"/>
      <c r="TUP688" s="18"/>
      <c r="TUZ688" s="17"/>
      <c r="TVE688" s="14"/>
      <c r="TVF688" s="18"/>
      <c r="TVP688" s="17"/>
      <c r="TVU688" s="14"/>
      <c r="TVV688" s="18"/>
      <c r="TWF688" s="17"/>
      <c r="TWK688" s="14"/>
      <c r="TWL688" s="18"/>
      <c r="TWV688" s="17"/>
      <c r="TXA688" s="14"/>
      <c r="TXB688" s="18"/>
      <c r="TXL688" s="17"/>
      <c r="TXQ688" s="14"/>
      <c r="TXR688" s="18"/>
      <c r="TYB688" s="17"/>
      <c r="TYG688" s="14"/>
      <c r="TYH688" s="18"/>
      <c r="TYR688" s="17"/>
      <c r="TYW688" s="14"/>
      <c r="TYX688" s="18"/>
      <c r="TZH688" s="17"/>
      <c r="TZM688" s="14"/>
      <c r="TZN688" s="18"/>
      <c r="TZX688" s="17"/>
      <c r="UAC688" s="14"/>
      <c r="UAD688" s="18"/>
      <c r="UAN688" s="17"/>
      <c r="UAS688" s="14"/>
      <c r="UAT688" s="18"/>
      <c r="UBD688" s="17"/>
      <c r="UBI688" s="14"/>
      <c r="UBJ688" s="18"/>
      <c r="UBT688" s="17"/>
      <c r="UBY688" s="14"/>
      <c r="UBZ688" s="18"/>
      <c r="UCJ688" s="17"/>
      <c r="UCO688" s="14"/>
      <c r="UCP688" s="18"/>
      <c r="UCZ688" s="17"/>
      <c r="UDE688" s="14"/>
      <c r="UDF688" s="18"/>
      <c r="UDP688" s="17"/>
      <c r="UDU688" s="14"/>
      <c r="UDV688" s="18"/>
      <c r="UEF688" s="17"/>
      <c r="UEK688" s="14"/>
      <c r="UEL688" s="18"/>
      <c r="UEV688" s="17"/>
      <c r="UFA688" s="14"/>
      <c r="UFB688" s="18"/>
      <c r="UFL688" s="17"/>
      <c r="UFQ688" s="14"/>
      <c r="UFR688" s="18"/>
      <c r="UGB688" s="17"/>
      <c r="UGG688" s="14"/>
      <c r="UGH688" s="18"/>
      <c r="UGR688" s="17"/>
      <c r="UGW688" s="14"/>
      <c r="UGX688" s="18"/>
      <c r="UHH688" s="17"/>
      <c r="UHM688" s="14"/>
      <c r="UHN688" s="18"/>
      <c r="UHX688" s="17"/>
      <c r="UIC688" s="14"/>
      <c r="UID688" s="18"/>
      <c r="UIN688" s="17"/>
      <c r="UIS688" s="14"/>
      <c r="UIT688" s="18"/>
      <c r="UJD688" s="17"/>
      <c r="UJI688" s="14"/>
      <c r="UJJ688" s="18"/>
      <c r="UJT688" s="17"/>
      <c r="UJY688" s="14"/>
      <c r="UJZ688" s="18"/>
      <c r="UKJ688" s="17"/>
      <c r="UKO688" s="14"/>
      <c r="UKP688" s="18"/>
      <c r="UKZ688" s="17"/>
      <c r="ULE688" s="14"/>
      <c r="ULF688" s="18"/>
      <c r="ULP688" s="17"/>
      <c r="ULU688" s="14"/>
      <c r="ULV688" s="18"/>
      <c r="UMF688" s="17"/>
      <c r="UMK688" s="14"/>
      <c r="UML688" s="18"/>
      <c r="UMV688" s="17"/>
      <c r="UNA688" s="14"/>
      <c r="UNB688" s="18"/>
      <c r="UNL688" s="17"/>
      <c r="UNQ688" s="14"/>
      <c r="UNR688" s="18"/>
      <c r="UOB688" s="17"/>
      <c r="UOG688" s="14"/>
      <c r="UOH688" s="18"/>
      <c r="UOR688" s="17"/>
      <c r="UOW688" s="14"/>
      <c r="UOX688" s="18"/>
      <c r="UPH688" s="17"/>
      <c r="UPM688" s="14"/>
      <c r="UPN688" s="18"/>
      <c r="UPX688" s="17"/>
      <c r="UQC688" s="14"/>
      <c r="UQD688" s="18"/>
      <c r="UQN688" s="17"/>
      <c r="UQS688" s="14"/>
      <c r="UQT688" s="18"/>
      <c r="URD688" s="17"/>
      <c r="URI688" s="14"/>
      <c r="URJ688" s="18"/>
      <c r="URT688" s="17"/>
      <c r="URY688" s="14"/>
      <c r="URZ688" s="18"/>
      <c r="USJ688" s="17"/>
      <c r="USO688" s="14"/>
      <c r="USP688" s="18"/>
      <c r="USZ688" s="17"/>
      <c r="UTE688" s="14"/>
      <c r="UTF688" s="18"/>
      <c r="UTP688" s="17"/>
      <c r="UTU688" s="14"/>
      <c r="UTV688" s="18"/>
      <c r="UUF688" s="17"/>
      <c r="UUK688" s="14"/>
      <c r="UUL688" s="18"/>
      <c r="UUV688" s="17"/>
      <c r="UVA688" s="14"/>
      <c r="UVB688" s="18"/>
      <c r="UVL688" s="17"/>
      <c r="UVQ688" s="14"/>
      <c r="UVR688" s="18"/>
      <c r="UWB688" s="17"/>
      <c r="UWG688" s="14"/>
      <c r="UWH688" s="18"/>
      <c r="UWR688" s="17"/>
      <c r="UWW688" s="14"/>
      <c r="UWX688" s="18"/>
      <c r="UXH688" s="17"/>
      <c r="UXM688" s="14"/>
      <c r="UXN688" s="18"/>
      <c r="UXX688" s="17"/>
      <c r="UYC688" s="14"/>
      <c r="UYD688" s="18"/>
      <c r="UYN688" s="17"/>
      <c r="UYS688" s="14"/>
      <c r="UYT688" s="18"/>
      <c r="UZD688" s="17"/>
      <c r="UZI688" s="14"/>
      <c r="UZJ688" s="18"/>
      <c r="UZT688" s="17"/>
      <c r="UZY688" s="14"/>
      <c r="UZZ688" s="18"/>
      <c r="VAJ688" s="17"/>
      <c r="VAO688" s="14"/>
      <c r="VAP688" s="18"/>
      <c r="VAZ688" s="17"/>
      <c r="VBE688" s="14"/>
      <c r="VBF688" s="18"/>
      <c r="VBP688" s="17"/>
      <c r="VBU688" s="14"/>
      <c r="VBV688" s="18"/>
      <c r="VCF688" s="17"/>
      <c r="VCK688" s="14"/>
      <c r="VCL688" s="18"/>
      <c r="VCV688" s="17"/>
      <c r="VDA688" s="14"/>
      <c r="VDB688" s="18"/>
      <c r="VDL688" s="17"/>
      <c r="VDQ688" s="14"/>
      <c r="VDR688" s="18"/>
      <c r="VEB688" s="17"/>
      <c r="VEG688" s="14"/>
      <c r="VEH688" s="18"/>
      <c r="VER688" s="17"/>
      <c r="VEW688" s="14"/>
      <c r="VEX688" s="18"/>
      <c r="VFH688" s="17"/>
      <c r="VFM688" s="14"/>
      <c r="VFN688" s="18"/>
      <c r="VFX688" s="17"/>
      <c r="VGC688" s="14"/>
      <c r="VGD688" s="18"/>
      <c r="VGN688" s="17"/>
      <c r="VGS688" s="14"/>
      <c r="VGT688" s="18"/>
      <c r="VHD688" s="17"/>
      <c r="VHI688" s="14"/>
      <c r="VHJ688" s="18"/>
      <c r="VHT688" s="17"/>
      <c r="VHY688" s="14"/>
      <c r="VHZ688" s="18"/>
      <c r="VIJ688" s="17"/>
      <c r="VIO688" s="14"/>
      <c r="VIP688" s="18"/>
      <c r="VIZ688" s="17"/>
      <c r="VJE688" s="14"/>
      <c r="VJF688" s="18"/>
      <c r="VJP688" s="17"/>
      <c r="VJU688" s="14"/>
      <c r="VJV688" s="18"/>
      <c r="VKF688" s="17"/>
      <c r="VKK688" s="14"/>
      <c r="VKL688" s="18"/>
      <c r="VKV688" s="17"/>
      <c r="VLA688" s="14"/>
      <c r="VLB688" s="18"/>
      <c r="VLL688" s="17"/>
      <c r="VLQ688" s="14"/>
      <c r="VLR688" s="18"/>
      <c r="VMB688" s="17"/>
      <c r="VMG688" s="14"/>
      <c r="VMH688" s="18"/>
      <c r="VMR688" s="17"/>
      <c r="VMW688" s="14"/>
      <c r="VMX688" s="18"/>
      <c r="VNH688" s="17"/>
      <c r="VNM688" s="14"/>
      <c r="VNN688" s="18"/>
      <c r="VNX688" s="17"/>
      <c r="VOC688" s="14"/>
      <c r="VOD688" s="18"/>
      <c r="VON688" s="17"/>
      <c r="VOS688" s="14"/>
      <c r="VOT688" s="18"/>
      <c r="VPD688" s="17"/>
      <c r="VPI688" s="14"/>
      <c r="VPJ688" s="18"/>
      <c r="VPT688" s="17"/>
      <c r="VPY688" s="14"/>
      <c r="VPZ688" s="18"/>
      <c r="VQJ688" s="17"/>
      <c r="VQO688" s="14"/>
      <c r="VQP688" s="18"/>
      <c r="VQZ688" s="17"/>
      <c r="VRE688" s="14"/>
      <c r="VRF688" s="18"/>
      <c r="VRP688" s="17"/>
      <c r="VRU688" s="14"/>
      <c r="VRV688" s="18"/>
      <c r="VSF688" s="17"/>
      <c r="VSK688" s="14"/>
      <c r="VSL688" s="18"/>
      <c r="VSV688" s="17"/>
      <c r="VTA688" s="14"/>
      <c r="VTB688" s="18"/>
      <c r="VTL688" s="17"/>
      <c r="VTQ688" s="14"/>
      <c r="VTR688" s="18"/>
      <c r="VUB688" s="17"/>
      <c r="VUG688" s="14"/>
      <c r="VUH688" s="18"/>
      <c r="VUR688" s="17"/>
      <c r="VUW688" s="14"/>
      <c r="VUX688" s="18"/>
      <c r="VVH688" s="17"/>
      <c r="VVM688" s="14"/>
      <c r="VVN688" s="18"/>
      <c r="VVX688" s="17"/>
      <c r="VWC688" s="14"/>
      <c r="VWD688" s="18"/>
      <c r="VWN688" s="17"/>
      <c r="VWS688" s="14"/>
      <c r="VWT688" s="18"/>
      <c r="VXD688" s="17"/>
      <c r="VXI688" s="14"/>
      <c r="VXJ688" s="18"/>
      <c r="VXT688" s="17"/>
      <c r="VXY688" s="14"/>
      <c r="VXZ688" s="18"/>
      <c r="VYJ688" s="17"/>
      <c r="VYO688" s="14"/>
      <c r="VYP688" s="18"/>
      <c r="VYZ688" s="17"/>
      <c r="VZE688" s="14"/>
      <c r="VZF688" s="18"/>
      <c r="VZP688" s="17"/>
      <c r="VZU688" s="14"/>
      <c r="VZV688" s="18"/>
      <c r="WAF688" s="17"/>
      <c r="WAK688" s="14"/>
      <c r="WAL688" s="18"/>
      <c r="WAV688" s="17"/>
      <c r="WBA688" s="14"/>
      <c r="WBB688" s="18"/>
      <c r="WBL688" s="17"/>
      <c r="WBQ688" s="14"/>
      <c r="WBR688" s="18"/>
      <c r="WCB688" s="17"/>
      <c r="WCG688" s="14"/>
      <c r="WCH688" s="18"/>
      <c r="WCR688" s="17"/>
      <c r="WCW688" s="14"/>
      <c r="WCX688" s="18"/>
      <c r="WDH688" s="17"/>
      <c r="WDM688" s="14"/>
      <c r="WDN688" s="18"/>
      <c r="WDX688" s="17"/>
      <c r="WEC688" s="14"/>
      <c r="WED688" s="18"/>
      <c r="WEN688" s="17"/>
      <c r="WES688" s="14"/>
      <c r="WET688" s="18"/>
      <c r="WFD688" s="17"/>
      <c r="WFI688" s="14"/>
      <c r="WFJ688" s="18"/>
      <c r="WFT688" s="17"/>
      <c r="WFY688" s="14"/>
      <c r="WFZ688" s="18"/>
      <c r="WGJ688" s="17"/>
      <c r="WGO688" s="14"/>
      <c r="WGP688" s="18"/>
      <c r="WGZ688" s="17"/>
      <c r="WHE688" s="14"/>
      <c r="WHF688" s="18"/>
      <c r="WHP688" s="17"/>
      <c r="WHU688" s="14"/>
      <c r="WHV688" s="18"/>
      <c r="WIF688" s="17"/>
      <c r="WIK688" s="14"/>
      <c r="WIL688" s="18"/>
      <c r="WIV688" s="17"/>
      <c r="WJA688" s="14"/>
      <c r="WJB688" s="18"/>
      <c r="WJL688" s="17"/>
      <c r="WJQ688" s="14"/>
      <c r="WJR688" s="18"/>
      <c r="WKB688" s="17"/>
      <c r="WKG688" s="14"/>
      <c r="WKH688" s="18"/>
      <c r="WKR688" s="17"/>
      <c r="WKW688" s="14"/>
      <c r="WKX688" s="18"/>
      <c r="WLH688" s="17"/>
      <c r="WLM688" s="14"/>
      <c r="WLN688" s="18"/>
      <c r="WLX688" s="17"/>
      <c r="WMC688" s="14"/>
      <c r="WMD688" s="18"/>
      <c r="WMN688" s="17"/>
      <c r="WMS688" s="14"/>
      <c r="WMT688" s="18"/>
      <c r="WND688" s="17"/>
      <c r="WNI688" s="14"/>
      <c r="WNJ688" s="18"/>
      <c r="WNT688" s="17"/>
      <c r="WNY688" s="14"/>
      <c r="WNZ688" s="18"/>
      <c r="WOJ688" s="17"/>
      <c r="WOO688" s="14"/>
      <c r="WOP688" s="18"/>
      <c r="WOZ688" s="17"/>
      <c r="WPE688" s="14"/>
      <c r="WPF688" s="18"/>
      <c r="WPP688" s="17"/>
      <c r="WPU688" s="14"/>
      <c r="WPV688" s="18"/>
      <c r="WQF688" s="17"/>
      <c r="WQK688" s="14"/>
      <c r="WQL688" s="18"/>
      <c r="WQV688" s="17"/>
      <c r="WRA688" s="14"/>
      <c r="WRB688" s="18"/>
      <c r="WRL688" s="17"/>
      <c r="WRQ688" s="14"/>
      <c r="WRR688" s="18"/>
      <c r="WSB688" s="17"/>
      <c r="WSG688" s="14"/>
      <c r="WSH688" s="18"/>
      <c r="WSR688" s="17"/>
      <c r="WSW688" s="14"/>
      <c r="WSX688" s="18"/>
      <c r="WTH688" s="17"/>
      <c r="WTM688" s="14"/>
      <c r="WTN688" s="18"/>
      <c r="WTX688" s="17"/>
      <c r="WUC688" s="14"/>
      <c r="WUD688" s="18"/>
      <c r="WUN688" s="17"/>
      <c r="WUS688" s="14"/>
      <c r="WUT688" s="18"/>
      <c r="WVD688" s="17"/>
      <c r="WVI688" s="14"/>
      <c r="WVJ688" s="18"/>
      <c r="WVT688" s="17"/>
      <c r="WVY688" s="14"/>
      <c r="WVZ688" s="18"/>
      <c r="WWJ688" s="17"/>
      <c r="WWO688" s="14"/>
      <c r="WWP688" s="18"/>
      <c r="WWZ688" s="17"/>
      <c r="WXE688" s="14"/>
      <c r="WXF688" s="18"/>
      <c r="WXP688" s="17"/>
      <c r="WXU688" s="14"/>
      <c r="WXV688" s="18"/>
      <c r="WYF688" s="17"/>
      <c r="WYK688" s="14"/>
      <c r="WYL688" s="18"/>
      <c r="WYV688" s="17"/>
      <c r="WZA688" s="14"/>
      <c r="WZB688" s="18"/>
      <c r="WZL688" s="17"/>
      <c r="WZQ688" s="14"/>
      <c r="WZR688" s="18"/>
      <c r="XAB688" s="17"/>
      <c r="XAG688" s="14"/>
      <c r="XAH688" s="18"/>
      <c r="XAR688" s="17"/>
      <c r="XAW688" s="14"/>
      <c r="XAX688" s="18"/>
      <c r="XBH688" s="17"/>
      <c r="XBM688" s="14"/>
      <c r="XBN688" s="18"/>
      <c r="XBX688" s="17"/>
      <c r="XCC688" s="14"/>
      <c r="XCD688" s="18"/>
      <c r="XCN688" s="17"/>
      <c r="XCS688" s="14"/>
      <c r="XCT688" s="18"/>
      <c r="XDD688" s="17"/>
      <c r="XDI688" s="14"/>
      <c r="XDJ688" s="18"/>
      <c r="XDT688" s="17"/>
      <c r="XDY688" s="14"/>
      <c r="XDZ688" s="18"/>
      <c r="XEJ688" s="17"/>
      <c r="XEO688" s="14"/>
      <c r="XEP688" s="18"/>
      <c r="XEZ688" s="17"/>
    </row>
    <row r="689" spans="1:1020 1025:2044 2049:3068 3073:4092 4097:5116 5121:6140 6145:7164 7169:8188 8193:9212 9217:10236 10241:11260 11265:12284 12289:13308 13313:14332 14337:15356 15361:16380" s="15" customFormat="1" ht="10.15" hidden="1" customHeight="1" x14ac:dyDescent="0.2">
      <c r="A689" s="14">
        <f t="shared" si="54"/>
        <v>686</v>
      </c>
      <c r="B689" s="15" t="s">
        <v>1218</v>
      </c>
      <c r="C689" s="15" t="s">
        <v>1219</v>
      </c>
      <c r="D689" s="15" t="s">
        <v>627</v>
      </c>
      <c r="E689" s="16">
        <v>15.228118701044489</v>
      </c>
      <c r="F689" s="15" t="s">
        <v>79</v>
      </c>
      <c r="G689" s="15" t="s">
        <v>70</v>
      </c>
      <c r="H689" s="15" t="s">
        <v>80</v>
      </c>
      <c r="I689" s="15" t="s">
        <v>70</v>
      </c>
      <c r="J689" s="15" t="s">
        <v>70</v>
      </c>
      <c r="K689" s="15" t="s">
        <v>70</v>
      </c>
      <c r="L689" s="15" t="s">
        <v>70</v>
      </c>
      <c r="M689" s="15" t="s">
        <v>70</v>
      </c>
      <c r="N689" s="15" t="s">
        <v>80</v>
      </c>
      <c r="O689" s="15" t="s">
        <v>70</v>
      </c>
      <c r="P689" s="15" t="s">
        <v>79</v>
      </c>
      <c r="Q689" s="6" t="str">
        <f t="shared" si="51"/>
        <v/>
      </c>
      <c r="R689" s="1" t="str">
        <f t="shared" si="52"/>
        <v>Estimado.rar</v>
      </c>
      <c r="U689" s="15">
        <f t="shared" si="50"/>
        <v>1</v>
      </c>
      <c r="V689" s="1" t="s">
        <v>2566</v>
      </c>
      <c r="W689" s="1" t="str">
        <f t="shared" si="53"/>
        <v>revisamos</v>
      </c>
      <c r="AB689" s="17"/>
      <c r="AG689" s="14"/>
      <c r="AH689" s="18"/>
      <c r="AR689" s="17"/>
      <c r="AW689" s="14"/>
      <c r="AX689" s="18"/>
      <c r="BH689" s="17"/>
      <c r="BM689" s="14"/>
      <c r="BN689" s="18"/>
      <c r="BX689" s="17"/>
      <c r="CC689" s="14"/>
      <c r="CD689" s="18"/>
      <c r="CN689" s="17"/>
      <c r="CS689" s="14"/>
      <c r="CT689" s="18"/>
      <c r="DD689" s="17"/>
      <c r="DI689" s="14"/>
      <c r="DJ689" s="18"/>
      <c r="DT689" s="17"/>
      <c r="DY689" s="14"/>
      <c r="DZ689" s="18"/>
      <c r="EJ689" s="17"/>
      <c r="EO689" s="14"/>
      <c r="EP689" s="18"/>
      <c r="EZ689" s="17"/>
      <c r="FE689" s="14"/>
      <c r="FF689" s="18"/>
      <c r="FP689" s="17"/>
      <c r="FU689" s="14"/>
      <c r="FV689" s="18"/>
      <c r="GF689" s="17"/>
      <c r="GK689" s="14"/>
      <c r="GL689" s="18"/>
      <c r="GV689" s="17"/>
      <c r="HA689" s="14"/>
      <c r="HB689" s="18"/>
      <c r="HL689" s="17"/>
      <c r="HQ689" s="14"/>
      <c r="HR689" s="18"/>
      <c r="IB689" s="17"/>
      <c r="IG689" s="14"/>
      <c r="IH689" s="18"/>
      <c r="IR689" s="17"/>
      <c r="IW689" s="14"/>
      <c r="IX689" s="18"/>
      <c r="JH689" s="17"/>
      <c r="JM689" s="14"/>
      <c r="JN689" s="18"/>
      <c r="JX689" s="17"/>
      <c r="KC689" s="14"/>
      <c r="KD689" s="18"/>
      <c r="KN689" s="17"/>
      <c r="KS689" s="14"/>
      <c r="KT689" s="18"/>
      <c r="LD689" s="17"/>
      <c r="LI689" s="14"/>
      <c r="LJ689" s="18"/>
      <c r="LT689" s="17"/>
      <c r="LY689" s="14"/>
      <c r="LZ689" s="18"/>
      <c r="MJ689" s="17"/>
      <c r="MO689" s="14"/>
      <c r="MP689" s="18"/>
      <c r="MZ689" s="17"/>
      <c r="NE689" s="14"/>
      <c r="NF689" s="18"/>
      <c r="NP689" s="17"/>
      <c r="NU689" s="14"/>
      <c r="NV689" s="18"/>
      <c r="OF689" s="17"/>
      <c r="OK689" s="14"/>
      <c r="OL689" s="18"/>
      <c r="OV689" s="17"/>
      <c r="PA689" s="14"/>
      <c r="PB689" s="18"/>
      <c r="PL689" s="17"/>
      <c r="PQ689" s="14"/>
      <c r="PR689" s="18"/>
      <c r="QB689" s="17"/>
      <c r="QG689" s="14"/>
      <c r="QH689" s="18"/>
      <c r="QR689" s="17"/>
      <c r="QW689" s="14"/>
      <c r="QX689" s="18"/>
      <c r="RH689" s="17"/>
      <c r="RM689" s="14"/>
      <c r="RN689" s="18"/>
      <c r="RX689" s="17"/>
      <c r="SC689" s="14"/>
      <c r="SD689" s="18"/>
      <c r="SN689" s="17"/>
      <c r="SS689" s="14"/>
      <c r="ST689" s="18"/>
      <c r="TD689" s="17"/>
      <c r="TI689" s="14"/>
      <c r="TJ689" s="18"/>
      <c r="TT689" s="17"/>
      <c r="TY689" s="14"/>
      <c r="TZ689" s="18"/>
      <c r="UJ689" s="17"/>
      <c r="UO689" s="14"/>
      <c r="UP689" s="18"/>
      <c r="UZ689" s="17"/>
      <c r="VE689" s="14"/>
      <c r="VF689" s="18"/>
      <c r="VP689" s="17"/>
      <c r="VU689" s="14"/>
      <c r="VV689" s="18"/>
      <c r="WF689" s="17"/>
      <c r="WK689" s="14"/>
      <c r="WL689" s="18"/>
      <c r="WV689" s="17"/>
      <c r="XA689" s="14"/>
      <c r="XB689" s="18"/>
      <c r="XL689" s="17"/>
      <c r="XQ689" s="14"/>
      <c r="XR689" s="18"/>
      <c r="YB689" s="17"/>
      <c r="YG689" s="14"/>
      <c r="YH689" s="18"/>
      <c r="YR689" s="17"/>
      <c r="YW689" s="14"/>
      <c r="YX689" s="18"/>
      <c r="ZH689" s="17"/>
      <c r="ZM689" s="14"/>
      <c r="ZN689" s="18"/>
      <c r="ZX689" s="17"/>
      <c r="AAC689" s="14"/>
      <c r="AAD689" s="18"/>
      <c r="AAN689" s="17"/>
      <c r="AAS689" s="14"/>
      <c r="AAT689" s="18"/>
      <c r="ABD689" s="17"/>
      <c r="ABI689" s="14"/>
      <c r="ABJ689" s="18"/>
      <c r="ABT689" s="17"/>
      <c r="ABY689" s="14"/>
      <c r="ABZ689" s="18"/>
      <c r="ACJ689" s="17"/>
      <c r="ACO689" s="14"/>
      <c r="ACP689" s="18"/>
      <c r="ACZ689" s="17"/>
      <c r="ADE689" s="14"/>
      <c r="ADF689" s="18"/>
      <c r="ADP689" s="17"/>
      <c r="ADU689" s="14"/>
      <c r="ADV689" s="18"/>
      <c r="AEF689" s="17"/>
      <c r="AEK689" s="14"/>
      <c r="AEL689" s="18"/>
      <c r="AEV689" s="17"/>
      <c r="AFA689" s="14"/>
      <c r="AFB689" s="18"/>
      <c r="AFL689" s="17"/>
      <c r="AFQ689" s="14"/>
      <c r="AFR689" s="18"/>
      <c r="AGB689" s="17"/>
      <c r="AGG689" s="14"/>
      <c r="AGH689" s="18"/>
      <c r="AGR689" s="17"/>
      <c r="AGW689" s="14"/>
      <c r="AGX689" s="18"/>
      <c r="AHH689" s="17"/>
      <c r="AHM689" s="14"/>
      <c r="AHN689" s="18"/>
      <c r="AHX689" s="17"/>
      <c r="AIC689" s="14"/>
      <c r="AID689" s="18"/>
      <c r="AIN689" s="17"/>
      <c r="AIS689" s="14"/>
      <c r="AIT689" s="18"/>
      <c r="AJD689" s="17"/>
      <c r="AJI689" s="14"/>
      <c r="AJJ689" s="18"/>
      <c r="AJT689" s="17"/>
      <c r="AJY689" s="14"/>
      <c r="AJZ689" s="18"/>
      <c r="AKJ689" s="17"/>
      <c r="AKO689" s="14"/>
      <c r="AKP689" s="18"/>
      <c r="AKZ689" s="17"/>
      <c r="ALE689" s="14"/>
      <c r="ALF689" s="18"/>
      <c r="ALP689" s="17"/>
      <c r="ALU689" s="14"/>
      <c r="ALV689" s="18"/>
      <c r="AMF689" s="17"/>
      <c r="AMK689" s="14"/>
      <c r="AML689" s="18"/>
      <c r="AMV689" s="17"/>
      <c r="ANA689" s="14"/>
      <c r="ANB689" s="18"/>
      <c r="ANL689" s="17"/>
      <c r="ANQ689" s="14"/>
      <c r="ANR689" s="18"/>
      <c r="AOB689" s="17"/>
      <c r="AOG689" s="14"/>
      <c r="AOH689" s="18"/>
      <c r="AOR689" s="17"/>
      <c r="AOW689" s="14"/>
      <c r="AOX689" s="18"/>
      <c r="APH689" s="17"/>
      <c r="APM689" s="14"/>
      <c r="APN689" s="18"/>
      <c r="APX689" s="17"/>
      <c r="AQC689" s="14"/>
      <c r="AQD689" s="18"/>
      <c r="AQN689" s="17"/>
      <c r="AQS689" s="14"/>
      <c r="AQT689" s="18"/>
      <c r="ARD689" s="17"/>
      <c r="ARI689" s="14"/>
      <c r="ARJ689" s="18"/>
      <c r="ART689" s="17"/>
      <c r="ARY689" s="14"/>
      <c r="ARZ689" s="18"/>
      <c r="ASJ689" s="17"/>
      <c r="ASO689" s="14"/>
      <c r="ASP689" s="18"/>
      <c r="ASZ689" s="17"/>
      <c r="ATE689" s="14"/>
      <c r="ATF689" s="18"/>
      <c r="ATP689" s="17"/>
      <c r="ATU689" s="14"/>
      <c r="ATV689" s="18"/>
      <c r="AUF689" s="17"/>
      <c r="AUK689" s="14"/>
      <c r="AUL689" s="18"/>
      <c r="AUV689" s="17"/>
      <c r="AVA689" s="14"/>
      <c r="AVB689" s="18"/>
      <c r="AVL689" s="17"/>
      <c r="AVQ689" s="14"/>
      <c r="AVR689" s="18"/>
      <c r="AWB689" s="17"/>
      <c r="AWG689" s="14"/>
      <c r="AWH689" s="18"/>
      <c r="AWR689" s="17"/>
      <c r="AWW689" s="14"/>
      <c r="AWX689" s="18"/>
      <c r="AXH689" s="17"/>
      <c r="AXM689" s="14"/>
      <c r="AXN689" s="18"/>
      <c r="AXX689" s="17"/>
      <c r="AYC689" s="14"/>
      <c r="AYD689" s="18"/>
      <c r="AYN689" s="17"/>
      <c r="AYS689" s="14"/>
      <c r="AYT689" s="18"/>
      <c r="AZD689" s="17"/>
      <c r="AZI689" s="14"/>
      <c r="AZJ689" s="18"/>
      <c r="AZT689" s="17"/>
      <c r="AZY689" s="14"/>
      <c r="AZZ689" s="18"/>
      <c r="BAJ689" s="17"/>
      <c r="BAO689" s="14"/>
      <c r="BAP689" s="18"/>
      <c r="BAZ689" s="17"/>
      <c r="BBE689" s="14"/>
      <c r="BBF689" s="18"/>
      <c r="BBP689" s="17"/>
      <c r="BBU689" s="14"/>
      <c r="BBV689" s="18"/>
      <c r="BCF689" s="17"/>
      <c r="BCK689" s="14"/>
      <c r="BCL689" s="18"/>
      <c r="BCV689" s="17"/>
      <c r="BDA689" s="14"/>
      <c r="BDB689" s="18"/>
      <c r="BDL689" s="17"/>
      <c r="BDQ689" s="14"/>
      <c r="BDR689" s="18"/>
      <c r="BEB689" s="17"/>
      <c r="BEG689" s="14"/>
      <c r="BEH689" s="18"/>
      <c r="BER689" s="17"/>
      <c r="BEW689" s="14"/>
      <c r="BEX689" s="18"/>
      <c r="BFH689" s="17"/>
      <c r="BFM689" s="14"/>
      <c r="BFN689" s="18"/>
      <c r="BFX689" s="17"/>
      <c r="BGC689" s="14"/>
      <c r="BGD689" s="18"/>
      <c r="BGN689" s="17"/>
      <c r="BGS689" s="14"/>
      <c r="BGT689" s="18"/>
      <c r="BHD689" s="17"/>
      <c r="BHI689" s="14"/>
      <c r="BHJ689" s="18"/>
      <c r="BHT689" s="17"/>
      <c r="BHY689" s="14"/>
      <c r="BHZ689" s="18"/>
      <c r="BIJ689" s="17"/>
      <c r="BIO689" s="14"/>
      <c r="BIP689" s="18"/>
      <c r="BIZ689" s="17"/>
      <c r="BJE689" s="14"/>
      <c r="BJF689" s="18"/>
      <c r="BJP689" s="17"/>
      <c r="BJU689" s="14"/>
      <c r="BJV689" s="18"/>
      <c r="BKF689" s="17"/>
      <c r="BKK689" s="14"/>
      <c r="BKL689" s="18"/>
      <c r="BKV689" s="17"/>
      <c r="BLA689" s="14"/>
      <c r="BLB689" s="18"/>
      <c r="BLL689" s="17"/>
      <c r="BLQ689" s="14"/>
      <c r="BLR689" s="18"/>
      <c r="BMB689" s="17"/>
      <c r="BMG689" s="14"/>
      <c r="BMH689" s="18"/>
      <c r="BMR689" s="17"/>
      <c r="BMW689" s="14"/>
      <c r="BMX689" s="18"/>
      <c r="BNH689" s="17"/>
      <c r="BNM689" s="14"/>
      <c r="BNN689" s="18"/>
      <c r="BNX689" s="17"/>
      <c r="BOC689" s="14"/>
      <c r="BOD689" s="18"/>
      <c r="BON689" s="17"/>
      <c r="BOS689" s="14"/>
      <c r="BOT689" s="18"/>
      <c r="BPD689" s="17"/>
      <c r="BPI689" s="14"/>
      <c r="BPJ689" s="18"/>
      <c r="BPT689" s="17"/>
      <c r="BPY689" s="14"/>
      <c r="BPZ689" s="18"/>
      <c r="BQJ689" s="17"/>
      <c r="BQO689" s="14"/>
      <c r="BQP689" s="18"/>
      <c r="BQZ689" s="17"/>
      <c r="BRE689" s="14"/>
      <c r="BRF689" s="18"/>
      <c r="BRP689" s="17"/>
      <c r="BRU689" s="14"/>
      <c r="BRV689" s="18"/>
      <c r="BSF689" s="17"/>
      <c r="BSK689" s="14"/>
      <c r="BSL689" s="18"/>
      <c r="BSV689" s="17"/>
      <c r="BTA689" s="14"/>
      <c r="BTB689" s="18"/>
      <c r="BTL689" s="17"/>
      <c r="BTQ689" s="14"/>
      <c r="BTR689" s="18"/>
      <c r="BUB689" s="17"/>
      <c r="BUG689" s="14"/>
      <c r="BUH689" s="18"/>
      <c r="BUR689" s="17"/>
      <c r="BUW689" s="14"/>
      <c r="BUX689" s="18"/>
      <c r="BVH689" s="17"/>
      <c r="BVM689" s="14"/>
      <c r="BVN689" s="18"/>
      <c r="BVX689" s="17"/>
      <c r="BWC689" s="14"/>
      <c r="BWD689" s="18"/>
      <c r="BWN689" s="17"/>
      <c r="BWS689" s="14"/>
      <c r="BWT689" s="18"/>
      <c r="BXD689" s="17"/>
      <c r="BXI689" s="14"/>
      <c r="BXJ689" s="18"/>
      <c r="BXT689" s="17"/>
      <c r="BXY689" s="14"/>
      <c r="BXZ689" s="18"/>
      <c r="BYJ689" s="17"/>
      <c r="BYO689" s="14"/>
      <c r="BYP689" s="18"/>
      <c r="BYZ689" s="17"/>
      <c r="BZE689" s="14"/>
      <c r="BZF689" s="18"/>
      <c r="BZP689" s="17"/>
      <c r="BZU689" s="14"/>
      <c r="BZV689" s="18"/>
      <c r="CAF689" s="17"/>
      <c r="CAK689" s="14"/>
      <c r="CAL689" s="18"/>
      <c r="CAV689" s="17"/>
      <c r="CBA689" s="14"/>
      <c r="CBB689" s="18"/>
      <c r="CBL689" s="17"/>
      <c r="CBQ689" s="14"/>
      <c r="CBR689" s="18"/>
      <c r="CCB689" s="17"/>
      <c r="CCG689" s="14"/>
      <c r="CCH689" s="18"/>
      <c r="CCR689" s="17"/>
      <c r="CCW689" s="14"/>
      <c r="CCX689" s="18"/>
      <c r="CDH689" s="17"/>
      <c r="CDM689" s="14"/>
      <c r="CDN689" s="18"/>
      <c r="CDX689" s="17"/>
      <c r="CEC689" s="14"/>
      <c r="CED689" s="18"/>
      <c r="CEN689" s="17"/>
      <c r="CES689" s="14"/>
      <c r="CET689" s="18"/>
      <c r="CFD689" s="17"/>
      <c r="CFI689" s="14"/>
      <c r="CFJ689" s="18"/>
      <c r="CFT689" s="17"/>
      <c r="CFY689" s="14"/>
      <c r="CFZ689" s="18"/>
      <c r="CGJ689" s="17"/>
      <c r="CGO689" s="14"/>
      <c r="CGP689" s="18"/>
      <c r="CGZ689" s="17"/>
      <c r="CHE689" s="14"/>
      <c r="CHF689" s="18"/>
      <c r="CHP689" s="17"/>
      <c r="CHU689" s="14"/>
      <c r="CHV689" s="18"/>
      <c r="CIF689" s="17"/>
      <c r="CIK689" s="14"/>
      <c r="CIL689" s="18"/>
      <c r="CIV689" s="17"/>
      <c r="CJA689" s="14"/>
      <c r="CJB689" s="18"/>
      <c r="CJL689" s="17"/>
      <c r="CJQ689" s="14"/>
      <c r="CJR689" s="18"/>
      <c r="CKB689" s="17"/>
      <c r="CKG689" s="14"/>
      <c r="CKH689" s="18"/>
      <c r="CKR689" s="17"/>
      <c r="CKW689" s="14"/>
      <c r="CKX689" s="18"/>
      <c r="CLH689" s="17"/>
      <c r="CLM689" s="14"/>
      <c r="CLN689" s="18"/>
      <c r="CLX689" s="17"/>
      <c r="CMC689" s="14"/>
      <c r="CMD689" s="18"/>
      <c r="CMN689" s="17"/>
      <c r="CMS689" s="14"/>
      <c r="CMT689" s="18"/>
      <c r="CND689" s="17"/>
      <c r="CNI689" s="14"/>
      <c r="CNJ689" s="18"/>
      <c r="CNT689" s="17"/>
      <c r="CNY689" s="14"/>
      <c r="CNZ689" s="18"/>
      <c r="COJ689" s="17"/>
      <c r="COO689" s="14"/>
      <c r="COP689" s="18"/>
      <c r="COZ689" s="17"/>
      <c r="CPE689" s="14"/>
      <c r="CPF689" s="18"/>
      <c r="CPP689" s="17"/>
      <c r="CPU689" s="14"/>
      <c r="CPV689" s="18"/>
      <c r="CQF689" s="17"/>
      <c r="CQK689" s="14"/>
      <c r="CQL689" s="18"/>
      <c r="CQV689" s="17"/>
      <c r="CRA689" s="14"/>
      <c r="CRB689" s="18"/>
      <c r="CRL689" s="17"/>
      <c r="CRQ689" s="14"/>
      <c r="CRR689" s="18"/>
      <c r="CSB689" s="17"/>
      <c r="CSG689" s="14"/>
      <c r="CSH689" s="18"/>
      <c r="CSR689" s="17"/>
      <c r="CSW689" s="14"/>
      <c r="CSX689" s="18"/>
      <c r="CTH689" s="17"/>
      <c r="CTM689" s="14"/>
      <c r="CTN689" s="18"/>
      <c r="CTX689" s="17"/>
      <c r="CUC689" s="14"/>
      <c r="CUD689" s="18"/>
      <c r="CUN689" s="17"/>
      <c r="CUS689" s="14"/>
      <c r="CUT689" s="18"/>
      <c r="CVD689" s="17"/>
      <c r="CVI689" s="14"/>
      <c r="CVJ689" s="18"/>
      <c r="CVT689" s="17"/>
      <c r="CVY689" s="14"/>
      <c r="CVZ689" s="18"/>
      <c r="CWJ689" s="17"/>
      <c r="CWO689" s="14"/>
      <c r="CWP689" s="18"/>
      <c r="CWZ689" s="17"/>
      <c r="CXE689" s="14"/>
      <c r="CXF689" s="18"/>
      <c r="CXP689" s="17"/>
      <c r="CXU689" s="14"/>
      <c r="CXV689" s="18"/>
      <c r="CYF689" s="17"/>
      <c r="CYK689" s="14"/>
      <c r="CYL689" s="18"/>
      <c r="CYV689" s="17"/>
      <c r="CZA689" s="14"/>
      <c r="CZB689" s="18"/>
      <c r="CZL689" s="17"/>
      <c r="CZQ689" s="14"/>
      <c r="CZR689" s="18"/>
      <c r="DAB689" s="17"/>
      <c r="DAG689" s="14"/>
      <c r="DAH689" s="18"/>
      <c r="DAR689" s="17"/>
      <c r="DAW689" s="14"/>
      <c r="DAX689" s="18"/>
      <c r="DBH689" s="17"/>
      <c r="DBM689" s="14"/>
      <c r="DBN689" s="18"/>
      <c r="DBX689" s="17"/>
      <c r="DCC689" s="14"/>
      <c r="DCD689" s="18"/>
      <c r="DCN689" s="17"/>
      <c r="DCS689" s="14"/>
      <c r="DCT689" s="18"/>
      <c r="DDD689" s="17"/>
      <c r="DDI689" s="14"/>
      <c r="DDJ689" s="18"/>
      <c r="DDT689" s="17"/>
      <c r="DDY689" s="14"/>
      <c r="DDZ689" s="18"/>
      <c r="DEJ689" s="17"/>
      <c r="DEO689" s="14"/>
      <c r="DEP689" s="18"/>
      <c r="DEZ689" s="17"/>
      <c r="DFE689" s="14"/>
      <c r="DFF689" s="18"/>
      <c r="DFP689" s="17"/>
      <c r="DFU689" s="14"/>
      <c r="DFV689" s="18"/>
      <c r="DGF689" s="17"/>
      <c r="DGK689" s="14"/>
      <c r="DGL689" s="18"/>
      <c r="DGV689" s="17"/>
      <c r="DHA689" s="14"/>
      <c r="DHB689" s="18"/>
      <c r="DHL689" s="17"/>
      <c r="DHQ689" s="14"/>
      <c r="DHR689" s="18"/>
      <c r="DIB689" s="17"/>
      <c r="DIG689" s="14"/>
      <c r="DIH689" s="18"/>
      <c r="DIR689" s="17"/>
      <c r="DIW689" s="14"/>
      <c r="DIX689" s="18"/>
      <c r="DJH689" s="17"/>
      <c r="DJM689" s="14"/>
      <c r="DJN689" s="18"/>
      <c r="DJX689" s="17"/>
      <c r="DKC689" s="14"/>
      <c r="DKD689" s="18"/>
      <c r="DKN689" s="17"/>
      <c r="DKS689" s="14"/>
      <c r="DKT689" s="18"/>
      <c r="DLD689" s="17"/>
      <c r="DLI689" s="14"/>
      <c r="DLJ689" s="18"/>
      <c r="DLT689" s="17"/>
      <c r="DLY689" s="14"/>
      <c r="DLZ689" s="18"/>
      <c r="DMJ689" s="17"/>
      <c r="DMO689" s="14"/>
      <c r="DMP689" s="18"/>
      <c r="DMZ689" s="17"/>
      <c r="DNE689" s="14"/>
      <c r="DNF689" s="18"/>
      <c r="DNP689" s="17"/>
      <c r="DNU689" s="14"/>
      <c r="DNV689" s="18"/>
      <c r="DOF689" s="17"/>
      <c r="DOK689" s="14"/>
      <c r="DOL689" s="18"/>
      <c r="DOV689" s="17"/>
      <c r="DPA689" s="14"/>
      <c r="DPB689" s="18"/>
      <c r="DPL689" s="17"/>
      <c r="DPQ689" s="14"/>
      <c r="DPR689" s="18"/>
      <c r="DQB689" s="17"/>
      <c r="DQG689" s="14"/>
      <c r="DQH689" s="18"/>
      <c r="DQR689" s="17"/>
      <c r="DQW689" s="14"/>
      <c r="DQX689" s="18"/>
      <c r="DRH689" s="17"/>
      <c r="DRM689" s="14"/>
      <c r="DRN689" s="18"/>
      <c r="DRX689" s="17"/>
      <c r="DSC689" s="14"/>
      <c r="DSD689" s="18"/>
      <c r="DSN689" s="17"/>
      <c r="DSS689" s="14"/>
      <c r="DST689" s="18"/>
      <c r="DTD689" s="17"/>
      <c r="DTI689" s="14"/>
      <c r="DTJ689" s="18"/>
      <c r="DTT689" s="17"/>
      <c r="DTY689" s="14"/>
      <c r="DTZ689" s="18"/>
      <c r="DUJ689" s="17"/>
      <c r="DUO689" s="14"/>
      <c r="DUP689" s="18"/>
      <c r="DUZ689" s="17"/>
      <c r="DVE689" s="14"/>
      <c r="DVF689" s="18"/>
      <c r="DVP689" s="17"/>
      <c r="DVU689" s="14"/>
      <c r="DVV689" s="18"/>
      <c r="DWF689" s="17"/>
      <c r="DWK689" s="14"/>
      <c r="DWL689" s="18"/>
      <c r="DWV689" s="17"/>
      <c r="DXA689" s="14"/>
      <c r="DXB689" s="18"/>
      <c r="DXL689" s="17"/>
      <c r="DXQ689" s="14"/>
      <c r="DXR689" s="18"/>
      <c r="DYB689" s="17"/>
      <c r="DYG689" s="14"/>
      <c r="DYH689" s="18"/>
      <c r="DYR689" s="17"/>
      <c r="DYW689" s="14"/>
      <c r="DYX689" s="18"/>
      <c r="DZH689" s="17"/>
      <c r="DZM689" s="14"/>
      <c r="DZN689" s="18"/>
      <c r="DZX689" s="17"/>
      <c r="EAC689" s="14"/>
      <c r="EAD689" s="18"/>
      <c r="EAN689" s="17"/>
      <c r="EAS689" s="14"/>
      <c r="EAT689" s="18"/>
      <c r="EBD689" s="17"/>
      <c r="EBI689" s="14"/>
      <c r="EBJ689" s="18"/>
      <c r="EBT689" s="17"/>
      <c r="EBY689" s="14"/>
      <c r="EBZ689" s="18"/>
      <c r="ECJ689" s="17"/>
      <c r="ECO689" s="14"/>
      <c r="ECP689" s="18"/>
      <c r="ECZ689" s="17"/>
      <c r="EDE689" s="14"/>
      <c r="EDF689" s="18"/>
      <c r="EDP689" s="17"/>
      <c r="EDU689" s="14"/>
      <c r="EDV689" s="18"/>
      <c r="EEF689" s="17"/>
      <c r="EEK689" s="14"/>
      <c r="EEL689" s="18"/>
      <c r="EEV689" s="17"/>
      <c r="EFA689" s="14"/>
      <c r="EFB689" s="18"/>
      <c r="EFL689" s="17"/>
      <c r="EFQ689" s="14"/>
      <c r="EFR689" s="18"/>
      <c r="EGB689" s="17"/>
      <c r="EGG689" s="14"/>
      <c r="EGH689" s="18"/>
      <c r="EGR689" s="17"/>
      <c r="EGW689" s="14"/>
      <c r="EGX689" s="18"/>
      <c r="EHH689" s="17"/>
      <c r="EHM689" s="14"/>
      <c r="EHN689" s="18"/>
      <c r="EHX689" s="17"/>
      <c r="EIC689" s="14"/>
      <c r="EID689" s="18"/>
      <c r="EIN689" s="17"/>
      <c r="EIS689" s="14"/>
      <c r="EIT689" s="18"/>
      <c r="EJD689" s="17"/>
      <c r="EJI689" s="14"/>
      <c r="EJJ689" s="18"/>
      <c r="EJT689" s="17"/>
      <c r="EJY689" s="14"/>
      <c r="EJZ689" s="18"/>
      <c r="EKJ689" s="17"/>
      <c r="EKO689" s="14"/>
      <c r="EKP689" s="18"/>
      <c r="EKZ689" s="17"/>
      <c r="ELE689" s="14"/>
      <c r="ELF689" s="18"/>
      <c r="ELP689" s="17"/>
      <c r="ELU689" s="14"/>
      <c r="ELV689" s="18"/>
      <c r="EMF689" s="17"/>
      <c r="EMK689" s="14"/>
      <c r="EML689" s="18"/>
      <c r="EMV689" s="17"/>
      <c r="ENA689" s="14"/>
      <c r="ENB689" s="18"/>
      <c r="ENL689" s="17"/>
      <c r="ENQ689" s="14"/>
      <c r="ENR689" s="18"/>
      <c r="EOB689" s="17"/>
      <c r="EOG689" s="14"/>
      <c r="EOH689" s="18"/>
      <c r="EOR689" s="17"/>
      <c r="EOW689" s="14"/>
      <c r="EOX689" s="18"/>
      <c r="EPH689" s="17"/>
      <c r="EPM689" s="14"/>
      <c r="EPN689" s="18"/>
      <c r="EPX689" s="17"/>
      <c r="EQC689" s="14"/>
      <c r="EQD689" s="18"/>
      <c r="EQN689" s="17"/>
      <c r="EQS689" s="14"/>
      <c r="EQT689" s="18"/>
      <c r="ERD689" s="17"/>
      <c r="ERI689" s="14"/>
      <c r="ERJ689" s="18"/>
      <c r="ERT689" s="17"/>
      <c r="ERY689" s="14"/>
      <c r="ERZ689" s="18"/>
      <c r="ESJ689" s="17"/>
      <c r="ESO689" s="14"/>
      <c r="ESP689" s="18"/>
      <c r="ESZ689" s="17"/>
      <c r="ETE689" s="14"/>
      <c r="ETF689" s="18"/>
      <c r="ETP689" s="17"/>
      <c r="ETU689" s="14"/>
      <c r="ETV689" s="18"/>
      <c r="EUF689" s="17"/>
      <c r="EUK689" s="14"/>
      <c r="EUL689" s="18"/>
      <c r="EUV689" s="17"/>
      <c r="EVA689" s="14"/>
      <c r="EVB689" s="18"/>
      <c r="EVL689" s="17"/>
      <c r="EVQ689" s="14"/>
      <c r="EVR689" s="18"/>
      <c r="EWB689" s="17"/>
      <c r="EWG689" s="14"/>
      <c r="EWH689" s="18"/>
      <c r="EWR689" s="17"/>
      <c r="EWW689" s="14"/>
      <c r="EWX689" s="18"/>
      <c r="EXH689" s="17"/>
      <c r="EXM689" s="14"/>
      <c r="EXN689" s="18"/>
      <c r="EXX689" s="17"/>
      <c r="EYC689" s="14"/>
      <c r="EYD689" s="18"/>
      <c r="EYN689" s="17"/>
      <c r="EYS689" s="14"/>
      <c r="EYT689" s="18"/>
      <c r="EZD689" s="17"/>
      <c r="EZI689" s="14"/>
      <c r="EZJ689" s="18"/>
      <c r="EZT689" s="17"/>
      <c r="EZY689" s="14"/>
      <c r="EZZ689" s="18"/>
      <c r="FAJ689" s="17"/>
      <c r="FAO689" s="14"/>
      <c r="FAP689" s="18"/>
      <c r="FAZ689" s="17"/>
      <c r="FBE689" s="14"/>
      <c r="FBF689" s="18"/>
      <c r="FBP689" s="17"/>
      <c r="FBU689" s="14"/>
      <c r="FBV689" s="18"/>
      <c r="FCF689" s="17"/>
      <c r="FCK689" s="14"/>
      <c r="FCL689" s="18"/>
      <c r="FCV689" s="17"/>
      <c r="FDA689" s="14"/>
      <c r="FDB689" s="18"/>
      <c r="FDL689" s="17"/>
      <c r="FDQ689" s="14"/>
      <c r="FDR689" s="18"/>
      <c r="FEB689" s="17"/>
      <c r="FEG689" s="14"/>
      <c r="FEH689" s="18"/>
      <c r="FER689" s="17"/>
      <c r="FEW689" s="14"/>
      <c r="FEX689" s="18"/>
      <c r="FFH689" s="17"/>
      <c r="FFM689" s="14"/>
      <c r="FFN689" s="18"/>
      <c r="FFX689" s="17"/>
      <c r="FGC689" s="14"/>
      <c r="FGD689" s="18"/>
      <c r="FGN689" s="17"/>
      <c r="FGS689" s="14"/>
      <c r="FGT689" s="18"/>
      <c r="FHD689" s="17"/>
      <c r="FHI689" s="14"/>
      <c r="FHJ689" s="18"/>
      <c r="FHT689" s="17"/>
      <c r="FHY689" s="14"/>
      <c r="FHZ689" s="18"/>
      <c r="FIJ689" s="17"/>
      <c r="FIO689" s="14"/>
      <c r="FIP689" s="18"/>
      <c r="FIZ689" s="17"/>
      <c r="FJE689" s="14"/>
      <c r="FJF689" s="18"/>
      <c r="FJP689" s="17"/>
      <c r="FJU689" s="14"/>
      <c r="FJV689" s="18"/>
      <c r="FKF689" s="17"/>
      <c r="FKK689" s="14"/>
      <c r="FKL689" s="18"/>
      <c r="FKV689" s="17"/>
      <c r="FLA689" s="14"/>
      <c r="FLB689" s="18"/>
      <c r="FLL689" s="17"/>
      <c r="FLQ689" s="14"/>
      <c r="FLR689" s="18"/>
      <c r="FMB689" s="17"/>
      <c r="FMG689" s="14"/>
      <c r="FMH689" s="18"/>
      <c r="FMR689" s="17"/>
      <c r="FMW689" s="14"/>
      <c r="FMX689" s="18"/>
      <c r="FNH689" s="17"/>
      <c r="FNM689" s="14"/>
      <c r="FNN689" s="18"/>
      <c r="FNX689" s="17"/>
      <c r="FOC689" s="14"/>
      <c r="FOD689" s="18"/>
      <c r="FON689" s="17"/>
      <c r="FOS689" s="14"/>
      <c r="FOT689" s="18"/>
      <c r="FPD689" s="17"/>
      <c r="FPI689" s="14"/>
      <c r="FPJ689" s="18"/>
      <c r="FPT689" s="17"/>
      <c r="FPY689" s="14"/>
      <c r="FPZ689" s="18"/>
      <c r="FQJ689" s="17"/>
      <c r="FQO689" s="14"/>
      <c r="FQP689" s="18"/>
      <c r="FQZ689" s="17"/>
      <c r="FRE689" s="14"/>
      <c r="FRF689" s="18"/>
      <c r="FRP689" s="17"/>
      <c r="FRU689" s="14"/>
      <c r="FRV689" s="18"/>
      <c r="FSF689" s="17"/>
      <c r="FSK689" s="14"/>
      <c r="FSL689" s="18"/>
      <c r="FSV689" s="17"/>
      <c r="FTA689" s="14"/>
      <c r="FTB689" s="18"/>
      <c r="FTL689" s="17"/>
      <c r="FTQ689" s="14"/>
      <c r="FTR689" s="18"/>
      <c r="FUB689" s="17"/>
      <c r="FUG689" s="14"/>
      <c r="FUH689" s="18"/>
      <c r="FUR689" s="17"/>
      <c r="FUW689" s="14"/>
      <c r="FUX689" s="18"/>
      <c r="FVH689" s="17"/>
      <c r="FVM689" s="14"/>
      <c r="FVN689" s="18"/>
      <c r="FVX689" s="17"/>
      <c r="FWC689" s="14"/>
      <c r="FWD689" s="18"/>
      <c r="FWN689" s="17"/>
      <c r="FWS689" s="14"/>
      <c r="FWT689" s="18"/>
      <c r="FXD689" s="17"/>
      <c r="FXI689" s="14"/>
      <c r="FXJ689" s="18"/>
      <c r="FXT689" s="17"/>
      <c r="FXY689" s="14"/>
      <c r="FXZ689" s="18"/>
      <c r="FYJ689" s="17"/>
      <c r="FYO689" s="14"/>
      <c r="FYP689" s="18"/>
      <c r="FYZ689" s="17"/>
      <c r="FZE689" s="14"/>
      <c r="FZF689" s="18"/>
      <c r="FZP689" s="17"/>
      <c r="FZU689" s="14"/>
      <c r="FZV689" s="18"/>
      <c r="GAF689" s="17"/>
      <c r="GAK689" s="14"/>
      <c r="GAL689" s="18"/>
      <c r="GAV689" s="17"/>
      <c r="GBA689" s="14"/>
      <c r="GBB689" s="18"/>
      <c r="GBL689" s="17"/>
      <c r="GBQ689" s="14"/>
      <c r="GBR689" s="18"/>
      <c r="GCB689" s="17"/>
      <c r="GCG689" s="14"/>
      <c r="GCH689" s="18"/>
      <c r="GCR689" s="17"/>
      <c r="GCW689" s="14"/>
      <c r="GCX689" s="18"/>
      <c r="GDH689" s="17"/>
      <c r="GDM689" s="14"/>
      <c r="GDN689" s="18"/>
      <c r="GDX689" s="17"/>
      <c r="GEC689" s="14"/>
      <c r="GED689" s="18"/>
      <c r="GEN689" s="17"/>
      <c r="GES689" s="14"/>
      <c r="GET689" s="18"/>
      <c r="GFD689" s="17"/>
      <c r="GFI689" s="14"/>
      <c r="GFJ689" s="18"/>
      <c r="GFT689" s="17"/>
      <c r="GFY689" s="14"/>
      <c r="GFZ689" s="18"/>
      <c r="GGJ689" s="17"/>
      <c r="GGO689" s="14"/>
      <c r="GGP689" s="18"/>
      <c r="GGZ689" s="17"/>
      <c r="GHE689" s="14"/>
      <c r="GHF689" s="18"/>
      <c r="GHP689" s="17"/>
      <c r="GHU689" s="14"/>
      <c r="GHV689" s="18"/>
      <c r="GIF689" s="17"/>
      <c r="GIK689" s="14"/>
      <c r="GIL689" s="18"/>
      <c r="GIV689" s="17"/>
      <c r="GJA689" s="14"/>
      <c r="GJB689" s="18"/>
      <c r="GJL689" s="17"/>
      <c r="GJQ689" s="14"/>
      <c r="GJR689" s="18"/>
      <c r="GKB689" s="17"/>
      <c r="GKG689" s="14"/>
      <c r="GKH689" s="18"/>
      <c r="GKR689" s="17"/>
      <c r="GKW689" s="14"/>
      <c r="GKX689" s="18"/>
      <c r="GLH689" s="17"/>
      <c r="GLM689" s="14"/>
      <c r="GLN689" s="18"/>
      <c r="GLX689" s="17"/>
      <c r="GMC689" s="14"/>
      <c r="GMD689" s="18"/>
      <c r="GMN689" s="17"/>
      <c r="GMS689" s="14"/>
      <c r="GMT689" s="18"/>
      <c r="GND689" s="17"/>
      <c r="GNI689" s="14"/>
      <c r="GNJ689" s="18"/>
      <c r="GNT689" s="17"/>
      <c r="GNY689" s="14"/>
      <c r="GNZ689" s="18"/>
      <c r="GOJ689" s="17"/>
      <c r="GOO689" s="14"/>
      <c r="GOP689" s="18"/>
      <c r="GOZ689" s="17"/>
      <c r="GPE689" s="14"/>
      <c r="GPF689" s="18"/>
      <c r="GPP689" s="17"/>
      <c r="GPU689" s="14"/>
      <c r="GPV689" s="18"/>
      <c r="GQF689" s="17"/>
      <c r="GQK689" s="14"/>
      <c r="GQL689" s="18"/>
      <c r="GQV689" s="17"/>
      <c r="GRA689" s="14"/>
      <c r="GRB689" s="18"/>
      <c r="GRL689" s="17"/>
      <c r="GRQ689" s="14"/>
      <c r="GRR689" s="18"/>
      <c r="GSB689" s="17"/>
      <c r="GSG689" s="14"/>
      <c r="GSH689" s="18"/>
      <c r="GSR689" s="17"/>
      <c r="GSW689" s="14"/>
      <c r="GSX689" s="18"/>
      <c r="GTH689" s="17"/>
      <c r="GTM689" s="14"/>
      <c r="GTN689" s="18"/>
      <c r="GTX689" s="17"/>
      <c r="GUC689" s="14"/>
      <c r="GUD689" s="18"/>
      <c r="GUN689" s="17"/>
      <c r="GUS689" s="14"/>
      <c r="GUT689" s="18"/>
      <c r="GVD689" s="17"/>
      <c r="GVI689" s="14"/>
      <c r="GVJ689" s="18"/>
      <c r="GVT689" s="17"/>
      <c r="GVY689" s="14"/>
      <c r="GVZ689" s="18"/>
      <c r="GWJ689" s="17"/>
      <c r="GWO689" s="14"/>
      <c r="GWP689" s="18"/>
      <c r="GWZ689" s="17"/>
      <c r="GXE689" s="14"/>
      <c r="GXF689" s="18"/>
      <c r="GXP689" s="17"/>
      <c r="GXU689" s="14"/>
      <c r="GXV689" s="18"/>
      <c r="GYF689" s="17"/>
      <c r="GYK689" s="14"/>
      <c r="GYL689" s="18"/>
      <c r="GYV689" s="17"/>
      <c r="GZA689" s="14"/>
      <c r="GZB689" s="18"/>
      <c r="GZL689" s="17"/>
      <c r="GZQ689" s="14"/>
      <c r="GZR689" s="18"/>
      <c r="HAB689" s="17"/>
      <c r="HAG689" s="14"/>
      <c r="HAH689" s="18"/>
      <c r="HAR689" s="17"/>
      <c r="HAW689" s="14"/>
      <c r="HAX689" s="18"/>
      <c r="HBH689" s="17"/>
      <c r="HBM689" s="14"/>
      <c r="HBN689" s="18"/>
      <c r="HBX689" s="17"/>
      <c r="HCC689" s="14"/>
      <c r="HCD689" s="18"/>
      <c r="HCN689" s="17"/>
      <c r="HCS689" s="14"/>
      <c r="HCT689" s="18"/>
      <c r="HDD689" s="17"/>
      <c r="HDI689" s="14"/>
      <c r="HDJ689" s="18"/>
      <c r="HDT689" s="17"/>
      <c r="HDY689" s="14"/>
      <c r="HDZ689" s="18"/>
      <c r="HEJ689" s="17"/>
      <c r="HEO689" s="14"/>
      <c r="HEP689" s="18"/>
      <c r="HEZ689" s="17"/>
      <c r="HFE689" s="14"/>
      <c r="HFF689" s="18"/>
      <c r="HFP689" s="17"/>
      <c r="HFU689" s="14"/>
      <c r="HFV689" s="18"/>
      <c r="HGF689" s="17"/>
      <c r="HGK689" s="14"/>
      <c r="HGL689" s="18"/>
      <c r="HGV689" s="17"/>
      <c r="HHA689" s="14"/>
      <c r="HHB689" s="18"/>
      <c r="HHL689" s="17"/>
      <c r="HHQ689" s="14"/>
      <c r="HHR689" s="18"/>
      <c r="HIB689" s="17"/>
      <c r="HIG689" s="14"/>
      <c r="HIH689" s="18"/>
      <c r="HIR689" s="17"/>
      <c r="HIW689" s="14"/>
      <c r="HIX689" s="18"/>
      <c r="HJH689" s="17"/>
      <c r="HJM689" s="14"/>
      <c r="HJN689" s="18"/>
      <c r="HJX689" s="17"/>
      <c r="HKC689" s="14"/>
      <c r="HKD689" s="18"/>
      <c r="HKN689" s="17"/>
      <c r="HKS689" s="14"/>
      <c r="HKT689" s="18"/>
      <c r="HLD689" s="17"/>
      <c r="HLI689" s="14"/>
      <c r="HLJ689" s="18"/>
      <c r="HLT689" s="17"/>
      <c r="HLY689" s="14"/>
      <c r="HLZ689" s="18"/>
      <c r="HMJ689" s="17"/>
      <c r="HMO689" s="14"/>
      <c r="HMP689" s="18"/>
      <c r="HMZ689" s="17"/>
      <c r="HNE689" s="14"/>
      <c r="HNF689" s="18"/>
      <c r="HNP689" s="17"/>
      <c r="HNU689" s="14"/>
      <c r="HNV689" s="18"/>
      <c r="HOF689" s="17"/>
      <c r="HOK689" s="14"/>
      <c r="HOL689" s="18"/>
      <c r="HOV689" s="17"/>
      <c r="HPA689" s="14"/>
      <c r="HPB689" s="18"/>
      <c r="HPL689" s="17"/>
      <c r="HPQ689" s="14"/>
      <c r="HPR689" s="18"/>
      <c r="HQB689" s="17"/>
      <c r="HQG689" s="14"/>
      <c r="HQH689" s="18"/>
      <c r="HQR689" s="17"/>
      <c r="HQW689" s="14"/>
      <c r="HQX689" s="18"/>
      <c r="HRH689" s="17"/>
      <c r="HRM689" s="14"/>
      <c r="HRN689" s="18"/>
      <c r="HRX689" s="17"/>
      <c r="HSC689" s="14"/>
      <c r="HSD689" s="18"/>
      <c r="HSN689" s="17"/>
      <c r="HSS689" s="14"/>
      <c r="HST689" s="18"/>
      <c r="HTD689" s="17"/>
      <c r="HTI689" s="14"/>
      <c r="HTJ689" s="18"/>
      <c r="HTT689" s="17"/>
      <c r="HTY689" s="14"/>
      <c r="HTZ689" s="18"/>
      <c r="HUJ689" s="17"/>
      <c r="HUO689" s="14"/>
      <c r="HUP689" s="18"/>
      <c r="HUZ689" s="17"/>
      <c r="HVE689" s="14"/>
      <c r="HVF689" s="18"/>
      <c r="HVP689" s="17"/>
      <c r="HVU689" s="14"/>
      <c r="HVV689" s="18"/>
      <c r="HWF689" s="17"/>
      <c r="HWK689" s="14"/>
      <c r="HWL689" s="18"/>
      <c r="HWV689" s="17"/>
      <c r="HXA689" s="14"/>
      <c r="HXB689" s="18"/>
      <c r="HXL689" s="17"/>
      <c r="HXQ689" s="14"/>
      <c r="HXR689" s="18"/>
      <c r="HYB689" s="17"/>
      <c r="HYG689" s="14"/>
      <c r="HYH689" s="18"/>
      <c r="HYR689" s="17"/>
      <c r="HYW689" s="14"/>
      <c r="HYX689" s="18"/>
      <c r="HZH689" s="17"/>
      <c r="HZM689" s="14"/>
      <c r="HZN689" s="18"/>
      <c r="HZX689" s="17"/>
      <c r="IAC689" s="14"/>
      <c r="IAD689" s="18"/>
      <c r="IAN689" s="17"/>
      <c r="IAS689" s="14"/>
      <c r="IAT689" s="18"/>
      <c r="IBD689" s="17"/>
      <c r="IBI689" s="14"/>
      <c r="IBJ689" s="18"/>
      <c r="IBT689" s="17"/>
      <c r="IBY689" s="14"/>
      <c r="IBZ689" s="18"/>
      <c r="ICJ689" s="17"/>
      <c r="ICO689" s="14"/>
      <c r="ICP689" s="18"/>
      <c r="ICZ689" s="17"/>
      <c r="IDE689" s="14"/>
      <c r="IDF689" s="18"/>
      <c r="IDP689" s="17"/>
      <c r="IDU689" s="14"/>
      <c r="IDV689" s="18"/>
      <c r="IEF689" s="17"/>
      <c r="IEK689" s="14"/>
      <c r="IEL689" s="18"/>
      <c r="IEV689" s="17"/>
      <c r="IFA689" s="14"/>
      <c r="IFB689" s="18"/>
      <c r="IFL689" s="17"/>
      <c r="IFQ689" s="14"/>
      <c r="IFR689" s="18"/>
      <c r="IGB689" s="17"/>
      <c r="IGG689" s="14"/>
      <c r="IGH689" s="18"/>
      <c r="IGR689" s="17"/>
      <c r="IGW689" s="14"/>
      <c r="IGX689" s="18"/>
      <c r="IHH689" s="17"/>
      <c r="IHM689" s="14"/>
      <c r="IHN689" s="18"/>
      <c r="IHX689" s="17"/>
      <c r="IIC689" s="14"/>
      <c r="IID689" s="18"/>
      <c r="IIN689" s="17"/>
      <c r="IIS689" s="14"/>
      <c r="IIT689" s="18"/>
      <c r="IJD689" s="17"/>
      <c r="IJI689" s="14"/>
      <c r="IJJ689" s="18"/>
      <c r="IJT689" s="17"/>
      <c r="IJY689" s="14"/>
      <c r="IJZ689" s="18"/>
      <c r="IKJ689" s="17"/>
      <c r="IKO689" s="14"/>
      <c r="IKP689" s="18"/>
      <c r="IKZ689" s="17"/>
      <c r="ILE689" s="14"/>
      <c r="ILF689" s="18"/>
      <c r="ILP689" s="17"/>
      <c r="ILU689" s="14"/>
      <c r="ILV689" s="18"/>
      <c r="IMF689" s="17"/>
      <c r="IMK689" s="14"/>
      <c r="IML689" s="18"/>
      <c r="IMV689" s="17"/>
      <c r="INA689" s="14"/>
      <c r="INB689" s="18"/>
      <c r="INL689" s="17"/>
      <c r="INQ689" s="14"/>
      <c r="INR689" s="18"/>
      <c r="IOB689" s="17"/>
      <c r="IOG689" s="14"/>
      <c r="IOH689" s="18"/>
      <c r="IOR689" s="17"/>
      <c r="IOW689" s="14"/>
      <c r="IOX689" s="18"/>
      <c r="IPH689" s="17"/>
      <c r="IPM689" s="14"/>
      <c r="IPN689" s="18"/>
      <c r="IPX689" s="17"/>
      <c r="IQC689" s="14"/>
      <c r="IQD689" s="18"/>
      <c r="IQN689" s="17"/>
      <c r="IQS689" s="14"/>
      <c r="IQT689" s="18"/>
      <c r="IRD689" s="17"/>
      <c r="IRI689" s="14"/>
      <c r="IRJ689" s="18"/>
      <c r="IRT689" s="17"/>
      <c r="IRY689" s="14"/>
      <c r="IRZ689" s="18"/>
      <c r="ISJ689" s="17"/>
      <c r="ISO689" s="14"/>
      <c r="ISP689" s="18"/>
      <c r="ISZ689" s="17"/>
      <c r="ITE689" s="14"/>
      <c r="ITF689" s="18"/>
      <c r="ITP689" s="17"/>
      <c r="ITU689" s="14"/>
      <c r="ITV689" s="18"/>
      <c r="IUF689" s="17"/>
      <c r="IUK689" s="14"/>
      <c r="IUL689" s="18"/>
      <c r="IUV689" s="17"/>
      <c r="IVA689" s="14"/>
      <c r="IVB689" s="18"/>
      <c r="IVL689" s="17"/>
      <c r="IVQ689" s="14"/>
      <c r="IVR689" s="18"/>
      <c r="IWB689" s="17"/>
      <c r="IWG689" s="14"/>
      <c r="IWH689" s="18"/>
      <c r="IWR689" s="17"/>
      <c r="IWW689" s="14"/>
      <c r="IWX689" s="18"/>
      <c r="IXH689" s="17"/>
      <c r="IXM689" s="14"/>
      <c r="IXN689" s="18"/>
      <c r="IXX689" s="17"/>
      <c r="IYC689" s="14"/>
      <c r="IYD689" s="18"/>
      <c r="IYN689" s="17"/>
      <c r="IYS689" s="14"/>
      <c r="IYT689" s="18"/>
      <c r="IZD689" s="17"/>
      <c r="IZI689" s="14"/>
      <c r="IZJ689" s="18"/>
      <c r="IZT689" s="17"/>
      <c r="IZY689" s="14"/>
      <c r="IZZ689" s="18"/>
      <c r="JAJ689" s="17"/>
      <c r="JAO689" s="14"/>
      <c r="JAP689" s="18"/>
      <c r="JAZ689" s="17"/>
      <c r="JBE689" s="14"/>
      <c r="JBF689" s="18"/>
      <c r="JBP689" s="17"/>
      <c r="JBU689" s="14"/>
      <c r="JBV689" s="18"/>
      <c r="JCF689" s="17"/>
      <c r="JCK689" s="14"/>
      <c r="JCL689" s="18"/>
      <c r="JCV689" s="17"/>
      <c r="JDA689" s="14"/>
      <c r="JDB689" s="18"/>
      <c r="JDL689" s="17"/>
      <c r="JDQ689" s="14"/>
      <c r="JDR689" s="18"/>
      <c r="JEB689" s="17"/>
      <c r="JEG689" s="14"/>
      <c r="JEH689" s="18"/>
      <c r="JER689" s="17"/>
      <c r="JEW689" s="14"/>
      <c r="JEX689" s="18"/>
      <c r="JFH689" s="17"/>
      <c r="JFM689" s="14"/>
      <c r="JFN689" s="18"/>
      <c r="JFX689" s="17"/>
      <c r="JGC689" s="14"/>
      <c r="JGD689" s="18"/>
      <c r="JGN689" s="17"/>
      <c r="JGS689" s="14"/>
      <c r="JGT689" s="18"/>
      <c r="JHD689" s="17"/>
      <c r="JHI689" s="14"/>
      <c r="JHJ689" s="18"/>
      <c r="JHT689" s="17"/>
      <c r="JHY689" s="14"/>
      <c r="JHZ689" s="18"/>
      <c r="JIJ689" s="17"/>
      <c r="JIO689" s="14"/>
      <c r="JIP689" s="18"/>
      <c r="JIZ689" s="17"/>
      <c r="JJE689" s="14"/>
      <c r="JJF689" s="18"/>
      <c r="JJP689" s="17"/>
      <c r="JJU689" s="14"/>
      <c r="JJV689" s="18"/>
      <c r="JKF689" s="17"/>
      <c r="JKK689" s="14"/>
      <c r="JKL689" s="18"/>
      <c r="JKV689" s="17"/>
      <c r="JLA689" s="14"/>
      <c r="JLB689" s="18"/>
      <c r="JLL689" s="17"/>
      <c r="JLQ689" s="14"/>
      <c r="JLR689" s="18"/>
      <c r="JMB689" s="17"/>
      <c r="JMG689" s="14"/>
      <c r="JMH689" s="18"/>
      <c r="JMR689" s="17"/>
      <c r="JMW689" s="14"/>
      <c r="JMX689" s="18"/>
      <c r="JNH689" s="17"/>
      <c r="JNM689" s="14"/>
      <c r="JNN689" s="18"/>
      <c r="JNX689" s="17"/>
      <c r="JOC689" s="14"/>
      <c r="JOD689" s="18"/>
      <c r="JON689" s="17"/>
      <c r="JOS689" s="14"/>
      <c r="JOT689" s="18"/>
      <c r="JPD689" s="17"/>
      <c r="JPI689" s="14"/>
      <c r="JPJ689" s="18"/>
      <c r="JPT689" s="17"/>
      <c r="JPY689" s="14"/>
      <c r="JPZ689" s="18"/>
      <c r="JQJ689" s="17"/>
      <c r="JQO689" s="14"/>
      <c r="JQP689" s="18"/>
      <c r="JQZ689" s="17"/>
      <c r="JRE689" s="14"/>
      <c r="JRF689" s="18"/>
      <c r="JRP689" s="17"/>
      <c r="JRU689" s="14"/>
      <c r="JRV689" s="18"/>
      <c r="JSF689" s="17"/>
      <c r="JSK689" s="14"/>
      <c r="JSL689" s="18"/>
      <c r="JSV689" s="17"/>
      <c r="JTA689" s="14"/>
      <c r="JTB689" s="18"/>
      <c r="JTL689" s="17"/>
      <c r="JTQ689" s="14"/>
      <c r="JTR689" s="18"/>
      <c r="JUB689" s="17"/>
      <c r="JUG689" s="14"/>
      <c r="JUH689" s="18"/>
      <c r="JUR689" s="17"/>
      <c r="JUW689" s="14"/>
      <c r="JUX689" s="18"/>
      <c r="JVH689" s="17"/>
      <c r="JVM689" s="14"/>
      <c r="JVN689" s="18"/>
      <c r="JVX689" s="17"/>
      <c r="JWC689" s="14"/>
      <c r="JWD689" s="18"/>
      <c r="JWN689" s="17"/>
      <c r="JWS689" s="14"/>
      <c r="JWT689" s="18"/>
      <c r="JXD689" s="17"/>
      <c r="JXI689" s="14"/>
      <c r="JXJ689" s="18"/>
      <c r="JXT689" s="17"/>
      <c r="JXY689" s="14"/>
      <c r="JXZ689" s="18"/>
      <c r="JYJ689" s="17"/>
      <c r="JYO689" s="14"/>
      <c r="JYP689" s="18"/>
      <c r="JYZ689" s="17"/>
      <c r="JZE689" s="14"/>
      <c r="JZF689" s="18"/>
      <c r="JZP689" s="17"/>
      <c r="JZU689" s="14"/>
      <c r="JZV689" s="18"/>
      <c r="KAF689" s="17"/>
      <c r="KAK689" s="14"/>
      <c r="KAL689" s="18"/>
      <c r="KAV689" s="17"/>
      <c r="KBA689" s="14"/>
      <c r="KBB689" s="18"/>
      <c r="KBL689" s="17"/>
      <c r="KBQ689" s="14"/>
      <c r="KBR689" s="18"/>
      <c r="KCB689" s="17"/>
      <c r="KCG689" s="14"/>
      <c r="KCH689" s="18"/>
      <c r="KCR689" s="17"/>
      <c r="KCW689" s="14"/>
      <c r="KCX689" s="18"/>
      <c r="KDH689" s="17"/>
      <c r="KDM689" s="14"/>
      <c r="KDN689" s="18"/>
      <c r="KDX689" s="17"/>
      <c r="KEC689" s="14"/>
      <c r="KED689" s="18"/>
      <c r="KEN689" s="17"/>
      <c r="KES689" s="14"/>
      <c r="KET689" s="18"/>
      <c r="KFD689" s="17"/>
      <c r="KFI689" s="14"/>
      <c r="KFJ689" s="18"/>
      <c r="KFT689" s="17"/>
      <c r="KFY689" s="14"/>
      <c r="KFZ689" s="18"/>
      <c r="KGJ689" s="17"/>
      <c r="KGO689" s="14"/>
      <c r="KGP689" s="18"/>
      <c r="KGZ689" s="17"/>
      <c r="KHE689" s="14"/>
      <c r="KHF689" s="18"/>
      <c r="KHP689" s="17"/>
      <c r="KHU689" s="14"/>
      <c r="KHV689" s="18"/>
      <c r="KIF689" s="17"/>
      <c r="KIK689" s="14"/>
      <c r="KIL689" s="18"/>
      <c r="KIV689" s="17"/>
      <c r="KJA689" s="14"/>
      <c r="KJB689" s="18"/>
      <c r="KJL689" s="17"/>
      <c r="KJQ689" s="14"/>
      <c r="KJR689" s="18"/>
      <c r="KKB689" s="17"/>
      <c r="KKG689" s="14"/>
      <c r="KKH689" s="18"/>
      <c r="KKR689" s="17"/>
      <c r="KKW689" s="14"/>
      <c r="KKX689" s="18"/>
      <c r="KLH689" s="17"/>
      <c r="KLM689" s="14"/>
      <c r="KLN689" s="18"/>
      <c r="KLX689" s="17"/>
      <c r="KMC689" s="14"/>
      <c r="KMD689" s="18"/>
      <c r="KMN689" s="17"/>
      <c r="KMS689" s="14"/>
      <c r="KMT689" s="18"/>
      <c r="KND689" s="17"/>
      <c r="KNI689" s="14"/>
      <c r="KNJ689" s="18"/>
      <c r="KNT689" s="17"/>
      <c r="KNY689" s="14"/>
      <c r="KNZ689" s="18"/>
      <c r="KOJ689" s="17"/>
      <c r="KOO689" s="14"/>
      <c r="KOP689" s="18"/>
      <c r="KOZ689" s="17"/>
      <c r="KPE689" s="14"/>
      <c r="KPF689" s="18"/>
      <c r="KPP689" s="17"/>
      <c r="KPU689" s="14"/>
      <c r="KPV689" s="18"/>
      <c r="KQF689" s="17"/>
      <c r="KQK689" s="14"/>
      <c r="KQL689" s="18"/>
      <c r="KQV689" s="17"/>
      <c r="KRA689" s="14"/>
      <c r="KRB689" s="18"/>
      <c r="KRL689" s="17"/>
      <c r="KRQ689" s="14"/>
      <c r="KRR689" s="18"/>
      <c r="KSB689" s="17"/>
      <c r="KSG689" s="14"/>
      <c r="KSH689" s="18"/>
      <c r="KSR689" s="17"/>
      <c r="KSW689" s="14"/>
      <c r="KSX689" s="18"/>
      <c r="KTH689" s="17"/>
      <c r="KTM689" s="14"/>
      <c r="KTN689" s="18"/>
      <c r="KTX689" s="17"/>
      <c r="KUC689" s="14"/>
      <c r="KUD689" s="18"/>
      <c r="KUN689" s="17"/>
      <c r="KUS689" s="14"/>
      <c r="KUT689" s="18"/>
      <c r="KVD689" s="17"/>
      <c r="KVI689" s="14"/>
      <c r="KVJ689" s="18"/>
      <c r="KVT689" s="17"/>
      <c r="KVY689" s="14"/>
      <c r="KVZ689" s="18"/>
      <c r="KWJ689" s="17"/>
      <c r="KWO689" s="14"/>
      <c r="KWP689" s="18"/>
      <c r="KWZ689" s="17"/>
      <c r="KXE689" s="14"/>
      <c r="KXF689" s="18"/>
      <c r="KXP689" s="17"/>
      <c r="KXU689" s="14"/>
      <c r="KXV689" s="18"/>
      <c r="KYF689" s="17"/>
      <c r="KYK689" s="14"/>
      <c r="KYL689" s="18"/>
      <c r="KYV689" s="17"/>
      <c r="KZA689" s="14"/>
      <c r="KZB689" s="18"/>
      <c r="KZL689" s="17"/>
      <c r="KZQ689" s="14"/>
      <c r="KZR689" s="18"/>
      <c r="LAB689" s="17"/>
      <c r="LAG689" s="14"/>
      <c r="LAH689" s="18"/>
      <c r="LAR689" s="17"/>
      <c r="LAW689" s="14"/>
      <c r="LAX689" s="18"/>
      <c r="LBH689" s="17"/>
      <c r="LBM689" s="14"/>
      <c r="LBN689" s="18"/>
      <c r="LBX689" s="17"/>
      <c r="LCC689" s="14"/>
      <c r="LCD689" s="18"/>
      <c r="LCN689" s="17"/>
      <c r="LCS689" s="14"/>
      <c r="LCT689" s="18"/>
      <c r="LDD689" s="17"/>
      <c r="LDI689" s="14"/>
      <c r="LDJ689" s="18"/>
      <c r="LDT689" s="17"/>
      <c r="LDY689" s="14"/>
      <c r="LDZ689" s="18"/>
      <c r="LEJ689" s="17"/>
      <c r="LEO689" s="14"/>
      <c r="LEP689" s="18"/>
      <c r="LEZ689" s="17"/>
      <c r="LFE689" s="14"/>
      <c r="LFF689" s="18"/>
      <c r="LFP689" s="17"/>
      <c r="LFU689" s="14"/>
      <c r="LFV689" s="18"/>
      <c r="LGF689" s="17"/>
      <c r="LGK689" s="14"/>
      <c r="LGL689" s="18"/>
      <c r="LGV689" s="17"/>
      <c r="LHA689" s="14"/>
      <c r="LHB689" s="18"/>
      <c r="LHL689" s="17"/>
      <c r="LHQ689" s="14"/>
      <c r="LHR689" s="18"/>
      <c r="LIB689" s="17"/>
      <c r="LIG689" s="14"/>
      <c r="LIH689" s="18"/>
      <c r="LIR689" s="17"/>
      <c r="LIW689" s="14"/>
      <c r="LIX689" s="18"/>
      <c r="LJH689" s="17"/>
      <c r="LJM689" s="14"/>
      <c r="LJN689" s="18"/>
      <c r="LJX689" s="17"/>
      <c r="LKC689" s="14"/>
      <c r="LKD689" s="18"/>
      <c r="LKN689" s="17"/>
      <c r="LKS689" s="14"/>
      <c r="LKT689" s="18"/>
      <c r="LLD689" s="17"/>
      <c r="LLI689" s="14"/>
      <c r="LLJ689" s="18"/>
      <c r="LLT689" s="17"/>
      <c r="LLY689" s="14"/>
      <c r="LLZ689" s="18"/>
      <c r="LMJ689" s="17"/>
      <c r="LMO689" s="14"/>
      <c r="LMP689" s="18"/>
      <c r="LMZ689" s="17"/>
      <c r="LNE689" s="14"/>
      <c r="LNF689" s="18"/>
      <c r="LNP689" s="17"/>
      <c r="LNU689" s="14"/>
      <c r="LNV689" s="18"/>
      <c r="LOF689" s="17"/>
      <c r="LOK689" s="14"/>
      <c r="LOL689" s="18"/>
      <c r="LOV689" s="17"/>
      <c r="LPA689" s="14"/>
      <c r="LPB689" s="18"/>
      <c r="LPL689" s="17"/>
      <c r="LPQ689" s="14"/>
      <c r="LPR689" s="18"/>
      <c r="LQB689" s="17"/>
      <c r="LQG689" s="14"/>
      <c r="LQH689" s="18"/>
      <c r="LQR689" s="17"/>
      <c r="LQW689" s="14"/>
      <c r="LQX689" s="18"/>
      <c r="LRH689" s="17"/>
      <c r="LRM689" s="14"/>
      <c r="LRN689" s="18"/>
      <c r="LRX689" s="17"/>
      <c r="LSC689" s="14"/>
      <c r="LSD689" s="18"/>
      <c r="LSN689" s="17"/>
      <c r="LSS689" s="14"/>
      <c r="LST689" s="18"/>
      <c r="LTD689" s="17"/>
      <c r="LTI689" s="14"/>
      <c r="LTJ689" s="18"/>
      <c r="LTT689" s="17"/>
      <c r="LTY689" s="14"/>
      <c r="LTZ689" s="18"/>
      <c r="LUJ689" s="17"/>
      <c r="LUO689" s="14"/>
      <c r="LUP689" s="18"/>
      <c r="LUZ689" s="17"/>
      <c r="LVE689" s="14"/>
      <c r="LVF689" s="18"/>
      <c r="LVP689" s="17"/>
      <c r="LVU689" s="14"/>
      <c r="LVV689" s="18"/>
      <c r="LWF689" s="17"/>
      <c r="LWK689" s="14"/>
      <c r="LWL689" s="18"/>
      <c r="LWV689" s="17"/>
      <c r="LXA689" s="14"/>
      <c r="LXB689" s="18"/>
      <c r="LXL689" s="17"/>
      <c r="LXQ689" s="14"/>
      <c r="LXR689" s="18"/>
      <c r="LYB689" s="17"/>
      <c r="LYG689" s="14"/>
      <c r="LYH689" s="18"/>
      <c r="LYR689" s="17"/>
      <c r="LYW689" s="14"/>
      <c r="LYX689" s="18"/>
      <c r="LZH689" s="17"/>
      <c r="LZM689" s="14"/>
      <c r="LZN689" s="18"/>
      <c r="LZX689" s="17"/>
      <c r="MAC689" s="14"/>
      <c r="MAD689" s="18"/>
      <c r="MAN689" s="17"/>
      <c r="MAS689" s="14"/>
      <c r="MAT689" s="18"/>
      <c r="MBD689" s="17"/>
      <c r="MBI689" s="14"/>
      <c r="MBJ689" s="18"/>
      <c r="MBT689" s="17"/>
      <c r="MBY689" s="14"/>
      <c r="MBZ689" s="18"/>
      <c r="MCJ689" s="17"/>
      <c r="MCO689" s="14"/>
      <c r="MCP689" s="18"/>
      <c r="MCZ689" s="17"/>
      <c r="MDE689" s="14"/>
      <c r="MDF689" s="18"/>
      <c r="MDP689" s="17"/>
      <c r="MDU689" s="14"/>
      <c r="MDV689" s="18"/>
      <c r="MEF689" s="17"/>
      <c r="MEK689" s="14"/>
      <c r="MEL689" s="18"/>
      <c r="MEV689" s="17"/>
      <c r="MFA689" s="14"/>
      <c r="MFB689" s="18"/>
      <c r="MFL689" s="17"/>
      <c r="MFQ689" s="14"/>
      <c r="MFR689" s="18"/>
      <c r="MGB689" s="17"/>
      <c r="MGG689" s="14"/>
      <c r="MGH689" s="18"/>
      <c r="MGR689" s="17"/>
      <c r="MGW689" s="14"/>
      <c r="MGX689" s="18"/>
      <c r="MHH689" s="17"/>
      <c r="MHM689" s="14"/>
      <c r="MHN689" s="18"/>
      <c r="MHX689" s="17"/>
      <c r="MIC689" s="14"/>
      <c r="MID689" s="18"/>
      <c r="MIN689" s="17"/>
      <c r="MIS689" s="14"/>
      <c r="MIT689" s="18"/>
      <c r="MJD689" s="17"/>
      <c r="MJI689" s="14"/>
      <c r="MJJ689" s="18"/>
      <c r="MJT689" s="17"/>
      <c r="MJY689" s="14"/>
      <c r="MJZ689" s="18"/>
      <c r="MKJ689" s="17"/>
      <c r="MKO689" s="14"/>
      <c r="MKP689" s="18"/>
      <c r="MKZ689" s="17"/>
      <c r="MLE689" s="14"/>
      <c r="MLF689" s="18"/>
      <c r="MLP689" s="17"/>
      <c r="MLU689" s="14"/>
      <c r="MLV689" s="18"/>
      <c r="MMF689" s="17"/>
      <c r="MMK689" s="14"/>
      <c r="MML689" s="18"/>
      <c r="MMV689" s="17"/>
      <c r="MNA689" s="14"/>
      <c r="MNB689" s="18"/>
      <c r="MNL689" s="17"/>
      <c r="MNQ689" s="14"/>
      <c r="MNR689" s="18"/>
      <c r="MOB689" s="17"/>
      <c r="MOG689" s="14"/>
      <c r="MOH689" s="18"/>
      <c r="MOR689" s="17"/>
      <c r="MOW689" s="14"/>
      <c r="MOX689" s="18"/>
      <c r="MPH689" s="17"/>
      <c r="MPM689" s="14"/>
      <c r="MPN689" s="18"/>
      <c r="MPX689" s="17"/>
      <c r="MQC689" s="14"/>
      <c r="MQD689" s="18"/>
      <c r="MQN689" s="17"/>
      <c r="MQS689" s="14"/>
      <c r="MQT689" s="18"/>
      <c r="MRD689" s="17"/>
      <c r="MRI689" s="14"/>
      <c r="MRJ689" s="18"/>
      <c r="MRT689" s="17"/>
      <c r="MRY689" s="14"/>
      <c r="MRZ689" s="18"/>
      <c r="MSJ689" s="17"/>
      <c r="MSO689" s="14"/>
      <c r="MSP689" s="18"/>
      <c r="MSZ689" s="17"/>
      <c r="MTE689" s="14"/>
      <c r="MTF689" s="18"/>
      <c r="MTP689" s="17"/>
      <c r="MTU689" s="14"/>
      <c r="MTV689" s="18"/>
      <c r="MUF689" s="17"/>
      <c r="MUK689" s="14"/>
      <c r="MUL689" s="18"/>
      <c r="MUV689" s="17"/>
      <c r="MVA689" s="14"/>
      <c r="MVB689" s="18"/>
      <c r="MVL689" s="17"/>
      <c r="MVQ689" s="14"/>
      <c r="MVR689" s="18"/>
      <c r="MWB689" s="17"/>
      <c r="MWG689" s="14"/>
      <c r="MWH689" s="18"/>
      <c r="MWR689" s="17"/>
      <c r="MWW689" s="14"/>
      <c r="MWX689" s="18"/>
      <c r="MXH689" s="17"/>
      <c r="MXM689" s="14"/>
      <c r="MXN689" s="18"/>
      <c r="MXX689" s="17"/>
      <c r="MYC689" s="14"/>
      <c r="MYD689" s="18"/>
      <c r="MYN689" s="17"/>
      <c r="MYS689" s="14"/>
      <c r="MYT689" s="18"/>
      <c r="MZD689" s="17"/>
      <c r="MZI689" s="14"/>
      <c r="MZJ689" s="18"/>
      <c r="MZT689" s="17"/>
      <c r="MZY689" s="14"/>
      <c r="MZZ689" s="18"/>
      <c r="NAJ689" s="17"/>
      <c r="NAO689" s="14"/>
      <c r="NAP689" s="18"/>
      <c r="NAZ689" s="17"/>
      <c r="NBE689" s="14"/>
      <c r="NBF689" s="18"/>
      <c r="NBP689" s="17"/>
      <c r="NBU689" s="14"/>
      <c r="NBV689" s="18"/>
      <c r="NCF689" s="17"/>
      <c r="NCK689" s="14"/>
      <c r="NCL689" s="18"/>
      <c r="NCV689" s="17"/>
      <c r="NDA689" s="14"/>
      <c r="NDB689" s="18"/>
      <c r="NDL689" s="17"/>
      <c r="NDQ689" s="14"/>
      <c r="NDR689" s="18"/>
      <c r="NEB689" s="17"/>
      <c r="NEG689" s="14"/>
      <c r="NEH689" s="18"/>
      <c r="NER689" s="17"/>
      <c r="NEW689" s="14"/>
      <c r="NEX689" s="18"/>
      <c r="NFH689" s="17"/>
      <c r="NFM689" s="14"/>
      <c r="NFN689" s="18"/>
      <c r="NFX689" s="17"/>
      <c r="NGC689" s="14"/>
      <c r="NGD689" s="18"/>
      <c r="NGN689" s="17"/>
      <c r="NGS689" s="14"/>
      <c r="NGT689" s="18"/>
      <c r="NHD689" s="17"/>
      <c r="NHI689" s="14"/>
      <c r="NHJ689" s="18"/>
      <c r="NHT689" s="17"/>
      <c r="NHY689" s="14"/>
      <c r="NHZ689" s="18"/>
      <c r="NIJ689" s="17"/>
      <c r="NIO689" s="14"/>
      <c r="NIP689" s="18"/>
      <c r="NIZ689" s="17"/>
      <c r="NJE689" s="14"/>
      <c r="NJF689" s="18"/>
      <c r="NJP689" s="17"/>
      <c r="NJU689" s="14"/>
      <c r="NJV689" s="18"/>
      <c r="NKF689" s="17"/>
      <c r="NKK689" s="14"/>
      <c r="NKL689" s="18"/>
      <c r="NKV689" s="17"/>
      <c r="NLA689" s="14"/>
      <c r="NLB689" s="18"/>
      <c r="NLL689" s="17"/>
      <c r="NLQ689" s="14"/>
      <c r="NLR689" s="18"/>
      <c r="NMB689" s="17"/>
      <c r="NMG689" s="14"/>
      <c r="NMH689" s="18"/>
      <c r="NMR689" s="17"/>
      <c r="NMW689" s="14"/>
      <c r="NMX689" s="18"/>
      <c r="NNH689" s="17"/>
      <c r="NNM689" s="14"/>
      <c r="NNN689" s="18"/>
      <c r="NNX689" s="17"/>
      <c r="NOC689" s="14"/>
      <c r="NOD689" s="18"/>
      <c r="NON689" s="17"/>
      <c r="NOS689" s="14"/>
      <c r="NOT689" s="18"/>
      <c r="NPD689" s="17"/>
      <c r="NPI689" s="14"/>
      <c r="NPJ689" s="18"/>
      <c r="NPT689" s="17"/>
      <c r="NPY689" s="14"/>
      <c r="NPZ689" s="18"/>
      <c r="NQJ689" s="17"/>
      <c r="NQO689" s="14"/>
      <c r="NQP689" s="18"/>
      <c r="NQZ689" s="17"/>
      <c r="NRE689" s="14"/>
      <c r="NRF689" s="18"/>
      <c r="NRP689" s="17"/>
      <c r="NRU689" s="14"/>
      <c r="NRV689" s="18"/>
      <c r="NSF689" s="17"/>
      <c r="NSK689" s="14"/>
      <c r="NSL689" s="18"/>
      <c r="NSV689" s="17"/>
      <c r="NTA689" s="14"/>
      <c r="NTB689" s="18"/>
      <c r="NTL689" s="17"/>
      <c r="NTQ689" s="14"/>
      <c r="NTR689" s="18"/>
      <c r="NUB689" s="17"/>
      <c r="NUG689" s="14"/>
      <c r="NUH689" s="18"/>
      <c r="NUR689" s="17"/>
      <c r="NUW689" s="14"/>
      <c r="NUX689" s="18"/>
      <c r="NVH689" s="17"/>
      <c r="NVM689" s="14"/>
      <c r="NVN689" s="18"/>
      <c r="NVX689" s="17"/>
      <c r="NWC689" s="14"/>
      <c r="NWD689" s="18"/>
      <c r="NWN689" s="17"/>
      <c r="NWS689" s="14"/>
      <c r="NWT689" s="18"/>
      <c r="NXD689" s="17"/>
      <c r="NXI689" s="14"/>
      <c r="NXJ689" s="18"/>
      <c r="NXT689" s="17"/>
      <c r="NXY689" s="14"/>
      <c r="NXZ689" s="18"/>
      <c r="NYJ689" s="17"/>
      <c r="NYO689" s="14"/>
      <c r="NYP689" s="18"/>
      <c r="NYZ689" s="17"/>
      <c r="NZE689" s="14"/>
      <c r="NZF689" s="18"/>
      <c r="NZP689" s="17"/>
      <c r="NZU689" s="14"/>
      <c r="NZV689" s="18"/>
      <c r="OAF689" s="17"/>
      <c r="OAK689" s="14"/>
      <c r="OAL689" s="18"/>
      <c r="OAV689" s="17"/>
      <c r="OBA689" s="14"/>
      <c r="OBB689" s="18"/>
      <c r="OBL689" s="17"/>
      <c r="OBQ689" s="14"/>
      <c r="OBR689" s="18"/>
      <c r="OCB689" s="17"/>
      <c r="OCG689" s="14"/>
      <c r="OCH689" s="18"/>
      <c r="OCR689" s="17"/>
      <c r="OCW689" s="14"/>
      <c r="OCX689" s="18"/>
      <c r="ODH689" s="17"/>
      <c r="ODM689" s="14"/>
      <c r="ODN689" s="18"/>
      <c r="ODX689" s="17"/>
      <c r="OEC689" s="14"/>
      <c r="OED689" s="18"/>
      <c r="OEN689" s="17"/>
      <c r="OES689" s="14"/>
      <c r="OET689" s="18"/>
      <c r="OFD689" s="17"/>
      <c r="OFI689" s="14"/>
      <c r="OFJ689" s="18"/>
      <c r="OFT689" s="17"/>
      <c r="OFY689" s="14"/>
      <c r="OFZ689" s="18"/>
      <c r="OGJ689" s="17"/>
      <c r="OGO689" s="14"/>
      <c r="OGP689" s="18"/>
      <c r="OGZ689" s="17"/>
      <c r="OHE689" s="14"/>
      <c r="OHF689" s="18"/>
      <c r="OHP689" s="17"/>
      <c r="OHU689" s="14"/>
      <c r="OHV689" s="18"/>
      <c r="OIF689" s="17"/>
      <c r="OIK689" s="14"/>
      <c r="OIL689" s="18"/>
      <c r="OIV689" s="17"/>
      <c r="OJA689" s="14"/>
      <c r="OJB689" s="18"/>
      <c r="OJL689" s="17"/>
      <c r="OJQ689" s="14"/>
      <c r="OJR689" s="18"/>
      <c r="OKB689" s="17"/>
      <c r="OKG689" s="14"/>
      <c r="OKH689" s="18"/>
      <c r="OKR689" s="17"/>
      <c r="OKW689" s="14"/>
      <c r="OKX689" s="18"/>
      <c r="OLH689" s="17"/>
      <c r="OLM689" s="14"/>
      <c r="OLN689" s="18"/>
      <c r="OLX689" s="17"/>
      <c r="OMC689" s="14"/>
      <c r="OMD689" s="18"/>
      <c r="OMN689" s="17"/>
      <c r="OMS689" s="14"/>
      <c r="OMT689" s="18"/>
      <c r="OND689" s="17"/>
      <c r="ONI689" s="14"/>
      <c r="ONJ689" s="18"/>
      <c r="ONT689" s="17"/>
      <c r="ONY689" s="14"/>
      <c r="ONZ689" s="18"/>
      <c r="OOJ689" s="17"/>
      <c r="OOO689" s="14"/>
      <c r="OOP689" s="18"/>
      <c r="OOZ689" s="17"/>
      <c r="OPE689" s="14"/>
      <c r="OPF689" s="18"/>
      <c r="OPP689" s="17"/>
      <c r="OPU689" s="14"/>
      <c r="OPV689" s="18"/>
      <c r="OQF689" s="17"/>
      <c r="OQK689" s="14"/>
      <c r="OQL689" s="18"/>
      <c r="OQV689" s="17"/>
      <c r="ORA689" s="14"/>
      <c r="ORB689" s="18"/>
      <c r="ORL689" s="17"/>
      <c r="ORQ689" s="14"/>
      <c r="ORR689" s="18"/>
      <c r="OSB689" s="17"/>
      <c r="OSG689" s="14"/>
      <c r="OSH689" s="18"/>
      <c r="OSR689" s="17"/>
      <c r="OSW689" s="14"/>
      <c r="OSX689" s="18"/>
      <c r="OTH689" s="17"/>
      <c r="OTM689" s="14"/>
      <c r="OTN689" s="18"/>
      <c r="OTX689" s="17"/>
      <c r="OUC689" s="14"/>
      <c r="OUD689" s="18"/>
      <c r="OUN689" s="17"/>
      <c r="OUS689" s="14"/>
      <c r="OUT689" s="18"/>
      <c r="OVD689" s="17"/>
      <c r="OVI689" s="14"/>
      <c r="OVJ689" s="18"/>
      <c r="OVT689" s="17"/>
      <c r="OVY689" s="14"/>
      <c r="OVZ689" s="18"/>
      <c r="OWJ689" s="17"/>
      <c r="OWO689" s="14"/>
      <c r="OWP689" s="18"/>
      <c r="OWZ689" s="17"/>
      <c r="OXE689" s="14"/>
      <c r="OXF689" s="18"/>
      <c r="OXP689" s="17"/>
      <c r="OXU689" s="14"/>
      <c r="OXV689" s="18"/>
      <c r="OYF689" s="17"/>
      <c r="OYK689" s="14"/>
      <c r="OYL689" s="18"/>
      <c r="OYV689" s="17"/>
      <c r="OZA689" s="14"/>
      <c r="OZB689" s="18"/>
      <c r="OZL689" s="17"/>
      <c r="OZQ689" s="14"/>
      <c r="OZR689" s="18"/>
      <c r="PAB689" s="17"/>
      <c r="PAG689" s="14"/>
      <c r="PAH689" s="18"/>
      <c r="PAR689" s="17"/>
      <c r="PAW689" s="14"/>
      <c r="PAX689" s="18"/>
      <c r="PBH689" s="17"/>
      <c r="PBM689" s="14"/>
      <c r="PBN689" s="18"/>
      <c r="PBX689" s="17"/>
      <c r="PCC689" s="14"/>
      <c r="PCD689" s="18"/>
      <c r="PCN689" s="17"/>
      <c r="PCS689" s="14"/>
      <c r="PCT689" s="18"/>
      <c r="PDD689" s="17"/>
      <c r="PDI689" s="14"/>
      <c r="PDJ689" s="18"/>
      <c r="PDT689" s="17"/>
      <c r="PDY689" s="14"/>
      <c r="PDZ689" s="18"/>
      <c r="PEJ689" s="17"/>
      <c r="PEO689" s="14"/>
      <c r="PEP689" s="18"/>
      <c r="PEZ689" s="17"/>
      <c r="PFE689" s="14"/>
      <c r="PFF689" s="18"/>
      <c r="PFP689" s="17"/>
      <c r="PFU689" s="14"/>
      <c r="PFV689" s="18"/>
      <c r="PGF689" s="17"/>
      <c r="PGK689" s="14"/>
      <c r="PGL689" s="18"/>
      <c r="PGV689" s="17"/>
      <c r="PHA689" s="14"/>
      <c r="PHB689" s="18"/>
      <c r="PHL689" s="17"/>
      <c r="PHQ689" s="14"/>
      <c r="PHR689" s="18"/>
      <c r="PIB689" s="17"/>
      <c r="PIG689" s="14"/>
      <c r="PIH689" s="18"/>
      <c r="PIR689" s="17"/>
      <c r="PIW689" s="14"/>
      <c r="PIX689" s="18"/>
      <c r="PJH689" s="17"/>
      <c r="PJM689" s="14"/>
      <c r="PJN689" s="18"/>
      <c r="PJX689" s="17"/>
      <c r="PKC689" s="14"/>
      <c r="PKD689" s="18"/>
      <c r="PKN689" s="17"/>
      <c r="PKS689" s="14"/>
      <c r="PKT689" s="18"/>
      <c r="PLD689" s="17"/>
      <c r="PLI689" s="14"/>
      <c r="PLJ689" s="18"/>
      <c r="PLT689" s="17"/>
      <c r="PLY689" s="14"/>
      <c r="PLZ689" s="18"/>
      <c r="PMJ689" s="17"/>
      <c r="PMO689" s="14"/>
      <c r="PMP689" s="18"/>
      <c r="PMZ689" s="17"/>
      <c r="PNE689" s="14"/>
      <c r="PNF689" s="18"/>
      <c r="PNP689" s="17"/>
      <c r="PNU689" s="14"/>
      <c r="PNV689" s="18"/>
      <c r="POF689" s="17"/>
      <c r="POK689" s="14"/>
      <c r="POL689" s="18"/>
      <c r="POV689" s="17"/>
      <c r="PPA689" s="14"/>
      <c r="PPB689" s="18"/>
      <c r="PPL689" s="17"/>
      <c r="PPQ689" s="14"/>
      <c r="PPR689" s="18"/>
      <c r="PQB689" s="17"/>
      <c r="PQG689" s="14"/>
      <c r="PQH689" s="18"/>
      <c r="PQR689" s="17"/>
      <c r="PQW689" s="14"/>
      <c r="PQX689" s="18"/>
      <c r="PRH689" s="17"/>
      <c r="PRM689" s="14"/>
      <c r="PRN689" s="18"/>
      <c r="PRX689" s="17"/>
      <c r="PSC689" s="14"/>
      <c r="PSD689" s="18"/>
      <c r="PSN689" s="17"/>
      <c r="PSS689" s="14"/>
      <c r="PST689" s="18"/>
      <c r="PTD689" s="17"/>
      <c r="PTI689" s="14"/>
      <c r="PTJ689" s="18"/>
      <c r="PTT689" s="17"/>
      <c r="PTY689" s="14"/>
      <c r="PTZ689" s="18"/>
      <c r="PUJ689" s="17"/>
      <c r="PUO689" s="14"/>
      <c r="PUP689" s="18"/>
      <c r="PUZ689" s="17"/>
      <c r="PVE689" s="14"/>
      <c r="PVF689" s="18"/>
      <c r="PVP689" s="17"/>
      <c r="PVU689" s="14"/>
      <c r="PVV689" s="18"/>
      <c r="PWF689" s="17"/>
      <c r="PWK689" s="14"/>
      <c r="PWL689" s="18"/>
      <c r="PWV689" s="17"/>
      <c r="PXA689" s="14"/>
      <c r="PXB689" s="18"/>
      <c r="PXL689" s="17"/>
      <c r="PXQ689" s="14"/>
      <c r="PXR689" s="18"/>
      <c r="PYB689" s="17"/>
      <c r="PYG689" s="14"/>
      <c r="PYH689" s="18"/>
      <c r="PYR689" s="17"/>
      <c r="PYW689" s="14"/>
      <c r="PYX689" s="18"/>
      <c r="PZH689" s="17"/>
      <c r="PZM689" s="14"/>
      <c r="PZN689" s="18"/>
      <c r="PZX689" s="17"/>
      <c r="QAC689" s="14"/>
      <c r="QAD689" s="18"/>
      <c r="QAN689" s="17"/>
      <c r="QAS689" s="14"/>
      <c r="QAT689" s="18"/>
      <c r="QBD689" s="17"/>
      <c r="QBI689" s="14"/>
      <c r="QBJ689" s="18"/>
      <c r="QBT689" s="17"/>
      <c r="QBY689" s="14"/>
      <c r="QBZ689" s="18"/>
      <c r="QCJ689" s="17"/>
      <c r="QCO689" s="14"/>
      <c r="QCP689" s="18"/>
      <c r="QCZ689" s="17"/>
      <c r="QDE689" s="14"/>
      <c r="QDF689" s="18"/>
      <c r="QDP689" s="17"/>
      <c r="QDU689" s="14"/>
      <c r="QDV689" s="18"/>
      <c r="QEF689" s="17"/>
      <c r="QEK689" s="14"/>
      <c r="QEL689" s="18"/>
      <c r="QEV689" s="17"/>
      <c r="QFA689" s="14"/>
      <c r="QFB689" s="18"/>
      <c r="QFL689" s="17"/>
      <c r="QFQ689" s="14"/>
      <c r="QFR689" s="18"/>
      <c r="QGB689" s="17"/>
      <c r="QGG689" s="14"/>
      <c r="QGH689" s="18"/>
      <c r="QGR689" s="17"/>
      <c r="QGW689" s="14"/>
      <c r="QGX689" s="18"/>
      <c r="QHH689" s="17"/>
      <c r="QHM689" s="14"/>
      <c r="QHN689" s="18"/>
      <c r="QHX689" s="17"/>
      <c r="QIC689" s="14"/>
      <c r="QID689" s="18"/>
      <c r="QIN689" s="17"/>
      <c r="QIS689" s="14"/>
      <c r="QIT689" s="18"/>
      <c r="QJD689" s="17"/>
      <c r="QJI689" s="14"/>
      <c r="QJJ689" s="18"/>
      <c r="QJT689" s="17"/>
      <c r="QJY689" s="14"/>
      <c r="QJZ689" s="18"/>
      <c r="QKJ689" s="17"/>
      <c r="QKO689" s="14"/>
      <c r="QKP689" s="18"/>
      <c r="QKZ689" s="17"/>
      <c r="QLE689" s="14"/>
      <c r="QLF689" s="18"/>
      <c r="QLP689" s="17"/>
      <c r="QLU689" s="14"/>
      <c r="QLV689" s="18"/>
      <c r="QMF689" s="17"/>
      <c r="QMK689" s="14"/>
      <c r="QML689" s="18"/>
      <c r="QMV689" s="17"/>
      <c r="QNA689" s="14"/>
      <c r="QNB689" s="18"/>
      <c r="QNL689" s="17"/>
      <c r="QNQ689" s="14"/>
      <c r="QNR689" s="18"/>
      <c r="QOB689" s="17"/>
      <c r="QOG689" s="14"/>
      <c r="QOH689" s="18"/>
      <c r="QOR689" s="17"/>
      <c r="QOW689" s="14"/>
      <c r="QOX689" s="18"/>
      <c r="QPH689" s="17"/>
      <c r="QPM689" s="14"/>
      <c r="QPN689" s="18"/>
      <c r="QPX689" s="17"/>
      <c r="QQC689" s="14"/>
      <c r="QQD689" s="18"/>
      <c r="QQN689" s="17"/>
      <c r="QQS689" s="14"/>
      <c r="QQT689" s="18"/>
      <c r="QRD689" s="17"/>
      <c r="QRI689" s="14"/>
      <c r="QRJ689" s="18"/>
      <c r="QRT689" s="17"/>
      <c r="QRY689" s="14"/>
      <c r="QRZ689" s="18"/>
      <c r="QSJ689" s="17"/>
      <c r="QSO689" s="14"/>
      <c r="QSP689" s="18"/>
      <c r="QSZ689" s="17"/>
      <c r="QTE689" s="14"/>
      <c r="QTF689" s="18"/>
      <c r="QTP689" s="17"/>
      <c r="QTU689" s="14"/>
      <c r="QTV689" s="18"/>
      <c r="QUF689" s="17"/>
      <c r="QUK689" s="14"/>
      <c r="QUL689" s="18"/>
      <c r="QUV689" s="17"/>
      <c r="QVA689" s="14"/>
      <c r="QVB689" s="18"/>
      <c r="QVL689" s="17"/>
      <c r="QVQ689" s="14"/>
      <c r="QVR689" s="18"/>
      <c r="QWB689" s="17"/>
      <c r="QWG689" s="14"/>
      <c r="QWH689" s="18"/>
      <c r="QWR689" s="17"/>
      <c r="QWW689" s="14"/>
      <c r="QWX689" s="18"/>
      <c r="QXH689" s="17"/>
      <c r="QXM689" s="14"/>
      <c r="QXN689" s="18"/>
      <c r="QXX689" s="17"/>
      <c r="QYC689" s="14"/>
      <c r="QYD689" s="18"/>
      <c r="QYN689" s="17"/>
      <c r="QYS689" s="14"/>
      <c r="QYT689" s="18"/>
      <c r="QZD689" s="17"/>
      <c r="QZI689" s="14"/>
      <c r="QZJ689" s="18"/>
      <c r="QZT689" s="17"/>
      <c r="QZY689" s="14"/>
      <c r="QZZ689" s="18"/>
      <c r="RAJ689" s="17"/>
      <c r="RAO689" s="14"/>
      <c r="RAP689" s="18"/>
      <c r="RAZ689" s="17"/>
      <c r="RBE689" s="14"/>
      <c r="RBF689" s="18"/>
      <c r="RBP689" s="17"/>
      <c r="RBU689" s="14"/>
      <c r="RBV689" s="18"/>
      <c r="RCF689" s="17"/>
      <c r="RCK689" s="14"/>
      <c r="RCL689" s="18"/>
      <c r="RCV689" s="17"/>
      <c r="RDA689" s="14"/>
      <c r="RDB689" s="18"/>
      <c r="RDL689" s="17"/>
      <c r="RDQ689" s="14"/>
      <c r="RDR689" s="18"/>
      <c r="REB689" s="17"/>
      <c r="REG689" s="14"/>
      <c r="REH689" s="18"/>
      <c r="RER689" s="17"/>
      <c r="REW689" s="14"/>
      <c r="REX689" s="18"/>
      <c r="RFH689" s="17"/>
      <c r="RFM689" s="14"/>
      <c r="RFN689" s="18"/>
      <c r="RFX689" s="17"/>
      <c r="RGC689" s="14"/>
      <c r="RGD689" s="18"/>
      <c r="RGN689" s="17"/>
      <c r="RGS689" s="14"/>
      <c r="RGT689" s="18"/>
      <c r="RHD689" s="17"/>
      <c r="RHI689" s="14"/>
      <c r="RHJ689" s="18"/>
      <c r="RHT689" s="17"/>
      <c r="RHY689" s="14"/>
      <c r="RHZ689" s="18"/>
      <c r="RIJ689" s="17"/>
      <c r="RIO689" s="14"/>
      <c r="RIP689" s="18"/>
      <c r="RIZ689" s="17"/>
      <c r="RJE689" s="14"/>
      <c r="RJF689" s="18"/>
      <c r="RJP689" s="17"/>
      <c r="RJU689" s="14"/>
      <c r="RJV689" s="18"/>
      <c r="RKF689" s="17"/>
      <c r="RKK689" s="14"/>
      <c r="RKL689" s="18"/>
      <c r="RKV689" s="17"/>
      <c r="RLA689" s="14"/>
      <c r="RLB689" s="18"/>
      <c r="RLL689" s="17"/>
      <c r="RLQ689" s="14"/>
      <c r="RLR689" s="18"/>
      <c r="RMB689" s="17"/>
      <c r="RMG689" s="14"/>
      <c r="RMH689" s="18"/>
      <c r="RMR689" s="17"/>
      <c r="RMW689" s="14"/>
      <c r="RMX689" s="18"/>
      <c r="RNH689" s="17"/>
      <c r="RNM689" s="14"/>
      <c r="RNN689" s="18"/>
      <c r="RNX689" s="17"/>
      <c r="ROC689" s="14"/>
      <c r="ROD689" s="18"/>
      <c r="RON689" s="17"/>
      <c r="ROS689" s="14"/>
      <c r="ROT689" s="18"/>
      <c r="RPD689" s="17"/>
      <c r="RPI689" s="14"/>
      <c r="RPJ689" s="18"/>
      <c r="RPT689" s="17"/>
      <c r="RPY689" s="14"/>
      <c r="RPZ689" s="18"/>
      <c r="RQJ689" s="17"/>
      <c r="RQO689" s="14"/>
      <c r="RQP689" s="18"/>
      <c r="RQZ689" s="17"/>
      <c r="RRE689" s="14"/>
      <c r="RRF689" s="18"/>
      <c r="RRP689" s="17"/>
      <c r="RRU689" s="14"/>
      <c r="RRV689" s="18"/>
      <c r="RSF689" s="17"/>
      <c r="RSK689" s="14"/>
      <c r="RSL689" s="18"/>
      <c r="RSV689" s="17"/>
      <c r="RTA689" s="14"/>
      <c r="RTB689" s="18"/>
      <c r="RTL689" s="17"/>
      <c r="RTQ689" s="14"/>
      <c r="RTR689" s="18"/>
      <c r="RUB689" s="17"/>
      <c r="RUG689" s="14"/>
      <c r="RUH689" s="18"/>
      <c r="RUR689" s="17"/>
      <c r="RUW689" s="14"/>
      <c r="RUX689" s="18"/>
      <c r="RVH689" s="17"/>
      <c r="RVM689" s="14"/>
      <c r="RVN689" s="18"/>
      <c r="RVX689" s="17"/>
      <c r="RWC689" s="14"/>
      <c r="RWD689" s="18"/>
      <c r="RWN689" s="17"/>
      <c r="RWS689" s="14"/>
      <c r="RWT689" s="18"/>
      <c r="RXD689" s="17"/>
      <c r="RXI689" s="14"/>
      <c r="RXJ689" s="18"/>
      <c r="RXT689" s="17"/>
      <c r="RXY689" s="14"/>
      <c r="RXZ689" s="18"/>
      <c r="RYJ689" s="17"/>
      <c r="RYO689" s="14"/>
      <c r="RYP689" s="18"/>
      <c r="RYZ689" s="17"/>
      <c r="RZE689" s="14"/>
      <c r="RZF689" s="18"/>
      <c r="RZP689" s="17"/>
      <c r="RZU689" s="14"/>
      <c r="RZV689" s="18"/>
      <c r="SAF689" s="17"/>
      <c r="SAK689" s="14"/>
      <c r="SAL689" s="18"/>
      <c r="SAV689" s="17"/>
      <c r="SBA689" s="14"/>
      <c r="SBB689" s="18"/>
      <c r="SBL689" s="17"/>
      <c r="SBQ689" s="14"/>
      <c r="SBR689" s="18"/>
      <c r="SCB689" s="17"/>
      <c r="SCG689" s="14"/>
      <c r="SCH689" s="18"/>
      <c r="SCR689" s="17"/>
      <c r="SCW689" s="14"/>
      <c r="SCX689" s="18"/>
      <c r="SDH689" s="17"/>
      <c r="SDM689" s="14"/>
      <c r="SDN689" s="18"/>
      <c r="SDX689" s="17"/>
      <c r="SEC689" s="14"/>
      <c r="SED689" s="18"/>
      <c r="SEN689" s="17"/>
      <c r="SES689" s="14"/>
      <c r="SET689" s="18"/>
      <c r="SFD689" s="17"/>
      <c r="SFI689" s="14"/>
      <c r="SFJ689" s="18"/>
      <c r="SFT689" s="17"/>
      <c r="SFY689" s="14"/>
      <c r="SFZ689" s="18"/>
      <c r="SGJ689" s="17"/>
      <c r="SGO689" s="14"/>
      <c r="SGP689" s="18"/>
      <c r="SGZ689" s="17"/>
      <c r="SHE689" s="14"/>
      <c r="SHF689" s="18"/>
      <c r="SHP689" s="17"/>
      <c r="SHU689" s="14"/>
      <c r="SHV689" s="18"/>
      <c r="SIF689" s="17"/>
      <c r="SIK689" s="14"/>
      <c r="SIL689" s="18"/>
      <c r="SIV689" s="17"/>
      <c r="SJA689" s="14"/>
      <c r="SJB689" s="18"/>
      <c r="SJL689" s="17"/>
      <c r="SJQ689" s="14"/>
      <c r="SJR689" s="18"/>
      <c r="SKB689" s="17"/>
      <c r="SKG689" s="14"/>
      <c r="SKH689" s="18"/>
      <c r="SKR689" s="17"/>
      <c r="SKW689" s="14"/>
      <c r="SKX689" s="18"/>
      <c r="SLH689" s="17"/>
      <c r="SLM689" s="14"/>
      <c r="SLN689" s="18"/>
      <c r="SLX689" s="17"/>
      <c r="SMC689" s="14"/>
      <c r="SMD689" s="18"/>
      <c r="SMN689" s="17"/>
      <c r="SMS689" s="14"/>
      <c r="SMT689" s="18"/>
      <c r="SND689" s="17"/>
      <c r="SNI689" s="14"/>
      <c r="SNJ689" s="18"/>
      <c r="SNT689" s="17"/>
      <c r="SNY689" s="14"/>
      <c r="SNZ689" s="18"/>
      <c r="SOJ689" s="17"/>
      <c r="SOO689" s="14"/>
      <c r="SOP689" s="18"/>
      <c r="SOZ689" s="17"/>
      <c r="SPE689" s="14"/>
      <c r="SPF689" s="18"/>
      <c r="SPP689" s="17"/>
      <c r="SPU689" s="14"/>
      <c r="SPV689" s="18"/>
      <c r="SQF689" s="17"/>
      <c r="SQK689" s="14"/>
      <c r="SQL689" s="18"/>
      <c r="SQV689" s="17"/>
      <c r="SRA689" s="14"/>
      <c r="SRB689" s="18"/>
      <c r="SRL689" s="17"/>
      <c r="SRQ689" s="14"/>
      <c r="SRR689" s="18"/>
      <c r="SSB689" s="17"/>
      <c r="SSG689" s="14"/>
      <c r="SSH689" s="18"/>
      <c r="SSR689" s="17"/>
      <c r="SSW689" s="14"/>
      <c r="SSX689" s="18"/>
      <c r="STH689" s="17"/>
      <c r="STM689" s="14"/>
      <c r="STN689" s="18"/>
      <c r="STX689" s="17"/>
      <c r="SUC689" s="14"/>
      <c r="SUD689" s="18"/>
      <c r="SUN689" s="17"/>
      <c r="SUS689" s="14"/>
      <c r="SUT689" s="18"/>
      <c r="SVD689" s="17"/>
      <c r="SVI689" s="14"/>
      <c r="SVJ689" s="18"/>
      <c r="SVT689" s="17"/>
      <c r="SVY689" s="14"/>
      <c r="SVZ689" s="18"/>
      <c r="SWJ689" s="17"/>
      <c r="SWO689" s="14"/>
      <c r="SWP689" s="18"/>
      <c r="SWZ689" s="17"/>
      <c r="SXE689" s="14"/>
      <c r="SXF689" s="18"/>
      <c r="SXP689" s="17"/>
      <c r="SXU689" s="14"/>
      <c r="SXV689" s="18"/>
      <c r="SYF689" s="17"/>
      <c r="SYK689" s="14"/>
      <c r="SYL689" s="18"/>
      <c r="SYV689" s="17"/>
      <c r="SZA689" s="14"/>
      <c r="SZB689" s="18"/>
      <c r="SZL689" s="17"/>
      <c r="SZQ689" s="14"/>
      <c r="SZR689" s="18"/>
      <c r="TAB689" s="17"/>
      <c r="TAG689" s="14"/>
      <c r="TAH689" s="18"/>
      <c r="TAR689" s="17"/>
      <c r="TAW689" s="14"/>
      <c r="TAX689" s="18"/>
      <c r="TBH689" s="17"/>
      <c r="TBM689" s="14"/>
      <c r="TBN689" s="18"/>
      <c r="TBX689" s="17"/>
      <c r="TCC689" s="14"/>
      <c r="TCD689" s="18"/>
      <c r="TCN689" s="17"/>
      <c r="TCS689" s="14"/>
      <c r="TCT689" s="18"/>
      <c r="TDD689" s="17"/>
      <c r="TDI689" s="14"/>
      <c r="TDJ689" s="18"/>
      <c r="TDT689" s="17"/>
      <c r="TDY689" s="14"/>
      <c r="TDZ689" s="18"/>
      <c r="TEJ689" s="17"/>
      <c r="TEO689" s="14"/>
      <c r="TEP689" s="18"/>
      <c r="TEZ689" s="17"/>
      <c r="TFE689" s="14"/>
      <c r="TFF689" s="18"/>
      <c r="TFP689" s="17"/>
      <c r="TFU689" s="14"/>
      <c r="TFV689" s="18"/>
      <c r="TGF689" s="17"/>
      <c r="TGK689" s="14"/>
      <c r="TGL689" s="18"/>
      <c r="TGV689" s="17"/>
      <c r="THA689" s="14"/>
      <c r="THB689" s="18"/>
      <c r="THL689" s="17"/>
      <c r="THQ689" s="14"/>
      <c r="THR689" s="18"/>
      <c r="TIB689" s="17"/>
      <c r="TIG689" s="14"/>
      <c r="TIH689" s="18"/>
      <c r="TIR689" s="17"/>
      <c r="TIW689" s="14"/>
      <c r="TIX689" s="18"/>
      <c r="TJH689" s="17"/>
      <c r="TJM689" s="14"/>
      <c r="TJN689" s="18"/>
      <c r="TJX689" s="17"/>
      <c r="TKC689" s="14"/>
      <c r="TKD689" s="18"/>
      <c r="TKN689" s="17"/>
      <c r="TKS689" s="14"/>
      <c r="TKT689" s="18"/>
      <c r="TLD689" s="17"/>
      <c r="TLI689" s="14"/>
      <c r="TLJ689" s="18"/>
      <c r="TLT689" s="17"/>
      <c r="TLY689" s="14"/>
      <c r="TLZ689" s="18"/>
      <c r="TMJ689" s="17"/>
      <c r="TMO689" s="14"/>
      <c r="TMP689" s="18"/>
      <c r="TMZ689" s="17"/>
      <c r="TNE689" s="14"/>
      <c r="TNF689" s="18"/>
      <c r="TNP689" s="17"/>
      <c r="TNU689" s="14"/>
      <c r="TNV689" s="18"/>
      <c r="TOF689" s="17"/>
      <c r="TOK689" s="14"/>
      <c r="TOL689" s="18"/>
      <c r="TOV689" s="17"/>
      <c r="TPA689" s="14"/>
      <c r="TPB689" s="18"/>
      <c r="TPL689" s="17"/>
      <c r="TPQ689" s="14"/>
      <c r="TPR689" s="18"/>
      <c r="TQB689" s="17"/>
      <c r="TQG689" s="14"/>
      <c r="TQH689" s="18"/>
      <c r="TQR689" s="17"/>
      <c r="TQW689" s="14"/>
      <c r="TQX689" s="18"/>
      <c r="TRH689" s="17"/>
      <c r="TRM689" s="14"/>
      <c r="TRN689" s="18"/>
      <c r="TRX689" s="17"/>
      <c r="TSC689" s="14"/>
      <c r="TSD689" s="18"/>
      <c r="TSN689" s="17"/>
      <c r="TSS689" s="14"/>
      <c r="TST689" s="18"/>
      <c r="TTD689" s="17"/>
      <c r="TTI689" s="14"/>
      <c r="TTJ689" s="18"/>
      <c r="TTT689" s="17"/>
      <c r="TTY689" s="14"/>
      <c r="TTZ689" s="18"/>
      <c r="TUJ689" s="17"/>
      <c r="TUO689" s="14"/>
      <c r="TUP689" s="18"/>
      <c r="TUZ689" s="17"/>
      <c r="TVE689" s="14"/>
      <c r="TVF689" s="18"/>
      <c r="TVP689" s="17"/>
      <c r="TVU689" s="14"/>
      <c r="TVV689" s="18"/>
      <c r="TWF689" s="17"/>
      <c r="TWK689" s="14"/>
      <c r="TWL689" s="18"/>
      <c r="TWV689" s="17"/>
      <c r="TXA689" s="14"/>
      <c r="TXB689" s="18"/>
      <c r="TXL689" s="17"/>
      <c r="TXQ689" s="14"/>
      <c r="TXR689" s="18"/>
      <c r="TYB689" s="17"/>
      <c r="TYG689" s="14"/>
      <c r="TYH689" s="18"/>
      <c r="TYR689" s="17"/>
      <c r="TYW689" s="14"/>
      <c r="TYX689" s="18"/>
      <c r="TZH689" s="17"/>
      <c r="TZM689" s="14"/>
      <c r="TZN689" s="18"/>
      <c r="TZX689" s="17"/>
      <c r="UAC689" s="14"/>
      <c r="UAD689" s="18"/>
      <c r="UAN689" s="17"/>
      <c r="UAS689" s="14"/>
      <c r="UAT689" s="18"/>
      <c r="UBD689" s="17"/>
      <c r="UBI689" s="14"/>
      <c r="UBJ689" s="18"/>
      <c r="UBT689" s="17"/>
      <c r="UBY689" s="14"/>
      <c r="UBZ689" s="18"/>
      <c r="UCJ689" s="17"/>
      <c r="UCO689" s="14"/>
      <c r="UCP689" s="18"/>
      <c r="UCZ689" s="17"/>
      <c r="UDE689" s="14"/>
      <c r="UDF689" s="18"/>
      <c r="UDP689" s="17"/>
      <c r="UDU689" s="14"/>
      <c r="UDV689" s="18"/>
      <c r="UEF689" s="17"/>
      <c r="UEK689" s="14"/>
      <c r="UEL689" s="18"/>
      <c r="UEV689" s="17"/>
      <c r="UFA689" s="14"/>
      <c r="UFB689" s="18"/>
      <c r="UFL689" s="17"/>
      <c r="UFQ689" s="14"/>
      <c r="UFR689" s="18"/>
      <c r="UGB689" s="17"/>
      <c r="UGG689" s="14"/>
      <c r="UGH689" s="18"/>
      <c r="UGR689" s="17"/>
      <c r="UGW689" s="14"/>
      <c r="UGX689" s="18"/>
      <c r="UHH689" s="17"/>
      <c r="UHM689" s="14"/>
      <c r="UHN689" s="18"/>
      <c r="UHX689" s="17"/>
      <c r="UIC689" s="14"/>
      <c r="UID689" s="18"/>
      <c r="UIN689" s="17"/>
      <c r="UIS689" s="14"/>
      <c r="UIT689" s="18"/>
      <c r="UJD689" s="17"/>
      <c r="UJI689" s="14"/>
      <c r="UJJ689" s="18"/>
      <c r="UJT689" s="17"/>
      <c r="UJY689" s="14"/>
      <c r="UJZ689" s="18"/>
      <c r="UKJ689" s="17"/>
      <c r="UKO689" s="14"/>
      <c r="UKP689" s="18"/>
      <c r="UKZ689" s="17"/>
      <c r="ULE689" s="14"/>
      <c r="ULF689" s="18"/>
      <c r="ULP689" s="17"/>
      <c r="ULU689" s="14"/>
      <c r="ULV689" s="18"/>
      <c r="UMF689" s="17"/>
      <c r="UMK689" s="14"/>
      <c r="UML689" s="18"/>
      <c r="UMV689" s="17"/>
      <c r="UNA689" s="14"/>
      <c r="UNB689" s="18"/>
      <c r="UNL689" s="17"/>
      <c r="UNQ689" s="14"/>
      <c r="UNR689" s="18"/>
      <c r="UOB689" s="17"/>
      <c r="UOG689" s="14"/>
      <c r="UOH689" s="18"/>
      <c r="UOR689" s="17"/>
      <c r="UOW689" s="14"/>
      <c r="UOX689" s="18"/>
      <c r="UPH689" s="17"/>
      <c r="UPM689" s="14"/>
      <c r="UPN689" s="18"/>
      <c r="UPX689" s="17"/>
      <c r="UQC689" s="14"/>
      <c r="UQD689" s="18"/>
      <c r="UQN689" s="17"/>
      <c r="UQS689" s="14"/>
      <c r="UQT689" s="18"/>
      <c r="URD689" s="17"/>
      <c r="URI689" s="14"/>
      <c r="URJ689" s="18"/>
      <c r="URT689" s="17"/>
      <c r="URY689" s="14"/>
      <c r="URZ689" s="18"/>
      <c r="USJ689" s="17"/>
      <c r="USO689" s="14"/>
      <c r="USP689" s="18"/>
      <c r="USZ689" s="17"/>
      <c r="UTE689" s="14"/>
      <c r="UTF689" s="18"/>
      <c r="UTP689" s="17"/>
      <c r="UTU689" s="14"/>
      <c r="UTV689" s="18"/>
      <c r="UUF689" s="17"/>
      <c r="UUK689" s="14"/>
      <c r="UUL689" s="18"/>
      <c r="UUV689" s="17"/>
      <c r="UVA689" s="14"/>
      <c r="UVB689" s="18"/>
      <c r="UVL689" s="17"/>
      <c r="UVQ689" s="14"/>
      <c r="UVR689" s="18"/>
      <c r="UWB689" s="17"/>
      <c r="UWG689" s="14"/>
      <c r="UWH689" s="18"/>
      <c r="UWR689" s="17"/>
      <c r="UWW689" s="14"/>
      <c r="UWX689" s="18"/>
      <c r="UXH689" s="17"/>
      <c r="UXM689" s="14"/>
      <c r="UXN689" s="18"/>
      <c r="UXX689" s="17"/>
      <c r="UYC689" s="14"/>
      <c r="UYD689" s="18"/>
      <c r="UYN689" s="17"/>
      <c r="UYS689" s="14"/>
      <c r="UYT689" s="18"/>
      <c r="UZD689" s="17"/>
      <c r="UZI689" s="14"/>
      <c r="UZJ689" s="18"/>
      <c r="UZT689" s="17"/>
      <c r="UZY689" s="14"/>
      <c r="UZZ689" s="18"/>
      <c r="VAJ689" s="17"/>
      <c r="VAO689" s="14"/>
      <c r="VAP689" s="18"/>
      <c r="VAZ689" s="17"/>
      <c r="VBE689" s="14"/>
      <c r="VBF689" s="18"/>
      <c r="VBP689" s="17"/>
      <c r="VBU689" s="14"/>
      <c r="VBV689" s="18"/>
      <c r="VCF689" s="17"/>
      <c r="VCK689" s="14"/>
      <c r="VCL689" s="18"/>
      <c r="VCV689" s="17"/>
      <c r="VDA689" s="14"/>
      <c r="VDB689" s="18"/>
      <c r="VDL689" s="17"/>
      <c r="VDQ689" s="14"/>
      <c r="VDR689" s="18"/>
      <c r="VEB689" s="17"/>
      <c r="VEG689" s="14"/>
      <c r="VEH689" s="18"/>
      <c r="VER689" s="17"/>
      <c r="VEW689" s="14"/>
      <c r="VEX689" s="18"/>
      <c r="VFH689" s="17"/>
      <c r="VFM689" s="14"/>
      <c r="VFN689" s="18"/>
      <c r="VFX689" s="17"/>
      <c r="VGC689" s="14"/>
      <c r="VGD689" s="18"/>
      <c r="VGN689" s="17"/>
      <c r="VGS689" s="14"/>
      <c r="VGT689" s="18"/>
      <c r="VHD689" s="17"/>
      <c r="VHI689" s="14"/>
      <c r="VHJ689" s="18"/>
      <c r="VHT689" s="17"/>
      <c r="VHY689" s="14"/>
      <c r="VHZ689" s="18"/>
      <c r="VIJ689" s="17"/>
      <c r="VIO689" s="14"/>
      <c r="VIP689" s="18"/>
      <c r="VIZ689" s="17"/>
      <c r="VJE689" s="14"/>
      <c r="VJF689" s="18"/>
      <c r="VJP689" s="17"/>
      <c r="VJU689" s="14"/>
      <c r="VJV689" s="18"/>
      <c r="VKF689" s="17"/>
      <c r="VKK689" s="14"/>
      <c r="VKL689" s="18"/>
      <c r="VKV689" s="17"/>
      <c r="VLA689" s="14"/>
      <c r="VLB689" s="18"/>
      <c r="VLL689" s="17"/>
      <c r="VLQ689" s="14"/>
      <c r="VLR689" s="18"/>
      <c r="VMB689" s="17"/>
      <c r="VMG689" s="14"/>
      <c r="VMH689" s="18"/>
      <c r="VMR689" s="17"/>
      <c r="VMW689" s="14"/>
      <c r="VMX689" s="18"/>
      <c r="VNH689" s="17"/>
      <c r="VNM689" s="14"/>
      <c r="VNN689" s="18"/>
      <c r="VNX689" s="17"/>
      <c r="VOC689" s="14"/>
      <c r="VOD689" s="18"/>
      <c r="VON689" s="17"/>
      <c r="VOS689" s="14"/>
      <c r="VOT689" s="18"/>
      <c r="VPD689" s="17"/>
      <c r="VPI689" s="14"/>
      <c r="VPJ689" s="18"/>
      <c r="VPT689" s="17"/>
      <c r="VPY689" s="14"/>
      <c r="VPZ689" s="18"/>
      <c r="VQJ689" s="17"/>
      <c r="VQO689" s="14"/>
      <c r="VQP689" s="18"/>
      <c r="VQZ689" s="17"/>
      <c r="VRE689" s="14"/>
      <c r="VRF689" s="18"/>
      <c r="VRP689" s="17"/>
      <c r="VRU689" s="14"/>
      <c r="VRV689" s="18"/>
      <c r="VSF689" s="17"/>
      <c r="VSK689" s="14"/>
      <c r="VSL689" s="18"/>
      <c r="VSV689" s="17"/>
      <c r="VTA689" s="14"/>
      <c r="VTB689" s="18"/>
      <c r="VTL689" s="17"/>
      <c r="VTQ689" s="14"/>
      <c r="VTR689" s="18"/>
      <c r="VUB689" s="17"/>
      <c r="VUG689" s="14"/>
      <c r="VUH689" s="18"/>
      <c r="VUR689" s="17"/>
      <c r="VUW689" s="14"/>
      <c r="VUX689" s="18"/>
      <c r="VVH689" s="17"/>
      <c r="VVM689" s="14"/>
      <c r="VVN689" s="18"/>
      <c r="VVX689" s="17"/>
      <c r="VWC689" s="14"/>
      <c r="VWD689" s="18"/>
      <c r="VWN689" s="17"/>
      <c r="VWS689" s="14"/>
      <c r="VWT689" s="18"/>
      <c r="VXD689" s="17"/>
      <c r="VXI689" s="14"/>
      <c r="VXJ689" s="18"/>
      <c r="VXT689" s="17"/>
      <c r="VXY689" s="14"/>
      <c r="VXZ689" s="18"/>
      <c r="VYJ689" s="17"/>
      <c r="VYO689" s="14"/>
      <c r="VYP689" s="18"/>
      <c r="VYZ689" s="17"/>
      <c r="VZE689" s="14"/>
      <c r="VZF689" s="18"/>
      <c r="VZP689" s="17"/>
      <c r="VZU689" s="14"/>
      <c r="VZV689" s="18"/>
      <c r="WAF689" s="17"/>
      <c r="WAK689" s="14"/>
      <c r="WAL689" s="18"/>
      <c r="WAV689" s="17"/>
      <c r="WBA689" s="14"/>
      <c r="WBB689" s="18"/>
      <c r="WBL689" s="17"/>
      <c r="WBQ689" s="14"/>
      <c r="WBR689" s="18"/>
      <c r="WCB689" s="17"/>
      <c r="WCG689" s="14"/>
      <c r="WCH689" s="18"/>
      <c r="WCR689" s="17"/>
      <c r="WCW689" s="14"/>
      <c r="WCX689" s="18"/>
      <c r="WDH689" s="17"/>
      <c r="WDM689" s="14"/>
      <c r="WDN689" s="18"/>
      <c r="WDX689" s="17"/>
      <c r="WEC689" s="14"/>
      <c r="WED689" s="18"/>
      <c r="WEN689" s="17"/>
      <c r="WES689" s="14"/>
      <c r="WET689" s="18"/>
      <c r="WFD689" s="17"/>
      <c r="WFI689" s="14"/>
      <c r="WFJ689" s="18"/>
      <c r="WFT689" s="17"/>
      <c r="WFY689" s="14"/>
      <c r="WFZ689" s="18"/>
      <c r="WGJ689" s="17"/>
      <c r="WGO689" s="14"/>
      <c r="WGP689" s="18"/>
      <c r="WGZ689" s="17"/>
      <c r="WHE689" s="14"/>
      <c r="WHF689" s="18"/>
      <c r="WHP689" s="17"/>
      <c r="WHU689" s="14"/>
      <c r="WHV689" s="18"/>
      <c r="WIF689" s="17"/>
      <c r="WIK689" s="14"/>
      <c r="WIL689" s="18"/>
      <c r="WIV689" s="17"/>
      <c r="WJA689" s="14"/>
      <c r="WJB689" s="18"/>
      <c r="WJL689" s="17"/>
      <c r="WJQ689" s="14"/>
      <c r="WJR689" s="18"/>
      <c r="WKB689" s="17"/>
      <c r="WKG689" s="14"/>
      <c r="WKH689" s="18"/>
      <c r="WKR689" s="17"/>
      <c r="WKW689" s="14"/>
      <c r="WKX689" s="18"/>
      <c r="WLH689" s="17"/>
      <c r="WLM689" s="14"/>
      <c r="WLN689" s="18"/>
      <c r="WLX689" s="17"/>
      <c r="WMC689" s="14"/>
      <c r="WMD689" s="18"/>
      <c r="WMN689" s="17"/>
      <c r="WMS689" s="14"/>
      <c r="WMT689" s="18"/>
      <c r="WND689" s="17"/>
      <c r="WNI689" s="14"/>
      <c r="WNJ689" s="18"/>
      <c r="WNT689" s="17"/>
      <c r="WNY689" s="14"/>
      <c r="WNZ689" s="18"/>
      <c r="WOJ689" s="17"/>
      <c r="WOO689" s="14"/>
      <c r="WOP689" s="18"/>
      <c r="WOZ689" s="17"/>
      <c r="WPE689" s="14"/>
      <c r="WPF689" s="18"/>
      <c r="WPP689" s="17"/>
      <c r="WPU689" s="14"/>
      <c r="WPV689" s="18"/>
      <c r="WQF689" s="17"/>
      <c r="WQK689" s="14"/>
      <c r="WQL689" s="18"/>
      <c r="WQV689" s="17"/>
      <c r="WRA689" s="14"/>
      <c r="WRB689" s="18"/>
      <c r="WRL689" s="17"/>
      <c r="WRQ689" s="14"/>
      <c r="WRR689" s="18"/>
      <c r="WSB689" s="17"/>
      <c r="WSG689" s="14"/>
      <c r="WSH689" s="18"/>
      <c r="WSR689" s="17"/>
      <c r="WSW689" s="14"/>
      <c r="WSX689" s="18"/>
      <c r="WTH689" s="17"/>
      <c r="WTM689" s="14"/>
      <c r="WTN689" s="18"/>
      <c r="WTX689" s="17"/>
      <c r="WUC689" s="14"/>
      <c r="WUD689" s="18"/>
      <c r="WUN689" s="17"/>
      <c r="WUS689" s="14"/>
      <c r="WUT689" s="18"/>
      <c r="WVD689" s="17"/>
      <c r="WVI689" s="14"/>
      <c r="WVJ689" s="18"/>
      <c r="WVT689" s="17"/>
      <c r="WVY689" s="14"/>
      <c r="WVZ689" s="18"/>
      <c r="WWJ689" s="17"/>
      <c r="WWO689" s="14"/>
      <c r="WWP689" s="18"/>
      <c r="WWZ689" s="17"/>
      <c r="WXE689" s="14"/>
      <c r="WXF689" s="18"/>
      <c r="WXP689" s="17"/>
      <c r="WXU689" s="14"/>
      <c r="WXV689" s="18"/>
      <c r="WYF689" s="17"/>
      <c r="WYK689" s="14"/>
      <c r="WYL689" s="18"/>
      <c r="WYV689" s="17"/>
      <c r="WZA689" s="14"/>
      <c r="WZB689" s="18"/>
      <c r="WZL689" s="17"/>
      <c r="WZQ689" s="14"/>
      <c r="WZR689" s="18"/>
      <c r="XAB689" s="17"/>
      <c r="XAG689" s="14"/>
      <c r="XAH689" s="18"/>
      <c r="XAR689" s="17"/>
      <c r="XAW689" s="14"/>
      <c r="XAX689" s="18"/>
      <c r="XBH689" s="17"/>
      <c r="XBM689" s="14"/>
      <c r="XBN689" s="18"/>
      <c r="XBX689" s="17"/>
      <c r="XCC689" s="14"/>
      <c r="XCD689" s="18"/>
      <c r="XCN689" s="17"/>
      <c r="XCS689" s="14"/>
      <c r="XCT689" s="18"/>
      <c r="XDD689" s="17"/>
      <c r="XDI689" s="14"/>
      <c r="XDJ689" s="18"/>
      <c r="XDT689" s="17"/>
      <c r="XDY689" s="14"/>
      <c r="XDZ689" s="18"/>
      <c r="XEJ689" s="17"/>
      <c r="XEO689" s="14"/>
      <c r="XEP689" s="18"/>
      <c r="XEZ689" s="17"/>
    </row>
    <row r="690" spans="1:1020 1025:2044 2049:3068 3073:4092 4097:5116 5121:6140 6145:7164 7169:8188 8193:9212 9217:10236 10241:11260 11265:12284 12289:13308 13313:14332 14337:15356 15361:16380" s="15" customFormat="1" ht="10.15" hidden="1" customHeight="1" x14ac:dyDescent="0.2">
      <c r="A690" s="14">
        <f t="shared" si="54"/>
        <v>687</v>
      </c>
      <c r="B690" s="15" t="s">
        <v>1220</v>
      </c>
      <c r="C690" s="15" t="s">
        <v>1221</v>
      </c>
      <c r="D690" s="15" t="s">
        <v>627</v>
      </c>
      <c r="E690" s="16">
        <v>18.127994093127754</v>
      </c>
      <c r="F690" s="15" t="s">
        <v>79</v>
      </c>
      <c r="G690" s="15" t="s">
        <v>70</v>
      </c>
      <c r="H690" s="15" t="s">
        <v>80</v>
      </c>
      <c r="I690" s="15" t="s">
        <v>70</v>
      </c>
      <c r="J690" s="15" t="s">
        <v>70</v>
      </c>
      <c r="K690" s="15" t="s">
        <v>70</v>
      </c>
      <c r="L690" s="15" t="s">
        <v>70</v>
      </c>
      <c r="M690" s="15" t="s">
        <v>70</v>
      </c>
      <c r="N690" s="15" t="s">
        <v>80</v>
      </c>
      <c r="O690" s="15" t="s">
        <v>70</v>
      </c>
      <c r="P690" s="15" t="s">
        <v>79</v>
      </c>
      <c r="Q690" s="6" t="str">
        <f t="shared" si="51"/>
        <v/>
      </c>
      <c r="R690" s="1" t="str">
        <f t="shared" si="52"/>
        <v>Estimado.rar</v>
      </c>
      <c r="U690" s="15">
        <f t="shared" si="50"/>
        <v>1</v>
      </c>
      <c r="V690" s="1" t="s">
        <v>2566</v>
      </c>
      <c r="W690" s="1" t="str">
        <f t="shared" si="53"/>
        <v>revisamos</v>
      </c>
      <c r="AB690" s="17"/>
      <c r="AG690" s="14"/>
      <c r="AH690" s="18"/>
      <c r="AR690" s="17"/>
      <c r="AW690" s="14"/>
      <c r="AX690" s="18"/>
      <c r="BH690" s="17"/>
      <c r="BM690" s="14"/>
      <c r="BN690" s="18"/>
      <c r="BX690" s="17"/>
      <c r="CC690" s="14"/>
      <c r="CD690" s="18"/>
      <c r="CN690" s="17"/>
      <c r="CS690" s="14"/>
      <c r="CT690" s="18"/>
      <c r="DD690" s="17"/>
      <c r="DI690" s="14"/>
      <c r="DJ690" s="18"/>
      <c r="DT690" s="17"/>
      <c r="DY690" s="14"/>
      <c r="DZ690" s="18"/>
      <c r="EJ690" s="17"/>
      <c r="EO690" s="14"/>
      <c r="EP690" s="18"/>
      <c r="EZ690" s="17"/>
      <c r="FE690" s="14"/>
      <c r="FF690" s="18"/>
      <c r="FP690" s="17"/>
      <c r="FU690" s="14"/>
      <c r="FV690" s="18"/>
      <c r="GF690" s="17"/>
      <c r="GK690" s="14"/>
      <c r="GL690" s="18"/>
      <c r="GV690" s="17"/>
      <c r="HA690" s="14"/>
      <c r="HB690" s="18"/>
      <c r="HL690" s="17"/>
      <c r="HQ690" s="14"/>
      <c r="HR690" s="18"/>
      <c r="IB690" s="17"/>
      <c r="IG690" s="14"/>
      <c r="IH690" s="18"/>
      <c r="IR690" s="17"/>
      <c r="IW690" s="14"/>
      <c r="IX690" s="18"/>
      <c r="JH690" s="17"/>
      <c r="JM690" s="14"/>
      <c r="JN690" s="18"/>
      <c r="JX690" s="17"/>
      <c r="KC690" s="14"/>
      <c r="KD690" s="18"/>
      <c r="KN690" s="17"/>
      <c r="KS690" s="14"/>
      <c r="KT690" s="18"/>
      <c r="LD690" s="17"/>
      <c r="LI690" s="14"/>
      <c r="LJ690" s="18"/>
      <c r="LT690" s="17"/>
      <c r="LY690" s="14"/>
      <c r="LZ690" s="18"/>
      <c r="MJ690" s="17"/>
      <c r="MO690" s="14"/>
      <c r="MP690" s="18"/>
      <c r="MZ690" s="17"/>
      <c r="NE690" s="14"/>
      <c r="NF690" s="18"/>
      <c r="NP690" s="17"/>
      <c r="NU690" s="14"/>
      <c r="NV690" s="18"/>
      <c r="OF690" s="17"/>
      <c r="OK690" s="14"/>
      <c r="OL690" s="18"/>
      <c r="OV690" s="17"/>
      <c r="PA690" s="14"/>
      <c r="PB690" s="18"/>
      <c r="PL690" s="17"/>
      <c r="PQ690" s="14"/>
      <c r="PR690" s="18"/>
      <c r="QB690" s="17"/>
      <c r="QG690" s="14"/>
      <c r="QH690" s="18"/>
      <c r="QR690" s="17"/>
      <c r="QW690" s="14"/>
      <c r="QX690" s="18"/>
      <c r="RH690" s="17"/>
      <c r="RM690" s="14"/>
      <c r="RN690" s="18"/>
      <c r="RX690" s="17"/>
      <c r="SC690" s="14"/>
      <c r="SD690" s="18"/>
      <c r="SN690" s="17"/>
      <c r="SS690" s="14"/>
      <c r="ST690" s="18"/>
      <c r="TD690" s="17"/>
      <c r="TI690" s="14"/>
      <c r="TJ690" s="18"/>
      <c r="TT690" s="17"/>
      <c r="TY690" s="14"/>
      <c r="TZ690" s="18"/>
      <c r="UJ690" s="17"/>
      <c r="UO690" s="14"/>
      <c r="UP690" s="18"/>
      <c r="UZ690" s="17"/>
      <c r="VE690" s="14"/>
      <c r="VF690" s="18"/>
      <c r="VP690" s="17"/>
      <c r="VU690" s="14"/>
      <c r="VV690" s="18"/>
      <c r="WF690" s="17"/>
      <c r="WK690" s="14"/>
      <c r="WL690" s="18"/>
      <c r="WV690" s="17"/>
      <c r="XA690" s="14"/>
      <c r="XB690" s="18"/>
      <c r="XL690" s="17"/>
      <c r="XQ690" s="14"/>
      <c r="XR690" s="18"/>
      <c r="YB690" s="17"/>
      <c r="YG690" s="14"/>
      <c r="YH690" s="18"/>
      <c r="YR690" s="17"/>
      <c r="YW690" s="14"/>
      <c r="YX690" s="18"/>
      <c r="ZH690" s="17"/>
      <c r="ZM690" s="14"/>
      <c r="ZN690" s="18"/>
      <c r="ZX690" s="17"/>
      <c r="AAC690" s="14"/>
      <c r="AAD690" s="18"/>
      <c r="AAN690" s="17"/>
      <c r="AAS690" s="14"/>
      <c r="AAT690" s="18"/>
      <c r="ABD690" s="17"/>
      <c r="ABI690" s="14"/>
      <c r="ABJ690" s="18"/>
      <c r="ABT690" s="17"/>
      <c r="ABY690" s="14"/>
      <c r="ABZ690" s="18"/>
      <c r="ACJ690" s="17"/>
      <c r="ACO690" s="14"/>
      <c r="ACP690" s="18"/>
      <c r="ACZ690" s="17"/>
      <c r="ADE690" s="14"/>
      <c r="ADF690" s="18"/>
      <c r="ADP690" s="17"/>
      <c r="ADU690" s="14"/>
      <c r="ADV690" s="18"/>
      <c r="AEF690" s="17"/>
      <c r="AEK690" s="14"/>
      <c r="AEL690" s="18"/>
      <c r="AEV690" s="17"/>
      <c r="AFA690" s="14"/>
      <c r="AFB690" s="18"/>
      <c r="AFL690" s="17"/>
      <c r="AFQ690" s="14"/>
      <c r="AFR690" s="18"/>
      <c r="AGB690" s="17"/>
      <c r="AGG690" s="14"/>
      <c r="AGH690" s="18"/>
      <c r="AGR690" s="17"/>
      <c r="AGW690" s="14"/>
      <c r="AGX690" s="18"/>
      <c r="AHH690" s="17"/>
      <c r="AHM690" s="14"/>
      <c r="AHN690" s="18"/>
      <c r="AHX690" s="17"/>
      <c r="AIC690" s="14"/>
      <c r="AID690" s="18"/>
      <c r="AIN690" s="17"/>
      <c r="AIS690" s="14"/>
      <c r="AIT690" s="18"/>
      <c r="AJD690" s="17"/>
      <c r="AJI690" s="14"/>
      <c r="AJJ690" s="18"/>
      <c r="AJT690" s="17"/>
      <c r="AJY690" s="14"/>
      <c r="AJZ690" s="18"/>
      <c r="AKJ690" s="17"/>
      <c r="AKO690" s="14"/>
      <c r="AKP690" s="18"/>
      <c r="AKZ690" s="17"/>
      <c r="ALE690" s="14"/>
      <c r="ALF690" s="18"/>
      <c r="ALP690" s="17"/>
      <c r="ALU690" s="14"/>
      <c r="ALV690" s="18"/>
      <c r="AMF690" s="17"/>
      <c r="AMK690" s="14"/>
      <c r="AML690" s="18"/>
      <c r="AMV690" s="17"/>
      <c r="ANA690" s="14"/>
      <c r="ANB690" s="18"/>
      <c r="ANL690" s="17"/>
      <c r="ANQ690" s="14"/>
      <c r="ANR690" s="18"/>
      <c r="AOB690" s="17"/>
      <c r="AOG690" s="14"/>
      <c r="AOH690" s="18"/>
      <c r="AOR690" s="17"/>
      <c r="AOW690" s="14"/>
      <c r="AOX690" s="18"/>
      <c r="APH690" s="17"/>
      <c r="APM690" s="14"/>
      <c r="APN690" s="18"/>
      <c r="APX690" s="17"/>
      <c r="AQC690" s="14"/>
      <c r="AQD690" s="18"/>
      <c r="AQN690" s="17"/>
      <c r="AQS690" s="14"/>
      <c r="AQT690" s="18"/>
      <c r="ARD690" s="17"/>
      <c r="ARI690" s="14"/>
      <c r="ARJ690" s="18"/>
      <c r="ART690" s="17"/>
      <c r="ARY690" s="14"/>
      <c r="ARZ690" s="18"/>
      <c r="ASJ690" s="17"/>
      <c r="ASO690" s="14"/>
      <c r="ASP690" s="18"/>
      <c r="ASZ690" s="17"/>
      <c r="ATE690" s="14"/>
      <c r="ATF690" s="18"/>
      <c r="ATP690" s="17"/>
      <c r="ATU690" s="14"/>
      <c r="ATV690" s="18"/>
      <c r="AUF690" s="17"/>
      <c r="AUK690" s="14"/>
      <c r="AUL690" s="18"/>
      <c r="AUV690" s="17"/>
      <c r="AVA690" s="14"/>
      <c r="AVB690" s="18"/>
      <c r="AVL690" s="17"/>
      <c r="AVQ690" s="14"/>
      <c r="AVR690" s="18"/>
      <c r="AWB690" s="17"/>
      <c r="AWG690" s="14"/>
      <c r="AWH690" s="18"/>
      <c r="AWR690" s="17"/>
      <c r="AWW690" s="14"/>
      <c r="AWX690" s="18"/>
      <c r="AXH690" s="17"/>
      <c r="AXM690" s="14"/>
      <c r="AXN690" s="18"/>
      <c r="AXX690" s="17"/>
      <c r="AYC690" s="14"/>
      <c r="AYD690" s="18"/>
      <c r="AYN690" s="17"/>
      <c r="AYS690" s="14"/>
      <c r="AYT690" s="18"/>
      <c r="AZD690" s="17"/>
      <c r="AZI690" s="14"/>
      <c r="AZJ690" s="18"/>
      <c r="AZT690" s="17"/>
      <c r="AZY690" s="14"/>
      <c r="AZZ690" s="18"/>
      <c r="BAJ690" s="17"/>
      <c r="BAO690" s="14"/>
      <c r="BAP690" s="18"/>
      <c r="BAZ690" s="17"/>
      <c r="BBE690" s="14"/>
      <c r="BBF690" s="18"/>
      <c r="BBP690" s="17"/>
      <c r="BBU690" s="14"/>
      <c r="BBV690" s="18"/>
      <c r="BCF690" s="17"/>
      <c r="BCK690" s="14"/>
      <c r="BCL690" s="18"/>
      <c r="BCV690" s="17"/>
      <c r="BDA690" s="14"/>
      <c r="BDB690" s="18"/>
      <c r="BDL690" s="17"/>
      <c r="BDQ690" s="14"/>
      <c r="BDR690" s="18"/>
      <c r="BEB690" s="17"/>
      <c r="BEG690" s="14"/>
      <c r="BEH690" s="18"/>
      <c r="BER690" s="17"/>
      <c r="BEW690" s="14"/>
      <c r="BEX690" s="18"/>
      <c r="BFH690" s="17"/>
      <c r="BFM690" s="14"/>
      <c r="BFN690" s="18"/>
      <c r="BFX690" s="17"/>
      <c r="BGC690" s="14"/>
      <c r="BGD690" s="18"/>
      <c r="BGN690" s="17"/>
      <c r="BGS690" s="14"/>
      <c r="BGT690" s="18"/>
      <c r="BHD690" s="17"/>
      <c r="BHI690" s="14"/>
      <c r="BHJ690" s="18"/>
      <c r="BHT690" s="17"/>
      <c r="BHY690" s="14"/>
      <c r="BHZ690" s="18"/>
      <c r="BIJ690" s="17"/>
      <c r="BIO690" s="14"/>
      <c r="BIP690" s="18"/>
      <c r="BIZ690" s="17"/>
      <c r="BJE690" s="14"/>
      <c r="BJF690" s="18"/>
      <c r="BJP690" s="17"/>
      <c r="BJU690" s="14"/>
      <c r="BJV690" s="18"/>
      <c r="BKF690" s="17"/>
      <c r="BKK690" s="14"/>
      <c r="BKL690" s="18"/>
      <c r="BKV690" s="17"/>
      <c r="BLA690" s="14"/>
      <c r="BLB690" s="18"/>
      <c r="BLL690" s="17"/>
      <c r="BLQ690" s="14"/>
      <c r="BLR690" s="18"/>
      <c r="BMB690" s="17"/>
      <c r="BMG690" s="14"/>
      <c r="BMH690" s="18"/>
      <c r="BMR690" s="17"/>
      <c r="BMW690" s="14"/>
      <c r="BMX690" s="18"/>
      <c r="BNH690" s="17"/>
      <c r="BNM690" s="14"/>
      <c r="BNN690" s="18"/>
      <c r="BNX690" s="17"/>
      <c r="BOC690" s="14"/>
      <c r="BOD690" s="18"/>
      <c r="BON690" s="17"/>
      <c r="BOS690" s="14"/>
      <c r="BOT690" s="18"/>
      <c r="BPD690" s="17"/>
      <c r="BPI690" s="14"/>
      <c r="BPJ690" s="18"/>
      <c r="BPT690" s="17"/>
      <c r="BPY690" s="14"/>
      <c r="BPZ690" s="18"/>
      <c r="BQJ690" s="17"/>
      <c r="BQO690" s="14"/>
      <c r="BQP690" s="18"/>
      <c r="BQZ690" s="17"/>
      <c r="BRE690" s="14"/>
      <c r="BRF690" s="18"/>
      <c r="BRP690" s="17"/>
      <c r="BRU690" s="14"/>
      <c r="BRV690" s="18"/>
      <c r="BSF690" s="17"/>
      <c r="BSK690" s="14"/>
      <c r="BSL690" s="18"/>
      <c r="BSV690" s="17"/>
      <c r="BTA690" s="14"/>
      <c r="BTB690" s="18"/>
      <c r="BTL690" s="17"/>
      <c r="BTQ690" s="14"/>
      <c r="BTR690" s="18"/>
      <c r="BUB690" s="17"/>
      <c r="BUG690" s="14"/>
      <c r="BUH690" s="18"/>
      <c r="BUR690" s="17"/>
      <c r="BUW690" s="14"/>
      <c r="BUX690" s="18"/>
      <c r="BVH690" s="17"/>
      <c r="BVM690" s="14"/>
      <c r="BVN690" s="18"/>
      <c r="BVX690" s="17"/>
      <c r="BWC690" s="14"/>
      <c r="BWD690" s="18"/>
      <c r="BWN690" s="17"/>
      <c r="BWS690" s="14"/>
      <c r="BWT690" s="18"/>
      <c r="BXD690" s="17"/>
      <c r="BXI690" s="14"/>
      <c r="BXJ690" s="18"/>
      <c r="BXT690" s="17"/>
      <c r="BXY690" s="14"/>
      <c r="BXZ690" s="18"/>
      <c r="BYJ690" s="17"/>
      <c r="BYO690" s="14"/>
      <c r="BYP690" s="18"/>
      <c r="BYZ690" s="17"/>
      <c r="BZE690" s="14"/>
      <c r="BZF690" s="18"/>
      <c r="BZP690" s="17"/>
      <c r="BZU690" s="14"/>
      <c r="BZV690" s="18"/>
      <c r="CAF690" s="17"/>
      <c r="CAK690" s="14"/>
      <c r="CAL690" s="18"/>
      <c r="CAV690" s="17"/>
      <c r="CBA690" s="14"/>
      <c r="CBB690" s="18"/>
      <c r="CBL690" s="17"/>
      <c r="CBQ690" s="14"/>
      <c r="CBR690" s="18"/>
      <c r="CCB690" s="17"/>
      <c r="CCG690" s="14"/>
      <c r="CCH690" s="18"/>
      <c r="CCR690" s="17"/>
      <c r="CCW690" s="14"/>
      <c r="CCX690" s="18"/>
      <c r="CDH690" s="17"/>
      <c r="CDM690" s="14"/>
      <c r="CDN690" s="18"/>
      <c r="CDX690" s="17"/>
      <c r="CEC690" s="14"/>
      <c r="CED690" s="18"/>
      <c r="CEN690" s="17"/>
      <c r="CES690" s="14"/>
      <c r="CET690" s="18"/>
      <c r="CFD690" s="17"/>
      <c r="CFI690" s="14"/>
      <c r="CFJ690" s="18"/>
      <c r="CFT690" s="17"/>
      <c r="CFY690" s="14"/>
      <c r="CFZ690" s="18"/>
      <c r="CGJ690" s="17"/>
      <c r="CGO690" s="14"/>
      <c r="CGP690" s="18"/>
      <c r="CGZ690" s="17"/>
      <c r="CHE690" s="14"/>
      <c r="CHF690" s="18"/>
      <c r="CHP690" s="17"/>
      <c r="CHU690" s="14"/>
      <c r="CHV690" s="18"/>
      <c r="CIF690" s="17"/>
      <c r="CIK690" s="14"/>
      <c r="CIL690" s="18"/>
      <c r="CIV690" s="17"/>
      <c r="CJA690" s="14"/>
      <c r="CJB690" s="18"/>
      <c r="CJL690" s="17"/>
      <c r="CJQ690" s="14"/>
      <c r="CJR690" s="18"/>
      <c r="CKB690" s="17"/>
      <c r="CKG690" s="14"/>
      <c r="CKH690" s="18"/>
      <c r="CKR690" s="17"/>
      <c r="CKW690" s="14"/>
      <c r="CKX690" s="18"/>
      <c r="CLH690" s="17"/>
      <c r="CLM690" s="14"/>
      <c r="CLN690" s="18"/>
      <c r="CLX690" s="17"/>
      <c r="CMC690" s="14"/>
      <c r="CMD690" s="18"/>
      <c r="CMN690" s="17"/>
      <c r="CMS690" s="14"/>
      <c r="CMT690" s="18"/>
      <c r="CND690" s="17"/>
      <c r="CNI690" s="14"/>
      <c r="CNJ690" s="18"/>
      <c r="CNT690" s="17"/>
      <c r="CNY690" s="14"/>
      <c r="CNZ690" s="18"/>
      <c r="COJ690" s="17"/>
      <c r="COO690" s="14"/>
      <c r="COP690" s="18"/>
      <c r="COZ690" s="17"/>
      <c r="CPE690" s="14"/>
      <c r="CPF690" s="18"/>
      <c r="CPP690" s="17"/>
      <c r="CPU690" s="14"/>
      <c r="CPV690" s="18"/>
      <c r="CQF690" s="17"/>
      <c r="CQK690" s="14"/>
      <c r="CQL690" s="18"/>
      <c r="CQV690" s="17"/>
      <c r="CRA690" s="14"/>
      <c r="CRB690" s="18"/>
      <c r="CRL690" s="17"/>
      <c r="CRQ690" s="14"/>
      <c r="CRR690" s="18"/>
      <c r="CSB690" s="17"/>
      <c r="CSG690" s="14"/>
      <c r="CSH690" s="18"/>
      <c r="CSR690" s="17"/>
      <c r="CSW690" s="14"/>
      <c r="CSX690" s="18"/>
      <c r="CTH690" s="17"/>
      <c r="CTM690" s="14"/>
      <c r="CTN690" s="18"/>
      <c r="CTX690" s="17"/>
      <c r="CUC690" s="14"/>
      <c r="CUD690" s="18"/>
      <c r="CUN690" s="17"/>
      <c r="CUS690" s="14"/>
      <c r="CUT690" s="18"/>
      <c r="CVD690" s="17"/>
      <c r="CVI690" s="14"/>
      <c r="CVJ690" s="18"/>
      <c r="CVT690" s="17"/>
      <c r="CVY690" s="14"/>
      <c r="CVZ690" s="18"/>
      <c r="CWJ690" s="17"/>
      <c r="CWO690" s="14"/>
      <c r="CWP690" s="18"/>
      <c r="CWZ690" s="17"/>
      <c r="CXE690" s="14"/>
      <c r="CXF690" s="18"/>
      <c r="CXP690" s="17"/>
      <c r="CXU690" s="14"/>
      <c r="CXV690" s="18"/>
      <c r="CYF690" s="17"/>
      <c r="CYK690" s="14"/>
      <c r="CYL690" s="18"/>
      <c r="CYV690" s="17"/>
      <c r="CZA690" s="14"/>
      <c r="CZB690" s="18"/>
      <c r="CZL690" s="17"/>
      <c r="CZQ690" s="14"/>
      <c r="CZR690" s="18"/>
      <c r="DAB690" s="17"/>
      <c r="DAG690" s="14"/>
      <c r="DAH690" s="18"/>
      <c r="DAR690" s="17"/>
      <c r="DAW690" s="14"/>
      <c r="DAX690" s="18"/>
      <c r="DBH690" s="17"/>
      <c r="DBM690" s="14"/>
      <c r="DBN690" s="18"/>
      <c r="DBX690" s="17"/>
      <c r="DCC690" s="14"/>
      <c r="DCD690" s="18"/>
      <c r="DCN690" s="17"/>
      <c r="DCS690" s="14"/>
      <c r="DCT690" s="18"/>
      <c r="DDD690" s="17"/>
      <c r="DDI690" s="14"/>
      <c r="DDJ690" s="18"/>
      <c r="DDT690" s="17"/>
      <c r="DDY690" s="14"/>
      <c r="DDZ690" s="18"/>
      <c r="DEJ690" s="17"/>
      <c r="DEO690" s="14"/>
      <c r="DEP690" s="18"/>
      <c r="DEZ690" s="17"/>
      <c r="DFE690" s="14"/>
      <c r="DFF690" s="18"/>
      <c r="DFP690" s="17"/>
      <c r="DFU690" s="14"/>
      <c r="DFV690" s="18"/>
      <c r="DGF690" s="17"/>
      <c r="DGK690" s="14"/>
      <c r="DGL690" s="18"/>
      <c r="DGV690" s="17"/>
      <c r="DHA690" s="14"/>
      <c r="DHB690" s="18"/>
      <c r="DHL690" s="17"/>
      <c r="DHQ690" s="14"/>
      <c r="DHR690" s="18"/>
      <c r="DIB690" s="17"/>
      <c r="DIG690" s="14"/>
      <c r="DIH690" s="18"/>
      <c r="DIR690" s="17"/>
      <c r="DIW690" s="14"/>
      <c r="DIX690" s="18"/>
      <c r="DJH690" s="17"/>
      <c r="DJM690" s="14"/>
      <c r="DJN690" s="18"/>
      <c r="DJX690" s="17"/>
      <c r="DKC690" s="14"/>
      <c r="DKD690" s="18"/>
      <c r="DKN690" s="17"/>
      <c r="DKS690" s="14"/>
      <c r="DKT690" s="18"/>
      <c r="DLD690" s="17"/>
      <c r="DLI690" s="14"/>
      <c r="DLJ690" s="18"/>
      <c r="DLT690" s="17"/>
      <c r="DLY690" s="14"/>
      <c r="DLZ690" s="18"/>
      <c r="DMJ690" s="17"/>
      <c r="DMO690" s="14"/>
      <c r="DMP690" s="18"/>
      <c r="DMZ690" s="17"/>
      <c r="DNE690" s="14"/>
      <c r="DNF690" s="18"/>
      <c r="DNP690" s="17"/>
      <c r="DNU690" s="14"/>
      <c r="DNV690" s="18"/>
      <c r="DOF690" s="17"/>
      <c r="DOK690" s="14"/>
      <c r="DOL690" s="18"/>
      <c r="DOV690" s="17"/>
      <c r="DPA690" s="14"/>
      <c r="DPB690" s="18"/>
      <c r="DPL690" s="17"/>
      <c r="DPQ690" s="14"/>
      <c r="DPR690" s="18"/>
      <c r="DQB690" s="17"/>
      <c r="DQG690" s="14"/>
      <c r="DQH690" s="18"/>
      <c r="DQR690" s="17"/>
      <c r="DQW690" s="14"/>
      <c r="DQX690" s="18"/>
      <c r="DRH690" s="17"/>
      <c r="DRM690" s="14"/>
      <c r="DRN690" s="18"/>
      <c r="DRX690" s="17"/>
      <c r="DSC690" s="14"/>
      <c r="DSD690" s="18"/>
      <c r="DSN690" s="17"/>
      <c r="DSS690" s="14"/>
      <c r="DST690" s="18"/>
      <c r="DTD690" s="17"/>
      <c r="DTI690" s="14"/>
      <c r="DTJ690" s="18"/>
      <c r="DTT690" s="17"/>
      <c r="DTY690" s="14"/>
      <c r="DTZ690" s="18"/>
      <c r="DUJ690" s="17"/>
      <c r="DUO690" s="14"/>
      <c r="DUP690" s="18"/>
      <c r="DUZ690" s="17"/>
      <c r="DVE690" s="14"/>
      <c r="DVF690" s="18"/>
      <c r="DVP690" s="17"/>
      <c r="DVU690" s="14"/>
      <c r="DVV690" s="18"/>
      <c r="DWF690" s="17"/>
      <c r="DWK690" s="14"/>
      <c r="DWL690" s="18"/>
      <c r="DWV690" s="17"/>
      <c r="DXA690" s="14"/>
      <c r="DXB690" s="18"/>
      <c r="DXL690" s="17"/>
      <c r="DXQ690" s="14"/>
      <c r="DXR690" s="18"/>
      <c r="DYB690" s="17"/>
      <c r="DYG690" s="14"/>
      <c r="DYH690" s="18"/>
      <c r="DYR690" s="17"/>
      <c r="DYW690" s="14"/>
      <c r="DYX690" s="18"/>
      <c r="DZH690" s="17"/>
      <c r="DZM690" s="14"/>
      <c r="DZN690" s="18"/>
      <c r="DZX690" s="17"/>
      <c r="EAC690" s="14"/>
      <c r="EAD690" s="18"/>
      <c r="EAN690" s="17"/>
      <c r="EAS690" s="14"/>
      <c r="EAT690" s="18"/>
      <c r="EBD690" s="17"/>
      <c r="EBI690" s="14"/>
      <c r="EBJ690" s="18"/>
      <c r="EBT690" s="17"/>
      <c r="EBY690" s="14"/>
      <c r="EBZ690" s="18"/>
      <c r="ECJ690" s="17"/>
      <c r="ECO690" s="14"/>
      <c r="ECP690" s="18"/>
      <c r="ECZ690" s="17"/>
      <c r="EDE690" s="14"/>
      <c r="EDF690" s="18"/>
      <c r="EDP690" s="17"/>
      <c r="EDU690" s="14"/>
      <c r="EDV690" s="18"/>
      <c r="EEF690" s="17"/>
      <c r="EEK690" s="14"/>
      <c r="EEL690" s="18"/>
      <c r="EEV690" s="17"/>
      <c r="EFA690" s="14"/>
      <c r="EFB690" s="18"/>
      <c r="EFL690" s="17"/>
      <c r="EFQ690" s="14"/>
      <c r="EFR690" s="18"/>
      <c r="EGB690" s="17"/>
      <c r="EGG690" s="14"/>
      <c r="EGH690" s="18"/>
      <c r="EGR690" s="17"/>
      <c r="EGW690" s="14"/>
      <c r="EGX690" s="18"/>
      <c r="EHH690" s="17"/>
      <c r="EHM690" s="14"/>
      <c r="EHN690" s="18"/>
      <c r="EHX690" s="17"/>
      <c r="EIC690" s="14"/>
      <c r="EID690" s="18"/>
      <c r="EIN690" s="17"/>
      <c r="EIS690" s="14"/>
      <c r="EIT690" s="18"/>
      <c r="EJD690" s="17"/>
      <c r="EJI690" s="14"/>
      <c r="EJJ690" s="18"/>
      <c r="EJT690" s="17"/>
      <c r="EJY690" s="14"/>
      <c r="EJZ690" s="18"/>
      <c r="EKJ690" s="17"/>
      <c r="EKO690" s="14"/>
      <c r="EKP690" s="18"/>
      <c r="EKZ690" s="17"/>
      <c r="ELE690" s="14"/>
      <c r="ELF690" s="18"/>
      <c r="ELP690" s="17"/>
      <c r="ELU690" s="14"/>
      <c r="ELV690" s="18"/>
      <c r="EMF690" s="17"/>
      <c r="EMK690" s="14"/>
      <c r="EML690" s="18"/>
      <c r="EMV690" s="17"/>
      <c r="ENA690" s="14"/>
      <c r="ENB690" s="18"/>
      <c r="ENL690" s="17"/>
      <c r="ENQ690" s="14"/>
      <c r="ENR690" s="18"/>
      <c r="EOB690" s="17"/>
      <c r="EOG690" s="14"/>
      <c r="EOH690" s="18"/>
      <c r="EOR690" s="17"/>
      <c r="EOW690" s="14"/>
      <c r="EOX690" s="18"/>
      <c r="EPH690" s="17"/>
      <c r="EPM690" s="14"/>
      <c r="EPN690" s="18"/>
      <c r="EPX690" s="17"/>
      <c r="EQC690" s="14"/>
      <c r="EQD690" s="18"/>
      <c r="EQN690" s="17"/>
      <c r="EQS690" s="14"/>
      <c r="EQT690" s="18"/>
      <c r="ERD690" s="17"/>
      <c r="ERI690" s="14"/>
      <c r="ERJ690" s="18"/>
      <c r="ERT690" s="17"/>
      <c r="ERY690" s="14"/>
      <c r="ERZ690" s="18"/>
      <c r="ESJ690" s="17"/>
      <c r="ESO690" s="14"/>
      <c r="ESP690" s="18"/>
      <c r="ESZ690" s="17"/>
      <c r="ETE690" s="14"/>
      <c r="ETF690" s="18"/>
      <c r="ETP690" s="17"/>
      <c r="ETU690" s="14"/>
      <c r="ETV690" s="18"/>
      <c r="EUF690" s="17"/>
      <c r="EUK690" s="14"/>
      <c r="EUL690" s="18"/>
      <c r="EUV690" s="17"/>
      <c r="EVA690" s="14"/>
      <c r="EVB690" s="18"/>
      <c r="EVL690" s="17"/>
      <c r="EVQ690" s="14"/>
      <c r="EVR690" s="18"/>
      <c r="EWB690" s="17"/>
      <c r="EWG690" s="14"/>
      <c r="EWH690" s="18"/>
      <c r="EWR690" s="17"/>
      <c r="EWW690" s="14"/>
      <c r="EWX690" s="18"/>
      <c r="EXH690" s="17"/>
      <c r="EXM690" s="14"/>
      <c r="EXN690" s="18"/>
      <c r="EXX690" s="17"/>
      <c r="EYC690" s="14"/>
      <c r="EYD690" s="18"/>
      <c r="EYN690" s="17"/>
      <c r="EYS690" s="14"/>
      <c r="EYT690" s="18"/>
      <c r="EZD690" s="17"/>
      <c r="EZI690" s="14"/>
      <c r="EZJ690" s="18"/>
      <c r="EZT690" s="17"/>
      <c r="EZY690" s="14"/>
      <c r="EZZ690" s="18"/>
      <c r="FAJ690" s="17"/>
      <c r="FAO690" s="14"/>
      <c r="FAP690" s="18"/>
      <c r="FAZ690" s="17"/>
      <c r="FBE690" s="14"/>
      <c r="FBF690" s="18"/>
      <c r="FBP690" s="17"/>
      <c r="FBU690" s="14"/>
      <c r="FBV690" s="18"/>
      <c r="FCF690" s="17"/>
      <c r="FCK690" s="14"/>
      <c r="FCL690" s="18"/>
      <c r="FCV690" s="17"/>
      <c r="FDA690" s="14"/>
      <c r="FDB690" s="18"/>
      <c r="FDL690" s="17"/>
      <c r="FDQ690" s="14"/>
      <c r="FDR690" s="18"/>
      <c r="FEB690" s="17"/>
      <c r="FEG690" s="14"/>
      <c r="FEH690" s="18"/>
      <c r="FER690" s="17"/>
      <c r="FEW690" s="14"/>
      <c r="FEX690" s="18"/>
      <c r="FFH690" s="17"/>
      <c r="FFM690" s="14"/>
      <c r="FFN690" s="18"/>
      <c r="FFX690" s="17"/>
      <c r="FGC690" s="14"/>
      <c r="FGD690" s="18"/>
      <c r="FGN690" s="17"/>
      <c r="FGS690" s="14"/>
      <c r="FGT690" s="18"/>
      <c r="FHD690" s="17"/>
      <c r="FHI690" s="14"/>
      <c r="FHJ690" s="18"/>
      <c r="FHT690" s="17"/>
      <c r="FHY690" s="14"/>
      <c r="FHZ690" s="18"/>
      <c r="FIJ690" s="17"/>
      <c r="FIO690" s="14"/>
      <c r="FIP690" s="18"/>
      <c r="FIZ690" s="17"/>
      <c r="FJE690" s="14"/>
      <c r="FJF690" s="18"/>
      <c r="FJP690" s="17"/>
      <c r="FJU690" s="14"/>
      <c r="FJV690" s="18"/>
      <c r="FKF690" s="17"/>
      <c r="FKK690" s="14"/>
      <c r="FKL690" s="18"/>
      <c r="FKV690" s="17"/>
      <c r="FLA690" s="14"/>
      <c r="FLB690" s="18"/>
      <c r="FLL690" s="17"/>
      <c r="FLQ690" s="14"/>
      <c r="FLR690" s="18"/>
      <c r="FMB690" s="17"/>
      <c r="FMG690" s="14"/>
      <c r="FMH690" s="18"/>
      <c r="FMR690" s="17"/>
      <c r="FMW690" s="14"/>
      <c r="FMX690" s="18"/>
      <c r="FNH690" s="17"/>
      <c r="FNM690" s="14"/>
      <c r="FNN690" s="18"/>
      <c r="FNX690" s="17"/>
      <c r="FOC690" s="14"/>
      <c r="FOD690" s="18"/>
      <c r="FON690" s="17"/>
      <c r="FOS690" s="14"/>
      <c r="FOT690" s="18"/>
      <c r="FPD690" s="17"/>
      <c r="FPI690" s="14"/>
      <c r="FPJ690" s="18"/>
      <c r="FPT690" s="17"/>
      <c r="FPY690" s="14"/>
      <c r="FPZ690" s="18"/>
      <c r="FQJ690" s="17"/>
      <c r="FQO690" s="14"/>
      <c r="FQP690" s="18"/>
      <c r="FQZ690" s="17"/>
      <c r="FRE690" s="14"/>
      <c r="FRF690" s="18"/>
      <c r="FRP690" s="17"/>
      <c r="FRU690" s="14"/>
      <c r="FRV690" s="18"/>
      <c r="FSF690" s="17"/>
      <c r="FSK690" s="14"/>
      <c r="FSL690" s="18"/>
      <c r="FSV690" s="17"/>
      <c r="FTA690" s="14"/>
      <c r="FTB690" s="18"/>
      <c r="FTL690" s="17"/>
      <c r="FTQ690" s="14"/>
      <c r="FTR690" s="18"/>
      <c r="FUB690" s="17"/>
      <c r="FUG690" s="14"/>
      <c r="FUH690" s="18"/>
      <c r="FUR690" s="17"/>
      <c r="FUW690" s="14"/>
      <c r="FUX690" s="18"/>
      <c r="FVH690" s="17"/>
      <c r="FVM690" s="14"/>
      <c r="FVN690" s="18"/>
      <c r="FVX690" s="17"/>
      <c r="FWC690" s="14"/>
      <c r="FWD690" s="18"/>
      <c r="FWN690" s="17"/>
      <c r="FWS690" s="14"/>
      <c r="FWT690" s="18"/>
      <c r="FXD690" s="17"/>
      <c r="FXI690" s="14"/>
      <c r="FXJ690" s="18"/>
      <c r="FXT690" s="17"/>
      <c r="FXY690" s="14"/>
      <c r="FXZ690" s="18"/>
      <c r="FYJ690" s="17"/>
      <c r="FYO690" s="14"/>
      <c r="FYP690" s="18"/>
      <c r="FYZ690" s="17"/>
      <c r="FZE690" s="14"/>
      <c r="FZF690" s="18"/>
      <c r="FZP690" s="17"/>
      <c r="FZU690" s="14"/>
      <c r="FZV690" s="18"/>
      <c r="GAF690" s="17"/>
      <c r="GAK690" s="14"/>
      <c r="GAL690" s="18"/>
      <c r="GAV690" s="17"/>
      <c r="GBA690" s="14"/>
      <c r="GBB690" s="18"/>
      <c r="GBL690" s="17"/>
      <c r="GBQ690" s="14"/>
      <c r="GBR690" s="18"/>
      <c r="GCB690" s="17"/>
      <c r="GCG690" s="14"/>
      <c r="GCH690" s="18"/>
      <c r="GCR690" s="17"/>
      <c r="GCW690" s="14"/>
      <c r="GCX690" s="18"/>
      <c r="GDH690" s="17"/>
      <c r="GDM690" s="14"/>
      <c r="GDN690" s="18"/>
      <c r="GDX690" s="17"/>
      <c r="GEC690" s="14"/>
      <c r="GED690" s="18"/>
      <c r="GEN690" s="17"/>
      <c r="GES690" s="14"/>
      <c r="GET690" s="18"/>
      <c r="GFD690" s="17"/>
      <c r="GFI690" s="14"/>
      <c r="GFJ690" s="18"/>
      <c r="GFT690" s="17"/>
      <c r="GFY690" s="14"/>
      <c r="GFZ690" s="18"/>
      <c r="GGJ690" s="17"/>
      <c r="GGO690" s="14"/>
      <c r="GGP690" s="18"/>
      <c r="GGZ690" s="17"/>
      <c r="GHE690" s="14"/>
      <c r="GHF690" s="18"/>
      <c r="GHP690" s="17"/>
      <c r="GHU690" s="14"/>
      <c r="GHV690" s="18"/>
      <c r="GIF690" s="17"/>
      <c r="GIK690" s="14"/>
      <c r="GIL690" s="18"/>
      <c r="GIV690" s="17"/>
      <c r="GJA690" s="14"/>
      <c r="GJB690" s="18"/>
      <c r="GJL690" s="17"/>
      <c r="GJQ690" s="14"/>
      <c r="GJR690" s="18"/>
      <c r="GKB690" s="17"/>
      <c r="GKG690" s="14"/>
      <c r="GKH690" s="18"/>
      <c r="GKR690" s="17"/>
      <c r="GKW690" s="14"/>
      <c r="GKX690" s="18"/>
      <c r="GLH690" s="17"/>
      <c r="GLM690" s="14"/>
      <c r="GLN690" s="18"/>
      <c r="GLX690" s="17"/>
      <c r="GMC690" s="14"/>
      <c r="GMD690" s="18"/>
      <c r="GMN690" s="17"/>
      <c r="GMS690" s="14"/>
      <c r="GMT690" s="18"/>
      <c r="GND690" s="17"/>
      <c r="GNI690" s="14"/>
      <c r="GNJ690" s="18"/>
      <c r="GNT690" s="17"/>
      <c r="GNY690" s="14"/>
      <c r="GNZ690" s="18"/>
      <c r="GOJ690" s="17"/>
      <c r="GOO690" s="14"/>
      <c r="GOP690" s="18"/>
      <c r="GOZ690" s="17"/>
      <c r="GPE690" s="14"/>
      <c r="GPF690" s="18"/>
      <c r="GPP690" s="17"/>
      <c r="GPU690" s="14"/>
      <c r="GPV690" s="18"/>
      <c r="GQF690" s="17"/>
      <c r="GQK690" s="14"/>
      <c r="GQL690" s="18"/>
      <c r="GQV690" s="17"/>
      <c r="GRA690" s="14"/>
      <c r="GRB690" s="18"/>
      <c r="GRL690" s="17"/>
      <c r="GRQ690" s="14"/>
      <c r="GRR690" s="18"/>
      <c r="GSB690" s="17"/>
      <c r="GSG690" s="14"/>
      <c r="GSH690" s="18"/>
      <c r="GSR690" s="17"/>
      <c r="GSW690" s="14"/>
      <c r="GSX690" s="18"/>
      <c r="GTH690" s="17"/>
      <c r="GTM690" s="14"/>
      <c r="GTN690" s="18"/>
      <c r="GTX690" s="17"/>
      <c r="GUC690" s="14"/>
      <c r="GUD690" s="18"/>
      <c r="GUN690" s="17"/>
      <c r="GUS690" s="14"/>
      <c r="GUT690" s="18"/>
      <c r="GVD690" s="17"/>
      <c r="GVI690" s="14"/>
      <c r="GVJ690" s="18"/>
      <c r="GVT690" s="17"/>
      <c r="GVY690" s="14"/>
      <c r="GVZ690" s="18"/>
      <c r="GWJ690" s="17"/>
      <c r="GWO690" s="14"/>
      <c r="GWP690" s="18"/>
      <c r="GWZ690" s="17"/>
      <c r="GXE690" s="14"/>
      <c r="GXF690" s="18"/>
      <c r="GXP690" s="17"/>
      <c r="GXU690" s="14"/>
      <c r="GXV690" s="18"/>
      <c r="GYF690" s="17"/>
      <c r="GYK690" s="14"/>
      <c r="GYL690" s="18"/>
      <c r="GYV690" s="17"/>
      <c r="GZA690" s="14"/>
      <c r="GZB690" s="18"/>
      <c r="GZL690" s="17"/>
      <c r="GZQ690" s="14"/>
      <c r="GZR690" s="18"/>
      <c r="HAB690" s="17"/>
      <c r="HAG690" s="14"/>
      <c r="HAH690" s="18"/>
      <c r="HAR690" s="17"/>
      <c r="HAW690" s="14"/>
      <c r="HAX690" s="18"/>
      <c r="HBH690" s="17"/>
      <c r="HBM690" s="14"/>
      <c r="HBN690" s="18"/>
      <c r="HBX690" s="17"/>
      <c r="HCC690" s="14"/>
      <c r="HCD690" s="18"/>
      <c r="HCN690" s="17"/>
      <c r="HCS690" s="14"/>
      <c r="HCT690" s="18"/>
      <c r="HDD690" s="17"/>
      <c r="HDI690" s="14"/>
      <c r="HDJ690" s="18"/>
      <c r="HDT690" s="17"/>
      <c r="HDY690" s="14"/>
      <c r="HDZ690" s="18"/>
      <c r="HEJ690" s="17"/>
      <c r="HEO690" s="14"/>
      <c r="HEP690" s="18"/>
      <c r="HEZ690" s="17"/>
      <c r="HFE690" s="14"/>
      <c r="HFF690" s="18"/>
      <c r="HFP690" s="17"/>
      <c r="HFU690" s="14"/>
      <c r="HFV690" s="18"/>
      <c r="HGF690" s="17"/>
      <c r="HGK690" s="14"/>
      <c r="HGL690" s="18"/>
      <c r="HGV690" s="17"/>
      <c r="HHA690" s="14"/>
      <c r="HHB690" s="18"/>
      <c r="HHL690" s="17"/>
      <c r="HHQ690" s="14"/>
      <c r="HHR690" s="18"/>
      <c r="HIB690" s="17"/>
      <c r="HIG690" s="14"/>
      <c r="HIH690" s="18"/>
      <c r="HIR690" s="17"/>
      <c r="HIW690" s="14"/>
      <c r="HIX690" s="18"/>
      <c r="HJH690" s="17"/>
      <c r="HJM690" s="14"/>
      <c r="HJN690" s="18"/>
      <c r="HJX690" s="17"/>
      <c r="HKC690" s="14"/>
      <c r="HKD690" s="18"/>
      <c r="HKN690" s="17"/>
      <c r="HKS690" s="14"/>
      <c r="HKT690" s="18"/>
      <c r="HLD690" s="17"/>
      <c r="HLI690" s="14"/>
      <c r="HLJ690" s="18"/>
      <c r="HLT690" s="17"/>
      <c r="HLY690" s="14"/>
      <c r="HLZ690" s="18"/>
      <c r="HMJ690" s="17"/>
      <c r="HMO690" s="14"/>
      <c r="HMP690" s="18"/>
      <c r="HMZ690" s="17"/>
      <c r="HNE690" s="14"/>
      <c r="HNF690" s="18"/>
      <c r="HNP690" s="17"/>
      <c r="HNU690" s="14"/>
      <c r="HNV690" s="18"/>
      <c r="HOF690" s="17"/>
      <c r="HOK690" s="14"/>
      <c r="HOL690" s="18"/>
      <c r="HOV690" s="17"/>
      <c r="HPA690" s="14"/>
      <c r="HPB690" s="18"/>
      <c r="HPL690" s="17"/>
      <c r="HPQ690" s="14"/>
      <c r="HPR690" s="18"/>
      <c r="HQB690" s="17"/>
      <c r="HQG690" s="14"/>
      <c r="HQH690" s="18"/>
      <c r="HQR690" s="17"/>
      <c r="HQW690" s="14"/>
      <c r="HQX690" s="18"/>
      <c r="HRH690" s="17"/>
      <c r="HRM690" s="14"/>
      <c r="HRN690" s="18"/>
      <c r="HRX690" s="17"/>
      <c r="HSC690" s="14"/>
      <c r="HSD690" s="18"/>
      <c r="HSN690" s="17"/>
      <c r="HSS690" s="14"/>
      <c r="HST690" s="18"/>
      <c r="HTD690" s="17"/>
      <c r="HTI690" s="14"/>
      <c r="HTJ690" s="18"/>
      <c r="HTT690" s="17"/>
      <c r="HTY690" s="14"/>
      <c r="HTZ690" s="18"/>
      <c r="HUJ690" s="17"/>
      <c r="HUO690" s="14"/>
      <c r="HUP690" s="18"/>
      <c r="HUZ690" s="17"/>
      <c r="HVE690" s="14"/>
      <c r="HVF690" s="18"/>
      <c r="HVP690" s="17"/>
      <c r="HVU690" s="14"/>
      <c r="HVV690" s="18"/>
      <c r="HWF690" s="17"/>
      <c r="HWK690" s="14"/>
      <c r="HWL690" s="18"/>
      <c r="HWV690" s="17"/>
      <c r="HXA690" s="14"/>
      <c r="HXB690" s="18"/>
      <c r="HXL690" s="17"/>
      <c r="HXQ690" s="14"/>
      <c r="HXR690" s="18"/>
      <c r="HYB690" s="17"/>
      <c r="HYG690" s="14"/>
      <c r="HYH690" s="18"/>
      <c r="HYR690" s="17"/>
      <c r="HYW690" s="14"/>
      <c r="HYX690" s="18"/>
      <c r="HZH690" s="17"/>
      <c r="HZM690" s="14"/>
      <c r="HZN690" s="18"/>
      <c r="HZX690" s="17"/>
      <c r="IAC690" s="14"/>
      <c r="IAD690" s="18"/>
      <c r="IAN690" s="17"/>
      <c r="IAS690" s="14"/>
      <c r="IAT690" s="18"/>
      <c r="IBD690" s="17"/>
      <c r="IBI690" s="14"/>
      <c r="IBJ690" s="18"/>
      <c r="IBT690" s="17"/>
      <c r="IBY690" s="14"/>
      <c r="IBZ690" s="18"/>
      <c r="ICJ690" s="17"/>
      <c r="ICO690" s="14"/>
      <c r="ICP690" s="18"/>
      <c r="ICZ690" s="17"/>
      <c r="IDE690" s="14"/>
      <c r="IDF690" s="18"/>
      <c r="IDP690" s="17"/>
      <c r="IDU690" s="14"/>
      <c r="IDV690" s="18"/>
      <c r="IEF690" s="17"/>
      <c r="IEK690" s="14"/>
      <c r="IEL690" s="18"/>
      <c r="IEV690" s="17"/>
      <c r="IFA690" s="14"/>
      <c r="IFB690" s="18"/>
      <c r="IFL690" s="17"/>
      <c r="IFQ690" s="14"/>
      <c r="IFR690" s="18"/>
      <c r="IGB690" s="17"/>
      <c r="IGG690" s="14"/>
      <c r="IGH690" s="18"/>
      <c r="IGR690" s="17"/>
      <c r="IGW690" s="14"/>
      <c r="IGX690" s="18"/>
      <c r="IHH690" s="17"/>
      <c r="IHM690" s="14"/>
      <c r="IHN690" s="18"/>
      <c r="IHX690" s="17"/>
      <c r="IIC690" s="14"/>
      <c r="IID690" s="18"/>
      <c r="IIN690" s="17"/>
      <c r="IIS690" s="14"/>
      <c r="IIT690" s="18"/>
      <c r="IJD690" s="17"/>
      <c r="IJI690" s="14"/>
      <c r="IJJ690" s="18"/>
      <c r="IJT690" s="17"/>
      <c r="IJY690" s="14"/>
      <c r="IJZ690" s="18"/>
      <c r="IKJ690" s="17"/>
      <c r="IKO690" s="14"/>
      <c r="IKP690" s="18"/>
      <c r="IKZ690" s="17"/>
      <c r="ILE690" s="14"/>
      <c r="ILF690" s="18"/>
      <c r="ILP690" s="17"/>
      <c r="ILU690" s="14"/>
      <c r="ILV690" s="18"/>
      <c r="IMF690" s="17"/>
      <c r="IMK690" s="14"/>
      <c r="IML690" s="18"/>
      <c r="IMV690" s="17"/>
      <c r="INA690" s="14"/>
      <c r="INB690" s="18"/>
      <c r="INL690" s="17"/>
      <c r="INQ690" s="14"/>
      <c r="INR690" s="18"/>
      <c r="IOB690" s="17"/>
      <c r="IOG690" s="14"/>
      <c r="IOH690" s="18"/>
      <c r="IOR690" s="17"/>
      <c r="IOW690" s="14"/>
      <c r="IOX690" s="18"/>
      <c r="IPH690" s="17"/>
      <c r="IPM690" s="14"/>
      <c r="IPN690" s="18"/>
      <c r="IPX690" s="17"/>
      <c r="IQC690" s="14"/>
      <c r="IQD690" s="18"/>
      <c r="IQN690" s="17"/>
      <c r="IQS690" s="14"/>
      <c r="IQT690" s="18"/>
      <c r="IRD690" s="17"/>
      <c r="IRI690" s="14"/>
      <c r="IRJ690" s="18"/>
      <c r="IRT690" s="17"/>
      <c r="IRY690" s="14"/>
      <c r="IRZ690" s="18"/>
      <c r="ISJ690" s="17"/>
      <c r="ISO690" s="14"/>
      <c r="ISP690" s="18"/>
      <c r="ISZ690" s="17"/>
      <c r="ITE690" s="14"/>
      <c r="ITF690" s="18"/>
      <c r="ITP690" s="17"/>
      <c r="ITU690" s="14"/>
      <c r="ITV690" s="18"/>
      <c r="IUF690" s="17"/>
      <c r="IUK690" s="14"/>
      <c r="IUL690" s="18"/>
      <c r="IUV690" s="17"/>
      <c r="IVA690" s="14"/>
      <c r="IVB690" s="18"/>
      <c r="IVL690" s="17"/>
      <c r="IVQ690" s="14"/>
      <c r="IVR690" s="18"/>
      <c r="IWB690" s="17"/>
      <c r="IWG690" s="14"/>
      <c r="IWH690" s="18"/>
      <c r="IWR690" s="17"/>
      <c r="IWW690" s="14"/>
      <c r="IWX690" s="18"/>
      <c r="IXH690" s="17"/>
      <c r="IXM690" s="14"/>
      <c r="IXN690" s="18"/>
      <c r="IXX690" s="17"/>
      <c r="IYC690" s="14"/>
      <c r="IYD690" s="18"/>
      <c r="IYN690" s="17"/>
      <c r="IYS690" s="14"/>
      <c r="IYT690" s="18"/>
      <c r="IZD690" s="17"/>
      <c r="IZI690" s="14"/>
      <c r="IZJ690" s="18"/>
      <c r="IZT690" s="17"/>
      <c r="IZY690" s="14"/>
      <c r="IZZ690" s="18"/>
      <c r="JAJ690" s="17"/>
      <c r="JAO690" s="14"/>
      <c r="JAP690" s="18"/>
      <c r="JAZ690" s="17"/>
      <c r="JBE690" s="14"/>
      <c r="JBF690" s="18"/>
      <c r="JBP690" s="17"/>
      <c r="JBU690" s="14"/>
      <c r="JBV690" s="18"/>
      <c r="JCF690" s="17"/>
      <c r="JCK690" s="14"/>
      <c r="JCL690" s="18"/>
      <c r="JCV690" s="17"/>
      <c r="JDA690" s="14"/>
      <c r="JDB690" s="18"/>
      <c r="JDL690" s="17"/>
      <c r="JDQ690" s="14"/>
      <c r="JDR690" s="18"/>
      <c r="JEB690" s="17"/>
      <c r="JEG690" s="14"/>
      <c r="JEH690" s="18"/>
      <c r="JER690" s="17"/>
      <c r="JEW690" s="14"/>
      <c r="JEX690" s="18"/>
      <c r="JFH690" s="17"/>
      <c r="JFM690" s="14"/>
      <c r="JFN690" s="18"/>
      <c r="JFX690" s="17"/>
      <c r="JGC690" s="14"/>
      <c r="JGD690" s="18"/>
      <c r="JGN690" s="17"/>
      <c r="JGS690" s="14"/>
      <c r="JGT690" s="18"/>
      <c r="JHD690" s="17"/>
      <c r="JHI690" s="14"/>
      <c r="JHJ690" s="18"/>
      <c r="JHT690" s="17"/>
      <c r="JHY690" s="14"/>
      <c r="JHZ690" s="18"/>
      <c r="JIJ690" s="17"/>
      <c r="JIO690" s="14"/>
      <c r="JIP690" s="18"/>
      <c r="JIZ690" s="17"/>
      <c r="JJE690" s="14"/>
      <c r="JJF690" s="18"/>
      <c r="JJP690" s="17"/>
      <c r="JJU690" s="14"/>
      <c r="JJV690" s="18"/>
      <c r="JKF690" s="17"/>
      <c r="JKK690" s="14"/>
      <c r="JKL690" s="18"/>
      <c r="JKV690" s="17"/>
      <c r="JLA690" s="14"/>
      <c r="JLB690" s="18"/>
      <c r="JLL690" s="17"/>
      <c r="JLQ690" s="14"/>
      <c r="JLR690" s="18"/>
      <c r="JMB690" s="17"/>
      <c r="JMG690" s="14"/>
      <c r="JMH690" s="18"/>
      <c r="JMR690" s="17"/>
      <c r="JMW690" s="14"/>
      <c r="JMX690" s="18"/>
      <c r="JNH690" s="17"/>
      <c r="JNM690" s="14"/>
      <c r="JNN690" s="18"/>
      <c r="JNX690" s="17"/>
      <c r="JOC690" s="14"/>
      <c r="JOD690" s="18"/>
      <c r="JON690" s="17"/>
      <c r="JOS690" s="14"/>
      <c r="JOT690" s="18"/>
      <c r="JPD690" s="17"/>
      <c r="JPI690" s="14"/>
      <c r="JPJ690" s="18"/>
      <c r="JPT690" s="17"/>
      <c r="JPY690" s="14"/>
      <c r="JPZ690" s="18"/>
      <c r="JQJ690" s="17"/>
      <c r="JQO690" s="14"/>
      <c r="JQP690" s="18"/>
      <c r="JQZ690" s="17"/>
      <c r="JRE690" s="14"/>
      <c r="JRF690" s="18"/>
      <c r="JRP690" s="17"/>
      <c r="JRU690" s="14"/>
      <c r="JRV690" s="18"/>
      <c r="JSF690" s="17"/>
      <c r="JSK690" s="14"/>
      <c r="JSL690" s="18"/>
      <c r="JSV690" s="17"/>
      <c r="JTA690" s="14"/>
      <c r="JTB690" s="18"/>
      <c r="JTL690" s="17"/>
      <c r="JTQ690" s="14"/>
      <c r="JTR690" s="18"/>
      <c r="JUB690" s="17"/>
      <c r="JUG690" s="14"/>
      <c r="JUH690" s="18"/>
      <c r="JUR690" s="17"/>
      <c r="JUW690" s="14"/>
      <c r="JUX690" s="18"/>
      <c r="JVH690" s="17"/>
      <c r="JVM690" s="14"/>
      <c r="JVN690" s="18"/>
      <c r="JVX690" s="17"/>
      <c r="JWC690" s="14"/>
      <c r="JWD690" s="18"/>
      <c r="JWN690" s="17"/>
      <c r="JWS690" s="14"/>
      <c r="JWT690" s="18"/>
      <c r="JXD690" s="17"/>
      <c r="JXI690" s="14"/>
      <c r="JXJ690" s="18"/>
      <c r="JXT690" s="17"/>
      <c r="JXY690" s="14"/>
      <c r="JXZ690" s="18"/>
      <c r="JYJ690" s="17"/>
      <c r="JYO690" s="14"/>
      <c r="JYP690" s="18"/>
      <c r="JYZ690" s="17"/>
      <c r="JZE690" s="14"/>
      <c r="JZF690" s="18"/>
      <c r="JZP690" s="17"/>
      <c r="JZU690" s="14"/>
      <c r="JZV690" s="18"/>
      <c r="KAF690" s="17"/>
      <c r="KAK690" s="14"/>
      <c r="KAL690" s="18"/>
      <c r="KAV690" s="17"/>
      <c r="KBA690" s="14"/>
      <c r="KBB690" s="18"/>
      <c r="KBL690" s="17"/>
      <c r="KBQ690" s="14"/>
      <c r="KBR690" s="18"/>
      <c r="KCB690" s="17"/>
      <c r="KCG690" s="14"/>
      <c r="KCH690" s="18"/>
      <c r="KCR690" s="17"/>
      <c r="KCW690" s="14"/>
      <c r="KCX690" s="18"/>
      <c r="KDH690" s="17"/>
      <c r="KDM690" s="14"/>
      <c r="KDN690" s="18"/>
      <c r="KDX690" s="17"/>
      <c r="KEC690" s="14"/>
      <c r="KED690" s="18"/>
      <c r="KEN690" s="17"/>
      <c r="KES690" s="14"/>
      <c r="KET690" s="18"/>
      <c r="KFD690" s="17"/>
      <c r="KFI690" s="14"/>
      <c r="KFJ690" s="18"/>
      <c r="KFT690" s="17"/>
      <c r="KFY690" s="14"/>
      <c r="KFZ690" s="18"/>
      <c r="KGJ690" s="17"/>
      <c r="KGO690" s="14"/>
      <c r="KGP690" s="18"/>
      <c r="KGZ690" s="17"/>
      <c r="KHE690" s="14"/>
      <c r="KHF690" s="18"/>
      <c r="KHP690" s="17"/>
      <c r="KHU690" s="14"/>
      <c r="KHV690" s="18"/>
      <c r="KIF690" s="17"/>
      <c r="KIK690" s="14"/>
      <c r="KIL690" s="18"/>
      <c r="KIV690" s="17"/>
      <c r="KJA690" s="14"/>
      <c r="KJB690" s="18"/>
      <c r="KJL690" s="17"/>
      <c r="KJQ690" s="14"/>
      <c r="KJR690" s="18"/>
      <c r="KKB690" s="17"/>
      <c r="KKG690" s="14"/>
      <c r="KKH690" s="18"/>
      <c r="KKR690" s="17"/>
      <c r="KKW690" s="14"/>
      <c r="KKX690" s="18"/>
      <c r="KLH690" s="17"/>
      <c r="KLM690" s="14"/>
      <c r="KLN690" s="18"/>
      <c r="KLX690" s="17"/>
      <c r="KMC690" s="14"/>
      <c r="KMD690" s="18"/>
      <c r="KMN690" s="17"/>
      <c r="KMS690" s="14"/>
      <c r="KMT690" s="18"/>
      <c r="KND690" s="17"/>
      <c r="KNI690" s="14"/>
      <c r="KNJ690" s="18"/>
      <c r="KNT690" s="17"/>
      <c r="KNY690" s="14"/>
      <c r="KNZ690" s="18"/>
      <c r="KOJ690" s="17"/>
      <c r="KOO690" s="14"/>
      <c r="KOP690" s="18"/>
      <c r="KOZ690" s="17"/>
      <c r="KPE690" s="14"/>
      <c r="KPF690" s="18"/>
      <c r="KPP690" s="17"/>
      <c r="KPU690" s="14"/>
      <c r="KPV690" s="18"/>
      <c r="KQF690" s="17"/>
      <c r="KQK690" s="14"/>
      <c r="KQL690" s="18"/>
      <c r="KQV690" s="17"/>
      <c r="KRA690" s="14"/>
      <c r="KRB690" s="18"/>
      <c r="KRL690" s="17"/>
      <c r="KRQ690" s="14"/>
      <c r="KRR690" s="18"/>
      <c r="KSB690" s="17"/>
      <c r="KSG690" s="14"/>
      <c r="KSH690" s="18"/>
      <c r="KSR690" s="17"/>
      <c r="KSW690" s="14"/>
      <c r="KSX690" s="18"/>
      <c r="KTH690" s="17"/>
      <c r="KTM690" s="14"/>
      <c r="KTN690" s="18"/>
      <c r="KTX690" s="17"/>
      <c r="KUC690" s="14"/>
      <c r="KUD690" s="18"/>
      <c r="KUN690" s="17"/>
      <c r="KUS690" s="14"/>
      <c r="KUT690" s="18"/>
      <c r="KVD690" s="17"/>
      <c r="KVI690" s="14"/>
      <c r="KVJ690" s="18"/>
      <c r="KVT690" s="17"/>
      <c r="KVY690" s="14"/>
      <c r="KVZ690" s="18"/>
      <c r="KWJ690" s="17"/>
      <c r="KWO690" s="14"/>
      <c r="KWP690" s="18"/>
      <c r="KWZ690" s="17"/>
      <c r="KXE690" s="14"/>
      <c r="KXF690" s="18"/>
      <c r="KXP690" s="17"/>
      <c r="KXU690" s="14"/>
      <c r="KXV690" s="18"/>
      <c r="KYF690" s="17"/>
      <c r="KYK690" s="14"/>
      <c r="KYL690" s="18"/>
      <c r="KYV690" s="17"/>
      <c r="KZA690" s="14"/>
      <c r="KZB690" s="18"/>
      <c r="KZL690" s="17"/>
      <c r="KZQ690" s="14"/>
      <c r="KZR690" s="18"/>
      <c r="LAB690" s="17"/>
      <c r="LAG690" s="14"/>
      <c r="LAH690" s="18"/>
      <c r="LAR690" s="17"/>
      <c r="LAW690" s="14"/>
      <c r="LAX690" s="18"/>
      <c r="LBH690" s="17"/>
      <c r="LBM690" s="14"/>
      <c r="LBN690" s="18"/>
      <c r="LBX690" s="17"/>
      <c r="LCC690" s="14"/>
      <c r="LCD690" s="18"/>
      <c r="LCN690" s="17"/>
      <c r="LCS690" s="14"/>
      <c r="LCT690" s="18"/>
      <c r="LDD690" s="17"/>
      <c r="LDI690" s="14"/>
      <c r="LDJ690" s="18"/>
      <c r="LDT690" s="17"/>
      <c r="LDY690" s="14"/>
      <c r="LDZ690" s="18"/>
      <c r="LEJ690" s="17"/>
      <c r="LEO690" s="14"/>
      <c r="LEP690" s="18"/>
      <c r="LEZ690" s="17"/>
      <c r="LFE690" s="14"/>
      <c r="LFF690" s="18"/>
      <c r="LFP690" s="17"/>
      <c r="LFU690" s="14"/>
      <c r="LFV690" s="18"/>
      <c r="LGF690" s="17"/>
      <c r="LGK690" s="14"/>
      <c r="LGL690" s="18"/>
      <c r="LGV690" s="17"/>
      <c r="LHA690" s="14"/>
      <c r="LHB690" s="18"/>
      <c r="LHL690" s="17"/>
      <c r="LHQ690" s="14"/>
      <c r="LHR690" s="18"/>
      <c r="LIB690" s="17"/>
      <c r="LIG690" s="14"/>
      <c r="LIH690" s="18"/>
      <c r="LIR690" s="17"/>
      <c r="LIW690" s="14"/>
      <c r="LIX690" s="18"/>
      <c r="LJH690" s="17"/>
      <c r="LJM690" s="14"/>
      <c r="LJN690" s="18"/>
      <c r="LJX690" s="17"/>
      <c r="LKC690" s="14"/>
      <c r="LKD690" s="18"/>
      <c r="LKN690" s="17"/>
      <c r="LKS690" s="14"/>
      <c r="LKT690" s="18"/>
      <c r="LLD690" s="17"/>
      <c r="LLI690" s="14"/>
      <c r="LLJ690" s="18"/>
      <c r="LLT690" s="17"/>
      <c r="LLY690" s="14"/>
      <c r="LLZ690" s="18"/>
      <c r="LMJ690" s="17"/>
      <c r="LMO690" s="14"/>
      <c r="LMP690" s="18"/>
      <c r="LMZ690" s="17"/>
      <c r="LNE690" s="14"/>
      <c r="LNF690" s="18"/>
      <c r="LNP690" s="17"/>
      <c r="LNU690" s="14"/>
      <c r="LNV690" s="18"/>
      <c r="LOF690" s="17"/>
      <c r="LOK690" s="14"/>
      <c r="LOL690" s="18"/>
      <c r="LOV690" s="17"/>
      <c r="LPA690" s="14"/>
      <c r="LPB690" s="18"/>
      <c r="LPL690" s="17"/>
      <c r="LPQ690" s="14"/>
      <c r="LPR690" s="18"/>
      <c r="LQB690" s="17"/>
      <c r="LQG690" s="14"/>
      <c r="LQH690" s="18"/>
      <c r="LQR690" s="17"/>
      <c r="LQW690" s="14"/>
      <c r="LQX690" s="18"/>
      <c r="LRH690" s="17"/>
      <c r="LRM690" s="14"/>
      <c r="LRN690" s="18"/>
      <c r="LRX690" s="17"/>
      <c r="LSC690" s="14"/>
      <c r="LSD690" s="18"/>
      <c r="LSN690" s="17"/>
      <c r="LSS690" s="14"/>
      <c r="LST690" s="18"/>
      <c r="LTD690" s="17"/>
      <c r="LTI690" s="14"/>
      <c r="LTJ690" s="18"/>
      <c r="LTT690" s="17"/>
      <c r="LTY690" s="14"/>
      <c r="LTZ690" s="18"/>
      <c r="LUJ690" s="17"/>
      <c r="LUO690" s="14"/>
      <c r="LUP690" s="18"/>
      <c r="LUZ690" s="17"/>
      <c r="LVE690" s="14"/>
      <c r="LVF690" s="18"/>
      <c r="LVP690" s="17"/>
      <c r="LVU690" s="14"/>
      <c r="LVV690" s="18"/>
      <c r="LWF690" s="17"/>
      <c r="LWK690" s="14"/>
      <c r="LWL690" s="18"/>
      <c r="LWV690" s="17"/>
      <c r="LXA690" s="14"/>
      <c r="LXB690" s="18"/>
      <c r="LXL690" s="17"/>
      <c r="LXQ690" s="14"/>
      <c r="LXR690" s="18"/>
      <c r="LYB690" s="17"/>
      <c r="LYG690" s="14"/>
      <c r="LYH690" s="18"/>
      <c r="LYR690" s="17"/>
      <c r="LYW690" s="14"/>
      <c r="LYX690" s="18"/>
      <c r="LZH690" s="17"/>
      <c r="LZM690" s="14"/>
      <c r="LZN690" s="18"/>
      <c r="LZX690" s="17"/>
      <c r="MAC690" s="14"/>
      <c r="MAD690" s="18"/>
      <c r="MAN690" s="17"/>
      <c r="MAS690" s="14"/>
      <c r="MAT690" s="18"/>
      <c r="MBD690" s="17"/>
      <c r="MBI690" s="14"/>
      <c r="MBJ690" s="18"/>
      <c r="MBT690" s="17"/>
      <c r="MBY690" s="14"/>
      <c r="MBZ690" s="18"/>
      <c r="MCJ690" s="17"/>
      <c r="MCO690" s="14"/>
      <c r="MCP690" s="18"/>
      <c r="MCZ690" s="17"/>
      <c r="MDE690" s="14"/>
      <c r="MDF690" s="18"/>
      <c r="MDP690" s="17"/>
      <c r="MDU690" s="14"/>
      <c r="MDV690" s="18"/>
      <c r="MEF690" s="17"/>
      <c r="MEK690" s="14"/>
      <c r="MEL690" s="18"/>
      <c r="MEV690" s="17"/>
      <c r="MFA690" s="14"/>
      <c r="MFB690" s="18"/>
      <c r="MFL690" s="17"/>
      <c r="MFQ690" s="14"/>
      <c r="MFR690" s="18"/>
      <c r="MGB690" s="17"/>
      <c r="MGG690" s="14"/>
      <c r="MGH690" s="18"/>
      <c r="MGR690" s="17"/>
      <c r="MGW690" s="14"/>
      <c r="MGX690" s="18"/>
      <c r="MHH690" s="17"/>
      <c r="MHM690" s="14"/>
      <c r="MHN690" s="18"/>
      <c r="MHX690" s="17"/>
      <c r="MIC690" s="14"/>
      <c r="MID690" s="18"/>
      <c r="MIN690" s="17"/>
      <c r="MIS690" s="14"/>
      <c r="MIT690" s="18"/>
      <c r="MJD690" s="17"/>
      <c r="MJI690" s="14"/>
      <c r="MJJ690" s="18"/>
      <c r="MJT690" s="17"/>
      <c r="MJY690" s="14"/>
      <c r="MJZ690" s="18"/>
      <c r="MKJ690" s="17"/>
      <c r="MKO690" s="14"/>
      <c r="MKP690" s="18"/>
      <c r="MKZ690" s="17"/>
      <c r="MLE690" s="14"/>
      <c r="MLF690" s="18"/>
      <c r="MLP690" s="17"/>
      <c r="MLU690" s="14"/>
      <c r="MLV690" s="18"/>
      <c r="MMF690" s="17"/>
      <c r="MMK690" s="14"/>
      <c r="MML690" s="18"/>
      <c r="MMV690" s="17"/>
      <c r="MNA690" s="14"/>
      <c r="MNB690" s="18"/>
      <c r="MNL690" s="17"/>
      <c r="MNQ690" s="14"/>
      <c r="MNR690" s="18"/>
      <c r="MOB690" s="17"/>
      <c r="MOG690" s="14"/>
      <c r="MOH690" s="18"/>
      <c r="MOR690" s="17"/>
      <c r="MOW690" s="14"/>
      <c r="MOX690" s="18"/>
      <c r="MPH690" s="17"/>
      <c r="MPM690" s="14"/>
      <c r="MPN690" s="18"/>
      <c r="MPX690" s="17"/>
      <c r="MQC690" s="14"/>
      <c r="MQD690" s="18"/>
      <c r="MQN690" s="17"/>
      <c r="MQS690" s="14"/>
      <c r="MQT690" s="18"/>
      <c r="MRD690" s="17"/>
      <c r="MRI690" s="14"/>
      <c r="MRJ690" s="18"/>
      <c r="MRT690" s="17"/>
      <c r="MRY690" s="14"/>
      <c r="MRZ690" s="18"/>
      <c r="MSJ690" s="17"/>
      <c r="MSO690" s="14"/>
      <c r="MSP690" s="18"/>
      <c r="MSZ690" s="17"/>
      <c r="MTE690" s="14"/>
      <c r="MTF690" s="18"/>
      <c r="MTP690" s="17"/>
      <c r="MTU690" s="14"/>
      <c r="MTV690" s="18"/>
      <c r="MUF690" s="17"/>
      <c r="MUK690" s="14"/>
      <c r="MUL690" s="18"/>
      <c r="MUV690" s="17"/>
      <c r="MVA690" s="14"/>
      <c r="MVB690" s="18"/>
      <c r="MVL690" s="17"/>
      <c r="MVQ690" s="14"/>
      <c r="MVR690" s="18"/>
      <c r="MWB690" s="17"/>
      <c r="MWG690" s="14"/>
      <c r="MWH690" s="18"/>
      <c r="MWR690" s="17"/>
      <c r="MWW690" s="14"/>
      <c r="MWX690" s="18"/>
      <c r="MXH690" s="17"/>
      <c r="MXM690" s="14"/>
      <c r="MXN690" s="18"/>
      <c r="MXX690" s="17"/>
      <c r="MYC690" s="14"/>
      <c r="MYD690" s="18"/>
      <c r="MYN690" s="17"/>
      <c r="MYS690" s="14"/>
      <c r="MYT690" s="18"/>
      <c r="MZD690" s="17"/>
      <c r="MZI690" s="14"/>
      <c r="MZJ690" s="18"/>
      <c r="MZT690" s="17"/>
      <c r="MZY690" s="14"/>
      <c r="MZZ690" s="18"/>
      <c r="NAJ690" s="17"/>
      <c r="NAO690" s="14"/>
      <c r="NAP690" s="18"/>
      <c r="NAZ690" s="17"/>
      <c r="NBE690" s="14"/>
      <c r="NBF690" s="18"/>
      <c r="NBP690" s="17"/>
      <c r="NBU690" s="14"/>
      <c r="NBV690" s="18"/>
      <c r="NCF690" s="17"/>
      <c r="NCK690" s="14"/>
      <c r="NCL690" s="18"/>
      <c r="NCV690" s="17"/>
      <c r="NDA690" s="14"/>
      <c r="NDB690" s="18"/>
      <c r="NDL690" s="17"/>
      <c r="NDQ690" s="14"/>
      <c r="NDR690" s="18"/>
      <c r="NEB690" s="17"/>
      <c r="NEG690" s="14"/>
      <c r="NEH690" s="18"/>
      <c r="NER690" s="17"/>
      <c r="NEW690" s="14"/>
      <c r="NEX690" s="18"/>
      <c r="NFH690" s="17"/>
      <c r="NFM690" s="14"/>
      <c r="NFN690" s="18"/>
      <c r="NFX690" s="17"/>
      <c r="NGC690" s="14"/>
      <c r="NGD690" s="18"/>
      <c r="NGN690" s="17"/>
      <c r="NGS690" s="14"/>
      <c r="NGT690" s="18"/>
      <c r="NHD690" s="17"/>
      <c r="NHI690" s="14"/>
      <c r="NHJ690" s="18"/>
      <c r="NHT690" s="17"/>
      <c r="NHY690" s="14"/>
      <c r="NHZ690" s="18"/>
      <c r="NIJ690" s="17"/>
      <c r="NIO690" s="14"/>
      <c r="NIP690" s="18"/>
      <c r="NIZ690" s="17"/>
      <c r="NJE690" s="14"/>
      <c r="NJF690" s="18"/>
      <c r="NJP690" s="17"/>
      <c r="NJU690" s="14"/>
      <c r="NJV690" s="18"/>
      <c r="NKF690" s="17"/>
      <c r="NKK690" s="14"/>
      <c r="NKL690" s="18"/>
      <c r="NKV690" s="17"/>
      <c r="NLA690" s="14"/>
      <c r="NLB690" s="18"/>
      <c r="NLL690" s="17"/>
      <c r="NLQ690" s="14"/>
      <c r="NLR690" s="18"/>
      <c r="NMB690" s="17"/>
      <c r="NMG690" s="14"/>
      <c r="NMH690" s="18"/>
      <c r="NMR690" s="17"/>
      <c r="NMW690" s="14"/>
      <c r="NMX690" s="18"/>
      <c r="NNH690" s="17"/>
      <c r="NNM690" s="14"/>
      <c r="NNN690" s="18"/>
      <c r="NNX690" s="17"/>
      <c r="NOC690" s="14"/>
      <c r="NOD690" s="18"/>
      <c r="NON690" s="17"/>
      <c r="NOS690" s="14"/>
      <c r="NOT690" s="18"/>
      <c r="NPD690" s="17"/>
      <c r="NPI690" s="14"/>
      <c r="NPJ690" s="18"/>
      <c r="NPT690" s="17"/>
      <c r="NPY690" s="14"/>
      <c r="NPZ690" s="18"/>
      <c r="NQJ690" s="17"/>
      <c r="NQO690" s="14"/>
      <c r="NQP690" s="18"/>
      <c r="NQZ690" s="17"/>
      <c r="NRE690" s="14"/>
      <c r="NRF690" s="18"/>
      <c r="NRP690" s="17"/>
      <c r="NRU690" s="14"/>
      <c r="NRV690" s="18"/>
      <c r="NSF690" s="17"/>
      <c r="NSK690" s="14"/>
      <c r="NSL690" s="18"/>
      <c r="NSV690" s="17"/>
      <c r="NTA690" s="14"/>
      <c r="NTB690" s="18"/>
      <c r="NTL690" s="17"/>
      <c r="NTQ690" s="14"/>
      <c r="NTR690" s="18"/>
      <c r="NUB690" s="17"/>
      <c r="NUG690" s="14"/>
      <c r="NUH690" s="18"/>
      <c r="NUR690" s="17"/>
      <c r="NUW690" s="14"/>
      <c r="NUX690" s="18"/>
      <c r="NVH690" s="17"/>
      <c r="NVM690" s="14"/>
      <c r="NVN690" s="18"/>
      <c r="NVX690" s="17"/>
      <c r="NWC690" s="14"/>
      <c r="NWD690" s="18"/>
      <c r="NWN690" s="17"/>
      <c r="NWS690" s="14"/>
      <c r="NWT690" s="18"/>
      <c r="NXD690" s="17"/>
      <c r="NXI690" s="14"/>
      <c r="NXJ690" s="18"/>
      <c r="NXT690" s="17"/>
      <c r="NXY690" s="14"/>
      <c r="NXZ690" s="18"/>
      <c r="NYJ690" s="17"/>
      <c r="NYO690" s="14"/>
      <c r="NYP690" s="18"/>
      <c r="NYZ690" s="17"/>
      <c r="NZE690" s="14"/>
      <c r="NZF690" s="18"/>
      <c r="NZP690" s="17"/>
      <c r="NZU690" s="14"/>
      <c r="NZV690" s="18"/>
      <c r="OAF690" s="17"/>
      <c r="OAK690" s="14"/>
      <c r="OAL690" s="18"/>
      <c r="OAV690" s="17"/>
      <c r="OBA690" s="14"/>
      <c r="OBB690" s="18"/>
      <c r="OBL690" s="17"/>
      <c r="OBQ690" s="14"/>
      <c r="OBR690" s="18"/>
      <c r="OCB690" s="17"/>
      <c r="OCG690" s="14"/>
      <c r="OCH690" s="18"/>
      <c r="OCR690" s="17"/>
      <c r="OCW690" s="14"/>
      <c r="OCX690" s="18"/>
      <c r="ODH690" s="17"/>
      <c r="ODM690" s="14"/>
      <c r="ODN690" s="18"/>
      <c r="ODX690" s="17"/>
      <c r="OEC690" s="14"/>
      <c r="OED690" s="18"/>
      <c r="OEN690" s="17"/>
      <c r="OES690" s="14"/>
      <c r="OET690" s="18"/>
      <c r="OFD690" s="17"/>
      <c r="OFI690" s="14"/>
      <c r="OFJ690" s="18"/>
      <c r="OFT690" s="17"/>
      <c r="OFY690" s="14"/>
      <c r="OFZ690" s="18"/>
      <c r="OGJ690" s="17"/>
      <c r="OGO690" s="14"/>
      <c r="OGP690" s="18"/>
      <c r="OGZ690" s="17"/>
      <c r="OHE690" s="14"/>
      <c r="OHF690" s="18"/>
      <c r="OHP690" s="17"/>
      <c r="OHU690" s="14"/>
      <c r="OHV690" s="18"/>
      <c r="OIF690" s="17"/>
      <c r="OIK690" s="14"/>
      <c r="OIL690" s="18"/>
      <c r="OIV690" s="17"/>
      <c r="OJA690" s="14"/>
      <c r="OJB690" s="18"/>
      <c r="OJL690" s="17"/>
      <c r="OJQ690" s="14"/>
      <c r="OJR690" s="18"/>
      <c r="OKB690" s="17"/>
      <c r="OKG690" s="14"/>
      <c r="OKH690" s="18"/>
      <c r="OKR690" s="17"/>
      <c r="OKW690" s="14"/>
      <c r="OKX690" s="18"/>
      <c r="OLH690" s="17"/>
      <c r="OLM690" s="14"/>
      <c r="OLN690" s="18"/>
      <c r="OLX690" s="17"/>
      <c r="OMC690" s="14"/>
      <c r="OMD690" s="18"/>
      <c r="OMN690" s="17"/>
      <c r="OMS690" s="14"/>
      <c r="OMT690" s="18"/>
      <c r="OND690" s="17"/>
      <c r="ONI690" s="14"/>
      <c r="ONJ690" s="18"/>
      <c r="ONT690" s="17"/>
      <c r="ONY690" s="14"/>
      <c r="ONZ690" s="18"/>
      <c r="OOJ690" s="17"/>
      <c r="OOO690" s="14"/>
      <c r="OOP690" s="18"/>
      <c r="OOZ690" s="17"/>
      <c r="OPE690" s="14"/>
      <c r="OPF690" s="18"/>
      <c r="OPP690" s="17"/>
      <c r="OPU690" s="14"/>
      <c r="OPV690" s="18"/>
      <c r="OQF690" s="17"/>
      <c r="OQK690" s="14"/>
      <c r="OQL690" s="18"/>
      <c r="OQV690" s="17"/>
      <c r="ORA690" s="14"/>
      <c r="ORB690" s="18"/>
      <c r="ORL690" s="17"/>
      <c r="ORQ690" s="14"/>
      <c r="ORR690" s="18"/>
      <c r="OSB690" s="17"/>
      <c r="OSG690" s="14"/>
      <c r="OSH690" s="18"/>
      <c r="OSR690" s="17"/>
      <c r="OSW690" s="14"/>
      <c r="OSX690" s="18"/>
      <c r="OTH690" s="17"/>
      <c r="OTM690" s="14"/>
      <c r="OTN690" s="18"/>
      <c r="OTX690" s="17"/>
      <c r="OUC690" s="14"/>
      <c r="OUD690" s="18"/>
      <c r="OUN690" s="17"/>
      <c r="OUS690" s="14"/>
      <c r="OUT690" s="18"/>
      <c r="OVD690" s="17"/>
      <c r="OVI690" s="14"/>
      <c r="OVJ690" s="18"/>
      <c r="OVT690" s="17"/>
      <c r="OVY690" s="14"/>
      <c r="OVZ690" s="18"/>
      <c r="OWJ690" s="17"/>
      <c r="OWO690" s="14"/>
      <c r="OWP690" s="18"/>
      <c r="OWZ690" s="17"/>
      <c r="OXE690" s="14"/>
      <c r="OXF690" s="18"/>
      <c r="OXP690" s="17"/>
      <c r="OXU690" s="14"/>
      <c r="OXV690" s="18"/>
      <c r="OYF690" s="17"/>
      <c r="OYK690" s="14"/>
      <c r="OYL690" s="18"/>
      <c r="OYV690" s="17"/>
      <c r="OZA690" s="14"/>
      <c r="OZB690" s="18"/>
      <c r="OZL690" s="17"/>
      <c r="OZQ690" s="14"/>
      <c r="OZR690" s="18"/>
      <c r="PAB690" s="17"/>
      <c r="PAG690" s="14"/>
      <c r="PAH690" s="18"/>
      <c r="PAR690" s="17"/>
      <c r="PAW690" s="14"/>
      <c r="PAX690" s="18"/>
      <c r="PBH690" s="17"/>
      <c r="PBM690" s="14"/>
      <c r="PBN690" s="18"/>
      <c r="PBX690" s="17"/>
      <c r="PCC690" s="14"/>
      <c r="PCD690" s="18"/>
      <c r="PCN690" s="17"/>
      <c r="PCS690" s="14"/>
      <c r="PCT690" s="18"/>
      <c r="PDD690" s="17"/>
      <c r="PDI690" s="14"/>
      <c r="PDJ690" s="18"/>
      <c r="PDT690" s="17"/>
      <c r="PDY690" s="14"/>
      <c r="PDZ690" s="18"/>
      <c r="PEJ690" s="17"/>
      <c r="PEO690" s="14"/>
      <c r="PEP690" s="18"/>
      <c r="PEZ690" s="17"/>
      <c r="PFE690" s="14"/>
      <c r="PFF690" s="18"/>
      <c r="PFP690" s="17"/>
      <c r="PFU690" s="14"/>
      <c r="PFV690" s="18"/>
      <c r="PGF690" s="17"/>
      <c r="PGK690" s="14"/>
      <c r="PGL690" s="18"/>
      <c r="PGV690" s="17"/>
      <c r="PHA690" s="14"/>
      <c r="PHB690" s="18"/>
      <c r="PHL690" s="17"/>
      <c r="PHQ690" s="14"/>
      <c r="PHR690" s="18"/>
      <c r="PIB690" s="17"/>
      <c r="PIG690" s="14"/>
      <c r="PIH690" s="18"/>
      <c r="PIR690" s="17"/>
      <c r="PIW690" s="14"/>
      <c r="PIX690" s="18"/>
      <c r="PJH690" s="17"/>
      <c r="PJM690" s="14"/>
      <c r="PJN690" s="18"/>
      <c r="PJX690" s="17"/>
      <c r="PKC690" s="14"/>
      <c r="PKD690" s="18"/>
      <c r="PKN690" s="17"/>
      <c r="PKS690" s="14"/>
      <c r="PKT690" s="18"/>
      <c r="PLD690" s="17"/>
      <c r="PLI690" s="14"/>
      <c r="PLJ690" s="18"/>
      <c r="PLT690" s="17"/>
      <c r="PLY690" s="14"/>
      <c r="PLZ690" s="18"/>
      <c r="PMJ690" s="17"/>
      <c r="PMO690" s="14"/>
      <c r="PMP690" s="18"/>
      <c r="PMZ690" s="17"/>
      <c r="PNE690" s="14"/>
      <c r="PNF690" s="18"/>
      <c r="PNP690" s="17"/>
      <c r="PNU690" s="14"/>
      <c r="PNV690" s="18"/>
      <c r="POF690" s="17"/>
      <c r="POK690" s="14"/>
      <c r="POL690" s="18"/>
      <c r="POV690" s="17"/>
      <c r="PPA690" s="14"/>
      <c r="PPB690" s="18"/>
      <c r="PPL690" s="17"/>
      <c r="PPQ690" s="14"/>
      <c r="PPR690" s="18"/>
      <c r="PQB690" s="17"/>
      <c r="PQG690" s="14"/>
      <c r="PQH690" s="18"/>
      <c r="PQR690" s="17"/>
      <c r="PQW690" s="14"/>
      <c r="PQX690" s="18"/>
      <c r="PRH690" s="17"/>
      <c r="PRM690" s="14"/>
      <c r="PRN690" s="18"/>
      <c r="PRX690" s="17"/>
      <c r="PSC690" s="14"/>
      <c r="PSD690" s="18"/>
      <c r="PSN690" s="17"/>
      <c r="PSS690" s="14"/>
      <c r="PST690" s="18"/>
      <c r="PTD690" s="17"/>
      <c r="PTI690" s="14"/>
      <c r="PTJ690" s="18"/>
      <c r="PTT690" s="17"/>
      <c r="PTY690" s="14"/>
      <c r="PTZ690" s="18"/>
      <c r="PUJ690" s="17"/>
      <c r="PUO690" s="14"/>
      <c r="PUP690" s="18"/>
      <c r="PUZ690" s="17"/>
      <c r="PVE690" s="14"/>
      <c r="PVF690" s="18"/>
      <c r="PVP690" s="17"/>
      <c r="PVU690" s="14"/>
      <c r="PVV690" s="18"/>
      <c r="PWF690" s="17"/>
      <c r="PWK690" s="14"/>
      <c r="PWL690" s="18"/>
      <c r="PWV690" s="17"/>
      <c r="PXA690" s="14"/>
      <c r="PXB690" s="18"/>
      <c r="PXL690" s="17"/>
      <c r="PXQ690" s="14"/>
      <c r="PXR690" s="18"/>
      <c r="PYB690" s="17"/>
      <c r="PYG690" s="14"/>
      <c r="PYH690" s="18"/>
      <c r="PYR690" s="17"/>
      <c r="PYW690" s="14"/>
      <c r="PYX690" s="18"/>
      <c r="PZH690" s="17"/>
      <c r="PZM690" s="14"/>
      <c r="PZN690" s="18"/>
      <c r="PZX690" s="17"/>
      <c r="QAC690" s="14"/>
      <c r="QAD690" s="18"/>
      <c r="QAN690" s="17"/>
      <c r="QAS690" s="14"/>
      <c r="QAT690" s="18"/>
      <c r="QBD690" s="17"/>
      <c r="QBI690" s="14"/>
      <c r="QBJ690" s="18"/>
      <c r="QBT690" s="17"/>
      <c r="QBY690" s="14"/>
      <c r="QBZ690" s="18"/>
      <c r="QCJ690" s="17"/>
      <c r="QCO690" s="14"/>
      <c r="QCP690" s="18"/>
      <c r="QCZ690" s="17"/>
      <c r="QDE690" s="14"/>
      <c r="QDF690" s="18"/>
      <c r="QDP690" s="17"/>
      <c r="QDU690" s="14"/>
      <c r="QDV690" s="18"/>
      <c r="QEF690" s="17"/>
      <c r="QEK690" s="14"/>
      <c r="QEL690" s="18"/>
      <c r="QEV690" s="17"/>
      <c r="QFA690" s="14"/>
      <c r="QFB690" s="18"/>
      <c r="QFL690" s="17"/>
      <c r="QFQ690" s="14"/>
      <c r="QFR690" s="18"/>
      <c r="QGB690" s="17"/>
      <c r="QGG690" s="14"/>
      <c r="QGH690" s="18"/>
      <c r="QGR690" s="17"/>
      <c r="QGW690" s="14"/>
      <c r="QGX690" s="18"/>
      <c r="QHH690" s="17"/>
      <c r="QHM690" s="14"/>
      <c r="QHN690" s="18"/>
      <c r="QHX690" s="17"/>
      <c r="QIC690" s="14"/>
      <c r="QID690" s="18"/>
      <c r="QIN690" s="17"/>
      <c r="QIS690" s="14"/>
      <c r="QIT690" s="18"/>
      <c r="QJD690" s="17"/>
      <c r="QJI690" s="14"/>
      <c r="QJJ690" s="18"/>
      <c r="QJT690" s="17"/>
      <c r="QJY690" s="14"/>
      <c r="QJZ690" s="18"/>
      <c r="QKJ690" s="17"/>
      <c r="QKO690" s="14"/>
      <c r="QKP690" s="18"/>
      <c r="QKZ690" s="17"/>
      <c r="QLE690" s="14"/>
      <c r="QLF690" s="18"/>
      <c r="QLP690" s="17"/>
      <c r="QLU690" s="14"/>
      <c r="QLV690" s="18"/>
      <c r="QMF690" s="17"/>
      <c r="QMK690" s="14"/>
      <c r="QML690" s="18"/>
      <c r="QMV690" s="17"/>
      <c r="QNA690" s="14"/>
      <c r="QNB690" s="18"/>
      <c r="QNL690" s="17"/>
      <c r="QNQ690" s="14"/>
      <c r="QNR690" s="18"/>
      <c r="QOB690" s="17"/>
      <c r="QOG690" s="14"/>
      <c r="QOH690" s="18"/>
      <c r="QOR690" s="17"/>
      <c r="QOW690" s="14"/>
      <c r="QOX690" s="18"/>
      <c r="QPH690" s="17"/>
      <c r="QPM690" s="14"/>
      <c r="QPN690" s="18"/>
      <c r="QPX690" s="17"/>
      <c r="QQC690" s="14"/>
      <c r="QQD690" s="18"/>
      <c r="QQN690" s="17"/>
      <c r="QQS690" s="14"/>
      <c r="QQT690" s="18"/>
      <c r="QRD690" s="17"/>
      <c r="QRI690" s="14"/>
      <c r="QRJ690" s="18"/>
      <c r="QRT690" s="17"/>
      <c r="QRY690" s="14"/>
      <c r="QRZ690" s="18"/>
      <c r="QSJ690" s="17"/>
      <c r="QSO690" s="14"/>
      <c r="QSP690" s="18"/>
      <c r="QSZ690" s="17"/>
      <c r="QTE690" s="14"/>
      <c r="QTF690" s="18"/>
      <c r="QTP690" s="17"/>
      <c r="QTU690" s="14"/>
      <c r="QTV690" s="18"/>
      <c r="QUF690" s="17"/>
      <c r="QUK690" s="14"/>
      <c r="QUL690" s="18"/>
      <c r="QUV690" s="17"/>
      <c r="QVA690" s="14"/>
      <c r="QVB690" s="18"/>
      <c r="QVL690" s="17"/>
      <c r="QVQ690" s="14"/>
      <c r="QVR690" s="18"/>
      <c r="QWB690" s="17"/>
      <c r="QWG690" s="14"/>
      <c r="QWH690" s="18"/>
      <c r="QWR690" s="17"/>
      <c r="QWW690" s="14"/>
      <c r="QWX690" s="18"/>
      <c r="QXH690" s="17"/>
      <c r="QXM690" s="14"/>
      <c r="QXN690" s="18"/>
      <c r="QXX690" s="17"/>
      <c r="QYC690" s="14"/>
      <c r="QYD690" s="18"/>
      <c r="QYN690" s="17"/>
      <c r="QYS690" s="14"/>
      <c r="QYT690" s="18"/>
      <c r="QZD690" s="17"/>
      <c r="QZI690" s="14"/>
      <c r="QZJ690" s="18"/>
      <c r="QZT690" s="17"/>
      <c r="QZY690" s="14"/>
      <c r="QZZ690" s="18"/>
      <c r="RAJ690" s="17"/>
      <c r="RAO690" s="14"/>
      <c r="RAP690" s="18"/>
      <c r="RAZ690" s="17"/>
      <c r="RBE690" s="14"/>
      <c r="RBF690" s="18"/>
      <c r="RBP690" s="17"/>
      <c r="RBU690" s="14"/>
      <c r="RBV690" s="18"/>
      <c r="RCF690" s="17"/>
      <c r="RCK690" s="14"/>
      <c r="RCL690" s="18"/>
      <c r="RCV690" s="17"/>
      <c r="RDA690" s="14"/>
      <c r="RDB690" s="18"/>
      <c r="RDL690" s="17"/>
      <c r="RDQ690" s="14"/>
      <c r="RDR690" s="18"/>
      <c r="REB690" s="17"/>
      <c r="REG690" s="14"/>
      <c r="REH690" s="18"/>
      <c r="RER690" s="17"/>
      <c r="REW690" s="14"/>
      <c r="REX690" s="18"/>
      <c r="RFH690" s="17"/>
      <c r="RFM690" s="14"/>
      <c r="RFN690" s="18"/>
      <c r="RFX690" s="17"/>
      <c r="RGC690" s="14"/>
      <c r="RGD690" s="18"/>
      <c r="RGN690" s="17"/>
      <c r="RGS690" s="14"/>
      <c r="RGT690" s="18"/>
      <c r="RHD690" s="17"/>
      <c r="RHI690" s="14"/>
      <c r="RHJ690" s="18"/>
      <c r="RHT690" s="17"/>
      <c r="RHY690" s="14"/>
      <c r="RHZ690" s="18"/>
      <c r="RIJ690" s="17"/>
      <c r="RIO690" s="14"/>
      <c r="RIP690" s="18"/>
      <c r="RIZ690" s="17"/>
      <c r="RJE690" s="14"/>
      <c r="RJF690" s="18"/>
      <c r="RJP690" s="17"/>
      <c r="RJU690" s="14"/>
      <c r="RJV690" s="18"/>
      <c r="RKF690" s="17"/>
      <c r="RKK690" s="14"/>
      <c r="RKL690" s="18"/>
      <c r="RKV690" s="17"/>
      <c r="RLA690" s="14"/>
      <c r="RLB690" s="18"/>
      <c r="RLL690" s="17"/>
      <c r="RLQ690" s="14"/>
      <c r="RLR690" s="18"/>
      <c r="RMB690" s="17"/>
      <c r="RMG690" s="14"/>
      <c r="RMH690" s="18"/>
      <c r="RMR690" s="17"/>
      <c r="RMW690" s="14"/>
      <c r="RMX690" s="18"/>
      <c r="RNH690" s="17"/>
      <c r="RNM690" s="14"/>
      <c r="RNN690" s="18"/>
      <c r="RNX690" s="17"/>
      <c r="ROC690" s="14"/>
      <c r="ROD690" s="18"/>
      <c r="RON690" s="17"/>
      <c r="ROS690" s="14"/>
      <c r="ROT690" s="18"/>
      <c r="RPD690" s="17"/>
      <c r="RPI690" s="14"/>
      <c r="RPJ690" s="18"/>
      <c r="RPT690" s="17"/>
      <c r="RPY690" s="14"/>
      <c r="RPZ690" s="18"/>
      <c r="RQJ690" s="17"/>
      <c r="RQO690" s="14"/>
      <c r="RQP690" s="18"/>
      <c r="RQZ690" s="17"/>
      <c r="RRE690" s="14"/>
      <c r="RRF690" s="18"/>
      <c r="RRP690" s="17"/>
      <c r="RRU690" s="14"/>
      <c r="RRV690" s="18"/>
      <c r="RSF690" s="17"/>
      <c r="RSK690" s="14"/>
      <c r="RSL690" s="18"/>
      <c r="RSV690" s="17"/>
      <c r="RTA690" s="14"/>
      <c r="RTB690" s="18"/>
      <c r="RTL690" s="17"/>
      <c r="RTQ690" s="14"/>
      <c r="RTR690" s="18"/>
      <c r="RUB690" s="17"/>
      <c r="RUG690" s="14"/>
      <c r="RUH690" s="18"/>
      <c r="RUR690" s="17"/>
      <c r="RUW690" s="14"/>
      <c r="RUX690" s="18"/>
      <c r="RVH690" s="17"/>
      <c r="RVM690" s="14"/>
      <c r="RVN690" s="18"/>
      <c r="RVX690" s="17"/>
      <c r="RWC690" s="14"/>
      <c r="RWD690" s="18"/>
      <c r="RWN690" s="17"/>
      <c r="RWS690" s="14"/>
      <c r="RWT690" s="18"/>
      <c r="RXD690" s="17"/>
      <c r="RXI690" s="14"/>
      <c r="RXJ690" s="18"/>
      <c r="RXT690" s="17"/>
      <c r="RXY690" s="14"/>
      <c r="RXZ690" s="18"/>
      <c r="RYJ690" s="17"/>
      <c r="RYO690" s="14"/>
      <c r="RYP690" s="18"/>
      <c r="RYZ690" s="17"/>
      <c r="RZE690" s="14"/>
      <c r="RZF690" s="18"/>
      <c r="RZP690" s="17"/>
      <c r="RZU690" s="14"/>
      <c r="RZV690" s="18"/>
      <c r="SAF690" s="17"/>
      <c r="SAK690" s="14"/>
      <c r="SAL690" s="18"/>
      <c r="SAV690" s="17"/>
      <c r="SBA690" s="14"/>
      <c r="SBB690" s="18"/>
      <c r="SBL690" s="17"/>
      <c r="SBQ690" s="14"/>
      <c r="SBR690" s="18"/>
      <c r="SCB690" s="17"/>
      <c r="SCG690" s="14"/>
      <c r="SCH690" s="18"/>
      <c r="SCR690" s="17"/>
      <c r="SCW690" s="14"/>
      <c r="SCX690" s="18"/>
      <c r="SDH690" s="17"/>
      <c r="SDM690" s="14"/>
      <c r="SDN690" s="18"/>
      <c r="SDX690" s="17"/>
      <c r="SEC690" s="14"/>
      <c r="SED690" s="18"/>
      <c r="SEN690" s="17"/>
      <c r="SES690" s="14"/>
      <c r="SET690" s="18"/>
      <c r="SFD690" s="17"/>
      <c r="SFI690" s="14"/>
      <c r="SFJ690" s="18"/>
      <c r="SFT690" s="17"/>
      <c r="SFY690" s="14"/>
      <c r="SFZ690" s="18"/>
      <c r="SGJ690" s="17"/>
      <c r="SGO690" s="14"/>
      <c r="SGP690" s="18"/>
      <c r="SGZ690" s="17"/>
      <c r="SHE690" s="14"/>
      <c r="SHF690" s="18"/>
      <c r="SHP690" s="17"/>
      <c r="SHU690" s="14"/>
      <c r="SHV690" s="18"/>
      <c r="SIF690" s="17"/>
      <c r="SIK690" s="14"/>
      <c r="SIL690" s="18"/>
      <c r="SIV690" s="17"/>
      <c r="SJA690" s="14"/>
      <c r="SJB690" s="18"/>
      <c r="SJL690" s="17"/>
      <c r="SJQ690" s="14"/>
      <c r="SJR690" s="18"/>
      <c r="SKB690" s="17"/>
      <c r="SKG690" s="14"/>
      <c r="SKH690" s="18"/>
      <c r="SKR690" s="17"/>
      <c r="SKW690" s="14"/>
      <c r="SKX690" s="18"/>
      <c r="SLH690" s="17"/>
      <c r="SLM690" s="14"/>
      <c r="SLN690" s="18"/>
      <c r="SLX690" s="17"/>
      <c r="SMC690" s="14"/>
      <c r="SMD690" s="18"/>
      <c r="SMN690" s="17"/>
      <c r="SMS690" s="14"/>
      <c r="SMT690" s="18"/>
      <c r="SND690" s="17"/>
      <c r="SNI690" s="14"/>
      <c r="SNJ690" s="18"/>
      <c r="SNT690" s="17"/>
      <c r="SNY690" s="14"/>
      <c r="SNZ690" s="18"/>
      <c r="SOJ690" s="17"/>
      <c r="SOO690" s="14"/>
      <c r="SOP690" s="18"/>
      <c r="SOZ690" s="17"/>
      <c r="SPE690" s="14"/>
      <c r="SPF690" s="18"/>
      <c r="SPP690" s="17"/>
      <c r="SPU690" s="14"/>
      <c r="SPV690" s="18"/>
      <c r="SQF690" s="17"/>
      <c r="SQK690" s="14"/>
      <c r="SQL690" s="18"/>
      <c r="SQV690" s="17"/>
      <c r="SRA690" s="14"/>
      <c r="SRB690" s="18"/>
      <c r="SRL690" s="17"/>
      <c r="SRQ690" s="14"/>
      <c r="SRR690" s="18"/>
      <c r="SSB690" s="17"/>
      <c r="SSG690" s="14"/>
      <c r="SSH690" s="18"/>
      <c r="SSR690" s="17"/>
      <c r="SSW690" s="14"/>
      <c r="SSX690" s="18"/>
      <c r="STH690" s="17"/>
      <c r="STM690" s="14"/>
      <c r="STN690" s="18"/>
      <c r="STX690" s="17"/>
      <c r="SUC690" s="14"/>
      <c r="SUD690" s="18"/>
      <c r="SUN690" s="17"/>
      <c r="SUS690" s="14"/>
      <c r="SUT690" s="18"/>
      <c r="SVD690" s="17"/>
      <c r="SVI690" s="14"/>
      <c r="SVJ690" s="18"/>
      <c r="SVT690" s="17"/>
      <c r="SVY690" s="14"/>
      <c r="SVZ690" s="18"/>
      <c r="SWJ690" s="17"/>
      <c r="SWO690" s="14"/>
      <c r="SWP690" s="18"/>
      <c r="SWZ690" s="17"/>
      <c r="SXE690" s="14"/>
      <c r="SXF690" s="18"/>
      <c r="SXP690" s="17"/>
      <c r="SXU690" s="14"/>
      <c r="SXV690" s="18"/>
      <c r="SYF690" s="17"/>
      <c r="SYK690" s="14"/>
      <c r="SYL690" s="18"/>
      <c r="SYV690" s="17"/>
      <c r="SZA690" s="14"/>
      <c r="SZB690" s="18"/>
      <c r="SZL690" s="17"/>
      <c r="SZQ690" s="14"/>
      <c r="SZR690" s="18"/>
      <c r="TAB690" s="17"/>
      <c r="TAG690" s="14"/>
      <c r="TAH690" s="18"/>
      <c r="TAR690" s="17"/>
      <c r="TAW690" s="14"/>
      <c r="TAX690" s="18"/>
      <c r="TBH690" s="17"/>
      <c r="TBM690" s="14"/>
      <c r="TBN690" s="18"/>
      <c r="TBX690" s="17"/>
      <c r="TCC690" s="14"/>
      <c r="TCD690" s="18"/>
      <c r="TCN690" s="17"/>
      <c r="TCS690" s="14"/>
      <c r="TCT690" s="18"/>
      <c r="TDD690" s="17"/>
      <c r="TDI690" s="14"/>
      <c r="TDJ690" s="18"/>
      <c r="TDT690" s="17"/>
      <c r="TDY690" s="14"/>
      <c r="TDZ690" s="18"/>
      <c r="TEJ690" s="17"/>
      <c r="TEO690" s="14"/>
      <c r="TEP690" s="18"/>
      <c r="TEZ690" s="17"/>
      <c r="TFE690" s="14"/>
      <c r="TFF690" s="18"/>
      <c r="TFP690" s="17"/>
      <c r="TFU690" s="14"/>
      <c r="TFV690" s="18"/>
      <c r="TGF690" s="17"/>
      <c r="TGK690" s="14"/>
      <c r="TGL690" s="18"/>
      <c r="TGV690" s="17"/>
      <c r="THA690" s="14"/>
      <c r="THB690" s="18"/>
      <c r="THL690" s="17"/>
      <c r="THQ690" s="14"/>
      <c r="THR690" s="18"/>
      <c r="TIB690" s="17"/>
      <c r="TIG690" s="14"/>
      <c r="TIH690" s="18"/>
      <c r="TIR690" s="17"/>
      <c r="TIW690" s="14"/>
      <c r="TIX690" s="18"/>
      <c r="TJH690" s="17"/>
      <c r="TJM690" s="14"/>
      <c r="TJN690" s="18"/>
      <c r="TJX690" s="17"/>
      <c r="TKC690" s="14"/>
      <c r="TKD690" s="18"/>
      <c r="TKN690" s="17"/>
      <c r="TKS690" s="14"/>
      <c r="TKT690" s="18"/>
      <c r="TLD690" s="17"/>
      <c r="TLI690" s="14"/>
      <c r="TLJ690" s="18"/>
      <c r="TLT690" s="17"/>
      <c r="TLY690" s="14"/>
      <c r="TLZ690" s="18"/>
      <c r="TMJ690" s="17"/>
      <c r="TMO690" s="14"/>
      <c r="TMP690" s="18"/>
      <c r="TMZ690" s="17"/>
      <c r="TNE690" s="14"/>
      <c r="TNF690" s="18"/>
      <c r="TNP690" s="17"/>
      <c r="TNU690" s="14"/>
      <c r="TNV690" s="18"/>
      <c r="TOF690" s="17"/>
      <c r="TOK690" s="14"/>
      <c r="TOL690" s="18"/>
      <c r="TOV690" s="17"/>
      <c r="TPA690" s="14"/>
      <c r="TPB690" s="18"/>
      <c r="TPL690" s="17"/>
      <c r="TPQ690" s="14"/>
      <c r="TPR690" s="18"/>
      <c r="TQB690" s="17"/>
      <c r="TQG690" s="14"/>
      <c r="TQH690" s="18"/>
      <c r="TQR690" s="17"/>
      <c r="TQW690" s="14"/>
      <c r="TQX690" s="18"/>
      <c r="TRH690" s="17"/>
      <c r="TRM690" s="14"/>
      <c r="TRN690" s="18"/>
      <c r="TRX690" s="17"/>
      <c r="TSC690" s="14"/>
      <c r="TSD690" s="18"/>
      <c r="TSN690" s="17"/>
      <c r="TSS690" s="14"/>
      <c r="TST690" s="18"/>
      <c r="TTD690" s="17"/>
      <c r="TTI690" s="14"/>
      <c r="TTJ690" s="18"/>
      <c r="TTT690" s="17"/>
      <c r="TTY690" s="14"/>
      <c r="TTZ690" s="18"/>
      <c r="TUJ690" s="17"/>
      <c r="TUO690" s="14"/>
      <c r="TUP690" s="18"/>
      <c r="TUZ690" s="17"/>
      <c r="TVE690" s="14"/>
      <c r="TVF690" s="18"/>
      <c r="TVP690" s="17"/>
      <c r="TVU690" s="14"/>
      <c r="TVV690" s="18"/>
      <c r="TWF690" s="17"/>
      <c r="TWK690" s="14"/>
      <c r="TWL690" s="18"/>
      <c r="TWV690" s="17"/>
      <c r="TXA690" s="14"/>
      <c r="TXB690" s="18"/>
      <c r="TXL690" s="17"/>
      <c r="TXQ690" s="14"/>
      <c r="TXR690" s="18"/>
      <c r="TYB690" s="17"/>
      <c r="TYG690" s="14"/>
      <c r="TYH690" s="18"/>
      <c r="TYR690" s="17"/>
      <c r="TYW690" s="14"/>
      <c r="TYX690" s="18"/>
      <c r="TZH690" s="17"/>
      <c r="TZM690" s="14"/>
      <c r="TZN690" s="18"/>
      <c r="TZX690" s="17"/>
      <c r="UAC690" s="14"/>
      <c r="UAD690" s="18"/>
      <c r="UAN690" s="17"/>
      <c r="UAS690" s="14"/>
      <c r="UAT690" s="18"/>
      <c r="UBD690" s="17"/>
      <c r="UBI690" s="14"/>
      <c r="UBJ690" s="18"/>
      <c r="UBT690" s="17"/>
      <c r="UBY690" s="14"/>
      <c r="UBZ690" s="18"/>
      <c r="UCJ690" s="17"/>
      <c r="UCO690" s="14"/>
      <c r="UCP690" s="18"/>
      <c r="UCZ690" s="17"/>
      <c r="UDE690" s="14"/>
      <c r="UDF690" s="18"/>
      <c r="UDP690" s="17"/>
      <c r="UDU690" s="14"/>
      <c r="UDV690" s="18"/>
      <c r="UEF690" s="17"/>
      <c r="UEK690" s="14"/>
      <c r="UEL690" s="18"/>
      <c r="UEV690" s="17"/>
      <c r="UFA690" s="14"/>
      <c r="UFB690" s="18"/>
      <c r="UFL690" s="17"/>
      <c r="UFQ690" s="14"/>
      <c r="UFR690" s="18"/>
      <c r="UGB690" s="17"/>
      <c r="UGG690" s="14"/>
      <c r="UGH690" s="18"/>
      <c r="UGR690" s="17"/>
      <c r="UGW690" s="14"/>
      <c r="UGX690" s="18"/>
      <c r="UHH690" s="17"/>
      <c r="UHM690" s="14"/>
      <c r="UHN690" s="18"/>
      <c r="UHX690" s="17"/>
      <c r="UIC690" s="14"/>
      <c r="UID690" s="18"/>
      <c r="UIN690" s="17"/>
      <c r="UIS690" s="14"/>
      <c r="UIT690" s="18"/>
      <c r="UJD690" s="17"/>
      <c r="UJI690" s="14"/>
      <c r="UJJ690" s="18"/>
      <c r="UJT690" s="17"/>
      <c r="UJY690" s="14"/>
      <c r="UJZ690" s="18"/>
      <c r="UKJ690" s="17"/>
      <c r="UKO690" s="14"/>
      <c r="UKP690" s="18"/>
      <c r="UKZ690" s="17"/>
      <c r="ULE690" s="14"/>
      <c r="ULF690" s="18"/>
      <c r="ULP690" s="17"/>
      <c r="ULU690" s="14"/>
      <c r="ULV690" s="18"/>
      <c r="UMF690" s="17"/>
      <c r="UMK690" s="14"/>
      <c r="UML690" s="18"/>
      <c r="UMV690" s="17"/>
      <c r="UNA690" s="14"/>
      <c r="UNB690" s="18"/>
      <c r="UNL690" s="17"/>
      <c r="UNQ690" s="14"/>
      <c r="UNR690" s="18"/>
      <c r="UOB690" s="17"/>
      <c r="UOG690" s="14"/>
      <c r="UOH690" s="18"/>
      <c r="UOR690" s="17"/>
      <c r="UOW690" s="14"/>
      <c r="UOX690" s="18"/>
      <c r="UPH690" s="17"/>
      <c r="UPM690" s="14"/>
      <c r="UPN690" s="18"/>
      <c r="UPX690" s="17"/>
      <c r="UQC690" s="14"/>
      <c r="UQD690" s="18"/>
      <c r="UQN690" s="17"/>
      <c r="UQS690" s="14"/>
      <c r="UQT690" s="18"/>
      <c r="URD690" s="17"/>
      <c r="URI690" s="14"/>
      <c r="URJ690" s="18"/>
      <c r="URT690" s="17"/>
      <c r="URY690" s="14"/>
      <c r="URZ690" s="18"/>
      <c r="USJ690" s="17"/>
      <c r="USO690" s="14"/>
      <c r="USP690" s="18"/>
      <c r="USZ690" s="17"/>
      <c r="UTE690" s="14"/>
      <c r="UTF690" s="18"/>
      <c r="UTP690" s="17"/>
      <c r="UTU690" s="14"/>
      <c r="UTV690" s="18"/>
      <c r="UUF690" s="17"/>
      <c r="UUK690" s="14"/>
      <c r="UUL690" s="18"/>
      <c r="UUV690" s="17"/>
      <c r="UVA690" s="14"/>
      <c r="UVB690" s="18"/>
      <c r="UVL690" s="17"/>
      <c r="UVQ690" s="14"/>
      <c r="UVR690" s="18"/>
      <c r="UWB690" s="17"/>
      <c r="UWG690" s="14"/>
      <c r="UWH690" s="18"/>
      <c r="UWR690" s="17"/>
      <c r="UWW690" s="14"/>
      <c r="UWX690" s="18"/>
      <c r="UXH690" s="17"/>
      <c r="UXM690" s="14"/>
      <c r="UXN690" s="18"/>
      <c r="UXX690" s="17"/>
      <c r="UYC690" s="14"/>
      <c r="UYD690" s="18"/>
      <c r="UYN690" s="17"/>
      <c r="UYS690" s="14"/>
      <c r="UYT690" s="18"/>
      <c r="UZD690" s="17"/>
      <c r="UZI690" s="14"/>
      <c r="UZJ690" s="18"/>
      <c r="UZT690" s="17"/>
      <c r="UZY690" s="14"/>
      <c r="UZZ690" s="18"/>
      <c r="VAJ690" s="17"/>
      <c r="VAO690" s="14"/>
      <c r="VAP690" s="18"/>
      <c r="VAZ690" s="17"/>
      <c r="VBE690" s="14"/>
      <c r="VBF690" s="18"/>
      <c r="VBP690" s="17"/>
      <c r="VBU690" s="14"/>
      <c r="VBV690" s="18"/>
      <c r="VCF690" s="17"/>
      <c r="VCK690" s="14"/>
      <c r="VCL690" s="18"/>
      <c r="VCV690" s="17"/>
      <c r="VDA690" s="14"/>
      <c r="VDB690" s="18"/>
      <c r="VDL690" s="17"/>
      <c r="VDQ690" s="14"/>
      <c r="VDR690" s="18"/>
      <c r="VEB690" s="17"/>
      <c r="VEG690" s="14"/>
      <c r="VEH690" s="18"/>
      <c r="VER690" s="17"/>
      <c r="VEW690" s="14"/>
      <c r="VEX690" s="18"/>
      <c r="VFH690" s="17"/>
      <c r="VFM690" s="14"/>
      <c r="VFN690" s="18"/>
      <c r="VFX690" s="17"/>
      <c r="VGC690" s="14"/>
      <c r="VGD690" s="18"/>
      <c r="VGN690" s="17"/>
      <c r="VGS690" s="14"/>
      <c r="VGT690" s="18"/>
      <c r="VHD690" s="17"/>
      <c r="VHI690" s="14"/>
      <c r="VHJ690" s="18"/>
      <c r="VHT690" s="17"/>
      <c r="VHY690" s="14"/>
      <c r="VHZ690" s="18"/>
      <c r="VIJ690" s="17"/>
      <c r="VIO690" s="14"/>
      <c r="VIP690" s="18"/>
      <c r="VIZ690" s="17"/>
      <c r="VJE690" s="14"/>
      <c r="VJF690" s="18"/>
      <c r="VJP690" s="17"/>
      <c r="VJU690" s="14"/>
      <c r="VJV690" s="18"/>
      <c r="VKF690" s="17"/>
      <c r="VKK690" s="14"/>
      <c r="VKL690" s="18"/>
      <c r="VKV690" s="17"/>
      <c r="VLA690" s="14"/>
      <c r="VLB690" s="18"/>
      <c r="VLL690" s="17"/>
      <c r="VLQ690" s="14"/>
      <c r="VLR690" s="18"/>
      <c r="VMB690" s="17"/>
      <c r="VMG690" s="14"/>
      <c r="VMH690" s="18"/>
      <c r="VMR690" s="17"/>
      <c r="VMW690" s="14"/>
      <c r="VMX690" s="18"/>
      <c r="VNH690" s="17"/>
      <c r="VNM690" s="14"/>
      <c r="VNN690" s="18"/>
      <c r="VNX690" s="17"/>
      <c r="VOC690" s="14"/>
      <c r="VOD690" s="18"/>
      <c r="VON690" s="17"/>
      <c r="VOS690" s="14"/>
      <c r="VOT690" s="18"/>
      <c r="VPD690" s="17"/>
      <c r="VPI690" s="14"/>
      <c r="VPJ690" s="18"/>
      <c r="VPT690" s="17"/>
      <c r="VPY690" s="14"/>
      <c r="VPZ690" s="18"/>
      <c r="VQJ690" s="17"/>
      <c r="VQO690" s="14"/>
      <c r="VQP690" s="18"/>
      <c r="VQZ690" s="17"/>
      <c r="VRE690" s="14"/>
      <c r="VRF690" s="18"/>
      <c r="VRP690" s="17"/>
      <c r="VRU690" s="14"/>
      <c r="VRV690" s="18"/>
      <c r="VSF690" s="17"/>
      <c r="VSK690" s="14"/>
      <c r="VSL690" s="18"/>
      <c r="VSV690" s="17"/>
      <c r="VTA690" s="14"/>
      <c r="VTB690" s="18"/>
      <c r="VTL690" s="17"/>
      <c r="VTQ690" s="14"/>
      <c r="VTR690" s="18"/>
      <c r="VUB690" s="17"/>
      <c r="VUG690" s="14"/>
      <c r="VUH690" s="18"/>
      <c r="VUR690" s="17"/>
      <c r="VUW690" s="14"/>
      <c r="VUX690" s="18"/>
      <c r="VVH690" s="17"/>
      <c r="VVM690" s="14"/>
      <c r="VVN690" s="18"/>
      <c r="VVX690" s="17"/>
      <c r="VWC690" s="14"/>
      <c r="VWD690" s="18"/>
      <c r="VWN690" s="17"/>
      <c r="VWS690" s="14"/>
      <c r="VWT690" s="18"/>
      <c r="VXD690" s="17"/>
      <c r="VXI690" s="14"/>
      <c r="VXJ690" s="18"/>
      <c r="VXT690" s="17"/>
      <c r="VXY690" s="14"/>
      <c r="VXZ690" s="18"/>
      <c r="VYJ690" s="17"/>
      <c r="VYO690" s="14"/>
      <c r="VYP690" s="18"/>
      <c r="VYZ690" s="17"/>
      <c r="VZE690" s="14"/>
      <c r="VZF690" s="18"/>
      <c r="VZP690" s="17"/>
      <c r="VZU690" s="14"/>
      <c r="VZV690" s="18"/>
      <c r="WAF690" s="17"/>
      <c r="WAK690" s="14"/>
      <c r="WAL690" s="18"/>
      <c r="WAV690" s="17"/>
      <c r="WBA690" s="14"/>
      <c r="WBB690" s="18"/>
      <c r="WBL690" s="17"/>
      <c r="WBQ690" s="14"/>
      <c r="WBR690" s="18"/>
      <c r="WCB690" s="17"/>
      <c r="WCG690" s="14"/>
      <c r="WCH690" s="18"/>
      <c r="WCR690" s="17"/>
      <c r="WCW690" s="14"/>
      <c r="WCX690" s="18"/>
      <c r="WDH690" s="17"/>
      <c r="WDM690" s="14"/>
      <c r="WDN690" s="18"/>
      <c r="WDX690" s="17"/>
      <c r="WEC690" s="14"/>
      <c r="WED690" s="18"/>
      <c r="WEN690" s="17"/>
      <c r="WES690" s="14"/>
      <c r="WET690" s="18"/>
      <c r="WFD690" s="17"/>
      <c r="WFI690" s="14"/>
      <c r="WFJ690" s="18"/>
      <c r="WFT690" s="17"/>
      <c r="WFY690" s="14"/>
      <c r="WFZ690" s="18"/>
      <c r="WGJ690" s="17"/>
      <c r="WGO690" s="14"/>
      <c r="WGP690" s="18"/>
      <c r="WGZ690" s="17"/>
      <c r="WHE690" s="14"/>
      <c r="WHF690" s="18"/>
      <c r="WHP690" s="17"/>
      <c r="WHU690" s="14"/>
      <c r="WHV690" s="18"/>
      <c r="WIF690" s="17"/>
      <c r="WIK690" s="14"/>
      <c r="WIL690" s="18"/>
      <c r="WIV690" s="17"/>
      <c r="WJA690" s="14"/>
      <c r="WJB690" s="18"/>
      <c r="WJL690" s="17"/>
      <c r="WJQ690" s="14"/>
      <c r="WJR690" s="18"/>
      <c r="WKB690" s="17"/>
      <c r="WKG690" s="14"/>
      <c r="WKH690" s="18"/>
      <c r="WKR690" s="17"/>
      <c r="WKW690" s="14"/>
      <c r="WKX690" s="18"/>
      <c r="WLH690" s="17"/>
      <c r="WLM690" s="14"/>
      <c r="WLN690" s="18"/>
      <c r="WLX690" s="17"/>
      <c r="WMC690" s="14"/>
      <c r="WMD690" s="18"/>
      <c r="WMN690" s="17"/>
      <c r="WMS690" s="14"/>
      <c r="WMT690" s="18"/>
      <c r="WND690" s="17"/>
      <c r="WNI690" s="14"/>
      <c r="WNJ690" s="18"/>
      <c r="WNT690" s="17"/>
      <c r="WNY690" s="14"/>
      <c r="WNZ690" s="18"/>
      <c r="WOJ690" s="17"/>
      <c r="WOO690" s="14"/>
      <c r="WOP690" s="18"/>
      <c r="WOZ690" s="17"/>
      <c r="WPE690" s="14"/>
      <c r="WPF690" s="18"/>
      <c r="WPP690" s="17"/>
      <c r="WPU690" s="14"/>
      <c r="WPV690" s="18"/>
      <c r="WQF690" s="17"/>
      <c r="WQK690" s="14"/>
      <c r="WQL690" s="18"/>
      <c r="WQV690" s="17"/>
      <c r="WRA690" s="14"/>
      <c r="WRB690" s="18"/>
      <c r="WRL690" s="17"/>
      <c r="WRQ690" s="14"/>
      <c r="WRR690" s="18"/>
      <c r="WSB690" s="17"/>
      <c r="WSG690" s="14"/>
      <c r="WSH690" s="18"/>
      <c r="WSR690" s="17"/>
      <c r="WSW690" s="14"/>
      <c r="WSX690" s="18"/>
      <c r="WTH690" s="17"/>
      <c r="WTM690" s="14"/>
      <c r="WTN690" s="18"/>
      <c r="WTX690" s="17"/>
      <c r="WUC690" s="14"/>
      <c r="WUD690" s="18"/>
      <c r="WUN690" s="17"/>
      <c r="WUS690" s="14"/>
      <c r="WUT690" s="18"/>
      <c r="WVD690" s="17"/>
      <c r="WVI690" s="14"/>
      <c r="WVJ690" s="18"/>
      <c r="WVT690" s="17"/>
      <c r="WVY690" s="14"/>
      <c r="WVZ690" s="18"/>
      <c r="WWJ690" s="17"/>
      <c r="WWO690" s="14"/>
      <c r="WWP690" s="18"/>
      <c r="WWZ690" s="17"/>
      <c r="WXE690" s="14"/>
      <c r="WXF690" s="18"/>
      <c r="WXP690" s="17"/>
      <c r="WXU690" s="14"/>
      <c r="WXV690" s="18"/>
      <c r="WYF690" s="17"/>
      <c r="WYK690" s="14"/>
      <c r="WYL690" s="18"/>
      <c r="WYV690" s="17"/>
      <c r="WZA690" s="14"/>
      <c r="WZB690" s="18"/>
      <c r="WZL690" s="17"/>
      <c r="WZQ690" s="14"/>
      <c r="WZR690" s="18"/>
      <c r="XAB690" s="17"/>
      <c r="XAG690" s="14"/>
      <c r="XAH690" s="18"/>
      <c r="XAR690" s="17"/>
      <c r="XAW690" s="14"/>
      <c r="XAX690" s="18"/>
      <c r="XBH690" s="17"/>
      <c r="XBM690" s="14"/>
      <c r="XBN690" s="18"/>
      <c r="XBX690" s="17"/>
      <c r="XCC690" s="14"/>
      <c r="XCD690" s="18"/>
      <c r="XCN690" s="17"/>
      <c r="XCS690" s="14"/>
      <c r="XCT690" s="18"/>
      <c r="XDD690" s="17"/>
      <c r="XDI690" s="14"/>
      <c r="XDJ690" s="18"/>
      <c r="XDT690" s="17"/>
      <c r="XDY690" s="14"/>
      <c r="XDZ690" s="18"/>
      <c r="XEJ690" s="17"/>
      <c r="XEO690" s="14"/>
      <c r="XEP690" s="18"/>
      <c r="XEZ690" s="17"/>
    </row>
    <row r="691" spans="1:1020 1025:2044 2049:3068 3073:4092 4097:5116 5121:6140 6145:7164 7169:8188 8193:9212 9217:10236 10241:11260 11265:12284 12289:13308 13313:14332 14337:15356 15361:16380" s="15" customFormat="1" ht="10.15" hidden="1" customHeight="1" x14ac:dyDescent="0.2">
      <c r="A691" s="14">
        <f t="shared" si="54"/>
        <v>688</v>
      </c>
      <c r="B691" s="15" t="s">
        <v>1222</v>
      </c>
      <c r="C691" s="15" t="s">
        <v>1223</v>
      </c>
      <c r="D691" s="15" t="s">
        <v>627</v>
      </c>
      <c r="E691" s="16">
        <v>17.00308831986473</v>
      </c>
      <c r="F691" s="15" t="s">
        <v>79</v>
      </c>
      <c r="G691" s="15" t="s">
        <v>70</v>
      </c>
      <c r="H691" s="15" t="s">
        <v>80</v>
      </c>
      <c r="I691" s="15" t="s">
        <v>70</v>
      </c>
      <c r="J691" s="15" t="s">
        <v>70</v>
      </c>
      <c r="K691" s="15" t="s">
        <v>70</v>
      </c>
      <c r="L691" s="15" t="s">
        <v>70</v>
      </c>
      <c r="M691" s="15" t="s">
        <v>70</v>
      </c>
      <c r="N691" s="15" t="s">
        <v>80</v>
      </c>
      <c r="O691" s="15" t="s">
        <v>70</v>
      </c>
      <c r="P691" s="15" t="s">
        <v>79</v>
      </c>
      <c r="Q691" s="6" t="str">
        <f t="shared" si="51"/>
        <v/>
      </c>
      <c r="R691" s="1" t="str">
        <f t="shared" si="52"/>
        <v>Estimado.rar</v>
      </c>
      <c r="U691" s="15">
        <f t="shared" si="50"/>
        <v>1</v>
      </c>
      <c r="V691" s="1" t="s">
        <v>2566</v>
      </c>
      <c r="W691" s="1" t="str">
        <f t="shared" si="53"/>
        <v>revisamos</v>
      </c>
      <c r="AB691" s="17"/>
      <c r="AG691" s="14"/>
      <c r="AH691" s="18"/>
      <c r="AR691" s="17"/>
      <c r="AW691" s="14"/>
      <c r="AX691" s="18"/>
      <c r="BH691" s="17"/>
      <c r="BM691" s="14"/>
      <c r="BN691" s="18"/>
      <c r="BX691" s="17"/>
      <c r="CC691" s="14"/>
      <c r="CD691" s="18"/>
      <c r="CN691" s="17"/>
      <c r="CS691" s="14"/>
      <c r="CT691" s="18"/>
      <c r="DD691" s="17"/>
      <c r="DI691" s="14"/>
      <c r="DJ691" s="18"/>
      <c r="DT691" s="17"/>
      <c r="DY691" s="14"/>
      <c r="DZ691" s="18"/>
      <c r="EJ691" s="17"/>
      <c r="EO691" s="14"/>
      <c r="EP691" s="18"/>
      <c r="EZ691" s="17"/>
      <c r="FE691" s="14"/>
      <c r="FF691" s="18"/>
      <c r="FP691" s="17"/>
      <c r="FU691" s="14"/>
      <c r="FV691" s="18"/>
      <c r="GF691" s="17"/>
      <c r="GK691" s="14"/>
      <c r="GL691" s="18"/>
      <c r="GV691" s="17"/>
      <c r="HA691" s="14"/>
      <c r="HB691" s="18"/>
      <c r="HL691" s="17"/>
      <c r="HQ691" s="14"/>
      <c r="HR691" s="18"/>
      <c r="IB691" s="17"/>
      <c r="IG691" s="14"/>
      <c r="IH691" s="18"/>
      <c r="IR691" s="17"/>
      <c r="IW691" s="14"/>
      <c r="IX691" s="18"/>
      <c r="JH691" s="17"/>
      <c r="JM691" s="14"/>
      <c r="JN691" s="18"/>
      <c r="JX691" s="17"/>
      <c r="KC691" s="14"/>
      <c r="KD691" s="18"/>
      <c r="KN691" s="17"/>
      <c r="KS691" s="14"/>
      <c r="KT691" s="18"/>
      <c r="LD691" s="17"/>
      <c r="LI691" s="14"/>
      <c r="LJ691" s="18"/>
      <c r="LT691" s="17"/>
      <c r="LY691" s="14"/>
      <c r="LZ691" s="18"/>
      <c r="MJ691" s="17"/>
      <c r="MO691" s="14"/>
      <c r="MP691" s="18"/>
      <c r="MZ691" s="17"/>
      <c r="NE691" s="14"/>
      <c r="NF691" s="18"/>
      <c r="NP691" s="17"/>
      <c r="NU691" s="14"/>
      <c r="NV691" s="18"/>
      <c r="OF691" s="17"/>
      <c r="OK691" s="14"/>
      <c r="OL691" s="18"/>
      <c r="OV691" s="17"/>
      <c r="PA691" s="14"/>
      <c r="PB691" s="18"/>
      <c r="PL691" s="17"/>
      <c r="PQ691" s="14"/>
      <c r="PR691" s="18"/>
      <c r="QB691" s="17"/>
      <c r="QG691" s="14"/>
      <c r="QH691" s="18"/>
      <c r="QR691" s="17"/>
      <c r="QW691" s="14"/>
      <c r="QX691" s="18"/>
      <c r="RH691" s="17"/>
      <c r="RM691" s="14"/>
      <c r="RN691" s="18"/>
      <c r="RX691" s="17"/>
      <c r="SC691" s="14"/>
      <c r="SD691" s="18"/>
      <c r="SN691" s="17"/>
      <c r="SS691" s="14"/>
      <c r="ST691" s="18"/>
      <c r="TD691" s="17"/>
      <c r="TI691" s="14"/>
      <c r="TJ691" s="18"/>
      <c r="TT691" s="17"/>
      <c r="TY691" s="14"/>
      <c r="TZ691" s="18"/>
      <c r="UJ691" s="17"/>
      <c r="UO691" s="14"/>
      <c r="UP691" s="18"/>
      <c r="UZ691" s="17"/>
      <c r="VE691" s="14"/>
      <c r="VF691" s="18"/>
      <c r="VP691" s="17"/>
      <c r="VU691" s="14"/>
      <c r="VV691" s="18"/>
      <c r="WF691" s="17"/>
      <c r="WK691" s="14"/>
      <c r="WL691" s="18"/>
      <c r="WV691" s="17"/>
      <c r="XA691" s="14"/>
      <c r="XB691" s="18"/>
      <c r="XL691" s="17"/>
      <c r="XQ691" s="14"/>
      <c r="XR691" s="18"/>
      <c r="YB691" s="17"/>
      <c r="YG691" s="14"/>
      <c r="YH691" s="18"/>
      <c r="YR691" s="17"/>
      <c r="YW691" s="14"/>
      <c r="YX691" s="18"/>
      <c r="ZH691" s="17"/>
      <c r="ZM691" s="14"/>
      <c r="ZN691" s="18"/>
      <c r="ZX691" s="17"/>
      <c r="AAC691" s="14"/>
      <c r="AAD691" s="18"/>
      <c r="AAN691" s="17"/>
      <c r="AAS691" s="14"/>
      <c r="AAT691" s="18"/>
      <c r="ABD691" s="17"/>
      <c r="ABI691" s="14"/>
      <c r="ABJ691" s="18"/>
      <c r="ABT691" s="17"/>
      <c r="ABY691" s="14"/>
      <c r="ABZ691" s="18"/>
      <c r="ACJ691" s="17"/>
      <c r="ACO691" s="14"/>
      <c r="ACP691" s="18"/>
      <c r="ACZ691" s="17"/>
      <c r="ADE691" s="14"/>
      <c r="ADF691" s="18"/>
      <c r="ADP691" s="17"/>
      <c r="ADU691" s="14"/>
      <c r="ADV691" s="18"/>
      <c r="AEF691" s="17"/>
      <c r="AEK691" s="14"/>
      <c r="AEL691" s="18"/>
      <c r="AEV691" s="17"/>
      <c r="AFA691" s="14"/>
      <c r="AFB691" s="18"/>
      <c r="AFL691" s="17"/>
      <c r="AFQ691" s="14"/>
      <c r="AFR691" s="18"/>
      <c r="AGB691" s="17"/>
      <c r="AGG691" s="14"/>
      <c r="AGH691" s="18"/>
      <c r="AGR691" s="17"/>
      <c r="AGW691" s="14"/>
      <c r="AGX691" s="18"/>
      <c r="AHH691" s="17"/>
      <c r="AHM691" s="14"/>
      <c r="AHN691" s="18"/>
      <c r="AHX691" s="17"/>
      <c r="AIC691" s="14"/>
      <c r="AID691" s="18"/>
      <c r="AIN691" s="17"/>
      <c r="AIS691" s="14"/>
      <c r="AIT691" s="18"/>
      <c r="AJD691" s="17"/>
      <c r="AJI691" s="14"/>
      <c r="AJJ691" s="18"/>
      <c r="AJT691" s="17"/>
      <c r="AJY691" s="14"/>
      <c r="AJZ691" s="18"/>
      <c r="AKJ691" s="17"/>
      <c r="AKO691" s="14"/>
      <c r="AKP691" s="18"/>
      <c r="AKZ691" s="17"/>
      <c r="ALE691" s="14"/>
      <c r="ALF691" s="18"/>
      <c r="ALP691" s="17"/>
      <c r="ALU691" s="14"/>
      <c r="ALV691" s="18"/>
      <c r="AMF691" s="17"/>
      <c r="AMK691" s="14"/>
      <c r="AML691" s="18"/>
      <c r="AMV691" s="17"/>
      <c r="ANA691" s="14"/>
      <c r="ANB691" s="18"/>
      <c r="ANL691" s="17"/>
      <c r="ANQ691" s="14"/>
      <c r="ANR691" s="18"/>
      <c r="AOB691" s="17"/>
      <c r="AOG691" s="14"/>
      <c r="AOH691" s="18"/>
      <c r="AOR691" s="17"/>
      <c r="AOW691" s="14"/>
      <c r="AOX691" s="18"/>
      <c r="APH691" s="17"/>
      <c r="APM691" s="14"/>
      <c r="APN691" s="18"/>
      <c r="APX691" s="17"/>
      <c r="AQC691" s="14"/>
      <c r="AQD691" s="18"/>
      <c r="AQN691" s="17"/>
      <c r="AQS691" s="14"/>
      <c r="AQT691" s="18"/>
      <c r="ARD691" s="17"/>
      <c r="ARI691" s="14"/>
      <c r="ARJ691" s="18"/>
      <c r="ART691" s="17"/>
      <c r="ARY691" s="14"/>
      <c r="ARZ691" s="18"/>
      <c r="ASJ691" s="17"/>
      <c r="ASO691" s="14"/>
      <c r="ASP691" s="18"/>
      <c r="ASZ691" s="17"/>
      <c r="ATE691" s="14"/>
      <c r="ATF691" s="18"/>
      <c r="ATP691" s="17"/>
      <c r="ATU691" s="14"/>
      <c r="ATV691" s="18"/>
      <c r="AUF691" s="17"/>
      <c r="AUK691" s="14"/>
      <c r="AUL691" s="18"/>
      <c r="AUV691" s="17"/>
      <c r="AVA691" s="14"/>
      <c r="AVB691" s="18"/>
      <c r="AVL691" s="17"/>
      <c r="AVQ691" s="14"/>
      <c r="AVR691" s="18"/>
      <c r="AWB691" s="17"/>
      <c r="AWG691" s="14"/>
      <c r="AWH691" s="18"/>
      <c r="AWR691" s="17"/>
      <c r="AWW691" s="14"/>
      <c r="AWX691" s="18"/>
      <c r="AXH691" s="17"/>
      <c r="AXM691" s="14"/>
      <c r="AXN691" s="18"/>
      <c r="AXX691" s="17"/>
      <c r="AYC691" s="14"/>
      <c r="AYD691" s="18"/>
      <c r="AYN691" s="17"/>
      <c r="AYS691" s="14"/>
      <c r="AYT691" s="18"/>
      <c r="AZD691" s="17"/>
      <c r="AZI691" s="14"/>
      <c r="AZJ691" s="18"/>
      <c r="AZT691" s="17"/>
      <c r="AZY691" s="14"/>
      <c r="AZZ691" s="18"/>
      <c r="BAJ691" s="17"/>
      <c r="BAO691" s="14"/>
      <c r="BAP691" s="18"/>
      <c r="BAZ691" s="17"/>
      <c r="BBE691" s="14"/>
      <c r="BBF691" s="18"/>
      <c r="BBP691" s="17"/>
      <c r="BBU691" s="14"/>
      <c r="BBV691" s="18"/>
      <c r="BCF691" s="17"/>
      <c r="BCK691" s="14"/>
      <c r="BCL691" s="18"/>
      <c r="BCV691" s="17"/>
      <c r="BDA691" s="14"/>
      <c r="BDB691" s="18"/>
      <c r="BDL691" s="17"/>
      <c r="BDQ691" s="14"/>
      <c r="BDR691" s="18"/>
      <c r="BEB691" s="17"/>
      <c r="BEG691" s="14"/>
      <c r="BEH691" s="18"/>
      <c r="BER691" s="17"/>
      <c r="BEW691" s="14"/>
      <c r="BEX691" s="18"/>
      <c r="BFH691" s="17"/>
      <c r="BFM691" s="14"/>
      <c r="BFN691" s="18"/>
      <c r="BFX691" s="17"/>
      <c r="BGC691" s="14"/>
      <c r="BGD691" s="18"/>
      <c r="BGN691" s="17"/>
      <c r="BGS691" s="14"/>
      <c r="BGT691" s="18"/>
      <c r="BHD691" s="17"/>
      <c r="BHI691" s="14"/>
      <c r="BHJ691" s="18"/>
      <c r="BHT691" s="17"/>
      <c r="BHY691" s="14"/>
      <c r="BHZ691" s="18"/>
      <c r="BIJ691" s="17"/>
      <c r="BIO691" s="14"/>
      <c r="BIP691" s="18"/>
      <c r="BIZ691" s="17"/>
      <c r="BJE691" s="14"/>
      <c r="BJF691" s="18"/>
      <c r="BJP691" s="17"/>
      <c r="BJU691" s="14"/>
      <c r="BJV691" s="18"/>
      <c r="BKF691" s="17"/>
      <c r="BKK691" s="14"/>
      <c r="BKL691" s="18"/>
      <c r="BKV691" s="17"/>
      <c r="BLA691" s="14"/>
      <c r="BLB691" s="18"/>
      <c r="BLL691" s="17"/>
      <c r="BLQ691" s="14"/>
      <c r="BLR691" s="18"/>
      <c r="BMB691" s="17"/>
      <c r="BMG691" s="14"/>
      <c r="BMH691" s="18"/>
      <c r="BMR691" s="17"/>
      <c r="BMW691" s="14"/>
      <c r="BMX691" s="18"/>
      <c r="BNH691" s="17"/>
      <c r="BNM691" s="14"/>
      <c r="BNN691" s="18"/>
      <c r="BNX691" s="17"/>
      <c r="BOC691" s="14"/>
      <c r="BOD691" s="18"/>
      <c r="BON691" s="17"/>
      <c r="BOS691" s="14"/>
      <c r="BOT691" s="18"/>
      <c r="BPD691" s="17"/>
      <c r="BPI691" s="14"/>
      <c r="BPJ691" s="18"/>
      <c r="BPT691" s="17"/>
      <c r="BPY691" s="14"/>
      <c r="BPZ691" s="18"/>
      <c r="BQJ691" s="17"/>
      <c r="BQO691" s="14"/>
      <c r="BQP691" s="18"/>
      <c r="BQZ691" s="17"/>
      <c r="BRE691" s="14"/>
      <c r="BRF691" s="18"/>
      <c r="BRP691" s="17"/>
      <c r="BRU691" s="14"/>
      <c r="BRV691" s="18"/>
      <c r="BSF691" s="17"/>
      <c r="BSK691" s="14"/>
      <c r="BSL691" s="18"/>
      <c r="BSV691" s="17"/>
      <c r="BTA691" s="14"/>
      <c r="BTB691" s="18"/>
      <c r="BTL691" s="17"/>
      <c r="BTQ691" s="14"/>
      <c r="BTR691" s="18"/>
      <c r="BUB691" s="17"/>
      <c r="BUG691" s="14"/>
      <c r="BUH691" s="18"/>
      <c r="BUR691" s="17"/>
      <c r="BUW691" s="14"/>
      <c r="BUX691" s="18"/>
      <c r="BVH691" s="17"/>
      <c r="BVM691" s="14"/>
      <c r="BVN691" s="18"/>
      <c r="BVX691" s="17"/>
      <c r="BWC691" s="14"/>
      <c r="BWD691" s="18"/>
      <c r="BWN691" s="17"/>
      <c r="BWS691" s="14"/>
      <c r="BWT691" s="18"/>
      <c r="BXD691" s="17"/>
      <c r="BXI691" s="14"/>
      <c r="BXJ691" s="18"/>
      <c r="BXT691" s="17"/>
      <c r="BXY691" s="14"/>
      <c r="BXZ691" s="18"/>
      <c r="BYJ691" s="17"/>
      <c r="BYO691" s="14"/>
      <c r="BYP691" s="18"/>
      <c r="BYZ691" s="17"/>
      <c r="BZE691" s="14"/>
      <c r="BZF691" s="18"/>
      <c r="BZP691" s="17"/>
      <c r="BZU691" s="14"/>
      <c r="BZV691" s="18"/>
      <c r="CAF691" s="17"/>
      <c r="CAK691" s="14"/>
      <c r="CAL691" s="18"/>
      <c r="CAV691" s="17"/>
      <c r="CBA691" s="14"/>
      <c r="CBB691" s="18"/>
      <c r="CBL691" s="17"/>
      <c r="CBQ691" s="14"/>
      <c r="CBR691" s="18"/>
      <c r="CCB691" s="17"/>
      <c r="CCG691" s="14"/>
      <c r="CCH691" s="18"/>
      <c r="CCR691" s="17"/>
      <c r="CCW691" s="14"/>
      <c r="CCX691" s="18"/>
      <c r="CDH691" s="17"/>
      <c r="CDM691" s="14"/>
      <c r="CDN691" s="18"/>
      <c r="CDX691" s="17"/>
      <c r="CEC691" s="14"/>
      <c r="CED691" s="18"/>
      <c r="CEN691" s="17"/>
      <c r="CES691" s="14"/>
      <c r="CET691" s="18"/>
      <c r="CFD691" s="17"/>
      <c r="CFI691" s="14"/>
      <c r="CFJ691" s="18"/>
      <c r="CFT691" s="17"/>
      <c r="CFY691" s="14"/>
      <c r="CFZ691" s="18"/>
      <c r="CGJ691" s="17"/>
      <c r="CGO691" s="14"/>
      <c r="CGP691" s="18"/>
      <c r="CGZ691" s="17"/>
      <c r="CHE691" s="14"/>
      <c r="CHF691" s="18"/>
      <c r="CHP691" s="17"/>
      <c r="CHU691" s="14"/>
      <c r="CHV691" s="18"/>
      <c r="CIF691" s="17"/>
      <c r="CIK691" s="14"/>
      <c r="CIL691" s="18"/>
      <c r="CIV691" s="17"/>
      <c r="CJA691" s="14"/>
      <c r="CJB691" s="18"/>
      <c r="CJL691" s="17"/>
      <c r="CJQ691" s="14"/>
      <c r="CJR691" s="18"/>
      <c r="CKB691" s="17"/>
      <c r="CKG691" s="14"/>
      <c r="CKH691" s="18"/>
      <c r="CKR691" s="17"/>
      <c r="CKW691" s="14"/>
      <c r="CKX691" s="18"/>
      <c r="CLH691" s="17"/>
      <c r="CLM691" s="14"/>
      <c r="CLN691" s="18"/>
      <c r="CLX691" s="17"/>
      <c r="CMC691" s="14"/>
      <c r="CMD691" s="18"/>
      <c r="CMN691" s="17"/>
      <c r="CMS691" s="14"/>
      <c r="CMT691" s="18"/>
      <c r="CND691" s="17"/>
      <c r="CNI691" s="14"/>
      <c r="CNJ691" s="18"/>
      <c r="CNT691" s="17"/>
      <c r="CNY691" s="14"/>
      <c r="CNZ691" s="18"/>
      <c r="COJ691" s="17"/>
      <c r="COO691" s="14"/>
      <c r="COP691" s="18"/>
      <c r="COZ691" s="17"/>
      <c r="CPE691" s="14"/>
      <c r="CPF691" s="18"/>
      <c r="CPP691" s="17"/>
      <c r="CPU691" s="14"/>
      <c r="CPV691" s="18"/>
      <c r="CQF691" s="17"/>
      <c r="CQK691" s="14"/>
      <c r="CQL691" s="18"/>
      <c r="CQV691" s="17"/>
      <c r="CRA691" s="14"/>
      <c r="CRB691" s="18"/>
      <c r="CRL691" s="17"/>
      <c r="CRQ691" s="14"/>
      <c r="CRR691" s="18"/>
      <c r="CSB691" s="17"/>
      <c r="CSG691" s="14"/>
      <c r="CSH691" s="18"/>
      <c r="CSR691" s="17"/>
      <c r="CSW691" s="14"/>
      <c r="CSX691" s="18"/>
      <c r="CTH691" s="17"/>
      <c r="CTM691" s="14"/>
      <c r="CTN691" s="18"/>
      <c r="CTX691" s="17"/>
      <c r="CUC691" s="14"/>
      <c r="CUD691" s="18"/>
      <c r="CUN691" s="17"/>
      <c r="CUS691" s="14"/>
      <c r="CUT691" s="18"/>
      <c r="CVD691" s="17"/>
      <c r="CVI691" s="14"/>
      <c r="CVJ691" s="18"/>
      <c r="CVT691" s="17"/>
      <c r="CVY691" s="14"/>
      <c r="CVZ691" s="18"/>
      <c r="CWJ691" s="17"/>
      <c r="CWO691" s="14"/>
      <c r="CWP691" s="18"/>
      <c r="CWZ691" s="17"/>
      <c r="CXE691" s="14"/>
      <c r="CXF691" s="18"/>
      <c r="CXP691" s="17"/>
      <c r="CXU691" s="14"/>
      <c r="CXV691" s="18"/>
      <c r="CYF691" s="17"/>
      <c r="CYK691" s="14"/>
      <c r="CYL691" s="18"/>
      <c r="CYV691" s="17"/>
      <c r="CZA691" s="14"/>
      <c r="CZB691" s="18"/>
      <c r="CZL691" s="17"/>
      <c r="CZQ691" s="14"/>
      <c r="CZR691" s="18"/>
      <c r="DAB691" s="17"/>
      <c r="DAG691" s="14"/>
      <c r="DAH691" s="18"/>
      <c r="DAR691" s="17"/>
      <c r="DAW691" s="14"/>
      <c r="DAX691" s="18"/>
      <c r="DBH691" s="17"/>
      <c r="DBM691" s="14"/>
      <c r="DBN691" s="18"/>
      <c r="DBX691" s="17"/>
      <c r="DCC691" s="14"/>
      <c r="DCD691" s="18"/>
      <c r="DCN691" s="17"/>
      <c r="DCS691" s="14"/>
      <c r="DCT691" s="18"/>
      <c r="DDD691" s="17"/>
      <c r="DDI691" s="14"/>
      <c r="DDJ691" s="18"/>
      <c r="DDT691" s="17"/>
      <c r="DDY691" s="14"/>
      <c r="DDZ691" s="18"/>
      <c r="DEJ691" s="17"/>
      <c r="DEO691" s="14"/>
      <c r="DEP691" s="18"/>
      <c r="DEZ691" s="17"/>
      <c r="DFE691" s="14"/>
      <c r="DFF691" s="18"/>
      <c r="DFP691" s="17"/>
      <c r="DFU691" s="14"/>
      <c r="DFV691" s="18"/>
      <c r="DGF691" s="17"/>
      <c r="DGK691" s="14"/>
      <c r="DGL691" s="18"/>
      <c r="DGV691" s="17"/>
      <c r="DHA691" s="14"/>
      <c r="DHB691" s="18"/>
      <c r="DHL691" s="17"/>
      <c r="DHQ691" s="14"/>
      <c r="DHR691" s="18"/>
      <c r="DIB691" s="17"/>
      <c r="DIG691" s="14"/>
      <c r="DIH691" s="18"/>
      <c r="DIR691" s="17"/>
      <c r="DIW691" s="14"/>
      <c r="DIX691" s="18"/>
      <c r="DJH691" s="17"/>
      <c r="DJM691" s="14"/>
      <c r="DJN691" s="18"/>
      <c r="DJX691" s="17"/>
      <c r="DKC691" s="14"/>
      <c r="DKD691" s="18"/>
      <c r="DKN691" s="17"/>
      <c r="DKS691" s="14"/>
      <c r="DKT691" s="18"/>
      <c r="DLD691" s="17"/>
      <c r="DLI691" s="14"/>
      <c r="DLJ691" s="18"/>
      <c r="DLT691" s="17"/>
      <c r="DLY691" s="14"/>
      <c r="DLZ691" s="18"/>
      <c r="DMJ691" s="17"/>
      <c r="DMO691" s="14"/>
      <c r="DMP691" s="18"/>
      <c r="DMZ691" s="17"/>
      <c r="DNE691" s="14"/>
      <c r="DNF691" s="18"/>
      <c r="DNP691" s="17"/>
      <c r="DNU691" s="14"/>
      <c r="DNV691" s="18"/>
      <c r="DOF691" s="17"/>
      <c r="DOK691" s="14"/>
      <c r="DOL691" s="18"/>
      <c r="DOV691" s="17"/>
      <c r="DPA691" s="14"/>
      <c r="DPB691" s="18"/>
      <c r="DPL691" s="17"/>
      <c r="DPQ691" s="14"/>
      <c r="DPR691" s="18"/>
      <c r="DQB691" s="17"/>
      <c r="DQG691" s="14"/>
      <c r="DQH691" s="18"/>
      <c r="DQR691" s="17"/>
      <c r="DQW691" s="14"/>
      <c r="DQX691" s="18"/>
      <c r="DRH691" s="17"/>
      <c r="DRM691" s="14"/>
      <c r="DRN691" s="18"/>
      <c r="DRX691" s="17"/>
      <c r="DSC691" s="14"/>
      <c r="DSD691" s="18"/>
      <c r="DSN691" s="17"/>
      <c r="DSS691" s="14"/>
      <c r="DST691" s="18"/>
      <c r="DTD691" s="17"/>
      <c r="DTI691" s="14"/>
      <c r="DTJ691" s="18"/>
      <c r="DTT691" s="17"/>
      <c r="DTY691" s="14"/>
      <c r="DTZ691" s="18"/>
      <c r="DUJ691" s="17"/>
      <c r="DUO691" s="14"/>
      <c r="DUP691" s="18"/>
      <c r="DUZ691" s="17"/>
      <c r="DVE691" s="14"/>
      <c r="DVF691" s="18"/>
      <c r="DVP691" s="17"/>
      <c r="DVU691" s="14"/>
      <c r="DVV691" s="18"/>
      <c r="DWF691" s="17"/>
      <c r="DWK691" s="14"/>
      <c r="DWL691" s="18"/>
      <c r="DWV691" s="17"/>
      <c r="DXA691" s="14"/>
      <c r="DXB691" s="18"/>
      <c r="DXL691" s="17"/>
      <c r="DXQ691" s="14"/>
      <c r="DXR691" s="18"/>
      <c r="DYB691" s="17"/>
      <c r="DYG691" s="14"/>
      <c r="DYH691" s="18"/>
      <c r="DYR691" s="17"/>
      <c r="DYW691" s="14"/>
      <c r="DYX691" s="18"/>
      <c r="DZH691" s="17"/>
      <c r="DZM691" s="14"/>
      <c r="DZN691" s="18"/>
      <c r="DZX691" s="17"/>
      <c r="EAC691" s="14"/>
      <c r="EAD691" s="18"/>
      <c r="EAN691" s="17"/>
      <c r="EAS691" s="14"/>
      <c r="EAT691" s="18"/>
      <c r="EBD691" s="17"/>
      <c r="EBI691" s="14"/>
      <c r="EBJ691" s="18"/>
      <c r="EBT691" s="17"/>
      <c r="EBY691" s="14"/>
      <c r="EBZ691" s="18"/>
      <c r="ECJ691" s="17"/>
      <c r="ECO691" s="14"/>
      <c r="ECP691" s="18"/>
      <c r="ECZ691" s="17"/>
      <c r="EDE691" s="14"/>
      <c r="EDF691" s="18"/>
      <c r="EDP691" s="17"/>
      <c r="EDU691" s="14"/>
      <c r="EDV691" s="18"/>
      <c r="EEF691" s="17"/>
      <c r="EEK691" s="14"/>
      <c r="EEL691" s="18"/>
      <c r="EEV691" s="17"/>
      <c r="EFA691" s="14"/>
      <c r="EFB691" s="18"/>
      <c r="EFL691" s="17"/>
      <c r="EFQ691" s="14"/>
      <c r="EFR691" s="18"/>
      <c r="EGB691" s="17"/>
      <c r="EGG691" s="14"/>
      <c r="EGH691" s="18"/>
      <c r="EGR691" s="17"/>
      <c r="EGW691" s="14"/>
      <c r="EGX691" s="18"/>
      <c r="EHH691" s="17"/>
      <c r="EHM691" s="14"/>
      <c r="EHN691" s="18"/>
      <c r="EHX691" s="17"/>
      <c r="EIC691" s="14"/>
      <c r="EID691" s="18"/>
      <c r="EIN691" s="17"/>
      <c r="EIS691" s="14"/>
      <c r="EIT691" s="18"/>
      <c r="EJD691" s="17"/>
      <c r="EJI691" s="14"/>
      <c r="EJJ691" s="18"/>
      <c r="EJT691" s="17"/>
      <c r="EJY691" s="14"/>
      <c r="EJZ691" s="18"/>
      <c r="EKJ691" s="17"/>
      <c r="EKO691" s="14"/>
      <c r="EKP691" s="18"/>
      <c r="EKZ691" s="17"/>
      <c r="ELE691" s="14"/>
      <c r="ELF691" s="18"/>
      <c r="ELP691" s="17"/>
      <c r="ELU691" s="14"/>
      <c r="ELV691" s="18"/>
      <c r="EMF691" s="17"/>
      <c r="EMK691" s="14"/>
      <c r="EML691" s="18"/>
      <c r="EMV691" s="17"/>
      <c r="ENA691" s="14"/>
      <c r="ENB691" s="18"/>
      <c r="ENL691" s="17"/>
      <c r="ENQ691" s="14"/>
      <c r="ENR691" s="18"/>
      <c r="EOB691" s="17"/>
      <c r="EOG691" s="14"/>
      <c r="EOH691" s="18"/>
      <c r="EOR691" s="17"/>
      <c r="EOW691" s="14"/>
      <c r="EOX691" s="18"/>
      <c r="EPH691" s="17"/>
      <c r="EPM691" s="14"/>
      <c r="EPN691" s="18"/>
      <c r="EPX691" s="17"/>
      <c r="EQC691" s="14"/>
      <c r="EQD691" s="18"/>
      <c r="EQN691" s="17"/>
      <c r="EQS691" s="14"/>
      <c r="EQT691" s="18"/>
      <c r="ERD691" s="17"/>
      <c r="ERI691" s="14"/>
      <c r="ERJ691" s="18"/>
      <c r="ERT691" s="17"/>
      <c r="ERY691" s="14"/>
      <c r="ERZ691" s="18"/>
      <c r="ESJ691" s="17"/>
      <c r="ESO691" s="14"/>
      <c r="ESP691" s="18"/>
      <c r="ESZ691" s="17"/>
      <c r="ETE691" s="14"/>
      <c r="ETF691" s="18"/>
      <c r="ETP691" s="17"/>
      <c r="ETU691" s="14"/>
      <c r="ETV691" s="18"/>
      <c r="EUF691" s="17"/>
      <c r="EUK691" s="14"/>
      <c r="EUL691" s="18"/>
      <c r="EUV691" s="17"/>
      <c r="EVA691" s="14"/>
      <c r="EVB691" s="18"/>
      <c r="EVL691" s="17"/>
      <c r="EVQ691" s="14"/>
      <c r="EVR691" s="18"/>
      <c r="EWB691" s="17"/>
      <c r="EWG691" s="14"/>
      <c r="EWH691" s="18"/>
      <c r="EWR691" s="17"/>
      <c r="EWW691" s="14"/>
      <c r="EWX691" s="18"/>
      <c r="EXH691" s="17"/>
      <c r="EXM691" s="14"/>
      <c r="EXN691" s="18"/>
      <c r="EXX691" s="17"/>
      <c r="EYC691" s="14"/>
      <c r="EYD691" s="18"/>
      <c r="EYN691" s="17"/>
      <c r="EYS691" s="14"/>
      <c r="EYT691" s="18"/>
      <c r="EZD691" s="17"/>
      <c r="EZI691" s="14"/>
      <c r="EZJ691" s="18"/>
      <c r="EZT691" s="17"/>
      <c r="EZY691" s="14"/>
      <c r="EZZ691" s="18"/>
      <c r="FAJ691" s="17"/>
      <c r="FAO691" s="14"/>
      <c r="FAP691" s="18"/>
      <c r="FAZ691" s="17"/>
      <c r="FBE691" s="14"/>
      <c r="FBF691" s="18"/>
      <c r="FBP691" s="17"/>
      <c r="FBU691" s="14"/>
      <c r="FBV691" s="18"/>
      <c r="FCF691" s="17"/>
      <c r="FCK691" s="14"/>
      <c r="FCL691" s="18"/>
      <c r="FCV691" s="17"/>
      <c r="FDA691" s="14"/>
      <c r="FDB691" s="18"/>
      <c r="FDL691" s="17"/>
      <c r="FDQ691" s="14"/>
      <c r="FDR691" s="18"/>
      <c r="FEB691" s="17"/>
      <c r="FEG691" s="14"/>
      <c r="FEH691" s="18"/>
      <c r="FER691" s="17"/>
      <c r="FEW691" s="14"/>
      <c r="FEX691" s="18"/>
      <c r="FFH691" s="17"/>
      <c r="FFM691" s="14"/>
      <c r="FFN691" s="18"/>
      <c r="FFX691" s="17"/>
      <c r="FGC691" s="14"/>
      <c r="FGD691" s="18"/>
      <c r="FGN691" s="17"/>
      <c r="FGS691" s="14"/>
      <c r="FGT691" s="18"/>
      <c r="FHD691" s="17"/>
      <c r="FHI691" s="14"/>
      <c r="FHJ691" s="18"/>
      <c r="FHT691" s="17"/>
      <c r="FHY691" s="14"/>
      <c r="FHZ691" s="18"/>
      <c r="FIJ691" s="17"/>
      <c r="FIO691" s="14"/>
      <c r="FIP691" s="18"/>
      <c r="FIZ691" s="17"/>
      <c r="FJE691" s="14"/>
      <c r="FJF691" s="18"/>
      <c r="FJP691" s="17"/>
      <c r="FJU691" s="14"/>
      <c r="FJV691" s="18"/>
      <c r="FKF691" s="17"/>
      <c r="FKK691" s="14"/>
      <c r="FKL691" s="18"/>
      <c r="FKV691" s="17"/>
      <c r="FLA691" s="14"/>
      <c r="FLB691" s="18"/>
      <c r="FLL691" s="17"/>
      <c r="FLQ691" s="14"/>
      <c r="FLR691" s="18"/>
      <c r="FMB691" s="17"/>
      <c r="FMG691" s="14"/>
      <c r="FMH691" s="18"/>
      <c r="FMR691" s="17"/>
      <c r="FMW691" s="14"/>
      <c r="FMX691" s="18"/>
      <c r="FNH691" s="17"/>
      <c r="FNM691" s="14"/>
      <c r="FNN691" s="18"/>
      <c r="FNX691" s="17"/>
      <c r="FOC691" s="14"/>
      <c r="FOD691" s="18"/>
      <c r="FON691" s="17"/>
      <c r="FOS691" s="14"/>
      <c r="FOT691" s="18"/>
      <c r="FPD691" s="17"/>
      <c r="FPI691" s="14"/>
      <c r="FPJ691" s="18"/>
      <c r="FPT691" s="17"/>
      <c r="FPY691" s="14"/>
      <c r="FPZ691" s="18"/>
      <c r="FQJ691" s="17"/>
      <c r="FQO691" s="14"/>
      <c r="FQP691" s="18"/>
      <c r="FQZ691" s="17"/>
      <c r="FRE691" s="14"/>
      <c r="FRF691" s="18"/>
      <c r="FRP691" s="17"/>
      <c r="FRU691" s="14"/>
      <c r="FRV691" s="18"/>
      <c r="FSF691" s="17"/>
      <c r="FSK691" s="14"/>
      <c r="FSL691" s="18"/>
      <c r="FSV691" s="17"/>
      <c r="FTA691" s="14"/>
      <c r="FTB691" s="18"/>
      <c r="FTL691" s="17"/>
      <c r="FTQ691" s="14"/>
      <c r="FTR691" s="18"/>
      <c r="FUB691" s="17"/>
      <c r="FUG691" s="14"/>
      <c r="FUH691" s="18"/>
      <c r="FUR691" s="17"/>
      <c r="FUW691" s="14"/>
      <c r="FUX691" s="18"/>
      <c r="FVH691" s="17"/>
      <c r="FVM691" s="14"/>
      <c r="FVN691" s="18"/>
      <c r="FVX691" s="17"/>
      <c r="FWC691" s="14"/>
      <c r="FWD691" s="18"/>
      <c r="FWN691" s="17"/>
      <c r="FWS691" s="14"/>
      <c r="FWT691" s="18"/>
      <c r="FXD691" s="17"/>
      <c r="FXI691" s="14"/>
      <c r="FXJ691" s="18"/>
      <c r="FXT691" s="17"/>
      <c r="FXY691" s="14"/>
      <c r="FXZ691" s="18"/>
      <c r="FYJ691" s="17"/>
      <c r="FYO691" s="14"/>
      <c r="FYP691" s="18"/>
      <c r="FYZ691" s="17"/>
      <c r="FZE691" s="14"/>
      <c r="FZF691" s="18"/>
      <c r="FZP691" s="17"/>
      <c r="FZU691" s="14"/>
      <c r="FZV691" s="18"/>
      <c r="GAF691" s="17"/>
      <c r="GAK691" s="14"/>
      <c r="GAL691" s="18"/>
      <c r="GAV691" s="17"/>
      <c r="GBA691" s="14"/>
      <c r="GBB691" s="18"/>
      <c r="GBL691" s="17"/>
      <c r="GBQ691" s="14"/>
      <c r="GBR691" s="18"/>
      <c r="GCB691" s="17"/>
      <c r="GCG691" s="14"/>
      <c r="GCH691" s="18"/>
      <c r="GCR691" s="17"/>
      <c r="GCW691" s="14"/>
      <c r="GCX691" s="18"/>
      <c r="GDH691" s="17"/>
      <c r="GDM691" s="14"/>
      <c r="GDN691" s="18"/>
      <c r="GDX691" s="17"/>
      <c r="GEC691" s="14"/>
      <c r="GED691" s="18"/>
      <c r="GEN691" s="17"/>
      <c r="GES691" s="14"/>
      <c r="GET691" s="18"/>
      <c r="GFD691" s="17"/>
      <c r="GFI691" s="14"/>
      <c r="GFJ691" s="18"/>
      <c r="GFT691" s="17"/>
      <c r="GFY691" s="14"/>
      <c r="GFZ691" s="18"/>
      <c r="GGJ691" s="17"/>
      <c r="GGO691" s="14"/>
      <c r="GGP691" s="18"/>
      <c r="GGZ691" s="17"/>
      <c r="GHE691" s="14"/>
      <c r="GHF691" s="18"/>
      <c r="GHP691" s="17"/>
      <c r="GHU691" s="14"/>
      <c r="GHV691" s="18"/>
      <c r="GIF691" s="17"/>
      <c r="GIK691" s="14"/>
      <c r="GIL691" s="18"/>
      <c r="GIV691" s="17"/>
      <c r="GJA691" s="14"/>
      <c r="GJB691" s="18"/>
      <c r="GJL691" s="17"/>
      <c r="GJQ691" s="14"/>
      <c r="GJR691" s="18"/>
      <c r="GKB691" s="17"/>
      <c r="GKG691" s="14"/>
      <c r="GKH691" s="18"/>
      <c r="GKR691" s="17"/>
      <c r="GKW691" s="14"/>
      <c r="GKX691" s="18"/>
      <c r="GLH691" s="17"/>
      <c r="GLM691" s="14"/>
      <c r="GLN691" s="18"/>
      <c r="GLX691" s="17"/>
      <c r="GMC691" s="14"/>
      <c r="GMD691" s="18"/>
      <c r="GMN691" s="17"/>
      <c r="GMS691" s="14"/>
      <c r="GMT691" s="18"/>
      <c r="GND691" s="17"/>
      <c r="GNI691" s="14"/>
      <c r="GNJ691" s="18"/>
      <c r="GNT691" s="17"/>
      <c r="GNY691" s="14"/>
      <c r="GNZ691" s="18"/>
      <c r="GOJ691" s="17"/>
      <c r="GOO691" s="14"/>
      <c r="GOP691" s="18"/>
      <c r="GOZ691" s="17"/>
      <c r="GPE691" s="14"/>
      <c r="GPF691" s="18"/>
      <c r="GPP691" s="17"/>
      <c r="GPU691" s="14"/>
      <c r="GPV691" s="18"/>
      <c r="GQF691" s="17"/>
      <c r="GQK691" s="14"/>
      <c r="GQL691" s="18"/>
      <c r="GQV691" s="17"/>
      <c r="GRA691" s="14"/>
      <c r="GRB691" s="18"/>
      <c r="GRL691" s="17"/>
      <c r="GRQ691" s="14"/>
      <c r="GRR691" s="18"/>
      <c r="GSB691" s="17"/>
      <c r="GSG691" s="14"/>
      <c r="GSH691" s="18"/>
      <c r="GSR691" s="17"/>
      <c r="GSW691" s="14"/>
      <c r="GSX691" s="18"/>
      <c r="GTH691" s="17"/>
      <c r="GTM691" s="14"/>
      <c r="GTN691" s="18"/>
      <c r="GTX691" s="17"/>
      <c r="GUC691" s="14"/>
      <c r="GUD691" s="18"/>
      <c r="GUN691" s="17"/>
      <c r="GUS691" s="14"/>
      <c r="GUT691" s="18"/>
      <c r="GVD691" s="17"/>
      <c r="GVI691" s="14"/>
      <c r="GVJ691" s="18"/>
      <c r="GVT691" s="17"/>
      <c r="GVY691" s="14"/>
      <c r="GVZ691" s="18"/>
      <c r="GWJ691" s="17"/>
      <c r="GWO691" s="14"/>
      <c r="GWP691" s="18"/>
      <c r="GWZ691" s="17"/>
      <c r="GXE691" s="14"/>
      <c r="GXF691" s="18"/>
      <c r="GXP691" s="17"/>
      <c r="GXU691" s="14"/>
      <c r="GXV691" s="18"/>
      <c r="GYF691" s="17"/>
      <c r="GYK691" s="14"/>
      <c r="GYL691" s="18"/>
      <c r="GYV691" s="17"/>
      <c r="GZA691" s="14"/>
      <c r="GZB691" s="18"/>
      <c r="GZL691" s="17"/>
      <c r="GZQ691" s="14"/>
      <c r="GZR691" s="18"/>
      <c r="HAB691" s="17"/>
      <c r="HAG691" s="14"/>
      <c r="HAH691" s="18"/>
      <c r="HAR691" s="17"/>
      <c r="HAW691" s="14"/>
      <c r="HAX691" s="18"/>
      <c r="HBH691" s="17"/>
      <c r="HBM691" s="14"/>
      <c r="HBN691" s="18"/>
      <c r="HBX691" s="17"/>
      <c r="HCC691" s="14"/>
      <c r="HCD691" s="18"/>
      <c r="HCN691" s="17"/>
      <c r="HCS691" s="14"/>
      <c r="HCT691" s="18"/>
      <c r="HDD691" s="17"/>
      <c r="HDI691" s="14"/>
      <c r="HDJ691" s="18"/>
      <c r="HDT691" s="17"/>
      <c r="HDY691" s="14"/>
      <c r="HDZ691" s="18"/>
      <c r="HEJ691" s="17"/>
      <c r="HEO691" s="14"/>
      <c r="HEP691" s="18"/>
      <c r="HEZ691" s="17"/>
      <c r="HFE691" s="14"/>
      <c r="HFF691" s="18"/>
      <c r="HFP691" s="17"/>
      <c r="HFU691" s="14"/>
      <c r="HFV691" s="18"/>
      <c r="HGF691" s="17"/>
      <c r="HGK691" s="14"/>
      <c r="HGL691" s="18"/>
      <c r="HGV691" s="17"/>
      <c r="HHA691" s="14"/>
      <c r="HHB691" s="18"/>
      <c r="HHL691" s="17"/>
      <c r="HHQ691" s="14"/>
      <c r="HHR691" s="18"/>
      <c r="HIB691" s="17"/>
      <c r="HIG691" s="14"/>
      <c r="HIH691" s="18"/>
      <c r="HIR691" s="17"/>
      <c r="HIW691" s="14"/>
      <c r="HIX691" s="18"/>
      <c r="HJH691" s="17"/>
      <c r="HJM691" s="14"/>
      <c r="HJN691" s="18"/>
      <c r="HJX691" s="17"/>
      <c r="HKC691" s="14"/>
      <c r="HKD691" s="18"/>
      <c r="HKN691" s="17"/>
      <c r="HKS691" s="14"/>
      <c r="HKT691" s="18"/>
      <c r="HLD691" s="17"/>
      <c r="HLI691" s="14"/>
      <c r="HLJ691" s="18"/>
      <c r="HLT691" s="17"/>
      <c r="HLY691" s="14"/>
      <c r="HLZ691" s="18"/>
      <c r="HMJ691" s="17"/>
      <c r="HMO691" s="14"/>
      <c r="HMP691" s="18"/>
      <c r="HMZ691" s="17"/>
      <c r="HNE691" s="14"/>
      <c r="HNF691" s="18"/>
      <c r="HNP691" s="17"/>
      <c r="HNU691" s="14"/>
      <c r="HNV691" s="18"/>
      <c r="HOF691" s="17"/>
      <c r="HOK691" s="14"/>
      <c r="HOL691" s="18"/>
      <c r="HOV691" s="17"/>
      <c r="HPA691" s="14"/>
      <c r="HPB691" s="18"/>
      <c r="HPL691" s="17"/>
      <c r="HPQ691" s="14"/>
      <c r="HPR691" s="18"/>
      <c r="HQB691" s="17"/>
      <c r="HQG691" s="14"/>
      <c r="HQH691" s="18"/>
      <c r="HQR691" s="17"/>
      <c r="HQW691" s="14"/>
      <c r="HQX691" s="18"/>
      <c r="HRH691" s="17"/>
      <c r="HRM691" s="14"/>
      <c r="HRN691" s="18"/>
      <c r="HRX691" s="17"/>
      <c r="HSC691" s="14"/>
      <c r="HSD691" s="18"/>
      <c r="HSN691" s="17"/>
      <c r="HSS691" s="14"/>
      <c r="HST691" s="18"/>
      <c r="HTD691" s="17"/>
      <c r="HTI691" s="14"/>
      <c r="HTJ691" s="18"/>
      <c r="HTT691" s="17"/>
      <c r="HTY691" s="14"/>
      <c r="HTZ691" s="18"/>
      <c r="HUJ691" s="17"/>
      <c r="HUO691" s="14"/>
      <c r="HUP691" s="18"/>
      <c r="HUZ691" s="17"/>
      <c r="HVE691" s="14"/>
      <c r="HVF691" s="18"/>
      <c r="HVP691" s="17"/>
      <c r="HVU691" s="14"/>
      <c r="HVV691" s="18"/>
      <c r="HWF691" s="17"/>
      <c r="HWK691" s="14"/>
      <c r="HWL691" s="18"/>
      <c r="HWV691" s="17"/>
      <c r="HXA691" s="14"/>
      <c r="HXB691" s="18"/>
      <c r="HXL691" s="17"/>
      <c r="HXQ691" s="14"/>
      <c r="HXR691" s="18"/>
      <c r="HYB691" s="17"/>
      <c r="HYG691" s="14"/>
      <c r="HYH691" s="18"/>
      <c r="HYR691" s="17"/>
      <c r="HYW691" s="14"/>
      <c r="HYX691" s="18"/>
      <c r="HZH691" s="17"/>
      <c r="HZM691" s="14"/>
      <c r="HZN691" s="18"/>
      <c r="HZX691" s="17"/>
      <c r="IAC691" s="14"/>
      <c r="IAD691" s="18"/>
      <c r="IAN691" s="17"/>
      <c r="IAS691" s="14"/>
      <c r="IAT691" s="18"/>
      <c r="IBD691" s="17"/>
      <c r="IBI691" s="14"/>
      <c r="IBJ691" s="18"/>
      <c r="IBT691" s="17"/>
      <c r="IBY691" s="14"/>
      <c r="IBZ691" s="18"/>
      <c r="ICJ691" s="17"/>
      <c r="ICO691" s="14"/>
      <c r="ICP691" s="18"/>
      <c r="ICZ691" s="17"/>
      <c r="IDE691" s="14"/>
      <c r="IDF691" s="18"/>
      <c r="IDP691" s="17"/>
      <c r="IDU691" s="14"/>
      <c r="IDV691" s="18"/>
      <c r="IEF691" s="17"/>
      <c r="IEK691" s="14"/>
      <c r="IEL691" s="18"/>
      <c r="IEV691" s="17"/>
      <c r="IFA691" s="14"/>
      <c r="IFB691" s="18"/>
      <c r="IFL691" s="17"/>
      <c r="IFQ691" s="14"/>
      <c r="IFR691" s="18"/>
      <c r="IGB691" s="17"/>
      <c r="IGG691" s="14"/>
      <c r="IGH691" s="18"/>
      <c r="IGR691" s="17"/>
      <c r="IGW691" s="14"/>
      <c r="IGX691" s="18"/>
      <c r="IHH691" s="17"/>
      <c r="IHM691" s="14"/>
      <c r="IHN691" s="18"/>
      <c r="IHX691" s="17"/>
      <c r="IIC691" s="14"/>
      <c r="IID691" s="18"/>
      <c r="IIN691" s="17"/>
      <c r="IIS691" s="14"/>
      <c r="IIT691" s="18"/>
      <c r="IJD691" s="17"/>
      <c r="IJI691" s="14"/>
      <c r="IJJ691" s="18"/>
      <c r="IJT691" s="17"/>
      <c r="IJY691" s="14"/>
      <c r="IJZ691" s="18"/>
      <c r="IKJ691" s="17"/>
      <c r="IKO691" s="14"/>
      <c r="IKP691" s="18"/>
      <c r="IKZ691" s="17"/>
      <c r="ILE691" s="14"/>
      <c r="ILF691" s="18"/>
      <c r="ILP691" s="17"/>
      <c r="ILU691" s="14"/>
      <c r="ILV691" s="18"/>
      <c r="IMF691" s="17"/>
      <c r="IMK691" s="14"/>
      <c r="IML691" s="18"/>
      <c r="IMV691" s="17"/>
      <c r="INA691" s="14"/>
      <c r="INB691" s="18"/>
      <c r="INL691" s="17"/>
      <c r="INQ691" s="14"/>
      <c r="INR691" s="18"/>
      <c r="IOB691" s="17"/>
      <c r="IOG691" s="14"/>
      <c r="IOH691" s="18"/>
      <c r="IOR691" s="17"/>
      <c r="IOW691" s="14"/>
      <c r="IOX691" s="18"/>
      <c r="IPH691" s="17"/>
      <c r="IPM691" s="14"/>
      <c r="IPN691" s="18"/>
      <c r="IPX691" s="17"/>
      <c r="IQC691" s="14"/>
      <c r="IQD691" s="18"/>
      <c r="IQN691" s="17"/>
      <c r="IQS691" s="14"/>
      <c r="IQT691" s="18"/>
      <c r="IRD691" s="17"/>
      <c r="IRI691" s="14"/>
      <c r="IRJ691" s="18"/>
      <c r="IRT691" s="17"/>
      <c r="IRY691" s="14"/>
      <c r="IRZ691" s="18"/>
      <c r="ISJ691" s="17"/>
      <c r="ISO691" s="14"/>
      <c r="ISP691" s="18"/>
      <c r="ISZ691" s="17"/>
      <c r="ITE691" s="14"/>
      <c r="ITF691" s="18"/>
      <c r="ITP691" s="17"/>
      <c r="ITU691" s="14"/>
      <c r="ITV691" s="18"/>
      <c r="IUF691" s="17"/>
      <c r="IUK691" s="14"/>
      <c r="IUL691" s="18"/>
      <c r="IUV691" s="17"/>
      <c r="IVA691" s="14"/>
      <c r="IVB691" s="18"/>
      <c r="IVL691" s="17"/>
      <c r="IVQ691" s="14"/>
      <c r="IVR691" s="18"/>
      <c r="IWB691" s="17"/>
      <c r="IWG691" s="14"/>
      <c r="IWH691" s="18"/>
      <c r="IWR691" s="17"/>
      <c r="IWW691" s="14"/>
      <c r="IWX691" s="18"/>
      <c r="IXH691" s="17"/>
      <c r="IXM691" s="14"/>
      <c r="IXN691" s="18"/>
      <c r="IXX691" s="17"/>
      <c r="IYC691" s="14"/>
      <c r="IYD691" s="18"/>
      <c r="IYN691" s="17"/>
      <c r="IYS691" s="14"/>
      <c r="IYT691" s="18"/>
      <c r="IZD691" s="17"/>
      <c r="IZI691" s="14"/>
      <c r="IZJ691" s="18"/>
      <c r="IZT691" s="17"/>
      <c r="IZY691" s="14"/>
      <c r="IZZ691" s="18"/>
      <c r="JAJ691" s="17"/>
      <c r="JAO691" s="14"/>
      <c r="JAP691" s="18"/>
      <c r="JAZ691" s="17"/>
      <c r="JBE691" s="14"/>
      <c r="JBF691" s="18"/>
      <c r="JBP691" s="17"/>
      <c r="JBU691" s="14"/>
      <c r="JBV691" s="18"/>
      <c r="JCF691" s="17"/>
      <c r="JCK691" s="14"/>
      <c r="JCL691" s="18"/>
      <c r="JCV691" s="17"/>
      <c r="JDA691" s="14"/>
      <c r="JDB691" s="18"/>
      <c r="JDL691" s="17"/>
      <c r="JDQ691" s="14"/>
      <c r="JDR691" s="18"/>
      <c r="JEB691" s="17"/>
      <c r="JEG691" s="14"/>
      <c r="JEH691" s="18"/>
      <c r="JER691" s="17"/>
      <c r="JEW691" s="14"/>
      <c r="JEX691" s="18"/>
      <c r="JFH691" s="17"/>
      <c r="JFM691" s="14"/>
      <c r="JFN691" s="18"/>
      <c r="JFX691" s="17"/>
      <c r="JGC691" s="14"/>
      <c r="JGD691" s="18"/>
      <c r="JGN691" s="17"/>
      <c r="JGS691" s="14"/>
      <c r="JGT691" s="18"/>
      <c r="JHD691" s="17"/>
      <c r="JHI691" s="14"/>
      <c r="JHJ691" s="18"/>
      <c r="JHT691" s="17"/>
      <c r="JHY691" s="14"/>
      <c r="JHZ691" s="18"/>
      <c r="JIJ691" s="17"/>
      <c r="JIO691" s="14"/>
      <c r="JIP691" s="18"/>
      <c r="JIZ691" s="17"/>
      <c r="JJE691" s="14"/>
      <c r="JJF691" s="18"/>
      <c r="JJP691" s="17"/>
      <c r="JJU691" s="14"/>
      <c r="JJV691" s="18"/>
      <c r="JKF691" s="17"/>
      <c r="JKK691" s="14"/>
      <c r="JKL691" s="18"/>
      <c r="JKV691" s="17"/>
      <c r="JLA691" s="14"/>
      <c r="JLB691" s="18"/>
      <c r="JLL691" s="17"/>
      <c r="JLQ691" s="14"/>
      <c r="JLR691" s="18"/>
      <c r="JMB691" s="17"/>
      <c r="JMG691" s="14"/>
      <c r="JMH691" s="18"/>
      <c r="JMR691" s="17"/>
      <c r="JMW691" s="14"/>
      <c r="JMX691" s="18"/>
      <c r="JNH691" s="17"/>
      <c r="JNM691" s="14"/>
      <c r="JNN691" s="18"/>
      <c r="JNX691" s="17"/>
      <c r="JOC691" s="14"/>
      <c r="JOD691" s="18"/>
      <c r="JON691" s="17"/>
      <c r="JOS691" s="14"/>
      <c r="JOT691" s="18"/>
      <c r="JPD691" s="17"/>
      <c r="JPI691" s="14"/>
      <c r="JPJ691" s="18"/>
      <c r="JPT691" s="17"/>
      <c r="JPY691" s="14"/>
      <c r="JPZ691" s="18"/>
      <c r="JQJ691" s="17"/>
      <c r="JQO691" s="14"/>
      <c r="JQP691" s="18"/>
      <c r="JQZ691" s="17"/>
      <c r="JRE691" s="14"/>
      <c r="JRF691" s="18"/>
      <c r="JRP691" s="17"/>
      <c r="JRU691" s="14"/>
      <c r="JRV691" s="18"/>
      <c r="JSF691" s="17"/>
      <c r="JSK691" s="14"/>
      <c r="JSL691" s="18"/>
      <c r="JSV691" s="17"/>
      <c r="JTA691" s="14"/>
      <c r="JTB691" s="18"/>
      <c r="JTL691" s="17"/>
      <c r="JTQ691" s="14"/>
      <c r="JTR691" s="18"/>
      <c r="JUB691" s="17"/>
      <c r="JUG691" s="14"/>
      <c r="JUH691" s="18"/>
      <c r="JUR691" s="17"/>
      <c r="JUW691" s="14"/>
      <c r="JUX691" s="18"/>
      <c r="JVH691" s="17"/>
      <c r="JVM691" s="14"/>
      <c r="JVN691" s="18"/>
      <c r="JVX691" s="17"/>
      <c r="JWC691" s="14"/>
      <c r="JWD691" s="18"/>
      <c r="JWN691" s="17"/>
      <c r="JWS691" s="14"/>
      <c r="JWT691" s="18"/>
      <c r="JXD691" s="17"/>
      <c r="JXI691" s="14"/>
      <c r="JXJ691" s="18"/>
      <c r="JXT691" s="17"/>
      <c r="JXY691" s="14"/>
      <c r="JXZ691" s="18"/>
      <c r="JYJ691" s="17"/>
      <c r="JYO691" s="14"/>
      <c r="JYP691" s="18"/>
      <c r="JYZ691" s="17"/>
      <c r="JZE691" s="14"/>
      <c r="JZF691" s="18"/>
      <c r="JZP691" s="17"/>
      <c r="JZU691" s="14"/>
      <c r="JZV691" s="18"/>
      <c r="KAF691" s="17"/>
      <c r="KAK691" s="14"/>
      <c r="KAL691" s="18"/>
      <c r="KAV691" s="17"/>
      <c r="KBA691" s="14"/>
      <c r="KBB691" s="18"/>
      <c r="KBL691" s="17"/>
      <c r="KBQ691" s="14"/>
      <c r="KBR691" s="18"/>
      <c r="KCB691" s="17"/>
      <c r="KCG691" s="14"/>
      <c r="KCH691" s="18"/>
      <c r="KCR691" s="17"/>
      <c r="KCW691" s="14"/>
      <c r="KCX691" s="18"/>
      <c r="KDH691" s="17"/>
      <c r="KDM691" s="14"/>
      <c r="KDN691" s="18"/>
      <c r="KDX691" s="17"/>
      <c r="KEC691" s="14"/>
      <c r="KED691" s="18"/>
      <c r="KEN691" s="17"/>
      <c r="KES691" s="14"/>
      <c r="KET691" s="18"/>
      <c r="KFD691" s="17"/>
      <c r="KFI691" s="14"/>
      <c r="KFJ691" s="18"/>
      <c r="KFT691" s="17"/>
      <c r="KFY691" s="14"/>
      <c r="KFZ691" s="18"/>
      <c r="KGJ691" s="17"/>
      <c r="KGO691" s="14"/>
      <c r="KGP691" s="18"/>
      <c r="KGZ691" s="17"/>
      <c r="KHE691" s="14"/>
      <c r="KHF691" s="18"/>
      <c r="KHP691" s="17"/>
      <c r="KHU691" s="14"/>
      <c r="KHV691" s="18"/>
      <c r="KIF691" s="17"/>
      <c r="KIK691" s="14"/>
      <c r="KIL691" s="18"/>
      <c r="KIV691" s="17"/>
      <c r="KJA691" s="14"/>
      <c r="KJB691" s="18"/>
      <c r="KJL691" s="17"/>
      <c r="KJQ691" s="14"/>
      <c r="KJR691" s="18"/>
      <c r="KKB691" s="17"/>
      <c r="KKG691" s="14"/>
      <c r="KKH691" s="18"/>
      <c r="KKR691" s="17"/>
      <c r="KKW691" s="14"/>
      <c r="KKX691" s="18"/>
      <c r="KLH691" s="17"/>
      <c r="KLM691" s="14"/>
      <c r="KLN691" s="18"/>
      <c r="KLX691" s="17"/>
      <c r="KMC691" s="14"/>
      <c r="KMD691" s="18"/>
      <c r="KMN691" s="17"/>
      <c r="KMS691" s="14"/>
      <c r="KMT691" s="18"/>
      <c r="KND691" s="17"/>
      <c r="KNI691" s="14"/>
      <c r="KNJ691" s="18"/>
      <c r="KNT691" s="17"/>
      <c r="KNY691" s="14"/>
      <c r="KNZ691" s="18"/>
      <c r="KOJ691" s="17"/>
      <c r="KOO691" s="14"/>
      <c r="KOP691" s="18"/>
      <c r="KOZ691" s="17"/>
      <c r="KPE691" s="14"/>
      <c r="KPF691" s="18"/>
      <c r="KPP691" s="17"/>
      <c r="KPU691" s="14"/>
      <c r="KPV691" s="18"/>
      <c r="KQF691" s="17"/>
      <c r="KQK691" s="14"/>
      <c r="KQL691" s="18"/>
      <c r="KQV691" s="17"/>
      <c r="KRA691" s="14"/>
      <c r="KRB691" s="18"/>
      <c r="KRL691" s="17"/>
      <c r="KRQ691" s="14"/>
      <c r="KRR691" s="18"/>
      <c r="KSB691" s="17"/>
      <c r="KSG691" s="14"/>
      <c r="KSH691" s="18"/>
      <c r="KSR691" s="17"/>
      <c r="KSW691" s="14"/>
      <c r="KSX691" s="18"/>
      <c r="KTH691" s="17"/>
      <c r="KTM691" s="14"/>
      <c r="KTN691" s="18"/>
      <c r="KTX691" s="17"/>
      <c r="KUC691" s="14"/>
      <c r="KUD691" s="18"/>
      <c r="KUN691" s="17"/>
      <c r="KUS691" s="14"/>
      <c r="KUT691" s="18"/>
      <c r="KVD691" s="17"/>
      <c r="KVI691" s="14"/>
      <c r="KVJ691" s="18"/>
      <c r="KVT691" s="17"/>
      <c r="KVY691" s="14"/>
      <c r="KVZ691" s="18"/>
      <c r="KWJ691" s="17"/>
      <c r="KWO691" s="14"/>
      <c r="KWP691" s="18"/>
      <c r="KWZ691" s="17"/>
      <c r="KXE691" s="14"/>
      <c r="KXF691" s="18"/>
      <c r="KXP691" s="17"/>
      <c r="KXU691" s="14"/>
      <c r="KXV691" s="18"/>
      <c r="KYF691" s="17"/>
      <c r="KYK691" s="14"/>
      <c r="KYL691" s="18"/>
      <c r="KYV691" s="17"/>
      <c r="KZA691" s="14"/>
      <c r="KZB691" s="18"/>
      <c r="KZL691" s="17"/>
      <c r="KZQ691" s="14"/>
      <c r="KZR691" s="18"/>
      <c r="LAB691" s="17"/>
      <c r="LAG691" s="14"/>
      <c r="LAH691" s="18"/>
      <c r="LAR691" s="17"/>
      <c r="LAW691" s="14"/>
      <c r="LAX691" s="18"/>
      <c r="LBH691" s="17"/>
      <c r="LBM691" s="14"/>
      <c r="LBN691" s="18"/>
      <c r="LBX691" s="17"/>
      <c r="LCC691" s="14"/>
      <c r="LCD691" s="18"/>
      <c r="LCN691" s="17"/>
      <c r="LCS691" s="14"/>
      <c r="LCT691" s="18"/>
      <c r="LDD691" s="17"/>
      <c r="LDI691" s="14"/>
      <c r="LDJ691" s="18"/>
      <c r="LDT691" s="17"/>
      <c r="LDY691" s="14"/>
      <c r="LDZ691" s="18"/>
      <c r="LEJ691" s="17"/>
      <c r="LEO691" s="14"/>
      <c r="LEP691" s="18"/>
      <c r="LEZ691" s="17"/>
      <c r="LFE691" s="14"/>
      <c r="LFF691" s="18"/>
      <c r="LFP691" s="17"/>
      <c r="LFU691" s="14"/>
      <c r="LFV691" s="18"/>
      <c r="LGF691" s="17"/>
      <c r="LGK691" s="14"/>
      <c r="LGL691" s="18"/>
      <c r="LGV691" s="17"/>
      <c r="LHA691" s="14"/>
      <c r="LHB691" s="18"/>
      <c r="LHL691" s="17"/>
      <c r="LHQ691" s="14"/>
      <c r="LHR691" s="18"/>
      <c r="LIB691" s="17"/>
      <c r="LIG691" s="14"/>
      <c r="LIH691" s="18"/>
      <c r="LIR691" s="17"/>
      <c r="LIW691" s="14"/>
      <c r="LIX691" s="18"/>
      <c r="LJH691" s="17"/>
      <c r="LJM691" s="14"/>
      <c r="LJN691" s="18"/>
      <c r="LJX691" s="17"/>
      <c r="LKC691" s="14"/>
      <c r="LKD691" s="18"/>
      <c r="LKN691" s="17"/>
      <c r="LKS691" s="14"/>
      <c r="LKT691" s="18"/>
      <c r="LLD691" s="17"/>
      <c r="LLI691" s="14"/>
      <c r="LLJ691" s="18"/>
      <c r="LLT691" s="17"/>
      <c r="LLY691" s="14"/>
      <c r="LLZ691" s="18"/>
      <c r="LMJ691" s="17"/>
      <c r="LMO691" s="14"/>
      <c r="LMP691" s="18"/>
      <c r="LMZ691" s="17"/>
      <c r="LNE691" s="14"/>
      <c r="LNF691" s="18"/>
      <c r="LNP691" s="17"/>
      <c r="LNU691" s="14"/>
      <c r="LNV691" s="18"/>
      <c r="LOF691" s="17"/>
      <c r="LOK691" s="14"/>
      <c r="LOL691" s="18"/>
      <c r="LOV691" s="17"/>
      <c r="LPA691" s="14"/>
      <c r="LPB691" s="18"/>
      <c r="LPL691" s="17"/>
      <c r="LPQ691" s="14"/>
      <c r="LPR691" s="18"/>
      <c r="LQB691" s="17"/>
      <c r="LQG691" s="14"/>
      <c r="LQH691" s="18"/>
      <c r="LQR691" s="17"/>
      <c r="LQW691" s="14"/>
      <c r="LQX691" s="18"/>
      <c r="LRH691" s="17"/>
      <c r="LRM691" s="14"/>
      <c r="LRN691" s="18"/>
      <c r="LRX691" s="17"/>
      <c r="LSC691" s="14"/>
      <c r="LSD691" s="18"/>
      <c r="LSN691" s="17"/>
      <c r="LSS691" s="14"/>
      <c r="LST691" s="18"/>
      <c r="LTD691" s="17"/>
      <c r="LTI691" s="14"/>
      <c r="LTJ691" s="18"/>
      <c r="LTT691" s="17"/>
      <c r="LTY691" s="14"/>
      <c r="LTZ691" s="18"/>
      <c r="LUJ691" s="17"/>
      <c r="LUO691" s="14"/>
      <c r="LUP691" s="18"/>
      <c r="LUZ691" s="17"/>
      <c r="LVE691" s="14"/>
      <c r="LVF691" s="18"/>
      <c r="LVP691" s="17"/>
      <c r="LVU691" s="14"/>
      <c r="LVV691" s="18"/>
      <c r="LWF691" s="17"/>
      <c r="LWK691" s="14"/>
      <c r="LWL691" s="18"/>
      <c r="LWV691" s="17"/>
      <c r="LXA691" s="14"/>
      <c r="LXB691" s="18"/>
      <c r="LXL691" s="17"/>
      <c r="LXQ691" s="14"/>
      <c r="LXR691" s="18"/>
      <c r="LYB691" s="17"/>
      <c r="LYG691" s="14"/>
      <c r="LYH691" s="18"/>
      <c r="LYR691" s="17"/>
      <c r="LYW691" s="14"/>
      <c r="LYX691" s="18"/>
      <c r="LZH691" s="17"/>
      <c r="LZM691" s="14"/>
      <c r="LZN691" s="18"/>
      <c r="LZX691" s="17"/>
      <c r="MAC691" s="14"/>
      <c r="MAD691" s="18"/>
      <c r="MAN691" s="17"/>
      <c r="MAS691" s="14"/>
      <c r="MAT691" s="18"/>
      <c r="MBD691" s="17"/>
      <c r="MBI691" s="14"/>
      <c r="MBJ691" s="18"/>
      <c r="MBT691" s="17"/>
      <c r="MBY691" s="14"/>
      <c r="MBZ691" s="18"/>
      <c r="MCJ691" s="17"/>
      <c r="MCO691" s="14"/>
      <c r="MCP691" s="18"/>
      <c r="MCZ691" s="17"/>
      <c r="MDE691" s="14"/>
      <c r="MDF691" s="18"/>
      <c r="MDP691" s="17"/>
      <c r="MDU691" s="14"/>
      <c r="MDV691" s="18"/>
      <c r="MEF691" s="17"/>
      <c r="MEK691" s="14"/>
      <c r="MEL691" s="18"/>
      <c r="MEV691" s="17"/>
      <c r="MFA691" s="14"/>
      <c r="MFB691" s="18"/>
      <c r="MFL691" s="17"/>
      <c r="MFQ691" s="14"/>
      <c r="MFR691" s="18"/>
      <c r="MGB691" s="17"/>
      <c r="MGG691" s="14"/>
      <c r="MGH691" s="18"/>
      <c r="MGR691" s="17"/>
      <c r="MGW691" s="14"/>
      <c r="MGX691" s="18"/>
      <c r="MHH691" s="17"/>
      <c r="MHM691" s="14"/>
      <c r="MHN691" s="18"/>
      <c r="MHX691" s="17"/>
      <c r="MIC691" s="14"/>
      <c r="MID691" s="18"/>
      <c r="MIN691" s="17"/>
      <c r="MIS691" s="14"/>
      <c r="MIT691" s="18"/>
      <c r="MJD691" s="17"/>
      <c r="MJI691" s="14"/>
      <c r="MJJ691" s="18"/>
      <c r="MJT691" s="17"/>
      <c r="MJY691" s="14"/>
      <c r="MJZ691" s="18"/>
      <c r="MKJ691" s="17"/>
      <c r="MKO691" s="14"/>
      <c r="MKP691" s="18"/>
      <c r="MKZ691" s="17"/>
      <c r="MLE691" s="14"/>
      <c r="MLF691" s="18"/>
      <c r="MLP691" s="17"/>
      <c r="MLU691" s="14"/>
      <c r="MLV691" s="18"/>
      <c r="MMF691" s="17"/>
      <c r="MMK691" s="14"/>
      <c r="MML691" s="18"/>
      <c r="MMV691" s="17"/>
      <c r="MNA691" s="14"/>
      <c r="MNB691" s="18"/>
      <c r="MNL691" s="17"/>
      <c r="MNQ691" s="14"/>
      <c r="MNR691" s="18"/>
      <c r="MOB691" s="17"/>
      <c r="MOG691" s="14"/>
      <c r="MOH691" s="18"/>
      <c r="MOR691" s="17"/>
      <c r="MOW691" s="14"/>
      <c r="MOX691" s="18"/>
      <c r="MPH691" s="17"/>
      <c r="MPM691" s="14"/>
      <c r="MPN691" s="18"/>
      <c r="MPX691" s="17"/>
      <c r="MQC691" s="14"/>
      <c r="MQD691" s="18"/>
      <c r="MQN691" s="17"/>
      <c r="MQS691" s="14"/>
      <c r="MQT691" s="18"/>
      <c r="MRD691" s="17"/>
      <c r="MRI691" s="14"/>
      <c r="MRJ691" s="18"/>
      <c r="MRT691" s="17"/>
      <c r="MRY691" s="14"/>
      <c r="MRZ691" s="18"/>
      <c r="MSJ691" s="17"/>
      <c r="MSO691" s="14"/>
      <c r="MSP691" s="18"/>
      <c r="MSZ691" s="17"/>
      <c r="MTE691" s="14"/>
      <c r="MTF691" s="18"/>
      <c r="MTP691" s="17"/>
      <c r="MTU691" s="14"/>
      <c r="MTV691" s="18"/>
      <c r="MUF691" s="17"/>
      <c r="MUK691" s="14"/>
      <c r="MUL691" s="18"/>
      <c r="MUV691" s="17"/>
      <c r="MVA691" s="14"/>
      <c r="MVB691" s="18"/>
      <c r="MVL691" s="17"/>
      <c r="MVQ691" s="14"/>
      <c r="MVR691" s="18"/>
      <c r="MWB691" s="17"/>
      <c r="MWG691" s="14"/>
      <c r="MWH691" s="18"/>
      <c r="MWR691" s="17"/>
      <c r="MWW691" s="14"/>
      <c r="MWX691" s="18"/>
      <c r="MXH691" s="17"/>
      <c r="MXM691" s="14"/>
      <c r="MXN691" s="18"/>
      <c r="MXX691" s="17"/>
      <c r="MYC691" s="14"/>
      <c r="MYD691" s="18"/>
      <c r="MYN691" s="17"/>
      <c r="MYS691" s="14"/>
      <c r="MYT691" s="18"/>
      <c r="MZD691" s="17"/>
      <c r="MZI691" s="14"/>
      <c r="MZJ691" s="18"/>
      <c r="MZT691" s="17"/>
      <c r="MZY691" s="14"/>
      <c r="MZZ691" s="18"/>
      <c r="NAJ691" s="17"/>
      <c r="NAO691" s="14"/>
      <c r="NAP691" s="18"/>
      <c r="NAZ691" s="17"/>
      <c r="NBE691" s="14"/>
      <c r="NBF691" s="18"/>
      <c r="NBP691" s="17"/>
      <c r="NBU691" s="14"/>
      <c r="NBV691" s="18"/>
      <c r="NCF691" s="17"/>
      <c r="NCK691" s="14"/>
      <c r="NCL691" s="18"/>
      <c r="NCV691" s="17"/>
      <c r="NDA691" s="14"/>
      <c r="NDB691" s="18"/>
      <c r="NDL691" s="17"/>
      <c r="NDQ691" s="14"/>
      <c r="NDR691" s="18"/>
      <c r="NEB691" s="17"/>
      <c r="NEG691" s="14"/>
      <c r="NEH691" s="18"/>
      <c r="NER691" s="17"/>
      <c r="NEW691" s="14"/>
      <c r="NEX691" s="18"/>
      <c r="NFH691" s="17"/>
      <c r="NFM691" s="14"/>
      <c r="NFN691" s="18"/>
      <c r="NFX691" s="17"/>
      <c r="NGC691" s="14"/>
      <c r="NGD691" s="18"/>
      <c r="NGN691" s="17"/>
      <c r="NGS691" s="14"/>
      <c r="NGT691" s="18"/>
      <c r="NHD691" s="17"/>
      <c r="NHI691" s="14"/>
      <c r="NHJ691" s="18"/>
      <c r="NHT691" s="17"/>
      <c r="NHY691" s="14"/>
      <c r="NHZ691" s="18"/>
      <c r="NIJ691" s="17"/>
      <c r="NIO691" s="14"/>
      <c r="NIP691" s="18"/>
      <c r="NIZ691" s="17"/>
      <c r="NJE691" s="14"/>
      <c r="NJF691" s="18"/>
      <c r="NJP691" s="17"/>
      <c r="NJU691" s="14"/>
      <c r="NJV691" s="18"/>
      <c r="NKF691" s="17"/>
      <c r="NKK691" s="14"/>
      <c r="NKL691" s="18"/>
      <c r="NKV691" s="17"/>
      <c r="NLA691" s="14"/>
      <c r="NLB691" s="18"/>
      <c r="NLL691" s="17"/>
      <c r="NLQ691" s="14"/>
      <c r="NLR691" s="18"/>
      <c r="NMB691" s="17"/>
      <c r="NMG691" s="14"/>
      <c r="NMH691" s="18"/>
      <c r="NMR691" s="17"/>
      <c r="NMW691" s="14"/>
      <c r="NMX691" s="18"/>
      <c r="NNH691" s="17"/>
      <c r="NNM691" s="14"/>
      <c r="NNN691" s="18"/>
      <c r="NNX691" s="17"/>
      <c r="NOC691" s="14"/>
      <c r="NOD691" s="18"/>
      <c r="NON691" s="17"/>
      <c r="NOS691" s="14"/>
      <c r="NOT691" s="18"/>
      <c r="NPD691" s="17"/>
      <c r="NPI691" s="14"/>
      <c r="NPJ691" s="18"/>
      <c r="NPT691" s="17"/>
      <c r="NPY691" s="14"/>
      <c r="NPZ691" s="18"/>
      <c r="NQJ691" s="17"/>
      <c r="NQO691" s="14"/>
      <c r="NQP691" s="18"/>
      <c r="NQZ691" s="17"/>
      <c r="NRE691" s="14"/>
      <c r="NRF691" s="18"/>
      <c r="NRP691" s="17"/>
      <c r="NRU691" s="14"/>
      <c r="NRV691" s="18"/>
      <c r="NSF691" s="17"/>
      <c r="NSK691" s="14"/>
      <c r="NSL691" s="18"/>
      <c r="NSV691" s="17"/>
      <c r="NTA691" s="14"/>
      <c r="NTB691" s="18"/>
      <c r="NTL691" s="17"/>
      <c r="NTQ691" s="14"/>
      <c r="NTR691" s="18"/>
      <c r="NUB691" s="17"/>
      <c r="NUG691" s="14"/>
      <c r="NUH691" s="18"/>
      <c r="NUR691" s="17"/>
      <c r="NUW691" s="14"/>
      <c r="NUX691" s="18"/>
      <c r="NVH691" s="17"/>
      <c r="NVM691" s="14"/>
      <c r="NVN691" s="18"/>
      <c r="NVX691" s="17"/>
      <c r="NWC691" s="14"/>
      <c r="NWD691" s="18"/>
      <c r="NWN691" s="17"/>
      <c r="NWS691" s="14"/>
      <c r="NWT691" s="18"/>
      <c r="NXD691" s="17"/>
      <c r="NXI691" s="14"/>
      <c r="NXJ691" s="18"/>
      <c r="NXT691" s="17"/>
      <c r="NXY691" s="14"/>
      <c r="NXZ691" s="18"/>
      <c r="NYJ691" s="17"/>
      <c r="NYO691" s="14"/>
      <c r="NYP691" s="18"/>
      <c r="NYZ691" s="17"/>
      <c r="NZE691" s="14"/>
      <c r="NZF691" s="18"/>
      <c r="NZP691" s="17"/>
      <c r="NZU691" s="14"/>
      <c r="NZV691" s="18"/>
      <c r="OAF691" s="17"/>
      <c r="OAK691" s="14"/>
      <c r="OAL691" s="18"/>
      <c r="OAV691" s="17"/>
      <c r="OBA691" s="14"/>
      <c r="OBB691" s="18"/>
      <c r="OBL691" s="17"/>
      <c r="OBQ691" s="14"/>
      <c r="OBR691" s="18"/>
      <c r="OCB691" s="17"/>
      <c r="OCG691" s="14"/>
      <c r="OCH691" s="18"/>
      <c r="OCR691" s="17"/>
      <c r="OCW691" s="14"/>
      <c r="OCX691" s="18"/>
      <c r="ODH691" s="17"/>
      <c r="ODM691" s="14"/>
      <c r="ODN691" s="18"/>
      <c r="ODX691" s="17"/>
      <c r="OEC691" s="14"/>
      <c r="OED691" s="18"/>
      <c r="OEN691" s="17"/>
      <c r="OES691" s="14"/>
      <c r="OET691" s="18"/>
      <c r="OFD691" s="17"/>
      <c r="OFI691" s="14"/>
      <c r="OFJ691" s="18"/>
      <c r="OFT691" s="17"/>
      <c r="OFY691" s="14"/>
      <c r="OFZ691" s="18"/>
      <c r="OGJ691" s="17"/>
      <c r="OGO691" s="14"/>
      <c r="OGP691" s="18"/>
      <c r="OGZ691" s="17"/>
      <c r="OHE691" s="14"/>
      <c r="OHF691" s="18"/>
      <c r="OHP691" s="17"/>
      <c r="OHU691" s="14"/>
      <c r="OHV691" s="18"/>
      <c r="OIF691" s="17"/>
      <c r="OIK691" s="14"/>
      <c r="OIL691" s="18"/>
      <c r="OIV691" s="17"/>
      <c r="OJA691" s="14"/>
      <c r="OJB691" s="18"/>
      <c r="OJL691" s="17"/>
      <c r="OJQ691" s="14"/>
      <c r="OJR691" s="18"/>
      <c r="OKB691" s="17"/>
      <c r="OKG691" s="14"/>
      <c r="OKH691" s="18"/>
      <c r="OKR691" s="17"/>
      <c r="OKW691" s="14"/>
      <c r="OKX691" s="18"/>
      <c r="OLH691" s="17"/>
      <c r="OLM691" s="14"/>
      <c r="OLN691" s="18"/>
      <c r="OLX691" s="17"/>
      <c r="OMC691" s="14"/>
      <c r="OMD691" s="18"/>
      <c r="OMN691" s="17"/>
      <c r="OMS691" s="14"/>
      <c r="OMT691" s="18"/>
      <c r="OND691" s="17"/>
      <c r="ONI691" s="14"/>
      <c r="ONJ691" s="18"/>
      <c r="ONT691" s="17"/>
      <c r="ONY691" s="14"/>
      <c r="ONZ691" s="18"/>
      <c r="OOJ691" s="17"/>
      <c r="OOO691" s="14"/>
      <c r="OOP691" s="18"/>
      <c r="OOZ691" s="17"/>
      <c r="OPE691" s="14"/>
      <c r="OPF691" s="18"/>
      <c r="OPP691" s="17"/>
      <c r="OPU691" s="14"/>
      <c r="OPV691" s="18"/>
      <c r="OQF691" s="17"/>
      <c r="OQK691" s="14"/>
      <c r="OQL691" s="18"/>
      <c r="OQV691" s="17"/>
      <c r="ORA691" s="14"/>
      <c r="ORB691" s="18"/>
      <c r="ORL691" s="17"/>
      <c r="ORQ691" s="14"/>
      <c r="ORR691" s="18"/>
      <c r="OSB691" s="17"/>
      <c r="OSG691" s="14"/>
      <c r="OSH691" s="18"/>
      <c r="OSR691" s="17"/>
      <c r="OSW691" s="14"/>
      <c r="OSX691" s="18"/>
      <c r="OTH691" s="17"/>
      <c r="OTM691" s="14"/>
      <c r="OTN691" s="18"/>
      <c r="OTX691" s="17"/>
      <c r="OUC691" s="14"/>
      <c r="OUD691" s="18"/>
      <c r="OUN691" s="17"/>
      <c r="OUS691" s="14"/>
      <c r="OUT691" s="18"/>
      <c r="OVD691" s="17"/>
      <c r="OVI691" s="14"/>
      <c r="OVJ691" s="18"/>
      <c r="OVT691" s="17"/>
      <c r="OVY691" s="14"/>
      <c r="OVZ691" s="18"/>
      <c r="OWJ691" s="17"/>
      <c r="OWO691" s="14"/>
      <c r="OWP691" s="18"/>
      <c r="OWZ691" s="17"/>
      <c r="OXE691" s="14"/>
      <c r="OXF691" s="18"/>
      <c r="OXP691" s="17"/>
      <c r="OXU691" s="14"/>
      <c r="OXV691" s="18"/>
      <c r="OYF691" s="17"/>
      <c r="OYK691" s="14"/>
      <c r="OYL691" s="18"/>
      <c r="OYV691" s="17"/>
      <c r="OZA691" s="14"/>
      <c r="OZB691" s="18"/>
      <c r="OZL691" s="17"/>
      <c r="OZQ691" s="14"/>
      <c r="OZR691" s="18"/>
      <c r="PAB691" s="17"/>
      <c r="PAG691" s="14"/>
      <c r="PAH691" s="18"/>
      <c r="PAR691" s="17"/>
      <c r="PAW691" s="14"/>
      <c r="PAX691" s="18"/>
      <c r="PBH691" s="17"/>
      <c r="PBM691" s="14"/>
      <c r="PBN691" s="18"/>
      <c r="PBX691" s="17"/>
      <c r="PCC691" s="14"/>
      <c r="PCD691" s="18"/>
      <c r="PCN691" s="17"/>
      <c r="PCS691" s="14"/>
      <c r="PCT691" s="18"/>
      <c r="PDD691" s="17"/>
      <c r="PDI691" s="14"/>
      <c r="PDJ691" s="18"/>
      <c r="PDT691" s="17"/>
      <c r="PDY691" s="14"/>
      <c r="PDZ691" s="18"/>
      <c r="PEJ691" s="17"/>
      <c r="PEO691" s="14"/>
      <c r="PEP691" s="18"/>
      <c r="PEZ691" s="17"/>
      <c r="PFE691" s="14"/>
      <c r="PFF691" s="18"/>
      <c r="PFP691" s="17"/>
      <c r="PFU691" s="14"/>
      <c r="PFV691" s="18"/>
      <c r="PGF691" s="17"/>
      <c r="PGK691" s="14"/>
      <c r="PGL691" s="18"/>
      <c r="PGV691" s="17"/>
      <c r="PHA691" s="14"/>
      <c r="PHB691" s="18"/>
      <c r="PHL691" s="17"/>
      <c r="PHQ691" s="14"/>
      <c r="PHR691" s="18"/>
      <c r="PIB691" s="17"/>
      <c r="PIG691" s="14"/>
      <c r="PIH691" s="18"/>
      <c r="PIR691" s="17"/>
      <c r="PIW691" s="14"/>
      <c r="PIX691" s="18"/>
      <c r="PJH691" s="17"/>
      <c r="PJM691" s="14"/>
      <c r="PJN691" s="18"/>
      <c r="PJX691" s="17"/>
      <c r="PKC691" s="14"/>
      <c r="PKD691" s="18"/>
      <c r="PKN691" s="17"/>
      <c r="PKS691" s="14"/>
      <c r="PKT691" s="18"/>
      <c r="PLD691" s="17"/>
      <c r="PLI691" s="14"/>
      <c r="PLJ691" s="18"/>
      <c r="PLT691" s="17"/>
      <c r="PLY691" s="14"/>
      <c r="PLZ691" s="18"/>
      <c r="PMJ691" s="17"/>
      <c r="PMO691" s="14"/>
      <c r="PMP691" s="18"/>
      <c r="PMZ691" s="17"/>
      <c r="PNE691" s="14"/>
      <c r="PNF691" s="18"/>
      <c r="PNP691" s="17"/>
      <c r="PNU691" s="14"/>
      <c r="PNV691" s="18"/>
      <c r="POF691" s="17"/>
      <c r="POK691" s="14"/>
      <c r="POL691" s="18"/>
      <c r="POV691" s="17"/>
      <c r="PPA691" s="14"/>
      <c r="PPB691" s="18"/>
      <c r="PPL691" s="17"/>
      <c r="PPQ691" s="14"/>
      <c r="PPR691" s="18"/>
      <c r="PQB691" s="17"/>
      <c r="PQG691" s="14"/>
      <c r="PQH691" s="18"/>
      <c r="PQR691" s="17"/>
      <c r="PQW691" s="14"/>
      <c r="PQX691" s="18"/>
      <c r="PRH691" s="17"/>
      <c r="PRM691" s="14"/>
      <c r="PRN691" s="18"/>
      <c r="PRX691" s="17"/>
      <c r="PSC691" s="14"/>
      <c r="PSD691" s="18"/>
      <c r="PSN691" s="17"/>
      <c r="PSS691" s="14"/>
      <c r="PST691" s="18"/>
      <c r="PTD691" s="17"/>
      <c r="PTI691" s="14"/>
      <c r="PTJ691" s="18"/>
      <c r="PTT691" s="17"/>
      <c r="PTY691" s="14"/>
      <c r="PTZ691" s="18"/>
      <c r="PUJ691" s="17"/>
      <c r="PUO691" s="14"/>
      <c r="PUP691" s="18"/>
      <c r="PUZ691" s="17"/>
      <c r="PVE691" s="14"/>
      <c r="PVF691" s="18"/>
      <c r="PVP691" s="17"/>
      <c r="PVU691" s="14"/>
      <c r="PVV691" s="18"/>
      <c r="PWF691" s="17"/>
      <c r="PWK691" s="14"/>
      <c r="PWL691" s="18"/>
      <c r="PWV691" s="17"/>
      <c r="PXA691" s="14"/>
      <c r="PXB691" s="18"/>
      <c r="PXL691" s="17"/>
      <c r="PXQ691" s="14"/>
      <c r="PXR691" s="18"/>
      <c r="PYB691" s="17"/>
      <c r="PYG691" s="14"/>
      <c r="PYH691" s="18"/>
      <c r="PYR691" s="17"/>
      <c r="PYW691" s="14"/>
      <c r="PYX691" s="18"/>
      <c r="PZH691" s="17"/>
      <c r="PZM691" s="14"/>
      <c r="PZN691" s="18"/>
      <c r="PZX691" s="17"/>
      <c r="QAC691" s="14"/>
      <c r="QAD691" s="18"/>
      <c r="QAN691" s="17"/>
      <c r="QAS691" s="14"/>
      <c r="QAT691" s="18"/>
      <c r="QBD691" s="17"/>
      <c r="QBI691" s="14"/>
      <c r="QBJ691" s="18"/>
      <c r="QBT691" s="17"/>
      <c r="QBY691" s="14"/>
      <c r="QBZ691" s="18"/>
      <c r="QCJ691" s="17"/>
      <c r="QCO691" s="14"/>
      <c r="QCP691" s="18"/>
      <c r="QCZ691" s="17"/>
      <c r="QDE691" s="14"/>
      <c r="QDF691" s="18"/>
      <c r="QDP691" s="17"/>
      <c r="QDU691" s="14"/>
      <c r="QDV691" s="18"/>
      <c r="QEF691" s="17"/>
      <c r="QEK691" s="14"/>
      <c r="QEL691" s="18"/>
      <c r="QEV691" s="17"/>
      <c r="QFA691" s="14"/>
      <c r="QFB691" s="18"/>
      <c r="QFL691" s="17"/>
      <c r="QFQ691" s="14"/>
      <c r="QFR691" s="18"/>
      <c r="QGB691" s="17"/>
      <c r="QGG691" s="14"/>
      <c r="QGH691" s="18"/>
      <c r="QGR691" s="17"/>
      <c r="QGW691" s="14"/>
      <c r="QGX691" s="18"/>
      <c r="QHH691" s="17"/>
      <c r="QHM691" s="14"/>
      <c r="QHN691" s="18"/>
      <c r="QHX691" s="17"/>
      <c r="QIC691" s="14"/>
      <c r="QID691" s="18"/>
      <c r="QIN691" s="17"/>
      <c r="QIS691" s="14"/>
      <c r="QIT691" s="18"/>
      <c r="QJD691" s="17"/>
      <c r="QJI691" s="14"/>
      <c r="QJJ691" s="18"/>
      <c r="QJT691" s="17"/>
      <c r="QJY691" s="14"/>
      <c r="QJZ691" s="18"/>
      <c r="QKJ691" s="17"/>
      <c r="QKO691" s="14"/>
      <c r="QKP691" s="18"/>
      <c r="QKZ691" s="17"/>
      <c r="QLE691" s="14"/>
      <c r="QLF691" s="18"/>
      <c r="QLP691" s="17"/>
      <c r="QLU691" s="14"/>
      <c r="QLV691" s="18"/>
      <c r="QMF691" s="17"/>
      <c r="QMK691" s="14"/>
      <c r="QML691" s="18"/>
      <c r="QMV691" s="17"/>
      <c r="QNA691" s="14"/>
      <c r="QNB691" s="18"/>
      <c r="QNL691" s="17"/>
      <c r="QNQ691" s="14"/>
      <c r="QNR691" s="18"/>
      <c r="QOB691" s="17"/>
      <c r="QOG691" s="14"/>
      <c r="QOH691" s="18"/>
      <c r="QOR691" s="17"/>
      <c r="QOW691" s="14"/>
      <c r="QOX691" s="18"/>
      <c r="QPH691" s="17"/>
      <c r="QPM691" s="14"/>
      <c r="QPN691" s="18"/>
      <c r="QPX691" s="17"/>
      <c r="QQC691" s="14"/>
      <c r="QQD691" s="18"/>
      <c r="QQN691" s="17"/>
      <c r="QQS691" s="14"/>
      <c r="QQT691" s="18"/>
      <c r="QRD691" s="17"/>
      <c r="QRI691" s="14"/>
      <c r="QRJ691" s="18"/>
      <c r="QRT691" s="17"/>
      <c r="QRY691" s="14"/>
      <c r="QRZ691" s="18"/>
      <c r="QSJ691" s="17"/>
      <c r="QSO691" s="14"/>
      <c r="QSP691" s="18"/>
      <c r="QSZ691" s="17"/>
      <c r="QTE691" s="14"/>
      <c r="QTF691" s="18"/>
      <c r="QTP691" s="17"/>
      <c r="QTU691" s="14"/>
      <c r="QTV691" s="18"/>
      <c r="QUF691" s="17"/>
      <c r="QUK691" s="14"/>
      <c r="QUL691" s="18"/>
      <c r="QUV691" s="17"/>
      <c r="QVA691" s="14"/>
      <c r="QVB691" s="18"/>
      <c r="QVL691" s="17"/>
      <c r="QVQ691" s="14"/>
      <c r="QVR691" s="18"/>
      <c r="QWB691" s="17"/>
      <c r="QWG691" s="14"/>
      <c r="QWH691" s="18"/>
      <c r="QWR691" s="17"/>
      <c r="QWW691" s="14"/>
      <c r="QWX691" s="18"/>
      <c r="QXH691" s="17"/>
      <c r="QXM691" s="14"/>
      <c r="QXN691" s="18"/>
      <c r="QXX691" s="17"/>
      <c r="QYC691" s="14"/>
      <c r="QYD691" s="18"/>
      <c r="QYN691" s="17"/>
      <c r="QYS691" s="14"/>
      <c r="QYT691" s="18"/>
      <c r="QZD691" s="17"/>
      <c r="QZI691" s="14"/>
      <c r="QZJ691" s="18"/>
      <c r="QZT691" s="17"/>
      <c r="QZY691" s="14"/>
      <c r="QZZ691" s="18"/>
      <c r="RAJ691" s="17"/>
      <c r="RAO691" s="14"/>
      <c r="RAP691" s="18"/>
      <c r="RAZ691" s="17"/>
      <c r="RBE691" s="14"/>
      <c r="RBF691" s="18"/>
      <c r="RBP691" s="17"/>
      <c r="RBU691" s="14"/>
      <c r="RBV691" s="18"/>
      <c r="RCF691" s="17"/>
      <c r="RCK691" s="14"/>
      <c r="RCL691" s="18"/>
      <c r="RCV691" s="17"/>
      <c r="RDA691" s="14"/>
      <c r="RDB691" s="18"/>
      <c r="RDL691" s="17"/>
      <c r="RDQ691" s="14"/>
      <c r="RDR691" s="18"/>
      <c r="REB691" s="17"/>
      <c r="REG691" s="14"/>
      <c r="REH691" s="18"/>
      <c r="RER691" s="17"/>
      <c r="REW691" s="14"/>
      <c r="REX691" s="18"/>
      <c r="RFH691" s="17"/>
      <c r="RFM691" s="14"/>
      <c r="RFN691" s="18"/>
      <c r="RFX691" s="17"/>
      <c r="RGC691" s="14"/>
      <c r="RGD691" s="18"/>
      <c r="RGN691" s="17"/>
      <c r="RGS691" s="14"/>
      <c r="RGT691" s="18"/>
      <c r="RHD691" s="17"/>
      <c r="RHI691" s="14"/>
      <c r="RHJ691" s="18"/>
      <c r="RHT691" s="17"/>
      <c r="RHY691" s="14"/>
      <c r="RHZ691" s="18"/>
      <c r="RIJ691" s="17"/>
      <c r="RIO691" s="14"/>
      <c r="RIP691" s="18"/>
      <c r="RIZ691" s="17"/>
      <c r="RJE691" s="14"/>
      <c r="RJF691" s="18"/>
      <c r="RJP691" s="17"/>
      <c r="RJU691" s="14"/>
      <c r="RJV691" s="18"/>
      <c r="RKF691" s="17"/>
      <c r="RKK691" s="14"/>
      <c r="RKL691" s="18"/>
      <c r="RKV691" s="17"/>
      <c r="RLA691" s="14"/>
      <c r="RLB691" s="18"/>
      <c r="RLL691" s="17"/>
      <c r="RLQ691" s="14"/>
      <c r="RLR691" s="18"/>
      <c r="RMB691" s="17"/>
      <c r="RMG691" s="14"/>
      <c r="RMH691" s="18"/>
      <c r="RMR691" s="17"/>
      <c r="RMW691" s="14"/>
      <c r="RMX691" s="18"/>
      <c r="RNH691" s="17"/>
      <c r="RNM691" s="14"/>
      <c r="RNN691" s="18"/>
      <c r="RNX691" s="17"/>
      <c r="ROC691" s="14"/>
      <c r="ROD691" s="18"/>
      <c r="RON691" s="17"/>
      <c r="ROS691" s="14"/>
      <c r="ROT691" s="18"/>
      <c r="RPD691" s="17"/>
      <c r="RPI691" s="14"/>
      <c r="RPJ691" s="18"/>
      <c r="RPT691" s="17"/>
      <c r="RPY691" s="14"/>
      <c r="RPZ691" s="18"/>
      <c r="RQJ691" s="17"/>
      <c r="RQO691" s="14"/>
      <c r="RQP691" s="18"/>
      <c r="RQZ691" s="17"/>
      <c r="RRE691" s="14"/>
      <c r="RRF691" s="18"/>
      <c r="RRP691" s="17"/>
      <c r="RRU691" s="14"/>
      <c r="RRV691" s="18"/>
      <c r="RSF691" s="17"/>
      <c r="RSK691" s="14"/>
      <c r="RSL691" s="18"/>
      <c r="RSV691" s="17"/>
      <c r="RTA691" s="14"/>
      <c r="RTB691" s="18"/>
      <c r="RTL691" s="17"/>
      <c r="RTQ691" s="14"/>
      <c r="RTR691" s="18"/>
      <c r="RUB691" s="17"/>
      <c r="RUG691" s="14"/>
      <c r="RUH691" s="18"/>
      <c r="RUR691" s="17"/>
      <c r="RUW691" s="14"/>
      <c r="RUX691" s="18"/>
      <c r="RVH691" s="17"/>
      <c r="RVM691" s="14"/>
      <c r="RVN691" s="18"/>
      <c r="RVX691" s="17"/>
      <c r="RWC691" s="14"/>
      <c r="RWD691" s="18"/>
      <c r="RWN691" s="17"/>
      <c r="RWS691" s="14"/>
      <c r="RWT691" s="18"/>
      <c r="RXD691" s="17"/>
      <c r="RXI691" s="14"/>
      <c r="RXJ691" s="18"/>
      <c r="RXT691" s="17"/>
      <c r="RXY691" s="14"/>
      <c r="RXZ691" s="18"/>
      <c r="RYJ691" s="17"/>
      <c r="RYO691" s="14"/>
      <c r="RYP691" s="18"/>
      <c r="RYZ691" s="17"/>
      <c r="RZE691" s="14"/>
      <c r="RZF691" s="18"/>
      <c r="RZP691" s="17"/>
      <c r="RZU691" s="14"/>
      <c r="RZV691" s="18"/>
      <c r="SAF691" s="17"/>
      <c r="SAK691" s="14"/>
      <c r="SAL691" s="18"/>
      <c r="SAV691" s="17"/>
      <c r="SBA691" s="14"/>
      <c r="SBB691" s="18"/>
      <c r="SBL691" s="17"/>
      <c r="SBQ691" s="14"/>
      <c r="SBR691" s="18"/>
      <c r="SCB691" s="17"/>
      <c r="SCG691" s="14"/>
      <c r="SCH691" s="18"/>
      <c r="SCR691" s="17"/>
      <c r="SCW691" s="14"/>
      <c r="SCX691" s="18"/>
      <c r="SDH691" s="17"/>
      <c r="SDM691" s="14"/>
      <c r="SDN691" s="18"/>
      <c r="SDX691" s="17"/>
      <c r="SEC691" s="14"/>
      <c r="SED691" s="18"/>
      <c r="SEN691" s="17"/>
      <c r="SES691" s="14"/>
      <c r="SET691" s="18"/>
      <c r="SFD691" s="17"/>
      <c r="SFI691" s="14"/>
      <c r="SFJ691" s="18"/>
      <c r="SFT691" s="17"/>
      <c r="SFY691" s="14"/>
      <c r="SFZ691" s="18"/>
      <c r="SGJ691" s="17"/>
      <c r="SGO691" s="14"/>
      <c r="SGP691" s="18"/>
      <c r="SGZ691" s="17"/>
      <c r="SHE691" s="14"/>
      <c r="SHF691" s="18"/>
      <c r="SHP691" s="17"/>
      <c r="SHU691" s="14"/>
      <c r="SHV691" s="18"/>
      <c r="SIF691" s="17"/>
      <c r="SIK691" s="14"/>
      <c r="SIL691" s="18"/>
      <c r="SIV691" s="17"/>
      <c r="SJA691" s="14"/>
      <c r="SJB691" s="18"/>
      <c r="SJL691" s="17"/>
      <c r="SJQ691" s="14"/>
      <c r="SJR691" s="18"/>
      <c r="SKB691" s="17"/>
      <c r="SKG691" s="14"/>
      <c r="SKH691" s="18"/>
      <c r="SKR691" s="17"/>
      <c r="SKW691" s="14"/>
      <c r="SKX691" s="18"/>
      <c r="SLH691" s="17"/>
      <c r="SLM691" s="14"/>
      <c r="SLN691" s="18"/>
      <c r="SLX691" s="17"/>
      <c r="SMC691" s="14"/>
      <c r="SMD691" s="18"/>
      <c r="SMN691" s="17"/>
      <c r="SMS691" s="14"/>
      <c r="SMT691" s="18"/>
      <c r="SND691" s="17"/>
      <c r="SNI691" s="14"/>
      <c r="SNJ691" s="18"/>
      <c r="SNT691" s="17"/>
      <c r="SNY691" s="14"/>
      <c r="SNZ691" s="18"/>
      <c r="SOJ691" s="17"/>
      <c r="SOO691" s="14"/>
      <c r="SOP691" s="18"/>
      <c r="SOZ691" s="17"/>
      <c r="SPE691" s="14"/>
      <c r="SPF691" s="18"/>
      <c r="SPP691" s="17"/>
      <c r="SPU691" s="14"/>
      <c r="SPV691" s="18"/>
      <c r="SQF691" s="17"/>
      <c r="SQK691" s="14"/>
      <c r="SQL691" s="18"/>
      <c r="SQV691" s="17"/>
      <c r="SRA691" s="14"/>
      <c r="SRB691" s="18"/>
      <c r="SRL691" s="17"/>
      <c r="SRQ691" s="14"/>
      <c r="SRR691" s="18"/>
      <c r="SSB691" s="17"/>
      <c r="SSG691" s="14"/>
      <c r="SSH691" s="18"/>
      <c r="SSR691" s="17"/>
      <c r="SSW691" s="14"/>
      <c r="SSX691" s="18"/>
      <c r="STH691" s="17"/>
      <c r="STM691" s="14"/>
      <c r="STN691" s="18"/>
      <c r="STX691" s="17"/>
      <c r="SUC691" s="14"/>
      <c r="SUD691" s="18"/>
      <c r="SUN691" s="17"/>
      <c r="SUS691" s="14"/>
      <c r="SUT691" s="18"/>
      <c r="SVD691" s="17"/>
      <c r="SVI691" s="14"/>
      <c r="SVJ691" s="18"/>
      <c r="SVT691" s="17"/>
      <c r="SVY691" s="14"/>
      <c r="SVZ691" s="18"/>
      <c r="SWJ691" s="17"/>
      <c r="SWO691" s="14"/>
      <c r="SWP691" s="18"/>
      <c r="SWZ691" s="17"/>
      <c r="SXE691" s="14"/>
      <c r="SXF691" s="18"/>
      <c r="SXP691" s="17"/>
      <c r="SXU691" s="14"/>
      <c r="SXV691" s="18"/>
      <c r="SYF691" s="17"/>
      <c r="SYK691" s="14"/>
      <c r="SYL691" s="18"/>
      <c r="SYV691" s="17"/>
      <c r="SZA691" s="14"/>
      <c r="SZB691" s="18"/>
      <c r="SZL691" s="17"/>
      <c r="SZQ691" s="14"/>
      <c r="SZR691" s="18"/>
      <c r="TAB691" s="17"/>
      <c r="TAG691" s="14"/>
      <c r="TAH691" s="18"/>
      <c r="TAR691" s="17"/>
      <c r="TAW691" s="14"/>
      <c r="TAX691" s="18"/>
      <c r="TBH691" s="17"/>
      <c r="TBM691" s="14"/>
      <c r="TBN691" s="18"/>
      <c r="TBX691" s="17"/>
      <c r="TCC691" s="14"/>
      <c r="TCD691" s="18"/>
      <c r="TCN691" s="17"/>
      <c r="TCS691" s="14"/>
      <c r="TCT691" s="18"/>
      <c r="TDD691" s="17"/>
      <c r="TDI691" s="14"/>
      <c r="TDJ691" s="18"/>
      <c r="TDT691" s="17"/>
      <c r="TDY691" s="14"/>
      <c r="TDZ691" s="18"/>
      <c r="TEJ691" s="17"/>
      <c r="TEO691" s="14"/>
      <c r="TEP691" s="18"/>
      <c r="TEZ691" s="17"/>
      <c r="TFE691" s="14"/>
      <c r="TFF691" s="18"/>
      <c r="TFP691" s="17"/>
      <c r="TFU691" s="14"/>
      <c r="TFV691" s="18"/>
      <c r="TGF691" s="17"/>
      <c r="TGK691" s="14"/>
      <c r="TGL691" s="18"/>
      <c r="TGV691" s="17"/>
      <c r="THA691" s="14"/>
      <c r="THB691" s="18"/>
      <c r="THL691" s="17"/>
      <c r="THQ691" s="14"/>
      <c r="THR691" s="18"/>
      <c r="TIB691" s="17"/>
      <c r="TIG691" s="14"/>
      <c r="TIH691" s="18"/>
      <c r="TIR691" s="17"/>
      <c r="TIW691" s="14"/>
      <c r="TIX691" s="18"/>
      <c r="TJH691" s="17"/>
      <c r="TJM691" s="14"/>
      <c r="TJN691" s="18"/>
      <c r="TJX691" s="17"/>
      <c r="TKC691" s="14"/>
      <c r="TKD691" s="18"/>
      <c r="TKN691" s="17"/>
      <c r="TKS691" s="14"/>
      <c r="TKT691" s="18"/>
      <c r="TLD691" s="17"/>
      <c r="TLI691" s="14"/>
      <c r="TLJ691" s="18"/>
      <c r="TLT691" s="17"/>
      <c r="TLY691" s="14"/>
      <c r="TLZ691" s="18"/>
      <c r="TMJ691" s="17"/>
      <c r="TMO691" s="14"/>
      <c r="TMP691" s="18"/>
      <c r="TMZ691" s="17"/>
      <c r="TNE691" s="14"/>
      <c r="TNF691" s="18"/>
      <c r="TNP691" s="17"/>
      <c r="TNU691" s="14"/>
      <c r="TNV691" s="18"/>
      <c r="TOF691" s="17"/>
      <c r="TOK691" s="14"/>
      <c r="TOL691" s="18"/>
      <c r="TOV691" s="17"/>
      <c r="TPA691" s="14"/>
      <c r="TPB691" s="18"/>
      <c r="TPL691" s="17"/>
      <c r="TPQ691" s="14"/>
      <c r="TPR691" s="18"/>
      <c r="TQB691" s="17"/>
      <c r="TQG691" s="14"/>
      <c r="TQH691" s="18"/>
      <c r="TQR691" s="17"/>
      <c r="TQW691" s="14"/>
      <c r="TQX691" s="18"/>
      <c r="TRH691" s="17"/>
      <c r="TRM691" s="14"/>
      <c r="TRN691" s="18"/>
      <c r="TRX691" s="17"/>
      <c r="TSC691" s="14"/>
      <c r="TSD691" s="18"/>
      <c r="TSN691" s="17"/>
      <c r="TSS691" s="14"/>
      <c r="TST691" s="18"/>
      <c r="TTD691" s="17"/>
      <c r="TTI691" s="14"/>
      <c r="TTJ691" s="18"/>
      <c r="TTT691" s="17"/>
      <c r="TTY691" s="14"/>
      <c r="TTZ691" s="18"/>
      <c r="TUJ691" s="17"/>
      <c r="TUO691" s="14"/>
      <c r="TUP691" s="18"/>
      <c r="TUZ691" s="17"/>
      <c r="TVE691" s="14"/>
      <c r="TVF691" s="18"/>
      <c r="TVP691" s="17"/>
      <c r="TVU691" s="14"/>
      <c r="TVV691" s="18"/>
      <c r="TWF691" s="17"/>
      <c r="TWK691" s="14"/>
      <c r="TWL691" s="18"/>
      <c r="TWV691" s="17"/>
      <c r="TXA691" s="14"/>
      <c r="TXB691" s="18"/>
      <c r="TXL691" s="17"/>
      <c r="TXQ691" s="14"/>
      <c r="TXR691" s="18"/>
      <c r="TYB691" s="17"/>
      <c r="TYG691" s="14"/>
      <c r="TYH691" s="18"/>
      <c r="TYR691" s="17"/>
      <c r="TYW691" s="14"/>
      <c r="TYX691" s="18"/>
      <c r="TZH691" s="17"/>
      <c r="TZM691" s="14"/>
      <c r="TZN691" s="18"/>
      <c r="TZX691" s="17"/>
      <c r="UAC691" s="14"/>
      <c r="UAD691" s="18"/>
      <c r="UAN691" s="17"/>
      <c r="UAS691" s="14"/>
      <c r="UAT691" s="18"/>
      <c r="UBD691" s="17"/>
      <c r="UBI691" s="14"/>
      <c r="UBJ691" s="18"/>
      <c r="UBT691" s="17"/>
      <c r="UBY691" s="14"/>
      <c r="UBZ691" s="18"/>
      <c r="UCJ691" s="17"/>
      <c r="UCO691" s="14"/>
      <c r="UCP691" s="18"/>
      <c r="UCZ691" s="17"/>
      <c r="UDE691" s="14"/>
      <c r="UDF691" s="18"/>
      <c r="UDP691" s="17"/>
      <c r="UDU691" s="14"/>
      <c r="UDV691" s="18"/>
      <c r="UEF691" s="17"/>
      <c r="UEK691" s="14"/>
      <c r="UEL691" s="18"/>
      <c r="UEV691" s="17"/>
      <c r="UFA691" s="14"/>
      <c r="UFB691" s="18"/>
      <c r="UFL691" s="17"/>
      <c r="UFQ691" s="14"/>
      <c r="UFR691" s="18"/>
      <c r="UGB691" s="17"/>
      <c r="UGG691" s="14"/>
      <c r="UGH691" s="18"/>
      <c r="UGR691" s="17"/>
      <c r="UGW691" s="14"/>
      <c r="UGX691" s="18"/>
      <c r="UHH691" s="17"/>
      <c r="UHM691" s="14"/>
      <c r="UHN691" s="18"/>
      <c r="UHX691" s="17"/>
      <c r="UIC691" s="14"/>
      <c r="UID691" s="18"/>
      <c r="UIN691" s="17"/>
      <c r="UIS691" s="14"/>
      <c r="UIT691" s="18"/>
      <c r="UJD691" s="17"/>
      <c r="UJI691" s="14"/>
      <c r="UJJ691" s="18"/>
      <c r="UJT691" s="17"/>
      <c r="UJY691" s="14"/>
      <c r="UJZ691" s="18"/>
      <c r="UKJ691" s="17"/>
      <c r="UKO691" s="14"/>
      <c r="UKP691" s="18"/>
      <c r="UKZ691" s="17"/>
      <c r="ULE691" s="14"/>
      <c r="ULF691" s="18"/>
      <c r="ULP691" s="17"/>
      <c r="ULU691" s="14"/>
      <c r="ULV691" s="18"/>
      <c r="UMF691" s="17"/>
      <c r="UMK691" s="14"/>
      <c r="UML691" s="18"/>
      <c r="UMV691" s="17"/>
      <c r="UNA691" s="14"/>
      <c r="UNB691" s="18"/>
      <c r="UNL691" s="17"/>
      <c r="UNQ691" s="14"/>
      <c r="UNR691" s="18"/>
      <c r="UOB691" s="17"/>
      <c r="UOG691" s="14"/>
      <c r="UOH691" s="18"/>
      <c r="UOR691" s="17"/>
      <c r="UOW691" s="14"/>
      <c r="UOX691" s="18"/>
      <c r="UPH691" s="17"/>
      <c r="UPM691" s="14"/>
      <c r="UPN691" s="18"/>
      <c r="UPX691" s="17"/>
      <c r="UQC691" s="14"/>
      <c r="UQD691" s="18"/>
      <c r="UQN691" s="17"/>
      <c r="UQS691" s="14"/>
      <c r="UQT691" s="18"/>
      <c r="URD691" s="17"/>
      <c r="URI691" s="14"/>
      <c r="URJ691" s="18"/>
      <c r="URT691" s="17"/>
      <c r="URY691" s="14"/>
      <c r="URZ691" s="18"/>
      <c r="USJ691" s="17"/>
      <c r="USO691" s="14"/>
      <c r="USP691" s="18"/>
      <c r="USZ691" s="17"/>
      <c r="UTE691" s="14"/>
      <c r="UTF691" s="18"/>
      <c r="UTP691" s="17"/>
      <c r="UTU691" s="14"/>
      <c r="UTV691" s="18"/>
      <c r="UUF691" s="17"/>
      <c r="UUK691" s="14"/>
      <c r="UUL691" s="18"/>
      <c r="UUV691" s="17"/>
      <c r="UVA691" s="14"/>
      <c r="UVB691" s="18"/>
      <c r="UVL691" s="17"/>
      <c r="UVQ691" s="14"/>
      <c r="UVR691" s="18"/>
      <c r="UWB691" s="17"/>
      <c r="UWG691" s="14"/>
      <c r="UWH691" s="18"/>
      <c r="UWR691" s="17"/>
      <c r="UWW691" s="14"/>
      <c r="UWX691" s="18"/>
      <c r="UXH691" s="17"/>
      <c r="UXM691" s="14"/>
      <c r="UXN691" s="18"/>
      <c r="UXX691" s="17"/>
      <c r="UYC691" s="14"/>
      <c r="UYD691" s="18"/>
      <c r="UYN691" s="17"/>
      <c r="UYS691" s="14"/>
      <c r="UYT691" s="18"/>
      <c r="UZD691" s="17"/>
      <c r="UZI691" s="14"/>
      <c r="UZJ691" s="18"/>
      <c r="UZT691" s="17"/>
      <c r="UZY691" s="14"/>
      <c r="UZZ691" s="18"/>
      <c r="VAJ691" s="17"/>
      <c r="VAO691" s="14"/>
      <c r="VAP691" s="18"/>
      <c r="VAZ691" s="17"/>
      <c r="VBE691" s="14"/>
      <c r="VBF691" s="18"/>
      <c r="VBP691" s="17"/>
      <c r="VBU691" s="14"/>
      <c r="VBV691" s="18"/>
      <c r="VCF691" s="17"/>
      <c r="VCK691" s="14"/>
      <c r="VCL691" s="18"/>
      <c r="VCV691" s="17"/>
      <c r="VDA691" s="14"/>
      <c r="VDB691" s="18"/>
      <c r="VDL691" s="17"/>
      <c r="VDQ691" s="14"/>
      <c r="VDR691" s="18"/>
      <c r="VEB691" s="17"/>
      <c r="VEG691" s="14"/>
      <c r="VEH691" s="18"/>
      <c r="VER691" s="17"/>
      <c r="VEW691" s="14"/>
      <c r="VEX691" s="18"/>
      <c r="VFH691" s="17"/>
      <c r="VFM691" s="14"/>
      <c r="VFN691" s="18"/>
      <c r="VFX691" s="17"/>
      <c r="VGC691" s="14"/>
      <c r="VGD691" s="18"/>
      <c r="VGN691" s="17"/>
      <c r="VGS691" s="14"/>
      <c r="VGT691" s="18"/>
      <c r="VHD691" s="17"/>
      <c r="VHI691" s="14"/>
      <c r="VHJ691" s="18"/>
      <c r="VHT691" s="17"/>
      <c r="VHY691" s="14"/>
      <c r="VHZ691" s="18"/>
      <c r="VIJ691" s="17"/>
      <c r="VIO691" s="14"/>
      <c r="VIP691" s="18"/>
      <c r="VIZ691" s="17"/>
      <c r="VJE691" s="14"/>
      <c r="VJF691" s="18"/>
      <c r="VJP691" s="17"/>
      <c r="VJU691" s="14"/>
      <c r="VJV691" s="18"/>
      <c r="VKF691" s="17"/>
      <c r="VKK691" s="14"/>
      <c r="VKL691" s="18"/>
      <c r="VKV691" s="17"/>
      <c r="VLA691" s="14"/>
      <c r="VLB691" s="18"/>
      <c r="VLL691" s="17"/>
      <c r="VLQ691" s="14"/>
      <c r="VLR691" s="18"/>
      <c r="VMB691" s="17"/>
      <c r="VMG691" s="14"/>
      <c r="VMH691" s="18"/>
      <c r="VMR691" s="17"/>
      <c r="VMW691" s="14"/>
      <c r="VMX691" s="18"/>
      <c r="VNH691" s="17"/>
      <c r="VNM691" s="14"/>
      <c r="VNN691" s="18"/>
      <c r="VNX691" s="17"/>
      <c r="VOC691" s="14"/>
      <c r="VOD691" s="18"/>
      <c r="VON691" s="17"/>
      <c r="VOS691" s="14"/>
      <c r="VOT691" s="18"/>
      <c r="VPD691" s="17"/>
      <c r="VPI691" s="14"/>
      <c r="VPJ691" s="18"/>
      <c r="VPT691" s="17"/>
      <c r="VPY691" s="14"/>
      <c r="VPZ691" s="18"/>
      <c r="VQJ691" s="17"/>
      <c r="VQO691" s="14"/>
      <c r="VQP691" s="18"/>
      <c r="VQZ691" s="17"/>
      <c r="VRE691" s="14"/>
      <c r="VRF691" s="18"/>
      <c r="VRP691" s="17"/>
      <c r="VRU691" s="14"/>
      <c r="VRV691" s="18"/>
      <c r="VSF691" s="17"/>
      <c r="VSK691" s="14"/>
      <c r="VSL691" s="18"/>
      <c r="VSV691" s="17"/>
      <c r="VTA691" s="14"/>
      <c r="VTB691" s="18"/>
      <c r="VTL691" s="17"/>
      <c r="VTQ691" s="14"/>
      <c r="VTR691" s="18"/>
      <c r="VUB691" s="17"/>
      <c r="VUG691" s="14"/>
      <c r="VUH691" s="18"/>
      <c r="VUR691" s="17"/>
      <c r="VUW691" s="14"/>
      <c r="VUX691" s="18"/>
      <c r="VVH691" s="17"/>
      <c r="VVM691" s="14"/>
      <c r="VVN691" s="18"/>
      <c r="VVX691" s="17"/>
      <c r="VWC691" s="14"/>
      <c r="VWD691" s="18"/>
      <c r="VWN691" s="17"/>
      <c r="VWS691" s="14"/>
      <c r="VWT691" s="18"/>
      <c r="VXD691" s="17"/>
      <c r="VXI691" s="14"/>
      <c r="VXJ691" s="18"/>
      <c r="VXT691" s="17"/>
      <c r="VXY691" s="14"/>
      <c r="VXZ691" s="18"/>
      <c r="VYJ691" s="17"/>
      <c r="VYO691" s="14"/>
      <c r="VYP691" s="18"/>
      <c r="VYZ691" s="17"/>
      <c r="VZE691" s="14"/>
      <c r="VZF691" s="18"/>
      <c r="VZP691" s="17"/>
      <c r="VZU691" s="14"/>
      <c r="VZV691" s="18"/>
      <c r="WAF691" s="17"/>
      <c r="WAK691" s="14"/>
      <c r="WAL691" s="18"/>
      <c r="WAV691" s="17"/>
      <c r="WBA691" s="14"/>
      <c r="WBB691" s="18"/>
      <c r="WBL691" s="17"/>
      <c r="WBQ691" s="14"/>
      <c r="WBR691" s="18"/>
      <c r="WCB691" s="17"/>
      <c r="WCG691" s="14"/>
      <c r="WCH691" s="18"/>
      <c r="WCR691" s="17"/>
      <c r="WCW691" s="14"/>
      <c r="WCX691" s="18"/>
      <c r="WDH691" s="17"/>
      <c r="WDM691" s="14"/>
      <c r="WDN691" s="18"/>
      <c r="WDX691" s="17"/>
      <c r="WEC691" s="14"/>
      <c r="WED691" s="18"/>
      <c r="WEN691" s="17"/>
      <c r="WES691" s="14"/>
      <c r="WET691" s="18"/>
      <c r="WFD691" s="17"/>
      <c r="WFI691" s="14"/>
      <c r="WFJ691" s="18"/>
      <c r="WFT691" s="17"/>
      <c r="WFY691" s="14"/>
      <c r="WFZ691" s="18"/>
      <c r="WGJ691" s="17"/>
      <c r="WGO691" s="14"/>
      <c r="WGP691" s="18"/>
      <c r="WGZ691" s="17"/>
      <c r="WHE691" s="14"/>
      <c r="WHF691" s="18"/>
      <c r="WHP691" s="17"/>
      <c r="WHU691" s="14"/>
      <c r="WHV691" s="18"/>
      <c r="WIF691" s="17"/>
      <c r="WIK691" s="14"/>
      <c r="WIL691" s="18"/>
      <c r="WIV691" s="17"/>
      <c r="WJA691" s="14"/>
      <c r="WJB691" s="18"/>
      <c r="WJL691" s="17"/>
      <c r="WJQ691" s="14"/>
      <c r="WJR691" s="18"/>
      <c r="WKB691" s="17"/>
      <c r="WKG691" s="14"/>
      <c r="WKH691" s="18"/>
      <c r="WKR691" s="17"/>
      <c r="WKW691" s="14"/>
      <c r="WKX691" s="18"/>
      <c r="WLH691" s="17"/>
      <c r="WLM691" s="14"/>
      <c r="WLN691" s="18"/>
      <c r="WLX691" s="17"/>
      <c r="WMC691" s="14"/>
      <c r="WMD691" s="18"/>
      <c r="WMN691" s="17"/>
      <c r="WMS691" s="14"/>
      <c r="WMT691" s="18"/>
      <c r="WND691" s="17"/>
      <c r="WNI691" s="14"/>
      <c r="WNJ691" s="18"/>
      <c r="WNT691" s="17"/>
      <c r="WNY691" s="14"/>
      <c r="WNZ691" s="18"/>
      <c r="WOJ691" s="17"/>
      <c r="WOO691" s="14"/>
      <c r="WOP691" s="18"/>
      <c r="WOZ691" s="17"/>
      <c r="WPE691" s="14"/>
      <c r="WPF691" s="18"/>
      <c r="WPP691" s="17"/>
      <c r="WPU691" s="14"/>
      <c r="WPV691" s="18"/>
      <c r="WQF691" s="17"/>
      <c r="WQK691" s="14"/>
      <c r="WQL691" s="18"/>
      <c r="WQV691" s="17"/>
      <c r="WRA691" s="14"/>
      <c r="WRB691" s="18"/>
      <c r="WRL691" s="17"/>
      <c r="WRQ691" s="14"/>
      <c r="WRR691" s="18"/>
      <c r="WSB691" s="17"/>
      <c r="WSG691" s="14"/>
      <c r="WSH691" s="18"/>
      <c r="WSR691" s="17"/>
      <c r="WSW691" s="14"/>
      <c r="WSX691" s="18"/>
      <c r="WTH691" s="17"/>
      <c r="WTM691" s="14"/>
      <c r="WTN691" s="18"/>
      <c r="WTX691" s="17"/>
      <c r="WUC691" s="14"/>
      <c r="WUD691" s="18"/>
      <c r="WUN691" s="17"/>
      <c r="WUS691" s="14"/>
      <c r="WUT691" s="18"/>
      <c r="WVD691" s="17"/>
      <c r="WVI691" s="14"/>
      <c r="WVJ691" s="18"/>
      <c r="WVT691" s="17"/>
      <c r="WVY691" s="14"/>
      <c r="WVZ691" s="18"/>
      <c r="WWJ691" s="17"/>
      <c r="WWO691" s="14"/>
      <c r="WWP691" s="18"/>
      <c r="WWZ691" s="17"/>
      <c r="WXE691" s="14"/>
      <c r="WXF691" s="18"/>
      <c r="WXP691" s="17"/>
      <c r="WXU691" s="14"/>
      <c r="WXV691" s="18"/>
      <c r="WYF691" s="17"/>
      <c r="WYK691" s="14"/>
      <c r="WYL691" s="18"/>
      <c r="WYV691" s="17"/>
      <c r="WZA691" s="14"/>
      <c r="WZB691" s="18"/>
      <c r="WZL691" s="17"/>
      <c r="WZQ691" s="14"/>
      <c r="WZR691" s="18"/>
      <c r="XAB691" s="17"/>
      <c r="XAG691" s="14"/>
      <c r="XAH691" s="18"/>
      <c r="XAR691" s="17"/>
      <c r="XAW691" s="14"/>
      <c r="XAX691" s="18"/>
      <c r="XBH691" s="17"/>
      <c r="XBM691" s="14"/>
      <c r="XBN691" s="18"/>
      <c r="XBX691" s="17"/>
      <c r="XCC691" s="14"/>
      <c r="XCD691" s="18"/>
      <c r="XCN691" s="17"/>
      <c r="XCS691" s="14"/>
      <c r="XCT691" s="18"/>
      <c r="XDD691" s="17"/>
      <c r="XDI691" s="14"/>
      <c r="XDJ691" s="18"/>
      <c r="XDT691" s="17"/>
      <c r="XDY691" s="14"/>
      <c r="XDZ691" s="18"/>
      <c r="XEJ691" s="17"/>
      <c r="XEO691" s="14"/>
      <c r="XEP691" s="18"/>
      <c r="XEZ691" s="17"/>
    </row>
    <row r="692" spans="1:1020 1025:2044 2049:3068 3073:4092 4097:5116 5121:6140 6145:7164 7169:8188 8193:9212 9217:10236 10241:11260 11265:12284 12289:13308 13313:14332 14337:15356 15361:16380" ht="10.15" hidden="1" customHeight="1" x14ac:dyDescent="0.2">
      <c r="A692" s="14">
        <f t="shared" si="54"/>
        <v>689</v>
      </c>
      <c r="B692" s="15" t="s">
        <v>1224</v>
      </c>
      <c r="C692" s="15" t="s">
        <v>1225</v>
      </c>
      <c r="D692" s="15">
        <v>0.2</v>
      </c>
      <c r="E692" s="16">
        <v>0.2</v>
      </c>
      <c r="F692" s="15" t="s">
        <v>79</v>
      </c>
      <c r="G692" s="15" t="s">
        <v>70</v>
      </c>
      <c r="H692" s="15" t="s">
        <v>80</v>
      </c>
      <c r="I692" s="15" t="s">
        <v>70</v>
      </c>
      <c r="J692" s="15" t="s">
        <v>70</v>
      </c>
      <c r="K692" s="15" t="s">
        <v>70</v>
      </c>
      <c r="L692" s="15" t="s">
        <v>70</v>
      </c>
      <c r="M692" s="15" t="s">
        <v>70</v>
      </c>
      <c r="N692" s="15" t="s">
        <v>80</v>
      </c>
      <c r="O692" s="15" t="s">
        <v>70</v>
      </c>
      <c r="P692" s="15" t="s">
        <v>79</v>
      </c>
      <c r="Q692" s="6">
        <f t="shared" si="51"/>
        <v>0</v>
      </c>
      <c r="R692" s="1" t="str">
        <f t="shared" si="52"/>
        <v>Estimado.rar</v>
      </c>
      <c r="U692" s="5">
        <f t="shared" si="50"/>
        <v>1</v>
      </c>
      <c r="V692" s="1" t="s">
        <v>5409</v>
      </c>
      <c r="W692" s="1" t="str">
        <f t="shared" si="53"/>
        <v>ok</v>
      </c>
    </row>
    <row r="693" spans="1:1020 1025:2044 2049:3068 3073:4092 4097:5116 5121:6140 6145:7164 7169:8188 8193:9212 9217:10236 10241:11260 11265:12284 12289:13308 13313:14332 14337:15356 15361:16380" ht="10.15" hidden="1" customHeight="1" x14ac:dyDescent="0.2">
      <c r="A693" s="14">
        <f t="shared" si="54"/>
        <v>690</v>
      </c>
      <c r="B693" s="15" t="s">
        <v>1226</v>
      </c>
      <c r="C693" s="15" t="s">
        <v>1227</v>
      </c>
      <c r="D693" s="15">
        <v>0.22</v>
      </c>
      <c r="E693" s="16">
        <v>0.22</v>
      </c>
      <c r="F693" s="15" t="s">
        <v>79</v>
      </c>
      <c r="G693" s="15" t="s">
        <v>70</v>
      </c>
      <c r="H693" s="15" t="s">
        <v>80</v>
      </c>
      <c r="I693" s="15" t="s">
        <v>70</v>
      </c>
      <c r="J693" s="15" t="s">
        <v>70</v>
      </c>
      <c r="K693" s="15" t="s">
        <v>70</v>
      </c>
      <c r="L693" s="15" t="s">
        <v>70</v>
      </c>
      <c r="M693" s="15" t="s">
        <v>70</v>
      </c>
      <c r="N693" s="15" t="s">
        <v>80</v>
      </c>
      <c r="O693" s="15" t="s">
        <v>70</v>
      </c>
      <c r="P693" s="15" t="s">
        <v>79</v>
      </c>
      <c r="Q693" s="6">
        <f t="shared" si="51"/>
        <v>0</v>
      </c>
      <c r="R693" s="1" t="str">
        <f t="shared" si="52"/>
        <v>Estimado.rar</v>
      </c>
      <c r="U693" s="5">
        <f t="shared" si="50"/>
        <v>1</v>
      </c>
      <c r="V693" s="1" t="s">
        <v>5409</v>
      </c>
      <c r="W693" s="1" t="str">
        <f t="shared" si="53"/>
        <v>ok</v>
      </c>
    </row>
    <row r="694" spans="1:1020 1025:2044 2049:3068 3073:4092 4097:5116 5121:6140 6145:7164 7169:8188 8193:9212 9217:10236 10241:11260 11265:12284 12289:13308 13313:14332 14337:15356 15361:16380" ht="10.15" hidden="1" customHeight="1" x14ac:dyDescent="0.2">
      <c r="A694" s="14">
        <f t="shared" si="54"/>
        <v>691</v>
      </c>
      <c r="B694" s="15" t="s">
        <v>1228</v>
      </c>
      <c r="C694" s="15" t="s">
        <v>1229</v>
      </c>
      <c r="D694" s="15">
        <v>0.26</v>
      </c>
      <c r="E694" s="16">
        <v>0.26</v>
      </c>
      <c r="F694" s="15" t="s">
        <v>79</v>
      </c>
      <c r="G694" s="15" t="s">
        <v>70</v>
      </c>
      <c r="H694" s="15" t="s">
        <v>80</v>
      </c>
      <c r="I694" s="15" t="s">
        <v>70</v>
      </c>
      <c r="J694" s="15" t="s">
        <v>70</v>
      </c>
      <c r="K694" s="15" t="s">
        <v>70</v>
      </c>
      <c r="L694" s="15" t="s">
        <v>70</v>
      </c>
      <c r="M694" s="15" t="s">
        <v>70</v>
      </c>
      <c r="N694" s="15" t="s">
        <v>80</v>
      </c>
      <c r="O694" s="15" t="s">
        <v>70</v>
      </c>
      <c r="P694" s="15" t="s">
        <v>79</v>
      </c>
      <c r="Q694" s="6">
        <f t="shared" si="51"/>
        <v>0</v>
      </c>
      <c r="R694" s="1" t="str">
        <f t="shared" si="52"/>
        <v>Estimado.rar</v>
      </c>
      <c r="U694" s="5">
        <f t="shared" si="50"/>
        <v>1</v>
      </c>
      <c r="V694" s="1" t="s">
        <v>5409</v>
      </c>
      <c r="W694" s="1" t="str">
        <f t="shared" si="53"/>
        <v>ok</v>
      </c>
    </row>
    <row r="695" spans="1:1020 1025:2044 2049:3068 3073:4092 4097:5116 5121:6140 6145:7164 7169:8188 8193:9212 9217:10236 10241:11260 11265:12284 12289:13308 13313:14332 14337:15356 15361:16380" ht="10.15" hidden="1" customHeight="1" x14ac:dyDescent="0.2">
      <c r="A695" s="14">
        <f t="shared" si="54"/>
        <v>692</v>
      </c>
      <c r="B695" s="15" t="s">
        <v>1230</v>
      </c>
      <c r="C695" s="15" t="s">
        <v>1231</v>
      </c>
      <c r="D695" s="15">
        <v>0.2</v>
      </c>
      <c r="E695" s="16">
        <v>0.2</v>
      </c>
      <c r="F695" s="15" t="s">
        <v>79</v>
      </c>
      <c r="G695" s="15" t="s">
        <v>70</v>
      </c>
      <c r="H695" s="15" t="s">
        <v>80</v>
      </c>
      <c r="I695" s="15" t="s">
        <v>70</v>
      </c>
      <c r="J695" s="15" t="s">
        <v>70</v>
      </c>
      <c r="K695" s="15" t="s">
        <v>70</v>
      </c>
      <c r="L695" s="15" t="s">
        <v>70</v>
      </c>
      <c r="M695" s="15" t="s">
        <v>70</v>
      </c>
      <c r="N695" s="15" t="s">
        <v>80</v>
      </c>
      <c r="O695" s="15" t="s">
        <v>70</v>
      </c>
      <c r="P695" s="15" t="s">
        <v>79</v>
      </c>
      <c r="Q695" s="6">
        <f t="shared" si="51"/>
        <v>0</v>
      </c>
      <c r="R695" s="1" t="str">
        <f t="shared" si="52"/>
        <v>Estimado.rar</v>
      </c>
      <c r="U695" s="5">
        <f t="shared" si="50"/>
        <v>1</v>
      </c>
      <c r="V695" s="1" t="s">
        <v>5409</v>
      </c>
      <c r="W695" s="1" t="str">
        <f t="shared" si="53"/>
        <v>ok</v>
      </c>
    </row>
    <row r="696" spans="1:1020 1025:2044 2049:3068 3073:4092 4097:5116 5121:6140 6145:7164 7169:8188 8193:9212 9217:10236 10241:11260 11265:12284 12289:13308 13313:14332 14337:15356 15361:16380" ht="10.15" hidden="1" customHeight="1" x14ac:dyDescent="0.2">
      <c r="A696" s="14">
        <f t="shared" si="54"/>
        <v>693</v>
      </c>
      <c r="B696" s="15" t="s">
        <v>1232</v>
      </c>
      <c r="C696" s="15" t="s">
        <v>1233</v>
      </c>
      <c r="D696" s="15">
        <v>0.22</v>
      </c>
      <c r="E696" s="16">
        <v>0.22</v>
      </c>
      <c r="F696" s="15" t="s">
        <v>79</v>
      </c>
      <c r="G696" s="15" t="s">
        <v>70</v>
      </c>
      <c r="H696" s="15" t="s">
        <v>80</v>
      </c>
      <c r="I696" s="15" t="s">
        <v>70</v>
      </c>
      <c r="J696" s="15" t="s">
        <v>70</v>
      </c>
      <c r="K696" s="15" t="s">
        <v>70</v>
      </c>
      <c r="L696" s="15" t="s">
        <v>70</v>
      </c>
      <c r="M696" s="15" t="s">
        <v>70</v>
      </c>
      <c r="N696" s="15" t="s">
        <v>80</v>
      </c>
      <c r="O696" s="15" t="s">
        <v>70</v>
      </c>
      <c r="P696" s="15" t="s">
        <v>79</v>
      </c>
      <c r="Q696" s="6">
        <f t="shared" si="51"/>
        <v>0</v>
      </c>
      <c r="R696" s="1" t="str">
        <f t="shared" si="52"/>
        <v>Estimado.rar</v>
      </c>
      <c r="U696" s="5">
        <f t="shared" si="50"/>
        <v>1</v>
      </c>
      <c r="V696" s="1" t="s">
        <v>5409</v>
      </c>
      <c r="W696" s="1" t="str">
        <f t="shared" si="53"/>
        <v>ok</v>
      </c>
    </row>
    <row r="697" spans="1:1020 1025:2044 2049:3068 3073:4092 4097:5116 5121:6140 6145:7164 7169:8188 8193:9212 9217:10236 10241:11260 11265:12284 12289:13308 13313:14332 14337:15356 15361:16380" ht="10.15" hidden="1" customHeight="1" x14ac:dyDescent="0.2">
      <c r="A697" s="14">
        <f t="shared" si="54"/>
        <v>694</v>
      </c>
      <c r="B697" s="15" t="s">
        <v>1234</v>
      </c>
      <c r="C697" s="15" t="s">
        <v>1235</v>
      </c>
      <c r="D697" s="15">
        <v>0.26</v>
      </c>
      <c r="E697" s="16">
        <v>0.26</v>
      </c>
      <c r="F697" s="15" t="s">
        <v>79</v>
      </c>
      <c r="G697" s="15" t="s">
        <v>70</v>
      </c>
      <c r="H697" s="15" t="s">
        <v>80</v>
      </c>
      <c r="I697" s="15" t="s">
        <v>70</v>
      </c>
      <c r="J697" s="15" t="s">
        <v>70</v>
      </c>
      <c r="K697" s="15" t="s">
        <v>70</v>
      </c>
      <c r="L697" s="15" t="s">
        <v>70</v>
      </c>
      <c r="M697" s="15" t="s">
        <v>70</v>
      </c>
      <c r="N697" s="15" t="s">
        <v>80</v>
      </c>
      <c r="O697" s="15" t="s">
        <v>70</v>
      </c>
      <c r="P697" s="15" t="s">
        <v>79</v>
      </c>
      <c r="Q697" s="6">
        <f t="shared" si="51"/>
        <v>0</v>
      </c>
      <c r="R697" s="1" t="str">
        <f t="shared" si="52"/>
        <v>Estimado.rar</v>
      </c>
      <c r="U697" s="5">
        <f t="shared" si="50"/>
        <v>1</v>
      </c>
      <c r="V697" s="1" t="s">
        <v>5409</v>
      </c>
      <c r="W697" s="1" t="str">
        <f t="shared" si="53"/>
        <v>ok</v>
      </c>
    </row>
    <row r="698" spans="1:1020 1025:2044 2049:3068 3073:4092 4097:5116 5121:6140 6145:7164 7169:8188 8193:9212 9217:10236 10241:11260 11265:12284 12289:13308 13313:14332 14337:15356 15361:16380" ht="10.15" hidden="1" customHeight="1" x14ac:dyDescent="0.2">
      <c r="A698" s="14">
        <f t="shared" si="54"/>
        <v>695</v>
      </c>
      <c r="B698" s="15" t="s">
        <v>1236</v>
      </c>
      <c r="C698" s="15" t="s">
        <v>1237</v>
      </c>
      <c r="D698" s="15">
        <v>0.32</v>
      </c>
      <c r="E698" s="16">
        <v>0.32</v>
      </c>
      <c r="F698" s="15" t="s">
        <v>79</v>
      </c>
      <c r="G698" s="15" t="s">
        <v>70</v>
      </c>
      <c r="H698" s="15" t="s">
        <v>80</v>
      </c>
      <c r="I698" s="15" t="s">
        <v>70</v>
      </c>
      <c r="J698" s="15" t="s">
        <v>70</v>
      </c>
      <c r="K698" s="15" t="s">
        <v>70</v>
      </c>
      <c r="L698" s="15" t="s">
        <v>70</v>
      </c>
      <c r="M698" s="15" t="s">
        <v>70</v>
      </c>
      <c r="N698" s="15" t="s">
        <v>80</v>
      </c>
      <c r="O698" s="15" t="s">
        <v>70</v>
      </c>
      <c r="P698" s="15" t="s">
        <v>79</v>
      </c>
      <c r="Q698" s="6">
        <f t="shared" si="51"/>
        <v>0</v>
      </c>
      <c r="R698" s="1" t="str">
        <f t="shared" si="52"/>
        <v>Estimado.rar</v>
      </c>
      <c r="U698" s="5">
        <f t="shared" si="50"/>
        <v>1</v>
      </c>
      <c r="V698" s="1" t="s">
        <v>5409</v>
      </c>
      <c r="W698" s="1" t="str">
        <f t="shared" si="53"/>
        <v>ok</v>
      </c>
    </row>
    <row r="699" spans="1:1020 1025:2044 2049:3068 3073:4092 4097:5116 5121:6140 6145:7164 7169:8188 8193:9212 9217:10236 10241:11260 11265:12284 12289:13308 13313:14332 14337:15356 15361:16380" ht="10.15" hidden="1" customHeight="1" x14ac:dyDescent="0.2">
      <c r="A699" s="14">
        <f t="shared" si="54"/>
        <v>696</v>
      </c>
      <c r="B699" s="15" t="s">
        <v>1238</v>
      </c>
      <c r="C699" s="15" t="s">
        <v>1239</v>
      </c>
      <c r="D699" s="15">
        <v>0.4</v>
      </c>
      <c r="E699" s="16">
        <v>0.4</v>
      </c>
      <c r="F699" s="15" t="s">
        <v>79</v>
      </c>
      <c r="G699" s="15" t="s">
        <v>70</v>
      </c>
      <c r="H699" s="15" t="s">
        <v>80</v>
      </c>
      <c r="I699" s="15" t="s">
        <v>70</v>
      </c>
      <c r="J699" s="15" t="s">
        <v>70</v>
      </c>
      <c r="K699" s="15" t="s">
        <v>70</v>
      </c>
      <c r="L699" s="15" t="s">
        <v>70</v>
      </c>
      <c r="M699" s="15" t="s">
        <v>70</v>
      </c>
      <c r="N699" s="15" t="s">
        <v>80</v>
      </c>
      <c r="O699" s="15" t="s">
        <v>70</v>
      </c>
      <c r="P699" s="15" t="s">
        <v>79</v>
      </c>
      <c r="Q699" s="6">
        <f t="shared" si="51"/>
        <v>0</v>
      </c>
      <c r="R699" s="1" t="str">
        <f t="shared" si="52"/>
        <v>Estimado.rar</v>
      </c>
      <c r="U699" s="5">
        <f t="shared" si="50"/>
        <v>1</v>
      </c>
      <c r="V699" s="1" t="s">
        <v>5409</v>
      </c>
      <c r="W699" s="1" t="str">
        <f t="shared" si="53"/>
        <v>ok</v>
      </c>
    </row>
    <row r="700" spans="1:1020 1025:2044 2049:3068 3073:4092 4097:5116 5121:6140 6145:7164 7169:8188 8193:9212 9217:10236 10241:11260 11265:12284 12289:13308 13313:14332 14337:15356 15361:16380" ht="20.45" hidden="1" customHeight="1" x14ac:dyDescent="0.2">
      <c r="A700" s="14">
        <f t="shared" si="54"/>
        <v>697</v>
      </c>
      <c r="B700" s="15" t="s">
        <v>1240</v>
      </c>
      <c r="C700" s="15" t="s">
        <v>1241</v>
      </c>
      <c r="D700" s="15">
        <v>0.45</v>
      </c>
      <c r="E700" s="16">
        <v>0.45</v>
      </c>
      <c r="F700" s="15" t="s">
        <v>60</v>
      </c>
      <c r="G700" s="15">
        <v>12000</v>
      </c>
      <c r="H700" s="15" t="s">
        <v>1242</v>
      </c>
      <c r="I700" s="15" t="s">
        <v>62</v>
      </c>
      <c r="J700" s="15" t="s">
        <v>63</v>
      </c>
      <c r="K700" s="15" t="s">
        <v>495</v>
      </c>
      <c r="L700" s="15">
        <v>43039</v>
      </c>
      <c r="M700" s="15" t="s">
        <v>1242</v>
      </c>
      <c r="N700" s="15" t="s">
        <v>65</v>
      </c>
      <c r="O700" s="15">
        <v>12000</v>
      </c>
      <c r="P700" s="15" t="s">
        <v>60</v>
      </c>
      <c r="Q700" s="6">
        <f t="shared" si="51"/>
        <v>0</v>
      </c>
      <c r="R700" s="1" t="str">
        <f t="shared" si="52"/>
        <v>ELDU Orden de Compra OC-396615</v>
      </c>
      <c r="U700" s="5">
        <f t="shared" si="50"/>
        <v>1</v>
      </c>
      <c r="V700" s="1" t="s">
        <v>1242</v>
      </c>
      <c r="W700" s="1" t="str">
        <f t="shared" si="53"/>
        <v>ok</v>
      </c>
    </row>
    <row r="701" spans="1:1020 1025:2044 2049:3068 3073:4092 4097:5116 5121:6140 6145:7164 7169:8188 8193:9212 9217:10236 10241:11260 11265:12284 12289:13308 13313:14332 14337:15356 15361:16380" ht="10.15" hidden="1" customHeight="1" x14ac:dyDescent="0.2">
      <c r="A701" s="14">
        <f t="shared" si="54"/>
        <v>698</v>
      </c>
      <c r="B701" s="15" t="s">
        <v>1243</v>
      </c>
      <c r="C701" s="15" t="s">
        <v>1244</v>
      </c>
      <c r="D701" s="15">
        <v>1.03</v>
      </c>
      <c r="E701" s="16">
        <v>1.03</v>
      </c>
      <c r="F701" s="15" t="s">
        <v>79</v>
      </c>
      <c r="G701" s="15" t="s">
        <v>70</v>
      </c>
      <c r="H701" s="15" t="s">
        <v>80</v>
      </c>
      <c r="I701" s="15" t="s">
        <v>70</v>
      </c>
      <c r="J701" s="15" t="s">
        <v>70</v>
      </c>
      <c r="K701" s="15" t="s">
        <v>70</v>
      </c>
      <c r="L701" s="15" t="s">
        <v>70</v>
      </c>
      <c r="M701" s="15" t="s">
        <v>70</v>
      </c>
      <c r="N701" s="15" t="s">
        <v>80</v>
      </c>
      <c r="O701" s="15" t="s">
        <v>70</v>
      </c>
      <c r="P701" s="15" t="s">
        <v>79</v>
      </c>
      <c r="Q701" s="6">
        <f t="shared" si="51"/>
        <v>0</v>
      </c>
      <c r="R701" s="1" t="str">
        <f t="shared" si="52"/>
        <v>Estimado.rar</v>
      </c>
      <c r="U701" s="5">
        <f t="shared" si="50"/>
        <v>1</v>
      </c>
      <c r="V701" s="1" t="s">
        <v>5409</v>
      </c>
      <c r="W701" s="1" t="str">
        <f t="shared" si="53"/>
        <v>ok</v>
      </c>
    </row>
    <row r="702" spans="1:1020 1025:2044 2049:3068 3073:4092 4097:5116 5121:6140 6145:7164 7169:8188 8193:9212 9217:10236 10241:11260 11265:12284 12289:13308 13313:14332 14337:15356 15361:16380" ht="10.15" hidden="1" customHeight="1" x14ac:dyDescent="0.2">
      <c r="A702" s="14">
        <f t="shared" si="54"/>
        <v>699</v>
      </c>
      <c r="B702" s="15" t="s">
        <v>1245</v>
      </c>
      <c r="C702" s="15" t="s">
        <v>1246</v>
      </c>
      <c r="D702" s="15">
        <v>1.59</v>
      </c>
      <c r="E702" s="16">
        <v>1.59</v>
      </c>
      <c r="F702" s="15" t="s">
        <v>79</v>
      </c>
      <c r="G702" s="15" t="s">
        <v>70</v>
      </c>
      <c r="H702" s="15" t="s">
        <v>80</v>
      </c>
      <c r="I702" s="15" t="s">
        <v>70</v>
      </c>
      <c r="J702" s="15" t="s">
        <v>70</v>
      </c>
      <c r="K702" s="15" t="s">
        <v>70</v>
      </c>
      <c r="L702" s="15" t="s">
        <v>70</v>
      </c>
      <c r="M702" s="15" t="s">
        <v>70</v>
      </c>
      <c r="N702" s="15" t="s">
        <v>80</v>
      </c>
      <c r="O702" s="15" t="s">
        <v>70</v>
      </c>
      <c r="P702" s="15" t="s">
        <v>79</v>
      </c>
      <c r="Q702" s="6">
        <f t="shared" si="51"/>
        <v>0</v>
      </c>
      <c r="R702" s="1" t="str">
        <f t="shared" si="52"/>
        <v>Estimado.rar</v>
      </c>
      <c r="U702" s="5">
        <f t="shared" si="50"/>
        <v>1</v>
      </c>
      <c r="V702" s="1" t="s">
        <v>5409</v>
      </c>
      <c r="W702" s="1" t="str">
        <f t="shared" si="53"/>
        <v>ok</v>
      </c>
    </row>
    <row r="703" spans="1:1020 1025:2044 2049:3068 3073:4092 4097:5116 5121:6140 6145:7164 7169:8188 8193:9212 9217:10236 10241:11260 11265:12284 12289:13308 13313:14332 14337:15356 15361:16380" ht="10.15" hidden="1" customHeight="1" x14ac:dyDescent="0.2">
      <c r="A703" s="14">
        <f t="shared" si="54"/>
        <v>700</v>
      </c>
      <c r="B703" s="15" t="s">
        <v>1247</v>
      </c>
      <c r="C703" s="15" t="s">
        <v>1248</v>
      </c>
      <c r="D703" s="15">
        <v>2.12</v>
      </c>
      <c r="E703" s="16">
        <v>2.12</v>
      </c>
      <c r="F703" s="15" t="s">
        <v>79</v>
      </c>
      <c r="G703" s="15" t="s">
        <v>70</v>
      </c>
      <c r="H703" s="15" t="s">
        <v>80</v>
      </c>
      <c r="I703" s="15" t="s">
        <v>70</v>
      </c>
      <c r="J703" s="15" t="s">
        <v>70</v>
      </c>
      <c r="K703" s="15" t="s">
        <v>70</v>
      </c>
      <c r="L703" s="15" t="s">
        <v>70</v>
      </c>
      <c r="M703" s="15" t="s">
        <v>70</v>
      </c>
      <c r="N703" s="15" t="s">
        <v>80</v>
      </c>
      <c r="O703" s="15" t="s">
        <v>70</v>
      </c>
      <c r="P703" s="15" t="s">
        <v>79</v>
      </c>
      <c r="Q703" s="6">
        <f t="shared" si="51"/>
        <v>0</v>
      </c>
      <c r="R703" s="1" t="str">
        <f t="shared" si="52"/>
        <v>Estimado.rar</v>
      </c>
      <c r="U703" s="5">
        <f t="shared" si="50"/>
        <v>1</v>
      </c>
      <c r="V703" s="1" t="s">
        <v>5409</v>
      </c>
      <c r="W703" s="1" t="str">
        <f t="shared" si="53"/>
        <v>ok</v>
      </c>
    </row>
    <row r="704" spans="1:1020 1025:2044 2049:3068 3073:4092 4097:5116 5121:6140 6145:7164 7169:8188 8193:9212 9217:10236 10241:11260 11265:12284 12289:13308 13313:14332 14337:15356 15361:16380" ht="10.15" hidden="1" customHeight="1" x14ac:dyDescent="0.2">
      <c r="A704" s="14">
        <f t="shared" si="54"/>
        <v>701</v>
      </c>
      <c r="B704" s="15" t="s">
        <v>1249</v>
      </c>
      <c r="C704" s="15" t="s">
        <v>1250</v>
      </c>
      <c r="D704" s="15">
        <v>2.6</v>
      </c>
      <c r="E704" s="16">
        <v>2.6</v>
      </c>
      <c r="F704" s="15" t="s">
        <v>79</v>
      </c>
      <c r="G704" s="15" t="s">
        <v>70</v>
      </c>
      <c r="H704" s="15" t="s">
        <v>80</v>
      </c>
      <c r="I704" s="15" t="s">
        <v>70</v>
      </c>
      <c r="J704" s="15" t="s">
        <v>70</v>
      </c>
      <c r="K704" s="15" t="s">
        <v>70</v>
      </c>
      <c r="L704" s="15" t="s">
        <v>70</v>
      </c>
      <c r="M704" s="15" t="s">
        <v>70</v>
      </c>
      <c r="N704" s="15" t="s">
        <v>80</v>
      </c>
      <c r="O704" s="15" t="s">
        <v>70</v>
      </c>
      <c r="P704" s="15" t="s">
        <v>79</v>
      </c>
      <c r="Q704" s="6">
        <f t="shared" si="51"/>
        <v>0</v>
      </c>
      <c r="R704" s="1" t="str">
        <f t="shared" si="52"/>
        <v>Estimado.rar</v>
      </c>
      <c r="U704" s="5">
        <f t="shared" si="50"/>
        <v>1</v>
      </c>
      <c r="V704" s="1" t="s">
        <v>5409</v>
      </c>
      <c r="W704" s="1" t="str">
        <f t="shared" si="53"/>
        <v>ok</v>
      </c>
    </row>
    <row r="705" spans="1:23" ht="10.15" hidden="1" customHeight="1" x14ac:dyDescent="0.2">
      <c r="A705" s="14">
        <f t="shared" si="54"/>
        <v>702</v>
      </c>
      <c r="B705" s="15" t="s">
        <v>1251</v>
      </c>
      <c r="C705" s="15" t="s">
        <v>1252</v>
      </c>
      <c r="D705" s="15">
        <v>3.17</v>
      </c>
      <c r="E705" s="16">
        <v>3.17</v>
      </c>
      <c r="F705" s="15" t="s">
        <v>79</v>
      </c>
      <c r="G705" s="15" t="s">
        <v>70</v>
      </c>
      <c r="H705" s="15" t="s">
        <v>80</v>
      </c>
      <c r="I705" s="15" t="s">
        <v>70</v>
      </c>
      <c r="J705" s="15" t="s">
        <v>70</v>
      </c>
      <c r="K705" s="15" t="s">
        <v>70</v>
      </c>
      <c r="L705" s="15" t="s">
        <v>70</v>
      </c>
      <c r="M705" s="15" t="s">
        <v>70</v>
      </c>
      <c r="N705" s="15" t="s">
        <v>80</v>
      </c>
      <c r="O705" s="15" t="s">
        <v>70</v>
      </c>
      <c r="P705" s="15" t="s">
        <v>79</v>
      </c>
      <c r="Q705" s="6">
        <f t="shared" si="51"/>
        <v>0</v>
      </c>
      <c r="R705" s="1" t="str">
        <f t="shared" si="52"/>
        <v>Estimado.rar</v>
      </c>
      <c r="U705" s="5">
        <f t="shared" si="50"/>
        <v>1</v>
      </c>
      <c r="V705" s="1" t="s">
        <v>5409</v>
      </c>
      <c r="W705" s="1" t="str">
        <f t="shared" si="53"/>
        <v>ok</v>
      </c>
    </row>
    <row r="706" spans="1:23" ht="10.15" hidden="1" customHeight="1" x14ac:dyDescent="0.2">
      <c r="A706" s="14">
        <f t="shared" si="54"/>
        <v>703</v>
      </c>
      <c r="B706" s="15" t="s">
        <v>1253</v>
      </c>
      <c r="C706" s="15" t="s">
        <v>1254</v>
      </c>
      <c r="D706" s="15">
        <v>4.0599999999999996</v>
      </c>
      <c r="E706" s="16">
        <v>4.0599999999999996</v>
      </c>
      <c r="F706" s="15" t="s">
        <v>79</v>
      </c>
      <c r="G706" s="15" t="s">
        <v>70</v>
      </c>
      <c r="H706" s="15" t="s">
        <v>80</v>
      </c>
      <c r="I706" s="15" t="s">
        <v>70</v>
      </c>
      <c r="J706" s="15" t="s">
        <v>70</v>
      </c>
      <c r="K706" s="15" t="s">
        <v>70</v>
      </c>
      <c r="L706" s="15" t="s">
        <v>70</v>
      </c>
      <c r="M706" s="15" t="s">
        <v>70</v>
      </c>
      <c r="N706" s="15" t="s">
        <v>80</v>
      </c>
      <c r="O706" s="15" t="s">
        <v>70</v>
      </c>
      <c r="P706" s="15" t="s">
        <v>79</v>
      </c>
      <c r="Q706" s="6">
        <f t="shared" si="51"/>
        <v>0</v>
      </c>
      <c r="R706" s="1" t="str">
        <f t="shared" si="52"/>
        <v>Estimado.rar</v>
      </c>
      <c r="U706" s="5">
        <f t="shared" si="50"/>
        <v>1</v>
      </c>
      <c r="V706" s="1" t="s">
        <v>5409</v>
      </c>
      <c r="W706" s="1" t="str">
        <f t="shared" si="53"/>
        <v>ok</v>
      </c>
    </row>
    <row r="707" spans="1:23" ht="10.15" hidden="1" customHeight="1" x14ac:dyDescent="0.2">
      <c r="A707" s="14">
        <f t="shared" si="54"/>
        <v>704</v>
      </c>
      <c r="B707" s="15" t="s">
        <v>1255</v>
      </c>
      <c r="C707" s="15" t="s">
        <v>1256</v>
      </c>
      <c r="D707" s="15">
        <v>0.45</v>
      </c>
      <c r="E707" s="16">
        <v>0.45</v>
      </c>
      <c r="F707" s="15" t="s">
        <v>79</v>
      </c>
      <c r="G707" s="15" t="s">
        <v>70</v>
      </c>
      <c r="H707" s="15" t="s">
        <v>80</v>
      </c>
      <c r="I707" s="15" t="s">
        <v>70</v>
      </c>
      <c r="J707" s="15" t="s">
        <v>70</v>
      </c>
      <c r="K707" s="15" t="s">
        <v>70</v>
      </c>
      <c r="L707" s="15" t="s">
        <v>70</v>
      </c>
      <c r="M707" s="15" t="s">
        <v>70</v>
      </c>
      <c r="N707" s="15" t="s">
        <v>80</v>
      </c>
      <c r="O707" s="15" t="s">
        <v>70</v>
      </c>
      <c r="P707" s="15" t="s">
        <v>79</v>
      </c>
      <c r="Q707" s="6">
        <f t="shared" si="51"/>
        <v>0</v>
      </c>
      <c r="R707" s="1" t="str">
        <f t="shared" si="52"/>
        <v>Estimado.rar</v>
      </c>
      <c r="U707" s="5">
        <f t="shared" ref="U707:U770" si="55">+COUNTIF($B$3:$B$2641,B707)</f>
        <v>1</v>
      </c>
      <c r="V707" s="1" t="s">
        <v>5409</v>
      </c>
      <c r="W707" s="1" t="str">
        <f t="shared" si="53"/>
        <v>ok</v>
      </c>
    </row>
    <row r="708" spans="1:23" ht="10.15" hidden="1" customHeight="1" x14ac:dyDescent="0.2">
      <c r="A708" s="14">
        <f t="shared" si="54"/>
        <v>705</v>
      </c>
      <c r="B708" s="15" t="s">
        <v>1257</v>
      </c>
      <c r="C708" s="15" t="s">
        <v>1258</v>
      </c>
      <c r="D708" s="15">
        <v>1.03</v>
      </c>
      <c r="E708" s="16">
        <v>1.03</v>
      </c>
      <c r="F708" s="15" t="s">
        <v>79</v>
      </c>
      <c r="G708" s="15" t="s">
        <v>70</v>
      </c>
      <c r="H708" s="15" t="s">
        <v>80</v>
      </c>
      <c r="I708" s="15" t="s">
        <v>70</v>
      </c>
      <c r="J708" s="15" t="s">
        <v>70</v>
      </c>
      <c r="K708" s="15" t="s">
        <v>70</v>
      </c>
      <c r="L708" s="15" t="s">
        <v>70</v>
      </c>
      <c r="M708" s="15" t="s">
        <v>70</v>
      </c>
      <c r="N708" s="15" t="s">
        <v>80</v>
      </c>
      <c r="O708" s="15" t="s">
        <v>70</v>
      </c>
      <c r="P708" s="15" t="s">
        <v>79</v>
      </c>
      <c r="Q708" s="6">
        <f t="shared" ref="Q708:Q771" si="56">+IFERROR(E708/D708-1,"")</f>
        <v>0</v>
      </c>
      <c r="R708" s="1" t="str">
        <f t="shared" ref="R708:R771" si="57">+IF(N708="Sustento",H708,IF(N708="Precio regulado 2018",N708,IF(N708="Estimado","Estimado.rar",N708)))</f>
        <v>Estimado.rar</v>
      </c>
      <c r="U708" s="5">
        <f t="shared" si="55"/>
        <v>1</v>
      </c>
      <c r="V708" s="1" t="s">
        <v>188</v>
      </c>
      <c r="W708" s="1" t="str">
        <f t="shared" ref="W708:W771" si="58">+IF(R708=V708,"ok","revisamos")</f>
        <v>revisamos</v>
      </c>
    </row>
    <row r="709" spans="1:23" ht="10.15" hidden="1" customHeight="1" x14ac:dyDescent="0.2">
      <c r="A709" s="14">
        <f t="shared" ref="A709:A772" si="59">+A708+1</f>
        <v>706</v>
      </c>
      <c r="B709" s="15" t="s">
        <v>1259</v>
      </c>
      <c r="C709" s="15" t="s">
        <v>1260</v>
      </c>
      <c r="D709" s="15">
        <v>3.28</v>
      </c>
      <c r="E709" s="16">
        <v>3.357232099951946</v>
      </c>
      <c r="F709" s="15" t="s">
        <v>79</v>
      </c>
      <c r="G709" s="15" t="s">
        <v>70</v>
      </c>
      <c r="H709" s="15" t="s">
        <v>80</v>
      </c>
      <c r="I709" s="15" t="s">
        <v>70</v>
      </c>
      <c r="J709" s="15" t="s">
        <v>70</v>
      </c>
      <c r="K709" s="15" t="s">
        <v>70</v>
      </c>
      <c r="L709" s="15" t="s">
        <v>70</v>
      </c>
      <c r="M709" s="15" t="s">
        <v>70</v>
      </c>
      <c r="N709" s="15" t="s">
        <v>80</v>
      </c>
      <c r="O709" s="15" t="s">
        <v>70</v>
      </c>
      <c r="P709" s="15" t="s">
        <v>79</v>
      </c>
      <c r="Q709" s="6">
        <f t="shared" si="56"/>
        <v>2.3546371936568944E-2</v>
      </c>
      <c r="R709" s="1" t="str">
        <f t="shared" si="57"/>
        <v>Estimado.rar</v>
      </c>
      <c r="U709" s="5">
        <f t="shared" si="55"/>
        <v>1</v>
      </c>
      <c r="V709" s="1" t="s">
        <v>5409</v>
      </c>
      <c r="W709" s="1" t="str">
        <f t="shared" si="58"/>
        <v>ok</v>
      </c>
    </row>
    <row r="710" spans="1:23" ht="10.15" hidden="1" customHeight="1" x14ac:dyDescent="0.2">
      <c r="A710" s="14">
        <f t="shared" si="59"/>
        <v>707</v>
      </c>
      <c r="B710" s="15" t="s">
        <v>1261</v>
      </c>
      <c r="C710" s="15" t="s">
        <v>1262</v>
      </c>
      <c r="D710" s="15">
        <v>31.19</v>
      </c>
      <c r="E710" s="16">
        <v>31.924411340701585</v>
      </c>
      <c r="F710" s="15" t="s">
        <v>79</v>
      </c>
      <c r="G710" s="15" t="s">
        <v>70</v>
      </c>
      <c r="H710" s="15" t="s">
        <v>80</v>
      </c>
      <c r="I710" s="15" t="s">
        <v>70</v>
      </c>
      <c r="J710" s="15" t="s">
        <v>70</v>
      </c>
      <c r="K710" s="15" t="s">
        <v>70</v>
      </c>
      <c r="L710" s="15" t="s">
        <v>70</v>
      </c>
      <c r="M710" s="15" t="s">
        <v>70</v>
      </c>
      <c r="N710" s="15" t="s">
        <v>80</v>
      </c>
      <c r="O710" s="15" t="s">
        <v>70</v>
      </c>
      <c r="P710" s="15" t="s">
        <v>79</v>
      </c>
      <c r="Q710" s="6">
        <f t="shared" si="56"/>
        <v>2.3546371936568944E-2</v>
      </c>
      <c r="R710" s="1" t="str">
        <f t="shared" si="57"/>
        <v>Estimado.rar</v>
      </c>
      <c r="U710" s="5">
        <f t="shared" si="55"/>
        <v>1</v>
      </c>
      <c r="V710" s="1" t="s">
        <v>5409</v>
      </c>
      <c r="W710" s="1" t="str">
        <f t="shared" si="58"/>
        <v>ok</v>
      </c>
    </row>
    <row r="711" spans="1:23" ht="10.15" hidden="1" customHeight="1" x14ac:dyDescent="0.2">
      <c r="A711" s="14">
        <f t="shared" si="59"/>
        <v>708</v>
      </c>
      <c r="B711" s="15" t="s">
        <v>1263</v>
      </c>
      <c r="C711" s="15" t="s">
        <v>1264</v>
      </c>
      <c r="D711" s="15">
        <v>3.43</v>
      </c>
      <c r="E711" s="16">
        <v>3.5107640557424316</v>
      </c>
      <c r="F711" s="15" t="s">
        <v>79</v>
      </c>
      <c r="G711" s="15" t="s">
        <v>70</v>
      </c>
      <c r="H711" s="15" t="s">
        <v>80</v>
      </c>
      <c r="I711" s="15" t="s">
        <v>70</v>
      </c>
      <c r="J711" s="15" t="s">
        <v>70</v>
      </c>
      <c r="K711" s="15" t="s">
        <v>70</v>
      </c>
      <c r="L711" s="15" t="s">
        <v>70</v>
      </c>
      <c r="M711" s="15" t="s">
        <v>70</v>
      </c>
      <c r="N711" s="15" t="s">
        <v>80</v>
      </c>
      <c r="O711" s="15" t="s">
        <v>70</v>
      </c>
      <c r="P711" s="15" t="s">
        <v>79</v>
      </c>
      <c r="Q711" s="6">
        <f t="shared" si="56"/>
        <v>2.3546371936568944E-2</v>
      </c>
      <c r="R711" s="1" t="str">
        <f t="shared" si="57"/>
        <v>Estimado.rar</v>
      </c>
      <c r="U711" s="5">
        <f t="shared" si="55"/>
        <v>1</v>
      </c>
      <c r="V711" s="1" t="s">
        <v>5409</v>
      </c>
      <c r="W711" s="1" t="str">
        <f t="shared" si="58"/>
        <v>ok</v>
      </c>
    </row>
    <row r="712" spans="1:23" ht="10.15" hidden="1" customHeight="1" x14ac:dyDescent="0.2">
      <c r="A712" s="14">
        <f t="shared" si="59"/>
        <v>709</v>
      </c>
      <c r="B712" s="15" t="s">
        <v>1265</v>
      </c>
      <c r="C712" s="15" t="s">
        <v>1266</v>
      </c>
      <c r="D712" s="15">
        <v>6.62</v>
      </c>
      <c r="E712" s="16">
        <v>6.7758769822200868</v>
      </c>
      <c r="F712" s="15" t="s">
        <v>79</v>
      </c>
      <c r="G712" s="15" t="s">
        <v>70</v>
      </c>
      <c r="H712" s="15" t="s">
        <v>80</v>
      </c>
      <c r="I712" s="15" t="s">
        <v>70</v>
      </c>
      <c r="J712" s="15" t="s">
        <v>70</v>
      </c>
      <c r="K712" s="15" t="s">
        <v>70</v>
      </c>
      <c r="L712" s="15" t="s">
        <v>70</v>
      </c>
      <c r="M712" s="15" t="s">
        <v>70</v>
      </c>
      <c r="N712" s="15" t="s">
        <v>80</v>
      </c>
      <c r="O712" s="15" t="s">
        <v>70</v>
      </c>
      <c r="P712" s="15" t="s">
        <v>79</v>
      </c>
      <c r="Q712" s="6">
        <f t="shared" si="56"/>
        <v>2.3546371936568944E-2</v>
      </c>
      <c r="R712" s="1" t="str">
        <f t="shared" si="57"/>
        <v>Estimado.rar</v>
      </c>
      <c r="U712" s="5">
        <f t="shared" si="55"/>
        <v>1</v>
      </c>
      <c r="V712" s="1" t="s">
        <v>5409</v>
      </c>
      <c r="W712" s="1" t="str">
        <f t="shared" si="58"/>
        <v>ok</v>
      </c>
    </row>
    <row r="713" spans="1:23" ht="10.15" hidden="1" customHeight="1" x14ac:dyDescent="0.2">
      <c r="A713" s="14">
        <f t="shared" si="59"/>
        <v>710</v>
      </c>
      <c r="B713" s="15" t="s">
        <v>1267</v>
      </c>
      <c r="C713" s="15" t="s">
        <v>1268</v>
      </c>
      <c r="D713" s="15">
        <v>9.16</v>
      </c>
      <c r="E713" s="16">
        <v>9.3756847669389725</v>
      </c>
      <c r="F713" s="15" t="s">
        <v>79</v>
      </c>
      <c r="G713" s="15" t="s">
        <v>70</v>
      </c>
      <c r="H713" s="15" t="s">
        <v>80</v>
      </c>
      <c r="I713" s="15" t="s">
        <v>70</v>
      </c>
      <c r="J713" s="15" t="s">
        <v>70</v>
      </c>
      <c r="K713" s="15" t="s">
        <v>70</v>
      </c>
      <c r="L713" s="15" t="s">
        <v>70</v>
      </c>
      <c r="M713" s="15" t="s">
        <v>70</v>
      </c>
      <c r="N713" s="15" t="s">
        <v>80</v>
      </c>
      <c r="O713" s="15" t="s">
        <v>70</v>
      </c>
      <c r="P713" s="15" t="s">
        <v>79</v>
      </c>
      <c r="Q713" s="6">
        <f t="shared" si="56"/>
        <v>2.3546371936568944E-2</v>
      </c>
      <c r="R713" s="1" t="str">
        <f t="shared" si="57"/>
        <v>Estimado.rar</v>
      </c>
      <c r="U713" s="5">
        <f t="shared" si="55"/>
        <v>1</v>
      </c>
      <c r="V713" s="1" t="s">
        <v>5409</v>
      </c>
      <c r="W713" s="1" t="str">
        <f t="shared" si="58"/>
        <v>ok</v>
      </c>
    </row>
    <row r="714" spans="1:23" ht="10.15" hidden="1" customHeight="1" x14ac:dyDescent="0.2">
      <c r="A714" s="14">
        <f t="shared" si="59"/>
        <v>711</v>
      </c>
      <c r="B714" s="15" t="s">
        <v>1269</v>
      </c>
      <c r="C714" s="15" t="s">
        <v>1270</v>
      </c>
      <c r="D714" s="15">
        <v>13.42</v>
      </c>
      <c r="E714" s="16">
        <v>13.735992311388754</v>
      </c>
      <c r="F714" s="15" t="s">
        <v>79</v>
      </c>
      <c r="G714" s="15" t="s">
        <v>70</v>
      </c>
      <c r="H714" s="15" t="s">
        <v>80</v>
      </c>
      <c r="I714" s="15" t="s">
        <v>70</v>
      </c>
      <c r="J714" s="15" t="s">
        <v>70</v>
      </c>
      <c r="K714" s="15" t="s">
        <v>70</v>
      </c>
      <c r="L714" s="15" t="s">
        <v>70</v>
      </c>
      <c r="M714" s="15" t="s">
        <v>70</v>
      </c>
      <c r="N714" s="15" t="s">
        <v>80</v>
      </c>
      <c r="O714" s="15" t="s">
        <v>70</v>
      </c>
      <c r="P714" s="15" t="s">
        <v>79</v>
      </c>
      <c r="Q714" s="6">
        <f t="shared" si="56"/>
        <v>2.3546371936568944E-2</v>
      </c>
      <c r="R714" s="1" t="str">
        <f t="shared" si="57"/>
        <v>Estimado.rar</v>
      </c>
      <c r="U714" s="5">
        <f t="shared" si="55"/>
        <v>1</v>
      </c>
      <c r="V714" s="1" t="s">
        <v>5409</v>
      </c>
      <c r="W714" s="1" t="str">
        <f t="shared" si="58"/>
        <v>ok</v>
      </c>
    </row>
    <row r="715" spans="1:23" ht="10.15" hidden="1" customHeight="1" x14ac:dyDescent="0.2">
      <c r="A715" s="14">
        <f t="shared" si="59"/>
        <v>712</v>
      </c>
      <c r="B715" s="15" t="s">
        <v>1271</v>
      </c>
      <c r="C715" s="15" t="s">
        <v>1272</v>
      </c>
      <c r="D715" s="15">
        <v>2.86</v>
      </c>
      <c r="E715" s="16">
        <v>2.9273426237385869</v>
      </c>
      <c r="F715" s="15" t="s">
        <v>79</v>
      </c>
      <c r="G715" s="15" t="s">
        <v>70</v>
      </c>
      <c r="H715" s="15" t="s">
        <v>80</v>
      </c>
      <c r="I715" s="15" t="s">
        <v>70</v>
      </c>
      <c r="J715" s="15" t="s">
        <v>70</v>
      </c>
      <c r="K715" s="15" t="s">
        <v>70</v>
      </c>
      <c r="L715" s="15" t="s">
        <v>70</v>
      </c>
      <c r="M715" s="15" t="s">
        <v>70</v>
      </c>
      <c r="N715" s="15" t="s">
        <v>80</v>
      </c>
      <c r="O715" s="15" t="s">
        <v>70</v>
      </c>
      <c r="P715" s="15" t="s">
        <v>79</v>
      </c>
      <c r="Q715" s="6">
        <f t="shared" si="56"/>
        <v>2.3546371936568944E-2</v>
      </c>
      <c r="R715" s="1" t="str">
        <f t="shared" si="57"/>
        <v>Estimado.rar</v>
      </c>
      <c r="U715" s="5">
        <f t="shared" si="55"/>
        <v>1</v>
      </c>
      <c r="V715" s="1" t="s">
        <v>5409</v>
      </c>
      <c r="W715" s="1" t="str">
        <f t="shared" si="58"/>
        <v>ok</v>
      </c>
    </row>
    <row r="716" spans="1:23" ht="10.15" hidden="1" customHeight="1" x14ac:dyDescent="0.2">
      <c r="A716" s="14">
        <f t="shared" si="59"/>
        <v>713</v>
      </c>
      <c r="B716" s="15" t="s">
        <v>1273</v>
      </c>
      <c r="C716" s="15" t="s">
        <v>1274</v>
      </c>
      <c r="D716" s="15">
        <v>18.38</v>
      </c>
      <c r="E716" s="16">
        <v>18.812782316194138</v>
      </c>
      <c r="F716" s="15" t="s">
        <v>79</v>
      </c>
      <c r="G716" s="15" t="s">
        <v>70</v>
      </c>
      <c r="H716" s="15" t="s">
        <v>80</v>
      </c>
      <c r="I716" s="15" t="s">
        <v>70</v>
      </c>
      <c r="J716" s="15" t="s">
        <v>70</v>
      </c>
      <c r="K716" s="15" t="s">
        <v>70</v>
      </c>
      <c r="L716" s="15" t="s">
        <v>70</v>
      </c>
      <c r="M716" s="15" t="s">
        <v>70</v>
      </c>
      <c r="N716" s="15" t="s">
        <v>80</v>
      </c>
      <c r="O716" s="15" t="s">
        <v>70</v>
      </c>
      <c r="P716" s="15" t="s">
        <v>79</v>
      </c>
      <c r="Q716" s="6">
        <f t="shared" si="56"/>
        <v>2.3546371936568944E-2</v>
      </c>
      <c r="R716" s="1" t="str">
        <f t="shared" si="57"/>
        <v>Estimado.rar</v>
      </c>
      <c r="U716" s="5">
        <f t="shared" si="55"/>
        <v>1</v>
      </c>
      <c r="V716" s="1" t="s">
        <v>5409</v>
      </c>
      <c r="W716" s="1" t="str">
        <f t="shared" si="58"/>
        <v>ok</v>
      </c>
    </row>
    <row r="717" spans="1:23" ht="10.15" hidden="1" customHeight="1" x14ac:dyDescent="0.2">
      <c r="A717" s="14">
        <f t="shared" si="59"/>
        <v>714</v>
      </c>
      <c r="B717" s="15" t="s">
        <v>1275</v>
      </c>
      <c r="C717" s="15" t="s">
        <v>1276</v>
      </c>
      <c r="D717" s="15">
        <v>4.1399999999999997</v>
      </c>
      <c r="E717" s="16">
        <v>4.2374819798173951</v>
      </c>
      <c r="F717" s="15" t="s">
        <v>79</v>
      </c>
      <c r="G717" s="15" t="s">
        <v>70</v>
      </c>
      <c r="H717" s="15" t="s">
        <v>80</v>
      </c>
      <c r="I717" s="15" t="s">
        <v>70</v>
      </c>
      <c r="J717" s="15" t="s">
        <v>70</v>
      </c>
      <c r="K717" s="15" t="s">
        <v>70</v>
      </c>
      <c r="L717" s="15" t="s">
        <v>70</v>
      </c>
      <c r="M717" s="15" t="s">
        <v>70</v>
      </c>
      <c r="N717" s="15" t="s">
        <v>80</v>
      </c>
      <c r="O717" s="15" t="s">
        <v>70</v>
      </c>
      <c r="P717" s="15" t="s">
        <v>79</v>
      </c>
      <c r="Q717" s="6">
        <f t="shared" si="56"/>
        <v>2.3546371936568944E-2</v>
      </c>
      <c r="R717" s="1" t="str">
        <f t="shared" si="57"/>
        <v>Estimado.rar</v>
      </c>
      <c r="U717" s="5">
        <f t="shared" si="55"/>
        <v>1</v>
      </c>
      <c r="V717" s="1" t="s">
        <v>5409</v>
      </c>
      <c r="W717" s="1" t="str">
        <f t="shared" si="58"/>
        <v>ok</v>
      </c>
    </row>
    <row r="718" spans="1:23" ht="10.15" hidden="1" customHeight="1" x14ac:dyDescent="0.2">
      <c r="A718" s="14">
        <f t="shared" si="59"/>
        <v>715</v>
      </c>
      <c r="B718" s="15" t="s">
        <v>1277</v>
      </c>
      <c r="C718" s="15" t="s">
        <v>1278</v>
      </c>
      <c r="D718" s="15">
        <v>5.46</v>
      </c>
      <c r="E718" s="16">
        <v>5.5885631907736668</v>
      </c>
      <c r="F718" s="15" t="s">
        <v>79</v>
      </c>
      <c r="G718" s="15" t="s">
        <v>70</v>
      </c>
      <c r="H718" s="15" t="s">
        <v>80</v>
      </c>
      <c r="I718" s="15" t="s">
        <v>70</v>
      </c>
      <c r="J718" s="15" t="s">
        <v>70</v>
      </c>
      <c r="K718" s="15" t="s">
        <v>70</v>
      </c>
      <c r="L718" s="15" t="s">
        <v>70</v>
      </c>
      <c r="M718" s="15" t="s">
        <v>70</v>
      </c>
      <c r="N718" s="15" t="s">
        <v>80</v>
      </c>
      <c r="O718" s="15" t="s">
        <v>70</v>
      </c>
      <c r="P718" s="15" t="s">
        <v>79</v>
      </c>
      <c r="Q718" s="6">
        <f t="shared" si="56"/>
        <v>2.3546371936568944E-2</v>
      </c>
      <c r="R718" s="1" t="str">
        <f t="shared" si="57"/>
        <v>Estimado.rar</v>
      </c>
      <c r="U718" s="5">
        <f t="shared" si="55"/>
        <v>1</v>
      </c>
      <c r="V718" s="1" t="s">
        <v>5409</v>
      </c>
      <c r="W718" s="1" t="str">
        <f t="shared" si="58"/>
        <v>ok</v>
      </c>
    </row>
    <row r="719" spans="1:23" ht="10.15" hidden="1" customHeight="1" x14ac:dyDescent="0.2">
      <c r="A719" s="14">
        <f t="shared" si="59"/>
        <v>716</v>
      </c>
      <c r="B719" s="15" t="s">
        <v>1279</v>
      </c>
      <c r="C719" s="15" t="s">
        <v>1280</v>
      </c>
      <c r="D719" s="15">
        <v>7.87</v>
      </c>
      <c r="E719" s="16">
        <v>8.0553099471407972</v>
      </c>
      <c r="F719" s="15" t="s">
        <v>79</v>
      </c>
      <c r="G719" s="15" t="s">
        <v>70</v>
      </c>
      <c r="H719" s="15" t="s">
        <v>80</v>
      </c>
      <c r="I719" s="15" t="s">
        <v>70</v>
      </c>
      <c r="J719" s="15" t="s">
        <v>70</v>
      </c>
      <c r="K719" s="15" t="s">
        <v>70</v>
      </c>
      <c r="L719" s="15" t="s">
        <v>70</v>
      </c>
      <c r="M719" s="15" t="s">
        <v>70</v>
      </c>
      <c r="N719" s="15" t="s">
        <v>80</v>
      </c>
      <c r="O719" s="15" t="s">
        <v>70</v>
      </c>
      <c r="P719" s="15" t="s">
        <v>79</v>
      </c>
      <c r="Q719" s="6">
        <f t="shared" si="56"/>
        <v>2.3546371936568944E-2</v>
      </c>
      <c r="R719" s="1" t="str">
        <f t="shared" si="57"/>
        <v>Estimado.rar</v>
      </c>
      <c r="U719" s="5">
        <f t="shared" si="55"/>
        <v>1</v>
      </c>
      <c r="V719" s="1" t="s">
        <v>5409</v>
      </c>
      <c r="W719" s="1" t="str">
        <f t="shared" si="58"/>
        <v>ok</v>
      </c>
    </row>
    <row r="720" spans="1:23" ht="10.15" hidden="1" customHeight="1" x14ac:dyDescent="0.2">
      <c r="A720" s="14">
        <f t="shared" si="59"/>
        <v>717</v>
      </c>
      <c r="B720" s="15" t="s">
        <v>1281</v>
      </c>
      <c r="C720" s="15" t="s">
        <v>1282</v>
      </c>
      <c r="D720" s="15">
        <v>11.55</v>
      </c>
      <c r="E720" s="16">
        <v>11.821960595867372</v>
      </c>
      <c r="F720" s="15" t="s">
        <v>79</v>
      </c>
      <c r="G720" s="15" t="s">
        <v>70</v>
      </c>
      <c r="H720" s="15" t="s">
        <v>80</v>
      </c>
      <c r="I720" s="15" t="s">
        <v>70</v>
      </c>
      <c r="J720" s="15" t="s">
        <v>70</v>
      </c>
      <c r="K720" s="15" t="s">
        <v>70</v>
      </c>
      <c r="L720" s="15" t="s">
        <v>70</v>
      </c>
      <c r="M720" s="15" t="s">
        <v>70</v>
      </c>
      <c r="N720" s="15" t="s">
        <v>80</v>
      </c>
      <c r="O720" s="15" t="s">
        <v>70</v>
      </c>
      <c r="P720" s="15" t="s">
        <v>79</v>
      </c>
      <c r="Q720" s="6">
        <f t="shared" si="56"/>
        <v>2.3546371936568944E-2</v>
      </c>
      <c r="R720" s="1" t="str">
        <f t="shared" si="57"/>
        <v>Estimado.rar</v>
      </c>
      <c r="U720" s="5">
        <f t="shared" si="55"/>
        <v>1</v>
      </c>
      <c r="V720" s="1" t="s">
        <v>5409</v>
      </c>
      <c r="W720" s="1" t="str">
        <f t="shared" si="58"/>
        <v>ok</v>
      </c>
    </row>
    <row r="721" spans="1:23" ht="10.15" hidden="1" customHeight="1" x14ac:dyDescent="0.2">
      <c r="A721" s="14">
        <f t="shared" si="59"/>
        <v>718</v>
      </c>
      <c r="B721" s="15" t="s">
        <v>1283</v>
      </c>
      <c r="C721" s="15" t="s">
        <v>1284</v>
      </c>
      <c r="D721" s="15">
        <v>48.95</v>
      </c>
      <c r="E721" s="16">
        <v>50.102594906295053</v>
      </c>
      <c r="F721" s="15" t="s">
        <v>79</v>
      </c>
      <c r="G721" s="15" t="s">
        <v>70</v>
      </c>
      <c r="H721" s="15" t="s">
        <v>80</v>
      </c>
      <c r="I721" s="15" t="s">
        <v>70</v>
      </c>
      <c r="J721" s="15" t="s">
        <v>70</v>
      </c>
      <c r="K721" s="15" t="s">
        <v>70</v>
      </c>
      <c r="L721" s="15" t="s">
        <v>70</v>
      </c>
      <c r="M721" s="15" t="s">
        <v>70</v>
      </c>
      <c r="N721" s="15" t="s">
        <v>80</v>
      </c>
      <c r="O721" s="15" t="s">
        <v>70</v>
      </c>
      <c r="P721" s="15" t="s">
        <v>79</v>
      </c>
      <c r="Q721" s="6">
        <f t="shared" si="56"/>
        <v>2.3546371936568944E-2</v>
      </c>
      <c r="R721" s="1" t="str">
        <f t="shared" si="57"/>
        <v>Estimado.rar</v>
      </c>
      <c r="U721" s="5">
        <f t="shared" si="55"/>
        <v>1</v>
      </c>
      <c r="V721" s="1" t="s">
        <v>5409</v>
      </c>
      <c r="W721" s="1" t="str">
        <f t="shared" si="58"/>
        <v>ok</v>
      </c>
    </row>
    <row r="722" spans="1:23" ht="10.15" hidden="1" customHeight="1" x14ac:dyDescent="0.2">
      <c r="A722" s="14">
        <f t="shared" si="59"/>
        <v>719</v>
      </c>
      <c r="B722" s="15" t="s">
        <v>1285</v>
      </c>
      <c r="C722" s="15" t="s">
        <v>1286</v>
      </c>
      <c r="D722" s="15">
        <v>16.77</v>
      </c>
      <c r="E722" s="16">
        <v>17.164872657376261</v>
      </c>
      <c r="F722" s="15" t="s">
        <v>79</v>
      </c>
      <c r="G722" s="15" t="s">
        <v>70</v>
      </c>
      <c r="H722" s="15" t="s">
        <v>80</v>
      </c>
      <c r="I722" s="15" t="s">
        <v>70</v>
      </c>
      <c r="J722" s="15" t="s">
        <v>70</v>
      </c>
      <c r="K722" s="15" t="s">
        <v>70</v>
      </c>
      <c r="L722" s="15" t="s">
        <v>70</v>
      </c>
      <c r="M722" s="15" t="s">
        <v>70</v>
      </c>
      <c r="N722" s="15" t="s">
        <v>80</v>
      </c>
      <c r="O722" s="15" t="s">
        <v>70</v>
      </c>
      <c r="P722" s="15" t="s">
        <v>79</v>
      </c>
      <c r="Q722" s="6">
        <f t="shared" si="56"/>
        <v>2.3546371936568944E-2</v>
      </c>
      <c r="R722" s="1" t="str">
        <f t="shared" si="57"/>
        <v>Estimado.rar</v>
      </c>
      <c r="U722" s="5">
        <f t="shared" si="55"/>
        <v>1</v>
      </c>
      <c r="V722" s="1" t="s">
        <v>5409</v>
      </c>
      <c r="W722" s="1" t="str">
        <f t="shared" si="58"/>
        <v>ok</v>
      </c>
    </row>
    <row r="723" spans="1:23" ht="10.15" hidden="1" customHeight="1" x14ac:dyDescent="0.2">
      <c r="A723" s="14">
        <f t="shared" si="59"/>
        <v>720</v>
      </c>
      <c r="B723" s="15" t="s">
        <v>1287</v>
      </c>
      <c r="C723" s="15" t="s">
        <v>1288</v>
      </c>
      <c r="D723" s="15">
        <v>21.75</v>
      </c>
      <c r="E723" s="16">
        <v>22.262133589620376</v>
      </c>
      <c r="F723" s="15" t="s">
        <v>79</v>
      </c>
      <c r="G723" s="15" t="s">
        <v>70</v>
      </c>
      <c r="H723" s="15" t="s">
        <v>80</v>
      </c>
      <c r="I723" s="15" t="s">
        <v>70</v>
      </c>
      <c r="J723" s="15" t="s">
        <v>70</v>
      </c>
      <c r="K723" s="15" t="s">
        <v>70</v>
      </c>
      <c r="L723" s="15" t="s">
        <v>70</v>
      </c>
      <c r="M723" s="15" t="s">
        <v>70</v>
      </c>
      <c r="N723" s="15" t="s">
        <v>80</v>
      </c>
      <c r="O723" s="15" t="s">
        <v>70</v>
      </c>
      <c r="P723" s="15" t="s">
        <v>79</v>
      </c>
      <c r="Q723" s="6">
        <f t="shared" si="56"/>
        <v>2.3546371936568944E-2</v>
      </c>
      <c r="R723" s="1" t="str">
        <f t="shared" si="57"/>
        <v>Estimado.rar</v>
      </c>
      <c r="U723" s="5">
        <f t="shared" si="55"/>
        <v>1</v>
      </c>
      <c r="V723" s="1" t="s">
        <v>5409</v>
      </c>
      <c r="W723" s="1" t="str">
        <f t="shared" si="58"/>
        <v>ok</v>
      </c>
    </row>
    <row r="724" spans="1:23" ht="10.15" hidden="1" customHeight="1" x14ac:dyDescent="0.2">
      <c r="A724" s="14">
        <f t="shared" si="59"/>
        <v>721</v>
      </c>
      <c r="B724" s="15" t="s">
        <v>1289</v>
      </c>
      <c r="C724" s="15" t="s">
        <v>1290</v>
      </c>
      <c r="D724" s="15">
        <v>31.3</v>
      </c>
      <c r="E724" s="16">
        <v>32.037001441614606</v>
      </c>
      <c r="F724" s="15" t="s">
        <v>79</v>
      </c>
      <c r="G724" s="15" t="s">
        <v>70</v>
      </c>
      <c r="H724" s="15" t="s">
        <v>80</v>
      </c>
      <c r="I724" s="15" t="s">
        <v>70</v>
      </c>
      <c r="J724" s="15" t="s">
        <v>70</v>
      </c>
      <c r="K724" s="15" t="s">
        <v>70</v>
      </c>
      <c r="L724" s="15" t="s">
        <v>70</v>
      </c>
      <c r="M724" s="15" t="s">
        <v>70</v>
      </c>
      <c r="N724" s="15" t="s">
        <v>80</v>
      </c>
      <c r="O724" s="15" t="s">
        <v>70</v>
      </c>
      <c r="P724" s="15" t="s">
        <v>79</v>
      </c>
      <c r="Q724" s="6">
        <f t="shared" si="56"/>
        <v>2.3546371936568944E-2</v>
      </c>
      <c r="R724" s="1" t="str">
        <f t="shared" si="57"/>
        <v>Estimado.rar</v>
      </c>
      <c r="U724" s="5">
        <f t="shared" si="55"/>
        <v>1</v>
      </c>
      <c r="V724" s="1" t="s">
        <v>5409</v>
      </c>
      <c r="W724" s="1" t="str">
        <f t="shared" si="58"/>
        <v>ok</v>
      </c>
    </row>
    <row r="725" spans="1:23" ht="10.15" hidden="1" customHeight="1" x14ac:dyDescent="0.2">
      <c r="A725" s="14">
        <f t="shared" si="59"/>
        <v>722</v>
      </c>
      <c r="B725" s="15" t="s">
        <v>1291</v>
      </c>
      <c r="C725" s="15" t="s">
        <v>1292</v>
      </c>
      <c r="D725" s="15">
        <v>31.3</v>
      </c>
      <c r="E725" s="16">
        <v>32.037001441614606</v>
      </c>
      <c r="F725" s="15" t="s">
        <v>79</v>
      </c>
      <c r="G725" s="15" t="s">
        <v>70</v>
      </c>
      <c r="H725" s="15" t="s">
        <v>80</v>
      </c>
      <c r="I725" s="15" t="s">
        <v>70</v>
      </c>
      <c r="J725" s="15" t="s">
        <v>70</v>
      </c>
      <c r="K725" s="15" t="s">
        <v>70</v>
      </c>
      <c r="L725" s="15" t="s">
        <v>70</v>
      </c>
      <c r="M725" s="15" t="s">
        <v>70</v>
      </c>
      <c r="N725" s="15" t="s">
        <v>80</v>
      </c>
      <c r="O725" s="15" t="s">
        <v>70</v>
      </c>
      <c r="P725" s="15" t="s">
        <v>79</v>
      </c>
      <c r="Q725" s="6">
        <f t="shared" si="56"/>
        <v>2.3546371936568944E-2</v>
      </c>
      <c r="R725" s="1" t="str">
        <f t="shared" si="57"/>
        <v>Estimado.rar</v>
      </c>
      <c r="U725" s="5">
        <f t="shared" si="55"/>
        <v>1</v>
      </c>
      <c r="V725" s="1" t="s">
        <v>5409</v>
      </c>
      <c r="W725" s="1" t="str">
        <f t="shared" si="58"/>
        <v>ok</v>
      </c>
    </row>
    <row r="726" spans="1:23" ht="10.15" hidden="1" customHeight="1" x14ac:dyDescent="0.2">
      <c r="A726" s="14">
        <f t="shared" si="59"/>
        <v>723</v>
      </c>
      <c r="B726" s="15" t="s">
        <v>1293</v>
      </c>
      <c r="C726" s="15" t="s">
        <v>1294</v>
      </c>
      <c r="D726" s="15">
        <v>37.590000000000003</v>
      </c>
      <c r="E726" s="16">
        <v>38.47510812109563</v>
      </c>
      <c r="F726" s="15" t="s">
        <v>79</v>
      </c>
      <c r="G726" s="15" t="s">
        <v>70</v>
      </c>
      <c r="H726" s="15" t="s">
        <v>80</v>
      </c>
      <c r="I726" s="15" t="s">
        <v>70</v>
      </c>
      <c r="J726" s="15" t="s">
        <v>70</v>
      </c>
      <c r="K726" s="15" t="s">
        <v>70</v>
      </c>
      <c r="L726" s="15" t="s">
        <v>70</v>
      </c>
      <c r="M726" s="15" t="s">
        <v>70</v>
      </c>
      <c r="N726" s="15" t="s">
        <v>80</v>
      </c>
      <c r="O726" s="15" t="s">
        <v>70</v>
      </c>
      <c r="P726" s="15" t="s">
        <v>79</v>
      </c>
      <c r="Q726" s="6">
        <f t="shared" si="56"/>
        <v>2.3546371936568944E-2</v>
      </c>
      <c r="R726" s="1" t="str">
        <f t="shared" si="57"/>
        <v>Estimado.rar</v>
      </c>
      <c r="U726" s="5">
        <f t="shared" si="55"/>
        <v>1</v>
      </c>
      <c r="V726" s="1" t="s">
        <v>5409</v>
      </c>
      <c r="W726" s="1" t="str">
        <f t="shared" si="58"/>
        <v>ok</v>
      </c>
    </row>
    <row r="727" spans="1:23" ht="10.15" hidden="1" customHeight="1" x14ac:dyDescent="0.2">
      <c r="A727" s="14">
        <f t="shared" si="59"/>
        <v>724</v>
      </c>
      <c r="B727" s="15" t="s">
        <v>1295</v>
      </c>
      <c r="C727" s="15" t="s">
        <v>1296</v>
      </c>
      <c r="D727" s="15">
        <v>5.88</v>
      </c>
      <c r="E727" s="16">
        <v>6.0184526669870255</v>
      </c>
      <c r="F727" s="15" t="s">
        <v>79</v>
      </c>
      <c r="G727" s="15" t="s">
        <v>70</v>
      </c>
      <c r="H727" s="15" t="s">
        <v>80</v>
      </c>
      <c r="I727" s="15" t="s">
        <v>70</v>
      </c>
      <c r="J727" s="15" t="s">
        <v>70</v>
      </c>
      <c r="K727" s="15" t="s">
        <v>70</v>
      </c>
      <c r="L727" s="15" t="s">
        <v>70</v>
      </c>
      <c r="M727" s="15" t="s">
        <v>70</v>
      </c>
      <c r="N727" s="15" t="s">
        <v>80</v>
      </c>
      <c r="O727" s="15" t="s">
        <v>70</v>
      </c>
      <c r="P727" s="15" t="s">
        <v>79</v>
      </c>
      <c r="Q727" s="6">
        <f t="shared" si="56"/>
        <v>2.3546371936568944E-2</v>
      </c>
      <c r="R727" s="1" t="str">
        <f t="shared" si="57"/>
        <v>Estimado.rar</v>
      </c>
      <c r="U727" s="5">
        <f t="shared" si="55"/>
        <v>1</v>
      </c>
      <c r="V727" s="1" t="s">
        <v>5409</v>
      </c>
      <c r="W727" s="1" t="str">
        <f t="shared" si="58"/>
        <v>ok</v>
      </c>
    </row>
    <row r="728" spans="1:23" ht="10.15" hidden="1" customHeight="1" x14ac:dyDescent="0.2">
      <c r="A728" s="14">
        <f t="shared" si="59"/>
        <v>725</v>
      </c>
      <c r="B728" s="15" t="s">
        <v>1297</v>
      </c>
      <c r="C728" s="15" t="s">
        <v>1298</v>
      </c>
      <c r="D728" s="15">
        <v>5.88</v>
      </c>
      <c r="E728" s="16">
        <v>6.0184526669870255</v>
      </c>
      <c r="F728" s="15" t="s">
        <v>79</v>
      </c>
      <c r="G728" s="15" t="s">
        <v>70</v>
      </c>
      <c r="H728" s="15" t="s">
        <v>80</v>
      </c>
      <c r="I728" s="15" t="s">
        <v>70</v>
      </c>
      <c r="J728" s="15" t="s">
        <v>70</v>
      </c>
      <c r="K728" s="15" t="s">
        <v>70</v>
      </c>
      <c r="L728" s="15" t="s">
        <v>70</v>
      </c>
      <c r="M728" s="15" t="s">
        <v>70</v>
      </c>
      <c r="N728" s="15" t="s">
        <v>80</v>
      </c>
      <c r="O728" s="15" t="s">
        <v>70</v>
      </c>
      <c r="P728" s="15" t="s">
        <v>79</v>
      </c>
      <c r="Q728" s="6">
        <f t="shared" si="56"/>
        <v>2.3546371936568944E-2</v>
      </c>
      <c r="R728" s="1" t="str">
        <f t="shared" si="57"/>
        <v>Estimado.rar</v>
      </c>
      <c r="U728" s="5">
        <f t="shared" si="55"/>
        <v>1</v>
      </c>
      <c r="V728" s="1" t="s">
        <v>5409</v>
      </c>
      <c r="W728" s="1" t="str">
        <f t="shared" si="58"/>
        <v>ok</v>
      </c>
    </row>
    <row r="729" spans="1:23" ht="10.15" hidden="1" customHeight="1" x14ac:dyDescent="0.2">
      <c r="A729" s="14">
        <f t="shared" si="59"/>
        <v>726</v>
      </c>
      <c r="B729" s="15" t="s">
        <v>1299</v>
      </c>
      <c r="C729" s="15" t="s">
        <v>1300</v>
      </c>
      <c r="D729" s="15">
        <v>5.71</v>
      </c>
      <c r="E729" s="16">
        <v>5.8444497837578089</v>
      </c>
      <c r="F729" s="15" t="s">
        <v>79</v>
      </c>
      <c r="G729" s="15" t="s">
        <v>70</v>
      </c>
      <c r="H729" s="15" t="s">
        <v>80</v>
      </c>
      <c r="I729" s="15" t="s">
        <v>70</v>
      </c>
      <c r="J729" s="15" t="s">
        <v>70</v>
      </c>
      <c r="K729" s="15" t="s">
        <v>70</v>
      </c>
      <c r="L729" s="15" t="s">
        <v>70</v>
      </c>
      <c r="M729" s="15" t="s">
        <v>70</v>
      </c>
      <c r="N729" s="15" t="s">
        <v>80</v>
      </c>
      <c r="O729" s="15" t="s">
        <v>70</v>
      </c>
      <c r="P729" s="15" t="s">
        <v>79</v>
      </c>
      <c r="Q729" s="6">
        <f t="shared" si="56"/>
        <v>2.3546371936568944E-2</v>
      </c>
      <c r="R729" s="1" t="str">
        <f t="shared" si="57"/>
        <v>Estimado.rar</v>
      </c>
      <c r="U729" s="5">
        <f t="shared" si="55"/>
        <v>1</v>
      </c>
      <c r="V729" s="1" t="s">
        <v>5409</v>
      </c>
      <c r="W729" s="1" t="str">
        <f t="shared" si="58"/>
        <v>ok</v>
      </c>
    </row>
    <row r="730" spans="1:23" ht="10.15" hidden="1" customHeight="1" x14ac:dyDescent="0.2">
      <c r="A730" s="14">
        <f t="shared" si="59"/>
        <v>727</v>
      </c>
      <c r="B730" s="15" t="s">
        <v>1301</v>
      </c>
      <c r="C730" s="15" t="s">
        <v>1302</v>
      </c>
      <c r="D730" s="15">
        <v>5.33</v>
      </c>
      <c r="E730" s="16">
        <v>5.4555021624219124</v>
      </c>
      <c r="F730" s="15" t="s">
        <v>79</v>
      </c>
      <c r="G730" s="15" t="s">
        <v>70</v>
      </c>
      <c r="H730" s="15" t="s">
        <v>80</v>
      </c>
      <c r="I730" s="15" t="s">
        <v>70</v>
      </c>
      <c r="J730" s="15" t="s">
        <v>70</v>
      </c>
      <c r="K730" s="15" t="s">
        <v>70</v>
      </c>
      <c r="L730" s="15" t="s">
        <v>70</v>
      </c>
      <c r="M730" s="15" t="s">
        <v>70</v>
      </c>
      <c r="N730" s="15" t="s">
        <v>80</v>
      </c>
      <c r="O730" s="15" t="s">
        <v>70</v>
      </c>
      <c r="P730" s="15" t="s">
        <v>79</v>
      </c>
      <c r="Q730" s="6">
        <f t="shared" si="56"/>
        <v>2.3546371936568944E-2</v>
      </c>
      <c r="R730" s="1" t="str">
        <f t="shared" si="57"/>
        <v>Estimado.rar</v>
      </c>
      <c r="U730" s="5">
        <f t="shared" si="55"/>
        <v>1</v>
      </c>
      <c r="V730" s="1" t="s">
        <v>5409</v>
      </c>
      <c r="W730" s="1" t="str">
        <f t="shared" si="58"/>
        <v>ok</v>
      </c>
    </row>
    <row r="731" spans="1:23" ht="10.15" hidden="1" customHeight="1" x14ac:dyDescent="0.2">
      <c r="A731" s="14">
        <f t="shared" si="59"/>
        <v>728</v>
      </c>
      <c r="B731" s="15" t="s">
        <v>1303</v>
      </c>
      <c r="C731" s="15" t="s">
        <v>1304</v>
      </c>
      <c r="D731" s="15">
        <v>7.03</v>
      </c>
      <c r="E731" s="16">
        <v>7.1955309947140798</v>
      </c>
      <c r="F731" s="15" t="s">
        <v>79</v>
      </c>
      <c r="G731" s="15" t="s">
        <v>70</v>
      </c>
      <c r="H731" s="15" t="s">
        <v>80</v>
      </c>
      <c r="I731" s="15" t="s">
        <v>70</v>
      </c>
      <c r="J731" s="15" t="s">
        <v>70</v>
      </c>
      <c r="K731" s="15" t="s">
        <v>70</v>
      </c>
      <c r="L731" s="15" t="s">
        <v>70</v>
      </c>
      <c r="M731" s="15" t="s">
        <v>70</v>
      </c>
      <c r="N731" s="15" t="s">
        <v>80</v>
      </c>
      <c r="O731" s="15" t="s">
        <v>70</v>
      </c>
      <c r="P731" s="15" t="s">
        <v>79</v>
      </c>
      <c r="Q731" s="6">
        <f t="shared" si="56"/>
        <v>2.3546371936568944E-2</v>
      </c>
      <c r="R731" s="1" t="str">
        <f t="shared" si="57"/>
        <v>Estimado.rar</v>
      </c>
      <c r="U731" s="5">
        <f t="shared" si="55"/>
        <v>1</v>
      </c>
      <c r="V731" s="1" t="s">
        <v>5409</v>
      </c>
      <c r="W731" s="1" t="str">
        <f t="shared" si="58"/>
        <v>ok</v>
      </c>
    </row>
    <row r="732" spans="1:23" ht="10.15" hidden="1" customHeight="1" x14ac:dyDescent="0.2">
      <c r="A732" s="14">
        <f t="shared" si="59"/>
        <v>729</v>
      </c>
      <c r="B732" s="15" t="s">
        <v>1305</v>
      </c>
      <c r="C732" s="15" t="s">
        <v>1306</v>
      </c>
      <c r="D732" s="15">
        <v>7.03</v>
      </c>
      <c r="E732" s="16">
        <v>7.1955309947140798</v>
      </c>
      <c r="F732" s="15" t="s">
        <v>79</v>
      </c>
      <c r="G732" s="15" t="s">
        <v>70</v>
      </c>
      <c r="H732" s="15" t="s">
        <v>80</v>
      </c>
      <c r="I732" s="15" t="s">
        <v>70</v>
      </c>
      <c r="J732" s="15" t="s">
        <v>70</v>
      </c>
      <c r="K732" s="15" t="s">
        <v>70</v>
      </c>
      <c r="L732" s="15" t="s">
        <v>70</v>
      </c>
      <c r="M732" s="15" t="s">
        <v>70</v>
      </c>
      <c r="N732" s="15" t="s">
        <v>80</v>
      </c>
      <c r="O732" s="15" t="s">
        <v>70</v>
      </c>
      <c r="P732" s="15" t="s">
        <v>79</v>
      </c>
      <c r="Q732" s="6">
        <f t="shared" si="56"/>
        <v>2.3546371936568944E-2</v>
      </c>
      <c r="R732" s="1" t="str">
        <f t="shared" si="57"/>
        <v>Estimado.rar</v>
      </c>
      <c r="U732" s="5">
        <f t="shared" si="55"/>
        <v>1</v>
      </c>
      <c r="V732" s="1" t="s">
        <v>5409</v>
      </c>
      <c r="W732" s="1" t="str">
        <f t="shared" si="58"/>
        <v>ok</v>
      </c>
    </row>
    <row r="733" spans="1:23" ht="10.15" hidden="1" customHeight="1" x14ac:dyDescent="0.2">
      <c r="A733" s="14">
        <f t="shared" si="59"/>
        <v>730</v>
      </c>
      <c r="B733" s="15" t="s">
        <v>1307</v>
      </c>
      <c r="C733" s="15" t="s">
        <v>1306</v>
      </c>
      <c r="D733" s="15">
        <v>7.03</v>
      </c>
      <c r="E733" s="16">
        <v>7.1955309947140798</v>
      </c>
      <c r="F733" s="15" t="s">
        <v>79</v>
      </c>
      <c r="G733" s="15" t="s">
        <v>70</v>
      </c>
      <c r="H733" s="15" t="s">
        <v>80</v>
      </c>
      <c r="I733" s="15" t="s">
        <v>70</v>
      </c>
      <c r="J733" s="15" t="s">
        <v>70</v>
      </c>
      <c r="K733" s="15" t="s">
        <v>70</v>
      </c>
      <c r="L733" s="15" t="s">
        <v>70</v>
      </c>
      <c r="M733" s="15" t="s">
        <v>70</v>
      </c>
      <c r="N733" s="15" t="s">
        <v>80</v>
      </c>
      <c r="O733" s="15" t="s">
        <v>70</v>
      </c>
      <c r="P733" s="15" t="s">
        <v>79</v>
      </c>
      <c r="Q733" s="6">
        <f t="shared" si="56"/>
        <v>2.3546371936568944E-2</v>
      </c>
      <c r="R733" s="1" t="str">
        <f t="shared" si="57"/>
        <v>Estimado.rar</v>
      </c>
      <c r="U733" s="5">
        <f t="shared" si="55"/>
        <v>1</v>
      </c>
      <c r="V733" s="1" t="s">
        <v>5409</v>
      </c>
      <c r="W733" s="1" t="str">
        <f t="shared" si="58"/>
        <v>ok</v>
      </c>
    </row>
    <row r="734" spans="1:23" ht="10.15" hidden="1" customHeight="1" x14ac:dyDescent="0.2">
      <c r="A734" s="14">
        <f t="shared" si="59"/>
        <v>731</v>
      </c>
      <c r="B734" s="15" t="s">
        <v>1308</v>
      </c>
      <c r="C734" s="15" t="s">
        <v>1309</v>
      </c>
      <c r="D734" s="15">
        <v>6.45</v>
      </c>
      <c r="E734" s="16">
        <v>6.6018740989908702</v>
      </c>
      <c r="F734" s="15" t="s">
        <v>79</v>
      </c>
      <c r="G734" s="15" t="s">
        <v>70</v>
      </c>
      <c r="H734" s="15" t="s">
        <v>80</v>
      </c>
      <c r="I734" s="15" t="s">
        <v>70</v>
      </c>
      <c r="J734" s="15" t="s">
        <v>70</v>
      </c>
      <c r="K734" s="15" t="s">
        <v>70</v>
      </c>
      <c r="L734" s="15" t="s">
        <v>70</v>
      </c>
      <c r="M734" s="15" t="s">
        <v>70</v>
      </c>
      <c r="N734" s="15" t="s">
        <v>80</v>
      </c>
      <c r="O734" s="15" t="s">
        <v>70</v>
      </c>
      <c r="P734" s="15" t="s">
        <v>79</v>
      </c>
      <c r="Q734" s="6">
        <f t="shared" si="56"/>
        <v>2.3546371936568944E-2</v>
      </c>
      <c r="R734" s="1" t="str">
        <f t="shared" si="57"/>
        <v>Estimado.rar</v>
      </c>
      <c r="U734" s="5">
        <f t="shared" si="55"/>
        <v>1</v>
      </c>
      <c r="V734" s="1" t="s">
        <v>5409</v>
      </c>
      <c r="W734" s="1" t="str">
        <f t="shared" si="58"/>
        <v>ok</v>
      </c>
    </row>
    <row r="735" spans="1:23" ht="10.15" hidden="1" customHeight="1" x14ac:dyDescent="0.2">
      <c r="A735" s="14">
        <f t="shared" si="59"/>
        <v>732</v>
      </c>
      <c r="B735" s="15" t="s">
        <v>1310</v>
      </c>
      <c r="C735" s="15" t="s">
        <v>1311</v>
      </c>
      <c r="D735" s="15">
        <v>6.83</v>
      </c>
      <c r="E735" s="16">
        <v>6.9908217203267657</v>
      </c>
      <c r="F735" s="15" t="s">
        <v>79</v>
      </c>
      <c r="G735" s="15" t="s">
        <v>70</v>
      </c>
      <c r="H735" s="15" t="s">
        <v>80</v>
      </c>
      <c r="I735" s="15" t="s">
        <v>70</v>
      </c>
      <c r="J735" s="15" t="s">
        <v>70</v>
      </c>
      <c r="K735" s="15" t="s">
        <v>70</v>
      </c>
      <c r="L735" s="15" t="s">
        <v>70</v>
      </c>
      <c r="M735" s="15" t="s">
        <v>70</v>
      </c>
      <c r="N735" s="15" t="s">
        <v>80</v>
      </c>
      <c r="O735" s="15" t="s">
        <v>70</v>
      </c>
      <c r="P735" s="15" t="s">
        <v>79</v>
      </c>
      <c r="Q735" s="6">
        <f t="shared" si="56"/>
        <v>2.3546371936568944E-2</v>
      </c>
      <c r="R735" s="1" t="str">
        <f t="shared" si="57"/>
        <v>Estimado.rar</v>
      </c>
      <c r="U735" s="5">
        <f t="shared" si="55"/>
        <v>1</v>
      </c>
      <c r="V735" s="1" t="s">
        <v>5409</v>
      </c>
      <c r="W735" s="1" t="str">
        <f t="shared" si="58"/>
        <v>ok</v>
      </c>
    </row>
    <row r="736" spans="1:23" ht="10.15" hidden="1" customHeight="1" x14ac:dyDescent="0.2">
      <c r="A736" s="14">
        <f t="shared" si="59"/>
        <v>733</v>
      </c>
      <c r="B736" s="15" t="s">
        <v>1312</v>
      </c>
      <c r="C736" s="15" t="s">
        <v>1313</v>
      </c>
      <c r="D736" s="15">
        <v>9.65</v>
      </c>
      <c r="E736" s="16">
        <v>9.8772224891878899</v>
      </c>
      <c r="F736" s="15" t="s">
        <v>79</v>
      </c>
      <c r="G736" s="15" t="s">
        <v>70</v>
      </c>
      <c r="H736" s="15" t="s">
        <v>80</v>
      </c>
      <c r="I736" s="15" t="s">
        <v>70</v>
      </c>
      <c r="J736" s="15" t="s">
        <v>70</v>
      </c>
      <c r="K736" s="15" t="s">
        <v>70</v>
      </c>
      <c r="L736" s="15" t="s">
        <v>70</v>
      </c>
      <c r="M736" s="15" t="s">
        <v>70</v>
      </c>
      <c r="N736" s="15" t="s">
        <v>80</v>
      </c>
      <c r="O736" s="15" t="s">
        <v>70</v>
      </c>
      <c r="P736" s="15" t="s">
        <v>79</v>
      </c>
      <c r="Q736" s="6">
        <f t="shared" si="56"/>
        <v>2.3546371936568944E-2</v>
      </c>
      <c r="R736" s="1" t="str">
        <f t="shared" si="57"/>
        <v>Estimado.rar</v>
      </c>
      <c r="U736" s="5">
        <f t="shared" si="55"/>
        <v>1</v>
      </c>
      <c r="V736" s="1" t="s">
        <v>5409</v>
      </c>
      <c r="W736" s="1" t="str">
        <f t="shared" si="58"/>
        <v>ok</v>
      </c>
    </row>
    <row r="737" spans="1:23" ht="10.15" hidden="1" customHeight="1" x14ac:dyDescent="0.2">
      <c r="A737" s="14">
        <f t="shared" si="59"/>
        <v>734</v>
      </c>
      <c r="B737" s="15" t="s">
        <v>1314</v>
      </c>
      <c r="C737" s="15" t="s">
        <v>1315</v>
      </c>
      <c r="D737" s="15">
        <v>9.65</v>
      </c>
      <c r="E737" s="16">
        <v>9.8772224891878899</v>
      </c>
      <c r="F737" s="15" t="s">
        <v>79</v>
      </c>
      <c r="G737" s="15" t="s">
        <v>70</v>
      </c>
      <c r="H737" s="15" t="s">
        <v>80</v>
      </c>
      <c r="I737" s="15" t="s">
        <v>70</v>
      </c>
      <c r="J737" s="15" t="s">
        <v>70</v>
      </c>
      <c r="K737" s="15" t="s">
        <v>70</v>
      </c>
      <c r="L737" s="15" t="s">
        <v>70</v>
      </c>
      <c r="M737" s="15" t="s">
        <v>70</v>
      </c>
      <c r="N737" s="15" t="s">
        <v>80</v>
      </c>
      <c r="O737" s="15" t="s">
        <v>70</v>
      </c>
      <c r="P737" s="15" t="s">
        <v>79</v>
      </c>
      <c r="Q737" s="6">
        <f t="shared" si="56"/>
        <v>2.3546371936568944E-2</v>
      </c>
      <c r="R737" s="1" t="str">
        <f t="shared" si="57"/>
        <v>Estimado.rar</v>
      </c>
      <c r="U737" s="5">
        <f t="shared" si="55"/>
        <v>1</v>
      </c>
      <c r="V737" s="1" t="s">
        <v>5409</v>
      </c>
      <c r="W737" s="1" t="str">
        <f t="shared" si="58"/>
        <v>ok</v>
      </c>
    </row>
    <row r="738" spans="1:23" ht="10.15" hidden="1" customHeight="1" x14ac:dyDescent="0.2">
      <c r="A738" s="14">
        <f t="shared" si="59"/>
        <v>735</v>
      </c>
      <c r="B738" s="15" t="s">
        <v>1316</v>
      </c>
      <c r="C738" s="15" t="s">
        <v>1317</v>
      </c>
      <c r="D738" s="15">
        <v>8.15</v>
      </c>
      <c r="E738" s="16">
        <v>8.3419029312830375</v>
      </c>
      <c r="F738" s="15" t="s">
        <v>79</v>
      </c>
      <c r="G738" s="15" t="s">
        <v>70</v>
      </c>
      <c r="H738" s="15" t="s">
        <v>80</v>
      </c>
      <c r="I738" s="15" t="s">
        <v>70</v>
      </c>
      <c r="J738" s="15" t="s">
        <v>70</v>
      </c>
      <c r="K738" s="15" t="s">
        <v>70</v>
      </c>
      <c r="L738" s="15" t="s">
        <v>70</v>
      </c>
      <c r="M738" s="15" t="s">
        <v>70</v>
      </c>
      <c r="N738" s="15" t="s">
        <v>80</v>
      </c>
      <c r="O738" s="15" t="s">
        <v>70</v>
      </c>
      <c r="P738" s="15" t="s">
        <v>79</v>
      </c>
      <c r="Q738" s="6">
        <f t="shared" si="56"/>
        <v>2.3546371936568944E-2</v>
      </c>
      <c r="R738" s="1" t="str">
        <f t="shared" si="57"/>
        <v>Estimado.rar</v>
      </c>
      <c r="U738" s="5">
        <f t="shared" si="55"/>
        <v>1</v>
      </c>
      <c r="V738" s="1" t="s">
        <v>5409</v>
      </c>
      <c r="W738" s="1" t="str">
        <f t="shared" si="58"/>
        <v>ok</v>
      </c>
    </row>
    <row r="739" spans="1:23" ht="10.15" hidden="1" customHeight="1" x14ac:dyDescent="0.2">
      <c r="A739" s="14">
        <f t="shared" si="59"/>
        <v>736</v>
      </c>
      <c r="B739" s="15" t="s">
        <v>1318</v>
      </c>
      <c r="C739" s="15" t="s">
        <v>1319</v>
      </c>
      <c r="D739" s="15">
        <v>8.5299999999999994</v>
      </c>
      <c r="E739" s="16">
        <v>8.7308505526189322</v>
      </c>
      <c r="F739" s="15" t="s">
        <v>79</v>
      </c>
      <c r="G739" s="15" t="s">
        <v>70</v>
      </c>
      <c r="H739" s="15" t="s">
        <v>80</v>
      </c>
      <c r="I739" s="15" t="s">
        <v>70</v>
      </c>
      <c r="J739" s="15" t="s">
        <v>70</v>
      </c>
      <c r="K739" s="15" t="s">
        <v>70</v>
      </c>
      <c r="L739" s="15" t="s">
        <v>70</v>
      </c>
      <c r="M739" s="15" t="s">
        <v>70</v>
      </c>
      <c r="N739" s="15" t="s">
        <v>80</v>
      </c>
      <c r="O739" s="15" t="s">
        <v>70</v>
      </c>
      <c r="P739" s="15" t="s">
        <v>79</v>
      </c>
      <c r="Q739" s="6">
        <f t="shared" si="56"/>
        <v>2.3546371936568944E-2</v>
      </c>
      <c r="R739" s="1" t="str">
        <f t="shared" si="57"/>
        <v>Estimado.rar</v>
      </c>
      <c r="U739" s="5">
        <f t="shared" si="55"/>
        <v>1</v>
      </c>
      <c r="V739" s="1" t="s">
        <v>5409</v>
      </c>
      <c r="W739" s="1" t="str">
        <f t="shared" si="58"/>
        <v>ok</v>
      </c>
    </row>
    <row r="740" spans="1:23" ht="10.15" hidden="1" customHeight="1" x14ac:dyDescent="0.2">
      <c r="A740" s="14">
        <f t="shared" si="59"/>
        <v>737</v>
      </c>
      <c r="B740" s="15" t="s">
        <v>1320</v>
      </c>
      <c r="C740" s="15" t="s">
        <v>1321</v>
      </c>
      <c r="D740" s="15">
        <v>14.41</v>
      </c>
      <c r="E740" s="16">
        <v>14.749303219605959</v>
      </c>
      <c r="F740" s="15" t="s">
        <v>79</v>
      </c>
      <c r="G740" s="15" t="s">
        <v>70</v>
      </c>
      <c r="H740" s="15" t="s">
        <v>80</v>
      </c>
      <c r="I740" s="15" t="s">
        <v>70</v>
      </c>
      <c r="J740" s="15" t="s">
        <v>70</v>
      </c>
      <c r="K740" s="15" t="s">
        <v>70</v>
      </c>
      <c r="L740" s="15" t="s">
        <v>70</v>
      </c>
      <c r="M740" s="15" t="s">
        <v>70</v>
      </c>
      <c r="N740" s="15" t="s">
        <v>80</v>
      </c>
      <c r="O740" s="15" t="s">
        <v>70</v>
      </c>
      <c r="P740" s="15" t="s">
        <v>79</v>
      </c>
      <c r="Q740" s="6">
        <f t="shared" si="56"/>
        <v>2.3546371936568944E-2</v>
      </c>
      <c r="R740" s="1" t="str">
        <f t="shared" si="57"/>
        <v>Estimado.rar</v>
      </c>
      <c r="U740" s="5">
        <f t="shared" si="55"/>
        <v>1</v>
      </c>
      <c r="V740" s="1" t="s">
        <v>5409</v>
      </c>
      <c r="W740" s="1" t="str">
        <f t="shared" si="58"/>
        <v>ok</v>
      </c>
    </row>
    <row r="741" spans="1:23" ht="10.15" hidden="1" customHeight="1" x14ac:dyDescent="0.2">
      <c r="A741" s="14">
        <f t="shared" si="59"/>
        <v>738</v>
      </c>
      <c r="B741" s="15" t="s">
        <v>1322</v>
      </c>
      <c r="C741" s="15" t="s">
        <v>1323</v>
      </c>
      <c r="D741" s="15">
        <v>13.71</v>
      </c>
      <c r="E741" s="16">
        <v>14.032820759250361</v>
      </c>
      <c r="F741" s="15" t="s">
        <v>79</v>
      </c>
      <c r="G741" s="15" t="s">
        <v>70</v>
      </c>
      <c r="H741" s="15" t="s">
        <v>80</v>
      </c>
      <c r="I741" s="15" t="s">
        <v>70</v>
      </c>
      <c r="J741" s="15" t="s">
        <v>70</v>
      </c>
      <c r="K741" s="15" t="s">
        <v>70</v>
      </c>
      <c r="L741" s="15" t="s">
        <v>70</v>
      </c>
      <c r="M741" s="15" t="s">
        <v>70</v>
      </c>
      <c r="N741" s="15" t="s">
        <v>80</v>
      </c>
      <c r="O741" s="15" t="s">
        <v>70</v>
      </c>
      <c r="P741" s="15" t="s">
        <v>79</v>
      </c>
      <c r="Q741" s="6">
        <f t="shared" si="56"/>
        <v>2.3546371936568944E-2</v>
      </c>
      <c r="R741" s="1" t="str">
        <f t="shared" si="57"/>
        <v>Estimado.rar</v>
      </c>
      <c r="U741" s="5">
        <f t="shared" si="55"/>
        <v>1</v>
      </c>
      <c r="V741" s="1" t="s">
        <v>5409</v>
      </c>
      <c r="W741" s="1" t="str">
        <f t="shared" si="58"/>
        <v>ok</v>
      </c>
    </row>
    <row r="742" spans="1:23" ht="10.15" hidden="1" customHeight="1" x14ac:dyDescent="0.2">
      <c r="A742" s="14">
        <f t="shared" si="59"/>
        <v>739</v>
      </c>
      <c r="B742" s="15" t="s">
        <v>1324</v>
      </c>
      <c r="C742" s="15" t="s">
        <v>1325</v>
      </c>
      <c r="D742" s="15">
        <v>14.41</v>
      </c>
      <c r="E742" s="16">
        <v>14.749303219605959</v>
      </c>
      <c r="F742" s="15" t="s">
        <v>79</v>
      </c>
      <c r="G742" s="15" t="s">
        <v>70</v>
      </c>
      <c r="H742" s="15" t="s">
        <v>80</v>
      </c>
      <c r="I742" s="15" t="s">
        <v>70</v>
      </c>
      <c r="J742" s="15" t="s">
        <v>70</v>
      </c>
      <c r="K742" s="15" t="s">
        <v>70</v>
      </c>
      <c r="L742" s="15" t="s">
        <v>70</v>
      </c>
      <c r="M742" s="15" t="s">
        <v>70</v>
      </c>
      <c r="N742" s="15" t="s">
        <v>80</v>
      </c>
      <c r="O742" s="15" t="s">
        <v>70</v>
      </c>
      <c r="P742" s="15" t="s">
        <v>79</v>
      </c>
      <c r="Q742" s="6">
        <f t="shared" si="56"/>
        <v>2.3546371936568944E-2</v>
      </c>
      <c r="R742" s="1" t="str">
        <f t="shared" si="57"/>
        <v>Estimado.rar</v>
      </c>
      <c r="U742" s="5">
        <f t="shared" si="55"/>
        <v>1</v>
      </c>
      <c r="V742" s="1" t="s">
        <v>5409</v>
      </c>
      <c r="W742" s="1" t="str">
        <f t="shared" si="58"/>
        <v>ok</v>
      </c>
    </row>
    <row r="743" spans="1:23" ht="10.15" hidden="1" customHeight="1" x14ac:dyDescent="0.2">
      <c r="A743" s="14">
        <f t="shared" si="59"/>
        <v>740</v>
      </c>
      <c r="B743" s="15" t="s">
        <v>1326</v>
      </c>
      <c r="C743" s="15" t="s">
        <v>1327</v>
      </c>
      <c r="D743" s="15">
        <v>48.07</v>
      </c>
      <c r="E743" s="16">
        <v>49.201874098990871</v>
      </c>
      <c r="F743" s="15" t="s">
        <v>79</v>
      </c>
      <c r="G743" s="15" t="s">
        <v>70</v>
      </c>
      <c r="H743" s="15" t="s">
        <v>80</v>
      </c>
      <c r="I743" s="15" t="s">
        <v>70</v>
      </c>
      <c r="J743" s="15" t="s">
        <v>70</v>
      </c>
      <c r="K743" s="15" t="s">
        <v>70</v>
      </c>
      <c r="L743" s="15" t="s">
        <v>70</v>
      </c>
      <c r="M743" s="15" t="s">
        <v>70</v>
      </c>
      <c r="N743" s="15" t="s">
        <v>80</v>
      </c>
      <c r="O743" s="15" t="s">
        <v>70</v>
      </c>
      <c r="P743" s="15" t="s">
        <v>79</v>
      </c>
      <c r="Q743" s="6">
        <f t="shared" si="56"/>
        <v>2.3546371936568944E-2</v>
      </c>
      <c r="R743" s="1" t="str">
        <f t="shared" si="57"/>
        <v>Estimado.rar</v>
      </c>
      <c r="U743" s="5">
        <f t="shared" si="55"/>
        <v>1</v>
      </c>
      <c r="V743" s="1" t="s">
        <v>5409</v>
      </c>
      <c r="W743" s="1" t="str">
        <f t="shared" si="58"/>
        <v>ok</v>
      </c>
    </row>
    <row r="744" spans="1:23" ht="10.15" hidden="1" customHeight="1" x14ac:dyDescent="0.2">
      <c r="A744" s="14">
        <f t="shared" si="59"/>
        <v>741</v>
      </c>
      <c r="B744" s="15" t="s">
        <v>1328</v>
      </c>
      <c r="C744" s="15" t="s">
        <v>1329</v>
      </c>
      <c r="D744" s="15">
        <v>51.39</v>
      </c>
      <c r="E744" s="16">
        <v>52.600048053820281</v>
      </c>
      <c r="F744" s="15" t="s">
        <v>79</v>
      </c>
      <c r="G744" s="15" t="s">
        <v>70</v>
      </c>
      <c r="H744" s="15" t="s">
        <v>80</v>
      </c>
      <c r="I744" s="15" t="s">
        <v>70</v>
      </c>
      <c r="J744" s="15" t="s">
        <v>70</v>
      </c>
      <c r="K744" s="15" t="s">
        <v>70</v>
      </c>
      <c r="L744" s="15" t="s">
        <v>70</v>
      </c>
      <c r="M744" s="15" t="s">
        <v>70</v>
      </c>
      <c r="N744" s="15" t="s">
        <v>80</v>
      </c>
      <c r="O744" s="15" t="s">
        <v>70</v>
      </c>
      <c r="P744" s="15" t="s">
        <v>79</v>
      </c>
      <c r="Q744" s="6">
        <f t="shared" si="56"/>
        <v>2.3546371936568944E-2</v>
      </c>
      <c r="R744" s="1" t="str">
        <f t="shared" si="57"/>
        <v>Estimado.rar</v>
      </c>
      <c r="U744" s="5">
        <f t="shared" si="55"/>
        <v>1</v>
      </c>
      <c r="V744" s="1" t="s">
        <v>5409</v>
      </c>
      <c r="W744" s="1" t="str">
        <f t="shared" si="58"/>
        <v>ok</v>
      </c>
    </row>
    <row r="745" spans="1:23" ht="10.15" hidden="1" customHeight="1" x14ac:dyDescent="0.2">
      <c r="A745" s="14">
        <f t="shared" si="59"/>
        <v>742</v>
      </c>
      <c r="B745" s="15" t="s">
        <v>1330</v>
      </c>
      <c r="C745" s="15" t="s">
        <v>1331</v>
      </c>
      <c r="D745" s="15">
        <v>56.37</v>
      </c>
      <c r="E745" s="16">
        <v>57.697308986064385</v>
      </c>
      <c r="F745" s="15" t="s">
        <v>79</v>
      </c>
      <c r="G745" s="15" t="s">
        <v>70</v>
      </c>
      <c r="H745" s="15" t="s">
        <v>80</v>
      </c>
      <c r="I745" s="15" t="s">
        <v>70</v>
      </c>
      <c r="J745" s="15" t="s">
        <v>70</v>
      </c>
      <c r="K745" s="15" t="s">
        <v>70</v>
      </c>
      <c r="L745" s="15" t="s">
        <v>70</v>
      </c>
      <c r="M745" s="15" t="s">
        <v>70</v>
      </c>
      <c r="N745" s="15" t="s">
        <v>80</v>
      </c>
      <c r="O745" s="15" t="s">
        <v>70</v>
      </c>
      <c r="P745" s="15" t="s">
        <v>79</v>
      </c>
      <c r="Q745" s="6">
        <f t="shared" si="56"/>
        <v>2.3546371936568944E-2</v>
      </c>
      <c r="R745" s="1" t="str">
        <f t="shared" si="57"/>
        <v>Estimado.rar</v>
      </c>
      <c r="U745" s="5">
        <f t="shared" si="55"/>
        <v>1</v>
      </c>
      <c r="V745" s="1" t="s">
        <v>5409</v>
      </c>
      <c r="W745" s="1" t="str">
        <f t="shared" si="58"/>
        <v>ok</v>
      </c>
    </row>
    <row r="746" spans="1:23" ht="10.15" hidden="1" customHeight="1" x14ac:dyDescent="0.2">
      <c r="A746" s="14">
        <f t="shared" si="59"/>
        <v>743</v>
      </c>
      <c r="B746" s="15" t="s">
        <v>1332</v>
      </c>
      <c r="C746" s="15" t="s">
        <v>1333</v>
      </c>
      <c r="D746" s="15">
        <v>59.31</v>
      </c>
      <c r="E746" s="16">
        <v>60.706535319557908</v>
      </c>
      <c r="F746" s="15" t="s">
        <v>79</v>
      </c>
      <c r="G746" s="15" t="s">
        <v>70</v>
      </c>
      <c r="H746" s="15" t="s">
        <v>80</v>
      </c>
      <c r="I746" s="15" t="s">
        <v>70</v>
      </c>
      <c r="J746" s="15" t="s">
        <v>70</v>
      </c>
      <c r="K746" s="15" t="s">
        <v>70</v>
      </c>
      <c r="L746" s="15" t="s">
        <v>70</v>
      </c>
      <c r="M746" s="15" t="s">
        <v>70</v>
      </c>
      <c r="N746" s="15" t="s">
        <v>80</v>
      </c>
      <c r="O746" s="15" t="s">
        <v>70</v>
      </c>
      <c r="P746" s="15" t="s">
        <v>79</v>
      </c>
      <c r="Q746" s="6">
        <f t="shared" si="56"/>
        <v>2.3546371936568944E-2</v>
      </c>
      <c r="R746" s="1" t="str">
        <f t="shared" si="57"/>
        <v>Estimado.rar</v>
      </c>
      <c r="U746" s="5">
        <f t="shared" si="55"/>
        <v>1</v>
      </c>
      <c r="V746" s="1" t="s">
        <v>5409</v>
      </c>
      <c r="W746" s="1" t="str">
        <f t="shared" si="58"/>
        <v>ok</v>
      </c>
    </row>
    <row r="747" spans="1:23" ht="10.15" hidden="1" customHeight="1" x14ac:dyDescent="0.2">
      <c r="A747" s="14">
        <f t="shared" si="59"/>
        <v>744</v>
      </c>
      <c r="B747" s="15" t="s">
        <v>1334</v>
      </c>
      <c r="C747" s="15" t="s">
        <v>1335</v>
      </c>
      <c r="D747" s="15">
        <v>67.08</v>
      </c>
      <c r="E747" s="16">
        <v>68.659490629505044</v>
      </c>
      <c r="F747" s="15" t="s">
        <v>79</v>
      </c>
      <c r="G747" s="15" t="s">
        <v>70</v>
      </c>
      <c r="H747" s="15" t="s">
        <v>80</v>
      </c>
      <c r="I747" s="15" t="s">
        <v>70</v>
      </c>
      <c r="J747" s="15" t="s">
        <v>70</v>
      </c>
      <c r="K747" s="15" t="s">
        <v>70</v>
      </c>
      <c r="L747" s="15" t="s">
        <v>70</v>
      </c>
      <c r="M747" s="15" t="s">
        <v>70</v>
      </c>
      <c r="N747" s="15" t="s">
        <v>80</v>
      </c>
      <c r="O747" s="15" t="s">
        <v>70</v>
      </c>
      <c r="P747" s="15" t="s">
        <v>79</v>
      </c>
      <c r="Q747" s="6">
        <f t="shared" si="56"/>
        <v>2.3546371936568944E-2</v>
      </c>
      <c r="R747" s="1" t="str">
        <f t="shared" si="57"/>
        <v>Estimado.rar</v>
      </c>
      <c r="U747" s="5">
        <f t="shared" si="55"/>
        <v>1</v>
      </c>
      <c r="V747" s="1" t="s">
        <v>5409</v>
      </c>
      <c r="W747" s="1" t="str">
        <f t="shared" si="58"/>
        <v>ok</v>
      </c>
    </row>
    <row r="748" spans="1:23" ht="10.15" hidden="1" customHeight="1" x14ac:dyDescent="0.2">
      <c r="A748" s="14">
        <f t="shared" si="59"/>
        <v>745</v>
      </c>
      <c r="B748" s="15" t="s">
        <v>1336</v>
      </c>
      <c r="C748" s="15" t="s">
        <v>1337</v>
      </c>
      <c r="D748" s="15">
        <v>54.87</v>
      </c>
      <c r="E748" s="16">
        <v>56.161989428159536</v>
      </c>
      <c r="F748" s="15" t="s">
        <v>79</v>
      </c>
      <c r="G748" s="15" t="s">
        <v>70</v>
      </c>
      <c r="H748" s="15" t="s">
        <v>80</v>
      </c>
      <c r="I748" s="15" t="s">
        <v>70</v>
      </c>
      <c r="J748" s="15" t="s">
        <v>70</v>
      </c>
      <c r="K748" s="15" t="s">
        <v>70</v>
      </c>
      <c r="L748" s="15" t="s">
        <v>70</v>
      </c>
      <c r="M748" s="15" t="s">
        <v>70</v>
      </c>
      <c r="N748" s="15" t="s">
        <v>80</v>
      </c>
      <c r="O748" s="15" t="s">
        <v>70</v>
      </c>
      <c r="P748" s="15" t="s">
        <v>79</v>
      </c>
      <c r="Q748" s="6">
        <f t="shared" si="56"/>
        <v>2.3546371936568944E-2</v>
      </c>
      <c r="R748" s="1" t="str">
        <f t="shared" si="57"/>
        <v>Estimado.rar</v>
      </c>
      <c r="U748" s="5">
        <f t="shared" si="55"/>
        <v>1</v>
      </c>
      <c r="V748" s="1" t="s">
        <v>5409</v>
      </c>
      <c r="W748" s="1" t="str">
        <f t="shared" si="58"/>
        <v>ok</v>
      </c>
    </row>
    <row r="749" spans="1:23" ht="10.15" hidden="1" customHeight="1" x14ac:dyDescent="0.2">
      <c r="A749" s="14">
        <f t="shared" si="59"/>
        <v>746</v>
      </c>
      <c r="B749" s="15" t="s">
        <v>1338</v>
      </c>
      <c r="C749" s="15" t="s">
        <v>1339</v>
      </c>
      <c r="D749" s="15">
        <v>16.309999999999999</v>
      </c>
      <c r="E749" s="16">
        <v>16.69404132628544</v>
      </c>
      <c r="F749" s="15" t="s">
        <v>79</v>
      </c>
      <c r="G749" s="15" t="s">
        <v>70</v>
      </c>
      <c r="H749" s="15" t="s">
        <v>80</v>
      </c>
      <c r="I749" s="15" t="s">
        <v>70</v>
      </c>
      <c r="J749" s="15" t="s">
        <v>70</v>
      </c>
      <c r="K749" s="15" t="s">
        <v>70</v>
      </c>
      <c r="L749" s="15" t="s">
        <v>70</v>
      </c>
      <c r="M749" s="15" t="s">
        <v>70</v>
      </c>
      <c r="N749" s="15" t="s">
        <v>80</v>
      </c>
      <c r="O749" s="15" t="s">
        <v>70</v>
      </c>
      <c r="P749" s="15" t="s">
        <v>79</v>
      </c>
      <c r="Q749" s="6">
        <f t="shared" si="56"/>
        <v>2.3546371936568944E-2</v>
      </c>
      <c r="R749" s="1" t="str">
        <f t="shared" si="57"/>
        <v>Estimado.rar</v>
      </c>
      <c r="U749" s="5">
        <f t="shared" si="55"/>
        <v>1</v>
      </c>
      <c r="V749" s="1" t="s">
        <v>5409</v>
      </c>
      <c r="W749" s="1" t="str">
        <f t="shared" si="58"/>
        <v>ok</v>
      </c>
    </row>
    <row r="750" spans="1:23" ht="10.15" hidden="1" customHeight="1" x14ac:dyDescent="0.2">
      <c r="A750" s="14">
        <f t="shared" si="59"/>
        <v>747</v>
      </c>
      <c r="B750" s="15" t="s">
        <v>1340</v>
      </c>
      <c r="C750" s="15" t="s">
        <v>1341</v>
      </c>
      <c r="D750" s="15">
        <v>28.86</v>
      </c>
      <c r="E750" s="16">
        <v>29.539548294089379</v>
      </c>
      <c r="F750" s="15" t="s">
        <v>79</v>
      </c>
      <c r="G750" s="15" t="s">
        <v>70</v>
      </c>
      <c r="H750" s="15" t="s">
        <v>80</v>
      </c>
      <c r="I750" s="15" t="s">
        <v>70</v>
      </c>
      <c r="J750" s="15" t="s">
        <v>70</v>
      </c>
      <c r="K750" s="15" t="s">
        <v>70</v>
      </c>
      <c r="L750" s="15" t="s">
        <v>70</v>
      </c>
      <c r="M750" s="15" t="s">
        <v>70</v>
      </c>
      <c r="N750" s="15" t="s">
        <v>80</v>
      </c>
      <c r="O750" s="15" t="s">
        <v>70</v>
      </c>
      <c r="P750" s="15" t="s">
        <v>79</v>
      </c>
      <c r="Q750" s="6">
        <f t="shared" si="56"/>
        <v>2.3546371936568944E-2</v>
      </c>
      <c r="R750" s="1" t="str">
        <f t="shared" si="57"/>
        <v>Estimado.rar</v>
      </c>
      <c r="U750" s="5">
        <f t="shared" si="55"/>
        <v>1</v>
      </c>
      <c r="V750" s="1" t="s">
        <v>5409</v>
      </c>
      <c r="W750" s="1" t="str">
        <f t="shared" si="58"/>
        <v>ok</v>
      </c>
    </row>
    <row r="751" spans="1:23" ht="10.15" hidden="1" customHeight="1" x14ac:dyDescent="0.2">
      <c r="A751" s="14">
        <f t="shared" si="59"/>
        <v>748</v>
      </c>
      <c r="B751" s="15" t="s">
        <v>1342</v>
      </c>
      <c r="C751" s="15" t="s">
        <v>1343</v>
      </c>
      <c r="D751" s="15">
        <v>30.44</v>
      </c>
      <c r="E751" s="16">
        <v>31.156751561749161</v>
      </c>
      <c r="F751" s="15" t="s">
        <v>79</v>
      </c>
      <c r="G751" s="15" t="s">
        <v>70</v>
      </c>
      <c r="H751" s="15" t="s">
        <v>80</v>
      </c>
      <c r="I751" s="15" t="s">
        <v>70</v>
      </c>
      <c r="J751" s="15" t="s">
        <v>70</v>
      </c>
      <c r="K751" s="15" t="s">
        <v>70</v>
      </c>
      <c r="L751" s="15" t="s">
        <v>70</v>
      </c>
      <c r="M751" s="15" t="s">
        <v>70</v>
      </c>
      <c r="N751" s="15" t="s">
        <v>80</v>
      </c>
      <c r="O751" s="15" t="s">
        <v>70</v>
      </c>
      <c r="P751" s="15" t="s">
        <v>79</v>
      </c>
      <c r="Q751" s="6">
        <f t="shared" si="56"/>
        <v>2.3546371936568944E-2</v>
      </c>
      <c r="R751" s="1" t="str">
        <f t="shared" si="57"/>
        <v>Estimado.rar</v>
      </c>
      <c r="U751" s="5">
        <f t="shared" si="55"/>
        <v>1</v>
      </c>
      <c r="V751" s="1" t="s">
        <v>5409</v>
      </c>
      <c r="W751" s="1" t="str">
        <f t="shared" si="58"/>
        <v>ok</v>
      </c>
    </row>
    <row r="752" spans="1:23" ht="10.15" hidden="1" customHeight="1" x14ac:dyDescent="0.2">
      <c r="A752" s="14">
        <f t="shared" si="59"/>
        <v>749</v>
      </c>
      <c r="B752" s="15" t="s">
        <v>1344</v>
      </c>
      <c r="C752" s="15" t="s">
        <v>1345</v>
      </c>
      <c r="D752" s="15">
        <v>42.82</v>
      </c>
      <c r="E752" s="16">
        <v>43.828255646323882</v>
      </c>
      <c r="F752" s="15" t="s">
        <v>79</v>
      </c>
      <c r="G752" s="15" t="s">
        <v>70</v>
      </c>
      <c r="H752" s="15" t="s">
        <v>80</v>
      </c>
      <c r="I752" s="15" t="s">
        <v>70</v>
      </c>
      <c r="J752" s="15" t="s">
        <v>70</v>
      </c>
      <c r="K752" s="15" t="s">
        <v>70</v>
      </c>
      <c r="L752" s="15" t="s">
        <v>70</v>
      </c>
      <c r="M752" s="15" t="s">
        <v>70</v>
      </c>
      <c r="N752" s="15" t="s">
        <v>80</v>
      </c>
      <c r="O752" s="15" t="s">
        <v>70</v>
      </c>
      <c r="P752" s="15" t="s">
        <v>79</v>
      </c>
      <c r="Q752" s="6">
        <f t="shared" si="56"/>
        <v>2.3546371936568944E-2</v>
      </c>
      <c r="R752" s="1" t="str">
        <f t="shared" si="57"/>
        <v>Estimado.rar</v>
      </c>
      <c r="U752" s="5">
        <f t="shared" si="55"/>
        <v>1</v>
      </c>
      <c r="V752" s="1" t="s">
        <v>5409</v>
      </c>
      <c r="W752" s="1" t="str">
        <f t="shared" si="58"/>
        <v>ok</v>
      </c>
    </row>
    <row r="753" spans="1:23" ht="10.15" hidden="1" customHeight="1" x14ac:dyDescent="0.2">
      <c r="A753" s="14">
        <f t="shared" si="59"/>
        <v>750</v>
      </c>
      <c r="B753" s="15" t="s">
        <v>1346</v>
      </c>
      <c r="C753" s="15" t="s">
        <v>1347</v>
      </c>
      <c r="D753" s="15">
        <v>54.87</v>
      </c>
      <c r="E753" s="16">
        <v>56.161989428159536</v>
      </c>
      <c r="F753" s="15" t="s">
        <v>79</v>
      </c>
      <c r="G753" s="15" t="s">
        <v>70</v>
      </c>
      <c r="H753" s="15" t="s">
        <v>80</v>
      </c>
      <c r="I753" s="15" t="s">
        <v>70</v>
      </c>
      <c r="J753" s="15" t="s">
        <v>70</v>
      </c>
      <c r="K753" s="15" t="s">
        <v>70</v>
      </c>
      <c r="L753" s="15" t="s">
        <v>70</v>
      </c>
      <c r="M753" s="15" t="s">
        <v>70</v>
      </c>
      <c r="N753" s="15" t="s">
        <v>80</v>
      </c>
      <c r="O753" s="15" t="s">
        <v>70</v>
      </c>
      <c r="P753" s="15" t="s">
        <v>79</v>
      </c>
      <c r="Q753" s="6">
        <f t="shared" si="56"/>
        <v>2.3546371936568944E-2</v>
      </c>
      <c r="R753" s="1" t="str">
        <f t="shared" si="57"/>
        <v>Estimado.rar</v>
      </c>
      <c r="U753" s="5">
        <f t="shared" si="55"/>
        <v>1</v>
      </c>
      <c r="V753" s="1" t="s">
        <v>5409</v>
      </c>
      <c r="W753" s="1" t="str">
        <f t="shared" si="58"/>
        <v>ok</v>
      </c>
    </row>
    <row r="754" spans="1:23" ht="10.15" hidden="1" customHeight="1" x14ac:dyDescent="0.2">
      <c r="A754" s="14">
        <f t="shared" si="59"/>
        <v>751</v>
      </c>
      <c r="B754" s="15" t="s">
        <v>1348</v>
      </c>
      <c r="C754" s="15" t="s">
        <v>1349</v>
      </c>
      <c r="D754" s="15">
        <v>3.68</v>
      </c>
      <c r="E754" s="16">
        <v>3.7666506487265741</v>
      </c>
      <c r="F754" s="15" t="s">
        <v>79</v>
      </c>
      <c r="G754" s="15" t="s">
        <v>70</v>
      </c>
      <c r="H754" s="15" t="s">
        <v>80</v>
      </c>
      <c r="I754" s="15" t="s">
        <v>70</v>
      </c>
      <c r="J754" s="15" t="s">
        <v>70</v>
      </c>
      <c r="K754" s="15" t="s">
        <v>70</v>
      </c>
      <c r="L754" s="15" t="s">
        <v>70</v>
      </c>
      <c r="M754" s="15" t="s">
        <v>70</v>
      </c>
      <c r="N754" s="15" t="s">
        <v>80</v>
      </c>
      <c r="O754" s="15" t="s">
        <v>70</v>
      </c>
      <c r="P754" s="15" t="s">
        <v>79</v>
      </c>
      <c r="Q754" s="6">
        <f t="shared" si="56"/>
        <v>2.3546371936568944E-2</v>
      </c>
      <c r="R754" s="1" t="str">
        <f t="shared" si="57"/>
        <v>Estimado.rar</v>
      </c>
      <c r="U754" s="5">
        <f t="shared" si="55"/>
        <v>1</v>
      </c>
      <c r="V754" s="1" t="s">
        <v>5409</v>
      </c>
      <c r="W754" s="1" t="str">
        <f t="shared" si="58"/>
        <v>ok</v>
      </c>
    </row>
    <row r="755" spans="1:23" ht="10.15" hidden="1" customHeight="1" x14ac:dyDescent="0.2">
      <c r="A755" s="14">
        <f t="shared" si="59"/>
        <v>752</v>
      </c>
      <c r="B755" s="15" t="s">
        <v>1350</v>
      </c>
      <c r="C755" s="15" t="s">
        <v>1351</v>
      </c>
      <c r="D755" s="15">
        <v>3.68</v>
      </c>
      <c r="E755" s="16">
        <v>3.7666506487265741</v>
      </c>
      <c r="F755" s="15" t="s">
        <v>79</v>
      </c>
      <c r="G755" s="15" t="s">
        <v>70</v>
      </c>
      <c r="H755" s="15" t="s">
        <v>80</v>
      </c>
      <c r="I755" s="15" t="s">
        <v>70</v>
      </c>
      <c r="J755" s="15" t="s">
        <v>70</v>
      </c>
      <c r="K755" s="15" t="s">
        <v>70</v>
      </c>
      <c r="L755" s="15" t="s">
        <v>70</v>
      </c>
      <c r="M755" s="15" t="s">
        <v>70</v>
      </c>
      <c r="N755" s="15" t="s">
        <v>80</v>
      </c>
      <c r="O755" s="15" t="s">
        <v>70</v>
      </c>
      <c r="P755" s="15" t="s">
        <v>79</v>
      </c>
      <c r="Q755" s="6">
        <f t="shared" si="56"/>
        <v>2.3546371936568944E-2</v>
      </c>
      <c r="R755" s="1" t="str">
        <f t="shared" si="57"/>
        <v>Estimado.rar</v>
      </c>
      <c r="U755" s="5">
        <f t="shared" si="55"/>
        <v>1</v>
      </c>
      <c r="V755" s="1" t="s">
        <v>5409</v>
      </c>
      <c r="W755" s="1" t="str">
        <f t="shared" si="58"/>
        <v>ok</v>
      </c>
    </row>
    <row r="756" spans="1:23" ht="10.15" hidden="1" customHeight="1" x14ac:dyDescent="0.2">
      <c r="A756" s="14">
        <f t="shared" si="59"/>
        <v>753</v>
      </c>
      <c r="B756" s="15" t="s">
        <v>1352</v>
      </c>
      <c r="C756" s="15" t="s">
        <v>1353</v>
      </c>
      <c r="D756" s="15">
        <v>3.68</v>
      </c>
      <c r="E756" s="16">
        <v>3.7666506487265741</v>
      </c>
      <c r="F756" s="15" t="s">
        <v>79</v>
      </c>
      <c r="G756" s="15" t="s">
        <v>70</v>
      </c>
      <c r="H756" s="15" t="s">
        <v>80</v>
      </c>
      <c r="I756" s="15" t="s">
        <v>70</v>
      </c>
      <c r="J756" s="15" t="s">
        <v>70</v>
      </c>
      <c r="K756" s="15" t="s">
        <v>70</v>
      </c>
      <c r="L756" s="15" t="s">
        <v>70</v>
      </c>
      <c r="M756" s="15" t="s">
        <v>70</v>
      </c>
      <c r="N756" s="15" t="s">
        <v>80</v>
      </c>
      <c r="O756" s="15" t="s">
        <v>70</v>
      </c>
      <c r="P756" s="15" t="s">
        <v>79</v>
      </c>
      <c r="Q756" s="6">
        <f t="shared" si="56"/>
        <v>2.3546371936568944E-2</v>
      </c>
      <c r="R756" s="1" t="str">
        <f t="shared" si="57"/>
        <v>Estimado.rar</v>
      </c>
      <c r="U756" s="5">
        <f t="shared" si="55"/>
        <v>1</v>
      </c>
      <c r="V756" s="1" t="s">
        <v>5409</v>
      </c>
      <c r="W756" s="1" t="str">
        <f t="shared" si="58"/>
        <v>ok</v>
      </c>
    </row>
    <row r="757" spans="1:23" ht="10.15" hidden="1" customHeight="1" x14ac:dyDescent="0.2">
      <c r="A757" s="14">
        <f t="shared" si="59"/>
        <v>754</v>
      </c>
      <c r="B757" s="15" t="s">
        <v>1354</v>
      </c>
      <c r="C757" s="15" t="s">
        <v>1355</v>
      </c>
      <c r="D757" s="15">
        <v>4.5599999999999996</v>
      </c>
      <c r="E757" s="16">
        <v>4.6673714560307538</v>
      </c>
      <c r="F757" s="15" t="s">
        <v>79</v>
      </c>
      <c r="G757" s="15" t="s">
        <v>70</v>
      </c>
      <c r="H757" s="15" t="s">
        <v>80</v>
      </c>
      <c r="I757" s="15" t="s">
        <v>70</v>
      </c>
      <c r="J757" s="15" t="s">
        <v>70</v>
      </c>
      <c r="K757" s="15" t="s">
        <v>70</v>
      </c>
      <c r="L757" s="15" t="s">
        <v>70</v>
      </c>
      <c r="M757" s="15" t="s">
        <v>70</v>
      </c>
      <c r="N757" s="15" t="s">
        <v>80</v>
      </c>
      <c r="O757" s="15" t="s">
        <v>70</v>
      </c>
      <c r="P757" s="15" t="s">
        <v>79</v>
      </c>
      <c r="Q757" s="6">
        <f t="shared" si="56"/>
        <v>2.3546371936568944E-2</v>
      </c>
      <c r="R757" s="1" t="str">
        <f t="shared" si="57"/>
        <v>Estimado.rar</v>
      </c>
      <c r="U757" s="5">
        <f t="shared" si="55"/>
        <v>1</v>
      </c>
      <c r="V757" s="1" t="s">
        <v>5409</v>
      </c>
      <c r="W757" s="1" t="str">
        <f t="shared" si="58"/>
        <v>ok</v>
      </c>
    </row>
    <row r="758" spans="1:23" ht="10.15" hidden="1" customHeight="1" x14ac:dyDescent="0.2">
      <c r="A758" s="14">
        <f t="shared" si="59"/>
        <v>755</v>
      </c>
      <c r="B758" s="15" t="s">
        <v>1356</v>
      </c>
      <c r="C758" s="15" t="s">
        <v>1357</v>
      </c>
      <c r="D758" s="15">
        <v>3.68</v>
      </c>
      <c r="E758" s="16">
        <v>3.7666506487265741</v>
      </c>
      <c r="F758" s="15" t="s">
        <v>79</v>
      </c>
      <c r="G758" s="15" t="s">
        <v>70</v>
      </c>
      <c r="H758" s="15" t="s">
        <v>80</v>
      </c>
      <c r="I758" s="15" t="s">
        <v>70</v>
      </c>
      <c r="J758" s="15" t="s">
        <v>70</v>
      </c>
      <c r="K758" s="15" t="s">
        <v>70</v>
      </c>
      <c r="L758" s="15" t="s">
        <v>70</v>
      </c>
      <c r="M758" s="15" t="s">
        <v>70</v>
      </c>
      <c r="N758" s="15" t="s">
        <v>80</v>
      </c>
      <c r="O758" s="15" t="s">
        <v>70</v>
      </c>
      <c r="P758" s="15" t="s">
        <v>79</v>
      </c>
      <c r="Q758" s="6">
        <f t="shared" si="56"/>
        <v>2.3546371936568944E-2</v>
      </c>
      <c r="R758" s="1" t="str">
        <f t="shared" si="57"/>
        <v>Estimado.rar</v>
      </c>
      <c r="U758" s="5">
        <f t="shared" si="55"/>
        <v>1</v>
      </c>
      <c r="V758" s="1" t="s">
        <v>5409</v>
      </c>
      <c r="W758" s="1" t="str">
        <f t="shared" si="58"/>
        <v>ok</v>
      </c>
    </row>
    <row r="759" spans="1:23" ht="10.15" hidden="1" customHeight="1" x14ac:dyDescent="0.2">
      <c r="A759" s="14">
        <f t="shared" si="59"/>
        <v>756</v>
      </c>
      <c r="B759" s="15" t="s">
        <v>1358</v>
      </c>
      <c r="C759" s="15" t="s">
        <v>1359</v>
      </c>
      <c r="D759" s="15">
        <v>6.83</v>
      </c>
      <c r="E759" s="16">
        <v>6.9908217203267657</v>
      </c>
      <c r="F759" s="15" t="s">
        <v>79</v>
      </c>
      <c r="G759" s="15" t="s">
        <v>70</v>
      </c>
      <c r="H759" s="15" t="s">
        <v>80</v>
      </c>
      <c r="I759" s="15" t="s">
        <v>70</v>
      </c>
      <c r="J759" s="15" t="s">
        <v>70</v>
      </c>
      <c r="K759" s="15" t="s">
        <v>70</v>
      </c>
      <c r="L759" s="15" t="s">
        <v>70</v>
      </c>
      <c r="M759" s="15" t="s">
        <v>70</v>
      </c>
      <c r="N759" s="15" t="s">
        <v>80</v>
      </c>
      <c r="O759" s="15" t="s">
        <v>70</v>
      </c>
      <c r="P759" s="15" t="s">
        <v>79</v>
      </c>
      <c r="Q759" s="6">
        <f t="shared" si="56"/>
        <v>2.3546371936568944E-2</v>
      </c>
      <c r="R759" s="1" t="str">
        <f t="shared" si="57"/>
        <v>Estimado.rar</v>
      </c>
      <c r="U759" s="5">
        <f t="shared" si="55"/>
        <v>1</v>
      </c>
      <c r="V759" s="1" t="s">
        <v>5409</v>
      </c>
      <c r="W759" s="1" t="str">
        <f t="shared" si="58"/>
        <v>ok</v>
      </c>
    </row>
    <row r="760" spans="1:23" ht="10.15" hidden="1" customHeight="1" x14ac:dyDescent="0.2">
      <c r="A760" s="14">
        <f t="shared" si="59"/>
        <v>757</v>
      </c>
      <c r="B760" s="15" t="s">
        <v>1360</v>
      </c>
      <c r="C760" s="15" t="s">
        <v>1361</v>
      </c>
      <c r="D760" s="15">
        <v>5.01</v>
      </c>
      <c r="E760" s="16">
        <v>5.1279673234022098</v>
      </c>
      <c r="F760" s="15" t="s">
        <v>79</v>
      </c>
      <c r="G760" s="15" t="s">
        <v>70</v>
      </c>
      <c r="H760" s="15" t="s">
        <v>80</v>
      </c>
      <c r="I760" s="15" t="s">
        <v>70</v>
      </c>
      <c r="J760" s="15" t="s">
        <v>70</v>
      </c>
      <c r="K760" s="15" t="s">
        <v>70</v>
      </c>
      <c r="L760" s="15" t="s">
        <v>70</v>
      </c>
      <c r="M760" s="15" t="s">
        <v>70</v>
      </c>
      <c r="N760" s="15" t="s">
        <v>80</v>
      </c>
      <c r="O760" s="15" t="s">
        <v>70</v>
      </c>
      <c r="P760" s="15" t="s">
        <v>79</v>
      </c>
      <c r="Q760" s="6">
        <f t="shared" si="56"/>
        <v>2.3546371936568944E-2</v>
      </c>
      <c r="R760" s="1" t="str">
        <f t="shared" si="57"/>
        <v>Estimado.rar</v>
      </c>
      <c r="U760" s="5">
        <f t="shared" si="55"/>
        <v>1</v>
      </c>
      <c r="V760" s="1" t="s">
        <v>5409</v>
      </c>
      <c r="W760" s="1" t="str">
        <f t="shared" si="58"/>
        <v>ok</v>
      </c>
    </row>
    <row r="761" spans="1:23" ht="10.15" hidden="1" customHeight="1" x14ac:dyDescent="0.2">
      <c r="A761" s="14">
        <f t="shared" si="59"/>
        <v>758</v>
      </c>
      <c r="B761" s="15" t="s">
        <v>1362</v>
      </c>
      <c r="C761" s="15" t="s">
        <v>1363</v>
      </c>
      <c r="D761" s="15">
        <v>7.03</v>
      </c>
      <c r="E761" s="16">
        <v>7.1955309947140798</v>
      </c>
      <c r="F761" s="15" t="s">
        <v>79</v>
      </c>
      <c r="G761" s="15" t="s">
        <v>70</v>
      </c>
      <c r="H761" s="15" t="s">
        <v>80</v>
      </c>
      <c r="I761" s="15" t="s">
        <v>70</v>
      </c>
      <c r="J761" s="15" t="s">
        <v>70</v>
      </c>
      <c r="K761" s="15" t="s">
        <v>70</v>
      </c>
      <c r="L761" s="15" t="s">
        <v>70</v>
      </c>
      <c r="M761" s="15" t="s">
        <v>70</v>
      </c>
      <c r="N761" s="15" t="s">
        <v>80</v>
      </c>
      <c r="O761" s="15" t="s">
        <v>70</v>
      </c>
      <c r="P761" s="15" t="s">
        <v>79</v>
      </c>
      <c r="Q761" s="6">
        <f t="shared" si="56"/>
        <v>2.3546371936568944E-2</v>
      </c>
      <c r="R761" s="1" t="str">
        <f t="shared" si="57"/>
        <v>Estimado.rar</v>
      </c>
      <c r="U761" s="5">
        <f t="shared" si="55"/>
        <v>1</v>
      </c>
      <c r="V761" s="1" t="s">
        <v>5409</v>
      </c>
      <c r="W761" s="1" t="str">
        <f t="shared" si="58"/>
        <v>ok</v>
      </c>
    </row>
    <row r="762" spans="1:23" ht="10.15" hidden="1" customHeight="1" x14ac:dyDescent="0.2">
      <c r="A762" s="14">
        <f t="shared" si="59"/>
        <v>759</v>
      </c>
      <c r="B762" s="15" t="s">
        <v>1364</v>
      </c>
      <c r="C762" s="15" t="s">
        <v>1365</v>
      </c>
      <c r="D762" s="15">
        <v>2.62</v>
      </c>
      <c r="E762" s="16">
        <v>2.6816914944738106</v>
      </c>
      <c r="F762" s="15" t="s">
        <v>79</v>
      </c>
      <c r="G762" s="15" t="s">
        <v>70</v>
      </c>
      <c r="H762" s="15" t="s">
        <v>80</v>
      </c>
      <c r="I762" s="15" t="s">
        <v>70</v>
      </c>
      <c r="J762" s="15" t="s">
        <v>70</v>
      </c>
      <c r="K762" s="15" t="s">
        <v>70</v>
      </c>
      <c r="L762" s="15" t="s">
        <v>70</v>
      </c>
      <c r="M762" s="15" t="s">
        <v>70</v>
      </c>
      <c r="N762" s="15" t="s">
        <v>80</v>
      </c>
      <c r="O762" s="15" t="s">
        <v>70</v>
      </c>
      <c r="P762" s="15" t="s">
        <v>79</v>
      </c>
      <c r="Q762" s="6">
        <f t="shared" si="56"/>
        <v>2.3546371936568944E-2</v>
      </c>
      <c r="R762" s="1" t="str">
        <f t="shared" si="57"/>
        <v>Estimado.rar</v>
      </c>
      <c r="U762" s="5">
        <f t="shared" si="55"/>
        <v>1</v>
      </c>
      <c r="V762" s="1" t="s">
        <v>5409</v>
      </c>
      <c r="W762" s="1" t="str">
        <f t="shared" si="58"/>
        <v>ok</v>
      </c>
    </row>
    <row r="763" spans="1:23" ht="10.15" hidden="1" customHeight="1" x14ac:dyDescent="0.2">
      <c r="A763" s="14">
        <f t="shared" si="59"/>
        <v>760</v>
      </c>
      <c r="B763" s="15" t="s">
        <v>1366</v>
      </c>
      <c r="C763" s="15" t="s">
        <v>1367</v>
      </c>
      <c r="D763" s="15">
        <v>6.83</v>
      </c>
      <c r="E763" s="16">
        <v>6.9908217203267657</v>
      </c>
      <c r="F763" s="15" t="s">
        <v>79</v>
      </c>
      <c r="G763" s="15" t="s">
        <v>70</v>
      </c>
      <c r="H763" s="15" t="s">
        <v>80</v>
      </c>
      <c r="I763" s="15" t="s">
        <v>70</v>
      </c>
      <c r="J763" s="15" t="s">
        <v>70</v>
      </c>
      <c r="K763" s="15" t="s">
        <v>70</v>
      </c>
      <c r="L763" s="15" t="s">
        <v>70</v>
      </c>
      <c r="M763" s="15" t="s">
        <v>70</v>
      </c>
      <c r="N763" s="15" t="s">
        <v>80</v>
      </c>
      <c r="O763" s="15" t="s">
        <v>70</v>
      </c>
      <c r="P763" s="15" t="s">
        <v>79</v>
      </c>
      <c r="Q763" s="6">
        <f t="shared" si="56"/>
        <v>2.3546371936568944E-2</v>
      </c>
      <c r="R763" s="1" t="str">
        <f t="shared" si="57"/>
        <v>Estimado.rar</v>
      </c>
      <c r="U763" s="5">
        <f t="shared" si="55"/>
        <v>1</v>
      </c>
      <c r="V763" s="1" t="s">
        <v>5409</v>
      </c>
      <c r="W763" s="1" t="str">
        <f t="shared" si="58"/>
        <v>ok</v>
      </c>
    </row>
    <row r="764" spans="1:23" ht="10.15" hidden="1" customHeight="1" x14ac:dyDescent="0.2">
      <c r="A764" s="14">
        <f t="shared" si="59"/>
        <v>761</v>
      </c>
      <c r="B764" s="15" t="s">
        <v>1368</v>
      </c>
      <c r="C764" s="15" t="s">
        <v>1369</v>
      </c>
      <c r="D764" s="15">
        <v>5.46</v>
      </c>
      <c r="E764" s="16">
        <v>5.5885631907736668</v>
      </c>
      <c r="F764" s="15" t="s">
        <v>79</v>
      </c>
      <c r="G764" s="15" t="s">
        <v>70</v>
      </c>
      <c r="H764" s="15" t="s">
        <v>80</v>
      </c>
      <c r="I764" s="15" t="s">
        <v>70</v>
      </c>
      <c r="J764" s="15" t="s">
        <v>70</v>
      </c>
      <c r="K764" s="15" t="s">
        <v>70</v>
      </c>
      <c r="L764" s="15" t="s">
        <v>70</v>
      </c>
      <c r="M764" s="15" t="s">
        <v>70</v>
      </c>
      <c r="N764" s="15" t="s">
        <v>80</v>
      </c>
      <c r="O764" s="15" t="s">
        <v>70</v>
      </c>
      <c r="P764" s="15" t="s">
        <v>79</v>
      </c>
      <c r="Q764" s="6">
        <f t="shared" si="56"/>
        <v>2.3546371936568944E-2</v>
      </c>
      <c r="R764" s="1" t="str">
        <f t="shared" si="57"/>
        <v>Estimado.rar</v>
      </c>
      <c r="U764" s="5">
        <f t="shared" si="55"/>
        <v>1</v>
      </c>
      <c r="V764" s="1" t="s">
        <v>5409</v>
      </c>
      <c r="W764" s="1" t="str">
        <f t="shared" si="58"/>
        <v>ok</v>
      </c>
    </row>
    <row r="765" spans="1:23" ht="10.15" hidden="1" customHeight="1" x14ac:dyDescent="0.2">
      <c r="A765" s="14">
        <f t="shared" si="59"/>
        <v>762</v>
      </c>
      <c r="B765" s="15" t="s">
        <v>1370</v>
      </c>
      <c r="C765" s="15" t="s">
        <v>1371</v>
      </c>
      <c r="D765" s="15">
        <v>6.83</v>
      </c>
      <c r="E765" s="16">
        <v>6.9908217203267657</v>
      </c>
      <c r="F765" s="15" t="s">
        <v>79</v>
      </c>
      <c r="G765" s="15" t="s">
        <v>70</v>
      </c>
      <c r="H765" s="15" t="s">
        <v>80</v>
      </c>
      <c r="I765" s="15" t="s">
        <v>70</v>
      </c>
      <c r="J765" s="15" t="s">
        <v>70</v>
      </c>
      <c r="K765" s="15" t="s">
        <v>70</v>
      </c>
      <c r="L765" s="15" t="s">
        <v>70</v>
      </c>
      <c r="M765" s="15" t="s">
        <v>70</v>
      </c>
      <c r="N765" s="15" t="s">
        <v>80</v>
      </c>
      <c r="O765" s="15" t="s">
        <v>70</v>
      </c>
      <c r="P765" s="15" t="s">
        <v>79</v>
      </c>
      <c r="Q765" s="6">
        <f t="shared" si="56"/>
        <v>2.3546371936568944E-2</v>
      </c>
      <c r="R765" s="1" t="str">
        <f t="shared" si="57"/>
        <v>Estimado.rar</v>
      </c>
      <c r="U765" s="5">
        <f t="shared" si="55"/>
        <v>1</v>
      </c>
      <c r="V765" s="1" t="s">
        <v>5409</v>
      </c>
      <c r="W765" s="1" t="str">
        <f t="shared" si="58"/>
        <v>ok</v>
      </c>
    </row>
    <row r="766" spans="1:23" ht="10.15" hidden="1" customHeight="1" x14ac:dyDescent="0.2">
      <c r="A766" s="14">
        <f t="shared" si="59"/>
        <v>763</v>
      </c>
      <c r="B766" s="15" t="s">
        <v>1372</v>
      </c>
      <c r="C766" s="15" t="s">
        <v>1373</v>
      </c>
      <c r="D766" s="15">
        <v>4.67</v>
      </c>
      <c r="E766" s="16">
        <v>4.7799615569437766</v>
      </c>
      <c r="F766" s="15" t="s">
        <v>79</v>
      </c>
      <c r="G766" s="15" t="s">
        <v>70</v>
      </c>
      <c r="H766" s="15" t="s">
        <v>80</v>
      </c>
      <c r="I766" s="15" t="s">
        <v>70</v>
      </c>
      <c r="J766" s="15" t="s">
        <v>70</v>
      </c>
      <c r="K766" s="15" t="s">
        <v>70</v>
      </c>
      <c r="L766" s="15" t="s">
        <v>70</v>
      </c>
      <c r="M766" s="15" t="s">
        <v>70</v>
      </c>
      <c r="N766" s="15" t="s">
        <v>80</v>
      </c>
      <c r="O766" s="15" t="s">
        <v>70</v>
      </c>
      <c r="P766" s="15" t="s">
        <v>79</v>
      </c>
      <c r="Q766" s="6">
        <f t="shared" si="56"/>
        <v>2.3546371936568944E-2</v>
      </c>
      <c r="R766" s="1" t="str">
        <f t="shared" si="57"/>
        <v>Estimado.rar</v>
      </c>
      <c r="U766" s="5">
        <f t="shared" si="55"/>
        <v>1</v>
      </c>
      <c r="V766" s="1" t="s">
        <v>5409</v>
      </c>
      <c r="W766" s="1" t="str">
        <f t="shared" si="58"/>
        <v>ok</v>
      </c>
    </row>
    <row r="767" spans="1:23" ht="10.15" hidden="1" customHeight="1" x14ac:dyDescent="0.2">
      <c r="A767" s="14">
        <f t="shared" si="59"/>
        <v>764</v>
      </c>
      <c r="B767" s="15" t="s">
        <v>1374</v>
      </c>
      <c r="C767" s="15" t="s">
        <v>1375</v>
      </c>
      <c r="D767" s="15">
        <v>6.83</v>
      </c>
      <c r="E767" s="16">
        <v>6.9908217203267657</v>
      </c>
      <c r="F767" s="15" t="s">
        <v>79</v>
      </c>
      <c r="G767" s="15" t="s">
        <v>70</v>
      </c>
      <c r="H767" s="15" t="s">
        <v>80</v>
      </c>
      <c r="I767" s="15" t="s">
        <v>70</v>
      </c>
      <c r="J767" s="15" t="s">
        <v>70</v>
      </c>
      <c r="K767" s="15" t="s">
        <v>70</v>
      </c>
      <c r="L767" s="15" t="s">
        <v>70</v>
      </c>
      <c r="M767" s="15" t="s">
        <v>70</v>
      </c>
      <c r="N767" s="15" t="s">
        <v>80</v>
      </c>
      <c r="O767" s="15" t="s">
        <v>70</v>
      </c>
      <c r="P767" s="15" t="s">
        <v>79</v>
      </c>
      <c r="Q767" s="6">
        <f t="shared" si="56"/>
        <v>2.3546371936568944E-2</v>
      </c>
      <c r="R767" s="1" t="str">
        <f t="shared" si="57"/>
        <v>Estimado.rar</v>
      </c>
      <c r="U767" s="5">
        <f t="shared" si="55"/>
        <v>1</v>
      </c>
      <c r="V767" s="1" t="s">
        <v>5409</v>
      </c>
      <c r="W767" s="1" t="str">
        <f t="shared" si="58"/>
        <v>ok</v>
      </c>
    </row>
    <row r="768" spans="1:23" ht="10.15" hidden="1" customHeight="1" x14ac:dyDescent="0.2">
      <c r="A768" s="14">
        <f t="shared" si="59"/>
        <v>765</v>
      </c>
      <c r="B768" s="15" t="s">
        <v>1376</v>
      </c>
      <c r="C768" s="15" t="s">
        <v>1377</v>
      </c>
      <c r="D768" s="15">
        <v>2.62</v>
      </c>
      <c r="E768" s="16">
        <v>2.6816914944738106</v>
      </c>
      <c r="F768" s="15" t="s">
        <v>79</v>
      </c>
      <c r="G768" s="15" t="s">
        <v>70</v>
      </c>
      <c r="H768" s="15" t="s">
        <v>80</v>
      </c>
      <c r="I768" s="15" t="s">
        <v>70</v>
      </c>
      <c r="J768" s="15" t="s">
        <v>70</v>
      </c>
      <c r="K768" s="15" t="s">
        <v>70</v>
      </c>
      <c r="L768" s="15" t="s">
        <v>70</v>
      </c>
      <c r="M768" s="15" t="s">
        <v>70</v>
      </c>
      <c r="N768" s="15" t="s">
        <v>80</v>
      </c>
      <c r="O768" s="15" t="s">
        <v>70</v>
      </c>
      <c r="P768" s="15" t="s">
        <v>79</v>
      </c>
      <c r="Q768" s="6">
        <f t="shared" si="56"/>
        <v>2.3546371936568944E-2</v>
      </c>
      <c r="R768" s="1" t="str">
        <f t="shared" si="57"/>
        <v>Estimado.rar</v>
      </c>
      <c r="U768" s="5">
        <f t="shared" si="55"/>
        <v>1</v>
      </c>
      <c r="V768" s="1" t="s">
        <v>5409</v>
      </c>
      <c r="W768" s="1" t="str">
        <f t="shared" si="58"/>
        <v>ok</v>
      </c>
    </row>
    <row r="769" spans="1:23" ht="10.15" hidden="1" customHeight="1" x14ac:dyDescent="0.2">
      <c r="A769" s="14">
        <f t="shared" si="59"/>
        <v>766</v>
      </c>
      <c r="B769" s="15" t="s">
        <v>1378</v>
      </c>
      <c r="C769" s="15" t="s">
        <v>1379</v>
      </c>
      <c r="D769" s="15">
        <v>69.239999999999995</v>
      </c>
      <c r="E769" s="16">
        <v>70.870350792888033</v>
      </c>
      <c r="F769" s="15" t="s">
        <v>79</v>
      </c>
      <c r="G769" s="15" t="s">
        <v>70</v>
      </c>
      <c r="H769" s="15" t="s">
        <v>80</v>
      </c>
      <c r="I769" s="15" t="s">
        <v>70</v>
      </c>
      <c r="J769" s="15" t="s">
        <v>70</v>
      </c>
      <c r="K769" s="15" t="s">
        <v>70</v>
      </c>
      <c r="L769" s="15" t="s">
        <v>70</v>
      </c>
      <c r="M769" s="15" t="s">
        <v>70</v>
      </c>
      <c r="N769" s="15" t="s">
        <v>80</v>
      </c>
      <c r="O769" s="15" t="s">
        <v>70</v>
      </c>
      <c r="P769" s="15" t="s">
        <v>79</v>
      </c>
      <c r="Q769" s="6">
        <f t="shared" si="56"/>
        <v>2.3546371936568944E-2</v>
      </c>
      <c r="R769" s="1" t="str">
        <f t="shared" si="57"/>
        <v>Estimado.rar</v>
      </c>
      <c r="U769" s="5">
        <f t="shared" si="55"/>
        <v>1</v>
      </c>
      <c r="V769" s="1" t="s">
        <v>5409</v>
      </c>
      <c r="W769" s="1" t="str">
        <f t="shared" si="58"/>
        <v>ok</v>
      </c>
    </row>
    <row r="770" spans="1:23" ht="10.15" hidden="1" customHeight="1" x14ac:dyDescent="0.2">
      <c r="A770" s="14">
        <f t="shared" si="59"/>
        <v>767</v>
      </c>
      <c r="B770" s="15" t="s">
        <v>1380</v>
      </c>
      <c r="C770" s="15" t="s">
        <v>1381</v>
      </c>
      <c r="D770" s="15">
        <v>3.68</v>
      </c>
      <c r="E770" s="16">
        <v>3.7666506487265741</v>
      </c>
      <c r="F770" s="15" t="s">
        <v>79</v>
      </c>
      <c r="G770" s="15" t="s">
        <v>70</v>
      </c>
      <c r="H770" s="15" t="s">
        <v>80</v>
      </c>
      <c r="I770" s="15" t="s">
        <v>70</v>
      </c>
      <c r="J770" s="15" t="s">
        <v>70</v>
      </c>
      <c r="K770" s="15" t="s">
        <v>70</v>
      </c>
      <c r="L770" s="15" t="s">
        <v>70</v>
      </c>
      <c r="M770" s="15" t="s">
        <v>70</v>
      </c>
      <c r="N770" s="15" t="s">
        <v>80</v>
      </c>
      <c r="O770" s="15" t="s">
        <v>70</v>
      </c>
      <c r="P770" s="15" t="s">
        <v>79</v>
      </c>
      <c r="Q770" s="6">
        <f t="shared" si="56"/>
        <v>2.3546371936568944E-2</v>
      </c>
      <c r="R770" s="1" t="str">
        <f t="shared" si="57"/>
        <v>Estimado.rar</v>
      </c>
      <c r="U770" s="5">
        <f t="shared" si="55"/>
        <v>1</v>
      </c>
      <c r="V770" s="1" t="s">
        <v>5409</v>
      </c>
      <c r="W770" s="1" t="str">
        <f t="shared" si="58"/>
        <v>ok</v>
      </c>
    </row>
    <row r="771" spans="1:23" ht="10.15" hidden="1" customHeight="1" x14ac:dyDescent="0.2">
      <c r="A771" s="14">
        <f t="shared" si="59"/>
        <v>768</v>
      </c>
      <c r="B771" s="15" t="s">
        <v>1382</v>
      </c>
      <c r="C771" s="15" t="s">
        <v>1383</v>
      </c>
      <c r="D771" s="15">
        <v>8.5299999999999994</v>
      </c>
      <c r="E771" s="16">
        <v>8.7308505526189322</v>
      </c>
      <c r="F771" s="15" t="s">
        <v>79</v>
      </c>
      <c r="G771" s="15" t="s">
        <v>70</v>
      </c>
      <c r="H771" s="15" t="s">
        <v>80</v>
      </c>
      <c r="I771" s="15" t="s">
        <v>70</v>
      </c>
      <c r="J771" s="15" t="s">
        <v>70</v>
      </c>
      <c r="K771" s="15" t="s">
        <v>70</v>
      </c>
      <c r="L771" s="15" t="s">
        <v>70</v>
      </c>
      <c r="M771" s="15" t="s">
        <v>70</v>
      </c>
      <c r="N771" s="15" t="s">
        <v>80</v>
      </c>
      <c r="O771" s="15" t="s">
        <v>70</v>
      </c>
      <c r="P771" s="15" t="s">
        <v>79</v>
      </c>
      <c r="Q771" s="6">
        <f t="shared" si="56"/>
        <v>2.3546371936568944E-2</v>
      </c>
      <c r="R771" s="1" t="str">
        <f t="shared" si="57"/>
        <v>Estimado.rar</v>
      </c>
      <c r="U771" s="5">
        <f t="shared" ref="U771:U834" si="60">+COUNTIF($B$3:$B$2641,B771)</f>
        <v>1</v>
      </c>
      <c r="V771" s="1" t="s">
        <v>5409</v>
      </c>
      <c r="W771" s="1" t="str">
        <f t="shared" si="58"/>
        <v>ok</v>
      </c>
    </row>
    <row r="772" spans="1:23" ht="10.15" hidden="1" customHeight="1" x14ac:dyDescent="0.2">
      <c r="A772" s="14">
        <f t="shared" si="59"/>
        <v>769</v>
      </c>
      <c r="B772" s="15" t="s">
        <v>1384</v>
      </c>
      <c r="C772" s="15" t="s">
        <v>1385</v>
      </c>
      <c r="D772" s="15">
        <v>5.01</v>
      </c>
      <c r="E772" s="16">
        <v>5.1279673234022098</v>
      </c>
      <c r="F772" s="15" t="s">
        <v>79</v>
      </c>
      <c r="G772" s="15" t="s">
        <v>70</v>
      </c>
      <c r="H772" s="15" t="s">
        <v>80</v>
      </c>
      <c r="I772" s="15" t="s">
        <v>70</v>
      </c>
      <c r="J772" s="15" t="s">
        <v>70</v>
      </c>
      <c r="K772" s="15" t="s">
        <v>70</v>
      </c>
      <c r="L772" s="15" t="s">
        <v>70</v>
      </c>
      <c r="M772" s="15" t="s">
        <v>70</v>
      </c>
      <c r="N772" s="15" t="s">
        <v>80</v>
      </c>
      <c r="O772" s="15" t="s">
        <v>70</v>
      </c>
      <c r="P772" s="15" t="s">
        <v>79</v>
      </c>
      <c r="Q772" s="6">
        <f t="shared" ref="Q772:Q835" si="61">+IFERROR(E772/D772-1,"")</f>
        <v>2.3546371936568944E-2</v>
      </c>
      <c r="R772" s="1" t="str">
        <f t="shared" ref="R772:R835" si="62">+IF(N772="Sustento",H772,IF(N772="Precio regulado 2018",N772,IF(N772="Estimado","Estimado.rar",N772)))</f>
        <v>Estimado.rar</v>
      </c>
      <c r="U772" s="5">
        <f t="shared" si="60"/>
        <v>1</v>
      </c>
      <c r="V772" s="1" t="s">
        <v>5409</v>
      </c>
      <c r="W772" s="1" t="str">
        <f t="shared" ref="W772:W835" si="63">+IF(R772=V772,"ok","revisamos")</f>
        <v>ok</v>
      </c>
    </row>
    <row r="773" spans="1:23" ht="10.15" hidden="1" customHeight="1" x14ac:dyDescent="0.2">
      <c r="A773" s="14">
        <f t="shared" ref="A773:A836" si="64">+A772+1</f>
        <v>770</v>
      </c>
      <c r="B773" s="15" t="s">
        <v>1386</v>
      </c>
      <c r="C773" s="15" t="s">
        <v>1387</v>
      </c>
      <c r="D773" s="15">
        <v>8.5299999999999994</v>
      </c>
      <c r="E773" s="16">
        <v>8.7308505526189322</v>
      </c>
      <c r="F773" s="15" t="s">
        <v>79</v>
      </c>
      <c r="G773" s="15" t="s">
        <v>70</v>
      </c>
      <c r="H773" s="15" t="s">
        <v>80</v>
      </c>
      <c r="I773" s="15" t="s">
        <v>70</v>
      </c>
      <c r="J773" s="15" t="s">
        <v>70</v>
      </c>
      <c r="K773" s="15" t="s">
        <v>70</v>
      </c>
      <c r="L773" s="15" t="s">
        <v>70</v>
      </c>
      <c r="M773" s="15" t="s">
        <v>70</v>
      </c>
      <c r="N773" s="15" t="s">
        <v>80</v>
      </c>
      <c r="O773" s="15" t="s">
        <v>70</v>
      </c>
      <c r="P773" s="15" t="s">
        <v>79</v>
      </c>
      <c r="Q773" s="6">
        <f t="shared" si="61"/>
        <v>2.3546371936568944E-2</v>
      </c>
      <c r="R773" s="1" t="str">
        <f t="shared" si="62"/>
        <v>Estimado.rar</v>
      </c>
      <c r="U773" s="5">
        <f t="shared" si="60"/>
        <v>1</v>
      </c>
      <c r="V773" s="1" t="s">
        <v>5409</v>
      </c>
      <c r="W773" s="1" t="str">
        <f t="shared" si="63"/>
        <v>ok</v>
      </c>
    </row>
    <row r="774" spans="1:23" ht="10.15" hidden="1" customHeight="1" x14ac:dyDescent="0.2">
      <c r="A774" s="14">
        <f t="shared" si="64"/>
        <v>771</v>
      </c>
      <c r="B774" s="15" t="s">
        <v>1388</v>
      </c>
      <c r="C774" s="15" t="s">
        <v>1389</v>
      </c>
      <c r="D774" s="15">
        <v>2.62</v>
      </c>
      <c r="E774" s="16">
        <v>2.6816914944738106</v>
      </c>
      <c r="F774" s="15" t="s">
        <v>79</v>
      </c>
      <c r="G774" s="15" t="s">
        <v>70</v>
      </c>
      <c r="H774" s="15" t="s">
        <v>80</v>
      </c>
      <c r="I774" s="15" t="s">
        <v>70</v>
      </c>
      <c r="J774" s="15" t="s">
        <v>70</v>
      </c>
      <c r="K774" s="15" t="s">
        <v>70</v>
      </c>
      <c r="L774" s="15" t="s">
        <v>70</v>
      </c>
      <c r="M774" s="15" t="s">
        <v>70</v>
      </c>
      <c r="N774" s="15" t="s">
        <v>80</v>
      </c>
      <c r="O774" s="15" t="s">
        <v>70</v>
      </c>
      <c r="P774" s="15" t="s">
        <v>79</v>
      </c>
      <c r="Q774" s="6">
        <f t="shared" si="61"/>
        <v>2.3546371936568944E-2</v>
      </c>
      <c r="R774" s="1" t="str">
        <f t="shared" si="62"/>
        <v>Estimado.rar</v>
      </c>
      <c r="U774" s="5">
        <f t="shared" si="60"/>
        <v>1</v>
      </c>
      <c r="V774" s="1" t="s">
        <v>5409</v>
      </c>
      <c r="W774" s="1" t="str">
        <f t="shared" si="63"/>
        <v>ok</v>
      </c>
    </row>
    <row r="775" spans="1:23" ht="10.15" hidden="1" customHeight="1" x14ac:dyDescent="0.2">
      <c r="A775" s="14">
        <f t="shared" si="64"/>
        <v>772</v>
      </c>
      <c r="B775" s="15" t="s">
        <v>1390</v>
      </c>
      <c r="C775" s="15" t="s">
        <v>1391</v>
      </c>
      <c r="D775" s="15">
        <v>9.65</v>
      </c>
      <c r="E775" s="16">
        <v>8.6919557904853431</v>
      </c>
      <c r="F775" s="15" t="s">
        <v>79</v>
      </c>
      <c r="G775" s="15" t="s">
        <v>70</v>
      </c>
      <c r="H775" s="15" t="s">
        <v>80</v>
      </c>
      <c r="I775" s="15" t="s">
        <v>70</v>
      </c>
      <c r="J775" s="15" t="s">
        <v>70</v>
      </c>
      <c r="K775" s="15" t="s">
        <v>70</v>
      </c>
      <c r="L775" s="15" t="s">
        <v>70</v>
      </c>
      <c r="M775" s="15" t="s">
        <v>70</v>
      </c>
      <c r="N775" s="15" t="s">
        <v>80</v>
      </c>
      <c r="O775" s="15" t="s">
        <v>70</v>
      </c>
      <c r="P775" s="15" t="s">
        <v>79</v>
      </c>
      <c r="Q775" s="6">
        <f t="shared" si="61"/>
        <v>-9.9279192695819418E-2</v>
      </c>
      <c r="R775" s="1" t="str">
        <f t="shared" si="62"/>
        <v>Estimado.rar</v>
      </c>
      <c r="U775" s="5">
        <f t="shared" si="60"/>
        <v>1</v>
      </c>
      <c r="V775" s="1" t="s">
        <v>5409</v>
      </c>
      <c r="W775" s="1" t="str">
        <f t="shared" si="63"/>
        <v>ok</v>
      </c>
    </row>
    <row r="776" spans="1:23" ht="10.15" hidden="1" customHeight="1" x14ac:dyDescent="0.2">
      <c r="A776" s="14">
        <f t="shared" si="64"/>
        <v>773</v>
      </c>
      <c r="B776" s="15" t="s">
        <v>1392</v>
      </c>
      <c r="C776" s="15" t="s">
        <v>1393</v>
      </c>
      <c r="D776" s="15">
        <v>4.8</v>
      </c>
      <c r="E776" s="16">
        <v>4.9130225852955309</v>
      </c>
      <c r="F776" s="15" t="s">
        <v>79</v>
      </c>
      <c r="G776" s="15" t="s">
        <v>70</v>
      </c>
      <c r="H776" s="15" t="s">
        <v>80</v>
      </c>
      <c r="I776" s="15" t="s">
        <v>70</v>
      </c>
      <c r="J776" s="15" t="s">
        <v>70</v>
      </c>
      <c r="K776" s="15" t="s">
        <v>70</v>
      </c>
      <c r="L776" s="15" t="s">
        <v>70</v>
      </c>
      <c r="M776" s="15" t="s">
        <v>70</v>
      </c>
      <c r="N776" s="15" t="s">
        <v>80</v>
      </c>
      <c r="O776" s="15" t="s">
        <v>70</v>
      </c>
      <c r="P776" s="15" t="s">
        <v>79</v>
      </c>
      <c r="Q776" s="6">
        <f t="shared" si="61"/>
        <v>2.3546371936568944E-2</v>
      </c>
      <c r="R776" s="1" t="str">
        <f t="shared" si="62"/>
        <v>Estimado.rar</v>
      </c>
      <c r="U776" s="5">
        <f t="shared" si="60"/>
        <v>1</v>
      </c>
      <c r="V776" s="1" t="s">
        <v>5409</v>
      </c>
      <c r="W776" s="1" t="str">
        <f t="shared" si="63"/>
        <v>ok</v>
      </c>
    </row>
    <row r="777" spans="1:23" ht="10.15" hidden="1" customHeight="1" x14ac:dyDescent="0.2">
      <c r="A777" s="14">
        <f t="shared" si="64"/>
        <v>774</v>
      </c>
      <c r="B777" s="15" t="s">
        <v>1394</v>
      </c>
      <c r="C777" s="15" t="s">
        <v>1395</v>
      </c>
      <c r="D777" s="15">
        <v>9.84</v>
      </c>
      <c r="E777" s="16">
        <v>10.071696299855839</v>
      </c>
      <c r="F777" s="15" t="s">
        <v>79</v>
      </c>
      <c r="G777" s="15" t="s">
        <v>70</v>
      </c>
      <c r="H777" s="15" t="s">
        <v>80</v>
      </c>
      <c r="I777" s="15" t="s">
        <v>70</v>
      </c>
      <c r="J777" s="15" t="s">
        <v>70</v>
      </c>
      <c r="K777" s="15" t="s">
        <v>70</v>
      </c>
      <c r="L777" s="15" t="s">
        <v>70</v>
      </c>
      <c r="M777" s="15" t="s">
        <v>70</v>
      </c>
      <c r="N777" s="15" t="s">
        <v>80</v>
      </c>
      <c r="O777" s="15" t="s">
        <v>70</v>
      </c>
      <c r="P777" s="15" t="s">
        <v>79</v>
      </c>
      <c r="Q777" s="6">
        <f t="shared" si="61"/>
        <v>2.3546371936568944E-2</v>
      </c>
      <c r="R777" s="1" t="str">
        <f t="shared" si="62"/>
        <v>Estimado.rar</v>
      </c>
      <c r="U777" s="5">
        <f t="shared" si="60"/>
        <v>1</v>
      </c>
      <c r="V777" s="1" t="s">
        <v>5409</v>
      </c>
      <c r="W777" s="1" t="str">
        <f t="shared" si="63"/>
        <v>ok</v>
      </c>
    </row>
    <row r="778" spans="1:23" ht="10.15" hidden="1" customHeight="1" x14ac:dyDescent="0.2">
      <c r="A778" s="14">
        <f t="shared" si="64"/>
        <v>775</v>
      </c>
      <c r="B778" s="15" t="s">
        <v>1396</v>
      </c>
      <c r="C778" s="15" t="s">
        <v>1397</v>
      </c>
      <c r="D778" s="15">
        <v>4.67</v>
      </c>
      <c r="E778" s="16">
        <v>4.7799615569437766</v>
      </c>
      <c r="F778" s="15" t="s">
        <v>79</v>
      </c>
      <c r="G778" s="15" t="s">
        <v>70</v>
      </c>
      <c r="H778" s="15" t="s">
        <v>80</v>
      </c>
      <c r="I778" s="15" t="s">
        <v>70</v>
      </c>
      <c r="J778" s="15" t="s">
        <v>70</v>
      </c>
      <c r="K778" s="15" t="s">
        <v>70</v>
      </c>
      <c r="L778" s="15" t="s">
        <v>70</v>
      </c>
      <c r="M778" s="15" t="s">
        <v>70</v>
      </c>
      <c r="N778" s="15" t="s">
        <v>80</v>
      </c>
      <c r="O778" s="15" t="s">
        <v>70</v>
      </c>
      <c r="P778" s="15" t="s">
        <v>79</v>
      </c>
      <c r="Q778" s="6">
        <f t="shared" si="61"/>
        <v>2.3546371936568944E-2</v>
      </c>
      <c r="R778" s="1" t="str">
        <f t="shared" si="62"/>
        <v>Estimado.rar</v>
      </c>
      <c r="U778" s="5">
        <f t="shared" si="60"/>
        <v>1</v>
      </c>
      <c r="V778" s="1" t="s">
        <v>5409</v>
      </c>
      <c r="W778" s="1" t="str">
        <f t="shared" si="63"/>
        <v>ok</v>
      </c>
    </row>
    <row r="779" spans="1:23" ht="10.15" hidden="1" customHeight="1" x14ac:dyDescent="0.2">
      <c r="A779" s="14">
        <f t="shared" si="64"/>
        <v>776</v>
      </c>
      <c r="B779" s="15" t="s">
        <v>1398</v>
      </c>
      <c r="C779" s="15" t="s">
        <v>1399</v>
      </c>
      <c r="D779" s="15">
        <v>8.5299999999999994</v>
      </c>
      <c r="E779" s="16">
        <v>8.7308505526189322</v>
      </c>
      <c r="F779" s="15" t="s">
        <v>79</v>
      </c>
      <c r="G779" s="15" t="s">
        <v>70</v>
      </c>
      <c r="H779" s="15" t="s">
        <v>80</v>
      </c>
      <c r="I779" s="15" t="s">
        <v>70</v>
      </c>
      <c r="J779" s="15" t="s">
        <v>70</v>
      </c>
      <c r="K779" s="15" t="s">
        <v>70</v>
      </c>
      <c r="L779" s="15" t="s">
        <v>70</v>
      </c>
      <c r="M779" s="15" t="s">
        <v>70</v>
      </c>
      <c r="N779" s="15" t="s">
        <v>80</v>
      </c>
      <c r="O779" s="15" t="s">
        <v>70</v>
      </c>
      <c r="P779" s="15" t="s">
        <v>79</v>
      </c>
      <c r="Q779" s="6">
        <f t="shared" si="61"/>
        <v>2.3546371936568944E-2</v>
      </c>
      <c r="R779" s="1" t="str">
        <f t="shared" si="62"/>
        <v>Estimado.rar</v>
      </c>
      <c r="U779" s="5">
        <f t="shared" si="60"/>
        <v>1</v>
      </c>
      <c r="V779" s="1" t="s">
        <v>5409</v>
      </c>
      <c r="W779" s="1" t="str">
        <f t="shared" si="63"/>
        <v>ok</v>
      </c>
    </row>
    <row r="780" spans="1:23" ht="10.15" hidden="1" customHeight="1" x14ac:dyDescent="0.2">
      <c r="A780" s="14">
        <f t="shared" si="64"/>
        <v>777</v>
      </c>
      <c r="B780" s="15" t="s">
        <v>1400</v>
      </c>
      <c r="C780" s="15" t="s">
        <v>1401</v>
      </c>
      <c r="D780" s="15">
        <v>3.68</v>
      </c>
      <c r="E780" s="16">
        <v>3.7666506487265741</v>
      </c>
      <c r="F780" s="15" t="s">
        <v>79</v>
      </c>
      <c r="G780" s="15" t="s">
        <v>70</v>
      </c>
      <c r="H780" s="15" t="s">
        <v>80</v>
      </c>
      <c r="I780" s="15" t="s">
        <v>70</v>
      </c>
      <c r="J780" s="15" t="s">
        <v>70</v>
      </c>
      <c r="K780" s="15" t="s">
        <v>70</v>
      </c>
      <c r="L780" s="15" t="s">
        <v>70</v>
      </c>
      <c r="M780" s="15" t="s">
        <v>70</v>
      </c>
      <c r="N780" s="15" t="s">
        <v>80</v>
      </c>
      <c r="O780" s="15" t="s">
        <v>70</v>
      </c>
      <c r="P780" s="15" t="s">
        <v>79</v>
      </c>
      <c r="Q780" s="6">
        <f t="shared" si="61"/>
        <v>2.3546371936568944E-2</v>
      </c>
      <c r="R780" s="1" t="str">
        <f t="shared" si="62"/>
        <v>Estimado.rar</v>
      </c>
      <c r="U780" s="5">
        <f t="shared" si="60"/>
        <v>1</v>
      </c>
      <c r="V780" s="1" t="s">
        <v>5409</v>
      </c>
      <c r="W780" s="1" t="str">
        <f t="shared" si="63"/>
        <v>ok</v>
      </c>
    </row>
    <row r="781" spans="1:23" ht="10.15" hidden="1" customHeight="1" x14ac:dyDescent="0.2">
      <c r="A781" s="14">
        <f t="shared" si="64"/>
        <v>778</v>
      </c>
      <c r="B781" s="15" t="s">
        <v>1402</v>
      </c>
      <c r="C781" s="15" t="s">
        <v>1403</v>
      </c>
      <c r="D781" s="15">
        <v>13.42</v>
      </c>
      <c r="E781" s="16">
        <v>13.735992311388754</v>
      </c>
      <c r="F781" s="15" t="s">
        <v>79</v>
      </c>
      <c r="G781" s="15" t="s">
        <v>70</v>
      </c>
      <c r="H781" s="15" t="s">
        <v>80</v>
      </c>
      <c r="I781" s="15" t="s">
        <v>70</v>
      </c>
      <c r="J781" s="15" t="s">
        <v>70</v>
      </c>
      <c r="K781" s="15" t="s">
        <v>70</v>
      </c>
      <c r="L781" s="15" t="s">
        <v>70</v>
      </c>
      <c r="M781" s="15" t="s">
        <v>70</v>
      </c>
      <c r="N781" s="15" t="s">
        <v>80</v>
      </c>
      <c r="O781" s="15" t="s">
        <v>70</v>
      </c>
      <c r="P781" s="15" t="s">
        <v>79</v>
      </c>
      <c r="Q781" s="6">
        <f t="shared" si="61"/>
        <v>2.3546371936568944E-2</v>
      </c>
      <c r="R781" s="1" t="str">
        <f t="shared" si="62"/>
        <v>Estimado.rar</v>
      </c>
      <c r="U781" s="5">
        <f t="shared" si="60"/>
        <v>1</v>
      </c>
      <c r="V781" s="1" t="s">
        <v>5409</v>
      </c>
      <c r="W781" s="1" t="str">
        <f t="shared" si="63"/>
        <v>ok</v>
      </c>
    </row>
    <row r="782" spans="1:23" ht="10.15" hidden="1" customHeight="1" x14ac:dyDescent="0.2">
      <c r="A782" s="14">
        <f t="shared" si="64"/>
        <v>779</v>
      </c>
      <c r="B782" s="15" t="s">
        <v>1404</v>
      </c>
      <c r="C782" s="15" t="s">
        <v>1405</v>
      </c>
      <c r="D782" s="15">
        <v>5.01</v>
      </c>
      <c r="E782" s="16">
        <v>5.1279673234022098</v>
      </c>
      <c r="F782" s="15" t="s">
        <v>79</v>
      </c>
      <c r="G782" s="15" t="s">
        <v>70</v>
      </c>
      <c r="H782" s="15" t="s">
        <v>80</v>
      </c>
      <c r="I782" s="15" t="s">
        <v>70</v>
      </c>
      <c r="J782" s="15" t="s">
        <v>70</v>
      </c>
      <c r="K782" s="15" t="s">
        <v>70</v>
      </c>
      <c r="L782" s="15" t="s">
        <v>70</v>
      </c>
      <c r="M782" s="15" t="s">
        <v>70</v>
      </c>
      <c r="N782" s="15" t="s">
        <v>80</v>
      </c>
      <c r="O782" s="15" t="s">
        <v>70</v>
      </c>
      <c r="P782" s="15" t="s">
        <v>79</v>
      </c>
      <c r="Q782" s="6">
        <f t="shared" si="61"/>
        <v>2.3546371936568944E-2</v>
      </c>
      <c r="R782" s="1" t="str">
        <f t="shared" si="62"/>
        <v>Estimado.rar</v>
      </c>
      <c r="U782" s="5">
        <f t="shared" si="60"/>
        <v>1</v>
      </c>
      <c r="V782" s="1" t="s">
        <v>5409</v>
      </c>
      <c r="W782" s="1" t="str">
        <f t="shared" si="63"/>
        <v>ok</v>
      </c>
    </row>
    <row r="783" spans="1:23" ht="10.15" hidden="1" customHeight="1" x14ac:dyDescent="0.2">
      <c r="A783" s="14">
        <f t="shared" si="64"/>
        <v>780</v>
      </c>
      <c r="B783" s="15" t="s">
        <v>1406</v>
      </c>
      <c r="C783" s="15" t="s">
        <v>1407</v>
      </c>
      <c r="D783" s="15">
        <v>13.71</v>
      </c>
      <c r="E783" s="16">
        <v>14.032820759250361</v>
      </c>
      <c r="F783" s="15" t="s">
        <v>79</v>
      </c>
      <c r="G783" s="15" t="s">
        <v>70</v>
      </c>
      <c r="H783" s="15" t="s">
        <v>80</v>
      </c>
      <c r="I783" s="15" t="s">
        <v>70</v>
      </c>
      <c r="J783" s="15" t="s">
        <v>70</v>
      </c>
      <c r="K783" s="15" t="s">
        <v>70</v>
      </c>
      <c r="L783" s="15" t="s">
        <v>70</v>
      </c>
      <c r="M783" s="15" t="s">
        <v>70</v>
      </c>
      <c r="N783" s="15" t="s">
        <v>80</v>
      </c>
      <c r="O783" s="15" t="s">
        <v>70</v>
      </c>
      <c r="P783" s="15" t="s">
        <v>79</v>
      </c>
      <c r="Q783" s="6">
        <f t="shared" si="61"/>
        <v>2.3546371936568944E-2</v>
      </c>
      <c r="R783" s="1" t="str">
        <f t="shared" si="62"/>
        <v>Estimado.rar</v>
      </c>
      <c r="U783" s="5">
        <f t="shared" si="60"/>
        <v>1</v>
      </c>
      <c r="V783" s="1" t="s">
        <v>5409</v>
      </c>
      <c r="W783" s="1" t="str">
        <f t="shared" si="63"/>
        <v>ok</v>
      </c>
    </row>
    <row r="784" spans="1:23" ht="10.15" hidden="1" customHeight="1" x14ac:dyDescent="0.2">
      <c r="A784" s="14">
        <f t="shared" si="64"/>
        <v>781</v>
      </c>
      <c r="B784" s="15" t="s">
        <v>1408</v>
      </c>
      <c r="C784" s="15" t="s">
        <v>1409</v>
      </c>
      <c r="D784" s="15">
        <v>2.62</v>
      </c>
      <c r="E784" s="16">
        <v>2.6816914944738106</v>
      </c>
      <c r="F784" s="15" t="s">
        <v>79</v>
      </c>
      <c r="G784" s="15" t="s">
        <v>70</v>
      </c>
      <c r="H784" s="15" t="s">
        <v>80</v>
      </c>
      <c r="I784" s="15" t="s">
        <v>70</v>
      </c>
      <c r="J784" s="15" t="s">
        <v>70</v>
      </c>
      <c r="K784" s="15" t="s">
        <v>70</v>
      </c>
      <c r="L784" s="15" t="s">
        <v>70</v>
      </c>
      <c r="M784" s="15" t="s">
        <v>70</v>
      </c>
      <c r="N784" s="15" t="s">
        <v>80</v>
      </c>
      <c r="O784" s="15" t="s">
        <v>70</v>
      </c>
      <c r="P784" s="15" t="s">
        <v>79</v>
      </c>
      <c r="Q784" s="6">
        <f t="shared" si="61"/>
        <v>2.3546371936568944E-2</v>
      </c>
      <c r="R784" s="1" t="str">
        <f t="shared" si="62"/>
        <v>Estimado.rar</v>
      </c>
      <c r="U784" s="5">
        <f t="shared" si="60"/>
        <v>1</v>
      </c>
      <c r="V784" s="1" t="s">
        <v>5409</v>
      </c>
      <c r="W784" s="1" t="str">
        <f t="shared" si="63"/>
        <v>ok</v>
      </c>
    </row>
    <row r="785" spans="1:23" ht="10.15" hidden="1" customHeight="1" x14ac:dyDescent="0.2">
      <c r="A785" s="14">
        <f t="shared" si="64"/>
        <v>782</v>
      </c>
      <c r="B785" s="15" t="s">
        <v>1410</v>
      </c>
      <c r="C785" s="15" t="s">
        <v>1411</v>
      </c>
      <c r="D785" s="15">
        <v>13.71</v>
      </c>
      <c r="E785" s="16">
        <v>13.471507928880346</v>
      </c>
      <c r="F785" s="15" t="s">
        <v>79</v>
      </c>
      <c r="G785" s="15" t="s">
        <v>70</v>
      </c>
      <c r="H785" s="15" t="s">
        <v>80</v>
      </c>
      <c r="I785" s="15" t="s">
        <v>70</v>
      </c>
      <c r="J785" s="15" t="s">
        <v>70</v>
      </c>
      <c r="K785" s="15" t="s">
        <v>70</v>
      </c>
      <c r="L785" s="15" t="s">
        <v>70</v>
      </c>
      <c r="M785" s="15" t="s">
        <v>70</v>
      </c>
      <c r="N785" s="15" t="s">
        <v>80</v>
      </c>
      <c r="O785" s="15" t="s">
        <v>70</v>
      </c>
      <c r="P785" s="15" t="s">
        <v>79</v>
      </c>
      <c r="Q785" s="6">
        <f t="shared" si="61"/>
        <v>-1.739548294089388E-2</v>
      </c>
      <c r="R785" s="1" t="str">
        <f t="shared" si="62"/>
        <v>Estimado.rar</v>
      </c>
      <c r="U785" s="5">
        <f t="shared" si="60"/>
        <v>1</v>
      </c>
      <c r="V785" s="1" t="s">
        <v>5409</v>
      </c>
      <c r="W785" s="1" t="str">
        <f t="shared" si="63"/>
        <v>ok</v>
      </c>
    </row>
    <row r="786" spans="1:23" ht="10.15" hidden="1" customHeight="1" x14ac:dyDescent="0.2">
      <c r="A786" s="14">
        <f t="shared" si="64"/>
        <v>783</v>
      </c>
      <c r="B786" s="15" t="s">
        <v>1412</v>
      </c>
      <c r="C786" s="15" t="s">
        <v>1413</v>
      </c>
      <c r="D786" s="15">
        <v>4.8</v>
      </c>
      <c r="E786" s="16">
        <v>4.9130225852955309</v>
      </c>
      <c r="F786" s="15" t="s">
        <v>79</v>
      </c>
      <c r="G786" s="15" t="s">
        <v>70</v>
      </c>
      <c r="H786" s="15" t="s">
        <v>80</v>
      </c>
      <c r="I786" s="15" t="s">
        <v>70</v>
      </c>
      <c r="J786" s="15" t="s">
        <v>70</v>
      </c>
      <c r="K786" s="15" t="s">
        <v>70</v>
      </c>
      <c r="L786" s="15" t="s">
        <v>70</v>
      </c>
      <c r="M786" s="15" t="s">
        <v>70</v>
      </c>
      <c r="N786" s="15" t="s">
        <v>80</v>
      </c>
      <c r="O786" s="15" t="s">
        <v>70</v>
      </c>
      <c r="P786" s="15" t="s">
        <v>79</v>
      </c>
      <c r="Q786" s="6">
        <f t="shared" si="61"/>
        <v>2.3546371936568944E-2</v>
      </c>
      <c r="R786" s="1" t="str">
        <f t="shared" si="62"/>
        <v>Estimado.rar</v>
      </c>
      <c r="U786" s="5">
        <f t="shared" si="60"/>
        <v>1</v>
      </c>
      <c r="V786" s="1" t="s">
        <v>5409</v>
      </c>
      <c r="W786" s="1" t="str">
        <f t="shared" si="63"/>
        <v>ok</v>
      </c>
    </row>
    <row r="787" spans="1:23" ht="10.15" hidden="1" customHeight="1" x14ac:dyDescent="0.2">
      <c r="A787" s="14">
        <f t="shared" si="64"/>
        <v>784</v>
      </c>
      <c r="B787" s="15" t="s">
        <v>1414</v>
      </c>
      <c r="C787" s="15" t="s">
        <v>1415</v>
      </c>
      <c r="D787" s="15">
        <v>13.71</v>
      </c>
      <c r="E787" s="16">
        <v>14.032820759250361</v>
      </c>
      <c r="F787" s="15" t="s">
        <v>79</v>
      </c>
      <c r="G787" s="15" t="s">
        <v>70</v>
      </c>
      <c r="H787" s="15" t="s">
        <v>80</v>
      </c>
      <c r="I787" s="15" t="s">
        <v>70</v>
      </c>
      <c r="J787" s="15" t="s">
        <v>70</v>
      </c>
      <c r="K787" s="15" t="s">
        <v>70</v>
      </c>
      <c r="L787" s="15" t="s">
        <v>70</v>
      </c>
      <c r="M787" s="15" t="s">
        <v>70</v>
      </c>
      <c r="N787" s="15" t="s">
        <v>80</v>
      </c>
      <c r="O787" s="15" t="s">
        <v>70</v>
      </c>
      <c r="P787" s="15" t="s">
        <v>79</v>
      </c>
      <c r="Q787" s="6">
        <f t="shared" si="61"/>
        <v>2.3546371936568944E-2</v>
      </c>
      <c r="R787" s="1" t="str">
        <f t="shared" si="62"/>
        <v>Estimado.rar</v>
      </c>
      <c r="U787" s="5">
        <f t="shared" si="60"/>
        <v>1</v>
      </c>
      <c r="V787" s="1" t="s">
        <v>5409</v>
      </c>
      <c r="W787" s="1" t="str">
        <f t="shared" si="63"/>
        <v>ok</v>
      </c>
    </row>
    <row r="788" spans="1:23" ht="10.15" hidden="1" customHeight="1" x14ac:dyDescent="0.2">
      <c r="A788" s="14">
        <f t="shared" si="64"/>
        <v>785</v>
      </c>
      <c r="B788" s="15" t="s">
        <v>1416</v>
      </c>
      <c r="C788" s="15" t="s">
        <v>1417</v>
      </c>
      <c r="D788" s="15">
        <v>4.67</v>
      </c>
      <c r="E788" s="16">
        <v>4.7799615569437766</v>
      </c>
      <c r="F788" s="15" t="s">
        <v>79</v>
      </c>
      <c r="G788" s="15" t="s">
        <v>70</v>
      </c>
      <c r="H788" s="15" t="s">
        <v>80</v>
      </c>
      <c r="I788" s="15" t="s">
        <v>70</v>
      </c>
      <c r="J788" s="15" t="s">
        <v>70</v>
      </c>
      <c r="K788" s="15" t="s">
        <v>70</v>
      </c>
      <c r="L788" s="15" t="s">
        <v>70</v>
      </c>
      <c r="M788" s="15" t="s">
        <v>70</v>
      </c>
      <c r="N788" s="15" t="s">
        <v>80</v>
      </c>
      <c r="O788" s="15" t="s">
        <v>70</v>
      </c>
      <c r="P788" s="15" t="s">
        <v>79</v>
      </c>
      <c r="Q788" s="6">
        <f t="shared" si="61"/>
        <v>2.3546371936568944E-2</v>
      </c>
      <c r="R788" s="1" t="str">
        <f t="shared" si="62"/>
        <v>Estimado.rar</v>
      </c>
      <c r="U788" s="5">
        <f t="shared" si="60"/>
        <v>1</v>
      </c>
      <c r="V788" s="1" t="s">
        <v>5409</v>
      </c>
      <c r="W788" s="1" t="str">
        <f t="shared" si="63"/>
        <v>ok</v>
      </c>
    </row>
    <row r="789" spans="1:23" ht="10.15" hidden="1" customHeight="1" x14ac:dyDescent="0.2">
      <c r="A789" s="14">
        <f t="shared" si="64"/>
        <v>786</v>
      </c>
      <c r="B789" s="15" t="s">
        <v>1418</v>
      </c>
      <c r="C789" s="15" t="s">
        <v>1419</v>
      </c>
      <c r="D789" s="15">
        <v>13.71</v>
      </c>
      <c r="E789" s="16">
        <v>14.032820759250361</v>
      </c>
      <c r="F789" s="15" t="s">
        <v>79</v>
      </c>
      <c r="G789" s="15" t="s">
        <v>70</v>
      </c>
      <c r="H789" s="15" t="s">
        <v>80</v>
      </c>
      <c r="I789" s="15" t="s">
        <v>70</v>
      </c>
      <c r="J789" s="15" t="s">
        <v>70</v>
      </c>
      <c r="K789" s="15" t="s">
        <v>70</v>
      </c>
      <c r="L789" s="15" t="s">
        <v>70</v>
      </c>
      <c r="M789" s="15" t="s">
        <v>70</v>
      </c>
      <c r="N789" s="15" t="s">
        <v>80</v>
      </c>
      <c r="O789" s="15" t="s">
        <v>70</v>
      </c>
      <c r="P789" s="15" t="s">
        <v>79</v>
      </c>
      <c r="Q789" s="6">
        <f t="shared" si="61"/>
        <v>2.3546371936568944E-2</v>
      </c>
      <c r="R789" s="1" t="str">
        <f t="shared" si="62"/>
        <v>Estimado.rar</v>
      </c>
      <c r="U789" s="5">
        <f t="shared" si="60"/>
        <v>1</v>
      </c>
      <c r="V789" s="1" t="s">
        <v>5409</v>
      </c>
      <c r="W789" s="1" t="str">
        <f t="shared" si="63"/>
        <v>ok</v>
      </c>
    </row>
    <row r="790" spans="1:23" ht="10.15" hidden="1" customHeight="1" x14ac:dyDescent="0.2">
      <c r="A790" s="14">
        <f t="shared" si="64"/>
        <v>787</v>
      </c>
      <c r="B790" s="15" t="s">
        <v>1420</v>
      </c>
      <c r="C790" s="15" t="s">
        <v>1421</v>
      </c>
      <c r="D790" s="15">
        <v>3.68</v>
      </c>
      <c r="E790" s="16">
        <v>3.7666506487265741</v>
      </c>
      <c r="F790" s="15" t="s">
        <v>79</v>
      </c>
      <c r="G790" s="15" t="s">
        <v>70</v>
      </c>
      <c r="H790" s="15" t="s">
        <v>80</v>
      </c>
      <c r="I790" s="15" t="s">
        <v>70</v>
      </c>
      <c r="J790" s="15" t="s">
        <v>70</v>
      </c>
      <c r="K790" s="15" t="s">
        <v>70</v>
      </c>
      <c r="L790" s="15" t="s">
        <v>70</v>
      </c>
      <c r="M790" s="15" t="s">
        <v>70</v>
      </c>
      <c r="N790" s="15" t="s">
        <v>80</v>
      </c>
      <c r="O790" s="15" t="s">
        <v>70</v>
      </c>
      <c r="P790" s="15" t="s">
        <v>79</v>
      </c>
      <c r="Q790" s="6">
        <f t="shared" si="61"/>
        <v>2.3546371936568944E-2</v>
      </c>
      <c r="R790" s="1" t="str">
        <f t="shared" si="62"/>
        <v>Estimado.rar</v>
      </c>
      <c r="U790" s="5">
        <f t="shared" si="60"/>
        <v>1</v>
      </c>
      <c r="V790" s="1" t="s">
        <v>5409</v>
      </c>
      <c r="W790" s="1" t="str">
        <f t="shared" si="63"/>
        <v>ok</v>
      </c>
    </row>
    <row r="791" spans="1:23" ht="10.15" hidden="1" customHeight="1" x14ac:dyDescent="0.2">
      <c r="A791" s="14">
        <f t="shared" si="64"/>
        <v>788</v>
      </c>
      <c r="B791" s="15" t="s">
        <v>1422</v>
      </c>
      <c r="C791" s="15" t="s">
        <v>1423</v>
      </c>
      <c r="D791" s="15">
        <v>15.33</v>
      </c>
      <c r="E791" s="16">
        <v>15.690965881787601</v>
      </c>
      <c r="F791" s="15" t="s">
        <v>79</v>
      </c>
      <c r="G791" s="15" t="s">
        <v>70</v>
      </c>
      <c r="H791" s="15" t="s">
        <v>80</v>
      </c>
      <c r="I791" s="15" t="s">
        <v>70</v>
      </c>
      <c r="J791" s="15" t="s">
        <v>70</v>
      </c>
      <c r="K791" s="15" t="s">
        <v>70</v>
      </c>
      <c r="L791" s="15" t="s">
        <v>70</v>
      </c>
      <c r="M791" s="15" t="s">
        <v>70</v>
      </c>
      <c r="N791" s="15" t="s">
        <v>80</v>
      </c>
      <c r="O791" s="15" t="s">
        <v>70</v>
      </c>
      <c r="P791" s="15" t="s">
        <v>79</v>
      </c>
      <c r="Q791" s="6">
        <f t="shared" si="61"/>
        <v>2.3546371936568944E-2</v>
      </c>
      <c r="R791" s="1" t="str">
        <f t="shared" si="62"/>
        <v>Estimado.rar</v>
      </c>
      <c r="U791" s="5">
        <f t="shared" si="60"/>
        <v>1</v>
      </c>
      <c r="V791" s="1" t="s">
        <v>5409</v>
      </c>
      <c r="W791" s="1" t="str">
        <f t="shared" si="63"/>
        <v>ok</v>
      </c>
    </row>
    <row r="792" spans="1:23" ht="10.15" hidden="1" customHeight="1" x14ac:dyDescent="0.2">
      <c r="A792" s="14">
        <f t="shared" si="64"/>
        <v>789</v>
      </c>
      <c r="B792" s="15" t="s">
        <v>1424</v>
      </c>
      <c r="C792" s="15" t="s">
        <v>1425</v>
      </c>
      <c r="D792" s="15">
        <v>5.01</v>
      </c>
      <c r="E792" s="16">
        <v>5.1279673234022098</v>
      </c>
      <c r="F792" s="15" t="s">
        <v>79</v>
      </c>
      <c r="G792" s="15" t="s">
        <v>70</v>
      </c>
      <c r="H792" s="15" t="s">
        <v>80</v>
      </c>
      <c r="I792" s="15" t="s">
        <v>70</v>
      </c>
      <c r="J792" s="15" t="s">
        <v>70</v>
      </c>
      <c r="K792" s="15" t="s">
        <v>70</v>
      </c>
      <c r="L792" s="15" t="s">
        <v>70</v>
      </c>
      <c r="M792" s="15" t="s">
        <v>70</v>
      </c>
      <c r="N792" s="15" t="s">
        <v>80</v>
      </c>
      <c r="O792" s="15" t="s">
        <v>70</v>
      </c>
      <c r="P792" s="15" t="s">
        <v>79</v>
      </c>
      <c r="Q792" s="6">
        <f t="shared" si="61"/>
        <v>2.3546371936568944E-2</v>
      </c>
      <c r="R792" s="1" t="str">
        <f t="shared" si="62"/>
        <v>Estimado.rar</v>
      </c>
      <c r="U792" s="5">
        <f t="shared" si="60"/>
        <v>1</v>
      </c>
      <c r="V792" s="1" t="s">
        <v>5409</v>
      </c>
      <c r="W792" s="1" t="str">
        <f t="shared" si="63"/>
        <v>ok</v>
      </c>
    </row>
    <row r="793" spans="1:23" ht="10.15" hidden="1" customHeight="1" x14ac:dyDescent="0.2">
      <c r="A793" s="14">
        <f t="shared" si="64"/>
        <v>790</v>
      </c>
      <c r="B793" s="15" t="s">
        <v>1426</v>
      </c>
      <c r="C793" s="15" t="s">
        <v>1427</v>
      </c>
      <c r="D793" s="15">
        <v>18.55</v>
      </c>
      <c r="E793" s="16">
        <v>18.986785199423355</v>
      </c>
      <c r="F793" s="15" t="s">
        <v>79</v>
      </c>
      <c r="G793" s="15" t="s">
        <v>70</v>
      </c>
      <c r="H793" s="15" t="s">
        <v>80</v>
      </c>
      <c r="I793" s="15" t="s">
        <v>70</v>
      </c>
      <c r="J793" s="15" t="s">
        <v>70</v>
      </c>
      <c r="K793" s="15" t="s">
        <v>70</v>
      </c>
      <c r="L793" s="15" t="s">
        <v>70</v>
      </c>
      <c r="M793" s="15" t="s">
        <v>70</v>
      </c>
      <c r="N793" s="15" t="s">
        <v>80</v>
      </c>
      <c r="O793" s="15" t="s">
        <v>70</v>
      </c>
      <c r="P793" s="15" t="s">
        <v>79</v>
      </c>
      <c r="Q793" s="6">
        <f t="shared" si="61"/>
        <v>2.3546371936568944E-2</v>
      </c>
      <c r="R793" s="1" t="str">
        <f t="shared" si="62"/>
        <v>Estimado.rar</v>
      </c>
      <c r="U793" s="5">
        <f t="shared" si="60"/>
        <v>1</v>
      </c>
      <c r="V793" s="1" t="s">
        <v>5409</v>
      </c>
      <c r="W793" s="1" t="str">
        <f t="shared" si="63"/>
        <v>ok</v>
      </c>
    </row>
    <row r="794" spans="1:23" ht="10.15" hidden="1" customHeight="1" x14ac:dyDescent="0.2">
      <c r="A794" s="14">
        <f t="shared" si="64"/>
        <v>791</v>
      </c>
      <c r="B794" s="15" t="s">
        <v>1428</v>
      </c>
      <c r="C794" s="15" t="s">
        <v>1429</v>
      </c>
      <c r="D794" s="15">
        <v>2.62</v>
      </c>
      <c r="E794" s="16">
        <v>2.6816914944738106</v>
      </c>
      <c r="F794" s="15" t="s">
        <v>79</v>
      </c>
      <c r="G794" s="15" t="s">
        <v>70</v>
      </c>
      <c r="H794" s="15" t="s">
        <v>80</v>
      </c>
      <c r="I794" s="15" t="s">
        <v>70</v>
      </c>
      <c r="J794" s="15" t="s">
        <v>70</v>
      </c>
      <c r="K794" s="15" t="s">
        <v>70</v>
      </c>
      <c r="L794" s="15" t="s">
        <v>70</v>
      </c>
      <c r="M794" s="15" t="s">
        <v>70</v>
      </c>
      <c r="N794" s="15" t="s">
        <v>80</v>
      </c>
      <c r="O794" s="15" t="s">
        <v>70</v>
      </c>
      <c r="P794" s="15" t="s">
        <v>79</v>
      </c>
      <c r="Q794" s="6">
        <f t="shared" si="61"/>
        <v>2.3546371936568944E-2</v>
      </c>
      <c r="R794" s="1" t="str">
        <f t="shared" si="62"/>
        <v>Estimado.rar</v>
      </c>
      <c r="U794" s="5">
        <f t="shared" si="60"/>
        <v>1</v>
      </c>
      <c r="V794" s="1" t="s">
        <v>5409</v>
      </c>
      <c r="W794" s="1" t="str">
        <f t="shared" si="63"/>
        <v>ok</v>
      </c>
    </row>
    <row r="795" spans="1:23" ht="10.15" hidden="1" customHeight="1" x14ac:dyDescent="0.2">
      <c r="A795" s="14">
        <f t="shared" si="64"/>
        <v>792</v>
      </c>
      <c r="B795" s="15" t="s">
        <v>1430</v>
      </c>
      <c r="C795" s="15" t="s">
        <v>1431</v>
      </c>
      <c r="D795" s="15">
        <v>15.33</v>
      </c>
      <c r="E795" s="16">
        <v>15.690965881787601</v>
      </c>
      <c r="F795" s="15" t="s">
        <v>79</v>
      </c>
      <c r="G795" s="15" t="s">
        <v>70</v>
      </c>
      <c r="H795" s="15" t="s">
        <v>80</v>
      </c>
      <c r="I795" s="15" t="s">
        <v>70</v>
      </c>
      <c r="J795" s="15" t="s">
        <v>70</v>
      </c>
      <c r="K795" s="15" t="s">
        <v>70</v>
      </c>
      <c r="L795" s="15" t="s">
        <v>70</v>
      </c>
      <c r="M795" s="15" t="s">
        <v>70</v>
      </c>
      <c r="N795" s="15" t="s">
        <v>80</v>
      </c>
      <c r="O795" s="15" t="s">
        <v>70</v>
      </c>
      <c r="P795" s="15" t="s">
        <v>79</v>
      </c>
      <c r="Q795" s="6">
        <f t="shared" si="61"/>
        <v>2.3546371936568944E-2</v>
      </c>
      <c r="R795" s="1" t="str">
        <f t="shared" si="62"/>
        <v>Estimado.rar</v>
      </c>
      <c r="U795" s="5">
        <f t="shared" si="60"/>
        <v>1</v>
      </c>
      <c r="V795" s="1" t="s">
        <v>5409</v>
      </c>
      <c r="W795" s="1" t="str">
        <f t="shared" si="63"/>
        <v>ok</v>
      </c>
    </row>
    <row r="796" spans="1:23" ht="10.15" hidden="1" customHeight="1" x14ac:dyDescent="0.2">
      <c r="A796" s="14">
        <f t="shared" si="64"/>
        <v>793</v>
      </c>
      <c r="B796" s="15" t="s">
        <v>1432</v>
      </c>
      <c r="C796" s="15" t="s">
        <v>1433</v>
      </c>
      <c r="D796" s="15">
        <v>4.8</v>
      </c>
      <c r="E796" s="16">
        <v>4.9130225852955309</v>
      </c>
      <c r="F796" s="15" t="s">
        <v>79</v>
      </c>
      <c r="G796" s="15" t="s">
        <v>70</v>
      </c>
      <c r="H796" s="15" t="s">
        <v>80</v>
      </c>
      <c r="I796" s="15" t="s">
        <v>70</v>
      </c>
      <c r="J796" s="15" t="s">
        <v>70</v>
      </c>
      <c r="K796" s="15" t="s">
        <v>70</v>
      </c>
      <c r="L796" s="15" t="s">
        <v>70</v>
      </c>
      <c r="M796" s="15" t="s">
        <v>70</v>
      </c>
      <c r="N796" s="15" t="s">
        <v>80</v>
      </c>
      <c r="O796" s="15" t="s">
        <v>70</v>
      </c>
      <c r="P796" s="15" t="s">
        <v>79</v>
      </c>
      <c r="Q796" s="6">
        <f t="shared" si="61"/>
        <v>2.3546371936568944E-2</v>
      </c>
      <c r="R796" s="1" t="str">
        <f t="shared" si="62"/>
        <v>Estimado.rar</v>
      </c>
      <c r="U796" s="5">
        <f t="shared" si="60"/>
        <v>1</v>
      </c>
      <c r="V796" s="1" t="s">
        <v>5409</v>
      </c>
      <c r="W796" s="1" t="str">
        <f t="shared" si="63"/>
        <v>ok</v>
      </c>
    </row>
    <row r="797" spans="1:23" ht="10.15" hidden="1" customHeight="1" x14ac:dyDescent="0.2">
      <c r="A797" s="14">
        <f t="shared" si="64"/>
        <v>794</v>
      </c>
      <c r="B797" s="15" t="s">
        <v>1434</v>
      </c>
      <c r="C797" s="15" t="s">
        <v>1435</v>
      </c>
      <c r="D797" s="15">
        <v>15.33</v>
      </c>
      <c r="E797" s="16">
        <v>15.690965881787601</v>
      </c>
      <c r="F797" s="15" t="s">
        <v>79</v>
      </c>
      <c r="G797" s="15" t="s">
        <v>70</v>
      </c>
      <c r="H797" s="15" t="s">
        <v>80</v>
      </c>
      <c r="I797" s="15" t="s">
        <v>70</v>
      </c>
      <c r="J797" s="15" t="s">
        <v>70</v>
      </c>
      <c r="K797" s="15" t="s">
        <v>70</v>
      </c>
      <c r="L797" s="15" t="s">
        <v>70</v>
      </c>
      <c r="M797" s="15" t="s">
        <v>70</v>
      </c>
      <c r="N797" s="15" t="s">
        <v>80</v>
      </c>
      <c r="O797" s="15" t="s">
        <v>70</v>
      </c>
      <c r="P797" s="15" t="s">
        <v>79</v>
      </c>
      <c r="Q797" s="6">
        <f t="shared" si="61"/>
        <v>2.3546371936568944E-2</v>
      </c>
      <c r="R797" s="1" t="str">
        <f t="shared" si="62"/>
        <v>Estimado.rar</v>
      </c>
      <c r="U797" s="5">
        <f t="shared" si="60"/>
        <v>1</v>
      </c>
      <c r="V797" s="1" t="s">
        <v>5409</v>
      </c>
      <c r="W797" s="1" t="str">
        <f t="shared" si="63"/>
        <v>ok</v>
      </c>
    </row>
    <row r="798" spans="1:23" ht="10.15" hidden="1" customHeight="1" x14ac:dyDescent="0.2">
      <c r="A798" s="14">
        <f t="shared" si="64"/>
        <v>795</v>
      </c>
      <c r="B798" s="15" t="s">
        <v>1436</v>
      </c>
      <c r="C798" s="15" t="s">
        <v>1437</v>
      </c>
      <c r="D798" s="15">
        <v>4.67</v>
      </c>
      <c r="E798" s="16">
        <v>4.7799615569437766</v>
      </c>
      <c r="F798" s="15" t="s">
        <v>79</v>
      </c>
      <c r="G798" s="15" t="s">
        <v>70</v>
      </c>
      <c r="H798" s="15" t="s">
        <v>80</v>
      </c>
      <c r="I798" s="15" t="s">
        <v>70</v>
      </c>
      <c r="J798" s="15" t="s">
        <v>70</v>
      </c>
      <c r="K798" s="15" t="s">
        <v>70</v>
      </c>
      <c r="L798" s="15" t="s">
        <v>70</v>
      </c>
      <c r="M798" s="15" t="s">
        <v>70</v>
      </c>
      <c r="N798" s="15" t="s">
        <v>80</v>
      </c>
      <c r="O798" s="15" t="s">
        <v>70</v>
      </c>
      <c r="P798" s="15" t="s">
        <v>79</v>
      </c>
      <c r="Q798" s="6">
        <f t="shared" si="61"/>
        <v>2.3546371936568944E-2</v>
      </c>
      <c r="R798" s="1" t="str">
        <f t="shared" si="62"/>
        <v>Estimado.rar</v>
      </c>
      <c r="U798" s="5">
        <f t="shared" si="60"/>
        <v>1</v>
      </c>
      <c r="V798" s="1" t="s">
        <v>5409</v>
      </c>
      <c r="W798" s="1" t="str">
        <f t="shared" si="63"/>
        <v>ok</v>
      </c>
    </row>
    <row r="799" spans="1:23" ht="10.15" hidden="1" customHeight="1" x14ac:dyDescent="0.2">
      <c r="A799" s="14">
        <f t="shared" si="64"/>
        <v>796</v>
      </c>
      <c r="B799" s="15" t="s">
        <v>1438</v>
      </c>
      <c r="C799" s="15" t="s">
        <v>1439</v>
      </c>
      <c r="D799" s="15">
        <v>15.33</v>
      </c>
      <c r="E799" s="16">
        <v>15.690965881787601</v>
      </c>
      <c r="F799" s="15" t="s">
        <v>79</v>
      </c>
      <c r="G799" s="15" t="s">
        <v>70</v>
      </c>
      <c r="H799" s="15" t="s">
        <v>80</v>
      </c>
      <c r="I799" s="15" t="s">
        <v>70</v>
      </c>
      <c r="J799" s="15" t="s">
        <v>70</v>
      </c>
      <c r="K799" s="15" t="s">
        <v>70</v>
      </c>
      <c r="L799" s="15" t="s">
        <v>70</v>
      </c>
      <c r="M799" s="15" t="s">
        <v>70</v>
      </c>
      <c r="N799" s="15" t="s">
        <v>80</v>
      </c>
      <c r="O799" s="15" t="s">
        <v>70</v>
      </c>
      <c r="P799" s="15" t="s">
        <v>79</v>
      </c>
      <c r="Q799" s="6">
        <f t="shared" si="61"/>
        <v>2.3546371936568944E-2</v>
      </c>
      <c r="R799" s="1" t="str">
        <f t="shared" si="62"/>
        <v>Estimado.rar</v>
      </c>
      <c r="U799" s="5">
        <f t="shared" si="60"/>
        <v>1</v>
      </c>
      <c r="V799" s="1" t="s">
        <v>5409</v>
      </c>
      <c r="W799" s="1" t="str">
        <f t="shared" si="63"/>
        <v>ok</v>
      </c>
    </row>
    <row r="800" spans="1:23" ht="10.15" hidden="1" customHeight="1" x14ac:dyDescent="0.2">
      <c r="A800" s="14">
        <f t="shared" si="64"/>
        <v>797</v>
      </c>
      <c r="B800" s="15" t="s">
        <v>1440</v>
      </c>
      <c r="C800" s="15" t="s">
        <v>1441</v>
      </c>
      <c r="D800" s="15">
        <v>3.68</v>
      </c>
      <c r="E800" s="16">
        <v>3.7666506487265741</v>
      </c>
      <c r="F800" s="15" t="s">
        <v>79</v>
      </c>
      <c r="G800" s="15" t="s">
        <v>70</v>
      </c>
      <c r="H800" s="15" t="s">
        <v>80</v>
      </c>
      <c r="I800" s="15" t="s">
        <v>70</v>
      </c>
      <c r="J800" s="15" t="s">
        <v>70</v>
      </c>
      <c r="K800" s="15" t="s">
        <v>70</v>
      </c>
      <c r="L800" s="15" t="s">
        <v>70</v>
      </c>
      <c r="M800" s="15" t="s">
        <v>70</v>
      </c>
      <c r="N800" s="15" t="s">
        <v>80</v>
      </c>
      <c r="O800" s="15" t="s">
        <v>70</v>
      </c>
      <c r="P800" s="15" t="s">
        <v>79</v>
      </c>
      <c r="Q800" s="6">
        <f t="shared" si="61"/>
        <v>2.3546371936568944E-2</v>
      </c>
      <c r="R800" s="1" t="str">
        <f t="shared" si="62"/>
        <v>Estimado.rar</v>
      </c>
      <c r="U800" s="5">
        <f t="shared" si="60"/>
        <v>1</v>
      </c>
      <c r="V800" s="1" t="s">
        <v>5409</v>
      </c>
      <c r="W800" s="1" t="str">
        <f t="shared" si="63"/>
        <v>ok</v>
      </c>
    </row>
    <row r="801" spans="1:23" ht="10.15" hidden="1" customHeight="1" x14ac:dyDescent="0.2">
      <c r="A801" s="14">
        <f t="shared" si="64"/>
        <v>798</v>
      </c>
      <c r="B801" s="15" t="s">
        <v>1442</v>
      </c>
      <c r="C801" s="15" t="s">
        <v>1443</v>
      </c>
      <c r="D801" s="15">
        <v>25.76</v>
      </c>
      <c r="E801" s="16">
        <v>26.366554541086018</v>
      </c>
      <c r="F801" s="15" t="s">
        <v>79</v>
      </c>
      <c r="G801" s="15" t="s">
        <v>70</v>
      </c>
      <c r="H801" s="15" t="s">
        <v>80</v>
      </c>
      <c r="I801" s="15" t="s">
        <v>70</v>
      </c>
      <c r="J801" s="15" t="s">
        <v>70</v>
      </c>
      <c r="K801" s="15" t="s">
        <v>70</v>
      </c>
      <c r="L801" s="15" t="s">
        <v>70</v>
      </c>
      <c r="M801" s="15" t="s">
        <v>70</v>
      </c>
      <c r="N801" s="15" t="s">
        <v>80</v>
      </c>
      <c r="O801" s="15" t="s">
        <v>70</v>
      </c>
      <c r="P801" s="15" t="s">
        <v>79</v>
      </c>
      <c r="Q801" s="6">
        <f t="shared" si="61"/>
        <v>2.3546371936568944E-2</v>
      </c>
      <c r="R801" s="1" t="str">
        <f t="shared" si="62"/>
        <v>Estimado.rar</v>
      </c>
      <c r="U801" s="5">
        <f t="shared" si="60"/>
        <v>1</v>
      </c>
      <c r="V801" s="1" t="s">
        <v>5409</v>
      </c>
      <c r="W801" s="1" t="str">
        <f t="shared" si="63"/>
        <v>ok</v>
      </c>
    </row>
    <row r="802" spans="1:23" ht="10.15" hidden="1" customHeight="1" x14ac:dyDescent="0.2">
      <c r="A802" s="14">
        <f t="shared" si="64"/>
        <v>799</v>
      </c>
      <c r="B802" s="15" t="s">
        <v>1444</v>
      </c>
      <c r="C802" s="15" t="s">
        <v>1445</v>
      </c>
      <c r="D802" s="15">
        <v>5.01</v>
      </c>
      <c r="E802" s="16">
        <v>5.1279673234022098</v>
      </c>
      <c r="F802" s="15" t="s">
        <v>79</v>
      </c>
      <c r="G802" s="15" t="s">
        <v>70</v>
      </c>
      <c r="H802" s="15" t="s">
        <v>80</v>
      </c>
      <c r="I802" s="15" t="s">
        <v>70</v>
      </c>
      <c r="J802" s="15" t="s">
        <v>70</v>
      </c>
      <c r="K802" s="15" t="s">
        <v>70</v>
      </c>
      <c r="L802" s="15" t="s">
        <v>70</v>
      </c>
      <c r="M802" s="15" t="s">
        <v>70</v>
      </c>
      <c r="N802" s="15" t="s">
        <v>80</v>
      </c>
      <c r="O802" s="15" t="s">
        <v>70</v>
      </c>
      <c r="P802" s="15" t="s">
        <v>79</v>
      </c>
      <c r="Q802" s="6">
        <f t="shared" si="61"/>
        <v>2.3546371936568944E-2</v>
      </c>
      <c r="R802" s="1" t="str">
        <f t="shared" si="62"/>
        <v>Estimado.rar</v>
      </c>
      <c r="U802" s="5">
        <f t="shared" si="60"/>
        <v>1</v>
      </c>
      <c r="V802" s="1" t="s">
        <v>5409</v>
      </c>
      <c r="W802" s="1" t="str">
        <f t="shared" si="63"/>
        <v>ok</v>
      </c>
    </row>
    <row r="803" spans="1:23" ht="10.15" hidden="1" customHeight="1" x14ac:dyDescent="0.2">
      <c r="A803" s="14">
        <f t="shared" si="64"/>
        <v>800</v>
      </c>
      <c r="B803" s="15" t="s">
        <v>1446</v>
      </c>
      <c r="C803" s="15" t="s">
        <v>1447</v>
      </c>
      <c r="D803" s="15">
        <v>25.76</v>
      </c>
      <c r="E803" s="16">
        <v>26.366554541086018</v>
      </c>
      <c r="F803" s="15" t="s">
        <v>79</v>
      </c>
      <c r="G803" s="15" t="s">
        <v>70</v>
      </c>
      <c r="H803" s="15" t="s">
        <v>80</v>
      </c>
      <c r="I803" s="15" t="s">
        <v>70</v>
      </c>
      <c r="J803" s="15" t="s">
        <v>70</v>
      </c>
      <c r="K803" s="15" t="s">
        <v>70</v>
      </c>
      <c r="L803" s="15" t="s">
        <v>70</v>
      </c>
      <c r="M803" s="15" t="s">
        <v>70</v>
      </c>
      <c r="N803" s="15" t="s">
        <v>80</v>
      </c>
      <c r="O803" s="15" t="s">
        <v>70</v>
      </c>
      <c r="P803" s="15" t="s">
        <v>79</v>
      </c>
      <c r="Q803" s="6">
        <f t="shared" si="61"/>
        <v>2.3546371936568944E-2</v>
      </c>
      <c r="R803" s="1" t="str">
        <f t="shared" si="62"/>
        <v>Estimado.rar</v>
      </c>
      <c r="U803" s="5">
        <f t="shared" si="60"/>
        <v>1</v>
      </c>
      <c r="V803" s="1" t="s">
        <v>5409</v>
      </c>
      <c r="W803" s="1" t="str">
        <f t="shared" si="63"/>
        <v>ok</v>
      </c>
    </row>
    <row r="804" spans="1:23" ht="10.15" hidden="1" customHeight="1" x14ac:dyDescent="0.2">
      <c r="A804" s="14">
        <f t="shared" si="64"/>
        <v>801</v>
      </c>
      <c r="B804" s="15" t="s">
        <v>1448</v>
      </c>
      <c r="C804" s="15" t="s">
        <v>1449</v>
      </c>
      <c r="D804" s="15">
        <v>2.62</v>
      </c>
      <c r="E804" s="16">
        <v>2.6816914944738106</v>
      </c>
      <c r="F804" s="15" t="s">
        <v>79</v>
      </c>
      <c r="G804" s="15" t="s">
        <v>70</v>
      </c>
      <c r="H804" s="15" t="s">
        <v>80</v>
      </c>
      <c r="I804" s="15" t="s">
        <v>70</v>
      </c>
      <c r="J804" s="15" t="s">
        <v>70</v>
      </c>
      <c r="K804" s="15" t="s">
        <v>70</v>
      </c>
      <c r="L804" s="15" t="s">
        <v>70</v>
      </c>
      <c r="M804" s="15" t="s">
        <v>70</v>
      </c>
      <c r="N804" s="15" t="s">
        <v>80</v>
      </c>
      <c r="O804" s="15" t="s">
        <v>70</v>
      </c>
      <c r="P804" s="15" t="s">
        <v>79</v>
      </c>
      <c r="Q804" s="6">
        <f t="shared" si="61"/>
        <v>2.3546371936568944E-2</v>
      </c>
      <c r="R804" s="1" t="str">
        <f t="shared" si="62"/>
        <v>Estimado.rar</v>
      </c>
      <c r="U804" s="5">
        <f t="shared" si="60"/>
        <v>1</v>
      </c>
      <c r="V804" s="1" t="s">
        <v>5409</v>
      </c>
      <c r="W804" s="1" t="str">
        <f t="shared" si="63"/>
        <v>ok</v>
      </c>
    </row>
    <row r="805" spans="1:23" ht="10.15" hidden="1" customHeight="1" x14ac:dyDescent="0.2">
      <c r="A805" s="14">
        <f t="shared" si="64"/>
        <v>802</v>
      </c>
      <c r="B805" s="15" t="s">
        <v>1450</v>
      </c>
      <c r="C805" s="15" t="s">
        <v>1451</v>
      </c>
      <c r="D805" s="15">
        <v>25.76</v>
      </c>
      <c r="E805" s="16">
        <v>26.366554541086018</v>
      </c>
      <c r="F805" s="15" t="s">
        <v>79</v>
      </c>
      <c r="G805" s="15" t="s">
        <v>70</v>
      </c>
      <c r="H805" s="15" t="s">
        <v>80</v>
      </c>
      <c r="I805" s="15" t="s">
        <v>70</v>
      </c>
      <c r="J805" s="15" t="s">
        <v>70</v>
      </c>
      <c r="K805" s="15" t="s">
        <v>70</v>
      </c>
      <c r="L805" s="15" t="s">
        <v>70</v>
      </c>
      <c r="M805" s="15" t="s">
        <v>70</v>
      </c>
      <c r="N805" s="15" t="s">
        <v>80</v>
      </c>
      <c r="O805" s="15" t="s">
        <v>70</v>
      </c>
      <c r="P805" s="15" t="s">
        <v>79</v>
      </c>
      <c r="Q805" s="6">
        <f t="shared" si="61"/>
        <v>2.3546371936568944E-2</v>
      </c>
      <c r="R805" s="1" t="str">
        <f t="shared" si="62"/>
        <v>Estimado.rar</v>
      </c>
      <c r="U805" s="5">
        <f t="shared" si="60"/>
        <v>1</v>
      </c>
      <c r="V805" s="1" t="s">
        <v>5409</v>
      </c>
      <c r="W805" s="1" t="str">
        <f t="shared" si="63"/>
        <v>ok</v>
      </c>
    </row>
    <row r="806" spans="1:23" ht="10.15" hidden="1" customHeight="1" x14ac:dyDescent="0.2">
      <c r="A806" s="14">
        <f t="shared" si="64"/>
        <v>803</v>
      </c>
      <c r="B806" s="15" t="s">
        <v>1452</v>
      </c>
      <c r="C806" s="15" t="s">
        <v>1453</v>
      </c>
      <c r="D806" s="15">
        <v>4.8</v>
      </c>
      <c r="E806" s="16">
        <v>4.9130225852955309</v>
      </c>
      <c r="F806" s="15" t="s">
        <v>79</v>
      </c>
      <c r="G806" s="15" t="s">
        <v>70</v>
      </c>
      <c r="H806" s="15" t="s">
        <v>80</v>
      </c>
      <c r="I806" s="15" t="s">
        <v>70</v>
      </c>
      <c r="J806" s="15" t="s">
        <v>70</v>
      </c>
      <c r="K806" s="15" t="s">
        <v>70</v>
      </c>
      <c r="L806" s="15" t="s">
        <v>70</v>
      </c>
      <c r="M806" s="15" t="s">
        <v>70</v>
      </c>
      <c r="N806" s="15" t="s">
        <v>80</v>
      </c>
      <c r="O806" s="15" t="s">
        <v>70</v>
      </c>
      <c r="P806" s="15" t="s">
        <v>79</v>
      </c>
      <c r="Q806" s="6">
        <f t="shared" si="61"/>
        <v>2.3546371936568944E-2</v>
      </c>
      <c r="R806" s="1" t="str">
        <f t="shared" si="62"/>
        <v>Estimado.rar</v>
      </c>
      <c r="U806" s="5">
        <f t="shared" si="60"/>
        <v>1</v>
      </c>
      <c r="V806" s="1" t="s">
        <v>5409</v>
      </c>
      <c r="W806" s="1" t="str">
        <f t="shared" si="63"/>
        <v>ok</v>
      </c>
    </row>
    <row r="807" spans="1:23" ht="10.15" hidden="1" customHeight="1" x14ac:dyDescent="0.2">
      <c r="A807" s="14">
        <f t="shared" si="64"/>
        <v>804</v>
      </c>
      <c r="B807" s="15" t="s">
        <v>1454</v>
      </c>
      <c r="C807" s="15" t="s">
        <v>1455</v>
      </c>
      <c r="D807" s="15">
        <v>25.76</v>
      </c>
      <c r="E807" s="16">
        <v>26.366554541086018</v>
      </c>
      <c r="F807" s="15" t="s">
        <v>79</v>
      </c>
      <c r="G807" s="15" t="s">
        <v>70</v>
      </c>
      <c r="H807" s="15" t="s">
        <v>80</v>
      </c>
      <c r="I807" s="15" t="s">
        <v>70</v>
      </c>
      <c r="J807" s="15" t="s">
        <v>70</v>
      </c>
      <c r="K807" s="15" t="s">
        <v>70</v>
      </c>
      <c r="L807" s="15" t="s">
        <v>70</v>
      </c>
      <c r="M807" s="15" t="s">
        <v>70</v>
      </c>
      <c r="N807" s="15" t="s">
        <v>80</v>
      </c>
      <c r="O807" s="15" t="s">
        <v>70</v>
      </c>
      <c r="P807" s="15" t="s">
        <v>79</v>
      </c>
      <c r="Q807" s="6">
        <f t="shared" si="61"/>
        <v>2.3546371936568944E-2</v>
      </c>
      <c r="R807" s="1" t="str">
        <f t="shared" si="62"/>
        <v>Estimado.rar</v>
      </c>
      <c r="U807" s="5">
        <f t="shared" si="60"/>
        <v>1</v>
      </c>
      <c r="V807" s="1" t="s">
        <v>5409</v>
      </c>
      <c r="W807" s="1" t="str">
        <f t="shared" si="63"/>
        <v>ok</v>
      </c>
    </row>
    <row r="808" spans="1:23" ht="10.15" hidden="1" customHeight="1" x14ac:dyDescent="0.2">
      <c r="A808" s="14">
        <f t="shared" si="64"/>
        <v>805</v>
      </c>
      <c r="B808" s="15" t="s">
        <v>1456</v>
      </c>
      <c r="C808" s="15" t="s">
        <v>1457</v>
      </c>
      <c r="D808" s="15">
        <v>3.68</v>
      </c>
      <c r="E808" s="16">
        <v>3.7666506487265741</v>
      </c>
      <c r="F808" s="15" t="s">
        <v>79</v>
      </c>
      <c r="G808" s="15" t="s">
        <v>70</v>
      </c>
      <c r="H808" s="15" t="s">
        <v>80</v>
      </c>
      <c r="I808" s="15" t="s">
        <v>70</v>
      </c>
      <c r="J808" s="15" t="s">
        <v>70</v>
      </c>
      <c r="K808" s="15" t="s">
        <v>70</v>
      </c>
      <c r="L808" s="15" t="s">
        <v>70</v>
      </c>
      <c r="M808" s="15" t="s">
        <v>70</v>
      </c>
      <c r="N808" s="15" t="s">
        <v>80</v>
      </c>
      <c r="O808" s="15" t="s">
        <v>70</v>
      </c>
      <c r="P808" s="15" t="s">
        <v>79</v>
      </c>
      <c r="Q808" s="6">
        <f t="shared" si="61"/>
        <v>2.3546371936568944E-2</v>
      </c>
      <c r="R808" s="1" t="str">
        <f t="shared" si="62"/>
        <v>Estimado.rar</v>
      </c>
      <c r="U808" s="5">
        <f t="shared" si="60"/>
        <v>1</v>
      </c>
      <c r="V808" s="1" t="s">
        <v>5409</v>
      </c>
      <c r="W808" s="1" t="str">
        <f t="shared" si="63"/>
        <v>ok</v>
      </c>
    </row>
    <row r="809" spans="1:23" ht="10.15" hidden="1" customHeight="1" x14ac:dyDescent="0.2">
      <c r="A809" s="14">
        <f t="shared" si="64"/>
        <v>806</v>
      </c>
      <c r="B809" s="15" t="s">
        <v>1458</v>
      </c>
      <c r="C809" s="15" t="s">
        <v>1459</v>
      </c>
      <c r="D809" s="15">
        <v>34</v>
      </c>
      <c r="E809" s="16">
        <v>34.800576645843343</v>
      </c>
      <c r="F809" s="15" t="s">
        <v>79</v>
      </c>
      <c r="G809" s="15" t="s">
        <v>70</v>
      </c>
      <c r="H809" s="15" t="s">
        <v>80</v>
      </c>
      <c r="I809" s="15" t="s">
        <v>70</v>
      </c>
      <c r="J809" s="15" t="s">
        <v>70</v>
      </c>
      <c r="K809" s="15" t="s">
        <v>70</v>
      </c>
      <c r="L809" s="15" t="s">
        <v>70</v>
      </c>
      <c r="M809" s="15" t="s">
        <v>70</v>
      </c>
      <c r="N809" s="15" t="s">
        <v>80</v>
      </c>
      <c r="O809" s="15" t="s">
        <v>70</v>
      </c>
      <c r="P809" s="15" t="s">
        <v>79</v>
      </c>
      <c r="Q809" s="6">
        <f t="shared" si="61"/>
        <v>2.3546371936568944E-2</v>
      </c>
      <c r="R809" s="1" t="str">
        <f t="shared" si="62"/>
        <v>Estimado.rar</v>
      </c>
      <c r="U809" s="5">
        <f t="shared" si="60"/>
        <v>1</v>
      </c>
      <c r="V809" s="1" t="s">
        <v>5409</v>
      </c>
      <c r="W809" s="1" t="str">
        <f t="shared" si="63"/>
        <v>ok</v>
      </c>
    </row>
    <row r="810" spans="1:23" ht="10.15" hidden="1" customHeight="1" x14ac:dyDescent="0.2">
      <c r="A810" s="14">
        <f t="shared" si="64"/>
        <v>807</v>
      </c>
      <c r="B810" s="15" t="s">
        <v>1460</v>
      </c>
      <c r="C810" s="15" t="s">
        <v>1461</v>
      </c>
      <c r="D810" s="15">
        <v>5.01</v>
      </c>
      <c r="E810" s="16">
        <v>5.1279673234022098</v>
      </c>
      <c r="F810" s="15" t="s">
        <v>79</v>
      </c>
      <c r="G810" s="15" t="s">
        <v>70</v>
      </c>
      <c r="H810" s="15" t="s">
        <v>80</v>
      </c>
      <c r="I810" s="15" t="s">
        <v>70</v>
      </c>
      <c r="J810" s="15" t="s">
        <v>70</v>
      </c>
      <c r="K810" s="15" t="s">
        <v>70</v>
      </c>
      <c r="L810" s="15" t="s">
        <v>70</v>
      </c>
      <c r="M810" s="15" t="s">
        <v>70</v>
      </c>
      <c r="N810" s="15" t="s">
        <v>80</v>
      </c>
      <c r="O810" s="15" t="s">
        <v>70</v>
      </c>
      <c r="P810" s="15" t="s">
        <v>79</v>
      </c>
      <c r="Q810" s="6">
        <f t="shared" si="61"/>
        <v>2.3546371936568944E-2</v>
      </c>
      <c r="R810" s="1" t="str">
        <f t="shared" si="62"/>
        <v>Estimado.rar</v>
      </c>
      <c r="U810" s="5">
        <f t="shared" si="60"/>
        <v>1</v>
      </c>
      <c r="V810" s="1" t="s">
        <v>5409</v>
      </c>
      <c r="W810" s="1" t="str">
        <f t="shared" si="63"/>
        <v>ok</v>
      </c>
    </row>
    <row r="811" spans="1:23" ht="10.15" hidden="1" customHeight="1" x14ac:dyDescent="0.2">
      <c r="A811" s="14">
        <f t="shared" si="64"/>
        <v>808</v>
      </c>
      <c r="B811" s="15" t="s">
        <v>1462</v>
      </c>
      <c r="C811" s="15" t="s">
        <v>1463</v>
      </c>
      <c r="D811" s="15">
        <v>34</v>
      </c>
      <c r="E811" s="16">
        <v>34.800576645843343</v>
      </c>
      <c r="F811" s="15" t="s">
        <v>79</v>
      </c>
      <c r="G811" s="15" t="s">
        <v>70</v>
      </c>
      <c r="H811" s="15" t="s">
        <v>80</v>
      </c>
      <c r="I811" s="15" t="s">
        <v>70</v>
      </c>
      <c r="J811" s="15" t="s">
        <v>70</v>
      </c>
      <c r="K811" s="15" t="s">
        <v>70</v>
      </c>
      <c r="L811" s="15" t="s">
        <v>70</v>
      </c>
      <c r="M811" s="15" t="s">
        <v>70</v>
      </c>
      <c r="N811" s="15" t="s">
        <v>80</v>
      </c>
      <c r="O811" s="15" t="s">
        <v>70</v>
      </c>
      <c r="P811" s="15" t="s">
        <v>79</v>
      </c>
      <c r="Q811" s="6">
        <f t="shared" si="61"/>
        <v>2.3546371936568944E-2</v>
      </c>
      <c r="R811" s="1" t="str">
        <f t="shared" si="62"/>
        <v>Estimado.rar</v>
      </c>
      <c r="U811" s="5">
        <f t="shared" si="60"/>
        <v>1</v>
      </c>
      <c r="V811" s="1" t="s">
        <v>5409</v>
      </c>
      <c r="W811" s="1" t="str">
        <f t="shared" si="63"/>
        <v>ok</v>
      </c>
    </row>
    <row r="812" spans="1:23" ht="10.15" hidden="1" customHeight="1" x14ac:dyDescent="0.2">
      <c r="A812" s="14">
        <f t="shared" si="64"/>
        <v>809</v>
      </c>
      <c r="B812" s="15" t="s">
        <v>1464</v>
      </c>
      <c r="C812" s="15" t="s">
        <v>1465</v>
      </c>
      <c r="D812" s="15">
        <v>2.62</v>
      </c>
      <c r="E812" s="16">
        <v>2.6816914944738106</v>
      </c>
      <c r="F812" s="15" t="s">
        <v>79</v>
      </c>
      <c r="G812" s="15" t="s">
        <v>70</v>
      </c>
      <c r="H812" s="15" t="s">
        <v>80</v>
      </c>
      <c r="I812" s="15" t="s">
        <v>70</v>
      </c>
      <c r="J812" s="15" t="s">
        <v>70</v>
      </c>
      <c r="K812" s="15" t="s">
        <v>70</v>
      </c>
      <c r="L812" s="15" t="s">
        <v>70</v>
      </c>
      <c r="M812" s="15" t="s">
        <v>70</v>
      </c>
      <c r="N812" s="15" t="s">
        <v>80</v>
      </c>
      <c r="O812" s="15" t="s">
        <v>70</v>
      </c>
      <c r="P812" s="15" t="s">
        <v>79</v>
      </c>
      <c r="Q812" s="6">
        <f t="shared" si="61"/>
        <v>2.3546371936568944E-2</v>
      </c>
      <c r="R812" s="1" t="str">
        <f t="shared" si="62"/>
        <v>Estimado.rar</v>
      </c>
      <c r="U812" s="5">
        <f t="shared" si="60"/>
        <v>1</v>
      </c>
      <c r="V812" s="1" t="s">
        <v>5409</v>
      </c>
      <c r="W812" s="1" t="str">
        <f t="shared" si="63"/>
        <v>ok</v>
      </c>
    </row>
    <row r="813" spans="1:23" ht="10.15" hidden="1" customHeight="1" x14ac:dyDescent="0.2">
      <c r="A813" s="14">
        <f t="shared" si="64"/>
        <v>810</v>
      </c>
      <c r="B813" s="15" t="s">
        <v>1466</v>
      </c>
      <c r="C813" s="15" t="s">
        <v>1467</v>
      </c>
      <c r="D813" s="15">
        <v>34</v>
      </c>
      <c r="E813" s="16">
        <v>34.800576645843343</v>
      </c>
      <c r="F813" s="15" t="s">
        <v>79</v>
      </c>
      <c r="G813" s="15" t="s">
        <v>70</v>
      </c>
      <c r="H813" s="15" t="s">
        <v>80</v>
      </c>
      <c r="I813" s="15" t="s">
        <v>70</v>
      </c>
      <c r="J813" s="15" t="s">
        <v>70</v>
      </c>
      <c r="K813" s="15" t="s">
        <v>70</v>
      </c>
      <c r="L813" s="15" t="s">
        <v>70</v>
      </c>
      <c r="M813" s="15" t="s">
        <v>70</v>
      </c>
      <c r="N813" s="15" t="s">
        <v>80</v>
      </c>
      <c r="O813" s="15" t="s">
        <v>70</v>
      </c>
      <c r="P813" s="15" t="s">
        <v>79</v>
      </c>
      <c r="Q813" s="6">
        <f t="shared" si="61"/>
        <v>2.3546371936568944E-2</v>
      </c>
      <c r="R813" s="1" t="str">
        <f t="shared" si="62"/>
        <v>Estimado.rar</v>
      </c>
      <c r="U813" s="5">
        <f t="shared" si="60"/>
        <v>1</v>
      </c>
      <c r="V813" s="1" t="s">
        <v>5409</v>
      </c>
      <c r="W813" s="1" t="str">
        <f t="shared" si="63"/>
        <v>ok</v>
      </c>
    </row>
    <row r="814" spans="1:23" ht="10.15" hidden="1" customHeight="1" x14ac:dyDescent="0.2">
      <c r="A814" s="14">
        <f t="shared" si="64"/>
        <v>811</v>
      </c>
      <c r="B814" s="15" t="s">
        <v>1468</v>
      </c>
      <c r="C814" s="15" t="s">
        <v>1469</v>
      </c>
      <c r="D814" s="15">
        <v>4.8</v>
      </c>
      <c r="E814" s="16">
        <v>4.9130225852955309</v>
      </c>
      <c r="F814" s="15" t="s">
        <v>79</v>
      </c>
      <c r="G814" s="15" t="s">
        <v>70</v>
      </c>
      <c r="H814" s="15" t="s">
        <v>80</v>
      </c>
      <c r="I814" s="15" t="s">
        <v>70</v>
      </c>
      <c r="J814" s="15" t="s">
        <v>70</v>
      </c>
      <c r="K814" s="15" t="s">
        <v>70</v>
      </c>
      <c r="L814" s="15" t="s">
        <v>70</v>
      </c>
      <c r="M814" s="15" t="s">
        <v>70</v>
      </c>
      <c r="N814" s="15" t="s">
        <v>80</v>
      </c>
      <c r="O814" s="15" t="s">
        <v>70</v>
      </c>
      <c r="P814" s="15" t="s">
        <v>79</v>
      </c>
      <c r="Q814" s="6">
        <f t="shared" si="61"/>
        <v>2.3546371936568944E-2</v>
      </c>
      <c r="R814" s="1" t="str">
        <f t="shared" si="62"/>
        <v>Estimado.rar</v>
      </c>
      <c r="U814" s="5">
        <f t="shared" si="60"/>
        <v>1</v>
      </c>
      <c r="V814" s="1" t="s">
        <v>5409</v>
      </c>
      <c r="W814" s="1" t="str">
        <f t="shared" si="63"/>
        <v>ok</v>
      </c>
    </row>
    <row r="815" spans="1:23" ht="10.15" hidden="1" customHeight="1" x14ac:dyDescent="0.2">
      <c r="A815" s="14">
        <f t="shared" si="64"/>
        <v>812</v>
      </c>
      <c r="B815" s="15" t="s">
        <v>1470</v>
      </c>
      <c r="C815" s="15" t="s">
        <v>1471</v>
      </c>
      <c r="D815" s="15">
        <v>34</v>
      </c>
      <c r="E815" s="16">
        <v>34.800576645843343</v>
      </c>
      <c r="F815" s="15" t="s">
        <v>79</v>
      </c>
      <c r="G815" s="15" t="s">
        <v>70</v>
      </c>
      <c r="H815" s="15" t="s">
        <v>80</v>
      </c>
      <c r="I815" s="15" t="s">
        <v>70</v>
      </c>
      <c r="J815" s="15" t="s">
        <v>70</v>
      </c>
      <c r="K815" s="15" t="s">
        <v>70</v>
      </c>
      <c r="L815" s="15" t="s">
        <v>70</v>
      </c>
      <c r="M815" s="15" t="s">
        <v>70</v>
      </c>
      <c r="N815" s="15" t="s">
        <v>80</v>
      </c>
      <c r="O815" s="15" t="s">
        <v>70</v>
      </c>
      <c r="P815" s="15" t="s">
        <v>79</v>
      </c>
      <c r="Q815" s="6">
        <f t="shared" si="61"/>
        <v>2.3546371936568944E-2</v>
      </c>
      <c r="R815" s="1" t="str">
        <f t="shared" si="62"/>
        <v>Estimado.rar</v>
      </c>
      <c r="U815" s="5">
        <f t="shared" si="60"/>
        <v>1</v>
      </c>
      <c r="V815" s="1" t="s">
        <v>5409</v>
      </c>
      <c r="W815" s="1" t="str">
        <f t="shared" si="63"/>
        <v>ok</v>
      </c>
    </row>
    <row r="816" spans="1:23" ht="10.15" hidden="1" customHeight="1" x14ac:dyDescent="0.2">
      <c r="A816" s="14">
        <f t="shared" si="64"/>
        <v>813</v>
      </c>
      <c r="B816" s="15" t="s">
        <v>1472</v>
      </c>
      <c r="C816" s="15" t="s">
        <v>1473</v>
      </c>
      <c r="D816" s="15">
        <v>2.62</v>
      </c>
      <c r="E816" s="16">
        <v>2.6816914944738106</v>
      </c>
      <c r="F816" s="15" t="s">
        <v>79</v>
      </c>
      <c r="G816" s="15" t="s">
        <v>70</v>
      </c>
      <c r="H816" s="15" t="s">
        <v>80</v>
      </c>
      <c r="I816" s="15" t="s">
        <v>70</v>
      </c>
      <c r="J816" s="15" t="s">
        <v>70</v>
      </c>
      <c r="K816" s="15" t="s">
        <v>70</v>
      </c>
      <c r="L816" s="15" t="s">
        <v>70</v>
      </c>
      <c r="M816" s="15" t="s">
        <v>70</v>
      </c>
      <c r="N816" s="15" t="s">
        <v>80</v>
      </c>
      <c r="O816" s="15" t="s">
        <v>70</v>
      </c>
      <c r="P816" s="15" t="s">
        <v>79</v>
      </c>
      <c r="Q816" s="6">
        <f t="shared" si="61"/>
        <v>2.3546371936568944E-2</v>
      </c>
      <c r="R816" s="1" t="str">
        <f t="shared" si="62"/>
        <v>Estimado.rar</v>
      </c>
      <c r="U816" s="5">
        <f t="shared" si="60"/>
        <v>1</v>
      </c>
      <c r="V816" s="1" t="s">
        <v>5409</v>
      </c>
      <c r="W816" s="1" t="str">
        <f t="shared" si="63"/>
        <v>ok</v>
      </c>
    </row>
    <row r="817" spans="1:23" ht="10.15" hidden="1" customHeight="1" x14ac:dyDescent="0.2">
      <c r="A817" s="14">
        <f t="shared" si="64"/>
        <v>814</v>
      </c>
      <c r="B817" s="15" t="s">
        <v>1474</v>
      </c>
      <c r="C817" s="15" t="s">
        <v>1475</v>
      </c>
      <c r="D817" s="15">
        <v>54.87</v>
      </c>
      <c r="E817" s="16">
        <v>56.161989428159536</v>
      </c>
      <c r="F817" s="15" t="s">
        <v>79</v>
      </c>
      <c r="G817" s="15" t="s">
        <v>70</v>
      </c>
      <c r="H817" s="15" t="s">
        <v>80</v>
      </c>
      <c r="I817" s="15" t="s">
        <v>70</v>
      </c>
      <c r="J817" s="15" t="s">
        <v>70</v>
      </c>
      <c r="K817" s="15" t="s">
        <v>70</v>
      </c>
      <c r="L817" s="15" t="s">
        <v>70</v>
      </c>
      <c r="M817" s="15" t="s">
        <v>70</v>
      </c>
      <c r="N817" s="15" t="s">
        <v>80</v>
      </c>
      <c r="O817" s="15" t="s">
        <v>70</v>
      </c>
      <c r="P817" s="15" t="s">
        <v>79</v>
      </c>
      <c r="Q817" s="6">
        <f t="shared" si="61"/>
        <v>2.3546371936568944E-2</v>
      </c>
      <c r="R817" s="1" t="str">
        <f t="shared" si="62"/>
        <v>Estimado.rar</v>
      </c>
      <c r="U817" s="5">
        <f t="shared" si="60"/>
        <v>1</v>
      </c>
      <c r="V817" s="1" t="s">
        <v>5409</v>
      </c>
      <c r="W817" s="1" t="str">
        <f t="shared" si="63"/>
        <v>ok</v>
      </c>
    </row>
    <row r="818" spans="1:23" ht="10.15" hidden="1" customHeight="1" x14ac:dyDescent="0.2">
      <c r="A818" s="14">
        <f t="shared" si="64"/>
        <v>815</v>
      </c>
      <c r="B818" s="15" t="s">
        <v>1476</v>
      </c>
      <c r="C818" s="15" t="s">
        <v>1477</v>
      </c>
      <c r="D818" s="15">
        <v>0</v>
      </c>
      <c r="E818" s="16">
        <v>3.5107640557424316</v>
      </c>
      <c r="F818" s="15" t="s">
        <v>79</v>
      </c>
      <c r="G818" s="15" t="s">
        <v>70</v>
      </c>
      <c r="H818" s="15" t="s">
        <v>80</v>
      </c>
      <c r="I818" s="15" t="s">
        <v>70</v>
      </c>
      <c r="J818" s="15" t="s">
        <v>70</v>
      </c>
      <c r="K818" s="15" t="s">
        <v>70</v>
      </c>
      <c r="L818" s="15" t="s">
        <v>70</v>
      </c>
      <c r="M818" s="15" t="s">
        <v>70</v>
      </c>
      <c r="N818" s="15" t="s">
        <v>80</v>
      </c>
      <c r="O818" s="15" t="s">
        <v>70</v>
      </c>
      <c r="P818" s="15" t="s">
        <v>79</v>
      </c>
      <c r="Q818" s="6" t="str">
        <f t="shared" si="61"/>
        <v/>
      </c>
      <c r="R818" s="1" t="str">
        <f t="shared" si="62"/>
        <v>Estimado.rar</v>
      </c>
      <c r="U818" s="5">
        <f t="shared" si="60"/>
        <v>1</v>
      </c>
      <c r="V818" s="1" t="s">
        <v>5409</v>
      </c>
      <c r="W818" s="1" t="str">
        <f t="shared" si="63"/>
        <v>ok</v>
      </c>
    </row>
    <row r="819" spans="1:23" ht="10.15" hidden="1" customHeight="1" x14ac:dyDescent="0.2">
      <c r="A819" s="14">
        <f t="shared" si="64"/>
        <v>816</v>
      </c>
      <c r="B819" s="15" t="s">
        <v>1478</v>
      </c>
      <c r="C819" s="15" t="s">
        <v>1479</v>
      </c>
      <c r="D819" s="15">
        <v>0</v>
      </c>
      <c r="E819" s="16">
        <v>3.7666506487265741</v>
      </c>
      <c r="F819" s="15" t="s">
        <v>79</v>
      </c>
      <c r="G819" s="15" t="s">
        <v>70</v>
      </c>
      <c r="H819" s="15" t="s">
        <v>80</v>
      </c>
      <c r="I819" s="15" t="s">
        <v>70</v>
      </c>
      <c r="J819" s="15" t="s">
        <v>70</v>
      </c>
      <c r="K819" s="15" t="s">
        <v>70</v>
      </c>
      <c r="L819" s="15" t="s">
        <v>70</v>
      </c>
      <c r="M819" s="15" t="s">
        <v>70</v>
      </c>
      <c r="N819" s="15" t="s">
        <v>80</v>
      </c>
      <c r="O819" s="15" t="s">
        <v>70</v>
      </c>
      <c r="P819" s="15" t="s">
        <v>79</v>
      </c>
      <c r="Q819" s="6" t="str">
        <f t="shared" si="61"/>
        <v/>
      </c>
      <c r="R819" s="1" t="str">
        <f t="shared" si="62"/>
        <v>Estimado.rar</v>
      </c>
      <c r="U819" s="5">
        <f t="shared" si="60"/>
        <v>1</v>
      </c>
      <c r="V819" s="1" t="s">
        <v>5409</v>
      </c>
      <c r="W819" s="1" t="str">
        <f t="shared" si="63"/>
        <v>ok</v>
      </c>
    </row>
    <row r="820" spans="1:23" ht="10.15" hidden="1" customHeight="1" x14ac:dyDescent="0.2">
      <c r="A820" s="14">
        <f t="shared" si="64"/>
        <v>817</v>
      </c>
      <c r="B820" s="15" t="s">
        <v>1480</v>
      </c>
      <c r="C820" s="15" t="s">
        <v>1481</v>
      </c>
      <c r="D820" s="15">
        <v>0</v>
      </c>
      <c r="E820" s="16">
        <v>3.5107640557424316</v>
      </c>
      <c r="F820" s="15" t="s">
        <v>79</v>
      </c>
      <c r="G820" s="15" t="s">
        <v>70</v>
      </c>
      <c r="H820" s="15" t="s">
        <v>80</v>
      </c>
      <c r="I820" s="15" t="s">
        <v>70</v>
      </c>
      <c r="J820" s="15" t="s">
        <v>70</v>
      </c>
      <c r="K820" s="15" t="s">
        <v>70</v>
      </c>
      <c r="L820" s="15" t="s">
        <v>70</v>
      </c>
      <c r="M820" s="15" t="s">
        <v>70</v>
      </c>
      <c r="N820" s="15" t="s">
        <v>80</v>
      </c>
      <c r="O820" s="15" t="s">
        <v>70</v>
      </c>
      <c r="P820" s="15" t="s">
        <v>79</v>
      </c>
      <c r="Q820" s="6" t="str">
        <f t="shared" si="61"/>
        <v/>
      </c>
      <c r="R820" s="1" t="str">
        <f t="shared" si="62"/>
        <v>Estimado.rar</v>
      </c>
      <c r="U820" s="5">
        <f t="shared" si="60"/>
        <v>1</v>
      </c>
      <c r="V820" s="1" t="s">
        <v>5409</v>
      </c>
      <c r="W820" s="1" t="str">
        <f t="shared" si="63"/>
        <v>ok</v>
      </c>
    </row>
    <row r="821" spans="1:23" ht="10.15" hidden="1" customHeight="1" x14ac:dyDescent="0.2">
      <c r="A821" s="14">
        <f t="shared" si="64"/>
        <v>818</v>
      </c>
      <c r="B821" s="15" t="s">
        <v>1482</v>
      </c>
      <c r="C821" s="15" t="s">
        <v>1483</v>
      </c>
      <c r="D821" s="15">
        <v>0</v>
      </c>
      <c r="E821" s="16">
        <v>5.1279673234022098</v>
      </c>
      <c r="F821" s="15" t="s">
        <v>79</v>
      </c>
      <c r="G821" s="15" t="s">
        <v>70</v>
      </c>
      <c r="H821" s="15" t="s">
        <v>80</v>
      </c>
      <c r="I821" s="15" t="s">
        <v>70</v>
      </c>
      <c r="J821" s="15" t="s">
        <v>70</v>
      </c>
      <c r="K821" s="15" t="s">
        <v>70</v>
      </c>
      <c r="L821" s="15" t="s">
        <v>70</v>
      </c>
      <c r="M821" s="15" t="s">
        <v>70</v>
      </c>
      <c r="N821" s="15" t="s">
        <v>80</v>
      </c>
      <c r="O821" s="15" t="s">
        <v>70</v>
      </c>
      <c r="P821" s="15" t="s">
        <v>79</v>
      </c>
      <c r="Q821" s="6" t="str">
        <f t="shared" si="61"/>
        <v/>
      </c>
      <c r="R821" s="1" t="str">
        <f t="shared" si="62"/>
        <v>Estimado.rar</v>
      </c>
      <c r="U821" s="5">
        <f t="shared" si="60"/>
        <v>1</v>
      </c>
      <c r="V821" s="1" t="s">
        <v>5409</v>
      </c>
      <c r="W821" s="1" t="str">
        <f t="shared" si="63"/>
        <v>ok</v>
      </c>
    </row>
    <row r="822" spans="1:23" ht="10.15" hidden="1" customHeight="1" x14ac:dyDescent="0.2">
      <c r="A822" s="14">
        <f t="shared" si="64"/>
        <v>819</v>
      </c>
      <c r="B822" s="15" t="s">
        <v>1484</v>
      </c>
      <c r="C822" s="15" t="s">
        <v>1485</v>
      </c>
      <c r="D822" s="15">
        <v>0</v>
      </c>
      <c r="E822" s="16">
        <v>4.6673714560307538</v>
      </c>
      <c r="F822" s="15" t="s">
        <v>79</v>
      </c>
      <c r="G822" s="15" t="s">
        <v>70</v>
      </c>
      <c r="H822" s="15" t="s">
        <v>80</v>
      </c>
      <c r="I822" s="15" t="s">
        <v>70</v>
      </c>
      <c r="J822" s="15" t="s">
        <v>70</v>
      </c>
      <c r="K822" s="15" t="s">
        <v>70</v>
      </c>
      <c r="L822" s="15" t="s">
        <v>70</v>
      </c>
      <c r="M822" s="15" t="s">
        <v>70</v>
      </c>
      <c r="N822" s="15" t="s">
        <v>80</v>
      </c>
      <c r="O822" s="15" t="s">
        <v>70</v>
      </c>
      <c r="P822" s="15" t="s">
        <v>79</v>
      </c>
      <c r="Q822" s="6" t="str">
        <f t="shared" si="61"/>
        <v/>
      </c>
      <c r="R822" s="1" t="str">
        <f t="shared" si="62"/>
        <v>Estimado.rar</v>
      </c>
      <c r="U822" s="5">
        <f t="shared" si="60"/>
        <v>1</v>
      </c>
      <c r="V822" s="1" t="s">
        <v>5409</v>
      </c>
      <c r="W822" s="1" t="str">
        <f t="shared" si="63"/>
        <v>ok</v>
      </c>
    </row>
    <row r="823" spans="1:23" ht="10.15" hidden="1" customHeight="1" x14ac:dyDescent="0.2">
      <c r="A823" s="14">
        <f t="shared" si="64"/>
        <v>820</v>
      </c>
      <c r="B823" s="15" t="s">
        <v>1486</v>
      </c>
      <c r="C823" s="15" t="s">
        <v>1487</v>
      </c>
      <c r="D823" s="15">
        <v>0</v>
      </c>
      <c r="E823" s="16">
        <v>5.1279673234022098</v>
      </c>
      <c r="F823" s="15" t="s">
        <v>79</v>
      </c>
      <c r="G823" s="15" t="s">
        <v>70</v>
      </c>
      <c r="H823" s="15" t="s">
        <v>80</v>
      </c>
      <c r="I823" s="15" t="s">
        <v>70</v>
      </c>
      <c r="J823" s="15" t="s">
        <v>70</v>
      </c>
      <c r="K823" s="15" t="s">
        <v>70</v>
      </c>
      <c r="L823" s="15" t="s">
        <v>70</v>
      </c>
      <c r="M823" s="15" t="s">
        <v>70</v>
      </c>
      <c r="N823" s="15" t="s">
        <v>80</v>
      </c>
      <c r="O823" s="15" t="s">
        <v>70</v>
      </c>
      <c r="P823" s="15" t="s">
        <v>79</v>
      </c>
      <c r="Q823" s="6" t="str">
        <f t="shared" si="61"/>
        <v/>
      </c>
      <c r="R823" s="1" t="str">
        <f t="shared" si="62"/>
        <v>Estimado.rar</v>
      </c>
      <c r="U823" s="5">
        <f t="shared" si="60"/>
        <v>1</v>
      </c>
      <c r="V823" s="1" t="s">
        <v>5409</v>
      </c>
      <c r="W823" s="1" t="str">
        <f t="shared" si="63"/>
        <v>ok</v>
      </c>
    </row>
    <row r="824" spans="1:23" ht="10.15" hidden="1" customHeight="1" x14ac:dyDescent="0.2">
      <c r="A824" s="14">
        <f t="shared" si="64"/>
        <v>821</v>
      </c>
      <c r="B824" s="15" t="s">
        <v>1488</v>
      </c>
      <c r="C824" s="15" t="s">
        <v>1489</v>
      </c>
      <c r="D824" s="15">
        <v>0</v>
      </c>
      <c r="E824" s="16">
        <v>7.2006329584489306</v>
      </c>
      <c r="F824" s="15" t="s">
        <v>79</v>
      </c>
      <c r="G824" s="15" t="s">
        <v>70</v>
      </c>
      <c r="H824" s="15" t="s">
        <v>80</v>
      </c>
      <c r="I824" s="15" t="s">
        <v>70</v>
      </c>
      <c r="J824" s="15" t="s">
        <v>70</v>
      </c>
      <c r="K824" s="15" t="s">
        <v>70</v>
      </c>
      <c r="L824" s="15" t="s">
        <v>70</v>
      </c>
      <c r="M824" s="15" t="s">
        <v>70</v>
      </c>
      <c r="N824" s="15" t="s">
        <v>80</v>
      </c>
      <c r="O824" s="15" t="s">
        <v>70</v>
      </c>
      <c r="P824" s="15" t="s">
        <v>79</v>
      </c>
      <c r="Q824" s="6" t="str">
        <f t="shared" si="61"/>
        <v/>
      </c>
      <c r="R824" s="1" t="str">
        <f t="shared" si="62"/>
        <v>Estimado.rar</v>
      </c>
      <c r="U824" s="5">
        <f t="shared" si="60"/>
        <v>1</v>
      </c>
      <c r="V824" s="1" t="s">
        <v>5409</v>
      </c>
      <c r="W824" s="1" t="str">
        <f t="shared" si="63"/>
        <v>ok</v>
      </c>
    </row>
    <row r="825" spans="1:23" ht="10.15" hidden="1" customHeight="1" x14ac:dyDescent="0.2">
      <c r="A825" s="14">
        <f t="shared" si="64"/>
        <v>822</v>
      </c>
      <c r="B825" s="15" t="s">
        <v>1490</v>
      </c>
      <c r="C825" s="15" t="s">
        <v>1491</v>
      </c>
      <c r="D825" s="15">
        <v>0</v>
      </c>
      <c r="E825" s="16">
        <v>3.7666506487265741</v>
      </c>
      <c r="F825" s="15" t="s">
        <v>79</v>
      </c>
      <c r="G825" s="15" t="s">
        <v>70</v>
      </c>
      <c r="H825" s="15" t="s">
        <v>80</v>
      </c>
      <c r="I825" s="15" t="s">
        <v>70</v>
      </c>
      <c r="J825" s="15" t="s">
        <v>70</v>
      </c>
      <c r="K825" s="15" t="s">
        <v>70</v>
      </c>
      <c r="L825" s="15" t="s">
        <v>70</v>
      </c>
      <c r="M825" s="15" t="s">
        <v>70</v>
      </c>
      <c r="N825" s="15" t="s">
        <v>80</v>
      </c>
      <c r="O825" s="15" t="s">
        <v>70</v>
      </c>
      <c r="P825" s="15" t="s">
        <v>79</v>
      </c>
      <c r="Q825" s="6" t="str">
        <f t="shared" si="61"/>
        <v/>
      </c>
      <c r="R825" s="1" t="str">
        <f t="shared" si="62"/>
        <v>Estimado.rar</v>
      </c>
      <c r="U825" s="5">
        <f t="shared" si="60"/>
        <v>1</v>
      </c>
      <c r="V825" s="1" t="s">
        <v>5409</v>
      </c>
      <c r="W825" s="1" t="str">
        <f t="shared" si="63"/>
        <v>ok</v>
      </c>
    </row>
    <row r="826" spans="1:23" ht="10.15" hidden="1" customHeight="1" x14ac:dyDescent="0.2">
      <c r="A826" s="14">
        <f t="shared" si="64"/>
        <v>823</v>
      </c>
      <c r="B826" s="15" t="s">
        <v>1492</v>
      </c>
      <c r="C826" s="15" t="s">
        <v>1493</v>
      </c>
      <c r="D826" s="15">
        <v>0</v>
      </c>
      <c r="E826" s="16">
        <v>8.8195579048534345</v>
      </c>
      <c r="F826" s="15" t="s">
        <v>79</v>
      </c>
      <c r="G826" s="15" t="s">
        <v>70</v>
      </c>
      <c r="H826" s="15" t="s">
        <v>80</v>
      </c>
      <c r="I826" s="15" t="s">
        <v>70</v>
      </c>
      <c r="J826" s="15" t="s">
        <v>70</v>
      </c>
      <c r="K826" s="15" t="s">
        <v>70</v>
      </c>
      <c r="L826" s="15" t="s">
        <v>70</v>
      </c>
      <c r="M826" s="15" t="s">
        <v>70</v>
      </c>
      <c r="N826" s="15" t="s">
        <v>80</v>
      </c>
      <c r="O826" s="15" t="s">
        <v>70</v>
      </c>
      <c r="P826" s="15" t="s">
        <v>79</v>
      </c>
      <c r="Q826" s="6" t="str">
        <f t="shared" si="61"/>
        <v/>
      </c>
      <c r="R826" s="1" t="str">
        <f t="shared" si="62"/>
        <v>Estimado.rar</v>
      </c>
      <c r="U826" s="5">
        <f t="shared" si="60"/>
        <v>1</v>
      </c>
      <c r="V826" s="1" t="s">
        <v>5409</v>
      </c>
      <c r="W826" s="1" t="str">
        <f t="shared" si="63"/>
        <v>ok</v>
      </c>
    </row>
    <row r="827" spans="1:23" ht="10.15" hidden="1" customHeight="1" x14ac:dyDescent="0.2">
      <c r="A827" s="14">
        <f t="shared" si="64"/>
        <v>824</v>
      </c>
      <c r="B827" s="15" t="s">
        <v>1494</v>
      </c>
      <c r="C827" s="15" t="s">
        <v>1495</v>
      </c>
      <c r="D827" s="15">
        <v>0</v>
      </c>
      <c r="E827" s="16">
        <v>3.7666506487265741</v>
      </c>
      <c r="F827" s="15" t="s">
        <v>79</v>
      </c>
      <c r="G827" s="15" t="s">
        <v>70</v>
      </c>
      <c r="H827" s="15" t="s">
        <v>80</v>
      </c>
      <c r="I827" s="15" t="s">
        <v>70</v>
      </c>
      <c r="J827" s="15" t="s">
        <v>70</v>
      </c>
      <c r="K827" s="15" t="s">
        <v>70</v>
      </c>
      <c r="L827" s="15" t="s">
        <v>70</v>
      </c>
      <c r="M827" s="15" t="s">
        <v>70</v>
      </c>
      <c r="N827" s="15" t="s">
        <v>80</v>
      </c>
      <c r="O827" s="15" t="s">
        <v>70</v>
      </c>
      <c r="P827" s="15" t="s">
        <v>79</v>
      </c>
      <c r="Q827" s="6" t="str">
        <f t="shared" si="61"/>
        <v/>
      </c>
      <c r="R827" s="1" t="str">
        <f t="shared" si="62"/>
        <v>Estimado.rar</v>
      </c>
      <c r="U827" s="5">
        <f t="shared" si="60"/>
        <v>1</v>
      </c>
      <c r="V827" s="1" t="s">
        <v>5409</v>
      </c>
      <c r="W827" s="1" t="str">
        <f t="shared" si="63"/>
        <v>ok</v>
      </c>
    </row>
    <row r="828" spans="1:23" ht="20.45" hidden="1" customHeight="1" x14ac:dyDescent="0.2">
      <c r="A828" s="14">
        <f t="shared" si="64"/>
        <v>825</v>
      </c>
      <c r="B828" s="15" t="s">
        <v>1496</v>
      </c>
      <c r="C828" s="15" t="s">
        <v>1497</v>
      </c>
      <c r="D828" s="15">
        <v>0.76</v>
      </c>
      <c r="E828" s="16">
        <v>0.8</v>
      </c>
      <c r="F828" s="15" t="s">
        <v>60</v>
      </c>
      <c r="G828" s="15">
        <v>35000</v>
      </c>
      <c r="H828" s="15" t="s">
        <v>1498</v>
      </c>
      <c r="I828" s="15" t="s">
        <v>62</v>
      </c>
      <c r="J828" s="15" t="s">
        <v>93</v>
      </c>
      <c r="K828" s="15" t="s">
        <v>1499</v>
      </c>
      <c r="L828" s="15">
        <v>43039</v>
      </c>
      <c r="M828" s="15" t="s">
        <v>1498</v>
      </c>
      <c r="N828" s="15" t="s">
        <v>65</v>
      </c>
      <c r="O828" s="15">
        <v>35000</v>
      </c>
      <c r="P828" s="15" t="s">
        <v>60</v>
      </c>
      <c r="Q828" s="6">
        <f t="shared" si="61"/>
        <v>5.2631578947368363E-2</v>
      </c>
      <c r="R828" s="1" t="str">
        <f t="shared" si="62"/>
        <v>FACTURA F001-00003965-ELCOPE</v>
      </c>
      <c r="U828" s="5">
        <f t="shared" si="60"/>
        <v>1</v>
      </c>
      <c r="V828" s="1" t="s">
        <v>1498</v>
      </c>
      <c r="W828" s="1" t="str">
        <f t="shared" si="63"/>
        <v>ok</v>
      </c>
    </row>
    <row r="829" spans="1:23" ht="10.15" hidden="1" customHeight="1" x14ac:dyDescent="0.2">
      <c r="A829" s="14">
        <f t="shared" si="64"/>
        <v>826</v>
      </c>
      <c r="B829" s="15" t="s">
        <v>1500</v>
      </c>
      <c r="C829" s="15" t="s">
        <v>1501</v>
      </c>
      <c r="D829" s="15">
        <v>1.1299999999999999</v>
      </c>
      <c r="E829" s="16">
        <v>1.1299999999999999</v>
      </c>
      <c r="F829" s="15" t="s">
        <v>60</v>
      </c>
      <c r="G829" s="15">
        <v>2000</v>
      </c>
      <c r="H829" s="15" t="s">
        <v>1502</v>
      </c>
      <c r="I829" s="15" t="s">
        <v>62</v>
      </c>
      <c r="J829" s="15" t="s">
        <v>112</v>
      </c>
      <c r="K829" s="15" t="s">
        <v>1055</v>
      </c>
      <c r="L829" s="15">
        <v>42797</v>
      </c>
      <c r="M829" s="15" t="s">
        <v>1502</v>
      </c>
      <c r="N829" s="15" t="s">
        <v>65</v>
      </c>
      <c r="O829" s="15">
        <v>2000</v>
      </c>
      <c r="P829" s="15" t="s">
        <v>60</v>
      </c>
      <c r="Q829" s="6">
        <f t="shared" si="61"/>
        <v>0</v>
      </c>
      <c r="R829" s="1" t="str">
        <f t="shared" si="62"/>
        <v>EIHC Factura F529-0009258</v>
      </c>
      <c r="U829" s="5">
        <f t="shared" si="60"/>
        <v>1</v>
      </c>
      <c r="V829" s="1" t="s">
        <v>1502</v>
      </c>
      <c r="W829" s="1" t="str">
        <f t="shared" si="63"/>
        <v>ok</v>
      </c>
    </row>
    <row r="830" spans="1:23" ht="20.45" hidden="1" customHeight="1" x14ac:dyDescent="0.2">
      <c r="A830" s="14">
        <f t="shared" si="64"/>
        <v>827</v>
      </c>
      <c r="B830" s="15" t="s">
        <v>1503</v>
      </c>
      <c r="C830" s="15" t="s">
        <v>1504</v>
      </c>
      <c r="D830" s="15">
        <v>1.83</v>
      </c>
      <c r="E830" s="16">
        <v>2.0299999999999998</v>
      </c>
      <c r="F830" s="15" t="s">
        <v>60</v>
      </c>
      <c r="G830" s="15">
        <v>2000</v>
      </c>
      <c r="H830" s="15" t="s">
        <v>1505</v>
      </c>
      <c r="I830" s="15" t="s">
        <v>62</v>
      </c>
      <c r="J830" s="15" t="s">
        <v>89</v>
      </c>
      <c r="K830" s="15" t="s">
        <v>495</v>
      </c>
      <c r="L830" s="15">
        <v>42970</v>
      </c>
      <c r="M830" s="15" t="s">
        <v>1505</v>
      </c>
      <c r="N830" s="15" t="s">
        <v>65</v>
      </c>
      <c r="O830" s="15">
        <v>2000</v>
      </c>
      <c r="P830" s="15" t="s">
        <v>60</v>
      </c>
      <c r="Q830" s="6">
        <f t="shared" si="61"/>
        <v>0.1092896174863387</v>
      </c>
      <c r="R830" s="1" t="str">
        <f t="shared" si="62"/>
        <v>ORDEN DE COMPRA 4210009852-CABLESPERU</v>
      </c>
      <c r="U830" s="5">
        <f t="shared" si="60"/>
        <v>1</v>
      </c>
      <c r="V830" s="1" t="s">
        <v>1505</v>
      </c>
      <c r="W830" s="1" t="str">
        <f t="shared" si="63"/>
        <v>ok</v>
      </c>
    </row>
    <row r="831" spans="1:23" ht="10.15" hidden="1" customHeight="1" x14ac:dyDescent="0.2">
      <c r="A831" s="14">
        <f t="shared" si="64"/>
        <v>828</v>
      </c>
      <c r="B831" s="15" t="s">
        <v>1506</v>
      </c>
      <c r="C831" s="15" t="s">
        <v>1507</v>
      </c>
      <c r="D831" s="15">
        <v>2.9</v>
      </c>
      <c r="E831" s="16">
        <v>3.0903999999999998</v>
      </c>
      <c r="F831" s="15" t="s">
        <v>79</v>
      </c>
      <c r="G831" s="15" t="s">
        <v>70</v>
      </c>
      <c r="H831" s="15" t="s">
        <v>80</v>
      </c>
      <c r="I831" s="15" t="s">
        <v>70</v>
      </c>
      <c r="J831" s="15" t="s">
        <v>70</v>
      </c>
      <c r="K831" s="15" t="s">
        <v>70</v>
      </c>
      <c r="L831" s="15" t="s">
        <v>70</v>
      </c>
      <c r="M831" s="15" t="s">
        <v>70</v>
      </c>
      <c r="N831" s="15" t="s">
        <v>80</v>
      </c>
      <c r="O831" s="15" t="s">
        <v>70</v>
      </c>
      <c r="P831" s="15" t="s">
        <v>79</v>
      </c>
      <c r="Q831" s="6">
        <f t="shared" si="61"/>
        <v>6.5655172413793039E-2</v>
      </c>
      <c r="R831" s="1" t="str">
        <f t="shared" si="62"/>
        <v>Estimado.rar</v>
      </c>
      <c r="U831" s="5">
        <f t="shared" si="60"/>
        <v>1</v>
      </c>
      <c r="V831" s="1" t="s">
        <v>5409</v>
      </c>
      <c r="W831" s="1" t="str">
        <f t="shared" si="63"/>
        <v>ok</v>
      </c>
    </row>
    <row r="832" spans="1:23" ht="10.15" hidden="1" customHeight="1" x14ac:dyDescent="0.2">
      <c r="A832" s="14">
        <f t="shared" si="64"/>
        <v>829</v>
      </c>
      <c r="B832" s="15" t="s">
        <v>1508</v>
      </c>
      <c r="C832" s="15" t="s">
        <v>1509</v>
      </c>
      <c r="D832" s="15">
        <v>4.26</v>
      </c>
      <c r="E832" s="16">
        <v>4.3532000000000002</v>
      </c>
      <c r="F832" s="15" t="s">
        <v>79</v>
      </c>
      <c r="G832" s="15" t="s">
        <v>70</v>
      </c>
      <c r="H832" s="15" t="s">
        <v>80</v>
      </c>
      <c r="I832" s="15" t="s">
        <v>70</v>
      </c>
      <c r="J832" s="15" t="s">
        <v>70</v>
      </c>
      <c r="K832" s="15" t="s">
        <v>70</v>
      </c>
      <c r="L832" s="15" t="s">
        <v>70</v>
      </c>
      <c r="M832" s="15" t="s">
        <v>70</v>
      </c>
      <c r="N832" s="15" t="s">
        <v>80</v>
      </c>
      <c r="O832" s="15" t="s">
        <v>70</v>
      </c>
      <c r="P832" s="15" t="s">
        <v>79</v>
      </c>
      <c r="Q832" s="6">
        <f t="shared" si="61"/>
        <v>2.1877934272300559E-2</v>
      </c>
      <c r="R832" s="1" t="str">
        <f t="shared" si="62"/>
        <v>Estimado.rar</v>
      </c>
      <c r="U832" s="5">
        <f t="shared" si="60"/>
        <v>1</v>
      </c>
      <c r="V832" s="1" t="s">
        <v>5409</v>
      </c>
      <c r="W832" s="1" t="str">
        <f t="shared" si="63"/>
        <v>ok</v>
      </c>
    </row>
    <row r="833" spans="1:23" ht="10.15" hidden="1" customHeight="1" x14ac:dyDescent="0.2">
      <c r="A833" s="14">
        <f t="shared" si="64"/>
        <v>830</v>
      </c>
      <c r="B833" s="15" t="s">
        <v>1510</v>
      </c>
      <c r="C833" s="15" t="s">
        <v>1511</v>
      </c>
      <c r="D833" s="15">
        <v>4.72</v>
      </c>
      <c r="E833" s="16">
        <v>7.0064000000000002</v>
      </c>
      <c r="F833" s="15" t="s">
        <v>79</v>
      </c>
      <c r="G833" s="15" t="s">
        <v>70</v>
      </c>
      <c r="H833" s="15" t="s">
        <v>80</v>
      </c>
      <c r="I833" s="15" t="s">
        <v>70</v>
      </c>
      <c r="J833" s="15" t="s">
        <v>70</v>
      </c>
      <c r="K833" s="15" t="s">
        <v>70</v>
      </c>
      <c r="L833" s="15" t="s">
        <v>70</v>
      </c>
      <c r="M833" s="15" t="s">
        <v>70</v>
      </c>
      <c r="N833" s="15" t="s">
        <v>80</v>
      </c>
      <c r="O833" s="15" t="s">
        <v>70</v>
      </c>
      <c r="P833" s="15" t="s">
        <v>79</v>
      </c>
      <c r="Q833" s="6">
        <f t="shared" si="61"/>
        <v>0.48440677966101697</v>
      </c>
      <c r="R833" s="1" t="str">
        <f t="shared" si="62"/>
        <v>Estimado.rar</v>
      </c>
      <c r="U833" s="5">
        <f t="shared" si="60"/>
        <v>1</v>
      </c>
      <c r="V833" s="1" t="s">
        <v>5409</v>
      </c>
      <c r="W833" s="1" t="str">
        <f t="shared" si="63"/>
        <v>ok</v>
      </c>
    </row>
    <row r="834" spans="1:23" ht="10.15" hidden="1" customHeight="1" x14ac:dyDescent="0.2">
      <c r="A834" s="14">
        <f t="shared" si="64"/>
        <v>831</v>
      </c>
      <c r="B834" s="15" t="s">
        <v>1512</v>
      </c>
      <c r="C834" s="15" t="s">
        <v>1513</v>
      </c>
      <c r="D834" s="15">
        <v>9.5399999999999991</v>
      </c>
      <c r="E834" s="16">
        <v>10.9862</v>
      </c>
      <c r="F834" s="15" t="s">
        <v>79</v>
      </c>
      <c r="G834" s="15" t="s">
        <v>70</v>
      </c>
      <c r="H834" s="15" t="s">
        <v>80</v>
      </c>
      <c r="I834" s="15" t="s">
        <v>70</v>
      </c>
      <c r="J834" s="15" t="s">
        <v>70</v>
      </c>
      <c r="K834" s="15" t="s">
        <v>70</v>
      </c>
      <c r="L834" s="15" t="s">
        <v>70</v>
      </c>
      <c r="M834" s="15" t="s">
        <v>70</v>
      </c>
      <c r="N834" s="15" t="s">
        <v>80</v>
      </c>
      <c r="O834" s="15" t="s">
        <v>70</v>
      </c>
      <c r="P834" s="15" t="s">
        <v>79</v>
      </c>
      <c r="Q834" s="6">
        <f t="shared" si="61"/>
        <v>0.15159329140461231</v>
      </c>
      <c r="R834" s="1" t="str">
        <f t="shared" si="62"/>
        <v>Estimado.rar</v>
      </c>
      <c r="U834" s="5">
        <f t="shared" si="60"/>
        <v>1</v>
      </c>
      <c r="V834" s="1" t="s">
        <v>5409</v>
      </c>
      <c r="W834" s="1" t="str">
        <f t="shared" si="63"/>
        <v>ok</v>
      </c>
    </row>
    <row r="835" spans="1:23" ht="10.15" hidden="1" customHeight="1" x14ac:dyDescent="0.2">
      <c r="A835" s="14">
        <f t="shared" si="64"/>
        <v>832</v>
      </c>
      <c r="B835" s="15" t="s">
        <v>1514</v>
      </c>
      <c r="C835" s="15" t="s">
        <v>1515</v>
      </c>
      <c r="D835" s="15">
        <v>5.42</v>
      </c>
      <c r="E835" s="16">
        <v>6.54</v>
      </c>
      <c r="F835" s="15" t="s">
        <v>60</v>
      </c>
      <c r="G835" s="15">
        <v>30</v>
      </c>
      <c r="H835" s="15" t="s">
        <v>1516</v>
      </c>
      <c r="I835" s="15" t="s">
        <v>62</v>
      </c>
      <c r="J835" s="15" t="s">
        <v>89</v>
      </c>
      <c r="K835" s="15" t="s">
        <v>1517</v>
      </c>
      <c r="L835" s="15">
        <v>43066</v>
      </c>
      <c r="M835" s="15" t="s">
        <v>1516</v>
      </c>
      <c r="N835" s="15" t="s">
        <v>65</v>
      </c>
      <c r="O835" s="15">
        <v>30</v>
      </c>
      <c r="P835" s="15" t="s">
        <v>60</v>
      </c>
      <c r="Q835" s="6">
        <f t="shared" si="61"/>
        <v>0.20664206642066429</v>
      </c>
      <c r="R835" s="1" t="str">
        <f t="shared" si="62"/>
        <v>ELC Orden de Compra 4210010091</v>
      </c>
      <c r="U835" s="5">
        <f t="shared" ref="U835:U898" si="65">+COUNTIF($B$3:$B$2641,B835)</f>
        <v>1</v>
      </c>
      <c r="V835" s="1" t="s">
        <v>1516</v>
      </c>
      <c r="W835" s="1" t="str">
        <f t="shared" si="63"/>
        <v>ok</v>
      </c>
    </row>
    <row r="836" spans="1:23" ht="10.15" hidden="1" customHeight="1" x14ac:dyDescent="0.2">
      <c r="A836" s="14">
        <f t="shared" si="64"/>
        <v>833</v>
      </c>
      <c r="B836" s="15" t="s">
        <v>1518</v>
      </c>
      <c r="C836" s="15" t="s">
        <v>1519</v>
      </c>
      <c r="D836" s="15">
        <v>0.5</v>
      </c>
      <c r="E836" s="16">
        <v>0.4961530904440512</v>
      </c>
      <c r="F836" s="15" t="s">
        <v>79</v>
      </c>
      <c r="G836" s="15" t="s">
        <v>70</v>
      </c>
      <c r="H836" s="15" t="s">
        <v>80</v>
      </c>
      <c r="I836" s="15" t="s">
        <v>70</v>
      </c>
      <c r="J836" s="15" t="s">
        <v>70</v>
      </c>
      <c r="K836" s="15" t="s">
        <v>70</v>
      </c>
      <c r="L836" s="15" t="s">
        <v>70</v>
      </c>
      <c r="M836" s="15" t="s">
        <v>70</v>
      </c>
      <c r="N836" s="15" t="s">
        <v>80</v>
      </c>
      <c r="O836" s="15" t="s">
        <v>70</v>
      </c>
      <c r="P836" s="15" t="s">
        <v>79</v>
      </c>
      <c r="Q836" s="6">
        <f t="shared" ref="Q836:Q899" si="66">+IFERROR(E836/D836-1,"")</f>
        <v>-7.6938191118975929E-3</v>
      </c>
      <c r="R836" s="1" t="str">
        <f t="shared" ref="R836:R899" si="67">+IF(N836="Sustento",H836,IF(N836="Precio regulado 2018",N836,IF(N836="Estimado","Estimado.rar",N836)))</f>
        <v>Estimado.rar</v>
      </c>
      <c r="U836" s="5">
        <f t="shared" si="65"/>
        <v>1</v>
      </c>
      <c r="V836" s="1" t="s">
        <v>5409</v>
      </c>
      <c r="W836" s="1" t="str">
        <f t="shared" ref="W836:W899" si="68">+IF(R836=V836,"ok","revisamos")</f>
        <v>ok</v>
      </c>
    </row>
    <row r="837" spans="1:23" ht="10.15" hidden="1" customHeight="1" x14ac:dyDescent="0.2">
      <c r="A837" s="14">
        <f t="shared" ref="A837:A900" si="69">+A836+1</f>
        <v>834</v>
      </c>
      <c r="B837" s="15" t="s">
        <v>1520</v>
      </c>
      <c r="C837" s="15" t="s">
        <v>1521</v>
      </c>
      <c r="D837" s="15">
        <v>0.81</v>
      </c>
      <c r="E837" s="16">
        <v>0.81003122617515555</v>
      </c>
      <c r="F837" s="15" t="s">
        <v>79</v>
      </c>
      <c r="G837" s="15" t="s">
        <v>70</v>
      </c>
      <c r="H837" s="15" t="s">
        <v>80</v>
      </c>
      <c r="I837" s="15" t="s">
        <v>70</v>
      </c>
      <c r="J837" s="15" t="s">
        <v>70</v>
      </c>
      <c r="K837" s="15" t="s">
        <v>70</v>
      </c>
      <c r="L837" s="15" t="s">
        <v>70</v>
      </c>
      <c r="M837" s="15" t="s">
        <v>70</v>
      </c>
      <c r="N837" s="15" t="s">
        <v>80</v>
      </c>
      <c r="O837" s="15" t="s">
        <v>70</v>
      </c>
      <c r="P837" s="15" t="s">
        <v>79</v>
      </c>
      <c r="Q837" s="6">
        <f t="shared" si="66"/>
        <v>3.8550833525219375E-5</v>
      </c>
      <c r="R837" s="1" t="str">
        <f t="shared" si="67"/>
        <v>Estimado.rar</v>
      </c>
      <c r="U837" s="5">
        <f t="shared" si="65"/>
        <v>1</v>
      </c>
      <c r="V837" s="1" t="s">
        <v>5409</v>
      </c>
      <c r="W837" s="1" t="str">
        <f t="shared" si="68"/>
        <v>ok</v>
      </c>
    </row>
    <row r="838" spans="1:23" ht="10.15" hidden="1" customHeight="1" x14ac:dyDescent="0.2">
      <c r="A838" s="14">
        <f t="shared" si="69"/>
        <v>835</v>
      </c>
      <c r="B838" s="15" t="s">
        <v>1522</v>
      </c>
      <c r="C838" s="15" t="s">
        <v>1523</v>
      </c>
      <c r="D838" s="15">
        <v>1.42</v>
      </c>
      <c r="E838" s="16">
        <v>1.42</v>
      </c>
      <c r="F838" s="15" t="s">
        <v>79</v>
      </c>
      <c r="G838" s="15" t="s">
        <v>70</v>
      </c>
      <c r="H838" s="15" t="s">
        <v>80</v>
      </c>
      <c r="I838" s="15" t="s">
        <v>70</v>
      </c>
      <c r="J838" s="15" t="s">
        <v>70</v>
      </c>
      <c r="K838" s="15" t="s">
        <v>70</v>
      </c>
      <c r="L838" s="15" t="s">
        <v>70</v>
      </c>
      <c r="M838" s="15" t="s">
        <v>70</v>
      </c>
      <c r="N838" s="15" t="s">
        <v>80</v>
      </c>
      <c r="O838" s="15" t="s">
        <v>70</v>
      </c>
      <c r="P838" s="15" t="s">
        <v>79</v>
      </c>
      <c r="Q838" s="6">
        <f t="shared" si="66"/>
        <v>0</v>
      </c>
      <c r="R838" s="1" t="str">
        <f t="shared" si="67"/>
        <v>Estimado.rar</v>
      </c>
      <c r="U838" s="5">
        <f t="shared" si="65"/>
        <v>1</v>
      </c>
      <c r="V838" s="1" t="s">
        <v>5409</v>
      </c>
      <c r="W838" s="1" t="str">
        <f t="shared" si="68"/>
        <v>ok</v>
      </c>
    </row>
    <row r="839" spans="1:23" ht="10.15" hidden="1" customHeight="1" x14ac:dyDescent="0.2">
      <c r="A839" s="14">
        <f t="shared" si="69"/>
        <v>836</v>
      </c>
      <c r="B839" s="15" t="s">
        <v>1524</v>
      </c>
      <c r="C839" s="15" t="s">
        <v>1525</v>
      </c>
      <c r="D839" s="15">
        <v>0.5</v>
      </c>
      <c r="E839" s="16">
        <v>0.4961530904440512</v>
      </c>
      <c r="F839" s="15" t="s">
        <v>79</v>
      </c>
      <c r="G839" s="15" t="s">
        <v>70</v>
      </c>
      <c r="H839" s="15" t="s">
        <v>80</v>
      </c>
      <c r="I839" s="15" t="s">
        <v>70</v>
      </c>
      <c r="J839" s="15" t="s">
        <v>70</v>
      </c>
      <c r="K839" s="15" t="s">
        <v>70</v>
      </c>
      <c r="L839" s="15" t="s">
        <v>70</v>
      </c>
      <c r="M839" s="15" t="s">
        <v>70</v>
      </c>
      <c r="N839" s="15" t="s">
        <v>80</v>
      </c>
      <c r="O839" s="15" t="s">
        <v>70</v>
      </c>
      <c r="P839" s="15" t="s">
        <v>79</v>
      </c>
      <c r="Q839" s="6">
        <f t="shared" si="66"/>
        <v>-7.6938191118975929E-3</v>
      </c>
      <c r="R839" s="1" t="str">
        <f t="shared" si="67"/>
        <v>Estimado.rar</v>
      </c>
      <c r="U839" s="5">
        <f t="shared" si="65"/>
        <v>1</v>
      </c>
      <c r="V839" s="1" t="s">
        <v>5409</v>
      </c>
      <c r="W839" s="1" t="str">
        <f t="shared" si="68"/>
        <v>ok</v>
      </c>
    </row>
    <row r="840" spans="1:23" ht="10.15" hidden="1" customHeight="1" x14ac:dyDescent="0.2">
      <c r="A840" s="14">
        <f t="shared" si="69"/>
        <v>837</v>
      </c>
      <c r="B840" s="15" t="s">
        <v>1526</v>
      </c>
      <c r="C840" s="15" t="s">
        <v>1527</v>
      </c>
      <c r="D840" s="15">
        <v>0.81</v>
      </c>
      <c r="E840" s="16">
        <v>0.81003122617515555</v>
      </c>
      <c r="F840" s="15" t="s">
        <v>79</v>
      </c>
      <c r="G840" s="15" t="s">
        <v>70</v>
      </c>
      <c r="H840" s="15" t="s">
        <v>80</v>
      </c>
      <c r="I840" s="15" t="s">
        <v>70</v>
      </c>
      <c r="J840" s="15" t="s">
        <v>70</v>
      </c>
      <c r="K840" s="15" t="s">
        <v>70</v>
      </c>
      <c r="L840" s="15" t="s">
        <v>70</v>
      </c>
      <c r="M840" s="15" t="s">
        <v>70</v>
      </c>
      <c r="N840" s="15" t="s">
        <v>80</v>
      </c>
      <c r="O840" s="15" t="s">
        <v>70</v>
      </c>
      <c r="P840" s="15" t="s">
        <v>79</v>
      </c>
      <c r="Q840" s="6">
        <f t="shared" si="66"/>
        <v>3.8550833525219375E-5</v>
      </c>
      <c r="R840" s="1" t="str">
        <f t="shared" si="67"/>
        <v>Estimado.rar</v>
      </c>
      <c r="U840" s="5">
        <f t="shared" si="65"/>
        <v>1</v>
      </c>
      <c r="V840" s="1" t="s">
        <v>5409</v>
      </c>
      <c r="W840" s="1" t="str">
        <f t="shared" si="68"/>
        <v>ok</v>
      </c>
    </row>
    <row r="841" spans="1:23" ht="10.15" hidden="1" customHeight="1" x14ac:dyDescent="0.2">
      <c r="A841" s="14">
        <f t="shared" si="69"/>
        <v>838</v>
      </c>
      <c r="B841" s="15" t="s">
        <v>1528</v>
      </c>
      <c r="C841" s="15" t="s">
        <v>1529</v>
      </c>
      <c r="D841" s="15">
        <v>1.42</v>
      </c>
      <c r="E841" s="16">
        <v>1.42</v>
      </c>
      <c r="F841" s="15" t="s">
        <v>60</v>
      </c>
      <c r="G841" s="15">
        <v>4287</v>
      </c>
      <c r="H841" s="15" t="s">
        <v>1530</v>
      </c>
      <c r="I841" s="15" t="s">
        <v>62</v>
      </c>
      <c r="J841" s="15" t="s">
        <v>93</v>
      </c>
      <c r="K841" s="15" t="s">
        <v>1531</v>
      </c>
      <c r="L841" s="15">
        <v>42741</v>
      </c>
      <c r="M841" s="15" t="s">
        <v>1530</v>
      </c>
      <c r="N841" s="15" t="s">
        <v>65</v>
      </c>
      <c r="O841" s="15">
        <v>4287</v>
      </c>
      <c r="P841" s="15" t="s">
        <v>60</v>
      </c>
      <c r="Q841" s="6">
        <f t="shared" si="66"/>
        <v>0</v>
      </c>
      <c r="R841" s="1" t="str">
        <f t="shared" si="67"/>
        <v>ELOR Factura 0001-008910</v>
      </c>
      <c r="U841" s="5">
        <f t="shared" si="65"/>
        <v>1</v>
      </c>
      <c r="V841" s="1" t="s">
        <v>1530</v>
      </c>
      <c r="W841" s="1" t="str">
        <f t="shared" si="68"/>
        <v>ok</v>
      </c>
    </row>
    <row r="842" spans="1:23" ht="20.45" hidden="1" customHeight="1" x14ac:dyDescent="0.2">
      <c r="A842" s="14">
        <f t="shared" si="69"/>
        <v>839</v>
      </c>
      <c r="B842" s="15" t="s">
        <v>1532</v>
      </c>
      <c r="C842" s="15" t="s">
        <v>1533</v>
      </c>
      <c r="D842" s="15">
        <v>1.96</v>
      </c>
      <c r="E842" s="16">
        <v>1.95</v>
      </c>
      <c r="F842" s="15" t="s">
        <v>60</v>
      </c>
      <c r="G842" s="15">
        <v>3000</v>
      </c>
      <c r="H842" s="15" t="s">
        <v>1534</v>
      </c>
      <c r="I842" s="15" t="s">
        <v>84</v>
      </c>
      <c r="J842" s="15" t="s">
        <v>100</v>
      </c>
      <c r="K842" s="15" t="s">
        <v>94</v>
      </c>
      <c r="L842" s="15">
        <v>43206</v>
      </c>
      <c r="M842" s="15" t="s">
        <v>1534</v>
      </c>
      <c r="N842" s="15" t="s">
        <v>65</v>
      </c>
      <c r="O842" s="15">
        <v>3000</v>
      </c>
      <c r="P842" s="15" t="s">
        <v>60</v>
      </c>
      <c r="Q842" s="6">
        <f t="shared" si="66"/>
        <v>-5.1020408163264808E-3</v>
      </c>
      <c r="R842" s="1" t="str">
        <f t="shared" si="67"/>
        <v>CONTRATO AD-LO 048-2018-SEAL-VALLADARES</v>
      </c>
      <c r="U842" s="5">
        <f t="shared" si="65"/>
        <v>1</v>
      </c>
      <c r="V842" s="1" t="s">
        <v>1534</v>
      </c>
      <c r="W842" s="1" t="str">
        <f t="shared" si="68"/>
        <v>ok</v>
      </c>
    </row>
    <row r="843" spans="1:23" ht="20.45" hidden="1" customHeight="1" x14ac:dyDescent="0.2">
      <c r="A843" s="14">
        <f t="shared" si="69"/>
        <v>840</v>
      </c>
      <c r="B843" s="15" t="s">
        <v>1535</v>
      </c>
      <c r="C843" s="15" t="s">
        <v>1536</v>
      </c>
      <c r="D843" s="15">
        <v>2.63</v>
      </c>
      <c r="E843" s="16">
        <v>2.63</v>
      </c>
      <c r="F843" s="15" t="s">
        <v>60</v>
      </c>
      <c r="G843" s="15">
        <v>15700</v>
      </c>
      <c r="H843" s="15" t="s">
        <v>104</v>
      </c>
      <c r="I843" s="15" t="s">
        <v>84</v>
      </c>
      <c r="J843" s="15" t="s">
        <v>85</v>
      </c>
      <c r="K843" s="15" t="s">
        <v>94</v>
      </c>
      <c r="L843" s="15">
        <v>42850</v>
      </c>
      <c r="M843" s="15" t="s">
        <v>104</v>
      </c>
      <c r="N843" s="15" t="s">
        <v>65</v>
      </c>
      <c r="O843" s="15">
        <v>15700</v>
      </c>
      <c r="P843" s="15" t="s">
        <v>60</v>
      </c>
      <c r="Q843" s="6">
        <f t="shared" si="66"/>
        <v>0</v>
      </c>
      <c r="R843" s="1" t="str">
        <f t="shared" si="67"/>
        <v>ELSE Contrato N°43-2017</v>
      </c>
      <c r="U843" s="5">
        <f t="shared" si="65"/>
        <v>1</v>
      </c>
      <c r="V843" s="1" t="s">
        <v>104</v>
      </c>
      <c r="W843" s="1" t="str">
        <f t="shared" si="68"/>
        <v>ok</v>
      </c>
    </row>
    <row r="844" spans="1:23" ht="10.15" hidden="1" customHeight="1" x14ac:dyDescent="0.2">
      <c r="A844" s="14">
        <f t="shared" si="69"/>
        <v>841</v>
      </c>
      <c r="B844" s="15" t="s">
        <v>1537</v>
      </c>
      <c r="C844" s="15" t="s">
        <v>1538</v>
      </c>
      <c r="D844" s="15">
        <v>3.19</v>
      </c>
      <c r="E844" s="16">
        <v>3.7951887251051084</v>
      </c>
      <c r="F844" s="15" t="s">
        <v>79</v>
      </c>
      <c r="G844" s="15" t="s">
        <v>70</v>
      </c>
      <c r="H844" s="15" t="s">
        <v>80</v>
      </c>
      <c r="I844" s="15" t="s">
        <v>70</v>
      </c>
      <c r="J844" s="15" t="s">
        <v>70</v>
      </c>
      <c r="K844" s="15" t="s">
        <v>70</v>
      </c>
      <c r="L844" s="15" t="s">
        <v>70</v>
      </c>
      <c r="M844" s="15" t="s">
        <v>70</v>
      </c>
      <c r="N844" s="15" t="s">
        <v>80</v>
      </c>
      <c r="O844" s="15" t="s">
        <v>70</v>
      </c>
      <c r="P844" s="15" t="s">
        <v>79</v>
      </c>
      <c r="Q844" s="6">
        <f t="shared" si="66"/>
        <v>0.18971433388874881</v>
      </c>
      <c r="R844" s="1" t="str">
        <f t="shared" si="67"/>
        <v>Estimado.rar</v>
      </c>
      <c r="U844" s="5">
        <f t="shared" si="65"/>
        <v>1</v>
      </c>
      <c r="V844" s="1" t="s">
        <v>5409</v>
      </c>
      <c r="W844" s="1" t="str">
        <f t="shared" si="68"/>
        <v>ok</v>
      </c>
    </row>
    <row r="845" spans="1:23" ht="10.15" hidden="1" customHeight="1" x14ac:dyDescent="0.2">
      <c r="A845" s="14">
        <f t="shared" si="69"/>
        <v>842</v>
      </c>
      <c r="B845" s="15" t="s">
        <v>1539</v>
      </c>
      <c r="C845" s="15" t="s">
        <v>1540</v>
      </c>
      <c r="D845" s="15">
        <v>5.25</v>
      </c>
      <c r="E845" s="16">
        <v>5.241527155746148</v>
      </c>
      <c r="F845" s="15" t="s">
        <v>79</v>
      </c>
      <c r="G845" s="15" t="s">
        <v>70</v>
      </c>
      <c r="H845" s="15" t="s">
        <v>80</v>
      </c>
      <c r="I845" s="15" t="s">
        <v>70</v>
      </c>
      <c r="J845" s="15" t="s">
        <v>70</v>
      </c>
      <c r="K845" s="15" t="s">
        <v>70</v>
      </c>
      <c r="L845" s="15" t="s">
        <v>70</v>
      </c>
      <c r="M845" s="15" t="s">
        <v>70</v>
      </c>
      <c r="N845" s="15" t="s">
        <v>80</v>
      </c>
      <c r="O845" s="15" t="s">
        <v>70</v>
      </c>
      <c r="P845" s="15" t="s">
        <v>79</v>
      </c>
      <c r="Q845" s="6">
        <f t="shared" si="66"/>
        <v>-1.6138750959717729E-3</v>
      </c>
      <c r="R845" s="1" t="str">
        <f t="shared" si="67"/>
        <v>Estimado.rar</v>
      </c>
      <c r="U845" s="5">
        <f t="shared" si="65"/>
        <v>1</v>
      </c>
      <c r="V845" s="1" t="s">
        <v>5409</v>
      </c>
      <c r="W845" s="1" t="str">
        <f t="shared" si="68"/>
        <v>ok</v>
      </c>
    </row>
    <row r="846" spans="1:23" ht="10.15" hidden="1" customHeight="1" x14ac:dyDescent="0.2">
      <c r="A846" s="14">
        <f t="shared" si="69"/>
        <v>843</v>
      </c>
      <c r="B846" s="15" t="s">
        <v>1541</v>
      </c>
      <c r="C846" s="15" t="s">
        <v>1542</v>
      </c>
      <c r="D846" s="15">
        <v>6.33</v>
      </c>
      <c r="E846" s="16">
        <v>6.3149826556450348</v>
      </c>
      <c r="F846" s="15" t="s">
        <v>79</v>
      </c>
      <c r="G846" s="15" t="s">
        <v>70</v>
      </c>
      <c r="H846" s="15" t="s">
        <v>80</v>
      </c>
      <c r="I846" s="15" t="s">
        <v>70</v>
      </c>
      <c r="J846" s="15" t="s">
        <v>70</v>
      </c>
      <c r="K846" s="15" t="s">
        <v>70</v>
      </c>
      <c r="L846" s="15" t="s">
        <v>70</v>
      </c>
      <c r="M846" s="15" t="s">
        <v>70</v>
      </c>
      <c r="N846" s="15" t="s">
        <v>80</v>
      </c>
      <c r="O846" s="15" t="s">
        <v>70</v>
      </c>
      <c r="P846" s="15" t="s">
        <v>79</v>
      </c>
      <c r="Q846" s="6">
        <f t="shared" si="66"/>
        <v>-2.3724082709265515E-3</v>
      </c>
      <c r="R846" s="1" t="str">
        <f t="shared" si="67"/>
        <v>Estimado.rar</v>
      </c>
      <c r="U846" s="5">
        <f t="shared" si="65"/>
        <v>1</v>
      </c>
      <c r="V846" s="1" t="s">
        <v>5409</v>
      </c>
      <c r="W846" s="1" t="str">
        <f t="shared" si="68"/>
        <v>ok</v>
      </c>
    </row>
    <row r="847" spans="1:23" ht="10.15" hidden="1" customHeight="1" x14ac:dyDescent="0.2">
      <c r="A847" s="14">
        <f t="shared" si="69"/>
        <v>844</v>
      </c>
      <c r="B847" s="15" t="s">
        <v>1543</v>
      </c>
      <c r="C847" s="15" t="s">
        <v>1544</v>
      </c>
      <c r="D847" s="15">
        <v>7.04</v>
      </c>
      <c r="E847" s="16">
        <v>7.0262780585665139</v>
      </c>
      <c r="F847" s="15" t="s">
        <v>79</v>
      </c>
      <c r="G847" s="15" t="s">
        <v>70</v>
      </c>
      <c r="H847" s="15" t="s">
        <v>80</v>
      </c>
      <c r="I847" s="15" t="s">
        <v>70</v>
      </c>
      <c r="J847" s="15" t="s">
        <v>70</v>
      </c>
      <c r="K847" s="15" t="s">
        <v>70</v>
      </c>
      <c r="L847" s="15" t="s">
        <v>70</v>
      </c>
      <c r="M847" s="15" t="s">
        <v>70</v>
      </c>
      <c r="N847" s="15" t="s">
        <v>80</v>
      </c>
      <c r="O847" s="15" t="s">
        <v>70</v>
      </c>
      <c r="P847" s="15" t="s">
        <v>79</v>
      </c>
      <c r="Q847" s="6">
        <f t="shared" si="66"/>
        <v>-1.9491394081656566E-3</v>
      </c>
      <c r="R847" s="1" t="str">
        <f t="shared" si="67"/>
        <v>Estimado.rar</v>
      </c>
      <c r="U847" s="5">
        <f t="shared" si="65"/>
        <v>1</v>
      </c>
      <c r="V847" s="1" t="s">
        <v>5409</v>
      </c>
      <c r="W847" s="1" t="str">
        <f t="shared" si="68"/>
        <v>ok</v>
      </c>
    </row>
    <row r="848" spans="1:23" ht="10.15" hidden="1" customHeight="1" x14ac:dyDescent="0.2">
      <c r="A848" s="14">
        <f t="shared" si="69"/>
        <v>845</v>
      </c>
      <c r="B848" s="15" t="s">
        <v>1545</v>
      </c>
      <c r="C848" s="15" t="s">
        <v>1546</v>
      </c>
      <c r="D848" s="15">
        <v>8.81</v>
      </c>
      <c r="E848" s="16">
        <v>8.7919272272471591</v>
      </c>
      <c r="F848" s="15" t="s">
        <v>79</v>
      </c>
      <c r="G848" s="15" t="s">
        <v>70</v>
      </c>
      <c r="H848" s="15" t="s">
        <v>80</v>
      </c>
      <c r="I848" s="15" t="s">
        <v>70</v>
      </c>
      <c r="J848" s="15" t="s">
        <v>70</v>
      </c>
      <c r="K848" s="15" t="s">
        <v>70</v>
      </c>
      <c r="L848" s="15" t="s">
        <v>70</v>
      </c>
      <c r="M848" s="15" t="s">
        <v>70</v>
      </c>
      <c r="N848" s="15" t="s">
        <v>80</v>
      </c>
      <c r="O848" s="15" t="s">
        <v>70</v>
      </c>
      <c r="P848" s="15" t="s">
        <v>79</v>
      </c>
      <c r="Q848" s="6">
        <f t="shared" si="66"/>
        <v>-2.0513930479956199E-3</v>
      </c>
      <c r="R848" s="1" t="str">
        <f t="shared" si="67"/>
        <v>Estimado.rar</v>
      </c>
      <c r="U848" s="5">
        <f t="shared" si="65"/>
        <v>1</v>
      </c>
      <c r="V848" s="1" t="s">
        <v>5409</v>
      </c>
      <c r="W848" s="1" t="str">
        <f t="shared" si="68"/>
        <v>ok</v>
      </c>
    </row>
    <row r="849" spans="1:23" ht="10.15" hidden="1" customHeight="1" x14ac:dyDescent="0.2">
      <c r="A849" s="14">
        <f t="shared" si="69"/>
        <v>846</v>
      </c>
      <c r="B849" s="15" t="s">
        <v>1547</v>
      </c>
      <c r="C849" s="15" t="s">
        <v>1548</v>
      </c>
      <c r="D849" s="15">
        <v>9.16</v>
      </c>
      <c r="E849" s="16">
        <v>9.143166099379135</v>
      </c>
      <c r="F849" s="15" t="s">
        <v>79</v>
      </c>
      <c r="G849" s="15" t="s">
        <v>70</v>
      </c>
      <c r="H849" s="15" t="s">
        <v>80</v>
      </c>
      <c r="I849" s="15" t="s">
        <v>70</v>
      </c>
      <c r="J849" s="15" t="s">
        <v>70</v>
      </c>
      <c r="K849" s="15" t="s">
        <v>70</v>
      </c>
      <c r="L849" s="15" t="s">
        <v>70</v>
      </c>
      <c r="M849" s="15" t="s">
        <v>70</v>
      </c>
      <c r="N849" s="15" t="s">
        <v>80</v>
      </c>
      <c r="O849" s="15" t="s">
        <v>70</v>
      </c>
      <c r="P849" s="15" t="s">
        <v>79</v>
      </c>
      <c r="Q849" s="6">
        <f t="shared" si="66"/>
        <v>-1.8377620765136493E-3</v>
      </c>
      <c r="R849" s="1" t="str">
        <f t="shared" si="67"/>
        <v>Estimado.rar</v>
      </c>
      <c r="U849" s="5">
        <f t="shared" si="65"/>
        <v>1</v>
      </c>
      <c r="V849" s="1" t="s">
        <v>5409</v>
      </c>
      <c r="W849" s="1" t="str">
        <f t="shared" si="68"/>
        <v>ok</v>
      </c>
    </row>
    <row r="850" spans="1:23" ht="10.15" hidden="1" customHeight="1" x14ac:dyDescent="0.2">
      <c r="A850" s="14">
        <f t="shared" si="69"/>
        <v>847</v>
      </c>
      <c r="B850" s="15" t="s">
        <v>1549</v>
      </c>
      <c r="C850" s="15" t="s">
        <v>1550</v>
      </c>
      <c r="D850" s="15">
        <v>10.92</v>
      </c>
      <c r="E850" s="16">
        <v>10.891280247103101</v>
      </c>
      <c r="F850" s="15" t="s">
        <v>79</v>
      </c>
      <c r="G850" s="15" t="s">
        <v>70</v>
      </c>
      <c r="H850" s="15" t="s">
        <v>80</v>
      </c>
      <c r="I850" s="15" t="s">
        <v>70</v>
      </c>
      <c r="J850" s="15" t="s">
        <v>70</v>
      </c>
      <c r="K850" s="15" t="s">
        <v>70</v>
      </c>
      <c r="L850" s="15" t="s">
        <v>70</v>
      </c>
      <c r="M850" s="15" t="s">
        <v>70</v>
      </c>
      <c r="N850" s="15" t="s">
        <v>80</v>
      </c>
      <c r="O850" s="15" t="s">
        <v>70</v>
      </c>
      <c r="P850" s="15" t="s">
        <v>79</v>
      </c>
      <c r="Q850" s="6">
        <f t="shared" si="66"/>
        <v>-2.6300140015474982E-3</v>
      </c>
      <c r="R850" s="1" t="str">
        <f t="shared" si="67"/>
        <v>Estimado.rar</v>
      </c>
      <c r="U850" s="5">
        <f t="shared" si="65"/>
        <v>1</v>
      </c>
      <c r="V850" s="1" t="s">
        <v>5409</v>
      </c>
      <c r="W850" s="1" t="str">
        <f t="shared" si="68"/>
        <v>ok</v>
      </c>
    </row>
    <row r="851" spans="1:23" ht="10.15" hidden="1" customHeight="1" x14ac:dyDescent="0.2">
      <c r="A851" s="14">
        <f t="shared" si="69"/>
        <v>848</v>
      </c>
      <c r="B851" s="15" t="s">
        <v>1551</v>
      </c>
      <c r="C851" s="15" t="s">
        <v>1552</v>
      </c>
      <c r="D851" s="15">
        <v>13.36</v>
      </c>
      <c r="E851" s="16">
        <v>13.319249414781531</v>
      </c>
      <c r="F851" s="15" t="s">
        <v>79</v>
      </c>
      <c r="G851" s="15" t="s">
        <v>70</v>
      </c>
      <c r="H851" s="15" t="s">
        <v>80</v>
      </c>
      <c r="I851" s="15" t="s">
        <v>70</v>
      </c>
      <c r="J851" s="15" t="s">
        <v>70</v>
      </c>
      <c r="K851" s="15" t="s">
        <v>70</v>
      </c>
      <c r="L851" s="15" t="s">
        <v>70</v>
      </c>
      <c r="M851" s="15" t="s">
        <v>70</v>
      </c>
      <c r="N851" s="15" t="s">
        <v>80</v>
      </c>
      <c r="O851" s="15" t="s">
        <v>70</v>
      </c>
      <c r="P851" s="15" t="s">
        <v>79</v>
      </c>
      <c r="Q851" s="6">
        <f t="shared" si="66"/>
        <v>-3.0501935043764083E-3</v>
      </c>
      <c r="R851" s="1" t="str">
        <f t="shared" si="67"/>
        <v>Estimado.rar</v>
      </c>
      <c r="U851" s="5">
        <f t="shared" si="65"/>
        <v>1</v>
      </c>
      <c r="V851" s="1" t="s">
        <v>5409</v>
      </c>
      <c r="W851" s="1" t="str">
        <f t="shared" si="68"/>
        <v>ok</v>
      </c>
    </row>
    <row r="852" spans="1:23" ht="10.15" hidden="1" customHeight="1" x14ac:dyDescent="0.2">
      <c r="A852" s="14">
        <f t="shared" si="69"/>
        <v>849</v>
      </c>
      <c r="B852" s="15" t="s">
        <v>1553</v>
      </c>
      <c r="C852" s="15" t="s">
        <v>1554</v>
      </c>
      <c r="D852" s="15">
        <v>16.41</v>
      </c>
      <c r="E852" s="16">
        <v>15.041924212728436</v>
      </c>
      <c r="F852" s="15" t="s">
        <v>79</v>
      </c>
      <c r="G852" s="15" t="s">
        <v>70</v>
      </c>
      <c r="H852" s="15" t="s">
        <v>80</v>
      </c>
      <c r="I852" s="15" t="s">
        <v>70</v>
      </c>
      <c r="J852" s="15" t="s">
        <v>70</v>
      </c>
      <c r="K852" s="15" t="s">
        <v>70</v>
      </c>
      <c r="L852" s="15" t="s">
        <v>70</v>
      </c>
      <c r="M852" s="15" t="s">
        <v>70</v>
      </c>
      <c r="N852" s="15" t="s">
        <v>80</v>
      </c>
      <c r="O852" s="15" t="s">
        <v>70</v>
      </c>
      <c r="P852" s="15" t="s">
        <v>79</v>
      </c>
      <c r="Q852" s="6">
        <f t="shared" si="66"/>
        <v>-8.3368420918437769E-2</v>
      </c>
      <c r="R852" s="1" t="str">
        <f t="shared" si="67"/>
        <v>Estimado.rar</v>
      </c>
      <c r="U852" s="5">
        <f t="shared" si="65"/>
        <v>1</v>
      </c>
      <c r="V852" s="1" t="s">
        <v>5409</v>
      </c>
      <c r="W852" s="1" t="str">
        <f t="shared" si="68"/>
        <v>ok</v>
      </c>
    </row>
    <row r="853" spans="1:23" ht="20.45" hidden="1" customHeight="1" x14ac:dyDescent="0.2">
      <c r="A853" s="14">
        <f t="shared" si="69"/>
        <v>850</v>
      </c>
      <c r="B853" s="15" t="s">
        <v>1555</v>
      </c>
      <c r="C853" s="15" t="s">
        <v>1556</v>
      </c>
      <c r="D853" s="15">
        <v>0.81</v>
      </c>
      <c r="E853" s="16">
        <v>0.78</v>
      </c>
      <c r="F853" s="15" t="s">
        <v>60</v>
      </c>
      <c r="G853" s="15">
        <v>4</v>
      </c>
      <c r="H853" s="15" t="s">
        <v>1557</v>
      </c>
      <c r="I853" s="15" t="s">
        <v>62</v>
      </c>
      <c r="J853" s="15" t="s">
        <v>89</v>
      </c>
      <c r="K853" s="15" t="s">
        <v>132</v>
      </c>
      <c r="L853" s="15">
        <v>43076</v>
      </c>
      <c r="M853" s="15" t="s">
        <v>1557</v>
      </c>
      <c r="N853" s="15" t="s">
        <v>65</v>
      </c>
      <c r="O853" s="15">
        <v>4</v>
      </c>
      <c r="P853" s="15" t="s">
        <v>60</v>
      </c>
      <c r="Q853" s="6">
        <f t="shared" si="66"/>
        <v>-3.703703703703709E-2</v>
      </c>
      <c r="R853" s="1" t="str">
        <f t="shared" si="67"/>
        <v>ORDEN DE COMPRA 4210010136-PROMOTORES</v>
      </c>
      <c r="U853" s="5">
        <f t="shared" si="65"/>
        <v>1</v>
      </c>
      <c r="V853" s="1" t="s">
        <v>1557</v>
      </c>
      <c r="W853" s="1" t="str">
        <f t="shared" si="68"/>
        <v>ok</v>
      </c>
    </row>
    <row r="854" spans="1:23" ht="20.45" hidden="1" customHeight="1" x14ac:dyDescent="0.2">
      <c r="A854" s="14">
        <f t="shared" si="69"/>
        <v>851</v>
      </c>
      <c r="B854" s="15" t="s">
        <v>1558</v>
      </c>
      <c r="C854" s="15" t="s">
        <v>1559</v>
      </c>
      <c r="D854" s="15">
        <v>3.03</v>
      </c>
      <c r="E854" s="16">
        <v>3.03</v>
      </c>
      <c r="F854" s="15" t="s">
        <v>60</v>
      </c>
      <c r="G854" s="15">
        <v>240</v>
      </c>
      <c r="H854" s="15" t="s">
        <v>1560</v>
      </c>
      <c r="I854" s="15" t="s">
        <v>62</v>
      </c>
      <c r="J854" s="15" t="s">
        <v>63</v>
      </c>
      <c r="K854" s="15" t="s">
        <v>76</v>
      </c>
      <c r="L854" s="15">
        <v>42747</v>
      </c>
      <c r="M854" s="15" t="s">
        <v>1560</v>
      </c>
      <c r="N854" s="15" t="s">
        <v>65</v>
      </c>
      <c r="O854" s="15">
        <v>240</v>
      </c>
      <c r="P854" s="15" t="s">
        <v>60</v>
      </c>
      <c r="Q854" s="6">
        <f t="shared" si="66"/>
        <v>0</v>
      </c>
      <c r="R854" s="1" t="str">
        <f t="shared" si="67"/>
        <v>ELDU Orden de Compra OC-3740</v>
      </c>
      <c r="U854" s="5">
        <f t="shared" si="65"/>
        <v>1</v>
      </c>
      <c r="V854" s="1" t="s">
        <v>1560</v>
      </c>
      <c r="W854" s="1" t="str">
        <f t="shared" si="68"/>
        <v>ok</v>
      </c>
    </row>
    <row r="855" spans="1:23" ht="10.15" hidden="1" customHeight="1" x14ac:dyDescent="0.2">
      <c r="A855" s="14">
        <f t="shared" si="69"/>
        <v>852</v>
      </c>
      <c r="B855" s="15" t="s">
        <v>1561</v>
      </c>
      <c r="C855" s="15" t="s">
        <v>1562</v>
      </c>
      <c r="D855" s="15">
        <v>7.35</v>
      </c>
      <c r="E855" s="16">
        <v>7.35</v>
      </c>
      <c r="F855" s="15" t="s">
        <v>79</v>
      </c>
      <c r="G855" s="15" t="s">
        <v>70</v>
      </c>
      <c r="H855" s="15" t="s">
        <v>80</v>
      </c>
      <c r="I855" s="15" t="s">
        <v>70</v>
      </c>
      <c r="J855" s="15" t="s">
        <v>70</v>
      </c>
      <c r="K855" s="15" t="s">
        <v>70</v>
      </c>
      <c r="L855" s="15" t="s">
        <v>70</v>
      </c>
      <c r="M855" s="15" t="s">
        <v>70</v>
      </c>
      <c r="N855" s="15" t="s">
        <v>80</v>
      </c>
      <c r="O855" s="15" t="s">
        <v>70</v>
      </c>
      <c r="P855" s="15" t="s">
        <v>79</v>
      </c>
      <c r="Q855" s="6">
        <f t="shared" si="66"/>
        <v>0</v>
      </c>
      <c r="R855" s="1" t="str">
        <f t="shared" si="67"/>
        <v>Estimado.rar</v>
      </c>
      <c r="U855" s="5">
        <f t="shared" si="65"/>
        <v>1</v>
      </c>
      <c r="V855" s="1" t="s">
        <v>5409</v>
      </c>
      <c r="W855" s="1" t="str">
        <f t="shared" si="68"/>
        <v>ok</v>
      </c>
    </row>
    <row r="856" spans="1:23" ht="10.15" hidden="1" customHeight="1" x14ac:dyDescent="0.2">
      <c r="A856" s="14">
        <f t="shared" si="69"/>
        <v>853</v>
      </c>
      <c r="B856" s="15" t="s">
        <v>1563</v>
      </c>
      <c r="C856" s="15" t="s">
        <v>1564</v>
      </c>
      <c r="D856" s="15">
        <v>0.32</v>
      </c>
      <c r="E856" s="16">
        <v>0.32</v>
      </c>
      <c r="F856" s="15" t="s">
        <v>79</v>
      </c>
      <c r="G856" s="15" t="s">
        <v>70</v>
      </c>
      <c r="H856" s="15" t="s">
        <v>80</v>
      </c>
      <c r="I856" s="15" t="s">
        <v>70</v>
      </c>
      <c r="J856" s="15" t="s">
        <v>70</v>
      </c>
      <c r="K856" s="15" t="s">
        <v>70</v>
      </c>
      <c r="L856" s="15" t="s">
        <v>70</v>
      </c>
      <c r="M856" s="15" t="s">
        <v>70</v>
      </c>
      <c r="N856" s="15" t="s">
        <v>80</v>
      </c>
      <c r="O856" s="15" t="s">
        <v>70</v>
      </c>
      <c r="P856" s="15" t="s">
        <v>79</v>
      </c>
      <c r="Q856" s="6">
        <f t="shared" si="66"/>
        <v>0</v>
      </c>
      <c r="R856" s="1" t="str">
        <f t="shared" si="67"/>
        <v>Estimado.rar</v>
      </c>
      <c r="U856" s="5">
        <f t="shared" si="65"/>
        <v>1</v>
      </c>
      <c r="V856" s="1" t="s">
        <v>5409</v>
      </c>
      <c r="W856" s="1" t="str">
        <f t="shared" si="68"/>
        <v>ok</v>
      </c>
    </row>
    <row r="857" spans="1:23" ht="10.15" hidden="1" customHeight="1" x14ac:dyDescent="0.2">
      <c r="A857" s="14">
        <f t="shared" si="69"/>
        <v>854</v>
      </c>
      <c r="B857" s="15" t="s">
        <v>1565</v>
      </c>
      <c r="C857" s="15" t="s">
        <v>1566</v>
      </c>
      <c r="D857" s="15">
        <v>1.24</v>
      </c>
      <c r="E857" s="16">
        <v>1.24</v>
      </c>
      <c r="F857" s="15" t="s">
        <v>79</v>
      </c>
      <c r="G857" s="15" t="s">
        <v>70</v>
      </c>
      <c r="H857" s="15" t="s">
        <v>80</v>
      </c>
      <c r="I857" s="15" t="s">
        <v>70</v>
      </c>
      <c r="J857" s="15" t="s">
        <v>70</v>
      </c>
      <c r="K857" s="15" t="s">
        <v>70</v>
      </c>
      <c r="L857" s="15" t="s">
        <v>70</v>
      </c>
      <c r="M857" s="15" t="s">
        <v>70</v>
      </c>
      <c r="N857" s="15" t="s">
        <v>80</v>
      </c>
      <c r="O857" s="15" t="s">
        <v>70</v>
      </c>
      <c r="P857" s="15" t="s">
        <v>79</v>
      </c>
      <c r="Q857" s="6">
        <f t="shared" si="66"/>
        <v>0</v>
      </c>
      <c r="R857" s="1" t="str">
        <f t="shared" si="67"/>
        <v>Estimado.rar</v>
      </c>
      <c r="U857" s="5">
        <f t="shared" si="65"/>
        <v>1</v>
      </c>
      <c r="V857" s="1" t="s">
        <v>5409</v>
      </c>
      <c r="W857" s="1" t="str">
        <f t="shared" si="68"/>
        <v>ok</v>
      </c>
    </row>
    <row r="858" spans="1:23" ht="10.15" hidden="1" customHeight="1" x14ac:dyDescent="0.2">
      <c r="A858" s="14">
        <f t="shared" si="69"/>
        <v>855</v>
      </c>
      <c r="B858" s="15" t="s">
        <v>1567</v>
      </c>
      <c r="C858" s="15" t="s">
        <v>1568</v>
      </c>
      <c r="D858" s="15">
        <v>0.39</v>
      </c>
      <c r="E858" s="16">
        <v>0.39</v>
      </c>
      <c r="F858" s="15" t="s">
        <v>79</v>
      </c>
      <c r="G858" s="15" t="s">
        <v>70</v>
      </c>
      <c r="H858" s="15" t="s">
        <v>80</v>
      </c>
      <c r="I858" s="15" t="s">
        <v>70</v>
      </c>
      <c r="J858" s="15" t="s">
        <v>70</v>
      </c>
      <c r="K858" s="15" t="s">
        <v>70</v>
      </c>
      <c r="L858" s="15" t="s">
        <v>70</v>
      </c>
      <c r="M858" s="15" t="s">
        <v>70</v>
      </c>
      <c r="N858" s="15" t="s">
        <v>80</v>
      </c>
      <c r="O858" s="15" t="s">
        <v>70</v>
      </c>
      <c r="P858" s="15" t="s">
        <v>79</v>
      </c>
      <c r="Q858" s="6">
        <f t="shared" si="66"/>
        <v>0</v>
      </c>
      <c r="R858" s="1" t="str">
        <f t="shared" si="67"/>
        <v>Estimado.rar</v>
      </c>
      <c r="U858" s="5">
        <f t="shared" si="65"/>
        <v>1</v>
      </c>
      <c r="V858" s="1" t="s">
        <v>5409</v>
      </c>
      <c r="W858" s="1" t="str">
        <f t="shared" si="68"/>
        <v>ok</v>
      </c>
    </row>
    <row r="859" spans="1:23" ht="10.15" hidden="1" customHeight="1" x14ac:dyDescent="0.2">
      <c r="A859" s="14">
        <f t="shared" si="69"/>
        <v>856</v>
      </c>
      <c r="B859" s="15" t="s">
        <v>1569</v>
      </c>
      <c r="C859" s="15" t="s">
        <v>1570</v>
      </c>
      <c r="D859" s="15">
        <v>0.57999999999999996</v>
      </c>
      <c r="E859" s="16">
        <v>0.57999999999999996</v>
      </c>
      <c r="F859" s="15" t="s">
        <v>60</v>
      </c>
      <c r="G859" s="15">
        <v>25000</v>
      </c>
      <c r="H859" s="15" t="s">
        <v>1571</v>
      </c>
      <c r="I859" s="15" t="s">
        <v>62</v>
      </c>
      <c r="J859" s="15" t="s">
        <v>100</v>
      </c>
      <c r="K859" s="15" t="s">
        <v>1572</v>
      </c>
      <c r="L859" s="15">
        <v>42759</v>
      </c>
      <c r="M859" s="15" t="s">
        <v>1571</v>
      </c>
      <c r="N859" s="15" t="s">
        <v>65</v>
      </c>
      <c r="O859" s="15">
        <v>25000</v>
      </c>
      <c r="P859" s="15" t="s">
        <v>60</v>
      </c>
      <c r="Q859" s="6">
        <f t="shared" si="66"/>
        <v>0</v>
      </c>
      <c r="R859" s="1" t="str">
        <f t="shared" si="67"/>
        <v>SEAL Contrato ADLO 016-2017-SEAL</v>
      </c>
      <c r="U859" s="5">
        <f t="shared" si="65"/>
        <v>1</v>
      </c>
      <c r="V859" s="1" t="s">
        <v>1571</v>
      </c>
      <c r="W859" s="1" t="str">
        <f t="shared" si="68"/>
        <v>ok</v>
      </c>
    </row>
    <row r="860" spans="1:23" ht="10.15" hidden="1" customHeight="1" x14ac:dyDescent="0.2">
      <c r="A860" s="14">
        <f t="shared" si="69"/>
        <v>857</v>
      </c>
      <c r="B860" s="15" t="s">
        <v>1573</v>
      </c>
      <c r="C860" s="15" t="s">
        <v>1574</v>
      </c>
      <c r="D860" s="15">
        <v>1.1299999999999999</v>
      </c>
      <c r="E860" s="16">
        <v>1.1299999999999999</v>
      </c>
      <c r="F860" s="15" t="s">
        <v>60</v>
      </c>
      <c r="G860" s="15">
        <v>500</v>
      </c>
      <c r="H860" s="15" t="s">
        <v>1575</v>
      </c>
      <c r="I860" s="15" t="s">
        <v>62</v>
      </c>
      <c r="J860" s="15" t="s">
        <v>63</v>
      </c>
      <c r="K860" s="15" t="s">
        <v>475</v>
      </c>
      <c r="L860" s="15">
        <v>42846</v>
      </c>
      <c r="M860" s="15" t="s">
        <v>1575</v>
      </c>
      <c r="N860" s="15" t="s">
        <v>65</v>
      </c>
      <c r="O860" s="15">
        <v>500</v>
      </c>
      <c r="P860" s="15" t="s">
        <v>60</v>
      </c>
      <c r="Q860" s="6">
        <f t="shared" si="66"/>
        <v>0</v>
      </c>
      <c r="R860" s="1" t="str">
        <f t="shared" si="67"/>
        <v>ELDU Orden de Compra OC-40052</v>
      </c>
      <c r="U860" s="5">
        <f t="shared" si="65"/>
        <v>1</v>
      </c>
      <c r="V860" s="1" t="s">
        <v>1575</v>
      </c>
      <c r="W860" s="1" t="str">
        <f t="shared" si="68"/>
        <v>ok</v>
      </c>
    </row>
    <row r="861" spans="1:23" ht="20.45" hidden="1" customHeight="1" x14ac:dyDescent="0.2">
      <c r="A861" s="14">
        <f t="shared" si="69"/>
        <v>858</v>
      </c>
      <c r="B861" s="15" t="s">
        <v>1576</v>
      </c>
      <c r="C861" s="15" t="s">
        <v>1577</v>
      </c>
      <c r="D861" s="15">
        <v>1.77</v>
      </c>
      <c r="E861" s="16">
        <v>1.77</v>
      </c>
      <c r="F861" s="15" t="s">
        <v>60</v>
      </c>
      <c r="G861" s="15">
        <v>15700</v>
      </c>
      <c r="H861" s="15" t="s">
        <v>929</v>
      </c>
      <c r="I861" s="15" t="s">
        <v>84</v>
      </c>
      <c r="J861" s="15" t="s">
        <v>85</v>
      </c>
      <c r="K861" s="15" t="s">
        <v>94</v>
      </c>
      <c r="L861" s="15">
        <v>42850</v>
      </c>
      <c r="M861" s="15" t="s">
        <v>929</v>
      </c>
      <c r="N861" s="15" t="s">
        <v>65</v>
      </c>
      <c r="O861" s="15">
        <v>15700</v>
      </c>
      <c r="P861" s="15" t="s">
        <v>60</v>
      </c>
      <c r="Q861" s="6">
        <f t="shared" si="66"/>
        <v>0</v>
      </c>
      <c r="R861" s="1" t="str">
        <f t="shared" si="67"/>
        <v>CONTRATO N° 043-2017-VALLADARES</v>
      </c>
      <c r="U861" s="5">
        <f t="shared" si="65"/>
        <v>1</v>
      </c>
      <c r="V861" s="1" t="s">
        <v>929</v>
      </c>
      <c r="W861" s="1" t="str">
        <f t="shared" si="68"/>
        <v>ok</v>
      </c>
    </row>
    <row r="862" spans="1:23" ht="10.15" hidden="1" customHeight="1" x14ac:dyDescent="0.2">
      <c r="A862" s="14">
        <f t="shared" si="69"/>
        <v>859</v>
      </c>
      <c r="B862" s="15" t="s">
        <v>1578</v>
      </c>
      <c r="C862" s="15" t="s">
        <v>1579</v>
      </c>
      <c r="D862" s="15">
        <v>1.67</v>
      </c>
      <c r="E862" s="16">
        <v>2.0970923418414467</v>
      </c>
      <c r="F862" s="15" t="s">
        <v>79</v>
      </c>
      <c r="G862" s="15" t="s">
        <v>70</v>
      </c>
      <c r="H862" s="15" t="s">
        <v>80</v>
      </c>
      <c r="I862" s="15" t="s">
        <v>70</v>
      </c>
      <c r="J862" s="15" t="s">
        <v>70</v>
      </c>
      <c r="K862" s="15" t="s">
        <v>70</v>
      </c>
      <c r="L862" s="15" t="s">
        <v>70</v>
      </c>
      <c r="M862" s="15" t="s">
        <v>70</v>
      </c>
      <c r="N862" s="15" t="s">
        <v>80</v>
      </c>
      <c r="O862" s="15" t="s">
        <v>70</v>
      </c>
      <c r="P862" s="15" t="s">
        <v>79</v>
      </c>
      <c r="Q862" s="6">
        <f t="shared" si="66"/>
        <v>0.2557439172703273</v>
      </c>
      <c r="R862" s="1" t="str">
        <f t="shared" si="67"/>
        <v>Estimado.rar</v>
      </c>
      <c r="U862" s="5">
        <f t="shared" si="65"/>
        <v>1</v>
      </c>
      <c r="V862" s="1" t="s">
        <v>5409</v>
      </c>
      <c r="W862" s="1" t="str">
        <f t="shared" si="68"/>
        <v>ok</v>
      </c>
    </row>
    <row r="863" spans="1:23" ht="10.15" hidden="1" customHeight="1" x14ac:dyDescent="0.2">
      <c r="A863" s="14">
        <f t="shared" si="69"/>
        <v>860</v>
      </c>
      <c r="B863" s="15" t="s">
        <v>1580</v>
      </c>
      <c r="C863" s="15" t="s">
        <v>1581</v>
      </c>
      <c r="D863" s="15">
        <v>3.34</v>
      </c>
      <c r="E863" s="16">
        <v>2.3701464556221565</v>
      </c>
      <c r="F863" s="15" t="s">
        <v>79</v>
      </c>
      <c r="G863" s="15" t="s">
        <v>70</v>
      </c>
      <c r="H863" s="15" t="s">
        <v>80</v>
      </c>
      <c r="I863" s="15" t="s">
        <v>70</v>
      </c>
      <c r="J863" s="15" t="s">
        <v>70</v>
      </c>
      <c r="K863" s="15" t="s">
        <v>70</v>
      </c>
      <c r="L863" s="15" t="s">
        <v>70</v>
      </c>
      <c r="M863" s="15" t="s">
        <v>70</v>
      </c>
      <c r="N863" s="15" t="s">
        <v>80</v>
      </c>
      <c r="O863" s="15" t="s">
        <v>70</v>
      </c>
      <c r="P863" s="15" t="s">
        <v>79</v>
      </c>
      <c r="Q863" s="6">
        <f t="shared" si="66"/>
        <v>-0.29037531268797701</v>
      </c>
      <c r="R863" s="1" t="str">
        <f t="shared" si="67"/>
        <v>Estimado.rar</v>
      </c>
      <c r="U863" s="5">
        <f t="shared" si="65"/>
        <v>1</v>
      </c>
      <c r="V863" s="1" t="s">
        <v>5409</v>
      </c>
      <c r="W863" s="1" t="str">
        <f t="shared" si="68"/>
        <v>ok</v>
      </c>
    </row>
    <row r="864" spans="1:23" ht="10.15" hidden="1" customHeight="1" x14ac:dyDescent="0.2">
      <c r="A864" s="14">
        <f t="shared" si="69"/>
        <v>861</v>
      </c>
      <c r="B864" s="15" t="s">
        <v>1582</v>
      </c>
      <c r="C864" s="15" t="s">
        <v>1583</v>
      </c>
      <c r="D864" s="15">
        <v>3.11</v>
      </c>
      <c r="E864" s="16">
        <v>2.8478140298290038</v>
      </c>
      <c r="F864" s="15" t="s">
        <v>79</v>
      </c>
      <c r="G864" s="15" t="s">
        <v>70</v>
      </c>
      <c r="H864" s="15" t="s">
        <v>80</v>
      </c>
      <c r="I864" s="15" t="s">
        <v>70</v>
      </c>
      <c r="J864" s="15" t="s">
        <v>70</v>
      </c>
      <c r="K864" s="15" t="s">
        <v>70</v>
      </c>
      <c r="L864" s="15" t="s">
        <v>70</v>
      </c>
      <c r="M864" s="15" t="s">
        <v>70</v>
      </c>
      <c r="N864" s="15" t="s">
        <v>80</v>
      </c>
      <c r="O864" s="15" t="s">
        <v>70</v>
      </c>
      <c r="P864" s="15" t="s">
        <v>79</v>
      </c>
      <c r="Q864" s="6">
        <f t="shared" si="66"/>
        <v>-8.4304170472989104E-2</v>
      </c>
      <c r="R864" s="1" t="str">
        <f t="shared" si="67"/>
        <v>Estimado.rar</v>
      </c>
      <c r="U864" s="5">
        <f t="shared" si="65"/>
        <v>1</v>
      </c>
      <c r="V864" s="1" t="s">
        <v>5409</v>
      </c>
      <c r="W864" s="1" t="str">
        <f t="shared" si="68"/>
        <v>ok</v>
      </c>
    </row>
    <row r="865" spans="1:23" ht="10.15" hidden="1" customHeight="1" x14ac:dyDescent="0.2">
      <c r="A865" s="14">
        <f t="shared" si="69"/>
        <v>862</v>
      </c>
      <c r="B865" s="15" t="s">
        <v>1584</v>
      </c>
      <c r="C865" s="15" t="s">
        <v>1585</v>
      </c>
      <c r="D865" s="15">
        <v>2.93</v>
      </c>
      <c r="E865" s="16">
        <v>2.93</v>
      </c>
      <c r="F865" s="15" t="s">
        <v>60</v>
      </c>
      <c r="G865" s="15">
        <v>200</v>
      </c>
      <c r="H865" s="15" t="s">
        <v>1586</v>
      </c>
      <c r="I865" s="15" t="s">
        <v>62</v>
      </c>
      <c r="J865" s="15" t="s">
        <v>63</v>
      </c>
      <c r="K865" s="15" t="s">
        <v>64</v>
      </c>
      <c r="L865" s="15">
        <v>43093</v>
      </c>
      <c r="M865" s="15" t="s">
        <v>1586</v>
      </c>
      <c r="N865" s="15" t="s">
        <v>65</v>
      </c>
      <c r="O865" s="15">
        <v>200</v>
      </c>
      <c r="P865" s="15" t="s">
        <v>60</v>
      </c>
      <c r="Q865" s="6">
        <f t="shared" si="66"/>
        <v>0</v>
      </c>
      <c r="R865" s="1" t="str">
        <f t="shared" si="67"/>
        <v>ELDU Orden de Compra OC-4359</v>
      </c>
      <c r="U865" s="5">
        <f t="shared" si="65"/>
        <v>1</v>
      </c>
      <c r="V865" s="1" t="s">
        <v>1586</v>
      </c>
      <c r="W865" s="1" t="str">
        <f t="shared" si="68"/>
        <v>ok</v>
      </c>
    </row>
    <row r="866" spans="1:23" ht="10.15" hidden="1" customHeight="1" x14ac:dyDescent="0.2">
      <c r="A866" s="14">
        <f t="shared" si="69"/>
        <v>863</v>
      </c>
      <c r="B866" s="15" t="s">
        <v>1587</v>
      </c>
      <c r="C866" s="15" t="s">
        <v>1588</v>
      </c>
      <c r="D866" s="15">
        <v>4.41</v>
      </c>
      <c r="E866" s="16">
        <v>4.7424388915799724</v>
      </c>
      <c r="F866" s="15" t="s">
        <v>79</v>
      </c>
      <c r="G866" s="15" t="s">
        <v>70</v>
      </c>
      <c r="H866" s="15" t="s">
        <v>80</v>
      </c>
      <c r="I866" s="15" t="s">
        <v>70</v>
      </c>
      <c r="J866" s="15" t="s">
        <v>70</v>
      </c>
      <c r="K866" s="15" t="s">
        <v>70</v>
      </c>
      <c r="L866" s="15" t="s">
        <v>70</v>
      </c>
      <c r="M866" s="15" t="s">
        <v>70</v>
      </c>
      <c r="N866" s="15" t="s">
        <v>80</v>
      </c>
      <c r="O866" s="15" t="s">
        <v>70</v>
      </c>
      <c r="P866" s="15" t="s">
        <v>79</v>
      </c>
      <c r="Q866" s="6">
        <f t="shared" si="66"/>
        <v>7.5382968612238699E-2</v>
      </c>
      <c r="R866" s="1" t="str">
        <f t="shared" si="67"/>
        <v>Estimado.rar</v>
      </c>
      <c r="U866" s="5">
        <f t="shared" si="65"/>
        <v>1</v>
      </c>
      <c r="V866" s="1" t="s">
        <v>5409</v>
      </c>
      <c r="W866" s="1" t="str">
        <f t="shared" si="68"/>
        <v>ok</v>
      </c>
    </row>
    <row r="867" spans="1:23" ht="10.15" hidden="1" customHeight="1" x14ac:dyDescent="0.2">
      <c r="A867" s="14">
        <f t="shared" si="69"/>
        <v>864</v>
      </c>
      <c r="B867" s="15" t="s">
        <v>1589</v>
      </c>
      <c r="C867" s="15" t="s">
        <v>1590</v>
      </c>
      <c r="D867" s="15">
        <v>7.45</v>
      </c>
      <c r="E867" s="16">
        <v>7.1317126797594588</v>
      </c>
      <c r="F867" s="15" t="s">
        <v>79</v>
      </c>
      <c r="G867" s="15" t="s">
        <v>70</v>
      </c>
      <c r="H867" s="15" t="s">
        <v>80</v>
      </c>
      <c r="I867" s="15" t="s">
        <v>70</v>
      </c>
      <c r="J867" s="15" t="s">
        <v>70</v>
      </c>
      <c r="K867" s="15" t="s">
        <v>70</v>
      </c>
      <c r="L867" s="15" t="s">
        <v>70</v>
      </c>
      <c r="M867" s="15" t="s">
        <v>70</v>
      </c>
      <c r="N867" s="15" t="s">
        <v>80</v>
      </c>
      <c r="O867" s="15" t="s">
        <v>70</v>
      </c>
      <c r="P867" s="15" t="s">
        <v>79</v>
      </c>
      <c r="Q867" s="6">
        <f t="shared" si="66"/>
        <v>-4.2723130233629725E-2</v>
      </c>
      <c r="R867" s="1" t="str">
        <f t="shared" si="67"/>
        <v>Estimado.rar</v>
      </c>
      <c r="U867" s="5">
        <f t="shared" si="65"/>
        <v>1</v>
      </c>
      <c r="V867" s="1" t="s">
        <v>5409</v>
      </c>
      <c r="W867" s="1" t="str">
        <f t="shared" si="68"/>
        <v>ok</v>
      </c>
    </row>
    <row r="868" spans="1:23" ht="10.15" hidden="1" customHeight="1" x14ac:dyDescent="0.2">
      <c r="A868" s="14">
        <f t="shared" si="69"/>
        <v>865</v>
      </c>
      <c r="B868" s="15" t="s">
        <v>1591</v>
      </c>
      <c r="C868" s="15" t="s">
        <v>1592</v>
      </c>
      <c r="D868" s="15">
        <v>10.130000000000001</v>
      </c>
      <c r="E868" s="16">
        <v>11.876376484491193</v>
      </c>
      <c r="F868" s="15" t="s">
        <v>79</v>
      </c>
      <c r="G868" s="15" t="s">
        <v>70</v>
      </c>
      <c r="H868" s="15" t="s">
        <v>80</v>
      </c>
      <c r="I868" s="15" t="s">
        <v>70</v>
      </c>
      <c r="J868" s="15" t="s">
        <v>70</v>
      </c>
      <c r="K868" s="15" t="s">
        <v>70</v>
      </c>
      <c r="L868" s="15" t="s">
        <v>70</v>
      </c>
      <c r="M868" s="15" t="s">
        <v>70</v>
      </c>
      <c r="N868" s="15" t="s">
        <v>80</v>
      </c>
      <c r="O868" s="15" t="s">
        <v>70</v>
      </c>
      <c r="P868" s="15" t="s">
        <v>79</v>
      </c>
      <c r="Q868" s="6">
        <f t="shared" si="66"/>
        <v>0.17239649402677104</v>
      </c>
      <c r="R868" s="1" t="str">
        <f t="shared" si="67"/>
        <v>Estimado.rar</v>
      </c>
      <c r="U868" s="5">
        <f t="shared" si="65"/>
        <v>1</v>
      </c>
      <c r="V868" s="1" t="s">
        <v>5409</v>
      </c>
      <c r="W868" s="1" t="str">
        <f t="shared" si="68"/>
        <v>ok</v>
      </c>
    </row>
    <row r="869" spans="1:23" ht="10.15" hidden="1" customHeight="1" x14ac:dyDescent="0.2">
      <c r="A869" s="14">
        <f t="shared" si="69"/>
        <v>866</v>
      </c>
      <c r="B869" s="15" t="s">
        <v>1593</v>
      </c>
      <c r="C869" s="15" t="s">
        <v>1594</v>
      </c>
      <c r="D869" s="15">
        <v>22.29</v>
      </c>
      <c r="E869" s="16">
        <v>19.777622113364888</v>
      </c>
      <c r="F869" s="15" t="s">
        <v>79</v>
      </c>
      <c r="G869" s="15" t="s">
        <v>70</v>
      </c>
      <c r="H869" s="15" t="s">
        <v>80</v>
      </c>
      <c r="I869" s="15" t="s">
        <v>70</v>
      </c>
      <c r="J869" s="15" t="s">
        <v>70</v>
      </c>
      <c r="K869" s="15" t="s">
        <v>70</v>
      </c>
      <c r="L869" s="15" t="s">
        <v>70</v>
      </c>
      <c r="M869" s="15" t="s">
        <v>70</v>
      </c>
      <c r="N869" s="15" t="s">
        <v>80</v>
      </c>
      <c r="O869" s="15" t="s">
        <v>70</v>
      </c>
      <c r="P869" s="15" t="s">
        <v>79</v>
      </c>
      <c r="Q869" s="6">
        <f t="shared" si="66"/>
        <v>-0.11271322954845719</v>
      </c>
      <c r="R869" s="1" t="str">
        <f t="shared" si="67"/>
        <v>Estimado.rar</v>
      </c>
      <c r="U869" s="5">
        <f t="shared" si="65"/>
        <v>1</v>
      </c>
      <c r="V869" s="1" t="s">
        <v>5409</v>
      </c>
      <c r="W869" s="1" t="str">
        <f t="shared" si="68"/>
        <v>ok</v>
      </c>
    </row>
    <row r="870" spans="1:23" ht="10.15" hidden="1" customHeight="1" x14ac:dyDescent="0.2">
      <c r="A870" s="14">
        <f t="shared" si="69"/>
        <v>867</v>
      </c>
      <c r="B870" s="15" t="s">
        <v>1595</v>
      </c>
      <c r="C870" s="15" t="s">
        <v>1596</v>
      </c>
      <c r="D870" s="15">
        <v>0.78</v>
      </c>
      <c r="E870" s="16">
        <v>0.78</v>
      </c>
      <c r="F870" s="15" t="s">
        <v>79</v>
      </c>
      <c r="G870" s="15" t="s">
        <v>70</v>
      </c>
      <c r="H870" s="15" t="s">
        <v>80</v>
      </c>
      <c r="I870" s="15" t="s">
        <v>70</v>
      </c>
      <c r="J870" s="15" t="s">
        <v>70</v>
      </c>
      <c r="K870" s="15" t="s">
        <v>70</v>
      </c>
      <c r="L870" s="15" t="s">
        <v>70</v>
      </c>
      <c r="M870" s="15" t="s">
        <v>70</v>
      </c>
      <c r="N870" s="15" t="s">
        <v>80</v>
      </c>
      <c r="O870" s="15" t="s">
        <v>70</v>
      </c>
      <c r="P870" s="15" t="s">
        <v>79</v>
      </c>
      <c r="Q870" s="6">
        <f t="shared" si="66"/>
        <v>0</v>
      </c>
      <c r="R870" s="1" t="str">
        <f t="shared" si="67"/>
        <v>Estimado.rar</v>
      </c>
      <c r="U870" s="5">
        <f t="shared" si="65"/>
        <v>1</v>
      </c>
      <c r="V870" s="1" t="s">
        <v>5409</v>
      </c>
      <c r="W870" s="1" t="str">
        <f t="shared" si="68"/>
        <v>ok</v>
      </c>
    </row>
    <row r="871" spans="1:23" ht="10.15" hidden="1" customHeight="1" x14ac:dyDescent="0.2">
      <c r="A871" s="14">
        <f t="shared" si="69"/>
        <v>868</v>
      </c>
      <c r="B871" s="15" t="s">
        <v>1597</v>
      </c>
      <c r="C871" s="15" t="s">
        <v>1598</v>
      </c>
      <c r="D871" s="15">
        <v>1.22</v>
      </c>
      <c r="E871" s="16">
        <v>1.2285049953666323</v>
      </c>
      <c r="F871" s="15" t="s">
        <v>79</v>
      </c>
      <c r="G871" s="15" t="s">
        <v>70</v>
      </c>
      <c r="H871" s="15" t="s">
        <v>80</v>
      </c>
      <c r="I871" s="15" t="s">
        <v>70</v>
      </c>
      <c r="J871" s="15" t="s">
        <v>70</v>
      </c>
      <c r="K871" s="15" t="s">
        <v>70</v>
      </c>
      <c r="L871" s="15" t="s">
        <v>70</v>
      </c>
      <c r="M871" s="15" t="s">
        <v>70</v>
      </c>
      <c r="N871" s="15" t="s">
        <v>80</v>
      </c>
      <c r="O871" s="15" t="s">
        <v>70</v>
      </c>
      <c r="P871" s="15" t="s">
        <v>79</v>
      </c>
      <c r="Q871" s="6">
        <f t="shared" si="66"/>
        <v>6.9713076775674843E-3</v>
      </c>
      <c r="R871" s="1" t="str">
        <f t="shared" si="67"/>
        <v>Estimado.rar</v>
      </c>
      <c r="U871" s="5">
        <f t="shared" si="65"/>
        <v>1</v>
      </c>
      <c r="V871" s="1" t="s">
        <v>5409</v>
      </c>
      <c r="W871" s="1" t="str">
        <f t="shared" si="68"/>
        <v>ok</v>
      </c>
    </row>
    <row r="872" spans="1:23" ht="10.15" hidden="1" customHeight="1" x14ac:dyDescent="0.2">
      <c r="A872" s="14">
        <f t="shared" si="69"/>
        <v>869</v>
      </c>
      <c r="B872" s="15" t="s">
        <v>1599</v>
      </c>
      <c r="C872" s="15" t="s">
        <v>1600</v>
      </c>
      <c r="D872" s="15">
        <v>1.86</v>
      </c>
      <c r="E872" s="16">
        <v>1.8655150941906884</v>
      </c>
      <c r="F872" s="15" t="s">
        <v>79</v>
      </c>
      <c r="G872" s="15" t="s">
        <v>70</v>
      </c>
      <c r="H872" s="15" t="s">
        <v>80</v>
      </c>
      <c r="I872" s="15" t="s">
        <v>70</v>
      </c>
      <c r="J872" s="15" t="s">
        <v>70</v>
      </c>
      <c r="K872" s="15" t="s">
        <v>70</v>
      </c>
      <c r="L872" s="15" t="s">
        <v>70</v>
      </c>
      <c r="M872" s="15" t="s">
        <v>70</v>
      </c>
      <c r="N872" s="15" t="s">
        <v>80</v>
      </c>
      <c r="O872" s="15" t="s">
        <v>70</v>
      </c>
      <c r="P872" s="15" t="s">
        <v>79</v>
      </c>
      <c r="Q872" s="6">
        <f t="shared" si="66"/>
        <v>2.9651044035958751E-3</v>
      </c>
      <c r="R872" s="1" t="str">
        <f t="shared" si="67"/>
        <v>Estimado.rar</v>
      </c>
      <c r="U872" s="5">
        <f t="shared" si="65"/>
        <v>1</v>
      </c>
      <c r="V872" s="1" t="s">
        <v>5409</v>
      </c>
      <c r="W872" s="1" t="str">
        <f t="shared" si="68"/>
        <v>ok</v>
      </c>
    </row>
    <row r="873" spans="1:23" ht="20.45" hidden="1" customHeight="1" x14ac:dyDescent="0.2">
      <c r="A873" s="14">
        <f t="shared" si="69"/>
        <v>870</v>
      </c>
      <c r="B873" s="15" t="s">
        <v>1601</v>
      </c>
      <c r="C873" s="15" t="s">
        <v>1602</v>
      </c>
      <c r="D873" s="15">
        <v>0.78</v>
      </c>
      <c r="E873" s="16">
        <v>0.78</v>
      </c>
      <c r="F873" s="15" t="s">
        <v>60</v>
      </c>
      <c r="G873" s="15">
        <v>52</v>
      </c>
      <c r="H873" s="15" t="s">
        <v>1603</v>
      </c>
      <c r="I873" s="15" t="s">
        <v>62</v>
      </c>
      <c r="J873" s="15" t="s">
        <v>89</v>
      </c>
      <c r="K873" s="15" t="s">
        <v>132</v>
      </c>
      <c r="L873" s="15">
        <v>43076</v>
      </c>
      <c r="M873" s="15" t="s">
        <v>1603</v>
      </c>
      <c r="N873" s="15" t="s">
        <v>65</v>
      </c>
      <c r="O873" s="15">
        <v>52</v>
      </c>
      <c r="P873" s="15" t="s">
        <v>60</v>
      </c>
      <c r="Q873" s="6">
        <f t="shared" si="66"/>
        <v>0</v>
      </c>
      <c r="R873" s="1" t="str">
        <f t="shared" si="67"/>
        <v>ELC Orden de Compra 4210010136</v>
      </c>
      <c r="U873" s="5">
        <f t="shared" si="65"/>
        <v>1</v>
      </c>
      <c r="V873" s="1" t="s">
        <v>1603</v>
      </c>
      <c r="W873" s="1" t="str">
        <f t="shared" si="68"/>
        <v>ok</v>
      </c>
    </row>
    <row r="874" spans="1:23" ht="10.15" hidden="1" customHeight="1" x14ac:dyDescent="0.2">
      <c r="A874" s="14">
        <f t="shared" si="69"/>
        <v>871</v>
      </c>
      <c r="B874" s="15" t="s">
        <v>1604</v>
      </c>
      <c r="C874" s="15" t="s">
        <v>1605</v>
      </c>
      <c r="D874" s="15">
        <v>1.22</v>
      </c>
      <c r="E874" s="16">
        <v>1.2285049953666323</v>
      </c>
      <c r="F874" s="15" t="s">
        <v>79</v>
      </c>
      <c r="G874" s="15" t="s">
        <v>70</v>
      </c>
      <c r="H874" s="15" t="s">
        <v>80</v>
      </c>
      <c r="I874" s="15" t="s">
        <v>70</v>
      </c>
      <c r="J874" s="15" t="s">
        <v>70</v>
      </c>
      <c r="K874" s="15" t="s">
        <v>70</v>
      </c>
      <c r="L874" s="15" t="s">
        <v>70</v>
      </c>
      <c r="M874" s="15" t="s">
        <v>70</v>
      </c>
      <c r="N874" s="15" t="s">
        <v>80</v>
      </c>
      <c r="O874" s="15" t="s">
        <v>70</v>
      </c>
      <c r="P874" s="15" t="s">
        <v>79</v>
      </c>
      <c r="Q874" s="6">
        <f t="shared" si="66"/>
        <v>6.9713076775674843E-3</v>
      </c>
      <c r="R874" s="1" t="str">
        <f t="shared" si="67"/>
        <v>Estimado.rar</v>
      </c>
      <c r="U874" s="5">
        <f t="shared" si="65"/>
        <v>1</v>
      </c>
      <c r="V874" s="1" t="s">
        <v>5409</v>
      </c>
      <c r="W874" s="1" t="str">
        <f t="shared" si="68"/>
        <v>ok</v>
      </c>
    </row>
    <row r="875" spans="1:23" ht="10.15" hidden="1" customHeight="1" x14ac:dyDescent="0.2">
      <c r="A875" s="14">
        <f t="shared" si="69"/>
        <v>872</v>
      </c>
      <c r="B875" s="15" t="s">
        <v>1606</v>
      </c>
      <c r="C875" s="15" t="s">
        <v>1607</v>
      </c>
      <c r="D875" s="15">
        <v>1.86</v>
      </c>
      <c r="E875" s="16">
        <v>1.8655150941906884</v>
      </c>
      <c r="F875" s="15" t="s">
        <v>79</v>
      </c>
      <c r="G875" s="15" t="s">
        <v>70</v>
      </c>
      <c r="H875" s="15" t="s">
        <v>80</v>
      </c>
      <c r="I875" s="15" t="s">
        <v>70</v>
      </c>
      <c r="J875" s="15" t="s">
        <v>70</v>
      </c>
      <c r="K875" s="15" t="s">
        <v>70</v>
      </c>
      <c r="L875" s="15" t="s">
        <v>70</v>
      </c>
      <c r="M875" s="15" t="s">
        <v>70</v>
      </c>
      <c r="N875" s="15" t="s">
        <v>80</v>
      </c>
      <c r="O875" s="15" t="s">
        <v>70</v>
      </c>
      <c r="P875" s="15" t="s">
        <v>79</v>
      </c>
      <c r="Q875" s="6">
        <f t="shared" si="66"/>
        <v>2.9651044035958751E-3</v>
      </c>
      <c r="R875" s="1" t="str">
        <f t="shared" si="67"/>
        <v>Estimado.rar</v>
      </c>
      <c r="U875" s="5">
        <f t="shared" si="65"/>
        <v>1</v>
      </c>
      <c r="V875" s="1" t="s">
        <v>5409</v>
      </c>
      <c r="W875" s="1" t="str">
        <f t="shared" si="68"/>
        <v>ok</v>
      </c>
    </row>
    <row r="876" spans="1:23" ht="10.15" hidden="1" customHeight="1" x14ac:dyDescent="0.2">
      <c r="A876" s="14">
        <f t="shared" si="69"/>
        <v>873</v>
      </c>
      <c r="B876" s="15" t="s">
        <v>1608</v>
      </c>
      <c r="C876" s="15" t="s">
        <v>1609</v>
      </c>
      <c r="D876" s="15">
        <v>2.74</v>
      </c>
      <c r="E876" s="16">
        <v>2.773741641118415</v>
      </c>
      <c r="F876" s="15" t="s">
        <v>79</v>
      </c>
      <c r="G876" s="15" t="s">
        <v>70</v>
      </c>
      <c r="H876" s="15" t="s">
        <v>80</v>
      </c>
      <c r="I876" s="15" t="s">
        <v>70</v>
      </c>
      <c r="J876" s="15" t="s">
        <v>70</v>
      </c>
      <c r="K876" s="15" t="s">
        <v>70</v>
      </c>
      <c r="L876" s="15" t="s">
        <v>70</v>
      </c>
      <c r="M876" s="15" t="s">
        <v>70</v>
      </c>
      <c r="N876" s="15" t="s">
        <v>80</v>
      </c>
      <c r="O876" s="15" t="s">
        <v>70</v>
      </c>
      <c r="P876" s="15" t="s">
        <v>79</v>
      </c>
      <c r="Q876" s="6">
        <f t="shared" si="66"/>
        <v>1.2314467561465259E-2</v>
      </c>
      <c r="R876" s="1" t="str">
        <f t="shared" si="67"/>
        <v>Estimado.rar</v>
      </c>
      <c r="U876" s="5">
        <f t="shared" si="65"/>
        <v>1</v>
      </c>
      <c r="V876" s="1" t="s">
        <v>5409</v>
      </c>
      <c r="W876" s="1" t="str">
        <f t="shared" si="68"/>
        <v>ok</v>
      </c>
    </row>
    <row r="877" spans="1:23" ht="20.45" hidden="1" customHeight="1" x14ac:dyDescent="0.2">
      <c r="A877" s="14">
        <f t="shared" si="69"/>
        <v>874</v>
      </c>
      <c r="B877" s="15" t="s">
        <v>1610</v>
      </c>
      <c r="C877" s="15" t="s">
        <v>1611</v>
      </c>
      <c r="D877" s="15">
        <v>3.74</v>
      </c>
      <c r="E877" s="16">
        <v>3.74</v>
      </c>
      <c r="F877" s="15" t="s">
        <v>60</v>
      </c>
      <c r="G877" s="15">
        <v>18</v>
      </c>
      <c r="H877" s="15" t="s">
        <v>1603</v>
      </c>
      <c r="I877" s="15" t="s">
        <v>62</v>
      </c>
      <c r="J877" s="15" t="s">
        <v>89</v>
      </c>
      <c r="K877" s="15" t="s">
        <v>132</v>
      </c>
      <c r="L877" s="15">
        <v>43076</v>
      </c>
      <c r="M877" s="15" t="s">
        <v>1603</v>
      </c>
      <c r="N877" s="15" t="s">
        <v>65</v>
      </c>
      <c r="O877" s="15">
        <v>18</v>
      </c>
      <c r="P877" s="15" t="s">
        <v>60</v>
      </c>
      <c r="Q877" s="6">
        <f t="shared" si="66"/>
        <v>0</v>
      </c>
      <c r="R877" s="1" t="str">
        <f t="shared" si="67"/>
        <v>ELC Orden de Compra 4210010136</v>
      </c>
      <c r="U877" s="5">
        <f t="shared" si="65"/>
        <v>1</v>
      </c>
      <c r="V877" s="1" t="s">
        <v>1603</v>
      </c>
      <c r="W877" s="1" t="str">
        <f t="shared" si="68"/>
        <v>ok</v>
      </c>
    </row>
    <row r="878" spans="1:23" ht="10.15" hidden="1" customHeight="1" x14ac:dyDescent="0.2">
      <c r="A878" s="14">
        <f t="shared" si="69"/>
        <v>875</v>
      </c>
      <c r="B878" s="15" t="s">
        <v>1612</v>
      </c>
      <c r="C878" s="15" t="s">
        <v>1613</v>
      </c>
      <c r="D878" s="15">
        <v>5.0999999999999996</v>
      </c>
      <c r="E878" s="16">
        <v>5.1359580359035943</v>
      </c>
      <c r="F878" s="15" t="s">
        <v>79</v>
      </c>
      <c r="G878" s="15" t="s">
        <v>70</v>
      </c>
      <c r="H878" s="15" t="s">
        <v>80</v>
      </c>
      <c r="I878" s="15" t="s">
        <v>70</v>
      </c>
      <c r="J878" s="15" t="s">
        <v>70</v>
      </c>
      <c r="K878" s="15" t="s">
        <v>70</v>
      </c>
      <c r="L878" s="15" t="s">
        <v>70</v>
      </c>
      <c r="M878" s="15" t="s">
        <v>70</v>
      </c>
      <c r="N878" s="15" t="s">
        <v>80</v>
      </c>
      <c r="O878" s="15" t="s">
        <v>70</v>
      </c>
      <c r="P878" s="15" t="s">
        <v>79</v>
      </c>
      <c r="Q878" s="6">
        <f t="shared" si="66"/>
        <v>7.0505952752146772E-3</v>
      </c>
      <c r="R878" s="1" t="str">
        <f t="shared" si="67"/>
        <v>Estimado.rar</v>
      </c>
      <c r="U878" s="5">
        <f t="shared" si="65"/>
        <v>1</v>
      </c>
      <c r="V878" s="1" t="s">
        <v>5409</v>
      </c>
      <c r="W878" s="1" t="str">
        <f t="shared" si="68"/>
        <v>ok</v>
      </c>
    </row>
    <row r="879" spans="1:23" ht="10.15" hidden="1" customHeight="1" x14ac:dyDescent="0.2">
      <c r="A879" s="14">
        <f t="shared" si="69"/>
        <v>876</v>
      </c>
      <c r="B879" s="15" t="s">
        <v>1614</v>
      </c>
      <c r="C879" s="15" t="s">
        <v>1615</v>
      </c>
      <c r="D879" s="15">
        <v>6.87</v>
      </c>
      <c r="E879" s="16">
        <v>6.9262803265431003</v>
      </c>
      <c r="F879" s="15" t="s">
        <v>79</v>
      </c>
      <c r="G879" s="15" t="s">
        <v>70</v>
      </c>
      <c r="H879" s="15" t="s">
        <v>80</v>
      </c>
      <c r="I879" s="15" t="s">
        <v>70</v>
      </c>
      <c r="J879" s="15" t="s">
        <v>70</v>
      </c>
      <c r="K879" s="15" t="s">
        <v>70</v>
      </c>
      <c r="L879" s="15" t="s">
        <v>70</v>
      </c>
      <c r="M879" s="15" t="s">
        <v>70</v>
      </c>
      <c r="N879" s="15" t="s">
        <v>80</v>
      </c>
      <c r="O879" s="15" t="s">
        <v>70</v>
      </c>
      <c r="P879" s="15" t="s">
        <v>79</v>
      </c>
      <c r="Q879" s="6">
        <f t="shared" si="66"/>
        <v>8.1921872697379161E-3</v>
      </c>
      <c r="R879" s="1" t="str">
        <f t="shared" si="67"/>
        <v>Estimado.rar</v>
      </c>
      <c r="U879" s="5">
        <f t="shared" si="65"/>
        <v>1</v>
      </c>
      <c r="V879" s="1" t="s">
        <v>5409</v>
      </c>
      <c r="W879" s="1" t="str">
        <f t="shared" si="68"/>
        <v>ok</v>
      </c>
    </row>
    <row r="880" spans="1:23" ht="10.15" hidden="1" customHeight="1" x14ac:dyDescent="0.2">
      <c r="A880" s="14">
        <f t="shared" si="69"/>
        <v>877</v>
      </c>
      <c r="B880" s="15" t="s">
        <v>1616</v>
      </c>
      <c r="C880" s="15" t="s">
        <v>1617</v>
      </c>
      <c r="D880" s="15">
        <v>9.01</v>
      </c>
      <c r="E880" s="16">
        <v>9.0861032399669206</v>
      </c>
      <c r="F880" s="15" t="s">
        <v>79</v>
      </c>
      <c r="G880" s="15" t="s">
        <v>70</v>
      </c>
      <c r="H880" s="15" t="s">
        <v>80</v>
      </c>
      <c r="I880" s="15" t="s">
        <v>70</v>
      </c>
      <c r="J880" s="15" t="s">
        <v>70</v>
      </c>
      <c r="K880" s="15" t="s">
        <v>70</v>
      </c>
      <c r="L880" s="15" t="s">
        <v>70</v>
      </c>
      <c r="M880" s="15" t="s">
        <v>70</v>
      </c>
      <c r="N880" s="15" t="s">
        <v>80</v>
      </c>
      <c r="O880" s="15" t="s">
        <v>70</v>
      </c>
      <c r="P880" s="15" t="s">
        <v>79</v>
      </c>
      <c r="Q880" s="6">
        <f t="shared" si="66"/>
        <v>8.4465305179712846E-3</v>
      </c>
      <c r="R880" s="1" t="str">
        <f t="shared" si="67"/>
        <v>Estimado.rar</v>
      </c>
      <c r="U880" s="5">
        <f t="shared" si="65"/>
        <v>1</v>
      </c>
      <c r="V880" s="1" t="s">
        <v>5409</v>
      </c>
      <c r="W880" s="1" t="str">
        <f t="shared" si="68"/>
        <v>ok</v>
      </c>
    </row>
    <row r="881" spans="1:23" ht="10.15" hidden="1" customHeight="1" x14ac:dyDescent="0.2">
      <c r="A881" s="14">
        <f t="shared" si="69"/>
        <v>878</v>
      </c>
      <c r="B881" s="15" t="s">
        <v>1618</v>
      </c>
      <c r="C881" s="15" t="s">
        <v>1619</v>
      </c>
      <c r="D881" s="15">
        <v>11.08</v>
      </c>
      <c r="E881" s="16">
        <v>11.182868505342983</v>
      </c>
      <c r="F881" s="15" t="s">
        <v>79</v>
      </c>
      <c r="G881" s="15" t="s">
        <v>70</v>
      </c>
      <c r="H881" s="15" t="s">
        <v>80</v>
      </c>
      <c r="I881" s="15" t="s">
        <v>70</v>
      </c>
      <c r="J881" s="15" t="s">
        <v>70</v>
      </c>
      <c r="K881" s="15" t="s">
        <v>70</v>
      </c>
      <c r="L881" s="15" t="s">
        <v>70</v>
      </c>
      <c r="M881" s="15" t="s">
        <v>70</v>
      </c>
      <c r="N881" s="15" t="s">
        <v>80</v>
      </c>
      <c r="O881" s="15" t="s">
        <v>70</v>
      </c>
      <c r="P881" s="15" t="s">
        <v>79</v>
      </c>
      <c r="Q881" s="6">
        <f t="shared" si="66"/>
        <v>9.2841611320382267E-3</v>
      </c>
      <c r="R881" s="1" t="str">
        <f t="shared" si="67"/>
        <v>Estimado.rar</v>
      </c>
      <c r="U881" s="5">
        <f t="shared" si="65"/>
        <v>1</v>
      </c>
      <c r="V881" s="1" t="s">
        <v>5409</v>
      </c>
      <c r="W881" s="1" t="str">
        <f t="shared" si="68"/>
        <v>ok</v>
      </c>
    </row>
    <row r="882" spans="1:23" ht="10.15" hidden="1" customHeight="1" x14ac:dyDescent="0.2">
      <c r="A882" s="14">
        <f t="shared" si="69"/>
        <v>879</v>
      </c>
      <c r="B882" s="15" t="s">
        <v>1620</v>
      </c>
      <c r="C882" s="15" t="s">
        <v>1621</v>
      </c>
      <c r="D882" s="15">
        <v>13.5</v>
      </c>
      <c r="E882" s="16">
        <v>13.63599514104847</v>
      </c>
      <c r="F882" s="15" t="s">
        <v>79</v>
      </c>
      <c r="G882" s="15" t="s">
        <v>70</v>
      </c>
      <c r="H882" s="15" t="s">
        <v>80</v>
      </c>
      <c r="I882" s="15" t="s">
        <v>70</v>
      </c>
      <c r="J882" s="15" t="s">
        <v>70</v>
      </c>
      <c r="K882" s="15" t="s">
        <v>70</v>
      </c>
      <c r="L882" s="15" t="s">
        <v>70</v>
      </c>
      <c r="M882" s="15" t="s">
        <v>70</v>
      </c>
      <c r="N882" s="15" t="s">
        <v>80</v>
      </c>
      <c r="O882" s="15" t="s">
        <v>70</v>
      </c>
      <c r="P882" s="15" t="s">
        <v>79</v>
      </c>
      <c r="Q882" s="6">
        <f t="shared" si="66"/>
        <v>1.0073714151738633E-2</v>
      </c>
      <c r="R882" s="1" t="str">
        <f t="shared" si="67"/>
        <v>Estimado.rar</v>
      </c>
      <c r="U882" s="5">
        <f t="shared" si="65"/>
        <v>1</v>
      </c>
      <c r="V882" s="1" t="s">
        <v>5409</v>
      </c>
      <c r="W882" s="1" t="str">
        <f t="shared" si="68"/>
        <v>ok</v>
      </c>
    </row>
    <row r="883" spans="1:23" ht="10.15" hidden="1" customHeight="1" x14ac:dyDescent="0.2">
      <c r="A883" s="14">
        <f t="shared" si="69"/>
        <v>880</v>
      </c>
      <c r="B883" s="15" t="s">
        <v>1622</v>
      </c>
      <c r="C883" s="15" t="s">
        <v>1623</v>
      </c>
      <c r="D883" s="15">
        <v>16.260000000000002</v>
      </c>
      <c r="E883" s="16">
        <v>16.430060361148698</v>
      </c>
      <c r="F883" s="15" t="s">
        <v>79</v>
      </c>
      <c r="G883" s="15" t="s">
        <v>70</v>
      </c>
      <c r="H883" s="15" t="s">
        <v>80</v>
      </c>
      <c r="I883" s="15" t="s">
        <v>70</v>
      </c>
      <c r="J883" s="15" t="s">
        <v>70</v>
      </c>
      <c r="K883" s="15" t="s">
        <v>70</v>
      </c>
      <c r="L883" s="15" t="s">
        <v>70</v>
      </c>
      <c r="M883" s="15" t="s">
        <v>70</v>
      </c>
      <c r="N883" s="15" t="s">
        <v>80</v>
      </c>
      <c r="O883" s="15" t="s">
        <v>70</v>
      </c>
      <c r="P883" s="15" t="s">
        <v>79</v>
      </c>
      <c r="Q883" s="6">
        <f t="shared" si="66"/>
        <v>1.0458816798812887E-2</v>
      </c>
      <c r="R883" s="1" t="str">
        <f t="shared" si="67"/>
        <v>Estimado.rar</v>
      </c>
      <c r="U883" s="5">
        <f t="shared" si="65"/>
        <v>1</v>
      </c>
      <c r="V883" s="1" t="s">
        <v>5409</v>
      </c>
      <c r="W883" s="1" t="str">
        <f t="shared" si="68"/>
        <v>ok</v>
      </c>
    </row>
    <row r="884" spans="1:23" ht="20.45" hidden="1" customHeight="1" x14ac:dyDescent="0.2">
      <c r="A884" s="14">
        <f t="shared" si="69"/>
        <v>881</v>
      </c>
      <c r="B884" s="15" t="s">
        <v>1624</v>
      </c>
      <c r="C884" s="15" t="s">
        <v>1625</v>
      </c>
      <c r="D884" s="15">
        <v>0.47</v>
      </c>
      <c r="E884" s="16">
        <v>0.47</v>
      </c>
      <c r="F884" s="15" t="s">
        <v>60</v>
      </c>
      <c r="G884" s="15">
        <v>12100</v>
      </c>
      <c r="H884" s="15" t="s">
        <v>929</v>
      </c>
      <c r="I884" s="15" t="s">
        <v>84</v>
      </c>
      <c r="J884" s="15" t="s">
        <v>85</v>
      </c>
      <c r="K884" s="15" t="s">
        <v>94</v>
      </c>
      <c r="L884" s="15">
        <v>42850</v>
      </c>
      <c r="M884" s="15" t="s">
        <v>929</v>
      </c>
      <c r="N884" s="15" t="s">
        <v>65</v>
      </c>
      <c r="O884" s="15">
        <v>12100</v>
      </c>
      <c r="P884" s="15" t="s">
        <v>60</v>
      </c>
      <c r="Q884" s="6">
        <f t="shared" si="66"/>
        <v>0</v>
      </c>
      <c r="R884" s="1" t="str">
        <f t="shared" si="67"/>
        <v>CONTRATO N° 043-2017-VALLADARES</v>
      </c>
      <c r="U884" s="5">
        <f t="shared" si="65"/>
        <v>1</v>
      </c>
      <c r="V884" s="1" t="s">
        <v>929</v>
      </c>
      <c r="W884" s="1" t="str">
        <f t="shared" si="68"/>
        <v>ok</v>
      </c>
    </row>
    <row r="885" spans="1:23" ht="10.15" hidden="1" customHeight="1" x14ac:dyDescent="0.2">
      <c r="A885" s="14">
        <f t="shared" si="69"/>
        <v>882</v>
      </c>
      <c r="B885" s="15" t="s">
        <v>1626</v>
      </c>
      <c r="C885" s="15" t="s">
        <v>1627</v>
      </c>
      <c r="D885" s="15">
        <v>0.66</v>
      </c>
      <c r="E885" s="16">
        <v>1</v>
      </c>
      <c r="F885" s="15" t="s">
        <v>60</v>
      </c>
      <c r="G885" s="15">
        <v>10000</v>
      </c>
      <c r="H885" s="15" t="s">
        <v>1628</v>
      </c>
      <c r="I885" s="15" t="s">
        <v>84</v>
      </c>
      <c r="J885" s="15" t="s">
        <v>85</v>
      </c>
      <c r="K885" s="15" t="s">
        <v>1629</v>
      </c>
      <c r="L885" s="15">
        <v>43413</v>
      </c>
      <c r="M885" s="15" t="s">
        <v>1628</v>
      </c>
      <c r="N885" s="15" t="s">
        <v>65</v>
      </c>
      <c r="O885" s="15">
        <v>10000</v>
      </c>
      <c r="P885" s="15" t="s">
        <v>60</v>
      </c>
      <c r="Q885" s="6">
        <f t="shared" si="66"/>
        <v>0.51515151515151514</v>
      </c>
      <c r="R885" s="1" t="str">
        <f t="shared" si="67"/>
        <v>CONTRATO N° 101-2018-PRODELEC</v>
      </c>
      <c r="U885" s="5">
        <f t="shared" si="65"/>
        <v>1</v>
      </c>
      <c r="V885" s="1" t="s">
        <v>1628</v>
      </c>
      <c r="W885" s="1" t="str">
        <f t="shared" si="68"/>
        <v>ok</v>
      </c>
    </row>
    <row r="886" spans="1:23" ht="20.45" hidden="1" customHeight="1" x14ac:dyDescent="0.2">
      <c r="A886" s="14">
        <f t="shared" si="69"/>
        <v>883</v>
      </c>
      <c r="B886" s="15" t="s">
        <v>1630</v>
      </c>
      <c r="C886" s="15" t="s">
        <v>1631</v>
      </c>
      <c r="D886" s="15">
        <v>0.85</v>
      </c>
      <c r="E886" s="16">
        <v>0.82</v>
      </c>
      <c r="F886" s="15" t="s">
        <v>60</v>
      </c>
      <c r="G886" s="15">
        <v>15200</v>
      </c>
      <c r="H886" s="15" t="s">
        <v>929</v>
      </c>
      <c r="I886" s="15" t="s">
        <v>84</v>
      </c>
      <c r="J886" s="15" t="s">
        <v>85</v>
      </c>
      <c r="K886" s="15" t="s">
        <v>94</v>
      </c>
      <c r="L886" s="15">
        <v>42850</v>
      </c>
      <c r="M886" s="15" t="s">
        <v>929</v>
      </c>
      <c r="N886" s="15" t="s">
        <v>65</v>
      </c>
      <c r="O886" s="15">
        <v>15200</v>
      </c>
      <c r="P886" s="15" t="s">
        <v>60</v>
      </c>
      <c r="Q886" s="6">
        <f t="shared" si="66"/>
        <v>-3.5294117647058809E-2</v>
      </c>
      <c r="R886" s="1" t="str">
        <f t="shared" si="67"/>
        <v>CONTRATO N° 043-2017-VALLADARES</v>
      </c>
      <c r="U886" s="5">
        <f t="shared" si="65"/>
        <v>1</v>
      </c>
      <c r="V886" s="1" t="s">
        <v>929</v>
      </c>
      <c r="W886" s="1" t="str">
        <f t="shared" si="68"/>
        <v>ok</v>
      </c>
    </row>
    <row r="887" spans="1:23" ht="10.15" hidden="1" customHeight="1" x14ac:dyDescent="0.2">
      <c r="A887" s="14">
        <f t="shared" si="69"/>
        <v>884</v>
      </c>
      <c r="B887" s="15" t="s">
        <v>1632</v>
      </c>
      <c r="C887" s="15" t="s">
        <v>1633</v>
      </c>
      <c r="D887" s="15">
        <v>1.83</v>
      </c>
      <c r="E887" s="16">
        <v>1.83</v>
      </c>
      <c r="F887" s="15" t="s">
        <v>60</v>
      </c>
      <c r="G887" s="15">
        <v>3</v>
      </c>
      <c r="H887" s="15" t="s">
        <v>1634</v>
      </c>
      <c r="I887" s="15" t="s">
        <v>62</v>
      </c>
      <c r="J887" s="15" t="s">
        <v>221</v>
      </c>
      <c r="K887" s="15" t="s">
        <v>1635</v>
      </c>
      <c r="L887" s="15">
        <v>42978</v>
      </c>
      <c r="M887" s="15" t="s">
        <v>1634</v>
      </c>
      <c r="N887" s="15" t="s">
        <v>65</v>
      </c>
      <c r="O887" s="15">
        <v>3</v>
      </c>
      <c r="P887" s="15" t="s">
        <v>60</v>
      </c>
      <c r="Q887" s="6">
        <f t="shared" si="66"/>
        <v>0</v>
      </c>
      <c r="R887" s="1" t="str">
        <f t="shared" si="67"/>
        <v>ELNO Orden de Compra 1210014615</v>
      </c>
      <c r="U887" s="5">
        <f t="shared" si="65"/>
        <v>1</v>
      </c>
      <c r="V887" s="1" t="s">
        <v>1634</v>
      </c>
      <c r="W887" s="1" t="str">
        <f t="shared" si="68"/>
        <v>ok</v>
      </c>
    </row>
    <row r="888" spans="1:23" ht="20.45" hidden="1" customHeight="1" x14ac:dyDescent="0.2">
      <c r="A888" s="14">
        <f t="shared" si="69"/>
        <v>885</v>
      </c>
      <c r="B888" s="15" t="s">
        <v>1636</v>
      </c>
      <c r="C888" s="15" t="s">
        <v>1637</v>
      </c>
      <c r="D888" s="15">
        <v>1.06</v>
      </c>
      <c r="E888" s="16">
        <v>1.17</v>
      </c>
      <c r="F888" s="15" t="s">
        <v>60</v>
      </c>
      <c r="G888" s="15">
        <v>10000</v>
      </c>
      <c r="H888" s="15" t="s">
        <v>929</v>
      </c>
      <c r="I888" s="15" t="s">
        <v>84</v>
      </c>
      <c r="J888" s="15" t="s">
        <v>85</v>
      </c>
      <c r="K888" s="15" t="s">
        <v>94</v>
      </c>
      <c r="L888" s="15">
        <v>42850</v>
      </c>
      <c r="M888" s="15" t="s">
        <v>929</v>
      </c>
      <c r="N888" s="15" t="s">
        <v>65</v>
      </c>
      <c r="O888" s="15">
        <v>10000</v>
      </c>
      <c r="P888" s="15" t="s">
        <v>60</v>
      </c>
      <c r="Q888" s="6">
        <f t="shared" si="66"/>
        <v>0.10377358490566024</v>
      </c>
      <c r="R888" s="1" t="str">
        <f t="shared" si="67"/>
        <v>CONTRATO N° 043-2017-VALLADARES</v>
      </c>
      <c r="U888" s="5">
        <f t="shared" si="65"/>
        <v>1</v>
      </c>
      <c r="V888" s="1" t="s">
        <v>929</v>
      </c>
      <c r="W888" s="1" t="str">
        <f t="shared" si="68"/>
        <v>ok</v>
      </c>
    </row>
    <row r="889" spans="1:23" ht="10.15" hidden="1" customHeight="1" x14ac:dyDescent="0.2">
      <c r="A889" s="14">
        <f t="shared" si="69"/>
        <v>886</v>
      </c>
      <c r="B889" s="15" t="s">
        <v>1638</v>
      </c>
      <c r="C889" s="15" t="s">
        <v>1639</v>
      </c>
      <c r="D889" s="15">
        <v>3.55</v>
      </c>
      <c r="E889" s="16">
        <v>3.55</v>
      </c>
      <c r="F889" s="15" t="s">
        <v>60</v>
      </c>
      <c r="G889" s="15">
        <v>200</v>
      </c>
      <c r="H889" s="15" t="s">
        <v>1640</v>
      </c>
      <c r="I889" s="15" t="s">
        <v>62</v>
      </c>
      <c r="J889" s="15" t="s">
        <v>172</v>
      </c>
      <c r="K889" s="15" t="s">
        <v>1641</v>
      </c>
      <c r="L889" s="15">
        <v>42859</v>
      </c>
      <c r="M889" s="15" t="s">
        <v>1640</v>
      </c>
      <c r="N889" s="15" t="s">
        <v>65</v>
      </c>
      <c r="O889" s="15">
        <v>200</v>
      </c>
      <c r="P889" s="15" t="s">
        <v>60</v>
      </c>
      <c r="Q889" s="6">
        <f t="shared" si="66"/>
        <v>0</v>
      </c>
      <c r="R889" s="1" t="str">
        <f t="shared" si="67"/>
        <v>EDPE Factura 001-001180</v>
      </c>
      <c r="U889" s="5">
        <f t="shared" si="65"/>
        <v>1</v>
      </c>
      <c r="V889" s="1" t="s">
        <v>1640</v>
      </c>
      <c r="W889" s="1" t="str">
        <f t="shared" si="68"/>
        <v>ok</v>
      </c>
    </row>
    <row r="890" spans="1:23" ht="20.45" hidden="1" customHeight="1" x14ac:dyDescent="0.2">
      <c r="A890" s="14">
        <f t="shared" si="69"/>
        <v>887</v>
      </c>
      <c r="B890" s="15" t="s">
        <v>1642</v>
      </c>
      <c r="C890" s="15" t="s">
        <v>1643</v>
      </c>
      <c r="D890" s="15">
        <v>0.72</v>
      </c>
      <c r="E890" s="16">
        <v>0.66</v>
      </c>
      <c r="F890" s="15" t="s">
        <v>60</v>
      </c>
      <c r="G890" s="15">
        <v>37000</v>
      </c>
      <c r="H890" s="15" t="s">
        <v>929</v>
      </c>
      <c r="I890" s="15" t="s">
        <v>84</v>
      </c>
      <c r="J890" s="15" t="s">
        <v>85</v>
      </c>
      <c r="K890" s="15" t="s">
        <v>94</v>
      </c>
      <c r="L890" s="15">
        <v>42850</v>
      </c>
      <c r="M890" s="15" t="s">
        <v>929</v>
      </c>
      <c r="N890" s="15" t="s">
        <v>65</v>
      </c>
      <c r="O890" s="15">
        <v>37000</v>
      </c>
      <c r="P890" s="15" t="s">
        <v>60</v>
      </c>
      <c r="Q890" s="6">
        <f t="shared" si="66"/>
        <v>-8.3333333333333259E-2</v>
      </c>
      <c r="R890" s="1" t="str">
        <f t="shared" si="67"/>
        <v>CONTRATO N° 043-2017-VALLADARES</v>
      </c>
      <c r="U890" s="5">
        <f t="shared" si="65"/>
        <v>1</v>
      </c>
      <c r="V890" s="1" t="s">
        <v>929</v>
      </c>
      <c r="W890" s="1" t="str">
        <f t="shared" si="68"/>
        <v>ok</v>
      </c>
    </row>
    <row r="891" spans="1:23" ht="20.45" hidden="1" customHeight="1" x14ac:dyDescent="0.2">
      <c r="A891" s="14">
        <f t="shared" si="69"/>
        <v>888</v>
      </c>
      <c r="B891" s="15" t="s">
        <v>1644</v>
      </c>
      <c r="C891" s="15" t="s">
        <v>1645</v>
      </c>
      <c r="D891" s="15">
        <v>0.45</v>
      </c>
      <c r="E891" s="16">
        <v>0.5</v>
      </c>
      <c r="F891" s="15" t="s">
        <v>60</v>
      </c>
      <c r="G891" s="15">
        <v>2000</v>
      </c>
      <c r="H891" s="15" t="s">
        <v>1646</v>
      </c>
      <c r="I891" s="15" t="s">
        <v>62</v>
      </c>
      <c r="J891" s="15" t="s">
        <v>93</v>
      </c>
      <c r="K891" s="15" t="s">
        <v>94</v>
      </c>
      <c r="L891" s="15">
        <v>43118</v>
      </c>
      <c r="M891" s="15" t="s">
        <v>1646</v>
      </c>
      <c r="N891" s="15" t="s">
        <v>65</v>
      </c>
      <c r="O891" s="15">
        <v>2000</v>
      </c>
      <c r="P891" s="15" t="s">
        <v>60</v>
      </c>
      <c r="Q891" s="6">
        <f t="shared" si="66"/>
        <v>0.11111111111111116</v>
      </c>
      <c r="R891" s="1" t="str">
        <f t="shared" si="67"/>
        <v>FACTURA 0001-009069-VALLADARES</v>
      </c>
      <c r="U891" s="5">
        <f t="shared" si="65"/>
        <v>1</v>
      </c>
      <c r="V891" s="1" t="s">
        <v>1646</v>
      </c>
      <c r="W891" s="1" t="str">
        <f t="shared" si="68"/>
        <v>ok</v>
      </c>
    </row>
    <row r="892" spans="1:23" ht="20.45" hidden="1" customHeight="1" x14ac:dyDescent="0.2">
      <c r="A892" s="14">
        <f t="shared" si="69"/>
        <v>889</v>
      </c>
      <c r="B892" s="15" t="s">
        <v>1647</v>
      </c>
      <c r="C892" s="15" t="s">
        <v>1648</v>
      </c>
      <c r="D892" s="15">
        <v>0.97</v>
      </c>
      <c r="E892" s="16">
        <v>0.89</v>
      </c>
      <c r="F892" s="15" t="s">
        <v>60</v>
      </c>
      <c r="G892" s="15">
        <v>3700</v>
      </c>
      <c r="H892" s="15" t="s">
        <v>1649</v>
      </c>
      <c r="I892" s="15" t="s">
        <v>62</v>
      </c>
      <c r="J892" s="15" t="s">
        <v>89</v>
      </c>
      <c r="K892" s="15" t="s">
        <v>64</v>
      </c>
      <c r="L892" s="15">
        <v>43090</v>
      </c>
      <c r="M892" s="15" t="s">
        <v>1649</v>
      </c>
      <c r="N892" s="15" t="s">
        <v>65</v>
      </c>
      <c r="O892" s="15">
        <v>3700</v>
      </c>
      <c r="P892" s="15" t="s">
        <v>60</v>
      </c>
      <c r="Q892" s="6">
        <f t="shared" si="66"/>
        <v>-8.247422680412364E-2</v>
      </c>
      <c r="R892" s="1" t="str">
        <f t="shared" si="67"/>
        <v>ORDEN DE COMPRA 4210010182-MATERIALESGROUP</v>
      </c>
      <c r="U892" s="5">
        <f t="shared" si="65"/>
        <v>1</v>
      </c>
      <c r="V892" s="1" t="s">
        <v>1649</v>
      </c>
      <c r="W892" s="1" t="str">
        <f t="shared" si="68"/>
        <v>ok</v>
      </c>
    </row>
    <row r="893" spans="1:23" ht="10.15" hidden="1" customHeight="1" x14ac:dyDescent="0.2">
      <c r="A893" s="14">
        <f t="shared" si="69"/>
        <v>890</v>
      </c>
      <c r="B893" s="15" t="s">
        <v>1650</v>
      </c>
      <c r="C893" s="15" t="s">
        <v>1651</v>
      </c>
      <c r="D893" s="15">
        <v>1.35</v>
      </c>
      <c r="E893" s="16">
        <v>1.31</v>
      </c>
      <c r="F893" s="15" t="s">
        <v>60</v>
      </c>
      <c r="G893" s="15">
        <v>100</v>
      </c>
      <c r="H893" s="15" t="s">
        <v>1652</v>
      </c>
      <c r="I893" s="15" t="s">
        <v>62</v>
      </c>
      <c r="J893" s="15" t="s">
        <v>167</v>
      </c>
      <c r="K893" s="15" t="s">
        <v>1653</v>
      </c>
      <c r="L893" s="15">
        <v>43028</v>
      </c>
      <c r="M893" s="15" t="s">
        <v>1652</v>
      </c>
      <c r="N893" s="15" t="s">
        <v>65</v>
      </c>
      <c r="O893" s="15">
        <v>100</v>
      </c>
      <c r="P893" s="15" t="s">
        <v>60</v>
      </c>
      <c r="Q893" s="6">
        <f t="shared" si="66"/>
        <v>-2.9629629629629672E-2</v>
      </c>
      <c r="R893" s="1" t="str">
        <f t="shared" si="67"/>
        <v>FACTURA 001-000002-ESMECV</v>
      </c>
      <c r="U893" s="5">
        <f t="shared" si="65"/>
        <v>1</v>
      </c>
      <c r="V893" s="1" t="s">
        <v>1652</v>
      </c>
      <c r="W893" s="1" t="str">
        <f t="shared" si="68"/>
        <v>ok</v>
      </c>
    </row>
    <row r="894" spans="1:23" ht="10.15" hidden="1" customHeight="1" x14ac:dyDescent="0.2">
      <c r="A894" s="14">
        <f t="shared" si="69"/>
        <v>891</v>
      </c>
      <c r="B894" s="15" t="s">
        <v>1654</v>
      </c>
      <c r="C894" s="15" t="s">
        <v>1655</v>
      </c>
      <c r="D894" s="15">
        <v>0.76</v>
      </c>
      <c r="E894" s="16">
        <v>1.4410000000000003</v>
      </c>
      <c r="F894" s="15" t="s">
        <v>79</v>
      </c>
      <c r="G894" s="15" t="s">
        <v>70</v>
      </c>
      <c r="H894" s="15" t="s">
        <v>80</v>
      </c>
      <c r="I894" s="15" t="s">
        <v>70</v>
      </c>
      <c r="J894" s="15" t="s">
        <v>70</v>
      </c>
      <c r="K894" s="15" t="s">
        <v>70</v>
      </c>
      <c r="L894" s="15" t="s">
        <v>70</v>
      </c>
      <c r="M894" s="15" t="s">
        <v>70</v>
      </c>
      <c r="N894" s="15" t="s">
        <v>80</v>
      </c>
      <c r="O894" s="15" t="s">
        <v>70</v>
      </c>
      <c r="P894" s="15" t="s">
        <v>79</v>
      </c>
      <c r="Q894" s="6">
        <f t="shared" si="66"/>
        <v>0.89605263157894766</v>
      </c>
      <c r="R894" s="1" t="str">
        <f t="shared" si="67"/>
        <v>Estimado.rar</v>
      </c>
      <c r="U894" s="5">
        <f t="shared" si="65"/>
        <v>1</v>
      </c>
      <c r="V894" s="1" t="s">
        <v>5409</v>
      </c>
      <c r="W894" s="1" t="str">
        <f t="shared" si="68"/>
        <v>ok</v>
      </c>
    </row>
    <row r="895" spans="1:23" ht="20.45" hidden="1" customHeight="1" x14ac:dyDescent="0.2">
      <c r="A895" s="14">
        <f t="shared" si="69"/>
        <v>892</v>
      </c>
      <c r="B895" s="15" t="s">
        <v>1656</v>
      </c>
      <c r="C895" s="15" t="s">
        <v>1657</v>
      </c>
      <c r="D895" s="15" t="s">
        <v>68</v>
      </c>
      <c r="E895" s="16">
        <v>0</v>
      </c>
      <c r="F895" s="15" t="s">
        <v>69</v>
      </c>
      <c r="G895" s="15" t="s">
        <v>70</v>
      </c>
      <c r="H895" s="15" t="s">
        <v>71</v>
      </c>
      <c r="I895" s="15" t="s">
        <v>70</v>
      </c>
      <c r="J895" s="15" t="s">
        <v>70</v>
      </c>
      <c r="K895" s="15" t="s">
        <v>70</v>
      </c>
      <c r="L895" s="15" t="s">
        <v>70</v>
      </c>
      <c r="M895" s="15" t="s">
        <v>70</v>
      </c>
      <c r="N895" s="15" t="s">
        <v>71</v>
      </c>
      <c r="O895" s="15" t="s">
        <v>70</v>
      </c>
      <c r="P895" s="15" t="s">
        <v>69</v>
      </c>
      <c r="Q895" s="6" t="str">
        <f t="shared" si="66"/>
        <v/>
      </c>
      <c r="R895" s="1" t="str">
        <f t="shared" si="67"/>
        <v>Precio Regulado 2018</v>
      </c>
      <c r="U895" s="5">
        <f t="shared" si="65"/>
        <v>1</v>
      </c>
      <c r="V895" s="1" t="s">
        <v>71</v>
      </c>
      <c r="W895" s="1" t="str">
        <f t="shared" si="68"/>
        <v>ok</v>
      </c>
    </row>
    <row r="896" spans="1:23" ht="10.15" hidden="1" customHeight="1" x14ac:dyDescent="0.2">
      <c r="A896" s="14">
        <f t="shared" si="69"/>
        <v>893</v>
      </c>
      <c r="B896" s="15" t="s">
        <v>1658</v>
      </c>
      <c r="C896" s="15" t="s">
        <v>1659</v>
      </c>
      <c r="D896" s="15">
        <v>0.21</v>
      </c>
      <c r="E896" s="16">
        <v>0.20480000000000001</v>
      </c>
      <c r="F896" s="15" t="s">
        <v>79</v>
      </c>
      <c r="G896" s="15" t="s">
        <v>70</v>
      </c>
      <c r="H896" s="15" t="s">
        <v>80</v>
      </c>
      <c r="I896" s="15" t="s">
        <v>70</v>
      </c>
      <c r="J896" s="15" t="s">
        <v>70</v>
      </c>
      <c r="K896" s="15" t="s">
        <v>70</v>
      </c>
      <c r="L896" s="15" t="s">
        <v>70</v>
      </c>
      <c r="M896" s="15" t="s">
        <v>70</v>
      </c>
      <c r="N896" s="15" t="s">
        <v>80</v>
      </c>
      <c r="O896" s="15" t="s">
        <v>70</v>
      </c>
      <c r="P896" s="15" t="s">
        <v>79</v>
      </c>
      <c r="Q896" s="6">
        <f t="shared" si="66"/>
        <v>-2.4761904761904652E-2</v>
      </c>
      <c r="R896" s="1" t="str">
        <f t="shared" si="67"/>
        <v>Estimado.rar</v>
      </c>
      <c r="U896" s="5">
        <f t="shared" si="65"/>
        <v>1</v>
      </c>
      <c r="V896" s="1" t="s">
        <v>5409</v>
      </c>
      <c r="W896" s="1" t="str">
        <f t="shared" si="68"/>
        <v>ok</v>
      </c>
    </row>
    <row r="897" spans="1:23" ht="10.15" hidden="1" customHeight="1" x14ac:dyDescent="0.2">
      <c r="A897" s="14">
        <f t="shared" si="69"/>
        <v>894</v>
      </c>
      <c r="B897" s="15" t="s">
        <v>1660</v>
      </c>
      <c r="C897" s="15" t="s">
        <v>1661</v>
      </c>
      <c r="D897" s="15">
        <v>2.83</v>
      </c>
      <c r="E897" s="16">
        <v>2.8338000000000005</v>
      </c>
      <c r="F897" s="15" t="s">
        <v>79</v>
      </c>
      <c r="G897" s="15" t="s">
        <v>70</v>
      </c>
      <c r="H897" s="15" t="s">
        <v>80</v>
      </c>
      <c r="I897" s="15" t="s">
        <v>70</v>
      </c>
      <c r="J897" s="15" t="s">
        <v>70</v>
      </c>
      <c r="K897" s="15" t="s">
        <v>70</v>
      </c>
      <c r="L897" s="15" t="s">
        <v>70</v>
      </c>
      <c r="M897" s="15" t="s">
        <v>70</v>
      </c>
      <c r="N897" s="15" t="s">
        <v>80</v>
      </c>
      <c r="O897" s="15" t="s">
        <v>70</v>
      </c>
      <c r="P897" s="15" t="s">
        <v>79</v>
      </c>
      <c r="Q897" s="6">
        <f t="shared" si="66"/>
        <v>1.3427561837457969E-3</v>
      </c>
      <c r="R897" s="1" t="str">
        <f t="shared" si="67"/>
        <v>Estimado.rar</v>
      </c>
      <c r="U897" s="5">
        <f t="shared" si="65"/>
        <v>1</v>
      </c>
      <c r="V897" s="1" t="s">
        <v>5409</v>
      </c>
      <c r="W897" s="1" t="str">
        <f t="shared" si="68"/>
        <v>ok</v>
      </c>
    </row>
    <row r="898" spans="1:23" ht="10.15" hidden="1" customHeight="1" x14ac:dyDescent="0.2">
      <c r="A898" s="14">
        <f t="shared" si="69"/>
        <v>895</v>
      </c>
      <c r="B898" s="15" t="s">
        <v>1662</v>
      </c>
      <c r="C898" s="15" t="s">
        <v>1663</v>
      </c>
      <c r="D898" s="15">
        <v>0.45</v>
      </c>
      <c r="E898" s="16">
        <v>0.34820000000000001</v>
      </c>
      <c r="F898" s="15" t="s">
        <v>79</v>
      </c>
      <c r="G898" s="15" t="s">
        <v>70</v>
      </c>
      <c r="H898" s="15" t="s">
        <v>80</v>
      </c>
      <c r="I898" s="15" t="s">
        <v>70</v>
      </c>
      <c r="J898" s="15" t="s">
        <v>70</v>
      </c>
      <c r="K898" s="15" t="s">
        <v>70</v>
      </c>
      <c r="L898" s="15" t="s">
        <v>70</v>
      </c>
      <c r="M898" s="15" t="s">
        <v>70</v>
      </c>
      <c r="N898" s="15" t="s">
        <v>80</v>
      </c>
      <c r="O898" s="15" t="s">
        <v>70</v>
      </c>
      <c r="P898" s="15" t="s">
        <v>79</v>
      </c>
      <c r="Q898" s="6">
        <f t="shared" si="66"/>
        <v>-0.22622222222222221</v>
      </c>
      <c r="R898" s="1" t="str">
        <f t="shared" si="67"/>
        <v>Estimado.rar</v>
      </c>
      <c r="U898" s="5">
        <f t="shared" si="65"/>
        <v>1</v>
      </c>
      <c r="V898" s="1" t="s">
        <v>5409</v>
      </c>
      <c r="W898" s="1" t="str">
        <f t="shared" si="68"/>
        <v>ok</v>
      </c>
    </row>
    <row r="899" spans="1:23" ht="10.15" hidden="1" customHeight="1" x14ac:dyDescent="0.2">
      <c r="A899" s="14">
        <f t="shared" si="69"/>
        <v>896</v>
      </c>
      <c r="B899" s="15" t="s">
        <v>1664</v>
      </c>
      <c r="C899" s="15" t="s">
        <v>1665</v>
      </c>
      <c r="D899" s="15">
        <v>4.3899999999999997</v>
      </c>
      <c r="E899" s="16">
        <v>4.3872999999999998</v>
      </c>
      <c r="F899" s="15" t="s">
        <v>79</v>
      </c>
      <c r="G899" s="15" t="s">
        <v>70</v>
      </c>
      <c r="H899" s="15" t="s">
        <v>80</v>
      </c>
      <c r="I899" s="15" t="s">
        <v>70</v>
      </c>
      <c r="J899" s="15" t="s">
        <v>70</v>
      </c>
      <c r="K899" s="15" t="s">
        <v>70</v>
      </c>
      <c r="L899" s="15" t="s">
        <v>70</v>
      </c>
      <c r="M899" s="15" t="s">
        <v>70</v>
      </c>
      <c r="N899" s="15" t="s">
        <v>80</v>
      </c>
      <c r="O899" s="15" t="s">
        <v>70</v>
      </c>
      <c r="P899" s="15" t="s">
        <v>79</v>
      </c>
      <c r="Q899" s="6">
        <f t="shared" si="66"/>
        <v>-6.1503416856489856E-4</v>
      </c>
      <c r="R899" s="1" t="str">
        <f t="shared" si="67"/>
        <v>Estimado.rar</v>
      </c>
      <c r="U899" s="5">
        <f t="shared" ref="U899:U962" si="70">+COUNTIF($B$3:$B$2641,B899)</f>
        <v>1</v>
      </c>
      <c r="V899" s="1" t="s">
        <v>5409</v>
      </c>
      <c r="W899" s="1" t="str">
        <f t="shared" si="68"/>
        <v>ok</v>
      </c>
    </row>
    <row r="900" spans="1:23" ht="10.15" hidden="1" customHeight="1" x14ac:dyDescent="0.2">
      <c r="A900" s="14">
        <f t="shared" si="69"/>
        <v>897</v>
      </c>
      <c r="B900" s="15" t="s">
        <v>1666</v>
      </c>
      <c r="C900" s="15" t="s">
        <v>1667</v>
      </c>
      <c r="D900" s="15">
        <v>5.7</v>
      </c>
      <c r="E900" s="16">
        <v>5.7018000000000004</v>
      </c>
      <c r="F900" s="15" t="s">
        <v>79</v>
      </c>
      <c r="G900" s="15" t="s">
        <v>70</v>
      </c>
      <c r="H900" s="15" t="s">
        <v>80</v>
      </c>
      <c r="I900" s="15" t="s">
        <v>70</v>
      </c>
      <c r="J900" s="15" t="s">
        <v>70</v>
      </c>
      <c r="K900" s="15" t="s">
        <v>70</v>
      </c>
      <c r="L900" s="15" t="s">
        <v>70</v>
      </c>
      <c r="M900" s="15" t="s">
        <v>70</v>
      </c>
      <c r="N900" s="15" t="s">
        <v>80</v>
      </c>
      <c r="O900" s="15" t="s">
        <v>70</v>
      </c>
      <c r="P900" s="15" t="s">
        <v>79</v>
      </c>
      <c r="Q900" s="6">
        <f t="shared" ref="Q900:Q963" si="71">+IFERROR(E900/D900-1,"")</f>
        <v>3.1578947368426924E-4</v>
      </c>
      <c r="R900" s="1" t="str">
        <f t="shared" ref="R900:R963" si="72">+IF(N900="Sustento",H900,IF(N900="Precio regulado 2018",N900,IF(N900="Estimado","Estimado.rar",N900)))</f>
        <v>Estimado.rar</v>
      </c>
      <c r="U900" s="5">
        <f t="shared" si="70"/>
        <v>1</v>
      </c>
      <c r="V900" s="1" t="s">
        <v>5409</v>
      </c>
      <c r="W900" s="1" t="str">
        <f t="shared" ref="W900:W963" si="73">+IF(R900=V900,"ok","revisamos")</f>
        <v>ok</v>
      </c>
    </row>
    <row r="901" spans="1:23" ht="10.15" hidden="1" customHeight="1" x14ac:dyDescent="0.2">
      <c r="A901" s="14">
        <f t="shared" ref="A901:A964" si="74">+A900+1</f>
        <v>898</v>
      </c>
      <c r="B901" s="15" t="s">
        <v>1668</v>
      </c>
      <c r="C901" s="15" t="s">
        <v>1669</v>
      </c>
      <c r="D901" s="15">
        <v>0.45</v>
      </c>
      <c r="E901" s="16">
        <v>0.56330000000000002</v>
      </c>
      <c r="F901" s="15" t="s">
        <v>79</v>
      </c>
      <c r="G901" s="15" t="s">
        <v>70</v>
      </c>
      <c r="H901" s="15" t="s">
        <v>80</v>
      </c>
      <c r="I901" s="15" t="s">
        <v>70</v>
      </c>
      <c r="J901" s="15" t="s">
        <v>70</v>
      </c>
      <c r="K901" s="15" t="s">
        <v>70</v>
      </c>
      <c r="L901" s="15" t="s">
        <v>70</v>
      </c>
      <c r="M901" s="15" t="s">
        <v>70</v>
      </c>
      <c r="N901" s="15" t="s">
        <v>80</v>
      </c>
      <c r="O901" s="15" t="s">
        <v>70</v>
      </c>
      <c r="P901" s="15" t="s">
        <v>79</v>
      </c>
      <c r="Q901" s="6">
        <f t="shared" si="71"/>
        <v>0.25177777777777788</v>
      </c>
      <c r="R901" s="1" t="str">
        <f t="shared" si="72"/>
        <v>Estimado.rar</v>
      </c>
      <c r="U901" s="5">
        <f t="shared" si="70"/>
        <v>1</v>
      </c>
      <c r="V901" s="1" t="s">
        <v>5409</v>
      </c>
      <c r="W901" s="1" t="str">
        <f t="shared" si="73"/>
        <v>ok</v>
      </c>
    </row>
    <row r="902" spans="1:23" ht="10.15" hidden="1" customHeight="1" x14ac:dyDescent="0.2">
      <c r="A902" s="14">
        <f t="shared" si="74"/>
        <v>899</v>
      </c>
      <c r="B902" s="15" t="s">
        <v>1670</v>
      </c>
      <c r="C902" s="15" t="s">
        <v>1671</v>
      </c>
      <c r="D902" s="15">
        <v>7.14</v>
      </c>
      <c r="E902" s="16">
        <v>7.1357999999999997</v>
      </c>
      <c r="F902" s="15" t="s">
        <v>79</v>
      </c>
      <c r="G902" s="15" t="s">
        <v>70</v>
      </c>
      <c r="H902" s="15" t="s">
        <v>80</v>
      </c>
      <c r="I902" s="15" t="s">
        <v>70</v>
      </c>
      <c r="J902" s="15" t="s">
        <v>70</v>
      </c>
      <c r="K902" s="15" t="s">
        <v>70</v>
      </c>
      <c r="L902" s="15" t="s">
        <v>70</v>
      </c>
      <c r="M902" s="15" t="s">
        <v>70</v>
      </c>
      <c r="N902" s="15" t="s">
        <v>80</v>
      </c>
      <c r="O902" s="15" t="s">
        <v>70</v>
      </c>
      <c r="P902" s="15" t="s">
        <v>79</v>
      </c>
      <c r="Q902" s="6">
        <f t="shared" si="71"/>
        <v>-5.8823529411766717E-4</v>
      </c>
      <c r="R902" s="1" t="str">
        <f t="shared" si="72"/>
        <v>Estimado.rar</v>
      </c>
      <c r="U902" s="5">
        <f t="shared" si="70"/>
        <v>1</v>
      </c>
      <c r="V902" s="1" t="s">
        <v>5409</v>
      </c>
      <c r="W902" s="1" t="str">
        <f t="shared" si="73"/>
        <v>ok</v>
      </c>
    </row>
    <row r="903" spans="1:23" ht="10.15" hidden="1" customHeight="1" x14ac:dyDescent="0.2">
      <c r="A903" s="14">
        <f t="shared" si="74"/>
        <v>900</v>
      </c>
      <c r="B903" s="15" t="s">
        <v>1672</v>
      </c>
      <c r="C903" s="15" t="s">
        <v>1673</v>
      </c>
      <c r="D903" s="15">
        <v>0.79</v>
      </c>
      <c r="E903" s="16">
        <v>0.80230000000000001</v>
      </c>
      <c r="F903" s="15" t="s">
        <v>79</v>
      </c>
      <c r="G903" s="15" t="s">
        <v>70</v>
      </c>
      <c r="H903" s="15" t="s">
        <v>80</v>
      </c>
      <c r="I903" s="15" t="s">
        <v>70</v>
      </c>
      <c r="J903" s="15" t="s">
        <v>70</v>
      </c>
      <c r="K903" s="15" t="s">
        <v>70</v>
      </c>
      <c r="L903" s="15" t="s">
        <v>70</v>
      </c>
      <c r="M903" s="15" t="s">
        <v>70</v>
      </c>
      <c r="N903" s="15" t="s">
        <v>80</v>
      </c>
      <c r="O903" s="15" t="s">
        <v>70</v>
      </c>
      <c r="P903" s="15" t="s">
        <v>79</v>
      </c>
      <c r="Q903" s="6">
        <f t="shared" si="71"/>
        <v>1.5569620253164551E-2</v>
      </c>
      <c r="R903" s="1" t="str">
        <f t="shared" si="72"/>
        <v>Estimado.rar</v>
      </c>
      <c r="U903" s="5">
        <f t="shared" si="70"/>
        <v>1</v>
      </c>
      <c r="V903" s="1" t="s">
        <v>5409</v>
      </c>
      <c r="W903" s="1" t="str">
        <f t="shared" si="73"/>
        <v>ok</v>
      </c>
    </row>
    <row r="904" spans="1:23" ht="10.15" hidden="1" customHeight="1" x14ac:dyDescent="0.2">
      <c r="A904" s="14">
        <f t="shared" si="74"/>
        <v>901</v>
      </c>
      <c r="B904" s="15" t="s">
        <v>1674</v>
      </c>
      <c r="C904" s="15" t="s">
        <v>1675</v>
      </c>
      <c r="D904" s="15">
        <v>1.66</v>
      </c>
      <c r="E904" s="16">
        <v>1.6388</v>
      </c>
      <c r="F904" s="15" t="s">
        <v>79</v>
      </c>
      <c r="G904" s="15" t="s">
        <v>70</v>
      </c>
      <c r="H904" s="15" t="s">
        <v>80</v>
      </c>
      <c r="I904" s="15" t="s">
        <v>70</v>
      </c>
      <c r="J904" s="15" t="s">
        <v>70</v>
      </c>
      <c r="K904" s="15" t="s">
        <v>70</v>
      </c>
      <c r="L904" s="15" t="s">
        <v>70</v>
      </c>
      <c r="M904" s="15" t="s">
        <v>70</v>
      </c>
      <c r="N904" s="15" t="s">
        <v>80</v>
      </c>
      <c r="O904" s="15" t="s">
        <v>70</v>
      </c>
      <c r="P904" s="15" t="s">
        <v>79</v>
      </c>
      <c r="Q904" s="6">
        <f t="shared" si="71"/>
        <v>-1.2771084337349303E-2</v>
      </c>
      <c r="R904" s="1" t="str">
        <f t="shared" si="72"/>
        <v>Estimado.rar</v>
      </c>
      <c r="U904" s="5">
        <f t="shared" si="70"/>
        <v>1</v>
      </c>
      <c r="V904" s="1" t="s">
        <v>5409</v>
      </c>
      <c r="W904" s="1" t="str">
        <f t="shared" si="73"/>
        <v>ok</v>
      </c>
    </row>
    <row r="905" spans="1:23" ht="10.15" hidden="1" customHeight="1" x14ac:dyDescent="0.2">
      <c r="A905" s="14">
        <f t="shared" si="74"/>
        <v>902</v>
      </c>
      <c r="B905" s="15" t="s">
        <v>1676</v>
      </c>
      <c r="C905" s="15" t="s">
        <v>1677</v>
      </c>
      <c r="D905" s="15">
        <v>1.02</v>
      </c>
      <c r="E905" s="16">
        <v>1.57</v>
      </c>
      <c r="F905" s="15" t="s">
        <v>60</v>
      </c>
      <c r="G905" s="15">
        <v>13</v>
      </c>
      <c r="H905" s="15" t="s">
        <v>1652</v>
      </c>
      <c r="I905" s="15" t="s">
        <v>62</v>
      </c>
      <c r="J905" s="15" t="s">
        <v>167</v>
      </c>
      <c r="K905" s="15" t="s">
        <v>1653</v>
      </c>
      <c r="L905" s="15">
        <v>43028</v>
      </c>
      <c r="M905" s="15" t="s">
        <v>1652</v>
      </c>
      <c r="N905" s="15" t="s">
        <v>65</v>
      </c>
      <c r="O905" s="15">
        <v>13</v>
      </c>
      <c r="P905" s="15" t="s">
        <v>60</v>
      </c>
      <c r="Q905" s="6">
        <f t="shared" si="71"/>
        <v>0.53921568627450989</v>
      </c>
      <c r="R905" s="1" t="str">
        <f t="shared" si="72"/>
        <v>FACTURA 001-000002-ESMECV</v>
      </c>
      <c r="U905" s="5">
        <f t="shared" si="70"/>
        <v>1</v>
      </c>
      <c r="V905" s="1" t="s">
        <v>1652</v>
      </c>
      <c r="W905" s="1" t="str">
        <f t="shared" si="73"/>
        <v>ok</v>
      </c>
    </row>
    <row r="906" spans="1:23" ht="20.45" hidden="1" customHeight="1" x14ac:dyDescent="0.2">
      <c r="A906" s="14">
        <f t="shared" si="74"/>
        <v>903</v>
      </c>
      <c r="B906" s="15" t="s">
        <v>1678</v>
      </c>
      <c r="C906" s="15" t="s">
        <v>1677</v>
      </c>
      <c r="D906" s="15">
        <v>0.95</v>
      </c>
      <c r="E906" s="16">
        <v>1.41</v>
      </c>
      <c r="F906" s="15" t="s">
        <v>60</v>
      </c>
      <c r="G906" s="15">
        <v>200</v>
      </c>
      <c r="H906" s="15" t="s">
        <v>1679</v>
      </c>
      <c r="I906" s="15" t="s">
        <v>62</v>
      </c>
      <c r="J906" s="15" t="s">
        <v>93</v>
      </c>
      <c r="K906" s="15" t="s">
        <v>1680</v>
      </c>
      <c r="L906" s="15">
        <v>43021</v>
      </c>
      <c r="M906" s="15" t="s">
        <v>1679</v>
      </c>
      <c r="N906" s="15" t="s">
        <v>65</v>
      </c>
      <c r="O906" s="15">
        <v>200</v>
      </c>
      <c r="P906" s="15" t="s">
        <v>60</v>
      </c>
      <c r="Q906" s="6">
        <f t="shared" si="71"/>
        <v>0.48421052631578942</v>
      </c>
      <c r="R906" s="1" t="str">
        <f t="shared" si="72"/>
        <v>FACTURA E001-8-MOSCOSO</v>
      </c>
      <c r="U906" s="5">
        <f t="shared" si="70"/>
        <v>1</v>
      </c>
      <c r="V906" s="1" t="s">
        <v>1679</v>
      </c>
      <c r="W906" s="1" t="str">
        <f t="shared" si="73"/>
        <v>ok</v>
      </c>
    </row>
    <row r="907" spans="1:23" ht="10.15" hidden="1" customHeight="1" x14ac:dyDescent="0.2">
      <c r="A907" s="14">
        <f t="shared" si="74"/>
        <v>904</v>
      </c>
      <c r="B907" s="15" t="s">
        <v>1681</v>
      </c>
      <c r="C907" s="15" t="s">
        <v>1682</v>
      </c>
      <c r="D907" s="15">
        <v>97.13</v>
      </c>
      <c r="E907" s="16">
        <v>130.26512934296525</v>
      </c>
      <c r="F907" s="15" t="s">
        <v>79</v>
      </c>
      <c r="G907" s="15" t="s">
        <v>70</v>
      </c>
      <c r="H907" s="15" t="s">
        <v>80</v>
      </c>
      <c r="I907" s="15" t="s">
        <v>70</v>
      </c>
      <c r="J907" s="15" t="s">
        <v>70</v>
      </c>
      <c r="K907" s="15" t="s">
        <v>70</v>
      </c>
      <c r="L907" s="15" t="s">
        <v>70</v>
      </c>
      <c r="M907" s="15" t="s">
        <v>70</v>
      </c>
      <c r="N907" s="15" t="s">
        <v>80</v>
      </c>
      <c r="O907" s="15" t="s">
        <v>70</v>
      </c>
      <c r="P907" s="15" t="s">
        <v>79</v>
      </c>
      <c r="Q907" s="6">
        <f t="shared" si="71"/>
        <v>0.34114207086343318</v>
      </c>
      <c r="R907" s="1" t="str">
        <f t="shared" si="72"/>
        <v>Estimado.rar</v>
      </c>
      <c r="U907" s="5">
        <f t="shared" si="70"/>
        <v>1</v>
      </c>
      <c r="V907" s="1" t="s">
        <v>5409</v>
      </c>
      <c r="W907" s="1" t="str">
        <f t="shared" si="73"/>
        <v>ok</v>
      </c>
    </row>
    <row r="908" spans="1:23" ht="20.45" hidden="1" customHeight="1" x14ac:dyDescent="0.2">
      <c r="A908" s="14">
        <f t="shared" si="74"/>
        <v>905</v>
      </c>
      <c r="B908" s="15" t="s">
        <v>1683</v>
      </c>
      <c r="C908" s="15" t="s">
        <v>1684</v>
      </c>
      <c r="D908" s="15" t="s">
        <v>68</v>
      </c>
      <c r="E908" s="16">
        <v>0</v>
      </c>
      <c r="F908" s="15" t="s">
        <v>69</v>
      </c>
      <c r="G908" s="15" t="s">
        <v>70</v>
      </c>
      <c r="H908" s="15" t="s">
        <v>71</v>
      </c>
      <c r="I908" s="15" t="s">
        <v>70</v>
      </c>
      <c r="J908" s="15" t="s">
        <v>70</v>
      </c>
      <c r="K908" s="15" t="s">
        <v>70</v>
      </c>
      <c r="L908" s="15" t="s">
        <v>70</v>
      </c>
      <c r="M908" s="15" t="s">
        <v>70</v>
      </c>
      <c r="N908" s="15" t="s">
        <v>71</v>
      </c>
      <c r="O908" s="15" t="s">
        <v>70</v>
      </c>
      <c r="P908" s="15" t="s">
        <v>69</v>
      </c>
      <c r="Q908" s="6" t="str">
        <f t="shared" si="71"/>
        <v/>
      </c>
      <c r="R908" s="1" t="str">
        <f t="shared" si="72"/>
        <v>Precio Regulado 2018</v>
      </c>
      <c r="U908" s="5">
        <f t="shared" si="70"/>
        <v>1</v>
      </c>
      <c r="V908" s="1" t="s">
        <v>71</v>
      </c>
      <c r="W908" s="1" t="str">
        <f t="shared" si="73"/>
        <v>ok</v>
      </c>
    </row>
    <row r="909" spans="1:23" ht="20.45" hidden="1" customHeight="1" x14ac:dyDescent="0.2">
      <c r="A909" s="14">
        <f t="shared" si="74"/>
        <v>906</v>
      </c>
      <c r="B909" s="15" t="s">
        <v>1685</v>
      </c>
      <c r="C909" s="15" t="s">
        <v>1686</v>
      </c>
      <c r="D909" s="15" t="s">
        <v>68</v>
      </c>
      <c r="E909" s="16">
        <v>0</v>
      </c>
      <c r="F909" s="15" t="s">
        <v>69</v>
      </c>
      <c r="G909" s="15" t="s">
        <v>70</v>
      </c>
      <c r="H909" s="15" t="s">
        <v>71</v>
      </c>
      <c r="I909" s="15" t="s">
        <v>70</v>
      </c>
      <c r="J909" s="15" t="s">
        <v>70</v>
      </c>
      <c r="K909" s="15" t="s">
        <v>70</v>
      </c>
      <c r="L909" s="15" t="s">
        <v>70</v>
      </c>
      <c r="M909" s="15" t="s">
        <v>70</v>
      </c>
      <c r="N909" s="15" t="s">
        <v>71</v>
      </c>
      <c r="O909" s="15" t="s">
        <v>70</v>
      </c>
      <c r="P909" s="15" t="s">
        <v>69</v>
      </c>
      <c r="Q909" s="6" t="str">
        <f t="shared" si="71"/>
        <v/>
      </c>
      <c r="R909" s="1" t="str">
        <f t="shared" si="72"/>
        <v>Precio Regulado 2018</v>
      </c>
      <c r="U909" s="5">
        <f t="shared" si="70"/>
        <v>1</v>
      </c>
      <c r="V909" s="1" t="s">
        <v>71</v>
      </c>
      <c r="W909" s="1" t="str">
        <f t="shared" si="73"/>
        <v>ok</v>
      </c>
    </row>
    <row r="910" spans="1:23" ht="20.45" hidden="1" customHeight="1" x14ac:dyDescent="0.2">
      <c r="A910" s="14">
        <f t="shared" si="74"/>
        <v>907</v>
      </c>
      <c r="B910" s="15" t="s">
        <v>1687</v>
      </c>
      <c r="C910" s="15" t="s">
        <v>1688</v>
      </c>
      <c r="D910" s="15" t="s">
        <v>68</v>
      </c>
      <c r="E910" s="16">
        <v>0</v>
      </c>
      <c r="F910" s="15" t="s">
        <v>69</v>
      </c>
      <c r="G910" s="15" t="s">
        <v>70</v>
      </c>
      <c r="H910" s="15" t="s">
        <v>71</v>
      </c>
      <c r="I910" s="15" t="s">
        <v>70</v>
      </c>
      <c r="J910" s="15" t="s">
        <v>70</v>
      </c>
      <c r="K910" s="15" t="s">
        <v>70</v>
      </c>
      <c r="L910" s="15" t="s">
        <v>70</v>
      </c>
      <c r="M910" s="15" t="s">
        <v>70</v>
      </c>
      <c r="N910" s="15" t="s">
        <v>71</v>
      </c>
      <c r="O910" s="15" t="s">
        <v>70</v>
      </c>
      <c r="P910" s="15" t="s">
        <v>69</v>
      </c>
      <c r="Q910" s="6" t="str">
        <f t="shared" si="71"/>
        <v/>
      </c>
      <c r="R910" s="1" t="str">
        <f t="shared" si="72"/>
        <v>Precio Regulado 2018</v>
      </c>
      <c r="U910" s="5">
        <f t="shared" si="70"/>
        <v>1</v>
      </c>
      <c r="V910" s="1" t="s">
        <v>71</v>
      </c>
      <c r="W910" s="1" t="str">
        <f t="shared" si="73"/>
        <v>ok</v>
      </c>
    </row>
    <row r="911" spans="1:23" ht="20.45" hidden="1" customHeight="1" x14ac:dyDescent="0.2">
      <c r="A911" s="14">
        <f t="shared" si="74"/>
        <v>908</v>
      </c>
      <c r="B911" s="15" t="s">
        <v>1689</v>
      </c>
      <c r="C911" s="15" t="s">
        <v>1690</v>
      </c>
      <c r="D911" s="15" t="s">
        <v>68</v>
      </c>
      <c r="E911" s="16">
        <v>0</v>
      </c>
      <c r="F911" s="15" t="s">
        <v>69</v>
      </c>
      <c r="G911" s="15" t="s">
        <v>70</v>
      </c>
      <c r="H911" s="15" t="s">
        <v>71</v>
      </c>
      <c r="I911" s="15" t="s">
        <v>70</v>
      </c>
      <c r="J911" s="15" t="s">
        <v>70</v>
      </c>
      <c r="K911" s="15" t="s">
        <v>70</v>
      </c>
      <c r="L911" s="15" t="s">
        <v>70</v>
      </c>
      <c r="M911" s="15" t="s">
        <v>70</v>
      </c>
      <c r="N911" s="15" t="s">
        <v>71</v>
      </c>
      <c r="O911" s="15" t="s">
        <v>70</v>
      </c>
      <c r="P911" s="15" t="s">
        <v>69</v>
      </c>
      <c r="Q911" s="6" t="str">
        <f t="shared" si="71"/>
        <v/>
      </c>
      <c r="R911" s="1" t="str">
        <f t="shared" si="72"/>
        <v>Precio Regulado 2018</v>
      </c>
      <c r="U911" s="5">
        <f t="shared" si="70"/>
        <v>1</v>
      </c>
      <c r="V911" s="1" t="s">
        <v>71</v>
      </c>
      <c r="W911" s="1" t="str">
        <f t="shared" si="73"/>
        <v>ok</v>
      </c>
    </row>
    <row r="912" spans="1:23" ht="10.15" hidden="1" customHeight="1" x14ac:dyDescent="0.2">
      <c r="A912" s="14">
        <f t="shared" si="74"/>
        <v>909</v>
      </c>
      <c r="B912" s="15" t="s">
        <v>1691</v>
      </c>
      <c r="C912" s="15" t="s">
        <v>1692</v>
      </c>
      <c r="D912" s="15">
        <v>30.57</v>
      </c>
      <c r="E912" s="16">
        <v>30.57</v>
      </c>
      <c r="F912" s="15" t="s">
        <v>60</v>
      </c>
      <c r="G912" s="15">
        <v>228</v>
      </c>
      <c r="H912" s="15" t="s">
        <v>1693</v>
      </c>
      <c r="I912" s="15" t="s">
        <v>62</v>
      </c>
      <c r="J912" s="15" t="s">
        <v>172</v>
      </c>
      <c r="K912" s="15" t="s">
        <v>1694</v>
      </c>
      <c r="L912" s="15">
        <v>43038</v>
      </c>
      <c r="M912" s="15" t="s">
        <v>1693</v>
      </c>
      <c r="N912" s="15" t="s">
        <v>65</v>
      </c>
      <c r="O912" s="15">
        <v>228</v>
      </c>
      <c r="P912" s="15" t="s">
        <v>60</v>
      </c>
      <c r="Q912" s="6">
        <f t="shared" si="71"/>
        <v>0</v>
      </c>
      <c r="R912" s="1" t="str">
        <f t="shared" si="72"/>
        <v>EDPE Factura F004-00002017</v>
      </c>
      <c r="U912" s="5">
        <f t="shared" si="70"/>
        <v>1</v>
      </c>
      <c r="V912" s="1" t="s">
        <v>1693</v>
      </c>
      <c r="W912" s="1" t="str">
        <f t="shared" si="73"/>
        <v>ok</v>
      </c>
    </row>
    <row r="913" spans="1:23" ht="20.45" hidden="1" customHeight="1" x14ac:dyDescent="0.2">
      <c r="A913" s="14">
        <f t="shared" si="74"/>
        <v>910</v>
      </c>
      <c r="B913" s="15" t="s">
        <v>1695</v>
      </c>
      <c r="C913" s="15" t="s">
        <v>1696</v>
      </c>
      <c r="D913" s="15" t="s">
        <v>68</v>
      </c>
      <c r="E913" s="16">
        <v>0</v>
      </c>
      <c r="F913" s="15" t="s">
        <v>69</v>
      </c>
      <c r="G913" s="15" t="s">
        <v>70</v>
      </c>
      <c r="H913" s="15" t="s">
        <v>71</v>
      </c>
      <c r="I913" s="15" t="s">
        <v>70</v>
      </c>
      <c r="J913" s="15" t="s">
        <v>70</v>
      </c>
      <c r="K913" s="15" t="s">
        <v>70</v>
      </c>
      <c r="L913" s="15" t="s">
        <v>70</v>
      </c>
      <c r="M913" s="15" t="s">
        <v>70</v>
      </c>
      <c r="N913" s="15" t="s">
        <v>71</v>
      </c>
      <c r="O913" s="15" t="s">
        <v>70</v>
      </c>
      <c r="P913" s="15" t="s">
        <v>69</v>
      </c>
      <c r="Q913" s="6" t="str">
        <f t="shared" si="71"/>
        <v/>
      </c>
      <c r="R913" s="1" t="str">
        <f t="shared" si="72"/>
        <v>Precio Regulado 2018</v>
      </c>
      <c r="U913" s="5">
        <f t="shared" si="70"/>
        <v>1</v>
      </c>
      <c r="V913" s="1" t="s">
        <v>71</v>
      </c>
      <c r="W913" s="1" t="str">
        <f t="shared" si="73"/>
        <v>ok</v>
      </c>
    </row>
    <row r="914" spans="1:23" ht="10.15" hidden="1" customHeight="1" x14ac:dyDescent="0.2">
      <c r="A914" s="14">
        <f t="shared" si="74"/>
        <v>911</v>
      </c>
      <c r="B914" s="15" t="s">
        <v>1697</v>
      </c>
      <c r="C914" s="15" t="s">
        <v>1698</v>
      </c>
      <c r="D914" s="15">
        <v>106.37</v>
      </c>
      <c r="E914" s="16">
        <v>142.65728207774339</v>
      </c>
      <c r="F914" s="15" t="s">
        <v>79</v>
      </c>
      <c r="G914" s="15" t="s">
        <v>70</v>
      </c>
      <c r="H914" s="15" t="s">
        <v>80</v>
      </c>
      <c r="I914" s="15" t="s">
        <v>70</v>
      </c>
      <c r="J914" s="15" t="s">
        <v>70</v>
      </c>
      <c r="K914" s="15" t="s">
        <v>70</v>
      </c>
      <c r="L914" s="15" t="s">
        <v>70</v>
      </c>
      <c r="M914" s="15" t="s">
        <v>70</v>
      </c>
      <c r="N914" s="15" t="s">
        <v>80</v>
      </c>
      <c r="O914" s="15" t="s">
        <v>70</v>
      </c>
      <c r="P914" s="15" t="s">
        <v>79</v>
      </c>
      <c r="Q914" s="6">
        <f t="shared" si="71"/>
        <v>0.34114207086343318</v>
      </c>
      <c r="R914" s="1" t="str">
        <f t="shared" si="72"/>
        <v>Estimado.rar</v>
      </c>
      <c r="U914" s="5">
        <f t="shared" si="70"/>
        <v>1</v>
      </c>
      <c r="V914" s="1" t="s">
        <v>5409</v>
      </c>
      <c r="W914" s="1" t="str">
        <f t="shared" si="73"/>
        <v>ok</v>
      </c>
    </row>
    <row r="915" spans="1:23" ht="10.15" hidden="1" customHeight="1" x14ac:dyDescent="0.2">
      <c r="A915" s="14">
        <f t="shared" si="74"/>
        <v>912</v>
      </c>
      <c r="B915" s="15" t="s">
        <v>1699</v>
      </c>
      <c r="C915" s="15" t="s">
        <v>1700</v>
      </c>
      <c r="D915" s="15">
        <v>88.18</v>
      </c>
      <c r="E915" s="16">
        <v>118.26190780873755</v>
      </c>
      <c r="F915" s="15" t="s">
        <v>79</v>
      </c>
      <c r="G915" s="15" t="s">
        <v>70</v>
      </c>
      <c r="H915" s="15" t="s">
        <v>80</v>
      </c>
      <c r="I915" s="15" t="s">
        <v>70</v>
      </c>
      <c r="J915" s="15" t="s">
        <v>70</v>
      </c>
      <c r="K915" s="15" t="s">
        <v>70</v>
      </c>
      <c r="L915" s="15" t="s">
        <v>70</v>
      </c>
      <c r="M915" s="15" t="s">
        <v>70</v>
      </c>
      <c r="N915" s="15" t="s">
        <v>80</v>
      </c>
      <c r="O915" s="15" t="s">
        <v>70</v>
      </c>
      <c r="P915" s="15" t="s">
        <v>79</v>
      </c>
      <c r="Q915" s="6">
        <f t="shared" si="71"/>
        <v>0.34114207086343318</v>
      </c>
      <c r="R915" s="1" t="str">
        <f t="shared" si="72"/>
        <v>Estimado.rar</v>
      </c>
      <c r="U915" s="5">
        <f t="shared" si="70"/>
        <v>1</v>
      </c>
      <c r="V915" s="1" t="s">
        <v>5409</v>
      </c>
      <c r="W915" s="1" t="str">
        <f t="shared" si="73"/>
        <v>ok</v>
      </c>
    </row>
    <row r="916" spans="1:23" ht="10.15" hidden="1" customHeight="1" x14ac:dyDescent="0.2">
      <c r="A916" s="14">
        <f t="shared" si="74"/>
        <v>913</v>
      </c>
      <c r="B916" s="15" t="s">
        <v>1701</v>
      </c>
      <c r="C916" s="15" t="s">
        <v>1702</v>
      </c>
      <c r="D916" s="15">
        <v>1.04</v>
      </c>
      <c r="E916" s="16">
        <v>1.0432098765432098</v>
      </c>
      <c r="F916" s="15" t="s">
        <v>79</v>
      </c>
      <c r="G916" s="15" t="s">
        <v>70</v>
      </c>
      <c r="H916" s="15" t="s">
        <v>80</v>
      </c>
      <c r="I916" s="15" t="s">
        <v>70</v>
      </c>
      <c r="J916" s="15" t="s">
        <v>70</v>
      </c>
      <c r="K916" s="15" t="s">
        <v>70</v>
      </c>
      <c r="L916" s="15" t="s">
        <v>70</v>
      </c>
      <c r="M916" s="15" t="s">
        <v>70</v>
      </c>
      <c r="N916" s="15" t="s">
        <v>80</v>
      </c>
      <c r="O916" s="15" t="s">
        <v>70</v>
      </c>
      <c r="P916" s="15" t="s">
        <v>79</v>
      </c>
      <c r="Q916" s="6">
        <f t="shared" si="71"/>
        <v>3.0864197530864335E-3</v>
      </c>
      <c r="R916" s="1" t="str">
        <f t="shared" si="72"/>
        <v>Estimado.rar</v>
      </c>
      <c r="U916" s="5">
        <f t="shared" si="70"/>
        <v>1</v>
      </c>
      <c r="V916" s="1" t="s">
        <v>5409</v>
      </c>
      <c r="W916" s="1" t="str">
        <f t="shared" si="73"/>
        <v>ok</v>
      </c>
    </row>
    <row r="917" spans="1:23" ht="20.45" hidden="1" customHeight="1" x14ac:dyDescent="0.2">
      <c r="A917" s="14">
        <f t="shared" si="74"/>
        <v>914</v>
      </c>
      <c r="B917" s="15" t="s">
        <v>1703</v>
      </c>
      <c r="C917" s="15" t="s">
        <v>1704</v>
      </c>
      <c r="D917" s="15">
        <v>4.1500000000000004</v>
      </c>
      <c r="E917" s="16">
        <v>3.89</v>
      </c>
      <c r="F917" s="15" t="s">
        <v>60</v>
      </c>
      <c r="G917" s="15">
        <v>100</v>
      </c>
      <c r="H917" s="15" t="s">
        <v>1705</v>
      </c>
      <c r="I917" s="15" t="s">
        <v>62</v>
      </c>
      <c r="J917" s="15" t="s">
        <v>246</v>
      </c>
      <c r="K917" s="15" t="s">
        <v>64</v>
      </c>
      <c r="L917" s="15">
        <v>42754</v>
      </c>
      <c r="M917" s="15" t="s">
        <v>1705</v>
      </c>
      <c r="N917" s="15" t="s">
        <v>65</v>
      </c>
      <c r="O917" s="15">
        <v>100</v>
      </c>
      <c r="P917" s="15" t="s">
        <v>60</v>
      </c>
      <c r="Q917" s="6">
        <f t="shared" si="71"/>
        <v>-6.26506024096386E-2</v>
      </c>
      <c r="R917" s="1" t="str">
        <f t="shared" si="72"/>
        <v>ORDEN DE COMPRA 2210008559-MATERIALESGROUP</v>
      </c>
      <c r="U917" s="5">
        <f t="shared" si="70"/>
        <v>1</v>
      </c>
      <c r="V917" s="1" t="s">
        <v>1705</v>
      </c>
      <c r="W917" s="1" t="str">
        <f t="shared" si="73"/>
        <v>ok</v>
      </c>
    </row>
    <row r="918" spans="1:23" ht="20.45" hidden="1" customHeight="1" x14ac:dyDescent="0.2">
      <c r="A918" s="14">
        <f t="shared" si="74"/>
        <v>915</v>
      </c>
      <c r="B918" s="15" t="s">
        <v>1706</v>
      </c>
      <c r="C918" s="15" t="s">
        <v>1707</v>
      </c>
      <c r="D918" s="15">
        <v>4.59</v>
      </c>
      <c r="E918" s="16">
        <v>3.9</v>
      </c>
      <c r="F918" s="15" t="s">
        <v>60</v>
      </c>
      <c r="G918" s="15">
        <v>28</v>
      </c>
      <c r="H918" s="15" t="s">
        <v>1708</v>
      </c>
      <c r="I918" s="15" t="s">
        <v>62</v>
      </c>
      <c r="J918" s="15" t="s">
        <v>89</v>
      </c>
      <c r="K918" s="15" t="s">
        <v>132</v>
      </c>
      <c r="L918" s="15">
        <v>43020</v>
      </c>
      <c r="M918" s="15" t="s">
        <v>1708</v>
      </c>
      <c r="N918" s="15" t="s">
        <v>65</v>
      </c>
      <c r="O918" s="15">
        <v>28</v>
      </c>
      <c r="P918" s="15" t="s">
        <v>60</v>
      </c>
      <c r="Q918" s="6">
        <f t="shared" si="71"/>
        <v>-0.15032679738562094</v>
      </c>
      <c r="R918" s="1" t="str">
        <f t="shared" si="72"/>
        <v>ORDEN DE COMPRA 4210009993-PROMOTORES</v>
      </c>
      <c r="U918" s="5">
        <f t="shared" si="70"/>
        <v>1</v>
      </c>
      <c r="V918" s="1" t="s">
        <v>1708</v>
      </c>
      <c r="W918" s="1" t="str">
        <f t="shared" si="73"/>
        <v>ok</v>
      </c>
    </row>
    <row r="919" spans="1:23" ht="20.45" hidden="1" customHeight="1" x14ac:dyDescent="0.2">
      <c r="A919" s="14">
        <f t="shared" si="74"/>
        <v>916</v>
      </c>
      <c r="B919" s="15" t="s">
        <v>1709</v>
      </c>
      <c r="C919" s="15" t="s">
        <v>1710</v>
      </c>
      <c r="D919" s="15">
        <v>3.67</v>
      </c>
      <c r="E919" s="16">
        <v>5.8</v>
      </c>
      <c r="F919" s="15" t="s">
        <v>60</v>
      </c>
      <c r="G919" s="15">
        <v>700</v>
      </c>
      <c r="H919" s="15" t="s">
        <v>83</v>
      </c>
      <c r="I919" s="15" t="s">
        <v>84</v>
      </c>
      <c r="J919" s="15" t="s">
        <v>85</v>
      </c>
      <c r="K919" s="15" t="s">
        <v>64</v>
      </c>
      <c r="L919" s="15">
        <v>42865</v>
      </c>
      <c r="M919" s="15" t="s">
        <v>83</v>
      </c>
      <c r="N919" s="15" t="s">
        <v>65</v>
      </c>
      <c r="O919" s="15">
        <v>700</v>
      </c>
      <c r="P919" s="15" t="s">
        <v>60</v>
      </c>
      <c r="Q919" s="6">
        <f t="shared" si="71"/>
        <v>0.5803814713896458</v>
      </c>
      <c r="R919" s="1" t="str">
        <f t="shared" si="72"/>
        <v>CONTRATO N° 054-2017-MATERIALESGROUP</v>
      </c>
      <c r="U919" s="5">
        <f t="shared" si="70"/>
        <v>1</v>
      </c>
      <c r="V919" s="1" t="s">
        <v>83</v>
      </c>
      <c r="W919" s="1" t="str">
        <f t="shared" si="73"/>
        <v>ok</v>
      </c>
    </row>
    <row r="920" spans="1:23" ht="20.45" hidden="1" customHeight="1" x14ac:dyDescent="0.2">
      <c r="A920" s="14">
        <f t="shared" si="74"/>
        <v>917</v>
      </c>
      <c r="B920" s="15" t="s">
        <v>1711</v>
      </c>
      <c r="C920" s="15" t="s">
        <v>1712</v>
      </c>
      <c r="D920" s="15">
        <v>6.2</v>
      </c>
      <c r="E920" s="16">
        <v>6.08</v>
      </c>
      <c r="F920" s="15" t="s">
        <v>60</v>
      </c>
      <c r="G920" s="15">
        <v>500</v>
      </c>
      <c r="H920" s="15" t="s">
        <v>283</v>
      </c>
      <c r="I920" s="15" t="s">
        <v>84</v>
      </c>
      <c r="J920" s="15" t="s">
        <v>85</v>
      </c>
      <c r="K920" s="15" t="s">
        <v>64</v>
      </c>
      <c r="L920" s="15">
        <v>43417</v>
      </c>
      <c r="M920" s="15" t="s">
        <v>283</v>
      </c>
      <c r="N920" s="15" t="s">
        <v>65</v>
      </c>
      <c r="O920" s="15">
        <v>500</v>
      </c>
      <c r="P920" s="15" t="s">
        <v>60</v>
      </c>
      <c r="Q920" s="6">
        <f t="shared" si="71"/>
        <v>-1.9354838709677469E-2</v>
      </c>
      <c r="R920" s="1" t="str">
        <f t="shared" si="72"/>
        <v>CONTRATO N° 108-2018-MATERIALESGROUP</v>
      </c>
      <c r="U920" s="5">
        <f t="shared" si="70"/>
        <v>1</v>
      </c>
      <c r="V920" s="1" t="s">
        <v>283</v>
      </c>
      <c r="W920" s="1" t="str">
        <f t="shared" si="73"/>
        <v>ok</v>
      </c>
    </row>
    <row r="921" spans="1:23" ht="10.15" hidden="1" customHeight="1" x14ac:dyDescent="0.2">
      <c r="A921" s="14">
        <f t="shared" si="74"/>
        <v>918</v>
      </c>
      <c r="B921" s="15" t="s">
        <v>1713</v>
      </c>
      <c r="C921" s="15" t="s">
        <v>1714</v>
      </c>
      <c r="D921" s="15">
        <v>6.03</v>
      </c>
      <c r="E921" s="16">
        <v>6.4865316885844493</v>
      </c>
      <c r="F921" s="15" t="s">
        <v>79</v>
      </c>
      <c r="G921" s="15" t="s">
        <v>70</v>
      </c>
      <c r="H921" s="15" t="s">
        <v>80</v>
      </c>
      <c r="I921" s="15" t="s">
        <v>70</v>
      </c>
      <c r="J921" s="15" t="s">
        <v>70</v>
      </c>
      <c r="K921" s="15" t="s">
        <v>70</v>
      </c>
      <c r="L921" s="15" t="s">
        <v>70</v>
      </c>
      <c r="M921" s="15" t="s">
        <v>70</v>
      </c>
      <c r="N921" s="15" t="s">
        <v>80</v>
      </c>
      <c r="O921" s="15" t="s">
        <v>70</v>
      </c>
      <c r="P921" s="15" t="s">
        <v>79</v>
      </c>
      <c r="Q921" s="6">
        <f t="shared" si="71"/>
        <v>7.5710064441865565E-2</v>
      </c>
      <c r="R921" s="1" t="str">
        <f t="shared" si="72"/>
        <v>Estimado.rar</v>
      </c>
      <c r="U921" s="5">
        <f t="shared" si="70"/>
        <v>1</v>
      </c>
      <c r="V921" s="1" t="s">
        <v>5409</v>
      </c>
      <c r="W921" s="1" t="str">
        <f t="shared" si="73"/>
        <v>ok</v>
      </c>
    </row>
    <row r="922" spans="1:23" ht="20.45" hidden="1" customHeight="1" x14ac:dyDescent="0.2">
      <c r="A922" s="14">
        <f t="shared" si="74"/>
        <v>919</v>
      </c>
      <c r="B922" s="15" t="s">
        <v>1715</v>
      </c>
      <c r="C922" s="15" t="s">
        <v>1716</v>
      </c>
      <c r="D922" s="15">
        <v>6.93</v>
      </c>
      <c r="E922" s="16">
        <v>3.74</v>
      </c>
      <c r="F922" s="15" t="s">
        <v>60</v>
      </c>
      <c r="G922" s="15">
        <v>100</v>
      </c>
      <c r="H922" s="15" t="s">
        <v>83</v>
      </c>
      <c r="I922" s="15" t="s">
        <v>84</v>
      </c>
      <c r="J922" s="15" t="s">
        <v>85</v>
      </c>
      <c r="K922" s="15" t="s">
        <v>64</v>
      </c>
      <c r="L922" s="15">
        <v>42865</v>
      </c>
      <c r="M922" s="15" t="s">
        <v>83</v>
      </c>
      <c r="N922" s="15" t="s">
        <v>65</v>
      </c>
      <c r="O922" s="15">
        <v>100</v>
      </c>
      <c r="P922" s="15" t="s">
        <v>60</v>
      </c>
      <c r="Q922" s="6">
        <f t="shared" si="71"/>
        <v>-0.46031746031746024</v>
      </c>
      <c r="R922" s="1" t="str">
        <f t="shared" si="72"/>
        <v>CONTRATO N° 054-2017-MATERIALESGROUP</v>
      </c>
      <c r="U922" s="5">
        <f t="shared" si="70"/>
        <v>1</v>
      </c>
      <c r="V922" s="1" t="s">
        <v>83</v>
      </c>
      <c r="W922" s="1" t="str">
        <f t="shared" si="73"/>
        <v>ok</v>
      </c>
    </row>
    <row r="923" spans="1:23" ht="20.45" hidden="1" customHeight="1" x14ac:dyDescent="0.2">
      <c r="A923" s="14">
        <f t="shared" si="74"/>
        <v>920</v>
      </c>
      <c r="B923" s="15" t="s">
        <v>1717</v>
      </c>
      <c r="C923" s="15" t="s">
        <v>1718</v>
      </c>
      <c r="D923" s="15">
        <v>8.7100000000000009</v>
      </c>
      <c r="E923" s="16">
        <v>5.74</v>
      </c>
      <c r="F923" s="15" t="s">
        <v>60</v>
      </c>
      <c r="G923" s="15">
        <v>35</v>
      </c>
      <c r="H923" s="15" t="s">
        <v>1719</v>
      </c>
      <c r="I923" s="15" t="s">
        <v>62</v>
      </c>
      <c r="J923" s="15" t="s">
        <v>89</v>
      </c>
      <c r="K923" s="15" t="s">
        <v>132</v>
      </c>
      <c r="L923" s="15">
        <v>42769</v>
      </c>
      <c r="M923" s="15" t="s">
        <v>1719</v>
      </c>
      <c r="N923" s="15" t="s">
        <v>65</v>
      </c>
      <c r="O923" s="15">
        <v>35</v>
      </c>
      <c r="P923" s="15" t="s">
        <v>60</v>
      </c>
      <c r="Q923" s="6">
        <f t="shared" si="71"/>
        <v>-0.34098737083811714</v>
      </c>
      <c r="R923" s="1" t="str">
        <f t="shared" si="72"/>
        <v>ORDEN DE COMPRA 4223000024-PROMOTORES</v>
      </c>
      <c r="U923" s="5">
        <f t="shared" si="70"/>
        <v>1</v>
      </c>
      <c r="V923" s="1" t="s">
        <v>1719</v>
      </c>
      <c r="W923" s="1" t="str">
        <f t="shared" si="73"/>
        <v>ok</v>
      </c>
    </row>
    <row r="924" spans="1:23" ht="10.15" hidden="1" customHeight="1" x14ac:dyDescent="0.2">
      <c r="A924" s="14">
        <f t="shared" si="74"/>
        <v>921</v>
      </c>
      <c r="B924" s="15" t="s">
        <v>1720</v>
      </c>
      <c r="C924" s="15" t="s">
        <v>1721</v>
      </c>
      <c r="D924" s="15">
        <v>4.59</v>
      </c>
      <c r="E924" s="16">
        <v>4.9375091957881629</v>
      </c>
      <c r="F924" s="15" t="s">
        <v>79</v>
      </c>
      <c r="G924" s="15" t="s">
        <v>70</v>
      </c>
      <c r="H924" s="15" t="s">
        <v>80</v>
      </c>
      <c r="I924" s="15" t="s">
        <v>70</v>
      </c>
      <c r="J924" s="15" t="s">
        <v>70</v>
      </c>
      <c r="K924" s="15" t="s">
        <v>70</v>
      </c>
      <c r="L924" s="15" t="s">
        <v>70</v>
      </c>
      <c r="M924" s="15" t="s">
        <v>70</v>
      </c>
      <c r="N924" s="15" t="s">
        <v>80</v>
      </c>
      <c r="O924" s="15" t="s">
        <v>70</v>
      </c>
      <c r="P924" s="15" t="s">
        <v>79</v>
      </c>
      <c r="Q924" s="6">
        <f t="shared" si="71"/>
        <v>7.5710064441865565E-2</v>
      </c>
      <c r="R924" s="1" t="str">
        <f t="shared" si="72"/>
        <v>Estimado.rar</v>
      </c>
      <c r="U924" s="5">
        <f t="shared" si="70"/>
        <v>1</v>
      </c>
      <c r="V924" s="1" t="s">
        <v>5409</v>
      </c>
      <c r="W924" s="1" t="str">
        <f t="shared" si="73"/>
        <v>ok</v>
      </c>
    </row>
    <row r="925" spans="1:23" ht="10.15" hidden="1" customHeight="1" x14ac:dyDescent="0.2">
      <c r="A925" s="14">
        <f t="shared" si="74"/>
        <v>922</v>
      </c>
      <c r="B925" s="15" t="s">
        <v>1722</v>
      </c>
      <c r="C925" s="15" t="s">
        <v>1723</v>
      </c>
      <c r="D925" s="15">
        <v>4.1500000000000004</v>
      </c>
      <c r="E925" s="16">
        <v>4.4641967674337426</v>
      </c>
      <c r="F925" s="15" t="s">
        <v>79</v>
      </c>
      <c r="G925" s="15" t="s">
        <v>70</v>
      </c>
      <c r="H925" s="15" t="s">
        <v>80</v>
      </c>
      <c r="I925" s="15" t="s">
        <v>70</v>
      </c>
      <c r="J925" s="15" t="s">
        <v>70</v>
      </c>
      <c r="K925" s="15" t="s">
        <v>70</v>
      </c>
      <c r="L925" s="15" t="s">
        <v>70</v>
      </c>
      <c r="M925" s="15" t="s">
        <v>70</v>
      </c>
      <c r="N925" s="15" t="s">
        <v>80</v>
      </c>
      <c r="O925" s="15" t="s">
        <v>70</v>
      </c>
      <c r="P925" s="15" t="s">
        <v>79</v>
      </c>
      <c r="Q925" s="6">
        <f t="shared" si="71"/>
        <v>7.5710064441865565E-2</v>
      </c>
      <c r="R925" s="1" t="str">
        <f t="shared" si="72"/>
        <v>Estimado.rar</v>
      </c>
      <c r="U925" s="5">
        <f t="shared" si="70"/>
        <v>1</v>
      </c>
      <c r="V925" s="1" t="s">
        <v>5409</v>
      </c>
      <c r="W925" s="1" t="str">
        <f t="shared" si="73"/>
        <v>ok</v>
      </c>
    </row>
    <row r="926" spans="1:23" ht="20.45" hidden="1" customHeight="1" x14ac:dyDescent="0.2">
      <c r="A926" s="14">
        <f t="shared" si="74"/>
        <v>923</v>
      </c>
      <c r="B926" s="15" t="s">
        <v>1724</v>
      </c>
      <c r="C926" s="15" t="s">
        <v>1725</v>
      </c>
      <c r="D926" s="15">
        <v>4.59</v>
      </c>
      <c r="E926" s="16">
        <v>4.7300000000000004</v>
      </c>
      <c r="F926" s="15" t="s">
        <v>60</v>
      </c>
      <c r="G926" s="15">
        <v>20</v>
      </c>
      <c r="H926" s="15" t="s">
        <v>1708</v>
      </c>
      <c r="I926" s="15" t="s">
        <v>62</v>
      </c>
      <c r="J926" s="15" t="s">
        <v>89</v>
      </c>
      <c r="K926" s="15" t="s">
        <v>132</v>
      </c>
      <c r="L926" s="15">
        <v>43020</v>
      </c>
      <c r="M926" s="15" t="s">
        <v>1708</v>
      </c>
      <c r="N926" s="15" t="s">
        <v>65</v>
      </c>
      <c r="O926" s="15">
        <v>20</v>
      </c>
      <c r="P926" s="15" t="s">
        <v>60</v>
      </c>
      <c r="Q926" s="6">
        <f t="shared" si="71"/>
        <v>3.0501089324618924E-2</v>
      </c>
      <c r="R926" s="1" t="str">
        <f t="shared" si="72"/>
        <v>ORDEN DE COMPRA 4210009993-PROMOTORES</v>
      </c>
      <c r="U926" s="5">
        <f t="shared" si="70"/>
        <v>1</v>
      </c>
      <c r="V926" s="1" t="s">
        <v>1708</v>
      </c>
      <c r="W926" s="1" t="str">
        <f t="shared" si="73"/>
        <v>ok</v>
      </c>
    </row>
    <row r="927" spans="1:23" ht="10.15" hidden="1" customHeight="1" x14ac:dyDescent="0.2">
      <c r="A927" s="14">
        <f t="shared" si="74"/>
        <v>924</v>
      </c>
      <c r="B927" s="15" t="s">
        <v>1726</v>
      </c>
      <c r="C927" s="15" t="s">
        <v>1727</v>
      </c>
      <c r="D927" s="15" t="s">
        <v>627</v>
      </c>
      <c r="E927" s="16">
        <v>7.1750000000000007</v>
      </c>
      <c r="F927" s="15" t="s">
        <v>79</v>
      </c>
      <c r="G927" s="15" t="s">
        <v>70</v>
      </c>
      <c r="H927" s="15" t="s">
        <v>80</v>
      </c>
      <c r="I927" s="15" t="s">
        <v>70</v>
      </c>
      <c r="J927" s="15" t="s">
        <v>70</v>
      </c>
      <c r="K927" s="15" t="s">
        <v>70</v>
      </c>
      <c r="L927" s="15" t="s">
        <v>70</v>
      </c>
      <c r="M927" s="15">
        <v>0</v>
      </c>
      <c r="N927" s="15" t="s">
        <v>80</v>
      </c>
      <c r="O927" s="15" t="s">
        <v>70</v>
      </c>
      <c r="P927" s="15" t="s">
        <v>79</v>
      </c>
      <c r="Q927" s="6" t="str">
        <f t="shared" si="71"/>
        <v/>
      </c>
      <c r="R927" s="1" t="str">
        <f t="shared" si="72"/>
        <v>Estimado.rar</v>
      </c>
      <c r="U927" s="5">
        <f t="shared" si="70"/>
        <v>1</v>
      </c>
      <c r="V927" s="1" t="s">
        <v>5409</v>
      </c>
      <c r="W927" s="1" t="str">
        <f t="shared" si="73"/>
        <v>ok</v>
      </c>
    </row>
    <row r="928" spans="1:23" ht="10.15" hidden="1" customHeight="1" x14ac:dyDescent="0.2">
      <c r="A928" s="14">
        <f t="shared" si="74"/>
        <v>925</v>
      </c>
      <c r="B928" s="15" t="s">
        <v>1728</v>
      </c>
      <c r="C928" s="15" t="s">
        <v>1729</v>
      </c>
      <c r="D928" s="15">
        <v>2.64</v>
      </c>
      <c r="E928" s="16">
        <v>2.64</v>
      </c>
      <c r="F928" s="15" t="s">
        <v>79</v>
      </c>
      <c r="G928" s="15" t="s">
        <v>70</v>
      </c>
      <c r="H928" s="15" t="s">
        <v>80</v>
      </c>
      <c r="I928" s="15" t="s">
        <v>70</v>
      </c>
      <c r="J928" s="15" t="s">
        <v>70</v>
      </c>
      <c r="K928" s="15" t="s">
        <v>70</v>
      </c>
      <c r="L928" s="15" t="s">
        <v>70</v>
      </c>
      <c r="M928" s="15" t="s">
        <v>70</v>
      </c>
      <c r="N928" s="15" t="s">
        <v>80</v>
      </c>
      <c r="O928" s="15" t="s">
        <v>70</v>
      </c>
      <c r="P928" s="15" t="s">
        <v>79</v>
      </c>
      <c r="Q928" s="6">
        <f t="shared" si="71"/>
        <v>0</v>
      </c>
      <c r="R928" s="1" t="str">
        <f t="shared" si="72"/>
        <v>Estimado.rar</v>
      </c>
      <c r="U928" s="5">
        <f t="shared" si="70"/>
        <v>1</v>
      </c>
      <c r="V928" s="1" t="s">
        <v>5409</v>
      </c>
      <c r="W928" s="1" t="str">
        <f t="shared" si="73"/>
        <v>ok</v>
      </c>
    </row>
    <row r="929" spans="1:23" ht="10.15" hidden="1" customHeight="1" x14ac:dyDescent="0.2">
      <c r="A929" s="14">
        <f t="shared" si="74"/>
        <v>926</v>
      </c>
      <c r="B929" s="15" t="s">
        <v>1730</v>
      </c>
      <c r="C929" s="15" t="s">
        <v>1731</v>
      </c>
      <c r="D929" s="15">
        <v>4.9000000000000004</v>
      </c>
      <c r="E929" s="16">
        <v>4.9000000000000004</v>
      </c>
      <c r="F929" s="15" t="s">
        <v>79</v>
      </c>
      <c r="G929" s="15" t="s">
        <v>70</v>
      </c>
      <c r="H929" s="15" t="s">
        <v>80</v>
      </c>
      <c r="I929" s="15" t="s">
        <v>70</v>
      </c>
      <c r="J929" s="15" t="s">
        <v>70</v>
      </c>
      <c r="K929" s="15" t="s">
        <v>70</v>
      </c>
      <c r="L929" s="15" t="s">
        <v>70</v>
      </c>
      <c r="M929" s="15" t="s">
        <v>70</v>
      </c>
      <c r="N929" s="15" t="s">
        <v>80</v>
      </c>
      <c r="O929" s="15" t="s">
        <v>70</v>
      </c>
      <c r="P929" s="15" t="s">
        <v>79</v>
      </c>
      <c r="Q929" s="6">
        <f t="shared" si="71"/>
        <v>0</v>
      </c>
      <c r="R929" s="1" t="str">
        <f t="shared" si="72"/>
        <v>Estimado.rar</v>
      </c>
      <c r="U929" s="5">
        <f t="shared" si="70"/>
        <v>1</v>
      </c>
      <c r="V929" s="1" t="s">
        <v>5409</v>
      </c>
      <c r="W929" s="1" t="str">
        <f t="shared" si="73"/>
        <v>ok</v>
      </c>
    </row>
    <row r="930" spans="1:23" ht="10.15" hidden="1" customHeight="1" x14ac:dyDescent="0.2">
      <c r="A930" s="14">
        <f t="shared" si="74"/>
        <v>927</v>
      </c>
      <c r="B930" s="15" t="s">
        <v>1732</v>
      </c>
      <c r="C930" s="15" t="s">
        <v>1733</v>
      </c>
      <c r="D930" s="15">
        <v>4.32</v>
      </c>
      <c r="E930" s="16">
        <v>4.32</v>
      </c>
      <c r="F930" s="15" t="s">
        <v>79</v>
      </c>
      <c r="G930" s="15" t="s">
        <v>70</v>
      </c>
      <c r="H930" s="15" t="s">
        <v>80</v>
      </c>
      <c r="I930" s="15" t="s">
        <v>70</v>
      </c>
      <c r="J930" s="15" t="s">
        <v>70</v>
      </c>
      <c r="K930" s="15" t="s">
        <v>70</v>
      </c>
      <c r="L930" s="15" t="s">
        <v>70</v>
      </c>
      <c r="M930" s="15" t="s">
        <v>70</v>
      </c>
      <c r="N930" s="15" t="s">
        <v>80</v>
      </c>
      <c r="O930" s="15" t="s">
        <v>70</v>
      </c>
      <c r="P930" s="15" t="s">
        <v>79</v>
      </c>
      <c r="Q930" s="6">
        <f t="shared" si="71"/>
        <v>0</v>
      </c>
      <c r="R930" s="1" t="str">
        <f t="shared" si="72"/>
        <v>Estimado.rar</v>
      </c>
      <c r="U930" s="5">
        <f t="shared" si="70"/>
        <v>1</v>
      </c>
      <c r="V930" s="1" t="s">
        <v>5409</v>
      </c>
      <c r="W930" s="1" t="str">
        <f t="shared" si="73"/>
        <v>ok</v>
      </c>
    </row>
    <row r="931" spans="1:23" ht="10.15" hidden="1" customHeight="1" x14ac:dyDescent="0.2">
      <c r="A931" s="14">
        <f t="shared" si="74"/>
        <v>928</v>
      </c>
      <c r="B931" s="15" t="s">
        <v>1734</v>
      </c>
      <c r="C931" s="15" t="s">
        <v>1735</v>
      </c>
      <c r="D931" s="15">
        <v>3.97</v>
      </c>
      <c r="E931" s="16">
        <v>3.97</v>
      </c>
      <c r="F931" s="15" t="s">
        <v>79</v>
      </c>
      <c r="G931" s="15" t="s">
        <v>70</v>
      </c>
      <c r="H931" s="15" t="s">
        <v>80</v>
      </c>
      <c r="I931" s="15" t="s">
        <v>70</v>
      </c>
      <c r="J931" s="15" t="s">
        <v>70</v>
      </c>
      <c r="K931" s="15" t="s">
        <v>70</v>
      </c>
      <c r="L931" s="15" t="s">
        <v>70</v>
      </c>
      <c r="M931" s="15" t="s">
        <v>70</v>
      </c>
      <c r="N931" s="15" t="s">
        <v>80</v>
      </c>
      <c r="O931" s="15" t="s">
        <v>70</v>
      </c>
      <c r="P931" s="15" t="s">
        <v>79</v>
      </c>
      <c r="Q931" s="6">
        <f t="shared" si="71"/>
        <v>0</v>
      </c>
      <c r="R931" s="1" t="str">
        <f t="shared" si="72"/>
        <v>Estimado.rar</v>
      </c>
      <c r="U931" s="5">
        <f t="shared" si="70"/>
        <v>1</v>
      </c>
      <c r="V931" s="1" t="s">
        <v>5409</v>
      </c>
      <c r="W931" s="1" t="str">
        <f t="shared" si="73"/>
        <v>ok</v>
      </c>
    </row>
    <row r="932" spans="1:23" ht="20.45" hidden="1" customHeight="1" x14ac:dyDescent="0.2">
      <c r="A932" s="14">
        <f t="shared" si="74"/>
        <v>929</v>
      </c>
      <c r="B932" s="15" t="s">
        <v>1736</v>
      </c>
      <c r="C932" s="15" t="s">
        <v>1737</v>
      </c>
      <c r="D932" s="15">
        <v>0.91</v>
      </c>
      <c r="E932" s="16">
        <v>0.91</v>
      </c>
      <c r="F932" s="15" t="s">
        <v>60</v>
      </c>
      <c r="G932" s="15">
        <v>4600</v>
      </c>
      <c r="H932" s="15" t="s">
        <v>929</v>
      </c>
      <c r="I932" s="15" t="s">
        <v>84</v>
      </c>
      <c r="J932" s="15" t="s">
        <v>85</v>
      </c>
      <c r="K932" s="15" t="s">
        <v>94</v>
      </c>
      <c r="L932" s="15">
        <v>42850</v>
      </c>
      <c r="M932" s="15" t="s">
        <v>929</v>
      </c>
      <c r="N932" s="15" t="s">
        <v>65</v>
      </c>
      <c r="O932" s="15">
        <v>4600</v>
      </c>
      <c r="P932" s="15" t="s">
        <v>60</v>
      </c>
      <c r="Q932" s="6">
        <f t="shared" si="71"/>
        <v>0</v>
      </c>
      <c r="R932" s="1" t="str">
        <f t="shared" si="72"/>
        <v>CONTRATO N° 043-2017-VALLADARES</v>
      </c>
      <c r="U932" s="5">
        <f t="shared" si="70"/>
        <v>1</v>
      </c>
      <c r="V932" s="1" t="s">
        <v>929</v>
      </c>
      <c r="W932" s="1" t="str">
        <f t="shared" si="73"/>
        <v>ok</v>
      </c>
    </row>
    <row r="933" spans="1:23" ht="20.45" hidden="1" customHeight="1" x14ac:dyDescent="0.2">
      <c r="A933" s="14">
        <f t="shared" si="74"/>
        <v>930</v>
      </c>
      <c r="B933" s="15" t="s">
        <v>1738</v>
      </c>
      <c r="C933" s="15" t="s">
        <v>1739</v>
      </c>
      <c r="D933" s="15">
        <v>0.97</v>
      </c>
      <c r="E933" s="16">
        <v>0.97</v>
      </c>
      <c r="F933" s="15" t="s">
        <v>60</v>
      </c>
      <c r="G933" s="15">
        <v>1150</v>
      </c>
      <c r="H933" s="15" t="s">
        <v>88</v>
      </c>
      <c r="I933" s="15" t="s">
        <v>62</v>
      </c>
      <c r="J933" s="15" t="s">
        <v>89</v>
      </c>
      <c r="K933" s="15" t="s">
        <v>64</v>
      </c>
      <c r="L933" s="15">
        <v>42900</v>
      </c>
      <c r="M933" s="15" t="s">
        <v>88</v>
      </c>
      <c r="N933" s="15" t="s">
        <v>65</v>
      </c>
      <c r="O933" s="15">
        <v>1150</v>
      </c>
      <c r="P933" s="15" t="s">
        <v>60</v>
      </c>
      <c r="Q933" s="6">
        <f t="shared" si="71"/>
        <v>0</v>
      </c>
      <c r="R933" s="1" t="str">
        <f t="shared" si="72"/>
        <v>ORDEN DE COMPRA 4210009691-MATERIALESGROUP</v>
      </c>
      <c r="U933" s="5">
        <f t="shared" si="70"/>
        <v>1</v>
      </c>
      <c r="V933" s="1" t="s">
        <v>88</v>
      </c>
      <c r="W933" s="1" t="str">
        <f t="shared" si="73"/>
        <v>ok</v>
      </c>
    </row>
    <row r="934" spans="1:23" ht="20.45" hidden="1" customHeight="1" x14ac:dyDescent="0.2">
      <c r="A934" s="14">
        <f t="shared" si="74"/>
        <v>931</v>
      </c>
      <c r="B934" s="15" t="s">
        <v>1740</v>
      </c>
      <c r="C934" s="15" t="s">
        <v>1741</v>
      </c>
      <c r="D934" s="15">
        <v>1.08</v>
      </c>
      <c r="E934" s="16">
        <v>1.08</v>
      </c>
      <c r="F934" s="15" t="s">
        <v>60</v>
      </c>
      <c r="G934" s="15">
        <v>3720</v>
      </c>
      <c r="H934" s="15" t="s">
        <v>929</v>
      </c>
      <c r="I934" s="15" t="s">
        <v>84</v>
      </c>
      <c r="J934" s="15" t="s">
        <v>85</v>
      </c>
      <c r="K934" s="15" t="s">
        <v>94</v>
      </c>
      <c r="L934" s="15">
        <v>42850</v>
      </c>
      <c r="M934" s="15" t="s">
        <v>929</v>
      </c>
      <c r="N934" s="15" t="s">
        <v>65</v>
      </c>
      <c r="O934" s="15">
        <v>3720</v>
      </c>
      <c r="P934" s="15" t="s">
        <v>60</v>
      </c>
      <c r="Q934" s="6">
        <f t="shared" si="71"/>
        <v>0</v>
      </c>
      <c r="R934" s="1" t="str">
        <f t="shared" si="72"/>
        <v>CONTRATO N° 043-2017-VALLADARES</v>
      </c>
      <c r="U934" s="5">
        <f t="shared" si="70"/>
        <v>1</v>
      </c>
      <c r="V934" s="1" t="s">
        <v>929</v>
      </c>
      <c r="W934" s="1" t="str">
        <f t="shared" si="73"/>
        <v>ok</v>
      </c>
    </row>
    <row r="935" spans="1:23" ht="10.15" hidden="1" customHeight="1" x14ac:dyDescent="0.2">
      <c r="A935" s="14">
        <f t="shared" si="74"/>
        <v>932</v>
      </c>
      <c r="B935" s="15" t="s">
        <v>1742</v>
      </c>
      <c r="C935" s="15" t="s">
        <v>1743</v>
      </c>
      <c r="D935" s="15">
        <v>3.64</v>
      </c>
      <c r="E935" s="16">
        <v>4.1539751604567812</v>
      </c>
      <c r="F935" s="15" t="s">
        <v>79</v>
      </c>
      <c r="G935" s="15" t="s">
        <v>70</v>
      </c>
      <c r="H935" s="15" t="s">
        <v>80</v>
      </c>
      <c r="I935" s="15" t="s">
        <v>70</v>
      </c>
      <c r="J935" s="15" t="s">
        <v>70</v>
      </c>
      <c r="K935" s="15" t="s">
        <v>70</v>
      </c>
      <c r="L935" s="15" t="s">
        <v>70</v>
      </c>
      <c r="M935" s="15" t="s">
        <v>70</v>
      </c>
      <c r="N935" s="15" t="s">
        <v>80</v>
      </c>
      <c r="O935" s="15" t="s">
        <v>70</v>
      </c>
      <c r="P935" s="15" t="s">
        <v>79</v>
      </c>
      <c r="Q935" s="6">
        <f t="shared" si="71"/>
        <v>0.14120196715845634</v>
      </c>
      <c r="R935" s="1" t="str">
        <f t="shared" si="72"/>
        <v>Estimado.rar</v>
      </c>
      <c r="U935" s="5">
        <f t="shared" si="70"/>
        <v>1</v>
      </c>
      <c r="V935" s="1" t="s">
        <v>5409</v>
      </c>
      <c r="W935" s="1" t="str">
        <f t="shared" si="73"/>
        <v>ok</v>
      </c>
    </row>
    <row r="936" spans="1:23" ht="10.15" hidden="1" customHeight="1" x14ac:dyDescent="0.2">
      <c r="A936" s="14">
        <f t="shared" si="74"/>
        <v>933</v>
      </c>
      <c r="B936" s="15" t="s">
        <v>1744</v>
      </c>
      <c r="C936" s="15" t="s">
        <v>1745</v>
      </c>
      <c r="D936" s="15">
        <v>22.04</v>
      </c>
      <c r="E936" s="16">
        <v>25.152091356172377</v>
      </c>
      <c r="F936" s="15" t="s">
        <v>79</v>
      </c>
      <c r="G936" s="15" t="s">
        <v>70</v>
      </c>
      <c r="H936" s="15" t="s">
        <v>80</v>
      </c>
      <c r="I936" s="15" t="s">
        <v>70</v>
      </c>
      <c r="J936" s="15" t="s">
        <v>70</v>
      </c>
      <c r="K936" s="15" t="s">
        <v>70</v>
      </c>
      <c r="L936" s="15" t="s">
        <v>70</v>
      </c>
      <c r="M936" s="15" t="s">
        <v>70</v>
      </c>
      <c r="N936" s="15" t="s">
        <v>80</v>
      </c>
      <c r="O936" s="15" t="s">
        <v>70</v>
      </c>
      <c r="P936" s="15" t="s">
        <v>79</v>
      </c>
      <c r="Q936" s="6">
        <f t="shared" si="71"/>
        <v>0.14120196715845634</v>
      </c>
      <c r="R936" s="1" t="str">
        <f t="shared" si="72"/>
        <v>Estimado.rar</v>
      </c>
      <c r="U936" s="5">
        <f t="shared" si="70"/>
        <v>1</v>
      </c>
      <c r="V936" s="1" t="s">
        <v>5409</v>
      </c>
      <c r="W936" s="1" t="str">
        <f t="shared" si="73"/>
        <v>ok</v>
      </c>
    </row>
    <row r="937" spans="1:23" ht="20.45" hidden="1" customHeight="1" x14ac:dyDescent="0.2">
      <c r="A937" s="14">
        <f t="shared" si="74"/>
        <v>934</v>
      </c>
      <c r="B937" s="15" t="s">
        <v>1746</v>
      </c>
      <c r="C937" s="15" t="s">
        <v>1747</v>
      </c>
      <c r="D937" s="15">
        <v>9.26</v>
      </c>
      <c r="E937" s="16">
        <v>7.58</v>
      </c>
      <c r="F937" s="15" t="s">
        <v>60</v>
      </c>
      <c r="G937" s="15">
        <v>140</v>
      </c>
      <c r="H937" s="15" t="s">
        <v>88</v>
      </c>
      <c r="I937" s="15" t="s">
        <v>62</v>
      </c>
      <c r="J937" s="15" t="s">
        <v>89</v>
      </c>
      <c r="K937" s="15" t="s">
        <v>64</v>
      </c>
      <c r="L937" s="15">
        <v>42900</v>
      </c>
      <c r="M937" s="15" t="s">
        <v>88</v>
      </c>
      <c r="N937" s="15" t="s">
        <v>65</v>
      </c>
      <c r="O937" s="15">
        <v>140</v>
      </c>
      <c r="P937" s="15" t="s">
        <v>60</v>
      </c>
      <c r="Q937" s="6">
        <f t="shared" si="71"/>
        <v>-0.18142548596112307</v>
      </c>
      <c r="R937" s="1" t="str">
        <f t="shared" si="72"/>
        <v>ORDEN DE COMPRA 4210009691-MATERIALESGROUP</v>
      </c>
      <c r="U937" s="5">
        <f t="shared" si="70"/>
        <v>1</v>
      </c>
      <c r="V937" s="1" t="s">
        <v>88</v>
      </c>
      <c r="W937" s="1" t="str">
        <f t="shared" si="73"/>
        <v>ok</v>
      </c>
    </row>
    <row r="938" spans="1:23" ht="10.15" hidden="1" customHeight="1" x14ac:dyDescent="0.2">
      <c r="A938" s="14">
        <f t="shared" si="74"/>
        <v>935</v>
      </c>
      <c r="B938" s="15" t="s">
        <v>1748</v>
      </c>
      <c r="C938" s="15" t="s">
        <v>1749</v>
      </c>
      <c r="D938" s="15">
        <v>6.48</v>
      </c>
      <c r="E938" s="16">
        <v>6.48</v>
      </c>
      <c r="F938" s="15" t="s">
        <v>60</v>
      </c>
      <c r="G938" s="15">
        <v>212</v>
      </c>
      <c r="H938" s="15" t="s">
        <v>270</v>
      </c>
      <c r="I938" s="15" t="s">
        <v>62</v>
      </c>
      <c r="J938" s="15" t="s">
        <v>221</v>
      </c>
      <c r="K938" s="15" t="s">
        <v>64</v>
      </c>
      <c r="L938" s="15">
        <v>43034</v>
      </c>
      <c r="M938" s="15" t="s">
        <v>270</v>
      </c>
      <c r="N938" s="15" t="s">
        <v>65</v>
      </c>
      <c r="O938" s="15">
        <v>212</v>
      </c>
      <c r="P938" s="15" t="s">
        <v>60</v>
      </c>
      <c r="Q938" s="6">
        <f t="shared" si="71"/>
        <v>0</v>
      </c>
      <c r="R938" s="1" t="str">
        <f t="shared" si="72"/>
        <v>ELNO Orden de Compra 1214000855</v>
      </c>
      <c r="U938" s="5">
        <f t="shared" si="70"/>
        <v>1</v>
      </c>
      <c r="V938" s="1" t="s">
        <v>270</v>
      </c>
      <c r="W938" s="1" t="str">
        <f t="shared" si="73"/>
        <v>ok</v>
      </c>
    </row>
    <row r="939" spans="1:23" ht="20.45" hidden="1" customHeight="1" x14ac:dyDescent="0.2">
      <c r="A939" s="14">
        <f t="shared" si="74"/>
        <v>936</v>
      </c>
      <c r="B939" s="15" t="s">
        <v>1750</v>
      </c>
      <c r="C939" s="15" t="s">
        <v>1751</v>
      </c>
      <c r="D939" s="15">
        <v>19.04</v>
      </c>
      <c r="E939" s="16">
        <v>19.260000000000002</v>
      </c>
      <c r="F939" s="15" t="s">
        <v>60</v>
      </c>
      <c r="G939" s="15">
        <v>400</v>
      </c>
      <c r="H939" s="15" t="s">
        <v>88</v>
      </c>
      <c r="I939" s="15" t="s">
        <v>62</v>
      </c>
      <c r="J939" s="15" t="s">
        <v>89</v>
      </c>
      <c r="K939" s="15" t="s">
        <v>64</v>
      </c>
      <c r="L939" s="15">
        <v>42900</v>
      </c>
      <c r="M939" s="15" t="s">
        <v>88</v>
      </c>
      <c r="N939" s="15" t="s">
        <v>65</v>
      </c>
      <c r="O939" s="15">
        <v>400</v>
      </c>
      <c r="P939" s="15" t="s">
        <v>60</v>
      </c>
      <c r="Q939" s="6">
        <f t="shared" si="71"/>
        <v>1.1554621848739677E-2</v>
      </c>
      <c r="R939" s="1" t="str">
        <f t="shared" si="72"/>
        <v>ORDEN DE COMPRA 4210009691-MATERIALESGROUP</v>
      </c>
      <c r="U939" s="5">
        <f t="shared" si="70"/>
        <v>1</v>
      </c>
      <c r="V939" s="1" t="s">
        <v>88</v>
      </c>
      <c r="W939" s="1" t="str">
        <f t="shared" si="73"/>
        <v>ok</v>
      </c>
    </row>
    <row r="940" spans="1:23" ht="10.15" hidden="1" customHeight="1" x14ac:dyDescent="0.2">
      <c r="A940" s="14">
        <f t="shared" si="74"/>
        <v>937</v>
      </c>
      <c r="B940" s="15" t="s">
        <v>1752</v>
      </c>
      <c r="C940" s="15" t="s">
        <v>1753</v>
      </c>
      <c r="D940" s="15">
        <v>10.41</v>
      </c>
      <c r="E940" s="16">
        <v>10.46</v>
      </c>
      <c r="F940" s="15" t="s">
        <v>60</v>
      </c>
      <c r="G940" s="15">
        <v>100</v>
      </c>
      <c r="H940" s="15" t="s">
        <v>1754</v>
      </c>
      <c r="I940" s="15" t="s">
        <v>62</v>
      </c>
      <c r="J940" s="15" t="s">
        <v>246</v>
      </c>
      <c r="K940" s="15" t="s">
        <v>64</v>
      </c>
      <c r="L940" s="15">
        <v>42754</v>
      </c>
      <c r="M940" s="15" t="s">
        <v>1754</v>
      </c>
      <c r="N940" s="15" t="s">
        <v>65</v>
      </c>
      <c r="O940" s="15">
        <v>100</v>
      </c>
      <c r="P940" s="15" t="s">
        <v>60</v>
      </c>
      <c r="Q940" s="6">
        <f t="shared" si="71"/>
        <v>4.8030739673392553E-3</v>
      </c>
      <c r="R940" s="1" t="str">
        <f t="shared" si="72"/>
        <v>ELN Orden de Compra 2210008559</v>
      </c>
      <c r="U940" s="5">
        <f t="shared" si="70"/>
        <v>1</v>
      </c>
      <c r="V940" s="1" t="s">
        <v>1754</v>
      </c>
      <c r="W940" s="1" t="str">
        <f t="shared" si="73"/>
        <v>ok</v>
      </c>
    </row>
    <row r="941" spans="1:23" ht="10.15" hidden="1" customHeight="1" x14ac:dyDescent="0.2">
      <c r="A941" s="14">
        <f t="shared" si="74"/>
        <v>938</v>
      </c>
      <c r="B941" s="15" t="s">
        <v>1755</v>
      </c>
      <c r="C941" s="15" t="s">
        <v>1756</v>
      </c>
      <c r="D941" s="15">
        <v>2.65</v>
      </c>
      <c r="E941" s="16">
        <v>3.0241852129699094</v>
      </c>
      <c r="F941" s="15" t="s">
        <v>79</v>
      </c>
      <c r="G941" s="15" t="s">
        <v>70</v>
      </c>
      <c r="H941" s="15" t="s">
        <v>80</v>
      </c>
      <c r="I941" s="15" t="s">
        <v>70</v>
      </c>
      <c r="J941" s="15" t="s">
        <v>70</v>
      </c>
      <c r="K941" s="15" t="s">
        <v>70</v>
      </c>
      <c r="L941" s="15" t="s">
        <v>70</v>
      </c>
      <c r="M941" s="15" t="s">
        <v>70</v>
      </c>
      <c r="N941" s="15" t="s">
        <v>80</v>
      </c>
      <c r="O941" s="15" t="s">
        <v>70</v>
      </c>
      <c r="P941" s="15" t="s">
        <v>79</v>
      </c>
      <c r="Q941" s="6">
        <f t="shared" si="71"/>
        <v>0.14120196715845634</v>
      </c>
      <c r="R941" s="1" t="str">
        <f t="shared" si="72"/>
        <v>Estimado.rar</v>
      </c>
      <c r="U941" s="5">
        <f t="shared" si="70"/>
        <v>1</v>
      </c>
      <c r="V941" s="1" t="s">
        <v>5409</v>
      </c>
      <c r="W941" s="1" t="str">
        <f t="shared" si="73"/>
        <v>ok</v>
      </c>
    </row>
    <row r="942" spans="1:23" ht="10.15" hidden="1" customHeight="1" x14ac:dyDescent="0.2">
      <c r="A942" s="14">
        <f t="shared" si="74"/>
        <v>939</v>
      </c>
      <c r="B942" s="15" t="s">
        <v>1757</v>
      </c>
      <c r="C942" s="15" t="s">
        <v>1758</v>
      </c>
      <c r="D942" s="15">
        <v>5.97</v>
      </c>
      <c r="E942" s="16">
        <v>6.8129757439359837</v>
      </c>
      <c r="F942" s="15" t="s">
        <v>79</v>
      </c>
      <c r="G942" s="15" t="s">
        <v>70</v>
      </c>
      <c r="H942" s="15" t="s">
        <v>80</v>
      </c>
      <c r="I942" s="15" t="s">
        <v>70</v>
      </c>
      <c r="J942" s="15" t="s">
        <v>70</v>
      </c>
      <c r="K942" s="15" t="s">
        <v>70</v>
      </c>
      <c r="L942" s="15" t="s">
        <v>70</v>
      </c>
      <c r="M942" s="15" t="s">
        <v>70</v>
      </c>
      <c r="N942" s="15" t="s">
        <v>80</v>
      </c>
      <c r="O942" s="15" t="s">
        <v>70</v>
      </c>
      <c r="P942" s="15" t="s">
        <v>79</v>
      </c>
      <c r="Q942" s="6">
        <f t="shared" si="71"/>
        <v>0.14120196715845634</v>
      </c>
      <c r="R942" s="1" t="str">
        <f t="shared" si="72"/>
        <v>Estimado.rar</v>
      </c>
      <c r="U942" s="5">
        <f t="shared" si="70"/>
        <v>1</v>
      </c>
      <c r="V942" s="1" t="s">
        <v>5409</v>
      </c>
      <c r="W942" s="1" t="str">
        <f t="shared" si="73"/>
        <v>ok</v>
      </c>
    </row>
    <row r="943" spans="1:23" ht="10.15" hidden="1" customHeight="1" x14ac:dyDescent="0.2">
      <c r="A943" s="14">
        <f t="shared" si="74"/>
        <v>940</v>
      </c>
      <c r="B943" s="15" t="s">
        <v>1759</v>
      </c>
      <c r="C943" s="15" t="s">
        <v>1760</v>
      </c>
      <c r="D943" s="15">
        <v>9.74</v>
      </c>
      <c r="E943" s="16">
        <v>11.115307160123365</v>
      </c>
      <c r="F943" s="15" t="s">
        <v>79</v>
      </c>
      <c r="G943" s="15" t="s">
        <v>70</v>
      </c>
      <c r="H943" s="15" t="s">
        <v>80</v>
      </c>
      <c r="I943" s="15" t="s">
        <v>70</v>
      </c>
      <c r="J943" s="15" t="s">
        <v>70</v>
      </c>
      <c r="K943" s="15" t="s">
        <v>70</v>
      </c>
      <c r="L943" s="15" t="s">
        <v>70</v>
      </c>
      <c r="M943" s="15" t="s">
        <v>70</v>
      </c>
      <c r="N943" s="15" t="s">
        <v>80</v>
      </c>
      <c r="O943" s="15" t="s">
        <v>70</v>
      </c>
      <c r="P943" s="15" t="s">
        <v>79</v>
      </c>
      <c r="Q943" s="6">
        <f t="shared" si="71"/>
        <v>0.14120196715845634</v>
      </c>
      <c r="R943" s="1" t="str">
        <f t="shared" si="72"/>
        <v>Estimado.rar</v>
      </c>
      <c r="U943" s="5">
        <f t="shared" si="70"/>
        <v>1</v>
      </c>
      <c r="V943" s="1" t="s">
        <v>5409</v>
      </c>
      <c r="W943" s="1" t="str">
        <f t="shared" si="73"/>
        <v>ok</v>
      </c>
    </row>
    <row r="944" spans="1:23" ht="20.45" hidden="1" customHeight="1" x14ac:dyDescent="0.2">
      <c r="A944" s="14">
        <f t="shared" si="74"/>
        <v>941</v>
      </c>
      <c r="B944" s="15" t="s">
        <v>1761</v>
      </c>
      <c r="C944" s="15" t="s">
        <v>1762</v>
      </c>
      <c r="D944" s="15">
        <v>12.7</v>
      </c>
      <c r="E944" s="16">
        <v>12.241149459339356</v>
      </c>
      <c r="F944" s="15" t="s">
        <v>60</v>
      </c>
      <c r="G944" s="15" t="s">
        <v>1763</v>
      </c>
      <c r="H944" s="15" t="s">
        <v>1763</v>
      </c>
      <c r="I944" s="15" t="s">
        <v>1763</v>
      </c>
      <c r="J944" s="15" t="s">
        <v>1764</v>
      </c>
      <c r="K944" s="15" t="s">
        <v>1763</v>
      </c>
      <c r="L944" s="15">
        <v>43465</v>
      </c>
      <c r="M944" s="15" t="s">
        <v>1763</v>
      </c>
      <c r="N944" s="15" t="s">
        <v>65</v>
      </c>
      <c r="O944" s="15" t="s">
        <v>1763</v>
      </c>
      <c r="P944" s="15" t="s">
        <v>60</v>
      </c>
      <c r="Q944" s="6">
        <f t="shared" si="71"/>
        <v>-3.6129963831546763E-2</v>
      </c>
      <c r="R944" s="1" t="str">
        <f t="shared" si="72"/>
        <v>CAPECO (DIC. 2018)</v>
      </c>
      <c r="U944" s="5">
        <f t="shared" si="70"/>
        <v>1</v>
      </c>
      <c r="V944" s="1" t="s">
        <v>1763</v>
      </c>
      <c r="W944" s="1" t="str">
        <f t="shared" si="73"/>
        <v>ok</v>
      </c>
    </row>
    <row r="945" spans="1:23" ht="10.15" hidden="1" customHeight="1" x14ac:dyDescent="0.2">
      <c r="A945" s="14">
        <f t="shared" si="74"/>
        <v>942</v>
      </c>
      <c r="B945" s="15" t="s">
        <v>1765</v>
      </c>
      <c r="C945" s="15" t="s">
        <v>1766</v>
      </c>
      <c r="D945" s="15">
        <v>308.54000000000002</v>
      </c>
      <c r="E945" s="16">
        <v>308.54000000000002</v>
      </c>
      <c r="F945" s="15" t="s">
        <v>79</v>
      </c>
      <c r="G945" s="15" t="s">
        <v>70</v>
      </c>
      <c r="H945" s="15" t="s">
        <v>80</v>
      </c>
      <c r="I945" s="15" t="s">
        <v>70</v>
      </c>
      <c r="J945" s="15" t="s">
        <v>70</v>
      </c>
      <c r="K945" s="15" t="s">
        <v>70</v>
      </c>
      <c r="L945" s="15" t="s">
        <v>70</v>
      </c>
      <c r="M945" s="15" t="s">
        <v>70</v>
      </c>
      <c r="N945" s="15" t="s">
        <v>80</v>
      </c>
      <c r="O945" s="15" t="s">
        <v>70</v>
      </c>
      <c r="P945" s="15" t="s">
        <v>79</v>
      </c>
      <c r="Q945" s="6">
        <f t="shared" si="71"/>
        <v>0</v>
      </c>
      <c r="R945" s="1" t="str">
        <f t="shared" si="72"/>
        <v>Estimado.rar</v>
      </c>
      <c r="U945" s="5">
        <f t="shared" si="70"/>
        <v>1</v>
      </c>
      <c r="V945" s="1" t="s">
        <v>5409</v>
      </c>
      <c r="W945" s="1" t="str">
        <f t="shared" si="73"/>
        <v>ok</v>
      </c>
    </row>
    <row r="946" spans="1:23" ht="20.45" hidden="1" customHeight="1" x14ac:dyDescent="0.2">
      <c r="A946" s="14">
        <f t="shared" si="74"/>
        <v>943</v>
      </c>
      <c r="B946" s="15" t="s">
        <v>1767</v>
      </c>
      <c r="C946" s="15" t="s">
        <v>1768</v>
      </c>
      <c r="D946" s="15">
        <v>7.38</v>
      </c>
      <c r="E946" s="16">
        <v>5.6110205895422904</v>
      </c>
      <c r="F946" s="15" t="s">
        <v>60</v>
      </c>
      <c r="G946" s="15" t="s">
        <v>1763</v>
      </c>
      <c r="H946" s="15" t="s">
        <v>1763</v>
      </c>
      <c r="I946" s="15" t="s">
        <v>1763</v>
      </c>
      <c r="J946" s="15" t="s">
        <v>1764</v>
      </c>
      <c r="K946" s="15" t="s">
        <v>1763</v>
      </c>
      <c r="L946" s="15">
        <v>43465</v>
      </c>
      <c r="M946" s="15" t="s">
        <v>1763</v>
      </c>
      <c r="N946" s="15" t="s">
        <v>65</v>
      </c>
      <c r="O946" s="15" t="s">
        <v>1763</v>
      </c>
      <c r="P946" s="15" t="s">
        <v>60</v>
      </c>
      <c r="Q946" s="6">
        <f t="shared" si="71"/>
        <v>-0.23969910710809073</v>
      </c>
      <c r="R946" s="1" t="str">
        <f t="shared" si="72"/>
        <v>CAPECO (DIC. 2018)</v>
      </c>
      <c r="U946" s="5">
        <f t="shared" si="70"/>
        <v>1</v>
      </c>
      <c r="V946" s="1" t="s">
        <v>1763</v>
      </c>
      <c r="W946" s="1" t="str">
        <f t="shared" si="73"/>
        <v>ok</v>
      </c>
    </row>
    <row r="947" spans="1:23" ht="20.45" hidden="1" customHeight="1" x14ac:dyDescent="0.2">
      <c r="A947" s="14">
        <f t="shared" si="74"/>
        <v>944</v>
      </c>
      <c r="B947" s="15" t="s">
        <v>1769</v>
      </c>
      <c r="C947" s="15" t="s">
        <v>1770</v>
      </c>
      <c r="D947" s="15">
        <v>0.28999999999999998</v>
      </c>
      <c r="E947" s="16">
        <v>0.25952895867278919</v>
      </c>
      <c r="F947" s="15" t="s">
        <v>60</v>
      </c>
      <c r="G947" s="15" t="s">
        <v>1763</v>
      </c>
      <c r="H947" s="15" t="s">
        <v>1763</v>
      </c>
      <c r="I947" s="15" t="s">
        <v>1763</v>
      </c>
      <c r="J947" s="15" t="s">
        <v>1771</v>
      </c>
      <c r="K947" s="15" t="s">
        <v>1763</v>
      </c>
      <c r="L947" s="15">
        <v>43465</v>
      </c>
      <c r="M947" s="15" t="s">
        <v>1763</v>
      </c>
      <c r="N947" s="15" t="s">
        <v>65</v>
      </c>
      <c r="O947" s="15" t="s">
        <v>1763</v>
      </c>
      <c r="P947" s="15" t="s">
        <v>60</v>
      </c>
      <c r="Q947" s="6">
        <f t="shared" si="71"/>
        <v>-0.10507255630072687</v>
      </c>
      <c r="R947" s="1" t="str">
        <f t="shared" si="72"/>
        <v>CAPECO (DIC. 2018)</v>
      </c>
      <c r="U947" s="5">
        <f t="shared" si="70"/>
        <v>1</v>
      </c>
      <c r="V947" s="1" t="s">
        <v>1763</v>
      </c>
      <c r="W947" s="1" t="str">
        <f t="shared" si="73"/>
        <v>ok</v>
      </c>
    </row>
    <row r="948" spans="1:23" ht="20.45" hidden="1" customHeight="1" x14ac:dyDescent="0.2">
      <c r="A948" s="14">
        <f t="shared" si="74"/>
        <v>945</v>
      </c>
      <c r="B948" s="15" t="s">
        <v>1772</v>
      </c>
      <c r="C948" s="15" t="s">
        <v>1773</v>
      </c>
      <c r="D948" s="15">
        <v>15.53</v>
      </c>
      <c r="E948" s="16">
        <v>14.839283069174938</v>
      </c>
      <c r="F948" s="15" t="s">
        <v>60</v>
      </c>
      <c r="G948" s="15" t="s">
        <v>1763</v>
      </c>
      <c r="H948" s="15" t="s">
        <v>1763</v>
      </c>
      <c r="I948" s="15" t="s">
        <v>1763</v>
      </c>
      <c r="J948" s="15" t="s">
        <v>1764</v>
      </c>
      <c r="K948" s="15" t="s">
        <v>1763</v>
      </c>
      <c r="L948" s="15">
        <v>43465</v>
      </c>
      <c r="M948" s="15" t="s">
        <v>1763</v>
      </c>
      <c r="N948" s="15" t="s">
        <v>65</v>
      </c>
      <c r="O948" s="15" t="s">
        <v>1763</v>
      </c>
      <c r="P948" s="15" t="s">
        <v>60</v>
      </c>
      <c r="Q948" s="6">
        <f t="shared" si="71"/>
        <v>-4.4476299473603431E-2</v>
      </c>
      <c r="R948" s="1" t="str">
        <f t="shared" si="72"/>
        <v>CAPECO (DIC. 2018)</v>
      </c>
      <c r="U948" s="5">
        <f t="shared" si="70"/>
        <v>1</v>
      </c>
      <c r="V948" s="1" t="s">
        <v>1763</v>
      </c>
      <c r="W948" s="1" t="str">
        <f t="shared" si="73"/>
        <v>ok</v>
      </c>
    </row>
    <row r="949" spans="1:23" ht="40.9" hidden="1" customHeight="1" x14ac:dyDescent="0.2">
      <c r="A949" s="14">
        <f t="shared" si="74"/>
        <v>946</v>
      </c>
      <c r="B949" s="15" t="s">
        <v>1774</v>
      </c>
      <c r="C949" s="15" t="s">
        <v>1775</v>
      </c>
      <c r="D949" s="15">
        <v>1.61</v>
      </c>
      <c r="E949" s="16">
        <v>2.2572022572022572</v>
      </c>
      <c r="F949" s="15" t="s">
        <v>60</v>
      </c>
      <c r="G949" s="15" t="s">
        <v>1776</v>
      </c>
      <c r="H949" s="15" t="s">
        <v>1776</v>
      </c>
      <c r="I949" s="15" t="s">
        <v>1776</v>
      </c>
      <c r="J949" s="15" t="s">
        <v>1777</v>
      </c>
      <c r="K949" s="15" t="s">
        <v>1776</v>
      </c>
      <c r="L949" s="15">
        <v>43404</v>
      </c>
      <c r="M949" s="15" t="s">
        <v>1776</v>
      </c>
      <c r="N949" s="15" t="s">
        <v>65</v>
      </c>
      <c r="O949" s="15" t="s">
        <v>1776</v>
      </c>
      <c r="P949" s="15" t="s">
        <v>60</v>
      </c>
      <c r="Q949" s="6">
        <f t="shared" si="71"/>
        <v>0.40198897962873104</v>
      </c>
      <c r="R949" s="1" t="str">
        <f t="shared" si="72"/>
        <v>Revista Constructivo Octubre 2018</v>
      </c>
      <c r="U949" s="5">
        <f t="shared" si="70"/>
        <v>1</v>
      </c>
      <c r="V949" s="1" t="s">
        <v>1776</v>
      </c>
      <c r="W949" s="1" t="str">
        <f t="shared" si="73"/>
        <v>ok</v>
      </c>
    </row>
    <row r="950" spans="1:23" ht="40.9" hidden="1" customHeight="1" x14ac:dyDescent="0.2">
      <c r="A950" s="14">
        <f t="shared" si="74"/>
        <v>947</v>
      </c>
      <c r="B950" s="15" t="s">
        <v>1778</v>
      </c>
      <c r="C950" s="15" t="s">
        <v>1779</v>
      </c>
      <c r="D950" s="15">
        <v>7.24</v>
      </c>
      <c r="E950" s="16">
        <v>6.9795069795069793</v>
      </c>
      <c r="F950" s="15" t="s">
        <v>60</v>
      </c>
      <c r="G950" s="15" t="s">
        <v>1776</v>
      </c>
      <c r="H950" s="15" t="s">
        <v>1776</v>
      </c>
      <c r="I950" s="15" t="s">
        <v>1776</v>
      </c>
      <c r="J950" s="15" t="s">
        <v>1777</v>
      </c>
      <c r="K950" s="15" t="s">
        <v>1776</v>
      </c>
      <c r="L950" s="15">
        <v>43404</v>
      </c>
      <c r="M950" s="15" t="s">
        <v>1776</v>
      </c>
      <c r="N950" s="15" t="s">
        <v>65</v>
      </c>
      <c r="O950" s="15" t="s">
        <v>1776</v>
      </c>
      <c r="P950" s="15" t="s">
        <v>60</v>
      </c>
      <c r="Q950" s="6">
        <f t="shared" si="71"/>
        <v>-3.5979698963124473E-2</v>
      </c>
      <c r="R950" s="1" t="str">
        <f t="shared" si="72"/>
        <v>Revista Constructivo Octubre 2018</v>
      </c>
      <c r="U950" s="5">
        <f t="shared" si="70"/>
        <v>1</v>
      </c>
      <c r="V950" s="1" t="s">
        <v>1776</v>
      </c>
      <c r="W950" s="1" t="str">
        <f t="shared" si="73"/>
        <v>ok</v>
      </c>
    </row>
    <row r="951" spans="1:23" ht="40.9" hidden="1" customHeight="1" x14ac:dyDescent="0.2">
      <c r="A951" s="14">
        <f t="shared" si="74"/>
        <v>948</v>
      </c>
      <c r="B951" s="15" t="s">
        <v>1780</v>
      </c>
      <c r="C951" s="15" t="s">
        <v>1781</v>
      </c>
      <c r="D951" s="15">
        <v>2.58</v>
      </c>
      <c r="E951" s="16">
        <v>2.4888624888624893</v>
      </c>
      <c r="F951" s="15" t="s">
        <v>60</v>
      </c>
      <c r="G951" s="15" t="s">
        <v>1776</v>
      </c>
      <c r="H951" s="15" t="s">
        <v>1776</v>
      </c>
      <c r="I951" s="15" t="s">
        <v>1776</v>
      </c>
      <c r="J951" s="15" t="s">
        <v>1777</v>
      </c>
      <c r="K951" s="15" t="s">
        <v>1776</v>
      </c>
      <c r="L951" s="15">
        <v>43404</v>
      </c>
      <c r="M951" s="15" t="s">
        <v>1776</v>
      </c>
      <c r="N951" s="15" t="s">
        <v>65</v>
      </c>
      <c r="O951" s="15" t="s">
        <v>1776</v>
      </c>
      <c r="P951" s="15" t="s">
        <v>60</v>
      </c>
      <c r="Q951" s="6">
        <f t="shared" si="71"/>
        <v>-3.5324616719965451E-2</v>
      </c>
      <c r="R951" s="1" t="str">
        <f t="shared" si="72"/>
        <v>Revista Constructivo Octubre 2018</v>
      </c>
      <c r="U951" s="5">
        <f t="shared" si="70"/>
        <v>1</v>
      </c>
      <c r="V951" s="1" t="s">
        <v>1776</v>
      </c>
      <c r="W951" s="1" t="str">
        <f t="shared" si="73"/>
        <v>ok</v>
      </c>
    </row>
    <row r="952" spans="1:23" ht="20.45" hidden="1" customHeight="1" x14ac:dyDescent="0.2">
      <c r="A952" s="14">
        <f t="shared" si="74"/>
        <v>949</v>
      </c>
      <c r="B952" s="15" t="s">
        <v>1782</v>
      </c>
      <c r="C952" s="15" t="s">
        <v>1783</v>
      </c>
      <c r="D952" s="15">
        <v>0.71</v>
      </c>
      <c r="E952" s="16">
        <v>0.70854688194341575</v>
      </c>
      <c r="F952" s="15" t="s">
        <v>60</v>
      </c>
      <c r="G952" s="15" t="s">
        <v>1763</v>
      </c>
      <c r="H952" s="15" t="s">
        <v>1763</v>
      </c>
      <c r="I952" s="15" t="s">
        <v>1763</v>
      </c>
      <c r="J952" s="15" t="s">
        <v>1764</v>
      </c>
      <c r="K952" s="15" t="s">
        <v>1763</v>
      </c>
      <c r="L952" s="15">
        <v>43465</v>
      </c>
      <c r="M952" s="15" t="s">
        <v>1763</v>
      </c>
      <c r="N952" s="15" t="s">
        <v>65</v>
      </c>
      <c r="O952" s="15" t="s">
        <v>1763</v>
      </c>
      <c r="P952" s="15" t="s">
        <v>60</v>
      </c>
      <c r="Q952" s="6">
        <f t="shared" si="71"/>
        <v>-2.0466451501186533E-3</v>
      </c>
      <c r="R952" s="1" t="str">
        <f t="shared" si="72"/>
        <v>CAPECO (DIC. 2018)</v>
      </c>
      <c r="U952" s="5">
        <f t="shared" si="70"/>
        <v>1</v>
      </c>
      <c r="V952" s="1" t="s">
        <v>1763</v>
      </c>
      <c r="W952" s="1" t="str">
        <f t="shared" si="73"/>
        <v>ok</v>
      </c>
    </row>
    <row r="953" spans="1:23" ht="10.15" hidden="1" customHeight="1" x14ac:dyDescent="0.2">
      <c r="A953" s="14">
        <f t="shared" si="74"/>
        <v>950</v>
      </c>
      <c r="B953" s="15" t="s">
        <v>1784</v>
      </c>
      <c r="C953" s="15" t="s">
        <v>1785</v>
      </c>
      <c r="D953" s="15">
        <v>92.71</v>
      </c>
      <c r="E953" s="16">
        <v>92.71</v>
      </c>
      <c r="F953" s="15" t="s">
        <v>79</v>
      </c>
      <c r="G953" s="15" t="s">
        <v>70</v>
      </c>
      <c r="H953" s="15" t="s">
        <v>80</v>
      </c>
      <c r="I953" s="15" t="s">
        <v>70</v>
      </c>
      <c r="J953" s="15" t="s">
        <v>70</v>
      </c>
      <c r="K953" s="15" t="s">
        <v>70</v>
      </c>
      <c r="L953" s="15" t="s">
        <v>70</v>
      </c>
      <c r="M953" s="15" t="s">
        <v>70</v>
      </c>
      <c r="N953" s="15" t="s">
        <v>80</v>
      </c>
      <c r="O953" s="15" t="s">
        <v>70</v>
      </c>
      <c r="P953" s="15" t="s">
        <v>79</v>
      </c>
      <c r="Q953" s="6">
        <f t="shared" si="71"/>
        <v>0</v>
      </c>
      <c r="R953" s="1" t="str">
        <f t="shared" si="72"/>
        <v>Estimado.rar</v>
      </c>
      <c r="U953" s="5">
        <f t="shared" si="70"/>
        <v>1</v>
      </c>
      <c r="V953" s="1" t="s">
        <v>5409</v>
      </c>
      <c r="W953" s="1" t="str">
        <f t="shared" si="73"/>
        <v>ok</v>
      </c>
    </row>
    <row r="954" spans="1:23" ht="20.45" hidden="1" customHeight="1" x14ac:dyDescent="0.2">
      <c r="A954" s="14">
        <f t="shared" si="74"/>
        <v>951</v>
      </c>
      <c r="B954" s="15" t="s">
        <v>1786</v>
      </c>
      <c r="C954" s="15" t="s">
        <v>1787</v>
      </c>
      <c r="D954" s="15">
        <v>6.47</v>
      </c>
      <c r="E954" s="16">
        <v>5.71</v>
      </c>
      <c r="F954" s="15" t="s">
        <v>60</v>
      </c>
      <c r="G954" s="15">
        <v>497</v>
      </c>
      <c r="H954" s="15" t="s">
        <v>1788</v>
      </c>
      <c r="I954" s="15" t="s">
        <v>62</v>
      </c>
      <c r="J954" s="15" t="s">
        <v>89</v>
      </c>
      <c r="K954" s="15" t="s">
        <v>1789</v>
      </c>
      <c r="L954" s="15">
        <v>43250</v>
      </c>
      <c r="M954" s="15" t="s">
        <v>1788</v>
      </c>
      <c r="N954" s="15" t="s">
        <v>65</v>
      </c>
      <c r="O954" s="15">
        <v>497</v>
      </c>
      <c r="P954" s="15" t="s">
        <v>60</v>
      </c>
      <c r="Q954" s="6">
        <f t="shared" si="71"/>
        <v>-0.1174652241112828</v>
      </c>
      <c r="R954" s="1" t="str">
        <f t="shared" si="72"/>
        <v>ORDEN DE COMPRA 4214000657-HGPREPRESENTACIONES</v>
      </c>
      <c r="U954" s="5">
        <f t="shared" si="70"/>
        <v>1</v>
      </c>
      <c r="V954" s="1" t="s">
        <v>1788</v>
      </c>
      <c r="W954" s="1" t="str">
        <f t="shared" si="73"/>
        <v>ok</v>
      </c>
    </row>
    <row r="955" spans="1:23" ht="10.15" hidden="1" customHeight="1" x14ac:dyDescent="0.2">
      <c r="A955" s="14">
        <f t="shared" si="74"/>
        <v>952</v>
      </c>
      <c r="B955" s="15" t="s">
        <v>1790</v>
      </c>
      <c r="C955" s="15" t="s">
        <v>1791</v>
      </c>
      <c r="D955" s="15">
        <v>7.7</v>
      </c>
      <c r="E955" s="16">
        <v>7.7</v>
      </c>
      <c r="F955" s="15" t="s">
        <v>79</v>
      </c>
      <c r="G955" s="15" t="s">
        <v>70</v>
      </c>
      <c r="H955" s="15" t="s">
        <v>80</v>
      </c>
      <c r="I955" s="15" t="s">
        <v>70</v>
      </c>
      <c r="J955" s="15" t="s">
        <v>70</v>
      </c>
      <c r="K955" s="15" t="s">
        <v>70</v>
      </c>
      <c r="L955" s="15" t="s">
        <v>70</v>
      </c>
      <c r="M955" s="15" t="s">
        <v>70</v>
      </c>
      <c r="N955" s="15" t="s">
        <v>80</v>
      </c>
      <c r="O955" s="15" t="s">
        <v>70</v>
      </c>
      <c r="P955" s="15" t="s">
        <v>79</v>
      </c>
      <c r="Q955" s="6">
        <f t="shared" si="71"/>
        <v>0</v>
      </c>
      <c r="R955" s="1" t="str">
        <f t="shared" si="72"/>
        <v>Estimado.rar</v>
      </c>
      <c r="U955" s="5">
        <f t="shared" si="70"/>
        <v>1</v>
      </c>
      <c r="V955" s="1" t="s">
        <v>5409</v>
      </c>
      <c r="W955" s="1" t="str">
        <f t="shared" si="73"/>
        <v>ok</v>
      </c>
    </row>
    <row r="956" spans="1:23" ht="10.15" hidden="1" customHeight="1" x14ac:dyDescent="0.2">
      <c r="A956" s="14">
        <f t="shared" si="74"/>
        <v>953</v>
      </c>
      <c r="B956" s="15" t="s">
        <v>1792</v>
      </c>
      <c r="C956" s="15" t="s">
        <v>1793</v>
      </c>
      <c r="D956" s="15">
        <v>383.36</v>
      </c>
      <c r="E956" s="16">
        <v>393.4640938554669</v>
      </c>
      <c r="F956" s="15" t="s">
        <v>79</v>
      </c>
      <c r="G956" s="15" t="s">
        <v>70</v>
      </c>
      <c r="H956" s="15" t="s">
        <v>80</v>
      </c>
      <c r="I956" s="15" t="s">
        <v>70</v>
      </c>
      <c r="J956" s="15" t="s">
        <v>70</v>
      </c>
      <c r="K956" s="15" t="s">
        <v>70</v>
      </c>
      <c r="L956" s="15" t="s">
        <v>70</v>
      </c>
      <c r="M956" s="15" t="s">
        <v>70</v>
      </c>
      <c r="N956" s="15" t="s">
        <v>80</v>
      </c>
      <c r="O956" s="15" t="s">
        <v>70</v>
      </c>
      <c r="P956" s="15" t="s">
        <v>79</v>
      </c>
      <c r="Q956" s="6">
        <f t="shared" si="71"/>
        <v>2.6356672202282105E-2</v>
      </c>
      <c r="R956" s="1" t="str">
        <f t="shared" si="72"/>
        <v>Estimado.rar</v>
      </c>
      <c r="U956" s="5">
        <f t="shared" si="70"/>
        <v>1</v>
      </c>
      <c r="V956" s="1" t="s">
        <v>5409</v>
      </c>
      <c r="W956" s="1" t="str">
        <f t="shared" si="73"/>
        <v>ok</v>
      </c>
    </row>
    <row r="957" spans="1:23" ht="10.15" hidden="1" customHeight="1" x14ac:dyDescent="0.2">
      <c r="A957" s="14">
        <f t="shared" si="74"/>
        <v>954</v>
      </c>
      <c r="B957" s="15" t="s">
        <v>1794</v>
      </c>
      <c r="C957" s="15" t="s">
        <v>1795</v>
      </c>
      <c r="D957" s="15">
        <v>348.72</v>
      </c>
      <c r="E957" s="16">
        <v>357.91109873037982</v>
      </c>
      <c r="F957" s="15" t="s">
        <v>79</v>
      </c>
      <c r="G957" s="15" t="s">
        <v>70</v>
      </c>
      <c r="H957" s="15" t="s">
        <v>80</v>
      </c>
      <c r="I957" s="15" t="s">
        <v>70</v>
      </c>
      <c r="J957" s="15" t="s">
        <v>70</v>
      </c>
      <c r="K957" s="15" t="s">
        <v>70</v>
      </c>
      <c r="L957" s="15" t="s">
        <v>70</v>
      </c>
      <c r="M957" s="15" t="s">
        <v>70</v>
      </c>
      <c r="N957" s="15" t="s">
        <v>80</v>
      </c>
      <c r="O957" s="15" t="s">
        <v>70</v>
      </c>
      <c r="P957" s="15" t="s">
        <v>79</v>
      </c>
      <c r="Q957" s="6">
        <f t="shared" si="71"/>
        <v>2.6356672202282105E-2</v>
      </c>
      <c r="R957" s="1" t="str">
        <f t="shared" si="72"/>
        <v>Estimado.rar</v>
      </c>
      <c r="U957" s="5">
        <f t="shared" si="70"/>
        <v>1</v>
      </c>
      <c r="V957" s="1" t="s">
        <v>5409</v>
      </c>
      <c r="W957" s="1" t="str">
        <f t="shared" si="73"/>
        <v>ok</v>
      </c>
    </row>
    <row r="958" spans="1:23" ht="10.15" hidden="1" customHeight="1" x14ac:dyDescent="0.2">
      <c r="A958" s="14">
        <f t="shared" si="74"/>
        <v>955</v>
      </c>
      <c r="B958" s="15" t="s">
        <v>1796</v>
      </c>
      <c r="C958" s="15" t="s">
        <v>1797</v>
      </c>
      <c r="D958" s="15">
        <v>7.61</v>
      </c>
      <c r="E958" s="16">
        <v>7.08</v>
      </c>
      <c r="F958" s="15" t="s">
        <v>60</v>
      </c>
      <c r="G958" s="15">
        <v>100</v>
      </c>
      <c r="H958" s="15" t="s">
        <v>328</v>
      </c>
      <c r="I958" s="15" t="s">
        <v>62</v>
      </c>
      <c r="J958" s="15" t="s">
        <v>93</v>
      </c>
      <c r="K958" s="15" t="s">
        <v>242</v>
      </c>
      <c r="L958" s="15">
        <v>43068</v>
      </c>
      <c r="M958" s="15" t="s">
        <v>328</v>
      </c>
      <c r="N958" s="15" t="s">
        <v>65</v>
      </c>
      <c r="O958" s="15">
        <v>100</v>
      </c>
      <c r="P958" s="15" t="s">
        <v>60</v>
      </c>
      <c r="Q958" s="6">
        <f t="shared" si="71"/>
        <v>-6.9645203679369327E-2</v>
      </c>
      <c r="R958" s="1" t="str">
        <f t="shared" si="72"/>
        <v>FACTURA 001-001302-DIPACO</v>
      </c>
      <c r="U958" s="5">
        <f t="shared" si="70"/>
        <v>1</v>
      </c>
      <c r="V958" s="1" t="s">
        <v>328</v>
      </c>
      <c r="W958" s="1" t="str">
        <f t="shared" si="73"/>
        <v>ok</v>
      </c>
    </row>
    <row r="959" spans="1:23" ht="10.15" hidden="1" customHeight="1" x14ac:dyDescent="0.2">
      <c r="A959" s="14">
        <f t="shared" si="74"/>
        <v>956</v>
      </c>
      <c r="B959" s="15" t="s">
        <v>1798</v>
      </c>
      <c r="C959" s="15" t="s">
        <v>1799</v>
      </c>
      <c r="D959" s="15">
        <v>35.15</v>
      </c>
      <c r="E959" s="16">
        <v>33.89</v>
      </c>
      <c r="F959" s="15" t="s">
        <v>60</v>
      </c>
      <c r="G959" s="15">
        <v>200</v>
      </c>
      <c r="H959" s="15" t="s">
        <v>1800</v>
      </c>
      <c r="I959" s="15" t="s">
        <v>62</v>
      </c>
      <c r="J959" s="15" t="s">
        <v>93</v>
      </c>
      <c r="K959" s="15" t="s">
        <v>1801</v>
      </c>
      <c r="L959" s="15">
        <v>43020</v>
      </c>
      <c r="M959" s="15" t="s">
        <v>1800</v>
      </c>
      <c r="N959" s="15" t="s">
        <v>65</v>
      </c>
      <c r="O959" s="15">
        <v>200</v>
      </c>
      <c r="P959" s="15" t="s">
        <v>60</v>
      </c>
      <c r="Q959" s="6">
        <f t="shared" si="71"/>
        <v>-3.5846372688477901E-2</v>
      </c>
      <c r="R959" s="1" t="str">
        <f t="shared" si="72"/>
        <v>FACTURA E001-83-ITECHENE</v>
      </c>
      <c r="U959" s="5">
        <f t="shared" si="70"/>
        <v>1</v>
      </c>
      <c r="V959" s="1" t="s">
        <v>1800</v>
      </c>
      <c r="W959" s="1" t="str">
        <f t="shared" si="73"/>
        <v>ok</v>
      </c>
    </row>
    <row r="960" spans="1:23" ht="10.15" hidden="1" customHeight="1" x14ac:dyDescent="0.2">
      <c r="A960" s="14">
        <f t="shared" si="74"/>
        <v>957</v>
      </c>
      <c r="B960" s="15" t="s">
        <v>1802</v>
      </c>
      <c r="C960" s="15" t="s">
        <v>1803</v>
      </c>
      <c r="D960" s="15">
        <v>15509.84</v>
      </c>
      <c r="E960" s="16">
        <v>17341.810000000001</v>
      </c>
      <c r="F960" s="15" t="s">
        <v>60</v>
      </c>
      <c r="G960" s="15" t="s">
        <v>151</v>
      </c>
      <c r="H960" s="15" t="s">
        <v>151</v>
      </c>
      <c r="I960" s="15" t="s">
        <v>151</v>
      </c>
      <c r="J960" s="15" t="s">
        <v>151</v>
      </c>
      <c r="K960" s="15" t="s">
        <v>151</v>
      </c>
      <c r="L960" s="15">
        <v>43434</v>
      </c>
      <c r="M960" s="15" t="s">
        <v>70</v>
      </c>
      <c r="N960" s="15" t="s">
        <v>65</v>
      </c>
      <c r="O960" s="15" t="s">
        <v>151</v>
      </c>
      <c r="P960" s="15" t="s">
        <v>60</v>
      </c>
      <c r="Q960" s="6">
        <f t="shared" si="71"/>
        <v>0.11811662789558119</v>
      </c>
      <c r="R960" s="1" t="str">
        <f t="shared" si="72"/>
        <v>DGER-MEM</v>
      </c>
      <c r="U960" s="5">
        <f t="shared" si="70"/>
        <v>1</v>
      </c>
      <c r="V960" s="1" t="s">
        <v>151</v>
      </c>
      <c r="W960" s="1" t="str">
        <f t="shared" si="73"/>
        <v>ok</v>
      </c>
    </row>
    <row r="961" spans="1:23" ht="10.15" hidden="1" customHeight="1" x14ac:dyDescent="0.2">
      <c r="A961" s="14">
        <f t="shared" si="74"/>
        <v>958</v>
      </c>
      <c r="B961" s="15" t="s">
        <v>1804</v>
      </c>
      <c r="C961" s="15" t="s">
        <v>1805</v>
      </c>
      <c r="D961" s="15">
        <v>18.62</v>
      </c>
      <c r="E961" s="16">
        <v>18.62</v>
      </c>
      <c r="F961" s="15" t="s">
        <v>79</v>
      </c>
      <c r="G961" s="15" t="s">
        <v>70</v>
      </c>
      <c r="H961" s="15" t="s">
        <v>80</v>
      </c>
      <c r="I961" s="15" t="s">
        <v>70</v>
      </c>
      <c r="J961" s="15" t="s">
        <v>70</v>
      </c>
      <c r="K961" s="15" t="s">
        <v>70</v>
      </c>
      <c r="L961" s="15" t="s">
        <v>70</v>
      </c>
      <c r="M961" s="15" t="s">
        <v>70</v>
      </c>
      <c r="N961" s="15" t="s">
        <v>80</v>
      </c>
      <c r="O961" s="15" t="s">
        <v>70</v>
      </c>
      <c r="P961" s="15" t="s">
        <v>79</v>
      </c>
      <c r="Q961" s="6">
        <f t="shared" si="71"/>
        <v>0</v>
      </c>
      <c r="R961" s="1" t="str">
        <f t="shared" si="72"/>
        <v>Estimado.rar</v>
      </c>
      <c r="U961" s="5">
        <f t="shared" si="70"/>
        <v>1</v>
      </c>
      <c r="V961" s="1" t="s">
        <v>5409</v>
      </c>
      <c r="W961" s="1" t="str">
        <f t="shared" si="73"/>
        <v>ok</v>
      </c>
    </row>
    <row r="962" spans="1:23" ht="10.15" hidden="1" customHeight="1" x14ac:dyDescent="0.2">
      <c r="A962" s="14">
        <f t="shared" si="74"/>
        <v>959</v>
      </c>
      <c r="B962" s="15" t="s">
        <v>1806</v>
      </c>
      <c r="C962" s="15" t="s">
        <v>1807</v>
      </c>
      <c r="D962" s="15">
        <v>667.14</v>
      </c>
      <c r="E962" s="16">
        <v>681.7709247117341</v>
      </c>
      <c r="F962" s="15" t="s">
        <v>79</v>
      </c>
      <c r="G962" s="15" t="s">
        <v>70</v>
      </c>
      <c r="H962" s="15" t="s">
        <v>80</v>
      </c>
      <c r="I962" s="15" t="s">
        <v>70</v>
      </c>
      <c r="J962" s="15" t="s">
        <v>70</v>
      </c>
      <c r="K962" s="15" t="s">
        <v>70</v>
      </c>
      <c r="L962" s="15" t="s">
        <v>70</v>
      </c>
      <c r="M962" s="15" t="s">
        <v>70</v>
      </c>
      <c r="N962" s="15" t="s">
        <v>80</v>
      </c>
      <c r="O962" s="15" t="s">
        <v>70</v>
      </c>
      <c r="P962" s="15" t="s">
        <v>79</v>
      </c>
      <c r="Q962" s="6">
        <f t="shared" si="71"/>
        <v>2.1930816188107549E-2</v>
      </c>
      <c r="R962" s="1" t="str">
        <f t="shared" si="72"/>
        <v>Estimado.rar</v>
      </c>
      <c r="U962" s="5">
        <f t="shared" si="70"/>
        <v>1</v>
      </c>
      <c r="V962" s="1" t="s">
        <v>5409</v>
      </c>
      <c r="W962" s="1" t="str">
        <f t="shared" si="73"/>
        <v>ok</v>
      </c>
    </row>
    <row r="963" spans="1:23" ht="10.15" hidden="1" customHeight="1" x14ac:dyDescent="0.2">
      <c r="A963" s="14">
        <f t="shared" si="74"/>
        <v>960</v>
      </c>
      <c r="B963" s="15" t="s">
        <v>1808</v>
      </c>
      <c r="C963" s="15" t="s">
        <v>1809</v>
      </c>
      <c r="D963" s="15">
        <v>1185.3800000000001</v>
      </c>
      <c r="E963" s="16">
        <v>1211.376350893059</v>
      </c>
      <c r="F963" s="15" t="s">
        <v>79</v>
      </c>
      <c r="G963" s="15" t="s">
        <v>70</v>
      </c>
      <c r="H963" s="15" t="s">
        <v>80</v>
      </c>
      <c r="I963" s="15" t="s">
        <v>70</v>
      </c>
      <c r="J963" s="15" t="s">
        <v>70</v>
      </c>
      <c r="K963" s="15" t="s">
        <v>70</v>
      </c>
      <c r="L963" s="15" t="s">
        <v>70</v>
      </c>
      <c r="M963" s="15" t="s">
        <v>70</v>
      </c>
      <c r="N963" s="15" t="s">
        <v>80</v>
      </c>
      <c r="O963" s="15" t="s">
        <v>70</v>
      </c>
      <c r="P963" s="15" t="s">
        <v>79</v>
      </c>
      <c r="Q963" s="6">
        <f t="shared" si="71"/>
        <v>2.1930816188107549E-2</v>
      </c>
      <c r="R963" s="1" t="str">
        <f t="shared" si="72"/>
        <v>Estimado.rar</v>
      </c>
      <c r="U963" s="5">
        <f t="shared" ref="U963:U1026" si="75">+COUNTIF($B$3:$B$2641,B963)</f>
        <v>1</v>
      </c>
      <c r="V963" s="1" t="s">
        <v>5409</v>
      </c>
      <c r="W963" s="1" t="str">
        <f t="shared" si="73"/>
        <v>ok</v>
      </c>
    </row>
    <row r="964" spans="1:23" ht="20.45" hidden="1" customHeight="1" x14ac:dyDescent="0.2">
      <c r="A964" s="14">
        <f t="shared" si="74"/>
        <v>961</v>
      </c>
      <c r="B964" s="15" t="s">
        <v>1810</v>
      </c>
      <c r="C964" s="15" t="s">
        <v>1811</v>
      </c>
      <c r="D964" s="15">
        <v>5</v>
      </c>
      <c r="E964" s="16">
        <v>5</v>
      </c>
      <c r="F964" s="15" t="s">
        <v>60</v>
      </c>
      <c r="G964" s="15">
        <v>1450</v>
      </c>
      <c r="H964" s="15" t="s">
        <v>929</v>
      </c>
      <c r="I964" s="15" t="s">
        <v>84</v>
      </c>
      <c r="J964" s="15" t="s">
        <v>85</v>
      </c>
      <c r="K964" s="15" t="s">
        <v>94</v>
      </c>
      <c r="L964" s="15">
        <v>42850</v>
      </c>
      <c r="M964" s="15" t="s">
        <v>929</v>
      </c>
      <c r="N964" s="15" t="s">
        <v>65</v>
      </c>
      <c r="O964" s="15">
        <v>1450</v>
      </c>
      <c r="P964" s="15" t="s">
        <v>60</v>
      </c>
      <c r="Q964" s="6">
        <f t="shared" ref="Q964:Q1027" si="76">+IFERROR(E964/D964-1,"")</f>
        <v>0</v>
      </c>
      <c r="R964" s="1" t="str">
        <f t="shared" ref="R964:R1027" si="77">+IF(N964="Sustento",H964,IF(N964="Precio regulado 2018",N964,IF(N964="Estimado","Estimado.rar",N964)))</f>
        <v>CONTRATO N° 043-2017-VALLADARES</v>
      </c>
      <c r="U964" s="5">
        <f t="shared" si="75"/>
        <v>1</v>
      </c>
      <c r="V964" s="1" t="s">
        <v>929</v>
      </c>
      <c r="W964" s="1" t="str">
        <f t="shared" ref="W964:W1027" si="78">+IF(R964=V964,"ok","revisamos")</f>
        <v>ok</v>
      </c>
    </row>
    <row r="965" spans="1:23" ht="10.15" hidden="1" customHeight="1" x14ac:dyDescent="0.2">
      <c r="A965" s="14">
        <f t="shared" ref="A965:A1028" si="79">+A964+1</f>
        <v>962</v>
      </c>
      <c r="B965" s="15" t="s">
        <v>1812</v>
      </c>
      <c r="C965" s="15" t="s">
        <v>1813</v>
      </c>
      <c r="D965" s="15">
        <v>0.51</v>
      </c>
      <c r="E965" s="16">
        <v>0.58201300325081273</v>
      </c>
      <c r="F965" s="15" t="s">
        <v>79</v>
      </c>
      <c r="G965" s="15" t="s">
        <v>70</v>
      </c>
      <c r="H965" s="15" t="s">
        <v>80</v>
      </c>
      <c r="I965" s="15" t="s">
        <v>70</v>
      </c>
      <c r="J965" s="15" t="s">
        <v>70</v>
      </c>
      <c r="K965" s="15" t="s">
        <v>70</v>
      </c>
      <c r="L965" s="15" t="s">
        <v>70</v>
      </c>
      <c r="M965" s="15" t="s">
        <v>70</v>
      </c>
      <c r="N965" s="15" t="s">
        <v>80</v>
      </c>
      <c r="O965" s="15" t="s">
        <v>70</v>
      </c>
      <c r="P965" s="15" t="s">
        <v>79</v>
      </c>
      <c r="Q965" s="6">
        <f t="shared" si="76"/>
        <v>0.14120196715845634</v>
      </c>
      <c r="R965" s="1" t="str">
        <f t="shared" si="77"/>
        <v>Estimado.rar</v>
      </c>
      <c r="U965" s="5">
        <f t="shared" si="75"/>
        <v>1</v>
      </c>
      <c r="V965" s="1" t="s">
        <v>5409</v>
      </c>
      <c r="W965" s="1" t="str">
        <f t="shared" si="78"/>
        <v>ok</v>
      </c>
    </row>
    <row r="966" spans="1:23" ht="10.15" hidden="1" customHeight="1" x14ac:dyDescent="0.2">
      <c r="A966" s="14">
        <f t="shared" si="79"/>
        <v>963</v>
      </c>
      <c r="B966" s="15" t="s">
        <v>1814</v>
      </c>
      <c r="C966" s="15" t="s">
        <v>1815</v>
      </c>
      <c r="D966" s="15">
        <v>1.27</v>
      </c>
      <c r="E966" s="16">
        <v>1.27</v>
      </c>
      <c r="F966" s="15" t="s">
        <v>60</v>
      </c>
      <c r="G966" s="15">
        <v>1407</v>
      </c>
      <c r="H966" s="15" t="s">
        <v>120</v>
      </c>
      <c r="I966" s="15" t="s">
        <v>62</v>
      </c>
      <c r="J966" s="15" t="s">
        <v>89</v>
      </c>
      <c r="K966" s="15" t="s">
        <v>64</v>
      </c>
      <c r="L966" s="15">
        <v>42992</v>
      </c>
      <c r="M966" s="15" t="s">
        <v>120</v>
      </c>
      <c r="N966" s="15" t="s">
        <v>65</v>
      </c>
      <c r="O966" s="15">
        <v>1407</v>
      </c>
      <c r="P966" s="15" t="s">
        <v>60</v>
      </c>
      <c r="Q966" s="6">
        <f t="shared" si="76"/>
        <v>0</v>
      </c>
      <c r="R966" s="1" t="str">
        <f t="shared" si="77"/>
        <v>ELC Orden de Compra 4214000544</v>
      </c>
      <c r="U966" s="5">
        <f t="shared" si="75"/>
        <v>1</v>
      </c>
      <c r="V966" s="1" t="s">
        <v>120</v>
      </c>
      <c r="W966" s="1" t="str">
        <f t="shared" si="78"/>
        <v>ok</v>
      </c>
    </row>
    <row r="967" spans="1:23" ht="10.15" hidden="1" customHeight="1" x14ac:dyDescent="0.2">
      <c r="A967" s="14">
        <f t="shared" si="79"/>
        <v>964</v>
      </c>
      <c r="B967" s="15" t="s">
        <v>1816</v>
      </c>
      <c r="C967" s="15" t="s">
        <v>1817</v>
      </c>
      <c r="D967" s="15">
        <v>0.27</v>
      </c>
      <c r="E967" s="16">
        <v>0.30812453113278321</v>
      </c>
      <c r="F967" s="15" t="s">
        <v>79</v>
      </c>
      <c r="G967" s="15" t="s">
        <v>70</v>
      </c>
      <c r="H967" s="15" t="s">
        <v>80</v>
      </c>
      <c r="I967" s="15" t="s">
        <v>70</v>
      </c>
      <c r="J967" s="15" t="s">
        <v>70</v>
      </c>
      <c r="K967" s="15" t="s">
        <v>70</v>
      </c>
      <c r="L967" s="15" t="s">
        <v>70</v>
      </c>
      <c r="M967" s="15" t="s">
        <v>70</v>
      </c>
      <c r="N967" s="15" t="s">
        <v>80</v>
      </c>
      <c r="O967" s="15" t="s">
        <v>70</v>
      </c>
      <c r="P967" s="15" t="s">
        <v>79</v>
      </c>
      <c r="Q967" s="6">
        <f t="shared" si="76"/>
        <v>0.14120196715845634</v>
      </c>
      <c r="R967" s="1" t="str">
        <f t="shared" si="77"/>
        <v>Estimado.rar</v>
      </c>
      <c r="U967" s="5">
        <f t="shared" si="75"/>
        <v>1</v>
      </c>
      <c r="V967" s="1" t="s">
        <v>5409</v>
      </c>
      <c r="W967" s="1" t="str">
        <f t="shared" si="78"/>
        <v>ok</v>
      </c>
    </row>
    <row r="968" spans="1:23" ht="10.15" hidden="1" customHeight="1" x14ac:dyDescent="0.2">
      <c r="A968" s="14">
        <f t="shared" si="79"/>
        <v>965</v>
      </c>
      <c r="B968" s="15" t="s">
        <v>1818</v>
      </c>
      <c r="C968" s="15" t="s">
        <v>1819</v>
      </c>
      <c r="D968" s="15">
        <v>0.68</v>
      </c>
      <c r="E968" s="16">
        <v>0.77601733766775038</v>
      </c>
      <c r="F968" s="15" t="s">
        <v>79</v>
      </c>
      <c r="G968" s="15" t="s">
        <v>70</v>
      </c>
      <c r="H968" s="15" t="s">
        <v>80</v>
      </c>
      <c r="I968" s="15" t="s">
        <v>70</v>
      </c>
      <c r="J968" s="15" t="s">
        <v>70</v>
      </c>
      <c r="K968" s="15" t="s">
        <v>70</v>
      </c>
      <c r="L968" s="15" t="s">
        <v>70</v>
      </c>
      <c r="M968" s="15" t="s">
        <v>70</v>
      </c>
      <c r="N968" s="15" t="s">
        <v>80</v>
      </c>
      <c r="O968" s="15" t="s">
        <v>70</v>
      </c>
      <c r="P968" s="15" t="s">
        <v>79</v>
      </c>
      <c r="Q968" s="6">
        <f t="shared" si="76"/>
        <v>0.14120196715845634</v>
      </c>
      <c r="R968" s="1" t="str">
        <f t="shared" si="77"/>
        <v>Estimado.rar</v>
      </c>
      <c r="U968" s="5">
        <f t="shared" si="75"/>
        <v>1</v>
      </c>
      <c r="V968" s="1" t="s">
        <v>5409</v>
      </c>
      <c r="W968" s="1" t="str">
        <f t="shared" si="78"/>
        <v>ok</v>
      </c>
    </row>
    <row r="969" spans="1:23" ht="10.15" hidden="1" customHeight="1" x14ac:dyDescent="0.2">
      <c r="A969" s="14">
        <f t="shared" si="79"/>
        <v>966</v>
      </c>
      <c r="B969" s="15" t="s">
        <v>1820</v>
      </c>
      <c r="C969" s="15" t="s">
        <v>1821</v>
      </c>
      <c r="D969" s="15">
        <v>447.79</v>
      </c>
      <c r="E969" s="16">
        <v>511.01882887388518</v>
      </c>
      <c r="F969" s="15" t="s">
        <v>79</v>
      </c>
      <c r="G969" s="15" t="s">
        <v>70</v>
      </c>
      <c r="H969" s="15" t="s">
        <v>80</v>
      </c>
      <c r="I969" s="15" t="s">
        <v>70</v>
      </c>
      <c r="J969" s="15" t="s">
        <v>70</v>
      </c>
      <c r="K969" s="15" t="s">
        <v>70</v>
      </c>
      <c r="L969" s="15" t="s">
        <v>70</v>
      </c>
      <c r="M969" s="15" t="s">
        <v>70</v>
      </c>
      <c r="N969" s="15" t="s">
        <v>80</v>
      </c>
      <c r="O969" s="15" t="s">
        <v>70</v>
      </c>
      <c r="P969" s="15" t="s">
        <v>79</v>
      </c>
      <c r="Q969" s="6">
        <f t="shared" si="76"/>
        <v>0.14120196715845634</v>
      </c>
      <c r="R969" s="1" t="str">
        <f t="shared" si="77"/>
        <v>Estimado.rar</v>
      </c>
      <c r="U969" s="5">
        <f t="shared" si="75"/>
        <v>1</v>
      </c>
      <c r="V969" s="1" t="s">
        <v>5409</v>
      </c>
      <c r="W969" s="1" t="str">
        <f t="shared" si="78"/>
        <v>ok</v>
      </c>
    </row>
    <row r="970" spans="1:23" ht="10.15" hidden="1" customHeight="1" x14ac:dyDescent="0.2">
      <c r="A970" s="14">
        <f t="shared" si="79"/>
        <v>967</v>
      </c>
      <c r="B970" s="15" t="s">
        <v>1822</v>
      </c>
      <c r="C970" s="15" t="s">
        <v>1823</v>
      </c>
      <c r="D970" s="15">
        <v>513.51</v>
      </c>
      <c r="E970" s="16">
        <v>586.01862215553888</v>
      </c>
      <c r="F970" s="15" t="s">
        <v>79</v>
      </c>
      <c r="G970" s="15" t="s">
        <v>70</v>
      </c>
      <c r="H970" s="15" t="s">
        <v>80</v>
      </c>
      <c r="I970" s="15" t="s">
        <v>70</v>
      </c>
      <c r="J970" s="15" t="s">
        <v>70</v>
      </c>
      <c r="K970" s="15" t="s">
        <v>70</v>
      </c>
      <c r="L970" s="15" t="s">
        <v>70</v>
      </c>
      <c r="M970" s="15" t="s">
        <v>70</v>
      </c>
      <c r="N970" s="15" t="s">
        <v>80</v>
      </c>
      <c r="O970" s="15" t="s">
        <v>70</v>
      </c>
      <c r="P970" s="15" t="s">
        <v>79</v>
      </c>
      <c r="Q970" s="6">
        <f t="shared" si="76"/>
        <v>0.14120196715845634</v>
      </c>
      <c r="R970" s="1" t="str">
        <f t="shared" si="77"/>
        <v>Estimado.rar</v>
      </c>
      <c r="U970" s="5">
        <f t="shared" si="75"/>
        <v>1</v>
      </c>
      <c r="V970" s="1" t="s">
        <v>5409</v>
      </c>
      <c r="W970" s="1" t="str">
        <f t="shared" si="78"/>
        <v>ok</v>
      </c>
    </row>
    <row r="971" spans="1:23" ht="10.15" hidden="1" customHeight="1" x14ac:dyDescent="0.2">
      <c r="A971" s="14">
        <f t="shared" si="79"/>
        <v>968</v>
      </c>
      <c r="B971" s="15" t="s">
        <v>1824</v>
      </c>
      <c r="C971" s="15" t="s">
        <v>1825</v>
      </c>
      <c r="D971" s="15">
        <v>646.66</v>
      </c>
      <c r="E971" s="16">
        <v>737.96966408268736</v>
      </c>
      <c r="F971" s="15" t="s">
        <v>79</v>
      </c>
      <c r="G971" s="15" t="s">
        <v>70</v>
      </c>
      <c r="H971" s="15" t="s">
        <v>80</v>
      </c>
      <c r="I971" s="15" t="s">
        <v>70</v>
      </c>
      <c r="J971" s="15" t="s">
        <v>70</v>
      </c>
      <c r="K971" s="15" t="s">
        <v>70</v>
      </c>
      <c r="L971" s="15" t="s">
        <v>70</v>
      </c>
      <c r="M971" s="15" t="s">
        <v>70</v>
      </c>
      <c r="N971" s="15" t="s">
        <v>80</v>
      </c>
      <c r="O971" s="15" t="s">
        <v>70</v>
      </c>
      <c r="P971" s="15" t="s">
        <v>79</v>
      </c>
      <c r="Q971" s="6">
        <f t="shared" si="76"/>
        <v>0.14120196715845634</v>
      </c>
      <c r="R971" s="1" t="str">
        <f t="shared" si="77"/>
        <v>Estimado.rar</v>
      </c>
      <c r="U971" s="5">
        <f t="shared" si="75"/>
        <v>1</v>
      </c>
      <c r="V971" s="1" t="s">
        <v>5409</v>
      </c>
      <c r="W971" s="1" t="str">
        <f t="shared" si="78"/>
        <v>ok</v>
      </c>
    </row>
    <row r="972" spans="1:23" ht="10.15" hidden="1" customHeight="1" x14ac:dyDescent="0.2">
      <c r="A972" s="14">
        <f t="shared" si="79"/>
        <v>969</v>
      </c>
      <c r="B972" s="15" t="s">
        <v>1826</v>
      </c>
      <c r="C972" s="15" t="s">
        <v>1827</v>
      </c>
      <c r="D972" s="15">
        <v>0.86</v>
      </c>
      <c r="E972" s="16">
        <v>0.92</v>
      </c>
      <c r="F972" s="15" t="s">
        <v>60</v>
      </c>
      <c r="G972" s="15">
        <v>100</v>
      </c>
      <c r="H972" s="15" t="s">
        <v>241</v>
      </c>
      <c r="I972" s="15" t="s">
        <v>62</v>
      </c>
      <c r="J972" s="15" t="s">
        <v>93</v>
      </c>
      <c r="K972" s="15" t="s">
        <v>242</v>
      </c>
      <c r="L972" s="15">
        <v>43068</v>
      </c>
      <c r="M972" s="15" t="s">
        <v>241</v>
      </c>
      <c r="N972" s="15" t="s">
        <v>65</v>
      </c>
      <c r="O972" s="15">
        <v>100</v>
      </c>
      <c r="P972" s="15" t="s">
        <v>60</v>
      </c>
      <c r="Q972" s="6">
        <f t="shared" si="76"/>
        <v>6.976744186046524E-2</v>
      </c>
      <c r="R972" s="1" t="str">
        <f t="shared" si="77"/>
        <v>FACTURA 001-001301-DIPACO</v>
      </c>
      <c r="U972" s="5">
        <f t="shared" si="75"/>
        <v>1</v>
      </c>
      <c r="V972" s="1" t="s">
        <v>241</v>
      </c>
      <c r="W972" s="1" t="str">
        <f t="shared" si="78"/>
        <v>ok</v>
      </c>
    </row>
    <row r="973" spans="1:23" ht="10.15" hidden="1" customHeight="1" x14ac:dyDescent="0.2">
      <c r="A973" s="14">
        <f t="shared" si="79"/>
        <v>970</v>
      </c>
      <c r="B973" s="15" t="s">
        <v>1828</v>
      </c>
      <c r="C973" s="15" t="s">
        <v>1829</v>
      </c>
      <c r="D973" s="15">
        <v>0.22</v>
      </c>
      <c r="E973" s="16">
        <v>0.24</v>
      </c>
      <c r="F973" s="15" t="s">
        <v>60</v>
      </c>
      <c r="G973" s="15">
        <v>1000</v>
      </c>
      <c r="H973" s="15" t="s">
        <v>263</v>
      </c>
      <c r="I973" s="15" t="s">
        <v>62</v>
      </c>
      <c r="J973" s="15" t="s">
        <v>93</v>
      </c>
      <c r="K973" s="15" t="s">
        <v>242</v>
      </c>
      <c r="L973" s="15">
        <v>43068</v>
      </c>
      <c r="M973" s="15" t="s">
        <v>263</v>
      </c>
      <c r="N973" s="15" t="s">
        <v>65</v>
      </c>
      <c r="O973" s="15">
        <v>1000</v>
      </c>
      <c r="P973" s="15" t="s">
        <v>60</v>
      </c>
      <c r="Q973" s="6">
        <f t="shared" si="76"/>
        <v>9.0909090909090828E-2</v>
      </c>
      <c r="R973" s="1" t="str">
        <f t="shared" si="77"/>
        <v>FACTURA 001 -001300-DIPACO</v>
      </c>
      <c r="U973" s="5">
        <f t="shared" si="75"/>
        <v>1</v>
      </c>
      <c r="V973" s="1" t="s">
        <v>263</v>
      </c>
      <c r="W973" s="1" t="str">
        <f t="shared" si="78"/>
        <v>ok</v>
      </c>
    </row>
    <row r="974" spans="1:23" ht="20.45" hidden="1" customHeight="1" x14ac:dyDescent="0.2">
      <c r="A974" s="14">
        <f t="shared" si="79"/>
        <v>971</v>
      </c>
      <c r="B974" s="15" t="s">
        <v>1830</v>
      </c>
      <c r="C974" s="15" t="s">
        <v>1831</v>
      </c>
      <c r="D974" s="15">
        <v>7.0000000000000007E-2</v>
      </c>
      <c r="E974" s="16">
        <v>7.0000000000000007E-2</v>
      </c>
      <c r="F974" s="15" t="s">
        <v>60</v>
      </c>
      <c r="G974" s="15">
        <v>21400</v>
      </c>
      <c r="H974" s="15" t="s">
        <v>104</v>
      </c>
      <c r="I974" s="15" t="s">
        <v>84</v>
      </c>
      <c r="J974" s="15" t="s">
        <v>85</v>
      </c>
      <c r="K974" s="15" t="s">
        <v>94</v>
      </c>
      <c r="L974" s="15">
        <v>42850</v>
      </c>
      <c r="M974" s="15" t="s">
        <v>104</v>
      </c>
      <c r="N974" s="15" t="s">
        <v>65</v>
      </c>
      <c r="O974" s="15">
        <v>21400</v>
      </c>
      <c r="P974" s="15" t="s">
        <v>60</v>
      </c>
      <c r="Q974" s="6">
        <f t="shared" si="76"/>
        <v>0</v>
      </c>
      <c r="R974" s="1" t="str">
        <f t="shared" si="77"/>
        <v>ELSE Contrato N°43-2017</v>
      </c>
      <c r="U974" s="5">
        <f t="shared" si="75"/>
        <v>2</v>
      </c>
      <c r="V974" s="1" t="s">
        <v>104</v>
      </c>
      <c r="W974" s="1" t="str">
        <f t="shared" si="78"/>
        <v>ok</v>
      </c>
    </row>
    <row r="975" spans="1:23" ht="20.45" hidden="1" customHeight="1" x14ac:dyDescent="0.2">
      <c r="A975" s="14">
        <f t="shared" si="79"/>
        <v>972</v>
      </c>
      <c r="B975" s="15" t="s">
        <v>1832</v>
      </c>
      <c r="C975" s="15" t="s">
        <v>1833</v>
      </c>
      <c r="D975" s="15">
        <v>7.0000000000000007E-2</v>
      </c>
      <c r="E975" s="16">
        <v>7.0000000000000007E-2</v>
      </c>
      <c r="F975" s="15" t="s">
        <v>60</v>
      </c>
      <c r="G975" s="15">
        <v>14300</v>
      </c>
      <c r="H975" s="15" t="s">
        <v>104</v>
      </c>
      <c r="I975" s="15" t="s">
        <v>84</v>
      </c>
      <c r="J975" s="15" t="s">
        <v>85</v>
      </c>
      <c r="K975" s="15" t="s">
        <v>94</v>
      </c>
      <c r="L975" s="15">
        <v>42850</v>
      </c>
      <c r="M975" s="15" t="s">
        <v>104</v>
      </c>
      <c r="N975" s="15" t="s">
        <v>65</v>
      </c>
      <c r="O975" s="15">
        <v>14300</v>
      </c>
      <c r="P975" s="15" t="s">
        <v>60</v>
      </c>
      <c r="Q975" s="6">
        <f t="shared" si="76"/>
        <v>0</v>
      </c>
      <c r="R975" s="1" t="str">
        <f t="shared" si="77"/>
        <v>ELSE Contrato N°43-2017</v>
      </c>
      <c r="U975" s="5">
        <f t="shared" si="75"/>
        <v>1</v>
      </c>
      <c r="V975" s="1" t="s">
        <v>104</v>
      </c>
      <c r="W975" s="1" t="str">
        <f t="shared" si="78"/>
        <v>ok</v>
      </c>
    </row>
    <row r="976" spans="1:23" ht="20.45" hidden="1" customHeight="1" x14ac:dyDescent="0.2">
      <c r="A976" s="14">
        <f t="shared" si="79"/>
        <v>973</v>
      </c>
      <c r="B976" s="15" t="s">
        <v>1834</v>
      </c>
      <c r="C976" s="15" t="s">
        <v>1835</v>
      </c>
      <c r="D976" s="15">
        <v>1.2</v>
      </c>
      <c r="E976" s="16">
        <v>1.28</v>
      </c>
      <c r="F976" s="15" t="s">
        <v>60</v>
      </c>
      <c r="G976" s="15">
        <v>3000</v>
      </c>
      <c r="H976" s="15" t="s">
        <v>1534</v>
      </c>
      <c r="I976" s="15" t="s">
        <v>84</v>
      </c>
      <c r="J976" s="15" t="s">
        <v>100</v>
      </c>
      <c r="K976" s="15" t="s">
        <v>94</v>
      </c>
      <c r="L976" s="15">
        <v>43206</v>
      </c>
      <c r="M976" s="15" t="s">
        <v>1534</v>
      </c>
      <c r="N976" s="15" t="s">
        <v>65</v>
      </c>
      <c r="O976" s="15">
        <v>3000</v>
      </c>
      <c r="P976" s="15" t="s">
        <v>60</v>
      </c>
      <c r="Q976" s="6">
        <f t="shared" si="76"/>
        <v>6.6666666666666652E-2</v>
      </c>
      <c r="R976" s="1" t="str">
        <f t="shared" si="77"/>
        <v>CONTRATO AD-LO 048-2018-SEAL-VALLADARES</v>
      </c>
      <c r="U976" s="5">
        <f t="shared" si="75"/>
        <v>1</v>
      </c>
      <c r="V976" s="1" t="s">
        <v>1534</v>
      </c>
      <c r="W976" s="1" t="str">
        <f t="shared" si="78"/>
        <v>ok</v>
      </c>
    </row>
    <row r="977" spans="1:23" ht="20.45" hidden="1" customHeight="1" x14ac:dyDescent="0.2">
      <c r="A977" s="14">
        <f t="shared" si="79"/>
        <v>974</v>
      </c>
      <c r="B977" s="15" t="s">
        <v>1836</v>
      </c>
      <c r="C977" s="15" t="s">
        <v>1837</v>
      </c>
      <c r="D977" s="15">
        <v>12</v>
      </c>
      <c r="E977" s="16">
        <v>13.71</v>
      </c>
      <c r="F977" s="15" t="s">
        <v>60</v>
      </c>
      <c r="G977" s="15">
        <v>1988</v>
      </c>
      <c r="H977" s="15" t="s">
        <v>1788</v>
      </c>
      <c r="I977" s="15" t="s">
        <v>62</v>
      </c>
      <c r="J977" s="15" t="s">
        <v>89</v>
      </c>
      <c r="K977" s="15" t="s">
        <v>1789</v>
      </c>
      <c r="L977" s="15">
        <v>43250</v>
      </c>
      <c r="M977" s="15" t="s">
        <v>1788</v>
      </c>
      <c r="N977" s="15" t="s">
        <v>65</v>
      </c>
      <c r="O977" s="15">
        <v>1988</v>
      </c>
      <c r="P977" s="15" t="s">
        <v>60</v>
      </c>
      <c r="Q977" s="6">
        <f t="shared" si="76"/>
        <v>0.14250000000000007</v>
      </c>
      <c r="R977" s="1" t="str">
        <f t="shared" si="77"/>
        <v>ORDEN DE COMPRA 4214000657-HGPREPRESENTACIONES</v>
      </c>
      <c r="U977" s="5">
        <f t="shared" si="75"/>
        <v>1</v>
      </c>
      <c r="V977" s="1" t="s">
        <v>1788</v>
      </c>
      <c r="W977" s="1" t="str">
        <f t="shared" si="78"/>
        <v>ok</v>
      </c>
    </row>
    <row r="978" spans="1:23" ht="10.15" hidden="1" customHeight="1" x14ac:dyDescent="0.2">
      <c r="A978" s="14">
        <f t="shared" si="79"/>
        <v>975</v>
      </c>
      <c r="B978" s="15" t="s">
        <v>1838</v>
      </c>
      <c r="C978" s="15" t="s">
        <v>1839</v>
      </c>
      <c r="D978" s="15">
        <v>2163.6999999999998</v>
      </c>
      <c r="E978" s="16">
        <v>2163.6999999999998</v>
      </c>
      <c r="F978" s="15" t="s">
        <v>79</v>
      </c>
      <c r="G978" s="15" t="s">
        <v>70</v>
      </c>
      <c r="H978" s="15" t="s">
        <v>80</v>
      </c>
      <c r="I978" s="15" t="s">
        <v>70</v>
      </c>
      <c r="J978" s="15" t="s">
        <v>70</v>
      </c>
      <c r="K978" s="15" t="s">
        <v>70</v>
      </c>
      <c r="L978" s="15" t="s">
        <v>70</v>
      </c>
      <c r="M978" s="15" t="s">
        <v>70</v>
      </c>
      <c r="N978" s="15" t="s">
        <v>80</v>
      </c>
      <c r="O978" s="15" t="s">
        <v>70</v>
      </c>
      <c r="P978" s="15" t="s">
        <v>79</v>
      </c>
      <c r="Q978" s="6">
        <f t="shared" si="76"/>
        <v>0</v>
      </c>
      <c r="R978" s="1" t="str">
        <f t="shared" si="77"/>
        <v>Estimado.rar</v>
      </c>
      <c r="U978" s="5">
        <f t="shared" si="75"/>
        <v>1</v>
      </c>
      <c r="V978" s="1" t="s">
        <v>5409</v>
      </c>
      <c r="W978" s="1" t="str">
        <f t="shared" si="78"/>
        <v>ok</v>
      </c>
    </row>
    <row r="979" spans="1:23" ht="20.45" hidden="1" customHeight="1" x14ac:dyDescent="0.2">
      <c r="A979" s="14">
        <f t="shared" si="79"/>
        <v>976</v>
      </c>
      <c r="B979" s="15" t="s">
        <v>1840</v>
      </c>
      <c r="C979" s="15" t="s">
        <v>1841</v>
      </c>
      <c r="D979" s="15">
        <v>75.86</v>
      </c>
      <c r="E979" s="16">
        <v>75.86</v>
      </c>
      <c r="F979" s="15" t="s">
        <v>60</v>
      </c>
      <c r="G979" s="15">
        <v>24</v>
      </c>
      <c r="H979" s="15" t="s">
        <v>1842</v>
      </c>
      <c r="I979" s="15" t="s">
        <v>62</v>
      </c>
      <c r="J979" s="15" t="s">
        <v>63</v>
      </c>
      <c r="K979" s="15" t="s">
        <v>1843</v>
      </c>
      <c r="L979" s="15">
        <v>42830</v>
      </c>
      <c r="M979" s="15" t="s">
        <v>1842</v>
      </c>
      <c r="N979" s="15" t="s">
        <v>65</v>
      </c>
      <c r="O979" s="15">
        <v>24</v>
      </c>
      <c r="P979" s="15" t="s">
        <v>60</v>
      </c>
      <c r="Q979" s="6">
        <f t="shared" si="76"/>
        <v>0</v>
      </c>
      <c r="R979" s="1" t="str">
        <f t="shared" si="77"/>
        <v>ELDU Orden de Compra OC-20121</v>
      </c>
      <c r="U979" s="5">
        <f t="shared" si="75"/>
        <v>1</v>
      </c>
      <c r="V979" s="1" t="s">
        <v>1842</v>
      </c>
      <c r="W979" s="1" t="str">
        <f t="shared" si="78"/>
        <v>ok</v>
      </c>
    </row>
    <row r="980" spans="1:23" ht="10.15" hidden="1" customHeight="1" x14ac:dyDescent="0.2">
      <c r="A980" s="14">
        <f t="shared" si="79"/>
        <v>977</v>
      </c>
      <c r="B980" s="15" t="s">
        <v>1844</v>
      </c>
      <c r="C980" s="15" t="s">
        <v>1845</v>
      </c>
      <c r="D980" s="15">
        <v>5.73</v>
      </c>
      <c r="E980" s="16">
        <v>5.3818483605976191</v>
      </c>
      <c r="F980" s="15" t="s">
        <v>79</v>
      </c>
      <c r="G980" s="15" t="s">
        <v>70</v>
      </c>
      <c r="H980" s="15" t="s">
        <v>80</v>
      </c>
      <c r="I980" s="15" t="s">
        <v>70</v>
      </c>
      <c r="J980" s="15" t="s">
        <v>70</v>
      </c>
      <c r="K980" s="15" t="s">
        <v>70</v>
      </c>
      <c r="L980" s="15" t="s">
        <v>70</v>
      </c>
      <c r="M980" s="15" t="s">
        <v>70</v>
      </c>
      <c r="N980" s="15" t="s">
        <v>80</v>
      </c>
      <c r="O980" s="15" t="s">
        <v>70</v>
      </c>
      <c r="P980" s="15" t="s">
        <v>79</v>
      </c>
      <c r="Q980" s="6">
        <f t="shared" si="76"/>
        <v>-6.0759448412282979E-2</v>
      </c>
      <c r="R980" s="1" t="str">
        <f t="shared" si="77"/>
        <v>Estimado.rar</v>
      </c>
      <c r="U980" s="5">
        <f t="shared" si="75"/>
        <v>1</v>
      </c>
      <c r="V980" s="1" t="s">
        <v>5409</v>
      </c>
      <c r="W980" s="1" t="str">
        <f t="shared" si="78"/>
        <v>ok</v>
      </c>
    </row>
    <row r="981" spans="1:23" ht="20.45" hidden="1" customHeight="1" x14ac:dyDescent="0.2">
      <c r="A981" s="14">
        <f t="shared" si="79"/>
        <v>978</v>
      </c>
      <c r="B981" s="15" t="s">
        <v>1846</v>
      </c>
      <c r="C981" s="15" t="s">
        <v>1847</v>
      </c>
      <c r="D981" s="15">
        <v>7.3</v>
      </c>
      <c r="E981" s="16">
        <v>7.3</v>
      </c>
      <c r="F981" s="15" t="s">
        <v>60</v>
      </c>
      <c r="G981" s="15">
        <v>500</v>
      </c>
      <c r="H981" s="15" t="s">
        <v>1848</v>
      </c>
      <c r="I981" s="15" t="s">
        <v>84</v>
      </c>
      <c r="J981" s="15" t="s">
        <v>93</v>
      </c>
      <c r="K981" s="15" t="s">
        <v>1849</v>
      </c>
      <c r="L981" s="15">
        <v>43050</v>
      </c>
      <c r="M981" s="15" t="s">
        <v>1848</v>
      </c>
      <c r="N981" s="15" t="s">
        <v>65</v>
      </c>
      <c r="O981" s="15">
        <v>500</v>
      </c>
      <c r="P981" s="15" t="s">
        <v>60</v>
      </c>
      <c r="Q981" s="6">
        <f t="shared" si="76"/>
        <v>0</v>
      </c>
      <c r="R981" s="1" t="str">
        <f t="shared" si="77"/>
        <v>ELOR Factura 0002-007292G-130-2017</v>
      </c>
      <c r="U981" s="5">
        <f t="shared" si="75"/>
        <v>1</v>
      </c>
      <c r="V981" s="1" t="s">
        <v>1848</v>
      </c>
      <c r="W981" s="1" t="str">
        <f t="shared" si="78"/>
        <v>ok</v>
      </c>
    </row>
    <row r="982" spans="1:23" ht="20.45" hidden="1" customHeight="1" x14ac:dyDescent="0.2">
      <c r="A982" s="14">
        <f t="shared" si="79"/>
        <v>979</v>
      </c>
      <c r="B982" s="15" t="s">
        <v>1850</v>
      </c>
      <c r="C982" s="15" t="s">
        <v>1851</v>
      </c>
      <c r="D982" s="15">
        <v>13.7</v>
      </c>
      <c r="E982" s="16">
        <v>13.7</v>
      </c>
      <c r="F982" s="15" t="s">
        <v>60</v>
      </c>
      <c r="G982" s="15">
        <v>400</v>
      </c>
      <c r="H982" s="15" t="s">
        <v>1848</v>
      </c>
      <c r="I982" s="15" t="s">
        <v>84</v>
      </c>
      <c r="J982" s="15" t="s">
        <v>93</v>
      </c>
      <c r="K982" s="15" t="s">
        <v>1849</v>
      </c>
      <c r="L982" s="15">
        <v>43050</v>
      </c>
      <c r="M982" s="15" t="s">
        <v>1848</v>
      </c>
      <c r="N982" s="15" t="s">
        <v>65</v>
      </c>
      <c r="O982" s="15">
        <v>400</v>
      </c>
      <c r="P982" s="15" t="s">
        <v>60</v>
      </c>
      <c r="Q982" s="6">
        <f t="shared" si="76"/>
        <v>0</v>
      </c>
      <c r="R982" s="1" t="str">
        <f t="shared" si="77"/>
        <v>ELOR Factura 0002-007292G-130-2017</v>
      </c>
      <c r="U982" s="5">
        <f t="shared" si="75"/>
        <v>1</v>
      </c>
      <c r="V982" s="1" t="s">
        <v>1848</v>
      </c>
      <c r="W982" s="1" t="str">
        <f t="shared" si="78"/>
        <v>ok</v>
      </c>
    </row>
    <row r="983" spans="1:23" ht="20.45" hidden="1" customHeight="1" x14ac:dyDescent="0.2">
      <c r="A983" s="14">
        <f t="shared" si="79"/>
        <v>980</v>
      </c>
      <c r="B983" s="15" t="s">
        <v>1852</v>
      </c>
      <c r="C983" s="15" t="s">
        <v>1853</v>
      </c>
      <c r="D983" s="15">
        <v>15.5</v>
      </c>
      <c r="E983" s="16">
        <v>15.5</v>
      </c>
      <c r="F983" s="15" t="s">
        <v>60</v>
      </c>
      <c r="G983" s="15">
        <v>500</v>
      </c>
      <c r="H983" s="15" t="s">
        <v>1848</v>
      </c>
      <c r="I983" s="15" t="s">
        <v>84</v>
      </c>
      <c r="J983" s="15" t="s">
        <v>93</v>
      </c>
      <c r="K983" s="15" t="s">
        <v>1849</v>
      </c>
      <c r="L983" s="15">
        <v>43050</v>
      </c>
      <c r="M983" s="15" t="s">
        <v>1848</v>
      </c>
      <c r="N983" s="15" t="s">
        <v>65</v>
      </c>
      <c r="O983" s="15">
        <v>500</v>
      </c>
      <c r="P983" s="15" t="s">
        <v>60</v>
      </c>
      <c r="Q983" s="6">
        <f t="shared" si="76"/>
        <v>0</v>
      </c>
      <c r="R983" s="1" t="str">
        <f t="shared" si="77"/>
        <v>ELOR Factura 0002-007292G-130-2017</v>
      </c>
      <c r="U983" s="5">
        <f t="shared" si="75"/>
        <v>1</v>
      </c>
      <c r="V983" s="1" t="s">
        <v>1848</v>
      </c>
      <c r="W983" s="1" t="str">
        <f t="shared" si="78"/>
        <v>ok</v>
      </c>
    </row>
    <row r="984" spans="1:23" ht="20.45" hidden="1" customHeight="1" x14ac:dyDescent="0.2">
      <c r="A984" s="14">
        <f t="shared" si="79"/>
        <v>981</v>
      </c>
      <c r="B984" s="15" t="s">
        <v>1854</v>
      </c>
      <c r="C984" s="15" t="s">
        <v>1855</v>
      </c>
      <c r="D984" s="15">
        <v>66.45</v>
      </c>
      <c r="E984" s="16">
        <v>32.909999999999997</v>
      </c>
      <c r="F984" s="15" t="s">
        <v>60</v>
      </c>
      <c r="G984" s="15">
        <v>25</v>
      </c>
      <c r="H984" s="15" t="s">
        <v>1856</v>
      </c>
      <c r="I984" s="15" t="s">
        <v>62</v>
      </c>
      <c r="J984" s="15" t="s">
        <v>221</v>
      </c>
      <c r="K984" s="15" t="s">
        <v>1857</v>
      </c>
      <c r="L984" s="15">
        <v>43213</v>
      </c>
      <c r="M984" s="15" t="s">
        <v>1856</v>
      </c>
      <c r="N984" s="15" t="s">
        <v>65</v>
      </c>
      <c r="O984" s="15">
        <v>25</v>
      </c>
      <c r="P984" s="15" t="s">
        <v>60</v>
      </c>
      <c r="Q984" s="6">
        <f t="shared" si="76"/>
        <v>-0.50474040632054185</v>
      </c>
      <c r="R984" s="1" t="str">
        <f t="shared" si="77"/>
        <v>ORDEN DE COMPRA 1210015102-HUEMURA</v>
      </c>
      <c r="U984" s="5">
        <f t="shared" si="75"/>
        <v>1</v>
      </c>
      <c r="V984" s="1" t="s">
        <v>1856</v>
      </c>
      <c r="W984" s="1" t="str">
        <f t="shared" si="78"/>
        <v>ok</v>
      </c>
    </row>
    <row r="985" spans="1:23" ht="10.15" hidden="1" customHeight="1" x14ac:dyDescent="0.2">
      <c r="A985" s="14">
        <f t="shared" si="79"/>
        <v>982</v>
      </c>
      <c r="B985" s="15" t="s">
        <v>1858</v>
      </c>
      <c r="C985" s="15" t="s">
        <v>1859</v>
      </c>
      <c r="D985" s="15">
        <v>5.44</v>
      </c>
      <c r="E985" s="16">
        <v>5.439595287186199</v>
      </c>
      <c r="F985" s="15" t="s">
        <v>79</v>
      </c>
      <c r="G985" s="15" t="s">
        <v>70</v>
      </c>
      <c r="H985" s="15" t="s">
        <v>80</v>
      </c>
      <c r="I985" s="15" t="s">
        <v>70</v>
      </c>
      <c r="J985" s="15" t="s">
        <v>70</v>
      </c>
      <c r="K985" s="15" t="s">
        <v>70</v>
      </c>
      <c r="L985" s="15" t="s">
        <v>70</v>
      </c>
      <c r="M985" s="15" t="s">
        <v>70</v>
      </c>
      <c r="N985" s="15" t="s">
        <v>80</v>
      </c>
      <c r="O985" s="15" t="s">
        <v>70</v>
      </c>
      <c r="P985" s="15" t="s">
        <v>79</v>
      </c>
      <c r="Q985" s="6">
        <f t="shared" si="76"/>
        <v>-7.4395737831189912E-5</v>
      </c>
      <c r="R985" s="1" t="str">
        <f t="shared" si="77"/>
        <v>Estimado.rar</v>
      </c>
      <c r="U985" s="5">
        <f t="shared" si="75"/>
        <v>1</v>
      </c>
      <c r="V985" s="1" t="s">
        <v>5409</v>
      </c>
      <c r="W985" s="1" t="str">
        <f t="shared" si="78"/>
        <v>ok</v>
      </c>
    </row>
    <row r="986" spans="1:23" ht="10.15" hidden="1" customHeight="1" x14ac:dyDescent="0.2">
      <c r="A986" s="14">
        <f t="shared" si="79"/>
        <v>983</v>
      </c>
      <c r="B986" s="15" t="s">
        <v>1860</v>
      </c>
      <c r="C986" s="15" t="s">
        <v>1861</v>
      </c>
      <c r="D986" s="15">
        <v>6.85</v>
      </c>
      <c r="E986" s="16">
        <v>6.8494903891958572</v>
      </c>
      <c r="F986" s="15" t="s">
        <v>79</v>
      </c>
      <c r="G986" s="15" t="s">
        <v>70</v>
      </c>
      <c r="H986" s="15" t="s">
        <v>80</v>
      </c>
      <c r="I986" s="15" t="s">
        <v>70</v>
      </c>
      <c r="J986" s="15" t="s">
        <v>70</v>
      </c>
      <c r="K986" s="15" t="s">
        <v>70</v>
      </c>
      <c r="L986" s="15" t="s">
        <v>70</v>
      </c>
      <c r="M986" s="15" t="s">
        <v>70</v>
      </c>
      <c r="N986" s="15" t="s">
        <v>80</v>
      </c>
      <c r="O986" s="15" t="s">
        <v>70</v>
      </c>
      <c r="P986" s="15" t="s">
        <v>79</v>
      </c>
      <c r="Q986" s="6">
        <f t="shared" si="76"/>
        <v>-7.4395737830967867E-5</v>
      </c>
      <c r="R986" s="1" t="str">
        <f t="shared" si="77"/>
        <v>Estimado.rar</v>
      </c>
      <c r="U986" s="5">
        <f t="shared" si="75"/>
        <v>1</v>
      </c>
      <c r="V986" s="1" t="s">
        <v>5409</v>
      </c>
      <c r="W986" s="1" t="str">
        <f t="shared" si="78"/>
        <v>ok</v>
      </c>
    </row>
    <row r="987" spans="1:23" ht="10.15" hidden="1" customHeight="1" x14ac:dyDescent="0.2">
      <c r="A987" s="14">
        <f t="shared" si="79"/>
        <v>984</v>
      </c>
      <c r="B987" s="15" t="s">
        <v>1862</v>
      </c>
      <c r="C987" s="15" t="s">
        <v>1863</v>
      </c>
      <c r="D987" s="15">
        <v>11.17</v>
      </c>
      <c r="E987" s="16">
        <v>11.169168999608427</v>
      </c>
      <c r="F987" s="15" t="s">
        <v>79</v>
      </c>
      <c r="G987" s="15" t="s">
        <v>70</v>
      </c>
      <c r="H987" s="15" t="s">
        <v>80</v>
      </c>
      <c r="I987" s="15" t="s">
        <v>70</v>
      </c>
      <c r="J987" s="15" t="s">
        <v>70</v>
      </c>
      <c r="K987" s="15" t="s">
        <v>70</v>
      </c>
      <c r="L987" s="15" t="s">
        <v>70</v>
      </c>
      <c r="M987" s="15" t="s">
        <v>70</v>
      </c>
      <c r="N987" s="15" t="s">
        <v>80</v>
      </c>
      <c r="O987" s="15" t="s">
        <v>70</v>
      </c>
      <c r="P987" s="15" t="s">
        <v>79</v>
      </c>
      <c r="Q987" s="6">
        <f t="shared" si="76"/>
        <v>-7.439573783107889E-5</v>
      </c>
      <c r="R987" s="1" t="str">
        <f t="shared" si="77"/>
        <v>Estimado.rar</v>
      </c>
      <c r="U987" s="5">
        <f t="shared" si="75"/>
        <v>1</v>
      </c>
      <c r="V987" s="1" t="s">
        <v>5409</v>
      </c>
      <c r="W987" s="1" t="str">
        <f t="shared" si="78"/>
        <v>ok</v>
      </c>
    </row>
    <row r="988" spans="1:23" ht="10.15" hidden="1" customHeight="1" x14ac:dyDescent="0.2">
      <c r="A988" s="14">
        <f t="shared" si="79"/>
        <v>985</v>
      </c>
      <c r="B988" s="15" t="s">
        <v>1864</v>
      </c>
      <c r="C988" s="15" t="s">
        <v>1865</v>
      </c>
      <c r="D988" s="15">
        <v>4.38</v>
      </c>
      <c r="E988" s="16">
        <v>4.3796741466682994</v>
      </c>
      <c r="F988" s="15" t="s">
        <v>79</v>
      </c>
      <c r="G988" s="15" t="s">
        <v>70</v>
      </c>
      <c r="H988" s="15" t="s">
        <v>80</v>
      </c>
      <c r="I988" s="15" t="s">
        <v>70</v>
      </c>
      <c r="J988" s="15" t="s">
        <v>70</v>
      </c>
      <c r="K988" s="15" t="s">
        <v>70</v>
      </c>
      <c r="L988" s="15" t="s">
        <v>70</v>
      </c>
      <c r="M988" s="15" t="s">
        <v>70</v>
      </c>
      <c r="N988" s="15" t="s">
        <v>80</v>
      </c>
      <c r="O988" s="15" t="s">
        <v>70</v>
      </c>
      <c r="P988" s="15" t="s">
        <v>79</v>
      </c>
      <c r="Q988" s="6">
        <f t="shared" si="76"/>
        <v>-7.4395737831189912E-5</v>
      </c>
      <c r="R988" s="1" t="str">
        <f t="shared" si="77"/>
        <v>Estimado.rar</v>
      </c>
      <c r="U988" s="5">
        <f t="shared" si="75"/>
        <v>1</v>
      </c>
      <c r="V988" s="1" t="s">
        <v>5409</v>
      </c>
      <c r="W988" s="1" t="str">
        <f t="shared" si="78"/>
        <v>ok</v>
      </c>
    </row>
    <row r="989" spans="1:23" ht="10.15" hidden="1" customHeight="1" x14ac:dyDescent="0.2">
      <c r="A989" s="14">
        <f t="shared" si="79"/>
        <v>986</v>
      </c>
      <c r="B989" s="15" t="s">
        <v>1866</v>
      </c>
      <c r="C989" s="15" t="s">
        <v>1867</v>
      </c>
      <c r="D989" s="15">
        <v>34.72</v>
      </c>
      <c r="E989" s="16">
        <v>34.720901676413071</v>
      </c>
      <c r="F989" s="15" t="s">
        <v>79</v>
      </c>
      <c r="G989" s="15" t="s">
        <v>70</v>
      </c>
      <c r="H989" s="15" t="s">
        <v>80</v>
      </c>
      <c r="I989" s="15" t="s">
        <v>70</v>
      </c>
      <c r="J989" s="15" t="s">
        <v>70</v>
      </c>
      <c r="K989" s="15" t="s">
        <v>70</v>
      </c>
      <c r="L989" s="15" t="s">
        <v>70</v>
      </c>
      <c r="M989" s="15" t="s">
        <v>70</v>
      </c>
      <c r="N989" s="15" t="s">
        <v>80</v>
      </c>
      <c r="O989" s="15" t="s">
        <v>70</v>
      </c>
      <c r="P989" s="15" t="s">
        <v>79</v>
      </c>
      <c r="Q989" s="6">
        <f t="shared" si="76"/>
        <v>2.596994277270781E-5</v>
      </c>
      <c r="R989" s="1" t="str">
        <f t="shared" si="77"/>
        <v>Estimado.rar</v>
      </c>
      <c r="U989" s="5">
        <f t="shared" si="75"/>
        <v>1</v>
      </c>
      <c r="V989" s="1" t="s">
        <v>5409</v>
      </c>
      <c r="W989" s="1" t="str">
        <f t="shared" si="78"/>
        <v>ok</v>
      </c>
    </row>
    <row r="990" spans="1:23" ht="10.15" hidden="1" customHeight="1" x14ac:dyDescent="0.2">
      <c r="A990" s="14">
        <f t="shared" si="79"/>
        <v>987</v>
      </c>
      <c r="B990" s="15" t="s">
        <v>1868</v>
      </c>
      <c r="C990" s="15" t="s">
        <v>1869</v>
      </c>
      <c r="D990" s="15">
        <v>37.700000000000003</v>
      </c>
      <c r="E990" s="16">
        <v>37.695082067666945</v>
      </c>
      <c r="F990" s="15" t="s">
        <v>79</v>
      </c>
      <c r="G990" s="15" t="s">
        <v>70</v>
      </c>
      <c r="H990" s="15" t="s">
        <v>80</v>
      </c>
      <c r="I990" s="15" t="s">
        <v>70</v>
      </c>
      <c r="J990" s="15" t="s">
        <v>70</v>
      </c>
      <c r="K990" s="15" t="s">
        <v>70</v>
      </c>
      <c r="L990" s="15" t="s">
        <v>70</v>
      </c>
      <c r="M990" s="15" t="s">
        <v>70</v>
      </c>
      <c r="N990" s="15" t="s">
        <v>80</v>
      </c>
      <c r="O990" s="15" t="s">
        <v>70</v>
      </c>
      <c r="P990" s="15" t="s">
        <v>79</v>
      </c>
      <c r="Q990" s="6">
        <f t="shared" si="76"/>
        <v>-1.3044913350290788E-4</v>
      </c>
      <c r="R990" s="1" t="str">
        <f t="shared" si="77"/>
        <v>Estimado.rar</v>
      </c>
      <c r="U990" s="5">
        <f t="shared" si="75"/>
        <v>1</v>
      </c>
      <c r="V990" s="1" t="s">
        <v>5409</v>
      </c>
      <c r="W990" s="1" t="str">
        <f t="shared" si="78"/>
        <v>ok</v>
      </c>
    </row>
    <row r="991" spans="1:23" ht="10.15" hidden="1" customHeight="1" x14ac:dyDescent="0.2">
      <c r="A991" s="14">
        <f t="shared" si="79"/>
        <v>988</v>
      </c>
      <c r="B991" s="15" t="s">
        <v>1870</v>
      </c>
      <c r="C991" s="15" t="s">
        <v>1871</v>
      </c>
      <c r="D991" s="15">
        <v>41.81</v>
      </c>
      <c r="E991" s="16">
        <v>41.807426480549914</v>
      </c>
      <c r="F991" s="15" t="s">
        <v>79</v>
      </c>
      <c r="G991" s="15" t="s">
        <v>70</v>
      </c>
      <c r="H991" s="15" t="s">
        <v>80</v>
      </c>
      <c r="I991" s="15" t="s">
        <v>70</v>
      </c>
      <c r="J991" s="15" t="s">
        <v>70</v>
      </c>
      <c r="K991" s="15" t="s">
        <v>70</v>
      </c>
      <c r="L991" s="15" t="s">
        <v>70</v>
      </c>
      <c r="M991" s="15" t="s">
        <v>70</v>
      </c>
      <c r="N991" s="15" t="s">
        <v>80</v>
      </c>
      <c r="O991" s="15" t="s">
        <v>70</v>
      </c>
      <c r="P991" s="15" t="s">
        <v>79</v>
      </c>
      <c r="Q991" s="6">
        <f t="shared" si="76"/>
        <v>-6.155272542662793E-5</v>
      </c>
      <c r="R991" s="1" t="str">
        <f t="shared" si="77"/>
        <v>Estimado.rar</v>
      </c>
      <c r="U991" s="5">
        <f t="shared" si="75"/>
        <v>1</v>
      </c>
      <c r="V991" s="1" t="s">
        <v>5409</v>
      </c>
      <c r="W991" s="1" t="str">
        <f t="shared" si="78"/>
        <v>ok</v>
      </c>
    </row>
    <row r="992" spans="1:23" ht="10.15" hidden="1" customHeight="1" x14ac:dyDescent="0.2">
      <c r="A992" s="14">
        <f t="shared" si="79"/>
        <v>989</v>
      </c>
      <c r="B992" s="15" t="s">
        <v>1872</v>
      </c>
      <c r="C992" s="15" t="s">
        <v>1873</v>
      </c>
      <c r="D992" s="15">
        <v>45.39</v>
      </c>
      <c r="E992" s="16">
        <v>45.388636127870484</v>
      </c>
      <c r="F992" s="15" t="s">
        <v>79</v>
      </c>
      <c r="G992" s="15" t="s">
        <v>70</v>
      </c>
      <c r="H992" s="15" t="s">
        <v>80</v>
      </c>
      <c r="I992" s="15" t="s">
        <v>70</v>
      </c>
      <c r="J992" s="15" t="s">
        <v>70</v>
      </c>
      <c r="K992" s="15" t="s">
        <v>70</v>
      </c>
      <c r="L992" s="15" t="s">
        <v>70</v>
      </c>
      <c r="M992" s="15" t="s">
        <v>70</v>
      </c>
      <c r="N992" s="15" t="s">
        <v>80</v>
      </c>
      <c r="O992" s="15" t="s">
        <v>70</v>
      </c>
      <c r="P992" s="15" t="s">
        <v>79</v>
      </c>
      <c r="Q992" s="6">
        <f t="shared" si="76"/>
        <v>-3.0047854803205709E-5</v>
      </c>
      <c r="R992" s="1" t="str">
        <f t="shared" si="77"/>
        <v>Estimado.rar</v>
      </c>
      <c r="U992" s="5">
        <f t="shared" si="75"/>
        <v>1</v>
      </c>
      <c r="V992" s="1" t="s">
        <v>5409</v>
      </c>
      <c r="W992" s="1" t="str">
        <f t="shared" si="78"/>
        <v>ok</v>
      </c>
    </row>
    <row r="993" spans="1:23" ht="10.15" hidden="1" customHeight="1" x14ac:dyDescent="0.2">
      <c r="A993" s="14">
        <f t="shared" si="79"/>
        <v>990</v>
      </c>
      <c r="B993" s="15" t="s">
        <v>1874</v>
      </c>
      <c r="C993" s="15" t="s">
        <v>1875</v>
      </c>
      <c r="D993" s="15">
        <v>48.12</v>
      </c>
      <c r="E993" s="16">
        <v>48.114083198567592</v>
      </c>
      <c r="F993" s="15" t="s">
        <v>79</v>
      </c>
      <c r="G993" s="15" t="s">
        <v>70</v>
      </c>
      <c r="H993" s="15" t="s">
        <v>80</v>
      </c>
      <c r="I993" s="15" t="s">
        <v>70</v>
      </c>
      <c r="J993" s="15" t="s">
        <v>70</v>
      </c>
      <c r="K993" s="15" t="s">
        <v>70</v>
      </c>
      <c r="L993" s="15" t="s">
        <v>70</v>
      </c>
      <c r="M993" s="15" t="s">
        <v>70</v>
      </c>
      <c r="N993" s="15" t="s">
        <v>80</v>
      </c>
      <c r="O993" s="15" t="s">
        <v>70</v>
      </c>
      <c r="P993" s="15" t="s">
        <v>79</v>
      </c>
      <c r="Q993" s="6">
        <f t="shared" si="76"/>
        <v>-1.229592982627814E-4</v>
      </c>
      <c r="R993" s="1" t="str">
        <f t="shared" si="77"/>
        <v>Estimado.rar</v>
      </c>
      <c r="U993" s="5">
        <f t="shared" si="75"/>
        <v>1</v>
      </c>
      <c r="V993" s="1" t="s">
        <v>5409</v>
      </c>
      <c r="W993" s="1" t="str">
        <f t="shared" si="78"/>
        <v>ok</v>
      </c>
    </row>
    <row r="994" spans="1:23" ht="10.15" hidden="1" customHeight="1" x14ac:dyDescent="0.2">
      <c r="A994" s="14">
        <f t="shared" si="79"/>
        <v>991</v>
      </c>
      <c r="B994" s="15" t="s">
        <v>1876</v>
      </c>
      <c r="C994" s="15" t="s">
        <v>1877</v>
      </c>
      <c r="D994" s="15">
        <v>50.34</v>
      </c>
      <c r="E994" s="16">
        <v>50.340308705576028</v>
      </c>
      <c r="F994" s="15" t="s">
        <v>79</v>
      </c>
      <c r="G994" s="15" t="s">
        <v>70</v>
      </c>
      <c r="H994" s="15" t="s">
        <v>80</v>
      </c>
      <c r="I994" s="15" t="s">
        <v>70</v>
      </c>
      <c r="J994" s="15" t="s">
        <v>70</v>
      </c>
      <c r="K994" s="15" t="s">
        <v>70</v>
      </c>
      <c r="L994" s="15" t="s">
        <v>70</v>
      </c>
      <c r="M994" s="15" t="s">
        <v>70</v>
      </c>
      <c r="N994" s="15" t="s">
        <v>80</v>
      </c>
      <c r="O994" s="15" t="s">
        <v>70</v>
      </c>
      <c r="P994" s="15" t="s">
        <v>79</v>
      </c>
      <c r="Q994" s="6">
        <f t="shared" si="76"/>
        <v>6.1324111249039248E-6</v>
      </c>
      <c r="R994" s="1" t="str">
        <f t="shared" si="77"/>
        <v>Estimado.rar</v>
      </c>
      <c r="U994" s="5">
        <f t="shared" si="75"/>
        <v>1</v>
      </c>
      <c r="V994" s="1" t="s">
        <v>5409</v>
      </c>
      <c r="W994" s="1" t="str">
        <f t="shared" si="78"/>
        <v>ok</v>
      </c>
    </row>
    <row r="995" spans="1:23" ht="10.15" hidden="1" customHeight="1" x14ac:dyDescent="0.2">
      <c r="A995" s="14">
        <f t="shared" si="79"/>
        <v>992</v>
      </c>
      <c r="B995" s="15" t="s">
        <v>1878</v>
      </c>
      <c r="C995" s="15" t="s">
        <v>1879</v>
      </c>
      <c r="D995" s="15">
        <v>52.76</v>
      </c>
      <c r="E995" s="16">
        <v>52.754678899477632</v>
      </c>
      <c r="F995" s="15" t="s">
        <v>79</v>
      </c>
      <c r="G995" s="15" t="s">
        <v>70</v>
      </c>
      <c r="H995" s="15" t="s">
        <v>80</v>
      </c>
      <c r="I995" s="15" t="s">
        <v>70</v>
      </c>
      <c r="J995" s="15" t="s">
        <v>70</v>
      </c>
      <c r="K995" s="15" t="s">
        <v>70</v>
      </c>
      <c r="L995" s="15" t="s">
        <v>70</v>
      </c>
      <c r="M995" s="15" t="s">
        <v>70</v>
      </c>
      <c r="N995" s="15" t="s">
        <v>80</v>
      </c>
      <c r="O995" s="15" t="s">
        <v>70</v>
      </c>
      <c r="P995" s="15" t="s">
        <v>79</v>
      </c>
      <c r="Q995" s="6">
        <f t="shared" si="76"/>
        <v>-1.0085482415400637E-4</v>
      </c>
      <c r="R995" s="1" t="str">
        <f t="shared" si="77"/>
        <v>Estimado.rar</v>
      </c>
      <c r="U995" s="5">
        <f t="shared" si="75"/>
        <v>1</v>
      </c>
      <c r="V995" s="1" t="s">
        <v>5409</v>
      </c>
      <c r="W995" s="1" t="str">
        <f t="shared" si="78"/>
        <v>ok</v>
      </c>
    </row>
    <row r="996" spans="1:23" ht="10.15" hidden="1" customHeight="1" x14ac:dyDescent="0.2">
      <c r="A996" s="14">
        <f t="shared" si="79"/>
        <v>993</v>
      </c>
      <c r="B996" s="15" t="s">
        <v>1880</v>
      </c>
      <c r="C996" s="15" t="s">
        <v>1881</v>
      </c>
      <c r="D996" s="15">
        <v>55.38</v>
      </c>
      <c r="E996" s="16">
        <v>55.372100052981665</v>
      </c>
      <c r="F996" s="15" t="s">
        <v>79</v>
      </c>
      <c r="G996" s="15" t="s">
        <v>70</v>
      </c>
      <c r="H996" s="15" t="s">
        <v>80</v>
      </c>
      <c r="I996" s="15" t="s">
        <v>70</v>
      </c>
      <c r="J996" s="15" t="s">
        <v>70</v>
      </c>
      <c r="K996" s="15" t="s">
        <v>70</v>
      </c>
      <c r="L996" s="15" t="s">
        <v>70</v>
      </c>
      <c r="M996" s="15" t="s">
        <v>70</v>
      </c>
      <c r="N996" s="15" t="s">
        <v>80</v>
      </c>
      <c r="O996" s="15" t="s">
        <v>70</v>
      </c>
      <c r="P996" s="15" t="s">
        <v>79</v>
      </c>
      <c r="Q996" s="6">
        <f t="shared" si="76"/>
        <v>-1.4264981976053193E-4</v>
      </c>
      <c r="R996" s="1" t="str">
        <f t="shared" si="77"/>
        <v>Estimado.rar</v>
      </c>
      <c r="U996" s="5">
        <f t="shared" si="75"/>
        <v>1</v>
      </c>
      <c r="V996" s="1" t="s">
        <v>5409</v>
      </c>
      <c r="W996" s="1" t="str">
        <f t="shared" si="78"/>
        <v>ok</v>
      </c>
    </row>
    <row r="997" spans="1:23" ht="10.15" hidden="1" customHeight="1" x14ac:dyDescent="0.2">
      <c r="A997" s="14">
        <f t="shared" si="79"/>
        <v>994</v>
      </c>
      <c r="B997" s="15" t="s">
        <v>1882</v>
      </c>
      <c r="C997" s="15" t="s">
        <v>1883</v>
      </c>
      <c r="D997" s="15">
        <v>57.94</v>
      </c>
      <c r="E997" s="16">
        <v>57.934152020299223</v>
      </c>
      <c r="F997" s="15" t="s">
        <v>79</v>
      </c>
      <c r="G997" s="15" t="s">
        <v>70</v>
      </c>
      <c r="H997" s="15" t="s">
        <v>80</v>
      </c>
      <c r="I997" s="15" t="s">
        <v>70</v>
      </c>
      <c r="J997" s="15" t="s">
        <v>70</v>
      </c>
      <c r="K997" s="15" t="s">
        <v>70</v>
      </c>
      <c r="L997" s="15" t="s">
        <v>70</v>
      </c>
      <c r="M997" s="15" t="s">
        <v>70</v>
      </c>
      <c r="N997" s="15" t="s">
        <v>80</v>
      </c>
      <c r="O997" s="15" t="s">
        <v>70</v>
      </c>
      <c r="P997" s="15" t="s">
        <v>79</v>
      </c>
      <c r="Q997" s="6">
        <f t="shared" si="76"/>
        <v>-1.0093164827018608E-4</v>
      </c>
      <c r="R997" s="1" t="str">
        <f t="shared" si="77"/>
        <v>Estimado.rar</v>
      </c>
      <c r="U997" s="5">
        <f t="shared" si="75"/>
        <v>1</v>
      </c>
      <c r="V997" s="1" t="s">
        <v>5409</v>
      </c>
      <c r="W997" s="1" t="str">
        <f t="shared" si="78"/>
        <v>ok</v>
      </c>
    </row>
    <row r="998" spans="1:23" ht="10.15" hidden="1" customHeight="1" x14ac:dyDescent="0.2">
      <c r="A998" s="14">
        <f t="shared" si="79"/>
        <v>995</v>
      </c>
      <c r="B998" s="15" t="s">
        <v>1884</v>
      </c>
      <c r="C998" s="15" t="s">
        <v>1885</v>
      </c>
      <c r="D998" s="15">
        <v>60.62</v>
      </c>
      <c r="E998" s="16">
        <v>60.614749433372943</v>
      </c>
      <c r="F998" s="15" t="s">
        <v>79</v>
      </c>
      <c r="G998" s="15" t="s">
        <v>70</v>
      </c>
      <c r="H998" s="15" t="s">
        <v>80</v>
      </c>
      <c r="I998" s="15" t="s">
        <v>70</v>
      </c>
      <c r="J998" s="15" t="s">
        <v>70</v>
      </c>
      <c r="K998" s="15" t="s">
        <v>70</v>
      </c>
      <c r="L998" s="15" t="s">
        <v>70</v>
      </c>
      <c r="M998" s="15" t="s">
        <v>70</v>
      </c>
      <c r="N998" s="15" t="s">
        <v>80</v>
      </c>
      <c r="O998" s="15" t="s">
        <v>70</v>
      </c>
      <c r="P998" s="15" t="s">
        <v>79</v>
      </c>
      <c r="Q998" s="6">
        <f t="shared" si="76"/>
        <v>-8.6614428027931289E-5</v>
      </c>
      <c r="R998" s="1" t="str">
        <f t="shared" si="77"/>
        <v>Estimado.rar</v>
      </c>
      <c r="U998" s="5">
        <f t="shared" si="75"/>
        <v>1</v>
      </c>
      <c r="V998" s="1" t="s">
        <v>5409</v>
      </c>
      <c r="W998" s="1" t="str">
        <f t="shared" si="78"/>
        <v>ok</v>
      </c>
    </row>
    <row r="999" spans="1:23" ht="10.15" hidden="1" customHeight="1" x14ac:dyDescent="0.2">
      <c r="A999" s="14">
        <f t="shared" si="79"/>
        <v>996</v>
      </c>
      <c r="B999" s="15" t="s">
        <v>1886</v>
      </c>
      <c r="C999" s="15" t="s">
        <v>1887</v>
      </c>
      <c r="D999" s="15">
        <v>73.489999999999995</v>
      </c>
      <c r="E999" s="16">
        <v>73.489999999999995</v>
      </c>
      <c r="F999" s="15" t="s">
        <v>79</v>
      </c>
      <c r="G999" s="15" t="s">
        <v>70</v>
      </c>
      <c r="H999" s="15" t="s">
        <v>80</v>
      </c>
      <c r="I999" s="15" t="s">
        <v>70</v>
      </c>
      <c r="J999" s="15" t="s">
        <v>70</v>
      </c>
      <c r="K999" s="15" t="s">
        <v>70</v>
      </c>
      <c r="L999" s="15" t="s">
        <v>70</v>
      </c>
      <c r="M999" s="15" t="s">
        <v>70</v>
      </c>
      <c r="N999" s="15" t="s">
        <v>80</v>
      </c>
      <c r="O999" s="15" t="s">
        <v>70</v>
      </c>
      <c r="P999" s="15" t="s">
        <v>79</v>
      </c>
      <c r="Q999" s="6">
        <f t="shared" si="76"/>
        <v>0</v>
      </c>
      <c r="R999" s="1" t="str">
        <f t="shared" si="77"/>
        <v>Estimado.rar</v>
      </c>
      <c r="U999" s="5">
        <f t="shared" si="75"/>
        <v>1</v>
      </c>
      <c r="V999" s="1" t="s">
        <v>5409</v>
      </c>
      <c r="W999" s="1" t="str">
        <f t="shared" si="78"/>
        <v>ok</v>
      </c>
    </row>
    <row r="1000" spans="1:23" ht="10.15" hidden="1" customHeight="1" x14ac:dyDescent="0.2">
      <c r="A1000" s="14">
        <f t="shared" si="79"/>
        <v>997</v>
      </c>
      <c r="B1000" s="15" t="s">
        <v>1888</v>
      </c>
      <c r="C1000" s="15" t="s">
        <v>1889</v>
      </c>
      <c r="D1000" s="15">
        <v>73.489999999999995</v>
      </c>
      <c r="E1000" s="16">
        <v>73.489999999999995</v>
      </c>
      <c r="F1000" s="15" t="s">
        <v>79</v>
      </c>
      <c r="G1000" s="15" t="s">
        <v>70</v>
      </c>
      <c r="H1000" s="15" t="s">
        <v>80</v>
      </c>
      <c r="I1000" s="15" t="s">
        <v>70</v>
      </c>
      <c r="J1000" s="15" t="s">
        <v>70</v>
      </c>
      <c r="K1000" s="15" t="s">
        <v>70</v>
      </c>
      <c r="L1000" s="15" t="s">
        <v>70</v>
      </c>
      <c r="M1000" s="15" t="s">
        <v>70</v>
      </c>
      <c r="N1000" s="15" t="s">
        <v>80</v>
      </c>
      <c r="O1000" s="15" t="s">
        <v>70</v>
      </c>
      <c r="P1000" s="15" t="s">
        <v>79</v>
      </c>
      <c r="Q1000" s="6">
        <f t="shared" si="76"/>
        <v>0</v>
      </c>
      <c r="R1000" s="1" t="str">
        <f t="shared" si="77"/>
        <v>Estimado.rar</v>
      </c>
      <c r="U1000" s="5">
        <f t="shared" si="75"/>
        <v>1</v>
      </c>
      <c r="V1000" s="1" t="s">
        <v>5409</v>
      </c>
      <c r="W1000" s="1" t="str">
        <f t="shared" si="78"/>
        <v>ok</v>
      </c>
    </row>
    <row r="1001" spans="1:23" ht="10.15" hidden="1" customHeight="1" x14ac:dyDescent="0.2">
      <c r="A1001" s="14">
        <f t="shared" si="79"/>
        <v>998</v>
      </c>
      <c r="B1001" s="15" t="s">
        <v>1890</v>
      </c>
      <c r="C1001" s="15" t="s">
        <v>1891</v>
      </c>
      <c r="D1001" s="15">
        <v>82.72</v>
      </c>
      <c r="E1001" s="16">
        <v>82.72</v>
      </c>
      <c r="F1001" s="15" t="s">
        <v>79</v>
      </c>
      <c r="G1001" s="15" t="s">
        <v>70</v>
      </c>
      <c r="H1001" s="15" t="s">
        <v>80</v>
      </c>
      <c r="I1001" s="15" t="s">
        <v>70</v>
      </c>
      <c r="J1001" s="15" t="s">
        <v>70</v>
      </c>
      <c r="K1001" s="15" t="s">
        <v>70</v>
      </c>
      <c r="L1001" s="15" t="s">
        <v>70</v>
      </c>
      <c r="M1001" s="15" t="s">
        <v>70</v>
      </c>
      <c r="N1001" s="15" t="s">
        <v>80</v>
      </c>
      <c r="O1001" s="15" t="s">
        <v>70</v>
      </c>
      <c r="P1001" s="15" t="s">
        <v>79</v>
      </c>
      <c r="Q1001" s="6">
        <f t="shared" si="76"/>
        <v>0</v>
      </c>
      <c r="R1001" s="1" t="str">
        <f t="shared" si="77"/>
        <v>Estimado.rar</v>
      </c>
      <c r="U1001" s="5">
        <f t="shared" si="75"/>
        <v>1</v>
      </c>
      <c r="V1001" s="1" t="s">
        <v>5409</v>
      </c>
      <c r="W1001" s="1" t="str">
        <f t="shared" si="78"/>
        <v>ok</v>
      </c>
    </row>
    <row r="1002" spans="1:23" ht="10.15" hidden="1" customHeight="1" x14ac:dyDescent="0.2">
      <c r="A1002" s="14">
        <f t="shared" si="79"/>
        <v>999</v>
      </c>
      <c r="B1002" s="15" t="s">
        <v>1892</v>
      </c>
      <c r="C1002" s="15" t="s">
        <v>1893</v>
      </c>
      <c r="D1002" s="15">
        <v>98.58</v>
      </c>
      <c r="E1002" s="16">
        <v>98.58</v>
      </c>
      <c r="F1002" s="15" t="s">
        <v>79</v>
      </c>
      <c r="G1002" s="15" t="s">
        <v>70</v>
      </c>
      <c r="H1002" s="15" t="s">
        <v>80</v>
      </c>
      <c r="I1002" s="15" t="s">
        <v>70</v>
      </c>
      <c r="J1002" s="15" t="s">
        <v>70</v>
      </c>
      <c r="K1002" s="15" t="s">
        <v>70</v>
      </c>
      <c r="L1002" s="15" t="s">
        <v>70</v>
      </c>
      <c r="M1002" s="15" t="s">
        <v>70</v>
      </c>
      <c r="N1002" s="15" t="s">
        <v>80</v>
      </c>
      <c r="O1002" s="15" t="s">
        <v>70</v>
      </c>
      <c r="P1002" s="15" t="s">
        <v>79</v>
      </c>
      <c r="Q1002" s="6">
        <f t="shared" si="76"/>
        <v>0</v>
      </c>
      <c r="R1002" s="1" t="str">
        <f t="shared" si="77"/>
        <v>Estimado.rar</v>
      </c>
      <c r="U1002" s="5">
        <f t="shared" si="75"/>
        <v>1</v>
      </c>
      <c r="V1002" s="1" t="s">
        <v>5409</v>
      </c>
      <c r="W1002" s="1" t="str">
        <f t="shared" si="78"/>
        <v>ok</v>
      </c>
    </row>
    <row r="1003" spans="1:23" ht="10.15" hidden="1" customHeight="1" x14ac:dyDescent="0.2">
      <c r="A1003" s="14">
        <f t="shared" si="79"/>
        <v>1000</v>
      </c>
      <c r="B1003" s="15" t="s">
        <v>1894</v>
      </c>
      <c r="C1003" s="15" t="s">
        <v>1895</v>
      </c>
      <c r="D1003" s="15">
        <v>107.71</v>
      </c>
      <c r="E1003" s="16">
        <v>140.023</v>
      </c>
      <c r="F1003" s="15" t="s">
        <v>79</v>
      </c>
      <c r="G1003" s="15" t="s">
        <v>70</v>
      </c>
      <c r="H1003" s="15" t="s">
        <v>80</v>
      </c>
      <c r="I1003" s="15" t="s">
        <v>70</v>
      </c>
      <c r="J1003" s="15" t="s">
        <v>70</v>
      </c>
      <c r="K1003" s="15" t="s">
        <v>70</v>
      </c>
      <c r="L1003" s="15" t="s">
        <v>70</v>
      </c>
      <c r="M1003" s="15" t="s">
        <v>70</v>
      </c>
      <c r="N1003" s="15" t="s">
        <v>80</v>
      </c>
      <c r="O1003" s="15" t="s">
        <v>70</v>
      </c>
      <c r="P1003" s="15" t="s">
        <v>79</v>
      </c>
      <c r="Q1003" s="6">
        <f t="shared" si="76"/>
        <v>0.30000000000000004</v>
      </c>
      <c r="R1003" s="1" t="str">
        <f t="shared" si="77"/>
        <v>Estimado.rar</v>
      </c>
      <c r="U1003" s="5">
        <f t="shared" si="75"/>
        <v>1</v>
      </c>
      <c r="V1003" s="1" t="s">
        <v>5409</v>
      </c>
      <c r="W1003" s="1" t="str">
        <f t="shared" si="78"/>
        <v>ok</v>
      </c>
    </row>
    <row r="1004" spans="1:23" ht="20.45" hidden="1" customHeight="1" x14ac:dyDescent="0.2">
      <c r="A1004" s="14">
        <f t="shared" si="79"/>
        <v>1001</v>
      </c>
      <c r="B1004" s="15" t="s">
        <v>1896</v>
      </c>
      <c r="C1004" s="15" t="s">
        <v>1897</v>
      </c>
      <c r="D1004" s="15" t="s">
        <v>68</v>
      </c>
      <c r="E1004" s="16">
        <v>0</v>
      </c>
      <c r="F1004" s="15" t="s">
        <v>69</v>
      </c>
      <c r="G1004" s="15" t="s">
        <v>70</v>
      </c>
      <c r="H1004" s="15" t="s">
        <v>71</v>
      </c>
      <c r="I1004" s="15" t="s">
        <v>70</v>
      </c>
      <c r="J1004" s="15" t="s">
        <v>70</v>
      </c>
      <c r="K1004" s="15" t="s">
        <v>70</v>
      </c>
      <c r="L1004" s="15" t="s">
        <v>70</v>
      </c>
      <c r="M1004" s="15" t="s">
        <v>70</v>
      </c>
      <c r="N1004" s="15" t="s">
        <v>71</v>
      </c>
      <c r="O1004" s="15" t="s">
        <v>70</v>
      </c>
      <c r="P1004" s="15" t="s">
        <v>69</v>
      </c>
      <c r="Q1004" s="6" t="str">
        <f t="shared" si="76"/>
        <v/>
      </c>
      <c r="R1004" s="1" t="str">
        <f t="shared" si="77"/>
        <v>Precio Regulado 2018</v>
      </c>
      <c r="U1004" s="5">
        <f t="shared" si="75"/>
        <v>1</v>
      </c>
      <c r="V1004" s="1" t="s">
        <v>71</v>
      </c>
      <c r="W1004" s="1" t="str">
        <f t="shared" si="78"/>
        <v>ok</v>
      </c>
    </row>
    <row r="1005" spans="1:23" ht="10.15" hidden="1" customHeight="1" x14ac:dyDescent="0.2">
      <c r="A1005" s="14">
        <f t="shared" si="79"/>
        <v>1002</v>
      </c>
      <c r="B1005" s="15" t="s">
        <v>1898</v>
      </c>
      <c r="C1005" s="15" t="s">
        <v>1899</v>
      </c>
      <c r="D1005" s="15">
        <v>2.62</v>
      </c>
      <c r="E1005" s="16">
        <v>2.62</v>
      </c>
      <c r="F1005" s="15" t="s">
        <v>79</v>
      </c>
      <c r="G1005" s="15" t="s">
        <v>70</v>
      </c>
      <c r="H1005" s="15" t="s">
        <v>80</v>
      </c>
      <c r="I1005" s="15" t="s">
        <v>70</v>
      </c>
      <c r="J1005" s="15" t="s">
        <v>70</v>
      </c>
      <c r="K1005" s="15" t="s">
        <v>70</v>
      </c>
      <c r="L1005" s="15" t="s">
        <v>70</v>
      </c>
      <c r="M1005" s="15" t="s">
        <v>70</v>
      </c>
      <c r="N1005" s="15" t="s">
        <v>80</v>
      </c>
      <c r="O1005" s="15" t="s">
        <v>70</v>
      </c>
      <c r="P1005" s="15" t="s">
        <v>79</v>
      </c>
      <c r="Q1005" s="6">
        <f t="shared" si="76"/>
        <v>0</v>
      </c>
      <c r="R1005" s="1" t="str">
        <f t="shared" si="77"/>
        <v>Estimado.rar</v>
      </c>
      <c r="U1005" s="5">
        <f t="shared" si="75"/>
        <v>1</v>
      </c>
      <c r="V1005" s="1" t="s">
        <v>5409</v>
      </c>
      <c r="W1005" s="1" t="str">
        <f t="shared" si="78"/>
        <v>ok</v>
      </c>
    </row>
    <row r="1006" spans="1:23" ht="10.15" hidden="1" customHeight="1" x14ac:dyDescent="0.2">
      <c r="A1006" s="14">
        <f t="shared" si="79"/>
        <v>1003</v>
      </c>
      <c r="B1006" s="15" t="s">
        <v>1900</v>
      </c>
      <c r="C1006" s="15" t="s">
        <v>1901</v>
      </c>
      <c r="D1006" s="15">
        <v>2.76</v>
      </c>
      <c r="E1006" s="16">
        <v>2.76</v>
      </c>
      <c r="F1006" s="15" t="s">
        <v>79</v>
      </c>
      <c r="G1006" s="15" t="s">
        <v>70</v>
      </c>
      <c r="H1006" s="15" t="s">
        <v>80</v>
      </c>
      <c r="I1006" s="15" t="s">
        <v>70</v>
      </c>
      <c r="J1006" s="15" t="s">
        <v>70</v>
      </c>
      <c r="K1006" s="15" t="s">
        <v>70</v>
      </c>
      <c r="L1006" s="15" t="s">
        <v>70</v>
      </c>
      <c r="M1006" s="15" t="s">
        <v>70</v>
      </c>
      <c r="N1006" s="15" t="s">
        <v>80</v>
      </c>
      <c r="O1006" s="15" t="s">
        <v>70</v>
      </c>
      <c r="P1006" s="15" t="s">
        <v>79</v>
      </c>
      <c r="Q1006" s="6">
        <f t="shared" si="76"/>
        <v>0</v>
      </c>
      <c r="R1006" s="1" t="str">
        <f t="shared" si="77"/>
        <v>Estimado.rar</v>
      </c>
      <c r="U1006" s="5">
        <f t="shared" si="75"/>
        <v>1</v>
      </c>
      <c r="V1006" s="1" t="s">
        <v>5409</v>
      </c>
      <c r="W1006" s="1" t="str">
        <f t="shared" si="78"/>
        <v>ok</v>
      </c>
    </row>
    <row r="1007" spans="1:23" ht="10.15" hidden="1" customHeight="1" x14ac:dyDescent="0.2">
      <c r="A1007" s="14">
        <f t="shared" si="79"/>
        <v>1004</v>
      </c>
      <c r="B1007" s="15" t="s">
        <v>1902</v>
      </c>
      <c r="C1007" s="15" t="s">
        <v>1903</v>
      </c>
      <c r="D1007" s="15">
        <v>3.4</v>
      </c>
      <c r="E1007" s="16">
        <v>3.4</v>
      </c>
      <c r="F1007" s="15" t="s">
        <v>79</v>
      </c>
      <c r="G1007" s="15" t="s">
        <v>70</v>
      </c>
      <c r="H1007" s="15" t="s">
        <v>80</v>
      </c>
      <c r="I1007" s="15" t="s">
        <v>70</v>
      </c>
      <c r="J1007" s="15" t="s">
        <v>70</v>
      </c>
      <c r="K1007" s="15" t="s">
        <v>70</v>
      </c>
      <c r="L1007" s="15" t="s">
        <v>70</v>
      </c>
      <c r="M1007" s="15" t="s">
        <v>70</v>
      </c>
      <c r="N1007" s="15" t="s">
        <v>80</v>
      </c>
      <c r="O1007" s="15" t="s">
        <v>70</v>
      </c>
      <c r="P1007" s="15" t="s">
        <v>79</v>
      </c>
      <c r="Q1007" s="6">
        <f t="shared" si="76"/>
        <v>0</v>
      </c>
      <c r="R1007" s="1" t="str">
        <f t="shared" si="77"/>
        <v>Estimado.rar</v>
      </c>
      <c r="U1007" s="5">
        <f t="shared" si="75"/>
        <v>1</v>
      </c>
      <c r="V1007" s="1" t="s">
        <v>5409</v>
      </c>
      <c r="W1007" s="1" t="str">
        <f t="shared" si="78"/>
        <v>ok</v>
      </c>
    </row>
    <row r="1008" spans="1:23" ht="10.15" hidden="1" customHeight="1" x14ac:dyDescent="0.2">
      <c r="A1008" s="14">
        <f t="shared" si="79"/>
        <v>1005</v>
      </c>
      <c r="B1008" s="15" t="s">
        <v>1904</v>
      </c>
      <c r="C1008" s="15" t="s">
        <v>1905</v>
      </c>
      <c r="D1008" s="15">
        <v>4.0999999999999996</v>
      </c>
      <c r="E1008" s="16">
        <v>4.0999999999999996</v>
      </c>
      <c r="F1008" s="15" t="s">
        <v>79</v>
      </c>
      <c r="G1008" s="15" t="s">
        <v>70</v>
      </c>
      <c r="H1008" s="15" t="s">
        <v>80</v>
      </c>
      <c r="I1008" s="15" t="s">
        <v>70</v>
      </c>
      <c r="J1008" s="15" t="s">
        <v>70</v>
      </c>
      <c r="K1008" s="15" t="s">
        <v>70</v>
      </c>
      <c r="L1008" s="15" t="s">
        <v>70</v>
      </c>
      <c r="M1008" s="15" t="s">
        <v>70</v>
      </c>
      <c r="N1008" s="15" t="s">
        <v>80</v>
      </c>
      <c r="O1008" s="15" t="s">
        <v>70</v>
      </c>
      <c r="P1008" s="15" t="s">
        <v>79</v>
      </c>
      <c r="Q1008" s="6">
        <f t="shared" si="76"/>
        <v>0</v>
      </c>
      <c r="R1008" s="1" t="str">
        <f t="shared" si="77"/>
        <v>Estimado.rar</v>
      </c>
      <c r="U1008" s="5">
        <f t="shared" si="75"/>
        <v>1</v>
      </c>
      <c r="V1008" s="1" t="s">
        <v>5409</v>
      </c>
      <c r="W1008" s="1" t="str">
        <f t="shared" si="78"/>
        <v>ok</v>
      </c>
    </row>
    <row r="1009" spans="1:23" ht="20.45" hidden="1" customHeight="1" x14ac:dyDescent="0.2">
      <c r="A1009" s="14">
        <f t="shared" si="79"/>
        <v>1006</v>
      </c>
      <c r="B1009" s="15" t="s">
        <v>1906</v>
      </c>
      <c r="C1009" s="15" t="s">
        <v>1907</v>
      </c>
      <c r="D1009" s="15" t="s">
        <v>68</v>
      </c>
      <c r="E1009" s="16">
        <v>0</v>
      </c>
      <c r="F1009" s="15" t="s">
        <v>69</v>
      </c>
      <c r="G1009" s="15" t="s">
        <v>70</v>
      </c>
      <c r="H1009" s="15" t="s">
        <v>71</v>
      </c>
      <c r="I1009" s="15" t="s">
        <v>70</v>
      </c>
      <c r="J1009" s="15" t="s">
        <v>70</v>
      </c>
      <c r="K1009" s="15" t="s">
        <v>70</v>
      </c>
      <c r="L1009" s="15" t="s">
        <v>70</v>
      </c>
      <c r="M1009" s="15" t="s">
        <v>70</v>
      </c>
      <c r="N1009" s="15" t="s">
        <v>71</v>
      </c>
      <c r="O1009" s="15" t="s">
        <v>70</v>
      </c>
      <c r="P1009" s="15" t="s">
        <v>69</v>
      </c>
      <c r="Q1009" s="6" t="str">
        <f t="shared" si="76"/>
        <v/>
      </c>
      <c r="R1009" s="1" t="str">
        <f t="shared" si="77"/>
        <v>Precio Regulado 2018</v>
      </c>
      <c r="U1009" s="5">
        <f t="shared" si="75"/>
        <v>1</v>
      </c>
      <c r="V1009" s="1" t="s">
        <v>71</v>
      </c>
      <c r="W1009" s="1" t="str">
        <f t="shared" si="78"/>
        <v>ok</v>
      </c>
    </row>
    <row r="1010" spans="1:23" ht="10.15" hidden="1" customHeight="1" x14ac:dyDescent="0.2">
      <c r="A1010" s="14">
        <f t="shared" si="79"/>
        <v>1007</v>
      </c>
      <c r="B1010" s="15" t="s">
        <v>1908</v>
      </c>
      <c r="C1010" s="15" t="s">
        <v>1909</v>
      </c>
      <c r="D1010" s="15">
        <v>8.0299999999999994</v>
      </c>
      <c r="E1010" s="16">
        <v>8.0299999999999994</v>
      </c>
      <c r="F1010" s="15" t="s">
        <v>79</v>
      </c>
      <c r="G1010" s="15" t="s">
        <v>70</v>
      </c>
      <c r="H1010" s="15" t="s">
        <v>80</v>
      </c>
      <c r="I1010" s="15" t="s">
        <v>70</v>
      </c>
      <c r="J1010" s="15" t="s">
        <v>70</v>
      </c>
      <c r="K1010" s="15" t="s">
        <v>70</v>
      </c>
      <c r="L1010" s="15" t="s">
        <v>70</v>
      </c>
      <c r="M1010" s="15" t="s">
        <v>70</v>
      </c>
      <c r="N1010" s="15" t="s">
        <v>80</v>
      </c>
      <c r="O1010" s="15" t="s">
        <v>70</v>
      </c>
      <c r="P1010" s="15" t="s">
        <v>79</v>
      </c>
      <c r="Q1010" s="6">
        <f t="shared" si="76"/>
        <v>0</v>
      </c>
      <c r="R1010" s="1" t="str">
        <f t="shared" si="77"/>
        <v>Estimado.rar</v>
      </c>
      <c r="U1010" s="5">
        <f t="shared" si="75"/>
        <v>1</v>
      </c>
      <c r="V1010" s="1" t="s">
        <v>5409</v>
      </c>
      <c r="W1010" s="1" t="str">
        <f t="shared" si="78"/>
        <v>ok</v>
      </c>
    </row>
    <row r="1011" spans="1:23" ht="10.15" hidden="1" customHeight="1" x14ac:dyDescent="0.2">
      <c r="A1011" s="14">
        <f t="shared" si="79"/>
        <v>1008</v>
      </c>
      <c r="B1011" s="15" t="s">
        <v>1910</v>
      </c>
      <c r="C1011" s="15" t="s">
        <v>1911</v>
      </c>
      <c r="D1011" s="15">
        <v>10.119999999999999</v>
      </c>
      <c r="E1011" s="16">
        <v>10.119999999999999</v>
      </c>
      <c r="F1011" s="15" t="s">
        <v>79</v>
      </c>
      <c r="G1011" s="15" t="s">
        <v>70</v>
      </c>
      <c r="H1011" s="15" t="s">
        <v>80</v>
      </c>
      <c r="I1011" s="15" t="s">
        <v>70</v>
      </c>
      <c r="J1011" s="15" t="s">
        <v>70</v>
      </c>
      <c r="K1011" s="15" t="s">
        <v>70</v>
      </c>
      <c r="L1011" s="15" t="s">
        <v>70</v>
      </c>
      <c r="M1011" s="15" t="s">
        <v>70</v>
      </c>
      <c r="N1011" s="15" t="s">
        <v>80</v>
      </c>
      <c r="O1011" s="15" t="s">
        <v>70</v>
      </c>
      <c r="P1011" s="15" t="s">
        <v>79</v>
      </c>
      <c r="Q1011" s="6">
        <f t="shared" si="76"/>
        <v>0</v>
      </c>
      <c r="R1011" s="1" t="str">
        <f t="shared" si="77"/>
        <v>Estimado.rar</v>
      </c>
      <c r="U1011" s="5">
        <f t="shared" si="75"/>
        <v>1</v>
      </c>
      <c r="V1011" s="1" t="s">
        <v>5409</v>
      </c>
      <c r="W1011" s="1" t="str">
        <f t="shared" si="78"/>
        <v>ok</v>
      </c>
    </row>
    <row r="1012" spans="1:23" ht="20.45" hidden="1" customHeight="1" x14ac:dyDescent="0.2">
      <c r="A1012" s="14">
        <f t="shared" si="79"/>
        <v>1009</v>
      </c>
      <c r="B1012" s="15" t="s">
        <v>1912</v>
      </c>
      <c r="C1012" s="15" t="s">
        <v>1913</v>
      </c>
      <c r="D1012" s="15" t="s">
        <v>68</v>
      </c>
      <c r="E1012" s="16">
        <v>0</v>
      </c>
      <c r="F1012" s="15" t="s">
        <v>69</v>
      </c>
      <c r="G1012" s="15" t="s">
        <v>70</v>
      </c>
      <c r="H1012" s="15" t="s">
        <v>71</v>
      </c>
      <c r="I1012" s="15" t="s">
        <v>70</v>
      </c>
      <c r="J1012" s="15" t="s">
        <v>70</v>
      </c>
      <c r="K1012" s="15" t="s">
        <v>70</v>
      </c>
      <c r="L1012" s="15" t="s">
        <v>70</v>
      </c>
      <c r="M1012" s="15" t="s">
        <v>70</v>
      </c>
      <c r="N1012" s="15" t="s">
        <v>71</v>
      </c>
      <c r="O1012" s="15" t="s">
        <v>70</v>
      </c>
      <c r="P1012" s="15" t="s">
        <v>69</v>
      </c>
      <c r="Q1012" s="6" t="str">
        <f t="shared" si="76"/>
        <v/>
      </c>
      <c r="R1012" s="1" t="str">
        <f t="shared" si="77"/>
        <v>Precio Regulado 2018</v>
      </c>
      <c r="U1012" s="5">
        <f t="shared" si="75"/>
        <v>1</v>
      </c>
      <c r="V1012" s="1" t="s">
        <v>71</v>
      </c>
      <c r="W1012" s="1" t="str">
        <f t="shared" si="78"/>
        <v>ok</v>
      </c>
    </row>
    <row r="1013" spans="1:23" ht="10.15" hidden="1" customHeight="1" x14ac:dyDescent="0.2">
      <c r="A1013" s="14">
        <f t="shared" si="79"/>
        <v>1010</v>
      </c>
      <c r="B1013" s="15" t="s">
        <v>1914</v>
      </c>
      <c r="C1013" s="15" t="s">
        <v>1915</v>
      </c>
      <c r="D1013" s="15">
        <v>11.25</v>
      </c>
      <c r="E1013" s="16">
        <v>11.25</v>
      </c>
      <c r="F1013" s="15" t="s">
        <v>79</v>
      </c>
      <c r="G1013" s="15" t="s">
        <v>70</v>
      </c>
      <c r="H1013" s="15" t="s">
        <v>80</v>
      </c>
      <c r="I1013" s="15" t="s">
        <v>70</v>
      </c>
      <c r="J1013" s="15" t="s">
        <v>70</v>
      </c>
      <c r="K1013" s="15" t="s">
        <v>70</v>
      </c>
      <c r="L1013" s="15" t="s">
        <v>70</v>
      </c>
      <c r="M1013" s="15" t="s">
        <v>70</v>
      </c>
      <c r="N1013" s="15" t="s">
        <v>80</v>
      </c>
      <c r="O1013" s="15" t="s">
        <v>70</v>
      </c>
      <c r="P1013" s="15" t="s">
        <v>79</v>
      </c>
      <c r="Q1013" s="6">
        <f t="shared" si="76"/>
        <v>0</v>
      </c>
      <c r="R1013" s="1" t="str">
        <f t="shared" si="77"/>
        <v>Estimado.rar</v>
      </c>
      <c r="U1013" s="5">
        <f t="shared" si="75"/>
        <v>1</v>
      </c>
      <c r="V1013" s="1" t="s">
        <v>5409</v>
      </c>
      <c r="W1013" s="1" t="str">
        <f t="shared" si="78"/>
        <v>ok</v>
      </c>
    </row>
    <row r="1014" spans="1:23" ht="10.15" hidden="1" customHeight="1" x14ac:dyDescent="0.2">
      <c r="A1014" s="14">
        <f t="shared" si="79"/>
        <v>1011</v>
      </c>
      <c r="B1014" s="15" t="s">
        <v>1916</v>
      </c>
      <c r="C1014" s="15" t="s">
        <v>1917</v>
      </c>
      <c r="D1014" s="15">
        <v>16.88</v>
      </c>
      <c r="E1014" s="16">
        <v>16.88</v>
      </c>
      <c r="F1014" s="15" t="s">
        <v>79</v>
      </c>
      <c r="G1014" s="15" t="s">
        <v>70</v>
      </c>
      <c r="H1014" s="15" t="s">
        <v>80</v>
      </c>
      <c r="I1014" s="15" t="s">
        <v>70</v>
      </c>
      <c r="J1014" s="15" t="s">
        <v>70</v>
      </c>
      <c r="K1014" s="15" t="s">
        <v>70</v>
      </c>
      <c r="L1014" s="15" t="s">
        <v>70</v>
      </c>
      <c r="M1014" s="15" t="s">
        <v>70</v>
      </c>
      <c r="N1014" s="15" t="s">
        <v>80</v>
      </c>
      <c r="O1014" s="15" t="s">
        <v>70</v>
      </c>
      <c r="P1014" s="15" t="s">
        <v>79</v>
      </c>
      <c r="Q1014" s="6">
        <f t="shared" si="76"/>
        <v>0</v>
      </c>
      <c r="R1014" s="1" t="str">
        <f t="shared" si="77"/>
        <v>Estimado.rar</v>
      </c>
      <c r="U1014" s="5">
        <f t="shared" si="75"/>
        <v>1</v>
      </c>
      <c r="V1014" s="1" t="s">
        <v>5409</v>
      </c>
      <c r="W1014" s="1" t="str">
        <f t="shared" si="78"/>
        <v>ok</v>
      </c>
    </row>
    <row r="1015" spans="1:23" ht="10.15" hidden="1" customHeight="1" x14ac:dyDescent="0.2">
      <c r="A1015" s="14">
        <f t="shared" si="79"/>
        <v>1012</v>
      </c>
      <c r="B1015" s="15" t="s">
        <v>1918</v>
      </c>
      <c r="C1015" s="15" t="s">
        <v>1919</v>
      </c>
      <c r="D1015" s="15">
        <v>2.7</v>
      </c>
      <c r="E1015" s="16">
        <v>2.6997274845496708</v>
      </c>
      <c r="F1015" s="15" t="s">
        <v>79</v>
      </c>
      <c r="G1015" s="15" t="s">
        <v>70</v>
      </c>
      <c r="H1015" s="15" t="s">
        <v>80</v>
      </c>
      <c r="I1015" s="15" t="s">
        <v>70</v>
      </c>
      <c r="J1015" s="15" t="s">
        <v>70</v>
      </c>
      <c r="K1015" s="15" t="s">
        <v>70</v>
      </c>
      <c r="L1015" s="15" t="s">
        <v>70</v>
      </c>
      <c r="M1015" s="15" t="s">
        <v>70</v>
      </c>
      <c r="N1015" s="15" t="s">
        <v>80</v>
      </c>
      <c r="O1015" s="15" t="s">
        <v>70</v>
      </c>
      <c r="P1015" s="15" t="s">
        <v>79</v>
      </c>
      <c r="Q1015" s="6">
        <f t="shared" si="76"/>
        <v>-1.0093164827018608E-4</v>
      </c>
      <c r="R1015" s="1" t="str">
        <f t="shared" si="77"/>
        <v>Estimado.rar</v>
      </c>
      <c r="U1015" s="5">
        <f t="shared" si="75"/>
        <v>1</v>
      </c>
      <c r="V1015" s="1" t="s">
        <v>5409</v>
      </c>
      <c r="W1015" s="1" t="str">
        <f t="shared" si="78"/>
        <v>ok</v>
      </c>
    </row>
    <row r="1016" spans="1:23" ht="10.15" hidden="1" customHeight="1" x14ac:dyDescent="0.2">
      <c r="A1016" s="14">
        <f t="shared" si="79"/>
        <v>1013</v>
      </c>
      <c r="B1016" s="15" t="s">
        <v>1920</v>
      </c>
      <c r="C1016" s="15" t="s">
        <v>1921</v>
      </c>
      <c r="D1016" s="15">
        <v>7.15</v>
      </c>
      <c r="E1016" s="16">
        <v>7.1492783387148684</v>
      </c>
      <c r="F1016" s="15" t="s">
        <v>79</v>
      </c>
      <c r="G1016" s="15" t="s">
        <v>70</v>
      </c>
      <c r="H1016" s="15" t="s">
        <v>80</v>
      </c>
      <c r="I1016" s="15" t="s">
        <v>70</v>
      </c>
      <c r="J1016" s="15" t="s">
        <v>70</v>
      </c>
      <c r="K1016" s="15" t="s">
        <v>70</v>
      </c>
      <c r="L1016" s="15" t="s">
        <v>70</v>
      </c>
      <c r="M1016" s="15" t="s">
        <v>70</v>
      </c>
      <c r="N1016" s="15" t="s">
        <v>80</v>
      </c>
      <c r="O1016" s="15" t="s">
        <v>70</v>
      </c>
      <c r="P1016" s="15" t="s">
        <v>79</v>
      </c>
      <c r="Q1016" s="6">
        <f t="shared" si="76"/>
        <v>-1.0093164827018608E-4</v>
      </c>
      <c r="R1016" s="1" t="str">
        <f t="shared" si="77"/>
        <v>Estimado.rar</v>
      </c>
      <c r="U1016" s="5">
        <f t="shared" si="75"/>
        <v>1</v>
      </c>
      <c r="V1016" s="1" t="s">
        <v>5409</v>
      </c>
      <c r="W1016" s="1" t="str">
        <f t="shared" si="78"/>
        <v>ok</v>
      </c>
    </row>
    <row r="1017" spans="1:23" ht="10.15" hidden="1" customHeight="1" x14ac:dyDescent="0.2">
      <c r="A1017" s="14">
        <f t="shared" si="79"/>
        <v>1014</v>
      </c>
      <c r="B1017" s="15" t="s">
        <v>1922</v>
      </c>
      <c r="C1017" s="15" t="s">
        <v>1923</v>
      </c>
      <c r="D1017" s="15">
        <v>14.05</v>
      </c>
      <c r="E1017" s="16">
        <v>14.048581910341804</v>
      </c>
      <c r="F1017" s="15" t="s">
        <v>79</v>
      </c>
      <c r="G1017" s="15" t="s">
        <v>70</v>
      </c>
      <c r="H1017" s="15" t="s">
        <v>80</v>
      </c>
      <c r="I1017" s="15" t="s">
        <v>70</v>
      </c>
      <c r="J1017" s="15" t="s">
        <v>70</v>
      </c>
      <c r="K1017" s="15" t="s">
        <v>70</v>
      </c>
      <c r="L1017" s="15" t="s">
        <v>70</v>
      </c>
      <c r="M1017" s="15" t="s">
        <v>70</v>
      </c>
      <c r="N1017" s="15" t="s">
        <v>80</v>
      </c>
      <c r="O1017" s="15" t="s">
        <v>70</v>
      </c>
      <c r="P1017" s="15" t="s">
        <v>79</v>
      </c>
      <c r="Q1017" s="6">
        <f t="shared" si="76"/>
        <v>-1.0093164827018608E-4</v>
      </c>
      <c r="R1017" s="1" t="str">
        <f t="shared" si="77"/>
        <v>Estimado.rar</v>
      </c>
      <c r="U1017" s="5">
        <f t="shared" si="75"/>
        <v>1</v>
      </c>
      <c r="V1017" s="1" t="s">
        <v>5409</v>
      </c>
      <c r="W1017" s="1" t="str">
        <f t="shared" si="78"/>
        <v>ok</v>
      </c>
    </row>
    <row r="1018" spans="1:23" ht="20.45" hidden="1" customHeight="1" x14ac:dyDescent="0.2">
      <c r="A1018" s="14">
        <f t="shared" si="79"/>
        <v>1015</v>
      </c>
      <c r="B1018" s="15" t="s">
        <v>1924</v>
      </c>
      <c r="C1018" s="15" t="s">
        <v>1925</v>
      </c>
      <c r="D1018" s="15">
        <v>0.93</v>
      </c>
      <c r="E1018" s="16">
        <v>0.93</v>
      </c>
      <c r="F1018" s="15" t="s">
        <v>60</v>
      </c>
      <c r="G1018" s="15">
        <v>400</v>
      </c>
      <c r="H1018" s="15" t="s">
        <v>1848</v>
      </c>
      <c r="I1018" s="15" t="s">
        <v>84</v>
      </c>
      <c r="J1018" s="15" t="s">
        <v>93</v>
      </c>
      <c r="K1018" s="15" t="s">
        <v>1849</v>
      </c>
      <c r="L1018" s="15">
        <v>43050</v>
      </c>
      <c r="M1018" s="15" t="s">
        <v>1848</v>
      </c>
      <c r="N1018" s="15" t="s">
        <v>65</v>
      </c>
      <c r="O1018" s="15">
        <v>400</v>
      </c>
      <c r="P1018" s="15" t="s">
        <v>60</v>
      </c>
      <c r="Q1018" s="6">
        <f t="shared" si="76"/>
        <v>0</v>
      </c>
      <c r="R1018" s="1" t="str">
        <f t="shared" si="77"/>
        <v>ELOR Factura 0002-007292G-130-2017</v>
      </c>
      <c r="U1018" s="5">
        <f t="shared" si="75"/>
        <v>1</v>
      </c>
      <c r="V1018" s="1" t="s">
        <v>1848</v>
      </c>
      <c r="W1018" s="1" t="str">
        <f t="shared" si="78"/>
        <v>ok</v>
      </c>
    </row>
    <row r="1019" spans="1:23" ht="10.15" hidden="1" customHeight="1" x14ac:dyDescent="0.2">
      <c r="A1019" s="14">
        <f t="shared" si="79"/>
        <v>1016</v>
      </c>
      <c r="B1019" s="15" t="s">
        <v>1926</v>
      </c>
      <c r="C1019" s="15" t="s">
        <v>1927</v>
      </c>
      <c r="D1019" s="15">
        <v>1.76</v>
      </c>
      <c r="E1019" s="16">
        <v>1.68</v>
      </c>
      <c r="F1019" s="15" t="s">
        <v>60</v>
      </c>
      <c r="G1019" s="15">
        <v>100</v>
      </c>
      <c r="H1019" s="15" t="s">
        <v>1928</v>
      </c>
      <c r="I1019" s="15" t="s">
        <v>62</v>
      </c>
      <c r="J1019" s="15" t="s">
        <v>93</v>
      </c>
      <c r="K1019" s="15" t="s">
        <v>1929</v>
      </c>
      <c r="L1019" s="15">
        <v>43298</v>
      </c>
      <c r="M1019" s="15" t="s">
        <v>1928</v>
      </c>
      <c r="N1019" s="15" t="s">
        <v>65</v>
      </c>
      <c r="O1019" s="15">
        <v>100</v>
      </c>
      <c r="P1019" s="15" t="s">
        <v>60</v>
      </c>
      <c r="Q1019" s="6">
        <f t="shared" si="76"/>
        <v>-4.5454545454545525E-2</v>
      </c>
      <c r="R1019" s="1" t="str">
        <f t="shared" si="77"/>
        <v>FACTURA 0001-0002248-KRAL</v>
      </c>
      <c r="U1019" s="5">
        <f t="shared" si="75"/>
        <v>1</v>
      </c>
      <c r="V1019" s="1" t="s">
        <v>1928</v>
      </c>
      <c r="W1019" s="1" t="str">
        <f t="shared" si="78"/>
        <v>ok</v>
      </c>
    </row>
    <row r="1020" spans="1:23" ht="20.45" hidden="1" customHeight="1" x14ac:dyDescent="0.2">
      <c r="A1020" s="14">
        <f t="shared" si="79"/>
        <v>1017</v>
      </c>
      <c r="B1020" s="15" t="s">
        <v>1930</v>
      </c>
      <c r="C1020" s="15" t="s">
        <v>1931</v>
      </c>
      <c r="D1020" s="15">
        <v>0.96</v>
      </c>
      <c r="E1020" s="16">
        <v>0.96</v>
      </c>
      <c r="F1020" s="15" t="s">
        <v>60</v>
      </c>
      <c r="G1020" s="15">
        <v>500</v>
      </c>
      <c r="H1020" s="15" t="s">
        <v>1848</v>
      </c>
      <c r="I1020" s="15" t="s">
        <v>84</v>
      </c>
      <c r="J1020" s="15" t="s">
        <v>93</v>
      </c>
      <c r="K1020" s="15" t="s">
        <v>1849</v>
      </c>
      <c r="L1020" s="15">
        <v>43050</v>
      </c>
      <c r="M1020" s="15" t="s">
        <v>1848</v>
      </c>
      <c r="N1020" s="15" t="s">
        <v>65</v>
      </c>
      <c r="O1020" s="15">
        <v>500</v>
      </c>
      <c r="P1020" s="15" t="s">
        <v>60</v>
      </c>
      <c r="Q1020" s="6">
        <f t="shared" si="76"/>
        <v>0</v>
      </c>
      <c r="R1020" s="1" t="str">
        <f t="shared" si="77"/>
        <v>ELOR Factura 0002-007292G-130-2017</v>
      </c>
      <c r="U1020" s="5">
        <f t="shared" si="75"/>
        <v>1</v>
      </c>
      <c r="V1020" s="1" t="s">
        <v>1848</v>
      </c>
      <c r="W1020" s="1" t="str">
        <f t="shared" si="78"/>
        <v>ok</v>
      </c>
    </row>
    <row r="1021" spans="1:23" ht="20.45" hidden="1" customHeight="1" x14ac:dyDescent="0.2">
      <c r="A1021" s="14">
        <f t="shared" si="79"/>
        <v>1018</v>
      </c>
      <c r="B1021" s="15" t="s">
        <v>1932</v>
      </c>
      <c r="C1021" s="15" t="s">
        <v>1933</v>
      </c>
      <c r="D1021" s="15">
        <v>1.08</v>
      </c>
      <c r="E1021" s="16">
        <v>1.01</v>
      </c>
      <c r="F1021" s="15" t="s">
        <v>60</v>
      </c>
      <c r="G1021" s="15">
        <v>115</v>
      </c>
      <c r="H1021" s="15" t="s">
        <v>1934</v>
      </c>
      <c r="I1021" s="15" t="s">
        <v>62</v>
      </c>
      <c r="J1021" s="15" t="s">
        <v>221</v>
      </c>
      <c r="K1021" s="15" t="s">
        <v>64</v>
      </c>
      <c r="L1021" s="15">
        <v>43153</v>
      </c>
      <c r="M1021" s="15" t="s">
        <v>1934</v>
      </c>
      <c r="N1021" s="15" t="s">
        <v>65</v>
      </c>
      <c r="O1021" s="15">
        <v>115</v>
      </c>
      <c r="P1021" s="15" t="s">
        <v>60</v>
      </c>
      <c r="Q1021" s="6">
        <f t="shared" si="76"/>
        <v>-6.4814814814814881E-2</v>
      </c>
      <c r="R1021" s="1" t="str">
        <f t="shared" si="77"/>
        <v>ORDEN DE COMPRA 1210014964-MATERIALESGROUP</v>
      </c>
      <c r="U1021" s="5">
        <f t="shared" si="75"/>
        <v>1</v>
      </c>
      <c r="V1021" s="1" t="s">
        <v>1934</v>
      </c>
      <c r="W1021" s="1" t="str">
        <f t="shared" si="78"/>
        <v>ok</v>
      </c>
    </row>
    <row r="1022" spans="1:23" ht="20.45" hidden="1" customHeight="1" x14ac:dyDescent="0.2">
      <c r="A1022" s="14">
        <f t="shared" si="79"/>
        <v>1019</v>
      </c>
      <c r="B1022" s="15" t="s">
        <v>1935</v>
      </c>
      <c r="C1022" s="15" t="s">
        <v>1936</v>
      </c>
      <c r="D1022" s="15">
        <v>1.18</v>
      </c>
      <c r="E1022" s="16">
        <v>1.01</v>
      </c>
      <c r="F1022" s="15" t="s">
        <v>60</v>
      </c>
      <c r="G1022" s="15">
        <v>280</v>
      </c>
      <c r="H1022" s="15" t="s">
        <v>1934</v>
      </c>
      <c r="I1022" s="15" t="s">
        <v>62</v>
      </c>
      <c r="J1022" s="15" t="s">
        <v>221</v>
      </c>
      <c r="K1022" s="15" t="s">
        <v>64</v>
      </c>
      <c r="L1022" s="15">
        <v>43153</v>
      </c>
      <c r="M1022" s="15" t="s">
        <v>1934</v>
      </c>
      <c r="N1022" s="15" t="s">
        <v>65</v>
      </c>
      <c r="O1022" s="15">
        <v>280</v>
      </c>
      <c r="P1022" s="15" t="s">
        <v>60</v>
      </c>
      <c r="Q1022" s="6">
        <f t="shared" si="76"/>
        <v>-0.14406779661016944</v>
      </c>
      <c r="R1022" s="1" t="str">
        <f t="shared" si="77"/>
        <v>ORDEN DE COMPRA 1210014964-MATERIALESGROUP</v>
      </c>
      <c r="U1022" s="5">
        <f t="shared" si="75"/>
        <v>1</v>
      </c>
      <c r="V1022" s="1" t="s">
        <v>1934</v>
      </c>
      <c r="W1022" s="1" t="str">
        <f t="shared" si="78"/>
        <v>ok</v>
      </c>
    </row>
    <row r="1023" spans="1:23" ht="20.45" hidden="1" customHeight="1" x14ac:dyDescent="0.2">
      <c r="A1023" s="14">
        <f t="shared" si="79"/>
        <v>1020</v>
      </c>
      <c r="B1023" s="15" t="s">
        <v>1937</v>
      </c>
      <c r="C1023" s="15" t="s">
        <v>1938</v>
      </c>
      <c r="D1023" s="15">
        <v>1.18</v>
      </c>
      <c r="E1023" s="16">
        <v>1.1100000000000001</v>
      </c>
      <c r="F1023" s="15" t="s">
        <v>60</v>
      </c>
      <c r="G1023" s="15">
        <v>300</v>
      </c>
      <c r="H1023" s="15" t="s">
        <v>1939</v>
      </c>
      <c r="I1023" s="15" t="s">
        <v>62</v>
      </c>
      <c r="J1023" s="15" t="s">
        <v>93</v>
      </c>
      <c r="K1023" s="15" t="s">
        <v>1940</v>
      </c>
      <c r="L1023" s="15">
        <v>43050</v>
      </c>
      <c r="M1023" s="15" t="s">
        <v>1939</v>
      </c>
      <c r="N1023" s="15" t="s">
        <v>65</v>
      </c>
      <c r="O1023" s="15">
        <v>300</v>
      </c>
      <c r="P1023" s="15" t="s">
        <v>60</v>
      </c>
      <c r="Q1023" s="6">
        <f t="shared" si="76"/>
        <v>-5.9322033898304927E-2</v>
      </c>
      <c r="R1023" s="1" t="str">
        <f t="shared" si="77"/>
        <v>FACTURA 0002-007292-STRONGER</v>
      </c>
      <c r="U1023" s="5">
        <f t="shared" si="75"/>
        <v>1</v>
      </c>
      <c r="V1023" s="1" t="s">
        <v>1939</v>
      </c>
      <c r="W1023" s="1" t="str">
        <f t="shared" si="78"/>
        <v>ok</v>
      </c>
    </row>
    <row r="1024" spans="1:23" ht="20.45" hidden="1" customHeight="1" x14ac:dyDescent="0.2">
      <c r="A1024" s="14">
        <f t="shared" si="79"/>
        <v>1021</v>
      </c>
      <c r="B1024" s="15" t="s">
        <v>1941</v>
      </c>
      <c r="C1024" s="15" t="s">
        <v>1942</v>
      </c>
      <c r="D1024" s="15">
        <v>1.29</v>
      </c>
      <c r="E1024" s="16">
        <v>1.27</v>
      </c>
      <c r="F1024" s="15" t="s">
        <v>60</v>
      </c>
      <c r="G1024" s="15">
        <v>150</v>
      </c>
      <c r="H1024" s="15" t="s">
        <v>1943</v>
      </c>
      <c r="I1024" s="15" t="s">
        <v>62</v>
      </c>
      <c r="J1024" s="15" t="s">
        <v>221</v>
      </c>
      <c r="K1024" s="15" t="s">
        <v>64</v>
      </c>
      <c r="L1024" s="15">
        <v>43347</v>
      </c>
      <c r="M1024" s="15" t="s">
        <v>1943</v>
      </c>
      <c r="N1024" s="15" t="s">
        <v>65</v>
      </c>
      <c r="O1024" s="15">
        <v>150</v>
      </c>
      <c r="P1024" s="15" t="s">
        <v>60</v>
      </c>
      <c r="Q1024" s="6">
        <f t="shared" si="76"/>
        <v>-1.5503875968992276E-2</v>
      </c>
      <c r="R1024" s="1" t="str">
        <f t="shared" si="77"/>
        <v>ORDEN DE COMPRA 1210015459-MATERIALESGROUP</v>
      </c>
      <c r="U1024" s="5">
        <f t="shared" si="75"/>
        <v>1</v>
      </c>
      <c r="V1024" s="1" t="s">
        <v>1943</v>
      </c>
      <c r="W1024" s="1" t="str">
        <f t="shared" si="78"/>
        <v>ok</v>
      </c>
    </row>
    <row r="1025" spans="1:23" ht="20.45" hidden="1" customHeight="1" x14ac:dyDescent="0.2">
      <c r="A1025" s="14">
        <f t="shared" si="79"/>
        <v>1022</v>
      </c>
      <c r="B1025" s="15" t="s">
        <v>1944</v>
      </c>
      <c r="C1025" s="15" t="s">
        <v>1945</v>
      </c>
      <c r="D1025" s="15">
        <v>1.31</v>
      </c>
      <c r="E1025" s="16">
        <v>1.27</v>
      </c>
      <c r="F1025" s="15" t="s">
        <v>60</v>
      </c>
      <c r="G1025" s="15">
        <v>140</v>
      </c>
      <c r="H1025" s="15" t="s">
        <v>1943</v>
      </c>
      <c r="I1025" s="15" t="s">
        <v>62</v>
      </c>
      <c r="J1025" s="15" t="s">
        <v>221</v>
      </c>
      <c r="K1025" s="15" t="s">
        <v>64</v>
      </c>
      <c r="L1025" s="15">
        <v>43347</v>
      </c>
      <c r="M1025" s="15" t="s">
        <v>1943</v>
      </c>
      <c r="N1025" s="15" t="s">
        <v>65</v>
      </c>
      <c r="O1025" s="15">
        <v>140</v>
      </c>
      <c r="P1025" s="15" t="s">
        <v>60</v>
      </c>
      <c r="Q1025" s="6">
        <f t="shared" si="76"/>
        <v>-3.0534351145038219E-2</v>
      </c>
      <c r="R1025" s="1" t="str">
        <f t="shared" si="77"/>
        <v>ORDEN DE COMPRA 1210015459-MATERIALESGROUP</v>
      </c>
      <c r="U1025" s="5">
        <f t="shared" si="75"/>
        <v>1</v>
      </c>
      <c r="V1025" s="1" t="s">
        <v>1943</v>
      </c>
      <c r="W1025" s="1" t="str">
        <f t="shared" si="78"/>
        <v>ok</v>
      </c>
    </row>
    <row r="1026" spans="1:23" ht="20.45" hidden="1" customHeight="1" x14ac:dyDescent="0.2">
      <c r="A1026" s="14">
        <f t="shared" si="79"/>
        <v>1023</v>
      </c>
      <c r="B1026" s="15" t="s">
        <v>1946</v>
      </c>
      <c r="C1026" s="15" t="s">
        <v>1947</v>
      </c>
      <c r="D1026" s="15">
        <v>1.4</v>
      </c>
      <c r="E1026" s="16">
        <v>1.27</v>
      </c>
      <c r="F1026" s="15" t="s">
        <v>60</v>
      </c>
      <c r="G1026" s="15">
        <v>100</v>
      </c>
      <c r="H1026" s="15" t="s">
        <v>1943</v>
      </c>
      <c r="I1026" s="15" t="s">
        <v>62</v>
      </c>
      <c r="J1026" s="15" t="s">
        <v>221</v>
      </c>
      <c r="K1026" s="15" t="s">
        <v>64</v>
      </c>
      <c r="L1026" s="15">
        <v>43347</v>
      </c>
      <c r="M1026" s="15" t="s">
        <v>1943</v>
      </c>
      <c r="N1026" s="15" t="s">
        <v>65</v>
      </c>
      <c r="O1026" s="15">
        <v>100</v>
      </c>
      <c r="P1026" s="15" t="s">
        <v>60</v>
      </c>
      <c r="Q1026" s="6">
        <f t="shared" si="76"/>
        <v>-9.2857142857142749E-2</v>
      </c>
      <c r="R1026" s="1" t="str">
        <f t="shared" si="77"/>
        <v>ORDEN DE COMPRA 1210015459-MATERIALESGROUP</v>
      </c>
      <c r="U1026" s="5">
        <f t="shared" si="75"/>
        <v>1</v>
      </c>
      <c r="V1026" s="1" t="s">
        <v>1943</v>
      </c>
      <c r="W1026" s="1" t="str">
        <f t="shared" si="78"/>
        <v>ok</v>
      </c>
    </row>
    <row r="1027" spans="1:23" ht="10.15" hidden="1" customHeight="1" x14ac:dyDescent="0.2">
      <c r="A1027" s="14">
        <f t="shared" si="79"/>
        <v>1024</v>
      </c>
      <c r="B1027" s="15" t="s">
        <v>1948</v>
      </c>
      <c r="C1027" s="15" t="s">
        <v>1949</v>
      </c>
      <c r="D1027" s="15">
        <v>1.38</v>
      </c>
      <c r="E1027" s="16">
        <v>1.38</v>
      </c>
      <c r="F1027" s="15" t="s">
        <v>60</v>
      </c>
      <c r="G1027" s="15">
        <v>200</v>
      </c>
      <c r="H1027" s="15" t="s">
        <v>1950</v>
      </c>
      <c r="I1027" s="15" t="s">
        <v>62</v>
      </c>
      <c r="J1027" s="15" t="s">
        <v>221</v>
      </c>
      <c r="K1027" s="15" t="s">
        <v>64</v>
      </c>
      <c r="L1027" s="15">
        <v>42797</v>
      </c>
      <c r="M1027" s="15" t="s">
        <v>1950</v>
      </c>
      <c r="N1027" s="15" t="s">
        <v>65</v>
      </c>
      <c r="O1027" s="15">
        <v>200</v>
      </c>
      <c r="P1027" s="15" t="s">
        <v>60</v>
      </c>
      <c r="Q1027" s="6">
        <f t="shared" si="76"/>
        <v>0</v>
      </c>
      <c r="R1027" s="1" t="str">
        <f t="shared" si="77"/>
        <v>ELNO Orden de Compra 1210014025</v>
      </c>
      <c r="U1027" s="5">
        <f t="shared" ref="U1027:U1090" si="80">+COUNTIF($B$3:$B$2641,B1027)</f>
        <v>1</v>
      </c>
      <c r="V1027" s="1" t="s">
        <v>1950</v>
      </c>
      <c r="W1027" s="1" t="str">
        <f t="shared" si="78"/>
        <v>ok</v>
      </c>
    </row>
    <row r="1028" spans="1:23" ht="20.45" hidden="1" customHeight="1" x14ac:dyDescent="0.2">
      <c r="A1028" s="14">
        <f t="shared" si="79"/>
        <v>1025</v>
      </c>
      <c r="B1028" s="15" t="s">
        <v>1951</v>
      </c>
      <c r="C1028" s="15" t="s">
        <v>1952</v>
      </c>
      <c r="D1028" s="15">
        <v>1.5</v>
      </c>
      <c r="E1028" s="16">
        <v>1.5</v>
      </c>
      <c r="F1028" s="15" t="s">
        <v>60</v>
      </c>
      <c r="G1028" s="15">
        <v>200</v>
      </c>
      <c r="H1028" s="15" t="s">
        <v>1848</v>
      </c>
      <c r="I1028" s="15" t="s">
        <v>84</v>
      </c>
      <c r="J1028" s="15" t="s">
        <v>93</v>
      </c>
      <c r="K1028" s="15" t="s">
        <v>1849</v>
      </c>
      <c r="L1028" s="15">
        <v>43050</v>
      </c>
      <c r="M1028" s="15" t="s">
        <v>1848</v>
      </c>
      <c r="N1028" s="15" t="s">
        <v>65</v>
      </c>
      <c r="O1028" s="15">
        <v>200</v>
      </c>
      <c r="P1028" s="15" t="s">
        <v>60</v>
      </c>
      <c r="Q1028" s="6">
        <f t="shared" ref="Q1028:Q1091" si="81">+IFERROR(E1028/D1028-1,"")</f>
        <v>0</v>
      </c>
      <c r="R1028" s="1" t="str">
        <f t="shared" ref="R1028:R1091" si="82">+IF(N1028="Sustento",H1028,IF(N1028="Precio regulado 2018",N1028,IF(N1028="Estimado","Estimado.rar",N1028)))</f>
        <v>ELOR Factura 0002-007292G-130-2017</v>
      </c>
      <c r="U1028" s="5">
        <f t="shared" si="80"/>
        <v>1</v>
      </c>
      <c r="V1028" s="1" t="s">
        <v>1848</v>
      </c>
      <c r="W1028" s="1" t="str">
        <f t="shared" ref="W1028:W1091" si="83">+IF(R1028=V1028,"ok","revisamos")</f>
        <v>ok</v>
      </c>
    </row>
    <row r="1029" spans="1:23" ht="20.45" hidden="1" customHeight="1" x14ac:dyDescent="0.2">
      <c r="A1029" s="14">
        <f t="shared" ref="A1029:A1092" si="84">+A1028+1</f>
        <v>1026</v>
      </c>
      <c r="B1029" s="15" t="s">
        <v>1953</v>
      </c>
      <c r="C1029" s="15" t="s">
        <v>1954</v>
      </c>
      <c r="D1029" s="15">
        <v>1.75</v>
      </c>
      <c r="E1029" s="16">
        <v>1.8</v>
      </c>
      <c r="F1029" s="15" t="s">
        <v>60</v>
      </c>
      <c r="G1029" s="15">
        <v>150</v>
      </c>
      <c r="H1029" s="15" t="s">
        <v>1939</v>
      </c>
      <c r="I1029" s="15" t="s">
        <v>62</v>
      </c>
      <c r="J1029" s="15" t="s">
        <v>93</v>
      </c>
      <c r="K1029" s="15" t="s">
        <v>1940</v>
      </c>
      <c r="L1029" s="15">
        <v>43050</v>
      </c>
      <c r="M1029" s="15" t="s">
        <v>1939</v>
      </c>
      <c r="N1029" s="15" t="s">
        <v>65</v>
      </c>
      <c r="O1029" s="15">
        <v>150</v>
      </c>
      <c r="P1029" s="15" t="s">
        <v>60</v>
      </c>
      <c r="Q1029" s="6">
        <f t="shared" si="81"/>
        <v>2.8571428571428692E-2</v>
      </c>
      <c r="R1029" s="1" t="str">
        <f t="shared" si="82"/>
        <v>FACTURA 0002-007292-STRONGER</v>
      </c>
      <c r="U1029" s="5">
        <f t="shared" si="80"/>
        <v>1</v>
      </c>
      <c r="V1029" s="1" t="s">
        <v>1939</v>
      </c>
      <c r="W1029" s="1" t="str">
        <f t="shared" si="83"/>
        <v>ok</v>
      </c>
    </row>
    <row r="1030" spans="1:23" ht="10.15" hidden="1" customHeight="1" x14ac:dyDescent="0.2">
      <c r="A1030" s="14">
        <f t="shared" si="84"/>
        <v>1027</v>
      </c>
      <c r="B1030" s="15" t="s">
        <v>1955</v>
      </c>
      <c r="C1030" s="15" t="s">
        <v>1956</v>
      </c>
      <c r="D1030" s="15">
        <v>2.4700000000000002</v>
      </c>
      <c r="E1030" s="16">
        <v>2.4700000000000002</v>
      </c>
      <c r="F1030" s="15" t="s">
        <v>60</v>
      </c>
      <c r="G1030" s="15">
        <v>200</v>
      </c>
      <c r="H1030" s="15" t="s">
        <v>1950</v>
      </c>
      <c r="I1030" s="15" t="s">
        <v>62</v>
      </c>
      <c r="J1030" s="15" t="s">
        <v>221</v>
      </c>
      <c r="K1030" s="15" t="s">
        <v>64</v>
      </c>
      <c r="L1030" s="15">
        <v>42797</v>
      </c>
      <c r="M1030" s="15" t="s">
        <v>1950</v>
      </c>
      <c r="N1030" s="15" t="s">
        <v>65</v>
      </c>
      <c r="O1030" s="15">
        <v>200</v>
      </c>
      <c r="P1030" s="15" t="s">
        <v>60</v>
      </c>
      <c r="Q1030" s="6">
        <f t="shared" si="81"/>
        <v>0</v>
      </c>
      <c r="R1030" s="1" t="str">
        <f t="shared" si="82"/>
        <v>ELNO Orden de Compra 1210014025</v>
      </c>
      <c r="U1030" s="5">
        <f t="shared" si="80"/>
        <v>1</v>
      </c>
      <c r="V1030" s="1" t="s">
        <v>1950</v>
      </c>
      <c r="W1030" s="1" t="str">
        <f t="shared" si="83"/>
        <v>ok</v>
      </c>
    </row>
    <row r="1031" spans="1:23" ht="20.45" hidden="1" customHeight="1" x14ac:dyDescent="0.2">
      <c r="A1031" s="14">
        <f t="shared" si="84"/>
        <v>1028</v>
      </c>
      <c r="B1031" s="15" t="s">
        <v>1957</v>
      </c>
      <c r="C1031" s="15" t="s">
        <v>1958</v>
      </c>
      <c r="D1031" s="15">
        <v>3.04</v>
      </c>
      <c r="E1031" s="16">
        <v>3.36</v>
      </c>
      <c r="F1031" s="15" t="s">
        <v>60</v>
      </c>
      <c r="G1031" s="15">
        <v>60</v>
      </c>
      <c r="H1031" s="15" t="s">
        <v>1939</v>
      </c>
      <c r="I1031" s="15" t="s">
        <v>62</v>
      </c>
      <c r="J1031" s="15" t="s">
        <v>93</v>
      </c>
      <c r="K1031" s="15" t="s">
        <v>1940</v>
      </c>
      <c r="L1031" s="15">
        <v>43050</v>
      </c>
      <c r="M1031" s="15" t="s">
        <v>1939</v>
      </c>
      <c r="N1031" s="15" t="s">
        <v>65</v>
      </c>
      <c r="O1031" s="15">
        <v>60</v>
      </c>
      <c r="P1031" s="15" t="s">
        <v>60</v>
      </c>
      <c r="Q1031" s="6">
        <f t="shared" si="81"/>
        <v>0.10526315789473673</v>
      </c>
      <c r="R1031" s="1" t="str">
        <f t="shared" si="82"/>
        <v>FACTURA 0002-007292-STRONGER</v>
      </c>
      <c r="U1031" s="5">
        <f t="shared" si="80"/>
        <v>1</v>
      </c>
      <c r="V1031" s="1" t="s">
        <v>1939</v>
      </c>
      <c r="W1031" s="1" t="str">
        <f t="shared" si="83"/>
        <v>ok</v>
      </c>
    </row>
    <row r="1032" spans="1:23" ht="20.45" hidden="1" customHeight="1" x14ac:dyDescent="0.2">
      <c r="A1032" s="14">
        <f t="shared" si="84"/>
        <v>1029</v>
      </c>
      <c r="B1032" s="15" t="s">
        <v>1959</v>
      </c>
      <c r="C1032" s="15" t="s">
        <v>1960</v>
      </c>
      <c r="D1032" s="15">
        <v>4.22</v>
      </c>
      <c r="E1032" s="16">
        <v>4.22</v>
      </c>
      <c r="F1032" s="15" t="s">
        <v>60</v>
      </c>
      <c r="G1032" s="15">
        <v>60</v>
      </c>
      <c r="H1032" s="15" t="s">
        <v>1848</v>
      </c>
      <c r="I1032" s="15" t="s">
        <v>84</v>
      </c>
      <c r="J1032" s="15" t="s">
        <v>93</v>
      </c>
      <c r="K1032" s="15" t="s">
        <v>1849</v>
      </c>
      <c r="L1032" s="15">
        <v>43050</v>
      </c>
      <c r="M1032" s="15" t="s">
        <v>1848</v>
      </c>
      <c r="N1032" s="15" t="s">
        <v>65</v>
      </c>
      <c r="O1032" s="15">
        <v>60</v>
      </c>
      <c r="P1032" s="15" t="s">
        <v>60</v>
      </c>
      <c r="Q1032" s="6">
        <f t="shared" si="81"/>
        <v>0</v>
      </c>
      <c r="R1032" s="1" t="str">
        <f t="shared" si="82"/>
        <v>ELOR Factura 0002-007292G-130-2017</v>
      </c>
      <c r="U1032" s="5">
        <f t="shared" si="80"/>
        <v>1</v>
      </c>
      <c r="V1032" s="1" t="s">
        <v>1848</v>
      </c>
      <c r="W1032" s="1" t="str">
        <f t="shared" si="83"/>
        <v>ok</v>
      </c>
    </row>
    <row r="1033" spans="1:23" ht="10.15" hidden="1" customHeight="1" x14ac:dyDescent="0.2">
      <c r="A1033" s="14">
        <f t="shared" si="84"/>
        <v>1030</v>
      </c>
      <c r="B1033" s="15" t="s">
        <v>1961</v>
      </c>
      <c r="C1033" s="15" t="s">
        <v>1962</v>
      </c>
      <c r="D1033" s="15">
        <v>5.17</v>
      </c>
      <c r="E1033" s="16">
        <v>5.17</v>
      </c>
      <c r="F1033" s="15" t="s">
        <v>79</v>
      </c>
      <c r="G1033" s="15" t="s">
        <v>70</v>
      </c>
      <c r="H1033" s="15" t="s">
        <v>80</v>
      </c>
      <c r="I1033" s="15" t="s">
        <v>70</v>
      </c>
      <c r="J1033" s="15" t="s">
        <v>70</v>
      </c>
      <c r="K1033" s="15" t="s">
        <v>70</v>
      </c>
      <c r="L1033" s="15" t="s">
        <v>70</v>
      </c>
      <c r="M1033" s="15" t="s">
        <v>70</v>
      </c>
      <c r="N1033" s="15" t="s">
        <v>80</v>
      </c>
      <c r="O1033" s="15" t="s">
        <v>70</v>
      </c>
      <c r="P1033" s="15" t="s">
        <v>79</v>
      </c>
      <c r="Q1033" s="6">
        <f t="shared" si="81"/>
        <v>0</v>
      </c>
      <c r="R1033" s="1" t="str">
        <f t="shared" si="82"/>
        <v>Estimado.rar</v>
      </c>
      <c r="U1033" s="5">
        <f t="shared" si="80"/>
        <v>1</v>
      </c>
      <c r="V1033" s="1" t="s">
        <v>5409</v>
      </c>
      <c r="W1033" s="1" t="str">
        <f t="shared" si="83"/>
        <v>ok</v>
      </c>
    </row>
    <row r="1034" spans="1:23" ht="20.45" hidden="1" customHeight="1" x14ac:dyDescent="0.2">
      <c r="A1034" s="14">
        <f t="shared" si="84"/>
        <v>1031</v>
      </c>
      <c r="B1034" s="15" t="s">
        <v>1963</v>
      </c>
      <c r="C1034" s="15" t="s">
        <v>1964</v>
      </c>
      <c r="D1034" s="15">
        <v>6.6</v>
      </c>
      <c r="E1034" s="16">
        <v>6.1</v>
      </c>
      <c r="F1034" s="15" t="s">
        <v>60</v>
      </c>
      <c r="G1034" s="15">
        <v>70</v>
      </c>
      <c r="H1034" s="15" t="s">
        <v>1965</v>
      </c>
      <c r="I1034" s="15" t="s">
        <v>62</v>
      </c>
      <c r="J1034" s="15" t="s">
        <v>89</v>
      </c>
      <c r="K1034" s="15" t="s">
        <v>132</v>
      </c>
      <c r="L1034" s="15">
        <v>43012</v>
      </c>
      <c r="M1034" s="15" t="s">
        <v>1965</v>
      </c>
      <c r="N1034" s="15" t="s">
        <v>65</v>
      </c>
      <c r="O1034" s="15">
        <v>70</v>
      </c>
      <c r="P1034" s="15" t="s">
        <v>60</v>
      </c>
      <c r="Q1034" s="6">
        <f t="shared" si="81"/>
        <v>-7.5757575757575801E-2</v>
      </c>
      <c r="R1034" s="1" t="str">
        <f t="shared" si="82"/>
        <v>ORDEN DE COMPRA 4210009962-PROMOTORES</v>
      </c>
      <c r="U1034" s="5">
        <f t="shared" si="80"/>
        <v>1</v>
      </c>
      <c r="V1034" s="1" t="s">
        <v>1965</v>
      </c>
      <c r="W1034" s="1" t="str">
        <f t="shared" si="83"/>
        <v>ok</v>
      </c>
    </row>
    <row r="1035" spans="1:23" ht="20.45" hidden="1" customHeight="1" x14ac:dyDescent="0.2">
      <c r="A1035" s="14">
        <f t="shared" si="84"/>
        <v>1032</v>
      </c>
      <c r="B1035" s="15" t="s">
        <v>1966</v>
      </c>
      <c r="C1035" s="15" t="s">
        <v>1967</v>
      </c>
      <c r="D1035" s="15">
        <v>7.35</v>
      </c>
      <c r="E1035" s="16">
        <v>7.35</v>
      </c>
      <c r="F1035" s="15" t="s">
        <v>60</v>
      </c>
      <c r="G1035" s="15">
        <v>30</v>
      </c>
      <c r="H1035" s="15" t="s">
        <v>1848</v>
      </c>
      <c r="I1035" s="15" t="s">
        <v>84</v>
      </c>
      <c r="J1035" s="15" t="s">
        <v>93</v>
      </c>
      <c r="K1035" s="15" t="s">
        <v>1849</v>
      </c>
      <c r="L1035" s="15">
        <v>43050</v>
      </c>
      <c r="M1035" s="15" t="s">
        <v>1848</v>
      </c>
      <c r="N1035" s="15" t="s">
        <v>65</v>
      </c>
      <c r="O1035" s="15">
        <v>30</v>
      </c>
      <c r="P1035" s="15" t="s">
        <v>60</v>
      </c>
      <c r="Q1035" s="6">
        <f t="shared" si="81"/>
        <v>0</v>
      </c>
      <c r="R1035" s="1" t="str">
        <f t="shared" si="82"/>
        <v>ELOR Factura 0002-007292G-130-2017</v>
      </c>
      <c r="U1035" s="5">
        <f t="shared" si="80"/>
        <v>1</v>
      </c>
      <c r="V1035" s="1" t="s">
        <v>1848</v>
      </c>
      <c r="W1035" s="1" t="str">
        <f t="shared" si="83"/>
        <v>ok</v>
      </c>
    </row>
    <row r="1036" spans="1:23" ht="10.15" hidden="1" customHeight="1" x14ac:dyDescent="0.2">
      <c r="A1036" s="14">
        <f t="shared" si="84"/>
        <v>1033</v>
      </c>
      <c r="B1036" s="15" t="s">
        <v>1968</v>
      </c>
      <c r="C1036" s="15" t="s">
        <v>1969</v>
      </c>
      <c r="D1036" s="15">
        <v>3.86</v>
      </c>
      <c r="E1036" s="16">
        <v>2.89</v>
      </c>
      <c r="F1036" s="15" t="s">
        <v>60</v>
      </c>
      <c r="G1036" s="15">
        <v>1000</v>
      </c>
      <c r="H1036" s="15" t="s">
        <v>1970</v>
      </c>
      <c r="I1036" s="15" t="s">
        <v>62</v>
      </c>
      <c r="J1036" s="15" t="s">
        <v>93</v>
      </c>
      <c r="K1036" s="15" t="s">
        <v>242</v>
      </c>
      <c r="L1036" s="15">
        <v>43123</v>
      </c>
      <c r="M1036" s="15" t="s">
        <v>1970</v>
      </c>
      <c r="N1036" s="15" t="s">
        <v>65</v>
      </c>
      <c r="O1036" s="15">
        <v>1000</v>
      </c>
      <c r="P1036" s="15" t="s">
        <v>60</v>
      </c>
      <c r="Q1036" s="6">
        <f t="shared" si="81"/>
        <v>-0.25129533678756466</v>
      </c>
      <c r="R1036" s="1" t="str">
        <f t="shared" si="82"/>
        <v>FACTURA 001-001389-DIPACO</v>
      </c>
      <c r="U1036" s="5">
        <f t="shared" si="80"/>
        <v>1</v>
      </c>
      <c r="V1036" s="1" t="s">
        <v>1970</v>
      </c>
      <c r="W1036" s="1" t="str">
        <f t="shared" si="83"/>
        <v>ok</v>
      </c>
    </row>
    <row r="1037" spans="1:23" ht="10.15" hidden="1" customHeight="1" x14ac:dyDescent="0.2">
      <c r="A1037" s="14">
        <f t="shared" si="84"/>
        <v>1034</v>
      </c>
      <c r="B1037" s="15" t="s">
        <v>1971</v>
      </c>
      <c r="C1037" s="15" t="s">
        <v>1972</v>
      </c>
      <c r="D1037" s="15">
        <v>4229.7299999999996</v>
      </c>
      <c r="E1037" s="16">
        <v>4229.7299999999996</v>
      </c>
      <c r="F1037" s="15" t="s">
        <v>79</v>
      </c>
      <c r="G1037" s="15" t="s">
        <v>70</v>
      </c>
      <c r="H1037" s="15" t="s">
        <v>80</v>
      </c>
      <c r="I1037" s="15" t="s">
        <v>70</v>
      </c>
      <c r="J1037" s="15" t="s">
        <v>70</v>
      </c>
      <c r="K1037" s="15" t="s">
        <v>70</v>
      </c>
      <c r="L1037" s="15" t="s">
        <v>70</v>
      </c>
      <c r="M1037" s="15" t="s">
        <v>70</v>
      </c>
      <c r="N1037" s="15" t="s">
        <v>80</v>
      </c>
      <c r="O1037" s="15" t="s">
        <v>70</v>
      </c>
      <c r="P1037" s="15" t="s">
        <v>79</v>
      </c>
      <c r="Q1037" s="6">
        <f t="shared" si="81"/>
        <v>0</v>
      </c>
      <c r="R1037" s="1" t="str">
        <f t="shared" si="82"/>
        <v>Estimado.rar</v>
      </c>
      <c r="U1037" s="5">
        <f t="shared" si="80"/>
        <v>1</v>
      </c>
      <c r="V1037" s="1" t="s">
        <v>5409</v>
      </c>
      <c r="W1037" s="1" t="str">
        <f t="shared" si="83"/>
        <v>ok</v>
      </c>
    </row>
    <row r="1038" spans="1:23" ht="10.15" hidden="1" customHeight="1" x14ac:dyDescent="0.2">
      <c r="A1038" s="14">
        <f t="shared" si="84"/>
        <v>1035</v>
      </c>
      <c r="B1038" s="15" t="s">
        <v>1973</v>
      </c>
      <c r="C1038" s="15" t="s">
        <v>1974</v>
      </c>
      <c r="D1038" s="15">
        <v>3240.52</v>
      </c>
      <c r="E1038" s="16">
        <v>3240.52</v>
      </c>
      <c r="F1038" s="15" t="s">
        <v>79</v>
      </c>
      <c r="G1038" s="15" t="s">
        <v>70</v>
      </c>
      <c r="H1038" s="15" t="s">
        <v>80</v>
      </c>
      <c r="I1038" s="15" t="s">
        <v>70</v>
      </c>
      <c r="J1038" s="15" t="s">
        <v>70</v>
      </c>
      <c r="K1038" s="15" t="s">
        <v>70</v>
      </c>
      <c r="L1038" s="15" t="s">
        <v>70</v>
      </c>
      <c r="M1038" s="15" t="s">
        <v>70</v>
      </c>
      <c r="N1038" s="15" t="s">
        <v>80</v>
      </c>
      <c r="O1038" s="15" t="s">
        <v>70</v>
      </c>
      <c r="P1038" s="15" t="s">
        <v>79</v>
      </c>
      <c r="Q1038" s="6">
        <f t="shared" si="81"/>
        <v>0</v>
      </c>
      <c r="R1038" s="1" t="str">
        <f t="shared" si="82"/>
        <v>Estimado.rar</v>
      </c>
      <c r="U1038" s="5">
        <f t="shared" si="80"/>
        <v>1</v>
      </c>
      <c r="V1038" s="1" t="s">
        <v>5409</v>
      </c>
      <c r="W1038" s="1" t="str">
        <f t="shared" si="83"/>
        <v>ok</v>
      </c>
    </row>
    <row r="1039" spans="1:23" ht="10.15" hidden="1" customHeight="1" x14ac:dyDescent="0.2">
      <c r="A1039" s="14">
        <f t="shared" si="84"/>
        <v>1036</v>
      </c>
      <c r="B1039" s="15" t="s">
        <v>1975</v>
      </c>
      <c r="C1039" s="15" t="s">
        <v>1976</v>
      </c>
      <c r="D1039" s="15">
        <v>3369</v>
      </c>
      <c r="E1039" s="16">
        <v>3369</v>
      </c>
      <c r="F1039" s="15" t="s">
        <v>79</v>
      </c>
      <c r="G1039" s="15" t="s">
        <v>70</v>
      </c>
      <c r="H1039" s="15" t="s">
        <v>80</v>
      </c>
      <c r="I1039" s="15" t="s">
        <v>70</v>
      </c>
      <c r="J1039" s="15" t="s">
        <v>70</v>
      </c>
      <c r="K1039" s="15" t="s">
        <v>70</v>
      </c>
      <c r="L1039" s="15" t="s">
        <v>70</v>
      </c>
      <c r="M1039" s="15" t="s">
        <v>70</v>
      </c>
      <c r="N1039" s="15" t="s">
        <v>80</v>
      </c>
      <c r="O1039" s="15" t="s">
        <v>70</v>
      </c>
      <c r="P1039" s="15" t="s">
        <v>79</v>
      </c>
      <c r="Q1039" s="6">
        <f t="shared" si="81"/>
        <v>0</v>
      </c>
      <c r="R1039" s="1" t="str">
        <f t="shared" si="82"/>
        <v>Estimado.rar</v>
      </c>
      <c r="U1039" s="5">
        <f t="shared" si="80"/>
        <v>1</v>
      </c>
      <c r="V1039" s="1" t="s">
        <v>5409</v>
      </c>
      <c r="W1039" s="1" t="str">
        <f t="shared" si="83"/>
        <v>ok</v>
      </c>
    </row>
    <row r="1040" spans="1:23" ht="20.45" hidden="1" customHeight="1" x14ac:dyDescent="0.2">
      <c r="A1040" s="14">
        <f t="shared" si="84"/>
        <v>1037</v>
      </c>
      <c r="B1040" s="15" t="s">
        <v>1977</v>
      </c>
      <c r="C1040" s="15" t="s">
        <v>1978</v>
      </c>
      <c r="D1040" s="15">
        <v>2033.37</v>
      </c>
      <c r="E1040" s="16">
        <v>2033.37</v>
      </c>
      <c r="F1040" s="15" t="s">
        <v>79</v>
      </c>
      <c r="G1040" s="15" t="s">
        <v>70</v>
      </c>
      <c r="H1040" s="15" t="s">
        <v>80</v>
      </c>
      <c r="I1040" s="15" t="s">
        <v>70</v>
      </c>
      <c r="J1040" s="15" t="s">
        <v>70</v>
      </c>
      <c r="K1040" s="15" t="s">
        <v>70</v>
      </c>
      <c r="L1040" s="15" t="s">
        <v>70</v>
      </c>
      <c r="M1040" s="15" t="s">
        <v>70</v>
      </c>
      <c r="N1040" s="15" t="s">
        <v>80</v>
      </c>
      <c r="O1040" s="15" t="s">
        <v>70</v>
      </c>
      <c r="P1040" s="15" t="s">
        <v>79</v>
      </c>
      <c r="Q1040" s="6">
        <f t="shared" si="81"/>
        <v>0</v>
      </c>
      <c r="R1040" s="1" t="str">
        <f t="shared" si="82"/>
        <v>Estimado.rar</v>
      </c>
      <c r="U1040" s="5">
        <f t="shared" si="80"/>
        <v>1</v>
      </c>
      <c r="V1040" s="1" t="s">
        <v>5409</v>
      </c>
      <c r="W1040" s="1" t="str">
        <f t="shared" si="83"/>
        <v>ok</v>
      </c>
    </row>
    <row r="1041" spans="1:23" ht="20.45" hidden="1" customHeight="1" x14ac:dyDescent="0.2">
      <c r="A1041" s="14">
        <f t="shared" si="84"/>
        <v>1038</v>
      </c>
      <c r="B1041" s="15" t="s">
        <v>1979</v>
      </c>
      <c r="C1041" s="15" t="s">
        <v>1980</v>
      </c>
      <c r="D1041" s="15">
        <v>3705.91</v>
      </c>
      <c r="E1041" s="16">
        <v>3705.91</v>
      </c>
      <c r="F1041" s="15" t="s">
        <v>79</v>
      </c>
      <c r="G1041" s="15" t="s">
        <v>70</v>
      </c>
      <c r="H1041" s="15" t="s">
        <v>80</v>
      </c>
      <c r="I1041" s="15" t="s">
        <v>70</v>
      </c>
      <c r="J1041" s="15" t="s">
        <v>70</v>
      </c>
      <c r="K1041" s="15" t="s">
        <v>70</v>
      </c>
      <c r="L1041" s="15" t="s">
        <v>70</v>
      </c>
      <c r="M1041" s="15" t="s">
        <v>70</v>
      </c>
      <c r="N1041" s="15" t="s">
        <v>80</v>
      </c>
      <c r="O1041" s="15" t="s">
        <v>70</v>
      </c>
      <c r="P1041" s="15" t="s">
        <v>79</v>
      </c>
      <c r="Q1041" s="6">
        <f t="shared" si="81"/>
        <v>0</v>
      </c>
      <c r="R1041" s="1" t="str">
        <f t="shared" si="82"/>
        <v>Estimado.rar</v>
      </c>
      <c r="U1041" s="5">
        <f t="shared" si="80"/>
        <v>1</v>
      </c>
      <c r="V1041" s="1" t="s">
        <v>5409</v>
      </c>
      <c r="W1041" s="1" t="str">
        <f t="shared" si="83"/>
        <v>ok</v>
      </c>
    </row>
    <row r="1042" spans="1:23" ht="20.45" hidden="1" customHeight="1" x14ac:dyDescent="0.2">
      <c r="A1042" s="14">
        <f t="shared" si="84"/>
        <v>1039</v>
      </c>
      <c r="B1042" s="15" t="s">
        <v>1981</v>
      </c>
      <c r="C1042" s="15" t="s">
        <v>1982</v>
      </c>
      <c r="D1042" s="15">
        <v>3814.85</v>
      </c>
      <c r="E1042" s="16">
        <v>3814.85</v>
      </c>
      <c r="F1042" s="15" t="s">
        <v>79</v>
      </c>
      <c r="G1042" s="15" t="s">
        <v>70</v>
      </c>
      <c r="H1042" s="15" t="s">
        <v>80</v>
      </c>
      <c r="I1042" s="15" t="s">
        <v>70</v>
      </c>
      <c r="J1042" s="15" t="s">
        <v>70</v>
      </c>
      <c r="K1042" s="15" t="s">
        <v>70</v>
      </c>
      <c r="L1042" s="15" t="s">
        <v>70</v>
      </c>
      <c r="M1042" s="15" t="s">
        <v>70</v>
      </c>
      <c r="N1042" s="15" t="s">
        <v>80</v>
      </c>
      <c r="O1042" s="15" t="s">
        <v>70</v>
      </c>
      <c r="P1042" s="15" t="s">
        <v>79</v>
      </c>
      <c r="Q1042" s="6">
        <f t="shared" si="81"/>
        <v>0</v>
      </c>
      <c r="R1042" s="1" t="str">
        <f t="shared" si="82"/>
        <v>Estimado.rar</v>
      </c>
      <c r="U1042" s="5">
        <f t="shared" si="80"/>
        <v>1</v>
      </c>
      <c r="V1042" s="1" t="s">
        <v>5409</v>
      </c>
      <c r="W1042" s="1" t="str">
        <f t="shared" si="83"/>
        <v>ok</v>
      </c>
    </row>
    <row r="1043" spans="1:23" ht="20.45" hidden="1" customHeight="1" x14ac:dyDescent="0.2">
      <c r="A1043" s="14">
        <f t="shared" si="84"/>
        <v>1040</v>
      </c>
      <c r="B1043" s="15" t="s">
        <v>1983</v>
      </c>
      <c r="C1043" s="15" t="s">
        <v>1984</v>
      </c>
      <c r="D1043" s="15">
        <v>4700.45</v>
      </c>
      <c r="E1043" s="16">
        <v>4700.45</v>
      </c>
      <c r="F1043" s="15" t="s">
        <v>79</v>
      </c>
      <c r="G1043" s="15" t="s">
        <v>70</v>
      </c>
      <c r="H1043" s="15" t="s">
        <v>80</v>
      </c>
      <c r="I1043" s="15" t="s">
        <v>70</v>
      </c>
      <c r="J1043" s="15" t="s">
        <v>70</v>
      </c>
      <c r="K1043" s="15" t="s">
        <v>70</v>
      </c>
      <c r="L1043" s="15" t="s">
        <v>70</v>
      </c>
      <c r="M1043" s="15" t="s">
        <v>70</v>
      </c>
      <c r="N1043" s="15" t="s">
        <v>80</v>
      </c>
      <c r="O1043" s="15" t="s">
        <v>70</v>
      </c>
      <c r="P1043" s="15" t="s">
        <v>79</v>
      </c>
      <c r="Q1043" s="6">
        <f t="shared" si="81"/>
        <v>0</v>
      </c>
      <c r="R1043" s="1" t="str">
        <f t="shared" si="82"/>
        <v>Estimado.rar</v>
      </c>
      <c r="U1043" s="5">
        <f t="shared" si="80"/>
        <v>1</v>
      </c>
      <c r="V1043" s="1" t="s">
        <v>5409</v>
      </c>
      <c r="W1043" s="1" t="str">
        <f t="shared" si="83"/>
        <v>ok</v>
      </c>
    </row>
    <row r="1044" spans="1:23" ht="20.45" hidden="1" customHeight="1" x14ac:dyDescent="0.2">
      <c r="A1044" s="14">
        <f t="shared" si="84"/>
        <v>1041</v>
      </c>
      <c r="B1044" s="15" t="s">
        <v>1985</v>
      </c>
      <c r="C1044" s="15" t="s">
        <v>1986</v>
      </c>
      <c r="D1044" s="15">
        <v>5648.73</v>
      </c>
      <c r="E1044" s="16">
        <v>5648.73</v>
      </c>
      <c r="F1044" s="15" t="s">
        <v>79</v>
      </c>
      <c r="G1044" s="15" t="s">
        <v>70</v>
      </c>
      <c r="H1044" s="15" t="s">
        <v>80</v>
      </c>
      <c r="I1044" s="15" t="s">
        <v>70</v>
      </c>
      <c r="J1044" s="15" t="s">
        <v>70</v>
      </c>
      <c r="K1044" s="15" t="s">
        <v>70</v>
      </c>
      <c r="L1044" s="15" t="s">
        <v>70</v>
      </c>
      <c r="M1044" s="15" t="s">
        <v>70</v>
      </c>
      <c r="N1044" s="15" t="s">
        <v>80</v>
      </c>
      <c r="O1044" s="15" t="s">
        <v>70</v>
      </c>
      <c r="P1044" s="15" t="s">
        <v>79</v>
      </c>
      <c r="Q1044" s="6">
        <f t="shared" si="81"/>
        <v>0</v>
      </c>
      <c r="R1044" s="1" t="str">
        <f t="shared" si="82"/>
        <v>Estimado.rar</v>
      </c>
      <c r="U1044" s="5">
        <f t="shared" si="80"/>
        <v>1</v>
      </c>
      <c r="V1044" s="1" t="s">
        <v>5409</v>
      </c>
      <c r="W1044" s="1" t="str">
        <f t="shared" si="83"/>
        <v>ok</v>
      </c>
    </row>
    <row r="1045" spans="1:23" ht="20.45" hidden="1" customHeight="1" x14ac:dyDescent="0.2">
      <c r="A1045" s="14">
        <f t="shared" si="84"/>
        <v>1042</v>
      </c>
      <c r="B1045" s="15" t="s">
        <v>1987</v>
      </c>
      <c r="C1045" s="15" t="s">
        <v>1988</v>
      </c>
      <c r="D1045" s="15">
        <v>7754.5</v>
      </c>
      <c r="E1045" s="16">
        <v>7754.5</v>
      </c>
      <c r="F1045" s="15" t="s">
        <v>79</v>
      </c>
      <c r="G1045" s="15" t="s">
        <v>70</v>
      </c>
      <c r="H1045" s="15" t="s">
        <v>80</v>
      </c>
      <c r="I1045" s="15" t="s">
        <v>70</v>
      </c>
      <c r="J1045" s="15" t="s">
        <v>70</v>
      </c>
      <c r="K1045" s="15" t="s">
        <v>70</v>
      </c>
      <c r="L1045" s="15" t="s">
        <v>70</v>
      </c>
      <c r="M1045" s="15" t="s">
        <v>70</v>
      </c>
      <c r="N1045" s="15" t="s">
        <v>80</v>
      </c>
      <c r="O1045" s="15" t="s">
        <v>70</v>
      </c>
      <c r="P1045" s="15" t="s">
        <v>79</v>
      </c>
      <c r="Q1045" s="6">
        <f t="shared" si="81"/>
        <v>0</v>
      </c>
      <c r="R1045" s="1" t="str">
        <f t="shared" si="82"/>
        <v>Estimado.rar</v>
      </c>
      <c r="U1045" s="5">
        <f t="shared" si="80"/>
        <v>1</v>
      </c>
      <c r="V1045" s="1" t="s">
        <v>5409</v>
      </c>
      <c r="W1045" s="1" t="str">
        <f t="shared" si="83"/>
        <v>ok</v>
      </c>
    </row>
    <row r="1046" spans="1:23" ht="20.45" hidden="1" customHeight="1" x14ac:dyDescent="0.2">
      <c r="A1046" s="14">
        <f t="shared" si="84"/>
        <v>1043</v>
      </c>
      <c r="B1046" s="15" t="s">
        <v>1989</v>
      </c>
      <c r="C1046" s="15" t="s">
        <v>1990</v>
      </c>
      <c r="D1046" s="15">
        <v>9323.59</v>
      </c>
      <c r="E1046" s="16">
        <v>9323.59</v>
      </c>
      <c r="F1046" s="15" t="s">
        <v>79</v>
      </c>
      <c r="G1046" s="15" t="s">
        <v>70</v>
      </c>
      <c r="H1046" s="15" t="s">
        <v>80</v>
      </c>
      <c r="I1046" s="15" t="s">
        <v>70</v>
      </c>
      <c r="J1046" s="15" t="s">
        <v>70</v>
      </c>
      <c r="K1046" s="15" t="s">
        <v>70</v>
      </c>
      <c r="L1046" s="15" t="s">
        <v>70</v>
      </c>
      <c r="M1046" s="15" t="s">
        <v>70</v>
      </c>
      <c r="N1046" s="15" t="s">
        <v>80</v>
      </c>
      <c r="O1046" s="15" t="s">
        <v>70</v>
      </c>
      <c r="P1046" s="15" t="s">
        <v>79</v>
      </c>
      <c r="Q1046" s="6">
        <f t="shared" si="81"/>
        <v>0</v>
      </c>
      <c r="R1046" s="1" t="str">
        <f t="shared" si="82"/>
        <v>Estimado.rar</v>
      </c>
      <c r="U1046" s="5">
        <f t="shared" si="80"/>
        <v>1</v>
      </c>
      <c r="V1046" s="1" t="s">
        <v>5409</v>
      </c>
      <c r="W1046" s="1" t="str">
        <f t="shared" si="83"/>
        <v>ok</v>
      </c>
    </row>
    <row r="1047" spans="1:23" ht="20.45" hidden="1" customHeight="1" x14ac:dyDescent="0.2">
      <c r="A1047" s="14">
        <f t="shared" si="84"/>
        <v>1044</v>
      </c>
      <c r="B1047" s="15" t="s">
        <v>1991</v>
      </c>
      <c r="C1047" s="15" t="s">
        <v>1992</v>
      </c>
      <c r="D1047" s="15" t="s">
        <v>68</v>
      </c>
      <c r="E1047" s="16">
        <v>0</v>
      </c>
      <c r="F1047" s="15" t="s">
        <v>69</v>
      </c>
      <c r="G1047" s="15" t="s">
        <v>70</v>
      </c>
      <c r="H1047" s="15" t="s">
        <v>71</v>
      </c>
      <c r="I1047" s="15" t="s">
        <v>70</v>
      </c>
      <c r="J1047" s="15" t="s">
        <v>70</v>
      </c>
      <c r="K1047" s="15" t="s">
        <v>70</v>
      </c>
      <c r="L1047" s="15" t="s">
        <v>70</v>
      </c>
      <c r="M1047" s="15" t="s">
        <v>70</v>
      </c>
      <c r="N1047" s="15" t="s">
        <v>71</v>
      </c>
      <c r="O1047" s="15" t="s">
        <v>70</v>
      </c>
      <c r="P1047" s="15" t="s">
        <v>69</v>
      </c>
      <c r="Q1047" s="6" t="str">
        <f t="shared" si="81"/>
        <v/>
      </c>
      <c r="R1047" s="1" t="str">
        <f t="shared" si="82"/>
        <v>Precio Regulado 2018</v>
      </c>
      <c r="U1047" s="5">
        <f t="shared" si="80"/>
        <v>1</v>
      </c>
      <c r="V1047" s="1" t="s">
        <v>71</v>
      </c>
      <c r="W1047" s="1" t="str">
        <f t="shared" si="83"/>
        <v>ok</v>
      </c>
    </row>
    <row r="1048" spans="1:23" ht="20.45" hidden="1" customHeight="1" x14ac:dyDescent="0.2">
      <c r="A1048" s="14">
        <f t="shared" si="84"/>
        <v>1045</v>
      </c>
      <c r="B1048" s="15" t="s">
        <v>1993</v>
      </c>
      <c r="C1048" s="15" t="s">
        <v>1994</v>
      </c>
      <c r="D1048" s="15" t="s">
        <v>68</v>
      </c>
      <c r="E1048" s="16">
        <v>0</v>
      </c>
      <c r="F1048" s="15" t="s">
        <v>69</v>
      </c>
      <c r="G1048" s="15" t="s">
        <v>70</v>
      </c>
      <c r="H1048" s="15" t="s">
        <v>71</v>
      </c>
      <c r="I1048" s="15" t="s">
        <v>70</v>
      </c>
      <c r="J1048" s="15" t="s">
        <v>70</v>
      </c>
      <c r="K1048" s="15" t="s">
        <v>70</v>
      </c>
      <c r="L1048" s="15" t="s">
        <v>70</v>
      </c>
      <c r="M1048" s="15" t="s">
        <v>70</v>
      </c>
      <c r="N1048" s="15" t="s">
        <v>71</v>
      </c>
      <c r="O1048" s="15" t="s">
        <v>70</v>
      </c>
      <c r="P1048" s="15" t="s">
        <v>69</v>
      </c>
      <c r="Q1048" s="6" t="str">
        <f t="shared" si="81"/>
        <v/>
      </c>
      <c r="R1048" s="1" t="str">
        <f t="shared" si="82"/>
        <v>Precio Regulado 2018</v>
      </c>
      <c r="U1048" s="5">
        <f t="shared" si="80"/>
        <v>1</v>
      </c>
      <c r="V1048" s="1" t="s">
        <v>71</v>
      </c>
      <c r="W1048" s="1" t="str">
        <f t="shared" si="83"/>
        <v>ok</v>
      </c>
    </row>
    <row r="1049" spans="1:23" ht="10.15" hidden="1" customHeight="1" x14ac:dyDescent="0.2">
      <c r="A1049" s="14">
        <f t="shared" si="84"/>
        <v>1046</v>
      </c>
      <c r="B1049" s="15" t="s">
        <v>1995</v>
      </c>
      <c r="C1049" s="15" t="s">
        <v>1996</v>
      </c>
      <c r="D1049" s="15">
        <v>9197.7199999999993</v>
      </c>
      <c r="E1049" s="16">
        <v>9197.7199999999993</v>
      </c>
      <c r="F1049" s="15" t="s">
        <v>79</v>
      </c>
      <c r="G1049" s="15" t="s">
        <v>70</v>
      </c>
      <c r="H1049" s="15" t="s">
        <v>80</v>
      </c>
      <c r="I1049" s="15" t="s">
        <v>70</v>
      </c>
      <c r="J1049" s="15" t="s">
        <v>70</v>
      </c>
      <c r="K1049" s="15" t="s">
        <v>70</v>
      </c>
      <c r="L1049" s="15" t="s">
        <v>70</v>
      </c>
      <c r="M1049" s="15" t="s">
        <v>70</v>
      </c>
      <c r="N1049" s="15" t="s">
        <v>80</v>
      </c>
      <c r="O1049" s="15" t="s">
        <v>70</v>
      </c>
      <c r="P1049" s="15" t="s">
        <v>79</v>
      </c>
      <c r="Q1049" s="6">
        <f t="shared" si="81"/>
        <v>0</v>
      </c>
      <c r="R1049" s="1" t="str">
        <f t="shared" si="82"/>
        <v>Estimado.rar</v>
      </c>
      <c r="U1049" s="5">
        <f t="shared" si="80"/>
        <v>1</v>
      </c>
      <c r="V1049" s="1" t="s">
        <v>5409</v>
      </c>
      <c r="W1049" s="1" t="str">
        <f t="shared" si="83"/>
        <v>ok</v>
      </c>
    </row>
    <row r="1050" spans="1:23" ht="20.45" hidden="1" customHeight="1" x14ac:dyDescent="0.2">
      <c r="A1050" s="14">
        <f t="shared" si="84"/>
        <v>1047</v>
      </c>
      <c r="B1050" s="15" t="s">
        <v>1997</v>
      </c>
      <c r="C1050" s="15" t="s">
        <v>1998</v>
      </c>
      <c r="D1050" s="15" t="s">
        <v>68</v>
      </c>
      <c r="E1050" s="16">
        <v>0</v>
      </c>
      <c r="F1050" s="15" t="s">
        <v>69</v>
      </c>
      <c r="G1050" s="15" t="s">
        <v>70</v>
      </c>
      <c r="H1050" s="15" t="s">
        <v>71</v>
      </c>
      <c r="I1050" s="15" t="s">
        <v>70</v>
      </c>
      <c r="J1050" s="15" t="s">
        <v>70</v>
      </c>
      <c r="K1050" s="15" t="s">
        <v>70</v>
      </c>
      <c r="L1050" s="15" t="s">
        <v>70</v>
      </c>
      <c r="M1050" s="15" t="s">
        <v>70</v>
      </c>
      <c r="N1050" s="15" t="s">
        <v>71</v>
      </c>
      <c r="O1050" s="15" t="s">
        <v>70</v>
      </c>
      <c r="P1050" s="15" t="s">
        <v>69</v>
      </c>
      <c r="Q1050" s="6" t="str">
        <f t="shared" si="81"/>
        <v/>
      </c>
      <c r="R1050" s="1" t="str">
        <f t="shared" si="82"/>
        <v>Precio Regulado 2018</v>
      </c>
      <c r="U1050" s="5">
        <f t="shared" si="80"/>
        <v>1</v>
      </c>
      <c r="V1050" s="1" t="s">
        <v>71</v>
      </c>
      <c r="W1050" s="1" t="str">
        <f t="shared" si="83"/>
        <v>ok</v>
      </c>
    </row>
    <row r="1051" spans="1:23" ht="10.15" hidden="1" customHeight="1" x14ac:dyDescent="0.2">
      <c r="A1051" s="14">
        <f t="shared" si="84"/>
        <v>1048</v>
      </c>
      <c r="B1051" s="15" t="s">
        <v>1999</v>
      </c>
      <c r="C1051" s="15" t="s">
        <v>2000</v>
      </c>
      <c r="D1051" s="15">
        <v>11321.44</v>
      </c>
      <c r="E1051" s="16">
        <v>11321.44</v>
      </c>
      <c r="F1051" s="15" t="s">
        <v>79</v>
      </c>
      <c r="G1051" s="15" t="s">
        <v>70</v>
      </c>
      <c r="H1051" s="15" t="s">
        <v>80</v>
      </c>
      <c r="I1051" s="15" t="s">
        <v>70</v>
      </c>
      <c r="J1051" s="15" t="s">
        <v>70</v>
      </c>
      <c r="K1051" s="15" t="s">
        <v>70</v>
      </c>
      <c r="L1051" s="15" t="s">
        <v>70</v>
      </c>
      <c r="M1051" s="15" t="s">
        <v>70</v>
      </c>
      <c r="N1051" s="15" t="s">
        <v>80</v>
      </c>
      <c r="O1051" s="15" t="s">
        <v>70</v>
      </c>
      <c r="P1051" s="15" t="s">
        <v>79</v>
      </c>
      <c r="Q1051" s="6">
        <f t="shared" si="81"/>
        <v>0</v>
      </c>
      <c r="R1051" s="1" t="str">
        <f t="shared" si="82"/>
        <v>Estimado.rar</v>
      </c>
      <c r="U1051" s="5">
        <f t="shared" si="80"/>
        <v>1</v>
      </c>
      <c r="V1051" s="1" t="s">
        <v>5409</v>
      </c>
      <c r="W1051" s="1" t="str">
        <f t="shared" si="83"/>
        <v>ok</v>
      </c>
    </row>
    <row r="1052" spans="1:23" ht="10.15" hidden="1" customHeight="1" x14ac:dyDescent="0.2">
      <c r="A1052" s="14">
        <f t="shared" si="84"/>
        <v>1049</v>
      </c>
      <c r="B1052" s="15" t="s">
        <v>2001</v>
      </c>
      <c r="C1052" s="15" t="s">
        <v>2002</v>
      </c>
      <c r="D1052" s="15">
        <v>16405.740000000002</v>
      </c>
      <c r="E1052" s="16">
        <v>16405.740000000002</v>
      </c>
      <c r="F1052" s="15" t="s">
        <v>60</v>
      </c>
      <c r="G1052" s="15">
        <v>14</v>
      </c>
      <c r="H1052" s="15" t="s">
        <v>2003</v>
      </c>
      <c r="I1052" s="15" t="s">
        <v>84</v>
      </c>
      <c r="J1052" s="15" t="s">
        <v>85</v>
      </c>
      <c r="K1052" s="15" t="s">
        <v>2004</v>
      </c>
      <c r="L1052" s="15">
        <v>42775</v>
      </c>
      <c r="M1052" s="15" t="s">
        <v>2003</v>
      </c>
      <c r="N1052" s="15" t="s">
        <v>65</v>
      </c>
      <c r="O1052" s="15">
        <v>14</v>
      </c>
      <c r="P1052" s="15" t="s">
        <v>60</v>
      </c>
      <c r="Q1052" s="6">
        <f t="shared" si="81"/>
        <v>0</v>
      </c>
      <c r="R1052" s="1" t="str">
        <f t="shared" si="82"/>
        <v>ELSE Contrato N°018-2017</v>
      </c>
      <c r="U1052" s="5">
        <f t="shared" si="80"/>
        <v>1</v>
      </c>
      <c r="V1052" s="1" t="s">
        <v>2003</v>
      </c>
      <c r="W1052" s="1" t="str">
        <f t="shared" si="83"/>
        <v>ok</v>
      </c>
    </row>
    <row r="1053" spans="1:23" ht="10.15" hidden="1" customHeight="1" x14ac:dyDescent="0.2">
      <c r="A1053" s="14">
        <f t="shared" si="84"/>
        <v>1050</v>
      </c>
      <c r="B1053" s="15" t="s">
        <v>2005</v>
      </c>
      <c r="C1053" s="15" t="s">
        <v>2006</v>
      </c>
      <c r="D1053" s="15">
        <v>7538</v>
      </c>
      <c r="E1053" s="16">
        <v>7538</v>
      </c>
      <c r="F1053" s="15" t="s">
        <v>79</v>
      </c>
      <c r="G1053" s="15" t="s">
        <v>70</v>
      </c>
      <c r="H1053" s="15" t="s">
        <v>80</v>
      </c>
      <c r="I1053" s="15" t="s">
        <v>70</v>
      </c>
      <c r="J1053" s="15" t="s">
        <v>70</v>
      </c>
      <c r="K1053" s="15" t="s">
        <v>70</v>
      </c>
      <c r="L1053" s="15" t="s">
        <v>70</v>
      </c>
      <c r="M1053" s="15" t="s">
        <v>70</v>
      </c>
      <c r="N1053" s="15" t="s">
        <v>80</v>
      </c>
      <c r="O1053" s="15" t="s">
        <v>70</v>
      </c>
      <c r="P1053" s="15" t="s">
        <v>79</v>
      </c>
      <c r="Q1053" s="6">
        <f t="shared" si="81"/>
        <v>0</v>
      </c>
      <c r="R1053" s="1" t="str">
        <f t="shared" si="82"/>
        <v>Estimado.rar</v>
      </c>
      <c r="U1053" s="5">
        <f t="shared" si="80"/>
        <v>1</v>
      </c>
      <c r="V1053" s="1" t="s">
        <v>5409</v>
      </c>
      <c r="W1053" s="1" t="str">
        <f t="shared" si="83"/>
        <v>ok</v>
      </c>
    </row>
    <row r="1054" spans="1:23" ht="20.45" hidden="1" customHeight="1" x14ac:dyDescent="0.2">
      <c r="A1054" s="14">
        <f t="shared" si="84"/>
        <v>1051</v>
      </c>
      <c r="B1054" s="15" t="s">
        <v>2007</v>
      </c>
      <c r="C1054" s="15" t="s">
        <v>2008</v>
      </c>
      <c r="D1054" s="15" t="s">
        <v>68</v>
      </c>
      <c r="E1054" s="16">
        <v>0</v>
      </c>
      <c r="F1054" s="15" t="s">
        <v>69</v>
      </c>
      <c r="G1054" s="15" t="s">
        <v>70</v>
      </c>
      <c r="H1054" s="15" t="s">
        <v>71</v>
      </c>
      <c r="I1054" s="15" t="s">
        <v>70</v>
      </c>
      <c r="J1054" s="15" t="s">
        <v>70</v>
      </c>
      <c r="K1054" s="15" t="s">
        <v>70</v>
      </c>
      <c r="L1054" s="15" t="s">
        <v>70</v>
      </c>
      <c r="M1054" s="15" t="s">
        <v>70</v>
      </c>
      <c r="N1054" s="15" t="s">
        <v>71</v>
      </c>
      <c r="O1054" s="15" t="s">
        <v>70</v>
      </c>
      <c r="P1054" s="15" t="s">
        <v>69</v>
      </c>
      <c r="Q1054" s="6" t="str">
        <f t="shared" si="81"/>
        <v/>
      </c>
      <c r="R1054" s="1" t="str">
        <f t="shared" si="82"/>
        <v>Precio Regulado 2018</v>
      </c>
      <c r="U1054" s="5">
        <f t="shared" si="80"/>
        <v>1</v>
      </c>
      <c r="V1054" s="1" t="s">
        <v>71</v>
      </c>
      <c r="W1054" s="1" t="str">
        <f t="shared" si="83"/>
        <v>ok</v>
      </c>
    </row>
    <row r="1055" spans="1:23" ht="20.45" hidden="1" customHeight="1" x14ac:dyDescent="0.2">
      <c r="A1055" s="14">
        <f t="shared" si="84"/>
        <v>1052</v>
      </c>
      <c r="B1055" s="15" t="s">
        <v>2009</v>
      </c>
      <c r="C1055" s="15" t="s">
        <v>2010</v>
      </c>
      <c r="D1055" s="15" t="s">
        <v>68</v>
      </c>
      <c r="E1055" s="16">
        <v>0</v>
      </c>
      <c r="F1055" s="15" t="s">
        <v>69</v>
      </c>
      <c r="G1055" s="15" t="s">
        <v>70</v>
      </c>
      <c r="H1055" s="15" t="s">
        <v>71</v>
      </c>
      <c r="I1055" s="15" t="s">
        <v>70</v>
      </c>
      <c r="J1055" s="15" t="s">
        <v>70</v>
      </c>
      <c r="K1055" s="15" t="s">
        <v>70</v>
      </c>
      <c r="L1055" s="15" t="s">
        <v>70</v>
      </c>
      <c r="M1055" s="15" t="s">
        <v>70</v>
      </c>
      <c r="N1055" s="15" t="s">
        <v>71</v>
      </c>
      <c r="O1055" s="15" t="s">
        <v>70</v>
      </c>
      <c r="P1055" s="15" t="s">
        <v>69</v>
      </c>
      <c r="Q1055" s="6" t="str">
        <f t="shared" si="81"/>
        <v/>
      </c>
      <c r="R1055" s="1" t="str">
        <f t="shared" si="82"/>
        <v>Precio Regulado 2018</v>
      </c>
      <c r="U1055" s="5">
        <f t="shared" si="80"/>
        <v>1</v>
      </c>
      <c r="V1055" s="1" t="s">
        <v>71</v>
      </c>
      <c r="W1055" s="1" t="str">
        <f t="shared" si="83"/>
        <v>ok</v>
      </c>
    </row>
    <row r="1056" spans="1:23" ht="20.45" hidden="1" customHeight="1" x14ac:dyDescent="0.2">
      <c r="A1056" s="14">
        <f t="shared" si="84"/>
        <v>1053</v>
      </c>
      <c r="B1056" s="15" t="s">
        <v>2011</v>
      </c>
      <c r="C1056" s="15" t="s">
        <v>2012</v>
      </c>
      <c r="D1056" s="15" t="s">
        <v>68</v>
      </c>
      <c r="E1056" s="16">
        <v>0</v>
      </c>
      <c r="F1056" s="15" t="s">
        <v>69</v>
      </c>
      <c r="G1056" s="15" t="s">
        <v>70</v>
      </c>
      <c r="H1056" s="15" t="s">
        <v>71</v>
      </c>
      <c r="I1056" s="15" t="s">
        <v>70</v>
      </c>
      <c r="J1056" s="15" t="s">
        <v>70</v>
      </c>
      <c r="K1056" s="15" t="s">
        <v>70</v>
      </c>
      <c r="L1056" s="15" t="s">
        <v>70</v>
      </c>
      <c r="M1056" s="15" t="s">
        <v>70</v>
      </c>
      <c r="N1056" s="15" t="s">
        <v>71</v>
      </c>
      <c r="O1056" s="15" t="s">
        <v>70</v>
      </c>
      <c r="P1056" s="15" t="s">
        <v>69</v>
      </c>
      <c r="Q1056" s="6" t="str">
        <f t="shared" si="81"/>
        <v/>
      </c>
      <c r="R1056" s="1" t="str">
        <f t="shared" si="82"/>
        <v>Precio Regulado 2018</v>
      </c>
      <c r="U1056" s="5">
        <f t="shared" si="80"/>
        <v>1</v>
      </c>
      <c r="V1056" s="1" t="s">
        <v>71</v>
      </c>
      <c r="W1056" s="1" t="str">
        <f t="shared" si="83"/>
        <v>ok</v>
      </c>
    </row>
    <row r="1057" spans="1:23" ht="20.45" hidden="1" customHeight="1" x14ac:dyDescent="0.2">
      <c r="A1057" s="14">
        <f t="shared" si="84"/>
        <v>1054</v>
      </c>
      <c r="B1057" s="15" t="s">
        <v>2013</v>
      </c>
      <c r="C1057" s="15" t="s">
        <v>2014</v>
      </c>
      <c r="D1057" s="15" t="s">
        <v>68</v>
      </c>
      <c r="E1057" s="16">
        <v>0</v>
      </c>
      <c r="F1057" s="15" t="s">
        <v>69</v>
      </c>
      <c r="G1057" s="15" t="s">
        <v>70</v>
      </c>
      <c r="H1057" s="15" t="s">
        <v>71</v>
      </c>
      <c r="I1057" s="15" t="s">
        <v>70</v>
      </c>
      <c r="J1057" s="15" t="s">
        <v>70</v>
      </c>
      <c r="K1057" s="15" t="s">
        <v>70</v>
      </c>
      <c r="L1057" s="15" t="s">
        <v>70</v>
      </c>
      <c r="M1057" s="15" t="s">
        <v>70</v>
      </c>
      <c r="N1057" s="15" t="s">
        <v>71</v>
      </c>
      <c r="O1057" s="15" t="s">
        <v>70</v>
      </c>
      <c r="P1057" s="15" t="s">
        <v>69</v>
      </c>
      <c r="Q1057" s="6" t="str">
        <f t="shared" si="81"/>
        <v/>
      </c>
      <c r="R1057" s="1" t="str">
        <f t="shared" si="82"/>
        <v>Precio Regulado 2018</v>
      </c>
      <c r="U1057" s="5">
        <f t="shared" si="80"/>
        <v>1</v>
      </c>
      <c r="V1057" s="1" t="s">
        <v>71</v>
      </c>
      <c r="W1057" s="1" t="str">
        <f t="shared" si="83"/>
        <v>ok</v>
      </c>
    </row>
    <row r="1058" spans="1:23" ht="10.15" hidden="1" customHeight="1" x14ac:dyDescent="0.2">
      <c r="A1058" s="14">
        <f t="shared" si="84"/>
        <v>1055</v>
      </c>
      <c r="B1058" s="15" t="s">
        <v>2015</v>
      </c>
      <c r="C1058" s="15" t="s">
        <v>2016</v>
      </c>
      <c r="D1058" s="15">
        <v>6211.34</v>
      </c>
      <c r="E1058" s="16">
        <v>6211.34</v>
      </c>
      <c r="F1058" s="15" t="s">
        <v>79</v>
      </c>
      <c r="G1058" s="15" t="s">
        <v>70</v>
      </c>
      <c r="H1058" s="15" t="s">
        <v>80</v>
      </c>
      <c r="I1058" s="15" t="s">
        <v>70</v>
      </c>
      <c r="J1058" s="15" t="s">
        <v>70</v>
      </c>
      <c r="K1058" s="15" t="s">
        <v>70</v>
      </c>
      <c r="L1058" s="15" t="s">
        <v>70</v>
      </c>
      <c r="M1058" s="15" t="s">
        <v>70</v>
      </c>
      <c r="N1058" s="15" t="s">
        <v>80</v>
      </c>
      <c r="O1058" s="15" t="s">
        <v>70</v>
      </c>
      <c r="P1058" s="15" t="s">
        <v>79</v>
      </c>
      <c r="Q1058" s="6">
        <f t="shared" si="81"/>
        <v>0</v>
      </c>
      <c r="R1058" s="1" t="str">
        <f t="shared" si="82"/>
        <v>Estimado.rar</v>
      </c>
      <c r="U1058" s="5">
        <f t="shared" si="80"/>
        <v>1</v>
      </c>
      <c r="V1058" s="1" t="s">
        <v>5409</v>
      </c>
      <c r="W1058" s="1" t="str">
        <f t="shared" si="83"/>
        <v>ok</v>
      </c>
    </row>
    <row r="1059" spans="1:23" ht="20.45" hidden="1" customHeight="1" x14ac:dyDescent="0.2">
      <c r="A1059" s="14">
        <f t="shared" si="84"/>
        <v>1056</v>
      </c>
      <c r="B1059" s="15" t="s">
        <v>2017</v>
      </c>
      <c r="C1059" s="15" t="s">
        <v>2018</v>
      </c>
      <c r="D1059" s="15" t="s">
        <v>68</v>
      </c>
      <c r="E1059" s="16">
        <v>0</v>
      </c>
      <c r="F1059" s="15" t="s">
        <v>69</v>
      </c>
      <c r="G1059" s="15" t="s">
        <v>70</v>
      </c>
      <c r="H1059" s="15" t="s">
        <v>71</v>
      </c>
      <c r="I1059" s="15" t="s">
        <v>70</v>
      </c>
      <c r="J1059" s="15" t="s">
        <v>70</v>
      </c>
      <c r="K1059" s="15" t="s">
        <v>70</v>
      </c>
      <c r="L1059" s="15" t="s">
        <v>70</v>
      </c>
      <c r="M1059" s="15" t="s">
        <v>70</v>
      </c>
      <c r="N1059" s="15" t="s">
        <v>71</v>
      </c>
      <c r="O1059" s="15" t="s">
        <v>70</v>
      </c>
      <c r="P1059" s="15" t="s">
        <v>69</v>
      </c>
      <c r="Q1059" s="6" t="str">
        <f t="shared" si="81"/>
        <v/>
      </c>
      <c r="R1059" s="1" t="str">
        <f t="shared" si="82"/>
        <v>Precio Regulado 2018</v>
      </c>
      <c r="U1059" s="5">
        <f t="shared" si="80"/>
        <v>1</v>
      </c>
      <c r="V1059" s="1" t="s">
        <v>71</v>
      </c>
      <c r="W1059" s="1" t="str">
        <f t="shared" si="83"/>
        <v>ok</v>
      </c>
    </row>
    <row r="1060" spans="1:23" ht="20.45" hidden="1" customHeight="1" x14ac:dyDescent="0.2">
      <c r="A1060" s="14">
        <f t="shared" si="84"/>
        <v>1057</v>
      </c>
      <c r="B1060" s="15" t="s">
        <v>2019</v>
      </c>
      <c r="C1060" s="15" t="s">
        <v>2020</v>
      </c>
      <c r="D1060" s="15" t="s">
        <v>68</v>
      </c>
      <c r="E1060" s="16">
        <v>0</v>
      </c>
      <c r="F1060" s="15" t="s">
        <v>69</v>
      </c>
      <c r="G1060" s="15" t="s">
        <v>70</v>
      </c>
      <c r="H1060" s="15" t="s">
        <v>71</v>
      </c>
      <c r="I1060" s="15" t="s">
        <v>70</v>
      </c>
      <c r="J1060" s="15" t="s">
        <v>70</v>
      </c>
      <c r="K1060" s="15" t="s">
        <v>70</v>
      </c>
      <c r="L1060" s="15" t="s">
        <v>70</v>
      </c>
      <c r="M1060" s="15" t="s">
        <v>70</v>
      </c>
      <c r="N1060" s="15" t="s">
        <v>71</v>
      </c>
      <c r="O1060" s="15" t="s">
        <v>70</v>
      </c>
      <c r="P1060" s="15" t="s">
        <v>69</v>
      </c>
      <c r="Q1060" s="6" t="str">
        <f t="shared" si="81"/>
        <v/>
      </c>
      <c r="R1060" s="1" t="str">
        <f t="shared" si="82"/>
        <v>Precio Regulado 2018</v>
      </c>
      <c r="U1060" s="5">
        <f t="shared" si="80"/>
        <v>1</v>
      </c>
      <c r="V1060" s="1" t="s">
        <v>71</v>
      </c>
      <c r="W1060" s="1" t="str">
        <f t="shared" si="83"/>
        <v>ok</v>
      </c>
    </row>
    <row r="1061" spans="1:23" ht="10.15" hidden="1" customHeight="1" x14ac:dyDescent="0.2">
      <c r="A1061" s="14">
        <f t="shared" si="84"/>
        <v>1058</v>
      </c>
      <c r="B1061" s="15" t="s">
        <v>2021</v>
      </c>
      <c r="C1061" s="15" t="s">
        <v>2022</v>
      </c>
      <c r="D1061" s="15">
        <v>6944.49</v>
      </c>
      <c r="E1061" s="16">
        <v>6944.49</v>
      </c>
      <c r="F1061" s="15" t="s">
        <v>79</v>
      </c>
      <c r="G1061" s="15" t="s">
        <v>70</v>
      </c>
      <c r="H1061" s="15" t="s">
        <v>80</v>
      </c>
      <c r="I1061" s="15" t="s">
        <v>70</v>
      </c>
      <c r="J1061" s="15" t="s">
        <v>70</v>
      </c>
      <c r="K1061" s="15" t="s">
        <v>70</v>
      </c>
      <c r="L1061" s="15" t="s">
        <v>70</v>
      </c>
      <c r="M1061" s="15" t="s">
        <v>70</v>
      </c>
      <c r="N1061" s="15" t="s">
        <v>80</v>
      </c>
      <c r="O1061" s="15" t="s">
        <v>70</v>
      </c>
      <c r="P1061" s="15" t="s">
        <v>79</v>
      </c>
      <c r="Q1061" s="6">
        <f t="shared" si="81"/>
        <v>0</v>
      </c>
      <c r="R1061" s="1" t="str">
        <f t="shared" si="82"/>
        <v>Estimado.rar</v>
      </c>
      <c r="U1061" s="5">
        <f t="shared" si="80"/>
        <v>1</v>
      </c>
      <c r="V1061" s="1" t="s">
        <v>5409</v>
      </c>
      <c r="W1061" s="1" t="str">
        <f t="shared" si="83"/>
        <v>ok</v>
      </c>
    </row>
    <row r="1062" spans="1:23" ht="20.45" hidden="1" customHeight="1" x14ac:dyDescent="0.2">
      <c r="A1062" s="14">
        <f t="shared" si="84"/>
        <v>1059</v>
      </c>
      <c r="B1062" s="15" t="s">
        <v>2023</v>
      </c>
      <c r="C1062" s="15" t="s">
        <v>2024</v>
      </c>
      <c r="D1062" s="15" t="s">
        <v>68</v>
      </c>
      <c r="E1062" s="16">
        <v>0</v>
      </c>
      <c r="F1062" s="15" t="s">
        <v>69</v>
      </c>
      <c r="G1062" s="15" t="s">
        <v>70</v>
      </c>
      <c r="H1062" s="15" t="s">
        <v>71</v>
      </c>
      <c r="I1062" s="15" t="s">
        <v>70</v>
      </c>
      <c r="J1062" s="15" t="s">
        <v>70</v>
      </c>
      <c r="K1062" s="15" t="s">
        <v>70</v>
      </c>
      <c r="L1062" s="15" t="s">
        <v>70</v>
      </c>
      <c r="M1062" s="15" t="s">
        <v>70</v>
      </c>
      <c r="N1062" s="15" t="s">
        <v>71</v>
      </c>
      <c r="O1062" s="15" t="s">
        <v>70</v>
      </c>
      <c r="P1062" s="15" t="s">
        <v>69</v>
      </c>
      <c r="Q1062" s="6" t="str">
        <f t="shared" si="81"/>
        <v/>
      </c>
      <c r="R1062" s="1" t="str">
        <f t="shared" si="82"/>
        <v>Precio Regulado 2018</v>
      </c>
      <c r="U1062" s="5">
        <f t="shared" si="80"/>
        <v>1</v>
      </c>
      <c r="V1062" s="1" t="s">
        <v>71</v>
      </c>
      <c r="W1062" s="1" t="str">
        <f t="shared" si="83"/>
        <v>ok</v>
      </c>
    </row>
    <row r="1063" spans="1:23" ht="10.15" hidden="1" customHeight="1" x14ac:dyDescent="0.2">
      <c r="A1063" s="14">
        <f t="shared" si="84"/>
        <v>1060</v>
      </c>
      <c r="B1063" s="15" t="s">
        <v>2025</v>
      </c>
      <c r="C1063" s="15" t="s">
        <v>2026</v>
      </c>
      <c r="D1063" s="15">
        <v>8620.74</v>
      </c>
      <c r="E1063" s="16">
        <v>8620.74</v>
      </c>
      <c r="F1063" s="15" t="s">
        <v>79</v>
      </c>
      <c r="G1063" s="15" t="s">
        <v>70</v>
      </c>
      <c r="H1063" s="15" t="s">
        <v>80</v>
      </c>
      <c r="I1063" s="15" t="s">
        <v>70</v>
      </c>
      <c r="J1063" s="15" t="s">
        <v>70</v>
      </c>
      <c r="K1063" s="15" t="s">
        <v>70</v>
      </c>
      <c r="L1063" s="15" t="s">
        <v>70</v>
      </c>
      <c r="M1063" s="15" t="s">
        <v>70</v>
      </c>
      <c r="N1063" s="15" t="s">
        <v>80</v>
      </c>
      <c r="O1063" s="15" t="s">
        <v>70</v>
      </c>
      <c r="P1063" s="15" t="s">
        <v>79</v>
      </c>
      <c r="Q1063" s="6">
        <f t="shared" si="81"/>
        <v>0</v>
      </c>
      <c r="R1063" s="1" t="str">
        <f t="shared" si="82"/>
        <v>Estimado.rar</v>
      </c>
      <c r="U1063" s="5">
        <f t="shared" si="80"/>
        <v>1</v>
      </c>
      <c r="V1063" s="1" t="s">
        <v>5409</v>
      </c>
      <c r="W1063" s="1" t="str">
        <f t="shared" si="83"/>
        <v>ok</v>
      </c>
    </row>
    <row r="1064" spans="1:23" ht="20.45" hidden="1" customHeight="1" x14ac:dyDescent="0.2">
      <c r="A1064" s="14">
        <f t="shared" si="84"/>
        <v>1061</v>
      </c>
      <c r="B1064" s="15" t="s">
        <v>2027</v>
      </c>
      <c r="C1064" s="15" t="s">
        <v>2028</v>
      </c>
      <c r="D1064" s="15" t="s">
        <v>68</v>
      </c>
      <c r="E1064" s="16">
        <v>0</v>
      </c>
      <c r="F1064" s="15" t="s">
        <v>69</v>
      </c>
      <c r="G1064" s="15" t="s">
        <v>70</v>
      </c>
      <c r="H1064" s="15" t="s">
        <v>71</v>
      </c>
      <c r="I1064" s="15" t="s">
        <v>70</v>
      </c>
      <c r="J1064" s="15" t="s">
        <v>70</v>
      </c>
      <c r="K1064" s="15" t="s">
        <v>70</v>
      </c>
      <c r="L1064" s="15" t="s">
        <v>70</v>
      </c>
      <c r="M1064" s="15" t="s">
        <v>70</v>
      </c>
      <c r="N1064" s="15" t="s">
        <v>71</v>
      </c>
      <c r="O1064" s="15" t="s">
        <v>70</v>
      </c>
      <c r="P1064" s="15" t="s">
        <v>69</v>
      </c>
      <c r="Q1064" s="6" t="str">
        <f t="shared" si="81"/>
        <v/>
      </c>
      <c r="R1064" s="1" t="str">
        <f t="shared" si="82"/>
        <v>Precio Regulado 2018</v>
      </c>
      <c r="U1064" s="5">
        <f t="shared" si="80"/>
        <v>1</v>
      </c>
      <c r="V1064" s="1" t="s">
        <v>71</v>
      </c>
      <c r="W1064" s="1" t="str">
        <f t="shared" si="83"/>
        <v>ok</v>
      </c>
    </row>
    <row r="1065" spans="1:23" ht="20.45" hidden="1" customHeight="1" x14ac:dyDescent="0.2">
      <c r="A1065" s="14">
        <f t="shared" si="84"/>
        <v>1062</v>
      </c>
      <c r="B1065" s="15" t="s">
        <v>2029</v>
      </c>
      <c r="C1065" s="15" t="s">
        <v>2030</v>
      </c>
      <c r="D1065" s="15" t="s">
        <v>68</v>
      </c>
      <c r="E1065" s="16">
        <v>0</v>
      </c>
      <c r="F1065" s="15" t="s">
        <v>69</v>
      </c>
      <c r="G1065" s="15" t="s">
        <v>70</v>
      </c>
      <c r="H1065" s="15" t="s">
        <v>71</v>
      </c>
      <c r="I1065" s="15" t="s">
        <v>70</v>
      </c>
      <c r="J1065" s="15" t="s">
        <v>70</v>
      </c>
      <c r="K1065" s="15" t="s">
        <v>70</v>
      </c>
      <c r="L1065" s="15" t="s">
        <v>70</v>
      </c>
      <c r="M1065" s="15" t="s">
        <v>70</v>
      </c>
      <c r="N1065" s="15" t="s">
        <v>71</v>
      </c>
      <c r="O1065" s="15" t="s">
        <v>70</v>
      </c>
      <c r="P1065" s="15" t="s">
        <v>69</v>
      </c>
      <c r="Q1065" s="6" t="str">
        <f t="shared" si="81"/>
        <v/>
      </c>
      <c r="R1065" s="1" t="str">
        <f t="shared" si="82"/>
        <v>Precio Regulado 2018</v>
      </c>
      <c r="U1065" s="5">
        <f t="shared" si="80"/>
        <v>1</v>
      </c>
      <c r="V1065" s="1" t="s">
        <v>71</v>
      </c>
      <c r="W1065" s="1" t="str">
        <f t="shared" si="83"/>
        <v>ok</v>
      </c>
    </row>
    <row r="1066" spans="1:23" ht="10.15" hidden="1" customHeight="1" x14ac:dyDescent="0.2">
      <c r="A1066" s="14">
        <f t="shared" si="84"/>
        <v>1063</v>
      </c>
      <c r="B1066" s="15" t="s">
        <v>2031</v>
      </c>
      <c r="C1066" s="15" t="s">
        <v>2032</v>
      </c>
      <c r="D1066" s="15">
        <v>6866.65</v>
      </c>
      <c r="E1066" s="16">
        <v>6866.65</v>
      </c>
      <c r="F1066" s="15" t="s">
        <v>79</v>
      </c>
      <c r="G1066" s="15" t="s">
        <v>70</v>
      </c>
      <c r="H1066" s="15" t="s">
        <v>80</v>
      </c>
      <c r="I1066" s="15" t="s">
        <v>70</v>
      </c>
      <c r="J1066" s="15" t="s">
        <v>70</v>
      </c>
      <c r="K1066" s="15" t="s">
        <v>70</v>
      </c>
      <c r="L1066" s="15" t="s">
        <v>70</v>
      </c>
      <c r="M1066" s="15" t="s">
        <v>70</v>
      </c>
      <c r="N1066" s="15" t="s">
        <v>80</v>
      </c>
      <c r="O1066" s="15" t="s">
        <v>70</v>
      </c>
      <c r="P1066" s="15" t="s">
        <v>79</v>
      </c>
      <c r="Q1066" s="6">
        <f t="shared" si="81"/>
        <v>0</v>
      </c>
      <c r="R1066" s="1" t="str">
        <f t="shared" si="82"/>
        <v>Estimado.rar</v>
      </c>
      <c r="U1066" s="5">
        <f t="shared" si="80"/>
        <v>1</v>
      </c>
      <c r="V1066" s="1" t="s">
        <v>5409</v>
      </c>
      <c r="W1066" s="1" t="str">
        <f t="shared" si="83"/>
        <v>ok</v>
      </c>
    </row>
    <row r="1067" spans="1:23" ht="10.15" hidden="1" customHeight="1" x14ac:dyDescent="0.2">
      <c r="A1067" s="14">
        <f t="shared" si="84"/>
        <v>1064</v>
      </c>
      <c r="B1067" s="15" t="s">
        <v>2033</v>
      </c>
      <c r="C1067" s="15" t="s">
        <v>2034</v>
      </c>
      <c r="D1067" s="15">
        <v>63.95</v>
      </c>
      <c r="E1067" s="16">
        <v>63.95</v>
      </c>
      <c r="F1067" s="15" t="s">
        <v>60</v>
      </c>
      <c r="G1067" s="15">
        <v>85</v>
      </c>
      <c r="H1067" s="15" t="s">
        <v>2035</v>
      </c>
      <c r="I1067" s="15" t="s">
        <v>62</v>
      </c>
      <c r="J1067" s="15" t="s">
        <v>221</v>
      </c>
      <c r="K1067" s="15" t="s">
        <v>2036</v>
      </c>
      <c r="L1067" s="15">
        <v>42802</v>
      </c>
      <c r="M1067" s="15" t="s">
        <v>2035</v>
      </c>
      <c r="N1067" s="15" t="s">
        <v>65</v>
      </c>
      <c r="O1067" s="15">
        <v>85</v>
      </c>
      <c r="P1067" s="15" t="s">
        <v>60</v>
      </c>
      <c r="Q1067" s="6">
        <f t="shared" si="81"/>
        <v>0</v>
      </c>
      <c r="R1067" s="1" t="str">
        <f t="shared" si="82"/>
        <v>ELNO Orden de Compra 1214000804</v>
      </c>
      <c r="U1067" s="5">
        <f t="shared" si="80"/>
        <v>1</v>
      </c>
      <c r="V1067" s="1" t="s">
        <v>2035</v>
      </c>
      <c r="W1067" s="1" t="str">
        <f t="shared" si="83"/>
        <v>ok</v>
      </c>
    </row>
    <row r="1068" spans="1:23" ht="10.15" hidden="1" customHeight="1" x14ac:dyDescent="0.2">
      <c r="A1068" s="14">
        <f t="shared" si="84"/>
        <v>1065</v>
      </c>
      <c r="B1068" s="15" t="s">
        <v>2037</v>
      </c>
      <c r="C1068" s="15" t="s">
        <v>2038</v>
      </c>
      <c r="D1068" s="15">
        <v>65.569999999999993</v>
      </c>
      <c r="E1068" s="16">
        <v>65.569999999999993</v>
      </c>
      <c r="F1068" s="15" t="s">
        <v>60</v>
      </c>
      <c r="G1068" s="15">
        <v>100</v>
      </c>
      <c r="H1068" s="15" t="s">
        <v>2035</v>
      </c>
      <c r="I1068" s="15" t="s">
        <v>62</v>
      </c>
      <c r="J1068" s="15" t="s">
        <v>221</v>
      </c>
      <c r="K1068" s="15" t="s">
        <v>2036</v>
      </c>
      <c r="L1068" s="15">
        <v>42802</v>
      </c>
      <c r="M1068" s="15" t="s">
        <v>2035</v>
      </c>
      <c r="N1068" s="15" t="s">
        <v>65</v>
      </c>
      <c r="O1068" s="15">
        <v>100</v>
      </c>
      <c r="P1068" s="15" t="s">
        <v>60</v>
      </c>
      <c r="Q1068" s="6">
        <f t="shared" si="81"/>
        <v>0</v>
      </c>
      <c r="R1068" s="1" t="str">
        <f t="shared" si="82"/>
        <v>ELNO Orden de Compra 1214000804</v>
      </c>
      <c r="U1068" s="5">
        <f t="shared" si="80"/>
        <v>1</v>
      </c>
      <c r="V1068" s="1" t="s">
        <v>2035</v>
      </c>
      <c r="W1068" s="1" t="str">
        <f t="shared" si="83"/>
        <v>ok</v>
      </c>
    </row>
    <row r="1069" spans="1:23" ht="10.15" hidden="1" customHeight="1" x14ac:dyDescent="0.2">
      <c r="A1069" s="14">
        <f t="shared" si="84"/>
        <v>1066</v>
      </c>
      <c r="B1069" s="15" t="s">
        <v>2039</v>
      </c>
      <c r="C1069" s="15" t="s">
        <v>2040</v>
      </c>
      <c r="D1069" s="15">
        <v>120.04</v>
      </c>
      <c r="E1069" s="16">
        <v>120.04</v>
      </c>
      <c r="F1069" s="15" t="s">
        <v>60</v>
      </c>
      <c r="G1069" s="15">
        <v>35</v>
      </c>
      <c r="H1069" s="15" t="s">
        <v>2035</v>
      </c>
      <c r="I1069" s="15" t="s">
        <v>62</v>
      </c>
      <c r="J1069" s="15" t="s">
        <v>221</v>
      </c>
      <c r="K1069" s="15" t="s">
        <v>2036</v>
      </c>
      <c r="L1069" s="15">
        <v>42802</v>
      </c>
      <c r="M1069" s="15" t="s">
        <v>2035</v>
      </c>
      <c r="N1069" s="15" t="s">
        <v>65</v>
      </c>
      <c r="O1069" s="15">
        <v>35</v>
      </c>
      <c r="P1069" s="15" t="s">
        <v>60</v>
      </c>
      <c r="Q1069" s="6">
        <f t="shared" si="81"/>
        <v>0</v>
      </c>
      <c r="R1069" s="1" t="str">
        <f t="shared" si="82"/>
        <v>ELNO Orden de Compra 1214000804</v>
      </c>
      <c r="U1069" s="5">
        <f t="shared" si="80"/>
        <v>1</v>
      </c>
      <c r="V1069" s="1" t="s">
        <v>2035</v>
      </c>
      <c r="W1069" s="1" t="str">
        <f t="shared" si="83"/>
        <v>ok</v>
      </c>
    </row>
    <row r="1070" spans="1:23" ht="10.15" hidden="1" customHeight="1" x14ac:dyDescent="0.2">
      <c r="A1070" s="14">
        <f t="shared" si="84"/>
        <v>1067</v>
      </c>
      <c r="B1070" s="15" t="s">
        <v>2041</v>
      </c>
      <c r="C1070" s="15" t="s">
        <v>2042</v>
      </c>
      <c r="D1070" s="15">
        <v>627.54999999999995</v>
      </c>
      <c r="E1070" s="16">
        <v>537.92500000000007</v>
      </c>
      <c r="F1070" s="15" t="s">
        <v>79</v>
      </c>
      <c r="G1070" s="15" t="s">
        <v>70</v>
      </c>
      <c r="H1070" s="15" t="s">
        <v>80</v>
      </c>
      <c r="I1070" s="15" t="s">
        <v>70</v>
      </c>
      <c r="J1070" s="15" t="s">
        <v>70</v>
      </c>
      <c r="K1070" s="15" t="s">
        <v>70</v>
      </c>
      <c r="L1070" s="15" t="s">
        <v>70</v>
      </c>
      <c r="M1070" s="15" t="s">
        <v>70</v>
      </c>
      <c r="N1070" s="15" t="s">
        <v>80</v>
      </c>
      <c r="O1070" s="15" t="s">
        <v>70</v>
      </c>
      <c r="P1070" s="15" t="s">
        <v>79</v>
      </c>
      <c r="Q1070" s="6">
        <f t="shared" si="81"/>
        <v>-0.14281730539399229</v>
      </c>
      <c r="R1070" s="1" t="str">
        <f t="shared" si="82"/>
        <v>Estimado.rar</v>
      </c>
      <c r="U1070" s="5">
        <f t="shared" si="80"/>
        <v>1</v>
      </c>
      <c r="V1070" s="1" t="s">
        <v>5409</v>
      </c>
      <c r="W1070" s="1" t="str">
        <f t="shared" si="83"/>
        <v>ok</v>
      </c>
    </row>
    <row r="1071" spans="1:23" ht="10.15" hidden="1" customHeight="1" x14ac:dyDescent="0.2">
      <c r="A1071" s="14">
        <f t="shared" si="84"/>
        <v>1068</v>
      </c>
      <c r="B1071" s="15" t="s">
        <v>2043</v>
      </c>
      <c r="C1071" s="15" t="s">
        <v>2044</v>
      </c>
      <c r="D1071" s="15">
        <v>1081.46</v>
      </c>
      <c r="E1071" s="16">
        <v>900.56500000000005</v>
      </c>
      <c r="F1071" s="15" t="s">
        <v>79</v>
      </c>
      <c r="G1071" s="15" t="s">
        <v>70</v>
      </c>
      <c r="H1071" s="15" t="s">
        <v>80</v>
      </c>
      <c r="I1071" s="15" t="s">
        <v>70</v>
      </c>
      <c r="J1071" s="15" t="s">
        <v>70</v>
      </c>
      <c r="K1071" s="15" t="s">
        <v>70</v>
      </c>
      <c r="L1071" s="15" t="s">
        <v>70</v>
      </c>
      <c r="M1071" s="15" t="s">
        <v>70</v>
      </c>
      <c r="N1071" s="15" t="s">
        <v>80</v>
      </c>
      <c r="O1071" s="15" t="s">
        <v>70</v>
      </c>
      <c r="P1071" s="15" t="s">
        <v>79</v>
      </c>
      <c r="Q1071" s="6">
        <f t="shared" si="81"/>
        <v>-0.16726924712888136</v>
      </c>
      <c r="R1071" s="1" t="str">
        <f t="shared" si="82"/>
        <v>Estimado.rar</v>
      </c>
      <c r="U1071" s="5">
        <f t="shared" si="80"/>
        <v>1</v>
      </c>
      <c r="V1071" s="1" t="s">
        <v>5409</v>
      </c>
      <c r="W1071" s="1" t="str">
        <f t="shared" si="83"/>
        <v>ok</v>
      </c>
    </row>
    <row r="1072" spans="1:23" ht="10.15" hidden="1" customHeight="1" x14ac:dyDescent="0.2">
      <c r="A1072" s="14">
        <f t="shared" si="84"/>
        <v>1069</v>
      </c>
      <c r="B1072" s="15" t="s">
        <v>2045</v>
      </c>
      <c r="C1072" s="15" t="s">
        <v>2046</v>
      </c>
      <c r="D1072" s="15">
        <v>1776.67</v>
      </c>
      <c r="E1072" s="16">
        <v>1444.5250000000003</v>
      </c>
      <c r="F1072" s="15" t="s">
        <v>79</v>
      </c>
      <c r="G1072" s="15" t="s">
        <v>70</v>
      </c>
      <c r="H1072" s="15" t="s">
        <v>80</v>
      </c>
      <c r="I1072" s="15" t="s">
        <v>70</v>
      </c>
      <c r="J1072" s="15" t="s">
        <v>70</v>
      </c>
      <c r="K1072" s="15" t="s">
        <v>70</v>
      </c>
      <c r="L1072" s="15" t="s">
        <v>70</v>
      </c>
      <c r="M1072" s="15" t="s">
        <v>70</v>
      </c>
      <c r="N1072" s="15" t="s">
        <v>80</v>
      </c>
      <c r="O1072" s="15" t="s">
        <v>70</v>
      </c>
      <c r="P1072" s="15" t="s">
        <v>79</v>
      </c>
      <c r="Q1072" s="6">
        <f t="shared" si="81"/>
        <v>-0.18694805450646423</v>
      </c>
      <c r="R1072" s="1" t="str">
        <f t="shared" si="82"/>
        <v>Estimado.rar</v>
      </c>
      <c r="U1072" s="5">
        <f t="shared" si="80"/>
        <v>1</v>
      </c>
      <c r="V1072" s="1" t="s">
        <v>5409</v>
      </c>
      <c r="W1072" s="1" t="str">
        <f t="shared" si="83"/>
        <v>ok</v>
      </c>
    </row>
    <row r="1073" spans="1:23" ht="10.15" hidden="1" customHeight="1" x14ac:dyDescent="0.2">
      <c r="A1073" s="14">
        <f t="shared" si="84"/>
        <v>1070</v>
      </c>
      <c r="B1073" s="15" t="s">
        <v>2047</v>
      </c>
      <c r="C1073" s="15" t="s">
        <v>2048</v>
      </c>
      <c r="D1073" s="15">
        <v>2890.75</v>
      </c>
      <c r="E1073" s="16">
        <v>2351.1250000000005</v>
      </c>
      <c r="F1073" s="15" t="s">
        <v>79</v>
      </c>
      <c r="G1073" s="15" t="s">
        <v>70</v>
      </c>
      <c r="H1073" s="15" t="s">
        <v>80</v>
      </c>
      <c r="I1073" s="15" t="s">
        <v>70</v>
      </c>
      <c r="J1073" s="15" t="s">
        <v>70</v>
      </c>
      <c r="K1073" s="15" t="s">
        <v>70</v>
      </c>
      <c r="L1073" s="15" t="s">
        <v>70</v>
      </c>
      <c r="M1073" s="15" t="s">
        <v>70</v>
      </c>
      <c r="N1073" s="15" t="s">
        <v>80</v>
      </c>
      <c r="O1073" s="15" t="s">
        <v>70</v>
      </c>
      <c r="P1073" s="15" t="s">
        <v>79</v>
      </c>
      <c r="Q1073" s="6">
        <f t="shared" si="81"/>
        <v>-0.18667300873475723</v>
      </c>
      <c r="R1073" s="1" t="str">
        <f t="shared" si="82"/>
        <v>Estimado.rar</v>
      </c>
      <c r="U1073" s="5">
        <f t="shared" si="80"/>
        <v>1</v>
      </c>
      <c r="V1073" s="1" t="s">
        <v>5409</v>
      </c>
      <c r="W1073" s="1" t="str">
        <f t="shared" si="83"/>
        <v>ok</v>
      </c>
    </row>
    <row r="1074" spans="1:23" ht="20.45" hidden="1" customHeight="1" x14ac:dyDescent="0.2">
      <c r="A1074" s="14">
        <f t="shared" si="84"/>
        <v>1071</v>
      </c>
      <c r="B1074" s="15" t="s">
        <v>2049</v>
      </c>
      <c r="C1074" s="15" t="s">
        <v>2050</v>
      </c>
      <c r="D1074" s="15">
        <v>4.6100000000000003</v>
      </c>
      <c r="E1074" s="16">
        <v>1.6</v>
      </c>
      <c r="F1074" s="15" t="s">
        <v>60</v>
      </c>
      <c r="G1074" s="15">
        <v>26500</v>
      </c>
      <c r="H1074" s="15" t="s">
        <v>2051</v>
      </c>
      <c r="I1074" s="15" t="s">
        <v>84</v>
      </c>
      <c r="J1074" s="15" t="s">
        <v>100</v>
      </c>
      <c r="K1074" s="15" t="s">
        <v>2052</v>
      </c>
      <c r="L1074" s="15">
        <v>42752</v>
      </c>
      <c r="M1074" s="15" t="s">
        <v>2051</v>
      </c>
      <c r="N1074" s="15" t="s">
        <v>65</v>
      </c>
      <c r="O1074" s="15">
        <v>26500</v>
      </c>
      <c r="P1074" s="15" t="s">
        <v>60</v>
      </c>
      <c r="Q1074" s="6">
        <f t="shared" si="81"/>
        <v>-0.65292841648590016</v>
      </c>
      <c r="R1074" s="1" t="str">
        <f t="shared" si="82"/>
        <v>CONTRATO AD-LO 011-2017-SEAL-ITECHENE</v>
      </c>
      <c r="U1074" s="5">
        <f t="shared" si="80"/>
        <v>1</v>
      </c>
      <c r="V1074" s="1" t="s">
        <v>2051</v>
      </c>
      <c r="W1074" s="1" t="str">
        <f t="shared" si="83"/>
        <v>ok</v>
      </c>
    </row>
    <row r="1075" spans="1:23" ht="20.45" hidden="1" customHeight="1" x14ac:dyDescent="0.2">
      <c r="A1075" s="14">
        <f t="shared" si="84"/>
        <v>1072</v>
      </c>
      <c r="B1075" s="15" t="s">
        <v>2053</v>
      </c>
      <c r="C1075" s="15" t="s">
        <v>2054</v>
      </c>
      <c r="D1075" s="15" t="s">
        <v>68</v>
      </c>
      <c r="E1075" s="16">
        <v>0</v>
      </c>
      <c r="F1075" s="15" t="s">
        <v>69</v>
      </c>
      <c r="G1075" s="15" t="s">
        <v>70</v>
      </c>
      <c r="H1075" s="15" t="s">
        <v>71</v>
      </c>
      <c r="I1075" s="15" t="s">
        <v>70</v>
      </c>
      <c r="J1075" s="15" t="s">
        <v>70</v>
      </c>
      <c r="K1075" s="15" t="s">
        <v>70</v>
      </c>
      <c r="L1075" s="15" t="s">
        <v>70</v>
      </c>
      <c r="M1075" s="15" t="s">
        <v>70</v>
      </c>
      <c r="N1075" s="15" t="s">
        <v>71</v>
      </c>
      <c r="O1075" s="15" t="s">
        <v>70</v>
      </c>
      <c r="P1075" s="15" t="s">
        <v>69</v>
      </c>
      <c r="Q1075" s="6" t="str">
        <f t="shared" si="81"/>
        <v/>
      </c>
      <c r="R1075" s="1" t="str">
        <f t="shared" si="82"/>
        <v>Precio Regulado 2018</v>
      </c>
      <c r="U1075" s="5">
        <f t="shared" si="80"/>
        <v>1</v>
      </c>
      <c r="V1075" s="1" t="s">
        <v>71</v>
      </c>
      <c r="W1075" s="1" t="str">
        <f t="shared" si="83"/>
        <v>ok</v>
      </c>
    </row>
    <row r="1076" spans="1:23" ht="10.15" hidden="1" customHeight="1" x14ac:dyDescent="0.2">
      <c r="A1076" s="14">
        <f t="shared" si="84"/>
        <v>1073</v>
      </c>
      <c r="B1076" s="15" t="s">
        <v>2055</v>
      </c>
      <c r="C1076" s="15" t="s">
        <v>2056</v>
      </c>
      <c r="D1076" s="15">
        <v>5148.92</v>
      </c>
      <c r="E1076" s="16">
        <v>5148.92</v>
      </c>
      <c r="F1076" s="15" t="s">
        <v>79</v>
      </c>
      <c r="G1076" s="15" t="s">
        <v>70</v>
      </c>
      <c r="H1076" s="15" t="s">
        <v>80</v>
      </c>
      <c r="I1076" s="15" t="s">
        <v>70</v>
      </c>
      <c r="J1076" s="15" t="s">
        <v>70</v>
      </c>
      <c r="K1076" s="15" t="s">
        <v>70</v>
      </c>
      <c r="L1076" s="15" t="s">
        <v>70</v>
      </c>
      <c r="M1076" s="15" t="s">
        <v>70</v>
      </c>
      <c r="N1076" s="15" t="s">
        <v>80</v>
      </c>
      <c r="O1076" s="15" t="s">
        <v>70</v>
      </c>
      <c r="P1076" s="15" t="s">
        <v>79</v>
      </c>
      <c r="Q1076" s="6">
        <f t="shared" si="81"/>
        <v>0</v>
      </c>
      <c r="R1076" s="1" t="str">
        <f t="shared" si="82"/>
        <v>Estimado.rar</v>
      </c>
      <c r="U1076" s="5">
        <f t="shared" si="80"/>
        <v>1</v>
      </c>
      <c r="V1076" s="1" t="s">
        <v>5409</v>
      </c>
      <c r="W1076" s="1" t="str">
        <f t="shared" si="83"/>
        <v>ok</v>
      </c>
    </row>
    <row r="1077" spans="1:23" ht="10.15" hidden="1" customHeight="1" x14ac:dyDescent="0.2">
      <c r="A1077" s="14">
        <f t="shared" si="84"/>
        <v>1074</v>
      </c>
      <c r="B1077" s="15" t="s">
        <v>2057</v>
      </c>
      <c r="C1077" s="15" t="s">
        <v>2058</v>
      </c>
      <c r="D1077" s="15">
        <v>6234.43</v>
      </c>
      <c r="E1077" s="16">
        <v>6234.43</v>
      </c>
      <c r="F1077" s="15" t="s">
        <v>79</v>
      </c>
      <c r="G1077" s="15" t="s">
        <v>70</v>
      </c>
      <c r="H1077" s="15" t="s">
        <v>80</v>
      </c>
      <c r="I1077" s="15" t="s">
        <v>70</v>
      </c>
      <c r="J1077" s="15" t="s">
        <v>70</v>
      </c>
      <c r="K1077" s="15" t="s">
        <v>70</v>
      </c>
      <c r="L1077" s="15" t="s">
        <v>70</v>
      </c>
      <c r="M1077" s="15" t="s">
        <v>70</v>
      </c>
      <c r="N1077" s="15" t="s">
        <v>80</v>
      </c>
      <c r="O1077" s="15" t="s">
        <v>70</v>
      </c>
      <c r="P1077" s="15" t="s">
        <v>79</v>
      </c>
      <c r="Q1077" s="6">
        <f t="shared" si="81"/>
        <v>0</v>
      </c>
      <c r="R1077" s="1" t="str">
        <f t="shared" si="82"/>
        <v>Estimado.rar</v>
      </c>
      <c r="U1077" s="5">
        <f t="shared" si="80"/>
        <v>1</v>
      </c>
      <c r="V1077" s="1" t="s">
        <v>5409</v>
      </c>
      <c r="W1077" s="1" t="str">
        <f t="shared" si="83"/>
        <v>ok</v>
      </c>
    </row>
    <row r="1078" spans="1:23" ht="10.15" hidden="1" customHeight="1" x14ac:dyDescent="0.2">
      <c r="A1078" s="14">
        <f t="shared" si="84"/>
        <v>1075</v>
      </c>
      <c r="B1078" s="15" t="s">
        <v>2059</v>
      </c>
      <c r="C1078" s="15" t="s">
        <v>2060</v>
      </c>
      <c r="D1078" s="15">
        <v>7554.68</v>
      </c>
      <c r="E1078" s="16">
        <v>7554.68</v>
      </c>
      <c r="F1078" s="15" t="s">
        <v>79</v>
      </c>
      <c r="G1078" s="15" t="s">
        <v>70</v>
      </c>
      <c r="H1078" s="15" t="s">
        <v>80</v>
      </c>
      <c r="I1078" s="15" t="s">
        <v>70</v>
      </c>
      <c r="J1078" s="15" t="s">
        <v>70</v>
      </c>
      <c r="K1078" s="15" t="s">
        <v>70</v>
      </c>
      <c r="L1078" s="15" t="s">
        <v>70</v>
      </c>
      <c r="M1078" s="15" t="s">
        <v>70</v>
      </c>
      <c r="N1078" s="15" t="s">
        <v>80</v>
      </c>
      <c r="O1078" s="15" t="s">
        <v>70</v>
      </c>
      <c r="P1078" s="15" t="s">
        <v>79</v>
      </c>
      <c r="Q1078" s="6">
        <f t="shared" si="81"/>
        <v>0</v>
      </c>
      <c r="R1078" s="1" t="str">
        <f t="shared" si="82"/>
        <v>Estimado.rar</v>
      </c>
      <c r="U1078" s="5">
        <f t="shared" si="80"/>
        <v>1</v>
      </c>
      <c r="V1078" s="1" t="s">
        <v>5409</v>
      </c>
      <c r="W1078" s="1" t="str">
        <f t="shared" si="83"/>
        <v>ok</v>
      </c>
    </row>
    <row r="1079" spans="1:23" ht="10.15" hidden="1" customHeight="1" x14ac:dyDescent="0.2">
      <c r="A1079" s="14">
        <f t="shared" si="84"/>
        <v>1076</v>
      </c>
      <c r="B1079" s="15" t="s">
        <v>2061</v>
      </c>
      <c r="C1079" s="15" t="s">
        <v>2062</v>
      </c>
      <c r="D1079" s="15">
        <v>11001.97</v>
      </c>
      <c r="E1079" s="16">
        <v>11001.97</v>
      </c>
      <c r="F1079" s="15" t="s">
        <v>79</v>
      </c>
      <c r="G1079" s="15" t="s">
        <v>70</v>
      </c>
      <c r="H1079" s="15" t="s">
        <v>80</v>
      </c>
      <c r="I1079" s="15" t="s">
        <v>70</v>
      </c>
      <c r="J1079" s="15" t="s">
        <v>70</v>
      </c>
      <c r="K1079" s="15" t="s">
        <v>70</v>
      </c>
      <c r="L1079" s="15" t="s">
        <v>70</v>
      </c>
      <c r="M1079" s="15" t="s">
        <v>70</v>
      </c>
      <c r="N1079" s="15" t="s">
        <v>80</v>
      </c>
      <c r="O1079" s="15" t="s">
        <v>70</v>
      </c>
      <c r="P1079" s="15" t="s">
        <v>79</v>
      </c>
      <c r="Q1079" s="6">
        <f t="shared" si="81"/>
        <v>0</v>
      </c>
      <c r="R1079" s="1" t="str">
        <f t="shared" si="82"/>
        <v>Estimado.rar</v>
      </c>
      <c r="U1079" s="5">
        <f t="shared" si="80"/>
        <v>1</v>
      </c>
      <c r="V1079" s="1" t="s">
        <v>5409</v>
      </c>
      <c r="W1079" s="1" t="str">
        <f t="shared" si="83"/>
        <v>ok</v>
      </c>
    </row>
    <row r="1080" spans="1:23" ht="10.15" hidden="1" customHeight="1" x14ac:dyDescent="0.2">
      <c r="A1080" s="14">
        <f t="shared" si="84"/>
        <v>1077</v>
      </c>
      <c r="B1080" s="15" t="s">
        <v>2063</v>
      </c>
      <c r="C1080" s="15" t="s">
        <v>2064</v>
      </c>
      <c r="D1080" s="15">
        <v>15395.48</v>
      </c>
      <c r="E1080" s="16">
        <v>15395.48</v>
      </c>
      <c r="F1080" s="15" t="s">
        <v>79</v>
      </c>
      <c r="G1080" s="15" t="s">
        <v>70</v>
      </c>
      <c r="H1080" s="15" t="s">
        <v>80</v>
      </c>
      <c r="I1080" s="15" t="s">
        <v>70</v>
      </c>
      <c r="J1080" s="15" t="s">
        <v>70</v>
      </c>
      <c r="K1080" s="15" t="s">
        <v>70</v>
      </c>
      <c r="L1080" s="15" t="s">
        <v>70</v>
      </c>
      <c r="M1080" s="15" t="s">
        <v>70</v>
      </c>
      <c r="N1080" s="15" t="s">
        <v>80</v>
      </c>
      <c r="O1080" s="15" t="s">
        <v>70</v>
      </c>
      <c r="P1080" s="15" t="s">
        <v>79</v>
      </c>
      <c r="Q1080" s="6">
        <f t="shared" si="81"/>
        <v>0</v>
      </c>
      <c r="R1080" s="1" t="str">
        <f t="shared" si="82"/>
        <v>Estimado.rar</v>
      </c>
      <c r="U1080" s="5">
        <f t="shared" si="80"/>
        <v>1</v>
      </c>
      <c r="V1080" s="1" t="s">
        <v>5409</v>
      </c>
      <c r="W1080" s="1" t="str">
        <f t="shared" si="83"/>
        <v>ok</v>
      </c>
    </row>
    <row r="1081" spans="1:23" ht="10.15" hidden="1" customHeight="1" x14ac:dyDescent="0.2">
      <c r="A1081" s="14">
        <f t="shared" si="84"/>
        <v>1078</v>
      </c>
      <c r="B1081" s="15" t="s">
        <v>2065</v>
      </c>
      <c r="C1081" s="15" t="s">
        <v>2066</v>
      </c>
      <c r="D1081" s="15">
        <v>15395.48</v>
      </c>
      <c r="E1081" s="16">
        <v>15395.48</v>
      </c>
      <c r="F1081" s="15" t="s">
        <v>79</v>
      </c>
      <c r="G1081" s="15" t="s">
        <v>70</v>
      </c>
      <c r="H1081" s="15" t="s">
        <v>80</v>
      </c>
      <c r="I1081" s="15" t="s">
        <v>70</v>
      </c>
      <c r="J1081" s="15" t="s">
        <v>70</v>
      </c>
      <c r="K1081" s="15" t="s">
        <v>70</v>
      </c>
      <c r="L1081" s="15" t="s">
        <v>70</v>
      </c>
      <c r="M1081" s="15" t="s">
        <v>70</v>
      </c>
      <c r="N1081" s="15" t="s">
        <v>80</v>
      </c>
      <c r="O1081" s="15" t="s">
        <v>70</v>
      </c>
      <c r="P1081" s="15" t="s">
        <v>79</v>
      </c>
      <c r="Q1081" s="6">
        <f t="shared" si="81"/>
        <v>0</v>
      </c>
      <c r="R1081" s="1" t="str">
        <f t="shared" si="82"/>
        <v>Estimado.rar</v>
      </c>
      <c r="U1081" s="5">
        <f t="shared" si="80"/>
        <v>1</v>
      </c>
      <c r="V1081" s="1" t="s">
        <v>5409</v>
      </c>
      <c r="W1081" s="1" t="str">
        <f t="shared" si="83"/>
        <v>ok</v>
      </c>
    </row>
    <row r="1082" spans="1:23" ht="10.15" hidden="1" customHeight="1" x14ac:dyDescent="0.2">
      <c r="A1082" s="14">
        <f t="shared" si="84"/>
        <v>1079</v>
      </c>
      <c r="B1082" s="15" t="s">
        <v>2067</v>
      </c>
      <c r="C1082" s="15" t="s">
        <v>2068</v>
      </c>
      <c r="D1082" s="15">
        <v>17731.45</v>
      </c>
      <c r="E1082" s="16">
        <v>17731.45</v>
      </c>
      <c r="F1082" s="15" t="s">
        <v>79</v>
      </c>
      <c r="G1082" s="15" t="s">
        <v>70</v>
      </c>
      <c r="H1082" s="15" t="s">
        <v>80</v>
      </c>
      <c r="I1082" s="15" t="s">
        <v>70</v>
      </c>
      <c r="J1082" s="15" t="s">
        <v>70</v>
      </c>
      <c r="K1082" s="15" t="s">
        <v>70</v>
      </c>
      <c r="L1082" s="15" t="s">
        <v>70</v>
      </c>
      <c r="M1082" s="15" t="s">
        <v>70</v>
      </c>
      <c r="N1082" s="15" t="s">
        <v>80</v>
      </c>
      <c r="O1082" s="15" t="s">
        <v>70</v>
      </c>
      <c r="P1082" s="15" t="s">
        <v>79</v>
      </c>
      <c r="Q1082" s="6">
        <f t="shared" si="81"/>
        <v>0</v>
      </c>
      <c r="R1082" s="1" t="str">
        <f t="shared" si="82"/>
        <v>Estimado.rar</v>
      </c>
      <c r="U1082" s="5">
        <f t="shared" si="80"/>
        <v>1</v>
      </c>
      <c r="V1082" s="1" t="s">
        <v>5409</v>
      </c>
      <c r="W1082" s="1" t="str">
        <f t="shared" si="83"/>
        <v>ok</v>
      </c>
    </row>
    <row r="1083" spans="1:23" ht="10.15" hidden="1" customHeight="1" x14ac:dyDescent="0.2">
      <c r="A1083" s="14">
        <f t="shared" si="84"/>
        <v>1080</v>
      </c>
      <c r="B1083" s="15" t="s">
        <v>2069</v>
      </c>
      <c r="C1083" s="15" t="s">
        <v>2070</v>
      </c>
      <c r="D1083" s="15">
        <v>18086.080000000002</v>
      </c>
      <c r="E1083" s="16">
        <v>18086.080000000002</v>
      </c>
      <c r="F1083" s="15" t="s">
        <v>79</v>
      </c>
      <c r="G1083" s="15" t="s">
        <v>70</v>
      </c>
      <c r="H1083" s="15" t="s">
        <v>80</v>
      </c>
      <c r="I1083" s="15" t="s">
        <v>70</v>
      </c>
      <c r="J1083" s="15" t="s">
        <v>70</v>
      </c>
      <c r="K1083" s="15" t="s">
        <v>70</v>
      </c>
      <c r="L1083" s="15" t="s">
        <v>70</v>
      </c>
      <c r="M1083" s="15" t="s">
        <v>70</v>
      </c>
      <c r="N1083" s="15" t="s">
        <v>80</v>
      </c>
      <c r="O1083" s="15" t="s">
        <v>70</v>
      </c>
      <c r="P1083" s="15" t="s">
        <v>79</v>
      </c>
      <c r="Q1083" s="6">
        <f t="shared" si="81"/>
        <v>0</v>
      </c>
      <c r="R1083" s="1" t="str">
        <f t="shared" si="82"/>
        <v>Estimado.rar</v>
      </c>
      <c r="U1083" s="5">
        <f t="shared" si="80"/>
        <v>1</v>
      </c>
      <c r="V1083" s="1" t="s">
        <v>5409</v>
      </c>
      <c r="W1083" s="1" t="str">
        <f t="shared" si="83"/>
        <v>ok</v>
      </c>
    </row>
    <row r="1084" spans="1:23" ht="10.15" hidden="1" customHeight="1" x14ac:dyDescent="0.2">
      <c r="A1084" s="14">
        <f t="shared" si="84"/>
        <v>1081</v>
      </c>
      <c r="B1084" s="15" t="s">
        <v>2071</v>
      </c>
      <c r="C1084" s="15" t="s">
        <v>2072</v>
      </c>
      <c r="D1084" s="15">
        <v>19352.099999999999</v>
      </c>
      <c r="E1084" s="16">
        <v>19352.099999999999</v>
      </c>
      <c r="F1084" s="15" t="s">
        <v>79</v>
      </c>
      <c r="G1084" s="15" t="s">
        <v>70</v>
      </c>
      <c r="H1084" s="15" t="s">
        <v>80</v>
      </c>
      <c r="I1084" s="15" t="s">
        <v>70</v>
      </c>
      <c r="J1084" s="15" t="s">
        <v>70</v>
      </c>
      <c r="K1084" s="15" t="s">
        <v>70</v>
      </c>
      <c r="L1084" s="15" t="s">
        <v>70</v>
      </c>
      <c r="M1084" s="15" t="s">
        <v>70</v>
      </c>
      <c r="N1084" s="15" t="s">
        <v>80</v>
      </c>
      <c r="O1084" s="15" t="s">
        <v>70</v>
      </c>
      <c r="P1084" s="15" t="s">
        <v>79</v>
      </c>
      <c r="Q1084" s="6">
        <f t="shared" si="81"/>
        <v>0</v>
      </c>
      <c r="R1084" s="1" t="str">
        <f t="shared" si="82"/>
        <v>Estimado.rar</v>
      </c>
      <c r="U1084" s="5">
        <f t="shared" si="80"/>
        <v>1</v>
      </c>
      <c r="V1084" s="1" t="s">
        <v>5409</v>
      </c>
      <c r="W1084" s="1" t="str">
        <f t="shared" si="83"/>
        <v>ok</v>
      </c>
    </row>
    <row r="1085" spans="1:23" ht="10.15" hidden="1" customHeight="1" x14ac:dyDescent="0.2">
      <c r="A1085" s="14">
        <f t="shared" si="84"/>
        <v>1082</v>
      </c>
      <c r="B1085" s="15" t="s">
        <v>2073</v>
      </c>
      <c r="C1085" s="15" t="s">
        <v>2074</v>
      </c>
      <c r="D1085" s="15">
        <v>15555.25</v>
      </c>
      <c r="E1085" s="16">
        <v>15555.25</v>
      </c>
      <c r="F1085" s="15" t="s">
        <v>79</v>
      </c>
      <c r="G1085" s="15" t="s">
        <v>70</v>
      </c>
      <c r="H1085" s="15" t="s">
        <v>80</v>
      </c>
      <c r="I1085" s="15" t="s">
        <v>70</v>
      </c>
      <c r="J1085" s="15" t="s">
        <v>70</v>
      </c>
      <c r="K1085" s="15" t="s">
        <v>70</v>
      </c>
      <c r="L1085" s="15" t="s">
        <v>70</v>
      </c>
      <c r="M1085" s="15" t="s">
        <v>70</v>
      </c>
      <c r="N1085" s="15" t="s">
        <v>80</v>
      </c>
      <c r="O1085" s="15" t="s">
        <v>70</v>
      </c>
      <c r="P1085" s="15" t="s">
        <v>79</v>
      </c>
      <c r="Q1085" s="6">
        <f t="shared" si="81"/>
        <v>0</v>
      </c>
      <c r="R1085" s="1" t="str">
        <f t="shared" si="82"/>
        <v>Estimado.rar</v>
      </c>
      <c r="U1085" s="5">
        <f t="shared" si="80"/>
        <v>1</v>
      </c>
      <c r="V1085" s="1" t="s">
        <v>5409</v>
      </c>
      <c r="W1085" s="1" t="str">
        <f t="shared" si="83"/>
        <v>ok</v>
      </c>
    </row>
    <row r="1086" spans="1:23" ht="10.15" hidden="1" customHeight="1" x14ac:dyDescent="0.2">
      <c r="A1086" s="14">
        <f t="shared" si="84"/>
        <v>1083</v>
      </c>
      <c r="B1086" s="15" t="s">
        <v>2075</v>
      </c>
      <c r="C1086" s="15" t="s">
        <v>2076</v>
      </c>
      <c r="D1086" s="15">
        <v>18054.13</v>
      </c>
      <c r="E1086" s="16">
        <v>18054.13</v>
      </c>
      <c r="F1086" s="15" t="s">
        <v>79</v>
      </c>
      <c r="G1086" s="15" t="s">
        <v>70</v>
      </c>
      <c r="H1086" s="15" t="s">
        <v>80</v>
      </c>
      <c r="I1086" s="15" t="s">
        <v>70</v>
      </c>
      <c r="J1086" s="15" t="s">
        <v>70</v>
      </c>
      <c r="K1086" s="15" t="s">
        <v>70</v>
      </c>
      <c r="L1086" s="15" t="s">
        <v>70</v>
      </c>
      <c r="M1086" s="15" t="s">
        <v>70</v>
      </c>
      <c r="N1086" s="15" t="s">
        <v>80</v>
      </c>
      <c r="O1086" s="15" t="s">
        <v>70</v>
      </c>
      <c r="P1086" s="15" t="s">
        <v>79</v>
      </c>
      <c r="Q1086" s="6">
        <f t="shared" si="81"/>
        <v>0</v>
      </c>
      <c r="R1086" s="1" t="str">
        <f t="shared" si="82"/>
        <v>Estimado.rar</v>
      </c>
      <c r="U1086" s="5">
        <f t="shared" si="80"/>
        <v>1</v>
      </c>
      <c r="V1086" s="1" t="s">
        <v>5409</v>
      </c>
      <c r="W1086" s="1" t="str">
        <f t="shared" si="83"/>
        <v>ok</v>
      </c>
    </row>
    <row r="1087" spans="1:23" ht="10.15" hidden="1" customHeight="1" x14ac:dyDescent="0.2">
      <c r="A1087" s="14">
        <f t="shared" si="84"/>
        <v>1084</v>
      </c>
      <c r="B1087" s="15" t="s">
        <v>2077</v>
      </c>
      <c r="C1087" s="15" t="s">
        <v>2078</v>
      </c>
      <c r="D1087" s="15">
        <v>13572.74</v>
      </c>
      <c r="E1087" s="16">
        <v>13572.74</v>
      </c>
      <c r="F1087" s="15" t="s">
        <v>60</v>
      </c>
      <c r="G1087" s="15">
        <v>1</v>
      </c>
      <c r="H1087" s="15" t="s">
        <v>2079</v>
      </c>
      <c r="I1087" s="15" t="s">
        <v>62</v>
      </c>
      <c r="J1087" s="15" t="s">
        <v>63</v>
      </c>
      <c r="K1087" s="15" t="s">
        <v>2080</v>
      </c>
      <c r="L1087" s="15">
        <v>42913</v>
      </c>
      <c r="M1087" s="15" t="s">
        <v>2079</v>
      </c>
      <c r="N1087" s="15" t="s">
        <v>65</v>
      </c>
      <c r="O1087" s="15">
        <v>1</v>
      </c>
      <c r="P1087" s="15" t="s">
        <v>60</v>
      </c>
      <c r="Q1087" s="6">
        <f t="shared" si="81"/>
        <v>0</v>
      </c>
      <c r="R1087" s="1" t="str">
        <f t="shared" si="82"/>
        <v>ELDU Orden de Compra OC-123714</v>
      </c>
      <c r="U1087" s="5">
        <f t="shared" si="80"/>
        <v>1</v>
      </c>
      <c r="V1087" s="1" t="s">
        <v>2079</v>
      </c>
      <c r="W1087" s="1" t="str">
        <f t="shared" si="83"/>
        <v>ok</v>
      </c>
    </row>
    <row r="1088" spans="1:23" ht="10.15" hidden="1" customHeight="1" x14ac:dyDescent="0.2">
      <c r="A1088" s="14">
        <f t="shared" si="84"/>
        <v>1085</v>
      </c>
      <c r="B1088" s="15" t="s">
        <v>2081</v>
      </c>
      <c r="C1088" s="15" t="s">
        <v>2082</v>
      </c>
      <c r="D1088" s="15">
        <v>3960.72</v>
      </c>
      <c r="E1088" s="16">
        <v>3960.72</v>
      </c>
      <c r="F1088" s="15" t="s">
        <v>79</v>
      </c>
      <c r="G1088" s="15" t="s">
        <v>70</v>
      </c>
      <c r="H1088" s="15" t="s">
        <v>80</v>
      </c>
      <c r="I1088" s="15" t="s">
        <v>70</v>
      </c>
      <c r="J1088" s="15" t="s">
        <v>70</v>
      </c>
      <c r="K1088" s="15" t="s">
        <v>70</v>
      </c>
      <c r="L1088" s="15" t="s">
        <v>70</v>
      </c>
      <c r="M1088" s="15" t="s">
        <v>70</v>
      </c>
      <c r="N1088" s="15" t="s">
        <v>80</v>
      </c>
      <c r="O1088" s="15" t="s">
        <v>70</v>
      </c>
      <c r="P1088" s="15" t="s">
        <v>79</v>
      </c>
      <c r="Q1088" s="6">
        <f t="shared" si="81"/>
        <v>0</v>
      </c>
      <c r="R1088" s="1" t="str">
        <f t="shared" si="82"/>
        <v>Estimado.rar</v>
      </c>
      <c r="U1088" s="5">
        <f t="shared" si="80"/>
        <v>1</v>
      </c>
      <c r="V1088" s="1" t="s">
        <v>5409</v>
      </c>
      <c r="W1088" s="1" t="str">
        <f t="shared" si="83"/>
        <v>ok</v>
      </c>
    </row>
    <row r="1089" spans="1:23" ht="10.15" hidden="1" customHeight="1" x14ac:dyDescent="0.2">
      <c r="A1089" s="14">
        <f t="shared" si="84"/>
        <v>1086</v>
      </c>
      <c r="B1089" s="15" t="s">
        <v>2083</v>
      </c>
      <c r="C1089" s="15" t="s">
        <v>2084</v>
      </c>
      <c r="D1089" s="15">
        <v>5603.67</v>
      </c>
      <c r="E1089" s="16">
        <v>5603.67</v>
      </c>
      <c r="F1089" s="15" t="s">
        <v>79</v>
      </c>
      <c r="G1089" s="15" t="s">
        <v>70</v>
      </c>
      <c r="H1089" s="15" t="s">
        <v>80</v>
      </c>
      <c r="I1089" s="15" t="s">
        <v>70</v>
      </c>
      <c r="J1089" s="15" t="s">
        <v>70</v>
      </c>
      <c r="K1089" s="15" t="s">
        <v>70</v>
      </c>
      <c r="L1089" s="15" t="s">
        <v>70</v>
      </c>
      <c r="M1089" s="15" t="s">
        <v>70</v>
      </c>
      <c r="N1089" s="15" t="s">
        <v>80</v>
      </c>
      <c r="O1089" s="15" t="s">
        <v>70</v>
      </c>
      <c r="P1089" s="15" t="s">
        <v>79</v>
      </c>
      <c r="Q1089" s="6">
        <f t="shared" si="81"/>
        <v>0</v>
      </c>
      <c r="R1089" s="1" t="str">
        <f t="shared" si="82"/>
        <v>Estimado.rar</v>
      </c>
      <c r="U1089" s="5">
        <f t="shared" si="80"/>
        <v>1</v>
      </c>
      <c r="V1089" s="1" t="s">
        <v>5409</v>
      </c>
      <c r="W1089" s="1" t="str">
        <f t="shared" si="83"/>
        <v>ok</v>
      </c>
    </row>
    <row r="1090" spans="1:23" ht="10.15" hidden="1" customHeight="1" x14ac:dyDescent="0.2">
      <c r="A1090" s="14">
        <f t="shared" si="84"/>
        <v>1087</v>
      </c>
      <c r="B1090" s="15" t="s">
        <v>2085</v>
      </c>
      <c r="C1090" s="15" t="s">
        <v>2086</v>
      </c>
      <c r="D1090" s="15">
        <v>5603.67</v>
      </c>
      <c r="E1090" s="16">
        <v>5603.67</v>
      </c>
      <c r="F1090" s="15" t="s">
        <v>79</v>
      </c>
      <c r="G1090" s="15" t="s">
        <v>70</v>
      </c>
      <c r="H1090" s="15" t="s">
        <v>80</v>
      </c>
      <c r="I1090" s="15" t="s">
        <v>70</v>
      </c>
      <c r="J1090" s="15" t="s">
        <v>70</v>
      </c>
      <c r="K1090" s="15" t="s">
        <v>70</v>
      </c>
      <c r="L1090" s="15" t="s">
        <v>70</v>
      </c>
      <c r="M1090" s="15" t="s">
        <v>70</v>
      </c>
      <c r="N1090" s="15" t="s">
        <v>80</v>
      </c>
      <c r="O1090" s="15" t="s">
        <v>70</v>
      </c>
      <c r="P1090" s="15" t="s">
        <v>79</v>
      </c>
      <c r="Q1090" s="6">
        <f t="shared" si="81"/>
        <v>0</v>
      </c>
      <c r="R1090" s="1" t="str">
        <f t="shared" si="82"/>
        <v>Estimado.rar</v>
      </c>
      <c r="U1090" s="5">
        <f t="shared" si="80"/>
        <v>1</v>
      </c>
      <c r="V1090" s="1" t="s">
        <v>5409</v>
      </c>
      <c r="W1090" s="1" t="str">
        <f t="shared" si="83"/>
        <v>ok</v>
      </c>
    </row>
    <row r="1091" spans="1:23" ht="10.15" hidden="1" customHeight="1" x14ac:dyDescent="0.2">
      <c r="A1091" s="14">
        <f t="shared" si="84"/>
        <v>1088</v>
      </c>
      <c r="B1091" s="15" t="s">
        <v>2087</v>
      </c>
      <c r="C1091" s="15" t="s">
        <v>2088</v>
      </c>
      <c r="D1091" s="15">
        <v>5659.7</v>
      </c>
      <c r="E1091" s="16">
        <v>5659.7</v>
      </c>
      <c r="F1091" s="15" t="s">
        <v>79</v>
      </c>
      <c r="G1091" s="15" t="s">
        <v>70</v>
      </c>
      <c r="H1091" s="15" t="s">
        <v>80</v>
      </c>
      <c r="I1091" s="15" t="s">
        <v>70</v>
      </c>
      <c r="J1091" s="15" t="s">
        <v>70</v>
      </c>
      <c r="K1091" s="15" t="s">
        <v>70</v>
      </c>
      <c r="L1091" s="15" t="s">
        <v>70</v>
      </c>
      <c r="M1091" s="15" t="s">
        <v>70</v>
      </c>
      <c r="N1091" s="15" t="s">
        <v>80</v>
      </c>
      <c r="O1091" s="15" t="s">
        <v>70</v>
      </c>
      <c r="P1091" s="15" t="s">
        <v>79</v>
      </c>
      <c r="Q1091" s="6">
        <f t="shared" si="81"/>
        <v>0</v>
      </c>
      <c r="R1091" s="1" t="str">
        <f t="shared" si="82"/>
        <v>Estimado.rar</v>
      </c>
      <c r="U1091" s="5">
        <f t="shared" ref="U1091:U1154" si="85">+COUNTIF($B$3:$B$2641,B1091)</f>
        <v>1</v>
      </c>
      <c r="V1091" s="1" t="s">
        <v>5409</v>
      </c>
      <c r="W1091" s="1" t="str">
        <f t="shared" si="83"/>
        <v>ok</v>
      </c>
    </row>
    <row r="1092" spans="1:23" ht="10.15" hidden="1" customHeight="1" x14ac:dyDescent="0.2">
      <c r="A1092" s="14">
        <f t="shared" si="84"/>
        <v>1089</v>
      </c>
      <c r="B1092" s="15" t="s">
        <v>2089</v>
      </c>
      <c r="C1092" s="15" t="s">
        <v>2090</v>
      </c>
      <c r="D1092" s="15">
        <v>5758.93</v>
      </c>
      <c r="E1092" s="16">
        <v>5758.93</v>
      </c>
      <c r="F1092" s="15" t="s">
        <v>79</v>
      </c>
      <c r="G1092" s="15" t="s">
        <v>70</v>
      </c>
      <c r="H1092" s="15" t="s">
        <v>80</v>
      </c>
      <c r="I1092" s="15" t="s">
        <v>70</v>
      </c>
      <c r="J1092" s="15" t="s">
        <v>70</v>
      </c>
      <c r="K1092" s="15" t="s">
        <v>70</v>
      </c>
      <c r="L1092" s="15" t="s">
        <v>70</v>
      </c>
      <c r="M1092" s="15" t="s">
        <v>70</v>
      </c>
      <c r="N1092" s="15" t="s">
        <v>80</v>
      </c>
      <c r="O1092" s="15" t="s">
        <v>70</v>
      </c>
      <c r="P1092" s="15" t="s">
        <v>79</v>
      </c>
      <c r="Q1092" s="6">
        <f t="shared" ref="Q1092:Q1155" si="86">+IFERROR(E1092/D1092-1,"")</f>
        <v>0</v>
      </c>
      <c r="R1092" s="1" t="str">
        <f t="shared" ref="R1092:R1155" si="87">+IF(N1092="Sustento",H1092,IF(N1092="Precio regulado 2018",N1092,IF(N1092="Estimado","Estimado.rar",N1092)))</f>
        <v>Estimado.rar</v>
      </c>
      <c r="U1092" s="5">
        <f t="shared" si="85"/>
        <v>1</v>
      </c>
      <c r="V1092" s="1" t="s">
        <v>5409</v>
      </c>
      <c r="W1092" s="1" t="str">
        <f t="shared" ref="W1092:W1155" si="88">+IF(R1092=V1092,"ok","revisamos")</f>
        <v>ok</v>
      </c>
    </row>
    <row r="1093" spans="1:23" ht="10.15" hidden="1" customHeight="1" x14ac:dyDescent="0.2">
      <c r="A1093" s="14">
        <f t="shared" ref="A1093:A1156" si="89">+A1092+1</f>
        <v>1090</v>
      </c>
      <c r="B1093" s="15" t="s">
        <v>2091</v>
      </c>
      <c r="C1093" s="15" t="s">
        <v>2092</v>
      </c>
      <c r="D1093" s="15">
        <v>6161.09</v>
      </c>
      <c r="E1093" s="16">
        <v>6161.09</v>
      </c>
      <c r="F1093" s="15" t="s">
        <v>79</v>
      </c>
      <c r="G1093" s="15" t="s">
        <v>70</v>
      </c>
      <c r="H1093" s="15" t="s">
        <v>80</v>
      </c>
      <c r="I1093" s="15" t="s">
        <v>70</v>
      </c>
      <c r="J1093" s="15" t="s">
        <v>70</v>
      </c>
      <c r="K1093" s="15" t="s">
        <v>70</v>
      </c>
      <c r="L1093" s="15" t="s">
        <v>70</v>
      </c>
      <c r="M1093" s="15" t="s">
        <v>70</v>
      </c>
      <c r="N1093" s="15" t="s">
        <v>80</v>
      </c>
      <c r="O1093" s="15" t="s">
        <v>70</v>
      </c>
      <c r="P1093" s="15" t="s">
        <v>79</v>
      </c>
      <c r="Q1093" s="6">
        <f t="shared" si="86"/>
        <v>0</v>
      </c>
      <c r="R1093" s="1" t="str">
        <f t="shared" si="87"/>
        <v>Estimado.rar</v>
      </c>
      <c r="U1093" s="5">
        <f t="shared" si="85"/>
        <v>1</v>
      </c>
      <c r="V1093" s="1" t="s">
        <v>5409</v>
      </c>
      <c r="W1093" s="1" t="str">
        <f t="shared" si="88"/>
        <v>ok</v>
      </c>
    </row>
    <row r="1094" spans="1:23" ht="10.15" hidden="1" customHeight="1" x14ac:dyDescent="0.2">
      <c r="A1094" s="14">
        <f t="shared" si="89"/>
        <v>1091</v>
      </c>
      <c r="B1094" s="15" t="s">
        <v>2093</v>
      </c>
      <c r="C1094" s="15" t="s">
        <v>2094</v>
      </c>
      <c r="D1094" s="15">
        <v>7381.12</v>
      </c>
      <c r="E1094" s="16">
        <v>7381.12</v>
      </c>
      <c r="F1094" s="15" t="s">
        <v>79</v>
      </c>
      <c r="G1094" s="15" t="s">
        <v>70</v>
      </c>
      <c r="H1094" s="15" t="s">
        <v>80</v>
      </c>
      <c r="I1094" s="15" t="s">
        <v>70</v>
      </c>
      <c r="J1094" s="15" t="s">
        <v>70</v>
      </c>
      <c r="K1094" s="15" t="s">
        <v>70</v>
      </c>
      <c r="L1094" s="15" t="s">
        <v>70</v>
      </c>
      <c r="M1094" s="15" t="s">
        <v>70</v>
      </c>
      <c r="N1094" s="15" t="s">
        <v>80</v>
      </c>
      <c r="O1094" s="15" t="s">
        <v>70</v>
      </c>
      <c r="P1094" s="15" t="s">
        <v>79</v>
      </c>
      <c r="Q1094" s="6">
        <f t="shared" si="86"/>
        <v>0</v>
      </c>
      <c r="R1094" s="1" t="str">
        <f t="shared" si="87"/>
        <v>Estimado.rar</v>
      </c>
      <c r="U1094" s="5">
        <f t="shared" si="85"/>
        <v>1</v>
      </c>
      <c r="V1094" s="1" t="s">
        <v>5409</v>
      </c>
      <c r="W1094" s="1" t="str">
        <f t="shared" si="88"/>
        <v>ok</v>
      </c>
    </row>
    <row r="1095" spans="1:23" ht="20.45" hidden="1" customHeight="1" x14ac:dyDescent="0.2">
      <c r="A1095" s="14">
        <f t="shared" si="89"/>
        <v>1092</v>
      </c>
      <c r="B1095" s="15" t="s">
        <v>2095</v>
      </c>
      <c r="C1095" s="15" t="s">
        <v>2096</v>
      </c>
      <c r="D1095" s="15" t="s">
        <v>68</v>
      </c>
      <c r="E1095" s="16">
        <v>0</v>
      </c>
      <c r="F1095" s="15" t="s">
        <v>69</v>
      </c>
      <c r="G1095" s="15" t="s">
        <v>70</v>
      </c>
      <c r="H1095" s="15" t="s">
        <v>71</v>
      </c>
      <c r="I1095" s="15" t="s">
        <v>70</v>
      </c>
      <c r="J1095" s="15" t="s">
        <v>70</v>
      </c>
      <c r="K1095" s="15" t="s">
        <v>70</v>
      </c>
      <c r="L1095" s="15" t="s">
        <v>70</v>
      </c>
      <c r="M1095" s="15" t="s">
        <v>70</v>
      </c>
      <c r="N1095" s="15" t="s">
        <v>71</v>
      </c>
      <c r="O1095" s="15" t="s">
        <v>70</v>
      </c>
      <c r="P1095" s="15" t="s">
        <v>69</v>
      </c>
      <c r="Q1095" s="6" t="str">
        <f t="shared" si="86"/>
        <v/>
      </c>
      <c r="R1095" s="1" t="str">
        <f t="shared" si="87"/>
        <v>Precio Regulado 2018</v>
      </c>
      <c r="U1095" s="5">
        <f t="shared" si="85"/>
        <v>1</v>
      </c>
      <c r="V1095" s="1" t="s">
        <v>71</v>
      </c>
      <c r="W1095" s="1" t="str">
        <f t="shared" si="88"/>
        <v>ok</v>
      </c>
    </row>
    <row r="1096" spans="1:23" ht="20.45" hidden="1" customHeight="1" x14ac:dyDescent="0.2">
      <c r="A1096" s="14">
        <f t="shared" si="89"/>
        <v>1093</v>
      </c>
      <c r="B1096" s="15" t="s">
        <v>2097</v>
      </c>
      <c r="C1096" s="15" t="s">
        <v>2098</v>
      </c>
      <c r="D1096" s="15" t="s">
        <v>68</v>
      </c>
      <c r="E1096" s="16">
        <v>0</v>
      </c>
      <c r="F1096" s="15" t="s">
        <v>69</v>
      </c>
      <c r="G1096" s="15" t="s">
        <v>70</v>
      </c>
      <c r="H1096" s="15" t="s">
        <v>71</v>
      </c>
      <c r="I1096" s="15" t="s">
        <v>70</v>
      </c>
      <c r="J1096" s="15" t="s">
        <v>70</v>
      </c>
      <c r="K1096" s="15" t="s">
        <v>70</v>
      </c>
      <c r="L1096" s="15" t="s">
        <v>70</v>
      </c>
      <c r="M1096" s="15" t="s">
        <v>70</v>
      </c>
      <c r="N1096" s="15" t="s">
        <v>71</v>
      </c>
      <c r="O1096" s="15" t="s">
        <v>70</v>
      </c>
      <c r="P1096" s="15" t="s">
        <v>69</v>
      </c>
      <c r="Q1096" s="6" t="str">
        <f t="shared" si="86"/>
        <v/>
      </c>
      <c r="R1096" s="1" t="str">
        <f t="shared" si="87"/>
        <v>Precio Regulado 2018</v>
      </c>
      <c r="U1096" s="5">
        <f t="shared" si="85"/>
        <v>1</v>
      </c>
      <c r="V1096" s="1" t="s">
        <v>71</v>
      </c>
      <c r="W1096" s="1" t="str">
        <f t="shared" si="88"/>
        <v>ok</v>
      </c>
    </row>
    <row r="1097" spans="1:23" ht="20.45" hidden="1" customHeight="1" x14ac:dyDescent="0.2">
      <c r="A1097" s="14">
        <f t="shared" si="89"/>
        <v>1094</v>
      </c>
      <c r="B1097" s="15" t="s">
        <v>2099</v>
      </c>
      <c r="C1097" s="15" t="s">
        <v>2100</v>
      </c>
      <c r="D1097" s="15">
        <v>15081.56</v>
      </c>
      <c r="E1097" s="16">
        <v>15081.56</v>
      </c>
      <c r="F1097" s="15" t="s">
        <v>60</v>
      </c>
      <c r="G1097" s="15">
        <v>10</v>
      </c>
      <c r="H1097" s="15" t="s">
        <v>2101</v>
      </c>
      <c r="I1097" s="15" t="s">
        <v>84</v>
      </c>
      <c r="J1097" s="15" t="s">
        <v>100</v>
      </c>
      <c r="K1097" s="15" t="s">
        <v>2102</v>
      </c>
      <c r="L1097" s="15">
        <v>42769</v>
      </c>
      <c r="M1097" s="15" t="s">
        <v>2101</v>
      </c>
      <c r="N1097" s="15" t="s">
        <v>65</v>
      </c>
      <c r="O1097" s="15">
        <v>10</v>
      </c>
      <c r="P1097" s="15" t="s">
        <v>60</v>
      </c>
      <c r="Q1097" s="6">
        <f t="shared" si="86"/>
        <v>0</v>
      </c>
      <c r="R1097" s="1" t="str">
        <f t="shared" si="87"/>
        <v>SEAL Contrato ADLO 030-2017- SEAL</v>
      </c>
      <c r="U1097" s="5">
        <f t="shared" si="85"/>
        <v>1</v>
      </c>
      <c r="V1097" s="1" t="s">
        <v>2101</v>
      </c>
      <c r="W1097" s="1" t="str">
        <f t="shared" si="88"/>
        <v>ok</v>
      </c>
    </row>
    <row r="1098" spans="1:23" ht="20.45" hidden="1" customHeight="1" x14ac:dyDescent="0.2">
      <c r="A1098" s="14">
        <f t="shared" si="89"/>
        <v>1095</v>
      </c>
      <c r="B1098" s="15" t="s">
        <v>2103</v>
      </c>
      <c r="C1098" s="15" t="s">
        <v>2104</v>
      </c>
      <c r="D1098" s="15" t="s">
        <v>68</v>
      </c>
      <c r="E1098" s="16">
        <v>0</v>
      </c>
      <c r="F1098" s="15" t="s">
        <v>69</v>
      </c>
      <c r="G1098" s="15" t="s">
        <v>70</v>
      </c>
      <c r="H1098" s="15" t="s">
        <v>71</v>
      </c>
      <c r="I1098" s="15" t="s">
        <v>70</v>
      </c>
      <c r="J1098" s="15" t="s">
        <v>70</v>
      </c>
      <c r="K1098" s="15" t="s">
        <v>70</v>
      </c>
      <c r="L1098" s="15" t="s">
        <v>70</v>
      </c>
      <c r="M1098" s="15" t="s">
        <v>70</v>
      </c>
      <c r="N1098" s="15" t="s">
        <v>71</v>
      </c>
      <c r="O1098" s="15" t="s">
        <v>70</v>
      </c>
      <c r="P1098" s="15" t="s">
        <v>69</v>
      </c>
      <c r="Q1098" s="6" t="str">
        <f t="shared" si="86"/>
        <v/>
      </c>
      <c r="R1098" s="1" t="str">
        <f t="shared" si="87"/>
        <v>Precio Regulado 2018</v>
      </c>
      <c r="U1098" s="5">
        <f t="shared" si="85"/>
        <v>1</v>
      </c>
      <c r="V1098" s="1" t="s">
        <v>71</v>
      </c>
      <c r="W1098" s="1" t="str">
        <f t="shared" si="88"/>
        <v>ok</v>
      </c>
    </row>
    <row r="1099" spans="1:23" ht="20.45" hidden="1" customHeight="1" x14ac:dyDescent="0.2">
      <c r="A1099" s="14">
        <f t="shared" si="89"/>
        <v>1096</v>
      </c>
      <c r="B1099" s="15" t="s">
        <v>2105</v>
      </c>
      <c r="C1099" s="15" t="s">
        <v>2106</v>
      </c>
      <c r="D1099" s="15" t="s">
        <v>68</v>
      </c>
      <c r="E1099" s="16">
        <v>0</v>
      </c>
      <c r="F1099" s="15" t="s">
        <v>69</v>
      </c>
      <c r="G1099" s="15" t="s">
        <v>70</v>
      </c>
      <c r="H1099" s="15" t="s">
        <v>71</v>
      </c>
      <c r="I1099" s="15" t="s">
        <v>70</v>
      </c>
      <c r="J1099" s="15" t="s">
        <v>70</v>
      </c>
      <c r="K1099" s="15" t="s">
        <v>70</v>
      </c>
      <c r="L1099" s="15" t="s">
        <v>70</v>
      </c>
      <c r="M1099" s="15" t="s">
        <v>70</v>
      </c>
      <c r="N1099" s="15" t="s">
        <v>71</v>
      </c>
      <c r="O1099" s="15" t="s">
        <v>70</v>
      </c>
      <c r="P1099" s="15" t="s">
        <v>69</v>
      </c>
      <c r="Q1099" s="6" t="str">
        <f t="shared" si="86"/>
        <v/>
      </c>
      <c r="R1099" s="1" t="str">
        <f t="shared" si="87"/>
        <v>Precio Regulado 2018</v>
      </c>
      <c r="U1099" s="5">
        <f t="shared" si="85"/>
        <v>1</v>
      </c>
      <c r="V1099" s="1" t="s">
        <v>71</v>
      </c>
      <c r="W1099" s="1" t="str">
        <f t="shared" si="88"/>
        <v>ok</v>
      </c>
    </row>
    <row r="1100" spans="1:23" ht="20.45" hidden="1" customHeight="1" x14ac:dyDescent="0.2">
      <c r="A1100" s="14">
        <f t="shared" si="89"/>
        <v>1097</v>
      </c>
      <c r="B1100" s="15" t="s">
        <v>2107</v>
      </c>
      <c r="C1100" s="15" t="s">
        <v>2108</v>
      </c>
      <c r="D1100" s="15" t="s">
        <v>68</v>
      </c>
      <c r="E1100" s="16">
        <v>0</v>
      </c>
      <c r="F1100" s="15" t="s">
        <v>69</v>
      </c>
      <c r="G1100" s="15" t="s">
        <v>70</v>
      </c>
      <c r="H1100" s="15" t="s">
        <v>71</v>
      </c>
      <c r="I1100" s="15" t="s">
        <v>70</v>
      </c>
      <c r="J1100" s="15" t="s">
        <v>70</v>
      </c>
      <c r="K1100" s="15" t="s">
        <v>70</v>
      </c>
      <c r="L1100" s="15" t="s">
        <v>70</v>
      </c>
      <c r="M1100" s="15" t="s">
        <v>70</v>
      </c>
      <c r="N1100" s="15" t="s">
        <v>71</v>
      </c>
      <c r="O1100" s="15" t="s">
        <v>70</v>
      </c>
      <c r="P1100" s="15" t="s">
        <v>69</v>
      </c>
      <c r="Q1100" s="6" t="str">
        <f t="shared" si="86"/>
        <v/>
      </c>
      <c r="R1100" s="1" t="str">
        <f t="shared" si="87"/>
        <v>Precio Regulado 2018</v>
      </c>
      <c r="U1100" s="5">
        <f t="shared" si="85"/>
        <v>1</v>
      </c>
      <c r="V1100" s="1" t="s">
        <v>71</v>
      </c>
      <c r="W1100" s="1" t="str">
        <f t="shared" si="88"/>
        <v>ok</v>
      </c>
    </row>
    <row r="1101" spans="1:23" ht="20.45" hidden="1" customHeight="1" x14ac:dyDescent="0.2">
      <c r="A1101" s="14">
        <f t="shared" si="89"/>
        <v>1098</v>
      </c>
      <c r="B1101" s="15" t="s">
        <v>2109</v>
      </c>
      <c r="C1101" s="15" t="s">
        <v>2110</v>
      </c>
      <c r="D1101" s="15" t="s">
        <v>68</v>
      </c>
      <c r="E1101" s="16">
        <v>0</v>
      </c>
      <c r="F1101" s="15" t="s">
        <v>69</v>
      </c>
      <c r="G1101" s="15" t="s">
        <v>70</v>
      </c>
      <c r="H1101" s="15" t="s">
        <v>71</v>
      </c>
      <c r="I1101" s="15" t="s">
        <v>70</v>
      </c>
      <c r="J1101" s="15" t="s">
        <v>70</v>
      </c>
      <c r="K1101" s="15" t="s">
        <v>70</v>
      </c>
      <c r="L1101" s="15" t="s">
        <v>70</v>
      </c>
      <c r="M1101" s="15" t="s">
        <v>70</v>
      </c>
      <c r="N1101" s="15" t="s">
        <v>71</v>
      </c>
      <c r="O1101" s="15" t="s">
        <v>70</v>
      </c>
      <c r="P1101" s="15" t="s">
        <v>69</v>
      </c>
      <c r="Q1101" s="6" t="str">
        <f t="shared" si="86"/>
        <v/>
      </c>
      <c r="R1101" s="1" t="str">
        <f t="shared" si="87"/>
        <v>Precio Regulado 2018</v>
      </c>
      <c r="U1101" s="5">
        <f t="shared" si="85"/>
        <v>1</v>
      </c>
      <c r="V1101" s="1" t="s">
        <v>71</v>
      </c>
      <c r="W1101" s="1" t="str">
        <f t="shared" si="88"/>
        <v>ok</v>
      </c>
    </row>
    <row r="1102" spans="1:23" ht="10.15" hidden="1" customHeight="1" x14ac:dyDescent="0.2">
      <c r="A1102" s="14">
        <f t="shared" si="89"/>
        <v>1099</v>
      </c>
      <c r="B1102" s="15" t="s">
        <v>2111</v>
      </c>
      <c r="C1102" s="15" t="s">
        <v>2112</v>
      </c>
      <c r="D1102" s="15">
        <v>15081.56</v>
      </c>
      <c r="E1102" s="16">
        <v>15488.77269374718</v>
      </c>
      <c r="F1102" s="15" t="s">
        <v>79</v>
      </c>
      <c r="G1102" s="15" t="s">
        <v>70</v>
      </c>
      <c r="H1102" s="15" t="s">
        <v>80</v>
      </c>
      <c r="I1102" s="15" t="s">
        <v>70</v>
      </c>
      <c r="J1102" s="15" t="s">
        <v>70</v>
      </c>
      <c r="K1102" s="15" t="s">
        <v>70</v>
      </c>
      <c r="L1102" s="15" t="s">
        <v>70</v>
      </c>
      <c r="M1102" s="15" t="s">
        <v>70</v>
      </c>
      <c r="N1102" s="15" t="s">
        <v>80</v>
      </c>
      <c r="O1102" s="15" t="s">
        <v>70</v>
      </c>
      <c r="P1102" s="15" t="s">
        <v>79</v>
      </c>
      <c r="Q1102" s="6">
        <f t="shared" si="86"/>
        <v>2.7000701104340719E-2</v>
      </c>
      <c r="R1102" s="1" t="str">
        <f t="shared" si="87"/>
        <v>Estimado.rar</v>
      </c>
      <c r="U1102" s="5">
        <f t="shared" si="85"/>
        <v>1</v>
      </c>
      <c r="V1102" s="1" t="s">
        <v>5409</v>
      </c>
      <c r="W1102" s="1" t="str">
        <f t="shared" si="88"/>
        <v>ok</v>
      </c>
    </row>
    <row r="1103" spans="1:23" ht="10.15" hidden="1" customHeight="1" x14ac:dyDescent="0.2">
      <c r="A1103" s="14">
        <f t="shared" si="89"/>
        <v>1100</v>
      </c>
      <c r="B1103" s="15" t="s">
        <v>2113</v>
      </c>
      <c r="C1103" s="15" t="s">
        <v>2114</v>
      </c>
      <c r="D1103" s="15">
        <v>15081.56</v>
      </c>
      <c r="E1103" s="16">
        <v>16405.740000000002</v>
      </c>
      <c r="F1103" s="15" t="s">
        <v>60</v>
      </c>
      <c r="G1103" s="15">
        <v>14</v>
      </c>
      <c r="H1103" s="15" t="s">
        <v>2115</v>
      </c>
      <c r="I1103" s="15" t="s">
        <v>84</v>
      </c>
      <c r="J1103" s="15" t="s">
        <v>85</v>
      </c>
      <c r="K1103" s="15" t="s">
        <v>2004</v>
      </c>
      <c r="L1103" s="15">
        <v>42775</v>
      </c>
      <c r="M1103" s="15" t="s">
        <v>2115</v>
      </c>
      <c r="N1103" s="15" t="s">
        <v>65</v>
      </c>
      <c r="O1103" s="15">
        <v>14</v>
      </c>
      <c r="P1103" s="15" t="s">
        <v>60</v>
      </c>
      <c r="Q1103" s="6">
        <f t="shared" si="86"/>
        <v>8.7801261938420305E-2</v>
      </c>
      <c r="R1103" s="1" t="str">
        <f t="shared" si="87"/>
        <v>CONTRATO N° 018-2017-IMG</v>
      </c>
      <c r="U1103" s="5">
        <f t="shared" si="85"/>
        <v>1</v>
      </c>
      <c r="V1103" s="1" t="s">
        <v>2115</v>
      </c>
      <c r="W1103" s="1" t="str">
        <f t="shared" si="88"/>
        <v>ok</v>
      </c>
    </row>
    <row r="1104" spans="1:23" ht="10.15" hidden="1" customHeight="1" x14ac:dyDescent="0.2">
      <c r="A1104" s="14">
        <f t="shared" si="89"/>
        <v>1101</v>
      </c>
      <c r="B1104" s="15" t="s">
        <v>2116</v>
      </c>
      <c r="C1104" s="15" t="s">
        <v>2117</v>
      </c>
      <c r="D1104" s="15">
        <v>15081.56</v>
      </c>
      <c r="E1104" s="16">
        <v>15488.77269374718</v>
      </c>
      <c r="F1104" s="15" t="s">
        <v>79</v>
      </c>
      <c r="G1104" s="15" t="s">
        <v>70</v>
      </c>
      <c r="H1104" s="15" t="s">
        <v>80</v>
      </c>
      <c r="I1104" s="15" t="s">
        <v>70</v>
      </c>
      <c r="J1104" s="15" t="s">
        <v>70</v>
      </c>
      <c r="K1104" s="15" t="s">
        <v>70</v>
      </c>
      <c r="L1104" s="15" t="s">
        <v>70</v>
      </c>
      <c r="M1104" s="15" t="s">
        <v>70</v>
      </c>
      <c r="N1104" s="15" t="s">
        <v>80</v>
      </c>
      <c r="O1104" s="15" t="s">
        <v>70</v>
      </c>
      <c r="P1104" s="15" t="s">
        <v>79</v>
      </c>
      <c r="Q1104" s="6">
        <f t="shared" si="86"/>
        <v>2.7000701104340719E-2</v>
      </c>
      <c r="R1104" s="1" t="str">
        <f t="shared" si="87"/>
        <v>Estimado.rar</v>
      </c>
      <c r="U1104" s="5">
        <f t="shared" si="85"/>
        <v>1</v>
      </c>
      <c r="V1104" s="1" t="s">
        <v>5409</v>
      </c>
      <c r="W1104" s="1" t="str">
        <f t="shared" si="88"/>
        <v>ok</v>
      </c>
    </row>
    <row r="1105" spans="1:23" ht="40.9" hidden="1" customHeight="1" x14ac:dyDescent="0.2">
      <c r="A1105" s="14">
        <f t="shared" si="89"/>
        <v>1102</v>
      </c>
      <c r="B1105" s="15" t="s">
        <v>2118</v>
      </c>
      <c r="C1105" s="15" t="s">
        <v>2119</v>
      </c>
      <c r="D1105" s="15">
        <v>9301</v>
      </c>
      <c r="E1105" s="16">
        <v>9301</v>
      </c>
      <c r="F1105" s="15" t="s">
        <v>60</v>
      </c>
      <c r="G1105" s="15" t="s">
        <v>2120</v>
      </c>
      <c r="H1105" s="15" t="s">
        <v>2121</v>
      </c>
      <c r="I1105" s="15" t="s">
        <v>2122</v>
      </c>
      <c r="J1105" s="15" t="s">
        <v>2122</v>
      </c>
      <c r="K1105" s="15" t="s">
        <v>2122</v>
      </c>
      <c r="L1105" s="15">
        <v>43100</v>
      </c>
      <c r="M1105" s="15" t="s">
        <v>70</v>
      </c>
      <c r="N1105" s="15" t="s">
        <v>65</v>
      </c>
      <c r="O1105" s="15" t="s">
        <v>2120</v>
      </c>
      <c r="P1105" s="15" t="s">
        <v>60</v>
      </c>
      <c r="Q1105" s="6">
        <f t="shared" si="86"/>
        <v>0</v>
      </c>
      <c r="R1105" s="1" t="str">
        <f t="shared" si="87"/>
        <v>PROPUESTO ELEC</v>
      </c>
      <c r="U1105" s="5">
        <f t="shared" si="85"/>
        <v>1</v>
      </c>
      <c r="V1105" s="1" t="s">
        <v>2121</v>
      </c>
      <c r="W1105" s="1" t="str">
        <f t="shared" si="88"/>
        <v>ok</v>
      </c>
    </row>
    <row r="1106" spans="1:23" ht="40.9" hidden="1" customHeight="1" x14ac:dyDescent="0.2">
      <c r="A1106" s="14">
        <f t="shared" si="89"/>
        <v>1103</v>
      </c>
      <c r="B1106" s="15" t="s">
        <v>2123</v>
      </c>
      <c r="C1106" s="15" t="s">
        <v>2124</v>
      </c>
      <c r="D1106" s="15">
        <v>9301</v>
      </c>
      <c r="E1106" s="16">
        <v>9301</v>
      </c>
      <c r="F1106" s="15" t="s">
        <v>60</v>
      </c>
      <c r="G1106" s="15" t="s">
        <v>2120</v>
      </c>
      <c r="H1106" s="15" t="s">
        <v>2121</v>
      </c>
      <c r="I1106" s="15" t="s">
        <v>2122</v>
      </c>
      <c r="J1106" s="15" t="s">
        <v>2122</v>
      </c>
      <c r="K1106" s="15" t="s">
        <v>2122</v>
      </c>
      <c r="L1106" s="15">
        <v>43100</v>
      </c>
      <c r="M1106" s="15" t="s">
        <v>70</v>
      </c>
      <c r="N1106" s="15" t="s">
        <v>65</v>
      </c>
      <c r="O1106" s="15" t="s">
        <v>2120</v>
      </c>
      <c r="P1106" s="15" t="s">
        <v>60</v>
      </c>
      <c r="Q1106" s="6">
        <f t="shared" si="86"/>
        <v>0</v>
      </c>
      <c r="R1106" s="1" t="str">
        <f t="shared" si="87"/>
        <v>PROPUESTO ELEC</v>
      </c>
      <c r="U1106" s="5">
        <f t="shared" si="85"/>
        <v>1</v>
      </c>
      <c r="V1106" s="1" t="s">
        <v>2121</v>
      </c>
      <c r="W1106" s="1" t="str">
        <f t="shared" si="88"/>
        <v>ok</v>
      </c>
    </row>
    <row r="1107" spans="1:23" ht="20.45" hidden="1" customHeight="1" x14ac:dyDescent="0.2">
      <c r="A1107" s="14">
        <f t="shared" si="89"/>
        <v>1104</v>
      </c>
      <c r="B1107" s="15" t="s">
        <v>2125</v>
      </c>
      <c r="C1107" s="15" t="s">
        <v>2126</v>
      </c>
      <c r="D1107" s="15">
        <v>12565</v>
      </c>
      <c r="E1107" s="16">
        <v>13497.36</v>
      </c>
      <c r="F1107" s="15" t="s">
        <v>60</v>
      </c>
      <c r="G1107" s="15">
        <v>15</v>
      </c>
      <c r="H1107" s="15" t="s">
        <v>2127</v>
      </c>
      <c r="I1107" s="15" t="s">
        <v>84</v>
      </c>
      <c r="J1107" s="15" t="s">
        <v>100</v>
      </c>
      <c r="K1107" s="15" t="s">
        <v>163</v>
      </c>
      <c r="L1107" s="15">
        <v>42920</v>
      </c>
      <c r="M1107" s="15" t="s">
        <v>2127</v>
      </c>
      <c r="N1107" s="15" t="s">
        <v>65</v>
      </c>
      <c r="O1107" s="15">
        <v>15</v>
      </c>
      <c r="P1107" s="15" t="s">
        <v>60</v>
      </c>
      <c r="Q1107" s="6">
        <f t="shared" si="86"/>
        <v>7.420294468762445E-2</v>
      </c>
      <c r="R1107" s="1" t="str">
        <f t="shared" si="87"/>
        <v>CONTRATO AD-LO 063-2017-SEAL-EDISON</v>
      </c>
      <c r="U1107" s="5">
        <f t="shared" si="85"/>
        <v>1</v>
      </c>
      <c r="V1107" s="1" t="s">
        <v>2127</v>
      </c>
      <c r="W1107" s="1" t="str">
        <f t="shared" si="88"/>
        <v>ok</v>
      </c>
    </row>
    <row r="1108" spans="1:23" ht="40.9" hidden="1" customHeight="1" x14ac:dyDescent="0.2">
      <c r="A1108" s="14">
        <f t="shared" si="89"/>
        <v>1105</v>
      </c>
      <c r="B1108" s="15" t="s">
        <v>2128</v>
      </c>
      <c r="C1108" s="15" t="s">
        <v>2129</v>
      </c>
      <c r="D1108" s="15">
        <v>6201</v>
      </c>
      <c r="E1108" s="16">
        <v>6201</v>
      </c>
      <c r="F1108" s="15" t="s">
        <v>60</v>
      </c>
      <c r="G1108" s="15" t="s">
        <v>2120</v>
      </c>
      <c r="H1108" s="15" t="s">
        <v>2121</v>
      </c>
      <c r="I1108" s="15" t="s">
        <v>2122</v>
      </c>
      <c r="J1108" s="15" t="s">
        <v>2122</v>
      </c>
      <c r="K1108" s="15" t="s">
        <v>2122</v>
      </c>
      <c r="L1108" s="15">
        <v>43100</v>
      </c>
      <c r="M1108" s="15" t="s">
        <v>70</v>
      </c>
      <c r="N1108" s="15" t="s">
        <v>65</v>
      </c>
      <c r="O1108" s="15" t="s">
        <v>2120</v>
      </c>
      <c r="P1108" s="15" t="s">
        <v>60</v>
      </c>
      <c r="Q1108" s="6">
        <f t="shared" si="86"/>
        <v>0</v>
      </c>
      <c r="R1108" s="1" t="str">
        <f t="shared" si="87"/>
        <v>PROPUESTO ELEC</v>
      </c>
      <c r="U1108" s="5">
        <f t="shared" si="85"/>
        <v>1</v>
      </c>
      <c r="V1108" s="1" t="s">
        <v>2121</v>
      </c>
      <c r="W1108" s="1" t="str">
        <f t="shared" si="88"/>
        <v>ok</v>
      </c>
    </row>
    <row r="1109" spans="1:23" ht="40.9" hidden="1" customHeight="1" x14ac:dyDescent="0.2">
      <c r="A1109" s="14">
        <f t="shared" si="89"/>
        <v>1106</v>
      </c>
      <c r="B1109" s="15" t="s">
        <v>2130</v>
      </c>
      <c r="C1109" s="15" t="s">
        <v>2131</v>
      </c>
      <c r="D1109" s="15">
        <v>6201</v>
      </c>
      <c r="E1109" s="16">
        <v>6201</v>
      </c>
      <c r="F1109" s="15" t="s">
        <v>60</v>
      </c>
      <c r="G1109" s="15" t="s">
        <v>2120</v>
      </c>
      <c r="H1109" s="15" t="s">
        <v>2121</v>
      </c>
      <c r="I1109" s="15" t="s">
        <v>2122</v>
      </c>
      <c r="J1109" s="15" t="s">
        <v>2122</v>
      </c>
      <c r="K1109" s="15" t="s">
        <v>2122</v>
      </c>
      <c r="L1109" s="15">
        <v>43100</v>
      </c>
      <c r="M1109" s="15" t="s">
        <v>70</v>
      </c>
      <c r="N1109" s="15" t="s">
        <v>65</v>
      </c>
      <c r="O1109" s="15" t="s">
        <v>2120</v>
      </c>
      <c r="P1109" s="15" t="s">
        <v>60</v>
      </c>
      <c r="Q1109" s="6">
        <f t="shared" si="86"/>
        <v>0</v>
      </c>
      <c r="R1109" s="1" t="str">
        <f t="shared" si="87"/>
        <v>PROPUESTO ELEC</v>
      </c>
      <c r="U1109" s="5">
        <f t="shared" si="85"/>
        <v>1</v>
      </c>
      <c r="V1109" s="1" t="s">
        <v>2121</v>
      </c>
      <c r="W1109" s="1" t="str">
        <f t="shared" si="88"/>
        <v>ok</v>
      </c>
    </row>
    <row r="1110" spans="1:23" ht="10.15" hidden="1" customHeight="1" x14ac:dyDescent="0.2">
      <c r="A1110" s="14">
        <f t="shared" si="89"/>
        <v>1107</v>
      </c>
      <c r="B1110" s="15" t="s">
        <v>2132</v>
      </c>
      <c r="C1110" s="15" t="s">
        <v>2133</v>
      </c>
      <c r="D1110" s="15">
        <v>1897.92</v>
      </c>
      <c r="E1110" s="16">
        <v>1897.92</v>
      </c>
      <c r="F1110" s="15" t="s">
        <v>79</v>
      </c>
      <c r="G1110" s="15" t="s">
        <v>70</v>
      </c>
      <c r="H1110" s="15" t="s">
        <v>80</v>
      </c>
      <c r="I1110" s="15" t="s">
        <v>70</v>
      </c>
      <c r="J1110" s="15" t="s">
        <v>70</v>
      </c>
      <c r="K1110" s="15" t="s">
        <v>70</v>
      </c>
      <c r="L1110" s="15" t="s">
        <v>70</v>
      </c>
      <c r="M1110" s="15" t="s">
        <v>70</v>
      </c>
      <c r="N1110" s="15" t="s">
        <v>80</v>
      </c>
      <c r="O1110" s="15" t="s">
        <v>70</v>
      </c>
      <c r="P1110" s="15" t="s">
        <v>79</v>
      </c>
      <c r="Q1110" s="6">
        <f t="shared" si="86"/>
        <v>0</v>
      </c>
      <c r="R1110" s="1" t="str">
        <f t="shared" si="87"/>
        <v>Estimado.rar</v>
      </c>
      <c r="U1110" s="5">
        <f t="shared" si="85"/>
        <v>1</v>
      </c>
      <c r="V1110" s="1" t="s">
        <v>5409</v>
      </c>
      <c r="W1110" s="1" t="str">
        <f t="shared" si="88"/>
        <v>ok</v>
      </c>
    </row>
    <row r="1111" spans="1:23" ht="10.15" hidden="1" customHeight="1" x14ac:dyDescent="0.2">
      <c r="A1111" s="14">
        <f t="shared" si="89"/>
        <v>1108</v>
      </c>
      <c r="B1111" s="15" t="s">
        <v>2134</v>
      </c>
      <c r="C1111" s="15" t="s">
        <v>2135</v>
      </c>
      <c r="D1111" s="15">
        <v>2824.94</v>
      </c>
      <c r="E1111" s="16">
        <v>2824.94</v>
      </c>
      <c r="F1111" s="15" t="s">
        <v>79</v>
      </c>
      <c r="G1111" s="15" t="s">
        <v>70</v>
      </c>
      <c r="H1111" s="15" t="s">
        <v>80</v>
      </c>
      <c r="I1111" s="15" t="s">
        <v>70</v>
      </c>
      <c r="J1111" s="15" t="s">
        <v>70</v>
      </c>
      <c r="K1111" s="15" t="s">
        <v>70</v>
      </c>
      <c r="L1111" s="15" t="s">
        <v>70</v>
      </c>
      <c r="M1111" s="15" t="s">
        <v>70</v>
      </c>
      <c r="N1111" s="15" t="s">
        <v>80</v>
      </c>
      <c r="O1111" s="15" t="s">
        <v>70</v>
      </c>
      <c r="P1111" s="15" t="s">
        <v>79</v>
      </c>
      <c r="Q1111" s="6">
        <f t="shared" si="86"/>
        <v>0</v>
      </c>
      <c r="R1111" s="1" t="str">
        <f t="shared" si="87"/>
        <v>Estimado.rar</v>
      </c>
      <c r="U1111" s="5">
        <f t="shared" si="85"/>
        <v>1</v>
      </c>
      <c r="V1111" s="1" t="s">
        <v>5409</v>
      </c>
      <c r="W1111" s="1" t="str">
        <f t="shared" si="88"/>
        <v>ok</v>
      </c>
    </row>
    <row r="1112" spans="1:23" ht="20.45" hidden="1" customHeight="1" x14ac:dyDescent="0.2">
      <c r="A1112" s="14">
        <f t="shared" si="89"/>
        <v>1109</v>
      </c>
      <c r="B1112" s="15" t="s">
        <v>2136</v>
      </c>
      <c r="C1112" s="15" t="s">
        <v>2137</v>
      </c>
      <c r="D1112" s="15" t="s">
        <v>68</v>
      </c>
      <c r="E1112" s="16">
        <v>0</v>
      </c>
      <c r="F1112" s="15" t="s">
        <v>69</v>
      </c>
      <c r="G1112" s="15" t="s">
        <v>70</v>
      </c>
      <c r="H1112" s="15" t="s">
        <v>71</v>
      </c>
      <c r="I1112" s="15" t="s">
        <v>70</v>
      </c>
      <c r="J1112" s="15" t="s">
        <v>70</v>
      </c>
      <c r="K1112" s="15" t="s">
        <v>70</v>
      </c>
      <c r="L1112" s="15" t="s">
        <v>70</v>
      </c>
      <c r="M1112" s="15" t="s">
        <v>70</v>
      </c>
      <c r="N1112" s="15" t="s">
        <v>71</v>
      </c>
      <c r="O1112" s="15" t="s">
        <v>70</v>
      </c>
      <c r="P1112" s="15" t="s">
        <v>69</v>
      </c>
      <c r="Q1112" s="6" t="str">
        <f t="shared" si="86"/>
        <v/>
      </c>
      <c r="R1112" s="1" t="str">
        <f t="shared" si="87"/>
        <v>Precio Regulado 2018</v>
      </c>
      <c r="U1112" s="5">
        <f t="shared" si="85"/>
        <v>1</v>
      </c>
      <c r="V1112" s="1" t="s">
        <v>71</v>
      </c>
      <c r="W1112" s="1" t="str">
        <f t="shared" si="88"/>
        <v>ok</v>
      </c>
    </row>
    <row r="1113" spans="1:23" ht="20.45" hidden="1" customHeight="1" x14ac:dyDescent="0.2">
      <c r="A1113" s="14">
        <f t="shared" si="89"/>
        <v>1110</v>
      </c>
      <c r="B1113" s="15" t="s">
        <v>2138</v>
      </c>
      <c r="C1113" s="15" t="s">
        <v>2139</v>
      </c>
      <c r="D1113" s="15" t="s">
        <v>68</v>
      </c>
      <c r="E1113" s="16">
        <v>0</v>
      </c>
      <c r="F1113" s="15" t="s">
        <v>69</v>
      </c>
      <c r="G1113" s="15" t="s">
        <v>70</v>
      </c>
      <c r="H1113" s="15" t="s">
        <v>71</v>
      </c>
      <c r="I1113" s="15" t="s">
        <v>70</v>
      </c>
      <c r="J1113" s="15" t="s">
        <v>70</v>
      </c>
      <c r="K1113" s="15" t="s">
        <v>70</v>
      </c>
      <c r="L1113" s="15" t="s">
        <v>70</v>
      </c>
      <c r="M1113" s="15" t="s">
        <v>70</v>
      </c>
      <c r="N1113" s="15" t="s">
        <v>71</v>
      </c>
      <c r="O1113" s="15" t="s">
        <v>70</v>
      </c>
      <c r="P1113" s="15" t="s">
        <v>69</v>
      </c>
      <c r="Q1113" s="6" t="str">
        <f t="shared" si="86"/>
        <v/>
      </c>
      <c r="R1113" s="1" t="str">
        <f t="shared" si="87"/>
        <v>Precio Regulado 2018</v>
      </c>
      <c r="U1113" s="5">
        <f t="shared" si="85"/>
        <v>1</v>
      </c>
      <c r="V1113" s="1" t="s">
        <v>71</v>
      </c>
      <c r="W1113" s="1" t="str">
        <f t="shared" si="88"/>
        <v>ok</v>
      </c>
    </row>
    <row r="1114" spans="1:23" ht="20.45" hidden="1" customHeight="1" x14ac:dyDescent="0.2">
      <c r="A1114" s="14">
        <f t="shared" si="89"/>
        <v>1111</v>
      </c>
      <c r="B1114" s="15" t="s">
        <v>2140</v>
      </c>
      <c r="C1114" s="15" t="s">
        <v>2141</v>
      </c>
      <c r="D1114" s="15" t="s">
        <v>68</v>
      </c>
      <c r="E1114" s="16">
        <v>0</v>
      </c>
      <c r="F1114" s="15" t="s">
        <v>69</v>
      </c>
      <c r="G1114" s="15" t="s">
        <v>70</v>
      </c>
      <c r="H1114" s="15" t="s">
        <v>71</v>
      </c>
      <c r="I1114" s="15" t="s">
        <v>70</v>
      </c>
      <c r="J1114" s="15" t="s">
        <v>70</v>
      </c>
      <c r="K1114" s="15" t="s">
        <v>70</v>
      </c>
      <c r="L1114" s="15" t="s">
        <v>70</v>
      </c>
      <c r="M1114" s="15" t="s">
        <v>70</v>
      </c>
      <c r="N1114" s="15" t="s">
        <v>71</v>
      </c>
      <c r="O1114" s="15" t="s">
        <v>70</v>
      </c>
      <c r="P1114" s="15" t="s">
        <v>69</v>
      </c>
      <c r="Q1114" s="6" t="str">
        <f t="shared" si="86"/>
        <v/>
      </c>
      <c r="R1114" s="1" t="str">
        <f t="shared" si="87"/>
        <v>Precio Regulado 2018</v>
      </c>
      <c r="U1114" s="5">
        <f t="shared" si="85"/>
        <v>1</v>
      </c>
      <c r="V1114" s="1" t="s">
        <v>71</v>
      </c>
      <c r="W1114" s="1" t="str">
        <f t="shared" si="88"/>
        <v>ok</v>
      </c>
    </row>
    <row r="1115" spans="1:23" ht="10.15" hidden="1" customHeight="1" x14ac:dyDescent="0.2">
      <c r="A1115" s="14">
        <f t="shared" si="89"/>
        <v>1112</v>
      </c>
      <c r="B1115" s="15" t="s">
        <v>2142</v>
      </c>
      <c r="C1115" s="15" t="s">
        <v>2143</v>
      </c>
      <c r="D1115" s="15">
        <v>2389.1</v>
      </c>
      <c r="E1115" s="16">
        <v>2389.1</v>
      </c>
      <c r="F1115" s="15" t="s">
        <v>60</v>
      </c>
      <c r="G1115" s="15">
        <v>10</v>
      </c>
      <c r="H1115" s="15" t="s">
        <v>2144</v>
      </c>
      <c r="I1115" s="15" t="s">
        <v>62</v>
      </c>
      <c r="J1115" s="15" t="s">
        <v>172</v>
      </c>
      <c r="K1115" s="15" t="s">
        <v>173</v>
      </c>
      <c r="L1115" s="15">
        <v>43062</v>
      </c>
      <c r="M1115" s="15" t="s">
        <v>2144</v>
      </c>
      <c r="N1115" s="15" t="s">
        <v>65</v>
      </c>
      <c r="O1115" s="15">
        <v>10</v>
      </c>
      <c r="P1115" s="15" t="s">
        <v>60</v>
      </c>
      <c r="Q1115" s="6">
        <f t="shared" si="86"/>
        <v>0</v>
      </c>
      <c r="R1115" s="1" t="str">
        <f t="shared" si="87"/>
        <v>EDPE Factura 001-0014932</v>
      </c>
      <c r="U1115" s="5">
        <f t="shared" si="85"/>
        <v>1</v>
      </c>
      <c r="V1115" s="1" t="s">
        <v>2144</v>
      </c>
      <c r="W1115" s="1" t="str">
        <f t="shared" si="88"/>
        <v>ok</v>
      </c>
    </row>
    <row r="1116" spans="1:23" ht="10.15" hidden="1" customHeight="1" x14ac:dyDescent="0.2">
      <c r="A1116" s="14">
        <f t="shared" si="89"/>
        <v>1113</v>
      </c>
      <c r="B1116" s="15" t="s">
        <v>2145</v>
      </c>
      <c r="C1116" s="15" t="s">
        <v>2146</v>
      </c>
      <c r="D1116" s="15">
        <v>12378.87</v>
      </c>
      <c r="E1116" s="16">
        <v>12378.87</v>
      </c>
      <c r="F1116" s="15" t="s">
        <v>79</v>
      </c>
      <c r="G1116" s="15" t="s">
        <v>70</v>
      </c>
      <c r="H1116" s="15" t="s">
        <v>80</v>
      </c>
      <c r="I1116" s="15" t="s">
        <v>70</v>
      </c>
      <c r="J1116" s="15" t="s">
        <v>70</v>
      </c>
      <c r="K1116" s="15" t="s">
        <v>70</v>
      </c>
      <c r="L1116" s="15" t="s">
        <v>70</v>
      </c>
      <c r="M1116" s="15" t="s">
        <v>70</v>
      </c>
      <c r="N1116" s="15" t="s">
        <v>80</v>
      </c>
      <c r="O1116" s="15" t="s">
        <v>70</v>
      </c>
      <c r="P1116" s="15" t="s">
        <v>79</v>
      </c>
      <c r="Q1116" s="6">
        <f t="shared" si="86"/>
        <v>0</v>
      </c>
      <c r="R1116" s="1" t="str">
        <f t="shared" si="87"/>
        <v>Estimado.rar</v>
      </c>
      <c r="U1116" s="5">
        <f t="shared" si="85"/>
        <v>1</v>
      </c>
      <c r="V1116" s="1" t="s">
        <v>5409</v>
      </c>
      <c r="W1116" s="1" t="str">
        <f t="shared" si="88"/>
        <v>ok</v>
      </c>
    </row>
    <row r="1117" spans="1:23" ht="10.15" hidden="1" customHeight="1" x14ac:dyDescent="0.2">
      <c r="A1117" s="14">
        <f t="shared" si="89"/>
        <v>1114</v>
      </c>
      <c r="B1117" s="15" t="s">
        <v>2147</v>
      </c>
      <c r="C1117" s="15" t="s">
        <v>2148</v>
      </c>
      <c r="D1117" s="15">
        <v>4696.24</v>
      </c>
      <c r="E1117" s="16">
        <v>4696.24</v>
      </c>
      <c r="F1117" s="15" t="s">
        <v>79</v>
      </c>
      <c r="G1117" s="15" t="s">
        <v>70</v>
      </c>
      <c r="H1117" s="15" t="s">
        <v>80</v>
      </c>
      <c r="I1117" s="15" t="s">
        <v>70</v>
      </c>
      <c r="J1117" s="15" t="s">
        <v>70</v>
      </c>
      <c r="K1117" s="15" t="s">
        <v>70</v>
      </c>
      <c r="L1117" s="15" t="s">
        <v>70</v>
      </c>
      <c r="M1117" s="15" t="s">
        <v>70</v>
      </c>
      <c r="N1117" s="15" t="s">
        <v>80</v>
      </c>
      <c r="O1117" s="15" t="s">
        <v>70</v>
      </c>
      <c r="P1117" s="15" t="s">
        <v>79</v>
      </c>
      <c r="Q1117" s="6">
        <f t="shared" si="86"/>
        <v>0</v>
      </c>
      <c r="R1117" s="1" t="str">
        <f t="shared" si="87"/>
        <v>Estimado.rar</v>
      </c>
      <c r="U1117" s="5">
        <f t="shared" si="85"/>
        <v>1</v>
      </c>
      <c r="V1117" s="1" t="s">
        <v>5409</v>
      </c>
      <c r="W1117" s="1" t="str">
        <f t="shared" si="88"/>
        <v>ok</v>
      </c>
    </row>
    <row r="1118" spans="1:23" ht="20.45" hidden="1" customHeight="1" x14ac:dyDescent="0.2">
      <c r="A1118" s="14">
        <f t="shared" si="89"/>
        <v>1115</v>
      </c>
      <c r="B1118" s="15" t="s">
        <v>2149</v>
      </c>
      <c r="C1118" s="15" t="s">
        <v>2150</v>
      </c>
      <c r="D1118" s="15">
        <v>4127.49</v>
      </c>
      <c r="E1118" s="16">
        <v>4127.49</v>
      </c>
      <c r="F1118" s="15" t="s">
        <v>79</v>
      </c>
      <c r="G1118" s="15" t="s">
        <v>70</v>
      </c>
      <c r="H1118" s="15" t="s">
        <v>80</v>
      </c>
      <c r="I1118" s="15" t="s">
        <v>70</v>
      </c>
      <c r="J1118" s="15" t="s">
        <v>70</v>
      </c>
      <c r="K1118" s="15" t="s">
        <v>70</v>
      </c>
      <c r="L1118" s="15" t="s">
        <v>70</v>
      </c>
      <c r="M1118" s="15" t="s">
        <v>70</v>
      </c>
      <c r="N1118" s="15" t="s">
        <v>80</v>
      </c>
      <c r="O1118" s="15" t="s">
        <v>70</v>
      </c>
      <c r="P1118" s="15" t="s">
        <v>79</v>
      </c>
      <c r="Q1118" s="6">
        <f t="shared" si="86"/>
        <v>0</v>
      </c>
      <c r="R1118" s="1" t="str">
        <f t="shared" si="87"/>
        <v>Estimado.rar</v>
      </c>
      <c r="U1118" s="5">
        <f t="shared" si="85"/>
        <v>1</v>
      </c>
      <c r="V1118" s="1" t="s">
        <v>5409</v>
      </c>
      <c r="W1118" s="1" t="str">
        <f t="shared" si="88"/>
        <v>ok</v>
      </c>
    </row>
    <row r="1119" spans="1:23" ht="20.45" hidden="1" customHeight="1" x14ac:dyDescent="0.2">
      <c r="A1119" s="14">
        <f t="shared" si="89"/>
        <v>1116</v>
      </c>
      <c r="B1119" s="15" t="s">
        <v>2151</v>
      </c>
      <c r="C1119" s="15" t="s">
        <v>2152</v>
      </c>
      <c r="D1119" s="15">
        <v>2698.16</v>
      </c>
      <c r="E1119" s="16">
        <v>2698.16</v>
      </c>
      <c r="F1119" s="15" t="s">
        <v>60</v>
      </c>
      <c r="G1119" s="15">
        <v>3</v>
      </c>
      <c r="H1119" s="15" t="s">
        <v>2153</v>
      </c>
      <c r="I1119" s="15" t="s">
        <v>62</v>
      </c>
      <c r="J1119" s="15" t="s">
        <v>172</v>
      </c>
      <c r="K1119" s="15" t="s">
        <v>173</v>
      </c>
      <c r="L1119" s="15">
        <v>43048</v>
      </c>
      <c r="M1119" s="15" t="s">
        <v>2153</v>
      </c>
      <c r="N1119" s="15" t="s">
        <v>65</v>
      </c>
      <c r="O1119" s="15">
        <v>3</v>
      </c>
      <c r="P1119" s="15" t="s">
        <v>60</v>
      </c>
      <c r="Q1119" s="6">
        <f t="shared" si="86"/>
        <v>0</v>
      </c>
      <c r="R1119" s="1" t="str">
        <f t="shared" si="87"/>
        <v>EDPE Factura 001-0014994</v>
      </c>
      <c r="U1119" s="5">
        <f t="shared" si="85"/>
        <v>1</v>
      </c>
      <c r="V1119" s="1" t="s">
        <v>2153</v>
      </c>
      <c r="W1119" s="1" t="str">
        <f t="shared" si="88"/>
        <v>ok</v>
      </c>
    </row>
    <row r="1120" spans="1:23" ht="10.15" hidden="1" customHeight="1" x14ac:dyDescent="0.2">
      <c r="A1120" s="14">
        <f t="shared" si="89"/>
        <v>1117</v>
      </c>
      <c r="B1120" s="15" t="s">
        <v>2154</v>
      </c>
      <c r="C1120" s="15" t="s">
        <v>2155</v>
      </c>
      <c r="D1120" s="15">
        <v>1610</v>
      </c>
      <c r="E1120" s="16">
        <v>1610</v>
      </c>
      <c r="F1120" s="15" t="s">
        <v>79</v>
      </c>
      <c r="G1120" s="15" t="s">
        <v>70</v>
      </c>
      <c r="H1120" s="15" t="s">
        <v>80</v>
      </c>
      <c r="I1120" s="15" t="s">
        <v>70</v>
      </c>
      <c r="J1120" s="15" t="s">
        <v>70</v>
      </c>
      <c r="K1120" s="15" t="s">
        <v>70</v>
      </c>
      <c r="L1120" s="15" t="s">
        <v>70</v>
      </c>
      <c r="M1120" s="15" t="s">
        <v>70</v>
      </c>
      <c r="N1120" s="15" t="s">
        <v>80</v>
      </c>
      <c r="O1120" s="15" t="s">
        <v>70</v>
      </c>
      <c r="P1120" s="15" t="s">
        <v>79</v>
      </c>
      <c r="Q1120" s="6">
        <f t="shared" si="86"/>
        <v>0</v>
      </c>
      <c r="R1120" s="1" t="str">
        <f t="shared" si="87"/>
        <v>Estimado.rar</v>
      </c>
      <c r="U1120" s="5">
        <f t="shared" si="85"/>
        <v>1</v>
      </c>
      <c r="V1120" s="1" t="s">
        <v>5409</v>
      </c>
      <c r="W1120" s="1" t="str">
        <f t="shared" si="88"/>
        <v>ok</v>
      </c>
    </row>
    <row r="1121" spans="1:23" ht="10.15" hidden="1" customHeight="1" x14ac:dyDescent="0.2">
      <c r="A1121" s="14">
        <f t="shared" si="89"/>
        <v>1118</v>
      </c>
      <c r="B1121" s="15" t="s">
        <v>2156</v>
      </c>
      <c r="C1121" s="15" t="s">
        <v>2157</v>
      </c>
      <c r="D1121" s="15">
        <v>2293.0500000000002</v>
      </c>
      <c r="E1121" s="16">
        <v>2293.0500000000002</v>
      </c>
      <c r="F1121" s="15" t="s">
        <v>79</v>
      </c>
      <c r="G1121" s="15" t="s">
        <v>70</v>
      </c>
      <c r="H1121" s="15" t="s">
        <v>80</v>
      </c>
      <c r="I1121" s="15" t="s">
        <v>70</v>
      </c>
      <c r="J1121" s="15" t="s">
        <v>70</v>
      </c>
      <c r="K1121" s="15" t="s">
        <v>70</v>
      </c>
      <c r="L1121" s="15" t="s">
        <v>70</v>
      </c>
      <c r="M1121" s="15" t="s">
        <v>70</v>
      </c>
      <c r="N1121" s="15" t="s">
        <v>80</v>
      </c>
      <c r="O1121" s="15" t="s">
        <v>70</v>
      </c>
      <c r="P1121" s="15" t="s">
        <v>79</v>
      </c>
      <c r="Q1121" s="6">
        <f t="shared" si="86"/>
        <v>0</v>
      </c>
      <c r="R1121" s="1" t="str">
        <f t="shared" si="87"/>
        <v>Estimado.rar</v>
      </c>
      <c r="U1121" s="5">
        <f t="shared" si="85"/>
        <v>1</v>
      </c>
      <c r="V1121" s="1" t="s">
        <v>5409</v>
      </c>
      <c r="W1121" s="1" t="str">
        <f t="shared" si="88"/>
        <v>ok</v>
      </c>
    </row>
    <row r="1122" spans="1:23" ht="10.15" hidden="1" customHeight="1" x14ac:dyDescent="0.2">
      <c r="A1122" s="14">
        <f t="shared" si="89"/>
        <v>1119</v>
      </c>
      <c r="B1122" s="15" t="s">
        <v>2158</v>
      </c>
      <c r="C1122" s="15" t="s">
        <v>2159</v>
      </c>
      <c r="D1122" s="15">
        <v>2305.98</v>
      </c>
      <c r="E1122" s="16">
        <v>2305.98</v>
      </c>
      <c r="F1122" s="15" t="s">
        <v>79</v>
      </c>
      <c r="G1122" s="15" t="s">
        <v>70</v>
      </c>
      <c r="H1122" s="15" t="s">
        <v>80</v>
      </c>
      <c r="I1122" s="15" t="s">
        <v>70</v>
      </c>
      <c r="J1122" s="15" t="s">
        <v>70</v>
      </c>
      <c r="K1122" s="15" t="s">
        <v>70</v>
      </c>
      <c r="L1122" s="15" t="s">
        <v>70</v>
      </c>
      <c r="M1122" s="15" t="s">
        <v>70</v>
      </c>
      <c r="N1122" s="15" t="s">
        <v>80</v>
      </c>
      <c r="O1122" s="15" t="s">
        <v>70</v>
      </c>
      <c r="P1122" s="15" t="s">
        <v>79</v>
      </c>
      <c r="Q1122" s="6">
        <f t="shared" si="86"/>
        <v>0</v>
      </c>
      <c r="R1122" s="1" t="str">
        <f t="shared" si="87"/>
        <v>Estimado.rar</v>
      </c>
      <c r="U1122" s="5">
        <f t="shared" si="85"/>
        <v>1</v>
      </c>
      <c r="V1122" s="1" t="s">
        <v>5409</v>
      </c>
      <c r="W1122" s="1" t="str">
        <f t="shared" si="88"/>
        <v>ok</v>
      </c>
    </row>
    <row r="1123" spans="1:23" ht="10.15" hidden="1" customHeight="1" x14ac:dyDescent="0.2">
      <c r="A1123" s="14">
        <f t="shared" si="89"/>
        <v>1120</v>
      </c>
      <c r="B1123" s="15" t="s">
        <v>2160</v>
      </c>
      <c r="C1123" s="15" t="s">
        <v>2161</v>
      </c>
      <c r="D1123" s="15">
        <v>53.68</v>
      </c>
      <c r="E1123" s="16">
        <v>42.851774812087747</v>
      </c>
      <c r="F1123" s="15" t="s">
        <v>79</v>
      </c>
      <c r="G1123" s="15" t="s">
        <v>70</v>
      </c>
      <c r="H1123" s="15" t="s">
        <v>80</v>
      </c>
      <c r="I1123" s="15" t="s">
        <v>70</v>
      </c>
      <c r="J1123" s="15" t="s">
        <v>70</v>
      </c>
      <c r="K1123" s="15" t="s">
        <v>70</v>
      </c>
      <c r="L1123" s="15" t="s">
        <v>70</v>
      </c>
      <c r="M1123" s="15" t="s">
        <v>70</v>
      </c>
      <c r="N1123" s="15" t="s">
        <v>80</v>
      </c>
      <c r="O1123" s="15" t="s">
        <v>70</v>
      </c>
      <c r="P1123" s="15" t="s">
        <v>79</v>
      </c>
      <c r="Q1123" s="6">
        <f t="shared" si="86"/>
        <v>-0.20171805491639816</v>
      </c>
      <c r="R1123" s="1" t="str">
        <f t="shared" si="87"/>
        <v>Estimado.rar</v>
      </c>
      <c r="U1123" s="5">
        <f t="shared" si="85"/>
        <v>1</v>
      </c>
      <c r="V1123" s="1" t="s">
        <v>5409</v>
      </c>
      <c r="W1123" s="1" t="str">
        <f t="shared" si="88"/>
        <v>ok</v>
      </c>
    </row>
    <row r="1124" spans="1:23" ht="10.15" hidden="1" customHeight="1" x14ac:dyDescent="0.2">
      <c r="A1124" s="14">
        <f t="shared" si="89"/>
        <v>1121</v>
      </c>
      <c r="B1124" s="15" t="s">
        <v>2162</v>
      </c>
      <c r="C1124" s="15" t="s">
        <v>2163</v>
      </c>
      <c r="D1124" s="15">
        <v>84.26</v>
      </c>
      <c r="E1124" s="16">
        <v>67.2632366927443</v>
      </c>
      <c r="F1124" s="15" t="s">
        <v>79</v>
      </c>
      <c r="G1124" s="15" t="s">
        <v>70</v>
      </c>
      <c r="H1124" s="15" t="s">
        <v>80</v>
      </c>
      <c r="I1124" s="15" t="s">
        <v>70</v>
      </c>
      <c r="J1124" s="15" t="s">
        <v>70</v>
      </c>
      <c r="K1124" s="15" t="s">
        <v>70</v>
      </c>
      <c r="L1124" s="15" t="s">
        <v>70</v>
      </c>
      <c r="M1124" s="15" t="s">
        <v>70</v>
      </c>
      <c r="N1124" s="15" t="s">
        <v>80</v>
      </c>
      <c r="O1124" s="15" t="s">
        <v>70</v>
      </c>
      <c r="P1124" s="15" t="s">
        <v>79</v>
      </c>
      <c r="Q1124" s="6">
        <f t="shared" si="86"/>
        <v>-0.20171805491639805</v>
      </c>
      <c r="R1124" s="1" t="str">
        <f t="shared" si="87"/>
        <v>Estimado.rar</v>
      </c>
      <c r="U1124" s="5">
        <f t="shared" si="85"/>
        <v>1</v>
      </c>
      <c r="V1124" s="1" t="s">
        <v>5409</v>
      </c>
      <c r="W1124" s="1" t="str">
        <f t="shared" si="88"/>
        <v>ok</v>
      </c>
    </row>
    <row r="1125" spans="1:23" ht="10.15" hidden="1" customHeight="1" x14ac:dyDescent="0.2">
      <c r="A1125" s="14">
        <f t="shared" si="89"/>
        <v>1122</v>
      </c>
      <c r="B1125" s="15" t="s">
        <v>2164</v>
      </c>
      <c r="C1125" s="15" t="s">
        <v>2165</v>
      </c>
      <c r="D1125" s="15">
        <v>84.26</v>
      </c>
      <c r="E1125" s="16">
        <v>67.2632366927443</v>
      </c>
      <c r="F1125" s="15" t="s">
        <v>79</v>
      </c>
      <c r="G1125" s="15" t="s">
        <v>70</v>
      </c>
      <c r="H1125" s="15" t="s">
        <v>80</v>
      </c>
      <c r="I1125" s="15" t="s">
        <v>70</v>
      </c>
      <c r="J1125" s="15" t="s">
        <v>70</v>
      </c>
      <c r="K1125" s="15" t="s">
        <v>70</v>
      </c>
      <c r="L1125" s="15" t="s">
        <v>70</v>
      </c>
      <c r="M1125" s="15" t="s">
        <v>70</v>
      </c>
      <c r="N1125" s="15" t="s">
        <v>80</v>
      </c>
      <c r="O1125" s="15" t="s">
        <v>70</v>
      </c>
      <c r="P1125" s="15" t="s">
        <v>79</v>
      </c>
      <c r="Q1125" s="6">
        <f t="shared" si="86"/>
        <v>-0.20171805491639805</v>
      </c>
      <c r="R1125" s="1" t="str">
        <f t="shared" si="87"/>
        <v>Estimado.rar</v>
      </c>
      <c r="U1125" s="5">
        <f t="shared" si="85"/>
        <v>1</v>
      </c>
      <c r="V1125" s="1" t="s">
        <v>5409</v>
      </c>
      <c r="W1125" s="1" t="str">
        <f t="shared" si="88"/>
        <v>ok</v>
      </c>
    </row>
    <row r="1126" spans="1:23" ht="10.15" hidden="1" customHeight="1" x14ac:dyDescent="0.2">
      <c r="A1126" s="14">
        <f t="shared" si="89"/>
        <v>1123</v>
      </c>
      <c r="B1126" s="15" t="s">
        <v>2166</v>
      </c>
      <c r="C1126" s="15" t="s">
        <v>2167</v>
      </c>
      <c r="D1126" s="15">
        <v>92.69</v>
      </c>
      <c r="E1126" s="16">
        <v>73.992753489799057</v>
      </c>
      <c r="F1126" s="15" t="s">
        <v>79</v>
      </c>
      <c r="G1126" s="15" t="s">
        <v>70</v>
      </c>
      <c r="H1126" s="15" t="s">
        <v>80</v>
      </c>
      <c r="I1126" s="15" t="s">
        <v>70</v>
      </c>
      <c r="J1126" s="15" t="s">
        <v>70</v>
      </c>
      <c r="K1126" s="15" t="s">
        <v>70</v>
      </c>
      <c r="L1126" s="15" t="s">
        <v>70</v>
      </c>
      <c r="M1126" s="15" t="s">
        <v>70</v>
      </c>
      <c r="N1126" s="15" t="s">
        <v>80</v>
      </c>
      <c r="O1126" s="15" t="s">
        <v>70</v>
      </c>
      <c r="P1126" s="15" t="s">
        <v>79</v>
      </c>
      <c r="Q1126" s="6">
        <f t="shared" si="86"/>
        <v>-0.20171805491639816</v>
      </c>
      <c r="R1126" s="1" t="str">
        <f t="shared" si="87"/>
        <v>Estimado.rar</v>
      </c>
      <c r="U1126" s="5">
        <f t="shared" si="85"/>
        <v>1</v>
      </c>
      <c r="V1126" s="1" t="s">
        <v>5409</v>
      </c>
      <c r="W1126" s="1" t="str">
        <f t="shared" si="88"/>
        <v>ok</v>
      </c>
    </row>
    <row r="1127" spans="1:23" ht="20.45" hidden="1" customHeight="1" x14ac:dyDescent="0.2">
      <c r="A1127" s="14">
        <f t="shared" si="89"/>
        <v>1124</v>
      </c>
      <c r="B1127" s="15" t="s">
        <v>2168</v>
      </c>
      <c r="C1127" s="15" t="s">
        <v>2169</v>
      </c>
      <c r="D1127" s="15" t="s">
        <v>68</v>
      </c>
      <c r="E1127" s="16">
        <v>0</v>
      </c>
      <c r="F1127" s="15" t="s">
        <v>69</v>
      </c>
      <c r="G1127" s="15" t="s">
        <v>70</v>
      </c>
      <c r="H1127" s="15" t="s">
        <v>71</v>
      </c>
      <c r="I1127" s="15" t="s">
        <v>70</v>
      </c>
      <c r="J1127" s="15" t="s">
        <v>70</v>
      </c>
      <c r="K1127" s="15" t="s">
        <v>70</v>
      </c>
      <c r="L1127" s="15" t="s">
        <v>70</v>
      </c>
      <c r="M1127" s="15" t="s">
        <v>70</v>
      </c>
      <c r="N1127" s="15" t="s">
        <v>71</v>
      </c>
      <c r="O1127" s="15" t="s">
        <v>70</v>
      </c>
      <c r="P1127" s="15" t="s">
        <v>69</v>
      </c>
      <c r="Q1127" s="6" t="str">
        <f t="shared" si="86"/>
        <v/>
      </c>
      <c r="R1127" s="1" t="str">
        <f t="shared" si="87"/>
        <v>Precio Regulado 2018</v>
      </c>
      <c r="U1127" s="5">
        <f t="shared" si="85"/>
        <v>1</v>
      </c>
      <c r="V1127" s="1" t="s">
        <v>71</v>
      </c>
      <c r="W1127" s="1" t="str">
        <f t="shared" si="88"/>
        <v>ok</v>
      </c>
    </row>
    <row r="1128" spans="1:23" ht="10.15" hidden="1" customHeight="1" x14ac:dyDescent="0.2">
      <c r="A1128" s="14">
        <f t="shared" si="89"/>
        <v>1125</v>
      </c>
      <c r="B1128" s="15" t="s">
        <v>2170</v>
      </c>
      <c r="C1128" s="15" t="s">
        <v>2171</v>
      </c>
      <c r="D1128" s="15">
        <v>147.28</v>
      </c>
      <c r="E1128" s="16">
        <v>147.28</v>
      </c>
      <c r="F1128" s="15" t="s">
        <v>79</v>
      </c>
      <c r="G1128" s="15" t="s">
        <v>70</v>
      </c>
      <c r="H1128" s="15" t="s">
        <v>80</v>
      </c>
      <c r="I1128" s="15" t="s">
        <v>70</v>
      </c>
      <c r="J1128" s="15" t="s">
        <v>70</v>
      </c>
      <c r="K1128" s="15" t="s">
        <v>70</v>
      </c>
      <c r="L1128" s="15" t="s">
        <v>70</v>
      </c>
      <c r="M1128" s="15" t="s">
        <v>70</v>
      </c>
      <c r="N1128" s="15" t="s">
        <v>80</v>
      </c>
      <c r="O1128" s="15" t="s">
        <v>70</v>
      </c>
      <c r="P1128" s="15" t="s">
        <v>79</v>
      </c>
      <c r="Q1128" s="6">
        <f t="shared" si="86"/>
        <v>0</v>
      </c>
      <c r="R1128" s="1" t="str">
        <f t="shared" si="87"/>
        <v>Estimado.rar</v>
      </c>
      <c r="U1128" s="5">
        <f t="shared" si="85"/>
        <v>1</v>
      </c>
      <c r="V1128" s="1" t="s">
        <v>5409</v>
      </c>
      <c r="W1128" s="1" t="str">
        <f t="shared" si="88"/>
        <v>ok</v>
      </c>
    </row>
    <row r="1129" spans="1:23" ht="20.45" hidden="1" customHeight="1" x14ac:dyDescent="0.2">
      <c r="A1129" s="14">
        <f t="shared" si="89"/>
        <v>1126</v>
      </c>
      <c r="B1129" s="15" t="s">
        <v>2172</v>
      </c>
      <c r="C1129" s="15" t="s">
        <v>2173</v>
      </c>
      <c r="D1129" s="15" t="s">
        <v>68</v>
      </c>
      <c r="E1129" s="16">
        <v>0</v>
      </c>
      <c r="F1129" s="15" t="s">
        <v>69</v>
      </c>
      <c r="G1129" s="15" t="s">
        <v>70</v>
      </c>
      <c r="H1129" s="15" t="s">
        <v>71</v>
      </c>
      <c r="I1129" s="15" t="s">
        <v>70</v>
      </c>
      <c r="J1129" s="15" t="s">
        <v>70</v>
      </c>
      <c r="K1129" s="15" t="s">
        <v>70</v>
      </c>
      <c r="L1129" s="15" t="s">
        <v>70</v>
      </c>
      <c r="M1129" s="15" t="s">
        <v>70</v>
      </c>
      <c r="N1129" s="15" t="s">
        <v>71</v>
      </c>
      <c r="O1129" s="15" t="s">
        <v>70</v>
      </c>
      <c r="P1129" s="15" t="s">
        <v>69</v>
      </c>
      <c r="Q1129" s="6" t="str">
        <f t="shared" si="86"/>
        <v/>
      </c>
      <c r="R1129" s="1" t="str">
        <f t="shared" si="87"/>
        <v>Precio Regulado 2018</v>
      </c>
      <c r="U1129" s="5">
        <f t="shared" si="85"/>
        <v>1</v>
      </c>
      <c r="V1129" s="1" t="s">
        <v>71</v>
      </c>
      <c r="W1129" s="1" t="str">
        <f t="shared" si="88"/>
        <v>ok</v>
      </c>
    </row>
    <row r="1130" spans="1:23" ht="20.45" hidden="1" customHeight="1" x14ac:dyDescent="0.2">
      <c r="A1130" s="14">
        <f t="shared" si="89"/>
        <v>1127</v>
      </c>
      <c r="B1130" s="15" t="s">
        <v>2174</v>
      </c>
      <c r="C1130" s="15" t="s">
        <v>2175</v>
      </c>
      <c r="D1130" s="15" t="s">
        <v>68</v>
      </c>
      <c r="E1130" s="16">
        <v>0</v>
      </c>
      <c r="F1130" s="15" t="s">
        <v>69</v>
      </c>
      <c r="G1130" s="15" t="s">
        <v>70</v>
      </c>
      <c r="H1130" s="15" t="s">
        <v>71</v>
      </c>
      <c r="I1130" s="15" t="s">
        <v>70</v>
      </c>
      <c r="J1130" s="15" t="s">
        <v>70</v>
      </c>
      <c r="K1130" s="15" t="s">
        <v>70</v>
      </c>
      <c r="L1130" s="15" t="s">
        <v>70</v>
      </c>
      <c r="M1130" s="15" t="s">
        <v>70</v>
      </c>
      <c r="N1130" s="15" t="s">
        <v>71</v>
      </c>
      <c r="O1130" s="15" t="s">
        <v>70</v>
      </c>
      <c r="P1130" s="15" t="s">
        <v>69</v>
      </c>
      <c r="Q1130" s="6" t="str">
        <f t="shared" si="86"/>
        <v/>
      </c>
      <c r="R1130" s="1" t="str">
        <f t="shared" si="87"/>
        <v>Precio Regulado 2018</v>
      </c>
      <c r="U1130" s="5">
        <f t="shared" si="85"/>
        <v>1</v>
      </c>
      <c r="V1130" s="1" t="s">
        <v>71</v>
      </c>
      <c r="W1130" s="1" t="str">
        <f t="shared" si="88"/>
        <v>ok</v>
      </c>
    </row>
    <row r="1131" spans="1:23" ht="20.45" hidden="1" customHeight="1" x14ac:dyDescent="0.2">
      <c r="A1131" s="14">
        <f t="shared" si="89"/>
        <v>1128</v>
      </c>
      <c r="B1131" s="15" t="s">
        <v>2176</v>
      </c>
      <c r="C1131" s="15" t="s">
        <v>2177</v>
      </c>
      <c r="D1131" s="15" t="s">
        <v>68</v>
      </c>
      <c r="E1131" s="16">
        <v>0</v>
      </c>
      <c r="F1131" s="15" t="s">
        <v>69</v>
      </c>
      <c r="G1131" s="15" t="s">
        <v>70</v>
      </c>
      <c r="H1131" s="15" t="s">
        <v>71</v>
      </c>
      <c r="I1131" s="15" t="s">
        <v>70</v>
      </c>
      <c r="J1131" s="15" t="s">
        <v>70</v>
      </c>
      <c r="K1131" s="15" t="s">
        <v>70</v>
      </c>
      <c r="L1131" s="15" t="s">
        <v>70</v>
      </c>
      <c r="M1131" s="15" t="s">
        <v>70</v>
      </c>
      <c r="N1131" s="15" t="s">
        <v>71</v>
      </c>
      <c r="O1131" s="15" t="s">
        <v>70</v>
      </c>
      <c r="P1131" s="15" t="s">
        <v>69</v>
      </c>
      <c r="Q1131" s="6" t="str">
        <f t="shared" si="86"/>
        <v/>
      </c>
      <c r="R1131" s="1" t="str">
        <f t="shared" si="87"/>
        <v>Precio Regulado 2018</v>
      </c>
      <c r="U1131" s="5">
        <f t="shared" si="85"/>
        <v>1</v>
      </c>
      <c r="V1131" s="1" t="s">
        <v>71</v>
      </c>
      <c r="W1131" s="1" t="str">
        <f t="shared" si="88"/>
        <v>ok</v>
      </c>
    </row>
    <row r="1132" spans="1:23" ht="10.15" hidden="1" customHeight="1" x14ac:dyDescent="0.2">
      <c r="A1132" s="14">
        <f t="shared" si="89"/>
        <v>1129</v>
      </c>
      <c r="B1132" s="15" t="s">
        <v>2178</v>
      </c>
      <c r="C1132" s="15" t="s">
        <v>2179</v>
      </c>
      <c r="D1132" s="15">
        <v>106.99</v>
      </c>
      <c r="E1132" s="16">
        <v>106.99</v>
      </c>
      <c r="F1132" s="15" t="s">
        <v>79</v>
      </c>
      <c r="G1132" s="15" t="s">
        <v>70</v>
      </c>
      <c r="H1132" s="15" t="s">
        <v>80</v>
      </c>
      <c r="I1132" s="15" t="s">
        <v>70</v>
      </c>
      <c r="J1132" s="15" t="s">
        <v>70</v>
      </c>
      <c r="K1132" s="15" t="s">
        <v>70</v>
      </c>
      <c r="L1132" s="15" t="s">
        <v>70</v>
      </c>
      <c r="M1132" s="15" t="s">
        <v>70</v>
      </c>
      <c r="N1132" s="15" t="s">
        <v>80</v>
      </c>
      <c r="O1132" s="15" t="s">
        <v>70</v>
      </c>
      <c r="P1132" s="15" t="s">
        <v>79</v>
      </c>
      <c r="Q1132" s="6">
        <f t="shared" si="86"/>
        <v>0</v>
      </c>
      <c r="R1132" s="1" t="str">
        <f t="shared" si="87"/>
        <v>Estimado.rar</v>
      </c>
      <c r="U1132" s="5">
        <f t="shared" si="85"/>
        <v>1</v>
      </c>
      <c r="V1132" s="1" t="s">
        <v>5409</v>
      </c>
      <c r="W1132" s="1" t="str">
        <f t="shared" si="88"/>
        <v>ok</v>
      </c>
    </row>
    <row r="1133" spans="1:23" ht="10.15" hidden="1" customHeight="1" x14ac:dyDescent="0.2">
      <c r="A1133" s="14">
        <f t="shared" si="89"/>
        <v>1130</v>
      </c>
      <c r="B1133" s="15" t="s">
        <v>2180</v>
      </c>
      <c r="C1133" s="15" t="s">
        <v>2181</v>
      </c>
      <c r="D1133" s="15">
        <v>106.99</v>
      </c>
      <c r="E1133" s="16">
        <v>106.99</v>
      </c>
      <c r="F1133" s="15" t="s">
        <v>60</v>
      </c>
      <c r="G1133" s="15">
        <v>6</v>
      </c>
      <c r="H1133" s="15" t="s">
        <v>2182</v>
      </c>
      <c r="I1133" s="15" t="s">
        <v>62</v>
      </c>
      <c r="J1133" s="15" t="s">
        <v>93</v>
      </c>
      <c r="K1133" s="15" t="s">
        <v>1531</v>
      </c>
      <c r="L1133" s="15">
        <v>42741</v>
      </c>
      <c r="M1133" s="15" t="s">
        <v>2182</v>
      </c>
      <c r="N1133" s="15" t="s">
        <v>65</v>
      </c>
      <c r="O1133" s="15">
        <v>6</v>
      </c>
      <c r="P1133" s="15" t="s">
        <v>60</v>
      </c>
      <c r="Q1133" s="6">
        <f t="shared" si="86"/>
        <v>0</v>
      </c>
      <c r="R1133" s="1" t="str">
        <f t="shared" si="87"/>
        <v>ELOR Factura 0001-008911</v>
      </c>
      <c r="U1133" s="5">
        <f t="shared" si="85"/>
        <v>1</v>
      </c>
      <c r="V1133" s="1" t="s">
        <v>2182</v>
      </c>
      <c r="W1133" s="1" t="str">
        <f t="shared" si="88"/>
        <v>ok</v>
      </c>
    </row>
    <row r="1134" spans="1:23" ht="10.15" hidden="1" customHeight="1" x14ac:dyDescent="0.2">
      <c r="A1134" s="14">
        <f t="shared" si="89"/>
        <v>1131</v>
      </c>
      <c r="B1134" s="15" t="s">
        <v>2183</v>
      </c>
      <c r="C1134" s="15" t="s">
        <v>2184</v>
      </c>
      <c r="D1134" s="15">
        <v>157.53</v>
      </c>
      <c r="E1134" s="16">
        <v>157.53</v>
      </c>
      <c r="F1134" s="15" t="s">
        <v>79</v>
      </c>
      <c r="G1134" s="15" t="s">
        <v>70</v>
      </c>
      <c r="H1134" s="15" t="s">
        <v>80</v>
      </c>
      <c r="I1134" s="15" t="s">
        <v>70</v>
      </c>
      <c r="J1134" s="15" t="s">
        <v>70</v>
      </c>
      <c r="K1134" s="15" t="s">
        <v>70</v>
      </c>
      <c r="L1134" s="15" t="s">
        <v>70</v>
      </c>
      <c r="M1134" s="15" t="s">
        <v>70</v>
      </c>
      <c r="N1134" s="15" t="s">
        <v>80</v>
      </c>
      <c r="O1134" s="15" t="s">
        <v>70</v>
      </c>
      <c r="P1134" s="15" t="s">
        <v>79</v>
      </c>
      <c r="Q1134" s="6">
        <f t="shared" si="86"/>
        <v>0</v>
      </c>
      <c r="R1134" s="1" t="str">
        <f t="shared" si="87"/>
        <v>Estimado.rar</v>
      </c>
      <c r="U1134" s="5">
        <f t="shared" si="85"/>
        <v>1</v>
      </c>
      <c r="V1134" s="1" t="s">
        <v>5409</v>
      </c>
      <c r="W1134" s="1" t="str">
        <f t="shared" si="88"/>
        <v>ok</v>
      </c>
    </row>
    <row r="1135" spans="1:23" ht="10.15" hidden="1" customHeight="1" x14ac:dyDescent="0.2">
      <c r="A1135" s="14">
        <f t="shared" si="89"/>
        <v>1132</v>
      </c>
      <c r="B1135" s="15" t="s">
        <v>2185</v>
      </c>
      <c r="C1135" s="15" t="s">
        <v>2186</v>
      </c>
      <c r="D1135" s="15">
        <v>53.68</v>
      </c>
      <c r="E1135" s="16">
        <v>42.851774812087747</v>
      </c>
      <c r="F1135" s="15" t="s">
        <v>79</v>
      </c>
      <c r="G1135" s="15" t="s">
        <v>70</v>
      </c>
      <c r="H1135" s="15" t="s">
        <v>80</v>
      </c>
      <c r="I1135" s="15" t="s">
        <v>70</v>
      </c>
      <c r="J1135" s="15" t="s">
        <v>70</v>
      </c>
      <c r="K1135" s="15" t="s">
        <v>70</v>
      </c>
      <c r="L1135" s="15" t="s">
        <v>70</v>
      </c>
      <c r="M1135" s="15" t="s">
        <v>70</v>
      </c>
      <c r="N1135" s="15" t="s">
        <v>80</v>
      </c>
      <c r="O1135" s="15" t="s">
        <v>70</v>
      </c>
      <c r="P1135" s="15" t="s">
        <v>79</v>
      </c>
      <c r="Q1135" s="6">
        <f t="shared" si="86"/>
        <v>-0.20171805491639816</v>
      </c>
      <c r="R1135" s="1" t="str">
        <f t="shared" si="87"/>
        <v>Estimado.rar</v>
      </c>
      <c r="U1135" s="5">
        <f t="shared" si="85"/>
        <v>1</v>
      </c>
      <c r="V1135" s="1" t="s">
        <v>5409</v>
      </c>
      <c r="W1135" s="1" t="str">
        <f t="shared" si="88"/>
        <v>ok</v>
      </c>
    </row>
    <row r="1136" spans="1:23" ht="10.15" hidden="1" customHeight="1" x14ac:dyDescent="0.2">
      <c r="A1136" s="14">
        <f t="shared" si="89"/>
        <v>1133</v>
      </c>
      <c r="B1136" s="15" t="s">
        <v>2187</v>
      </c>
      <c r="C1136" s="15" t="s">
        <v>2188</v>
      </c>
      <c r="D1136" s="15">
        <v>67.88</v>
      </c>
      <c r="E1136" s="16">
        <v>52.04</v>
      </c>
      <c r="F1136" s="15" t="s">
        <v>79</v>
      </c>
      <c r="G1136" s="15" t="s">
        <v>70</v>
      </c>
      <c r="H1136" s="15" t="s">
        <v>80</v>
      </c>
      <c r="I1136" s="15" t="s">
        <v>70</v>
      </c>
      <c r="J1136" s="15" t="s">
        <v>70</v>
      </c>
      <c r="K1136" s="15" t="s">
        <v>70</v>
      </c>
      <c r="L1136" s="15" t="s">
        <v>70</v>
      </c>
      <c r="M1136" s="15" t="s">
        <v>70</v>
      </c>
      <c r="N1136" s="15" t="s">
        <v>80</v>
      </c>
      <c r="O1136" s="15" t="s">
        <v>70</v>
      </c>
      <c r="P1136" s="15" t="s">
        <v>79</v>
      </c>
      <c r="Q1136" s="6">
        <f t="shared" si="86"/>
        <v>-0.23335297583971715</v>
      </c>
      <c r="R1136" s="1" t="str">
        <f t="shared" si="87"/>
        <v>Estimado.rar</v>
      </c>
      <c r="U1136" s="5">
        <f t="shared" si="85"/>
        <v>1</v>
      </c>
      <c r="V1136" s="1" t="s">
        <v>5409</v>
      </c>
      <c r="W1136" s="1" t="str">
        <f t="shared" si="88"/>
        <v>ok</v>
      </c>
    </row>
    <row r="1137" spans="1:23" ht="10.15" hidden="1" customHeight="1" x14ac:dyDescent="0.2">
      <c r="A1137" s="14">
        <f t="shared" si="89"/>
        <v>1134</v>
      </c>
      <c r="B1137" s="15" t="s">
        <v>2189</v>
      </c>
      <c r="C1137" s="15" t="s">
        <v>2190</v>
      </c>
      <c r="D1137" s="15">
        <v>81.45</v>
      </c>
      <c r="E1137" s="16">
        <v>65.020064427059367</v>
      </c>
      <c r="F1137" s="15" t="s">
        <v>79</v>
      </c>
      <c r="G1137" s="15" t="s">
        <v>70</v>
      </c>
      <c r="H1137" s="15" t="s">
        <v>80</v>
      </c>
      <c r="I1137" s="15" t="s">
        <v>70</v>
      </c>
      <c r="J1137" s="15" t="s">
        <v>70</v>
      </c>
      <c r="K1137" s="15" t="s">
        <v>70</v>
      </c>
      <c r="L1137" s="15" t="s">
        <v>70</v>
      </c>
      <c r="M1137" s="15" t="s">
        <v>70</v>
      </c>
      <c r="N1137" s="15" t="s">
        <v>80</v>
      </c>
      <c r="O1137" s="15" t="s">
        <v>70</v>
      </c>
      <c r="P1137" s="15" t="s">
        <v>79</v>
      </c>
      <c r="Q1137" s="6">
        <f t="shared" si="86"/>
        <v>-0.20171805491639827</v>
      </c>
      <c r="R1137" s="1" t="str">
        <f t="shared" si="87"/>
        <v>Estimado.rar</v>
      </c>
      <c r="U1137" s="5">
        <f t="shared" si="85"/>
        <v>1</v>
      </c>
      <c r="V1137" s="1" t="s">
        <v>5409</v>
      </c>
      <c r="W1137" s="1" t="str">
        <f t="shared" si="88"/>
        <v>ok</v>
      </c>
    </row>
    <row r="1138" spans="1:23" ht="20.45" hidden="1" customHeight="1" x14ac:dyDescent="0.2">
      <c r="A1138" s="14">
        <f t="shared" si="89"/>
        <v>1135</v>
      </c>
      <c r="B1138" s="15" t="s">
        <v>2191</v>
      </c>
      <c r="C1138" s="15" t="s">
        <v>2192</v>
      </c>
      <c r="D1138" s="15">
        <v>65.19</v>
      </c>
      <c r="E1138" s="16">
        <v>52.04</v>
      </c>
      <c r="F1138" s="15" t="s">
        <v>60</v>
      </c>
      <c r="G1138" s="15">
        <v>400</v>
      </c>
      <c r="H1138" s="15" t="s">
        <v>2193</v>
      </c>
      <c r="I1138" s="15" t="s">
        <v>84</v>
      </c>
      <c r="J1138" s="15" t="s">
        <v>848</v>
      </c>
      <c r="K1138" s="15" t="s">
        <v>163</v>
      </c>
      <c r="L1138" s="15">
        <v>43048</v>
      </c>
      <c r="M1138" s="15" t="s">
        <v>2193</v>
      </c>
      <c r="N1138" s="15" t="s">
        <v>65</v>
      </c>
      <c r="O1138" s="15">
        <v>400</v>
      </c>
      <c r="P1138" s="15" t="s">
        <v>60</v>
      </c>
      <c r="Q1138" s="6">
        <f t="shared" si="86"/>
        <v>-0.20171805491639816</v>
      </c>
      <c r="R1138" s="1" t="str">
        <f t="shared" si="87"/>
        <v>CONTRATO N° 81-2017-ELPU-GG-EDISON</v>
      </c>
      <c r="U1138" s="5">
        <f t="shared" si="85"/>
        <v>1</v>
      </c>
      <c r="V1138" s="1" t="s">
        <v>2193</v>
      </c>
      <c r="W1138" s="1" t="str">
        <f t="shared" si="88"/>
        <v>ok</v>
      </c>
    </row>
    <row r="1139" spans="1:23" ht="10.15" hidden="1" customHeight="1" x14ac:dyDescent="0.2">
      <c r="A1139" s="14">
        <f t="shared" si="89"/>
        <v>1136</v>
      </c>
      <c r="B1139" s="15" t="s">
        <v>2194</v>
      </c>
      <c r="C1139" s="15" t="s">
        <v>2195</v>
      </c>
      <c r="D1139" s="15">
        <v>120</v>
      </c>
      <c r="E1139" s="16">
        <v>95.793833410032221</v>
      </c>
      <c r="F1139" s="15" t="s">
        <v>79</v>
      </c>
      <c r="G1139" s="15" t="s">
        <v>70</v>
      </c>
      <c r="H1139" s="15" t="s">
        <v>80</v>
      </c>
      <c r="I1139" s="15" t="s">
        <v>70</v>
      </c>
      <c r="J1139" s="15" t="s">
        <v>70</v>
      </c>
      <c r="K1139" s="15" t="s">
        <v>70</v>
      </c>
      <c r="L1139" s="15" t="s">
        <v>70</v>
      </c>
      <c r="M1139" s="15" t="s">
        <v>70</v>
      </c>
      <c r="N1139" s="15" t="s">
        <v>80</v>
      </c>
      <c r="O1139" s="15" t="s">
        <v>70</v>
      </c>
      <c r="P1139" s="15" t="s">
        <v>79</v>
      </c>
      <c r="Q1139" s="6">
        <f t="shared" si="86"/>
        <v>-0.20171805491639816</v>
      </c>
      <c r="R1139" s="1" t="str">
        <f t="shared" si="87"/>
        <v>Estimado.rar</v>
      </c>
      <c r="U1139" s="5">
        <f t="shared" si="85"/>
        <v>1</v>
      </c>
      <c r="V1139" s="1" t="s">
        <v>5409</v>
      </c>
      <c r="W1139" s="1" t="str">
        <f t="shared" si="88"/>
        <v>ok</v>
      </c>
    </row>
    <row r="1140" spans="1:23" ht="20.45" hidden="1" customHeight="1" x14ac:dyDescent="0.2">
      <c r="A1140" s="14">
        <f t="shared" si="89"/>
        <v>1137</v>
      </c>
      <c r="B1140" s="15" t="s">
        <v>2196</v>
      </c>
      <c r="C1140" s="15" t="s">
        <v>2197</v>
      </c>
      <c r="D1140" s="15" t="s">
        <v>68</v>
      </c>
      <c r="E1140" s="16">
        <v>0</v>
      </c>
      <c r="F1140" s="15" t="s">
        <v>69</v>
      </c>
      <c r="G1140" s="15" t="s">
        <v>70</v>
      </c>
      <c r="H1140" s="15" t="s">
        <v>71</v>
      </c>
      <c r="I1140" s="15" t="s">
        <v>70</v>
      </c>
      <c r="J1140" s="15" t="s">
        <v>70</v>
      </c>
      <c r="K1140" s="15" t="s">
        <v>70</v>
      </c>
      <c r="L1140" s="15" t="s">
        <v>70</v>
      </c>
      <c r="M1140" s="15" t="s">
        <v>70</v>
      </c>
      <c r="N1140" s="15" t="s">
        <v>71</v>
      </c>
      <c r="O1140" s="15" t="s">
        <v>70</v>
      </c>
      <c r="P1140" s="15" t="s">
        <v>69</v>
      </c>
      <c r="Q1140" s="6" t="str">
        <f t="shared" si="86"/>
        <v/>
      </c>
      <c r="R1140" s="1" t="str">
        <f t="shared" si="87"/>
        <v>Precio Regulado 2018</v>
      </c>
      <c r="U1140" s="5">
        <f t="shared" si="85"/>
        <v>1</v>
      </c>
      <c r="V1140" s="1" t="s">
        <v>71</v>
      </c>
      <c r="W1140" s="1" t="str">
        <f t="shared" si="88"/>
        <v>ok</v>
      </c>
    </row>
    <row r="1141" spans="1:23" ht="20.45" hidden="1" customHeight="1" x14ac:dyDescent="0.2">
      <c r="A1141" s="14">
        <f t="shared" si="89"/>
        <v>1138</v>
      </c>
      <c r="B1141" s="15" t="s">
        <v>2198</v>
      </c>
      <c r="C1141" s="15" t="s">
        <v>2199</v>
      </c>
      <c r="D1141" s="15">
        <v>241.32</v>
      </c>
      <c r="E1141" s="16">
        <v>192.6413989875748</v>
      </c>
      <c r="F1141" s="15" t="s">
        <v>79</v>
      </c>
      <c r="G1141" s="15" t="s">
        <v>70</v>
      </c>
      <c r="H1141" s="15" t="s">
        <v>80</v>
      </c>
      <c r="I1141" s="15" t="s">
        <v>70</v>
      </c>
      <c r="J1141" s="15" t="s">
        <v>70</v>
      </c>
      <c r="K1141" s="15" t="s">
        <v>70</v>
      </c>
      <c r="L1141" s="15" t="s">
        <v>70</v>
      </c>
      <c r="M1141" s="15" t="s">
        <v>70</v>
      </c>
      <c r="N1141" s="15" t="s">
        <v>80</v>
      </c>
      <c r="O1141" s="15" t="s">
        <v>70</v>
      </c>
      <c r="P1141" s="15" t="s">
        <v>79</v>
      </c>
      <c r="Q1141" s="6">
        <f t="shared" si="86"/>
        <v>-0.20171805491639816</v>
      </c>
      <c r="R1141" s="1" t="str">
        <f t="shared" si="87"/>
        <v>Estimado.rar</v>
      </c>
      <c r="U1141" s="5">
        <f t="shared" si="85"/>
        <v>1</v>
      </c>
      <c r="V1141" s="1" t="s">
        <v>5409</v>
      </c>
      <c r="W1141" s="1" t="str">
        <f t="shared" si="88"/>
        <v>ok</v>
      </c>
    </row>
    <row r="1142" spans="1:23" ht="20.45" hidden="1" customHeight="1" x14ac:dyDescent="0.2">
      <c r="A1142" s="14">
        <f t="shared" si="89"/>
        <v>1139</v>
      </c>
      <c r="B1142" s="15" t="s">
        <v>2200</v>
      </c>
      <c r="C1142" s="15" t="s">
        <v>2201</v>
      </c>
      <c r="D1142" s="15">
        <v>277.77</v>
      </c>
      <c r="E1142" s="16">
        <v>221.73877588587206</v>
      </c>
      <c r="F1142" s="15" t="s">
        <v>79</v>
      </c>
      <c r="G1142" s="15" t="s">
        <v>70</v>
      </c>
      <c r="H1142" s="15" t="s">
        <v>80</v>
      </c>
      <c r="I1142" s="15" t="s">
        <v>70</v>
      </c>
      <c r="J1142" s="15" t="s">
        <v>70</v>
      </c>
      <c r="K1142" s="15" t="s">
        <v>70</v>
      </c>
      <c r="L1142" s="15" t="s">
        <v>70</v>
      </c>
      <c r="M1142" s="15" t="s">
        <v>70</v>
      </c>
      <c r="N1142" s="15" t="s">
        <v>80</v>
      </c>
      <c r="O1142" s="15" t="s">
        <v>70</v>
      </c>
      <c r="P1142" s="15" t="s">
        <v>79</v>
      </c>
      <c r="Q1142" s="6">
        <f t="shared" si="86"/>
        <v>-0.20171805491639816</v>
      </c>
      <c r="R1142" s="1" t="str">
        <f t="shared" si="87"/>
        <v>Estimado.rar</v>
      </c>
      <c r="U1142" s="5">
        <f t="shared" si="85"/>
        <v>1</v>
      </c>
      <c r="V1142" s="1" t="s">
        <v>5409</v>
      </c>
      <c r="W1142" s="1" t="str">
        <f t="shared" si="88"/>
        <v>ok</v>
      </c>
    </row>
    <row r="1143" spans="1:23" ht="20.45" hidden="1" customHeight="1" x14ac:dyDescent="0.2">
      <c r="A1143" s="14">
        <f t="shared" si="89"/>
        <v>1140</v>
      </c>
      <c r="B1143" s="15" t="s">
        <v>2202</v>
      </c>
      <c r="C1143" s="15" t="s">
        <v>2203</v>
      </c>
      <c r="D1143" s="15">
        <v>284.33999999999997</v>
      </c>
      <c r="E1143" s="16">
        <v>226.98348826507132</v>
      </c>
      <c r="F1143" s="15" t="s">
        <v>79</v>
      </c>
      <c r="G1143" s="15" t="s">
        <v>70</v>
      </c>
      <c r="H1143" s="15" t="s">
        <v>80</v>
      </c>
      <c r="I1143" s="15" t="s">
        <v>70</v>
      </c>
      <c r="J1143" s="15" t="s">
        <v>70</v>
      </c>
      <c r="K1143" s="15" t="s">
        <v>70</v>
      </c>
      <c r="L1143" s="15" t="s">
        <v>70</v>
      </c>
      <c r="M1143" s="15" t="s">
        <v>70</v>
      </c>
      <c r="N1143" s="15" t="s">
        <v>80</v>
      </c>
      <c r="O1143" s="15" t="s">
        <v>70</v>
      </c>
      <c r="P1143" s="15" t="s">
        <v>79</v>
      </c>
      <c r="Q1143" s="6">
        <f t="shared" si="86"/>
        <v>-0.20171805491639816</v>
      </c>
      <c r="R1143" s="1" t="str">
        <f t="shared" si="87"/>
        <v>Estimado.rar</v>
      </c>
      <c r="U1143" s="5">
        <f t="shared" si="85"/>
        <v>1</v>
      </c>
      <c r="V1143" s="1" t="s">
        <v>5409</v>
      </c>
      <c r="W1143" s="1" t="str">
        <f t="shared" si="88"/>
        <v>ok</v>
      </c>
    </row>
    <row r="1144" spans="1:23" ht="10.15" hidden="1" customHeight="1" x14ac:dyDescent="0.2">
      <c r="A1144" s="14">
        <f t="shared" si="89"/>
        <v>1141</v>
      </c>
      <c r="B1144" s="15" t="s">
        <v>2204</v>
      </c>
      <c r="C1144" s="15" t="s">
        <v>2205</v>
      </c>
      <c r="D1144" s="15">
        <v>49.4</v>
      </c>
      <c r="E1144" s="16">
        <v>39.435128087129932</v>
      </c>
      <c r="F1144" s="15" t="s">
        <v>79</v>
      </c>
      <c r="G1144" s="15" t="s">
        <v>70</v>
      </c>
      <c r="H1144" s="15" t="s">
        <v>80</v>
      </c>
      <c r="I1144" s="15" t="s">
        <v>70</v>
      </c>
      <c r="J1144" s="15" t="s">
        <v>70</v>
      </c>
      <c r="K1144" s="15" t="s">
        <v>70</v>
      </c>
      <c r="L1144" s="15" t="s">
        <v>70</v>
      </c>
      <c r="M1144" s="15" t="s">
        <v>70</v>
      </c>
      <c r="N1144" s="15" t="s">
        <v>80</v>
      </c>
      <c r="O1144" s="15" t="s">
        <v>70</v>
      </c>
      <c r="P1144" s="15" t="s">
        <v>79</v>
      </c>
      <c r="Q1144" s="6">
        <f t="shared" si="86"/>
        <v>-0.20171805491639816</v>
      </c>
      <c r="R1144" s="1" t="str">
        <f t="shared" si="87"/>
        <v>Estimado.rar</v>
      </c>
      <c r="U1144" s="5">
        <f t="shared" si="85"/>
        <v>1</v>
      </c>
      <c r="V1144" s="1" t="s">
        <v>5409</v>
      </c>
      <c r="W1144" s="1" t="str">
        <f t="shared" si="88"/>
        <v>ok</v>
      </c>
    </row>
    <row r="1145" spans="1:23" ht="10.15" hidden="1" customHeight="1" x14ac:dyDescent="0.2">
      <c r="A1145" s="14">
        <f t="shared" si="89"/>
        <v>1142</v>
      </c>
      <c r="B1145" s="15" t="s">
        <v>2206</v>
      </c>
      <c r="C1145" s="15" t="s">
        <v>2207</v>
      </c>
      <c r="D1145" s="15">
        <v>46.52</v>
      </c>
      <c r="E1145" s="16">
        <v>37.136076085289162</v>
      </c>
      <c r="F1145" s="15" t="s">
        <v>79</v>
      </c>
      <c r="G1145" s="15" t="s">
        <v>70</v>
      </c>
      <c r="H1145" s="15" t="s">
        <v>80</v>
      </c>
      <c r="I1145" s="15" t="s">
        <v>70</v>
      </c>
      <c r="J1145" s="15" t="s">
        <v>70</v>
      </c>
      <c r="K1145" s="15" t="s">
        <v>70</v>
      </c>
      <c r="L1145" s="15" t="s">
        <v>70</v>
      </c>
      <c r="M1145" s="15" t="s">
        <v>70</v>
      </c>
      <c r="N1145" s="15" t="s">
        <v>80</v>
      </c>
      <c r="O1145" s="15" t="s">
        <v>70</v>
      </c>
      <c r="P1145" s="15" t="s">
        <v>79</v>
      </c>
      <c r="Q1145" s="6">
        <f t="shared" si="86"/>
        <v>-0.20171805491639816</v>
      </c>
      <c r="R1145" s="1" t="str">
        <f t="shared" si="87"/>
        <v>Estimado.rar</v>
      </c>
      <c r="U1145" s="5">
        <f t="shared" si="85"/>
        <v>1</v>
      </c>
      <c r="V1145" s="1" t="s">
        <v>5409</v>
      </c>
      <c r="W1145" s="1" t="str">
        <f t="shared" si="88"/>
        <v>ok</v>
      </c>
    </row>
    <row r="1146" spans="1:23" ht="10.15" hidden="1" customHeight="1" x14ac:dyDescent="0.2">
      <c r="A1146" s="14">
        <f t="shared" si="89"/>
        <v>1143</v>
      </c>
      <c r="B1146" s="15" t="s">
        <v>2208</v>
      </c>
      <c r="C1146" s="15" t="s">
        <v>2209</v>
      </c>
      <c r="D1146" s="15">
        <v>71.739999999999995</v>
      </c>
      <c r="E1146" s="16">
        <v>71.739999999999995</v>
      </c>
      <c r="F1146" s="15" t="s">
        <v>60</v>
      </c>
      <c r="G1146" s="15">
        <v>91</v>
      </c>
      <c r="H1146" s="15" t="s">
        <v>2210</v>
      </c>
      <c r="I1146" s="15" t="s">
        <v>62</v>
      </c>
      <c r="J1146" s="15" t="s">
        <v>172</v>
      </c>
      <c r="K1146" s="15" t="s">
        <v>173</v>
      </c>
      <c r="L1146" s="15">
        <v>43127</v>
      </c>
      <c r="M1146" s="15" t="s">
        <v>2210</v>
      </c>
      <c r="N1146" s="15" t="s">
        <v>65</v>
      </c>
      <c r="O1146" s="15">
        <v>91</v>
      </c>
      <c r="P1146" s="15" t="s">
        <v>60</v>
      </c>
      <c r="Q1146" s="6">
        <f t="shared" si="86"/>
        <v>0</v>
      </c>
      <c r="R1146" s="1" t="str">
        <f t="shared" si="87"/>
        <v>EDPE Factura 001-0015277</v>
      </c>
      <c r="U1146" s="5">
        <f t="shared" si="85"/>
        <v>1</v>
      </c>
      <c r="V1146" s="1" t="s">
        <v>2210</v>
      </c>
      <c r="W1146" s="1" t="str">
        <f t="shared" si="88"/>
        <v>ok</v>
      </c>
    </row>
    <row r="1147" spans="1:23" ht="10.15" hidden="1" customHeight="1" x14ac:dyDescent="0.2">
      <c r="A1147" s="14">
        <f t="shared" si="89"/>
        <v>1144</v>
      </c>
      <c r="B1147" s="15" t="s">
        <v>2211</v>
      </c>
      <c r="C1147" s="15" t="s">
        <v>2212</v>
      </c>
      <c r="D1147" s="15">
        <v>137.31</v>
      </c>
      <c r="E1147" s="16">
        <v>109.61209387942937</v>
      </c>
      <c r="F1147" s="15" t="s">
        <v>79</v>
      </c>
      <c r="G1147" s="15" t="s">
        <v>70</v>
      </c>
      <c r="H1147" s="15" t="s">
        <v>80</v>
      </c>
      <c r="I1147" s="15" t="s">
        <v>70</v>
      </c>
      <c r="J1147" s="15" t="s">
        <v>70</v>
      </c>
      <c r="K1147" s="15" t="s">
        <v>70</v>
      </c>
      <c r="L1147" s="15" t="s">
        <v>70</v>
      </c>
      <c r="M1147" s="15" t="s">
        <v>70</v>
      </c>
      <c r="N1147" s="15" t="s">
        <v>80</v>
      </c>
      <c r="O1147" s="15" t="s">
        <v>70</v>
      </c>
      <c r="P1147" s="15" t="s">
        <v>79</v>
      </c>
      <c r="Q1147" s="6">
        <f t="shared" si="86"/>
        <v>-0.20171805491639816</v>
      </c>
      <c r="R1147" s="1" t="str">
        <f t="shared" si="87"/>
        <v>Estimado.rar</v>
      </c>
      <c r="U1147" s="5">
        <f t="shared" si="85"/>
        <v>1</v>
      </c>
      <c r="V1147" s="1" t="s">
        <v>5409</v>
      </c>
      <c r="W1147" s="1" t="str">
        <f t="shared" si="88"/>
        <v>ok</v>
      </c>
    </row>
    <row r="1148" spans="1:23" ht="10.15" hidden="1" customHeight="1" x14ac:dyDescent="0.2">
      <c r="A1148" s="14">
        <f t="shared" si="89"/>
        <v>1145</v>
      </c>
      <c r="B1148" s="15" t="s">
        <v>2213</v>
      </c>
      <c r="C1148" s="15" t="s">
        <v>2214</v>
      </c>
      <c r="D1148" s="15">
        <v>298.69</v>
      </c>
      <c r="E1148" s="16">
        <v>238.43883417702102</v>
      </c>
      <c r="F1148" s="15" t="s">
        <v>79</v>
      </c>
      <c r="G1148" s="15" t="s">
        <v>70</v>
      </c>
      <c r="H1148" s="15" t="s">
        <v>80</v>
      </c>
      <c r="I1148" s="15" t="s">
        <v>70</v>
      </c>
      <c r="J1148" s="15" t="s">
        <v>70</v>
      </c>
      <c r="K1148" s="15" t="s">
        <v>70</v>
      </c>
      <c r="L1148" s="15" t="s">
        <v>70</v>
      </c>
      <c r="M1148" s="15" t="s">
        <v>70</v>
      </c>
      <c r="N1148" s="15" t="s">
        <v>80</v>
      </c>
      <c r="O1148" s="15" t="s">
        <v>70</v>
      </c>
      <c r="P1148" s="15" t="s">
        <v>79</v>
      </c>
      <c r="Q1148" s="6">
        <f t="shared" si="86"/>
        <v>-0.20171805491639816</v>
      </c>
      <c r="R1148" s="1" t="str">
        <f t="shared" si="87"/>
        <v>Estimado.rar</v>
      </c>
      <c r="U1148" s="5">
        <f t="shared" si="85"/>
        <v>1</v>
      </c>
      <c r="V1148" s="1" t="s">
        <v>5409</v>
      </c>
      <c r="W1148" s="1" t="str">
        <f t="shared" si="88"/>
        <v>ok</v>
      </c>
    </row>
    <row r="1149" spans="1:23" ht="10.15" hidden="1" customHeight="1" x14ac:dyDescent="0.2">
      <c r="A1149" s="14">
        <f t="shared" si="89"/>
        <v>1146</v>
      </c>
      <c r="B1149" s="15" t="s">
        <v>2215</v>
      </c>
      <c r="C1149" s="15" t="s">
        <v>2216</v>
      </c>
      <c r="D1149" s="15">
        <v>84.01</v>
      </c>
      <c r="E1149" s="16">
        <v>84.01</v>
      </c>
      <c r="F1149" s="15" t="s">
        <v>79</v>
      </c>
      <c r="G1149" s="15" t="s">
        <v>70</v>
      </c>
      <c r="H1149" s="15" t="s">
        <v>80</v>
      </c>
      <c r="I1149" s="15" t="s">
        <v>70</v>
      </c>
      <c r="J1149" s="15" t="s">
        <v>70</v>
      </c>
      <c r="K1149" s="15" t="s">
        <v>70</v>
      </c>
      <c r="L1149" s="15" t="s">
        <v>70</v>
      </c>
      <c r="M1149" s="15" t="s">
        <v>70</v>
      </c>
      <c r="N1149" s="15" t="s">
        <v>80</v>
      </c>
      <c r="O1149" s="15" t="s">
        <v>70</v>
      </c>
      <c r="P1149" s="15" t="s">
        <v>79</v>
      </c>
      <c r="Q1149" s="6">
        <f t="shared" si="86"/>
        <v>0</v>
      </c>
      <c r="R1149" s="1" t="str">
        <f t="shared" si="87"/>
        <v>Estimado.rar</v>
      </c>
      <c r="U1149" s="5">
        <f t="shared" si="85"/>
        <v>1</v>
      </c>
      <c r="V1149" s="1" t="s">
        <v>5409</v>
      </c>
      <c r="W1149" s="1" t="str">
        <f t="shared" si="88"/>
        <v>ok</v>
      </c>
    </row>
    <row r="1150" spans="1:23" ht="20.45" hidden="1" customHeight="1" x14ac:dyDescent="0.2">
      <c r="A1150" s="14">
        <f t="shared" si="89"/>
        <v>1147</v>
      </c>
      <c r="B1150" s="15" t="s">
        <v>2217</v>
      </c>
      <c r="C1150" s="15" t="s">
        <v>2218</v>
      </c>
      <c r="D1150" s="15" t="s">
        <v>68</v>
      </c>
      <c r="E1150" s="16">
        <v>0</v>
      </c>
      <c r="F1150" s="15" t="s">
        <v>69</v>
      </c>
      <c r="G1150" s="15" t="s">
        <v>70</v>
      </c>
      <c r="H1150" s="15" t="s">
        <v>71</v>
      </c>
      <c r="I1150" s="15" t="s">
        <v>70</v>
      </c>
      <c r="J1150" s="15" t="s">
        <v>70</v>
      </c>
      <c r="K1150" s="15" t="s">
        <v>70</v>
      </c>
      <c r="L1150" s="15" t="s">
        <v>70</v>
      </c>
      <c r="M1150" s="15" t="s">
        <v>70</v>
      </c>
      <c r="N1150" s="15" t="s">
        <v>71</v>
      </c>
      <c r="O1150" s="15" t="s">
        <v>70</v>
      </c>
      <c r="P1150" s="15" t="s">
        <v>69</v>
      </c>
      <c r="Q1150" s="6" t="str">
        <f t="shared" si="86"/>
        <v/>
      </c>
      <c r="R1150" s="1" t="str">
        <f t="shared" si="87"/>
        <v>Precio Regulado 2018</v>
      </c>
      <c r="U1150" s="5">
        <f t="shared" si="85"/>
        <v>1</v>
      </c>
      <c r="V1150" s="1" t="s">
        <v>71</v>
      </c>
      <c r="W1150" s="1" t="str">
        <f t="shared" si="88"/>
        <v>ok</v>
      </c>
    </row>
    <row r="1151" spans="1:23" ht="10.15" hidden="1" customHeight="1" x14ac:dyDescent="0.2">
      <c r="A1151" s="14">
        <f t="shared" si="89"/>
        <v>1148</v>
      </c>
      <c r="B1151" s="15" t="s">
        <v>2219</v>
      </c>
      <c r="C1151" s="15" t="s">
        <v>2220</v>
      </c>
      <c r="D1151" s="15">
        <v>31.65</v>
      </c>
      <c r="E1151" s="16">
        <v>31.65</v>
      </c>
      <c r="F1151" s="15" t="s">
        <v>60</v>
      </c>
      <c r="G1151" s="15">
        <v>106</v>
      </c>
      <c r="H1151" s="15" t="s">
        <v>2221</v>
      </c>
      <c r="I1151" s="15" t="s">
        <v>62</v>
      </c>
      <c r="J1151" s="15" t="s">
        <v>172</v>
      </c>
      <c r="K1151" s="15" t="s">
        <v>173</v>
      </c>
      <c r="L1151" s="15">
        <v>43082</v>
      </c>
      <c r="M1151" s="15" t="s">
        <v>2221</v>
      </c>
      <c r="N1151" s="15" t="s">
        <v>65</v>
      </c>
      <c r="O1151" s="15">
        <v>106</v>
      </c>
      <c r="P1151" s="15" t="s">
        <v>60</v>
      </c>
      <c r="Q1151" s="6">
        <f t="shared" si="86"/>
        <v>0</v>
      </c>
      <c r="R1151" s="1" t="str">
        <f t="shared" si="87"/>
        <v>EDPE Factura 001-0015119</v>
      </c>
      <c r="U1151" s="5">
        <f t="shared" si="85"/>
        <v>1</v>
      </c>
      <c r="V1151" s="1" t="s">
        <v>2221</v>
      </c>
      <c r="W1151" s="1" t="str">
        <f t="shared" si="88"/>
        <v>ok</v>
      </c>
    </row>
    <row r="1152" spans="1:23" ht="20.45" hidden="1" customHeight="1" x14ac:dyDescent="0.2">
      <c r="A1152" s="14">
        <f t="shared" si="89"/>
        <v>1149</v>
      </c>
      <c r="B1152" s="15" t="s">
        <v>2222</v>
      </c>
      <c r="C1152" s="15" t="s">
        <v>2223</v>
      </c>
      <c r="D1152" s="15" t="s">
        <v>68</v>
      </c>
      <c r="E1152" s="16">
        <v>0</v>
      </c>
      <c r="F1152" s="15" t="s">
        <v>69</v>
      </c>
      <c r="G1152" s="15" t="s">
        <v>70</v>
      </c>
      <c r="H1152" s="15" t="s">
        <v>71</v>
      </c>
      <c r="I1152" s="15" t="s">
        <v>70</v>
      </c>
      <c r="J1152" s="15" t="s">
        <v>70</v>
      </c>
      <c r="K1152" s="15" t="s">
        <v>70</v>
      </c>
      <c r="L1152" s="15" t="s">
        <v>70</v>
      </c>
      <c r="M1152" s="15" t="s">
        <v>70</v>
      </c>
      <c r="N1152" s="15" t="s">
        <v>71</v>
      </c>
      <c r="O1152" s="15" t="s">
        <v>70</v>
      </c>
      <c r="P1152" s="15" t="s">
        <v>69</v>
      </c>
      <c r="Q1152" s="6" t="str">
        <f t="shared" si="86"/>
        <v/>
      </c>
      <c r="R1152" s="1" t="str">
        <f t="shared" si="87"/>
        <v>Precio Regulado 2018</v>
      </c>
      <c r="U1152" s="5">
        <f t="shared" si="85"/>
        <v>1</v>
      </c>
      <c r="V1152" s="1" t="s">
        <v>71</v>
      </c>
      <c r="W1152" s="1" t="str">
        <f t="shared" si="88"/>
        <v>ok</v>
      </c>
    </row>
    <row r="1153" spans="1:23" ht="10.15" hidden="1" customHeight="1" x14ac:dyDescent="0.2">
      <c r="A1153" s="14">
        <f t="shared" si="89"/>
        <v>1150</v>
      </c>
      <c r="B1153" s="15" t="s">
        <v>2224</v>
      </c>
      <c r="C1153" s="15" t="s">
        <v>2225</v>
      </c>
      <c r="D1153" s="15">
        <v>145.35</v>
      </c>
      <c r="E1153" s="16">
        <v>145.35</v>
      </c>
      <c r="F1153" s="15" t="s">
        <v>79</v>
      </c>
      <c r="G1153" s="15" t="s">
        <v>70</v>
      </c>
      <c r="H1153" s="15" t="s">
        <v>80</v>
      </c>
      <c r="I1153" s="15" t="s">
        <v>70</v>
      </c>
      <c r="J1153" s="15" t="s">
        <v>70</v>
      </c>
      <c r="K1153" s="15" t="s">
        <v>70</v>
      </c>
      <c r="L1153" s="15" t="s">
        <v>70</v>
      </c>
      <c r="M1153" s="15" t="s">
        <v>70</v>
      </c>
      <c r="N1153" s="15" t="s">
        <v>80</v>
      </c>
      <c r="O1153" s="15" t="s">
        <v>70</v>
      </c>
      <c r="P1153" s="15" t="s">
        <v>79</v>
      </c>
      <c r="Q1153" s="6">
        <f t="shared" si="86"/>
        <v>0</v>
      </c>
      <c r="R1153" s="1" t="str">
        <f t="shared" si="87"/>
        <v>Estimado.rar</v>
      </c>
      <c r="U1153" s="5">
        <f t="shared" si="85"/>
        <v>1</v>
      </c>
      <c r="V1153" s="1" t="s">
        <v>5409</v>
      </c>
      <c r="W1153" s="1" t="str">
        <f t="shared" si="88"/>
        <v>ok</v>
      </c>
    </row>
    <row r="1154" spans="1:23" ht="10.15" hidden="1" customHeight="1" x14ac:dyDescent="0.2">
      <c r="A1154" s="14">
        <f t="shared" si="89"/>
        <v>1151</v>
      </c>
      <c r="B1154" s="15" t="s">
        <v>2226</v>
      </c>
      <c r="C1154" s="15" t="s">
        <v>2227</v>
      </c>
      <c r="D1154" s="15">
        <v>114.12</v>
      </c>
      <c r="E1154" s="16">
        <v>114.12</v>
      </c>
      <c r="F1154" s="15" t="s">
        <v>79</v>
      </c>
      <c r="G1154" s="15" t="s">
        <v>70</v>
      </c>
      <c r="H1154" s="15" t="s">
        <v>80</v>
      </c>
      <c r="I1154" s="15" t="s">
        <v>70</v>
      </c>
      <c r="J1154" s="15" t="s">
        <v>70</v>
      </c>
      <c r="K1154" s="15" t="s">
        <v>70</v>
      </c>
      <c r="L1154" s="15" t="s">
        <v>70</v>
      </c>
      <c r="M1154" s="15" t="s">
        <v>70</v>
      </c>
      <c r="N1154" s="15" t="s">
        <v>80</v>
      </c>
      <c r="O1154" s="15" t="s">
        <v>70</v>
      </c>
      <c r="P1154" s="15" t="s">
        <v>79</v>
      </c>
      <c r="Q1154" s="6">
        <f t="shared" si="86"/>
        <v>0</v>
      </c>
      <c r="R1154" s="1" t="str">
        <f t="shared" si="87"/>
        <v>Estimado.rar</v>
      </c>
      <c r="U1154" s="5">
        <f t="shared" si="85"/>
        <v>1</v>
      </c>
      <c r="V1154" s="1" t="s">
        <v>5409</v>
      </c>
      <c r="W1154" s="1" t="str">
        <f t="shared" si="88"/>
        <v>ok</v>
      </c>
    </row>
    <row r="1155" spans="1:23" ht="10.15" hidden="1" customHeight="1" x14ac:dyDescent="0.2">
      <c r="A1155" s="14">
        <f t="shared" si="89"/>
        <v>1152</v>
      </c>
      <c r="B1155" s="15" t="s">
        <v>2228</v>
      </c>
      <c r="C1155" s="15" t="s">
        <v>2229</v>
      </c>
      <c r="D1155" s="15">
        <v>216.9</v>
      </c>
      <c r="E1155" s="16">
        <v>216.9</v>
      </c>
      <c r="F1155" s="15" t="s">
        <v>79</v>
      </c>
      <c r="G1155" s="15" t="s">
        <v>70</v>
      </c>
      <c r="H1155" s="15" t="s">
        <v>80</v>
      </c>
      <c r="I1155" s="15" t="s">
        <v>70</v>
      </c>
      <c r="J1155" s="15" t="s">
        <v>70</v>
      </c>
      <c r="K1155" s="15" t="s">
        <v>70</v>
      </c>
      <c r="L1155" s="15" t="s">
        <v>70</v>
      </c>
      <c r="M1155" s="15" t="s">
        <v>70</v>
      </c>
      <c r="N1155" s="15" t="s">
        <v>80</v>
      </c>
      <c r="O1155" s="15" t="s">
        <v>70</v>
      </c>
      <c r="P1155" s="15" t="s">
        <v>79</v>
      </c>
      <c r="Q1155" s="6">
        <f t="shared" si="86"/>
        <v>0</v>
      </c>
      <c r="R1155" s="1" t="str">
        <f t="shared" si="87"/>
        <v>Estimado.rar</v>
      </c>
      <c r="U1155" s="5">
        <f t="shared" ref="U1155:U1218" si="90">+COUNTIF($B$3:$B$2641,B1155)</f>
        <v>1</v>
      </c>
      <c r="V1155" s="1" t="s">
        <v>5409</v>
      </c>
      <c r="W1155" s="1" t="str">
        <f t="shared" si="88"/>
        <v>ok</v>
      </c>
    </row>
    <row r="1156" spans="1:23" ht="10.15" hidden="1" customHeight="1" x14ac:dyDescent="0.2">
      <c r="A1156" s="14">
        <f t="shared" si="89"/>
        <v>1153</v>
      </c>
      <c r="B1156" s="15" t="s">
        <v>2230</v>
      </c>
      <c r="C1156" s="15" t="s">
        <v>2231</v>
      </c>
      <c r="D1156" s="15">
        <v>312</v>
      </c>
      <c r="E1156" s="16">
        <v>312</v>
      </c>
      <c r="F1156" s="15" t="s">
        <v>60</v>
      </c>
      <c r="G1156" s="15">
        <v>100</v>
      </c>
      <c r="H1156" s="15" t="s">
        <v>2232</v>
      </c>
      <c r="I1156" s="15" t="s">
        <v>62</v>
      </c>
      <c r="J1156" s="15" t="s">
        <v>172</v>
      </c>
      <c r="K1156" s="15" t="s">
        <v>173</v>
      </c>
      <c r="L1156" s="15">
        <v>42943</v>
      </c>
      <c r="M1156" s="15" t="s">
        <v>2232</v>
      </c>
      <c r="N1156" s="15" t="s">
        <v>65</v>
      </c>
      <c r="O1156" s="15">
        <v>100</v>
      </c>
      <c r="P1156" s="15" t="s">
        <v>60</v>
      </c>
      <c r="Q1156" s="6">
        <f t="shared" ref="Q1156:Q1219" si="91">+IFERROR(E1156/D1156-1,"")</f>
        <v>0</v>
      </c>
      <c r="R1156" s="1" t="str">
        <f t="shared" ref="R1156:R1219" si="92">+IF(N1156="Sustento",H1156,IF(N1156="Precio regulado 2018",N1156,IF(N1156="Estimado","Estimado.rar",N1156)))</f>
        <v>EDPE Factura 001-0014602</v>
      </c>
      <c r="U1156" s="5">
        <f t="shared" si="90"/>
        <v>1</v>
      </c>
      <c r="V1156" s="1" t="s">
        <v>2232</v>
      </c>
      <c r="W1156" s="1" t="str">
        <f t="shared" ref="W1156:W1219" si="93">+IF(R1156=V1156,"ok","revisamos")</f>
        <v>ok</v>
      </c>
    </row>
    <row r="1157" spans="1:23" ht="10.15" hidden="1" customHeight="1" x14ac:dyDescent="0.2">
      <c r="A1157" s="14">
        <f t="shared" ref="A1157:A1220" si="94">+A1156+1</f>
        <v>1154</v>
      </c>
      <c r="B1157" s="15" t="s">
        <v>2233</v>
      </c>
      <c r="C1157" s="15" t="s">
        <v>2234</v>
      </c>
      <c r="D1157" s="15">
        <v>325.2</v>
      </c>
      <c r="E1157" s="16">
        <v>325.2</v>
      </c>
      <c r="F1157" s="15" t="s">
        <v>60</v>
      </c>
      <c r="G1157" s="15">
        <v>25</v>
      </c>
      <c r="H1157" s="15" t="s">
        <v>211</v>
      </c>
      <c r="I1157" s="15" t="s">
        <v>62</v>
      </c>
      <c r="J1157" s="15" t="s">
        <v>172</v>
      </c>
      <c r="K1157" s="15" t="s">
        <v>173</v>
      </c>
      <c r="L1157" s="15">
        <v>42908</v>
      </c>
      <c r="M1157" s="15" t="s">
        <v>211</v>
      </c>
      <c r="N1157" s="15" t="s">
        <v>65</v>
      </c>
      <c r="O1157" s="15">
        <v>25</v>
      </c>
      <c r="P1157" s="15" t="s">
        <v>60</v>
      </c>
      <c r="Q1157" s="6">
        <f t="shared" si="91"/>
        <v>0</v>
      </c>
      <c r="R1157" s="1" t="str">
        <f t="shared" si="92"/>
        <v>EDPE Factura 001-0014357</v>
      </c>
      <c r="U1157" s="5">
        <f t="shared" si="90"/>
        <v>1</v>
      </c>
      <c r="V1157" s="1" t="s">
        <v>211</v>
      </c>
      <c r="W1157" s="1" t="str">
        <f t="shared" si="93"/>
        <v>ok</v>
      </c>
    </row>
    <row r="1158" spans="1:23" ht="10.15" hidden="1" customHeight="1" x14ac:dyDescent="0.2">
      <c r="A1158" s="14">
        <f t="shared" si="94"/>
        <v>1155</v>
      </c>
      <c r="B1158" s="15" t="s">
        <v>2235</v>
      </c>
      <c r="C1158" s="15" t="s">
        <v>2236</v>
      </c>
      <c r="D1158" s="15">
        <v>76.12</v>
      </c>
      <c r="E1158" s="16">
        <v>76.12</v>
      </c>
      <c r="F1158" s="15" t="s">
        <v>79</v>
      </c>
      <c r="G1158" s="15" t="s">
        <v>70</v>
      </c>
      <c r="H1158" s="15" t="s">
        <v>80</v>
      </c>
      <c r="I1158" s="15" t="s">
        <v>70</v>
      </c>
      <c r="J1158" s="15" t="s">
        <v>70</v>
      </c>
      <c r="K1158" s="15" t="s">
        <v>70</v>
      </c>
      <c r="L1158" s="15" t="s">
        <v>70</v>
      </c>
      <c r="M1158" s="15" t="s">
        <v>70</v>
      </c>
      <c r="N1158" s="15" t="s">
        <v>80</v>
      </c>
      <c r="O1158" s="15" t="s">
        <v>70</v>
      </c>
      <c r="P1158" s="15" t="s">
        <v>79</v>
      </c>
      <c r="Q1158" s="6">
        <f t="shared" si="91"/>
        <v>0</v>
      </c>
      <c r="R1158" s="1" t="str">
        <f t="shared" si="92"/>
        <v>Estimado.rar</v>
      </c>
      <c r="U1158" s="5">
        <f t="shared" si="90"/>
        <v>1</v>
      </c>
      <c r="V1158" s="1" t="s">
        <v>5409</v>
      </c>
      <c r="W1158" s="1" t="str">
        <f t="shared" si="93"/>
        <v>ok</v>
      </c>
    </row>
    <row r="1159" spans="1:23" ht="10.15" hidden="1" customHeight="1" x14ac:dyDescent="0.2">
      <c r="A1159" s="14">
        <f t="shared" si="94"/>
        <v>1156</v>
      </c>
      <c r="B1159" s="15" t="s">
        <v>2237</v>
      </c>
      <c r="C1159" s="15" t="s">
        <v>2238</v>
      </c>
      <c r="D1159" s="15">
        <v>51.6</v>
      </c>
      <c r="E1159" s="16">
        <v>51.6</v>
      </c>
      <c r="F1159" s="15" t="s">
        <v>79</v>
      </c>
      <c r="G1159" s="15" t="s">
        <v>70</v>
      </c>
      <c r="H1159" s="15" t="s">
        <v>80</v>
      </c>
      <c r="I1159" s="15" t="s">
        <v>70</v>
      </c>
      <c r="J1159" s="15" t="s">
        <v>70</v>
      </c>
      <c r="K1159" s="15" t="s">
        <v>70</v>
      </c>
      <c r="L1159" s="15" t="s">
        <v>70</v>
      </c>
      <c r="M1159" s="15" t="s">
        <v>70</v>
      </c>
      <c r="N1159" s="15" t="s">
        <v>80</v>
      </c>
      <c r="O1159" s="15" t="s">
        <v>70</v>
      </c>
      <c r="P1159" s="15" t="s">
        <v>79</v>
      </c>
      <c r="Q1159" s="6">
        <f t="shared" si="91"/>
        <v>0</v>
      </c>
      <c r="R1159" s="1" t="str">
        <f t="shared" si="92"/>
        <v>Estimado.rar</v>
      </c>
      <c r="U1159" s="5">
        <f t="shared" si="90"/>
        <v>1</v>
      </c>
      <c r="V1159" s="1" t="s">
        <v>5409</v>
      </c>
      <c r="W1159" s="1" t="str">
        <f t="shared" si="93"/>
        <v>ok</v>
      </c>
    </row>
    <row r="1160" spans="1:23" ht="10.15" hidden="1" customHeight="1" x14ac:dyDescent="0.2">
      <c r="A1160" s="14">
        <f t="shared" si="94"/>
        <v>1157</v>
      </c>
      <c r="B1160" s="15" t="s">
        <v>2239</v>
      </c>
      <c r="C1160" s="15" t="s">
        <v>2240</v>
      </c>
      <c r="D1160" s="15">
        <v>76.12</v>
      </c>
      <c r="E1160" s="16">
        <v>76.12</v>
      </c>
      <c r="F1160" s="15" t="s">
        <v>79</v>
      </c>
      <c r="G1160" s="15" t="s">
        <v>70</v>
      </c>
      <c r="H1160" s="15" t="s">
        <v>80</v>
      </c>
      <c r="I1160" s="15" t="s">
        <v>70</v>
      </c>
      <c r="J1160" s="15" t="s">
        <v>70</v>
      </c>
      <c r="K1160" s="15" t="s">
        <v>70</v>
      </c>
      <c r="L1160" s="15" t="s">
        <v>70</v>
      </c>
      <c r="M1160" s="15" t="s">
        <v>70</v>
      </c>
      <c r="N1160" s="15" t="s">
        <v>80</v>
      </c>
      <c r="O1160" s="15" t="s">
        <v>70</v>
      </c>
      <c r="P1160" s="15" t="s">
        <v>79</v>
      </c>
      <c r="Q1160" s="6">
        <f t="shared" si="91"/>
        <v>0</v>
      </c>
      <c r="R1160" s="1" t="str">
        <f t="shared" si="92"/>
        <v>Estimado.rar</v>
      </c>
      <c r="U1160" s="5">
        <f t="shared" si="90"/>
        <v>1</v>
      </c>
      <c r="V1160" s="1" t="s">
        <v>5409</v>
      </c>
      <c r="W1160" s="1" t="str">
        <f t="shared" si="93"/>
        <v>ok</v>
      </c>
    </row>
    <row r="1161" spans="1:23" ht="10.15" hidden="1" customHeight="1" x14ac:dyDescent="0.2">
      <c r="A1161" s="14">
        <f t="shared" si="94"/>
        <v>1158</v>
      </c>
      <c r="B1161" s="15" t="s">
        <v>2241</v>
      </c>
      <c r="C1161" s="15" t="s">
        <v>2242</v>
      </c>
      <c r="D1161" s="15">
        <v>136.1</v>
      </c>
      <c r="E1161" s="16">
        <v>136.1</v>
      </c>
      <c r="F1161" s="15" t="s">
        <v>79</v>
      </c>
      <c r="G1161" s="15" t="s">
        <v>70</v>
      </c>
      <c r="H1161" s="15" t="s">
        <v>80</v>
      </c>
      <c r="I1161" s="15" t="s">
        <v>70</v>
      </c>
      <c r="J1161" s="15" t="s">
        <v>70</v>
      </c>
      <c r="K1161" s="15" t="s">
        <v>70</v>
      </c>
      <c r="L1161" s="15" t="s">
        <v>70</v>
      </c>
      <c r="M1161" s="15" t="s">
        <v>70</v>
      </c>
      <c r="N1161" s="15" t="s">
        <v>80</v>
      </c>
      <c r="O1161" s="15" t="s">
        <v>70</v>
      </c>
      <c r="P1161" s="15" t="s">
        <v>79</v>
      </c>
      <c r="Q1161" s="6">
        <f t="shared" si="91"/>
        <v>0</v>
      </c>
      <c r="R1161" s="1" t="str">
        <f t="shared" si="92"/>
        <v>Estimado.rar</v>
      </c>
      <c r="U1161" s="5">
        <f t="shared" si="90"/>
        <v>1</v>
      </c>
      <c r="V1161" s="1" t="s">
        <v>5409</v>
      </c>
      <c r="W1161" s="1" t="str">
        <f t="shared" si="93"/>
        <v>ok</v>
      </c>
    </row>
    <row r="1162" spans="1:23" ht="10.15" hidden="1" customHeight="1" x14ac:dyDescent="0.2">
      <c r="A1162" s="14">
        <f t="shared" si="94"/>
        <v>1159</v>
      </c>
      <c r="B1162" s="15" t="s">
        <v>2243</v>
      </c>
      <c r="C1162" s="15" t="s">
        <v>2244</v>
      </c>
      <c r="D1162" s="15">
        <v>65.19</v>
      </c>
      <c r="E1162" s="16">
        <v>65.19</v>
      </c>
      <c r="F1162" s="15" t="s">
        <v>79</v>
      </c>
      <c r="G1162" s="15" t="s">
        <v>70</v>
      </c>
      <c r="H1162" s="15" t="s">
        <v>80</v>
      </c>
      <c r="I1162" s="15" t="s">
        <v>70</v>
      </c>
      <c r="J1162" s="15" t="s">
        <v>70</v>
      </c>
      <c r="K1162" s="15" t="s">
        <v>70</v>
      </c>
      <c r="L1162" s="15" t="s">
        <v>70</v>
      </c>
      <c r="M1162" s="15" t="s">
        <v>70</v>
      </c>
      <c r="N1162" s="15" t="s">
        <v>80</v>
      </c>
      <c r="O1162" s="15" t="s">
        <v>70</v>
      </c>
      <c r="P1162" s="15" t="s">
        <v>79</v>
      </c>
      <c r="Q1162" s="6">
        <f t="shared" si="91"/>
        <v>0</v>
      </c>
      <c r="R1162" s="1" t="str">
        <f t="shared" si="92"/>
        <v>Estimado.rar</v>
      </c>
      <c r="U1162" s="5">
        <f t="shared" si="90"/>
        <v>1</v>
      </c>
      <c r="V1162" s="1" t="s">
        <v>5409</v>
      </c>
      <c r="W1162" s="1" t="str">
        <f t="shared" si="93"/>
        <v>ok</v>
      </c>
    </row>
    <row r="1163" spans="1:23" ht="20.45" hidden="1" customHeight="1" x14ac:dyDescent="0.2">
      <c r="A1163" s="14">
        <f t="shared" si="94"/>
        <v>1160</v>
      </c>
      <c r="B1163" s="15" t="s">
        <v>2245</v>
      </c>
      <c r="C1163" s="15" t="s">
        <v>2246</v>
      </c>
      <c r="D1163" s="15" t="s">
        <v>68</v>
      </c>
      <c r="E1163" s="16">
        <v>0</v>
      </c>
      <c r="F1163" s="15" t="s">
        <v>69</v>
      </c>
      <c r="G1163" s="15" t="s">
        <v>70</v>
      </c>
      <c r="H1163" s="15" t="s">
        <v>71</v>
      </c>
      <c r="I1163" s="15" t="s">
        <v>70</v>
      </c>
      <c r="J1163" s="15" t="s">
        <v>70</v>
      </c>
      <c r="K1163" s="15" t="s">
        <v>70</v>
      </c>
      <c r="L1163" s="15" t="s">
        <v>70</v>
      </c>
      <c r="M1163" s="15" t="s">
        <v>70</v>
      </c>
      <c r="N1163" s="15" t="s">
        <v>71</v>
      </c>
      <c r="O1163" s="15" t="s">
        <v>70</v>
      </c>
      <c r="P1163" s="15" t="s">
        <v>69</v>
      </c>
      <c r="Q1163" s="6" t="str">
        <f t="shared" si="91"/>
        <v/>
      </c>
      <c r="R1163" s="1" t="str">
        <f t="shared" si="92"/>
        <v>Precio Regulado 2018</v>
      </c>
      <c r="U1163" s="5">
        <f t="shared" si="90"/>
        <v>1</v>
      </c>
      <c r="V1163" s="1" t="s">
        <v>71</v>
      </c>
      <c r="W1163" s="1" t="str">
        <f t="shared" si="93"/>
        <v>ok</v>
      </c>
    </row>
    <row r="1164" spans="1:23" ht="20.45" hidden="1" customHeight="1" x14ac:dyDescent="0.2">
      <c r="A1164" s="14">
        <f t="shared" si="94"/>
        <v>1161</v>
      </c>
      <c r="B1164" s="15" t="s">
        <v>2247</v>
      </c>
      <c r="C1164" s="15" t="s">
        <v>2248</v>
      </c>
      <c r="D1164" s="15" t="s">
        <v>68</v>
      </c>
      <c r="E1164" s="16">
        <v>0</v>
      </c>
      <c r="F1164" s="15" t="s">
        <v>69</v>
      </c>
      <c r="G1164" s="15" t="s">
        <v>70</v>
      </c>
      <c r="H1164" s="15" t="s">
        <v>71</v>
      </c>
      <c r="I1164" s="15" t="s">
        <v>70</v>
      </c>
      <c r="J1164" s="15" t="s">
        <v>70</v>
      </c>
      <c r="K1164" s="15" t="s">
        <v>70</v>
      </c>
      <c r="L1164" s="15" t="s">
        <v>70</v>
      </c>
      <c r="M1164" s="15" t="s">
        <v>70</v>
      </c>
      <c r="N1164" s="15" t="s">
        <v>71</v>
      </c>
      <c r="O1164" s="15" t="s">
        <v>70</v>
      </c>
      <c r="P1164" s="15" t="s">
        <v>69</v>
      </c>
      <c r="Q1164" s="6" t="str">
        <f t="shared" si="91"/>
        <v/>
      </c>
      <c r="R1164" s="1" t="str">
        <f t="shared" si="92"/>
        <v>Precio Regulado 2018</v>
      </c>
      <c r="U1164" s="5">
        <f t="shared" si="90"/>
        <v>1</v>
      </c>
      <c r="V1164" s="1" t="s">
        <v>71</v>
      </c>
      <c r="W1164" s="1" t="str">
        <f t="shared" si="93"/>
        <v>ok</v>
      </c>
    </row>
    <row r="1165" spans="1:23" ht="20.45" hidden="1" customHeight="1" x14ac:dyDescent="0.2">
      <c r="A1165" s="14">
        <f t="shared" si="94"/>
        <v>1162</v>
      </c>
      <c r="B1165" s="15" t="s">
        <v>2249</v>
      </c>
      <c r="C1165" s="15" t="s">
        <v>2250</v>
      </c>
      <c r="D1165" s="15" t="s">
        <v>68</v>
      </c>
      <c r="E1165" s="16">
        <v>0</v>
      </c>
      <c r="F1165" s="15" t="s">
        <v>69</v>
      </c>
      <c r="G1165" s="15" t="s">
        <v>70</v>
      </c>
      <c r="H1165" s="15" t="s">
        <v>71</v>
      </c>
      <c r="I1165" s="15" t="s">
        <v>70</v>
      </c>
      <c r="J1165" s="15" t="s">
        <v>70</v>
      </c>
      <c r="K1165" s="15" t="s">
        <v>70</v>
      </c>
      <c r="L1165" s="15" t="s">
        <v>70</v>
      </c>
      <c r="M1165" s="15" t="s">
        <v>70</v>
      </c>
      <c r="N1165" s="15" t="s">
        <v>71</v>
      </c>
      <c r="O1165" s="15" t="s">
        <v>70</v>
      </c>
      <c r="P1165" s="15" t="s">
        <v>69</v>
      </c>
      <c r="Q1165" s="6" t="str">
        <f t="shared" si="91"/>
        <v/>
      </c>
      <c r="R1165" s="1" t="str">
        <f t="shared" si="92"/>
        <v>Precio Regulado 2018</v>
      </c>
      <c r="U1165" s="5">
        <f t="shared" si="90"/>
        <v>1</v>
      </c>
      <c r="V1165" s="1" t="s">
        <v>71</v>
      </c>
      <c r="W1165" s="1" t="str">
        <f t="shared" si="93"/>
        <v>ok</v>
      </c>
    </row>
    <row r="1166" spans="1:23" ht="20.45" hidden="1" customHeight="1" x14ac:dyDescent="0.2">
      <c r="A1166" s="14">
        <f t="shared" si="94"/>
        <v>1163</v>
      </c>
      <c r="B1166" s="15" t="s">
        <v>2251</v>
      </c>
      <c r="C1166" s="15" t="s">
        <v>2252</v>
      </c>
      <c r="D1166" s="15" t="s">
        <v>68</v>
      </c>
      <c r="E1166" s="16">
        <v>0</v>
      </c>
      <c r="F1166" s="15" t="s">
        <v>69</v>
      </c>
      <c r="G1166" s="15" t="s">
        <v>70</v>
      </c>
      <c r="H1166" s="15" t="s">
        <v>71</v>
      </c>
      <c r="I1166" s="15" t="s">
        <v>70</v>
      </c>
      <c r="J1166" s="15" t="s">
        <v>70</v>
      </c>
      <c r="K1166" s="15" t="s">
        <v>70</v>
      </c>
      <c r="L1166" s="15" t="s">
        <v>70</v>
      </c>
      <c r="M1166" s="15" t="s">
        <v>70</v>
      </c>
      <c r="N1166" s="15" t="s">
        <v>71</v>
      </c>
      <c r="O1166" s="15" t="s">
        <v>70</v>
      </c>
      <c r="P1166" s="15" t="s">
        <v>69</v>
      </c>
      <c r="Q1166" s="6" t="str">
        <f t="shared" si="91"/>
        <v/>
      </c>
      <c r="R1166" s="1" t="str">
        <f t="shared" si="92"/>
        <v>Precio Regulado 2018</v>
      </c>
      <c r="U1166" s="5">
        <f t="shared" si="90"/>
        <v>1</v>
      </c>
      <c r="V1166" s="1" t="s">
        <v>71</v>
      </c>
      <c r="W1166" s="1" t="str">
        <f t="shared" si="93"/>
        <v>ok</v>
      </c>
    </row>
    <row r="1167" spans="1:23" ht="20.45" hidden="1" customHeight="1" x14ac:dyDescent="0.2">
      <c r="A1167" s="14">
        <f t="shared" si="94"/>
        <v>1164</v>
      </c>
      <c r="B1167" s="15" t="s">
        <v>2253</v>
      </c>
      <c r="C1167" s="15" t="s">
        <v>2254</v>
      </c>
      <c r="D1167" s="15" t="s">
        <v>68</v>
      </c>
      <c r="E1167" s="16">
        <v>0</v>
      </c>
      <c r="F1167" s="15" t="s">
        <v>69</v>
      </c>
      <c r="G1167" s="15" t="s">
        <v>70</v>
      </c>
      <c r="H1167" s="15" t="s">
        <v>71</v>
      </c>
      <c r="I1167" s="15" t="s">
        <v>70</v>
      </c>
      <c r="J1167" s="15" t="s">
        <v>70</v>
      </c>
      <c r="K1167" s="15" t="s">
        <v>70</v>
      </c>
      <c r="L1167" s="15" t="s">
        <v>70</v>
      </c>
      <c r="M1167" s="15" t="s">
        <v>70</v>
      </c>
      <c r="N1167" s="15" t="s">
        <v>71</v>
      </c>
      <c r="O1167" s="15" t="s">
        <v>70</v>
      </c>
      <c r="P1167" s="15" t="s">
        <v>69</v>
      </c>
      <c r="Q1167" s="6" t="str">
        <f t="shared" si="91"/>
        <v/>
      </c>
      <c r="R1167" s="1" t="str">
        <f t="shared" si="92"/>
        <v>Precio Regulado 2018</v>
      </c>
      <c r="U1167" s="5">
        <f t="shared" si="90"/>
        <v>1</v>
      </c>
      <c r="V1167" s="1" t="s">
        <v>71</v>
      </c>
      <c r="W1167" s="1" t="str">
        <f t="shared" si="93"/>
        <v>ok</v>
      </c>
    </row>
    <row r="1168" spans="1:23" ht="20.45" hidden="1" customHeight="1" x14ac:dyDescent="0.2">
      <c r="A1168" s="14">
        <f t="shared" si="94"/>
        <v>1165</v>
      </c>
      <c r="B1168" s="15" t="s">
        <v>2255</v>
      </c>
      <c r="C1168" s="15" t="s">
        <v>2256</v>
      </c>
      <c r="D1168" s="15" t="s">
        <v>68</v>
      </c>
      <c r="E1168" s="16">
        <v>0</v>
      </c>
      <c r="F1168" s="15" t="s">
        <v>69</v>
      </c>
      <c r="G1168" s="15" t="s">
        <v>70</v>
      </c>
      <c r="H1168" s="15" t="s">
        <v>71</v>
      </c>
      <c r="I1168" s="15" t="s">
        <v>70</v>
      </c>
      <c r="J1168" s="15" t="s">
        <v>70</v>
      </c>
      <c r="K1168" s="15" t="s">
        <v>70</v>
      </c>
      <c r="L1168" s="15" t="s">
        <v>70</v>
      </c>
      <c r="M1168" s="15" t="s">
        <v>70</v>
      </c>
      <c r="N1168" s="15" t="s">
        <v>71</v>
      </c>
      <c r="O1168" s="15" t="s">
        <v>70</v>
      </c>
      <c r="P1168" s="15" t="s">
        <v>69</v>
      </c>
      <c r="Q1168" s="6" t="str">
        <f t="shared" si="91"/>
        <v/>
      </c>
      <c r="R1168" s="1" t="str">
        <f t="shared" si="92"/>
        <v>Precio Regulado 2018</v>
      </c>
      <c r="U1168" s="5">
        <f t="shared" si="90"/>
        <v>1</v>
      </c>
      <c r="V1168" s="1" t="s">
        <v>71</v>
      </c>
      <c r="W1168" s="1" t="str">
        <f t="shared" si="93"/>
        <v>ok</v>
      </c>
    </row>
    <row r="1169" spans="1:23" ht="20.45" hidden="1" customHeight="1" x14ac:dyDescent="0.2">
      <c r="A1169" s="14">
        <f t="shared" si="94"/>
        <v>1166</v>
      </c>
      <c r="B1169" s="15" t="s">
        <v>2257</v>
      </c>
      <c r="C1169" s="15" t="s">
        <v>2258</v>
      </c>
      <c r="D1169" s="15" t="s">
        <v>68</v>
      </c>
      <c r="E1169" s="16">
        <v>0</v>
      </c>
      <c r="F1169" s="15" t="s">
        <v>69</v>
      </c>
      <c r="G1169" s="15" t="s">
        <v>70</v>
      </c>
      <c r="H1169" s="15" t="s">
        <v>71</v>
      </c>
      <c r="I1169" s="15" t="s">
        <v>70</v>
      </c>
      <c r="J1169" s="15" t="s">
        <v>70</v>
      </c>
      <c r="K1169" s="15" t="s">
        <v>70</v>
      </c>
      <c r="L1169" s="15" t="s">
        <v>70</v>
      </c>
      <c r="M1169" s="15" t="s">
        <v>70</v>
      </c>
      <c r="N1169" s="15" t="s">
        <v>71</v>
      </c>
      <c r="O1169" s="15" t="s">
        <v>70</v>
      </c>
      <c r="P1169" s="15" t="s">
        <v>69</v>
      </c>
      <c r="Q1169" s="6" t="str">
        <f t="shared" si="91"/>
        <v/>
      </c>
      <c r="R1169" s="1" t="str">
        <f t="shared" si="92"/>
        <v>Precio Regulado 2018</v>
      </c>
      <c r="U1169" s="5">
        <f t="shared" si="90"/>
        <v>1</v>
      </c>
      <c r="V1169" s="1" t="s">
        <v>71</v>
      </c>
      <c r="W1169" s="1" t="str">
        <f t="shared" si="93"/>
        <v>ok</v>
      </c>
    </row>
    <row r="1170" spans="1:23" ht="20.45" hidden="1" customHeight="1" x14ac:dyDescent="0.2">
      <c r="A1170" s="14">
        <f t="shared" si="94"/>
        <v>1167</v>
      </c>
      <c r="B1170" s="15" t="s">
        <v>2259</v>
      </c>
      <c r="C1170" s="15" t="s">
        <v>2260</v>
      </c>
      <c r="D1170" s="15" t="s">
        <v>68</v>
      </c>
      <c r="E1170" s="16">
        <v>0</v>
      </c>
      <c r="F1170" s="15" t="s">
        <v>69</v>
      </c>
      <c r="G1170" s="15" t="s">
        <v>70</v>
      </c>
      <c r="H1170" s="15" t="s">
        <v>71</v>
      </c>
      <c r="I1170" s="15" t="s">
        <v>70</v>
      </c>
      <c r="J1170" s="15" t="s">
        <v>70</v>
      </c>
      <c r="K1170" s="15" t="s">
        <v>70</v>
      </c>
      <c r="L1170" s="15" t="s">
        <v>70</v>
      </c>
      <c r="M1170" s="15" t="s">
        <v>70</v>
      </c>
      <c r="N1170" s="15" t="s">
        <v>71</v>
      </c>
      <c r="O1170" s="15" t="s">
        <v>70</v>
      </c>
      <c r="P1170" s="15" t="s">
        <v>69</v>
      </c>
      <c r="Q1170" s="6" t="str">
        <f t="shared" si="91"/>
        <v/>
      </c>
      <c r="R1170" s="1" t="str">
        <f t="shared" si="92"/>
        <v>Precio Regulado 2018</v>
      </c>
      <c r="U1170" s="5">
        <f t="shared" si="90"/>
        <v>1</v>
      </c>
      <c r="V1170" s="1" t="s">
        <v>71</v>
      </c>
      <c r="W1170" s="1" t="str">
        <f t="shared" si="93"/>
        <v>ok</v>
      </c>
    </row>
    <row r="1171" spans="1:23" ht="20.45" hidden="1" customHeight="1" x14ac:dyDescent="0.2">
      <c r="A1171" s="14">
        <f t="shared" si="94"/>
        <v>1168</v>
      </c>
      <c r="B1171" s="15" t="s">
        <v>2261</v>
      </c>
      <c r="C1171" s="15" t="s">
        <v>2262</v>
      </c>
      <c r="D1171" s="15" t="s">
        <v>68</v>
      </c>
      <c r="E1171" s="16">
        <v>0</v>
      </c>
      <c r="F1171" s="15" t="s">
        <v>69</v>
      </c>
      <c r="G1171" s="15" t="s">
        <v>70</v>
      </c>
      <c r="H1171" s="15" t="s">
        <v>71</v>
      </c>
      <c r="I1171" s="15" t="s">
        <v>70</v>
      </c>
      <c r="J1171" s="15" t="s">
        <v>70</v>
      </c>
      <c r="K1171" s="15" t="s">
        <v>70</v>
      </c>
      <c r="L1171" s="15" t="s">
        <v>70</v>
      </c>
      <c r="M1171" s="15" t="s">
        <v>70</v>
      </c>
      <c r="N1171" s="15" t="s">
        <v>71</v>
      </c>
      <c r="O1171" s="15" t="s">
        <v>70</v>
      </c>
      <c r="P1171" s="15" t="s">
        <v>69</v>
      </c>
      <c r="Q1171" s="6" t="str">
        <f t="shared" si="91"/>
        <v/>
      </c>
      <c r="R1171" s="1" t="str">
        <f t="shared" si="92"/>
        <v>Precio Regulado 2018</v>
      </c>
      <c r="U1171" s="5">
        <f t="shared" si="90"/>
        <v>1</v>
      </c>
      <c r="V1171" s="1" t="s">
        <v>71</v>
      </c>
      <c r="W1171" s="1" t="str">
        <f t="shared" si="93"/>
        <v>ok</v>
      </c>
    </row>
    <row r="1172" spans="1:23" ht="20.45" hidden="1" customHeight="1" x14ac:dyDescent="0.2">
      <c r="A1172" s="14">
        <f t="shared" si="94"/>
        <v>1169</v>
      </c>
      <c r="B1172" s="15" t="s">
        <v>2263</v>
      </c>
      <c r="C1172" s="15" t="s">
        <v>2264</v>
      </c>
      <c r="D1172" s="15" t="s">
        <v>68</v>
      </c>
      <c r="E1172" s="16">
        <v>0</v>
      </c>
      <c r="F1172" s="15" t="s">
        <v>69</v>
      </c>
      <c r="G1172" s="15" t="s">
        <v>70</v>
      </c>
      <c r="H1172" s="15" t="s">
        <v>71</v>
      </c>
      <c r="I1172" s="15" t="s">
        <v>70</v>
      </c>
      <c r="J1172" s="15" t="s">
        <v>70</v>
      </c>
      <c r="K1172" s="15" t="s">
        <v>70</v>
      </c>
      <c r="L1172" s="15" t="s">
        <v>70</v>
      </c>
      <c r="M1172" s="15" t="s">
        <v>70</v>
      </c>
      <c r="N1172" s="15" t="s">
        <v>71</v>
      </c>
      <c r="O1172" s="15" t="s">
        <v>70</v>
      </c>
      <c r="P1172" s="15" t="s">
        <v>69</v>
      </c>
      <c r="Q1172" s="6" t="str">
        <f t="shared" si="91"/>
        <v/>
      </c>
      <c r="R1172" s="1" t="str">
        <f t="shared" si="92"/>
        <v>Precio Regulado 2018</v>
      </c>
      <c r="U1172" s="5">
        <f t="shared" si="90"/>
        <v>1</v>
      </c>
      <c r="V1172" s="1" t="s">
        <v>71</v>
      </c>
      <c r="W1172" s="1" t="str">
        <f t="shared" si="93"/>
        <v>ok</v>
      </c>
    </row>
    <row r="1173" spans="1:23" ht="20.45" hidden="1" customHeight="1" x14ac:dyDescent="0.2">
      <c r="A1173" s="14">
        <f t="shared" si="94"/>
        <v>1170</v>
      </c>
      <c r="B1173" s="15" t="s">
        <v>2265</v>
      </c>
      <c r="C1173" s="15" t="s">
        <v>2266</v>
      </c>
      <c r="D1173" s="15" t="s">
        <v>68</v>
      </c>
      <c r="E1173" s="16">
        <v>0</v>
      </c>
      <c r="F1173" s="15" t="s">
        <v>69</v>
      </c>
      <c r="G1173" s="15" t="s">
        <v>70</v>
      </c>
      <c r="H1173" s="15" t="s">
        <v>71</v>
      </c>
      <c r="I1173" s="15" t="s">
        <v>70</v>
      </c>
      <c r="J1173" s="15" t="s">
        <v>70</v>
      </c>
      <c r="K1173" s="15" t="s">
        <v>70</v>
      </c>
      <c r="L1173" s="15" t="s">
        <v>70</v>
      </c>
      <c r="M1173" s="15" t="s">
        <v>70</v>
      </c>
      <c r="N1173" s="15" t="s">
        <v>71</v>
      </c>
      <c r="O1173" s="15" t="s">
        <v>70</v>
      </c>
      <c r="P1173" s="15" t="s">
        <v>69</v>
      </c>
      <c r="Q1173" s="6" t="str">
        <f t="shared" si="91"/>
        <v/>
      </c>
      <c r="R1173" s="1" t="str">
        <f t="shared" si="92"/>
        <v>Precio Regulado 2018</v>
      </c>
      <c r="U1173" s="5">
        <f t="shared" si="90"/>
        <v>1</v>
      </c>
      <c r="V1173" s="1" t="s">
        <v>71</v>
      </c>
      <c r="W1173" s="1" t="str">
        <f t="shared" si="93"/>
        <v>ok</v>
      </c>
    </row>
    <row r="1174" spans="1:23" ht="20.45" hidden="1" customHeight="1" x14ac:dyDescent="0.2">
      <c r="A1174" s="14">
        <f t="shared" si="94"/>
        <v>1171</v>
      </c>
      <c r="B1174" s="15" t="s">
        <v>2267</v>
      </c>
      <c r="C1174" s="15" t="s">
        <v>2268</v>
      </c>
      <c r="D1174" s="15">
        <v>14718.4</v>
      </c>
      <c r="E1174" s="16">
        <v>11749.432980518484</v>
      </c>
      <c r="F1174" s="15" t="s">
        <v>79</v>
      </c>
      <c r="G1174" s="15" t="s">
        <v>70</v>
      </c>
      <c r="H1174" s="15" t="s">
        <v>80</v>
      </c>
      <c r="I1174" s="15" t="s">
        <v>70</v>
      </c>
      <c r="J1174" s="15" t="s">
        <v>70</v>
      </c>
      <c r="K1174" s="15" t="s">
        <v>70</v>
      </c>
      <c r="L1174" s="15" t="s">
        <v>70</v>
      </c>
      <c r="M1174" s="15" t="s">
        <v>70</v>
      </c>
      <c r="N1174" s="15" t="s">
        <v>80</v>
      </c>
      <c r="O1174" s="15" t="s">
        <v>70</v>
      </c>
      <c r="P1174" s="15" t="s">
        <v>79</v>
      </c>
      <c r="Q1174" s="6">
        <f t="shared" si="91"/>
        <v>-0.20171805491639816</v>
      </c>
      <c r="R1174" s="1" t="str">
        <f t="shared" si="92"/>
        <v>Estimado.rar</v>
      </c>
      <c r="U1174" s="5">
        <f t="shared" si="90"/>
        <v>1</v>
      </c>
      <c r="V1174" s="1" t="s">
        <v>5409</v>
      </c>
      <c r="W1174" s="1" t="str">
        <f t="shared" si="93"/>
        <v>ok</v>
      </c>
    </row>
    <row r="1175" spans="1:23" ht="20.45" hidden="1" customHeight="1" x14ac:dyDescent="0.2">
      <c r="A1175" s="14">
        <f t="shared" si="94"/>
        <v>1172</v>
      </c>
      <c r="B1175" s="15" t="s">
        <v>2269</v>
      </c>
      <c r="C1175" s="15" t="s">
        <v>2270</v>
      </c>
      <c r="D1175" s="15">
        <v>4292.71</v>
      </c>
      <c r="E1175" s="16">
        <v>3426.7928884798284</v>
      </c>
      <c r="F1175" s="15" t="s">
        <v>79</v>
      </c>
      <c r="G1175" s="15" t="s">
        <v>70</v>
      </c>
      <c r="H1175" s="15" t="s">
        <v>80</v>
      </c>
      <c r="I1175" s="15" t="s">
        <v>70</v>
      </c>
      <c r="J1175" s="15" t="s">
        <v>70</v>
      </c>
      <c r="K1175" s="15" t="s">
        <v>70</v>
      </c>
      <c r="L1175" s="15" t="s">
        <v>70</v>
      </c>
      <c r="M1175" s="15" t="s">
        <v>70</v>
      </c>
      <c r="N1175" s="15" t="s">
        <v>80</v>
      </c>
      <c r="O1175" s="15" t="s">
        <v>70</v>
      </c>
      <c r="P1175" s="15" t="s">
        <v>79</v>
      </c>
      <c r="Q1175" s="6">
        <f t="shared" si="91"/>
        <v>-0.20171805491639816</v>
      </c>
      <c r="R1175" s="1" t="str">
        <f t="shared" si="92"/>
        <v>Estimado.rar</v>
      </c>
      <c r="U1175" s="5">
        <f t="shared" si="90"/>
        <v>1</v>
      </c>
      <c r="V1175" s="1" t="s">
        <v>5409</v>
      </c>
      <c r="W1175" s="1" t="str">
        <f t="shared" si="93"/>
        <v>ok</v>
      </c>
    </row>
    <row r="1176" spans="1:23" ht="20.45" hidden="1" customHeight="1" x14ac:dyDescent="0.2">
      <c r="A1176" s="14">
        <f t="shared" si="94"/>
        <v>1173</v>
      </c>
      <c r="B1176" s="15" t="s">
        <v>2271</v>
      </c>
      <c r="C1176" s="15" t="s">
        <v>2272</v>
      </c>
      <c r="D1176" s="15" t="s">
        <v>68</v>
      </c>
      <c r="E1176" s="16">
        <v>0</v>
      </c>
      <c r="F1176" s="15" t="s">
        <v>69</v>
      </c>
      <c r="G1176" s="15" t="s">
        <v>70</v>
      </c>
      <c r="H1176" s="15" t="s">
        <v>71</v>
      </c>
      <c r="I1176" s="15" t="s">
        <v>70</v>
      </c>
      <c r="J1176" s="15" t="s">
        <v>70</v>
      </c>
      <c r="K1176" s="15" t="s">
        <v>70</v>
      </c>
      <c r="L1176" s="15" t="s">
        <v>70</v>
      </c>
      <c r="M1176" s="15" t="s">
        <v>70</v>
      </c>
      <c r="N1176" s="15" t="s">
        <v>71</v>
      </c>
      <c r="O1176" s="15" t="s">
        <v>70</v>
      </c>
      <c r="P1176" s="15" t="s">
        <v>69</v>
      </c>
      <c r="Q1176" s="6" t="str">
        <f t="shared" si="91"/>
        <v/>
      </c>
      <c r="R1176" s="1" t="str">
        <f t="shared" si="92"/>
        <v>Precio Regulado 2018</v>
      </c>
      <c r="U1176" s="5">
        <f t="shared" si="90"/>
        <v>1</v>
      </c>
      <c r="V1176" s="1" t="s">
        <v>71</v>
      </c>
      <c r="W1176" s="1" t="str">
        <f t="shared" si="93"/>
        <v>ok</v>
      </c>
    </row>
    <row r="1177" spans="1:23" ht="20.45" hidden="1" customHeight="1" x14ac:dyDescent="0.2">
      <c r="A1177" s="14">
        <f t="shared" si="94"/>
        <v>1174</v>
      </c>
      <c r="B1177" s="15" t="s">
        <v>2273</v>
      </c>
      <c r="C1177" s="15" t="s">
        <v>2274</v>
      </c>
      <c r="D1177" s="15" t="s">
        <v>68</v>
      </c>
      <c r="E1177" s="16">
        <v>0</v>
      </c>
      <c r="F1177" s="15" t="s">
        <v>69</v>
      </c>
      <c r="G1177" s="15" t="s">
        <v>70</v>
      </c>
      <c r="H1177" s="15" t="s">
        <v>71</v>
      </c>
      <c r="I1177" s="15" t="s">
        <v>70</v>
      </c>
      <c r="J1177" s="15" t="s">
        <v>70</v>
      </c>
      <c r="K1177" s="15" t="s">
        <v>70</v>
      </c>
      <c r="L1177" s="15" t="s">
        <v>70</v>
      </c>
      <c r="M1177" s="15" t="s">
        <v>70</v>
      </c>
      <c r="N1177" s="15" t="s">
        <v>71</v>
      </c>
      <c r="O1177" s="15" t="s">
        <v>70</v>
      </c>
      <c r="P1177" s="15" t="s">
        <v>69</v>
      </c>
      <c r="Q1177" s="6" t="str">
        <f t="shared" si="91"/>
        <v/>
      </c>
      <c r="R1177" s="1" t="str">
        <f t="shared" si="92"/>
        <v>Precio Regulado 2018</v>
      </c>
      <c r="U1177" s="5">
        <f t="shared" si="90"/>
        <v>1</v>
      </c>
      <c r="V1177" s="1" t="s">
        <v>71</v>
      </c>
      <c r="W1177" s="1" t="str">
        <f t="shared" si="93"/>
        <v>ok</v>
      </c>
    </row>
    <row r="1178" spans="1:23" ht="20.45" hidden="1" customHeight="1" x14ac:dyDescent="0.2">
      <c r="A1178" s="14">
        <f t="shared" si="94"/>
        <v>1175</v>
      </c>
      <c r="B1178" s="15" t="s">
        <v>2275</v>
      </c>
      <c r="C1178" s="15" t="s">
        <v>2276</v>
      </c>
      <c r="D1178" s="15" t="s">
        <v>68</v>
      </c>
      <c r="E1178" s="16">
        <v>0</v>
      </c>
      <c r="F1178" s="15" t="s">
        <v>69</v>
      </c>
      <c r="G1178" s="15" t="s">
        <v>70</v>
      </c>
      <c r="H1178" s="15" t="s">
        <v>71</v>
      </c>
      <c r="I1178" s="15" t="s">
        <v>70</v>
      </c>
      <c r="J1178" s="15" t="s">
        <v>70</v>
      </c>
      <c r="K1178" s="15" t="s">
        <v>70</v>
      </c>
      <c r="L1178" s="15" t="s">
        <v>70</v>
      </c>
      <c r="M1178" s="15" t="s">
        <v>70</v>
      </c>
      <c r="N1178" s="15" t="s">
        <v>71</v>
      </c>
      <c r="O1178" s="15" t="s">
        <v>70</v>
      </c>
      <c r="P1178" s="15" t="s">
        <v>69</v>
      </c>
      <c r="Q1178" s="6" t="str">
        <f t="shared" si="91"/>
        <v/>
      </c>
      <c r="R1178" s="1" t="str">
        <f t="shared" si="92"/>
        <v>Precio Regulado 2018</v>
      </c>
      <c r="U1178" s="5">
        <f t="shared" si="90"/>
        <v>1</v>
      </c>
      <c r="V1178" s="1" t="s">
        <v>71</v>
      </c>
      <c r="W1178" s="1" t="str">
        <f t="shared" si="93"/>
        <v>ok</v>
      </c>
    </row>
    <row r="1179" spans="1:23" ht="20.45" hidden="1" customHeight="1" x14ac:dyDescent="0.2">
      <c r="A1179" s="14">
        <f t="shared" si="94"/>
        <v>1176</v>
      </c>
      <c r="B1179" s="15" t="s">
        <v>2277</v>
      </c>
      <c r="C1179" s="15" t="s">
        <v>2278</v>
      </c>
      <c r="D1179" s="15" t="s">
        <v>68</v>
      </c>
      <c r="E1179" s="16">
        <v>0</v>
      </c>
      <c r="F1179" s="15" t="s">
        <v>69</v>
      </c>
      <c r="G1179" s="15" t="s">
        <v>70</v>
      </c>
      <c r="H1179" s="15" t="s">
        <v>71</v>
      </c>
      <c r="I1179" s="15" t="s">
        <v>70</v>
      </c>
      <c r="J1179" s="15" t="s">
        <v>70</v>
      </c>
      <c r="K1179" s="15" t="s">
        <v>70</v>
      </c>
      <c r="L1179" s="15" t="s">
        <v>70</v>
      </c>
      <c r="M1179" s="15" t="s">
        <v>70</v>
      </c>
      <c r="N1179" s="15" t="s">
        <v>71</v>
      </c>
      <c r="O1179" s="15" t="s">
        <v>70</v>
      </c>
      <c r="P1179" s="15" t="s">
        <v>69</v>
      </c>
      <c r="Q1179" s="6" t="str">
        <f t="shared" si="91"/>
        <v/>
      </c>
      <c r="R1179" s="1" t="str">
        <f t="shared" si="92"/>
        <v>Precio Regulado 2018</v>
      </c>
      <c r="U1179" s="5">
        <f t="shared" si="90"/>
        <v>1</v>
      </c>
      <c r="V1179" s="1" t="s">
        <v>71</v>
      </c>
      <c r="W1179" s="1" t="str">
        <f t="shared" si="93"/>
        <v>ok</v>
      </c>
    </row>
    <row r="1180" spans="1:23" ht="20.45" hidden="1" customHeight="1" x14ac:dyDescent="0.2">
      <c r="A1180" s="14">
        <f t="shared" si="94"/>
        <v>1177</v>
      </c>
      <c r="B1180" s="15" t="s">
        <v>2279</v>
      </c>
      <c r="C1180" s="15" t="s">
        <v>2280</v>
      </c>
      <c r="D1180" s="15" t="s">
        <v>68</v>
      </c>
      <c r="E1180" s="16">
        <v>0</v>
      </c>
      <c r="F1180" s="15" t="s">
        <v>69</v>
      </c>
      <c r="G1180" s="15" t="s">
        <v>70</v>
      </c>
      <c r="H1180" s="15" t="s">
        <v>71</v>
      </c>
      <c r="I1180" s="15" t="s">
        <v>70</v>
      </c>
      <c r="J1180" s="15" t="s">
        <v>70</v>
      </c>
      <c r="K1180" s="15" t="s">
        <v>70</v>
      </c>
      <c r="L1180" s="15" t="s">
        <v>70</v>
      </c>
      <c r="M1180" s="15" t="s">
        <v>70</v>
      </c>
      <c r="N1180" s="15" t="s">
        <v>71</v>
      </c>
      <c r="O1180" s="15" t="s">
        <v>70</v>
      </c>
      <c r="P1180" s="15" t="s">
        <v>69</v>
      </c>
      <c r="Q1180" s="6" t="str">
        <f t="shared" si="91"/>
        <v/>
      </c>
      <c r="R1180" s="1" t="str">
        <f t="shared" si="92"/>
        <v>Precio Regulado 2018</v>
      </c>
      <c r="U1180" s="5">
        <f t="shared" si="90"/>
        <v>1</v>
      </c>
      <c r="V1180" s="1" t="s">
        <v>71</v>
      </c>
      <c r="W1180" s="1" t="str">
        <f t="shared" si="93"/>
        <v>ok</v>
      </c>
    </row>
    <row r="1181" spans="1:23" ht="20.45" hidden="1" customHeight="1" x14ac:dyDescent="0.2">
      <c r="A1181" s="14">
        <f t="shared" si="94"/>
        <v>1178</v>
      </c>
      <c r="B1181" s="15" t="s">
        <v>2281</v>
      </c>
      <c r="C1181" s="15" t="s">
        <v>2282</v>
      </c>
      <c r="D1181" s="15" t="s">
        <v>68</v>
      </c>
      <c r="E1181" s="16">
        <v>0</v>
      </c>
      <c r="F1181" s="15" t="s">
        <v>69</v>
      </c>
      <c r="G1181" s="15" t="s">
        <v>70</v>
      </c>
      <c r="H1181" s="15" t="s">
        <v>71</v>
      </c>
      <c r="I1181" s="15" t="s">
        <v>70</v>
      </c>
      <c r="J1181" s="15" t="s">
        <v>70</v>
      </c>
      <c r="K1181" s="15" t="s">
        <v>70</v>
      </c>
      <c r="L1181" s="15" t="s">
        <v>70</v>
      </c>
      <c r="M1181" s="15" t="s">
        <v>70</v>
      </c>
      <c r="N1181" s="15" t="s">
        <v>71</v>
      </c>
      <c r="O1181" s="15" t="s">
        <v>70</v>
      </c>
      <c r="P1181" s="15" t="s">
        <v>69</v>
      </c>
      <c r="Q1181" s="6" t="str">
        <f t="shared" si="91"/>
        <v/>
      </c>
      <c r="R1181" s="1" t="str">
        <f t="shared" si="92"/>
        <v>Precio Regulado 2018</v>
      </c>
      <c r="U1181" s="5">
        <f t="shared" si="90"/>
        <v>1</v>
      </c>
      <c r="V1181" s="1" t="s">
        <v>71</v>
      </c>
      <c r="W1181" s="1" t="str">
        <f t="shared" si="93"/>
        <v>ok</v>
      </c>
    </row>
    <row r="1182" spans="1:23" ht="20.45" hidden="1" customHeight="1" x14ac:dyDescent="0.2">
      <c r="A1182" s="14">
        <f t="shared" si="94"/>
        <v>1179</v>
      </c>
      <c r="B1182" s="15" t="s">
        <v>2283</v>
      </c>
      <c r="C1182" s="15" t="s">
        <v>2284</v>
      </c>
      <c r="D1182" s="15" t="s">
        <v>68</v>
      </c>
      <c r="E1182" s="16">
        <v>0</v>
      </c>
      <c r="F1182" s="15" t="s">
        <v>69</v>
      </c>
      <c r="G1182" s="15" t="s">
        <v>70</v>
      </c>
      <c r="H1182" s="15" t="s">
        <v>71</v>
      </c>
      <c r="I1182" s="15" t="s">
        <v>70</v>
      </c>
      <c r="J1182" s="15" t="s">
        <v>70</v>
      </c>
      <c r="K1182" s="15" t="s">
        <v>70</v>
      </c>
      <c r="L1182" s="15" t="s">
        <v>70</v>
      </c>
      <c r="M1182" s="15" t="s">
        <v>70</v>
      </c>
      <c r="N1182" s="15" t="s">
        <v>71</v>
      </c>
      <c r="O1182" s="15" t="s">
        <v>70</v>
      </c>
      <c r="P1182" s="15" t="s">
        <v>69</v>
      </c>
      <c r="Q1182" s="6" t="str">
        <f t="shared" si="91"/>
        <v/>
      </c>
      <c r="R1182" s="1" t="str">
        <f t="shared" si="92"/>
        <v>Precio Regulado 2018</v>
      </c>
      <c r="U1182" s="5">
        <f t="shared" si="90"/>
        <v>1</v>
      </c>
      <c r="V1182" s="1" t="s">
        <v>71</v>
      </c>
      <c r="W1182" s="1" t="str">
        <f t="shared" si="93"/>
        <v>ok</v>
      </c>
    </row>
    <row r="1183" spans="1:23" ht="20.45" hidden="1" customHeight="1" x14ac:dyDescent="0.2">
      <c r="A1183" s="14">
        <f t="shared" si="94"/>
        <v>1180</v>
      </c>
      <c r="B1183" s="15" t="s">
        <v>2285</v>
      </c>
      <c r="C1183" s="15" t="s">
        <v>2286</v>
      </c>
      <c r="D1183" s="15" t="s">
        <v>68</v>
      </c>
      <c r="E1183" s="16">
        <v>0</v>
      </c>
      <c r="F1183" s="15" t="s">
        <v>69</v>
      </c>
      <c r="G1183" s="15" t="s">
        <v>70</v>
      </c>
      <c r="H1183" s="15" t="s">
        <v>71</v>
      </c>
      <c r="I1183" s="15" t="s">
        <v>70</v>
      </c>
      <c r="J1183" s="15" t="s">
        <v>70</v>
      </c>
      <c r="K1183" s="15" t="s">
        <v>70</v>
      </c>
      <c r="L1183" s="15" t="s">
        <v>70</v>
      </c>
      <c r="M1183" s="15" t="s">
        <v>70</v>
      </c>
      <c r="N1183" s="15" t="s">
        <v>71</v>
      </c>
      <c r="O1183" s="15" t="s">
        <v>70</v>
      </c>
      <c r="P1183" s="15" t="s">
        <v>69</v>
      </c>
      <c r="Q1183" s="6" t="str">
        <f t="shared" si="91"/>
        <v/>
      </c>
      <c r="R1183" s="1" t="str">
        <f t="shared" si="92"/>
        <v>Precio Regulado 2018</v>
      </c>
      <c r="U1183" s="5">
        <f t="shared" si="90"/>
        <v>1</v>
      </c>
      <c r="V1183" s="1" t="s">
        <v>71</v>
      </c>
      <c r="W1183" s="1" t="str">
        <f t="shared" si="93"/>
        <v>ok</v>
      </c>
    </row>
    <row r="1184" spans="1:23" ht="10.15" hidden="1" customHeight="1" x14ac:dyDescent="0.2">
      <c r="A1184" s="14">
        <f t="shared" si="94"/>
        <v>1181</v>
      </c>
      <c r="B1184" s="15" t="s">
        <v>2287</v>
      </c>
      <c r="C1184" s="15" t="s">
        <v>2288</v>
      </c>
      <c r="D1184" s="15">
        <v>4292.71</v>
      </c>
      <c r="E1184" s="16">
        <v>3426.7928884798284</v>
      </c>
      <c r="F1184" s="15" t="s">
        <v>79</v>
      </c>
      <c r="G1184" s="15" t="s">
        <v>70</v>
      </c>
      <c r="H1184" s="15" t="s">
        <v>80</v>
      </c>
      <c r="I1184" s="15" t="s">
        <v>70</v>
      </c>
      <c r="J1184" s="15" t="s">
        <v>70</v>
      </c>
      <c r="K1184" s="15" t="s">
        <v>70</v>
      </c>
      <c r="L1184" s="15" t="s">
        <v>70</v>
      </c>
      <c r="M1184" s="15" t="s">
        <v>70</v>
      </c>
      <c r="N1184" s="15" t="s">
        <v>80</v>
      </c>
      <c r="O1184" s="15" t="s">
        <v>70</v>
      </c>
      <c r="P1184" s="15" t="s">
        <v>79</v>
      </c>
      <c r="Q1184" s="6">
        <f t="shared" si="91"/>
        <v>-0.20171805491639816</v>
      </c>
      <c r="R1184" s="1" t="str">
        <f t="shared" si="92"/>
        <v>Estimado.rar</v>
      </c>
      <c r="U1184" s="5">
        <f t="shared" si="90"/>
        <v>1</v>
      </c>
      <c r="V1184" s="1" t="s">
        <v>5409</v>
      </c>
      <c r="W1184" s="1" t="str">
        <f t="shared" si="93"/>
        <v>ok</v>
      </c>
    </row>
    <row r="1185" spans="1:23" ht="20.45" hidden="1" customHeight="1" x14ac:dyDescent="0.2">
      <c r="A1185" s="14">
        <f t="shared" si="94"/>
        <v>1182</v>
      </c>
      <c r="B1185" s="15" t="s">
        <v>2289</v>
      </c>
      <c r="C1185" s="15" t="s">
        <v>2290</v>
      </c>
      <c r="D1185" s="15">
        <v>16926.150000000001</v>
      </c>
      <c r="E1185" s="16">
        <v>13511.839944776808</v>
      </c>
      <c r="F1185" s="15" t="s">
        <v>79</v>
      </c>
      <c r="G1185" s="15" t="s">
        <v>70</v>
      </c>
      <c r="H1185" s="15" t="s">
        <v>80</v>
      </c>
      <c r="I1185" s="15" t="s">
        <v>70</v>
      </c>
      <c r="J1185" s="15" t="s">
        <v>70</v>
      </c>
      <c r="K1185" s="15" t="s">
        <v>70</v>
      </c>
      <c r="L1185" s="15" t="s">
        <v>70</v>
      </c>
      <c r="M1185" s="15" t="s">
        <v>70</v>
      </c>
      <c r="N1185" s="15" t="s">
        <v>80</v>
      </c>
      <c r="O1185" s="15" t="s">
        <v>70</v>
      </c>
      <c r="P1185" s="15" t="s">
        <v>79</v>
      </c>
      <c r="Q1185" s="6">
        <f t="shared" si="91"/>
        <v>-0.20171805491639816</v>
      </c>
      <c r="R1185" s="1" t="str">
        <f t="shared" si="92"/>
        <v>Estimado.rar</v>
      </c>
      <c r="U1185" s="5">
        <f t="shared" si="90"/>
        <v>1</v>
      </c>
      <c r="V1185" s="1" t="s">
        <v>5409</v>
      </c>
      <c r="W1185" s="1" t="str">
        <f t="shared" si="93"/>
        <v>ok</v>
      </c>
    </row>
    <row r="1186" spans="1:23" ht="40.9" hidden="1" customHeight="1" x14ac:dyDescent="0.2">
      <c r="A1186" s="14">
        <f t="shared" si="94"/>
        <v>1183</v>
      </c>
      <c r="B1186" s="15" t="s">
        <v>2291</v>
      </c>
      <c r="C1186" s="15" t="s">
        <v>2292</v>
      </c>
      <c r="D1186" s="15">
        <v>3500</v>
      </c>
      <c r="E1186" s="16">
        <v>3500</v>
      </c>
      <c r="F1186" s="15" t="s">
        <v>60</v>
      </c>
      <c r="G1186" s="15" t="s">
        <v>2120</v>
      </c>
      <c r="H1186" s="15" t="s">
        <v>2121</v>
      </c>
      <c r="I1186" s="15" t="s">
        <v>2122</v>
      </c>
      <c r="J1186" s="15" t="s">
        <v>2122</v>
      </c>
      <c r="K1186" s="15" t="s">
        <v>2122</v>
      </c>
      <c r="L1186" s="15">
        <v>43100</v>
      </c>
      <c r="M1186" s="15" t="s">
        <v>70</v>
      </c>
      <c r="N1186" s="15" t="s">
        <v>65</v>
      </c>
      <c r="O1186" s="15" t="s">
        <v>2120</v>
      </c>
      <c r="P1186" s="15" t="s">
        <v>60</v>
      </c>
      <c r="Q1186" s="6">
        <f t="shared" si="91"/>
        <v>0</v>
      </c>
      <c r="R1186" s="1" t="str">
        <f t="shared" si="92"/>
        <v>PROPUESTO ELEC</v>
      </c>
      <c r="U1186" s="5">
        <f t="shared" si="90"/>
        <v>1</v>
      </c>
      <c r="V1186" s="1" t="s">
        <v>2121</v>
      </c>
      <c r="W1186" s="1" t="str">
        <f t="shared" si="93"/>
        <v>ok</v>
      </c>
    </row>
    <row r="1187" spans="1:23" ht="40.9" hidden="1" customHeight="1" x14ac:dyDescent="0.2">
      <c r="A1187" s="14">
        <f t="shared" si="94"/>
        <v>1184</v>
      </c>
      <c r="B1187" s="15" t="s">
        <v>2293</v>
      </c>
      <c r="C1187" s="15" t="s">
        <v>2294</v>
      </c>
      <c r="D1187" s="15">
        <v>2000</v>
      </c>
      <c r="E1187" s="16">
        <v>2000</v>
      </c>
      <c r="F1187" s="15" t="s">
        <v>60</v>
      </c>
      <c r="G1187" s="15" t="s">
        <v>2120</v>
      </c>
      <c r="H1187" s="15" t="s">
        <v>2121</v>
      </c>
      <c r="I1187" s="15" t="s">
        <v>2122</v>
      </c>
      <c r="J1187" s="15" t="s">
        <v>2122</v>
      </c>
      <c r="K1187" s="15" t="s">
        <v>2122</v>
      </c>
      <c r="L1187" s="15">
        <v>43100</v>
      </c>
      <c r="M1187" s="15" t="s">
        <v>70</v>
      </c>
      <c r="N1187" s="15" t="s">
        <v>65</v>
      </c>
      <c r="O1187" s="15" t="s">
        <v>2120</v>
      </c>
      <c r="P1187" s="15" t="s">
        <v>60</v>
      </c>
      <c r="Q1187" s="6">
        <f t="shared" si="91"/>
        <v>0</v>
      </c>
      <c r="R1187" s="1" t="str">
        <f t="shared" si="92"/>
        <v>PROPUESTO ELEC</v>
      </c>
      <c r="U1187" s="5">
        <f t="shared" si="90"/>
        <v>1</v>
      </c>
      <c r="V1187" s="1" t="s">
        <v>2121</v>
      </c>
      <c r="W1187" s="1" t="str">
        <f t="shared" si="93"/>
        <v>ok</v>
      </c>
    </row>
    <row r="1188" spans="1:23" ht="40.9" hidden="1" customHeight="1" x14ac:dyDescent="0.2">
      <c r="A1188" s="14">
        <f t="shared" si="94"/>
        <v>1185</v>
      </c>
      <c r="B1188" s="15" t="s">
        <v>2295</v>
      </c>
      <c r="C1188" s="15" t="s">
        <v>2296</v>
      </c>
      <c r="D1188" s="15">
        <v>2000</v>
      </c>
      <c r="E1188" s="16">
        <v>2000</v>
      </c>
      <c r="F1188" s="15" t="s">
        <v>60</v>
      </c>
      <c r="G1188" s="15" t="s">
        <v>2120</v>
      </c>
      <c r="H1188" s="15" t="s">
        <v>2121</v>
      </c>
      <c r="I1188" s="15" t="s">
        <v>2122</v>
      </c>
      <c r="J1188" s="15" t="s">
        <v>2122</v>
      </c>
      <c r="K1188" s="15" t="s">
        <v>2122</v>
      </c>
      <c r="L1188" s="15">
        <v>43100</v>
      </c>
      <c r="M1188" s="15" t="s">
        <v>70</v>
      </c>
      <c r="N1188" s="15" t="s">
        <v>65</v>
      </c>
      <c r="O1188" s="15" t="s">
        <v>2120</v>
      </c>
      <c r="P1188" s="15" t="s">
        <v>60</v>
      </c>
      <c r="Q1188" s="6">
        <f t="shared" si="91"/>
        <v>0</v>
      </c>
      <c r="R1188" s="1" t="str">
        <f t="shared" si="92"/>
        <v>PROPUESTO ELEC</v>
      </c>
      <c r="U1188" s="5">
        <f t="shared" si="90"/>
        <v>1</v>
      </c>
      <c r="V1188" s="1" t="s">
        <v>2121</v>
      </c>
      <c r="W1188" s="1" t="str">
        <f t="shared" si="93"/>
        <v>ok</v>
      </c>
    </row>
    <row r="1189" spans="1:23" ht="40.9" hidden="1" customHeight="1" x14ac:dyDescent="0.2">
      <c r="A1189" s="14">
        <f t="shared" si="94"/>
        <v>1186</v>
      </c>
      <c r="B1189" s="15" t="s">
        <v>2297</v>
      </c>
      <c r="C1189" s="15" t="s">
        <v>2298</v>
      </c>
      <c r="D1189" s="15">
        <v>3500</v>
      </c>
      <c r="E1189" s="16">
        <v>3500</v>
      </c>
      <c r="F1189" s="15" t="s">
        <v>60</v>
      </c>
      <c r="G1189" s="15" t="s">
        <v>2120</v>
      </c>
      <c r="H1189" s="15" t="s">
        <v>2121</v>
      </c>
      <c r="I1189" s="15" t="s">
        <v>2122</v>
      </c>
      <c r="J1189" s="15" t="s">
        <v>2122</v>
      </c>
      <c r="K1189" s="15" t="s">
        <v>2122</v>
      </c>
      <c r="L1189" s="15">
        <v>43100</v>
      </c>
      <c r="M1189" s="15" t="s">
        <v>70</v>
      </c>
      <c r="N1189" s="15" t="s">
        <v>65</v>
      </c>
      <c r="O1189" s="15" t="s">
        <v>2120</v>
      </c>
      <c r="P1189" s="15" t="s">
        <v>60</v>
      </c>
      <c r="Q1189" s="6">
        <f t="shared" si="91"/>
        <v>0</v>
      </c>
      <c r="R1189" s="1" t="str">
        <f t="shared" si="92"/>
        <v>PROPUESTO ELEC</v>
      </c>
      <c r="U1189" s="5">
        <f t="shared" si="90"/>
        <v>1</v>
      </c>
      <c r="V1189" s="1" t="s">
        <v>2121</v>
      </c>
      <c r="W1189" s="1" t="str">
        <f t="shared" si="93"/>
        <v>ok</v>
      </c>
    </row>
    <row r="1190" spans="1:23" ht="10.15" hidden="1" customHeight="1" x14ac:dyDescent="0.2">
      <c r="A1190" s="14">
        <f t="shared" si="94"/>
        <v>1187</v>
      </c>
      <c r="B1190" s="15" t="s">
        <v>2299</v>
      </c>
      <c r="C1190" s="15" t="s">
        <v>2300</v>
      </c>
      <c r="D1190" s="15">
        <v>48.28</v>
      </c>
      <c r="E1190" s="16">
        <v>48.28</v>
      </c>
      <c r="F1190" s="15" t="s">
        <v>79</v>
      </c>
      <c r="G1190" s="15" t="s">
        <v>70</v>
      </c>
      <c r="H1190" s="15" t="s">
        <v>80</v>
      </c>
      <c r="I1190" s="15" t="s">
        <v>70</v>
      </c>
      <c r="J1190" s="15" t="s">
        <v>70</v>
      </c>
      <c r="K1190" s="15" t="s">
        <v>70</v>
      </c>
      <c r="L1190" s="15" t="s">
        <v>70</v>
      </c>
      <c r="M1190" s="15" t="s">
        <v>70</v>
      </c>
      <c r="N1190" s="15" t="s">
        <v>80</v>
      </c>
      <c r="O1190" s="15" t="s">
        <v>70</v>
      </c>
      <c r="P1190" s="15" t="s">
        <v>79</v>
      </c>
      <c r="Q1190" s="6">
        <f t="shared" si="91"/>
        <v>0</v>
      </c>
      <c r="R1190" s="1" t="str">
        <f t="shared" si="92"/>
        <v>Estimado.rar</v>
      </c>
      <c r="U1190" s="5">
        <f t="shared" si="90"/>
        <v>1</v>
      </c>
      <c r="V1190" s="1" t="s">
        <v>5409</v>
      </c>
      <c r="W1190" s="1" t="str">
        <f t="shared" si="93"/>
        <v>ok</v>
      </c>
    </row>
    <row r="1191" spans="1:23" ht="10.15" hidden="1" customHeight="1" x14ac:dyDescent="0.2">
      <c r="A1191" s="14">
        <f t="shared" si="94"/>
        <v>1188</v>
      </c>
      <c r="B1191" s="15" t="s">
        <v>2301</v>
      </c>
      <c r="C1191" s="15" t="s">
        <v>2302</v>
      </c>
      <c r="D1191" s="15">
        <v>77.66</v>
      </c>
      <c r="E1191" s="16">
        <v>56.11</v>
      </c>
      <c r="F1191" s="15" t="s">
        <v>79</v>
      </c>
      <c r="G1191" s="15" t="s">
        <v>70</v>
      </c>
      <c r="H1191" s="15" t="s">
        <v>80</v>
      </c>
      <c r="I1191" s="15" t="s">
        <v>70</v>
      </c>
      <c r="J1191" s="15" t="s">
        <v>70</v>
      </c>
      <c r="K1191" s="15" t="s">
        <v>70</v>
      </c>
      <c r="L1191" s="15" t="s">
        <v>70</v>
      </c>
      <c r="M1191" s="15" t="s">
        <v>70</v>
      </c>
      <c r="N1191" s="15" t="s">
        <v>80</v>
      </c>
      <c r="O1191" s="15" t="s">
        <v>70</v>
      </c>
      <c r="P1191" s="15" t="s">
        <v>79</v>
      </c>
      <c r="Q1191" s="6">
        <f t="shared" si="91"/>
        <v>-0.27749163018284828</v>
      </c>
      <c r="R1191" s="1" t="str">
        <f t="shared" si="92"/>
        <v>Estimado.rar</v>
      </c>
      <c r="U1191" s="5">
        <f t="shared" si="90"/>
        <v>1</v>
      </c>
      <c r="V1191" s="1" t="s">
        <v>5409</v>
      </c>
      <c r="W1191" s="1" t="str">
        <f t="shared" si="93"/>
        <v>ok</v>
      </c>
    </row>
    <row r="1192" spans="1:23" ht="10.15" hidden="1" customHeight="1" x14ac:dyDescent="0.2">
      <c r="A1192" s="14">
        <f t="shared" si="94"/>
        <v>1189</v>
      </c>
      <c r="B1192" s="15" t="s">
        <v>2303</v>
      </c>
      <c r="C1192" s="15" t="s">
        <v>2304</v>
      </c>
      <c r="D1192" s="15">
        <v>77.66</v>
      </c>
      <c r="E1192" s="16">
        <v>56.11</v>
      </c>
      <c r="F1192" s="15" t="s">
        <v>60</v>
      </c>
      <c r="G1192" s="15" t="s">
        <v>151</v>
      </c>
      <c r="H1192" s="15" t="s">
        <v>151</v>
      </c>
      <c r="I1192" s="15" t="s">
        <v>151</v>
      </c>
      <c r="J1192" s="15" t="s">
        <v>151</v>
      </c>
      <c r="K1192" s="15" t="s">
        <v>151</v>
      </c>
      <c r="L1192" s="15">
        <v>43434</v>
      </c>
      <c r="M1192" s="15" t="s">
        <v>70</v>
      </c>
      <c r="N1192" s="15" t="s">
        <v>65</v>
      </c>
      <c r="O1192" s="15" t="s">
        <v>151</v>
      </c>
      <c r="P1192" s="15" t="s">
        <v>60</v>
      </c>
      <c r="Q1192" s="6">
        <f t="shared" si="91"/>
        <v>-0.27749163018284828</v>
      </c>
      <c r="R1192" s="1" t="str">
        <f t="shared" si="92"/>
        <v>DGER-MEM</v>
      </c>
      <c r="U1192" s="5">
        <f t="shared" si="90"/>
        <v>1</v>
      </c>
      <c r="V1192" s="1" t="s">
        <v>151</v>
      </c>
      <c r="W1192" s="1" t="str">
        <f t="shared" si="93"/>
        <v>ok</v>
      </c>
    </row>
    <row r="1193" spans="1:23" ht="10.15" hidden="1" customHeight="1" x14ac:dyDescent="0.2">
      <c r="A1193" s="14">
        <f t="shared" si="94"/>
        <v>1190</v>
      </c>
      <c r="B1193" s="15" t="s">
        <v>2305</v>
      </c>
      <c r="C1193" s="15" t="s">
        <v>2306</v>
      </c>
      <c r="D1193" s="15">
        <v>109</v>
      </c>
      <c r="E1193" s="16">
        <v>64.19</v>
      </c>
      <c r="F1193" s="15" t="s">
        <v>60</v>
      </c>
      <c r="G1193" s="15" t="s">
        <v>151</v>
      </c>
      <c r="H1193" s="15" t="s">
        <v>151</v>
      </c>
      <c r="I1193" s="15" t="s">
        <v>151</v>
      </c>
      <c r="J1193" s="15" t="s">
        <v>151</v>
      </c>
      <c r="K1193" s="15" t="s">
        <v>151</v>
      </c>
      <c r="L1193" s="15">
        <v>43434</v>
      </c>
      <c r="M1193" s="15" t="s">
        <v>70</v>
      </c>
      <c r="N1193" s="15" t="s">
        <v>65</v>
      </c>
      <c r="O1193" s="15" t="s">
        <v>151</v>
      </c>
      <c r="P1193" s="15" t="s">
        <v>60</v>
      </c>
      <c r="Q1193" s="6">
        <f t="shared" si="91"/>
        <v>-0.4111009174311927</v>
      </c>
      <c r="R1193" s="1" t="str">
        <f t="shared" si="92"/>
        <v>DGER-MEM</v>
      </c>
      <c r="U1193" s="5">
        <f t="shared" si="90"/>
        <v>1</v>
      </c>
      <c r="V1193" s="1" t="s">
        <v>151</v>
      </c>
      <c r="W1193" s="1" t="str">
        <f t="shared" si="93"/>
        <v>ok</v>
      </c>
    </row>
    <row r="1194" spans="1:23" ht="10.15" hidden="1" customHeight="1" x14ac:dyDescent="0.2">
      <c r="A1194" s="14">
        <f t="shared" si="94"/>
        <v>1191</v>
      </c>
      <c r="B1194" s="15" t="s">
        <v>2307</v>
      </c>
      <c r="C1194" s="15" t="s">
        <v>2308</v>
      </c>
      <c r="D1194" s="15">
        <v>39.770000000000003</v>
      </c>
      <c r="E1194" s="16">
        <v>34.596455242212613</v>
      </c>
      <c r="F1194" s="15" t="s">
        <v>79</v>
      </c>
      <c r="G1194" s="15" t="s">
        <v>70</v>
      </c>
      <c r="H1194" s="15" t="s">
        <v>80</v>
      </c>
      <c r="I1194" s="15" t="s">
        <v>70</v>
      </c>
      <c r="J1194" s="15" t="s">
        <v>70</v>
      </c>
      <c r="K1194" s="15" t="s">
        <v>70</v>
      </c>
      <c r="L1194" s="15" t="s">
        <v>70</v>
      </c>
      <c r="M1194" s="15" t="s">
        <v>70</v>
      </c>
      <c r="N1194" s="15" t="s">
        <v>80</v>
      </c>
      <c r="O1194" s="15" t="s">
        <v>70</v>
      </c>
      <c r="P1194" s="15" t="s">
        <v>79</v>
      </c>
      <c r="Q1194" s="6">
        <f t="shared" si="91"/>
        <v>-0.13008661699239099</v>
      </c>
      <c r="R1194" s="1" t="str">
        <f t="shared" si="92"/>
        <v>Estimado.rar</v>
      </c>
      <c r="U1194" s="5">
        <f t="shared" si="90"/>
        <v>1</v>
      </c>
      <c r="V1194" s="1" t="s">
        <v>5409</v>
      </c>
      <c r="W1194" s="1" t="str">
        <f t="shared" si="93"/>
        <v>ok</v>
      </c>
    </row>
    <row r="1195" spans="1:23" ht="10.15" hidden="1" customHeight="1" x14ac:dyDescent="0.2">
      <c r="A1195" s="14">
        <f t="shared" si="94"/>
        <v>1192</v>
      </c>
      <c r="B1195" s="15" t="s">
        <v>2309</v>
      </c>
      <c r="C1195" s="15" t="s">
        <v>2310</v>
      </c>
      <c r="D1195" s="15">
        <v>41.37</v>
      </c>
      <c r="E1195" s="16">
        <v>35.988316655024782</v>
      </c>
      <c r="F1195" s="15" t="s">
        <v>79</v>
      </c>
      <c r="G1195" s="15" t="s">
        <v>70</v>
      </c>
      <c r="H1195" s="15" t="s">
        <v>80</v>
      </c>
      <c r="I1195" s="15" t="s">
        <v>70</v>
      </c>
      <c r="J1195" s="15" t="s">
        <v>70</v>
      </c>
      <c r="K1195" s="15" t="s">
        <v>70</v>
      </c>
      <c r="L1195" s="15" t="s">
        <v>70</v>
      </c>
      <c r="M1195" s="15" t="s">
        <v>70</v>
      </c>
      <c r="N1195" s="15" t="s">
        <v>80</v>
      </c>
      <c r="O1195" s="15" t="s">
        <v>70</v>
      </c>
      <c r="P1195" s="15" t="s">
        <v>79</v>
      </c>
      <c r="Q1195" s="6">
        <f t="shared" si="91"/>
        <v>-0.13008661699239099</v>
      </c>
      <c r="R1195" s="1" t="str">
        <f t="shared" si="92"/>
        <v>Estimado.rar</v>
      </c>
      <c r="U1195" s="5">
        <f t="shared" si="90"/>
        <v>1</v>
      </c>
      <c r="V1195" s="1" t="s">
        <v>5409</v>
      </c>
      <c r="W1195" s="1" t="str">
        <f t="shared" si="93"/>
        <v>ok</v>
      </c>
    </row>
    <row r="1196" spans="1:23" ht="20.45" hidden="1" customHeight="1" x14ac:dyDescent="0.2">
      <c r="A1196" s="14">
        <f t="shared" si="94"/>
        <v>1193</v>
      </c>
      <c r="B1196" s="15" t="s">
        <v>2311</v>
      </c>
      <c r="C1196" s="15" t="s">
        <v>2312</v>
      </c>
      <c r="D1196" s="15">
        <v>43.59</v>
      </c>
      <c r="E1196" s="16">
        <v>35.85</v>
      </c>
      <c r="F1196" s="15" t="s">
        <v>60</v>
      </c>
      <c r="G1196" s="15">
        <v>200</v>
      </c>
      <c r="H1196" s="15" t="s">
        <v>2313</v>
      </c>
      <c r="I1196" s="15" t="s">
        <v>84</v>
      </c>
      <c r="J1196" s="15" t="s">
        <v>848</v>
      </c>
      <c r="K1196" s="15" t="s">
        <v>2052</v>
      </c>
      <c r="L1196" s="15">
        <v>43045</v>
      </c>
      <c r="M1196" s="15" t="s">
        <v>2313</v>
      </c>
      <c r="N1196" s="15" t="s">
        <v>65</v>
      </c>
      <c r="O1196" s="15">
        <v>200</v>
      </c>
      <c r="P1196" s="15" t="s">
        <v>60</v>
      </c>
      <c r="Q1196" s="6">
        <f t="shared" si="91"/>
        <v>-0.17756366139022717</v>
      </c>
      <c r="R1196" s="1" t="str">
        <f t="shared" si="92"/>
        <v>CONTRATO N° 80-2017-ELPU-GG-ITECHENE</v>
      </c>
      <c r="U1196" s="5">
        <f t="shared" si="90"/>
        <v>1</v>
      </c>
      <c r="V1196" s="1" t="s">
        <v>2313</v>
      </c>
      <c r="W1196" s="1" t="str">
        <f t="shared" si="93"/>
        <v>ok</v>
      </c>
    </row>
    <row r="1197" spans="1:23" ht="20.45" hidden="1" customHeight="1" x14ac:dyDescent="0.2">
      <c r="A1197" s="14">
        <f t="shared" si="94"/>
        <v>1194</v>
      </c>
      <c r="B1197" s="15" t="s">
        <v>2314</v>
      </c>
      <c r="C1197" s="15" t="s">
        <v>2315</v>
      </c>
      <c r="D1197" s="15">
        <v>45.9</v>
      </c>
      <c r="E1197" s="16">
        <v>39.65</v>
      </c>
      <c r="F1197" s="15" t="s">
        <v>60</v>
      </c>
      <c r="G1197" s="15">
        <v>1000</v>
      </c>
      <c r="H1197" s="15" t="s">
        <v>2316</v>
      </c>
      <c r="I1197" s="15" t="s">
        <v>84</v>
      </c>
      <c r="J1197" s="15" t="s">
        <v>100</v>
      </c>
      <c r="K1197" s="15" t="s">
        <v>2052</v>
      </c>
      <c r="L1197" s="15">
        <v>43033</v>
      </c>
      <c r="M1197" s="15" t="s">
        <v>2316</v>
      </c>
      <c r="N1197" s="15" t="s">
        <v>65</v>
      </c>
      <c r="O1197" s="15">
        <v>1000</v>
      </c>
      <c r="P1197" s="15" t="s">
        <v>60</v>
      </c>
      <c r="Q1197" s="6">
        <f t="shared" si="91"/>
        <v>-0.13616557734204793</v>
      </c>
      <c r="R1197" s="1" t="str">
        <f t="shared" si="92"/>
        <v>CONTRATO AD-LO 096-2017-SEAL-ITECHENE</v>
      </c>
      <c r="U1197" s="5">
        <f t="shared" si="90"/>
        <v>1</v>
      </c>
      <c r="V1197" s="1" t="s">
        <v>2316</v>
      </c>
      <c r="W1197" s="1" t="str">
        <f t="shared" si="93"/>
        <v>ok</v>
      </c>
    </row>
    <row r="1198" spans="1:23" ht="20.45" hidden="1" customHeight="1" x14ac:dyDescent="0.2">
      <c r="A1198" s="14">
        <f t="shared" si="94"/>
        <v>1195</v>
      </c>
      <c r="B1198" s="15" t="s">
        <v>2317</v>
      </c>
      <c r="C1198" s="15" t="s">
        <v>2318</v>
      </c>
      <c r="D1198" s="15">
        <v>50.96</v>
      </c>
      <c r="E1198" s="16">
        <v>47.06</v>
      </c>
      <c r="F1198" s="15" t="s">
        <v>60</v>
      </c>
      <c r="G1198" s="15">
        <v>1500</v>
      </c>
      <c r="H1198" s="15" t="s">
        <v>2313</v>
      </c>
      <c r="I1198" s="15" t="s">
        <v>84</v>
      </c>
      <c r="J1198" s="15" t="s">
        <v>848</v>
      </c>
      <c r="K1198" s="15" t="s">
        <v>2052</v>
      </c>
      <c r="L1198" s="15">
        <v>43045</v>
      </c>
      <c r="M1198" s="15" t="s">
        <v>2313</v>
      </c>
      <c r="N1198" s="15" t="s">
        <v>65</v>
      </c>
      <c r="O1198" s="15">
        <v>1500</v>
      </c>
      <c r="P1198" s="15" t="s">
        <v>60</v>
      </c>
      <c r="Q1198" s="6">
        <f t="shared" si="91"/>
        <v>-7.6530612244897878E-2</v>
      </c>
      <c r="R1198" s="1" t="str">
        <f t="shared" si="92"/>
        <v>CONTRATO N° 80-2017-ELPU-GG-ITECHENE</v>
      </c>
      <c r="U1198" s="5">
        <f t="shared" si="90"/>
        <v>1</v>
      </c>
      <c r="V1198" s="1" t="s">
        <v>2313</v>
      </c>
      <c r="W1198" s="1" t="str">
        <f t="shared" si="93"/>
        <v>ok</v>
      </c>
    </row>
    <row r="1199" spans="1:23" ht="20.45" hidden="1" customHeight="1" x14ac:dyDescent="0.2">
      <c r="A1199" s="14">
        <f t="shared" si="94"/>
        <v>1196</v>
      </c>
      <c r="B1199" s="15" t="s">
        <v>2319</v>
      </c>
      <c r="C1199" s="15" t="s">
        <v>2320</v>
      </c>
      <c r="D1199" s="15">
        <v>42.97</v>
      </c>
      <c r="E1199" s="16">
        <v>49.125435635792776</v>
      </c>
      <c r="F1199" s="15" t="s">
        <v>79</v>
      </c>
      <c r="G1199" s="15" t="s">
        <v>70</v>
      </c>
      <c r="H1199" s="15" t="s">
        <v>80</v>
      </c>
      <c r="I1199" s="15" t="s">
        <v>70</v>
      </c>
      <c r="J1199" s="15" t="s">
        <v>70</v>
      </c>
      <c r="K1199" s="15" t="s">
        <v>70</v>
      </c>
      <c r="L1199" s="15" t="s">
        <v>70</v>
      </c>
      <c r="M1199" s="15" t="s">
        <v>70</v>
      </c>
      <c r="N1199" s="15" t="s">
        <v>80</v>
      </c>
      <c r="O1199" s="15" t="s">
        <v>70</v>
      </c>
      <c r="P1199" s="15" t="s">
        <v>79</v>
      </c>
      <c r="Q1199" s="6">
        <f t="shared" si="91"/>
        <v>0.14324960753532179</v>
      </c>
      <c r="R1199" s="1" t="str">
        <f t="shared" si="92"/>
        <v>Estimado.rar</v>
      </c>
      <c r="U1199" s="5">
        <f t="shared" si="90"/>
        <v>1</v>
      </c>
      <c r="V1199" s="1" t="s">
        <v>5409</v>
      </c>
      <c r="W1199" s="1" t="str">
        <f t="shared" si="93"/>
        <v>ok</v>
      </c>
    </row>
    <row r="1200" spans="1:23" ht="20.45" hidden="1" customHeight="1" x14ac:dyDescent="0.2">
      <c r="A1200" s="14">
        <f t="shared" si="94"/>
        <v>1197</v>
      </c>
      <c r="B1200" s="15" t="s">
        <v>2321</v>
      </c>
      <c r="C1200" s="15" t="s">
        <v>2322</v>
      </c>
      <c r="D1200" s="15">
        <v>45.63</v>
      </c>
      <c r="E1200" s="16">
        <v>52.166479591836733</v>
      </c>
      <c r="F1200" s="15" t="s">
        <v>79</v>
      </c>
      <c r="G1200" s="15" t="s">
        <v>70</v>
      </c>
      <c r="H1200" s="15" t="s">
        <v>80</v>
      </c>
      <c r="I1200" s="15" t="s">
        <v>70</v>
      </c>
      <c r="J1200" s="15" t="s">
        <v>70</v>
      </c>
      <c r="K1200" s="15" t="s">
        <v>70</v>
      </c>
      <c r="L1200" s="15" t="s">
        <v>70</v>
      </c>
      <c r="M1200" s="15" t="s">
        <v>70</v>
      </c>
      <c r="N1200" s="15" t="s">
        <v>80</v>
      </c>
      <c r="O1200" s="15" t="s">
        <v>70</v>
      </c>
      <c r="P1200" s="15" t="s">
        <v>79</v>
      </c>
      <c r="Q1200" s="6">
        <f t="shared" si="91"/>
        <v>0.14324960753532179</v>
      </c>
      <c r="R1200" s="1" t="str">
        <f t="shared" si="92"/>
        <v>Estimado.rar</v>
      </c>
      <c r="U1200" s="5">
        <f t="shared" si="90"/>
        <v>1</v>
      </c>
      <c r="V1200" s="1" t="s">
        <v>5409</v>
      </c>
      <c r="W1200" s="1" t="str">
        <f t="shared" si="93"/>
        <v>ok</v>
      </c>
    </row>
    <row r="1201" spans="1:23" ht="20.45" hidden="1" customHeight="1" x14ac:dyDescent="0.2">
      <c r="A1201" s="14">
        <f t="shared" si="94"/>
        <v>1198</v>
      </c>
      <c r="B1201" s="15" t="s">
        <v>2323</v>
      </c>
      <c r="C1201" s="15" t="s">
        <v>2324</v>
      </c>
      <c r="D1201" s="15">
        <v>50.96</v>
      </c>
      <c r="E1201" s="16">
        <v>65.56</v>
      </c>
      <c r="F1201" s="15" t="s">
        <v>60</v>
      </c>
      <c r="G1201" s="15">
        <v>6</v>
      </c>
      <c r="H1201" s="15" t="s">
        <v>2325</v>
      </c>
      <c r="I1201" s="15" t="s">
        <v>62</v>
      </c>
      <c r="J1201" s="15" t="s">
        <v>89</v>
      </c>
      <c r="K1201" s="15" t="s">
        <v>2080</v>
      </c>
      <c r="L1201" s="15">
        <v>43273</v>
      </c>
      <c r="M1201" s="15" t="s">
        <v>2325</v>
      </c>
      <c r="N1201" s="15" t="s">
        <v>65</v>
      </c>
      <c r="O1201" s="15">
        <v>6</v>
      </c>
      <c r="P1201" s="15" t="s">
        <v>60</v>
      </c>
      <c r="Q1201" s="6">
        <f t="shared" si="91"/>
        <v>0.28649921507064358</v>
      </c>
      <c r="R1201" s="1" t="str">
        <f t="shared" si="92"/>
        <v>ORDEN DE COMPRA 4214000660-ELECTROWERKE</v>
      </c>
      <c r="U1201" s="5">
        <f t="shared" si="90"/>
        <v>1</v>
      </c>
      <c r="V1201" s="1" t="s">
        <v>2325</v>
      </c>
      <c r="W1201" s="1" t="str">
        <f t="shared" si="93"/>
        <v>ok</v>
      </c>
    </row>
    <row r="1202" spans="1:23" ht="20.45" hidden="1" customHeight="1" x14ac:dyDescent="0.2">
      <c r="A1202" s="14">
        <f t="shared" si="94"/>
        <v>1199</v>
      </c>
      <c r="B1202" s="15" t="s">
        <v>2326</v>
      </c>
      <c r="C1202" s="15" t="s">
        <v>2327</v>
      </c>
      <c r="D1202" s="15">
        <v>65</v>
      </c>
      <c r="E1202" s="16">
        <v>65</v>
      </c>
      <c r="F1202" s="15" t="s">
        <v>60</v>
      </c>
      <c r="G1202" s="15">
        <v>50</v>
      </c>
      <c r="H1202" s="15" t="s">
        <v>2328</v>
      </c>
      <c r="I1202" s="15" t="s">
        <v>62</v>
      </c>
      <c r="J1202" s="15" t="s">
        <v>63</v>
      </c>
      <c r="K1202" s="15" t="s">
        <v>173</v>
      </c>
      <c r="L1202" s="15">
        <v>42776</v>
      </c>
      <c r="M1202" s="15" t="s">
        <v>2328</v>
      </c>
      <c r="N1202" s="15" t="s">
        <v>65</v>
      </c>
      <c r="O1202" s="15">
        <v>50</v>
      </c>
      <c r="P1202" s="15" t="s">
        <v>60</v>
      </c>
      <c r="Q1202" s="6">
        <f t="shared" si="91"/>
        <v>0</v>
      </c>
      <c r="R1202" s="1" t="str">
        <f t="shared" si="92"/>
        <v>ELDU Orden de Compra OC-4105</v>
      </c>
      <c r="U1202" s="5">
        <f t="shared" si="90"/>
        <v>1</v>
      </c>
      <c r="V1202" s="1" t="s">
        <v>2328</v>
      </c>
      <c r="W1202" s="1" t="str">
        <f t="shared" si="93"/>
        <v>ok</v>
      </c>
    </row>
    <row r="1203" spans="1:23" ht="10.15" hidden="1" customHeight="1" x14ac:dyDescent="0.2">
      <c r="A1203" s="14">
        <f t="shared" si="94"/>
        <v>1200</v>
      </c>
      <c r="B1203" s="15" t="s">
        <v>2329</v>
      </c>
      <c r="C1203" s="15" t="s">
        <v>2330</v>
      </c>
      <c r="D1203" s="15">
        <v>156.11000000000001</v>
      </c>
      <c r="E1203" s="16">
        <v>156.11000000000001</v>
      </c>
      <c r="F1203" s="15" t="s">
        <v>60</v>
      </c>
      <c r="G1203" s="15">
        <v>575</v>
      </c>
      <c r="H1203" s="15" t="s">
        <v>2331</v>
      </c>
      <c r="I1203" s="15" t="s">
        <v>62</v>
      </c>
      <c r="J1203" s="15" t="s">
        <v>100</v>
      </c>
      <c r="K1203" s="15" t="s">
        <v>173</v>
      </c>
      <c r="L1203" s="15">
        <v>42779</v>
      </c>
      <c r="M1203" s="15" t="s">
        <v>2331</v>
      </c>
      <c r="N1203" s="15" t="s">
        <v>65</v>
      </c>
      <c r="O1203" s="15">
        <v>575</v>
      </c>
      <c r="P1203" s="15" t="s">
        <v>60</v>
      </c>
      <c r="Q1203" s="6">
        <f t="shared" si="91"/>
        <v>0</v>
      </c>
      <c r="R1203" s="1" t="str">
        <f t="shared" si="92"/>
        <v>SEAL Factura 001-0013978</v>
      </c>
      <c r="U1203" s="5">
        <f t="shared" si="90"/>
        <v>1</v>
      </c>
      <c r="V1203" s="1" t="s">
        <v>2331</v>
      </c>
      <c r="W1203" s="1" t="str">
        <f t="shared" si="93"/>
        <v>ok</v>
      </c>
    </row>
    <row r="1204" spans="1:23" ht="10.15" hidden="1" customHeight="1" x14ac:dyDescent="0.2">
      <c r="A1204" s="14">
        <f t="shared" si="94"/>
        <v>1201</v>
      </c>
      <c r="B1204" s="15" t="s">
        <v>2332</v>
      </c>
      <c r="C1204" s="15" t="s">
        <v>2333</v>
      </c>
      <c r="D1204" s="15">
        <v>178.41</v>
      </c>
      <c r="E1204" s="16">
        <v>178.41</v>
      </c>
      <c r="F1204" s="15" t="s">
        <v>79</v>
      </c>
      <c r="G1204" s="15" t="s">
        <v>70</v>
      </c>
      <c r="H1204" s="15" t="s">
        <v>80</v>
      </c>
      <c r="I1204" s="15" t="s">
        <v>70</v>
      </c>
      <c r="J1204" s="15" t="s">
        <v>70</v>
      </c>
      <c r="K1204" s="15" t="s">
        <v>70</v>
      </c>
      <c r="L1204" s="15" t="s">
        <v>70</v>
      </c>
      <c r="M1204" s="15" t="s">
        <v>70</v>
      </c>
      <c r="N1204" s="15" t="s">
        <v>80</v>
      </c>
      <c r="O1204" s="15" t="s">
        <v>70</v>
      </c>
      <c r="P1204" s="15" t="s">
        <v>79</v>
      </c>
      <c r="Q1204" s="6">
        <f t="shared" si="91"/>
        <v>0</v>
      </c>
      <c r="R1204" s="1" t="str">
        <f t="shared" si="92"/>
        <v>Estimado.rar</v>
      </c>
      <c r="U1204" s="5">
        <f t="shared" si="90"/>
        <v>1</v>
      </c>
      <c r="V1204" s="1" t="s">
        <v>5409</v>
      </c>
      <c r="W1204" s="1" t="str">
        <f t="shared" si="93"/>
        <v>ok</v>
      </c>
    </row>
    <row r="1205" spans="1:23" ht="40.9" hidden="1" customHeight="1" x14ac:dyDescent="0.2">
      <c r="A1205" s="14">
        <f t="shared" si="94"/>
        <v>1202</v>
      </c>
      <c r="B1205" s="15" t="s">
        <v>2334</v>
      </c>
      <c r="C1205" s="15" t="s">
        <v>2335</v>
      </c>
      <c r="D1205" s="15">
        <v>595</v>
      </c>
      <c r="E1205" s="16">
        <v>595</v>
      </c>
      <c r="F1205" s="15" t="s">
        <v>60</v>
      </c>
      <c r="G1205" s="15" t="s">
        <v>2120</v>
      </c>
      <c r="H1205" s="15" t="s">
        <v>2121</v>
      </c>
      <c r="I1205" s="15" t="s">
        <v>2122</v>
      </c>
      <c r="J1205" s="15" t="s">
        <v>2122</v>
      </c>
      <c r="K1205" s="15" t="s">
        <v>2122</v>
      </c>
      <c r="L1205" s="15">
        <v>43100</v>
      </c>
      <c r="M1205" s="15">
        <v>0</v>
      </c>
      <c r="N1205" s="15" t="s">
        <v>65</v>
      </c>
      <c r="O1205" s="15" t="s">
        <v>2120</v>
      </c>
      <c r="P1205" s="15" t="s">
        <v>60</v>
      </c>
      <c r="Q1205" s="6">
        <f t="shared" si="91"/>
        <v>0</v>
      </c>
      <c r="R1205" s="1" t="str">
        <f t="shared" si="92"/>
        <v>PROPUESTO ELEC</v>
      </c>
      <c r="U1205" s="5">
        <f t="shared" si="90"/>
        <v>1</v>
      </c>
      <c r="V1205" s="1" t="s">
        <v>2121</v>
      </c>
      <c r="W1205" s="1" t="str">
        <f t="shared" si="93"/>
        <v>ok</v>
      </c>
    </row>
    <row r="1206" spans="1:23" ht="40.9" hidden="1" customHeight="1" x14ac:dyDescent="0.2">
      <c r="A1206" s="14">
        <f t="shared" si="94"/>
        <v>1203</v>
      </c>
      <c r="B1206" s="15" t="s">
        <v>2336</v>
      </c>
      <c r="C1206" s="15" t="s">
        <v>2337</v>
      </c>
      <c r="D1206" s="15">
        <v>400</v>
      </c>
      <c r="E1206" s="16">
        <v>400</v>
      </c>
      <c r="F1206" s="15" t="s">
        <v>60</v>
      </c>
      <c r="G1206" s="15" t="s">
        <v>2120</v>
      </c>
      <c r="H1206" s="15" t="s">
        <v>2121</v>
      </c>
      <c r="I1206" s="15" t="s">
        <v>2122</v>
      </c>
      <c r="J1206" s="15" t="s">
        <v>2122</v>
      </c>
      <c r="K1206" s="15" t="s">
        <v>2122</v>
      </c>
      <c r="L1206" s="15">
        <v>43100</v>
      </c>
      <c r="M1206" s="15">
        <v>0</v>
      </c>
      <c r="N1206" s="15" t="s">
        <v>65</v>
      </c>
      <c r="O1206" s="15" t="s">
        <v>2120</v>
      </c>
      <c r="P1206" s="15" t="s">
        <v>60</v>
      </c>
      <c r="Q1206" s="6">
        <f t="shared" si="91"/>
        <v>0</v>
      </c>
      <c r="R1206" s="1" t="str">
        <f t="shared" si="92"/>
        <v>PROPUESTO ELEC</v>
      </c>
      <c r="U1206" s="5">
        <f t="shared" si="90"/>
        <v>1</v>
      </c>
      <c r="V1206" s="1" t="s">
        <v>2121</v>
      </c>
      <c r="W1206" s="1" t="str">
        <f t="shared" si="93"/>
        <v>ok</v>
      </c>
    </row>
    <row r="1207" spans="1:23" ht="40.9" hidden="1" customHeight="1" x14ac:dyDescent="0.2">
      <c r="A1207" s="14">
        <f t="shared" si="94"/>
        <v>1204</v>
      </c>
      <c r="B1207" s="15" t="s">
        <v>2338</v>
      </c>
      <c r="C1207" s="15" t="s">
        <v>2339</v>
      </c>
      <c r="D1207" s="15">
        <v>400</v>
      </c>
      <c r="E1207" s="16">
        <v>400</v>
      </c>
      <c r="F1207" s="15" t="s">
        <v>60</v>
      </c>
      <c r="G1207" s="15" t="s">
        <v>2120</v>
      </c>
      <c r="H1207" s="15" t="s">
        <v>2121</v>
      </c>
      <c r="I1207" s="15" t="s">
        <v>2122</v>
      </c>
      <c r="J1207" s="15" t="s">
        <v>2122</v>
      </c>
      <c r="K1207" s="15" t="s">
        <v>2122</v>
      </c>
      <c r="L1207" s="15">
        <v>43100</v>
      </c>
      <c r="M1207" s="15">
        <v>0</v>
      </c>
      <c r="N1207" s="15" t="s">
        <v>65</v>
      </c>
      <c r="O1207" s="15" t="s">
        <v>2120</v>
      </c>
      <c r="P1207" s="15" t="s">
        <v>60</v>
      </c>
      <c r="Q1207" s="6">
        <f t="shared" si="91"/>
        <v>0</v>
      </c>
      <c r="R1207" s="1" t="str">
        <f t="shared" si="92"/>
        <v>PROPUESTO ELEC</v>
      </c>
      <c r="U1207" s="5">
        <f t="shared" si="90"/>
        <v>1</v>
      </c>
      <c r="V1207" s="1" t="s">
        <v>2121</v>
      </c>
      <c r="W1207" s="1" t="str">
        <f t="shared" si="93"/>
        <v>ok</v>
      </c>
    </row>
    <row r="1208" spans="1:23" ht="40.9" hidden="1" customHeight="1" x14ac:dyDescent="0.2">
      <c r="A1208" s="14">
        <f t="shared" si="94"/>
        <v>1205</v>
      </c>
      <c r="B1208" s="15" t="s">
        <v>2340</v>
      </c>
      <c r="C1208" s="15" t="s">
        <v>2341</v>
      </c>
      <c r="D1208" s="15">
        <v>400</v>
      </c>
      <c r="E1208" s="16">
        <v>400</v>
      </c>
      <c r="F1208" s="15" t="s">
        <v>60</v>
      </c>
      <c r="G1208" s="15" t="s">
        <v>2120</v>
      </c>
      <c r="H1208" s="15" t="s">
        <v>2121</v>
      </c>
      <c r="I1208" s="15" t="s">
        <v>2122</v>
      </c>
      <c r="J1208" s="15" t="s">
        <v>2122</v>
      </c>
      <c r="K1208" s="15" t="s">
        <v>2122</v>
      </c>
      <c r="L1208" s="15">
        <v>43100</v>
      </c>
      <c r="M1208" s="15">
        <v>0</v>
      </c>
      <c r="N1208" s="15" t="s">
        <v>65</v>
      </c>
      <c r="O1208" s="15" t="s">
        <v>2120</v>
      </c>
      <c r="P1208" s="15" t="s">
        <v>60</v>
      </c>
      <c r="Q1208" s="6">
        <f t="shared" si="91"/>
        <v>0</v>
      </c>
      <c r="R1208" s="1" t="str">
        <f t="shared" si="92"/>
        <v>PROPUESTO ELEC</v>
      </c>
      <c r="U1208" s="5">
        <f t="shared" si="90"/>
        <v>1</v>
      </c>
      <c r="V1208" s="1" t="s">
        <v>2121</v>
      </c>
      <c r="W1208" s="1" t="str">
        <f t="shared" si="93"/>
        <v>ok</v>
      </c>
    </row>
    <row r="1209" spans="1:23" ht="20.45" hidden="1" customHeight="1" x14ac:dyDescent="0.2">
      <c r="A1209" s="14">
        <f t="shared" si="94"/>
        <v>1206</v>
      </c>
      <c r="B1209" s="15" t="s">
        <v>2342</v>
      </c>
      <c r="C1209" s="15" t="s">
        <v>2343</v>
      </c>
      <c r="D1209" s="15">
        <v>400</v>
      </c>
      <c r="E1209" s="16">
        <v>213.87</v>
      </c>
      <c r="F1209" s="15" t="s">
        <v>60</v>
      </c>
      <c r="G1209" s="15">
        <v>110</v>
      </c>
      <c r="H1209" s="15" t="s">
        <v>2325</v>
      </c>
      <c r="I1209" s="15" t="s">
        <v>62</v>
      </c>
      <c r="J1209" s="15" t="s">
        <v>89</v>
      </c>
      <c r="K1209" s="15" t="s">
        <v>2080</v>
      </c>
      <c r="L1209" s="15">
        <v>43273</v>
      </c>
      <c r="M1209" s="15" t="s">
        <v>2325</v>
      </c>
      <c r="N1209" s="15" t="s">
        <v>65</v>
      </c>
      <c r="O1209" s="15">
        <v>110</v>
      </c>
      <c r="P1209" s="15" t="s">
        <v>60</v>
      </c>
      <c r="Q1209" s="6">
        <f t="shared" si="91"/>
        <v>-0.46532499999999999</v>
      </c>
      <c r="R1209" s="1" t="str">
        <f t="shared" si="92"/>
        <v>ORDEN DE COMPRA 4214000660-ELECTROWERKE</v>
      </c>
      <c r="U1209" s="5">
        <f t="shared" si="90"/>
        <v>1</v>
      </c>
      <c r="V1209" s="1" t="s">
        <v>2325</v>
      </c>
      <c r="W1209" s="1" t="str">
        <f t="shared" si="93"/>
        <v>ok</v>
      </c>
    </row>
    <row r="1210" spans="1:23" ht="10.15" hidden="1" customHeight="1" x14ac:dyDescent="0.2">
      <c r="A1210" s="14">
        <f t="shared" si="94"/>
        <v>1207</v>
      </c>
      <c r="B1210" s="15" t="s">
        <v>2344</v>
      </c>
      <c r="C1210" s="15" t="s">
        <v>2345</v>
      </c>
      <c r="D1210" s="15">
        <v>9.16</v>
      </c>
      <c r="E1210" s="16">
        <v>4.4480904322268708</v>
      </c>
      <c r="F1210" s="15" t="s">
        <v>79</v>
      </c>
      <c r="G1210" s="15" t="s">
        <v>70</v>
      </c>
      <c r="H1210" s="15" t="s">
        <v>80</v>
      </c>
      <c r="I1210" s="15" t="s">
        <v>70</v>
      </c>
      <c r="J1210" s="15" t="s">
        <v>70</v>
      </c>
      <c r="K1210" s="15" t="s">
        <v>70</v>
      </c>
      <c r="L1210" s="15" t="s">
        <v>70</v>
      </c>
      <c r="M1210" s="15" t="s">
        <v>70</v>
      </c>
      <c r="N1210" s="15" t="s">
        <v>80</v>
      </c>
      <c r="O1210" s="15" t="s">
        <v>70</v>
      </c>
      <c r="P1210" s="15" t="s">
        <v>79</v>
      </c>
      <c r="Q1210" s="6">
        <f t="shared" si="91"/>
        <v>-0.51440060783549446</v>
      </c>
      <c r="R1210" s="1" t="str">
        <f t="shared" si="92"/>
        <v>Estimado.rar</v>
      </c>
      <c r="U1210" s="5">
        <f t="shared" si="90"/>
        <v>1</v>
      </c>
      <c r="V1210" s="1" t="s">
        <v>5409</v>
      </c>
      <c r="W1210" s="1" t="str">
        <f t="shared" si="93"/>
        <v>ok</v>
      </c>
    </row>
    <row r="1211" spans="1:23" ht="10.15" hidden="1" customHeight="1" x14ac:dyDescent="0.2">
      <c r="A1211" s="14">
        <f t="shared" si="94"/>
        <v>1208</v>
      </c>
      <c r="B1211" s="15" t="s">
        <v>2346</v>
      </c>
      <c r="C1211" s="15" t="s">
        <v>2347</v>
      </c>
      <c r="D1211" s="15">
        <v>55.27</v>
      </c>
      <c r="E1211" s="16">
        <v>26.839078404932224</v>
      </c>
      <c r="F1211" s="15" t="s">
        <v>79</v>
      </c>
      <c r="G1211" s="15" t="s">
        <v>70</v>
      </c>
      <c r="H1211" s="15" t="s">
        <v>80</v>
      </c>
      <c r="I1211" s="15" t="s">
        <v>70</v>
      </c>
      <c r="J1211" s="15" t="s">
        <v>70</v>
      </c>
      <c r="K1211" s="15" t="s">
        <v>70</v>
      </c>
      <c r="L1211" s="15" t="s">
        <v>70</v>
      </c>
      <c r="M1211" s="15" t="s">
        <v>70</v>
      </c>
      <c r="N1211" s="15" t="s">
        <v>80</v>
      </c>
      <c r="O1211" s="15" t="s">
        <v>70</v>
      </c>
      <c r="P1211" s="15" t="s">
        <v>79</v>
      </c>
      <c r="Q1211" s="6">
        <f t="shared" si="91"/>
        <v>-0.51440060783549446</v>
      </c>
      <c r="R1211" s="1" t="str">
        <f t="shared" si="92"/>
        <v>Estimado.rar</v>
      </c>
      <c r="U1211" s="5">
        <f t="shared" si="90"/>
        <v>1</v>
      </c>
      <c r="V1211" s="1" t="s">
        <v>5409</v>
      </c>
      <c r="W1211" s="1" t="str">
        <f t="shared" si="93"/>
        <v>ok</v>
      </c>
    </row>
    <row r="1212" spans="1:23" ht="10.15" hidden="1" customHeight="1" x14ac:dyDescent="0.2">
      <c r="A1212" s="14">
        <f t="shared" si="94"/>
        <v>1209</v>
      </c>
      <c r="B1212" s="15" t="s">
        <v>2348</v>
      </c>
      <c r="C1212" s="15" t="s">
        <v>2349</v>
      </c>
      <c r="D1212" s="15">
        <v>53.56</v>
      </c>
      <c r="E1212" s="16">
        <v>53.56</v>
      </c>
      <c r="F1212" s="15" t="s">
        <v>79</v>
      </c>
      <c r="G1212" s="15" t="s">
        <v>70</v>
      </c>
      <c r="H1212" s="15" t="s">
        <v>80</v>
      </c>
      <c r="I1212" s="15" t="s">
        <v>70</v>
      </c>
      <c r="J1212" s="15" t="s">
        <v>70</v>
      </c>
      <c r="K1212" s="15" t="s">
        <v>70</v>
      </c>
      <c r="L1212" s="15" t="s">
        <v>70</v>
      </c>
      <c r="M1212" s="15" t="s">
        <v>70</v>
      </c>
      <c r="N1212" s="15" t="s">
        <v>80</v>
      </c>
      <c r="O1212" s="15" t="s">
        <v>70</v>
      </c>
      <c r="P1212" s="15" t="s">
        <v>79</v>
      </c>
      <c r="Q1212" s="6">
        <f t="shared" si="91"/>
        <v>0</v>
      </c>
      <c r="R1212" s="1" t="str">
        <f t="shared" si="92"/>
        <v>Estimado.rar</v>
      </c>
      <c r="U1212" s="5">
        <f t="shared" si="90"/>
        <v>1</v>
      </c>
      <c r="V1212" s="1" t="s">
        <v>5409</v>
      </c>
      <c r="W1212" s="1" t="str">
        <f t="shared" si="93"/>
        <v>ok</v>
      </c>
    </row>
    <row r="1213" spans="1:23" ht="10.15" hidden="1" customHeight="1" x14ac:dyDescent="0.2">
      <c r="A1213" s="14">
        <f t="shared" si="94"/>
        <v>1210</v>
      </c>
      <c r="B1213" s="15" t="s">
        <v>2350</v>
      </c>
      <c r="C1213" s="15" t="s">
        <v>2351</v>
      </c>
      <c r="D1213" s="15">
        <v>185</v>
      </c>
      <c r="E1213" s="16">
        <v>185</v>
      </c>
      <c r="F1213" s="15" t="s">
        <v>79</v>
      </c>
      <c r="G1213" s="15" t="s">
        <v>70</v>
      </c>
      <c r="H1213" s="15" t="s">
        <v>80</v>
      </c>
      <c r="I1213" s="15" t="s">
        <v>70</v>
      </c>
      <c r="J1213" s="15" t="s">
        <v>70</v>
      </c>
      <c r="K1213" s="15" t="s">
        <v>70</v>
      </c>
      <c r="L1213" s="15" t="s">
        <v>70</v>
      </c>
      <c r="M1213" s="15" t="s">
        <v>70</v>
      </c>
      <c r="N1213" s="15" t="s">
        <v>80</v>
      </c>
      <c r="O1213" s="15" t="s">
        <v>70</v>
      </c>
      <c r="P1213" s="15" t="s">
        <v>79</v>
      </c>
      <c r="Q1213" s="6">
        <f t="shared" si="91"/>
        <v>0</v>
      </c>
      <c r="R1213" s="1" t="str">
        <f t="shared" si="92"/>
        <v>Estimado.rar</v>
      </c>
      <c r="U1213" s="5">
        <f t="shared" si="90"/>
        <v>1</v>
      </c>
      <c r="V1213" s="1" t="s">
        <v>5409</v>
      </c>
      <c r="W1213" s="1" t="str">
        <f t="shared" si="93"/>
        <v>ok</v>
      </c>
    </row>
    <row r="1214" spans="1:23" ht="10.15" hidden="1" customHeight="1" x14ac:dyDescent="0.2">
      <c r="A1214" s="14">
        <f t="shared" si="94"/>
        <v>1211</v>
      </c>
      <c r="B1214" s="15" t="s">
        <v>2352</v>
      </c>
      <c r="C1214" s="15" t="s">
        <v>2353</v>
      </c>
      <c r="D1214" s="15">
        <v>387.93</v>
      </c>
      <c r="E1214" s="16">
        <v>387.93</v>
      </c>
      <c r="F1214" s="15" t="s">
        <v>79</v>
      </c>
      <c r="G1214" s="15" t="s">
        <v>70</v>
      </c>
      <c r="H1214" s="15" t="s">
        <v>80</v>
      </c>
      <c r="I1214" s="15" t="s">
        <v>70</v>
      </c>
      <c r="J1214" s="15" t="s">
        <v>70</v>
      </c>
      <c r="K1214" s="15" t="s">
        <v>70</v>
      </c>
      <c r="L1214" s="15" t="s">
        <v>70</v>
      </c>
      <c r="M1214" s="15" t="s">
        <v>70</v>
      </c>
      <c r="N1214" s="15" t="s">
        <v>80</v>
      </c>
      <c r="O1214" s="15" t="s">
        <v>70</v>
      </c>
      <c r="P1214" s="15" t="s">
        <v>79</v>
      </c>
      <c r="Q1214" s="6">
        <f t="shared" si="91"/>
        <v>0</v>
      </c>
      <c r="R1214" s="1" t="str">
        <f t="shared" si="92"/>
        <v>Estimado.rar</v>
      </c>
      <c r="U1214" s="5">
        <f t="shared" si="90"/>
        <v>1</v>
      </c>
      <c r="V1214" s="1" t="s">
        <v>5409</v>
      </c>
      <c r="W1214" s="1" t="str">
        <f t="shared" si="93"/>
        <v>ok</v>
      </c>
    </row>
    <row r="1215" spans="1:23" ht="10.15" hidden="1" customHeight="1" x14ac:dyDescent="0.2">
      <c r="A1215" s="14">
        <f t="shared" si="94"/>
        <v>1212</v>
      </c>
      <c r="B1215" s="15" t="s">
        <v>2354</v>
      </c>
      <c r="C1215" s="15" t="s">
        <v>2355</v>
      </c>
      <c r="D1215" s="15">
        <v>45</v>
      </c>
      <c r="E1215" s="16">
        <v>45</v>
      </c>
      <c r="F1215" s="15" t="s">
        <v>79</v>
      </c>
      <c r="G1215" s="15" t="s">
        <v>70</v>
      </c>
      <c r="H1215" s="15" t="s">
        <v>80</v>
      </c>
      <c r="I1215" s="15" t="s">
        <v>70</v>
      </c>
      <c r="J1215" s="15" t="s">
        <v>70</v>
      </c>
      <c r="K1215" s="15" t="s">
        <v>70</v>
      </c>
      <c r="L1215" s="15" t="s">
        <v>70</v>
      </c>
      <c r="M1215" s="15" t="s">
        <v>70</v>
      </c>
      <c r="N1215" s="15" t="s">
        <v>80</v>
      </c>
      <c r="O1215" s="15" t="s">
        <v>70</v>
      </c>
      <c r="P1215" s="15" t="s">
        <v>79</v>
      </c>
      <c r="Q1215" s="6">
        <f t="shared" si="91"/>
        <v>0</v>
      </c>
      <c r="R1215" s="1" t="str">
        <f t="shared" si="92"/>
        <v>Estimado.rar</v>
      </c>
      <c r="U1215" s="5">
        <f t="shared" si="90"/>
        <v>1</v>
      </c>
      <c r="V1215" s="1" t="s">
        <v>5409</v>
      </c>
      <c r="W1215" s="1" t="str">
        <f t="shared" si="93"/>
        <v>ok</v>
      </c>
    </row>
    <row r="1216" spans="1:23" ht="10.15" hidden="1" customHeight="1" x14ac:dyDescent="0.2">
      <c r="A1216" s="14">
        <f t="shared" si="94"/>
        <v>1213</v>
      </c>
      <c r="B1216" s="15" t="s">
        <v>2356</v>
      </c>
      <c r="C1216" s="15" t="s">
        <v>2357</v>
      </c>
      <c r="D1216" s="15">
        <v>60.45</v>
      </c>
      <c r="E1216" s="16">
        <v>29.354483256344363</v>
      </c>
      <c r="F1216" s="15" t="s">
        <v>79</v>
      </c>
      <c r="G1216" s="15" t="s">
        <v>70</v>
      </c>
      <c r="H1216" s="15" t="s">
        <v>80</v>
      </c>
      <c r="I1216" s="15" t="s">
        <v>70</v>
      </c>
      <c r="J1216" s="15" t="s">
        <v>70</v>
      </c>
      <c r="K1216" s="15" t="s">
        <v>70</v>
      </c>
      <c r="L1216" s="15" t="s">
        <v>70</v>
      </c>
      <c r="M1216" s="15" t="s">
        <v>70</v>
      </c>
      <c r="N1216" s="15" t="s">
        <v>80</v>
      </c>
      <c r="O1216" s="15" t="s">
        <v>70</v>
      </c>
      <c r="P1216" s="15" t="s">
        <v>79</v>
      </c>
      <c r="Q1216" s="6">
        <f t="shared" si="91"/>
        <v>-0.51440060783549446</v>
      </c>
      <c r="R1216" s="1" t="str">
        <f t="shared" si="92"/>
        <v>Estimado.rar</v>
      </c>
      <c r="U1216" s="5">
        <f t="shared" si="90"/>
        <v>1</v>
      </c>
      <c r="V1216" s="1" t="s">
        <v>5409</v>
      </c>
      <c r="W1216" s="1" t="str">
        <f t="shared" si="93"/>
        <v>ok</v>
      </c>
    </row>
    <row r="1217" spans="1:23" ht="10.15" hidden="1" customHeight="1" x14ac:dyDescent="0.2">
      <c r="A1217" s="14">
        <f t="shared" si="94"/>
        <v>1214</v>
      </c>
      <c r="B1217" s="15" t="s">
        <v>2358</v>
      </c>
      <c r="C1217" s="15" t="s">
        <v>2359</v>
      </c>
      <c r="D1217" s="15">
        <v>70.84</v>
      </c>
      <c r="E1217" s="16">
        <v>34.399860940933571</v>
      </c>
      <c r="F1217" s="15" t="s">
        <v>79</v>
      </c>
      <c r="G1217" s="15" t="s">
        <v>70</v>
      </c>
      <c r="H1217" s="15" t="s">
        <v>80</v>
      </c>
      <c r="I1217" s="15" t="s">
        <v>70</v>
      </c>
      <c r="J1217" s="15" t="s">
        <v>70</v>
      </c>
      <c r="K1217" s="15" t="s">
        <v>70</v>
      </c>
      <c r="L1217" s="15" t="s">
        <v>70</v>
      </c>
      <c r="M1217" s="15" t="s">
        <v>70</v>
      </c>
      <c r="N1217" s="15" t="s">
        <v>80</v>
      </c>
      <c r="O1217" s="15" t="s">
        <v>70</v>
      </c>
      <c r="P1217" s="15" t="s">
        <v>79</v>
      </c>
      <c r="Q1217" s="6">
        <f t="shared" si="91"/>
        <v>-0.51440060783549457</v>
      </c>
      <c r="R1217" s="1" t="str">
        <f t="shared" si="92"/>
        <v>Estimado.rar</v>
      </c>
      <c r="U1217" s="5">
        <f t="shared" si="90"/>
        <v>1</v>
      </c>
      <c r="V1217" s="1" t="s">
        <v>5409</v>
      </c>
      <c r="W1217" s="1" t="str">
        <f t="shared" si="93"/>
        <v>ok</v>
      </c>
    </row>
    <row r="1218" spans="1:23" ht="10.15" hidden="1" customHeight="1" x14ac:dyDescent="0.2">
      <c r="A1218" s="14">
        <f t="shared" si="94"/>
        <v>1215</v>
      </c>
      <c r="B1218" s="15" t="s">
        <v>2360</v>
      </c>
      <c r="C1218" s="15" t="s">
        <v>2361</v>
      </c>
      <c r="D1218" s="15">
        <v>92.87</v>
      </c>
      <c r="E1218" s="16">
        <v>45.097615550317634</v>
      </c>
      <c r="F1218" s="15" t="s">
        <v>79</v>
      </c>
      <c r="G1218" s="15" t="s">
        <v>70</v>
      </c>
      <c r="H1218" s="15" t="s">
        <v>80</v>
      </c>
      <c r="I1218" s="15" t="s">
        <v>70</v>
      </c>
      <c r="J1218" s="15" t="s">
        <v>70</v>
      </c>
      <c r="K1218" s="15" t="s">
        <v>70</v>
      </c>
      <c r="L1218" s="15" t="s">
        <v>70</v>
      </c>
      <c r="M1218" s="15" t="s">
        <v>70</v>
      </c>
      <c r="N1218" s="15" t="s">
        <v>80</v>
      </c>
      <c r="O1218" s="15" t="s">
        <v>70</v>
      </c>
      <c r="P1218" s="15" t="s">
        <v>79</v>
      </c>
      <c r="Q1218" s="6">
        <f t="shared" si="91"/>
        <v>-0.51440060783549435</v>
      </c>
      <c r="R1218" s="1" t="str">
        <f t="shared" si="92"/>
        <v>Estimado.rar</v>
      </c>
      <c r="U1218" s="5">
        <f t="shared" si="90"/>
        <v>1</v>
      </c>
      <c r="V1218" s="1" t="s">
        <v>5409</v>
      </c>
      <c r="W1218" s="1" t="str">
        <f t="shared" si="93"/>
        <v>ok</v>
      </c>
    </row>
    <row r="1219" spans="1:23" ht="10.15" hidden="1" customHeight="1" x14ac:dyDescent="0.2">
      <c r="A1219" s="14">
        <f t="shared" si="94"/>
        <v>1216</v>
      </c>
      <c r="B1219" s="15" t="s">
        <v>2362</v>
      </c>
      <c r="C1219" s="15" t="s">
        <v>2363</v>
      </c>
      <c r="D1219" s="15">
        <v>121.56</v>
      </c>
      <c r="E1219" s="16">
        <v>59.029462111517297</v>
      </c>
      <c r="F1219" s="15" t="s">
        <v>79</v>
      </c>
      <c r="G1219" s="15" t="s">
        <v>70</v>
      </c>
      <c r="H1219" s="15" t="s">
        <v>80</v>
      </c>
      <c r="I1219" s="15" t="s">
        <v>70</v>
      </c>
      <c r="J1219" s="15" t="s">
        <v>70</v>
      </c>
      <c r="K1219" s="15" t="s">
        <v>70</v>
      </c>
      <c r="L1219" s="15" t="s">
        <v>70</v>
      </c>
      <c r="M1219" s="15" t="s">
        <v>70</v>
      </c>
      <c r="N1219" s="15" t="s">
        <v>80</v>
      </c>
      <c r="O1219" s="15" t="s">
        <v>70</v>
      </c>
      <c r="P1219" s="15" t="s">
        <v>79</v>
      </c>
      <c r="Q1219" s="6">
        <f t="shared" si="91"/>
        <v>-0.51440060783549446</v>
      </c>
      <c r="R1219" s="1" t="str">
        <f t="shared" si="92"/>
        <v>Estimado.rar</v>
      </c>
      <c r="U1219" s="5">
        <f t="shared" ref="U1219:U1282" si="95">+COUNTIF($B$3:$B$2641,B1219)</f>
        <v>1</v>
      </c>
      <c r="V1219" s="1" t="s">
        <v>5409</v>
      </c>
      <c r="W1219" s="1" t="str">
        <f t="shared" si="93"/>
        <v>ok</v>
      </c>
    </row>
    <row r="1220" spans="1:23" ht="10.15" hidden="1" customHeight="1" x14ac:dyDescent="0.2">
      <c r="A1220" s="14">
        <f t="shared" si="94"/>
        <v>1217</v>
      </c>
      <c r="B1220" s="15" t="s">
        <v>2364</v>
      </c>
      <c r="C1220" s="15" t="s">
        <v>2365</v>
      </c>
      <c r="D1220" s="15">
        <v>132.61000000000001</v>
      </c>
      <c r="E1220" s="16">
        <v>64.395335394935088</v>
      </c>
      <c r="F1220" s="15" t="s">
        <v>79</v>
      </c>
      <c r="G1220" s="15" t="s">
        <v>70</v>
      </c>
      <c r="H1220" s="15" t="s">
        <v>80</v>
      </c>
      <c r="I1220" s="15" t="s">
        <v>70</v>
      </c>
      <c r="J1220" s="15" t="s">
        <v>70</v>
      </c>
      <c r="K1220" s="15" t="s">
        <v>70</v>
      </c>
      <c r="L1220" s="15" t="s">
        <v>70</v>
      </c>
      <c r="M1220" s="15" t="s">
        <v>70</v>
      </c>
      <c r="N1220" s="15" t="s">
        <v>80</v>
      </c>
      <c r="O1220" s="15" t="s">
        <v>70</v>
      </c>
      <c r="P1220" s="15" t="s">
        <v>79</v>
      </c>
      <c r="Q1220" s="6">
        <f t="shared" ref="Q1220:Q1283" si="96">+IFERROR(E1220/D1220-1,"")</f>
        <v>-0.51440060783549446</v>
      </c>
      <c r="R1220" s="1" t="str">
        <f t="shared" ref="R1220:R1283" si="97">+IF(N1220="Sustento",H1220,IF(N1220="Precio regulado 2018",N1220,IF(N1220="Estimado","Estimado.rar",N1220)))</f>
        <v>Estimado.rar</v>
      </c>
      <c r="U1220" s="5">
        <f t="shared" si="95"/>
        <v>1</v>
      </c>
      <c r="V1220" s="1" t="s">
        <v>5409</v>
      </c>
      <c r="W1220" s="1" t="str">
        <f t="shared" ref="W1220:W1283" si="98">+IF(R1220=V1220,"ok","revisamos")</f>
        <v>ok</v>
      </c>
    </row>
    <row r="1221" spans="1:23" ht="10.15" hidden="1" customHeight="1" x14ac:dyDescent="0.2">
      <c r="A1221" s="14">
        <f t="shared" ref="A1221:A1284" si="99">+A1220+1</f>
        <v>1218</v>
      </c>
      <c r="B1221" s="15" t="s">
        <v>2366</v>
      </c>
      <c r="C1221" s="15" t="s">
        <v>2367</v>
      </c>
      <c r="D1221" s="15">
        <v>53.9</v>
      </c>
      <c r="E1221" s="16">
        <v>26.173807237666846</v>
      </c>
      <c r="F1221" s="15" t="s">
        <v>79</v>
      </c>
      <c r="G1221" s="15" t="s">
        <v>70</v>
      </c>
      <c r="H1221" s="15" t="s">
        <v>80</v>
      </c>
      <c r="I1221" s="15" t="s">
        <v>70</v>
      </c>
      <c r="J1221" s="15" t="s">
        <v>70</v>
      </c>
      <c r="K1221" s="15" t="s">
        <v>70</v>
      </c>
      <c r="L1221" s="15" t="s">
        <v>70</v>
      </c>
      <c r="M1221" s="15" t="s">
        <v>70</v>
      </c>
      <c r="N1221" s="15" t="s">
        <v>80</v>
      </c>
      <c r="O1221" s="15" t="s">
        <v>70</v>
      </c>
      <c r="P1221" s="15" t="s">
        <v>79</v>
      </c>
      <c r="Q1221" s="6">
        <f t="shared" si="96"/>
        <v>-0.51440060783549457</v>
      </c>
      <c r="R1221" s="1" t="str">
        <f t="shared" si="97"/>
        <v>Estimado.rar</v>
      </c>
      <c r="U1221" s="5">
        <f t="shared" si="95"/>
        <v>1</v>
      </c>
      <c r="V1221" s="1" t="s">
        <v>5409</v>
      </c>
      <c r="W1221" s="1" t="str">
        <f t="shared" si="98"/>
        <v>ok</v>
      </c>
    </row>
    <row r="1222" spans="1:23" ht="10.15" hidden="1" customHeight="1" x14ac:dyDescent="0.2">
      <c r="A1222" s="14">
        <f t="shared" si="99"/>
        <v>1219</v>
      </c>
      <c r="B1222" s="15" t="s">
        <v>2368</v>
      </c>
      <c r="C1222" s="15" t="s">
        <v>2369</v>
      </c>
      <c r="D1222" s="15">
        <v>56.12</v>
      </c>
      <c r="E1222" s="16">
        <v>27.25183788827205</v>
      </c>
      <c r="F1222" s="15" t="s">
        <v>79</v>
      </c>
      <c r="G1222" s="15" t="s">
        <v>70</v>
      </c>
      <c r="H1222" s="15" t="s">
        <v>80</v>
      </c>
      <c r="I1222" s="15" t="s">
        <v>70</v>
      </c>
      <c r="J1222" s="15" t="s">
        <v>70</v>
      </c>
      <c r="K1222" s="15" t="s">
        <v>70</v>
      </c>
      <c r="L1222" s="15" t="s">
        <v>70</v>
      </c>
      <c r="M1222" s="15" t="s">
        <v>70</v>
      </c>
      <c r="N1222" s="15" t="s">
        <v>80</v>
      </c>
      <c r="O1222" s="15" t="s">
        <v>70</v>
      </c>
      <c r="P1222" s="15" t="s">
        <v>79</v>
      </c>
      <c r="Q1222" s="6">
        <f t="shared" si="96"/>
        <v>-0.51440060783549446</v>
      </c>
      <c r="R1222" s="1" t="str">
        <f t="shared" si="97"/>
        <v>Estimado.rar</v>
      </c>
      <c r="U1222" s="5">
        <f t="shared" si="95"/>
        <v>1</v>
      </c>
      <c r="V1222" s="1" t="s">
        <v>5409</v>
      </c>
      <c r="W1222" s="1" t="str">
        <f t="shared" si="98"/>
        <v>ok</v>
      </c>
    </row>
    <row r="1223" spans="1:23" ht="10.15" hidden="1" customHeight="1" x14ac:dyDescent="0.2">
      <c r="A1223" s="14">
        <f t="shared" si="99"/>
        <v>1220</v>
      </c>
      <c r="B1223" s="15" t="s">
        <v>2370</v>
      </c>
      <c r="C1223" s="15" t="s">
        <v>2371</v>
      </c>
      <c r="D1223" s="15">
        <v>104.11</v>
      </c>
      <c r="E1223" s="16">
        <v>50.555752718246673</v>
      </c>
      <c r="F1223" s="15" t="s">
        <v>79</v>
      </c>
      <c r="G1223" s="15" t="s">
        <v>70</v>
      </c>
      <c r="H1223" s="15" t="s">
        <v>80</v>
      </c>
      <c r="I1223" s="15" t="s">
        <v>70</v>
      </c>
      <c r="J1223" s="15" t="s">
        <v>70</v>
      </c>
      <c r="K1223" s="15" t="s">
        <v>70</v>
      </c>
      <c r="L1223" s="15" t="s">
        <v>70</v>
      </c>
      <c r="M1223" s="15" t="s">
        <v>70</v>
      </c>
      <c r="N1223" s="15" t="s">
        <v>80</v>
      </c>
      <c r="O1223" s="15" t="s">
        <v>70</v>
      </c>
      <c r="P1223" s="15" t="s">
        <v>79</v>
      </c>
      <c r="Q1223" s="6">
        <f t="shared" si="96"/>
        <v>-0.51440060783549446</v>
      </c>
      <c r="R1223" s="1" t="str">
        <f t="shared" si="97"/>
        <v>Estimado.rar</v>
      </c>
      <c r="U1223" s="5">
        <f t="shared" si="95"/>
        <v>1</v>
      </c>
      <c r="V1223" s="1" t="s">
        <v>5409</v>
      </c>
      <c r="W1223" s="1" t="str">
        <f t="shared" si="98"/>
        <v>ok</v>
      </c>
    </row>
    <row r="1224" spans="1:23" ht="10.15" hidden="1" customHeight="1" x14ac:dyDescent="0.2">
      <c r="A1224" s="14">
        <f t="shared" si="99"/>
        <v>1221</v>
      </c>
      <c r="B1224" s="15" t="s">
        <v>2372</v>
      </c>
      <c r="C1224" s="15" t="s">
        <v>2373</v>
      </c>
      <c r="D1224" s="15">
        <v>145.58000000000001</v>
      </c>
      <c r="E1224" s="16">
        <v>70.69355951130872</v>
      </c>
      <c r="F1224" s="15" t="s">
        <v>79</v>
      </c>
      <c r="G1224" s="15" t="s">
        <v>70</v>
      </c>
      <c r="H1224" s="15" t="s">
        <v>80</v>
      </c>
      <c r="I1224" s="15" t="s">
        <v>70</v>
      </c>
      <c r="J1224" s="15" t="s">
        <v>70</v>
      </c>
      <c r="K1224" s="15" t="s">
        <v>70</v>
      </c>
      <c r="L1224" s="15" t="s">
        <v>70</v>
      </c>
      <c r="M1224" s="15" t="s">
        <v>70</v>
      </c>
      <c r="N1224" s="15" t="s">
        <v>80</v>
      </c>
      <c r="O1224" s="15" t="s">
        <v>70</v>
      </c>
      <c r="P1224" s="15" t="s">
        <v>79</v>
      </c>
      <c r="Q1224" s="6">
        <f t="shared" si="96"/>
        <v>-0.51440060783549446</v>
      </c>
      <c r="R1224" s="1" t="str">
        <f t="shared" si="97"/>
        <v>Estimado.rar</v>
      </c>
      <c r="U1224" s="5">
        <f t="shared" si="95"/>
        <v>1</v>
      </c>
      <c r="V1224" s="1" t="s">
        <v>5409</v>
      </c>
      <c r="W1224" s="1" t="str">
        <f t="shared" si="98"/>
        <v>ok</v>
      </c>
    </row>
    <row r="1225" spans="1:23" ht="10.15" hidden="1" customHeight="1" x14ac:dyDescent="0.2">
      <c r="A1225" s="14">
        <f t="shared" si="99"/>
        <v>1222</v>
      </c>
      <c r="B1225" s="15" t="s">
        <v>2374</v>
      </c>
      <c r="C1225" s="15" t="s">
        <v>2375</v>
      </c>
      <c r="D1225" s="15">
        <v>51.99</v>
      </c>
      <c r="E1225" s="16">
        <v>26.87</v>
      </c>
      <c r="F1225" s="15" t="s">
        <v>60</v>
      </c>
      <c r="G1225" s="15">
        <v>1500</v>
      </c>
      <c r="H1225" s="15" t="s">
        <v>2376</v>
      </c>
      <c r="I1225" s="15" t="s">
        <v>62</v>
      </c>
      <c r="J1225" s="15" t="s">
        <v>2377</v>
      </c>
      <c r="K1225" s="15" t="s">
        <v>1055</v>
      </c>
      <c r="L1225" s="15">
        <v>43068</v>
      </c>
      <c r="M1225" s="15" t="s">
        <v>2376</v>
      </c>
      <c r="N1225" s="15" t="s">
        <v>65</v>
      </c>
      <c r="O1225" s="15">
        <v>1500</v>
      </c>
      <c r="P1225" s="15" t="s">
        <v>60</v>
      </c>
      <c r="Q1225" s="6">
        <f t="shared" si="96"/>
        <v>-0.48316984035391419</v>
      </c>
      <c r="R1225" s="1" t="str">
        <f t="shared" si="97"/>
        <v>FACTURA F529-00013326-TECSUR</v>
      </c>
      <c r="U1225" s="5">
        <f t="shared" si="95"/>
        <v>1</v>
      </c>
      <c r="V1225" s="1" t="s">
        <v>2376</v>
      </c>
      <c r="W1225" s="1" t="str">
        <f t="shared" si="98"/>
        <v>ok</v>
      </c>
    </row>
    <row r="1226" spans="1:23" ht="10.15" hidden="1" customHeight="1" x14ac:dyDescent="0.2">
      <c r="A1226" s="14">
        <f t="shared" si="99"/>
        <v>1223</v>
      </c>
      <c r="B1226" s="15" t="s">
        <v>2378</v>
      </c>
      <c r="C1226" s="15" t="s">
        <v>2379</v>
      </c>
      <c r="D1226" s="15">
        <v>58.09</v>
      </c>
      <c r="E1226" s="16">
        <v>30.067843572774471</v>
      </c>
      <c r="F1226" s="15" t="s">
        <v>79</v>
      </c>
      <c r="G1226" s="15" t="s">
        <v>70</v>
      </c>
      <c r="H1226" s="15" t="s">
        <v>80</v>
      </c>
      <c r="I1226" s="15" t="s">
        <v>70</v>
      </c>
      <c r="J1226" s="15" t="s">
        <v>70</v>
      </c>
      <c r="K1226" s="15" t="s">
        <v>70</v>
      </c>
      <c r="L1226" s="15" t="s">
        <v>70</v>
      </c>
      <c r="M1226" s="15" t="s">
        <v>70</v>
      </c>
      <c r="N1226" s="15" t="s">
        <v>80</v>
      </c>
      <c r="O1226" s="15" t="s">
        <v>70</v>
      </c>
      <c r="P1226" s="15" t="s">
        <v>79</v>
      </c>
      <c r="Q1226" s="6">
        <f t="shared" si="96"/>
        <v>-0.48239208860777294</v>
      </c>
      <c r="R1226" s="1" t="str">
        <f t="shared" si="97"/>
        <v>Estimado.rar</v>
      </c>
      <c r="U1226" s="5">
        <f t="shared" si="95"/>
        <v>1</v>
      </c>
      <c r="V1226" s="1" t="s">
        <v>5409</v>
      </c>
      <c r="W1226" s="1" t="str">
        <f t="shared" si="98"/>
        <v>ok</v>
      </c>
    </row>
    <row r="1227" spans="1:23" ht="10.15" hidden="1" customHeight="1" x14ac:dyDescent="0.2">
      <c r="A1227" s="14">
        <f t="shared" si="99"/>
        <v>1224</v>
      </c>
      <c r="B1227" s="15" t="s">
        <v>2380</v>
      </c>
      <c r="C1227" s="15" t="s">
        <v>2381</v>
      </c>
      <c r="D1227" s="15">
        <v>112.77</v>
      </c>
      <c r="E1227" s="16">
        <v>59.87</v>
      </c>
      <c r="F1227" s="15" t="s">
        <v>60</v>
      </c>
      <c r="G1227" s="15">
        <v>660</v>
      </c>
      <c r="H1227" s="15" t="s">
        <v>2382</v>
      </c>
      <c r="I1227" s="15" t="s">
        <v>62</v>
      </c>
      <c r="J1227" s="15" t="s">
        <v>167</v>
      </c>
      <c r="K1227" s="15" t="s">
        <v>168</v>
      </c>
      <c r="L1227" s="15">
        <v>43157</v>
      </c>
      <c r="M1227" s="15" t="s">
        <v>2382</v>
      </c>
      <c r="N1227" s="15" t="s">
        <v>65</v>
      </c>
      <c r="O1227" s="15">
        <v>660</v>
      </c>
      <c r="P1227" s="15" t="s">
        <v>60</v>
      </c>
      <c r="Q1227" s="6">
        <f t="shared" si="96"/>
        <v>-0.46909639088410038</v>
      </c>
      <c r="R1227" s="1" t="str">
        <f t="shared" si="97"/>
        <v>FACTURA F529-00014577-TECSUR</v>
      </c>
      <c r="U1227" s="5">
        <f t="shared" si="95"/>
        <v>1</v>
      </c>
      <c r="V1227" s="1" t="s">
        <v>2382</v>
      </c>
      <c r="W1227" s="1" t="str">
        <f t="shared" si="98"/>
        <v>ok</v>
      </c>
    </row>
    <row r="1228" spans="1:23" ht="20.45" hidden="1" customHeight="1" x14ac:dyDescent="0.2">
      <c r="A1228" s="14">
        <f t="shared" si="99"/>
        <v>1225</v>
      </c>
      <c r="B1228" s="15" t="s">
        <v>2383</v>
      </c>
      <c r="C1228" s="15" t="s">
        <v>2384</v>
      </c>
      <c r="D1228" s="15">
        <v>171.73</v>
      </c>
      <c r="E1228" s="16">
        <v>70.86</v>
      </c>
      <c r="F1228" s="15" t="s">
        <v>60</v>
      </c>
      <c r="G1228" s="15">
        <v>40</v>
      </c>
      <c r="H1228" s="15" t="s">
        <v>2385</v>
      </c>
      <c r="I1228" s="15" t="s">
        <v>62</v>
      </c>
      <c r="J1228" s="15" t="s">
        <v>246</v>
      </c>
      <c r="K1228" s="15" t="s">
        <v>1055</v>
      </c>
      <c r="L1228" s="15">
        <v>43214</v>
      </c>
      <c r="M1228" s="15" t="s">
        <v>2385</v>
      </c>
      <c r="N1228" s="15" t="s">
        <v>65</v>
      </c>
      <c r="O1228" s="15">
        <v>40</v>
      </c>
      <c r="P1228" s="15" t="s">
        <v>60</v>
      </c>
      <c r="Q1228" s="6">
        <f t="shared" si="96"/>
        <v>-0.5873755313573632</v>
      </c>
      <c r="R1228" s="1" t="str">
        <f t="shared" si="97"/>
        <v>ORDEN DE COMPRA 2214001112-TECSUR</v>
      </c>
      <c r="U1228" s="5">
        <f t="shared" si="95"/>
        <v>1</v>
      </c>
      <c r="V1228" s="1" t="s">
        <v>2385</v>
      </c>
      <c r="W1228" s="1" t="str">
        <f t="shared" si="98"/>
        <v>ok</v>
      </c>
    </row>
    <row r="1229" spans="1:23" ht="10.15" hidden="1" customHeight="1" x14ac:dyDescent="0.2">
      <c r="A1229" s="14">
        <f t="shared" si="99"/>
        <v>1226</v>
      </c>
      <c r="B1229" s="15" t="s">
        <v>2386</v>
      </c>
      <c r="C1229" s="15" t="s">
        <v>2387</v>
      </c>
      <c r="D1229" s="15">
        <v>273.27</v>
      </c>
      <c r="E1229" s="16">
        <v>111.7602551209466</v>
      </c>
      <c r="F1229" s="15" t="s">
        <v>79</v>
      </c>
      <c r="G1229" s="15" t="s">
        <v>70</v>
      </c>
      <c r="H1229" s="15" t="s">
        <v>80</v>
      </c>
      <c r="I1229" s="15" t="s">
        <v>70</v>
      </c>
      <c r="J1229" s="15" t="s">
        <v>70</v>
      </c>
      <c r="K1229" s="15" t="s">
        <v>70</v>
      </c>
      <c r="L1229" s="15" t="s">
        <v>70</v>
      </c>
      <c r="M1229" s="15" t="s">
        <v>70</v>
      </c>
      <c r="N1229" s="15" t="s">
        <v>80</v>
      </c>
      <c r="O1229" s="15" t="s">
        <v>70</v>
      </c>
      <c r="P1229" s="15" t="s">
        <v>79</v>
      </c>
      <c r="Q1229" s="6">
        <f t="shared" si="96"/>
        <v>-0.59102625564113653</v>
      </c>
      <c r="R1229" s="1" t="str">
        <f t="shared" si="97"/>
        <v>Estimado.rar</v>
      </c>
      <c r="U1229" s="5">
        <f t="shared" si="95"/>
        <v>1</v>
      </c>
      <c r="V1229" s="1" t="s">
        <v>5409</v>
      </c>
      <c r="W1229" s="1" t="str">
        <f t="shared" si="98"/>
        <v>ok</v>
      </c>
    </row>
    <row r="1230" spans="1:23" ht="10.15" hidden="1" customHeight="1" x14ac:dyDescent="0.2">
      <c r="A1230" s="14">
        <f t="shared" si="99"/>
        <v>1227</v>
      </c>
      <c r="B1230" s="15" t="s">
        <v>2388</v>
      </c>
      <c r="C1230" s="15" t="s">
        <v>2389</v>
      </c>
      <c r="D1230" s="15">
        <v>41.54</v>
      </c>
      <c r="E1230" s="16">
        <v>21.877309341393044</v>
      </c>
      <c r="F1230" s="15" t="s">
        <v>79</v>
      </c>
      <c r="G1230" s="15" t="s">
        <v>70</v>
      </c>
      <c r="H1230" s="15" t="s">
        <v>80</v>
      </c>
      <c r="I1230" s="15" t="s">
        <v>70</v>
      </c>
      <c r="J1230" s="15" t="s">
        <v>70</v>
      </c>
      <c r="K1230" s="15" t="s">
        <v>70</v>
      </c>
      <c r="L1230" s="15" t="s">
        <v>70</v>
      </c>
      <c r="M1230" s="15" t="s">
        <v>70</v>
      </c>
      <c r="N1230" s="15" t="s">
        <v>80</v>
      </c>
      <c r="O1230" s="15" t="s">
        <v>70</v>
      </c>
      <c r="P1230" s="15" t="s">
        <v>79</v>
      </c>
      <c r="Q1230" s="6">
        <f t="shared" si="96"/>
        <v>-0.47334354016867974</v>
      </c>
      <c r="R1230" s="1" t="str">
        <f t="shared" si="97"/>
        <v>Estimado.rar</v>
      </c>
      <c r="U1230" s="5">
        <f t="shared" si="95"/>
        <v>1</v>
      </c>
      <c r="V1230" s="1" t="s">
        <v>5409</v>
      </c>
      <c r="W1230" s="1" t="str">
        <f t="shared" si="98"/>
        <v>ok</v>
      </c>
    </row>
    <row r="1231" spans="1:23" ht="20.45" hidden="1" customHeight="1" x14ac:dyDescent="0.2">
      <c r="A1231" s="14">
        <f t="shared" si="99"/>
        <v>1228</v>
      </c>
      <c r="B1231" s="15" t="s">
        <v>2390</v>
      </c>
      <c r="C1231" s="15" t="s">
        <v>2391</v>
      </c>
      <c r="D1231" s="15" t="s">
        <v>68</v>
      </c>
      <c r="E1231" s="16">
        <v>0</v>
      </c>
      <c r="F1231" s="15" t="s">
        <v>69</v>
      </c>
      <c r="G1231" s="15" t="s">
        <v>70</v>
      </c>
      <c r="H1231" s="15" t="s">
        <v>2392</v>
      </c>
      <c r="I1231" s="15" t="s">
        <v>70</v>
      </c>
      <c r="J1231" s="15" t="s">
        <v>70</v>
      </c>
      <c r="K1231" s="15" t="s">
        <v>70</v>
      </c>
      <c r="L1231" s="15" t="s">
        <v>70</v>
      </c>
      <c r="M1231" s="15" t="s">
        <v>70</v>
      </c>
      <c r="N1231" s="15" t="s">
        <v>2393</v>
      </c>
      <c r="O1231" s="15" t="s">
        <v>70</v>
      </c>
      <c r="P1231" s="15" t="s">
        <v>69</v>
      </c>
      <c r="Q1231" s="6" t="str">
        <f t="shared" si="96"/>
        <v/>
      </c>
      <c r="R1231" s="1" t="str">
        <f t="shared" si="97"/>
        <v>Precio regulado 2012</v>
      </c>
      <c r="U1231" s="5">
        <f t="shared" si="95"/>
        <v>1</v>
      </c>
      <c r="V1231" s="1" t="s">
        <v>2393</v>
      </c>
      <c r="W1231" s="1" t="str">
        <f t="shared" si="98"/>
        <v>ok</v>
      </c>
    </row>
    <row r="1232" spans="1:23" ht="10.15" hidden="1" customHeight="1" x14ac:dyDescent="0.2">
      <c r="A1232" s="14">
        <f t="shared" si="99"/>
        <v>1229</v>
      </c>
      <c r="B1232" s="15" t="s">
        <v>2394</v>
      </c>
      <c r="C1232" s="15" t="s">
        <v>2395</v>
      </c>
      <c r="D1232" s="15">
        <v>463.13</v>
      </c>
      <c r="E1232" s="16">
        <v>224.89564649314744</v>
      </c>
      <c r="F1232" s="15" t="s">
        <v>79</v>
      </c>
      <c r="G1232" s="15" t="s">
        <v>70</v>
      </c>
      <c r="H1232" s="15" t="s">
        <v>80</v>
      </c>
      <c r="I1232" s="15" t="s">
        <v>70</v>
      </c>
      <c r="J1232" s="15" t="s">
        <v>70</v>
      </c>
      <c r="K1232" s="15" t="s">
        <v>70</v>
      </c>
      <c r="L1232" s="15" t="s">
        <v>70</v>
      </c>
      <c r="M1232" s="15" t="s">
        <v>70</v>
      </c>
      <c r="N1232" s="15" t="s">
        <v>80</v>
      </c>
      <c r="O1232" s="15" t="s">
        <v>70</v>
      </c>
      <c r="P1232" s="15" t="s">
        <v>79</v>
      </c>
      <c r="Q1232" s="6">
        <f t="shared" si="96"/>
        <v>-0.51440060783549446</v>
      </c>
      <c r="R1232" s="1" t="str">
        <f t="shared" si="97"/>
        <v>Estimado.rar</v>
      </c>
      <c r="U1232" s="5">
        <f t="shared" si="95"/>
        <v>1</v>
      </c>
      <c r="V1232" s="1" t="s">
        <v>5409</v>
      </c>
      <c r="W1232" s="1" t="str">
        <f t="shared" si="98"/>
        <v>ok</v>
      </c>
    </row>
    <row r="1233" spans="1:23" ht="10.15" hidden="1" customHeight="1" x14ac:dyDescent="0.2">
      <c r="A1233" s="14">
        <f t="shared" si="99"/>
        <v>1230</v>
      </c>
      <c r="B1233" s="15" t="s">
        <v>2396</v>
      </c>
      <c r="C1233" s="15" t="s">
        <v>2397</v>
      </c>
      <c r="D1233" s="15">
        <v>212.31</v>
      </c>
      <c r="E1233" s="16">
        <v>143.33000000000001</v>
      </c>
      <c r="F1233" s="15" t="s">
        <v>60</v>
      </c>
      <c r="G1233" s="15">
        <v>6</v>
      </c>
      <c r="H1233" s="15" t="s">
        <v>2398</v>
      </c>
      <c r="I1233" s="15" t="s">
        <v>62</v>
      </c>
      <c r="J1233" s="15" t="s">
        <v>93</v>
      </c>
      <c r="K1233" s="15" t="s">
        <v>2399</v>
      </c>
      <c r="L1233" s="15">
        <v>43042</v>
      </c>
      <c r="M1233" s="15" t="s">
        <v>2398</v>
      </c>
      <c r="N1233" s="15" t="s">
        <v>65</v>
      </c>
      <c r="O1233" s="15">
        <v>6</v>
      </c>
      <c r="P1233" s="15" t="s">
        <v>60</v>
      </c>
      <c r="Q1233" s="6">
        <f t="shared" si="96"/>
        <v>-0.3249022655550845</v>
      </c>
      <c r="R1233" s="1" t="str">
        <f t="shared" si="97"/>
        <v>FACTURA E001-10-AMAZONAS</v>
      </c>
      <c r="U1233" s="5">
        <f t="shared" si="95"/>
        <v>1</v>
      </c>
      <c r="V1233" s="1" t="s">
        <v>2398</v>
      </c>
      <c r="W1233" s="1" t="str">
        <f t="shared" si="98"/>
        <v>ok</v>
      </c>
    </row>
    <row r="1234" spans="1:23" ht="10.15" hidden="1" customHeight="1" x14ac:dyDescent="0.2">
      <c r="A1234" s="14">
        <f t="shared" si="99"/>
        <v>1231</v>
      </c>
      <c r="B1234" s="15" t="s">
        <v>2400</v>
      </c>
      <c r="C1234" s="15" t="s">
        <v>2401</v>
      </c>
      <c r="D1234" s="15">
        <v>236.87</v>
      </c>
      <c r="E1234" s="16">
        <v>115.02392802200643</v>
      </c>
      <c r="F1234" s="15" t="s">
        <v>79</v>
      </c>
      <c r="G1234" s="15" t="s">
        <v>70</v>
      </c>
      <c r="H1234" s="15" t="s">
        <v>80</v>
      </c>
      <c r="I1234" s="15" t="s">
        <v>70</v>
      </c>
      <c r="J1234" s="15" t="s">
        <v>70</v>
      </c>
      <c r="K1234" s="15" t="s">
        <v>70</v>
      </c>
      <c r="L1234" s="15" t="s">
        <v>70</v>
      </c>
      <c r="M1234" s="15" t="s">
        <v>70</v>
      </c>
      <c r="N1234" s="15" t="s">
        <v>80</v>
      </c>
      <c r="O1234" s="15" t="s">
        <v>70</v>
      </c>
      <c r="P1234" s="15" t="s">
        <v>79</v>
      </c>
      <c r="Q1234" s="6">
        <f t="shared" si="96"/>
        <v>-0.51440060783549446</v>
      </c>
      <c r="R1234" s="1" t="str">
        <f t="shared" si="97"/>
        <v>Estimado.rar</v>
      </c>
      <c r="U1234" s="5">
        <f t="shared" si="95"/>
        <v>1</v>
      </c>
      <c r="V1234" s="1" t="s">
        <v>5409</v>
      </c>
      <c r="W1234" s="1" t="str">
        <f t="shared" si="98"/>
        <v>ok</v>
      </c>
    </row>
    <row r="1235" spans="1:23" ht="10.15" hidden="1" customHeight="1" x14ac:dyDescent="0.2">
      <c r="A1235" s="14">
        <f t="shared" si="99"/>
        <v>1232</v>
      </c>
      <c r="B1235" s="15" t="s">
        <v>2402</v>
      </c>
      <c r="C1235" s="15" t="s">
        <v>2403</v>
      </c>
      <c r="D1235" s="15">
        <v>145.87</v>
      </c>
      <c r="E1235" s="16">
        <v>70.834383335036421</v>
      </c>
      <c r="F1235" s="15" t="s">
        <v>79</v>
      </c>
      <c r="G1235" s="15" t="s">
        <v>70</v>
      </c>
      <c r="H1235" s="15" t="s">
        <v>80</v>
      </c>
      <c r="I1235" s="15" t="s">
        <v>70</v>
      </c>
      <c r="J1235" s="15" t="s">
        <v>70</v>
      </c>
      <c r="K1235" s="15" t="s">
        <v>70</v>
      </c>
      <c r="L1235" s="15" t="s">
        <v>70</v>
      </c>
      <c r="M1235" s="15" t="s">
        <v>70</v>
      </c>
      <c r="N1235" s="15" t="s">
        <v>80</v>
      </c>
      <c r="O1235" s="15" t="s">
        <v>70</v>
      </c>
      <c r="P1235" s="15" t="s">
        <v>79</v>
      </c>
      <c r="Q1235" s="6">
        <f t="shared" si="96"/>
        <v>-0.51440060783549457</v>
      </c>
      <c r="R1235" s="1" t="str">
        <f t="shared" si="97"/>
        <v>Estimado.rar</v>
      </c>
      <c r="U1235" s="5">
        <f t="shared" si="95"/>
        <v>1</v>
      </c>
      <c r="V1235" s="1" t="s">
        <v>5409</v>
      </c>
      <c r="W1235" s="1" t="str">
        <f t="shared" si="98"/>
        <v>ok</v>
      </c>
    </row>
    <row r="1236" spans="1:23" ht="20.45" hidden="1" customHeight="1" x14ac:dyDescent="0.2">
      <c r="A1236" s="14">
        <f t="shared" si="99"/>
        <v>1233</v>
      </c>
      <c r="B1236" s="15" t="s">
        <v>2404</v>
      </c>
      <c r="C1236" s="15" t="s">
        <v>2405</v>
      </c>
      <c r="D1236" s="15" t="s">
        <v>68</v>
      </c>
      <c r="E1236" s="16">
        <v>0</v>
      </c>
      <c r="F1236" s="15" t="s">
        <v>69</v>
      </c>
      <c r="G1236" s="15" t="s">
        <v>70</v>
      </c>
      <c r="H1236" s="15" t="s">
        <v>2392</v>
      </c>
      <c r="I1236" s="15" t="s">
        <v>70</v>
      </c>
      <c r="J1236" s="15" t="s">
        <v>70</v>
      </c>
      <c r="K1236" s="15" t="s">
        <v>70</v>
      </c>
      <c r="L1236" s="15" t="s">
        <v>70</v>
      </c>
      <c r="M1236" s="15" t="s">
        <v>70</v>
      </c>
      <c r="N1236" s="15" t="s">
        <v>2393</v>
      </c>
      <c r="O1236" s="15" t="s">
        <v>70</v>
      </c>
      <c r="P1236" s="15" t="s">
        <v>69</v>
      </c>
      <c r="Q1236" s="6" t="str">
        <f t="shared" si="96"/>
        <v/>
      </c>
      <c r="R1236" s="1" t="str">
        <f t="shared" si="97"/>
        <v>Precio regulado 2012</v>
      </c>
      <c r="U1236" s="5">
        <f t="shared" si="95"/>
        <v>1</v>
      </c>
      <c r="V1236" s="1" t="s">
        <v>2393</v>
      </c>
      <c r="W1236" s="1" t="str">
        <f t="shared" si="98"/>
        <v>ok</v>
      </c>
    </row>
    <row r="1237" spans="1:23" ht="10.15" hidden="1" customHeight="1" x14ac:dyDescent="0.2">
      <c r="A1237" s="14">
        <f t="shared" si="99"/>
        <v>1234</v>
      </c>
      <c r="B1237" s="15" t="s">
        <v>2406</v>
      </c>
      <c r="C1237" s="15" t="s">
        <v>2407</v>
      </c>
      <c r="D1237" s="15">
        <v>249.35</v>
      </c>
      <c r="E1237" s="16">
        <v>121.08420843621946</v>
      </c>
      <c r="F1237" s="15" t="s">
        <v>79</v>
      </c>
      <c r="G1237" s="15" t="s">
        <v>70</v>
      </c>
      <c r="H1237" s="15" t="s">
        <v>80</v>
      </c>
      <c r="I1237" s="15" t="s">
        <v>70</v>
      </c>
      <c r="J1237" s="15" t="s">
        <v>70</v>
      </c>
      <c r="K1237" s="15" t="s">
        <v>70</v>
      </c>
      <c r="L1237" s="15" t="s">
        <v>70</v>
      </c>
      <c r="M1237" s="15" t="s">
        <v>70</v>
      </c>
      <c r="N1237" s="15" t="s">
        <v>80</v>
      </c>
      <c r="O1237" s="15" t="s">
        <v>70</v>
      </c>
      <c r="P1237" s="15" t="s">
        <v>79</v>
      </c>
      <c r="Q1237" s="6">
        <f t="shared" si="96"/>
        <v>-0.51440060783549446</v>
      </c>
      <c r="R1237" s="1" t="str">
        <f t="shared" si="97"/>
        <v>Estimado.rar</v>
      </c>
      <c r="U1237" s="5">
        <f t="shared" si="95"/>
        <v>1</v>
      </c>
      <c r="V1237" s="1" t="s">
        <v>5409</v>
      </c>
      <c r="W1237" s="1" t="str">
        <f t="shared" si="98"/>
        <v>ok</v>
      </c>
    </row>
    <row r="1238" spans="1:23" ht="10.15" hidden="1" customHeight="1" x14ac:dyDescent="0.2">
      <c r="A1238" s="14">
        <f t="shared" si="99"/>
        <v>1235</v>
      </c>
      <c r="B1238" s="15" t="s">
        <v>2408</v>
      </c>
      <c r="C1238" s="15" t="s">
        <v>2409</v>
      </c>
      <c r="D1238" s="15">
        <v>191.41</v>
      </c>
      <c r="E1238" s="16">
        <v>92.948579654208004</v>
      </c>
      <c r="F1238" s="15" t="s">
        <v>79</v>
      </c>
      <c r="G1238" s="15" t="s">
        <v>70</v>
      </c>
      <c r="H1238" s="15" t="s">
        <v>80</v>
      </c>
      <c r="I1238" s="15" t="s">
        <v>70</v>
      </c>
      <c r="J1238" s="15" t="s">
        <v>70</v>
      </c>
      <c r="K1238" s="15" t="s">
        <v>70</v>
      </c>
      <c r="L1238" s="15" t="s">
        <v>70</v>
      </c>
      <c r="M1238" s="15" t="s">
        <v>70</v>
      </c>
      <c r="N1238" s="15" t="s">
        <v>80</v>
      </c>
      <c r="O1238" s="15" t="s">
        <v>70</v>
      </c>
      <c r="P1238" s="15" t="s">
        <v>79</v>
      </c>
      <c r="Q1238" s="6">
        <f t="shared" si="96"/>
        <v>-0.51440060783549446</v>
      </c>
      <c r="R1238" s="1" t="str">
        <f t="shared" si="97"/>
        <v>Estimado.rar</v>
      </c>
      <c r="U1238" s="5">
        <f t="shared" si="95"/>
        <v>1</v>
      </c>
      <c r="V1238" s="1" t="s">
        <v>5409</v>
      </c>
      <c r="W1238" s="1" t="str">
        <f t="shared" si="98"/>
        <v>ok</v>
      </c>
    </row>
    <row r="1239" spans="1:23" ht="10.15" hidden="1" customHeight="1" x14ac:dyDescent="0.2">
      <c r="A1239" s="14">
        <f t="shared" si="99"/>
        <v>1236</v>
      </c>
      <c r="B1239" s="15" t="s">
        <v>2410</v>
      </c>
      <c r="C1239" s="15" t="s">
        <v>2411</v>
      </c>
      <c r="D1239" s="15">
        <v>191.41</v>
      </c>
      <c r="E1239" s="16">
        <v>92.948579654208004</v>
      </c>
      <c r="F1239" s="15" t="s">
        <v>79</v>
      </c>
      <c r="G1239" s="15" t="s">
        <v>70</v>
      </c>
      <c r="H1239" s="15" t="s">
        <v>80</v>
      </c>
      <c r="I1239" s="15" t="s">
        <v>70</v>
      </c>
      <c r="J1239" s="15" t="s">
        <v>70</v>
      </c>
      <c r="K1239" s="15" t="s">
        <v>70</v>
      </c>
      <c r="L1239" s="15" t="s">
        <v>70</v>
      </c>
      <c r="M1239" s="15" t="s">
        <v>70</v>
      </c>
      <c r="N1239" s="15" t="s">
        <v>80</v>
      </c>
      <c r="O1239" s="15" t="s">
        <v>70</v>
      </c>
      <c r="P1239" s="15" t="s">
        <v>79</v>
      </c>
      <c r="Q1239" s="6">
        <f t="shared" si="96"/>
        <v>-0.51440060783549446</v>
      </c>
      <c r="R1239" s="1" t="str">
        <f t="shared" si="97"/>
        <v>Estimado.rar</v>
      </c>
      <c r="U1239" s="5">
        <f t="shared" si="95"/>
        <v>1</v>
      </c>
      <c r="V1239" s="1" t="s">
        <v>5409</v>
      </c>
      <c r="W1239" s="1" t="str">
        <f t="shared" si="98"/>
        <v>ok</v>
      </c>
    </row>
    <row r="1240" spans="1:23" ht="10.15" hidden="1" customHeight="1" x14ac:dyDescent="0.2">
      <c r="A1240" s="14">
        <f t="shared" si="99"/>
        <v>1237</v>
      </c>
      <c r="B1240" s="15" t="s">
        <v>2412</v>
      </c>
      <c r="C1240" s="15" t="s">
        <v>2413</v>
      </c>
      <c r="D1240" s="15">
        <v>439.97</v>
      </c>
      <c r="E1240" s="16">
        <v>213.64916457061753</v>
      </c>
      <c r="F1240" s="15" t="s">
        <v>79</v>
      </c>
      <c r="G1240" s="15" t="s">
        <v>70</v>
      </c>
      <c r="H1240" s="15" t="s">
        <v>80</v>
      </c>
      <c r="I1240" s="15" t="s">
        <v>70</v>
      </c>
      <c r="J1240" s="15" t="s">
        <v>70</v>
      </c>
      <c r="K1240" s="15" t="s">
        <v>70</v>
      </c>
      <c r="L1240" s="15" t="s">
        <v>70</v>
      </c>
      <c r="M1240" s="15" t="s">
        <v>70</v>
      </c>
      <c r="N1240" s="15" t="s">
        <v>80</v>
      </c>
      <c r="O1240" s="15" t="s">
        <v>70</v>
      </c>
      <c r="P1240" s="15" t="s">
        <v>79</v>
      </c>
      <c r="Q1240" s="6">
        <f t="shared" si="96"/>
        <v>-0.51440060783549435</v>
      </c>
      <c r="R1240" s="1" t="str">
        <f t="shared" si="97"/>
        <v>Estimado.rar</v>
      </c>
      <c r="U1240" s="5">
        <f t="shared" si="95"/>
        <v>1</v>
      </c>
      <c r="V1240" s="1" t="s">
        <v>5409</v>
      </c>
      <c r="W1240" s="1" t="str">
        <f t="shared" si="98"/>
        <v>ok</v>
      </c>
    </row>
    <row r="1241" spans="1:23" ht="10.15" hidden="1" customHeight="1" x14ac:dyDescent="0.2">
      <c r="A1241" s="14">
        <f t="shared" si="99"/>
        <v>1238</v>
      </c>
      <c r="B1241" s="15" t="s">
        <v>2414</v>
      </c>
      <c r="C1241" s="15" t="s">
        <v>2415</v>
      </c>
      <c r="D1241" s="15">
        <v>258.89999999999998</v>
      </c>
      <c r="E1241" s="16">
        <v>258.89999999999998</v>
      </c>
      <c r="F1241" s="15" t="s">
        <v>79</v>
      </c>
      <c r="G1241" s="15" t="s">
        <v>70</v>
      </c>
      <c r="H1241" s="15" t="s">
        <v>80</v>
      </c>
      <c r="I1241" s="15" t="s">
        <v>70</v>
      </c>
      <c r="J1241" s="15" t="s">
        <v>70</v>
      </c>
      <c r="K1241" s="15" t="s">
        <v>70</v>
      </c>
      <c r="L1241" s="15" t="s">
        <v>70</v>
      </c>
      <c r="M1241" s="15" t="s">
        <v>70</v>
      </c>
      <c r="N1241" s="15" t="s">
        <v>80</v>
      </c>
      <c r="O1241" s="15" t="s">
        <v>70</v>
      </c>
      <c r="P1241" s="15" t="s">
        <v>79</v>
      </c>
      <c r="Q1241" s="6">
        <f t="shared" si="96"/>
        <v>0</v>
      </c>
      <c r="R1241" s="1" t="str">
        <f t="shared" si="97"/>
        <v>Estimado.rar</v>
      </c>
      <c r="U1241" s="5">
        <f t="shared" si="95"/>
        <v>1</v>
      </c>
      <c r="V1241" s="1" t="s">
        <v>5409</v>
      </c>
      <c r="W1241" s="1" t="str">
        <f t="shared" si="98"/>
        <v>ok</v>
      </c>
    </row>
    <row r="1242" spans="1:23" ht="10.15" hidden="1" customHeight="1" x14ac:dyDescent="0.2">
      <c r="A1242" s="14">
        <f t="shared" si="99"/>
        <v>1239</v>
      </c>
      <c r="B1242" s="15" t="s">
        <v>2416</v>
      </c>
      <c r="C1242" s="15" t="s">
        <v>2417</v>
      </c>
      <c r="D1242" s="15">
        <v>288.85000000000002</v>
      </c>
      <c r="E1242" s="16">
        <v>288.85000000000002</v>
      </c>
      <c r="F1242" s="15" t="s">
        <v>79</v>
      </c>
      <c r="G1242" s="15" t="s">
        <v>70</v>
      </c>
      <c r="H1242" s="15" t="s">
        <v>80</v>
      </c>
      <c r="I1242" s="15" t="s">
        <v>70</v>
      </c>
      <c r="J1242" s="15" t="s">
        <v>70</v>
      </c>
      <c r="K1242" s="15" t="s">
        <v>70</v>
      </c>
      <c r="L1242" s="15" t="s">
        <v>70</v>
      </c>
      <c r="M1242" s="15" t="s">
        <v>70</v>
      </c>
      <c r="N1242" s="15" t="s">
        <v>80</v>
      </c>
      <c r="O1242" s="15" t="s">
        <v>70</v>
      </c>
      <c r="P1242" s="15" t="s">
        <v>79</v>
      </c>
      <c r="Q1242" s="6">
        <f t="shared" si="96"/>
        <v>0</v>
      </c>
      <c r="R1242" s="1" t="str">
        <f t="shared" si="97"/>
        <v>Estimado.rar</v>
      </c>
      <c r="U1242" s="5">
        <f t="shared" si="95"/>
        <v>1</v>
      </c>
      <c r="V1242" s="1" t="s">
        <v>5409</v>
      </c>
      <c r="W1242" s="1" t="str">
        <f t="shared" si="98"/>
        <v>ok</v>
      </c>
    </row>
    <row r="1243" spans="1:23" ht="10.15" hidden="1" customHeight="1" x14ac:dyDescent="0.2">
      <c r="A1243" s="14">
        <f t="shared" si="99"/>
        <v>1240</v>
      </c>
      <c r="B1243" s="15" t="s">
        <v>2418</v>
      </c>
      <c r="C1243" s="15" t="s">
        <v>2419</v>
      </c>
      <c r="D1243" s="15">
        <v>51.36</v>
      </c>
      <c r="E1243" s="16">
        <v>58.551529066927223</v>
      </c>
      <c r="F1243" s="15" t="s">
        <v>79</v>
      </c>
      <c r="G1243" s="15" t="s">
        <v>70</v>
      </c>
      <c r="H1243" s="15" t="s">
        <v>80</v>
      </c>
      <c r="I1243" s="15" t="s">
        <v>70</v>
      </c>
      <c r="J1243" s="15" t="s">
        <v>70</v>
      </c>
      <c r="K1243" s="15" t="s">
        <v>70</v>
      </c>
      <c r="L1243" s="15" t="s">
        <v>70</v>
      </c>
      <c r="M1243" s="15" t="s">
        <v>70</v>
      </c>
      <c r="N1243" s="15" t="s">
        <v>80</v>
      </c>
      <c r="O1243" s="15" t="s">
        <v>70</v>
      </c>
      <c r="P1243" s="15" t="s">
        <v>79</v>
      </c>
      <c r="Q1243" s="6">
        <f t="shared" si="96"/>
        <v>0.14002198339032756</v>
      </c>
      <c r="R1243" s="1" t="str">
        <f t="shared" si="97"/>
        <v>Estimado.rar</v>
      </c>
      <c r="U1243" s="5">
        <f t="shared" si="95"/>
        <v>1</v>
      </c>
      <c r="V1243" s="1" t="s">
        <v>5409</v>
      </c>
      <c r="W1243" s="1" t="str">
        <f t="shared" si="98"/>
        <v>ok</v>
      </c>
    </row>
    <row r="1244" spans="1:23" ht="20.45" hidden="1" customHeight="1" x14ac:dyDescent="0.2">
      <c r="A1244" s="14">
        <f t="shared" si="99"/>
        <v>1241</v>
      </c>
      <c r="B1244" s="15" t="s">
        <v>2420</v>
      </c>
      <c r="C1244" s="15" t="s">
        <v>2421</v>
      </c>
      <c r="D1244" s="15" t="s">
        <v>68</v>
      </c>
      <c r="E1244" s="16">
        <v>0</v>
      </c>
      <c r="F1244" s="15" t="s">
        <v>69</v>
      </c>
      <c r="G1244" s="15" t="s">
        <v>70</v>
      </c>
      <c r="H1244" s="15" t="s">
        <v>2392</v>
      </c>
      <c r="I1244" s="15" t="s">
        <v>70</v>
      </c>
      <c r="J1244" s="15" t="s">
        <v>70</v>
      </c>
      <c r="K1244" s="15" t="s">
        <v>70</v>
      </c>
      <c r="L1244" s="15" t="s">
        <v>70</v>
      </c>
      <c r="M1244" s="15" t="s">
        <v>70</v>
      </c>
      <c r="N1244" s="15" t="s">
        <v>2393</v>
      </c>
      <c r="O1244" s="15" t="s">
        <v>70</v>
      </c>
      <c r="P1244" s="15" t="s">
        <v>69</v>
      </c>
      <c r="Q1244" s="6" t="str">
        <f t="shared" si="96"/>
        <v/>
      </c>
      <c r="R1244" s="1" t="str">
        <f t="shared" si="97"/>
        <v>Precio regulado 2012</v>
      </c>
      <c r="U1244" s="5">
        <f t="shared" si="95"/>
        <v>1</v>
      </c>
      <c r="V1244" s="1" t="s">
        <v>2393</v>
      </c>
      <c r="W1244" s="1" t="str">
        <f t="shared" si="98"/>
        <v>ok</v>
      </c>
    </row>
    <row r="1245" spans="1:23" ht="10.15" hidden="1" customHeight="1" x14ac:dyDescent="0.2">
      <c r="A1245" s="14">
        <f t="shared" si="99"/>
        <v>1242</v>
      </c>
      <c r="B1245" s="15" t="s">
        <v>2422</v>
      </c>
      <c r="C1245" s="15" t="s">
        <v>2423</v>
      </c>
      <c r="D1245" s="15">
        <v>102.73</v>
      </c>
      <c r="E1245" s="16">
        <v>117.11445835368835</v>
      </c>
      <c r="F1245" s="15" t="s">
        <v>79</v>
      </c>
      <c r="G1245" s="15" t="s">
        <v>70</v>
      </c>
      <c r="H1245" s="15" t="s">
        <v>80</v>
      </c>
      <c r="I1245" s="15" t="s">
        <v>70</v>
      </c>
      <c r="J1245" s="15" t="s">
        <v>70</v>
      </c>
      <c r="K1245" s="15" t="s">
        <v>70</v>
      </c>
      <c r="L1245" s="15" t="s">
        <v>70</v>
      </c>
      <c r="M1245" s="15" t="s">
        <v>70</v>
      </c>
      <c r="N1245" s="15" t="s">
        <v>80</v>
      </c>
      <c r="O1245" s="15" t="s">
        <v>70</v>
      </c>
      <c r="P1245" s="15" t="s">
        <v>79</v>
      </c>
      <c r="Q1245" s="6">
        <f t="shared" si="96"/>
        <v>0.14002198339032756</v>
      </c>
      <c r="R1245" s="1" t="str">
        <f t="shared" si="97"/>
        <v>Estimado.rar</v>
      </c>
      <c r="U1245" s="5">
        <f t="shared" si="95"/>
        <v>1</v>
      </c>
      <c r="V1245" s="1" t="s">
        <v>5409</v>
      </c>
      <c r="W1245" s="1" t="str">
        <f t="shared" si="98"/>
        <v>ok</v>
      </c>
    </row>
    <row r="1246" spans="1:23" ht="10.15" hidden="1" customHeight="1" x14ac:dyDescent="0.2">
      <c r="A1246" s="14">
        <f t="shared" si="99"/>
        <v>1243</v>
      </c>
      <c r="B1246" s="15" t="s">
        <v>2424</v>
      </c>
      <c r="C1246" s="15" t="s">
        <v>2425</v>
      </c>
      <c r="D1246" s="15">
        <v>113.48</v>
      </c>
      <c r="E1246" s="16">
        <v>129.36969467513438</v>
      </c>
      <c r="F1246" s="15" t="s">
        <v>79</v>
      </c>
      <c r="G1246" s="15" t="s">
        <v>70</v>
      </c>
      <c r="H1246" s="15" t="s">
        <v>80</v>
      </c>
      <c r="I1246" s="15" t="s">
        <v>70</v>
      </c>
      <c r="J1246" s="15" t="s">
        <v>70</v>
      </c>
      <c r="K1246" s="15" t="s">
        <v>70</v>
      </c>
      <c r="L1246" s="15" t="s">
        <v>70</v>
      </c>
      <c r="M1246" s="15" t="s">
        <v>70</v>
      </c>
      <c r="N1246" s="15" t="s">
        <v>80</v>
      </c>
      <c r="O1246" s="15" t="s">
        <v>70</v>
      </c>
      <c r="P1246" s="15" t="s">
        <v>79</v>
      </c>
      <c r="Q1246" s="6">
        <f t="shared" si="96"/>
        <v>0.14002198339032756</v>
      </c>
      <c r="R1246" s="1" t="str">
        <f t="shared" si="97"/>
        <v>Estimado.rar</v>
      </c>
      <c r="U1246" s="5">
        <f t="shared" si="95"/>
        <v>1</v>
      </c>
      <c r="V1246" s="1" t="s">
        <v>5409</v>
      </c>
      <c r="W1246" s="1" t="str">
        <f t="shared" si="98"/>
        <v>ok</v>
      </c>
    </row>
    <row r="1247" spans="1:23" ht="20.45" hidden="1" customHeight="1" x14ac:dyDescent="0.2">
      <c r="A1247" s="14">
        <f t="shared" si="99"/>
        <v>1244</v>
      </c>
      <c r="B1247" s="15" t="s">
        <v>2426</v>
      </c>
      <c r="C1247" s="15" t="s">
        <v>2427</v>
      </c>
      <c r="D1247" s="15" t="s">
        <v>68</v>
      </c>
      <c r="E1247" s="16">
        <v>0</v>
      </c>
      <c r="F1247" s="15" t="s">
        <v>69</v>
      </c>
      <c r="G1247" s="15" t="s">
        <v>70</v>
      </c>
      <c r="H1247" s="15" t="s">
        <v>2392</v>
      </c>
      <c r="I1247" s="15" t="s">
        <v>70</v>
      </c>
      <c r="J1247" s="15" t="s">
        <v>70</v>
      </c>
      <c r="K1247" s="15" t="s">
        <v>70</v>
      </c>
      <c r="L1247" s="15" t="s">
        <v>70</v>
      </c>
      <c r="M1247" s="15" t="s">
        <v>70</v>
      </c>
      <c r="N1247" s="15" t="s">
        <v>2393</v>
      </c>
      <c r="O1247" s="15" t="s">
        <v>70</v>
      </c>
      <c r="P1247" s="15" t="s">
        <v>69</v>
      </c>
      <c r="Q1247" s="6" t="str">
        <f t="shared" si="96"/>
        <v/>
      </c>
      <c r="R1247" s="1" t="str">
        <f t="shared" si="97"/>
        <v>Precio regulado 2012</v>
      </c>
      <c r="U1247" s="5">
        <f t="shared" si="95"/>
        <v>1</v>
      </c>
      <c r="V1247" s="1" t="s">
        <v>2393</v>
      </c>
      <c r="W1247" s="1" t="str">
        <f t="shared" si="98"/>
        <v>ok</v>
      </c>
    </row>
    <row r="1248" spans="1:23" ht="20.45" hidden="1" customHeight="1" x14ac:dyDescent="0.2">
      <c r="A1248" s="14">
        <f t="shared" si="99"/>
        <v>1245</v>
      </c>
      <c r="B1248" s="15" t="s">
        <v>2428</v>
      </c>
      <c r="C1248" s="15" t="s">
        <v>2429</v>
      </c>
      <c r="D1248" s="15" t="s">
        <v>68</v>
      </c>
      <c r="E1248" s="16">
        <v>0</v>
      </c>
      <c r="F1248" s="15" t="s">
        <v>69</v>
      </c>
      <c r="G1248" s="15" t="s">
        <v>70</v>
      </c>
      <c r="H1248" s="15" t="s">
        <v>2392</v>
      </c>
      <c r="I1248" s="15" t="s">
        <v>70</v>
      </c>
      <c r="J1248" s="15" t="s">
        <v>70</v>
      </c>
      <c r="K1248" s="15" t="s">
        <v>70</v>
      </c>
      <c r="L1248" s="15" t="s">
        <v>70</v>
      </c>
      <c r="M1248" s="15" t="s">
        <v>70</v>
      </c>
      <c r="N1248" s="15" t="s">
        <v>2393</v>
      </c>
      <c r="O1248" s="15" t="s">
        <v>70</v>
      </c>
      <c r="P1248" s="15" t="s">
        <v>69</v>
      </c>
      <c r="Q1248" s="6" t="str">
        <f t="shared" si="96"/>
        <v/>
      </c>
      <c r="R1248" s="1" t="str">
        <f t="shared" si="97"/>
        <v>Precio regulado 2012</v>
      </c>
      <c r="U1248" s="5">
        <f t="shared" si="95"/>
        <v>1</v>
      </c>
      <c r="V1248" s="1" t="s">
        <v>2393</v>
      </c>
      <c r="W1248" s="1" t="str">
        <f t="shared" si="98"/>
        <v>ok</v>
      </c>
    </row>
    <row r="1249" spans="1:23" ht="20.45" hidden="1" customHeight="1" x14ac:dyDescent="0.2">
      <c r="A1249" s="14">
        <f t="shared" si="99"/>
        <v>1246</v>
      </c>
      <c r="B1249" s="15" t="s">
        <v>2430</v>
      </c>
      <c r="C1249" s="15" t="s">
        <v>2431</v>
      </c>
      <c r="D1249" s="15">
        <v>13.55</v>
      </c>
      <c r="E1249" s="16">
        <v>13.55</v>
      </c>
      <c r="F1249" s="15" t="s">
        <v>60</v>
      </c>
      <c r="G1249" s="15">
        <v>2000</v>
      </c>
      <c r="H1249" s="15" t="s">
        <v>2432</v>
      </c>
      <c r="I1249" s="15" t="s">
        <v>62</v>
      </c>
      <c r="J1249" s="15" t="s">
        <v>172</v>
      </c>
      <c r="K1249" s="15" t="s">
        <v>2433</v>
      </c>
      <c r="L1249" s="15">
        <v>42867</v>
      </c>
      <c r="M1249" s="15" t="s">
        <v>2432</v>
      </c>
      <c r="N1249" s="15" t="s">
        <v>65</v>
      </c>
      <c r="O1249" s="15">
        <v>2000</v>
      </c>
      <c r="P1249" s="15" t="s">
        <v>60</v>
      </c>
      <c r="Q1249" s="6">
        <f t="shared" si="96"/>
        <v>0</v>
      </c>
      <c r="R1249" s="1" t="str">
        <f t="shared" si="97"/>
        <v>EDPE Factura F001-00004141</v>
      </c>
      <c r="U1249" s="5">
        <f t="shared" si="95"/>
        <v>1</v>
      </c>
      <c r="V1249" s="1" t="s">
        <v>2432</v>
      </c>
      <c r="W1249" s="1" t="str">
        <f t="shared" si="98"/>
        <v>ok</v>
      </c>
    </row>
    <row r="1250" spans="1:23" ht="10.15" hidden="1" customHeight="1" x14ac:dyDescent="0.2">
      <c r="A1250" s="14">
        <f t="shared" si="99"/>
        <v>1247</v>
      </c>
      <c r="B1250" s="15" t="s">
        <v>2434</v>
      </c>
      <c r="C1250" s="15" t="s">
        <v>2435</v>
      </c>
      <c r="D1250" s="15">
        <v>31.02</v>
      </c>
      <c r="E1250" s="16">
        <v>35.36348192476796</v>
      </c>
      <c r="F1250" s="15" t="s">
        <v>79</v>
      </c>
      <c r="G1250" s="15" t="s">
        <v>70</v>
      </c>
      <c r="H1250" s="15" t="s">
        <v>80</v>
      </c>
      <c r="I1250" s="15" t="s">
        <v>70</v>
      </c>
      <c r="J1250" s="15" t="s">
        <v>70</v>
      </c>
      <c r="K1250" s="15" t="s">
        <v>70</v>
      </c>
      <c r="L1250" s="15" t="s">
        <v>70</v>
      </c>
      <c r="M1250" s="15" t="s">
        <v>70</v>
      </c>
      <c r="N1250" s="15" t="s">
        <v>80</v>
      </c>
      <c r="O1250" s="15" t="s">
        <v>70</v>
      </c>
      <c r="P1250" s="15" t="s">
        <v>79</v>
      </c>
      <c r="Q1250" s="6">
        <f t="shared" si="96"/>
        <v>0.14002198339032756</v>
      </c>
      <c r="R1250" s="1" t="str">
        <f t="shared" si="97"/>
        <v>Estimado.rar</v>
      </c>
      <c r="U1250" s="5">
        <f t="shared" si="95"/>
        <v>1</v>
      </c>
      <c r="V1250" s="1" t="s">
        <v>5409</v>
      </c>
      <c r="W1250" s="1" t="str">
        <f t="shared" si="98"/>
        <v>ok</v>
      </c>
    </row>
    <row r="1251" spans="1:23" ht="20.45" hidden="1" customHeight="1" x14ac:dyDescent="0.2">
      <c r="A1251" s="14">
        <f t="shared" si="99"/>
        <v>1248</v>
      </c>
      <c r="B1251" s="15" t="s">
        <v>2436</v>
      </c>
      <c r="C1251" s="15" t="s">
        <v>2437</v>
      </c>
      <c r="D1251" s="15" t="s">
        <v>68</v>
      </c>
      <c r="E1251" s="16">
        <v>0</v>
      </c>
      <c r="F1251" s="15" t="s">
        <v>69</v>
      </c>
      <c r="G1251" s="15" t="s">
        <v>70</v>
      </c>
      <c r="H1251" s="15" t="s">
        <v>2392</v>
      </c>
      <c r="I1251" s="15" t="s">
        <v>70</v>
      </c>
      <c r="J1251" s="15" t="s">
        <v>70</v>
      </c>
      <c r="K1251" s="15" t="s">
        <v>70</v>
      </c>
      <c r="L1251" s="15" t="s">
        <v>70</v>
      </c>
      <c r="M1251" s="15" t="s">
        <v>70</v>
      </c>
      <c r="N1251" s="15" t="s">
        <v>2393</v>
      </c>
      <c r="O1251" s="15" t="s">
        <v>70</v>
      </c>
      <c r="P1251" s="15" t="s">
        <v>69</v>
      </c>
      <c r="Q1251" s="6" t="str">
        <f t="shared" si="96"/>
        <v/>
      </c>
      <c r="R1251" s="1" t="str">
        <f t="shared" si="97"/>
        <v>Precio regulado 2012</v>
      </c>
      <c r="U1251" s="5">
        <f t="shared" si="95"/>
        <v>1</v>
      </c>
      <c r="V1251" s="1" t="s">
        <v>2393</v>
      </c>
      <c r="W1251" s="1" t="str">
        <f t="shared" si="98"/>
        <v>ok</v>
      </c>
    </row>
    <row r="1252" spans="1:23" ht="20.45" hidden="1" customHeight="1" x14ac:dyDescent="0.2">
      <c r="A1252" s="14">
        <f t="shared" si="99"/>
        <v>1249</v>
      </c>
      <c r="B1252" s="15" t="s">
        <v>2438</v>
      </c>
      <c r="C1252" s="15" t="s">
        <v>2439</v>
      </c>
      <c r="D1252" s="15">
        <v>23.61</v>
      </c>
      <c r="E1252" s="16">
        <v>23.61</v>
      </c>
      <c r="F1252" s="15" t="s">
        <v>60</v>
      </c>
      <c r="G1252" s="15">
        <v>2000</v>
      </c>
      <c r="H1252" s="15" t="s">
        <v>2432</v>
      </c>
      <c r="I1252" s="15" t="s">
        <v>62</v>
      </c>
      <c r="J1252" s="15" t="s">
        <v>172</v>
      </c>
      <c r="K1252" s="15" t="s">
        <v>2433</v>
      </c>
      <c r="L1252" s="15">
        <v>42867</v>
      </c>
      <c r="M1252" s="15" t="s">
        <v>2432</v>
      </c>
      <c r="N1252" s="15" t="s">
        <v>65</v>
      </c>
      <c r="O1252" s="15">
        <v>2000</v>
      </c>
      <c r="P1252" s="15" t="s">
        <v>60</v>
      </c>
      <c r="Q1252" s="6">
        <f t="shared" si="96"/>
        <v>0</v>
      </c>
      <c r="R1252" s="1" t="str">
        <f t="shared" si="97"/>
        <v>EDPE Factura F001-00004141</v>
      </c>
      <c r="U1252" s="5">
        <f t="shared" si="95"/>
        <v>1</v>
      </c>
      <c r="V1252" s="1" t="s">
        <v>2432</v>
      </c>
      <c r="W1252" s="1" t="str">
        <f t="shared" si="98"/>
        <v>ok</v>
      </c>
    </row>
    <row r="1253" spans="1:23" ht="20.45" hidden="1" customHeight="1" x14ac:dyDescent="0.2">
      <c r="A1253" s="14">
        <f t="shared" si="99"/>
        <v>1250</v>
      </c>
      <c r="B1253" s="15" t="s">
        <v>2440</v>
      </c>
      <c r="C1253" s="15" t="s">
        <v>2441</v>
      </c>
      <c r="D1253" s="15" t="s">
        <v>68</v>
      </c>
      <c r="E1253" s="16">
        <v>0</v>
      </c>
      <c r="F1253" s="15" t="s">
        <v>69</v>
      </c>
      <c r="G1253" s="15" t="s">
        <v>70</v>
      </c>
      <c r="H1253" s="15" t="s">
        <v>2392</v>
      </c>
      <c r="I1253" s="15" t="s">
        <v>70</v>
      </c>
      <c r="J1253" s="15" t="s">
        <v>70</v>
      </c>
      <c r="K1253" s="15" t="s">
        <v>70</v>
      </c>
      <c r="L1253" s="15" t="s">
        <v>70</v>
      </c>
      <c r="M1253" s="15" t="s">
        <v>70</v>
      </c>
      <c r="N1253" s="15" t="s">
        <v>2393</v>
      </c>
      <c r="O1253" s="15" t="s">
        <v>70</v>
      </c>
      <c r="P1253" s="15" t="s">
        <v>69</v>
      </c>
      <c r="Q1253" s="6" t="str">
        <f t="shared" si="96"/>
        <v/>
      </c>
      <c r="R1253" s="1" t="str">
        <f t="shared" si="97"/>
        <v>Precio regulado 2012</v>
      </c>
      <c r="U1253" s="5">
        <f t="shared" si="95"/>
        <v>1</v>
      </c>
      <c r="V1253" s="1" t="s">
        <v>2393</v>
      </c>
      <c r="W1253" s="1" t="str">
        <f t="shared" si="98"/>
        <v>ok</v>
      </c>
    </row>
    <row r="1254" spans="1:23" ht="10.15" hidden="1" customHeight="1" x14ac:dyDescent="0.2">
      <c r="A1254" s="14">
        <f t="shared" si="99"/>
        <v>1251</v>
      </c>
      <c r="B1254" s="15" t="s">
        <v>2442</v>
      </c>
      <c r="C1254" s="15" t="s">
        <v>2443</v>
      </c>
      <c r="D1254" s="15">
        <v>61.3</v>
      </c>
      <c r="E1254" s="16">
        <v>61.3</v>
      </c>
      <c r="F1254" s="15" t="s">
        <v>60</v>
      </c>
      <c r="G1254" s="15">
        <v>500</v>
      </c>
      <c r="H1254" s="15" t="s">
        <v>2444</v>
      </c>
      <c r="I1254" s="15" t="s">
        <v>62</v>
      </c>
      <c r="J1254" s="15" t="s">
        <v>172</v>
      </c>
      <c r="K1254" s="15" t="s">
        <v>2445</v>
      </c>
      <c r="L1254" s="15">
        <v>42773</v>
      </c>
      <c r="M1254" s="15" t="s">
        <v>2444</v>
      </c>
      <c r="N1254" s="15" t="s">
        <v>65</v>
      </c>
      <c r="O1254" s="15">
        <v>500</v>
      </c>
      <c r="P1254" s="15" t="s">
        <v>60</v>
      </c>
      <c r="Q1254" s="6">
        <f t="shared" si="96"/>
        <v>0</v>
      </c>
      <c r="R1254" s="1" t="str">
        <f t="shared" si="97"/>
        <v>EDPE Factura 001-003450</v>
      </c>
      <c r="U1254" s="5">
        <f t="shared" si="95"/>
        <v>1</v>
      </c>
      <c r="V1254" s="1" t="s">
        <v>2444</v>
      </c>
      <c r="W1254" s="1" t="str">
        <f t="shared" si="98"/>
        <v>ok</v>
      </c>
    </row>
    <row r="1255" spans="1:23" ht="20.45" hidden="1" customHeight="1" x14ac:dyDescent="0.2">
      <c r="A1255" s="14">
        <f t="shared" si="99"/>
        <v>1252</v>
      </c>
      <c r="B1255" s="15" t="s">
        <v>2446</v>
      </c>
      <c r="C1255" s="15" t="s">
        <v>2447</v>
      </c>
      <c r="D1255" s="15" t="s">
        <v>68</v>
      </c>
      <c r="E1255" s="16">
        <v>0</v>
      </c>
      <c r="F1255" s="15" t="s">
        <v>69</v>
      </c>
      <c r="G1255" s="15" t="s">
        <v>70</v>
      </c>
      <c r="H1255" s="15" t="s">
        <v>2392</v>
      </c>
      <c r="I1255" s="15" t="s">
        <v>70</v>
      </c>
      <c r="J1255" s="15" t="s">
        <v>70</v>
      </c>
      <c r="K1255" s="15" t="s">
        <v>70</v>
      </c>
      <c r="L1255" s="15" t="s">
        <v>70</v>
      </c>
      <c r="M1255" s="15" t="s">
        <v>70</v>
      </c>
      <c r="N1255" s="15" t="s">
        <v>2393</v>
      </c>
      <c r="O1255" s="15" t="s">
        <v>70</v>
      </c>
      <c r="P1255" s="15" t="s">
        <v>69</v>
      </c>
      <c r="Q1255" s="6" t="str">
        <f t="shared" si="96"/>
        <v/>
      </c>
      <c r="R1255" s="1" t="str">
        <f t="shared" si="97"/>
        <v>Precio regulado 2012</v>
      </c>
      <c r="U1255" s="5">
        <f t="shared" si="95"/>
        <v>1</v>
      </c>
      <c r="V1255" s="1" t="s">
        <v>2393</v>
      </c>
      <c r="W1255" s="1" t="str">
        <f t="shared" si="98"/>
        <v>ok</v>
      </c>
    </row>
    <row r="1256" spans="1:23" ht="10.15" hidden="1" customHeight="1" x14ac:dyDescent="0.2">
      <c r="A1256" s="14">
        <f t="shared" si="99"/>
        <v>1253</v>
      </c>
      <c r="B1256" s="15" t="s">
        <v>2448</v>
      </c>
      <c r="C1256" s="15" t="s">
        <v>2449</v>
      </c>
      <c r="D1256" s="15">
        <v>66.05</v>
      </c>
      <c r="E1256" s="16">
        <v>82.828297203224253</v>
      </c>
      <c r="F1256" s="15" t="s">
        <v>79</v>
      </c>
      <c r="G1256" s="15" t="s">
        <v>70</v>
      </c>
      <c r="H1256" s="15" t="s">
        <v>80</v>
      </c>
      <c r="I1256" s="15" t="s">
        <v>70</v>
      </c>
      <c r="J1256" s="15" t="s">
        <v>70</v>
      </c>
      <c r="K1256" s="15" t="s">
        <v>70</v>
      </c>
      <c r="L1256" s="15" t="s">
        <v>70</v>
      </c>
      <c r="M1256" s="15" t="s">
        <v>70</v>
      </c>
      <c r="N1256" s="15" t="s">
        <v>80</v>
      </c>
      <c r="O1256" s="15" t="s">
        <v>70</v>
      </c>
      <c r="P1256" s="15" t="s">
        <v>79</v>
      </c>
      <c r="Q1256" s="6">
        <f t="shared" si="96"/>
        <v>0.25402418172936048</v>
      </c>
      <c r="R1256" s="1" t="str">
        <f t="shared" si="97"/>
        <v>Estimado.rar</v>
      </c>
      <c r="U1256" s="5">
        <f t="shared" si="95"/>
        <v>1</v>
      </c>
      <c r="V1256" s="1" t="s">
        <v>5409</v>
      </c>
      <c r="W1256" s="1" t="str">
        <f t="shared" si="98"/>
        <v>ok</v>
      </c>
    </row>
    <row r="1257" spans="1:23" ht="10.15" hidden="1" customHeight="1" x14ac:dyDescent="0.2">
      <c r="A1257" s="14">
        <f t="shared" si="99"/>
        <v>1254</v>
      </c>
      <c r="B1257" s="15" t="s">
        <v>2450</v>
      </c>
      <c r="C1257" s="15" t="s">
        <v>2451</v>
      </c>
      <c r="D1257" s="15">
        <v>95.12</v>
      </c>
      <c r="E1257" s="16">
        <v>108.43889106008797</v>
      </c>
      <c r="F1257" s="15" t="s">
        <v>79</v>
      </c>
      <c r="G1257" s="15" t="s">
        <v>70</v>
      </c>
      <c r="H1257" s="15" t="s">
        <v>80</v>
      </c>
      <c r="I1257" s="15" t="s">
        <v>70</v>
      </c>
      <c r="J1257" s="15" t="s">
        <v>70</v>
      </c>
      <c r="K1257" s="15" t="s">
        <v>70</v>
      </c>
      <c r="L1257" s="15" t="s">
        <v>70</v>
      </c>
      <c r="M1257" s="15" t="s">
        <v>70</v>
      </c>
      <c r="N1257" s="15" t="s">
        <v>80</v>
      </c>
      <c r="O1257" s="15" t="s">
        <v>70</v>
      </c>
      <c r="P1257" s="15" t="s">
        <v>79</v>
      </c>
      <c r="Q1257" s="6">
        <f t="shared" si="96"/>
        <v>0.14002198339032756</v>
      </c>
      <c r="R1257" s="1" t="str">
        <f t="shared" si="97"/>
        <v>Estimado.rar</v>
      </c>
      <c r="U1257" s="5">
        <f t="shared" si="95"/>
        <v>1</v>
      </c>
      <c r="V1257" s="1" t="s">
        <v>5409</v>
      </c>
      <c r="W1257" s="1" t="str">
        <f t="shared" si="98"/>
        <v>ok</v>
      </c>
    </row>
    <row r="1258" spans="1:23" ht="10.15" hidden="1" customHeight="1" x14ac:dyDescent="0.2">
      <c r="A1258" s="14">
        <f t="shared" si="99"/>
        <v>1255</v>
      </c>
      <c r="B1258" s="15" t="s">
        <v>2452</v>
      </c>
      <c r="C1258" s="15" t="s">
        <v>2453</v>
      </c>
      <c r="D1258" s="15">
        <v>30.7</v>
      </c>
      <c r="E1258" s="16">
        <v>31.034518779090973</v>
      </c>
      <c r="F1258" s="15" t="s">
        <v>79</v>
      </c>
      <c r="G1258" s="15" t="s">
        <v>70</v>
      </c>
      <c r="H1258" s="15" t="s">
        <v>80</v>
      </c>
      <c r="I1258" s="15" t="s">
        <v>70</v>
      </c>
      <c r="J1258" s="15" t="s">
        <v>70</v>
      </c>
      <c r="K1258" s="15" t="s">
        <v>70</v>
      </c>
      <c r="L1258" s="15" t="s">
        <v>70</v>
      </c>
      <c r="M1258" s="15" t="s">
        <v>70</v>
      </c>
      <c r="N1258" s="15" t="s">
        <v>80</v>
      </c>
      <c r="O1258" s="15" t="s">
        <v>70</v>
      </c>
      <c r="P1258" s="15" t="s">
        <v>79</v>
      </c>
      <c r="Q1258" s="6">
        <f t="shared" si="96"/>
        <v>1.089637716908709E-2</v>
      </c>
      <c r="R1258" s="1" t="str">
        <f t="shared" si="97"/>
        <v>Estimado.rar</v>
      </c>
      <c r="U1258" s="5">
        <f t="shared" si="95"/>
        <v>1</v>
      </c>
      <c r="V1258" s="1" t="s">
        <v>5409</v>
      </c>
      <c r="W1258" s="1" t="str">
        <f t="shared" si="98"/>
        <v>ok</v>
      </c>
    </row>
    <row r="1259" spans="1:23" ht="10.15" hidden="1" customHeight="1" x14ac:dyDescent="0.2">
      <c r="A1259" s="14">
        <f t="shared" si="99"/>
        <v>1256</v>
      </c>
      <c r="B1259" s="15" t="s">
        <v>2454</v>
      </c>
      <c r="C1259" s="15" t="s">
        <v>2455</v>
      </c>
      <c r="D1259" s="15">
        <v>26.33</v>
      </c>
      <c r="E1259" s="16">
        <v>26.616901610862062</v>
      </c>
      <c r="F1259" s="15" t="s">
        <v>79</v>
      </c>
      <c r="G1259" s="15" t="s">
        <v>70</v>
      </c>
      <c r="H1259" s="15" t="s">
        <v>80</v>
      </c>
      <c r="I1259" s="15" t="s">
        <v>70</v>
      </c>
      <c r="J1259" s="15" t="s">
        <v>70</v>
      </c>
      <c r="K1259" s="15" t="s">
        <v>70</v>
      </c>
      <c r="L1259" s="15" t="s">
        <v>70</v>
      </c>
      <c r="M1259" s="15" t="s">
        <v>70</v>
      </c>
      <c r="N1259" s="15" t="s">
        <v>80</v>
      </c>
      <c r="O1259" s="15" t="s">
        <v>70</v>
      </c>
      <c r="P1259" s="15" t="s">
        <v>79</v>
      </c>
      <c r="Q1259" s="6">
        <f t="shared" si="96"/>
        <v>1.089637716908709E-2</v>
      </c>
      <c r="R1259" s="1" t="str">
        <f t="shared" si="97"/>
        <v>Estimado.rar</v>
      </c>
      <c r="U1259" s="5">
        <f t="shared" si="95"/>
        <v>1</v>
      </c>
      <c r="V1259" s="1" t="s">
        <v>5409</v>
      </c>
      <c r="W1259" s="1" t="str">
        <f t="shared" si="98"/>
        <v>ok</v>
      </c>
    </row>
    <row r="1260" spans="1:23" ht="10.15" hidden="1" customHeight="1" x14ac:dyDescent="0.2">
      <c r="A1260" s="14">
        <f t="shared" si="99"/>
        <v>1257</v>
      </c>
      <c r="B1260" s="15" t="s">
        <v>2456</v>
      </c>
      <c r="C1260" s="15" t="s">
        <v>2457</v>
      </c>
      <c r="D1260" s="15">
        <v>20.32</v>
      </c>
      <c r="E1260" s="16">
        <v>20.54141438407585</v>
      </c>
      <c r="F1260" s="15" t="s">
        <v>79</v>
      </c>
      <c r="G1260" s="15" t="s">
        <v>70</v>
      </c>
      <c r="H1260" s="15" t="s">
        <v>80</v>
      </c>
      <c r="I1260" s="15" t="s">
        <v>70</v>
      </c>
      <c r="J1260" s="15" t="s">
        <v>70</v>
      </c>
      <c r="K1260" s="15" t="s">
        <v>70</v>
      </c>
      <c r="L1260" s="15" t="s">
        <v>70</v>
      </c>
      <c r="M1260" s="15" t="s">
        <v>70</v>
      </c>
      <c r="N1260" s="15" t="s">
        <v>80</v>
      </c>
      <c r="O1260" s="15" t="s">
        <v>70</v>
      </c>
      <c r="P1260" s="15" t="s">
        <v>79</v>
      </c>
      <c r="Q1260" s="6">
        <f t="shared" si="96"/>
        <v>1.089637716908709E-2</v>
      </c>
      <c r="R1260" s="1" t="str">
        <f t="shared" si="97"/>
        <v>Estimado.rar</v>
      </c>
      <c r="U1260" s="5">
        <f t="shared" si="95"/>
        <v>1</v>
      </c>
      <c r="V1260" s="1" t="s">
        <v>5409</v>
      </c>
      <c r="W1260" s="1" t="str">
        <f t="shared" si="98"/>
        <v>ok</v>
      </c>
    </row>
    <row r="1261" spans="1:23" ht="10.15" hidden="1" customHeight="1" x14ac:dyDescent="0.2">
      <c r="A1261" s="14">
        <f t="shared" si="99"/>
        <v>1258</v>
      </c>
      <c r="B1261" s="15" t="s">
        <v>2458</v>
      </c>
      <c r="C1261" s="15" t="s">
        <v>2459</v>
      </c>
      <c r="D1261" s="15">
        <v>26.54</v>
      </c>
      <c r="E1261" s="16">
        <v>26.829189850067571</v>
      </c>
      <c r="F1261" s="15" t="s">
        <v>79</v>
      </c>
      <c r="G1261" s="15" t="s">
        <v>70</v>
      </c>
      <c r="H1261" s="15" t="s">
        <v>80</v>
      </c>
      <c r="I1261" s="15" t="s">
        <v>70</v>
      </c>
      <c r="J1261" s="15" t="s">
        <v>70</v>
      </c>
      <c r="K1261" s="15" t="s">
        <v>70</v>
      </c>
      <c r="L1261" s="15" t="s">
        <v>70</v>
      </c>
      <c r="M1261" s="15" t="s">
        <v>70</v>
      </c>
      <c r="N1261" s="15" t="s">
        <v>80</v>
      </c>
      <c r="O1261" s="15" t="s">
        <v>70</v>
      </c>
      <c r="P1261" s="15" t="s">
        <v>79</v>
      </c>
      <c r="Q1261" s="6">
        <f t="shared" si="96"/>
        <v>1.089637716908709E-2</v>
      </c>
      <c r="R1261" s="1" t="str">
        <f t="shared" si="97"/>
        <v>Estimado.rar</v>
      </c>
      <c r="U1261" s="5">
        <f t="shared" si="95"/>
        <v>1</v>
      </c>
      <c r="V1261" s="1" t="s">
        <v>5409</v>
      </c>
      <c r="W1261" s="1" t="str">
        <f t="shared" si="98"/>
        <v>ok</v>
      </c>
    </row>
    <row r="1262" spans="1:23" ht="10.15" hidden="1" customHeight="1" x14ac:dyDescent="0.2">
      <c r="A1262" s="14">
        <f t="shared" si="99"/>
        <v>1259</v>
      </c>
      <c r="B1262" s="15" t="s">
        <v>2460</v>
      </c>
      <c r="C1262" s="15" t="s">
        <v>2461</v>
      </c>
      <c r="D1262" s="15">
        <v>26.54</v>
      </c>
      <c r="E1262" s="16">
        <v>26.829189850067571</v>
      </c>
      <c r="F1262" s="15" t="s">
        <v>79</v>
      </c>
      <c r="G1262" s="15" t="s">
        <v>70</v>
      </c>
      <c r="H1262" s="15" t="s">
        <v>80</v>
      </c>
      <c r="I1262" s="15" t="s">
        <v>70</v>
      </c>
      <c r="J1262" s="15" t="s">
        <v>70</v>
      </c>
      <c r="K1262" s="15" t="s">
        <v>70</v>
      </c>
      <c r="L1262" s="15" t="s">
        <v>70</v>
      </c>
      <c r="M1262" s="15" t="s">
        <v>70</v>
      </c>
      <c r="N1262" s="15" t="s">
        <v>80</v>
      </c>
      <c r="O1262" s="15" t="s">
        <v>70</v>
      </c>
      <c r="P1262" s="15" t="s">
        <v>79</v>
      </c>
      <c r="Q1262" s="6">
        <f t="shared" si="96"/>
        <v>1.089637716908709E-2</v>
      </c>
      <c r="R1262" s="1" t="str">
        <f t="shared" si="97"/>
        <v>Estimado.rar</v>
      </c>
      <c r="U1262" s="5">
        <f t="shared" si="95"/>
        <v>1</v>
      </c>
      <c r="V1262" s="1" t="s">
        <v>5409</v>
      </c>
      <c r="W1262" s="1" t="str">
        <f t="shared" si="98"/>
        <v>ok</v>
      </c>
    </row>
    <row r="1263" spans="1:23" ht="10.15" hidden="1" customHeight="1" x14ac:dyDescent="0.2">
      <c r="A1263" s="14">
        <f t="shared" si="99"/>
        <v>1260</v>
      </c>
      <c r="B1263" s="15" t="s">
        <v>2462</v>
      </c>
      <c r="C1263" s="15" t="s">
        <v>2463</v>
      </c>
      <c r="D1263" s="15">
        <v>30.7</v>
      </c>
      <c r="E1263" s="16">
        <v>31.034518779090973</v>
      </c>
      <c r="F1263" s="15" t="s">
        <v>79</v>
      </c>
      <c r="G1263" s="15" t="s">
        <v>70</v>
      </c>
      <c r="H1263" s="15" t="s">
        <v>80</v>
      </c>
      <c r="I1263" s="15" t="s">
        <v>70</v>
      </c>
      <c r="J1263" s="15" t="s">
        <v>70</v>
      </c>
      <c r="K1263" s="15" t="s">
        <v>70</v>
      </c>
      <c r="L1263" s="15" t="s">
        <v>70</v>
      </c>
      <c r="M1263" s="15" t="s">
        <v>70</v>
      </c>
      <c r="N1263" s="15" t="s">
        <v>80</v>
      </c>
      <c r="O1263" s="15" t="s">
        <v>70</v>
      </c>
      <c r="P1263" s="15" t="s">
        <v>79</v>
      </c>
      <c r="Q1263" s="6">
        <f t="shared" si="96"/>
        <v>1.089637716908709E-2</v>
      </c>
      <c r="R1263" s="1" t="str">
        <f t="shared" si="97"/>
        <v>Estimado.rar</v>
      </c>
      <c r="U1263" s="5">
        <f t="shared" si="95"/>
        <v>1</v>
      </c>
      <c r="V1263" s="1" t="s">
        <v>5409</v>
      </c>
      <c r="W1263" s="1" t="str">
        <f t="shared" si="98"/>
        <v>ok</v>
      </c>
    </row>
    <row r="1264" spans="1:23" ht="10.15" hidden="1" customHeight="1" x14ac:dyDescent="0.2">
      <c r="A1264" s="14">
        <f t="shared" si="99"/>
        <v>1261</v>
      </c>
      <c r="B1264" s="15" t="s">
        <v>2464</v>
      </c>
      <c r="C1264" s="15" t="s">
        <v>2465</v>
      </c>
      <c r="D1264" s="15">
        <v>20.32</v>
      </c>
      <c r="E1264" s="16">
        <v>20.54141438407585</v>
      </c>
      <c r="F1264" s="15" t="s">
        <v>79</v>
      </c>
      <c r="G1264" s="15" t="s">
        <v>70</v>
      </c>
      <c r="H1264" s="15" t="s">
        <v>80</v>
      </c>
      <c r="I1264" s="15" t="s">
        <v>70</v>
      </c>
      <c r="J1264" s="15" t="s">
        <v>70</v>
      </c>
      <c r="K1264" s="15" t="s">
        <v>70</v>
      </c>
      <c r="L1264" s="15" t="s">
        <v>70</v>
      </c>
      <c r="M1264" s="15" t="s">
        <v>70</v>
      </c>
      <c r="N1264" s="15" t="s">
        <v>80</v>
      </c>
      <c r="O1264" s="15" t="s">
        <v>70</v>
      </c>
      <c r="P1264" s="15" t="s">
        <v>79</v>
      </c>
      <c r="Q1264" s="6">
        <f t="shared" si="96"/>
        <v>1.089637716908709E-2</v>
      </c>
      <c r="R1264" s="1" t="str">
        <f t="shared" si="97"/>
        <v>Estimado.rar</v>
      </c>
      <c r="U1264" s="5">
        <f t="shared" si="95"/>
        <v>1</v>
      </c>
      <c r="V1264" s="1" t="s">
        <v>5409</v>
      </c>
      <c r="W1264" s="1" t="str">
        <f t="shared" si="98"/>
        <v>ok</v>
      </c>
    </row>
    <row r="1265" spans="1:23" ht="10.15" hidden="1" customHeight="1" x14ac:dyDescent="0.2">
      <c r="A1265" s="14">
        <f t="shared" si="99"/>
        <v>1262</v>
      </c>
      <c r="B1265" s="15" t="s">
        <v>2466</v>
      </c>
      <c r="C1265" s="15" t="s">
        <v>2467</v>
      </c>
      <c r="D1265" s="15">
        <v>10.61</v>
      </c>
      <c r="E1265" s="16">
        <v>10.725610561764013</v>
      </c>
      <c r="F1265" s="15" t="s">
        <v>79</v>
      </c>
      <c r="G1265" s="15" t="s">
        <v>70</v>
      </c>
      <c r="H1265" s="15" t="s">
        <v>80</v>
      </c>
      <c r="I1265" s="15" t="s">
        <v>70</v>
      </c>
      <c r="J1265" s="15" t="s">
        <v>70</v>
      </c>
      <c r="K1265" s="15" t="s">
        <v>70</v>
      </c>
      <c r="L1265" s="15" t="s">
        <v>70</v>
      </c>
      <c r="M1265" s="15" t="s">
        <v>70</v>
      </c>
      <c r="N1265" s="15" t="s">
        <v>80</v>
      </c>
      <c r="O1265" s="15" t="s">
        <v>70</v>
      </c>
      <c r="P1265" s="15" t="s">
        <v>79</v>
      </c>
      <c r="Q1265" s="6">
        <f t="shared" si="96"/>
        <v>1.089637716908709E-2</v>
      </c>
      <c r="R1265" s="1" t="str">
        <f t="shared" si="97"/>
        <v>Estimado.rar</v>
      </c>
      <c r="U1265" s="5">
        <f t="shared" si="95"/>
        <v>1</v>
      </c>
      <c r="V1265" s="1" t="s">
        <v>5409</v>
      </c>
      <c r="W1265" s="1" t="str">
        <f t="shared" si="98"/>
        <v>ok</v>
      </c>
    </row>
    <row r="1266" spans="1:23" ht="10.15" hidden="1" customHeight="1" x14ac:dyDescent="0.2">
      <c r="A1266" s="14">
        <f t="shared" si="99"/>
        <v>1263</v>
      </c>
      <c r="B1266" s="15" t="s">
        <v>2468</v>
      </c>
      <c r="C1266" s="15" t="s">
        <v>2469</v>
      </c>
      <c r="D1266" s="15">
        <v>25.54</v>
      </c>
      <c r="E1266" s="16">
        <v>25.818293472898482</v>
      </c>
      <c r="F1266" s="15" t="s">
        <v>79</v>
      </c>
      <c r="G1266" s="15" t="s">
        <v>70</v>
      </c>
      <c r="H1266" s="15" t="s">
        <v>80</v>
      </c>
      <c r="I1266" s="15" t="s">
        <v>70</v>
      </c>
      <c r="J1266" s="15" t="s">
        <v>70</v>
      </c>
      <c r="K1266" s="15" t="s">
        <v>70</v>
      </c>
      <c r="L1266" s="15" t="s">
        <v>70</v>
      </c>
      <c r="M1266" s="15" t="s">
        <v>70</v>
      </c>
      <c r="N1266" s="15" t="s">
        <v>80</v>
      </c>
      <c r="O1266" s="15" t="s">
        <v>70</v>
      </c>
      <c r="P1266" s="15" t="s">
        <v>79</v>
      </c>
      <c r="Q1266" s="6">
        <f t="shared" si="96"/>
        <v>1.089637716908709E-2</v>
      </c>
      <c r="R1266" s="1" t="str">
        <f t="shared" si="97"/>
        <v>Estimado.rar</v>
      </c>
      <c r="U1266" s="5">
        <f t="shared" si="95"/>
        <v>1</v>
      </c>
      <c r="V1266" s="1" t="s">
        <v>5409</v>
      </c>
      <c r="W1266" s="1" t="str">
        <f t="shared" si="98"/>
        <v>ok</v>
      </c>
    </row>
    <row r="1267" spans="1:23" ht="10.15" hidden="1" customHeight="1" x14ac:dyDescent="0.2">
      <c r="A1267" s="14">
        <f t="shared" si="99"/>
        <v>1264</v>
      </c>
      <c r="B1267" s="15" t="s">
        <v>2470</v>
      </c>
      <c r="C1267" s="15" t="s">
        <v>2471</v>
      </c>
      <c r="D1267" s="15">
        <v>16.38</v>
      </c>
      <c r="E1267" s="16">
        <v>16.558482658029646</v>
      </c>
      <c r="F1267" s="15" t="s">
        <v>79</v>
      </c>
      <c r="G1267" s="15" t="s">
        <v>70</v>
      </c>
      <c r="H1267" s="15" t="s">
        <v>80</v>
      </c>
      <c r="I1267" s="15" t="s">
        <v>70</v>
      </c>
      <c r="J1267" s="15" t="s">
        <v>70</v>
      </c>
      <c r="K1267" s="15" t="s">
        <v>70</v>
      </c>
      <c r="L1267" s="15" t="s">
        <v>70</v>
      </c>
      <c r="M1267" s="15" t="s">
        <v>70</v>
      </c>
      <c r="N1267" s="15" t="s">
        <v>80</v>
      </c>
      <c r="O1267" s="15" t="s">
        <v>70</v>
      </c>
      <c r="P1267" s="15" t="s">
        <v>79</v>
      </c>
      <c r="Q1267" s="6">
        <f t="shared" si="96"/>
        <v>1.089637716908709E-2</v>
      </c>
      <c r="R1267" s="1" t="str">
        <f t="shared" si="97"/>
        <v>Estimado.rar</v>
      </c>
      <c r="U1267" s="5">
        <f t="shared" si="95"/>
        <v>1</v>
      </c>
      <c r="V1267" s="1" t="s">
        <v>5409</v>
      </c>
      <c r="W1267" s="1" t="str">
        <f t="shared" si="98"/>
        <v>ok</v>
      </c>
    </row>
    <row r="1268" spans="1:23" ht="10.15" hidden="1" customHeight="1" x14ac:dyDescent="0.2">
      <c r="A1268" s="14">
        <f t="shared" si="99"/>
        <v>1265</v>
      </c>
      <c r="B1268" s="15" t="s">
        <v>2472</v>
      </c>
      <c r="C1268" s="15" t="s">
        <v>2471</v>
      </c>
      <c r="D1268" s="15">
        <v>16.38</v>
      </c>
      <c r="E1268" s="16">
        <v>16.558482658029646</v>
      </c>
      <c r="F1268" s="15" t="s">
        <v>79</v>
      </c>
      <c r="G1268" s="15" t="s">
        <v>70</v>
      </c>
      <c r="H1268" s="15" t="s">
        <v>80</v>
      </c>
      <c r="I1268" s="15" t="s">
        <v>70</v>
      </c>
      <c r="J1268" s="15" t="s">
        <v>70</v>
      </c>
      <c r="K1268" s="15" t="s">
        <v>70</v>
      </c>
      <c r="L1268" s="15" t="s">
        <v>70</v>
      </c>
      <c r="M1268" s="15" t="s">
        <v>70</v>
      </c>
      <c r="N1268" s="15" t="s">
        <v>80</v>
      </c>
      <c r="O1268" s="15" t="s">
        <v>70</v>
      </c>
      <c r="P1268" s="15" t="s">
        <v>79</v>
      </c>
      <c r="Q1268" s="6">
        <f t="shared" si="96"/>
        <v>1.089637716908709E-2</v>
      </c>
      <c r="R1268" s="1" t="str">
        <f t="shared" si="97"/>
        <v>Estimado.rar</v>
      </c>
      <c r="U1268" s="5">
        <f t="shared" si="95"/>
        <v>1</v>
      </c>
      <c r="V1268" s="1" t="s">
        <v>5409</v>
      </c>
      <c r="W1268" s="1" t="str">
        <f t="shared" si="98"/>
        <v>ok</v>
      </c>
    </row>
    <row r="1269" spans="1:23" ht="10.15" hidden="1" customHeight="1" x14ac:dyDescent="0.2">
      <c r="A1269" s="14">
        <f t="shared" si="99"/>
        <v>1266</v>
      </c>
      <c r="B1269" s="15" t="s">
        <v>2473</v>
      </c>
      <c r="C1269" s="15" t="s">
        <v>2474</v>
      </c>
      <c r="D1269" s="15">
        <v>18.260000000000002</v>
      </c>
      <c r="E1269" s="16">
        <v>18.45896784710753</v>
      </c>
      <c r="F1269" s="15" t="s">
        <v>79</v>
      </c>
      <c r="G1269" s="15" t="s">
        <v>70</v>
      </c>
      <c r="H1269" s="15" t="s">
        <v>80</v>
      </c>
      <c r="I1269" s="15" t="s">
        <v>70</v>
      </c>
      <c r="J1269" s="15" t="s">
        <v>70</v>
      </c>
      <c r="K1269" s="15" t="s">
        <v>70</v>
      </c>
      <c r="L1269" s="15" t="s">
        <v>70</v>
      </c>
      <c r="M1269" s="15" t="s">
        <v>70</v>
      </c>
      <c r="N1269" s="15" t="s">
        <v>80</v>
      </c>
      <c r="O1269" s="15" t="s">
        <v>70</v>
      </c>
      <c r="P1269" s="15" t="s">
        <v>79</v>
      </c>
      <c r="Q1269" s="6">
        <f t="shared" si="96"/>
        <v>1.089637716908709E-2</v>
      </c>
      <c r="R1269" s="1" t="str">
        <f t="shared" si="97"/>
        <v>Estimado.rar</v>
      </c>
      <c r="U1269" s="5">
        <f t="shared" si="95"/>
        <v>1</v>
      </c>
      <c r="V1269" s="1" t="s">
        <v>5409</v>
      </c>
      <c r="W1269" s="1" t="str">
        <f t="shared" si="98"/>
        <v>ok</v>
      </c>
    </row>
    <row r="1270" spans="1:23" ht="10.15" hidden="1" customHeight="1" x14ac:dyDescent="0.2">
      <c r="A1270" s="14">
        <f t="shared" si="99"/>
        <v>1267</v>
      </c>
      <c r="B1270" s="15" t="s">
        <v>2475</v>
      </c>
      <c r="C1270" s="15" t="s">
        <v>2476</v>
      </c>
      <c r="D1270" s="15">
        <v>23.32</v>
      </c>
      <c r="E1270" s="16">
        <v>23.574103515583111</v>
      </c>
      <c r="F1270" s="15" t="s">
        <v>79</v>
      </c>
      <c r="G1270" s="15" t="s">
        <v>70</v>
      </c>
      <c r="H1270" s="15" t="s">
        <v>80</v>
      </c>
      <c r="I1270" s="15" t="s">
        <v>70</v>
      </c>
      <c r="J1270" s="15" t="s">
        <v>70</v>
      </c>
      <c r="K1270" s="15" t="s">
        <v>70</v>
      </c>
      <c r="L1270" s="15" t="s">
        <v>70</v>
      </c>
      <c r="M1270" s="15" t="s">
        <v>70</v>
      </c>
      <c r="N1270" s="15" t="s">
        <v>80</v>
      </c>
      <c r="O1270" s="15" t="s">
        <v>70</v>
      </c>
      <c r="P1270" s="15" t="s">
        <v>79</v>
      </c>
      <c r="Q1270" s="6">
        <f t="shared" si="96"/>
        <v>1.089637716908709E-2</v>
      </c>
      <c r="R1270" s="1" t="str">
        <f t="shared" si="97"/>
        <v>Estimado.rar</v>
      </c>
      <c r="U1270" s="5">
        <f t="shared" si="95"/>
        <v>1</v>
      </c>
      <c r="V1270" s="1" t="s">
        <v>5409</v>
      </c>
      <c r="W1270" s="1" t="str">
        <f t="shared" si="98"/>
        <v>ok</v>
      </c>
    </row>
    <row r="1271" spans="1:23" ht="10.15" hidden="1" customHeight="1" x14ac:dyDescent="0.2">
      <c r="A1271" s="14">
        <f t="shared" si="99"/>
        <v>1268</v>
      </c>
      <c r="B1271" s="15" t="s">
        <v>2477</v>
      </c>
      <c r="C1271" s="15" t="s">
        <v>2478</v>
      </c>
      <c r="D1271" s="15">
        <v>21.92</v>
      </c>
      <c r="E1271" s="16">
        <v>22.158848587546391</v>
      </c>
      <c r="F1271" s="15" t="s">
        <v>79</v>
      </c>
      <c r="G1271" s="15" t="s">
        <v>70</v>
      </c>
      <c r="H1271" s="15" t="s">
        <v>80</v>
      </c>
      <c r="I1271" s="15" t="s">
        <v>70</v>
      </c>
      <c r="J1271" s="15" t="s">
        <v>70</v>
      </c>
      <c r="K1271" s="15" t="s">
        <v>70</v>
      </c>
      <c r="L1271" s="15" t="s">
        <v>70</v>
      </c>
      <c r="M1271" s="15" t="s">
        <v>70</v>
      </c>
      <c r="N1271" s="15" t="s">
        <v>80</v>
      </c>
      <c r="O1271" s="15" t="s">
        <v>70</v>
      </c>
      <c r="P1271" s="15" t="s">
        <v>79</v>
      </c>
      <c r="Q1271" s="6">
        <f t="shared" si="96"/>
        <v>1.089637716908709E-2</v>
      </c>
      <c r="R1271" s="1" t="str">
        <f t="shared" si="97"/>
        <v>Estimado.rar</v>
      </c>
      <c r="U1271" s="5">
        <f t="shared" si="95"/>
        <v>1</v>
      </c>
      <c r="V1271" s="1" t="s">
        <v>5409</v>
      </c>
      <c r="W1271" s="1" t="str">
        <f t="shared" si="98"/>
        <v>ok</v>
      </c>
    </row>
    <row r="1272" spans="1:23" ht="10.15" hidden="1" customHeight="1" x14ac:dyDescent="0.2">
      <c r="A1272" s="14">
        <f t="shared" si="99"/>
        <v>1269</v>
      </c>
      <c r="B1272" s="15" t="s">
        <v>2479</v>
      </c>
      <c r="C1272" s="15" t="s">
        <v>2480</v>
      </c>
      <c r="D1272" s="15">
        <v>18.260000000000002</v>
      </c>
      <c r="E1272" s="16">
        <v>18.45896784710753</v>
      </c>
      <c r="F1272" s="15" t="s">
        <v>79</v>
      </c>
      <c r="G1272" s="15" t="s">
        <v>70</v>
      </c>
      <c r="H1272" s="15" t="s">
        <v>80</v>
      </c>
      <c r="I1272" s="15" t="s">
        <v>70</v>
      </c>
      <c r="J1272" s="15" t="s">
        <v>70</v>
      </c>
      <c r="K1272" s="15" t="s">
        <v>70</v>
      </c>
      <c r="L1272" s="15" t="s">
        <v>70</v>
      </c>
      <c r="M1272" s="15" t="s">
        <v>70</v>
      </c>
      <c r="N1272" s="15" t="s">
        <v>80</v>
      </c>
      <c r="O1272" s="15" t="s">
        <v>70</v>
      </c>
      <c r="P1272" s="15" t="s">
        <v>79</v>
      </c>
      <c r="Q1272" s="6">
        <f t="shared" si="96"/>
        <v>1.089637716908709E-2</v>
      </c>
      <c r="R1272" s="1" t="str">
        <f t="shared" si="97"/>
        <v>Estimado.rar</v>
      </c>
      <c r="U1272" s="5">
        <f t="shared" si="95"/>
        <v>1</v>
      </c>
      <c r="V1272" s="1" t="s">
        <v>5409</v>
      </c>
      <c r="W1272" s="1" t="str">
        <f t="shared" si="98"/>
        <v>ok</v>
      </c>
    </row>
    <row r="1273" spans="1:23" ht="10.15" hidden="1" customHeight="1" x14ac:dyDescent="0.2">
      <c r="A1273" s="14">
        <f t="shared" si="99"/>
        <v>1270</v>
      </c>
      <c r="B1273" s="15" t="s">
        <v>2481</v>
      </c>
      <c r="C1273" s="15" t="s">
        <v>2482</v>
      </c>
      <c r="D1273" s="15">
        <v>10.34</v>
      </c>
      <c r="E1273" s="16">
        <v>10.452668539928361</v>
      </c>
      <c r="F1273" s="15" t="s">
        <v>79</v>
      </c>
      <c r="G1273" s="15" t="s">
        <v>70</v>
      </c>
      <c r="H1273" s="15" t="s">
        <v>80</v>
      </c>
      <c r="I1273" s="15" t="s">
        <v>70</v>
      </c>
      <c r="J1273" s="15" t="s">
        <v>70</v>
      </c>
      <c r="K1273" s="15" t="s">
        <v>70</v>
      </c>
      <c r="L1273" s="15" t="s">
        <v>70</v>
      </c>
      <c r="M1273" s="15" t="s">
        <v>70</v>
      </c>
      <c r="N1273" s="15" t="s">
        <v>80</v>
      </c>
      <c r="O1273" s="15" t="s">
        <v>70</v>
      </c>
      <c r="P1273" s="15" t="s">
        <v>79</v>
      </c>
      <c r="Q1273" s="6">
        <f t="shared" si="96"/>
        <v>1.089637716908709E-2</v>
      </c>
      <c r="R1273" s="1" t="str">
        <f t="shared" si="97"/>
        <v>Estimado.rar</v>
      </c>
      <c r="U1273" s="5">
        <f t="shared" si="95"/>
        <v>1</v>
      </c>
      <c r="V1273" s="1" t="s">
        <v>5409</v>
      </c>
      <c r="W1273" s="1" t="str">
        <f t="shared" si="98"/>
        <v>ok</v>
      </c>
    </row>
    <row r="1274" spans="1:23" ht="10.15" hidden="1" customHeight="1" x14ac:dyDescent="0.2">
      <c r="A1274" s="14">
        <f t="shared" si="99"/>
        <v>1271</v>
      </c>
      <c r="B1274" s="15" t="s">
        <v>2483</v>
      </c>
      <c r="C1274" s="15" t="s">
        <v>2484</v>
      </c>
      <c r="D1274" s="15">
        <v>10.34</v>
      </c>
      <c r="E1274" s="16">
        <v>10.452668539928361</v>
      </c>
      <c r="F1274" s="15" t="s">
        <v>79</v>
      </c>
      <c r="G1274" s="15" t="s">
        <v>70</v>
      </c>
      <c r="H1274" s="15" t="s">
        <v>80</v>
      </c>
      <c r="I1274" s="15" t="s">
        <v>70</v>
      </c>
      <c r="J1274" s="15" t="s">
        <v>70</v>
      </c>
      <c r="K1274" s="15" t="s">
        <v>70</v>
      </c>
      <c r="L1274" s="15" t="s">
        <v>70</v>
      </c>
      <c r="M1274" s="15" t="s">
        <v>70</v>
      </c>
      <c r="N1274" s="15" t="s">
        <v>80</v>
      </c>
      <c r="O1274" s="15" t="s">
        <v>70</v>
      </c>
      <c r="P1274" s="15" t="s">
        <v>79</v>
      </c>
      <c r="Q1274" s="6">
        <f t="shared" si="96"/>
        <v>1.089637716908709E-2</v>
      </c>
      <c r="R1274" s="1" t="str">
        <f t="shared" si="97"/>
        <v>Estimado.rar</v>
      </c>
      <c r="U1274" s="5">
        <f t="shared" si="95"/>
        <v>1</v>
      </c>
      <c r="V1274" s="1" t="s">
        <v>5409</v>
      </c>
      <c r="W1274" s="1" t="str">
        <f t="shared" si="98"/>
        <v>ok</v>
      </c>
    </row>
    <row r="1275" spans="1:23" ht="10.15" hidden="1" customHeight="1" x14ac:dyDescent="0.2">
      <c r="A1275" s="14">
        <f t="shared" si="99"/>
        <v>1272</v>
      </c>
      <c r="B1275" s="15" t="s">
        <v>2485</v>
      </c>
      <c r="C1275" s="15" t="s">
        <v>2486</v>
      </c>
      <c r="D1275" s="15">
        <v>18.260000000000002</v>
      </c>
      <c r="E1275" s="16">
        <v>18.45896784710753</v>
      </c>
      <c r="F1275" s="15" t="s">
        <v>79</v>
      </c>
      <c r="G1275" s="15" t="s">
        <v>70</v>
      </c>
      <c r="H1275" s="15" t="s">
        <v>80</v>
      </c>
      <c r="I1275" s="15" t="s">
        <v>70</v>
      </c>
      <c r="J1275" s="15" t="s">
        <v>70</v>
      </c>
      <c r="K1275" s="15" t="s">
        <v>70</v>
      </c>
      <c r="L1275" s="15" t="s">
        <v>70</v>
      </c>
      <c r="M1275" s="15" t="s">
        <v>70</v>
      </c>
      <c r="N1275" s="15" t="s">
        <v>80</v>
      </c>
      <c r="O1275" s="15" t="s">
        <v>70</v>
      </c>
      <c r="P1275" s="15" t="s">
        <v>79</v>
      </c>
      <c r="Q1275" s="6">
        <f t="shared" si="96"/>
        <v>1.089637716908709E-2</v>
      </c>
      <c r="R1275" s="1" t="str">
        <f t="shared" si="97"/>
        <v>Estimado.rar</v>
      </c>
      <c r="U1275" s="5">
        <f t="shared" si="95"/>
        <v>1</v>
      </c>
      <c r="V1275" s="1" t="s">
        <v>5409</v>
      </c>
      <c r="W1275" s="1" t="str">
        <f t="shared" si="98"/>
        <v>ok</v>
      </c>
    </row>
    <row r="1276" spans="1:23" ht="10.15" hidden="1" customHeight="1" x14ac:dyDescent="0.2">
      <c r="A1276" s="14">
        <f t="shared" si="99"/>
        <v>1273</v>
      </c>
      <c r="B1276" s="15" t="s">
        <v>2487</v>
      </c>
      <c r="C1276" s="15" t="s">
        <v>2488</v>
      </c>
      <c r="D1276" s="15">
        <v>18.260000000000002</v>
      </c>
      <c r="E1276" s="16">
        <v>18.45896784710753</v>
      </c>
      <c r="F1276" s="15" t="s">
        <v>79</v>
      </c>
      <c r="G1276" s="15" t="s">
        <v>70</v>
      </c>
      <c r="H1276" s="15" t="s">
        <v>80</v>
      </c>
      <c r="I1276" s="15" t="s">
        <v>70</v>
      </c>
      <c r="J1276" s="15" t="s">
        <v>70</v>
      </c>
      <c r="K1276" s="15" t="s">
        <v>70</v>
      </c>
      <c r="L1276" s="15" t="s">
        <v>70</v>
      </c>
      <c r="M1276" s="15" t="s">
        <v>70</v>
      </c>
      <c r="N1276" s="15" t="s">
        <v>80</v>
      </c>
      <c r="O1276" s="15" t="s">
        <v>70</v>
      </c>
      <c r="P1276" s="15" t="s">
        <v>79</v>
      </c>
      <c r="Q1276" s="6">
        <f t="shared" si="96"/>
        <v>1.089637716908709E-2</v>
      </c>
      <c r="R1276" s="1" t="str">
        <f t="shared" si="97"/>
        <v>Estimado.rar</v>
      </c>
      <c r="U1276" s="5">
        <f t="shared" si="95"/>
        <v>1</v>
      </c>
      <c r="V1276" s="1" t="s">
        <v>5409</v>
      </c>
      <c r="W1276" s="1" t="str">
        <f t="shared" si="98"/>
        <v>ok</v>
      </c>
    </row>
    <row r="1277" spans="1:23" ht="10.15" hidden="1" customHeight="1" x14ac:dyDescent="0.2">
      <c r="A1277" s="14">
        <f t="shared" si="99"/>
        <v>1274</v>
      </c>
      <c r="B1277" s="15" t="s">
        <v>2489</v>
      </c>
      <c r="C1277" s="15" t="s">
        <v>2490</v>
      </c>
      <c r="D1277" s="15">
        <v>31.29</v>
      </c>
      <c r="E1277" s="16">
        <v>31.630947641620732</v>
      </c>
      <c r="F1277" s="15" t="s">
        <v>79</v>
      </c>
      <c r="G1277" s="15" t="s">
        <v>70</v>
      </c>
      <c r="H1277" s="15" t="s">
        <v>80</v>
      </c>
      <c r="I1277" s="15" t="s">
        <v>70</v>
      </c>
      <c r="J1277" s="15" t="s">
        <v>70</v>
      </c>
      <c r="K1277" s="15" t="s">
        <v>70</v>
      </c>
      <c r="L1277" s="15" t="s">
        <v>70</v>
      </c>
      <c r="M1277" s="15" t="s">
        <v>70</v>
      </c>
      <c r="N1277" s="15" t="s">
        <v>80</v>
      </c>
      <c r="O1277" s="15" t="s">
        <v>70</v>
      </c>
      <c r="P1277" s="15" t="s">
        <v>79</v>
      </c>
      <c r="Q1277" s="6">
        <f t="shared" si="96"/>
        <v>1.089637716908709E-2</v>
      </c>
      <c r="R1277" s="1" t="str">
        <f t="shared" si="97"/>
        <v>Estimado.rar</v>
      </c>
      <c r="U1277" s="5">
        <f t="shared" si="95"/>
        <v>1</v>
      </c>
      <c r="V1277" s="1" t="s">
        <v>5409</v>
      </c>
      <c r="W1277" s="1" t="str">
        <f t="shared" si="98"/>
        <v>ok</v>
      </c>
    </row>
    <row r="1278" spans="1:23" ht="10.15" hidden="1" customHeight="1" x14ac:dyDescent="0.2">
      <c r="A1278" s="14">
        <f t="shared" si="99"/>
        <v>1275</v>
      </c>
      <c r="B1278" s="15" t="s">
        <v>2491</v>
      </c>
      <c r="C1278" s="15" t="s">
        <v>2492</v>
      </c>
      <c r="D1278" s="15">
        <v>24.49</v>
      </c>
      <c r="E1278" s="16">
        <v>24.756852276870941</v>
      </c>
      <c r="F1278" s="15" t="s">
        <v>79</v>
      </c>
      <c r="G1278" s="15" t="s">
        <v>70</v>
      </c>
      <c r="H1278" s="15" t="s">
        <v>80</v>
      </c>
      <c r="I1278" s="15" t="s">
        <v>70</v>
      </c>
      <c r="J1278" s="15" t="s">
        <v>70</v>
      </c>
      <c r="K1278" s="15" t="s">
        <v>70</v>
      </c>
      <c r="L1278" s="15" t="s">
        <v>70</v>
      </c>
      <c r="M1278" s="15" t="s">
        <v>70</v>
      </c>
      <c r="N1278" s="15" t="s">
        <v>80</v>
      </c>
      <c r="O1278" s="15" t="s">
        <v>70</v>
      </c>
      <c r="P1278" s="15" t="s">
        <v>79</v>
      </c>
      <c r="Q1278" s="6">
        <f t="shared" si="96"/>
        <v>1.089637716908709E-2</v>
      </c>
      <c r="R1278" s="1" t="str">
        <f t="shared" si="97"/>
        <v>Estimado.rar</v>
      </c>
      <c r="U1278" s="5">
        <f t="shared" si="95"/>
        <v>1</v>
      </c>
      <c r="V1278" s="1" t="s">
        <v>5409</v>
      </c>
      <c r="W1278" s="1" t="str">
        <f t="shared" si="98"/>
        <v>ok</v>
      </c>
    </row>
    <row r="1279" spans="1:23" ht="20.45" hidden="1" customHeight="1" x14ac:dyDescent="0.2">
      <c r="A1279" s="14">
        <f t="shared" si="99"/>
        <v>1276</v>
      </c>
      <c r="B1279" s="15" t="s">
        <v>2493</v>
      </c>
      <c r="C1279" s="15" t="s">
        <v>2494</v>
      </c>
      <c r="D1279" s="15">
        <v>4.2699999999999996</v>
      </c>
      <c r="E1279" s="16">
        <v>4.28</v>
      </c>
      <c r="F1279" s="15" t="s">
        <v>60</v>
      </c>
      <c r="G1279" s="15">
        <v>1720</v>
      </c>
      <c r="H1279" s="15" t="s">
        <v>929</v>
      </c>
      <c r="I1279" s="15" t="s">
        <v>84</v>
      </c>
      <c r="J1279" s="15" t="s">
        <v>85</v>
      </c>
      <c r="K1279" s="15" t="s">
        <v>94</v>
      </c>
      <c r="L1279" s="15">
        <v>42850</v>
      </c>
      <c r="M1279" s="15" t="s">
        <v>929</v>
      </c>
      <c r="N1279" s="15" t="s">
        <v>65</v>
      </c>
      <c r="O1279" s="15">
        <v>1720</v>
      </c>
      <c r="P1279" s="15" t="s">
        <v>60</v>
      </c>
      <c r="Q1279" s="6">
        <f t="shared" si="96"/>
        <v>2.3419203747074846E-3</v>
      </c>
      <c r="R1279" s="1" t="str">
        <f t="shared" si="97"/>
        <v>CONTRATO N° 043-2017-VALLADARES</v>
      </c>
      <c r="U1279" s="5">
        <f t="shared" si="95"/>
        <v>1</v>
      </c>
      <c r="V1279" s="1" t="s">
        <v>929</v>
      </c>
      <c r="W1279" s="1" t="str">
        <f t="shared" si="98"/>
        <v>ok</v>
      </c>
    </row>
    <row r="1280" spans="1:23" ht="20.45" hidden="1" customHeight="1" x14ac:dyDescent="0.2">
      <c r="A1280" s="14">
        <f t="shared" si="99"/>
        <v>1277</v>
      </c>
      <c r="B1280" s="15" t="s">
        <v>2495</v>
      </c>
      <c r="C1280" s="15" t="s">
        <v>2496</v>
      </c>
      <c r="D1280" s="15">
        <v>12.31</v>
      </c>
      <c r="E1280" s="16">
        <v>6.23</v>
      </c>
      <c r="F1280" s="15" t="s">
        <v>60</v>
      </c>
      <c r="G1280" s="15">
        <v>2880</v>
      </c>
      <c r="H1280" s="15" t="s">
        <v>929</v>
      </c>
      <c r="I1280" s="15" t="s">
        <v>84</v>
      </c>
      <c r="J1280" s="15" t="s">
        <v>85</v>
      </c>
      <c r="K1280" s="15" t="s">
        <v>94</v>
      </c>
      <c r="L1280" s="15">
        <v>42850</v>
      </c>
      <c r="M1280" s="15" t="s">
        <v>929</v>
      </c>
      <c r="N1280" s="15" t="s">
        <v>65</v>
      </c>
      <c r="O1280" s="15">
        <v>2880</v>
      </c>
      <c r="P1280" s="15" t="s">
        <v>60</v>
      </c>
      <c r="Q1280" s="6">
        <f t="shared" si="96"/>
        <v>-0.49390739236393177</v>
      </c>
      <c r="R1280" s="1" t="str">
        <f t="shared" si="97"/>
        <v>CONTRATO N° 043-2017-VALLADARES</v>
      </c>
      <c r="U1280" s="5">
        <f t="shared" si="95"/>
        <v>1</v>
      </c>
      <c r="V1280" s="1" t="s">
        <v>929</v>
      </c>
      <c r="W1280" s="1" t="str">
        <f t="shared" si="98"/>
        <v>ok</v>
      </c>
    </row>
    <row r="1281" spans="1:23" ht="20.45" hidden="1" customHeight="1" x14ac:dyDescent="0.2">
      <c r="A1281" s="14">
        <f t="shared" si="99"/>
        <v>1278</v>
      </c>
      <c r="B1281" s="15" t="s">
        <v>2497</v>
      </c>
      <c r="C1281" s="15" t="s">
        <v>2498</v>
      </c>
      <c r="D1281" s="15">
        <v>11.87</v>
      </c>
      <c r="E1281" s="16">
        <v>8.18</v>
      </c>
      <c r="F1281" s="15" t="s">
        <v>60</v>
      </c>
      <c r="G1281" s="15">
        <v>1550</v>
      </c>
      <c r="H1281" s="15" t="s">
        <v>929</v>
      </c>
      <c r="I1281" s="15" t="s">
        <v>84</v>
      </c>
      <c r="J1281" s="15" t="s">
        <v>85</v>
      </c>
      <c r="K1281" s="15" t="s">
        <v>94</v>
      </c>
      <c r="L1281" s="15">
        <v>42850</v>
      </c>
      <c r="M1281" s="15" t="s">
        <v>929</v>
      </c>
      <c r="N1281" s="15" t="s">
        <v>65</v>
      </c>
      <c r="O1281" s="15">
        <v>1550</v>
      </c>
      <c r="P1281" s="15" t="s">
        <v>60</v>
      </c>
      <c r="Q1281" s="6">
        <f t="shared" si="96"/>
        <v>-0.31086773378264532</v>
      </c>
      <c r="R1281" s="1" t="str">
        <f t="shared" si="97"/>
        <v>CONTRATO N° 043-2017-VALLADARES</v>
      </c>
      <c r="U1281" s="5">
        <f t="shared" si="95"/>
        <v>1</v>
      </c>
      <c r="V1281" s="1" t="s">
        <v>929</v>
      </c>
      <c r="W1281" s="1" t="str">
        <f t="shared" si="98"/>
        <v>ok</v>
      </c>
    </row>
    <row r="1282" spans="1:23" ht="20.45" hidden="1" customHeight="1" x14ac:dyDescent="0.2">
      <c r="A1282" s="14">
        <f t="shared" si="99"/>
        <v>1279</v>
      </c>
      <c r="B1282" s="15" t="s">
        <v>2499</v>
      </c>
      <c r="C1282" s="15" t="s">
        <v>2500</v>
      </c>
      <c r="D1282" s="15">
        <v>10.93</v>
      </c>
      <c r="E1282" s="16">
        <v>11.87</v>
      </c>
      <c r="F1282" s="15" t="s">
        <v>60</v>
      </c>
      <c r="G1282" s="15">
        <v>1100</v>
      </c>
      <c r="H1282" s="15" t="s">
        <v>929</v>
      </c>
      <c r="I1282" s="15" t="s">
        <v>84</v>
      </c>
      <c r="J1282" s="15" t="s">
        <v>85</v>
      </c>
      <c r="K1282" s="15" t="s">
        <v>94</v>
      </c>
      <c r="L1282" s="15">
        <v>42850</v>
      </c>
      <c r="M1282" s="15" t="s">
        <v>929</v>
      </c>
      <c r="N1282" s="15" t="s">
        <v>65</v>
      </c>
      <c r="O1282" s="15">
        <v>1100</v>
      </c>
      <c r="P1282" s="15" t="s">
        <v>60</v>
      </c>
      <c r="Q1282" s="6">
        <f t="shared" si="96"/>
        <v>8.6001829826166443E-2</v>
      </c>
      <c r="R1282" s="1" t="str">
        <f t="shared" si="97"/>
        <v>CONTRATO N° 043-2017-VALLADARES</v>
      </c>
      <c r="U1282" s="5">
        <f t="shared" si="95"/>
        <v>1</v>
      </c>
      <c r="V1282" s="1" t="s">
        <v>929</v>
      </c>
      <c r="W1282" s="1" t="str">
        <f t="shared" si="98"/>
        <v>ok</v>
      </c>
    </row>
    <row r="1283" spans="1:23" ht="10.15" hidden="1" customHeight="1" x14ac:dyDescent="0.2">
      <c r="A1283" s="14">
        <f t="shared" si="99"/>
        <v>1280</v>
      </c>
      <c r="B1283" s="15" t="s">
        <v>2501</v>
      </c>
      <c r="C1283" s="15" t="s">
        <v>2502</v>
      </c>
      <c r="D1283" s="15">
        <v>10.93</v>
      </c>
      <c r="E1283" s="16">
        <v>11.87</v>
      </c>
      <c r="F1283" s="15" t="s">
        <v>79</v>
      </c>
      <c r="G1283" s="15" t="s">
        <v>70</v>
      </c>
      <c r="H1283" s="15" t="s">
        <v>80</v>
      </c>
      <c r="I1283" s="15" t="s">
        <v>70</v>
      </c>
      <c r="J1283" s="15" t="s">
        <v>70</v>
      </c>
      <c r="K1283" s="15" t="s">
        <v>70</v>
      </c>
      <c r="L1283" s="15" t="s">
        <v>70</v>
      </c>
      <c r="M1283" s="15" t="s">
        <v>70</v>
      </c>
      <c r="N1283" s="15" t="s">
        <v>80</v>
      </c>
      <c r="O1283" s="15" t="s">
        <v>70</v>
      </c>
      <c r="P1283" s="15" t="s">
        <v>79</v>
      </c>
      <c r="Q1283" s="6">
        <f t="shared" si="96"/>
        <v>8.6001829826166443E-2</v>
      </c>
      <c r="R1283" s="1" t="str">
        <f t="shared" si="97"/>
        <v>Estimado.rar</v>
      </c>
      <c r="U1283" s="5">
        <f t="shared" ref="U1283:U1346" si="100">+COUNTIF($B$3:$B$2641,B1283)</f>
        <v>1</v>
      </c>
      <c r="V1283" s="1" t="s">
        <v>5409</v>
      </c>
      <c r="W1283" s="1" t="str">
        <f t="shared" si="98"/>
        <v>ok</v>
      </c>
    </row>
    <row r="1284" spans="1:23" ht="20.45" hidden="1" customHeight="1" x14ac:dyDescent="0.2">
      <c r="A1284" s="14">
        <f t="shared" si="99"/>
        <v>1281</v>
      </c>
      <c r="B1284" s="15" t="s">
        <v>2503</v>
      </c>
      <c r="C1284" s="15" t="s">
        <v>2504</v>
      </c>
      <c r="D1284" s="15">
        <v>9.3699999999999992</v>
      </c>
      <c r="E1284" s="16">
        <v>7.71</v>
      </c>
      <c r="F1284" s="15" t="s">
        <v>60</v>
      </c>
      <c r="G1284" s="15">
        <v>1500</v>
      </c>
      <c r="H1284" s="15" t="s">
        <v>885</v>
      </c>
      <c r="I1284" s="15" t="s">
        <v>84</v>
      </c>
      <c r="J1284" s="15" t="s">
        <v>85</v>
      </c>
      <c r="K1284" s="15" t="s">
        <v>94</v>
      </c>
      <c r="L1284" s="15">
        <v>43416</v>
      </c>
      <c r="M1284" s="15" t="s">
        <v>885</v>
      </c>
      <c r="N1284" s="15" t="s">
        <v>65</v>
      </c>
      <c r="O1284" s="15">
        <v>1500</v>
      </c>
      <c r="P1284" s="15" t="s">
        <v>60</v>
      </c>
      <c r="Q1284" s="6">
        <f t="shared" ref="Q1284:Q1347" si="101">+IFERROR(E1284/D1284-1,"")</f>
        <v>-0.17716115261472776</v>
      </c>
      <c r="R1284" s="1" t="str">
        <f t="shared" ref="R1284:R1347" si="102">+IF(N1284="Sustento",H1284,IF(N1284="Precio regulado 2018",N1284,IF(N1284="Estimado","Estimado.rar",N1284)))</f>
        <v>CONTRATO N° 102-2018-VALLADARES</v>
      </c>
      <c r="U1284" s="5">
        <f t="shared" si="100"/>
        <v>1</v>
      </c>
      <c r="V1284" s="1" t="s">
        <v>885</v>
      </c>
      <c r="W1284" s="1" t="str">
        <f t="shared" ref="W1284:W1347" si="103">+IF(R1284=V1284,"ok","revisamos")</f>
        <v>ok</v>
      </c>
    </row>
    <row r="1285" spans="1:23" ht="20.45" hidden="1" customHeight="1" x14ac:dyDescent="0.2">
      <c r="A1285" s="14">
        <f t="shared" ref="A1285:A1348" si="104">+A1284+1</f>
        <v>1282</v>
      </c>
      <c r="B1285" s="15" t="s">
        <v>2505</v>
      </c>
      <c r="C1285" s="15" t="s">
        <v>2506</v>
      </c>
      <c r="D1285" s="15">
        <v>11.79</v>
      </c>
      <c r="E1285" s="16">
        <v>10.11</v>
      </c>
      <c r="F1285" s="15" t="s">
        <v>60</v>
      </c>
      <c r="G1285" s="15">
        <v>1000</v>
      </c>
      <c r="H1285" s="15" t="s">
        <v>885</v>
      </c>
      <c r="I1285" s="15" t="s">
        <v>84</v>
      </c>
      <c r="J1285" s="15" t="s">
        <v>85</v>
      </c>
      <c r="K1285" s="15" t="s">
        <v>94</v>
      </c>
      <c r="L1285" s="15">
        <v>43416</v>
      </c>
      <c r="M1285" s="15" t="s">
        <v>885</v>
      </c>
      <c r="N1285" s="15" t="s">
        <v>65</v>
      </c>
      <c r="O1285" s="15">
        <v>1000</v>
      </c>
      <c r="P1285" s="15" t="s">
        <v>60</v>
      </c>
      <c r="Q1285" s="6">
        <f t="shared" si="101"/>
        <v>-0.14249363867684472</v>
      </c>
      <c r="R1285" s="1" t="str">
        <f t="shared" si="102"/>
        <v>CONTRATO N° 102-2018-VALLADARES</v>
      </c>
      <c r="U1285" s="5">
        <f t="shared" si="100"/>
        <v>1</v>
      </c>
      <c r="V1285" s="1" t="s">
        <v>885</v>
      </c>
      <c r="W1285" s="1" t="str">
        <f t="shared" si="103"/>
        <v>ok</v>
      </c>
    </row>
    <row r="1286" spans="1:23" ht="20.45" hidden="1" customHeight="1" x14ac:dyDescent="0.2">
      <c r="A1286" s="14">
        <f t="shared" si="104"/>
        <v>1283</v>
      </c>
      <c r="B1286" s="15" t="s">
        <v>2507</v>
      </c>
      <c r="C1286" s="15" t="s">
        <v>2508</v>
      </c>
      <c r="D1286" s="15">
        <v>13.39</v>
      </c>
      <c r="E1286" s="16">
        <v>14.53</v>
      </c>
      <c r="F1286" s="15" t="s">
        <v>60</v>
      </c>
      <c r="G1286" s="15">
        <v>500</v>
      </c>
      <c r="H1286" s="15" t="s">
        <v>885</v>
      </c>
      <c r="I1286" s="15" t="s">
        <v>84</v>
      </c>
      <c r="J1286" s="15" t="s">
        <v>85</v>
      </c>
      <c r="K1286" s="15" t="s">
        <v>94</v>
      </c>
      <c r="L1286" s="15">
        <v>43416</v>
      </c>
      <c r="M1286" s="15" t="s">
        <v>885</v>
      </c>
      <c r="N1286" s="15" t="s">
        <v>65</v>
      </c>
      <c r="O1286" s="15">
        <v>500</v>
      </c>
      <c r="P1286" s="15" t="s">
        <v>60</v>
      </c>
      <c r="Q1286" s="6">
        <f t="shared" si="101"/>
        <v>8.5138162808065632E-2</v>
      </c>
      <c r="R1286" s="1" t="str">
        <f t="shared" si="102"/>
        <v>CONTRATO N° 102-2018-VALLADARES</v>
      </c>
      <c r="U1286" s="5">
        <f t="shared" si="100"/>
        <v>1</v>
      </c>
      <c r="V1286" s="1" t="s">
        <v>885</v>
      </c>
      <c r="W1286" s="1" t="str">
        <f t="shared" si="103"/>
        <v>ok</v>
      </c>
    </row>
    <row r="1287" spans="1:23" ht="10.15" hidden="1" customHeight="1" x14ac:dyDescent="0.2">
      <c r="A1287" s="14">
        <f t="shared" si="104"/>
        <v>1284</v>
      </c>
      <c r="B1287" s="15" t="s">
        <v>2509</v>
      </c>
      <c r="C1287" s="15" t="s">
        <v>2510</v>
      </c>
      <c r="D1287" s="15">
        <v>94.88</v>
      </c>
      <c r="E1287" s="16">
        <v>46.073670328568284</v>
      </c>
      <c r="F1287" s="15" t="s">
        <v>79</v>
      </c>
      <c r="G1287" s="15" t="s">
        <v>70</v>
      </c>
      <c r="H1287" s="15" t="s">
        <v>80</v>
      </c>
      <c r="I1287" s="15" t="s">
        <v>70</v>
      </c>
      <c r="J1287" s="15" t="s">
        <v>70</v>
      </c>
      <c r="K1287" s="15" t="s">
        <v>70</v>
      </c>
      <c r="L1287" s="15" t="s">
        <v>70</v>
      </c>
      <c r="M1287" s="15" t="s">
        <v>70</v>
      </c>
      <c r="N1287" s="15" t="s">
        <v>80</v>
      </c>
      <c r="O1287" s="15" t="s">
        <v>70</v>
      </c>
      <c r="P1287" s="15" t="s">
        <v>79</v>
      </c>
      <c r="Q1287" s="6">
        <f t="shared" si="101"/>
        <v>-0.51440060783549446</v>
      </c>
      <c r="R1287" s="1" t="str">
        <f t="shared" si="102"/>
        <v>Estimado.rar</v>
      </c>
      <c r="U1287" s="5">
        <f t="shared" si="100"/>
        <v>1</v>
      </c>
      <c r="V1287" s="1" t="s">
        <v>5409</v>
      </c>
      <c r="W1287" s="1" t="str">
        <f t="shared" si="103"/>
        <v>ok</v>
      </c>
    </row>
    <row r="1288" spans="1:23" ht="10.15" hidden="1" customHeight="1" x14ac:dyDescent="0.2">
      <c r="A1288" s="14">
        <f t="shared" si="104"/>
        <v>1285</v>
      </c>
      <c r="B1288" s="15" t="s">
        <v>2511</v>
      </c>
      <c r="C1288" s="15" t="s">
        <v>2512</v>
      </c>
      <c r="D1288" s="15">
        <v>145.9</v>
      </c>
      <c r="E1288" s="16">
        <v>145.9</v>
      </c>
      <c r="F1288" s="15" t="s">
        <v>79</v>
      </c>
      <c r="G1288" s="15" t="s">
        <v>70</v>
      </c>
      <c r="H1288" s="15" t="s">
        <v>80</v>
      </c>
      <c r="I1288" s="15" t="s">
        <v>70</v>
      </c>
      <c r="J1288" s="15" t="s">
        <v>70</v>
      </c>
      <c r="K1288" s="15" t="s">
        <v>70</v>
      </c>
      <c r="L1288" s="15" t="s">
        <v>70</v>
      </c>
      <c r="M1288" s="15" t="s">
        <v>70</v>
      </c>
      <c r="N1288" s="15" t="s">
        <v>80</v>
      </c>
      <c r="O1288" s="15" t="s">
        <v>70</v>
      </c>
      <c r="P1288" s="15" t="s">
        <v>79</v>
      </c>
      <c r="Q1288" s="6">
        <f t="shared" si="101"/>
        <v>0</v>
      </c>
      <c r="R1288" s="1" t="str">
        <f t="shared" si="102"/>
        <v>Estimado.rar</v>
      </c>
      <c r="U1288" s="5">
        <f t="shared" si="100"/>
        <v>1</v>
      </c>
      <c r="V1288" s="1" t="s">
        <v>5409</v>
      </c>
      <c r="W1288" s="1" t="str">
        <f t="shared" si="103"/>
        <v>ok</v>
      </c>
    </row>
    <row r="1289" spans="1:23" ht="10.15" hidden="1" customHeight="1" x14ac:dyDescent="0.2">
      <c r="A1289" s="14">
        <f t="shared" si="104"/>
        <v>1286</v>
      </c>
      <c r="B1289" s="15" t="s">
        <v>2513</v>
      </c>
      <c r="C1289" s="15" t="s">
        <v>2514</v>
      </c>
      <c r="D1289" s="15">
        <v>122.28</v>
      </c>
      <c r="E1289" s="16">
        <v>59.379093673875737</v>
      </c>
      <c r="F1289" s="15" t="s">
        <v>79</v>
      </c>
      <c r="G1289" s="15" t="s">
        <v>70</v>
      </c>
      <c r="H1289" s="15" t="s">
        <v>80</v>
      </c>
      <c r="I1289" s="15" t="s">
        <v>70</v>
      </c>
      <c r="J1289" s="15" t="s">
        <v>70</v>
      </c>
      <c r="K1289" s="15" t="s">
        <v>70</v>
      </c>
      <c r="L1289" s="15" t="s">
        <v>70</v>
      </c>
      <c r="M1289" s="15" t="s">
        <v>70</v>
      </c>
      <c r="N1289" s="15" t="s">
        <v>80</v>
      </c>
      <c r="O1289" s="15" t="s">
        <v>70</v>
      </c>
      <c r="P1289" s="15" t="s">
        <v>79</v>
      </c>
      <c r="Q1289" s="6">
        <f t="shared" si="101"/>
        <v>-0.51440060783549446</v>
      </c>
      <c r="R1289" s="1" t="str">
        <f t="shared" si="102"/>
        <v>Estimado.rar</v>
      </c>
      <c r="U1289" s="5">
        <f t="shared" si="100"/>
        <v>1</v>
      </c>
      <c r="V1289" s="1" t="s">
        <v>5409</v>
      </c>
      <c r="W1289" s="1" t="str">
        <f t="shared" si="103"/>
        <v>ok</v>
      </c>
    </row>
    <row r="1290" spans="1:23" ht="10.15" hidden="1" customHeight="1" x14ac:dyDescent="0.2">
      <c r="A1290" s="14">
        <f t="shared" si="104"/>
        <v>1287</v>
      </c>
      <c r="B1290" s="15" t="s">
        <v>2515</v>
      </c>
      <c r="C1290" s="15" t="s">
        <v>2516</v>
      </c>
      <c r="D1290" s="15">
        <v>99.83</v>
      </c>
      <c r="E1290" s="16">
        <v>48.477387319782586</v>
      </c>
      <c r="F1290" s="15" t="s">
        <v>79</v>
      </c>
      <c r="G1290" s="15" t="s">
        <v>70</v>
      </c>
      <c r="H1290" s="15" t="s">
        <v>80</v>
      </c>
      <c r="I1290" s="15" t="s">
        <v>70</v>
      </c>
      <c r="J1290" s="15" t="s">
        <v>70</v>
      </c>
      <c r="K1290" s="15" t="s">
        <v>70</v>
      </c>
      <c r="L1290" s="15" t="s">
        <v>70</v>
      </c>
      <c r="M1290" s="15" t="s">
        <v>70</v>
      </c>
      <c r="N1290" s="15" t="s">
        <v>80</v>
      </c>
      <c r="O1290" s="15" t="s">
        <v>70</v>
      </c>
      <c r="P1290" s="15" t="s">
        <v>79</v>
      </c>
      <c r="Q1290" s="6">
        <f t="shared" si="101"/>
        <v>-0.51440060783549446</v>
      </c>
      <c r="R1290" s="1" t="str">
        <f t="shared" si="102"/>
        <v>Estimado.rar</v>
      </c>
      <c r="U1290" s="5">
        <f t="shared" si="100"/>
        <v>1</v>
      </c>
      <c r="V1290" s="1" t="s">
        <v>5409</v>
      </c>
      <c r="W1290" s="1" t="str">
        <f t="shared" si="103"/>
        <v>ok</v>
      </c>
    </row>
    <row r="1291" spans="1:23" ht="20.45" hidden="1" customHeight="1" x14ac:dyDescent="0.2">
      <c r="A1291" s="14">
        <f t="shared" si="104"/>
        <v>1288</v>
      </c>
      <c r="B1291" s="15" t="s">
        <v>2517</v>
      </c>
      <c r="C1291" s="15" t="s">
        <v>2518</v>
      </c>
      <c r="D1291" s="15" t="s">
        <v>68</v>
      </c>
      <c r="E1291" s="16">
        <v>0</v>
      </c>
      <c r="F1291" s="15" t="s">
        <v>69</v>
      </c>
      <c r="G1291" s="15" t="s">
        <v>70</v>
      </c>
      <c r="H1291" s="15" t="s">
        <v>2519</v>
      </c>
      <c r="I1291" s="15" t="s">
        <v>70</v>
      </c>
      <c r="J1291" s="15" t="s">
        <v>70</v>
      </c>
      <c r="K1291" s="15" t="s">
        <v>70</v>
      </c>
      <c r="L1291" s="15" t="s">
        <v>70</v>
      </c>
      <c r="M1291" s="15" t="s">
        <v>70</v>
      </c>
      <c r="N1291" s="15" t="s">
        <v>2393</v>
      </c>
      <c r="O1291" s="15" t="s">
        <v>70</v>
      </c>
      <c r="P1291" s="15" t="s">
        <v>69</v>
      </c>
      <c r="Q1291" s="6" t="str">
        <f t="shared" si="101"/>
        <v/>
      </c>
      <c r="R1291" s="1" t="str">
        <f t="shared" si="102"/>
        <v>Precio regulado 2012</v>
      </c>
      <c r="U1291" s="5">
        <f t="shared" si="100"/>
        <v>1</v>
      </c>
      <c r="V1291" s="1" t="s">
        <v>2393</v>
      </c>
      <c r="W1291" s="1" t="str">
        <f t="shared" si="103"/>
        <v>ok</v>
      </c>
    </row>
    <row r="1292" spans="1:23" ht="10.15" hidden="1" customHeight="1" x14ac:dyDescent="0.2">
      <c r="A1292" s="14">
        <f t="shared" si="104"/>
        <v>1289</v>
      </c>
      <c r="B1292" s="15" t="s">
        <v>2520</v>
      </c>
      <c r="C1292" s="15" t="s">
        <v>2521</v>
      </c>
      <c r="D1292" s="15">
        <v>105.67</v>
      </c>
      <c r="E1292" s="16">
        <v>51.313287770023301</v>
      </c>
      <c r="F1292" s="15" t="s">
        <v>79</v>
      </c>
      <c r="G1292" s="15" t="s">
        <v>70</v>
      </c>
      <c r="H1292" s="15" t="s">
        <v>80</v>
      </c>
      <c r="I1292" s="15" t="s">
        <v>70</v>
      </c>
      <c r="J1292" s="15" t="s">
        <v>70</v>
      </c>
      <c r="K1292" s="15" t="s">
        <v>70</v>
      </c>
      <c r="L1292" s="15" t="s">
        <v>70</v>
      </c>
      <c r="M1292" s="15" t="s">
        <v>70</v>
      </c>
      <c r="N1292" s="15" t="s">
        <v>80</v>
      </c>
      <c r="O1292" s="15" t="s">
        <v>70</v>
      </c>
      <c r="P1292" s="15" t="s">
        <v>79</v>
      </c>
      <c r="Q1292" s="6">
        <f t="shared" si="101"/>
        <v>-0.51440060783549446</v>
      </c>
      <c r="R1292" s="1" t="str">
        <f t="shared" si="102"/>
        <v>Estimado.rar</v>
      </c>
      <c r="U1292" s="5">
        <f t="shared" si="100"/>
        <v>1</v>
      </c>
      <c r="V1292" s="1" t="s">
        <v>5409</v>
      </c>
      <c r="W1292" s="1" t="str">
        <f t="shared" si="103"/>
        <v>ok</v>
      </c>
    </row>
    <row r="1293" spans="1:23" ht="10.15" hidden="1" customHeight="1" x14ac:dyDescent="0.2">
      <c r="A1293" s="14">
        <f t="shared" si="104"/>
        <v>1290</v>
      </c>
      <c r="B1293" s="15" t="s">
        <v>2522</v>
      </c>
      <c r="C1293" s="15" t="s">
        <v>2523</v>
      </c>
      <c r="D1293" s="15">
        <v>103.64</v>
      </c>
      <c r="E1293" s="16">
        <v>50.327521003929355</v>
      </c>
      <c r="F1293" s="15" t="s">
        <v>79</v>
      </c>
      <c r="G1293" s="15" t="s">
        <v>70</v>
      </c>
      <c r="H1293" s="15" t="s">
        <v>80</v>
      </c>
      <c r="I1293" s="15" t="s">
        <v>70</v>
      </c>
      <c r="J1293" s="15" t="s">
        <v>70</v>
      </c>
      <c r="K1293" s="15" t="s">
        <v>70</v>
      </c>
      <c r="L1293" s="15" t="s">
        <v>70</v>
      </c>
      <c r="M1293" s="15" t="s">
        <v>70</v>
      </c>
      <c r="N1293" s="15" t="s">
        <v>80</v>
      </c>
      <c r="O1293" s="15" t="s">
        <v>70</v>
      </c>
      <c r="P1293" s="15" t="s">
        <v>79</v>
      </c>
      <c r="Q1293" s="6">
        <f t="shared" si="101"/>
        <v>-0.51440060783549446</v>
      </c>
      <c r="R1293" s="1" t="str">
        <f t="shared" si="102"/>
        <v>Estimado.rar</v>
      </c>
      <c r="U1293" s="5">
        <f t="shared" si="100"/>
        <v>1</v>
      </c>
      <c r="V1293" s="1" t="s">
        <v>5409</v>
      </c>
      <c r="W1293" s="1" t="str">
        <f t="shared" si="103"/>
        <v>ok</v>
      </c>
    </row>
    <row r="1294" spans="1:23" ht="20.45" hidden="1" customHeight="1" x14ac:dyDescent="0.2">
      <c r="A1294" s="14">
        <f t="shared" si="104"/>
        <v>1291</v>
      </c>
      <c r="B1294" s="15" t="s">
        <v>2524</v>
      </c>
      <c r="C1294" s="15" t="s">
        <v>2525</v>
      </c>
      <c r="D1294" s="15" t="s">
        <v>68</v>
      </c>
      <c r="E1294" s="16">
        <v>0</v>
      </c>
      <c r="F1294" s="15" t="s">
        <v>69</v>
      </c>
      <c r="G1294" s="15" t="s">
        <v>70</v>
      </c>
      <c r="H1294" s="15" t="s">
        <v>2519</v>
      </c>
      <c r="I1294" s="15" t="s">
        <v>70</v>
      </c>
      <c r="J1294" s="15" t="s">
        <v>70</v>
      </c>
      <c r="K1294" s="15" t="s">
        <v>70</v>
      </c>
      <c r="L1294" s="15" t="s">
        <v>70</v>
      </c>
      <c r="M1294" s="15" t="s">
        <v>70</v>
      </c>
      <c r="N1294" s="15" t="s">
        <v>2393</v>
      </c>
      <c r="O1294" s="15" t="s">
        <v>70</v>
      </c>
      <c r="P1294" s="15" t="s">
        <v>69</v>
      </c>
      <c r="Q1294" s="6" t="str">
        <f t="shared" si="101"/>
        <v/>
      </c>
      <c r="R1294" s="1" t="str">
        <f t="shared" si="102"/>
        <v>Precio regulado 2012</v>
      </c>
      <c r="U1294" s="5">
        <f t="shared" si="100"/>
        <v>1</v>
      </c>
      <c r="V1294" s="1" t="s">
        <v>2393</v>
      </c>
      <c r="W1294" s="1" t="str">
        <f t="shared" si="103"/>
        <v>ok</v>
      </c>
    </row>
    <row r="1295" spans="1:23" ht="10.15" hidden="1" customHeight="1" x14ac:dyDescent="0.2">
      <c r="A1295" s="14">
        <f t="shared" si="104"/>
        <v>1292</v>
      </c>
      <c r="B1295" s="15" t="s">
        <v>2526</v>
      </c>
      <c r="C1295" s="15" t="s">
        <v>2527</v>
      </c>
      <c r="D1295" s="15">
        <v>129.88999999999999</v>
      </c>
      <c r="E1295" s="16">
        <v>63.074505048247616</v>
      </c>
      <c r="F1295" s="15" t="s">
        <v>79</v>
      </c>
      <c r="G1295" s="15" t="s">
        <v>70</v>
      </c>
      <c r="H1295" s="15" t="s">
        <v>80</v>
      </c>
      <c r="I1295" s="15" t="s">
        <v>70</v>
      </c>
      <c r="J1295" s="15" t="s">
        <v>70</v>
      </c>
      <c r="K1295" s="15" t="s">
        <v>70</v>
      </c>
      <c r="L1295" s="15" t="s">
        <v>70</v>
      </c>
      <c r="M1295" s="15" t="s">
        <v>70</v>
      </c>
      <c r="N1295" s="15" t="s">
        <v>80</v>
      </c>
      <c r="O1295" s="15" t="s">
        <v>70</v>
      </c>
      <c r="P1295" s="15" t="s">
        <v>79</v>
      </c>
      <c r="Q1295" s="6">
        <f t="shared" si="101"/>
        <v>-0.51440060783549446</v>
      </c>
      <c r="R1295" s="1" t="str">
        <f t="shared" si="102"/>
        <v>Estimado.rar</v>
      </c>
      <c r="U1295" s="5">
        <f t="shared" si="100"/>
        <v>1</v>
      </c>
      <c r="V1295" s="1" t="s">
        <v>5409</v>
      </c>
      <c r="W1295" s="1" t="str">
        <f t="shared" si="103"/>
        <v>ok</v>
      </c>
    </row>
    <row r="1296" spans="1:23" ht="10.15" hidden="1" customHeight="1" x14ac:dyDescent="0.2">
      <c r="A1296" s="14">
        <f t="shared" si="104"/>
        <v>1293</v>
      </c>
      <c r="B1296" s="15" t="s">
        <v>2528</v>
      </c>
      <c r="C1296" s="15" t="s">
        <v>2529</v>
      </c>
      <c r="D1296" s="15">
        <v>124.95</v>
      </c>
      <c r="E1296" s="16">
        <v>60.675644050954972</v>
      </c>
      <c r="F1296" s="15" t="s">
        <v>79</v>
      </c>
      <c r="G1296" s="15" t="s">
        <v>70</v>
      </c>
      <c r="H1296" s="15" t="s">
        <v>80</v>
      </c>
      <c r="I1296" s="15" t="s">
        <v>70</v>
      </c>
      <c r="J1296" s="15" t="s">
        <v>70</v>
      </c>
      <c r="K1296" s="15" t="s">
        <v>70</v>
      </c>
      <c r="L1296" s="15" t="s">
        <v>70</v>
      </c>
      <c r="M1296" s="15" t="s">
        <v>70</v>
      </c>
      <c r="N1296" s="15" t="s">
        <v>80</v>
      </c>
      <c r="O1296" s="15" t="s">
        <v>70</v>
      </c>
      <c r="P1296" s="15" t="s">
        <v>79</v>
      </c>
      <c r="Q1296" s="6">
        <f t="shared" si="101"/>
        <v>-0.51440060783549446</v>
      </c>
      <c r="R1296" s="1" t="str">
        <f t="shared" si="102"/>
        <v>Estimado.rar</v>
      </c>
      <c r="U1296" s="5">
        <f t="shared" si="100"/>
        <v>1</v>
      </c>
      <c r="V1296" s="1" t="s">
        <v>5409</v>
      </c>
      <c r="W1296" s="1" t="str">
        <f t="shared" si="103"/>
        <v>ok</v>
      </c>
    </row>
    <row r="1297" spans="1:23" ht="10.15" hidden="1" customHeight="1" x14ac:dyDescent="0.2">
      <c r="A1297" s="14">
        <f t="shared" si="104"/>
        <v>1294</v>
      </c>
      <c r="B1297" s="15" t="s">
        <v>2530</v>
      </c>
      <c r="C1297" s="15" t="s">
        <v>2531</v>
      </c>
      <c r="D1297" s="15">
        <v>128.69999999999999</v>
      </c>
      <c r="E1297" s="16">
        <v>128.69999999999999</v>
      </c>
      <c r="F1297" s="15" t="s">
        <v>79</v>
      </c>
      <c r="G1297" s="15" t="s">
        <v>70</v>
      </c>
      <c r="H1297" s="15" t="s">
        <v>80</v>
      </c>
      <c r="I1297" s="15" t="s">
        <v>70</v>
      </c>
      <c r="J1297" s="15" t="s">
        <v>70</v>
      </c>
      <c r="K1297" s="15" t="s">
        <v>70</v>
      </c>
      <c r="L1297" s="15" t="s">
        <v>70</v>
      </c>
      <c r="M1297" s="15" t="s">
        <v>70</v>
      </c>
      <c r="N1297" s="15" t="s">
        <v>80</v>
      </c>
      <c r="O1297" s="15" t="s">
        <v>70</v>
      </c>
      <c r="P1297" s="15" t="s">
        <v>79</v>
      </c>
      <c r="Q1297" s="6">
        <f t="shared" si="101"/>
        <v>0</v>
      </c>
      <c r="R1297" s="1" t="str">
        <f t="shared" si="102"/>
        <v>Estimado.rar</v>
      </c>
      <c r="U1297" s="5">
        <f t="shared" si="100"/>
        <v>1</v>
      </c>
      <c r="V1297" s="1" t="s">
        <v>5409</v>
      </c>
      <c r="W1297" s="1" t="str">
        <f t="shared" si="103"/>
        <v>ok</v>
      </c>
    </row>
    <row r="1298" spans="1:23" ht="10.15" hidden="1" customHeight="1" x14ac:dyDescent="0.2">
      <c r="A1298" s="14">
        <f t="shared" si="104"/>
        <v>1295</v>
      </c>
      <c r="B1298" s="15" t="s">
        <v>2532</v>
      </c>
      <c r="C1298" s="15" t="s">
        <v>2533</v>
      </c>
      <c r="D1298" s="15">
        <v>107.85</v>
      </c>
      <c r="E1298" s="16">
        <v>52.371894444941923</v>
      </c>
      <c r="F1298" s="15" t="s">
        <v>79</v>
      </c>
      <c r="G1298" s="15" t="s">
        <v>70</v>
      </c>
      <c r="H1298" s="15" t="s">
        <v>80</v>
      </c>
      <c r="I1298" s="15" t="s">
        <v>70</v>
      </c>
      <c r="J1298" s="15" t="s">
        <v>70</v>
      </c>
      <c r="K1298" s="15" t="s">
        <v>70</v>
      </c>
      <c r="L1298" s="15" t="s">
        <v>70</v>
      </c>
      <c r="M1298" s="15" t="s">
        <v>70</v>
      </c>
      <c r="N1298" s="15" t="s">
        <v>80</v>
      </c>
      <c r="O1298" s="15" t="s">
        <v>70</v>
      </c>
      <c r="P1298" s="15" t="s">
        <v>79</v>
      </c>
      <c r="Q1298" s="6">
        <f t="shared" si="101"/>
        <v>-0.51440060783549446</v>
      </c>
      <c r="R1298" s="1" t="str">
        <f t="shared" si="102"/>
        <v>Estimado.rar</v>
      </c>
      <c r="U1298" s="5">
        <f t="shared" si="100"/>
        <v>1</v>
      </c>
      <c r="V1298" s="1" t="s">
        <v>5409</v>
      </c>
      <c r="W1298" s="1" t="str">
        <f t="shared" si="103"/>
        <v>ok</v>
      </c>
    </row>
    <row r="1299" spans="1:23" ht="10.15" hidden="1" customHeight="1" x14ac:dyDescent="0.2">
      <c r="A1299" s="14">
        <f t="shared" si="104"/>
        <v>1296</v>
      </c>
      <c r="B1299" s="15" t="s">
        <v>2534</v>
      </c>
      <c r="C1299" s="15" t="s">
        <v>2535</v>
      </c>
      <c r="D1299" s="15">
        <v>86.09</v>
      </c>
      <c r="E1299" s="16">
        <v>41.805251671442285</v>
      </c>
      <c r="F1299" s="15" t="s">
        <v>79</v>
      </c>
      <c r="G1299" s="15" t="s">
        <v>70</v>
      </c>
      <c r="H1299" s="15" t="s">
        <v>80</v>
      </c>
      <c r="I1299" s="15" t="s">
        <v>70</v>
      </c>
      <c r="J1299" s="15" t="s">
        <v>70</v>
      </c>
      <c r="K1299" s="15" t="s">
        <v>70</v>
      </c>
      <c r="L1299" s="15" t="s">
        <v>70</v>
      </c>
      <c r="M1299" s="15" t="s">
        <v>70</v>
      </c>
      <c r="N1299" s="15" t="s">
        <v>80</v>
      </c>
      <c r="O1299" s="15" t="s">
        <v>70</v>
      </c>
      <c r="P1299" s="15" t="s">
        <v>79</v>
      </c>
      <c r="Q1299" s="6">
        <f t="shared" si="101"/>
        <v>-0.51440060783549446</v>
      </c>
      <c r="R1299" s="1" t="str">
        <f t="shared" si="102"/>
        <v>Estimado.rar</v>
      </c>
      <c r="U1299" s="5">
        <f t="shared" si="100"/>
        <v>1</v>
      </c>
      <c r="V1299" s="1" t="s">
        <v>5409</v>
      </c>
      <c r="W1299" s="1" t="str">
        <f t="shared" si="103"/>
        <v>ok</v>
      </c>
    </row>
    <row r="1300" spans="1:23" ht="10.15" hidden="1" customHeight="1" x14ac:dyDescent="0.2">
      <c r="A1300" s="14">
        <f t="shared" si="104"/>
        <v>1297</v>
      </c>
      <c r="B1300" s="15" t="s">
        <v>2536</v>
      </c>
      <c r="C1300" s="15" t="s">
        <v>2537</v>
      </c>
      <c r="D1300" s="15">
        <v>74.69</v>
      </c>
      <c r="E1300" s="16">
        <v>36.269418600766919</v>
      </c>
      <c r="F1300" s="15" t="s">
        <v>79</v>
      </c>
      <c r="G1300" s="15" t="s">
        <v>70</v>
      </c>
      <c r="H1300" s="15" t="s">
        <v>80</v>
      </c>
      <c r="I1300" s="15" t="s">
        <v>70</v>
      </c>
      <c r="J1300" s="15" t="s">
        <v>70</v>
      </c>
      <c r="K1300" s="15" t="s">
        <v>70</v>
      </c>
      <c r="L1300" s="15" t="s">
        <v>70</v>
      </c>
      <c r="M1300" s="15" t="s">
        <v>70</v>
      </c>
      <c r="N1300" s="15" t="s">
        <v>80</v>
      </c>
      <c r="O1300" s="15" t="s">
        <v>70</v>
      </c>
      <c r="P1300" s="15" t="s">
        <v>79</v>
      </c>
      <c r="Q1300" s="6">
        <f t="shared" si="101"/>
        <v>-0.51440060783549446</v>
      </c>
      <c r="R1300" s="1" t="str">
        <f t="shared" si="102"/>
        <v>Estimado.rar</v>
      </c>
      <c r="U1300" s="5">
        <f t="shared" si="100"/>
        <v>1</v>
      </c>
      <c r="V1300" s="1" t="s">
        <v>5409</v>
      </c>
      <c r="W1300" s="1" t="str">
        <f t="shared" si="103"/>
        <v>ok</v>
      </c>
    </row>
    <row r="1301" spans="1:23" ht="10.15" hidden="1" customHeight="1" x14ac:dyDescent="0.2">
      <c r="A1301" s="14">
        <f t="shared" si="104"/>
        <v>1298</v>
      </c>
      <c r="B1301" s="15" t="s">
        <v>2538</v>
      </c>
      <c r="C1301" s="15" t="s">
        <v>2539</v>
      </c>
      <c r="D1301" s="15">
        <v>329.7</v>
      </c>
      <c r="E1301" s="16">
        <v>160.10211959663746</v>
      </c>
      <c r="F1301" s="15" t="s">
        <v>79</v>
      </c>
      <c r="G1301" s="15" t="s">
        <v>70</v>
      </c>
      <c r="H1301" s="15" t="s">
        <v>80</v>
      </c>
      <c r="I1301" s="15" t="s">
        <v>70</v>
      </c>
      <c r="J1301" s="15" t="s">
        <v>70</v>
      </c>
      <c r="K1301" s="15" t="s">
        <v>70</v>
      </c>
      <c r="L1301" s="15" t="s">
        <v>70</v>
      </c>
      <c r="M1301" s="15" t="s">
        <v>70</v>
      </c>
      <c r="N1301" s="15" t="s">
        <v>80</v>
      </c>
      <c r="O1301" s="15" t="s">
        <v>70</v>
      </c>
      <c r="P1301" s="15" t="s">
        <v>79</v>
      </c>
      <c r="Q1301" s="6">
        <f t="shared" si="101"/>
        <v>-0.51440060783549446</v>
      </c>
      <c r="R1301" s="1" t="str">
        <f t="shared" si="102"/>
        <v>Estimado.rar</v>
      </c>
      <c r="U1301" s="5">
        <f t="shared" si="100"/>
        <v>1</v>
      </c>
      <c r="V1301" s="1" t="s">
        <v>5409</v>
      </c>
      <c r="W1301" s="1" t="str">
        <f t="shared" si="103"/>
        <v>ok</v>
      </c>
    </row>
    <row r="1302" spans="1:23" ht="10.15" hidden="1" customHeight="1" x14ac:dyDescent="0.2">
      <c r="A1302" s="14">
        <f t="shared" si="104"/>
        <v>1299</v>
      </c>
      <c r="B1302" s="15" t="s">
        <v>2540</v>
      </c>
      <c r="C1302" s="15" t="s">
        <v>2541</v>
      </c>
      <c r="D1302" s="15">
        <v>292.45999999999998</v>
      </c>
      <c r="E1302" s="16">
        <v>142.01839823243128</v>
      </c>
      <c r="F1302" s="15" t="s">
        <v>79</v>
      </c>
      <c r="G1302" s="15" t="s">
        <v>70</v>
      </c>
      <c r="H1302" s="15" t="s">
        <v>80</v>
      </c>
      <c r="I1302" s="15" t="s">
        <v>70</v>
      </c>
      <c r="J1302" s="15" t="s">
        <v>70</v>
      </c>
      <c r="K1302" s="15" t="s">
        <v>70</v>
      </c>
      <c r="L1302" s="15" t="s">
        <v>70</v>
      </c>
      <c r="M1302" s="15" t="s">
        <v>70</v>
      </c>
      <c r="N1302" s="15" t="s">
        <v>80</v>
      </c>
      <c r="O1302" s="15" t="s">
        <v>70</v>
      </c>
      <c r="P1302" s="15" t="s">
        <v>79</v>
      </c>
      <c r="Q1302" s="6">
        <f t="shared" si="101"/>
        <v>-0.51440060783549446</v>
      </c>
      <c r="R1302" s="1" t="str">
        <f t="shared" si="102"/>
        <v>Estimado.rar</v>
      </c>
      <c r="U1302" s="5">
        <f t="shared" si="100"/>
        <v>1</v>
      </c>
      <c r="V1302" s="1" t="s">
        <v>5409</v>
      </c>
      <c r="W1302" s="1" t="str">
        <f t="shared" si="103"/>
        <v>ok</v>
      </c>
    </row>
    <row r="1303" spans="1:23" ht="10.15" hidden="1" customHeight="1" x14ac:dyDescent="0.2">
      <c r="A1303" s="14">
        <f t="shared" si="104"/>
        <v>1300</v>
      </c>
      <c r="B1303" s="15" t="s">
        <v>2542</v>
      </c>
      <c r="C1303" s="15" t="s">
        <v>2543</v>
      </c>
      <c r="D1303" s="15">
        <v>276.88</v>
      </c>
      <c r="E1303" s="16">
        <v>134.4527597025083</v>
      </c>
      <c r="F1303" s="15" t="s">
        <v>79</v>
      </c>
      <c r="G1303" s="15" t="s">
        <v>70</v>
      </c>
      <c r="H1303" s="15" t="s">
        <v>80</v>
      </c>
      <c r="I1303" s="15" t="s">
        <v>70</v>
      </c>
      <c r="J1303" s="15" t="s">
        <v>70</v>
      </c>
      <c r="K1303" s="15" t="s">
        <v>70</v>
      </c>
      <c r="L1303" s="15" t="s">
        <v>70</v>
      </c>
      <c r="M1303" s="15" t="s">
        <v>70</v>
      </c>
      <c r="N1303" s="15" t="s">
        <v>80</v>
      </c>
      <c r="O1303" s="15" t="s">
        <v>70</v>
      </c>
      <c r="P1303" s="15" t="s">
        <v>79</v>
      </c>
      <c r="Q1303" s="6">
        <f t="shared" si="101"/>
        <v>-0.51440060783549435</v>
      </c>
      <c r="R1303" s="1" t="str">
        <f t="shared" si="102"/>
        <v>Estimado.rar</v>
      </c>
      <c r="U1303" s="5">
        <f t="shared" si="100"/>
        <v>1</v>
      </c>
      <c r="V1303" s="1" t="s">
        <v>5409</v>
      </c>
      <c r="W1303" s="1" t="str">
        <f t="shared" si="103"/>
        <v>ok</v>
      </c>
    </row>
    <row r="1304" spans="1:23" ht="10.15" hidden="1" customHeight="1" x14ac:dyDescent="0.2">
      <c r="A1304" s="14">
        <f t="shared" si="104"/>
        <v>1301</v>
      </c>
      <c r="B1304" s="15" t="s">
        <v>2544</v>
      </c>
      <c r="C1304" s="15" t="s">
        <v>2545</v>
      </c>
      <c r="D1304" s="15">
        <v>160.47999999999999</v>
      </c>
      <c r="E1304" s="16">
        <v>77.928990454559838</v>
      </c>
      <c r="F1304" s="15" t="s">
        <v>79</v>
      </c>
      <c r="G1304" s="15" t="s">
        <v>70</v>
      </c>
      <c r="H1304" s="15" t="s">
        <v>80</v>
      </c>
      <c r="I1304" s="15" t="s">
        <v>70</v>
      </c>
      <c r="J1304" s="15" t="s">
        <v>70</v>
      </c>
      <c r="K1304" s="15" t="s">
        <v>70</v>
      </c>
      <c r="L1304" s="15" t="s">
        <v>70</v>
      </c>
      <c r="M1304" s="15" t="s">
        <v>70</v>
      </c>
      <c r="N1304" s="15" t="s">
        <v>80</v>
      </c>
      <c r="O1304" s="15" t="s">
        <v>70</v>
      </c>
      <c r="P1304" s="15" t="s">
        <v>79</v>
      </c>
      <c r="Q1304" s="6">
        <f t="shared" si="101"/>
        <v>-0.51440060783549457</v>
      </c>
      <c r="R1304" s="1" t="str">
        <f t="shared" si="102"/>
        <v>Estimado.rar</v>
      </c>
      <c r="U1304" s="5">
        <f t="shared" si="100"/>
        <v>1</v>
      </c>
      <c r="V1304" s="1" t="s">
        <v>5409</v>
      </c>
      <c r="W1304" s="1" t="str">
        <f t="shared" si="103"/>
        <v>ok</v>
      </c>
    </row>
    <row r="1305" spans="1:23" ht="10.15" hidden="1" customHeight="1" x14ac:dyDescent="0.2">
      <c r="A1305" s="14">
        <f t="shared" si="104"/>
        <v>1302</v>
      </c>
      <c r="B1305" s="15" t="s">
        <v>2546</v>
      </c>
      <c r="C1305" s="15" t="s">
        <v>2547</v>
      </c>
      <c r="D1305" s="15">
        <v>151.26</v>
      </c>
      <c r="E1305" s="16">
        <v>73.451764058803107</v>
      </c>
      <c r="F1305" s="15" t="s">
        <v>79</v>
      </c>
      <c r="G1305" s="15" t="s">
        <v>70</v>
      </c>
      <c r="H1305" s="15" t="s">
        <v>80</v>
      </c>
      <c r="I1305" s="15" t="s">
        <v>70</v>
      </c>
      <c r="J1305" s="15" t="s">
        <v>70</v>
      </c>
      <c r="K1305" s="15" t="s">
        <v>70</v>
      </c>
      <c r="L1305" s="15" t="s">
        <v>70</v>
      </c>
      <c r="M1305" s="15" t="s">
        <v>70</v>
      </c>
      <c r="N1305" s="15" t="s">
        <v>80</v>
      </c>
      <c r="O1305" s="15" t="s">
        <v>70</v>
      </c>
      <c r="P1305" s="15" t="s">
        <v>79</v>
      </c>
      <c r="Q1305" s="6">
        <f t="shared" si="101"/>
        <v>-0.51440060783549446</v>
      </c>
      <c r="R1305" s="1" t="str">
        <f t="shared" si="102"/>
        <v>Estimado.rar</v>
      </c>
      <c r="U1305" s="5">
        <f t="shared" si="100"/>
        <v>1</v>
      </c>
      <c r="V1305" s="1" t="s">
        <v>5409</v>
      </c>
      <c r="W1305" s="1" t="str">
        <f t="shared" si="103"/>
        <v>ok</v>
      </c>
    </row>
    <row r="1306" spans="1:23" ht="10.15" hidden="1" customHeight="1" x14ac:dyDescent="0.2">
      <c r="A1306" s="14">
        <f t="shared" si="104"/>
        <v>1303</v>
      </c>
      <c r="B1306" s="15" t="s">
        <v>2548</v>
      </c>
      <c r="C1306" s="15" t="s">
        <v>2549</v>
      </c>
      <c r="D1306" s="15">
        <v>121.33</v>
      </c>
      <c r="E1306" s="16">
        <v>58.917774251319457</v>
      </c>
      <c r="F1306" s="15" t="s">
        <v>79</v>
      </c>
      <c r="G1306" s="15" t="s">
        <v>70</v>
      </c>
      <c r="H1306" s="15" t="s">
        <v>80</v>
      </c>
      <c r="I1306" s="15" t="s">
        <v>70</v>
      </c>
      <c r="J1306" s="15" t="s">
        <v>70</v>
      </c>
      <c r="K1306" s="15" t="s">
        <v>70</v>
      </c>
      <c r="L1306" s="15" t="s">
        <v>70</v>
      </c>
      <c r="M1306" s="15" t="s">
        <v>70</v>
      </c>
      <c r="N1306" s="15" t="s">
        <v>80</v>
      </c>
      <c r="O1306" s="15" t="s">
        <v>70</v>
      </c>
      <c r="P1306" s="15" t="s">
        <v>79</v>
      </c>
      <c r="Q1306" s="6">
        <f t="shared" si="101"/>
        <v>-0.51440060783549446</v>
      </c>
      <c r="R1306" s="1" t="str">
        <f t="shared" si="102"/>
        <v>Estimado.rar</v>
      </c>
      <c r="U1306" s="5">
        <f t="shared" si="100"/>
        <v>1</v>
      </c>
      <c r="V1306" s="1" t="s">
        <v>5409</v>
      </c>
      <c r="W1306" s="1" t="str">
        <f t="shared" si="103"/>
        <v>ok</v>
      </c>
    </row>
    <row r="1307" spans="1:23" ht="10.15" hidden="1" customHeight="1" x14ac:dyDescent="0.2">
      <c r="A1307" s="14">
        <f t="shared" si="104"/>
        <v>1304</v>
      </c>
      <c r="B1307" s="15" t="s">
        <v>2550</v>
      </c>
      <c r="C1307" s="15" t="s">
        <v>2551</v>
      </c>
      <c r="D1307" s="15">
        <v>105.6</v>
      </c>
      <c r="E1307" s="16">
        <v>105.6</v>
      </c>
      <c r="F1307" s="15" t="s">
        <v>79</v>
      </c>
      <c r="G1307" s="15" t="s">
        <v>70</v>
      </c>
      <c r="H1307" s="15" t="s">
        <v>80</v>
      </c>
      <c r="I1307" s="15" t="s">
        <v>70</v>
      </c>
      <c r="J1307" s="15" t="s">
        <v>70</v>
      </c>
      <c r="K1307" s="15" t="s">
        <v>70</v>
      </c>
      <c r="L1307" s="15" t="s">
        <v>70</v>
      </c>
      <c r="M1307" s="15" t="s">
        <v>70</v>
      </c>
      <c r="N1307" s="15" t="s">
        <v>80</v>
      </c>
      <c r="O1307" s="15" t="s">
        <v>70</v>
      </c>
      <c r="P1307" s="15" t="s">
        <v>79</v>
      </c>
      <c r="Q1307" s="6">
        <f t="shared" si="101"/>
        <v>0</v>
      </c>
      <c r="R1307" s="1" t="str">
        <f t="shared" si="102"/>
        <v>Estimado.rar</v>
      </c>
      <c r="U1307" s="5">
        <f t="shared" si="100"/>
        <v>1</v>
      </c>
      <c r="V1307" s="1" t="s">
        <v>5409</v>
      </c>
      <c r="W1307" s="1" t="str">
        <f t="shared" si="103"/>
        <v>ok</v>
      </c>
    </row>
    <row r="1308" spans="1:23" ht="10.15" hidden="1" customHeight="1" x14ac:dyDescent="0.2">
      <c r="A1308" s="14">
        <f t="shared" si="104"/>
        <v>1305</v>
      </c>
      <c r="B1308" s="15" t="s">
        <v>2552</v>
      </c>
      <c r="C1308" s="15" t="s">
        <v>2553</v>
      </c>
      <c r="D1308" s="15">
        <v>234.48</v>
      </c>
      <c r="E1308" s="16">
        <v>113.86334547473325</v>
      </c>
      <c r="F1308" s="15" t="s">
        <v>79</v>
      </c>
      <c r="G1308" s="15" t="s">
        <v>70</v>
      </c>
      <c r="H1308" s="15" t="s">
        <v>80</v>
      </c>
      <c r="I1308" s="15" t="s">
        <v>70</v>
      </c>
      <c r="J1308" s="15" t="s">
        <v>70</v>
      </c>
      <c r="K1308" s="15" t="s">
        <v>70</v>
      </c>
      <c r="L1308" s="15" t="s">
        <v>70</v>
      </c>
      <c r="M1308" s="15" t="s">
        <v>70</v>
      </c>
      <c r="N1308" s="15" t="s">
        <v>80</v>
      </c>
      <c r="O1308" s="15" t="s">
        <v>70</v>
      </c>
      <c r="P1308" s="15" t="s">
        <v>79</v>
      </c>
      <c r="Q1308" s="6">
        <f t="shared" si="101"/>
        <v>-0.51440060783549446</v>
      </c>
      <c r="R1308" s="1" t="str">
        <f t="shared" si="102"/>
        <v>Estimado.rar</v>
      </c>
      <c r="U1308" s="5">
        <f t="shared" si="100"/>
        <v>1</v>
      </c>
      <c r="V1308" s="1" t="s">
        <v>5409</v>
      </c>
      <c r="W1308" s="1" t="str">
        <f t="shared" si="103"/>
        <v>ok</v>
      </c>
    </row>
    <row r="1309" spans="1:23" ht="10.15" hidden="1" customHeight="1" x14ac:dyDescent="0.2">
      <c r="A1309" s="14">
        <f t="shared" si="104"/>
        <v>1306</v>
      </c>
      <c r="B1309" s="15" t="s">
        <v>2554</v>
      </c>
      <c r="C1309" s="15" t="s">
        <v>2555</v>
      </c>
      <c r="D1309" s="15">
        <v>195.96</v>
      </c>
      <c r="E1309" s="16">
        <v>95.158056888556516</v>
      </c>
      <c r="F1309" s="15" t="s">
        <v>79</v>
      </c>
      <c r="G1309" s="15" t="s">
        <v>70</v>
      </c>
      <c r="H1309" s="15" t="s">
        <v>80</v>
      </c>
      <c r="I1309" s="15" t="s">
        <v>70</v>
      </c>
      <c r="J1309" s="15" t="s">
        <v>70</v>
      </c>
      <c r="K1309" s="15" t="s">
        <v>70</v>
      </c>
      <c r="L1309" s="15" t="s">
        <v>70</v>
      </c>
      <c r="M1309" s="15" t="s">
        <v>70</v>
      </c>
      <c r="N1309" s="15" t="s">
        <v>80</v>
      </c>
      <c r="O1309" s="15" t="s">
        <v>70</v>
      </c>
      <c r="P1309" s="15" t="s">
        <v>79</v>
      </c>
      <c r="Q1309" s="6">
        <f t="shared" si="101"/>
        <v>-0.51440060783549435</v>
      </c>
      <c r="R1309" s="1" t="str">
        <f t="shared" si="102"/>
        <v>Estimado.rar</v>
      </c>
      <c r="U1309" s="5">
        <f t="shared" si="100"/>
        <v>1</v>
      </c>
      <c r="V1309" s="1" t="s">
        <v>5409</v>
      </c>
      <c r="W1309" s="1" t="str">
        <f t="shared" si="103"/>
        <v>ok</v>
      </c>
    </row>
    <row r="1310" spans="1:23" ht="10.15" hidden="1" customHeight="1" x14ac:dyDescent="0.2">
      <c r="A1310" s="14">
        <f t="shared" si="104"/>
        <v>1307</v>
      </c>
      <c r="B1310" s="15" t="s">
        <v>2556</v>
      </c>
      <c r="C1310" s="15" t="s">
        <v>2557</v>
      </c>
      <c r="D1310" s="15">
        <v>189.6</v>
      </c>
      <c r="E1310" s="16">
        <v>92.069644754390254</v>
      </c>
      <c r="F1310" s="15" t="s">
        <v>79</v>
      </c>
      <c r="G1310" s="15" t="s">
        <v>70</v>
      </c>
      <c r="H1310" s="15" t="s">
        <v>80</v>
      </c>
      <c r="I1310" s="15" t="s">
        <v>70</v>
      </c>
      <c r="J1310" s="15" t="s">
        <v>70</v>
      </c>
      <c r="K1310" s="15" t="s">
        <v>70</v>
      </c>
      <c r="L1310" s="15" t="s">
        <v>70</v>
      </c>
      <c r="M1310" s="15" t="s">
        <v>70</v>
      </c>
      <c r="N1310" s="15" t="s">
        <v>80</v>
      </c>
      <c r="O1310" s="15" t="s">
        <v>70</v>
      </c>
      <c r="P1310" s="15" t="s">
        <v>79</v>
      </c>
      <c r="Q1310" s="6">
        <f t="shared" si="101"/>
        <v>-0.51440060783549435</v>
      </c>
      <c r="R1310" s="1" t="str">
        <f t="shared" si="102"/>
        <v>Estimado.rar</v>
      </c>
      <c r="U1310" s="5">
        <f t="shared" si="100"/>
        <v>1</v>
      </c>
      <c r="V1310" s="1" t="s">
        <v>5409</v>
      </c>
      <c r="W1310" s="1" t="str">
        <f t="shared" si="103"/>
        <v>ok</v>
      </c>
    </row>
    <row r="1311" spans="1:23" ht="10.15" hidden="1" customHeight="1" x14ac:dyDescent="0.2">
      <c r="A1311" s="14">
        <f t="shared" si="104"/>
        <v>1308</v>
      </c>
      <c r="B1311" s="15" t="s">
        <v>2558</v>
      </c>
      <c r="C1311" s="15" t="s">
        <v>2559</v>
      </c>
      <c r="D1311" s="15">
        <v>165</v>
      </c>
      <c r="E1311" s="16">
        <v>165</v>
      </c>
      <c r="F1311" s="15" t="s">
        <v>79</v>
      </c>
      <c r="G1311" s="15" t="s">
        <v>70</v>
      </c>
      <c r="H1311" s="15" t="s">
        <v>80</v>
      </c>
      <c r="I1311" s="15" t="s">
        <v>70</v>
      </c>
      <c r="J1311" s="15" t="s">
        <v>70</v>
      </c>
      <c r="K1311" s="15" t="s">
        <v>70</v>
      </c>
      <c r="L1311" s="15" t="s">
        <v>70</v>
      </c>
      <c r="M1311" s="15" t="s">
        <v>70</v>
      </c>
      <c r="N1311" s="15" t="s">
        <v>80</v>
      </c>
      <c r="O1311" s="15" t="s">
        <v>70</v>
      </c>
      <c r="P1311" s="15" t="s">
        <v>79</v>
      </c>
      <c r="Q1311" s="6">
        <f t="shared" si="101"/>
        <v>0</v>
      </c>
      <c r="R1311" s="1" t="str">
        <f t="shared" si="102"/>
        <v>Estimado.rar</v>
      </c>
      <c r="U1311" s="5">
        <f t="shared" si="100"/>
        <v>1</v>
      </c>
      <c r="V1311" s="1" t="s">
        <v>5409</v>
      </c>
      <c r="W1311" s="1" t="str">
        <f t="shared" si="103"/>
        <v>ok</v>
      </c>
    </row>
    <row r="1312" spans="1:23" ht="10.15" hidden="1" customHeight="1" x14ac:dyDescent="0.2">
      <c r="A1312" s="19">
        <f t="shared" si="104"/>
        <v>1309</v>
      </c>
      <c r="B1312" s="15" t="s">
        <v>2560</v>
      </c>
      <c r="C1312" s="15" t="s">
        <v>2561</v>
      </c>
      <c r="D1312" s="15">
        <v>292.51</v>
      </c>
      <c r="E1312" s="16">
        <v>105.29496929014033</v>
      </c>
      <c r="F1312" s="15" t="s">
        <v>79</v>
      </c>
      <c r="G1312" s="15" t="s">
        <v>70</v>
      </c>
      <c r="H1312" s="15">
        <v>0</v>
      </c>
      <c r="I1312" s="15">
        <v>0</v>
      </c>
      <c r="J1312" s="15">
        <v>0</v>
      </c>
      <c r="K1312" s="15">
        <v>0</v>
      </c>
      <c r="L1312" s="15">
        <v>0</v>
      </c>
      <c r="M1312" s="15">
        <v>0</v>
      </c>
      <c r="N1312" s="15" t="s">
        <v>80</v>
      </c>
      <c r="O1312" s="15" t="s">
        <v>70</v>
      </c>
      <c r="P1312" s="15" t="s">
        <v>79</v>
      </c>
      <c r="Q1312" s="6">
        <f t="shared" si="101"/>
        <v>-0.64002950569163342</v>
      </c>
      <c r="R1312" s="1" t="str">
        <f t="shared" si="102"/>
        <v>Estimado.rar</v>
      </c>
      <c r="U1312" s="5">
        <f t="shared" si="100"/>
        <v>1</v>
      </c>
      <c r="V1312" s="1" t="s">
        <v>5413</v>
      </c>
      <c r="W1312" s="1" t="str">
        <f t="shared" si="103"/>
        <v>revisamos</v>
      </c>
    </row>
    <row r="1313" spans="1:23" ht="10.15" hidden="1" customHeight="1" x14ac:dyDescent="0.2">
      <c r="A1313" s="19">
        <f t="shared" si="104"/>
        <v>1310</v>
      </c>
      <c r="B1313" s="15" t="s">
        <v>2562</v>
      </c>
      <c r="C1313" s="15" t="s">
        <v>2563</v>
      </c>
      <c r="D1313" s="15">
        <v>356.32</v>
      </c>
      <c r="E1313" s="16">
        <v>168.13473347850902</v>
      </c>
      <c r="F1313" s="15" t="s">
        <v>79</v>
      </c>
      <c r="G1313" s="15" t="s">
        <v>70</v>
      </c>
      <c r="H1313" s="15">
        <v>0</v>
      </c>
      <c r="I1313" s="15" t="s">
        <v>70</v>
      </c>
      <c r="J1313" s="15" t="s">
        <v>70</v>
      </c>
      <c r="K1313" s="15" t="s">
        <v>70</v>
      </c>
      <c r="L1313" s="15" t="s">
        <v>70</v>
      </c>
      <c r="M1313" s="15">
        <v>0</v>
      </c>
      <c r="N1313" s="15" t="s">
        <v>80</v>
      </c>
      <c r="O1313" s="15" t="s">
        <v>70</v>
      </c>
      <c r="P1313" s="15" t="s">
        <v>79</v>
      </c>
      <c r="Q1313" s="6">
        <f t="shared" si="101"/>
        <v>-0.52813557061487137</v>
      </c>
      <c r="R1313" s="1" t="str">
        <f t="shared" si="102"/>
        <v>Estimado.rar</v>
      </c>
      <c r="U1313" s="5">
        <f t="shared" si="100"/>
        <v>1</v>
      </c>
      <c r="V1313" s="1" t="s">
        <v>5409</v>
      </c>
      <c r="W1313" s="1" t="str">
        <f t="shared" si="103"/>
        <v>ok</v>
      </c>
    </row>
    <row r="1314" spans="1:23" ht="20.45" hidden="1" customHeight="1" x14ac:dyDescent="0.2">
      <c r="A1314" s="19">
        <f t="shared" si="104"/>
        <v>1311</v>
      </c>
      <c r="B1314" s="15" t="s">
        <v>2564</v>
      </c>
      <c r="C1314" s="15" t="s">
        <v>2565</v>
      </c>
      <c r="D1314" s="15" t="s">
        <v>2566</v>
      </c>
      <c r="E1314" s="16">
        <v>61.89</v>
      </c>
      <c r="F1314" s="15" t="s">
        <v>60</v>
      </c>
      <c r="G1314" s="15">
        <v>66870</v>
      </c>
      <c r="H1314" s="15" t="s">
        <v>2567</v>
      </c>
      <c r="I1314" s="15" t="s">
        <v>2568</v>
      </c>
      <c r="J1314" s="15" t="s">
        <v>2569</v>
      </c>
      <c r="K1314" s="15" t="s">
        <v>2570</v>
      </c>
      <c r="L1314" s="15">
        <v>43521</v>
      </c>
      <c r="M1314" s="15" t="s">
        <v>2567</v>
      </c>
      <c r="N1314" s="15" t="s">
        <v>65</v>
      </c>
      <c r="O1314" s="15">
        <v>66870</v>
      </c>
      <c r="P1314" s="15" t="s">
        <v>60</v>
      </c>
      <c r="Q1314" s="6" t="str">
        <f t="shared" si="101"/>
        <v/>
      </c>
      <c r="R1314" s="1" t="str">
        <f t="shared" si="102"/>
        <v>LICITACIÓN PÚBLICA Nº 005-2018-FONAFE</v>
      </c>
      <c r="U1314" s="5">
        <f t="shared" si="100"/>
        <v>1</v>
      </c>
      <c r="V1314" s="1" t="s">
        <v>2566</v>
      </c>
      <c r="W1314" s="1" t="str">
        <f t="shared" si="103"/>
        <v>revisamos</v>
      </c>
    </row>
    <row r="1315" spans="1:23" ht="20.45" hidden="1" customHeight="1" x14ac:dyDescent="0.2">
      <c r="A1315" s="19">
        <f t="shared" si="104"/>
        <v>1312</v>
      </c>
      <c r="B1315" s="15" t="s">
        <v>2571</v>
      </c>
      <c r="C1315" s="15" t="s">
        <v>2572</v>
      </c>
      <c r="D1315" s="15" t="s">
        <v>2566</v>
      </c>
      <c r="E1315" s="16">
        <v>80.790000000000006</v>
      </c>
      <c r="F1315" s="15" t="s">
        <v>60</v>
      </c>
      <c r="G1315" s="15">
        <v>32030</v>
      </c>
      <c r="H1315" s="15" t="s">
        <v>2567</v>
      </c>
      <c r="I1315" s="15" t="s">
        <v>2568</v>
      </c>
      <c r="J1315" s="15" t="s">
        <v>2569</v>
      </c>
      <c r="K1315" s="15" t="s">
        <v>2570</v>
      </c>
      <c r="L1315" s="15">
        <v>43521</v>
      </c>
      <c r="M1315" s="15" t="s">
        <v>2567</v>
      </c>
      <c r="N1315" s="15" t="s">
        <v>65</v>
      </c>
      <c r="O1315" s="15">
        <v>32030</v>
      </c>
      <c r="P1315" s="15" t="s">
        <v>60</v>
      </c>
      <c r="Q1315" s="6" t="str">
        <f t="shared" si="101"/>
        <v/>
      </c>
      <c r="R1315" s="1" t="str">
        <f t="shared" si="102"/>
        <v>LICITACIÓN PÚBLICA Nº 005-2018-FONAFE</v>
      </c>
      <c r="U1315" s="5">
        <f t="shared" si="100"/>
        <v>1</v>
      </c>
      <c r="V1315" s="1" t="s">
        <v>2566</v>
      </c>
      <c r="W1315" s="1" t="str">
        <f t="shared" si="103"/>
        <v>revisamos</v>
      </c>
    </row>
    <row r="1316" spans="1:23" ht="20.45" hidden="1" customHeight="1" x14ac:dyDescent="0.2">
      <c r="A1316" s="19">
        <f t="shared" si="104"/>
        <v>1313</v>
      </c>
      <c r="B1316" s="15" t="s">
        <v>2573</v>
      </c>
      <c r="C1316" s="15" t="s">
        <v>2574</v>
      </c>
      <c r="D1316" s="15" t="s">
        <v>2566</v>
      </c>
      <c r="E1316" s="16">
        <v>135</v>
      </c>
      <c r="F1316" s="15" t="s">
        <v>60</v>
      </c>
      <c r="G1316" s="15">
        <v>8550</v>
      </c>
      <c r="H1316" s="15" t="s">
        <v>2567</v>
      </c>
      <c r="I1316" s="15" t="s">
        <v>2568</v>
      </c>
      <c r="J1316" s="15" t="s">
        <v>2569</v>
      </c>
      <c r="K1316" s="15" t="s">
        <v>2570</v>
      </c>
      <c r="L1316" s="15">
        <v>43521</v>
      </c>
      <c r="M1316" s="15" t="s">
        <v>2567</v>
      </c>
      <c r="N1316" s="15" t="s">
        <v>65</v>
      </c>
      <c r="O1316" s="15">
        <v>8550</v>
      </c>
      <c r="P1316" s="15" t="s">
        <v>60</v>
      </c>
      <c r="Q1316" s="6" t="str">
        <f t="shared" si="101"/>
        <v/>
      </c>
      <c r="R1316" s="1" t="str">
        <f t="shared" si="102"/>
        <v>LICITACIÓN PÚBLICA Nº 005-2018-FONAFE</v>
      </c>
      <c r="U1316" s="5">
        <f t="shared" si="100"/>
        <v>1</v>
      </c>
      <c r="V1316" s="1" t="s">
        <v>2566</v>
      </c>
      <c r="W1316" s="1" t="str">
        <f t="shared" si="103"/>
        <v>revisamos</v>
      </c>
    </row>
    <row r="1317" spans="1:23" ht="20.45" hidden="1" customHeight="1" x14ac:dyDescent="0.2">
      <c r="A1317" s="19">
        <f t="shared" si="104"/>
        <v>1314</v>
      </c>
      <c r="B1317" s="15" t="s">
        <v>2575</v>
      </c>
      <c r="C1317" s="15" t="s">
        <v>2576</v>
      </c>
      <c r="D1317" s="15" t="s">
        <v>2566</v>
      </c>
      <c r="E1317" s="16">
        <v>195</v>
      </c>
      <c r="F1317" s="15" t="s">
        <v>60</v>
      </c>
      <c r="G1317" s="15">
        <v>2850</v>
      </c>
      <c r="H1317" s="15" t="s">
        <v>2567</v>
      </c>
      <c r="I1317" s="15" t="s">
        <v>2568</v>
      </c>
      <c r="J1317" s="15" t="s">
        <v>2569</v>
      </c>
      <c r="K1317" s="15" t="s">
        <v>2570</v>
      </c>
      <c r="L1317" s="15">
        <v>43521</v>
      </c>
      <c r="M1317" s="15" t="s">
        <v>2567</v>
      </c>
      <c r="N1317" s="15" t="s">
        <v>65</v>
      </c>
      <c r="O1317" s="15">
        <v>2850</v>
      </c>
      <c r="P1317" s="15" t="s">
        <v>60</v>
      </c>
      <c r="Q1317" s="6" t="str">
        <f t="shared" si="101"/>
        <v/>
      </c>
      <c r="R1317" s="1" t="str">
        <f t="shared" si="102"/>
        <v>LICITACIÓN PÚBLICA Nº 005-2018-FONAFE</v>
      </c>
      <c r="U1317" s="5">
        <f t="shared" si="100"/>
        <v>1</v>
      </c>
      <c r="V1317" s="1" t="s">
        <v>2566</v>
      </c>
      <c r="W1317" s="1" t="str">
        <f t="shared" si="103"/>
        <v>revisamos</v>
      </c>
    </row>
    <row r="1318" spans="1:23" ht="10.15" hidden="1" customHeight="1" x14ac:dyDescent="0.2">
      <c r="A1318" s="14">
        <f>+A1313+1</f>
        <v>1311</v>
      </c>
      <c r="B1318" s="15" t="s">
        <v>2577</v>
      </c>
      <c r="C1318" s="15" t="s">
        <v>2578</v>
      </c>
      <c r="D1318" s="15">
        <v>67.94</v>
      </c>
      <c r="E1318" s="16">
        <v>56.030012636415854</v>
      </c>
      <c r="F1318" s="15" t="s">
        <v>79</v>
      </c>
      <c r="G1318" s="15" t="s">
        <v>70</v>
      </c>
      <c r="H1318" s="15" t="s">
        <v>80</v>
      </c>
      <c r="I1318" s="15" t="s">
        <v>70</v>
      </c>
      <c r="J1318" s="15" t="s">
        <v>70</v>
      </c>
      <c r="K1318" s="15" t="s">
        <v>70</v>
      </c>
      <c r="L1318" s="15" t="s">
        <v>70</v>
      </c>
      <c r="M1318" s="15" t="s">
        <v>70</v>
      </c>
      <c r="N1318" s="15" t="s">
        <v>80</v>
      </c>
      <c r="O1318" s="15" t="s">
        <v>70</v>
      </c>
      <c r="P1318" s="15" t="s">
        <v>79</v>
      </c>
      <c r="Q1318" s="6">
        <f t="shared" si="101"/>
        <v>-0.17530155083285459</v>
      </c>
      <c r="R1318" s="1" t="str">
        <f t="shared" si="102"/>
        <v>Estimado.rar</v>
      </c>
      <c r="U1318" s="5">
        <f t="shared" si="100"/>
        <v>1</v>
      </c>
      <c r="V1318" s="1" t="s">
        <v>5409</v>
      </c>
      <c r="W1318" s="1" t="str">
        <f t="shared" si="103"/>
        <v>ok</v>
      </c>
    </row>
    <row r="1319" spans="1:23" ht="10.15" hidden="1" customHeight="1" x14ac:dyDescent="0.2">
      <c r="A1319" s="14">
        <f t="shared" si="104"/>
        <v>1312</v>
      </c>
      <c r="B1319" s="15" t="s">
        <v>2579</v>
      </c>
      <c r="C1319" s="15" t="s">
        <v>2580</v>
      </c>
      <c r="D1319" s="15">
        <v>71.790000000000006</v>
      </c>
      <c r="E1319" s="16">
        <v>59.205101665709371</v>
      </c>
      <c r="F1319" s="15" t="s">
        <v>79</v>
      </c>
      <c r="G1319" s="15" t="s">
        <v>70</v>
      </c>
      <c r="H1319" s="15" t="s">
        <v>80</v>
      </c>
      <c r="I1319" s="15" t="s">
        <v>70</v>
      </c>
      <c r="J1319" s="15" t="s">
        <v>70</v>
      </c>
      <c r="K1319" s="15" t="s">
        <v>70</v>
      </c>
      <c r="L1319" s="15" t="s">
        <v>70</v>
      </c>
      <c r="M1319" s="15" t="s">
        <v>70</v>
      </c>
      <c r="N1319" s="15" t="s">
        <v>80</v>
      </c>
      <c r="O1319" s="15" t="s">
        <v>70</v>
      </c>
      <c r="P1319" s="15" t="s">
        <v>79</v>
      </c>
      <c r="Q1319" s="6">
        <f t="shared" si="101"/>
        <v>-0.17530155083285459</v>
      </c>
      <c r="R1319" s="1" t="str">
        <f t="shared" si="102"/>
        <v>Estimado.rar</v>
      </c>
      <c r="U1319" s="5">
        <f t="shared" si="100"/>
        <v>1</v>
      </c>
      <c r="V1319" s="1" t="s">
        <v>5409</v>
      </c>
      <c r="W1319" s="1" t="str">
        <f t="shared" si="103"/>
        <v>ok</v>
      </c>
    </row>
    <row r="1320" spans="1:23" ht="10.15" hidden="1" customHeight="1" x14ac:dyDescent="0.2">
      <c r="A1320" s="14">
        <f t="shared" si="104"/>
        <v>1313</v>
      </c>
      <c r="B1320" s="15" t="s">
        <v>2581</v>
      </c>
      <c r="C1320" s="15" t="s">
        <v>2582</v>
      </c>
      <c r="D1320" s="15">
        <v>78.22</v>
      </c>
      <c r="E1320" s="16">
        <v>64.507912693854109</v>
      </c>
      <c r="F1320" s="15" t="s">
        <v>79</v>
      </c>
      <c r="G1320" s="15" t="s">
        <v>70</v>
      </c>
      <c r="H1320" s="15" t="s">
        <v>80</v>
      </c>
      <c r="I1320" s="15" t="s">
        <v>70</v>
      </c>
      <c r="J1320" s="15" t="s">
        <v>70</v>
      </c>
      <c r="K1320" s="15" t="s">
        <v>70</v>
      </c>
      <c r="L1320" s="15" t="s">
        <v>70</v>
      </c>
      <c r="M1320" s="15" t="s">
        <v>70</v>
      </c>
      <c r="N1320" s="15" t="s">
        <v>80</v>
      </c>
      <c r="O1320" s="15" t="s">
        <v>70</v>
      </c>
      <c r="P1320" s="15" t="s">
        <v>79</v>
      </c>
      <c r="Q1320" s="6">
        <f t="shared" si="101"/>
        <v>-0.17530155083285459</v>
      </c>
      <c r="R1320" s="1" t="str">
        <f t="shared" si="102"/>
        <v>Estimado.rar</v>
      </c>
      <c r="U1320" s="5">
        <f t="shared" si="100"/>
        <v>1</v>
      </c>
      <c r="V1320" s="1" t="s">
        <v>5409</v>
      </c>
      <c r="W1320" s="1" t="str">
        <f t="shared" si="103"/>
        <v>ok</v>
      </c>
    </row>
    <row r="1321" spans="1:23" ht="10.15" hidden="1" customHeight="1" x14ac:dyDescent="0.2">
      <c r="A1321" s="14">
        <f t="shared" si="104"/>
        <v>1314</v>
      </c>
      <c r="B1321" s="15" t="s">
        <v>2583</v>
      </c>
      <c r="C1321" s="15" t="s">
        <v>2584</v>
      </c>
      <c r="D1321" s="15">
        <v>80.08</v>
      </c>
      <c r="E1321" s="16">
        <v>66.041851809305001</v>
      </c>
      <c r="F1321" s="15" t="s">
        <v>79</v>
      </c>
      <c r="G1321" s="15" t="s">
        <v>70</v>
      </c>
      <c r="H1321" s="15" t="s">
        <v>80</v>
      </c>
      <c r="I1321" s="15" t="s">
        <v>70</v>
      </c>
      <c r="J1321" s="15" t="s">
        <v>70</v>
      </c>
      <c r="K1321" s="15" t="s">
        <v>70</v>
      </c>
      <c r="L1321" s="15" t="s">
        <v>70</v>
      </c>
      <c r="M1321" s="15" t="s">
        <v>70</v>
      </c>
      <c r="N1321" s="15" t="s">
        <v>80</v>
      </c>
      <c r="O1321" s="15" t="s">
        <v>70</v>
      </c>
      <c r="P1321" s="15" t="s">
        <v>79</v>
      </c>
      <c r="Q1321" s="6">
        <f t="shared" si="101"/>
        <v>-0.17530155083285459</v>
      </c>
      <c r="R1321" s="1" t="str">
        <f t="shared" si="102"/>
        <v>Estimado.rar</v>
      </c>
      <c r="U1321" s="5">
        <f t="shared" si="100"/>
        <v>1</v>
      </c>
      <c r="V1321" s="1" t="s">
        <v>5409</v>
      </c>
      <c r="W1321" s="1" t="str">
        <f t="shared" si="103"/>
        <v>ok</v>
      </c>
    </row>
    <row r="1322" spans="1:23" ht="10.15" hidden="1" customHeight="1" x14ac:dyDescent="0.2">
      <c r="A1322" s="14">
        <f t="shared" si="104"/>
        <v>1315</v>
      </c>
      <c r="B1322" s="15" t="s">
        <v>2585</v>
      </c>
      <c r="C1322" s="15" t="s">
        <v>2586</v>
      </c>
      <c r="D1322" s="15">
        <v>8</v>
      </c>
      <c r="E1322" s="16">
        <v>9.1511579808457935</v>
      </c>
      <c r="F1322" s="15" t="s">
        <v>79</v>
      </c>
      <c r="G1322" s="15" t="s">
        <v>70</v>
      </c>
      <c r="H1322" s="15" t="s">
        <v>80</v>
      </c>
      <c r="I1322" s="15" t="s">
        <v>70</v>
      </c>
      <c r="J1322" s="15" t="s">
        <v>70</v>
      </c>
      <c r="K1322" s="15" t="s">
        <v>70</v>
      </c>
      <c r="L1322" s="15" t="s">
        <v>70</v>
      </c>
      <c r="M1322" s="15" t="s">
        <v>70</v>
      </c>
      <c r="N1322" s="15" t="s">
        <v>80</v>
      </c>
      <c r="O1322" s="15" t="s">
        <v>70</v>
      </c>
      <c r="P1322" s="15" t="s">
        <v>79</v>
      </c>
      <c r="Q1322" s="6">
        <f t="shared" si="101"/>
        <v>0.14389474760572418</v>
      </c>
      <c r="R1322" s="1" t="str">
        <f t="shared" si="102"/>
        <v>Estimado.rar</v>
      </c>
      <c r="U1322" s="5">
        <f t="shared" si="100"/>
        <v>1</v>
      </c>
      <c r="V1322" s="1" t="s">
        <v>5409</v>
      </c>
      <c r="W1322" s="1" t="str">
        <f t="shared" si="103"/>
        <v>ok</v>
      </c>
    </row>
    <row r="1323" spans="1:23" ht="10.15" hidden="1" customHeight="1" x14ac:dyDescent="0.2">
      <c r="A1323" s="14">
        <f t="shared" si="104"/>
        <v>1316</v>
      </c>
      <c r="B1323" s="15" t="s">
        <v>2587</v>
      </c>
      <c r="C1323" s="15" t="s">
        <v>2588</v>
      </c>
      <c r="D1323" s="15">
        <v>10.78</v>
      </c>
      <c r="E1323" s="16">
        <v>12.331185379189707</v>
      </c>
      <c r="F1323" s="15" t="s">
        <v>79</v>
      </c>
      <c r="G1323" s="15" t="s">
        <v>70</v>
      </c>
      <c r="H1323" s="15" t="s">
        <v>80</v>
      </c>
      <c r="I1323" s="15" t="s">
        <v>70</v>
      </c>
      <c r="J1323" s="15" t="s">
        <v>70</v>
      </c>
      <c r="K1323" s="15" t="s">
        <v>70</v>
      </c>
      <c r="L1323" s="15" t="s">
        <v>70</v>
      </c>
      <c r="M1323" s="15" t="s">
        <v>70</v>
      </c>
      <c r="N1323" s="15" t="s">
        <v>80</v>
      </c>
      <c r="O1323" s="15" t="s">
        <v>70</v>
      </c>
      <c r="P1323" s="15" t="s">
        <v>79</v>
      </c>
      <c r="Q1323" s="6">
        <f t="shared" si="101"/>
        <v>0.14389474760572418</v>
      </c>
      <c r="R1323" s="1" t="str">
        <f t="shared" si="102"/>
        <v>Estimado.rar</v>
      </c>
      <c r="U1323" s="5">
        <f t="shared" si="100"/>
        <v>1</v>
      </c>
      <c r="V1323" s="1" t="s">
        <v>5409</v>
      </c>
      <c r="W1323" s="1" t="str">
        <f t="shared" si="103"/>
        <v>ok</v>
      </c>
    </row>
    <row r="1324" spans="1:23" ht="10.15" hidden="1" customHeight="1" x14ac:dyDescent="0.2">
      <c r="A1324" s="14">
        <f t="shared" si="104"/>
        <v>1317</v>
      </c>
      <c r="B1324" s="15" t="s">
        <v>2589</v>
      </c>
      <c r="C1324" s="15" t="s">
        <v>2590</v>
      </c>
      <c r="D1324" s="15">
        <v>14.51</v>
      </c>
      <c r="E1324" s="16">
        <v>14.91</v>
      </c>
      <c r="F1324" s="15" t="s">
        <v>60</v>
      </c>
      <c r="G1324" s="15">
        <v>2421</v>
      </c>
      <c r="H1324" s="15" t="s">
        <v>2591</v>
      </c>
      <c r="I1324" s="15" t="s">
        <v>62</v>
      </c>
      <c r="J1324" s="15" t="s">
        <v>172</v>
      </c>
      <c r="K1324" s="15" t="s">
        <v>2592</v>
      </c>
      <c r="L1324" s="15">
        <v>42877</v>
      </c>
      <c r="M1324" s="15" t="s">
        <v>2591</v>
      </c>
      <c r="N1324" s="15" t="s">
        <v>65</v>
      </c>
      <c r="O1324" s="15">
        <v>2421</v>
      </c>
      <c r="P1324" s="15" t="s">
        <v>60</v>
      </c>
      <c r="Q1324" s="6">
        <f t="shared" si="101"/>
        <v>2.7567195037904835E-2</v>
      </c>
      <c r="R1324" s="1" t="str">
        <f t="shared" si="102"/>
        <v>EDPE Factura F001-58299</v>
      </c>
      <c r="U1324" s="5">
        <f t="shared" si="100"/>
        <v>1</v>
      </c>
      <c r="V1324" s="1" t="s">
        <v>2591</v>
      </c>
      <c r="W1324" s="1" t="str">
        <f t="shared" si="103"/>
        <v>ok</v>
      </c>
    </row>
    <row r="1325" spans="1:23" ht="10.15" hidden="1" customHeight="1" x14ac:dyDescent="0.2">
      <c r="A1325" s="14">
        <f t="shared" si="104"/>
        <v>1318</v>
      </c>
      <c r="B1325" s="15" t="s">
        <v>2593</v>
      </c>
      <c r="C1325" s="15" t="s">
        <v>2594</v>
      </c>
      <c r="D1325" s="15">
        <v>27.2</v>
      </c>
      <c r="E1325" s="16">
        <v>31.113937134875698</v>
      </c>
      <c r="F1325" s="15" t="s">
        <v>79</v>
      </c>
      <c r="G1325" s="15" t="s">
        <v>70</v>
      </c>
      <c r="H1325" s="15" t="s">
        <v>80</v>
      </c>
      <c r="I1325" s="15" t="s">
        <v>70</v>
      </c>
      <c r="J1325" s="15" t="s">
        <v>70</v>
      </c>
      <c r="K1325" s="15" t="s">
        <v>70</v>
      </c>
      <c r="L1325" s="15" t="s">
        <v>70</v>
      </c>
      <c r="M1325" s="15" t="s">
        <v>70</v>
      </c>
      <c r="N1325" s="15" t="s">
        <v>80</v>
      </c>
      <c r="O1325" s="15" t="s">
        <v>70</v>
      </c>
      <c r="P1325" s="15" t="s">
        <v>79</v>
      </c>
      <c r="Q1325" s="6">
        <f t="shared" si="101"/>
        <v>0.14389474760572418</v>
      </c>
      <c r="R1325" s="1" t="str">
        <f t="shared" si="102"/>
        <v>Estimado.rar</v>
      </c>
      <c r="U1325" s="5">
        <f t="shared" si="100"/>
        <v>1</v>
      </c>
      <c r="V1325" s="1" t="s">
        <v>5409</v>
      </c>
      <c r="W1325" s="1" t="str">
        <f t="shared" si="103"/>
        <v>ok</v>
      </c>
    </row>
    <row r="1326" spans="1:23" ht="10.15" hidden="1" customHeight="1" x14ac:dyDescent="0.2">
      <c r="A1326" s="14">
        <f t="shared" si="104"/>
        <v>1319</v>
      </c>
      <c r="B1326" s="15" t="s">
        <v>2595</v>
      </c>
      <c r="C1326" s="15" t="s">
        <v>2596</v>
      </c>
      <c r="D1326" s="15" t="s">
        <v>627</v>
      </c>
      <c r="E1326" s="16">
        <v>14.185244989532851</v>
      </c>
      <c r="F1326" s="15" t="s">
        <v>79</v>
      </c>
      <c r="G1326" s="15" t="s">
        <v>70</v>
      </c>
      <c r="H1326" s="15" t="s">
        <v>80</v>
      </c>
      <c r="I1326" s="15" t="s">
        <v>70</v>
      </c>
      <c r="J1326" s="15" t="s">
        <v>70</v>
      </c>
      <c r="K1326" s="15" t="s">
        <v>70</v>
      </c>
      <c r="L1326" s="15" t="s">
        <v>70</v>
      </c>
      <c r="M1326" s="15" t="s">
        <v>70</v>
      </c>
      <c r="N1326" s="15" t="s">
        <v>80</v>
      </c>
      <c r="O1326" s="15" t="s">
        <v>70</v>
      </c>
      <c r="P1326" s="15" t="s">
        <v>79</v>
      </c>
      <c r="Q1326" s="6" t="str">
        <f t="shared" si="101"/>
        <v/>
      </c>
      <c r="R1326" s="1" t="str">
        <f t="shared" si="102"/>
        <v>Estimado.rar</v>
      </c>
      <c r="U1326" s="5">
        <f t="shared" si="100"/>
        <v>1</v>
      </c>
      <c r="V1326" s="1" t="s">
        <v>2566</v>
      </c>
      <c r="W1326" s="1" t="str">
        <f t="shared" si="103"/>
        <v>revisamos</v>
      </c>
    </row>
    <row r="1327" spans="1:23" ht="10.15" hidden="1" customHeight="1" x14ac:dyDescent="0.2">
      <c r="A1327" s="14">
        <f t="shared" si="104"/>
        <v>1320</v>
      </c>
      <c r="B1327" s="15" t="s">
        <v>2597</v>
      </c>
      <c r="C1327" s="15" t="s">
        <v>2598</v>
      </c>
      <c r="D1327" s="15">
        <v>46</v>
      </c>
      <c r="E1327" s="16">
        <v>46</v>
      </c>
      <c r="F1327" s="15" t="s">
        <v>60</v>
      </c>
      <c r="G1327" s="15">
        <v>150</v>
      </c>
      <c r="H1327" s="15" t="s">
        <v>2599</v>
      </c>
      <c r="I1327" s="15" t="s">
        <v>62</v>
      </c>
      <c r="J1327" s="15" t="s">
        <v>172</v>
      </c>
      <c r="K1327" s="15" t="s">
        <v>2592</v>
      </c>
      <c r="L1327" s="15">
        <v>42886</v>
      </c>
      <c r="M1327" s="15" t="s">
        <v>2599</v>
      </c>
      <c r="N1327" s="15" t="s">
        <v>65</v>
      </c>
      <c r="O1327" s="15">
        <v>150</v>
      </c>
      <c r="P1327" s="15" t="s">
        <v>60</v>
      </c>
      <c r="Q1327" s="6">
        <f t="shared" si="101"/>
        <v>0</v>
      </c>
      <c r="R1327" s="1" t="str">
        <f t="shared" si="102"/>
        <v>EDPE Factura F001-59192</v>
      </c>
      <c r="U1327" s="5">
        <f t="shared" si="100"/>
        <v>1</v>
      </c>
      <c r="V1327" s="1" t="s">
        <v>2599</v>
      </c>
      <c r="W1327" s="1" t="str">
        <f t="shared" si="103"/>
        <v>ok</v>
      </c>
    </row>
    <row r="1328" spans="1:23" ht="10.15" hidden="1" customHeight="1" x14ac:dyDescent="0.2">
      <c r="A1328" s="14">
        <f t="shared" si="104"/>
        <v>1321</v>
      </c>
      <c r="B1328" s="15" t="s">
        <v>2600</v>
      </c>
      <c r="C1328" s="15" t="s">
        <v>2601</v>
      </c>
      <c r="D1328" s="15">
        <v>46.05</v>
      </c>
      <c r="E1328" s="16">
        <v>46.01489100853091</v>
      </c>
      <c r="F1328" s="15" t="s">
        <v>79</v>
      </c>
      <c r="G1328" s="15" t="s">
        <v>70</v>
      </c>
      <c r="H1328" s="15" t="s">
        <v>80</v>
      </c>
      <c r="I1328" s="15" t="s">
        <v>70</v>
      </c>
      <c r="J1328" s="15" t="s">
        <v>70</v>
      </c>
      <c r="K1328" s="15" t="s">
        <v>70</v>
      </c>
      <c r="L1328" s="15" t="s">
        <v>70</v>
      </c>
      <c r="M1328" s="15" t="s">
        <v>70</v>
      </c>
      <c r="N1328" s="15" t="s">
        <v>80</v>
      </c>
      <c r="O1328" s="15" t="s">
        <v>70</v>
      </c>
      <c r="P1328" s="15" t="s">
        <v>79</v>
      </c>
      <c r="Q1328" s="6">
        <f t="shared" si="101"/>
        <v>-7.6241023819956233E-4</v>
      </c>
      <c r="R1328" s="1" t="str">
        <f t="shared" si="102"/>
        <v>Estimado.rar</v>
      </c>
      <c r="U1328" s="5">
        <f t="shared" si="100"/>
        <v>1</v>
      </c>
      <c r="V1328" s="1" t="s">
        <v>5409</v>
      </c>
      <c r="W1328" s="1" t="str">
        <f t="shared" si="103"/>
        <v>ok</v>
      </c>
    </row>
    <row r="1329" spans="1:23" ht="10.15" hidden="1" customHeight="1" x14ac:dyDescent="0.2">
      <c r="A1329" s="14">
        <f t="shared" si="104"/>
        <v>1322</v>
      </c>
      <c r="B1329" s="15" t="s">
        <v>2602</v>
      </c>
      <c r="C1329" s="15" t="s">
        <v>2603</v>
      </c>
      <c r="D1329" s="15">
        <v>47.54</v>
      </c>
      <c r="E1329" s="16">
        <v>49.84733635001426</v>
      </c>
      <c r="F1329" s="15" t="s">
        <v>79</v>
      </c>
      <c r="G1329" s="15" t="s">
        <v>70</v>
      </c>
      <c r="H1329" s="15" t="s">
        <v>80</v>
      </c>
      <c r="I1329" s="15" t="s">
        <v>70</v>
      </c>
      <c r="J1329" s="15" t="s">
        <v>70</v>
      </c>
      <c r="K1329" s="15" t="s">
        <v>70</v>
      </c>
      <c r="L1329" s="15" t="s">
        <v>70</v>
      </c>
      <c r="M1329" s="15" t="s">
        <v>70</v>
      </c>
      <c r="N1329" s="15" t="s">
        <v>80</v>
      </c>
      <c r="O1329" s="15" t="s">
        <v>70</v>
      </c>
      <c r="P1329" s="15" t="s">
        <v>79</v>
      </c>
      <c r="Q1329" s="6">
        <f t="shared" si="101"/>
        <v>4.8534630837489656E-2</v>
      </c>
      <c r="R1329" s="1" t="str">
        <f t="shared" si="102"/>
        <v>Estimado.rar</v>
      </c>
      <c r="U1329" s="5">
        <f t="shared" si="100"/>
        <v>1</v>
      </c>
      <c r="V1329" s="1" t="s">
        <v>5409</v>
      </c>
      <c r="W1329" s="1" t="str">
        <f t="shared" si="103"/>
        <v>ok</v>
      </c>
    </row>
    <row r="1330" spans="1:23" ht="10.15" hidden="1" customHeight="1" x14ac:dyDescent="0.2">
      <c r="A1330" s="14">
        <f t="shared" si="104"/>
        <v>1323</v>
      </c>
      <c r="B1330" s="15" t="s">
        <v>2604</v>
      </c>
      <c r="C1330" s="15" t="s">
        <v>2605</v>
      </c>
      <c r="D1330" s="15">
        <v>47.54</v>
      </c>
      <c r="E1330" s="16">
        <v>49.84733635001426</v>
      </c>
      <c r="F1330" s="15" t="s">
        <v>79</v>
      </c>
      <c r="G1330" s="15" t="s">
        <v>70</v>
      </c>
      <c r="H1330" s="15" t="s">
        <v>80</v>
      </c>
      <c r="I1330" s="15" t="s">
        <v>70</v>
      </c>
      <c r="J1330" s="15" t="s">
        <v>70</v>
      </c>
      <c r="K1330" s="15" t="s">
        <v>70</v>
      </c>
      <c r="L1330" s="15" t="s">
        <v>70</v>
      </c>
      <c r="M1330" s="15" t="s">
        <v>70</v>
      </c>
      <c r="N1330" s="15" t="s">
        <v>80</v>
      </c>
      <c r="O1330" s="15" t="s">
        <v>70</v>
      </c>
      <c r="P1330" s="15" t="s">
        <v>79</v>
      </c>
      <c r="Q1330" s="6">
        <f t="shared" si="101"/>
        <v>4.8534630837489656E-2</v>
      </c>
      <c r="R1330" s="1" t="str">
        <f t="shared" si="102"/>
        <v>Estimado.rar</v>
      </c>
      <c r="U1330" s="5">
        <f t="shared" si="100"/>
        <v>1</v>
      </c>
      <c r="V1330" s="1" t="s">
        <v>5409</v>
      </c>
      <c r="W1330" s="1" t="str">
        <f t="shared" si="103"/>
        <v>ok</v>
      </c>
    </row>
    <row r="1331" spans="1:23" ht="10.15" hidden="1" customHeight="1" x14ac:dyDescent="0.2">
      <c r="A1331" s="14">
        <f t="shared" si="104"/>
        <v>1324</v>
      </c>
      <c r="B1331" s="15" t="s">
        <v>2606</v>
      </c>
      <c r="C1331" s="15" t="s">
        <v>2607</v>
      </c>
      <c r="D1331" s="15">
        <v>49.29</v>
      </c>
      <c r="E1331" s="16">
        <v>54.54167354538955</v>
      </c>
      <c r="F1331" s="15" t="s">
        <v>79</v>
      </c>
      <c r="G1331" s="15" t="s">
        <v>70</v>
      </c>
      <c r="H1331" s="15" t="s">
        <v>80</v>
      </c>
      <c r="I1331" s="15" t="s">
        <v>70</v>
      </c>
      <c r="J1331" s="15" t="s">
        <v>70</v>
      </c>
      <c r="K1331" s="15" t="s">
        <v>70</v>
      </c>
      <c r="L1331" s="15" t="s">
        <v>70</v>
      </c>
      <c r="M1331" s="15" t="s">
        <v>70</v>
      </c>
      <c r="N1331" s="15" t="s">
        <v>80</v>
      </c>
      <c r="O1331" s="15" t="s">
        <v>70</v>
      </c>
      <c r="P1331" s="15" t="s">
        <v>79</v>
      </c>
      <c r="Q1331" s="6">
        <f t="shared" si="101"/>
        <v>0.1065464302168706</v>
      </c>
      <c r="R1331" s="1" t="str">
        <f t="shared" si="102"/>
        <v>Estimado.rar</v>
      </c>
      <c r="U1331" s="5">
        <f t="shared" si="100"/>
        <v>1</v>
      </c>
      <c r="V1331" s="1" t="s">
        <v>5409</v>
      </c>
      <c r="W1331" s="1" t="str">
        <f t="shared" si="103"/>
        <v>ok</v>
      </c>
    </row>
    <row r="1332" spans="1:23" ht="10.15" hidden="1" customHeight="1" x14ac:dyDescent="0.2">
      <c r="A1332" s="14">
        <f t="shared" si="104"/>
        <v>1325</v>
      </c>
      <c r="B1332" s="15" t="s">
        <v>2608</v>
      </c>
      <c r="C1332" s="15" t="s">
        <v>2609</v>
      </c>
      <c r="D1332" s="15">
        <v>49.29</v>
      </c>
      <c r="E1332" s="16">
        <v>54.54167354538955</v>
      </c>
      <c r="F1332" s="15" t="s">
        <v>79</v>
      </c>
      <c r="G1332" s="15" t="s">
        <v>70</v>
      </c>
      <c r="H1332" s="15" t="s">
        <v>80</v>
      </c>
      <c r="I1332" s="15" t="s">
        <v>70</v>
      </c>
      <c r="J1332" s="15" t="s">
        <v>70</v>
      </c>
      <c r="K1332" s="15" t="s">
        <v>70</v>
      </c>
      <c r="L1332" s="15" t="s">
        <v>70</v>
      </c>
      <c r="M1332" s="15" t="s">
        <v>70</v>
      </c>
      <c r="N1332" s="15" t="s">
        <v>80</v>
      </c>
      <c r="O1332" s="15" t="s">
        <v>70</v>
      </c>
      <c r="P1332" s="15" t="s">
        <v>79</v>
      </c>
      <c r="Q1332" s="6">
        <f t="shared" si="101"/>
        <v>0.1065464302168706</v>
      </c>
      <c r="R1332" s="1" t="str">
        <f t="shared" si="102"/>
        <v>Estimado.rar</v>
      </c>
      <c r="U1332" s="5">
        <f t="shared" si="100"/>
        <v>1</v>
      </c>
      <c r="V1332" s="1" t="s">
        <v>5409</v>
      </c>
      <c r="W1332" s="1" t="str">
        <f t="shared" si="103"/>
        <v>ok</v>
      </c>
    </row>
    <row r="1333" spans="1:23" ht="10.15" hidden="1" customHeight="1" x14ac:dyDescent="0.2">
      <c r="A1333" s="14">
        <f t="shared" si="104"/>
        <v>1326</v>
      </c>
      <c r="B1333" s="15" t="s">
        <v>2610</v>
      </c>
      <c r="C1333" s="15" t="s">
        <v>2611</v>
      </c>
      <c r="D1333" s="15">
        <v>63.89</v>
      </c>
      <c r="E1333" s="16">
        <v>63.89</v>
      </c>
      <c r="F1333" s="15" t="s">
        <v>60</v>
      </c>
      <c r="G1333" s="15">
        <v>24</v>
      </c>
      <c r="H1333" s="15" t="s">
        <v>2612</v>
      </c>
      <c r="I1333" s="15" t="s">
        <v>62</v>
      </c>
      <c r="J1333" s="15" t="s">
        <v>172</v>
      </c>
      <c r="K1333" s="15" t="s">
        <v>1694</v>
      </c>
      <c r="L1333" s="15">
        <v>42998</v>
      </c>
      <c r="M1333" s="15" t="s">
        <v>2612</v>
      </c>
      <c r="N1333" s="15" t="s">
        <v>65</v>
      </c>
      <c r="O1333" s="15">
        <v>24</v>
      </c>
      <c r="P1333" s="15" t="s">
        <v>60</v>
      </c>
      <c r="Q1333" s="6">
        <f t="shared" si="101"/>
        <v>0</v>
      </c>
      <c r="R1333" s="1" t="str">
        <f t="shared" si="102"/>
        <v>EDPE Factura F004-00001891</v>
      </c>
      <c r="U1333" s="5">
        <f t="shared" si="100"/>
        <v>1</v>
      </c>
      <c r="V1333" s="1" t="s">
        <v>2612</v>
      </c>
      <c r="W1333" s="1" t="str">
        <f t="shared" si="103"/>
        <v>ok</v>
      </c>
    </row>
    <row r="1334" spans="1:23" ht="10.15" hidden="1" customHeight="1" x14ac:dyDescent="0.2">
      <c r="A1334" s="14">
        <f t="shared" si="104"/>
        <v>1327</v>
      </c>
      <c r="B1334" s="15" t="s">
        <v>2613</v>
      </c>
      <c r="C1334" s="15" t="s">
        <v>2614</v>
      </c>
      <c r="D1334" s="15">
        <v>63.89</v>
      </c>
      <c r="E1334" s="16">
        <v>63.89</v>
      </c>
      <c r="F1334" s="15" t="s">
        <v>79</v>
      </c>
      <c r="G1334" s="15" t="s">
        <v>70</v>
      </c>
      <c r="H1334" s="15" t="s">
        <v>80</v>
      </c>
      <c r="I1334" s="15" t="s">
        <v>70</v>
      </c>
      <c r="J1334" s="15" t="s">
        <v>70</v>
      </c>
      <c r="K1334" s="15" t="s">
        <v>70</v>
      </c>
      <c r="L1334" s="15" t="s">
        <v>70</v>
      </c>
      <c r="M1334" s="15" t="s">
        <v>70</v>
      </c>
      <c r="N1334" s="15" t="s">
        <v>80</v>
      </c>
      <c r="O1334" s="15" t="s">
        <v>70</v>
      </c>
      <c r="P1334" s="15" t="s">
        <v>79</v>
      </c>
      <c r="Q1334" s="6">
        <f t="shared" si="101"/>
        <v>0</v>
      </c>
      <c r="R1334" s="1" t="str">
        <f t="shared" si="102"/>
        <v>Estimado.rar</v>
      </c>
      <c r="U1334" s="5">
        <f t="shared" si="100"/>
        <v>1</v>
      </c>
      <c r="V1334" s="1" t="s">
        <v>5409</v>
      </c>
      <c r="W1334" s="1" t="str">
        <f t="shared" si="103"/>
        <v>ok</v>
      </c>
    </row>
    <row r="1335" spans="1:23" ht="10.15" hidden="1" customHeight="1" x14ac:dyDescent="0.2">
      <c r="A1335" s="14">
        <f t="shared" si="104"/>
        <v>1328</v>
      </c>
      <c r="B1335" s="15" t="s">
        <v>2615</v>
      </c>
      <c r="C1335" s="15" t="s">
        <v>2616</v>
      </c>
      <c r="D1335" s="15">
        <v>14.06</v>
      </c>
      <c r="E1335" s="16">
        <v>14.06</v>
      </c>
      <c r="F1335" s="15" t="s">
        <v>60</v>
      </c>
      <c r="G1335" s="15">
        <v>5155</v>
      </c>
      <c r="H1335" s="15" t="s">
        <v>2591</v>
      </c>
      <c r="I1335" s="15" t="s">
        <v>62</v>
      </c>
      <c r="J1335" s="15" t="s">
        <v>172</v>
      </c>
      <c r="K1335" s="15" t="s">
        <v>2592</v>
      </c>
      <c r="L1335" s="15">
        <v>42877</v>
      </c>
      <c r="M1335" s="15" t="s">
        <v>2591</v>
      </c>
      <c r="N1335" s="15" t="s">
        <v>65</v>
      </c>
      <c r="O1335" s="15">
        <v>5155</v>
      </c>
      <c r="P1335" s="15" t="s">
        <v>60</v>
      </c>
      <c r="Q1335" s="6">
        <f t="shared" si="101"/>
        <v>0</v>
      </c>
      <c r="R1335" s="1" t="str">
        <f t="shared" si="102"/>
        <v>EDPE Factura F001-58299</v>
      </c>
      <c r="U1335" s="5">
        <f t="shared" si="100"/>
        <v>1</v>
      </c>
      <c r="V1335" s="1" t="s">
        <v>2591</v>
      </c>
      <c r="W1335" s="1" t="str">
        <f t="shared" si="103"/>
        <v>ok</v>
      </c>
    </row>
    <row r="1336" spans="1:23" ht="10.15" hidden="1" customHeight="1" x14ac:dyDescent="0.2">
      <c r="A1336" s="14">
        <f t="shared" si="104"/>
        <v>1329</v>
      </c>
      <c r="B1336" s="15" t="s">
        <v>2617</v>
      </c>
      <c r="C1336" s="15" t="s">
        <v>2618</v>
      </c>
      <c r="D1336" s="15">
        <v>4.8499999999999996</v>
      </c>
      <c r="E1336" s="16">
        <v>5.5348295407185129</v>
      </c>
      <c r="F1336" s="15" t="s">
        <v>79</v>
      </c>
      <c r="G1336" s="15" t="s">
        <v>70</v>
      </c>
      <c r="H1336" s="15" t="s">
        <v>80</v>
      </c>
      <c r="I1336" s="15" t="s">
        <v>70</v>
      </c>
      <c r="J1336" s="15" t="s">
        <v>70</v>
      </c>
      <c r="K1336" s="15" t="s">
        <v>70</v>
      </c>
      <c r="L1336" s="15" t="s">
        <v>70</v>
      </c>
      <c r="M1336" s="15" t="s">
        <v>70</v>
      </c>
      <c r="N1336" s="15" t="s">
        <v>80</v>
      </c>
      <c r="O1336" s="15" t="s">
        <v>70</v>
      </c>
      <c r="P1336" s="15" t="s">
        <v>79</v>
      </c>
      <c r="Q1336" s="6">
        <f t="shared" si="101"/>
        <v>0.14120196715845634</v>
      </c>
      <c r="R1336" s="1" t="str">
        <f t="shared" si="102"/>
        <v>Estimado.rar</v>
      </c>
      <c r="U1336" s="5">
        <f t="shared" si="100"/>
        <v>1</v>
      </c>
      <c r="V1336" s="1" t="s">
        <v>5409</v>
      </c>
      <c r="W1336" s="1" t="str">
        <f t="shared" si="103"/>
        <v>ok</v>
      </c>
    </row>
    <row r="1337" spans="1:23" ht="10.15" hidden="1" customHeight="1" x14ac:dyDescent="0.2">
      <c r="A1337" s="14">
        <f t="shared" si="104"/>
        <v>1330</v>
      </c>
      <c r="B1337" s="15" t="s">
        <v>2619</v>
      </c>
      <c r="C1337" s="15" t="s">
        <v>2620</v>
      </c>
      <c r="D1337" s="15">
        <v>9.31</v>
      </c>
      <c r="E1337" s="16">
        <v>10.624590314245228</v>
      </c>
      <c r="F1337" s="15" t="s">
        <v>79</v>
      </c>
      <c r="G1337" s="15" t="s">
        <v>70</v>
      </c>
      <c r="H1337" s="15" t="s">
        <v>80</v>
      </c>
      <c r="I1337" s="15" t="s">
        <v>70</v>
      </c>
      <c r="J1337" s="15" t="s">
        <v>70</v>
      </c>
      <c r="K1337" s="15" t="s">
        <v>70</v>
      </c>
      <c r="L1337" s="15" t="s">
        <v>70</v>
      </c>
      <c r="M1337" s="15" t="s">
        <v>70</v>
      </c>
      <c r="N1337" s="15" t="s">
        <v>80</v>
      </c>
      <c r="O1337" s="15" t="s">
        <v>70</v>
      </c>
      <c r="P1337" s="15" t="s">
        <v>79</v>
      </c>
      <c r="Q1337" s="6">
        <f t="shared" si="101"/>
        <v>0.14120196715845634</v>
      </c>
      <c r="R1337" s="1" t="str">
        <f t="shared" si="102"/>
        <v>Estimado.rar</v>
      </c>
      <c r="U1337" s="5">
        <f t="shared" si="100"/>
        <v>1</v>
      </c>
      <c r="V1337" s="1" t="s">
        <v>5409</v>
      </c>
      <c r="W1337" s="1" t="str">
        <f t="shared" si="103"/>
        <v>ok</v>
      </c>
    </row>
    <row r="1338" spans="1:23" ht="10.15" hidden="1" customHeight="1" x14ac:dyDescent="0.2">
      <c r="A1338" s="14">
        <f t="shared" si="104"/>
        <v>1331</v>
      </c>
      <c r="B1338" s="15" t="s">
        <v>2621</v>
      </c>
      <c r="C1338" s="15" t="s">
        <v>2622</v>
      </c>
      <c r="D1338" s="15">
        <v>23.46</v>
      </c>
      <c r="E1338" s="16">
        <v>23.55</v>
      </c>
      <c r="F1338" s="15" t="s">
        <v>60</v>
      </c>
      <c r="G1338" s="15">
        <v>74</v>
      </c>
      <c r="H1338" s="15" t="s">
        <v>2623</v>
      </c>
      <c r="I1338" s="15" t="s">
        <v>62</v>
      </c>
      <c r="J1338" s="15" t="s">
        <v>172</v>
      </c>
      <c r="K1338" s="15" t="s">
        <v>2624</v>
      </c>
      <c r="L1338" s="15">
        <v>42738</v>
      </c>
      <c r="M1338" s="15" t="s">
        <v>2623</v>
      </c>
      <c r="N1338" s="15" t="s">
        <v>65</v>
      </c>
      <c r="O1338" s="15">
        <v>74</v>
      </c>
      <c r="P1338" s="15" t="s">
        <v>60</v>
      </c>
      <c r="Q1338" s="6">
        <f t="shared" si="101"/>
        <v>3.8363171355497716E-3</v>
      </c>
      <c r="R1338" s="1" t="str">
        <f t="shared" si="102"/>
        <v>EDPE Factura E001-31</v>
      </c>
      <c r="U1338" s="5">
        <f t="shared" si="100"/>
        <v>1</v>
      </c>
      <c r="V1338" s="1" t="s">
        <v>2623</v>
      </c>
      <c r="W1338" s="1" t="str">
        <f t="shared" si="103"/>
        <v>ok</v>
      </c>
    </row>
    <row r="1339" spans="1:23" ht="20.45" hidden="1" customHeight="1" x14ac:dyDescent="0.2">
      <c r="A1339" s="14">
        <f t="shared" si="104"/>
        <v>1332</v>
      </c>
      <c r="B1339" s="15" t="s">
        <v>2625</v>
      </c>
      <c r="C1339" s="15" t="s">
        <v>2626</v>
      </c>
      <c r="D1339" s="15">
        <v>20.75</v>
      </c>
      <c r="E1339" s="16">
        <v>15.6</v>
      </c>
      <c r="F1339" s="15" t="s">
        <v>60</v>
      </c>
      <c r="G1339" s="15">
        <v>2</v>
      </c>
      <c r="H1339" s="15" t="s">
        <v>339</v>
      </c>
      <c r="I1339" s="15" t="s">
        <v>62</v>
      </c>
      <c r="J1339" s="15" t="s">
        <v>221</v>
      </c>
      <c r="K1339" s="15" t="s">
        <v>340</v>
      </c>
      <c r="L1339" s="15">
        <v>43318</v>
      </c>
      <c r="M1339" s="15" t="s">
        <v>339</v>
      </c>
      <c r="N1339" s="15" t="s">
        <v>65</v>
      </c>
      <c r="O1339" s="15">
        <v>2</v>
      </c>
      <c r="P1339" s="15" t="s">
        <v>60</v>
      </c>
      <c r="Q1339" s="6">
        <f t="shared" si="101"/>
        <v>-0.24819277108433735</v>
      </c>
      <c r="R1339" s="1" t="str">
        <f t="shared" si="102"/>
        <v>ORDEN DE COMPRA 1214000974-POSTESESCARSA</v>
      </c>
      <c r="U1339" s="5">
        <f t="shared" si="100"/>
        <v>1</v>
      </c>
      <c r="V1339" s="1" t="s">
        <v>339</v>
      </c>
      <c r="W1339" s="1" t="str">
        <f t="shared" si="103"/>
        <v>ok</v>
      </c>
    </row>
    <row r="1340" spans="1:23" ht="10.15" hidden="1" customHeight="1" x14ac:dyDescent="0.2">
      <c r="A1340" s="14">
        <f t="shared" si="104"/>
        <v>1333</v>
      </c>
      <c r="B1340" s="15" t="s">
        <v>2627</v>
      </c>
      <c r="C1340" s="15" t="s">
        <v>2628</v>
      </c>
      <c r="D1340" s="15">
        <v>35.33</v>
      </c>
      <c r="E1340" s="16">
        <v>35.33</v>
      </c>
      <c r="F1340" s="15" t="s">
        <v>60</v>
      </c>
      <c r="G1340" s="15">
        <v>20</v>
      </c>
      <c r="H1340" s="15" t="s">
        <v>2629</v>
      </c>
      <c r="I1340" s="15" t="s">
        <v>62</v>
      </c>
      <c r="J1340" s="15" t="s">
        <v>221</v>
      </c>
      <c r="K1340" s="15" t="s">
        <v>459</v>
      </c>
      <c r="L1340" s="15">
        <v>42927</v>
      </c>
      <c r="M1340" s="15" t="s">
        <v>2629</v>
      </c>
      <c r="N1340" s="15" t="s">
        <v>65</v>
      </c>
      <c r="O1340" s="15">
        <v>20</v>
      </c>
      <c r="P1340" s="15" t="s">
        <v>60</v>
      </c>
      <c r="Q1340" s="6">
        <f t="shared" si="101"/>
        <v>0</v>
      </c>
      <c r="R1340" s="1" t="str">
        <f t="shared" si="102"/>
        <v>ELNO Orden de Compra 1210014434</v>
      </c>
      <c r="U1340" s="5">
        <f t="shared" si="100"/>
        <v>1</v>
      </c>
      <c r="V1340" s="1" t="s">
        <v>2629</v>
      </c>
      <c r="W1340" s="1" t="str">
        <f t="shared" si="103"/>
        <v>ok</v>
      </c>
    </row>
    <row r="1341" spans="1:23" ht="10.15" hidden="1" customHeight="1" x14ac:dyDescent="0.2">
      <c r="A1341" s="14">
        <f t="shared" si="104"/>
        <v>1334</v>
      </c>
      <c r="B1341" s="15" t="s">
        <v>2630</v>
      </c>
      <c r="C1341" s="15" t="s">
        <v>2631</v>
      </c>
      <c r="D1341" s="15">
        <v>27.65</v>
      </c>
      <c r="E1341" s="16">
        <v>27.951284828725257</v>
      </c>
      <c r="F1341" s="15" t="s">
        <v>79</v>
      </c>
      <c r="G1341" s="15" t="s">
        <v>70</v>
      </c>
      <c r="H1341" s="15" t="s">
        <v>80</v>
      </c>
      <c r="I1341" s="15" t="s">
        <v>70</v>
      </c>
      <c r="J1341" s="15" t="s">
        <v>70</v>
      </c>
      <c r="K1341" s="15" t="s">
        <v>70</v>
      </c>
      <c r="L1341" s="15" t="s">
        <v>70</v>
      </c>
      <c r="M1341" s="15" t="s">
        <v>70</v>
      </c>
      <c r="N1341" s="15" t="s">
        <v>80</v>
      </c>
      <c r="O1341" s="15" t="s">
        <v>70</v>
      </c>
      <c r="P1341" s="15" t="s">
        <v>79</v>
      </c>
      <c r="Q1341" s="6">
        <f t="shared" si="101"/>
        <v>1.089637716908709E-2</v>
      </c>
      <c r="R1341" s="1" t="str">
        <f t="shared" si="102"/>
        <v>Estimado.rar</v>
      </c>
      <c r="U1341" s="5">
        <f t="shared" si="100"/>
        <v>1</v>
      </c>
      <c r="V1341" s="1" t="s">
        <v>5409</v>
      </c>
      <c r="W1341" s="1" t="str">
        <f t="shared" si="103"/>
        <v>ok</v>
      </c>
    </row>
    <row r="1342" spans="1:23" ht="10.15" hidden="1" customHeight="1" x14ac:dyDescent="0.2">
      <c r="A1342" s="14">
        <f t="shared" si="104"/>
        <v>1335</v>
      </c>
      <c r="B1342" s="15" t="s">
        <v>2632</v>
      </c>
      <c r="C1342" s="15" t="s">
        <v>2633</v>
      </c>
      <c r="D1342" s="15">
        <v>43.34</v>
      </c>
      <c r="E1342" s="16">
        <v>43.812248986508237</v>
      </c>
      <c r="F1342" s="15" t="s">
        <v>79</v>
      </c>
      <c r="G1342" s="15" t="s">
        <v>70</v>
      </c>
      <c r="H1342" s="15" t="s">
        <v>80</v>
      </c>
      <c r="I1342" s="15" t="s">
        <v>70</v>
      </c>
      <c r="J1342" s="15" t="s">
        <v>70</v>
      </c>
      <c r="K1342" s="15" t="s">
        <v>70</v>
      </c>
      <c r="L1342" s="15" t="s">
        <v>70</v>
      </c>
      <c r="M1342" s="15" t="s">
        <v>70</v>
      </c>
      <c r="N1342" s="15" t="s">
        <v>80</v>
      </c>
      <c r="O1342" s="15" t="s">
        <v>70</v>
      </c>
      <c r="P1342" s="15" t="s">
        <v>79</v>
      </c>
      <c r="Q1342" s="6">
        <f t="shared" si="101"/>
        <v>1.089637716908709E-2</v>
      </c>
      <c r="R1342" s="1" t="str">
        <f t="shared" si="102"/>
        <v>Estimado.rar</v>
      </c>
      <c r="U1342" s="5">
        <f t="shared" si="100"/>
        <v>1</v>
      </c>
      <c r="V1342" s="1" t="s">
        <v>5409</v>
      </c>
      <c r="W1342" s="1" t="str">
        <f t="shared" si="103"/>
        <v>ok</v>
      </c>
    </row>
    <row r="1343" spans="1:23" ht="20.45" hidden="1" customHeight="1" x14ac:dyDescent="0.2">
      <c r="A1343" s="14">
        <f t="shared" si="104"/>
        <v>1336</v>
      </c>
      <c r="B1343" s="15" t="s">
        <v>2634</v>
      </c>
      <c r="C1343" s="15" t="s">
        <v>2635</v>
      </c>
      <c r="D1343" s="15">
        <v>92.65</v>
      </c>
      <c r="E1343" s="16">
        <v>92.65</v>
      </c>
      <c r="F1343" s="15" t="s">
        <v>60</v>
      </c>
      <c r="G1343" s="15">
        <v>12</v>
      </c>
      <c r="H1343" s="15" t="s">
        <v>2636</v>
      </c>
      <c r="I1343" s="15" t="s">
        <v>62</v>
      </c>
      <c r="J1343" s="15" t="s">
        <v>93</v>
      </c>
      <c r="K1343" s="15" t="s">
        <v>2637</v>
      </c>
      <c r="L1343" s="15">
        <v>43076</v>
      </c>
      <c r="M1343" s="15" t="s">
        <v>2636</v>
      </c>
      <c r="N1343" s="15" t="s">
        <v>65</v>
      </c>
      <c r="O1343" s="15">
        <v>12</v>
      </c>
      <c r="P1343" s="15" t="s">
        <v>60</v>
      </c>
      <c r="Q1343" s="6">
        <f t="shared" si="101"/>
        <v>0</v>
      </c>
      <c r="R1343" s="1" t="str">
        <f t="shared" si="102"/>
        <v>ELOR Factura 0001-003786</v>
      </c>
      <c r="U1343" s="5">
        <f t="shared" si="100"/>
        <v>1</v>
      </c>
      <c r="V1343" s="1" t="s">
        <v>2636</v>
      </c>
      <c r="W1343" s="1" t="str">
        <f t="shared" si="103"/>
        <v>ok</v>
      </c>
    </row>
    <row r="1344" spans="1:23" ht="10.15" hidden="1" customHeight="1" x14ac:dyDescent="0.2">
      <c r="A1344" s="14">
        <f t="shared" si="104"/>
        <v>1337</v>
      </c>
      <c r="B1344" s="15" t="s">
        <v>2638</v>
      </c>
      <c r="C1344" s="15" t="s">
        <v>2639</v>
      </c>
      <c r="D1344" s="15">
        <v>44.23</v>
      </c>
      <c r="E1344" s="16">
        <v>44.23</v>
      </c>
      <c r="F1344" s="15" t="s">
        <v>60</v>
      </c>
      <c r="G1344" s="15">
        <v>100</v>
      </c>
      <c r="H1344" s="15" t="s">
        <v>2640</v>
      </c>
      <c r="I1344" s="15" t="s">
        <v>62</v>
      </c>
      <c r="J1344" s="15" t="s">
        <v>172</v>
      </c>
      <c r="K1344" s="15" t="s">
        <v>2641</v>
      </c>
      <c r="L1344" s="15">
        <v>42739</v>
      </c>
      <c r="M1344" s="15" t="s">
        <v>2640</v>
      </c>
      <c r="N1344" s="15" t="s">
        <v>65</v>
      </c>
      <c r="O1344" s="15">
        <v>100</v>
      </c>
      <c r="P1344" s="15" t="s">
        <v>60</v>
      </c>
      <c r="Q1344" s="6">
        <f t="shared" si="101"/>
        <v>0</v>
      </c>
      <c r="R1344" s="1" t="str">
        <f t="shared" si="102"/>
        <v>EDPE Factura 001-006541</v>
      </c>
      <c r="U1344" s="5">
        <f t="shared" si="100"/>
        <v>1</v>
      </c>
      <c r="V1344" s="1" t="s">
        <v>2640</v>
      </c>
      <c r="W1344" s="1" t="str">
        <f t="shared" si="103"/>
        <v>ok</v>
      </c>
    </row>
    <row r="1345" spans="1:23" ht="10.15" hidden="1" customHeight="1" x14ac:dyDescent="0.2">
      <c r="A1345" s="14">
        <f t="shared" si="104"/>
        <v>1338</v>
      </c>
      <c r="B1345" s="15" t="s">
        <v>2642</v>
      </c>
      <c r="C1345" s="15" t="s">
        <v>2643</v>
      </c>
      <c r="D1345" s="15">
        <v>15.05</v>
      </c>
      <c r="E1345" s="16">
        <v>17.157330850024429</v>
      </c>
      <c r="F1345" s="15" t="s">
        <v>79</v>
      </c>
      <c r="G1345" s="15" t="s">
        <v>70</v>
      </c>
      <c r="H1345" s="15" t="s">
        <v>80</v>
      </c>
      <c r="I1345" s="15" t="s">
        <v>70</v>
      </c>
      <c r="J1345" s="15" t="s">
        <v>70</v>
      </c>
      <c r="K1345" s="15" t="s">
        <v>70</v>
      </c>
      <c r="L1345" s="15" t="s">
        <v>70</v>
      </c>
      <c r="M1345" s="15" t="s">
        <v>70</v>
      </c>
      <c r="N1345" s="15" t="s">
        <v>80</v>
      </c>
      <c r="O1345" s="15" t="s">
        <v>70</v>
      </c>
      <c r="P1345" s="15" t="s">
        <v>79</v>
      </c>
      <c r="Q1345" s="6">
        <f t="shared" si="101"/>
        <v>0.14002198339032756</v>
      </c>
      <c r="R1345" s="1" t="str">
        <f t="shared" si="102"/>
        <v>Estimado.rar</v>
      </c>
      <c r="U1345" s="5">
        <f t="shared" si="100"/>
        <v>1</v>
      </c>
      <c r="V1345" s="1" t="s">
        <v>5409</v>
      </c>
      <c r="W1345" s="1" t="str">
        <f t="shared" si="103"/>
        <v>ok</v>
      </c>
    </row>
    <row r="1346" spans="1:23" ht="10.15" hidden="1" customHeight="1" x14ac:dyDescent="0.2">
      <c r="A1346" s="14">
        <f t="shared" si="104"/>
        <v>1339</v>
      </c>
      <c r="B1346" s="15" t="s">
        <v>2644</v>
      </c>
      <c r="C1346" s="15" t="s">
        <v>2645</v>
      </c>
      <c r="D1346" s="15">
        <v>437.31</v>
      </c>
      <c r="E1346" s="16">
        <v>498.54301355642417</v>
      </c>
      <c r="F1346" s="15" t="s">
        <v>79</v>
      </c>
      <c r="G1346" s="15" t="s">
        <v>70</v>
      </c>
      <c r="H1346" s="15" t="s">
        <v>80</v>
      </c>
      <c r="I1346" s="15" t="s">
        <v>70</v>
      </c>
      <c r="J1346" s="15" t="s">
        <v>70</v>
      </c>
      <c r="K1346" s="15" t="s">
        <v>70</v>
      </c>
      <c r="L1346" s="15" t="s">
        <v>70</v>
      </c>
      <c r="M1346" s="15" t="s">
        <v>70</v>
      </c>
      <c r="N1346" s="15" t="s">
        <v>80</v>
      </c>
      <c r="O1346" s="15" t="s">
        <v>70</v>
      </c>
      <c r="P1346" s="15" t="s">
        <v>79</v>
      </c>
      <c r="Q1346" s="6">
        <f t="shared" si="101"/>
        <v>0.14002198339032756</v>
      </c>
      <c r="R1346" s="1" t="str">
        <f t="shared" si="102"/>
        <v>Estimado.rar</v>
      </c>
      <c r="U1346" s="5">
        <f t="shared" si="100"/>
        <v>1</v>
      </c>
      <c r="V1346" s="1" t="s">
        <v>5409</v>
      </c>
      <c r="W1346" s="1" t="str">
        <f t="shared" si="103"/>
        <v>ok</v>
      </c>
    </row>
    <row r="1347" spans="1:23" ht="10.15" hidden="1" customHeight="1" x14ac:dyDescent="0.2">
      <c r="A1347" s="14">
        <f t="shared" si="104"/>
        <v>1340</v>
      </c>
      <c r="B1347" s="15" t="s">
        <v>2646</v>
      </c>
      <c r="C1347" s="15" t="s">
        <v>2647</v>
      </c>
      <c r="D1347" s="15">
        <v>508.07</v>
      </c>
      <c r="E1347" s="16">
        <v>579.21096910112374</v>
      </c>
      <c r="F1347" s="15" t="s">
        <v>79</v>
      </c>
      <c r="G1347" s="15" t="s">
        <v>70</v>
      </c>
      <c r="H1347" s="15" t="s">
        <v>80</v>
      </c>
      <c r="I1347" s="15" t="s">
        <v>70</v>
      </c>
      <c r="J1347" s="15" t="s">
        <v>70</v>
      </c>
      <c r="K1347" s="15" t="s">
        <v>70</v>
      </c>
      <c r="L1347" s="15" t="s">
        <v>70</v>
      </c>
      <c r="M1347" s="15" t="s">
        <v>70</v>
      </c>
      <c r="N1347" s="15" t="s">
        <v>80</v>
      </c>
      <c r="O1347" s="15" t="s">
        <v>70</v>
      </c>
      <c r="P1347" s="15" t="s">
        <v>79</v>
      </c>
      <c r="Q1347" s="6">
        <f t="shared" si="101"/>
        <v>0.14002198339032756</v>
      </c>
      <c r="R1347" s="1" t="str">
        <f t="shared" si="102"/>
        <v>Estimado.rar</v>
      </c>
      <c r="U1347" s="5">
        <f t="shared" ref="U1347:U1410" si="105">+COUNTIF($B$3:$B$2641,B1347)</f>
        <v>1</v>
      </c>
      <c r="V1347" s="1" t="s">
        <v>5409</v>
      </c>
      <c r="W1347" s="1" t="str">
        <f t="shared" si="103"/>
        <v>ok</v>
      </c>
    </row>
    <row r="1348" spans="1:23" ht="10.15" hidden="1" customHeight="1" x14ac:dyDescent="0.2">
      <c r="A1348" s="14">
        <f t="shared" si="104"/>
        <v>1341</v>
      </c>
      <c r="B1348" s="15" t="s">
        <v>2648</v>
      </c>
      <c r="C1348" s="15" t="s">
        <v>2649</v>
      </c>
      <c r="D1348" s="15">
        <v>3.09</v>
      </c>
      <c r="E1348" s="16">
        <v>3.5226679286761122</v>
      </c>
      <c r="F1348" s="15" t="s">
        <v>79</v>
      </c>
      <c r="G1348" s="15" t="s">
        <v>70</v>
      </c>
      <c r="H1348" s="15" t="s">
        <v>80</v>
      </c>
      <c r="I1348" s="15" t="s">
        <v>70</v>
      </c>
      <c r="J1348" s="15" t="s">
        <v>70</v>
      </c>
      <c r="K1348" s="15" t="s">
        <v>70</v>
      </c>
      <c r="L1348" s="15" t="s">
        <v>70</v>
      </c>
      <c r="M1348" s="15" t="s">
        <v>70</v>
      </c>
      <c r="N1348" s="15" t="s">
        <v>80</v>
      </c>
      <c r="O1348" s="15" t="s">
        <v>70</v>
      </c>
      <c r="P1348" s="15" t="s">
        <v>79</v>
      </c>
      <c r="Q1348" s="6">
        <f t="shared" ref="Q1348:Q1358" si="106">+IFERROR(E1348/D1348-1,"")</f>
        <v>0.14002198339032756</v>
      </c>
      <c r="R1348" s="1" t="str">
        <f t="shared" ref="R1348:R1358" si="107">+IF(N1348="Sustento",H1348,IF(N1348="Precio regulado 2018",N1348,IF(N1348="Estimado","Estimado.rar",N1348)))</f>
        <v>Estimado.rar</v>
      </c>
      <c r="U1348" s="5">
        <f t="shared" si="105"/>
        <v>1</v>
      </c>
      <c r="V1348" s="1" t="s">
        <v>5409</v>
      </c>
      <c r="W1348" s="1" t="str">
        <f t="shared" ref="W1348:W1411" si="108">+IF(R1348=V1348,"ok","revisamos")</f>
        <v>ok</v>
      </c>
    </row>
    <row r="1349" spans="1:23" ht="20.45" hidden="1" customHeight="1" x14ac:dyDescent="0.2">
      <c r="A1349" s="14">
        <f t="shared" ref="A1349:A1358" si="109">+A1348+1</f>
        <v>1342</v>
      </c>
      <c r="B1349" s="15" t="s">
        <v>2650</v>
      </c>
      <c r="C1349" s="15" t="s">
        <v>2651</v>
      </c>
      <c r="D1349" s="15" t="s">
        <v>68</v>
      </c>
      <c r="E1349" s="16">
        <v>0</v>
      </c>
      <c r="F1349" s="15" t="s">
        <v>69</v>
      </c>
      <c r="G1349" s="15" t="s">
        <v>70</v>
      </c>
      <c r="H1349" s="15" t="s">
        <v>71</v>
      </c>
      <c r="I1349" s="15" t="s">
        <v>70</v>
      </c>
      <c r="J1349" s="15" t="s">
        <v>70</v>
      </c>
      <c r="K1349" s="15" t="s">
        <v>70</v>
      </c>
      <c r="L1349" s="15" t="s">
        <v>70</v>
      </c>
      <c r="M1349" s="15" t="s">
        <v>70</v>
      </c>
      <c r="N1349" s="15" t="s">
        <v>71</v>
      </c>
      <c r="O1349" s="15" t="s">
        <v>70</v>
      </c>
      <c r="P1349" s="15" t="s">
        <v>69</v>
      </c>
      <c r="Q1349" s="6" t="str">
        <f t="shared" si="106"/>
        <v/>
      </c>
      <c r="R1349" s="1" t="str">
        <f t="shared" si="107"/>
        <v>Precio Regulado 2018</v>
      </c>
      <c r="U1349" s="5">
        <f t="shared" si="105"/>
        <v>1</v>
      </c>
      <c r="V1349" s="1" t="s">
        <v>71</v>
      </c>
      <c r="W1349" s="1" t="str">
        <f t="shared" si="108"/>
        <v>ok</v>
      </c>
    </row>
    <row r="1350" spans="1:23" ht="10.15" hidden="1" customHeight="1" x14ac:dyDescent="0.2">
      <c r="A1350" s="14">
        <f t="shared" si="109"/>
        <v>1343</v>
      </c>
      <c r="B1350" s="15" t="s">
        <v>2652</v>
      </c>
      <c r="C1350" s="15" t="s">
        <v>2653</v>
      </c>
      <c r="D1350" s="15">
        <v>34.36</v>
      </c>
      <c r="E1350" s="16">
        <v>39.171155349291652</v>
      </c>
      <c r="F1350" s="15" t="s">
        <v>79</v>
      </c>
      <c r="G1350" s="15" t="s">
        <v>70</v>
      </c>
      <c r="H1350" s="15" t="s">
        <v>80</v>
      </c>
      <c r="I1350" s="15" t="s">
        <v>70</v>
      </c>
      <c r="J1350" s="15" t="s">
        <v>70</v>
      </c>
      <c r="K1350" s="15" t="s">
        <v>70</v>
      </c>
      <c r="L1350" s="15" t="s">
        <v>70</v>
      </c>
      <c r="M1350" s="15" t="s">
        <v>70</v>
      </c>
      <c r="N1350" s="15" t="s">
        <v>80</v>
      </c>
      <c r="O1350" s="15" t="s">
        <v>70</v>
      </c>
      <c r="P1350" s="15" t="s">
        <v>79</v>
      </c>
      <c r="Q1350" s="6">
        <f t="shared" si="106"/>
        <v>0.14002198339032756</v>
      </c>
      <c r="R1350" s="1" t="str">
        <f t="shared" si="107"/>
        <v>Estimado.rar</v>
      </c>
      <c r="U1350" s="5">
        <f t="shared" si="105"/>
        <v>1</v>
      </c>
      <c r="V1350" s="1" t="s">
        <v>5409</v>
      </c>
      <c r="W1350" s="1" t="str">
        <f t="shared" si="108"/>
        <v>ok</v>
      </c>
    </row>
    <row r="1351" spans="1:23" ht="10.15" hidden="1" customHeight="1" x14ac:dyDescent="0.2">
      <c r="A1351" s="14">
        <f t="shared" si="109"/>
        <v>1344</v>
      </c>
      <c r="B1351" s="15" t="s">
        <v>2654</v>
      </c>
      <c r="C1351" s="15" t="s">
        <v>2655</v>
      </c>
      <c r="D1351" s="15">
        <v>10.93</v>
      </c>
      <c r="E1351" s="16">
        <v>12.46044027845628</v>
      </c>
      <c r="F1351" s="15" t="s">
        <v>79</v>
      </c>
      <c r="G1351" s="15" t="s">
        <v>70</v>
      </c>
      <c r="H1351" s="15" t="s">
        <v>80</v>
      </c>
      <c r="I1351" s="15" t="s">
        <v>70</v>
      </c>
      <c r="J1351" s="15" t="s">
        <v>70</v>
      </c>
      <c r="K1351" s="15" t="s">
        <v>70</v>
      </c>
      <c r="L1351" s="15" t="s">
        <v>70</v>
      </c>
      <c r="M1351" s="15" t="s">
        <v>70</v>
      </c>
      <c r="N1351" s="15" t="s">
        <v>80</v>
      </c>
      <c r="O1351" s="15" t="s">
        <v>70</v>
      </c>
      <c r="P1351" s="15" t="s">
        <v>79</v>
      </c>
      <c r="Q1351" s="6">
        <f t="shared" si="106"/>
        <v>0.14002198339032756</v>
      </c>
      <c r="R1351" s="1" t="str">
        <f t="shared" si="107"/>
        <v>Estimado.rar</v>
      </c>
      <c r="U1351" s="5">
        <f t="shared" si="105"/>
        <v>1</v>
      </c>
      <c r="V1351" s="1" t="s">
        <v>5409</v>
      </c>
      <c r="W1351" s="1" t="str">
        <f t="shared" si="108"/>
        <v>ok</v>
      </c>
    </row>
    <row r="1352" spans="1:23" ht="20.45" hidden="1" customHeight="1" x14ac:dyDescent="0.2">
      <c r="A1352" s="14">
        <f t="shared" si="109"/>
        <v>1345</v>
      </c>
      <c r="B1352" s="15" t="s">
        <v>2656</v>
      </c>
      <c r="C1352" s="15" t="s">
        <v>2657</v>
      </c>
      <c r="D1352" s="15" t="s">
        <v>68</v>
      </c>
      <c r="E1352" s="16">
        <v>0</v>
      </c>
      <c r="F1352" s="15" t="s">
        <v>69</v>
      </c>
      <c r="G1352" s="15" t="s">
        <v>70</v>
      </c>
      <c r="H1352" s="15" t="s">
        <v>71</v>
      </c>
      <c r="I1352" s="15" t="s">
        <v>70</v>
      </c>
      <c r="J1352" s="15" t="s">
        <v>70</v>
      </c>
      <c r="K1352" s="15" t="s">
        <v>70</v>
      </c>
      <c r="L1352" s="15" t="s">
        <v>70</v>
      </c>
      <c r="M1352" s="15" t="s">
        <v>70</v>
      </c>
      <c r="N1352" s="15" t="s">
        <v>71</v>
      </c>
      <c r="O1352" s="15" t="s">
        <v>70</v>
      </c>
      <c r="P1352" s="15" t="s">
        <v>69</v>
      </c>
      <c r="Q1352" s="6" t="str">
        <f t="shared" si="106"/>
        <v/>
      </c>
      <c r="R1352" s="1" t="str">
        <f t="shared" si="107"/>
        <v>Precio Regulado 2018</v>
      </c>
      <c r="U1352" s="5">
        <f t="shared" si="105"/>
        <v>1</v>
      </c>
      <c r="V1352" s="1" t="s">
        <v>71</v>
      </c>
      <c r="W1352" s="1" t="str">
        <f t="shared" si="108"/>
        <v>ok</v>
      </c>
    </row>
    <row r="1353" spans="1:23" ht="20.45" hidden="1" customHeight="1" x14ac:dyDescent="0.2">
      <c r="A1353" s="14">
        <f t="shared" si="109"/>
        <v>1346</v>
      </c>
      <c r="B1353" s="15" t="s">
        <v>2658</v>
      </c>
      <c r="C1353" s="15" t="s">
        <v>2659</v>
      </c>
      <c r="D1353" s="15" t="s">
        <v>68</v>
      </c>
      <c r="E1353" s="16">
        <v>0</v>
      </c>
      <c r="F1353" s="15" t="s">
        <v>69</v>
      </c>
      <c r="G1353" s="15" t="s">
        <v>70</v>
      </c>
      <c r="H1353" s="15" t="s">
        <v>71</v>
      </c>
      <c r="I1353" s="15" t="s">
        <v>70</v>
      </c>
      <c r="J1353" s="15" t="s">
        <v>70</v>
      </c>
      <c r="K1353" s="15" t="s">
        <v>70</v>
      </c>
      <c r="L1353" s="15" t="s">
        <v>70</v>
      </c>
      <c r="M1353" s="15" t="s">
        <v>70</v>
      </c>
      <c r="N1353" s="15" t="s">
        <v>71</v>
      </c>
      <c r="O1353" s="15" t="s">
        <v>70</v>
      </c>
      <c r="P1353" s="15" t="s">
        <v>69</v>
      </c>
      <c r="Q1353" s="6" t="str">
        <f t="shared" si="106"/>
        <v/>
      </c>
      <c r="R1353" s="1" t="str">
        <f t="shared" si="107"/>
        <v>Precio Regulado 2018</v>
      </c>
      <c r="U1353" s="5">
        <f t="shared" si="105"/>
        <v>1</v>
      </c>
      <c r="V1353" s="1" t="s">
        <v>71</v>
      </c>
      <c r="W1353" s="1" t="str">
        <f t="shared" si="108"/>
        <v>ok</v>
      </c>
    </row>
    <row r="1354" spans="1:23" ht="20.45" hidden="1" customHeight="1" x14ac:dyDescent="0.2">
      <c r="A1354" s="14">
        <f t="shared" si="109"/>
        <v>1347</v>
      </c>
      <c r="B1354" s="15" t="s">
        <v>2660</v>
      </c>
      <c r="C1354" s="15" t="s">
        <v>2661</v>
      </c>
      <c r="D1354" s="15" t="s">
        <v>68</v>
      </c>
      <c r="E1354" s="16">
        <v>0</v>
      </c>
      <c r="F1354" s="15" t="s">
        <v>69</v>
      </c>
      <c r="G1354" s="15" t="s">
        <v>70</v>
      </c>
      <c r="H1354" s="15" t="s">
        <v>71</v>
      </c>
      <c r="I1354" s="15" t="s">
        <v>70</v>
      </c>
      <c r="J1354" s="15" t="s">
        <v>70</v>
      </c>
      <c r="K1354" s="15" t="s">
        <v>70</v>
      </c>
      <c r="L1354" s="15" t="s">
        <v>70</v>
      </c>
      <c r="M1354" s="15" t="s">
        <v>70</v>
      </c>
      <c r="N1354" s="15" t="s">
        <v>71</v>
      </c>
      <c r="O1354" s="15" t="s">
        <v>70</v>
      </c>
      <c r="P1354" s="15" t="s">
        <v>69</v>
      </c>
      <c r="Q1354" s="6" t="str">
        <f t="shared" si="106"/>
        <v/>
      </c>
      <c r="R1354" s="1" t="str">
        <f t="shared" si="107"/>
        <v>Precio Regulado 2018</v>
      </c>
      <c r="U1354" s="5">
        <f t="shared" si="105"/>
        <v>1</v>
      </c>
      <c r="V1354" s="1" t="s">
        <v>71</v>
      </c>
      <c r="W1354" s="1" t="str">
        <f t="shared" si="108"/>
        <v>ok</v>
      </c>
    </row>
    <row r="1355" spans="1:23" ht="20.45" hidden="1" customHeight="1" x14ac:dyDescent="0.2">
      <c r="A1355" s="14">
        <f t="shared" si="109"/>
        <v>1348</v>
      </c>
      <c r="B1355" s="15" t="s">
        <v>2662</v>
      </c>
      <c r="C1355" s="15" t="s">
        <v>2663</v>
      </c>
      <c r="D1355" s="15" t="s">
        <v>68</v>
      </c>
      <c r="E1355" s="16">
        <v>0</v>
      </c>
      <c r="F1355" s="15" t="s">
        <v>69</v>
      </c>
      <c r="G1355" s="15" t="s">
        <v>70</v>
      </c>
      <c r="H1355" s="15" t="s">
        <v>71</v>
      </c>
      <c r="I1355" s="15" t="s">
        <v>70</v>
      </c>
      <c r="J1355" s="15" t="s">
        <v>70</v>
      </c>
      <c r="K1355" s="15" t="s">
        <v>70</v>
      </c>
      <c r="L1355" s="15" t="s">
        <v>70</v>
      </c>
      <c r="M1355" s="15" t="s">
        <v>70</v>
      </c>
      <c r="N1355" s="15" t="s">
        <v>71</v>
      </c>
      <c r="O1355" s="15" t="s">
        <v>70</v>
      </c>
      <c r="P1355" s="15" t="s">
        <v>69</v>
      </c>
      <c r="Q1355" s="6" t="str">
        <f t="shared" si="106"/>
        <v/>
      </c>
      <c r="R1355" s="1" t="str">
        <f t="shared" si="107"/>
        <v>Precio Regulado 2018</v>
      </c>
      <c r="U1355" s="5">
        <f t="shared" si="105"/>
        <v>1</v>
      </c>
      <c r="V1355" s="1" t="s">
        <v>71</v>
      </c>
      <c r="W1355" s="1" t="str">
        <f t="shared" si="108"/>
        <v>ok</v>
      </c>
    </row>
    <row r="1356" spans="1:23" ht="20.45" hidden="1" customHeight="1" x14ac:dyDescent="0.2">
      <c r="A1356" s="14">
        <f t="shared" si="109"/>
        <v>1349</v>
      </c>
      <c r="B1356" s="15" t="s">
        <v>2664</v>
      </c>
      <c r="C1356" s="15" t="s">
        <v>2665</v>
      </c>
      <c r="D1356" s="15" t="s">
        <v>68</v>
      </c>
      <c r="E1356" s="16">
        <v>0</v>
      </c>
      <c r="F1356" s="15" t="s">
        <v>69</v>
      </c>
      <c r="G1356" s="15" t="s">
        <v>70</v>
      </c>
      <c r="H1356" s="15" t="s">
        <v>71</v>
      </c>
      <c r="I1356" s="15" t="s">
        <v>70</v>
      </c>
      <c r="J1356" s="15" t="s">
        <v>70</v>
      </c>
      <c r="K1356" s="15" t="s">
        <v>70</v>
      </c>
      <c r="L1356" s="15" t="s">
        <v>70</v>
      </c>
      <c r="M1356" s="15" t="s">
        <v>70</v>
      </c>
      <c r="N1356" s="15" t="s">
        <v>71</v>
      </c>
      <c r="O1356" s="15" t="s">
        <v>70</v>
      </c>
      <c r="P1356" s="15" t="s">
        <v>69</v>
      </c>
      <c r="Q1356" s="6" t="str">
        <f t="shared" si="106"/>
        <v/>
      </c>
      <c r="R1356" s="1" t="str">
        <f t="shared" si="107"/>
        <v>Precio Regulado 2018</v>
      </c>
      <c r="U1356" s="5">
        <f t="shared" si="105"/>
        <v>1</v>
      </c>
      <c r="V1356" s="1" t="s">
        <v>71</v>
      </c>
      <c r="W1356" s="1" t="str">
        <f t="shared" si="108"/>
        <v>ok</v>
      </c>
    </row>
    <row r="1357" spans="1:23" ht="20.45" hidden="1" customHeight="1" x14ac:dyDescent="0.2">
      <c r="A1357" s="14">
        <f t="shared" si="109"/>
        <v>1350</v>
      </c>
      <c r="B1357" s="15" t="s">
        <v>2666</v>
      </c>
      <c r="C1357" s="15" t="s">
        <v>2667</v>
      </c>
      <c r="D1357" s="15" t="s">
        <v>68</v>
      </c>
      <c r="E1357" s="16">
        <v>0</v>
      </c>
      <c r="F1357" s="15" t="s">
        <v>69</v>
      </c>
      <c r="G1357" s="15" t="s">
        <v>70</v>
      </c>
      <c r="H1357" s="15" t="s">
        <v>71</v>
      </c>
      <c r="I1357" s="15" t="s">
        <v>70</v>
      </c>
      <c r="J1357" s="15" t="s">
        <v>70</v>
      </c>
      <c r="K1357" s="15" t="s">
        <v>70</v>
      </c>
      <c r="L1357" s="15" t="s">
        <v>70</v>
      </c>
      <c r="M1357" s="15" t="s">
        <v>70</v>
      </c>
      <c r="N1357" s="15" t="s">
        <v>71</v>
      </c>
      <c r="O1357" s="15" t="s">
        <v>70</v>
      </c>
      <c r="P1357" s="15" t="s">
        <v>69</v>
      </c>
      <c r="Q1357" s="6" t="str">
        <f t="shared" si="106"/>
        <v/>
      </c>
      <c r="R1357" s="1" t="str">
        <f t="shared" si="107"/>
        <v>Precio Regulado 2018</v>
      </c>
      <c r="U1357" s="5">
        <f t="shared" si="105"/>
        <v>1</v>
      </c>
      <c r="V1357" s="1" t="s">
        <v>71</v>
      </c>
      <c r="W1357" s="1" t="str">
        <f t="shared" si="108"/>
        <v>ok</v>
      </c>
    </row>
    <row r="1358" spans="1:23" ht="20.45" hidden="1" customHeight="1" x14ac:dyDescent="0.2">
      <c r="A1358" s="14">
        <f t="shared" si="109"/>
        <v>1351</v>
      </c>
      <c r="B1358" s="15" t="s">
        <v>2668</v>
      </c>
      <c r="C1358" s="15" t="s">
        <v>2669</v>
      </c>
      <c r="D1358" s="15" t="s">
        <v>68</v>
      </c>
      <c r="E1358" s="16">
        <v>0</v>
      </c>
      <c r="F1358" s="15" t="s">
        <v>69</v>
      </c>
      <c r="G1358" s="15" t="s">
        <v>70</v>
      </c>
      <c r="H1358" s="15" t="s">
        <v>71</v>
      </c>
      <c r="I1358" s="15" t="s">
        <v>70</v>
      </c>
      <c r="J1358" s="15" t="s">
        <v>70</v>
      </c>
      <c r="K1358" s="15" t="s">
        <v>70</v>
      </c>
      <c r="L1358" s="15" t="s">
        <v>70</v>
      </c>
      <c r="M1358" s="15" t="s">
        <v>70</v>
      </c>
      <c r="N1358" s="15" t="s">
        <v>71</v>
      </c>
      <c r="O1358" s="15" t="s">
        <v>70</v>
      </c>
      <c r="P1358" s="15" t="s">
        <v>69</v>
      </c>
      <c r="Q1358" s="6" t="str">
        <f t="shared" si="106"/>
        <v/>
      </c>
      <c r="R1358" s="1" t="str">
        <f t="shared" si="107"/>
        <v>Precio Regulado 2018</v>
      </c>
      <c r="U1358" s="5">
        <f t="shared" si="105"/>
        <v>1</v>
      </c>
      <c r="V1358" s="1" t="s">
        <v>71</v>
      </c>
      <c r="W1358" s="1" t="str">
        <f t="shared" si="108"/>
        <v>ok</v>
      </c>
    </row>
    <row r="1359" spans="1:23" ht="10.15" customHeight="1" x14ac:dyDescent="0.2">
      <c r="A1359" s="14">
        <f t="shared" ref="A1359:A1390" si="110">+A1358+1</f>
        <v>1352</v>
      </c>
      <c r="B1359" s="15" t="s">
        <v>2670</v>
      </c>
      <c r="C1359" s="15" t="s">
        <v>2671</v>
      </c>
      <c r="D1359" s="15">
        <v>66.84</v>
      </c>
      <c r="E1359" s="16">
        <v>69.240048668846569</v>
      </c>
      <c r="F1359" s="15" t="s">
        <v>79</v>
      </c>
      <c r="G1359" s="15" t="s">
        <v>70</v>
      </c>
      <c r="H1359" s="15" t="s">
        <v>80</v>
      </c>
      <c r="I1359" s="15" t="s">
        <v>70</v>
      </c>
      <c r="J1359" s="15" t="s">
        <v>70</v>
      </c>
      <c r="K1359" s="15" t="s">
        <v>70</v>
      </c>
      <c r="L1359" s="15" t="s">
        <v>70</v>
      </c>
      <c r="M1359" s="15" t="s">
        <v>70</v>
      </c>
      <c r="N1359" s="15" t="s">
        <v>80</v>
      </c>
      <c r="O1359" s="15" t="s">
        <v>70</v>
      </c>
      <c r="P1359" s="15" t="s">
        <v>79</v>
      </c>
      <c r="Q1359" s="6">
        <f t="shared" ref="Q1359:Q1390" si="111">+IFERROR(E1359/D1359-1,"")</f>
        <v>3.5907370868440536E-2</v>
      </c>
      <c r="R1359" s="1" t="str">
        <f t="shared" ref="R1359:R1390" si="112">+IF(N1359="Sustento",H1359,IF(N1359="Precio regulado 2018",N1359,IF(N1359="Estimado","Estimado.rar",N1359)))</f>
        <v>Estimado.rar</v>
      </c>
      <c r="U1359" s="5">
        <f t="shared" si="105"/>
        <v>1</v>
      </c>
      <c r="V1359" s="1" t="s">
        <v>5409</v>
      </c>
      <c r="W1359" s="1" t="str">
        <f t="shared" si="108"/>
        <v>ok</v>
      </c>
    </row>
    <row r="1360" spans="1:23" ht="10.15" customHeight="1" x14ac:dyDescent="0.2">
      <c r="A1360" s="14">
        <f t="shared" si="110"/>
        <v>1353</v>
      </c>
      <c r="B1360" s="15" t="s">
        <v>2672</v>
      </c>
      <c r="C1360" s="15" t="s">
        <v>2673</v>
      </c>
      <c r="D1360" s="15">
        <v>75.62</v>
      </c>
      <c r="E1360" s="16">
        <v>83.37</v>
      </c>
      <c r="F1360" s="15" t="s">
        <v>60</v>
      </c>
      <c r="G1360" s="15" t="s">
        <v>151</v>
      </c>
      <c r="H1360" s="15" t="s">
        <v>151</v>
      </c>
      <c r="I1360" s="15" t="s">
        <v>151</v>
      </c>
      <c r="J1360" s="15" t="s">
        <v>151</v>
      </c>
      <c r="K1360" s="15" t="s">
        <v>151</v>
      </c>
      <c r="L1360" s="15">
        <v>43434</v>
      </c>
      <c r="M1360" s="15" t="s">
        <v>70</v>
      </c>
      <c r="N1360" s="15" t="s">
        <v>65</v>
      </c>
      <c r="O1360" s="15" t="s">
        <v>151</v>
      </c>
      <c r="P1360" s="15" t="s">
        <v>60</v>
      </c>
      <c r="Q1360" s="6">
        <f t="shared" si="111"/>
        <v>0.10248611478444847</v>
      </c>
      <c r="R1360" s="1" t="str">
        <f t="shared" si="112"/>
        <v>DGER-MEM</v>
      </c>
      <c r="U1360" s="5">
        <f t="shared" si="105"/>
        <v>1</v>
      </c>
      <c r="V1360" s="1" t="s">
        <v>151</v>
      </c>
      <c r="W1360" s="1" t="str">
        <f t="shared" si="108"/>
        <v>ok</v>
      </c>
    </row>
    <row r="1361" spans="1:23" ht="20.45" customHeight="1" x14ac:dyDescent="0.2">
      <c r="A1361" s="14">
        <f t="shared" si="110"/>
        <v>1354</v>
      </c>
      <c r="B1361" s="15" t="s">
        <v>2674</v>
      </c>
      <c r="C1361" s="15" t="s">
        <v>2675</v>
      </c>
      <c r="D1361" s="15">
        <v>85.63</v>
      </c>
      <c r="E1361" s="16">
        <v>96.72</v>
      </c>
      <c r="F1361" s="15" t="s">
        <v>60</v>
      </c>
      <c r="G1361" s="15" t="s">
        <v>151</v>
      </c>
      <c r="H1361" s="15" t="s">
        <v>151</v>
      </c>
      <c r="I1361" s="15" t="s">
        <v>151</v>
      </c>
      <c r="J1361" s="15" t="s">
        <v>151</v>
      </c>
      <c r="K1361" s="15" t="s">
        <v>151</v>
      </c>
      <c r="L1361" s="15">
        <v>43434</v>
      </c>
      <c r="M1361" s="15" t="s">
        <v>70</v>
      </c>
      <c r="N1361" s="15" t="s">
        <v>65</v>
      </c>
      <c r="O1361" s="15" t="s">
        <v>151</v>
      </c>
      <c r="P1361" s="15" t="s">
        <v>60</v>
      </c>
      <c r="Q1361" s="6">
        <f t="shared" si="111"/>
        <v>0.12951068550741573</v>
      </c>
      <c r="R1361" s="1" t="str">
        <f t="shared" si="112"/>
        <v>DGER-MEM</v>
      </c>
      <c r="U1361" s="5">
        <f t="shared" si="105"/>
        <v>1</v>
      </c>
      <c r="V1361" s="1" t="s">
        <v>151</v>
      </c>
      <c r="W1361" s="1" t="str">
        <f t="shared" si="108"/>
        <v>ok</v>
      </c>
    </row>
    <row r="1362" spans="1:23" ht="10.15" customHeight="1" x14ac:dyDescent="0.2">
      <c r="A1362" s="14">
        <f t="shared" si="110"/>
        <v>1355</v>
      </c>
      <c r="B1362" s="15" t="s">
        <v>2676</v>
      </c>
      <c r="C1362" s="15" t="s">
        <v>2677</v>
      </c>
      <c r="D1362" s="15">
        <v>66.81</v>
      </c>
      <c r="E1362" s="16">
        <v>64.372806510855341</v>
      </c>
      <c r="F1362" s="15" t="s">
        <v>79</v>
      </c>
      <c r="G1362" s="15" t="s">
        <v>70</v>
      </c>
      <c r="H1362" s="15" t="s">
        <v>80</v>
      </c>
      <c r="I1362" s="15" t="s">
        <v>70</v>
      </c>
      <c r="J1362" s="15" t="s">
        <v>70</v>
      </c>
      <c r="K1362" s="15" t="s">
        <v>70</v>
      </c>
      <c r="L1362" s="15" t="s">
        <v>70</v>
      </c>
      <c r="M1362" s="15" t="s">
        <v>70</v>
      </c>
      <c r="N1362" s="15" t="s">
        <v>80</v>
      </c>
      <c r="O1362" s="15" t="s">
        <v>70</v>
      </c>
      <c r="P1362" s="15" t="s">
        <v>79</v>
      </c>
      <c r="Q1362" s="6">
        <f t="shared" si="111"/>
        <v>-3.6479471473501945E-2</v>
      </c>
      <c r="R1362" s="1" t="str">
        <f t="shared" si="112"/>
        <v>Estimado.rar</v>
      </c>
      <c r="U1362" s="5">
        <f t="shared" si="105"/>
        <v>1</v>
      </c>
      <c r="V1362" s="1" t="s">
        <v>5409</v>
      </c>
      <c r="W1362" s="1" t="str">
        <f t="shared" si="108"/>
        <v>ok</v>
      </c>
    </row>
    <row r="1363" spans="1:23" ht="20.45" customHeight="1" x14ac:dyDescent="0.2">
      <c r="A1363" s="14">
        <f t="shared" si="110"/>
        <v>1356</v>
      </c>
      <c r="B1363" s="15" t="s">
        <v>2678</v>
      </c>
      <c r="C1363" s="15" t="s">
        <v>2679</v>
      </c>
      <c r="D1363" s="15">
        <v>89.39</v>
      </c>
      <c r="E1363" s="16">
        <v>97.64</v>
      </c>
      <c r="F1363" s="15" t="s">
        <v>60</v>
      </c>
      <c r="G1363" s="15">
        <v>5700</v>
      </c>
      <c r="H1363" s="15" t="s">
        <v>2680</v>
      </c>
      <c r="I1363" s="15" t="s">
        <v>84</v>
      </c>
      <c r="J1363" s="15" t="s">
        <v>85</v>
      </c>
      <c r="K1363" s="15" t="s">
        <v>2681</v>
      </c>
      <c r="L1363" s="15">
        <v>43056</v>
      </c>
      <c r="M1363" s="15" t="s">
        <v>2680</v>
      </c>
      <c r="N1363" s="15" t="s">
        <v>65</v>
      </c>
      <c r="O1363" s="15">
        <v>5700</v>
      </c>
      <c r="P1363" s="15" t="s">
        <v>60</v>
      </c>
      <c r="Q1363" s="6">
        <f t="shared" si="111"/>
        <v>9.2292202707237925E-2</v>
      </c>
      <c r="R1363" s="1" t="str">
        <f t="shared" si="112"/>
        <v>CONTRATO N° 170-2017-ARTEAGA</v>
      </c>
      <c r="U1363" s="5">
        <f t="shared" si="105"/>
        <v>1</v>
      </c>
      <c r="V1363" s="1" t="s">
        <v>2680</v>
      </c>
      <c r="W1363" s="1" t="str">
        <f t="shared" si="108"/>
        <v>ok</v>
      </c>
    </row>
    <row r="1364" spans="1:23" ht="10.15" customHeight="1" x14ac:dyDescent="0.2">
      <c r="A1364" s="14">
        <f t="shared" si="110"/>
        <v>1357</v>
      </c>
      <c r="B1364" s="15" t="s">
        <v>2682</v>
      </c>
      <c r="C1364" s="15" t="s">
        <v>2683</v>
      </c>
      <c r="D1364" s="15">
        <v>96.67</v>
      </c>
      <c r="E1364" s="16">
        <v>114.61</v>
      </c>
      <c r="F1364" s="15" t="s">
        <v>60</v>
      </c>
      <c r="G1364" s="15">
        <v>3700</v>
      </c>
      <c r="H1364" s="15" t="s">
        <v>2680</v>
      </c>
      <c r="I1364" s="15" t="s">
        <v>84</v>
      </c>
      <c r="J1364" s="15" t="s">
        <v>85</v>
      </c>
      <c r="K1364" s="15" t="s">
        <v>2681</v>
      </c>
      <c r="L1364" s="15">
        <v>43056</v>
      </c>
      <c r="M1364" s="15" t="s">
        <v>2680</v>
      </c>
      <c r="N1364" s="15" t="s">
        <v>65</v>
      </c>
      <c r="O1364" s="15">
        <v>3700</v>
      </c>
      <c r="P1364" s="15" t="s">
        <v>60</v>
      </c>
      <c r="Q1364" s="6">
        <f t="shared" si="111"/>
        <v>0.18557980759284165</v>
      </c>
      <c r="R1364" s="1" t="str">
        <f t="shared" si="112"/>
        <v>CONTRATO N° 170-2017-ARTEAGA</v>
      </c>
      <c r="U1364" s="5">
        <f t="shared" si="105"/>
        <v>1</v>
      </c>
      <c r="V1364" s="1" t="s">
        <v>2680</v>
      </c>
      <c r="W1364" s="1" t="str">
        <f t="shared" si="108"/>
        <v>ok</v>
      </c>
    </row>
    <row r="1365" spans="1:23" ht="10.15" customHeight="1" x14ac:dyDescent="0.2">
      <c r="A1365" s="14">
        <f t="shared" si="110"/>
        <v>1358</v>
      </c>
      <c r="B1365" s="15" t="s">
        <v>2684</v>
      </c>
      <c r="C1365" s="15" t="s">
        <v>2685</v>
      </c>
      <c r="D1365" s="15">
        <v>73.430000000000007</v>
      </c>
      <c r="E1365" s="16">
        <v>70.749919019938801</v>
      </c>
      <c r="F1365" s="15" t="s">
        <v>79</v>
      </c>
      <c r="G1365" s="15" t="s">
        <v>70</v>
      </c>
      <c r="H1365" s="15" t="s">
        <v>80</v>
      </c>
      <c r="I1365" s="15" t="s">
        <v>70</v>
      </c>
      <c r="J1365" s="15" t="s">
        <v>70</v>
      </c>
      <c r="K1365" s="15" t="s">
        <v>70</v>
      </c>
      <c r="L1365" s="15" t="s">
        <v>70</v>
      </c>
      <c r="M1365" s="15" t="s">
        <v>70</v>
      </c>
      <c r="N1365" s="15" t="s">
        <v>80</v>
      </c>
      <c r="O1365" s="15" t="s">
        <v>70</v>
      </c>
      <c r="P1365" s="15" t="s">
        <v>79</v>
      </c>
      <c r="Q1365" s="6">
        <f t="shared" si="111"/>
        <v>-3.6498447229486697E-2</v>
      </c>
      <c r="R1365" s="1" t="str">
        <f t="shared" si="112"/>
        <v>Estimado.rar</v>
      </c>
      <c r="U1365" s="5">
        <f t="shared" si="105"/>
        <v>1</v>
      </c>
      <c r="V1365" s="1" t="s">
        <v>5409</v>
      </c>
      <c r="W1365" s="1" t="str">
        <f t="shared" si="108"/>
        <v>ok</v>
      </c>
    </row>
    <row r="1366" spans="1:23" ht="10.15" customHeight="1" x14ac:dyDescent="0.2">
      <c r="A1366" s="14">
        <f t="shared" si="110"/>
        <v>1359</v>
      </c>
      <c r="B1366" s="15" t="s">
        <v>27</v>
      </c>
      <c r="C1366" s="15" t="s">
        <v>2686</v>
      </c>
      <c r="D1366" s="15">
        <v>103.66</v>
      </c>
      <c r="E1366" s="16">
        <v>110.54</v>
      </c>
      <c r="F1366" s="15" t="s">
        <v>60</v>
      </c>
      <c r="G1366" s="15">
        <v>680</v>
      </c>
      <c r="H1366" s="15" t="s">
        <v>2687</v>
      </c>
      <c r="I1366" s="15" t="s">
        <v>84</v>
      </c>
      <c r="J1366" s="15" t="s">
        <v>100</v>
      </c>
      <c r="K1366" s="15" t="s">
        <v>2688</v>
      </c>
      <c r="L1366" s="15">
        <v>43181</v>
      </c>
      <c r="M1366" s="15" t="s">
        <v>2687</v>
      </c>
      <c r="N1366" s="15" t="s">
        <v>65</v>
      </c>
      <c r="O1366" s="15">
        <v>680</v>
      </c>
      <c r="P1366" s="15" t="s">
        <v>60</v>
      </c>
      <c r="Q1366" s="6">
        <f t="shared" si="111"/>
        <v>6.637082770596181E-2</v>
      </c>
      <c r="R1366" s="1" t="str">
        <f t="shared" si="112"/>
        <v>CONTRATO AD-LO 041-2018-SEAL-AREQUIPA</v>
      </c>
      <c r="U1366" s="5">
        <f t="shared" si="105"/>
        <v>1</v>
      </c>
      <c r="V1366" s="1" t="s">
        <v>2687</v>
      </c>
      <c r="W1366" s="1" t="str">
        <f t="shared" si="108"/>
        <v>ok</v>
      </c>
    </row>
    <row r="1367" spans="1:23" ht="10.15" customHeight="1" x14ac:dyDescent="0.2">
      <c r="A1367" s="14">
        <f t="shared" si="110"/>
        <v>1360</v>
      </c>
      <c r="B1367" s="15" t="s">
        <v>26</v>
      </c>
      <c r="C1367" s="15" t="s">
        <v>2689</v>
      </c>
      <c r="D1367" s="15">
        <v>157.88</v>
      </c>
      <c r="E1367" s="16">
        <v>137.07</v>
      </c>
      <c r="F1367" s="15" t="s">
        <v>60</v>
      </c>
      <c r="G1367" s="15">
        <v>625</v>
      </c>
      <c r="H1367" s="15" t="s">
        <v>2680</v>
      </c>
      <c r="I1367" s="15" t="s">
        <v>84</v>
      </c>
      <c r="J1367" s="15" t="s">
        <v>85</v>
      </c>
      <c r="K1367" s="15" t="s">
        <v>2681</v>
      </c>
      <c r="L1367" s="15">
        <v>43056</v>
      </c>
      <c r="M1367" s="15" t="s">
        <v>2680</v>
      </c>
      <c r="N1367" s="15" t="s">
        <v>65</v>
      </c>
      <c r="O1367" s="15">
        <v>625</v>
      </c>
      <c r="P1367" s="15" t="s">
        <v>60</v>
      </c>
      <c r="Q1367" s="6">
        <f t="shared" si="111"/>
        <v>-0.13180896883709148</v>
      </c>
      <c r="R1367" s="1" t="str">
        <f t="shared" si="112"/>
        <v>CONTRATO N° 170-2017-ARTEAGA</v>
      </c>
      <c r="U1367" s="5">
        <f t="shared" si="105"/>
        <v>1</v>
      </c>
      <c r="V1367" s="1" t="s">
        <v>2680</v>
      </c>
      <c r="W1367" s="1" t="str">
        <f t="shared" si="108"/>
        <v>ok</v>
      </c>
    </row>
    <row r="1368" spans="1:23" ht="10.15" customHeight="1" x14ac:dyDescent="0.2">
      <c r="A1368" s="14">
        <f t="shared" si="110"/>
        <v>1361</v>
      </c>
      <c r="B1368" s="15" t="s">
        <v>45</v>
      </c>
      <c r="C1368" s="15" t="s">
        <v>2690</v>
      </c>
      <c r="D1368" s="15">
        <v>215.44</v>
      </c>
      <c r="E1368" s="16">
        <v>151.43</v>
      </c>
      <c r="F1368" s="15" t="s">
        <v>60</v>
      </c>
      <c r="G1368" s="15">
        <v>260</v>
      </c>
      <c r="H1368" s="15" t="s">
        <v>2687</v>
      </c>
      <c r="I1368" s="15" t="s">
        <v>84</v>
      </c>
      <c r="J1368" s="15" t="s">
        <v>100</v>
      </c>
      <c r="K1368" s="15" t="s">
        <v>2688</v>
      </c>
      <c r="L1368" s="15">
        <v>43181</v>
      </c>
      <c r="M1368" s="15" t="s">
        <v>2687</v>
      </c>
      <c r="N1368" s="15" t="s">
        <v>65</v>
      </c>
      <c r="O1368" s="15">
        <v>260</v>
      </c>
      <c r="P1368" s="15" t="s">
        <v>60</v>
      </c>
      <c r="Q1368" s="6">
        <f t="shared" si="111"/>
        <v>-0.29711288525807644</v>
      </c>
      <c r="R1368" s="1" t="str">
        <f t="shared" si="112"/>
        <v>CONTRATO AD-LO 041-2018-SEAL-AREQUIPA</v>
      </c>
      <c r="U1368" s="5">
        <f t="shared" si="105"/>
        <v>1</v>
      </c>
      <c r="V1368" s="1" t="s">
        <v>2687</v>
      </c>
      <c r="W1368" s="1" t="str">
        <f t="shared" si="108"/>
        <v>ok</v>
      </c>
    </row>
    <row r="1369" spans="1:23" ht="20.45" customHeight="1" x14ac:dyDescent="0.2">
      <c r="A1369" s="14">
        <f t="shared" si="110"/>
        <v>1362</v>
      </c>
      <c r="B1369" s="15" t="s">
        <v>39</v>
      </c>
      <c r="C1369" s="15" t="s">
        <v>2691</v>
      </c>
      <c r="D1369" s="15">
        <v>134.04</v>
      </c>
      <c r="E1369" s="16">
        <v>134.04</v>
      </c>
      <c r="F1369" s="15" t="s">
        <v>60</v>
      </c>
      <c r="G1369" s="15">
        <v>50</v>
      </c>
      <c r="H1369" s="15" t="s">
        <v>2692</v>
      </c>
      <c r="I1369" s="15" t="s">
        <v>62</v>
      </c>
      <c r="J1369" s="15" t="s">
        <v>172</v>
      </c>
      <c r="K1369" s="15" t="s">
        <v>2693</v>
      </c>
      <c r="L1369" s="15">
        <v>43104</v>
      </c>
      <c r="M1369" s="15" t="s">
        <v>2692</v>
      </c>
      <c r="N1369" s="15" t="s">
        <v>65</v>
      </c>
      <c r="O1369" s="15">
        <v>50</v>
      </c>
      <c r="P1369" s="15" t="s">
        <v>60</v>
      </c>
      <c r="Q1369" s="6">
        <f t="shared" si="111"/>
        <v>0</v>
      </c>
      <c r="R1369" s="1" t="str">
        <f t="shared" si="112"/>
        <v>EDPE Factura 0001-011687</v>
      </c>
      <c r="U1369" s="5">
        <f t="shared" si="105"/>
        <v>1</v>
      </c>
      <c r="V1369" s="1" t="s">
        <v>2692</v>
      </c>
      <c r="W1369" s="1" t="str">
        <f t="shared" si="108"/>
        <v>ok</v>
      </c>
    </row>
    <row r="1370" spans="1:23" ht="10.15" customHeight="1" x14ac:dyDescent="0.2">
      <c r="A1370" s="14">
        <f t="shared" si="110"/>
        <v>1363</v>
      </c>
      <c r="B1370" s="15" t="s">
        <v>41</v>
      </c>
      <c r="C1370" s="15" t="s">
        <v>2694</v>
      </c>
      <c r="D1370" s="15">
        <v>241.05</v>
      </c>
      <c r="E1370" s="16">
        <v>186.16399999999999</v>
      </c>
      <c r="F1370" s="15" t="s">
        <v>79</v>
      </c>
      <c r="G1370" s="15" t="s">
        <v>70</v>
      </c>
      <c r="H1370" s="15" t="s">
        <v>80</v>
      </c>
      <c r="I1370" s="15" t="s">
        <v>70</v>
      </c>
      <c r="J1370" s="15" t="s">
        <v>70</v>
      </c>
      <c r="K1370" s="15" t="s">
        <v>70</v>
      </c>
      <c r="L1370" s="15" t="s">
        <v>70</v>
      </c>
      <c r="M1370" s="15" t="s">
        <v>70</v>
      </c>
      <c r="N1370" s="15" t="s">
        <v>80</v>
      </c>
      <c r="O1370" s="15" t="s">
        <v>70</v>
      </c>
      <c r="P1370" s="15" t="s">
        <v>79</v>
      </c>
      <c r="Q1370" s="6">
        <f t="shared" si="111"/>
        <v>-0.22769549885915796</v>
      </c>
      <c r="R1370" s="1" t="str">
        <f t="shared" si="112"/>
        <v>Estimado.rar</v>
      </c>
      <c r="U1370" s="5">
        <f t="shared" si="105"/>
        <v>1</v>
      </c>
      <c r="V1370" s="1" t="s">
        <v>5414</v>
      </c>
      <c r="W1370" s="1" t="str">
        <f t="shared" si="108"/>
        <v>revisamos</v>
      </c>
    </row>
    <row r="1371" spans="1:23" ht="10.15" customHeight="1" x14ac:dyDescent="0.2">
      <c r="A1371" s="14">
        <f t="shared" si="110"/>
        <v>1364</v>
      </c>
      <c r="B1371" s="15" t="s">
        <v>2695</v>
      </c>
      <c r="C1371" s="15" t="s">
        <v>2696</v>
      </c>
      <c r="D1371" s="15">
        <v>277.44</v>
      </c>
      <c r="E1371" s="16">
        <v>235.04</v>
      </c>
      <c r="F1371" s="15" t="s">
        <v>60</v>
      </c>
      <c r="G1371" s="15">
        <v>100</v>
      </c>
      <c r="H1371" s="15" t="s">
        <v>2697</v>
      </c>
      <c r="I1371" s="15" t="s">
        <v>62</v>
      </c>
      <c r="J1371" s="15" t="s">
        <v>93</v>
      </c>
      <c r="K1371" s="15" t="s">
        <v>2698</v>
      </c>
      <c r="L1371" s="15">
        <v>43102</v>
      </c>
      <c r="M1371" s="15" t="s">
        <v>2697</v>
      </c>
      <c r="N1371" s="15" t="s">
        <v>65</v>
      </c>
      <c r="O1371" s="15">
        <v>100</v>
      </c>
      <c r="P1371" s="15" t="s">
        <v>60</v>
      </c>
      <c r="Q1371" s="6">
        <f t="shared" si="111"/>
        <v>-0.15282583621683965</v>
      </c>
      <c r="R1371" s="1" t="str">
        <f t="shared" si="112"/>
        <v>FACTURA E001-1-MEGALUZ</v>
      </c>
      <c r="U1371" s="5">
        <f t="shared" si="105"/>
        <v>1</v>
      </c>
      <c r="V1371" s="1" t="s">
        <v>2697</v>
      </c>
      <c r="W1371" s="1" t="str">
        <f t="shared" si="108"/>
        <v>ok</v>
      </c>
    </row>
    <row r="1372" spans="1:23" ht="20.45" customHeight="1" x14ac:dyDescent="0.2">
      <c r="A1372" s="14">
        <f t="shared" si="110"/>
        <v>1365</v>
      </c>
      <c r="B1372" s="15" t="s">
        <v>2699</v>
      </c>
      <c r="C1372" s="15" t="s">
        <v>2700</v>
      </c>
      <c r="D1372" s="15">
        <v>368.77</v>
      </c>
      <c r="E1372" s="16">
        <v>546.65372667339864</v>
      </c>
      <c r="F1372" s="15" t="s">
        <v>79</v>
      </c>
      <c r="G1372" s="15" t="s">
        <v>70</v>
      </c>
      <c r="H1372" s="15" t="s">
        <v>80</v>
      </c>
      <c r="I1372" s="15" t="s">
        <v>70</v>
      </c>
      <c r="J1372" s="15" t="s">
        <v>70</v>
      </c>
      <c r="K1372" s="15" t="s">
        <v>70</v>
      </c>
      <c r="L1372" s="15" t="s">
        <v>70</v>
      </c>
      <c r="M1372" s="15" t="s">
        <v>70</v>
      </c>
      <c r="N1372" s="15" t="s">
        <v>80</v>
      </c>
      <c r="O1372" s="15" t="s">
        <v>70</v>
      </c>
      <c r="P1372" s="15" t="s">
        <v>79</v>
      </c>
      <c r="Q1372" s="6">
        <f t="shared" si="111"/>
        <v>0.48237038444938207</v>
      </c>
      <c r="R1372" s="1" t="str">
        <f t="shared" si="112"/>
        <v>Estimado.rar</v>
      </c>
      <c r="U1372" s="5">
        <f t="shared" si="105"/>
        <v>1</v>
      </c>
      <c r="V1372" s="1" t="s">
        <v>5409</v>
      </c>
      <c r="W1372" s="1" t="str">
        <f t="shared" si="108"/>
        <v>ok</v>
      </c>
    </row>
    <row r="1373" spans="1:23" ht="10.15" customHeight="1" x14ac:dyDescent="0.2">
      <c r="A1373" s="14">
        <f t="shared" si="110"/>
        <v>1366</v>
      </c>
      <c r="B1373" s="15" t="s">
        <v>30</v>
      </c>
      <c r="C1373" s="15" t="s">
        <v>2701</v>
      </c>
      <c r="D1373" s="15">
        <v>225.49</v>
      </c>
      <c r="E1373" s="16">
        <v>180.67</v>
      </c>
      <c r="F1373" s="15" t="s">
        <v>60</v>
      </c>
      <c r="G1373" s="15">
        <v>700</v>
      </c>
      <c r="H1373" s="15" t="s">
        <v>2680</v>
      </c>
      <c r="I1373" s="15" t="s">
        <v>84</v>
      </c>
      <c r="J1373" s="15" t="s">
        <v>85</v>
      </c>
      <c r="K1373" s="15" t="s">
        <v>2681</v>
      </c>
      <c r="L1373" s="15">
        <v>43056</v>
      </c>
      <c r="M1373" s="15" t="s">
        <v>2680</v>
      </c>
      <c r="N1373" s="15" t="s">
        <v>65</v>
      </c>
      <c r="O1373" s="15">
        <v>700</v>
      </c>
      <c r="P1373" s="15" t="s">
        <v>60</v>
      </c>
      <c r="Q1373" s="6">
        <f t="shared" si="111"/>
        <v>-0.19876712936272123</v>
      </c>
      <c r="R1373" s="1" t="str">
        <f t="shared" si="112"/>
        <v>CONTRATO N° 170-2017-ARTEAGA</v>
      </c>
      <c r="U1373" s="5">
        <f t="shared" si="105"/>
        <v>1</v>
      </c>
      <c r="V1373" s="1" t="s">
        <v>2680</v>
      </c>
      <c r="W1373" s="1" t="str">
        <f t="shared" si="108"/>
        <v>ok</v>
      </c>
    </row>
    <row r="1374" spans="1:23" ht="10.15" customHeight="1" x14ac:dyDescent="0.2">
      <c r="A1374" s="14">
        <f t="shared" si="110"/>
        <v>1367</v>
      </c>
      <c r="B1374" s="15" t="s">
        <v>28</v>
      </c>
      <c r="C1374" s="15" t="s">
        <v>2702</v>
      </c>
      <c r="D1374" s="15">
        <v>289.58999999999997</v>
      </c>
      <c r="E1374" s="16">
        <v>208.6</v>
      </c>
      <c r="F1374" s="15" t="s">
        <v>60</v>
      </c>
      <c r="G1374" s="15">
        <v>850</v>
      </c>
      <c r="H1374" s="15" t="s">
        <v>2680</v>
      </c>
      <c r="I1374" s="15" t="s">
        <v>84</v>
      </c>
      <c r="J1374" s="15" t="s">
        <v>85</v>
      </c>
      <c r="K1374" s="15" t="s">
        <v>2681</v>
      </c>
      <c r="L1374" s="15">
        <v>43056</v>
      </c>
      <c r="M1374" s="15" t="s">
        <v>2680</v>
      </c>
      <c r="N1374" s="15" t="s">
        <v>65</v>
      </c>
      <c r="O1374" s="15">
        <v>850</v>
      </c>
      <c r="P1374" s="15" t="s">
        <v>60</v>
      </c>
      <c r="Q1374" s="6">
        <f t="shared" si="111"/>
        <v>-0.27967125936669079</v>
      </c>
      <c r="R1374" s="1" t="str">
        <f t="shared" si="112"/>
        <v>CONTRATO N° 170-2017-ARTEAGA</v>
      </c>
      <c r="U1374" s="5">
        <f t="shared" si="105"/>
        <v>1</v>
      </c>
      <c r="V1374" s="1" t="s">
        <v>2680</v>
      </c>
      <c r="W1374" s="1" t="str">
        <f t="shared" si="108"/>
        <v>ok</v>
      </c>
    </row>
    <row r="1375" spans="1:23" ht="10.15" customHeight="1" x14ac:dyDescent="0.2">
      <c r="A1375" s="14">
        <f t="shared" si="110"/>
        <v>1368</v>
      </c>
      <c r="B1375" s="15" t="s">
        <v>33</v>
      </c>
      <c r="C1375" s="15" t="s">
        <v>2703</v>
      </c>
      <c r="D1375" s="15">
        <v>305.57</v>
      </c>
      <c r="E1375" s="16">
        <v>267.03935826724637</v>
      </c>
      <c r="F1375" s="15" t="s">
        <v>79</v>
      </c>
      <c r="G1375" s="15" t="s">
        <v>70</v>
      </c>
      <c r="H1375" s="15" t="s">
        <v>80</v>
      </c>
      <c r="I1375" s="15" t="s">
        <v>70</v>
      </c>
      <c r="J1375" s="15" t="s">
        <v>70</v>
      </c>
      <c r="K1375" s="15" t="s">
        <v>70</v>
      </c>
      <c r="L1375" s="15" t="s">
        <v>70</v>
      </c>
      <c r="M1375" s="15" t="s">
        <v>70</v>
      </c>
      <c r="N1375" s="15" t="s">
        <v>80</v>
      </c>
      <c r="O1375" s="15" t="s">
        <v>70</v>
      </c>
      <c r="P1375" s="15" t="s">
        <v>79</v>
      </c>
      <c r="Q1375" s="6">
        <f t="shared" si="111"/>
        <v>-0.12609432121200914</v>
      </c>
      <c r="R1375" s="1" t="str">
        <f t="shared" si="112"/>
        <v>Estimado.rar</v>
      </c>
      <c r="U1375" s="5">
        <f t="shared" si="105"/>
        <v>1</v>
      </c>
      <c r="V1375" s="1" t="s">
        <v>5409</v>
      </c>
      <c r="W1375" s="1" t="str">
        <f t="shared" si="108"/>
        <v>ok</v>
      </c>
    </row>
    <row r="1376" spans="1:23" ht="10.15" customHeight="1" x14ac:dyDescent="0.2">
      <c r="A1376" s="14">
        <f t="shared" si="110"/>
        <v>1369</v>
      </c>
      <c r="B1376" s="15" t="s">
        <v>36</v>
      </c>
      <c r="C1376" s="15" t="s">
        <v>2704</v>
      </c>
      <c r="D1376" s="15">
        <v>315.45</v>
      </c>
      <c r="E1376" s="16">
        <v>194.70072362538008</v>
      </c>
      <c r="F1376" s="15" t="s">
        <v>79</v>
      </c>
      <c r="G1376" s="15" t="s">
        <v>70</v>
      </c>
      <c r="H1376" s="15" t="s">
        <v>80</v>
      </c>
      <c r="I1376" s="15" t="s">
        <v>70</v>
      </c>
      <c r="J1376" s="15" t="s">
        <v>70</v>
      </c>
      <c r="K1376" s="15" t="s">
        <v>70</v>
      </c>
      <c r="L1376" s="15" t="s">
        <v>70</v>
      </c>
      <c r="M1376" s="15" t="s">
        <v>70</v>
      </c>
      <c r="N1376" s="15" t="s">
        <v>80</v>
      </c>
      <c r="O1376" s="15" t="s">
        <v>70</v>
      </c>
      <c r="P1376" s="15" t="s">
        <v>79</v>
      </c>
      <c r="Q1376" s="6">
        <f t="shared" si="111"/>
        <v>-0.38278420153628123</v>
      </c>
      <c r="R1376" s="1" t="str">
        <f t="shared" si="112"/>
        <v>Estimado.rar</v>
      </c>
      <c r="U1376" s="5">
        <f t="shared" si="105"/>
        <v>1</v>
      </c>
      <c r="V1376" s="1" t="s">
        <v>5409</v>
      </c>
      <c r="W1376" s="1" t="str">
        <f t="shared" si="108"/>
        <v>ok</v>
      </c>
    </row>
    <row r="1377" spans="1:23" ht="10.15" customHeight="1" x14ac:dyDescent="0.2">
      <c r="A1377" s="14">
        <f t="shared" si="110"/>
        <v>1370</v>
      </c>
      <c r="B1377" s="15" t="s">
        <v>25</v>
      </c>
      <c r="C1377" s="15" t="s">
        <v>2705</v>
      </c>
      <c r="D1377" s="15">
        <v>323.18</v>
      </c>
      <c r="E1377" s="16">
        <v>234.45</v>
      </c>
      <c r="F1377" s="15" t="s">
        <v>60</v>
      </c>
      <c r="G1377" s="15">
        <v>500</v>
      </c>
      <c r="H1377" s="15" t="s">
        <v>2680</v>
      </c>
      <c r="I1377" s="15" t="s">
        <v>84</v>
      </c>
      <c r="J1377" s="15" t="s">
        <v>85</v>
      </c>
      <c r="K1377" s="15" t="s">
        <v>2681</v>
      </c>
      <c r="L1377" s="15">
        <v>43056</v>
      </c>
      <c r="M1377" s="15" t="s">
        <v>2680</v>
      </c>
      <c r="N1377" s="15" t="s">
        <v>65</v>
      </c>
      <c r="O1377" s="15">
        <v>500</v>
      </c>
      <c r="P1377" s="15" t="s">
        <v>60</v>
      </c>
      <c r="Q1377" s="6">
        <f t="shared" si="111"/>
        <v>-0.27455288074757112</v>
      </c>
      <c r="R1377" s="1" t="str">
        <f t="shared" si="112"/>
        <v>CONTRATO N° 170-2017-ARTEAGA</v>
      </c>
      <c r="U1377" s="5">
        <f t="shared" si="105"/>
        <v>1</v>
      </c>
      <c r="V1377" s="1" t="s">
        <v>2680</v>
      </c>
      <c r="W1377" s="1" t="str">
        <f t="shared" si="108"/>
        <v>ok</v>
      </c>
    </row>
    <row r="1378" spans="1:23" ht="20.45" customHeight="1" x14ac:dyDescent="0.2">
      <c r="A1378" s="14">
        <f t="shared" si="110"/>
        <v>1371</v>
      </c>
      <c r="B1378" s="15" t="s">
        <v>0</v>
      </c>
      <c r="C1378" s="15" t="s">
        <v>2706</v>
      </c>
      <c r="D1378" s="15">
        <v>330.13</v>
      </c>
      <c r="E1378" s="16">
        <v>307.81</v>
      </c>
      <c r="F1378" s="15" t="s">
        <v>60</v>
      </c>
      <c r="G1378" s="15">
        <v>600</v>
      </c>
      <c r="H1378" s="15" t="s">
        <v>2680</v>
      </c>
      <c r="I1378" s="15" t="s">
        <v>84</v>
      </c>
      <c r="J1378" s="15" t="s">
        <v>85</v>
      </c>
      <c r="K1378" s="15" t="s">
        <v>2681</v>
      </c>
      <c r="L1378" s="15">
        <v>43056</v>
      </c>
      <c r="M1378" s="15" t="s">
        <v>2680</v>
      </c>
      <c r="N1378" s="15" t="s">
        <v>65</v>
      </c>
      <c r="O1378" s="15">
        <v>600</v>
      </c>
      <c r="P1378" s="15" t="s">
        <v>60</v>
      </c>
      <c r="Q1378" s="6">
        <f t="shared" si="111"/>
        <v>-6.7609729500499816E-2</v>
      </c>
      <c r="R1378" s="1" t="str">
        <f t="shared" si="112"/>
        <v>CONTRATO N° 170-2017-ARTEAGA</v>
      </c>
      <c r="U1378" s="5">
        <f t="shared" si="105"/>
        <v>1</v>
      </c>
      <c r="V1378" s="1" t="s">
        <v>2680</v>
      </c>
      <c r="W1378" s="1" t="str">
        <f t="shared" si="108"/>
        <v>ok</v>
      </c>
    </row>
    <row r="1379" spans="1:23" ht="10.15" customHeight="1" x14ac:dyDescent="0.2">
      <c r="A1379" s="14">
        <f t="shared" si="110"/>
        <v>1372</v>
      </c>
      <c r="B1379" s="15" t="s">
        <v>2707</v>
      </c>
      <c r="C1379" s="15" t="s">
        <v>2708</v>
      </c>
      <c r="D1379" s="15">
        <v>381.07</v>
      </c>
      <c r="E1379" s="16">
        <v>624.39964028400607</v>
      </c>
      <c r="F1379" s="15" t="s">
        <v>79</v>
      </c>
      <c r="G1379" s="15" t="s">
        <v>70</v>
      </c>
      <c r="H1379" s="15" t="s">
        <v>80</v>
      </c>
      <c r="I1379" s="15" t="s">
        <v>70</v>
      </c>
      <c r="J1379" s="15" t="s">
        <v>70</v>
      </c>
      <c r="K1379" s="15" t="s">
        <v>70</v>
      </c>
      <c r="L1379" s="15" t="s">
        <v>70</v>
      </c>
      <c r="M1379" s="15" t="s">
        <v>70</v>
      </c>
      <c r="N1379" s="15" t="s">
        <v>80</v>
      </c>
      <c r="O1379" s="15" t="s">
        <v>70</v>
      </c>
      <c r="P1379" s="15" t="s">
        <v>79</v>
      </c>
      <c r="Q1379" s="6">
        <f t="shared" si="111"/>
        <v>0.63854315554624108</v>
      </c>
      <c r="R1379" s="1" t="str">
        <f t="shared" si="112"/>
        <v>Estimado.rar</v>
      </c>
      <c r="U1379" s="5">
        <f t="shared" si="105"/>
        <v>1</v>
      </c>
      <c r="V1379" s="1" t="s">
        <v>5409</v>
      </c>
      <c r="W1379" s="1" t="str">
        <f t="shared" si="108"/>
        <v>ok</v>
      </c>
    </row>
    <row r="1380" spans="1:23" ht="20.45" customHeight="1" x14ac:dyDescent="0.2">
      <c r="A1380" s="14">
        <f t="shared" si="110"/>
        <v>1373</v>
      </c>
      <c r="B1380" s="15" t="s">
        <v>38</v>
      </c>
      <c r="C1380" s="15" t="s">
        <v>2709</v>
      </c>
      <c r="D1380" s="15">
        <v>402.9</v>
      </c>
      <c r="E1380" s="16">
        <v>258.49171134073396</v>
      </c>
      <c r="F1380" s="15" t="s">
        <v>79</v>
      </c>
      <c r="G1380" s="15" t="s">
        <v>70</v>
      </c>
      <c r="H1380" s="15" t="s">
        <v>80</v>
      </c>
      <c r="I1380" s="15" t="s">
        <v>70</v>
      </c>
      <c r="J1380" s="15" t="s">
        <v>70</v>
      </c>
      <c r="K1380" s="15" t="s">
        <v>70</v>
      </c>
      <c r="L1380" s="15" t="s">
        <v>70</v>
      </c>
      <c r="M1380" s="15" t="s">
        <v>70</v>
      </c>
      <c r="N1380" s="15" t="s">
        <v>80</v>
      </c>
      <c r="O1380" s="15" t="s">
        <v>70</v>
      </c>
      <c r="P1380" s="15" t="s">
        <v>79</v>
      </c>
      <c r="Q1380" s="6">
        <f t="shared" si="111"/>
        <v>-0.3584221609810524</v>
      </c>
      <c r="R1380" s="1" t="str">
        <f t="shared" si="112"/>
        <v>Estimado.rar</v>
      </c>
      <c r="U1380" s="5">
        <f t="shared" si="105"/>
        <v>1</v>
      </c>
      <c r="V1380" s="1" t="s">
        <v>5409</v>
      </c>
      <c r="W1380" s="1" t="str">
        <f t="shared" si="108"/>
        <v>ok</v>
      </c>
    </row>
    <row r="1381" spans="1:23" ht="10.15" customHeight="1" x14ac:dyDescent="0.2">
      <c r="A1381" s="14">
        <f t="shared" si="110"/>
        <v>1374</v>
      </c>
      <c r="B1381" s="15" t="s">
        <v>43</v>
      </c>
      <c r="C1381" s="15" t="s">
        <v>2710</v>
      </c>
      <c r="D1381" s="15">
        <v>410.01</v>
      </c>
      <c r="E1381" s="16">
        <v>279.06</v>
      </c>
      <c r="F1381" s="15" t="s">
        <v>79</v>
      </c>
      <c r="G1381" s="15" t="s">
        <v>70</v>
      </c>
      <c r="H1381" s="15" t="s">
        <v>80</v>
      </c>
      <c r="I1381" s="15" t="s">
        <v>70</v>
      </c>
      <c r="J1381" s="15" t="s">
        <v>70</v>
      </c>
      <c r="K1381" s="15" t="s">
        <v>70</v>
      </c>
      <c r="L1381" s="15" t="s">
        <v>70</v>
      </c>
      <c r="M1381" s="15" t="s">
        <v>70</v>
      </c>
      <c r="N1381" s="15" t="s">
        <v>80</v>
      </c>
      <c r="O1381" s="15" t="s">
        <v>70</v>
      </c>
      <c r="P1381" s="15" t="s">
        <v>79</v>
      </c>
      <c r="Q1381" s="6">
        <f t="shared" si="111"/>
        <v>-0.31938245408648569</v>
      </c>
      <c r="R1381" s="1" t="str">
        <f t="shared" si="112"/>
        <v>Estimado.rar</v>
      </c>
      <c r="U1381" s="5">
        <f t="shared" si="105"/>
        <v>1</v>
      </c>
      <c r="V1381" s="1" t="s">
        <v>5409</v>
      </c>
      <c r="W1381" s="1" t="str">
        <f t="shared" si="108"/>
        <v>ok</v>
      </c>
    </row>
    <row r="1382" spans="1:23" ht="10.15" customHeight="1" x14ac:dyDescent="0.2">
      <c r="A1382" s="14">
        <f t="shared" si="110"/>
        <v>1375</v>
      </c>
      <c r="B1382" s="15" t="s">
        <v>42</v>
      </c>
      <c r="C1382" s="15" t="s">
        <v>2711</v>
      </c>
      <c r="D1382" s="15">
        <v>445.51</v>
      </c>
      <c r="E1382" s="16">
        <v>445.51100000000002</v>
      </c>
      <c r="F1382" s="15" t="s">
        <v>60</v>
      </c>
      <c r="G1382" s="15">
        <v>30</v>
      </c>
      <c r="H1382" s="15" t="s">
        <v>2712</v>
      </c>
      <c r="I1382" s="15" t="s">
        <v>62</v>
      </c>
      <c r="J1382" s="15" t="s">
        <v>172</v>
      </c>
      <c r="K1382" s="15" t="s">
        <v>2624</v>
      </c>
      <c r="L1382" s="15">
        <v>42752</v>
      </c>
      <c r="M1382" s="15" t="s">
        <v>2712</v>
      </c>
      <c r="N1382" s="15" t="s">
        <v>65</v>
      </c>
      <c r="O1382" s="15">
        <v>30</v>
      </c>
      <c r="P1382" s="15" t="s">
        <v>60</v>
      </c>
      <c r="Q1382" s="6">
        <f t="shared" si="111"/>
        <v>2.2446185270474928E-6</v>
      </c>
      <c r="R1382" s="1" t="str">
        <f t="shared" si="112"/>
        <v>EDPE Factura E001-44</v>
      </c>
      <c r="U1382" s="5">
        <f t="shared" si="105"/>
        <v>1</v>
      </c>
      <c r="V1382" s="1" t="s">
        <v>2712</v>
      </c>
      <c r="W1382" s="1" t="str">
        <f t="shared" si="108"/>
        <v>ok</v>
      </c>
    </row>
    <row r="1383" spans="1:23" ht="10.15" customHeight="1" x14ac:dyDescent="0.2">
      <c r="A1383" s="14">
        <f t="shared" si="110"/>
        <v>1376</v>
      </c>
      <c r="B1383" s="15" t="s">
        <v>2713</v>
      </c>
      <c r="C1383" s="15" t="s">
        <v>2714</v>
      </c>
      <c r="D1383" s="15">
        <v>474.54</v>
      </c>
      <c r="E1383" s="16">
        <v>726.02</v>
      </c>
      <c r="F1383" s="15" t="s">
        <v>60</v>
      </c>
      <c r="G1383" s="15">
        <v>40</v>
      </c>
      <c r="H1383" s="15" t="s">
        <v>2697</v>
      </c>
      <c r="I1383" s="15" t="s">
        <v>62</v>
      </c>
      <c r="J1383" s="15" t="s">
        <v>93</v>
      </c>
      <c r="K1383" s="15" t="s">
        <v>2698</v>
      </c>
      <c r="L1383" s="15">
        <v>43102</v>
      </c>
      <c r="M1383" s="15" t="s">
        <v>2697</v>
      </c>
      <c r="N1383" s="15" t="s">
        <v>65</v>
      </c>
      <c r="O1383" s="15">
        <v>40</v>
      </c>
      <c r="P1383" s="15" t="s">
        <v>60</v>
      </c>
      <c r="Q1383" s="6">
        <f t="shared" si="111"/>
        <v>0.52994478863741712</v>
      </c>
      <c r="R1383" s="1" t="str">
        <f t="shared" si="112"/>
        <v>FACTURA E001-1-MEGALUZ</v>
      </c>
      <c r="U1383" s="5">
        <f t="shared" si="105"/>
        <v>1</v>
      </c>
      <c r="V1383" s="1" t="s">
        <v>2697</v>
      </c>
      <c r="W1383" s="1" t="str">
        <f t="shared" si="108"/>
        <v>ok</v>
      </c>
    </row>
    <row r="1384" spans="1:23" ht="20.45" customHeight="1" x14ac:dyDescent="0.2">
      <c r="A1384" s="14">
        <f t="shared" si="110"/>
        <v>1377</v>
      </c>
      <c r="B1384" s="15" t="s">
        <v>2715</v>
      </c>
      <c r="C1384" s="15" t="s">
        <v>2716</v>
      </c>
      <c r="D1384" s="15">
        <v>472.96</v>
      </c>
      <c r="E1384" s="16">
        <v>257.38719759623689</v>
      </c>
      <c r="F1384" s="15" t="s">
        <v>79</v>
      </c>
      <c r="G1384" s="15" t="s">
        <v>70</v>
      </c>
      <c r="H1384" s="15" t="s">
        <v>80</v>
      </c>
      <c r="I1384" s="15" t="s">
        <v>70</v>
      </c>
      <c r="J1384" s="15" t="s">
        <v>70</v>
      </c>
      <c r="K1384" s="15" t="s">
        <v>70</v>
      </c>
      <c r="L1384" s="15" t="s">
        <v>70</v>
      </c>
      <c r="M1384" s="15" t="s">
        <v>70</v>
      </c>
      <c r="N1384" s="15" t="s">
        <v>80</v>
      </c>
      <c r="O1384" s="15" t="s">
        <v>70</v>
      </c>
      <c r="P1384" s="15" t="s">
        <v>79</v>
      </c>
      <c r="Q1384" s="6">
        <f t="shared" si="111"/>
        <v>-0.45579499831648151</v>
      </c>
      <c r="R1384" s="1" t="str">
        <f t="shared" si="112"/>
        <v>Estimado.rar</v>
      </c>
      <c r="U1384" s="5">
        <f t="shared" si="105"/>
        <v>1</v>
      </c>
      <c r="V1384" s="1" t="s">
        <v>5409</v>
      </c>
      <c r="W1384" s="1" t="str">
        <f t="shared" si="108"/>
        <v>ok</v>
      </c>
    </row>
    <row r="1385" spans="1:23" ht="20.45" customHeight="1" x14ac:dyDescent="0.2">
      <c r="A1385" s="14">
        <f t="shared" si="110"/>
        <v>1378</v>
      </c>
      <c r="B1385" s="15" t="s">
        <v>2717</v>
      </c>
      <c r="C1385" s="15" t="s">
        <v>2718</v>
      </c>
      <c r="D1385" s="15">
        <v>494.41</v>
      </c>
      <c r="E1385" s="16">
        <v>325.50799999999998</v>
      </c>
      <c r="F1385" s="15" t="s">
        <v>79</v>
      </c>
      <c r="G1385" s="15" t="s">
        <v>70</v>
      </c>
      <c r="H1385" s="15" t="s">
        <v>80</v>
      </c>
      <c r="I1385" s="15" t="s">
        <v>70</v>
      </c>
      <c r="J1385" s="15" t="s">
        <v>70</v>
      </c>
      <c r="K1385" s="15" t="s">
        <v>70</v>
      </c>
      <c r="L1385" s="15" t="s">
        <v>70</v>
      </c>
      <c r="M1385" s="15" t="s">
        <v>70</v>
      </c>
      <c r="N1385" s="15" t="s">
        <v>80</v>
      </c>
      <c r="O1385" s="15" t="s">
        <v>70</v>
      </c>
      <c r="P1385" s="15" t="s">
        <v>79</v>
      </c>
      <c r="Q1385" s="6">
        <f t="shared" si="111"/>
        <v>-0.34162334904229286</v>
      </c>
      <c r="R1385" s="1" t="str">
        <f t="shared" si="112"/>
        <v>Estimado.rar</v>
      </c>
      <c r="U1385" s="5">
        <f t="shared" si="105"/>
        <v>1</v>
      </c>
      <c r="V1385" s="1" t="s">
        <v>5409</v>
      </c>
      <c r="W1385" s="1" t="str">
        <f t="shared" si="108"/>
        <v>ok</v>
      </c>
    </row>
    <row r="1386" spans="1:23" ht="20.45" customHeight="1" x14ac:dyDescent="0.2">
      <c r="A1386" s="14">
        <f t="shared" si="110"/>
        <v>1379</v>
      </c>
      <c r="B1386" s="15" t="s">
        <v>2719</v>
      </c>
      <c r="C1386" s="15" t="s">
        <v>2720</v>
      </c>
      <c r="D1386" s="15">
        <v>513.16999999999996</v>
      </c>
      <c r="E1386" s="16">
        <v>569.6240518480497</v>
      </c>
      <c r="F1386" s="15" t="s">
        <v>79</v>
      </c>
      <c r="G1386" s="15" t="s">
        <v>70</v>
      </c>
      <c r="H1386" s="15" t="s">
        <v>80</v>
      </c>
      <c r="I1386" s="15" t="s">
        <v>70</v>
      </c>
      <c r="J1386" s="15" t="s">
        <v>70</v>
      </c>
      <c r="K1386" s="15" t="s">
        <v>70</v>
      </c>
      <c r="L1386" s="15" t="s">
        <v>70</v>
      </c>
      <c r="M1386" s="15" t="s">
        <v>70</v>
      </c>
      <c r="N1386" s="15" t="s">
        <v>80</v>
      </c>
      <c r="O1386" s="15" t="s">
        <v>70</v>
      </c>
      <c r="P1386" s="15" t="s">
        <v>79</v>
      </c>
      <c r="Q1386" s="6">
        <f t="shared" si="111"/>
        <v>0.11001042899633595</v>
      </c>
      <c r="R1386" s="1" t="str">
        <f t="shared" si="112"/>
        <v>Estimado.rar</v>
      </c>
      <c r="U1386" s="5">
        <f t="shared" si="105"/>
        <v>1</v>
      </c>
      <c r="V1386" s="1" t="s">
        <v>5409</v>
      </c>
      <c r="W1386" s="1" t="str">
        <f t="shared" si="108"/>
        <v>ok</v>
      </c>
    </row>
    <row r="1387" spans="1:23" ht="10.15" customHeight="1" x14ac:dyDescent="0.2">
      <c r="A1387" s="14">
        <f t="shared" si="110"/>
        <v>1380</v>
      </c>
      <c r="B1387" s="15" t="s">
        <v>2721</v>
      </c>
      <c r="C1387" s="15" t="s">
        <v>2722</v>
      </c>
      <c r="D1387" s="15">
        <v>52.66</v>
      </c>
      <c r="E1387" s="16">
        <v>50.737781210061819</v>
      </c>
      <c r="F1387" s="15" t="s">
        <v>79</v>
      </c>
      <c r="G1387" s="15" t="s">
        <v>70</v>
      </c>
      <c r="H1387" s="15" t="s">
        <v>80</v>
      </c>
      <c r="I1387" s="15" t="s">
        <v>70</v>
      </c>
      <c r="J1387" s="15" t="s">
        <v>70</v>
      </c>
      <c r="K1387" s="15" t="s">
        <v>70</v>
      </c>
      <c r="L1387" s="15" t="s">
        <v>70</v>
      </c>
      <c r="M1387" s="15" t="s">
        <v>70</v>
      </c>
      <c r="N1387" s="15" t="s">
        <v>80</v>
      </c>
      <c r="O1387" s="15" t="s">
        <v>70</v>
      </c>
      <c r="P1387" s="15" t="s">
        <v>79</v>
      </c>
      <c r="Q1387" s="6">
        <f t="shared" si="111"/>
        <v>-3.6502445688153751E-2</v>
      </c>
      <c r="R1387" s="1" t="str">
        <f t="shared" si="112"/>
        <v>Estimado.rar</v>
      </c>
      <c r="U1387" s="5">
        <f t="shared" si="105"/>
        <v>1</v>
      </c>
      <c r="V1387" s="1" t="s">
        <v>5409</v>
      </c>
      <c r="W1387" s="1" t="str">
        <f t="shared" si="108"/>
        <v>ok</v>
      </c>
    </row>
    <row r="1388" spans="1:23" ht="10.15" customHeight="1" x14ac:dyDescent="0.2">
      <c r="A1388" s="14">
        <f t="shared" si="110"/>
        <v>1381</v>
      </c>
      <c r="B1388" s="15" t="s">
        <v>2723</v>
      </c>
      <c r="C1388" s="15" t="s">
        <v>2724</v>
      </c>
      <c r="D1388" s="15">
        <v>59.91</v>
      </c>
      <c r="E1388" s="16">
        <v>57.722387346845721</v>
      </c>
      <c r="F1388" s="15" t="s">
        <v>79</v>
      </c>
      <c r="G1388" s="15" t="s">
        <v>70</v>
      </c>
      <c r="H1388" s="15" t="s">
        <v>80</v>
      </c>
      <c r="I1388" s="15" t="s">
        <v>70</v>
      </c>
      <c r="J1388" s="15" t="s">
        <v>70</v>
      </c>
      <c r="K1388" s="15" t="s">
        <v>70</v>
      </c>
      <c r="L1388" s="15" t="s">
        <v>70</v>
      </c>
      <c r="M1388" s="15" t="s">
        <v>70</v>
      </c>
      <c r="N1388" s="15" t="s">
        <v>80</v>
      </c>
      <c r="O1388" s="15" t="s">
        <v>70</v>
      </c>
      <c r="P1388" s="15" t="s">
        <v>79</v>
      </c>
      <c r="Q1388" s="6">
        <f t="shared" si="111"/>
        <v>-3.6514983360946052E-2</v>
      </c>
      <c r="R1388" s="1" t="str">
        <f t="shared" si="112"/>
        <v>Estimado.rar</v>
      </c>
      <c r="U1388" s="5">
        <f t="shared" si="105"/>
        <v>1</v>
      </c>
      <c r="V1388" s="1" t="s">
        <v>5409</v>
      </c>
      <c r="W1388" s="1" t="str">
        <f t="shared" si="108"/>
        <v>ok</v>
      </c>
    </row>
    <row r="1389" spans="1:23" ht="20.45" customHeight="1" x14ac:dyDescent="0.2">
      <c r="A1389" s="14">
        <f t="shared" si="110"/>
        <v>1382</v>
      </c>
      <c r="B1389" s="15" t="s">
        <v>2725</v>
      </c>
      <c r="C1389" s="15" t="s">
        <v>2726</v>
      </c>
      <c r="D1389" s="15">
        <v>66.84</v>
      </c>
      <c r="E1389" s="16">
        <v>69.240048668846569</v>
      </c>
      <c r="F1389" s="15" t="s">
        <v>79</v>
      </c>
      <c r="G1389" s="15" t="s">
        <v>70</v>
      </c>
      <c r="H1389" s="15" t="s">
        <v>80</v>
      </c>
      <c r="I1389" s="15" t="s">
        <v>70</v>
      </c>
      <c r="J1389" s="15" t="s">
        <v>70</v>
      </c>
      <c r="K1389" s="15" t="s">
        <v>70</v>
      </c>
      <c r="L1389" s="15" t="s">
        <v>70</v>
      </c>
      <c r="M1389" s="15" t="s">
        <v>70</v>
      </c>
      <c r="N1389" s="15" t="s">
        <v>80</v>
      </c>
      <c r="O1389" s="15" t="s">
        <v>70</v>
      </c>
      <c r="P1389" s="15" t="s">
        <v>79</v>
      </c>
      <c r="Q1389" s="6">
        <f t="shared" si="111"/>
        <v>3.5907370868440536E-2</v>
      </c>
      <c r="R1389" s="1" t="str">
        <f t="shared" si="112"/>
        <v>Estimado.rar</v>
      </c>
      <c r="U1389" s="5">
        <f t="shared" si="105"/>
        <v>1</v>
      </c>
      <c r="V1389" s="1" t="s">
        <v>5409</v>
      </c>
      <c r="W1389" s="1" t="str">
        <f t="shared" si="108"/>
        <v>ok</v>
      </c>
    </row>
    <row r="1390" spans="1:23" ht="10.15" customHeight="1" x14ac:dyDescent="0.2">
      <c r="A1390" s="14">
        <f t="shared" si="110"/>
        <v>1383</v>
      </c>
      <c r="B1390" s="15" t="s">
        <v>2727</v>
      </c>
      <c r="C1390" s="15" t="s">
        <v>2728</v>
      </c>
      <c r="D1390" s="15">
        <v>75.62</v>
      </c>
      <c r="E1390" s="16">
        <v>83.37</v>
      </c>
      <c r="F1390" s="15" t="s">
        <v>79</v>
      </c>
      <c r="G1390" s="15" t="s">
        <v>70</v>
      </c>
      <c r="H1390" s="15" t="s">
        <v>80</v>
      </c>
      <c r="I1390" s="15" t="s">
        <v>70</v>
      </c>
      <c r="J1390" s="15" t="s">
        <v>70</v>
      </c>
      <c r="K1390" s="15" t="s">
        <v>70</v>
      </c>
      <c r="L1390" s="15" t="s">
        <v>70</v>
      </c>
      <c r="M1390" s="15" t="s">
        <v>70</v>
      </c>
      <c r="N1390" s="15" t="s">
        <v>80</v>
      </c>
      <c r="O1390" s="15" t="s">
        <v>70</v>
      </c>
      <c r="P1390" s="15" t="s">
        <v>79</v>
      </c>
      <c r="Q1390" s="6">
        <f t="shared" si="111"/>
        <v>0.10248611478444847</v>
      </c>
      <c r="R1390" s="1" t="str">
        <f t="shared" si="112"/>
        <v>Estimado.rar</v>
      </c>
      <c r="U1390" s="5">
        <f t="shared" si="105"/>
        <v>1</v>
      </c>
      <c r="V1390" s="1" t="s">
        <v>5409</v>
      </c>
      <c r="W1390" s="1" t="str">
        <f t="shared" si="108"/>
        <v>ok</v>
      </c>
    </row>
    <row r="1391" spans="1:23" ht="10.15" customHeight="1" x14ac:dyDescent="0.2">
      <c r="A1391" s="14">
        <f t="shared" ref="A1391:A1422" si="113">+A1390+1</f>
        <v>1384</v>
      </c>
      <c r="B1391" s="15" t="s">
        <v>2729</v>
      </c>
      <c r="C1391" s="15" t="s">
        <v>2730</v>
      </c>
      <c r="D1391" s="15">
        <v>85.63</v>
      </c>
      <c r="E1391" s="16">
        <v>96.72</v>
      </c>
      <c r="F1391" s="15" t="s">
        <v>79</v>
      </c>
      <c r="G1391" s="15" t="s">
        <v>70</v>
      </c>
      <c r="H1391" s="15" t="s">
        <v>80</v>
      </c>
      <c r="I1391" s="15" t="s">
        <v>70</v>
      </c>
      <c r="J1391" s="15" t="s">
        <v>70</v>
      </c>
      <c r="K1391" s="15" t="s">
        <v>70</v>
      </c>
      <c r="L1391" s="15" t="s">
        <v>70</v>
      </c>
      <c r="M1391" s="15" t="s">
        <v>70</v>
      </c>
      <c r="N1391" s="15" t="s">
        <v>80</v>
      </c>
      <c r="O1391" s="15" t="s">
        <v>70</v>
      </c>
      <c r="P1391" s="15" t="s">
        <v>79</v>
      </c>
      <c r="Q1391" s="6">
        <f t="shared" ref="Q1391:Q1422" si="114">+IFERROR(E1391/D1391-1,"")</f>
        <v>0.12951068550741573</v>
      </c>
      <c r="R1391" s="1" t="str">
        <f t="shared" ref="R1391:R1422" si="115">+IF(N1391="Sustento",H1391,IF(N1391="Precio regulado 2018",N1391,IF(N1391="Estimado","Estimado.rar",N1391)))</f>
        <v>Estimado.rar</v>
      </c>
      <c r="U1391" s="5">
        <f t="shared" si="105"/>
        <v>1</v>
      </c>
      <c r="V1391" s="1" t="s">
        <v>5409</v>
      </c>
      <c r="W1391" s="1" t="str">
        <f t="shared" si="108"/>
        <v>ok</v>
      </c>
    </row>
    <row r="1392" spans="1:23" ht="10.15" customHeight="1" x14ac:dyDescent="0.2">
      <c r="A1392" s="14">
        <f t="shared" si="113"/>
        <v>1385</v>
      </c>
      <c r="B1392" s="15" t="s">
        <v>2731</v>
      </c>
      <c r="C1392" s="15" t="s">
        <v>2732</v>
      </c>
      <c r="D1392" s="15">
        <v>85.58</v>
      </c>
      <c r="E1392" s="16">
        <v>75.511228453810489</v>
      </c>
      <c r="F1392" s="15" t="s">
        <v>79</v>
      </c>
      <c r="G1392" s="15" t="s">
        <v>70</v>
      </c>
      <c r="H1392" s="15" t="s">
        <v>80</v>
      </c>
      <c r="I1392" s="15" t="s">
        <v>70</v>
      </c>
      <c r="J1392" s="15" t="s">
        <v>70</v>
      </c>
      <c r="K1392" s="15" t="s">
        <v>70</v>
      </c>
      <c r="L1392" s="15" t="s">
        <v>70</v>
      </c>
      <c r="M1392" s="15" t="s">
        <v>70</v>
      </c>
      <c r="N1392" s="15" t="s">
        <v>80</v>
      </c>
      <c r="O1392" s="15" t="s">
        <v>70</v>
      </c>
      <c r="P1392" s="15" t="s">
        <v>79</v>
      </c>
      <c r="Q1392" s="6">
        <f t="shared" si="114"/>
        <v>-0.11765332491457714</v>
      </c>
      <c r="R1392" s="1" t="str">
        <f t="shared" si="115"/>
        <v>Estimado.rar</v>
      </c>
      <c r="U1392" s="5">
        <f t="shared" si="105"/>
        <v>1</v>
      </c>
      <c r="V1392" s="1" t="s">
        <v>5409</v>
      </c>
      <c r="W1392" s="1" t="str">
        <f t="shared" si="108"/>
        <v>ok</v>
      </c>
    </row>
    <row r="1393" spans="1:23" ht="10.15" customHeight="1" x14ac:dyDescent="0.2">
      <c r="A1393" s="14">
        <f t="shared" si="113"/>
        <v>1386</v>
      </c>
      <c r="B1393" s="15" t="s">
        <v>2733</v>
      </c>
      <c r="C1393" s="15" t="s">
        <v>2734</v>
      </c>
      <c r="D1393" s="15">
        <v>89.39</v>
      </c>
      <c r="E1393" s="16">
        <v>97.64</v>
      </c>
      <c r="F1393" s="15" t="s">
        <v>79</v>
      </c>
      <c r="G1393" s="15" t="s">
        <v>70</v>
      </c>
      <c r="H1393" s="15" t="s">
        <v>80</v>
      </c>
      <c r="I1393" s="15" t="s">
        <v>70</v>
      </c>
      <c r="J1393" s="15" t="s">
        <v>70</v>
      </c>
      <c r="K1393" s="15" t="s">
        <v>70</v>
      </c>
      <c r="L1393" s="15" t="s">
        <v>70</v>
      </c>
      <c r="M1393" s="15" t="s">
        <v>70</v>
      </c>
      <c r="N1393" s="15" t="s">
        <v>80</v>
      </c>
      <c r="O1393" s="15" t="s">
        <v>70</v>
      </c>
      <c r="P1393" s="15" t="s">
        <v>79</v>
      </c>
      <c r="Q1393" s="6">
        <f t="shared" si="114"/>
        <v>9.2292202707237925E-2</v>
      </c>
      <c r="R1393" s="1" t="str">
        <f t="shared" si="115"/>
        <v>Estimado.rar</v>
      </c>
      <c r="U1393" s="5">
        <f t="shared" si="105"/>
        <v>1</v>
      </c>
      <c r="V1393" s="1" t="s">
        <v>5409</v>
      </c>
      <c r="W1393" s="1" t="str">
        <f t="shared" si="108"/>
        <v>ok</v>
      </c>
    </row>
    <row r="1394" spans="1:23" ht="20.45" customHeight="1" x14ac:dyDescent="0.2">
      <c r="A1394" s="14">
        <f t="shared" si="113"/>
        <v>1387</v>
      </c>
      <c r="B1394" s="15" t="s">
        <v>2735</v>
      </c>
      <c r="C1394" s="15" t="s">
        <v>2736</v>
      </c>
      <c r="D1394" s="15">
        <v>96.67</v>
      </c>
      <c r="E1394" s="16">
        <v>114.61</v>
      </c>
      <c r="F1394" s="15" t="s">
        <v>79</v>
      </c>
      <c r="G1394" s="15" t="s">
        <v>70</v>
      </c>
      <c r="H1394" s="15" t="s">
        <v>80</v>
      </c>
      <c r="I1394" s="15" t="s">
        <v>70</v>
      </c>
      <c r="J1394" s="15" t="s">
        <v>70</v>
      </c>
      <c r="K1394" s="15" t="s">
        <v>70</v>
      </c>
      <c r="L1394" s="15" t="s">
        <v>70</v>
      </c>
      <c r="M1394" s="15" t="s">
        <v>70</v>
      </c>
      <c r="N1394" s="15" t="s">
        <v>80</v>
      </c>
      <c r="O1394" s="15" t="s">
        <v>70</v>
      </c>
      <c r="P1394" s="15" t="s">
        <v>79</v>
      </c>
      <c r="Q1394" s="6">
        <f t="shared" si="114"/>
        <v>0.18557980759284165</v>
      </c>
      <c r="R1394" s="1" t="str">
        <f t="shared" si="115"/>
        <v>Estimado.rar</v>
      </c>
      <c r="U1394" s="5">
        <f t="shared" si="105"/>
        <v>1</v>
      </c>
      <c r="V1394" s="1" t="s">
        <v>5409</v>
      </c>
      <c r="W1394" s="1" t="str">
        <f t="shared" si="108"/>
        <v>ok</v>
      </c>
    </row>
    <row r="1395" spans="1:23" ht="20.45" customHeight="1" x14ac:dyDescent="0.2">
      <c r="A1395" s="14">
        <f t="shared" si="113"/>
        <v>1388</v>
      </c>
      <c r="B1395" s="15" t="s">
        <v>2737</v>
      </c>
      <c r="C1395" s="15" t="s">
        <v>2738</v>
      </c>
      <c r="D1395" s="15">
        <v>85.15</v>
      </c>
      <c r="E1395" s="16">
        <v>65.210098387093964</v>
      </c>
      <c r="F1395" s="15" t="s">
        <v>79</v>
      </c>
      <c r="G1395" s="15" t="s">
        <v>70</v>
      </c>
      <c r="H1395" s="15" t="s">
        <v>80</v>
      </c>
      <c r="I1395" s="15" t="s">
        <v>70</v>
      </c>
      <c r="J1395" s="15" t="s">
        <v>70</v>
      </c>
      <c r="K1395" s="15" t="s">
        <v>70</v>
      </c>
      <c r="L1395" s="15" t="s">
        <v>70</v>
      </c>
      <c r="M1395" s="15" t="s">
        <v>70</v>
      </c>
      <c r="N1395" s="15" t="s">
        <v>80</v>
      </c>
      <c r="O1395" s="15" t="s">
        <v>70</v>
      </c>
      <c r="P1395" s="15" t="s">
        <v>79</v>
      </c>
      <c r="Q1395" s="6">
        <f t="shared" si="114"/>
        <v>-0.23417382986384072</v>
      </c>
      <c r="R1395" s="1" t="str">
        <f t="shared" si="115"/>
        <v>Estimado.rar</v>
      </c>
      <c r="U1395" s="5">
        <f t="shared" si="105"/>
        <v>1</v>
      </c>
      <c r="V1395" s="1" t="s">
        <v>5409</v>
      </c>
      <c r="W1395" s="1" t="str">
        <f t="shared" si="108"/>
        <v>ok</v>
      </c>
    </row>
    <row r="1396" spans="1:23" ht="10.15" customHeight="1" x14ac:dyDescent="0.2">
      <c r="A1396" s="14">
        <f t="shared" si="113"/>
        <v>1389</v>
      </c>
      <c r="B1396" s="15" t="s">
        <v>2739</v>
      </c>
      <c r="C1396" s="15" t="s">
        <v>2740</v>
      </c>
      <c r="D1396" s="15">
        <v>103.66</v>
      </c>
      <c r="E1396" s="16">
        <v>110.54</v>
      </c>
      <c r="F1396" s="15" t="s">
        <v>79</v>
      </c>
      <c r="G1396" s="15" t="s">
        <v>70</v>
      </c>
      <c r="H1396" s="15" t="s">
        <v>80</v>
      </c>
      <c r="I1396" s="15" t="s">
        <v>70</v>
      </c>
      <c r="J1396" s="15" t="s">
        <v>70</v>
      </c>
      <c r="K1396" s="15" t="s">
        <v>70</v>
      </c>
      <c r="L1396" s="15" t="s">
        <v>70</v>
      </c>
      <c r="M1396" s="15" t="s">
        <v>70</v>
      </c>
      <c r="N1396" s="15" t="s">
        <v>80</v>
      </c>
      <c r="O1396" s="15" t="s">
        <v>70</v>
      </c>
      <c r="P1396" s="15" t="s">
        <v>79</v>
      </c>
      <c r="Q1396" s="6">
        <f t="shared" si="114"/>
        <v>6.637082770596181E-2</v>
      </c>
      <c r="R1396" s="1" t="str">
        <f t="shared" si="115"/>
        <v>Estimado.rar</v>
      </c>
      <c r="U1396" s="5">
        <f t="shared" si="105"/>
        <v>1</v>
      </c>
      <c r="V1396" s="1" t="s">
        <v>5409</v>
      </c>
      <c r="W1396" s="1" t="str">
        <f t="shared" si="108"/>
        <v>ok</v>
      </c>
    </row>
    <row r="1397" spans="1:23" ht="10.15" customHeight="1" x14ac:dyDescent="0.2">
      <c r="A1397" s="14">
        <f t="shared" si="113"/>
        <v>1390</v>
      </c>
      <c r="B1397" s="15" t="s">
        <v>2741</v>
      </c>
      <c r="C1397" s="15" t="s">
        <v>2742</v>
      </c>
      <c r="D1397" s="15">
        <v>157.88</v>
      </c>
      <c r="E1397" s="16">
        <v>137.07</v>
      </c>
      <c r="F1397" s="15" t="s">
        <v>79</v>
      </c>
      <c r="G1397" s="15" t="s">
        <v>70</v>
      </c>
      <c r="H1397" s="15" t="s">
        <v>80</v>
      </c>
      <c r="I1397" s="15" t="s">
        <v>70</v>
      </c>
      <c r="J1397" s="15" t="s">
        <v>70</v>
      </c>
      <c r="K1397" s="15" t="s">
        <v>70</v>
      </c>
      <c r="L1397" s="15" t="s">
        <v>70</v>
      </c>
      <c r="M1397" s="15" t="s">
        <v>70</v>
      </c>
      <c r="N1397" s="15" t="s">
        <v>80</v>
      </c>
      <c r="O1397" s="15" t="s">
        <v>70</v>
      </c>
      <c r="P1397" s="15" t="s">
        <v>79</v>
      </c>
      <c r="Q1397" s="6">
        <f t="shared" si="114"/>
        <v>-0.13180896883709148</v>
      </c>
      <c r="R1397" s="1" t="str">
        <f t="shared" si="115"/>
        <v>Estimado.rar</v>
      </c>
      <c r="U1397" s="5">
        <f t="shared" si="105"/>
        <v>1</v>
      </c>
      <c r="V1397" s="1" t="s">
        <v>5409</v>
      </c>
      <c r="W1397" s="1" t="str">
        <f t="shared" si="108"/>
        <v>ok</v>
      </c>
    </row>
    <row r="1398" spans="1:23" ht="10.15" customHeight="1" x14ac:dyDescent="0.2">
      <c r="A1398" s="14">
        <f t="shared" si="113"/>
        <v>1391</v>
      </c>
      <c r="B1398" s="15" t="s">
        <v>2743</v>
      </c>
      <c r="C1398" s="15" t="s">
        <v>2744</v>
      </c>
      <c r="D1398" s="15">
        <v>134.04</v>
      </c>
      <c r="E1398" s="16">
        <v>162</v>
      </c>
      <c r="F1398" s="15" t="s">
        <v>60</v>
      </c>
      <c r="G1398" s="15">
        <v>26</v>
      </c>
      <c r="H1398" s="15" t="s">
        <v>2712</v>
      </c>
      <c r="I1398" s="15" t="s">
        <v>62</v>
      </c>
      <c r="J1398" s="15" t="s">
        <v>172</v>
      </c>
      <c r="K1398" s="15" t="s">
        <v>2624</v>
      </c>
      <c r="L1398" s="15">
        <v>42752</v>
      </c>
      <c r="M1398" s="15" t="s">
        <v>2712</v>
      </c>
      <c r="N1398" s="15" t="s">
        <v>65</v>
      </c>
      <c r="O1398" s="15">
        <v>26</v>
      </c>
      <c r="P1398" s="15" t="s">
        <v>60</v>
      </c>
      <c r="Q1398" s="6">
        <f t="shared" si="114"/>
        <v>0.20859444941808425</v>
      </c>
      <c r="R1398" s="1" t="str">
        <f t="shared" si="115"/>
        <v>EDPE Factura E001-44</v>
      </c>
      <c r="U1398" s="5">
        <f t="shared" si="105"/>
        <v>1</v>
      </c>
      <c r="V1398" s="1" t="s">
        <v>2712</v>
      </c>
      <c r="W1398" s="1" t="str">
        <f t="shared" si="108"/>
        <v>ok</v>
      </c>
    </row>
    <row r="1399" spans="1:23" ht="10.15" customHeight="1" x14ac:dyDescent="0.2">
      <c r="A1399" s="14">
        <f t="shared" si="113"/>
        <v>1392</v>
      </c>
      <c r="B1399" s="15" t="s">
        <v>2745</v>
      </c>
      <c r="C1399" s="15" t="s">
        <v>2746</v>
      </c>
      <c r="D1399" s="15">
        <v>277.44</v>
      </c>
      <c r="E1399" s="16">
        <v>235.04</v>
      </c>
      <c r="F1399" s="15" t="s">
        <v>79</v>
      </c>
      <c r="G1399" s="15" t="s">
        <v>70</v>
      </c>
      <c r="H1399" s="15" t="s">
        <v>80</v>
      </c>
      <c r="I1399" s="15" t="s">
        <v>70</v>
      </c>
      <c r="J1399" s="15" t="s">
        <v>70</v>
      </c>
      <c r="K1399" s="15" t="s">
        <v>70</v>
      </c>
      <c r="L1399" s="15" t="s">
        <v>70</v>
      </c>
      <c r="M1399" s="15" t="s">
        <v>70</v>
      </c>
      <c r="N1399" s="15" t="s">
        <v>80</v>
      </c>
      <c r="O1399" s="15" t="s">
        <v>70</v>
      </c>
      <c r="P1399" s="15" t="s">
        <v>79</v>
      </c>
      <c r="Q1399" s="6">
        <f t="shared" si="114"/>
        <v>-0.15282583621683965</v>
      </c>
      <c r="R1399" s="1" t="str">
        <f t="shared" si="115"/>
        <v>Estimado.rar</v>
      </c>
      <c r="U1399" s="5">
        <f t="shared" si="105"/>
        <v>1</v>
      </c>
      <c r="V1399" s="1" t="s">
        <v>5409</v>
      </c>
      <c r="W1399" s="1" t="str">
        <f t="shared" si="108"/>
        <v>ok</v>
      </c>
    </row>
    <row r="1400" spans="1:23" ht="10.15" customHeight="1" x14ac:dyDescent="0.2">
      <c r="A1400" s="14">
        <f t="shared" si="113"/>
        <v>1393</v>
      </c>
      <c r="B1400" s="15" t="s">
        <v>2747</v>
      </c>
      <c r="C1400" s="15" t="s">
        <v>2748</v>
      </c>
      <c r="D1400" s="15">
        <v>105.15</v>
      </c>
      <c r="E1400" s="16">
        <v>51.747411453215619</v>
      </c>
      <c r="F1400" s="15" t="s">
        <v>79</v>
      </c>
      <c r="G1400" s="15" t="s">
        <v>70</v>
      </c>
      <c r="H1400" s="15" t="s">
        <v>80</v>
      </c>
      <c r="I1400" s="15" t="s">
        <v>70</v>
      </c>
      <c r="J1400" s="15" t="s">
        <v>70</v>
      </c>
      <c r="K1400" s="15" t="s">
        <v>70</v>
      </c>
      <c r="L1400" s="15" t="s">
        <v>70</v>
      </c>
      <c r="M1400" s="15" t="s">
        <v>70</v>
      </c>
      <c r="N1400" s="15" t="s">
        <v>80</v>
      </c>
      <c r="O1400" s="15" t="s">
        <v>70</v>
      </c>
      <c r="P1400" s="15" t="s">
        <v>79</v>
      </c>
      <c r="Q1400" s="6">
        <f t="shared" si="114"/>
        <v>-0.50787055203789233</v>
      </c>
      <c r="R1400" s="1" t="str">
        <f t="shared" si="115"/>
        <v>Estimado.rar</v>
      </c>
      <c r="U1400" s="5">
        <f t="shared" si="105"/>
        <v>1</v>
      </c>
      <c r="V1400" s="1" t="s">
        <v>5409</v>
      </c>
      <c r="W1400" s="1" t="str">
        <f t="shared" si="108"/>
        <v>ok</v>
      </c>
    </row>
    <row r="1401" spans="1:23" ht="10.15" customHeight="1" x14ac:dyDescent="0.2">
      <c r="A1401" s="14">
        <f t="shared" si="113"/>
        <v>1394</v>
      </c>
      <c r="B1401" s="15" t="s">
        <v>2749</v>
      </c>
      <c r="C1401" s="15" t="s">
        <v>2750</v>
      </c>
      <c r="D1401" s="15">
        <v>315.45</v>
      </c>
      <c r="E1401" s="16">
        <v>194.70072362538008</v>
      </c>
      <c r="F1401" s="15" t="s">
        <v>79</v>
      </c>
      <c r="G1401" s="15" t="s">
        <v>70</v>
      </c>
      <c r="H1401" s="15" t="s">
        <v>80</v>
      </c>
      <c r="I1401" s="15" t="s">
        <v>70</v>
      </c>
      <c r="J1401" s="15" t="s">
        <v>70</v>
      </c>
      <c r="K1401" s="15" t="s">
        <v>70</v>
      </c>
      <c r="L1401" s="15" t="s">
        <v>70</v>
      </c>
      <c r="M1401" s="15" t="s">
        <v>70</v>
      </c>
      <c r="N1401" s="15" t="s">
        <v>80</v>
      </c>
      <c r="O1401" s="15" t="s">
        <v>70</v>
      </c>
      <c r="P1401" s="15" t="s">
        <v>79</v>
      </c>
      <c r="Q1401" s="6">
        <f t="shared" si="114"/>
        <v>-0.38278420153628123</v>
      </c>
      <c r="R1401" s="1" t="str">
        <f t="shared" si="115"/>
        <v>Estimado.rar</v>
      </c>
      <c r="U1401" s="5">
        <f t="shared" si="105"/>
        <v>1</v>
      </c>
      <c r="V1401" s="1" t="s">
        <v>5414</v>
      </c>
      <c r="W1401" s="1" t="str">
        <f t="shared" si="108"/>
        <v>revisamos</v>
      </c>
    </row>
    <row r="1402" spans="1:23" ht="10.15" customHeight="1" x14ac:dyDescent="0.2">
      <c r="A1402" s="14">
        <f t="shared" si="113"/>
        <v>1395</v>
      </c>
      <c r="B1402" s="15" t="s">
        <v>2751</v>
      </c>
      <c r="C1402" s="15" t="s">
        <v>2752</v>
      </c>
      <c r="D1402" s="15">
        <v>330.13</v>
      </c>
      <c r="E1402" s="16">
        <v>307.81</v>
      </c>
      <c r="F1402" s="15" t="s">
        <v>60</v>
      </c>
      <c r="G1402" s="15">
        <v>42</v>
      </c>
      <c r="H1402" s="15" t="s">
        <v>2753</v>
      </c>
      <c r="I1402" s="15" t="s">
        <v>62</v>
      </c>
      <c r="J1402" s="15" t="s">
        <v>221</v>
      </c>
      <c r="K1402" s="15" t="s">
        <v>2754</v>
      </c>
      <c r="L1402" s="15">
        <v>43395</v>
      </c>
      <c r="M1402" s="15" t="s">
        <v>2753</v>
      </c>
      <c r="N1402" s="15" t="s">
        <v>65</v>
      </c>
      <c r="O1402" s="15">
        <v>42</v>
      </c>
      <c r="P1402" s="15" t="s">
        <v>60</v>
      </c>
      <c r="Q1402" s="6">
        <f t="shared" si="114"/>
        <v>-6.7609729500499816E-2</v>
      </c>
      <c r="R1402" s="1" t="str">
        <f t="shared" si="115"/>
        <v>ORDEN DE COMPRA 1210015531-POSTESNORTE</v>
      </c>
      <c r="U1402" s="5">
        <f t="shared" si="105"/>
        <v>1</v>
      </c>
      <c r="V1402" s="1" t="s">
        <v>2753</v>
      </c>
      <c r="W1402" s="1" t="str">
        <f t="shared" si="108"/>
        <v>ok</v>
      </c>
    </row>
    <row r="1403" spans="1:23" ht="10.15" customHeight="1" x14ac:dyDescent="0.2">
      <c r="A1403" s="14">
        <f t="shared" si="113"/>
        <v>1396</v>
      </c>
      <c r="B1403" s="15" t="s">
        <v>2755</v>
      </c>
      <c r="C1403" s="15" t="s">
        <v>2756</v>
      </c>
      <c r="D1403" s="15">
        <v>402.9</v>
      </c>
      <c r="E1403" s="16">
        <v>258.49171134073396</v>
      </c>
      <c r="F1403" s="15" t="s">
        <v>79</v>
      </c>
      <c r="G1403" s="15" t="s">
        <v>70</v>
      </c>
      <c r="H1403" s="15" t="s">
        <v>80</v>
      </c>
      <c r="I1403" s="15" t="s">
        <v>70</v>
      </c>
      <c r="J1403" s="15" t="s">
        <v>70</v>
      </c>
      <c r="K1403" s="15" t="s">
        <v>70</v>
      </c>
      <c r="L1403" s="15" t="s">
        <v>70</v>
      </c>
      <c r="M1403" s="15" t="s">
        <v>70</v>
      </c>
      <c r="N1403" s="15" t="s">
        <v>80</v>
      </c>
      <c r="O1403" s="15" t="s">
        <v>70</v>
      </c>
      <c r="P1403" s="15" t="s">
        <v>79</v>
      </c>
      <c r="Q1403" s="6">
        <f t="shared" si="114"/>
        <v>-0.3584221609810524</v>
      </c>
      <c r="R1403" s="1" t="str">
        <f t="shared" si="115"/>
        <v>Estimado.rar</v>
      </c>
      <c r="U1403" s="5">
        <f t="shared" si="105"/>
        <v>1</v>
      </c>
      <c r="V1403" s="1" t="s">
        <v>5409</v>
      </c>
      <c r="W1403" s="1" t="str">
        <f t="shared" si="108"/>
        <v>ok</v>
      </c>
    </row>
    <row r="1404" spans="1:23" ht="10.15" customHeight="1" x14ac:dyDescent="0.2">
      <c r="A1404" s="14">
        <f t="shared" si="113"/>
        <v>1397</v>
      </c>
      <c r="B1404" s="15" t="s">
        <v>2757</v>
      </c>
      <c r="C1404" s="15" t="s">
        <v>2758</v>
      </c>
      <c r="D1404" s="15">
        <v>445.51</v>
      </c>
      <c r="E1404" s="16">
        <v>445.51100000000002</v>
      </c>
      <c r="F1404" s="15" t="s">
        <v>79</v>
      </c>
      <c r="G1404" s="15" t="s">
        <v>70</v>
      </c>
      <c r="H1404" s="15" t="s">
        <v>80</v>
      </c>
      <c r="I1404" s="15" t="s">
        <v>70</v>
      </c>
      <c r="J1404" s="15" t="s">
        <v>70</v>
      </c>
      <c r="K1404" s="15" t="s">
        <v>70</v>
      </c>
      <c r="L1404" s="15" t="s">
        <v>70</v>
      </c>
      <c r="M1404" s="15" t="s">
        <v>70</v>
      </c>
      <c r="N1404" s="15" t="s">
        <v>80</v>
      </c>
      <c r="O1404" s="15" t="s">
        <v>70</v>
      </c>
      <c r="P1404" s="15" t="s">
        <v>79</v>
      </c>
      <c r="Q1404" s="6">
        <f t="shared" si="114"/>
        <v>2.2446185270474928E-6</v>
      </c>
      <c r="R1404" s="1" t="str">
        <f t="shared" si="115"/>
        <v>Estimado.rar</v>
      </c>
      <c r="U1404" s="5">
        <f t="shared" si="105"/>
        <v>1</v>
      </c>
      <c r="V1404" s="1" t="s">
        <v>5409</v>
      </c>
      <c r="W1404" s="1" t="str">
        <f t="shared" si="108"/>
        <v>ok</v>
      </c>
    </row>
    <row r="1405" spans="1:23" ht="10.15" customHeight="1" x14ac:dyDescent="0.2">
      <c r="A1405" s="14">
        <f t="shared" si="113"/>
        <v>1398</v>
      </c>
      <c r="B1405" s="15" t="s">
        <v>2759</v>
      </c>
      <c r="C1405" s="15" t="s">
        <v>2760</v>
      </c>
      <c r="D1405" s="15">
        <v>607.77</v>
      </c>
      <c r="E1405" s="16">
        <v>547.22219679993543</v>
      </c>
      <c r="F1405" s="15" t="s">
        <v>79</v>
      </c>
      <c r="G1405" s="15" t="s">
        <v>70</v>
      </c>
      <c r="H1405" s="15" t="s">
        <v>80</v>
      </c>
      <c r="I1405" s="15" t="s">
        <v>70</v>
      </c>
      <c r="J1405" s="15" t="s">
        <v>70</v>
      </c>
      <c r="K1405" s="15" t="s">
        <v>70</v>
      </c>
      <c r="L1405" s="15" t="s">
        <v>70</v>
      </c>
      <c r="M1405" s="15" t="s">
        <v>70</v>
      </c>
      <c r="N1405" s="15" t="s">
        <v>80</v>
      </c>
      <c r="O1405" s="15" t="s">
        <v>70</v>
      </c>
      <c r="P1405" s="15" t="s">
        <v>79</v>
      </c>
      <c r="Q1405" s="6">
        <f t="shared" si="114"/>
        <v>-9.9622888921902297E-2</v>
      </c>
      <c r="R1405" s="1" t="str">
        <f t="shared" si="115"/>
        <v>Estimado.rar</v>
      </c>
      <c r="U1405" s="5">
        <f t="shared" si="105"/>
        <v>1</v>
      </c>
      <c r="V1405" s="1" t="s">
        <v>5409</v>
      </c>
      <c r="W1405" s="1" t="str">
        <f t="shared" si="108"/>
        <v>ok</v>
      </c>
    </row>
    <row r="1406" spans="1:23" ht="10.15" customHeight="1" x14ac:dyDescent="0.2">
      <c r="A1406" s="14">
        <f t="shared" si="113"/>
        <v>1399</v>
      </c>
      <c r="B1406" s="15" t="s">
        <v>2761</v>
      </c>
      <c r="C1406" s="15" t="s">
        <v>2762</v>
      </c>
      <c r="D1406" s="15">
        <v>131.46</v>
      </c>
      <c r="E1406" s="16">
        <v>127.27672194059161</v>
      </c>
      <c r="F1406" s="15" t="s">
        <v>79</v>
      </c>
      <c r="G1406" s="15" t="s">
        <v>70</v>
      </c>
      <c r="H1406" s="15" t="s">
        <v>80</v>
      </c>
      <c r="I1406" s="15" t="s">
        <v>70</v>
      </c>
      <c r="J1406" s="15" t="s">
        <v>70</v>
      </c>
      <c r="K1406" s="15" t="s">
        <v>70</v>
      </c>
      <c r="L1406" s="15" t="s">
        <v>70</v>
      </c>
      <c r="M1406" s="15" t="s">
        <v>70</v>
      </c>
      <c r="N1406" s="15" t="s">
        <v>80</v>
      </c>
      <c r="O1406" s="15" t="s">
        <v>70</v>
      </c>
      <c r="P1406" s="15" t="s">
        <v>79</v>
      </c>
      <c r="Q1406" s="6">
        <f t="shared" si="114"/>
        <v>-3.1821680050269197E-2</v>
      </c>
      <c r="R1406" s="1" t="str">
        <f t="shared" si="115"/>
        <v>Estimado.rar</v>
      </c>
      <c r="U1406" s="5">
        <f t="shared" si="105"/>
        <v>1</v>
      </c>
      <c r="V1406" s="1" t="s">
        <v>5409</v>
      </c>
      <c r="W1406" s="1" t="str">
        <f t="shared" si="108"/>
        <v>ok</v>
      </c>
    </row>
    <row r="1407" spans="1:23" ht="10.15" customHeight="1" x14ac:dyDescent="0.2">
      <c r="A1407" s="14">
        <f t="shared" si="113"/>
        <v>1400</v>
      </c>
      <c r="B1407" s="15" t="s">
        <v>2763</v>
      </c>
      <c r="C1407" s="15" t="s">
        <v>2764</v>
      </c>
      <c r="D1407" s="15">
        <v>225.49</v>
      </c>
      <c r="E1407" s="16">
        <v>180.67</v>
      </c>
      <c r="F1407" s="15" t="s">
        <v>79</v>
      </c>
      <c r="G1407" s="15" t="s">
        <v>70</v>
      </c>
      <c r="H1407" s="15" t="s">
        <v>80</v>
      </c>
      <c r="I1407" s="15" t="s">
        <v>70</v>
      </c>
      <c r="J1407" s="15" t="s">
        <v>70</v>
      </c>
      <c r="K1407" s="15" t="s">
        <v>70</v>
      </c>
      <c r="L1407" s="15" t="s">
        <v>70</v>
      </c>
      <c r="M1407" s="15" t="s">
        <v>70</v>
      </c>
      <c r="N1407" s="15" t="s">
        <v>80</v>
      </c>
      <c r="O1407" s="15" t="s">
        <v>70</v>
      </c>
      <c r="P1407" s="15" t="s">
        <v>79</v>
      </c>
      <c r="Q1407" s="6">
        <f t="shared" si="114"/>
        <v>-0.19876712936272123</v>
      </c>
      <c r="R1407" s="1" t="str">
        <f t="shared" si="115"/>
        <v>Estimado.rar</v>
      </c>
      <c r="U1407" s="5">
        <f t="shared" si="105"/>
        <v>1</v>
      </c>
      <c r="V1407" s="1" t="s">
        <v>5409</v>
      </c>
      <c r="W1407" s="1" t="str">
        <f t="shared" si="108"/>
        <v>ok</v>
      </c>
    </row>
    <row r="1408" spans="1:23" ht="10.15" customHeight="1" x14ac:dyDescent="0.2">
      <c r="A1408" s="14">
        <f t="shared" si="113"/>
        <v>1401</v>
      </c>
      <c r="B1408" s="15" t="s">
        <v>2765</v>
      </c>
      <c r="C1408" s="15" t="s">
        <v>2766</v>
      </c>
      <c r="D1408" s="15">
        <v>103.66</v>
      </c>
      <c r="E1408" s="16">
        <v>110.54</v>
      </c>
      <c r="F1408" s="15" t="s">
        <v>79</v>
      </c>
      <c r="G1408" s="15" t="s">
        <v>70</v>
      </c>
      <c r="H1408" s="15" t="s">
        <v>80</v>
      </c>
      <c r="I1408" s="15" t="s">
        <v>70</v>
      </c>
      <c r="J1408" s="15" t="s">
        <v>70</v>
      </c>
      <c r="K1408" s="15" t="s">
        <v>70</v>
      </c>
      <c r="L1408" s="15" t="s">
        <v>70</v>
      </c>
      <c r="M1408" s="15" t="s">
        <v>70</v>
      </c>
      <c r="N1408" s="15" t="s">
        <v>80</v>
      </c>
      <c r="O1408" s="15" t="s">
        <v>70</v>
      </c>
      <c r="P1408" s="15" t="s">
        <v>79</v>
      </c>
      <c r="Q1408" s="6">
        <f t="shared" si="114"/>
        <v>6.637082770596181E-2</v>
      </c>
      <c r="R1408" s="1" t="str">
        <f t="shared" si="115"/>
        <v>Estimado.rar</v>
      </c>
      <c r="U1408" s="5">
        <f t="shared" si="105"/>
        <v>1</v>
      </c>
      <c r="V1408" s="1" t="s">
        <v>5409</v>
      </c>
      <c r="W1408" s="1" t="str">
        <f t="shared" si="108"/>
        <v>ok</v>
      </c>
    </row>
    <row r="1409" spans="1:23" ht="10.15" customHeight="1" x14ac:dyDescent="0.2">
      <c r="A1409" s="14">
        <f t="shared" si="113"/>
        <v>1402</v>
      </c>
      <c r="B1409" s="15" t="s">
        <v>2767</v>
      </c>
      <c r="C1409" s="15" t="s">
        <v>2768</v>
      </c>
      <c r="D1409" s="15">
        <v>157.88</v>
      </c>
      <c r="E1409" s="16">
        <v>137.07</v>
      </c>
      <c r="F1409" s="15" t="s">
        <v>79</v>
      </c>
      <c r="G1409" s="15" t="s">
        <v>70</v>
      </c>
      <c r="H1409" s="15" t="s">
        <v>80</v>
      </c>
      <c r="I1409" s="15" t="s">
        <v>70</v>
      </c>
      <c r="J1409" s="15" t="s">
        <v>70</v>
      </c>
      <c r="K1409" s="15" t="s">
        <v>70</v>
      </c>
      <c r="L1409" s="15" t="s">
        <v>70</v>
      </c>
      <c r="M1409" s="15" t="s">
        <v>70</v>
      </c>
      <c r="N1409" s="15" t="s">
        <v>80</v>
      </c>
      <c r="O1409" s="15" t="s">
        <v>70</v>
      </c>
      <c r="P1409" s="15" t="s">
        <v>79</v>
      </c>
      <c r="Q1409" s="6">
        <f t="shared" si="114"/>
        <v>-0.13180896883709148</v>
      </c>
      <c r="R1409" s="1" t="str">
        <f t="shared" si="115"/>
        <v>Estimado.rar</v>
      </c>
      <c r="U1409" s="5">
        <f t="shared" si="105"/>
        <v>1</v>
      </c>
      <c r="V1409" s="1" t="s">
        <v>5409</v>
      </c>
      <c r="W1409" s="1" t="str">
        <f t="shared" si="108"/>
        <v>ok</v>
      </c>
    </row>
    <row r="1410" spans="1:23" ht="10.15" customHeight="1" x14ac:dyDescent="0.2">
      <c r="A1410" s="14">
        <f t="shared" si="113"/>
        <v>1403</v>
      </c>
      <c r="B1410" s="15" t="s">
        <v>2769</v>
      </c>
      <c r="C1410" s="15" t="s">
        <v>2770</v>
      </c>
      <c r="D1410" s="15">
        <v>199</v>
      </c>
      <c r="E1410" s="16">
        <v>162.94</v>
      </c>
      <c r="F1410" s="15" t="s">
        <v>79</v>
      </c>
      <c r="G1410" s="15" t="s">
        <v>70</v>
      </c>
      <c r="H1410" s="15" t="s">
        <v>80</v>
      </c>
      <c r="I1410" s="15" t="s">
        <v>70</v>
      </c>
      <c r="J1410" s="15" t="s">
        <v>70</v>
      </c>
      <c r="K1410" s="15" t="s">
        <v>70</v>
      </c>
      <c r="L1410" s="15" t="s">
        <v>70</v>
      </c>
      <c r="M1410" s="15" t="s">
        <v>70</v>
      </c>
      <c r="N1410" s="15" t="s">
        <v>80</v>
      </c>
      <c r="O1410" s="15" t="s">
        <v>70</v>
      </c>
      <c r="P1410" s="15" t="s">
        <v>79</v>
      </c>
      <c r="Q1410" s="6">
        <f t="shared" si="114"/>
        <v>-0.18120603015075376</v>
      </c>
      <c r="R1410" s="1" t="str">
        <f t="shared" si="115"/>
        <v>Estimado.rar</v>
      </c>
      <c r="U1410" s="5">
        <f t="shared" si="105"/>
        <v>1</v>
      </c>
      <c r="V1410" s="1" t="s">
        <v>5409</v>
      </c>
      <c r="W1410" s="1" t="str">
        <f t="shared" si="108"/>
        <v>ok</v>
      </c>
    </row>
    <row r="1411" spans="1:23" ht="10.15" customHeight="1" x14ac:dyDescent="0.2">
      <c r="A1411" s="14">
        <f t="shared" si="113"/>
        <v>1404</v>
      </c>
      <c r="B1411" s="15" t="s">
        <v>2771</v>
      </c>
      <c r="C1411" s="15" t="s">
        <v>2772</v>
      </c>
      <c r="D1411" s="15">
        <v>244.86</v>
      </c>
      <c r="E1411" s="16">
        <v>188.80785329513122</v>
      </c>
      <c r="F1411" s="15" t="s">
        <v>79</v>
      </c>
      <c r="G1411" s="15" t="s">
        <v>70</v>
      </c>
      <c r="H1411" s="15" t="s">
        <v>80</v>
      </c>
      <c r="I1411" s="15" t="s">
        <v>70</v>
      </c>
      <c r="J1411" s="15" t="s">
        <v>70</v>
      </c>
      <c r="K1411" s="15" t="s">
        <v>70</v>
      </c>
      <c r="L1411" s="15" t="s">
        <v>70</v>
      </c>
      <c r="M1411" s="15" t="s">
        <v>70</v>
      </c>
      <c r="N1411" s="15" t="s">
        <v>80</v>
      </c>
      <c r="O1411" s="15" t="s">
        <v>70</v>
      </c>
      <c r="P1411" s="15" t="s">
        <v>79</v>
      </c>
      <c r="Q1411" s="6">
        <f t="shared" si="114"/>
        <v>-0.22891508088241763</v>
      </c>
      <c r="R1411" s="1" t="str">
        <f t="shared" si="115"/>
        <v>Estimado.rar</v>
      </c>
      <c r="U1411" s="5">
        <f t="shared" ref="U1411:U1474" si="116">+COUNTIF($B$3:$B$2641,B1411)</f>
        <v>1</v>
      </c>
      <c r="V1411" s="1" t="s">
        <v>5409</v>
      </c>
      <c r="W1411" s="1" t="str">
        <f t="shared" si="108"/>
        <v>ok</v>
      </c>
    </row>
    <row r="1412" spans="1:23" ht="10.15" customHeight="1" x14ac:dyDescent="0.2">
      <c r="A1412" s="14">
        <f t="shared" si="113"/>
        <v>1405</v>
      </c>
      <c r="B1412" s="15" t="s">
        <v>2838</v>
      </c>
      <c r="C1412" s="15" t="s">
        <v>2839</v>
      </c>
      <c r="D1412" s="15">
        <v>244.71</v>
      </c>
      <c r="E1412" s="16">
        <v>279.26241196587642</v>
      </c>
      <c r="F1412" s="15" t="s">
        <v>79</v>
      </c>
      <c r="G1412" s="15" t="s">
        <v>70</v>
      </c>
      <c r="H1412" s="15" t="s">
        <v>80</v>
      </c>
      <c r="I1412" s="15" t="s">
        <v>70</v>
      </c>
      <c r="J1412" s="15" t="s">
        <v>70</v>
      </c>
      <c r="K1412" s="15" t="s">
        <v>70</v>
      </c>
      <c r="L1412" s="15" t="s">
        <v>70</v>
      </c>
      <c r="M1412" s="15" t="s">
        <v>70</v>
      </c>
      <c r="N1412" s="15" t="s">
        <v>80</v>
      </c>
      <c r="O1412" s="15" t="s">
        <v>70</v>
      </c>
      <c r="P1412" s="15" t="s">
        <v>79</v>
      </c>
      <c r="Q1412" s="6">
        <f t="shared" si="114"/>
        <v>0.14119738451994768</v>
      </c>
      <c r="R1412" s="1" t="str">
        <f t="shared" si="115"/>
        <v>Estimado.rar</v>
      </c>
      <c r="U1412" s="5">
        <f t="shared" si="116"/>
        <v>1</v>
      </c>
      <c r="V1412" s="1" t="s">
        <v>5409</v>
      </c>
      <c r="W1412" s="1" t="str">
        <f t="shared" ref="W1412:W1477" si="117">+IF(R1412=V1412,"ok","revisamos")</f>
        <v>ok</v>
      </c>
    </row>
    <row r="1413" spans="1:23" ht="10.15" customHeight="1" x14ac:dyDescent="0.2">
      <c r="A1413" s="14">
        <f t="shared" si="113"/>
        <v>1406</v>
      </c>
      <c r="B1413" s="15" t="s">
        <v>2840</v>
      </c>
      <c r="C1413" s="15" t="s">
        <v>2841</v>
      </c>
      <c r="D1413" s="15">
        <v>313.83999999999997</v>
      </c>
      <c r="E1413" s="16">
        <v>358.14996976459111</v>
      </c>
      <c r="F1413" s="15" t="s">
        <v>79</v>
      </c>
      <c r="G1413" s="15" t="s">
        <v>70</v>
      </c>
      <c r="H1413" s="15" t="s">
        <v>80</v>
      </c>
      <c r="I1413" s="15" t="s">
        <v>70</v>
      </c>
      <c r="J1413" s="15" t="s">
        <v>70</v>
      </c>
      <c r="K1413" s="15" t="s">
        <v>70</v>
      </c>
      <c r="L1413" s="15" t="s">
        <v>70</v>
      </c>
      <c r="M1413" s="15" t="s">
        <v>70</v>
      </c>
      <c r="N1413" s="15" t="s">
        <v>80</v>
      </c>
      <c r="O1413" s="15" t="s">
        <v>70</v>
      </c>
      <c r="P1413" s="15" t="s">
        <v>79</v>
      </c>
      <c r="Q1413" s="6">
        <f t="shared" si="114"/>
        <v>0.14118649555375717</v>
      </c>
      <c r="R1413" s="1" t="str">
        <f t="shared" si="115"/>
        <v>Estimado.rar</v>
      </c>
      <c r="U1413" s="5">
        <f t="shared" si="116"/>
        <v>1</v>
      </c>
      <c r="V1413" s="1" t="s">
        <v>5409</v>
      </c>
      <c r="W1413" s="1" t="str">
        <f t="shared" si="117"/>
        <v>ok</v>
      </c>
    </row>
    <row r="1414" spans="1:23" ht="10.15" customHeight="1" x14ac:dyDescent="0.2">
      <c r="A1414" s="14">
        <f t="shared" si="113"/>
        <v>1407</v>
      </c>
      <c r="B1414" s="15" t="s">
        <v>2842</v>
      </c>
      <c r="C1414" s="15" t="s">
        <v>2843</v>
      </c>
      <c r="D1414" s="15">
        <v>455.81</v>
      </c>
      <c r="E1414" s="16">
        <v>520.16792643660892</v>
      </c>
      <c r="F1414" s="15" t="s">
        <v>79</v>
      </c>
      <c r="G1414" s="15" t="s">
        <v>70</v>
      </c>
      <c r="H1414" s="15" t="s">
        <v>80</v>
      </c>
      <c r="I1414" s="15" t="s">
        <v>70</v>
      </c>
      <c r="J1414" s="15" t="s">
        <v>70</v>
      </c>
      <c r="K1414" s="15" t="s">
        <v>70</v>
      </c>
      <c r="L1414" s="15" t="s">
        <v>70</v>
      </c>
      <c r="M1414" s="15" t="s">
        <v>70</v>
      </c>
      <c r="N1414" s="15" t="s">
        <v>80</v>
      </c>
      <c r="O1414" s="15" t="s">
        <v>70</v>
      </c>
      <c r="P1414" s="15" t="s">
        <v>79</v>
      </c>
      <c r="Q1414" s="6">
        <f t="shared" si="114"/>
        <v>0.1411946346868409</v>
      </c>
      <c r="R1414" s="1" t="str">
        <f t="shared" si="115"/>
        <v>Estimado.rar</v>
      </c>
      <c r="U1414" s="5">
        <f t="shared" si="116"/>
        <v>1</v>
      </c>
      <c r="V1414" s="1" t="s">
        <v>5409</v>
      </c>
      <c r="W1414" s="1" t="str">
        <f t="shared" si="117"/>
        <v>ok</v>
      </c>
    </row>
    <row r="1415" spans="1:23" ht="10.15" customHeight="1" x14ac:dyDescent="0.2">
      <c r="A1415" s="14">
        <f t="shared" si="113"/>
        <v>1408</v>
      </c>
      <c r="B1415" s="15" t="s">
        <v>2844</v>
      </c>
      <c r="C1415" s="15" t="s">
        <v>2845</v>
      </c>
      <c r="D1415" s="15">
        <v>584.57000000000005</v>
      </c>
      <c r="E1415" s="16">
        <v>667.10777800109247</v>
      </c>
      <c r="F1415" s="15" t="s">
        <v>79</v>
      </c>
      <c r="G1415" s="15" t="s">
        <v>70</v>
      </c>
      <c r="H1415" s="15" t="s">
        <v>80</v>
      </c>
      <c r="I1415" s="15" t="s">
        <v>70</v>
      </c>
      <c r="J1415" s="15" t="s">
        <v>70</v>
      </c>
      <c r="K1415" s="15" t="s">
        <v>70</v>
      </c>
      <c r="L1415" s="15" t="s">
        <v>70</v>
      </c>
      <c r="M1415" s="15" t="s">
        <v>70</v>
      </c>
      <c r="N1415" s="15" t="s">
        <v>80</v>
      </c>
      <c r="O1415" s="15" t="s">
        <v>70</v>
      </c>
      <c r="P1415" s="15" t="s">
        <v>79</v>
      </c>
      <c r="Q1415" s="6">
        <f t="shared" si="114"/>
        <v>0.14119400243100477</v>
      </c>
      <c r="R1415" s="1" t="str">
        <f t="shared" si="115"/>
        <v>Estimado.rar</v>
      </c>
      <c r="U1415" s="5">
        <f t="shared" si="116"/>
        <v>1</v>
      </c>
      <c r="V1415" s="1" t="s">
        <v>5409</v>
      </c>
      <c r="W1415" s="1" t="str">
        <f t="shared" si="117"/>
        <v>ok</v>
      </c>
    </row>
    <row r="1416" spans="1:23" ht="10.15" customHeight="1" x14ac:dyDescent="0.2">
      <c r="A1416" s="14">
        <f t="shared" si="113"/>
        <v>1409</v>
      </c>
      <c r="B1416" s="15" t="s">
        <v>2846</v>
      </c>
      <c r="C1416" s="15" t="s">
        <v>2847</v>
      </c>
      <c r="D1416" s="15">
        <v>749.7</v>
      </c>
      <c r="E1416" s="16">
        <v>855.55599423100819</v>
      </c>
      <c r="F1416" s="15" t="s">
        <v>79</v>
      </c>
      <c r="G1416" s="15" t="s">
        <v>70</v>
      </c>
      <c r="H1416" s="15" t="s">
        <v>80</v>
      </c>
      <c r="I1416" s="15" t="s">
        <v>70</v>
      </c>
      <c r="J1416" s="15" t="s">
        <v>70</v>
      </c>
      <c r="K1416" s="15" t="s">
        <v>70</v>
      </c>
      <c r="L1416" s="15" t="s">
        <v>70</v>
      </c>
      <c r="M1416" s="15" t="s">
        <v>70</v>
      </c>
      <c r="N1416" s="15" t="s">
        <v>80</v>
      </c>
      <c r="O1416" s="15" t="s">
        <v>70</v>
      </c>
      <c r="P1416" s="15" t="s">
        <v>79</v>
      </c>
      <c r="Q1416" s="6">
        <f t="shared" si="114"/>
        <v>0.14119780476324939</v>
      </c>
      <c r="R1416" s="1" t="str">
        <f t="shared" si="115"/>
        <v>Estimado.rar</v>
      </c>
      <c r="U1416" s="5">
        <f t="shared" si="116"/>
        <v>1</v>
      </c>
      <c r="V1416" s="1" t="s">
        <v>5409</v>
      </c>
      <c r="W1416" s="1" t="str">
        <f t="shared" si="117"/>
        <v>ok</v>
      </c>
    </row>
    <row r="1417" spans="1:23" ht="10.15" customHeight="1" x14ac:dyDescent="0.2">
      <c r="A1417" s="14">
        <f t="shared" si="113"/>
        <v>1410</v>
      </c>
      <c r="B1417" s="15" t="s">
        <v>2848</v>
      </c>
      <c r="C1417" s="15" t="s">
        <v>2849</v>
      </c>
      <c r="D1417" s="15">
        <v>216.09</v>
      </c>
      <c r="E1417" s="16">
        <v>246.59613621527188</v>
      </c>
      <c r="F1417" s="15" t="s">
        <v>79</v>
      </c>
      <c r="G1417" s="15" t="s">
        <v>70</v>
      </c>
      <c r="H1417" s="15" t="s">
        <v>80</v>
      </c>
      <c r="I1417" s="15" t="s">
        <v>70</v>
      </c>
      <c r="J1417" s="15" t="s">
        <v>70</v>
      </c>
      <c r="K1417" s="15" t="s">
        <v>70</v>
      </c>
      <c r="L1417" s="15" t="s">
        <v>70</v>
      </c>
      <c r="M1417" s="15" t="s">
        <v>70</v>
      </c>
      <c r="N1417" s="15" t="s">
        <v>80</v>
      </c>
      <c r="O1417" s="15" t="s">
        <v>70</v>
      </c>
      <c r="P1417" s="15" t="s">
        <v>79</v>
      </c>
      <c r="Q1417" s="6">
        <f t="shared" si="114"/>
        <v>0.14117328990361377</v>
      </c>
      <c r="R1417" s="1" t="str">
        <f t="shared" si="115"/>
        <v>Estimado.rar</v>
      </c>
      <c r="U1417" s="5">
        <f t="shared" si="116"/>
        <v>1</v>
      </c>
      <c r="V1417" s="1" t="s">
        <v>5409</v>
      </c>
      <c r="W1417" s="1" t="str">
        <f t="shared" si="117"/>
        <v>ok</v>
      </c>
    </row>
    <row r="1418" spans="1:23" ht="10.15" customHeight="1" x14ac:dyDescent="0.2">
      <c r="A1418" s="14">
        <f t="shared" si="113"/>
        <v>1411</v>
      </c>
      <c r="B1418" s="15" t="s">
        <v>34</v>
      </c>
      <c r="C1418" s="15" t="s">
        <v>2850</v>
      </c>
      <c r="D1418" s="15">
        <v>402.49</v>
      </c>
      <c r="E1418" s="16">
        <v>459.322111914049</v>
      </c>
      <c r="F1418" s="15" t="s">
        <v>79</v>
      </c>
      <c r="G1418" s="15" t="s">
        <v>70</v>
      </c>
      <c r="H1418" s="15" t="s">
        <v>80</v>
      </c>
      <c r="I1418" s="15" t="s">
        <v>70</v>
      </c>
      <c r="J1418" s="15" t="s">
        <v>70</v>
      </c>
      <c r="K1418" s="15" t="s">
        <v>70</v>
      </c>
      <c r="L1418" s="15" t="s">
        <v>70</v>
      </c>
      <c r="M1418" s="15" t="s">
        <v>70</v>
      </c>
      <c r="N1418" s="15" t="s">
        <v>80</v>
      </c>
      <c r="O1418" s="15" t="s">
        <v>70</v>
      </c>
      <c r="P1418" s="15" t="s">
        <v>79</v>
      </c>
      <c r="Q1418" s="6">
        <f t="shared" si="114"/>
        <v>0.14120130168215117</v>
      </c>
      <c r="R1418" s="1" t="str">
        <f t="shared" si="115"/>
        <v>Estimado.rar</v>
      </c>
      <c r="U1418" s="5">
        <f t="shared" si="116"/>
        <v>1</v>
      </c>
      <c r="V1418" s="1" t="s">
        <v>5409</v>
      </c>
      <c r="W1418" s="1" t="str">
        <f t="shared" si="117"/>
        <v>ok</v>
      </c>
    </row>
    <row r="1419" spans="1:23" ht="10.15" customHeight="1" x14ac:dyDescent="0.2">
      <c r="A1419" s="14">
        <f t="shared" si="113"/>
        <v>1412</v>
      </c>
      <c r="B1419" s="15" t="s">
        <v>32</v>
      </c>
      <c r="C1419" s="15" t="s">
        <v>2851</v>
      </c>
      <c r="D1419" s="15">
        <v>516.19000000000005</v>
      </c>
      <c r="E1419" s="16">
        <v>589.0739084296315</v>
      </c>
      <c r="F1419" s="15" t="s">
        <v>79</v>
      </c>
      <c r="G1419" s="15" t="s">
        <v>70</v>
      </c>
      <c r="H1419" s="15" t="s">
        <v>80</v>
      </c>
      <c r="I1419" s="15" t="s">
        <v>70</v>
      </c>
      <c r="J1419" s="15" t="s">
        <v>70</v>
      </c>
      <c r="K1419" s="15" t="s">
        <v>70</v>
      </c>
      <c r="L1419" s="15" t="s">
        <v>70</v>
      </c>
      <c r="M1419" s="15" t="s">
        <v>70</v>
      </c>
      <c r="N1419" s="15" t="s">
        <v>80</v>
      </c>
      <c r="O1419" s="15" t="s">
        <v>70</v>
      </c>
      <c r="P1419" s="15" t="s">
        <v>79</v>
      </c>
      <c r="Q1419" s="6">
        <f t="shared" si="114"/>
        <v>0.14119589381745379</v>
      </c>
      <c r="R1419" s="1" t="str">
        <f t="shared" si="115"/>
        <v>Estimado.rar</v>
      </c>
      <c r="U1419" s="5">
        <f t="shared" si="116"/>
        <v>1</v>
      </c>
      <c r="V1419" s="1" t="s">
        <v>5409</v>
      </c>
      <c r="W1419" s="1" t="str">
        <f t="shared" si="117"/>
        <v>ok</v>
      </c>
    </row>
    <row r="1420" spans="1:23" ht="10.15" customHeight="1" x14ac:dyDescent="0.2">
      <c r="A1420" s="14">
        <f t="shared" si="113"/>
        <v>1413</v>
      </c>
      <c r="B1420" s="15" t="s">
        <v>2852</v>
      </c>
      <c r="C1420" s="15" t="s">
        <v>2853</v>
      </c>
      <c r="D1420" s="15">
        <v>277.13</v>
      </c>
      <c r="E1420" s="16">
        <v>316.25594761516413</v>
      </c>
      <c r="F1420" s="15" t="s">
        <v>79</v>
      </c>
      <c r="G1420" s="15" t="s">
        <v>70</v>
      </c>
      <c r="H1420" s="15" t="s">
        <v>80</v>
      </c>
      <c r="I1420" s="15" t="s">
        <v>70</v>
      </c>
      <c r="J1420" s="15" t="s">
        <v>70</v>
      </c>
      <c r="K1420" s="15" t="s">
        <v>70</v>
      </c>
      <c r="L1420" s="15" t="s">
        <v>70</v>
      </c>
      <c r="M1420" s="15" t="s">
        <v>70</v>
      </c>
      <c r="N1420" s="15" t="s">
        <v>80</v>
      </c>
      <c r="O1420" s="15" t="s">
        <v>70</v>
      </c>
      <c r="P1420" s="15" t="s">
        <v>79</v>
      </c>
      <c r="Q1420" s="6">
        <f t="shared" si="114"/>
        <v>0.14118264935288183</v>
      </c>
      <c r="R1420" s="1" t="str">
        <f t="shared" si="115"/>
        <v>Estimado.rar</v>
      </c>
      <c r="U1420" s="5">
        <f t="shared" si="116"/>
        <v>1</v>
      </c>
      <c r="V1420" s="1" t="s">
        <v>5409</v>
      </c>
      <c r="W1420" s="1" t="str">
        <f t="shared" si="117"/>
        <v>ok</v>
      </c>
    </row>
    <row r="1421" spans="1:23" ht="10.15" customHeight="1" x14ac:dyDescent="0.2">
      <c r="A1421" s="14">
        <f t="shared" si="113"/>
        <v>1414</v>
      </c>
      <c r="B1421" s="15" t="s">
        <v>2854</v>
      </c>
      <c r="C1421" s="15" t="s">
        <v>2855</v>
      </c>
      <c r="D1421" s="15">
        <v>355.41</v>
      </c>
      <c r="E1421" s="16">
        <v>405.59363961263591</v>
      </c>
      <c r="F1421" s="15" t="s">
        <v>79</v>
      </c>
      <c r="G1421" s="15" t="s">
        <v>70</v>
      </c>
      <c r="H1421" s="15" t="s">
        <v>80</v>
      </c>
      <c r="I1421" s="15" t="s">
        <v>70</v>
      </c>
      <c r="J1421" s="15" t="s">
        <v>70</v>
      </c>
      <c r="K1421" s="15" t="s">
        <v>70</v>
      </c>
      <c r="L1421" s="15" t="s">
        <v>70</v>
      </c>
      <c r="M1421" s="15" t="s">
        <v>70</v>
      </c>
      <c r="N1421" s="15" t="s">
        <v>80</v>
      </c>
      <c r="O1421" s="15" t="s">
        <v>70</v>
      </c>
      <c r="P1421" s="15" t="s">
        <v>79</v>
      </c>
      <c r="Q1421" s="6">
        <f t="shared" si="114"/>
        <v>0.14119928986982888</v>
      </c>
      <c r="R1421" s="1" t="str">
        <f t="shared" si="115"/>
        <v>Estimado.rar</v>
      </c>
      <c r="U1421" s="5">
        <f t="shared" si="116"/>
        <v>1</v>
      </c>
      <c r="V1421" s="1" t="s">
        <v>5409</v>
      </c>
      <c r="W1421" s="1" t="str">
        <f t="shared" si="117"/>
        <v>ok</v>
      </c>
    </row>
    <row r="1422" spans="1:23" ht="20.45" customHeight="1" x14ac:dyDescent="0.2">
      <c r="A1422" s="14">
        <f t="shared" si="113"/>
        <v>1415</v>
      </c>
      <c r="B1422" s="15" t="s">
        <v>2856</v>
      </c>
      <c r="C1422" s="15" t="s">
        <v>2857</v>
      </c>
      <c r="D1422" s="15">
        <v>2601.06</v>
      </c>
      <c r="E1422" s="16">
        <v>2968.3192547088952</v>
      </c>
      <c r="F1422" s="15" t="s">
        <v>79</v>
      </c>
      <c r="G1422" s="15" t="s">
        <v>70</v>
      </c>
      <c r="H1422" s="15" t="s">
        <v>80</v>
      </c>
      <c r="I1422" s="15" t="s">
        <v>70</v>
      </c>
      <c r="J1422" s="15" t="s">
        <v>70</v>
      </c>
      <c r="K1422" s="15" t="s">
        <v>70</v>
      </c>
      <c r="L1422" s="15" t="s">
        <v>70</v>
      </c>
      <c r="M1422" s="15" t="s">
        <v>70</v>
      </c>
      <c r="N1422" s="15" t="s">
        <v>80</v>
      </c>
      <c r="O1422" s="15" t="s">
        <v>70</v>
      </c>
      <c r="P1422" s="15" t="s">
        <v>79</v>
      </c>
      <c r="Q1422" s="6">
        <f t="shared" si="114"/>
        <v>0.14119599498238999</v>
      </c>
      <c r="R1422" s="1" t="str">
        <f t="shared" si="115"/>
        <v>Estimado.rar</v>
      </c>
      <c r="U1422" s="5">
        <f t="shared" si="116"/>
        <v>1</v>
      </c>
      <c r="V1422" s="1" t="s">
        <v>5409</v>
      </c>
      <c r="W1422" s="1" t="str">
        <f t="shared" si="117"/>
        <v>ok</v>
      </c>
    </row>
    <row r="1423" spans="1:23" ht="10.15" customHeight="1" x14ac:dyDescent="0.2">
      <c r="A1423" s="14">
        <f t="shared" ref="A1423:A1455" si="118">+A1422+1</f>
        <v>1416</v>
      </c>
      <c r="B1423" s="15" t="s">
        <v>2773</v>
      </c>
      <c r="C1423" s="15" t="s">
        <v>2774</v>
      </c>
      <c r="D1423" s="15">
        <v>181.21</v>
      </c>
      <c r="E1423" s="16">
        <v>182.6621523846774</v>
      </c>
      <c r="F1423" s="15" t="s">
        <v>79</v>
      </c>
      <c r="G1423" s="15" t="s">
        <v>70</v>
      </c>
      <c r="H1423" s="15" t="s">
        <v>80</v>
      </c>
      <c r="I1423" s="15" t="s">
        <v>70</v>
      </c>
      <c r="J1423" s="15" t="s">
        <v>70</v>
      </c>
      <c r="K1423" s="15" t="s">
        <v>70</v>
      </c>
      <c r="L1423" s="15" t="s">
        <v>70</v>
      </c>
      <c r="M1423" s="15" t="s">
        <v>70</v>
      </c>
      <c r="N1423" s="15" t="s">
        <v>80</v>
      </c>
      <c r="O1423" s="15" t="s">
        <v>70</v>
      </c>
      <c r="P1423" s="15" t="s">
        <v>79</v>
      </c>
      <c r="Q1423" s="6">
        <f t="shared" ref="Q1423:Q1455" si="119">+IFERROR(E1423/D1423-1,"")</f>
        <v>8.0136437540829775E-3</v>
      </c>
      <c r="R1423" s="1" t="str">
        <f t="shared" ref="R1423:R1455" si="120">+IF(N1423="Sustento",H1423,IF(N1423="Precio regulado 2018",N1423,IF(N1423="Estimado","Estimado.rar",N1423)))</f>
        <v>Estimado.rar</v>
      </c>
      <c r="U1423" s="5">
        <f t="shared" si="116"/>
        <v>1</v>
      </c>
      <c r="V1423" s="1" t="s">
        <v>5409</v>
      </c>
      <c r="W1423" s="1" t="str">
        <f t="shared" si="117"/>
        <v>ok</v>
      </c>
    </row>
    <row r="1424" spans="1:23" ht="10.15" customHeight="1" x14ac:dyDescent="0.2">
      <c r="A1424" s="14">
        <f t="shared" si="118"/>
        <v>1417</v>
      </c>
      <c r="B1424" s="15" t="s">
        <v>2775</v>
      </c>
      <c r="C1424" s="15" t="s">
        <v>2776</v>
      </c>
      <c r="D1424" s="15">
        <v>249.08</v>
      </c>
      <c r="E1424" s="16">
        <v>251.07923117395367</v>
      </c>
      <c r="F1424" s="15" t="s">
        <v>79</v>
      </c>
      <c r="G1424" s="15" t="s">
        <v>70</v>
      </c>
      <c r="H1424" s="15" t="s">
        <v>80</v>
      </c>
      <c r="I1424" s="15" t="s">
        <v>70</v>
      </c>
      <c r="J1424" s="15" t="s">
        <v>70</v>
      </c>
      <c r="K1424" s="15" t="s">
        <v>70</v>
      </c>
      <c r="L1424" s="15" t="s">
        <v>70</v>
      </c>
      <c r="M1424" s="15" t="s">
        <v>70</v>
      </c>
      <c r="N1424" s="15" t="s">
        <v>80</v>
      </c>
      <c r="O1424" s="15" t="s">
        <v>70</v>
      </c>
      <c r="P1424" s="15" t="s">
        <v>79</v>
      </c>
      <c r="Q1424" s="6">
        <f t="shared" si="119"/>
        <v>8.0264620762553474E-3</v>
      </c>
      <c r="R1424" s="1" t="str">
        <f t="shared" si="120"/>
        <v>Estimado.rar</v>
      </c>
      <c r="U1424" s="5">
        <f t="shared" si="116"/>
        <v>1</v>
      </c>
      <c r="V1424" s="1" t="s">
        <v>5409</v>
      </c>
      <c r="W1424" s="1" t="str">
        <f t="shared" si="117"/>
        <v>ok</v>
      </c>
    </row>
    <row r="1425" spans="1:23" ht="10.15" customHeight="1" x14ac:dyDescent="0.2">
      <c r="A1425" s="14">
        <f t="shared" si="118"/>
        <v>1418</v>
      </c>
      <c r="B1425" s="15" t="s">
        <v>2777</v>
      </c>
      <c r="C1425" s="15" t="s">
        <v>2778</v>
      </c>
      <c r="D1425" s="15">
        <v>342.76</v>
      </c>
      <c r="E1425" s="16">
        <v>345.51661526050236</v>
      </c>
      <c r="F1425" s="15" t="s">
        <v>79</v>
      </c>
      <c r="G1425" s="15" t="s">
        <v>70</v>
      </c>
      <c r="H1425" s="15" t="s">
        <v>80</v>
      </c>
      <c r="I1425" s="15" t="s">
        <v>70</v>
      </c>
      <c r="J1425" s="15" t="s">
        <v>70</v>
      </c>
      <c r="K1425" s="15" t="s">
        <v>70</v>
      </c>
      <c r="L1425" s="15" t="s">
        <v>70</v>
      </c>
      <c r="M1425" s="15" t="s">
        <v>70</v>
      </c>
      <c r="N1425" s="15" t="s">
        <v>80</v>
      </c>
      <c r="O1425" s="15" t="s">
        <v>70</v>
      </c>
      <c r="P1425" s="15" t="s">
        <v>79</v>
      </c>
      <c r="Q1425" s="6">
        <f t="shared" si="119"/>
        <v>8.042406524980672E-3</v>
      </c>
      <c r="R1425" s="1" t="str">
        <f t="shared" si="120"/>
        <v>Estimado.rar</v>
      </c>
      <c r="U1425" s="5">
        <f t="shared" si="116"/>
        <v>1</v>
      </c>
      <c r="V1425" s="1" t="s">
        <v>5409</v>
      </c>
      <c r="W1425" s="1" t="str">
        <f t="shared" si="117"/>
        <v>ok</v>
      </c>
    </row>
    <row r="1426" spans="1:23" ht="20.45" customHeight="1" x14ac:dyDescent="0.2">
      <c r="A1426" s="14">
        <f t="shared" si="118"/>
        <v>1419</v>
      </c>
      <c r="B1426" s="15" t="s">
        <v>2779</v>
      </c>
      <c r="C1426" s="15" t="s">
        <v>2780</v>
      </c>
      <c r="D1426" s="15">
        <v>628.91999999999996</v>
      </c>
      <c r="E1426" s="16">
        <v>633.97723340137748</v>
      </c>
      <c r="F1426" s="15" t="s">
        <v>79</v>
      </c>
      <c r="G1426" s="15" t="s">
        <v>70</v>
      </c>
      <c r="H1426" s="15" t="s">
        <v>80</v>
      </c>
      <c r="I1426" s="15" t="s">
        <v>70</v>
      </c>
      <c r="J1426" s="15" t="s">
        <v>70</v>
      </c>
      <c r="K1426" s="15" t="s">
        <v>70</v>
      </c>
      <c r="L1426" s="15" t="s">
        <v>70</v>
      </c>
      <c r="M1426" s="15" t="s">
        <v>70</v>
      </c>
      <c r="N1426" s="15" t="s">
        <v>80</v>
      </c>
      <c r="O1426" s="15" t="s">
        <v>70</v>
      </c>
      <c r="P1426" s="15" t="s">
        <v>79</v>
      </c>
      <c r="Q1426" s="6">
        <f t="shared" si="119"/>
        <v>8.0411394157882121E-3</v>
      </c>
      <c r="R1426" s="1" t="str">
        <f t="shared" si="120"/>
        <v>Estimado.rar</v>
      </c>
      <c r="U1426" s="5">
        <f t="shared" si="116"/>
        <v>1</v>
      </c>
      <c r="V1426" s="1" t="s">
        <v>5409</v>
      </c>
      <c r="W1426" s="1" t="str">
        <f t="shared" si="117"/>
        <v>ok</v>
      </c>
    </row>
    <row r="1427" spans="1:23" ht="10.15" customHeight="1" x14ac:dyDescent="0.2">
      <c r="A1427" s="14">
        <f t="shared" si="118"/>
        <v>1420</v>
      </c>
      <c r="B1427" s="15" t="s">
        <v>2781</v>
      </c>
      <c r="C1427" s="15" t="s">
        <v>2782</v>
      </c>
      <c r="D1427" s="15">
        <v>114.44</v>
      </c>
      <c r="E1427" s="16">
        <v>116.85501123626969</v>
      </c>
      <c r="F1427" s="15" t="s">
        <v>79</v>
      </c>
      <c r="G1427" s="15" t="s">
        <v>70</v>
      </c>
      <c r="H1427" s="15" t="s">
        <v>80</v>
      </c>
      <c r="I1427" s="15" t="s">
        <v>70</v>
      </c>
      <c r="J1427" s="15" t="s">
        <v>70</v>
      </c>
      <c r="K1427" s="15" t="s">
        <v>70</v>
      </c>
      <c r="L1427" s="15" t="s">
        <v>70</v>
      </c>
      <c r="M1427" s="15" t="s">
        <v>70</v>
      </c>
      <c r="N1427" s="15" t="s">
        <v>80</v>
      </c>
      <c r="O1427" s="15" t="s">
        <v>70</v>
      </c>
      <c r="P1427" s="15" t="s">
        <v>79</v>
      </c>
      <c r="Q1427" s="6">
        <f t="shared" si="119"/>
        <v>2.1102859457092782E-2</v>
      </c>
      <c r="R1427" s="1" t="str">
        <f t="shared" si="120"/>
        <v>Estimado.rar</v>
      </c>
      <c r="U1427" s="5">
        <f t="shared" si="116"/>
        <v>1</v>
      </c>
      <c r="V1427" s="1" t="s">
        <v>5409</v>
      </c>
      <c r="W1427" s="1" t="str">
        <f t="shared" si="117"/>
        <v>ok</v>
      </c>
    </row>
    <row r="1428" spans="1:23" ht="20.45" customHeight="1" x14ac:dyDescent="0.2">
      <c r="A1428" s="14">
        <f t="shared" si="118"/>
        <v>1421</v>
      </c>
      <c r="B1428" s="15" t="s">
        <v>2783</v>
      </c>
      <c r="C1428" s="15" t="s">
        <v>2784</v>
      </c>
      <c r="D1428" s="15">
        <v>114.06</v>
      </c>
      <c r="E1428" s="16">
        <v>114.06</v>
      </c>
      <c r="F1428" s="15" t="s">
        <v>60</v>
      </c>
      <c r="G1428" s="15">
        <v>5</v>
      </c>
      <c r="H1428" s="15" t="s">
        <v>2785</v>
      </c>
      <c r="I1428" s="15" t="s">
        <v>62</v>
      </c>
      <c r="J1428" s="15" t="s">
        <v>112</v>
      </c>
      <c r="K1428" s="15" t="s">
        <v>2786</v>
      </c>
      <c r="L1428" s="15">
        <v>42955</v>
      </c>
      <c r="M1428" s="15" t="s">
        <v>2785</v>
      </c>
      <c r="N1428" s="15" t="s">
        <v>65</v>
      </c>
      <c r="O1428" s="15">
        <v>5</v>
      </c>
      <c r="P1428" s="15" t="s">
        <v>60</v>
      </c>
      <c r="Q1428" s="6">
        <f t="shared" si="119"/>
        <v>0</v>
      </c>
      <c r="R1428" s="1" t="str">
        <f t="shared" si="120"/>
        <v>EIHC Factura 001-001044</v>
      </c>
      <c r="U1428" s="5">
        <f t="shared" si="116"/>
        <v>1</v>
      </c>
      <c r="V1428" s="1" t="s">
        <v>2785</v>
      </c>
      <c r="W1428" s="1" t="str">
        <f t="shared" si="117"/>
        <v>ok</v>
      </c>
    </row>
    <row r="1429" spans="1:23" ht="10.15" customHeight="1" x14ac:dyDescent="0.2">
      <c r="A1429" s="14">
        <f t="shared" si="118"/>
        <v>1422</v>
      </c>
      <c r="B1429" s="15" t="s">
        <v>2787</v>
      </c>
      <c r="C1429" s="15" t="s">
        <v>2788</v>
      </c>
      <c r="D1429" s="15">
        <v>73.98</v>
      </c>
      <c r="E1429" s="16">
        <v>73.98</v>
      </c>
      <c r="F1429" s="15" t="s">
        <v>60</v>
      </c>
      <c r="G1429" s="15">
        <v>5</v>
      </c>
      <c r="H1429" s="15" t="s">
        <v>2785</v>
      </c>
      <c r="I1429" s="15" t="s">
        <v>62</v>
      </c>
      <c r="J1429" s="15" t="s">
        <v>112</v>
      </c>
      <c r="K1429" s="15" t="s">
        <v>2786</v>
      </c>
      <c r="L1429" s="15">
        <v>42955</v>
      </c>
      <c r="M1429" s="15" t="s">
        <v>2785</v>
      </c>
      <c r="N1429" s="15" t="s">
        <v>65</v>
      </c>
      <c r="O1429" s="15">
        <v>5</v>
      </c>
      <c r="P1429" s="15" t="s">
        <v>60</v>
      </c>
      <c r="Q1429" s="6">
        <f t="shared" si="119"/>
        <v>0</v>
      </c>
      <c r="R1429" s="1" t="str">
        <f t="shared" si="120"/>
        <v>EIHC Factura 001-001044</v>
      </c>
      <c r="U1429" s="5">
        <f t="shared" si="116"/>
        <v>1</v>
      </c>
      <c r="V1429" s="1" t="s">
        <v>2785</v>
      </c>
      <c r="W1429" s="1" t="str">
        <f t="shared" si="117"/>
        <v>ok</v>
      </c>
    </row>
    <row r="1430" spans="1:23" ht="10.15" customHeight="1" x14ac:dyDescent="0.2">
      <c r="A1430" s="14">
        <f t="shared" si="118"/>
        <v>1423</v>
      </c>
      <c r="B1430" s="15" t="s">
        <v>2789</v>
      </c>
      <c r="C1430" s="15" t="s">
        <v>2790</v>
      </c>
      <c r="D1430" s="15">
        <v>70.900000000000006</v>
      </c>
      <c r="E1430" s="16">
        <v>70.900000000000006</v>
      </c>
      <c r="F1430" s="15" t="s">
        <v>60</v>
      </c>
      <c r="G1430" s="15">
        <v>80</v>
      </c>
      <c r="H1430" s="15" t="s">
        <v>2785</v>
      </c>
      <c r="I1430" s="15" t="s">
        <v>62</v>
      </c>
      <c r="J1430" s="15" t="s">
        <v>112</v>
      </c>
      <c r="K1430" s="15" t="s">
        <v>2786</v>
      </c>
      <c r="L1430" s="15">
        <v>42955</v>
      </c>
      <c r="M1430" s="15" t="s">
        <v>2785</v>
      </c>
      <c r="N1430" s="15" t="s">
        <v>65</v>
      </c>
      <c r="O1430" s="15">
        <v>80</v>
      </c>
      <c r="P1430" s="15" t="s">
        <v>60</v>
      </c>
      <c r="Q1430" s="6">
        <f t="shared" si="119"/>
        <v>0</v>
      </c>
      <c r="R1430" s="1" t="str">
        <f t="shared" si="120"/>
        <v>EIHC Factura 001-001044</v>
      </c>
      <c r="U1430" s="5">
        <f t="shared" si="116"/>
        <v>1</v>
      </c>
      <c r="V1430" s="1" t="s">
        <v>2785</v>
      </c>
      <c r="W1430" s="1" t="str">
        <f t="shared" si="117"/>
        <v>ok</v>
      </c>
    </row>
    <row r="1431" spans="1:23" ht="10.15" customHeight="1" x14ac:dyDescent="0.2">
      <c r="A1431" s="14">
        <f t="shared" si="118"/>
        <v>1424</v>
      </c>
      <c r="B1431" s="15" t="s">
        <v>2791</v>
      </c>
      <c r="C1431" s="15" t="s">
        <v>2792</v>
      </c>
      <c r="D1431" s="15">
        <v>68.27</v>
      </c>
      <c r="E1431" s="16">
        <v>68.619980744865288</v>
      </c>
      <c r="F1431" s="15" t="s">
        <v>79</v>
      </c>
      <c r="G1431" s="15" t="s">
        <v>70</v>
      </c>
      <c r="H1431" s="15" t="s">
        <v>80</v>
      </c>
      <c r="I1431" s="15" t="s">
        <v>70</v>
      </c>
      <c r="J1431" s="15" t="s">
        <v>70</v>
      </c>
      <c r="K1431" s="15" t="s">
        <v>70</v>
      </c>
      <c r="L1431" s="15" t="s">
        <v>70</v>
      </c>
      <c r="M1431" s="15" t="s">
        <v>70</v>
      </c>
      <c r="N1431" s="15" t="s">
        <v>80</v>
      </c>
      <c r="O1431" s="15" t="s">
        <v>70</v>
      </c>
      <c r="P1431" s="15" t="s">
        <v>79</v>
      </c>
      <c r="Q1431" s="6">
        <f t="shared" si="119"/>
        <v>5.1264207538492812E-3</v>
      </c>
      <c r="R1431" s="1" t="str">
        <f t="shared" si="120"/>
        <v>Estimado.rar</v>
      </c>
      <c r="U1431" s="5">
        <f t="shared" si="116"/>
        <v>1</v>
      </c>
      <c r="V1431" s="1" t="s">
        <v>5409</v>
      </c>
      <c r="W1431" s="1" t="str">
        <f t="shared" si="117"/>
        <v>ok</v>
      </c>
    </row>
    <row r="1432" spans="1:23" ht="20.45" customHeight="1" x14ac:dyDescent="0.2">
      <c r="A1432" s="14">
        <f t="shared" si="118"/>
        <v>1425</v>
      </c>
      <c r="B1432" s="15" t="s">
        <v>2793</v>
      </c>
      <c r="C1432" s="15" t="s">
        <v>2794</v>
      </c>
      <c r="D1432" s="15">
        <v>307.06</v>
      </c>
      <c r="E1432" s="16">
        <v>318.18881379344293</v>
      </c>
      <c r="F1432" s="15" t="s">
        <v>79</v>
      </c>
      <c r="G1432" s="15" t="s">
        <v>70</v>
      </c>
      <c r="H1432" s="15" t="s">
        <v>80</v>
      </c>
      <c r="I1432" s="15" t="s">
        <v>70</v>
      </c>
      <c r="J1432" s="15" t="s">
        <v>70</v>
      </c>
      <c r="K1432" s="15" t="s">
        <v>70</v>
      </c>
      <c r="L1432" s="15" t="s">
        <v>70</v>
      </c>
      <c r="M1432" s="15" t="s">
        <v>70</v>
      </c>
      <c r="N1432" s="15" t="s">
        <v>80</v>
      </c>
      <c r="O1432" s="15" t="s">
        <v>70</v>
      </c>
      <c r="P1432" s="15" t="s">
        <v>79</v>
      </c>
      <c r="Q1432" s="6">
        <f t="shared" si="119"/>
        <v>3.6243124449433006E-2</v>
      </c>
      <c r="R1432" s="1" t="str">
        <f t="shared" si="120"/>
        <v>Estimado.rar</v>
      </c>
      <c r="U1432" s="5">
        <f t="shared" si="116"/>
        <v>1</v>
      </c>
      <c r="V1432" s="1" t="s">
        <v>5409</v>
      </c>
      <c r="W1432" s="1" t="str">
        <f t="shared" si="117"/>
        <v>ok</v>
      </c>
    </row>
    <row r="1433" spans="1:23" ht="10.15" customHeight="1" x14ac:dyDescent="0.2">
      <c r="A1433" s="14">
        <f t="shared" si="118"/>
        <v>1426</v>
      </c>
      <c r="B1433" s="15" t="s">
        <v>2795</v>
      </c>
      <c r="C1433" s="15" t="s">
        <v>2796</v>
      </c>
      <c r="D1433" s="15">
        <v>186.08</v>
      </c>
      <c r="E1433" s="16">
        <v>191.87</v>
      </c>
      <c r="F1433" s="15" t="s">
        <v>60</v>
      </c>
      <c r="G1433" s="15" t="s">
        <v>151</v>
      </c>
      <c r="H1433" s="15" t="s">
        <v>151</v>
      </c>
      <c r="I1433" s="15" t="s">
        <v>151</v>
      </c>
      <c r="J1433" s="15" t="s">
        <v>151</v>
      </c>
      <c r="K1433" s="15" t="s">
        <v>151</v>
      </c>
      <c r="L1433" s="15">
        <v>43434</v>
      </c>
      <c r="M1433" s="15" t="s">
        <v>70</v>
      </c>
      <c r="N1433" s="15" t="s">
        <v>65</v>
      </c>
      <c r="O1433" s="15" t="s">
        <v>151</v>
      </c>
      <c r="P1433" s="15" t="s">
        <v>60</v>
      </c>
      <c r="Q1433" s="6">
        <f t="shared" si="119"/>
        <v>3.1115649183147021E-2</v>
      </c>
      <c r="R1433" s="1" t="str">
        <f t="shared" si="120"/>
        <v>DGER-MEM</v>
      </c>
      <c r="U1433" s="5">
        <f t="shared" si="116"/>
        <v>1</v>
      </c>
      <c r="V1433" s="1" t="s">
        <v>151</v>
      </c>
      <c r="W1433" s="1" t="str">
        <f t="shared" si="117"/>
        <v>ok</v>
      </c>
    </row>
    <row r="1434" spans="1:23" ht="10.15" customHeight="1" x14ac:dyDescent="0.2">
      <c r="A1434" s="14">
        <f t="shared" si="118"/>
        <v>1427</v>
      </c>
      <c r="B1434" s="15" t="s">
        <v>2797</v>
      </c>
      <c r="C1434" s="15" t="s">
        <v>2798</v>
      </c>
      <c r="D1434" s="15">
        <v>103.42</v>
      </c>
      <c r="E1434" s="16">
        <v>103.42116360242653</v>
      </c>
      <c r="F1434" s="15" t="s">
        <v>79</v>
      </c>
      <c r="G1434" s="15" t="s">
        <v>70</v>
      </c>
      <c r="H1434" s="15" t="s">
        <v>80</v>
      </c>
      <c r="I1434" s="15" t="s">
        <v>70</v>
      </c>
      <c r="J1434" s="15" t="s">
        <v>70</v>
      </c>
      <c r="K1434" s="15" t="s">
        <v>70</v>
      </c>
      <c r="L1434" s="15" t="s">
        <v>70</v>
      </c>
      <c r="M1434" s="15" t="s">
        <v>70</v>
      </c>
      <c r="N1434" s="15" t="s">
        <v>80</v>
      </c>
      <c r="O1434" s="15" t="s">
        <v>70</v>
      </c>
      <c r="P1434" s="15" t="s">
        <v>79</v>
      </c>
      <c r="Q1434" s="6">
        <f t="shared" si="119"/>
        <v>1.1251232126641142E-5</v>
      </c>
      <c r="R1434" s="1" t="str">
        <f t="shared" si="120"/>
        <v>Estimado.rar</v>
      </c>
      <c r="U1434" s="5">
        <f t="shared" si="116"/>
        <v>1</v>
      </c>
      <c r="V1434" s="1" t="s">
        <v>5409</v>
      </c>
      <c r="W1434" s="1" t="str">
        <f t="shared" si="117"/>
        <v>ok</v>
      </c>
    </row>
    <row r="1435" spans="1:23" ht="10.15" customHeight="1" x14ac:dyDescent="0.2">
      <c r="A1435" s="14">
        <f t="shared" si="118"/>
        <v>1428</v>
      </c>
      <c r="B1435" s="15" t="s">
        <v>2799</v>
      </c>
      <c r="C1435" s="15" t="s">
        <v>2800</v>
      </c>
      <c r="D1435" s="15">
        <v>77.19</v>
      </c>
      <c r="E1435" s="16">
        <v>77.778798589066369</v>
      </c>
      <c r="F1435" s="15" t="s">
        <v>79</v>
      </c>
      <c r="G1435" s="15" t="s">
        <v>70</v>
      </c>
      <c r="H1435" s="15" t="s">
        <v>80</v>
      </c>
      <c r="I1435" s="15" t="s">
        <v>70</v>
      </c>
      <c r="J1435" s="15" t="s">
        <v>70</v>
      </c>
      <c r="K1435" s="15" t="s">
        <v>70</v>
      </c>
      <c r="L1435" s="15" t="s">
        <v>70</v>
      </c>
      <c r="M1435" s="15" t="s">
        <v>70</v>
      </c>
      <c r="N1435" s="15" t="s">
        <v>80</v>
      </c>
      <c r="O1435" s="15" t="s">
        <v>70</v>
      </c>
      <c r="P1435" s="15" t="s">
        <v>79</v>
      </c>
      <c r="Q1435" s="6">
        <f t="shared" si="119"/>
        <v>7.6279128004452801E-3</v>
      </c>
      <c r="R1435" s="1" t="str">
        <f t="shared" si="120"/>
        <v>Estimado.rar</v>
      </c>
      <c r="U1435" s="5">
        <f t="shared" si="116"/>
        <v>1</v>
      </c>
      <c r="V1435" s="1" t="s">
        <v>5409</v>
      </c>
      <c r="W1435" s="1" t="str">
        <f t="shared" si="117"/>
        <v>ok</v>
      </c>
    </row>
    <row r="1436" spans="1:23" ht="20.45" customHeight="1" x14ac:dyDescent="0.2">
      <c r="A1436" s="14">
        <f t="shared" si="118"/>
        <v>1429</v>
      </c>
      <c r="B1436" s="15" t="s">
        <v>2801</v>
      </c>
      <c r="C1436" s="15" t="s">
        <v>2802</v>
      </c>
      <c r="D1436" s="15">
        <v>73.14</v>
      </c>
      <c r="E1436" s="16">
        <v>73.514946413936542</v>
      </c>
      <c r="F1436" s="15" t="s">
        <v>79</v>
      </c>
      <c r="G1436" s="15" t="s">
        <v>70</v>
      </c>
      <c r="H1436" s="15" t="s">
        <v>80</v>
      </c>
      <c r="I1436" s="15" t="s">
        <v>70</v>
      </c>
      <c r="J1436" s="15" t="s">
        <v>70</v>
      </c>
      <c r="K1436" s="15" t="s">
        <v>70</v>
      </c>
      <c r="L1436" s="15" t="s">
        <v>70</v>
      </c>
      <c r="M1436" s="15" t="s">
        <v>70</v>
      </c>
      <c r="N1436" s="15" t="s">
        <v>80</v>
      </c>
      <c r="O1436" s="15" t="s">
        <v>70</v>
      </c>
      <c r="P1436" s="15" t="s">
        <v>79</v>
      </c>
      <c r="Q1436" s="6">
        <f t="shared" si="119"/>
        <v>5.1264207538492812E-3</v>
      </c>
      <c r="R1436" s="1" t="str">
        <f t="shared" si="120"/>
        <v>Estimado.rar</v>
      </c>
      <c r="U1436" s="5">
        <f t="shared" si="116"/>
        <v>1</v>
      </c>
      <c r="V1436" s="1" t="s">
        <v>5409</v>
      </c>
      <c r="W1436" s="1" t="str">
        <f t="shared" si="117"/>
        <v>ok</v>
      </c>
    </row>
    <row r="1437" spans="1:23" ht="10.15" customHeight="1" x14ac:dyDescent="0.2">
      <c r="A1437" s="14">
        <f t="shared" si="118"/>
        <v>1430</v>
      </c>
      <c r="B1437" s="15" t="s">
        <v>2803</v>
      </c>
      <c r="C1437" s="15" t="s">
        <v>2804</v>
      </c>
      <c r="D1437" s="15">
        <v>505.08</v>
      </c>
      <c r="E1437" s="16">
        <v>550.9407289331466</v>
      </c>
      <c r="F1437" s="15" t="s">
        <v>79</v>
      </c>
      <c r="G1437" s="15" t="s">
        <v>70</v>
      </c>
      <c r="H1437" s="15" t="s">
        <v>80</v>
      </c>
      <c r="I1437" s="15" t="s">
        <v>70</v>
      </c>
      <c r="J1437" s="15" t="s">
        <v>70</v>
      </c>
      <c r="K1437" s="15" t="s">
        <v>70</v>
      </c>
      <c r="L1437" s="15" t="s">
        <v>70</v>
      </c>
      <c r="M1437" s="15" t="s">
        <v>70</v>
      </c>
      <c r="N1437" s="15" t="s">
        <v>80</v>
      </c>
      <c r="O1437" s="15" t="s">
        <v>70</v>
      </c>
      <c r="P1437" s="15" t="s">
        <v>79</v>
      </c>
      <c r="Q1437" s="6">
        <f t="shared" si="119"/>
        <v>9.079894062949756E-2</v>
      </c>
      <c r="R1437" s="1" t="str">
        <f t="shared" si="120"/>
        <v>Estimado.rar</v>
      </c>
      <c r="U1437" s="5">
        <f t="shared" si="116"/>
        <v>1</v>
      </c>
      <c r="V1437" s="1" t="s">
        <v>5409</v>
      </c>
      <c r="W1437" s="1" t="str">
        <f t="shared" si="117"/>
        <v>ok</v>
      </c>
    </row>
    <row r="1438" spans="1:23" ht="10.15" customHeight="1" x14ac:dyDescent="0.2">
      <c r="A1438" s="14">
        <f t="shared" si="118"/>
        <v>1431</v>
      </c>
      <c r="B1438" s="15" t="s">
        <v>2805</v>
      </c>
      <c r="C1438" s="15" t="s">
        <v>2806</v>
      </c>
      <c r="D1438" s="15">
        <v>216.88</v>
      </c>
      <c r="E1438" s="16">
        <v>214.38</v>
      </c>
      <c r="F1438" s="15" t="s">
        <v>60</v>
      </c>
      <c r="G1438" s="15" t="s">
        <v>151</v>
      </c>
      <c r="H1438" s="15" t="s">
        <v>151</v>
      </c>
      <c r="I1438" s="15" t="s">
        <v>151</v>
      </c>
      <c r="J1438" s="15" t="s">
        <v>151</v>
      </c>
      <c r="K1438" s="15" t="s">
        <v>151</v>
      </c>
      <c r="L1438" s="15">
        <v>43434</v>
      </c>
      <c r="M1438" s="15" t="s">
        <v>70</v>
      </c>
      <c r="N1438" s="15" t="s">
        <v>65</v>
      </c>
      <c r="O1438" s="15" t="s">
        <v>151</v>
      </c>
      <c r="P1438" s="15" t="s">
        <v>60</v>
      </c>
      <c r="Q1438" s="6">
        <f t="shared" si="119"/>
        <v>-1.1527111766875708E-2</v>
      </c>
      <c r="R1438" s="1" t="str">
        <f t="shared" si="120"/>
        <v>DGER-MEM</v>
      </c>
      <c r="U1438" s="5">
        <f t="shared" si="116"/>
        <v>1</v>
      </c>
      <c r="V1438" s="1" t="s">
        <v>151</v>
      </c>
      <c r="W1438" s="1" t="str">
        <f t="shared" si="117"/>
        <v>ok</v>
      </c>
    </row>
    <row r="1439" spans="1:23" ht="10.15" customHeight="1" x14ac:dyDescent="0.2">
      <c r="A1439" s="14">
        <f t="shared" si="118"/>
        <v>1432</v>
      </c>
      <c r="B1439" s="15" t="s">
        <v>2807</v>
      </c>
      <c r="C1439" s="15" t="s">
        <v>2808</v>
      </c>
      <c r="D1439" s="15">
        <v>139.55000000000001</v>
      </c>
      <c r="E1439" s="16">
        <v>139.55004975387328</v>
      </c>
      <c r="F1439" s="15" t="s">
        <v>79</v>
      </c>
      <c r="G1439" s="15" t="s">
        <v>70</v>
      </c>
      <c r="H1439" s="15" t="s">
        <v>80</v>
      </c>
      <c r="I1439" s="15" t="s">
        <v>70</v>
      </c>
      <c r="J1439" s="15" t="s">
        <v>70</v>
      </c>
      <c r="K1439" s="15" t="s">
        <v>70</v>
      </c>
      <c r="L1439" s="15" t="s">
        <v>70</v>
      </c>
      <c r="M1439" s="15" t="s">
        <v>70</v>
      </c>
      <c r="N1439" s="15" t="s">
        <v>80</v>
      </c>
      <c r="O1439" s="15" t="s">
        <v>70</v>
      </c>
      <c r="P1439" s="15" t="s">
        <v>79</v>
      </c>
      <c r="Q1439" s="6">
        <f t="shared" si="119"/>
        <v>3.5653080088238198E-7</v>
      </c>
      <c r="R1439" s="1" t="str">
        <f t="shared" si="120"/>
        <v>Estimado.rar</v>
      </c>
      <c r="U1439" s="5">
        <f t="shared" si="116"/>
        <v>1</v>
      </c>
      <c r="V1439" s="1" t="s">
        <v>5409</v>
      </c>
      <c r="W1439" s="1" t="str">
        <f t="shared" si="117"/>
        <v>ok</v>
      </c>
    </row>
    <row r="1440" spans="1:23" ht="10.15" customHeight="1" x14ac:dyDescent="0.2">
      <c r="A1440" s="14">
        <f t="shared" si="118"/>
        <v>1433</v>
      </c>
      <c r="B1440" s="15" t="s">
        <v>2809</v>
      </c>
      <c r="C1440" s="15" t="s">
        <v>2810</v>
      </c>
      <c r="D1440" s="15">
        <v>88.99</v>
      </c>
      <c r="E1440" s="16">
        <v>89.538512449662591</v>
      </c>
      <c r="F1440" s="15" t="s">
        <v>79</v>
      </c>
      <c r="G1440" s="15" t="s">
        <v>70</v>
      </c>
      <c r="H1440" s="15" t="s">
        <v>80</v>
      </c>
      <c r="I1440" s="15" t="s">
        <v>70</v>
      </c>
      <c r="J1440" s="15" t="s">
        <v>70</v>
      </c>
      <c r="K1440" s="15" t="s">
        <v>70</v>
      </c>
      <c r="L1440" s="15" t="s">
        <v>70</v>
      </c>
      <c r="M1440" s="15" t="s">
        <v>70</v>
      </c>
      <c r="N1440" s="15" t="s">
        <v>80</v>
      </c>
      <c r="O1440" s="15" t="s">
        <v>70</v>
      </c>
      <c r="P1440" s="15" t="s">
        <v>79</v>
      </c>
      <c r="Q1440" s="6">
        <f t="shared" si="119"/>
        <v>6.1637537887695437E-3</v>
      </c>
      <c r="R1440" s="1" t="str">
        <f t="shared" si="120"/>
        <v>Estimado.rar</v>
      </c>
      <c r="U1440" s="5">
        <f t="shared" si="116"/>
        <v>1</v>
      </c>
      <c r="V1440" s="1" t="s">
        <v>5409</v>
      </c>
      <c r="W1440" s="1" t="str">
        <f t="shared" si="117"/>
        <v>ok</v>
      </c>
    </row>
    <row r="1441" spans="1:23" ht="10.15" customHeight="1" x14ac:dyDescent="0.2">
      <c r="A1441" s="14">
        <f t="shared" si="118"/>
        <v>1434</v>
      </c>
      <c r="B1441" s="15" t="s">
        <v>2811</v>
      </c>
      <c r="C1441" s="15" t="s">
        <v>2812</v>
      </c>
      <c r="D1441" s="15">
        <v>684.2</v>
      </c>
      <c r="E1441" s="16">
        <v>761.49044713888088</v>
      </c>
      <c r="F1441" s="15" t="s">
        <v>79</v>
      </c>
      <c r="G1441" s="15" t="s">
        <v>70</v>
      </c>
      <c r="H1441" s="15" t="s">
        <v>80</v>
      </c>
      <c r="I1441" s="15" t="s">
        <v>70</v>
      </c>
      <c r="J1441" s="15" t="s">
        <v>70</v>
      </c>
      <c r="K1441" s="15" t="s">
        <v>70</v>
      </c>
      <c r="L1441" s="15" t="s">
        <v>70</v>
      </c>
      <c r="M1441" s="15" t="s">
        <v>70</v>
      </c>
      <c r="N1441" s="15" t="s">
        <v>80</v>
      </c>
      <c r="O1441" s="15" t="s">
        <v>70</v>
      </c>
      <c r="P1441" s="15" t="s">
        <v>79</v>
      </c>
      <c r="Q1441" s="6">
        <f t="shared" si="119"/>
        <v>0.1129646991214277</v>
      </c>
      <c r="R1441" s="1" t="str">
        <f t="shared" si="120"/>
        <v>Estimado.rar</v>
      </c>
      <c r="U1441" s="5">
        <f t="shared" si="116"/>
        <v>1</v>
      </c>
      <c r="V1441" s="1" t="s">
        <v>5409</v>
      </c>
      <c r="W1441" s="1" t="str">
        <f t="shared" si="117"/>
        <v>ok</v>
      </c>
    </row>
    <row r="1442" spans="1:23" ht="10.15" customHeight="1" x14ac:dyDescent="0.2">
      <c r="A1442" s="14">
        <f t="shared" si="118"/>
        <v>1435</v>
      </c>
      <c r="B1442" s="15" t="s">
        <v>2813</v>
      </c>
      <c r="C1442" s="15" t="s">
        <v>2814</v>
      </c>
      <c r="D1442" s="15">
        <v>252.67</v>
      </c>
      <c r="E1442" s="16">
        <v>249.86</v>
      </c>
      <c r="F1442" s="15" t="s">
        <v>60</v>
      </c>
      <c r="G1442" s="15" t="s">
        <v>151</v>
      </c>
      <c r="H1442" s="15" t="s">
        <v>151</v>
      </c>
      <c r="I1442" s="15" t="s">
        <v>151</v>
      </c>
      <c r="J1442" s="15" t="s">
        <v>151</v>
      </c>
      <c r="K1442" s="15" t="s">
        <v>151</v>
      </c>
      <c r="L1442" s="15">
        <v>43434</v>
      </c>
      <c r="M1442" s="15" t="s">
        <v>70</v>
      </c>
      <c r="N1442" s="15" t="s">
        <v>65</v>
      </c>
      <c r="O1442" s="15" t="s">
        <v>151</v>
      </c>
      <c r="P1442" s="15" t="s">
        <v>60</v>
      </c>
      <c r="Q1442" s="6">
        <f t="shared" si="119"/>
        <v>-1.1121225313650118E-2</v>
      </c>
      <c r="R1442" s="1" t="str">
        <f t="shared" si="120"/>
        <v>DGER-MEM</v>
      </c>
      <c r="U1442" s="5">
        <f t="shared" si="116"/>
        <v>1</v>
      </c>
      <c r="V1442" s="1" t="s">
        <v>151</v>
      </c>
      <c r="W1442" s="1" t="str">
        <f t="shared" si="117"/>
        <v>ok</v>
      </c>
    </row>
    <row r="1443" spans="1:23" ht="10.15" customHeight="1" x14ac:dyDescent="0.2">
      <c r="A1443" s="14">
        <f t="shared" si="118"/>
        <v>1436</v>
      </c>
      <c r="B1443" s="15" t="s">
        <v>40</v>
      </c>
      <c r="C1443" s="15" t="s">
        <v>2815</v>
      </c>
      <c r="D1443" s="15">
        <v>182.99</v>
      </c>
      <c r="E1443" s="16">
        <v>182.99464220099387</v>
      </c>
      <c r="F1443" s="15" t="s">
        <v>79</v>
      </c>
      <c r="G1443" s="15" t="s">
        <v>70</v>
      </c>
      <c r="H1443" s="15" t="s">
        <v>80</v>
      </c>
      <c r="I1443" s="15" t="s">
        <v>70</v>
      </c>
      <c r="J1443" s="15" t="s">
        <v>70</v>
      </c>
      <c r="K1443" s="15" t="s">
        <v>70</v>
      </c>
      <c r="L1443" s="15" t="s">
        <v>70</v>
      </c>
      <c r="M1443" s="15" t="s">
        <v>70</v>
      </c>
      <c r="N1443" s="15" t="s">
        <v>80</v>
      </c>
      <c r="O1443" s="15" t="s">
        <v>70</v>
      </c>
      <c r="P1443" s="15" t="s">
        <v>79</v>
      </c>
      <c r="Q1443" s="6">
        <f t="shared" si="119"/>
        <v>2.53686048081736E-5</v>
      </c>
      <c r="R1443" s="1" t="str">
        <f t="shared" si="120"/>
        <v>Estimado.rar</v>
      </c>
      <c r="U1443" s="5">
        <f t="shared" si="116"/>
        <v>1</v>
      </c>
      <c r="V1443" s="1" t="s">
        <v>5409</v>
      </c>
      <c r="W1443" s="1" t="str">
        <f t="shared" si="117"/>
        <v>ok</v>
      </c>
    </row>
    <row r="1444" spans="1:23" ht="10.15" customHeight="1" x14ac:dyDescent="0.2">
      <c r="A1444" s="14">
        <f t="shared" si="118"/>
        <v>1437</v>
      </c>
      <c r="B1444" s="15" t="s">
        <v>2816</v>
      </c>
      <c r="C1444" s="15" t="s">
        <v>2817</v>
      </c>
      <c r="D1444" s="15">
        <v>102.6</v>
      </c>
      <c r="E1444" s="16">
        <v>103.07622844698166</v>
      </c>
      <c r="F1444" s="15" t="s">
        <v>79</v>
      </c>
      <c r="G1444" s="15" t="s">
        <v>70</v>
      </c>
      <c r="H1444" s="15" t="s">
        <v>80</v>
      </c>
      <c r="I1444" s="15" t="s">
        <v>70</v>
      </c>
      <c r="J1444" s="15" t="s">
        <v>70</v>
      </c>
      <c r="K1444" s="15" t="s">
        <v>70</v>
      </c>
      <c r="L1444" s="15" t="s">
        <v>70</v>
      </c>
      <c r="M1444" s="15" t="s">
        <v>70</v>
      </c>
      <c r="N1444" s="15" t="s">
        <v>80</v>
      </c>
      <c r="O1444" s="15" t="s">
        <v>70</v>
      </c>
      <c r="P1444" s="15" t="s">
        <v>79</v>
      </c>
      <c r="Q1444" s="6">
        <f t="shared" si="119"/>
        <v>4.641602797092359E-3</v>
      </c>
      <c r="R1444" s="1" t="str">
        <f t="shared" si="120"/>
        <v>Estimado.rar</v>
      </c>
      <c r="U1444" s="5">
        <f t="shared" si="116"/>
        <v>1</v>
      </c>
      <c r="V1444" s="1" t="s">
        <v>5409</v>
      </c>
      <c r="W1444" s="1" t="str">
        <f t="shared" si="117"/>
        <v>ok</v>
      </c>
    </row>
    <row r="1445" spans="1:23" ht="10.15" customHeight="1" x14ac:dyDescent="0.2">
      <c r="A1445" s="14">
        <f t="shared" si="118"/>
        <v>1438</v>
      </c>
      <c r="B1445" s="15" t="s">
        <v>2818</v>
      </c>
      <c r="C1445" s="15" t="s">
        <v>2819</v>
      </c>
      <c r="D1445" s="15">
        <v>847.73</v>
      </c>
      <c r="E1445" s="16">
        <v>953.70728004667126</v>
      </c>
      <c r="F1445" s="15" t="s">
        <v>79</v>
      </c>
      <c r="G1445" s="15" t="s">
        <v>70</v>
      </c>
      <c r="H1445" s="15" t="s">
        <v>80</v>
      </c>
      <c r="I1445" s="15" t="s">
        <v>70</v>
      </c>
      <c r="J1445" s="15" t="s">
        <v>70</v>
      </c>
      <c r="K1445" s="15" t="s">
        <v>70</v>
      </c>
      <c r="L1445" s="15" t="s">
        <v>70</v>
      </c>
      <c r="M1445" s="15" t="s">
        <v>70</v>
      </c>
      <c r="N1445" s="15" t="s">
        <v>80</v>
      </c>
      <c r="O1445" s="15" t="s">
        <v>70</v>
      </c>
      <c r="P1445" s="15" t="s">
        <v>79</v>
      </c>
      <c r="Q1445" s="6">
        <f t="shared" si="119"/>
        <v>0.12501301127324882</v>
      </c>
      <c r="R1445" s="1" t="str">
        <f t="shared" si="120"/>
        <v>Estimado.rar</v>
      </c>
      <c r="U1445" s="5">
        <f t="shared" si="116"/>
        <v>1</v>
      </c>
      <c r="V1445" s="1" t="s">
        <v>5409</v>
      </c>
      <c r="W1445" s="1" t="str">
        <f t="shared" si="117"/>
        <v>ok</v>
      </c>
    </row>
    <row r="1446" spans="1:23" ht="10.15" customHeight="1" x14ac:dyDescent="0.2">
      <c r="A1446" s="14">
        <f t="shared" si="118"/>
        <v>1439</v>
      </c>
      <c r="B1446" s="15" t="s">
        <v>35</v>
      </c>
      <c r="C1446" s="15" t="s">
        <v>2820</v>
      </c>
      <c r="D1446" s="15">
        <v>275.52</v>
      </c>
      <c r="E1446" s="16">
        <v>360.39</v>
      </c>
      <c r="F1446" s="15" t="s">
        <v>60</v>
      </c>
      <c r="G1446" s="15">
        <v>80</v>
      </c>
      <c r="H1446" s="15" t="s">
        <v>2821</v>
      </c>
      <c r="I1446" s="15" t="s">
        <v>84</v>
      </c>
      <c r="J1446" s="15" t="s">
        <v>100</v>
      </c>
      <c r="K1446" s="15" t="s">
        <v>2822</v>
      </c>
      <c r="L1446" s="15">
        <v>43178</v>
      </c>
      <c r="M1446" s="15" t="s">
        <v>2821</v>
      </c>
      <c r="N1446" s="15" t="s">
        <v>65</v>
      </c>
      <c r="O1446" s="15">
        <v>80</v>
      </c>
      <c r="P1446" s="15" t="s">
        <v>60</v>
      </c>
      <c r="Q1446" s="6">
        <f t="shared" si="119"/>
        <v>0.30803571428571441</v>
      </c>
      <c r="R1446" s="1" t="str">
        <f t="shared" si="120"/>
        <v>CONTRATO AD-LO 039-2018-SEAL-PANELEK</v>
      </c>
      <c r="U1446" s="5">
        <f t="shared" si="116"/>
        <v>1</v>
      </c>
      <c r="V1446" s="1" t="s">
        <v>2821</v>
      </c>
      <c r="W1446" s="1" t="str">
        <f t="shared" si="117"/>
        <v>ok</v>
      </c>
    </row>
    <row r="1447" spans="1:23" ht="10.15" customHeight="1" x14ac:dyDescent="0.2">
      <c r="A1447" s="14">
        <f t="shared" si="118"/>
        <v>1440</v>
      </c>
      <c r="B1447" s="15" t="s">
        <v>29</v>
      </c>
      <c r="C1447" s="15" t="s">
        <v>2823</v>
      </c>
      <c r="D1447" s="15">
        <v>234.35</v>
      </c>
      <c r="E1447" s="16">
        <v>234.35</v>
      </c>
      <c r="F1447" s="15" t="s">
        <v>60</v>
      </c>
      <c r="G1447" s="15">
        <v>40</v>
      </c>
      <c r="H1447" s="15" t="s">
        <v>2824</v>
      </c>
      <c r="I1447" s="15" t="s">
        <v>62</v>
      </c>
      <c r="J1447" s="15" t="s">
        <v>2825</v>
      </c>
      <c r="K1447" s="15" t="s">
        <v>2822</v>
      </c>
      <c r="L1447" s="15">
        <v>42958</v>
      </c>
      <c r="M1447" s="15" t="s">
        <v>2824</v>
      </c>
      <c r="N1447" s="15" t="s">
        <v>65</v>
      </c>
      <c r="O1447" s="15">
        <v>40</v>
      </c>
      <c r="P1447" s="15" t="s">
        <v>60</v>
      </c>
      <c r="Q1447" s="6">
        <f t="shared" si="119"/>
        <v>0</v>
      </c>
      <c r="R1447" s="1" t="str">
        <f t="shared" si="120"/>
        <v>ELNM Orden de Compra 3214002265</v>
      </c>
      <c r="U1447" s="5">
        <f t="shared" si="116"/>
        <v>1</v>
      </c>
      <c r="V1447" s="1" t="s">
        <v>2824</v>
      </c>
      <c r="W1447" s="1" t="str">
        <f t="shared" si="117"/>
        <v>ok</v>
      </c>
    </row>
    <row r="1448" spans="1:23" ht="10.15" customHeight="1" x14ac:dyDescent="0.2">
      <c r="A1448" s="14">
        <f t="shared" si="118"/>
        <v>1441</v>
      </c>
      <c r="B1448" s="15" t="s">
        <v>2826</v>
      </c>
      <c r="C1448" s="15" t="s">
        <v>2827</v>
      </c>
      <c r="D1448" s="15">
        <v>118.29</v>
      </c>
      <c r="E1448" s="16">
        <v>118.66077043470457</v>
      </c>
      <c r="F1448" s="15" t="s">
        <v>79</v>
      </c>
      <c r="G1448" s="15" t="s">
        <v>70</v>
      </c>
      <c r="H1448" s="15" t="s">
        <v>80</v>
      </c>
      <c r="I1448" s="15" t="s">
        <v>70</v>
      </c>
      <c r="J1448" s="15" t="s">
        <v>70</v>
      </c>
      <c r="K1448" s="15" t="s">
        <v>70</v>
      </c>
      <c r="L1448" s="15" t="s">
        <v>70</v>
      </c>
      <c r="M1448" s="15" t="s">
        <v>70</v>
      </c>
      <c r="N1448" s="15" t="s">
        <v>80</v>
      </c>
      <c r="O1448" s="15" t="s">
        <v>70</v>
      </c>
      <c r="P1448" s="15" t="s">
        <v>79</v>
      </c>
      <c r="Q1448" s="6">
        <f t="shared" si="119"/>
        <v>3.1344190946367423E-3</v>
      </c>
      <c r="R1448" s="1" t="str">
        <f t="shared" si="120"/>
        <v>Estimado.rar</v>
      </c>
      <c r="U1448" s="5">
        <f t="shared" si="116"/>
        <v>1</v>
      </c>
      <c r="V1448" s="1" t="s">
        <v>5409</v>
      </c>
      <c r="W1448" s="1" t="str">
        <f t="shared" si="117"/>
        <v>ok</v>
      </c>
    </row>
    <row r="1449" spans="1:23" ht="10.15" customHeight="1" x14ac:dyDescent="0.2">
      <c r="A1449" s="14">
        <f t="shared" si="118"/>
        <v>1442</v>
      </c>
      <c r="B1449" s="15" t="s">
        <v>2828</v>
      </c>
      <c r="C1449" s="15" t="s">
        <v>2829</v>
      </c>
      <c r="D1449" s="15">
        <v>1236.73</v>
      </c>
      <c r="E1449" s="16">
        <v>1415.9000132752358</v>
      </c>
      <c r="F1449" s="15" t="s">
        <v>79</v>
      </c>
      <c r="G1449" s="15" t="s">
        <v>70</v>
      </c>
      <c r="H1449" s="15" t="s">
        <v>80</v>
      </c>
      <c r="I1449" s="15" t="s">
        <v>70</v>
      </c>
      <c r="J1449" s="15" t="s">
        <v>70</v>
      </c>
      <c r="K1449" s="15" t="s">
        <v>70</v>
      </c>
      <c r="L1449" s="15" t="s">
        <v>70</v>
      </c>
      <c r="M1449" s="15" t="s">
        <v>70</v>
      </c>
      <c r="N1449" s="15" t="s">
        <v>80</v>
      </c>
      <c r="O1449" s="15" t="s">
        <v>70</v>
      </c>
      <c r="P1449" s="15" t="s">
        <v>79</v>
      </c>
      <c r="Q1449" s="6">
        <f t="shared" si="119"/>
        <v>0.14487399292912428</v>
      </c>
      <c r="R1449" s="1" t="str">
        <f t="shared" si="120"/>
        <v>Estimado.rar</v>
      </c>
      <c r="U1449" s="5">
        <f t="shared" si="116"/>
        <v>1</v>
      </c>
      <c r="V1449" s="1" t="s">
        <v>5409</v>
      </c>
      <c r="W1449" s="1" t="str">
        <f t="shared" si="117"/>
        <v>ok</v>
      </c>
    </row>
    <row r="1450" spans="1:23" ht="10.15" customHeight="1" x14ac:dyDescent="0.2">
      <c r="A1450" s="14">
        <f t="shared" si="118"/>
        <v>1443</v>
      </c>
      <c r="B1450" s="15" t="s">
        <v>37</v>
      </c>
      <c r="C1450" s="15" t="s">
        <v>2830</v>
      </c>
      <c r="D1450" s="15">
        <v>314.89999999999998</v>
      </c>
      <c r="E1450" s="16">
        <v>354.69182101426918</v>
      </c>
      <c r="F1450" s="15" t="s">
        <v>79</v>
      </c>
      <c r="G1450" s="15" t="s">
        <v>70</v>
      </c>
      <c r="H1450" s="15" t="s">
        <v>80</v>
      </c>
      <c r="I1450" s="15" t="s">
        <v>70</v>
      </c>
      <c r="J1450" s="15" t="s">
        <v>70</v>
      </c>
      <c r="K1450" s="15" t="s">
        <v>70</v>
      </c>
      <c r="L1450" s="15" t="s">
        <v>70</v>
      </c>
      <c r="M1450" s="15" t="s">
        <v>70</v>
      </c>
      <c r="N1450" s="15" t="s">
        <v>80</v>
      </c>
      <c r="O1450" s="15" t="s">
        <v>70</v>
      </c>
      <c r="P1450" s="15" t="s">
        <v>79</v>
      </c>
      <c r="Q1450" s="6">
        <f t="shared" si="119"/>
        <v>0.12636335666646303</v>
      </c>
      <c r="R1450" s="1" t="str">
        <f t="shared" si="120"/>
        <v>Estimado.rar</v>
      </c>
      <c r="U1450" s="5">
        <f t="shared" si="116"/>
        <v>1</v>
      </c>
      <c r="V1450" s="1" t="s">
        <v>5409</v>
      </c>
      <c r="W1450" s="1" t="str">
        <f t="shared" si="117"/>
        <v>ok</v>
      </c>
    </row>
    <row r="1451" spans="1:23" ht="10.15" customHeight="1" x14ac:dyDescent="0.2">
      <c r="A1451" s="14">
        <f t="shared" si="118"/>
        <v>1444</v>
      </c>
      <c r="B1451" s="15" t="s">
        <v>44</v>
      </c>
      <c r="C1451" s="15" t="s">
        <v>2831</v>
      </c>
      <c r="D1451" s="15">
        <v>294.27</v>
      </c>
      <c r="E1451" s="16">
        <v>294.27319641780804</v>
      </c>
      <c r="F1451" s="15" t="s">
        <v>79</v>
      </c>
      <c r="G1451" s="15" t="s">
        <v>70</v>
      </c>
      <c r="H1451" s="15" t="s">
        <v>80</v>
      </c>
      <c r="I1451" s="15" t="s">
        <v>70</v>
      </c>
      <c r="J1451" s="15" t="s">
        <v>70</v>
      </c>
      <c r="K1451" s="15" t="s">
        <v>70</v>
      </c>
      <c r="L1451" s="15" t="s">
        <v>70</v>
      </c>
      <c r="M1451" s="15" t="s">
        <v>70</v>
      </c>
      <c r="N1451" s="15" t="s">
        <v>80</v>
      </c>
      <c r="O1451" s="15" t="s">
        <v>70</v>
      </c>
      <c r="P1451" s="15" t="s">
        <v>79</v>
      </c>
      <c r="Q1451" s="6">
        <f t="shared" si="119"/>
        <v>1.0862193930982755E-5</v>
      </c>
      <c r="R1451" s="1" t="str">
        <f t="shared" si="120"/>
        <v>Estimado.rar</v>
      </c>
      <c r="U1451" s="5">
        <f t="shared" si="116"/>
        <v>1</v>
      </c>
      <c r="V1451" s="1" t="s">
        <v>5409</v>
      </c>
      <c r="W1451" s="1" t="str">
        <f t="shared" si="117"/>
        <v>ok</v>
      </c>
    </row>
    <row r="1452" spans="1:23" ht="10.15" customHeight="1" x14ac:dyDescent="0.2">
      <c r="A1452" s="14">
        <f t="shared" si="118"/>
        <v>1445</v>
      </c>
      <c r="B1452" s="15" t="s">
        <v>31</v>
      </c>
      <c r="C1452" s="15" t="s">
        <v>2832</v>
      </c>
      <c r="D1452" s="15">
        <v>136.38</v>
      </c>
      <c r="E1452" s="16">
        <v>136.60160691075396</v>
      </c>
      <c r="F1452" s="15" t="s">
        <v>79</v>
      </c>
      <c r="G1452" s="15" t="s">
        <v>70</v>
      </c>
      <c r="H1452" s="15" t="s">
        <v>80</v>
      </c>
      <c r="I1452" s="15" t="s">
        <v>70</v>
      </c>
      <c r="J1452" s="15" t="s">
        <v>70</v>
      </c>
      <c r="K1452" s="15" t="s">
        <v>70</v>
      </c>
      <c r="L1452" s="15" t="s">
        <v>70</v>
      </c>
      <c r="M1452" s="15" t="s">
        <v>70</v>
      </c>
      <c r="N1452" s="15" t="s">
        <v>80</v>
      </c>
      <c r="O1452" s="15" t="s">
        <v>70</v>
      </c>
      <c r="P1452" s="15" t="s">
        <v>79</v>
      </c>
      <c r="Q1452" s="6">
        <f t="shared" si="119"/>
        <v>1.6249223548465697E-3</v>
      </c>
      <c r="R1452" s="1" t="str">
        <f t="shared" si="120"/>
        <v>Estimado.rar</v>
      </c>
      <c r="U1452" s="5">
        <f t="shared" si="116"/>
        <v>1</v>
      </c>
      <c r="V1452" s="1" t="s">
        <v>5409</v>
      </c>
      <c r="W1452" s="1" t="str">
        <f t="shared" si="117"/>
        <v>ok</v>
      </c>
    </row>
    <row r="1453" spans="1:23" ht="10.15" customHeight="1" x14ac:dyDescent="0.2">
      <c r="A1453" s="14">
        <f t="shared" si="118"/>
        <v>1446</v>
      </c>
      <c r="B1453" s="15" t="s">
        <v>2833</v>
      </c>
      <c r="C1453" s="15" t="s">
        <v>2834</v>
      </c>
      <c r="D1453" s="15">
        <v>43.69</v>
      </c>
      <c r="E1453" s="16">
        <v>44.286020104513902</v>
      </c>
      <c r="F1453" s="15" t="s">
        <v>79</v>
      </c>
      <c r="G1453" s="15" t="s">
        <v>70</v>
      </c>
      <c r="H1453" s="15" t="s">
        <v>80</v>
      </c>
      <c r="I1453" s="15" t="s">
        <v>70</v>
      </c>
      <c r="J1453" s="15" t="s">
        <v>70</v>
      </c>
      <c r="K1453" s="15" t="s">
        <v>70</v>
      </c>
      <c r="L1453" s="15" t="s">
        <v>70</v>
      </c>
      <c r="M1453" s="15" t="s">
        <v>70</v>
      </c>
      <c r="N1453" s="15" t="s">
        <v>80</v>
      </c>
      <c r="O1453" s="15" t="s">
        <v>70</v>
      </c>
      <c r="P1453" s="15" t="s">
        <v>79</v>
      </c>
      <c r="Q1453" s="6">
        <f t="shared" si="119"/>
        <v>1.3642025738473507E-2</v>
      </c>
      <c r="R1453" s="1" t="str">
        <f t="shared" si="120"/>
        <v>Estimado.rar</v>
      </c>
      <c r="U1453" s="5">
        <f t="shared" si="116"/>
        <v>1</v>
      </c>
      <c r="V1453" s="1" t="s">
        <v>5409</v>
      </c>
      <c r="W1453" s="1" t="str">
        <f t="shared" si="117"/>
        <v>ok</v>
      </c>
    </row>
    <row r="1454" spans="1:23" ht="10.15" customHeight="1" x14ac:dyDescent="0.2">
      <c r="A1454" s="14">
        <f t="shared" si="118"/>
        <v>1447</v>
      </c>
      <c r="B1454" s="15" t="s">
        <v>2835</v>
      </c>
      <c r="C1454" s="15" t="s">
        <v>2836</v>
      </c>
      <c r="D1454" s="15">
        <v>58.07</v>
      </c>
      <c r="E1454" s="16">
        <v>58.689977321688666</v>
      </c>
      <c r="F1454" s="15" t="s">
        <v>79</v>
      </c>
      <c r="G1454" s="15" t="s">
        <v>70</v>
      </c>
      <c r="H1454" s="15" t="s">
        <v>80</v>
      </c>
      <c r="I1454" s="15" t="s">
        <v>70</v>
      </c>
      <c r="J1454" s="15" t="s">
        <v>70</v>
      </c>
      <c r="K1454" s="15" t="s">
        <v>70</v>
      </c>
      <c r="L1454" s="15" t="s">
        <v>70</v>
      </c>
      <c r="M1454" s="15" t="s">
        <v>70</v>
      </c>
      <c r="N1454" s="15" t="s">
        <v>80</v>
      </c>
      <c r="O1454" s="15" t="s">
        <v>70</v>
      </c>
      <c r="P1454" s="15" t="s">
        <v>79</v>
      </c>
      <c r="Q1454" s="6">
        <f t="shared" si="119"/>
        <v>1.0676378882188198E-2</v>
      </c>
      <c r="R1454" s="1" t="str">
        <f t="shared" si="120"/>
        <v>Estimado.rar</v>
      </c>
      <c r="U1454" s="5">
        <f t="shared" si="116"/>
        <v>1</v>
      </c>
      <c r="V1454" s="1" t="s">
        <v>5409</v>
      </c>
      <c r="W1454" s="1" t="str">
        <f t="shared" si="117"/>
        <v>ok</v>
      </c>
    </row>
    <row r="1455" spans="1:23" ht="10.15" customHeight="1" x14ac:dyDescent="0.2">
      <c r="A1455" s="14">
        <f t="shared" si="118"/>
        <v>1448</v>
      </c>
      <c r="B1455" s="15" t="s">
        <v>24</v>
      </c>
      <c r="C1455" s="15" t="s">
        <v>2837</v>
      </c>
      <c r="D1455" s="15">
        <v>181.28</v>
      </c>
      <c r="E1455" s="16">
        <v>181.03106110637441</v>
      </c>
      <c r="F1455" s="15" t="s">
        <v>79</v>
      </c>
      <c r="G1455" s="15" t="s">
        <v>70</v>
      </c>
      <c r="H1455" s="15" t="s">
        <v>80</v>
      </c>
      <c r="I1455" s="15" t="s">
        <v>70</v>
      </c>
      <c r="J1455" s="15" t="s">
        <v>70</v>
      </c>
      <c r="K1455" s="15" t="s">
        <v>70</v>
      </c>
      <c r="L1455" s="15" t="s">
        <v>70</v>
      </c>
      <c r="M1455" s="15" t="s">
        <v>70</v>
      </c>
      <c r="N1455" s="15" t="s">
        <v>80</v>
      </c>
      <c r="O1455" s="15" t="s">
        <v>70</v>
      </c>
      <c r="P1455" s="15" t="s">
        <v>79</v>
      </c>
      <c r="Q1455" s="6">
        <f t="shared" si="119"/>
        <v>-1.3732286718093345E-3</v>
      </c>
      <c r="R1455" s="1" t="str">
        <f t="shared" si="120"/>
        <v>Estimado.rar</v>
      </c>
      <c r="U1455" s="5">
        <f t="shared" si="116"/>
        <v>1</v>
      </c>
      <c r="V1455" s="1" t="s">
        <v>5409</v>
      </c>
      <c r="W1455" s="1" t="str">
        <f t="shared" si="117"/>
        <v>ok</v>
      </c>
    </row>
    <row r="1456" spans="1:23" ht="20.45" hidden="1" customHeight="1" x14ac:dyDescent="0.2">
      <c r="A1456" s="14">
        <f t="shared" ref="A1456:A1476" si="121">+A1455+1</f>
        <v>1449</v>
      </c>
      <c r="B1456" s="15" t="s">
        <v>2858</v>
      </c>
      <c r="C1456" s="15" t="s">
        <v>2859</v>
      </c>
      <c r="D1456" s="15" t="s">
        <v>68</v>
      </c>
      <c r="E1456" s="16">
        <v>0</v>
      </c>
      <c r="F1456" s="15" t="s">
        <v>69</v>
      </c>
      <c r="G1456" s="15" t="s">
        <v>70</v>
      </c>
      <c r="H1456" s="15" t="s">
        <v>71</v>
      </c>
      <c r="I1456" s="15" t="s">
        <v>70</v>
      </c>
      <c r="J1456" s="15" t="s">
        <v>70</v>
      </c>
      <c r="K1456" s="15" t="s">
        <v>70</v>
      </c>
      <c r="L1456" s="15" t="s">
        <v>70</v>
      </c>
      <c r="M1456" s="15" t="s">
        <v>70</v>
      </c>
      <c r="N1456" s="15" t="s">
        <v>71</v>
      </c>
      <c r="O1456" s="15" t="s">
        <v>70</v>
      </c>
      <c r="P1456" s="15" t="s">
        <v>69</v>
      </c>
      <c r="Q1456" s="6" t="str">
        <f t="shared" ref="Q1456:Q1477" si="122">+IFERROR(E1456/D1456-1,"")</f>
        <v/>
      </c>
      <c r="R1456" s="1" t="str">
        <f t="shared" ref="R1456:R1477" si="123">+IF(N1456="Sustento",H1456,IF(N1456="Precio regulado 2018",N1456,IF(N1456="Estimado","Estimado.rar",N1456)))</f>
        <v>Precio Regulado 2018</v>
      </c>
      <c r="U1456" s="5">
        <f t="shared" si="116"/>
        <v>1</v>
      </c>
      <c r="V1456" s="1" t="s">
        <v>71</v>
      </c>
      <c r="W1456" s="1" t="str">
        <f t="shared" si="117"/>
        <v>ok</v>
      </c>
    </row>
    <row r="1457" spans="1:23" ht="20.45" hidden="1" customHeight="1" x14ac:dyDescent="0.2">
      <c r="A1457" s="14">
        <f t="shared" si="121"/>
        <v>1450</v>
      </c>
      <c r="B1457" s="15" t="s">
        <v>2860</v>
      </c>
      <c r="C1457" s="15" t="s">
        <v>2861</v>
      </c>
      <c r="D1457" s="15" t="s">
        <v>68</v>
      </c>
      <c r="E1457" s="16">
        <v>0</v>
      </c>
      <c r="F1457" s="15" t="s">
        <v>69</v>
      </c>
      <c r="G1457" s="15" t="s">
        <v>70</v>
      </c>
      <c r="H1457" s="15" t="s">
        <v>71</v>
      </c>
      <c r="I1457" s="15" t="s">
        <v>70</v>
      </c>
      <c r="J1457" s="15" t="s">
        <v>70</v>
      </c>
      <c r="K1457" s="15" t="s">
        <v>70</v>
      </c>
      <c r="L1457" s="15" t="s">
        <v>70</v>
      </c>
      <c r="M1457" s="15" t="s">
        <v>70</v>
      </c>
      <c r="N1457" s="15" t="s">
        <v>71</v>
      </c>
      <c r="O1457" s="15" t="s">
        <v>70</v>
      </c>
      <c r="P1457" s="15" t="s">
        <v>69</v>
      </c>
      <c r="Q1457" s="6" t="str">
        <f t="shared" si="122"/>
        <v/>
      </c>
      <c r="R1457" s="1" t="str">
        <f t="shared" si="123"/>
        <v>Precio Regulado 2018</v>
      </c>
      <c r="U1457" s="5">
        <f t="shared" si="116"/>
        <v>1</v>
      </c>
      <c r="V1457" s="1" t="s">
        <v>71</v>
      </c>
      <c r="W1457" s="1" t="str">
        <f t="shared" si="117"/>
        <v>ok</v>
      </c>
    </row>
    <row r="1458" spans="1:23" ht="20.45" hidden="1" customHeight="1" x14ac:dyDescent="0.2">
      <c r="A1458" s="14">
        <f t="shared" si="121"/>
        <v>1451</v>
      </c>
      <c r="B1458" s="15" t="s">
        <v>2862</v>
      </c>
      <c r="C1458" s="15" t="s">
        <v>2863</v>
      </c>
      <c r="D1458" s="15" t="s">
        <v>68</v>
      </c>
      <c r="E1458" s="16">
        <v>0</v>
      </c>
      <c r="F1458" s="15" t="s">
        <v>69</v>
      </c>
      <c r="G1458" s="15" t="s">
        <v>70</v>
      </c>
      <c r="H1458" s="15" t="s">
        <v>71</v>
      </c>
      <c r="I1458" s="15" t="s">
        <v>70</v>
      </c>
      <c r="J1458" s="15" t="s">
        <v>70</v>
      </c>
      <c r="K1458" s="15" t="s">
        <v>70</v>
      </c>
      <c r="L1458" s="15" t="s">
        <v>70</v>
      </c>
      <c r="M1458" s="15" t="s">
        <v>70</v>
      </c>
      <c r="N1458" s="15" t="s">
        <v>71</v>
      </c>
      <c r="O1458" s="15" t="s">
        <v>70</v>
      </c>
      <c r="P1458" s="15" t="s">
        <v>69</v>
      </c>
      <c r="Q1458" s="6" t="str">
        <f t="shared" si="122"/>
        <v/>
      </c>
      <c r="R1458" s="1" t="str">
        <f t="shared" si="123"/>
        <v>Precio Regulado 2018</v>
      </c>
      <c r="U1458" s="5">
        <f t="shared" si="116"/>
        <v>1</v>
      </c>
      <c r="V1458" s="1" t="s">
        <v>71</v>
      </c>
      <c r="W1458" s="1" t="str">
        <f t="shared" si="117"/>
        <v>ok</v>
      </c>
    </row>
    <row r="1459" spans="1:23" ht="20.45" hidden="1" customHeight="1" x14ac:dyDescent="0.2">
      <c r="A1459" s="14">
        <f t="shared" si="121"/>
        <v>1452</v>
      </c>
      <c r="B1459" s="15" t="s">
        <v>2864</v>
      </c>
      <c r="C1459" s="15" t="s">
        <v>2865</v>
      </c>
      <c r="D1459" s="15" t="s">
        <v>68</v>
      </c>
      <c r="E1459" s="16">
        <v>0</v>
      </c>
      <c r="F1459" s="15" t="s">
        <v>69</v>
      </c>
      <c r="G1459" s="15" t="s">
        <v>70</v>
      </c>
      <c r="H1459" s="15" t="s">
        <v>71</v>
      </c>
      <c r="I1459" s="15" t="s">
        <v>70</v>
      </c>
      <c r="J1459" s="15" t="s">
        <v>70</v>
      </c>
      <c r="K1459" s="15" t="s">
        <v>70</v>
      </c>
      <c r="L1459" s="15" t="s">
        <v>70</v>
      </c>
      <c r="M1459" s="15" t="s">
        <v>70</v>
      </c>
      <c r="N1459" s="15" t="s">
        <v>71</v>
      </c>
      <c r="O1459" s="15" t="s">
        <v>70</v>
      </c>
      <c r="P1459" s="15" t="s">
        <v>69</v>
      </c>
      <c r="Q1459" s="6" t="str">
        <f t="shared" si="122"/>
        <v/>
      </c>
      <c r="R1459" s="1" t="str">
        <f t="shared" si="123"/>
        <v>Precio Regulado 2018</v>
      </c>
      <c r="U1459" s="5">
        <f t="shared" si="116"/>
        <v>1</v>
      </c>
      <c r="V1459" s="1" t="s">
        <v>71</v>
      </c>
      <c r="W1459" s="1" t="str">
        <f t="shared" si="117"/>
        <v>ok</v>
      </c>
    </row>
    <row r="1460" spans="1:23" ht="10.15" hidden="1" customHeight="1" x14ac:dyDescent="0.2">
      <c r="A1460" s="14">
        <f t="shared" si="121"/>
        <v>1453</v>
      </c>
      <c r="B1460" s="15" t="s">
        <v>2866</v>
      </c>
      <c r="C1460" s="15" t="s">
        <v>2867</v>
      </c>
      <c r="D1460" s="15">
        <v>246.79</v>
      </c>
      <c r="E1460" s="16">
        <v>233.22192974997034</v>
      </c>
      <c r="F1460" s="15" t="s">
        <v>79</v>
      </c>
      <c r="G1460" s="15" t="s">
        <v>70</v>
      </c>
      <c r="H1460" s="15" t="s">
        <v>80</v>
      </c>
      <c r="I1460" s="15" t="s">
        <v>70</v>
      </c>
      <c r="J1460" s="15" t="s">
        <v>70</v>
      </c>
      <c r="K1460" s="15" t="s">
        <v>70</v>
      </c>
      <c r="L1460" s="15" t="s">
        <v>70</v>
      </c>
      <c r="M1460" s="15" t="s">
        <v>70</v>
      </c>
      <c r="N1460" s="15" t="s">
        <v>80</v>
      </c>
      <c r="O1460" s="15" t="s">
        <v>70</v>
      </c>
      <c r="P1460" s="15" t="s">
        <v>79</v>
      </c>
      <c r="Q1460" s="6">
        <f t="shared" si="122"/>
        <v>-5.4978201102271806E-2</v>
      </c>
      <c r="R1460" s="1" t="str">
        <f t="shared" si="123"/>
        <v>Estimado.rar</v>
      </c>
      <c r="U1460" s="5">
        <f t="shared" si="116"/>
        <v>1</v>
      </c>
      <c r="V1460" s="1" t="s">
        <v>5409</v>
      </c>
      <c r="W1460" s="1" t="str">
        <f t="shared" si="117"/>
        <v>ok</v>
      </c>
    </row>
    <row r="1461" spans="1:23" ht="20.45" hidden="1" customHeight="1" x14ac:dyDescent="0.2">
      <c r="A1461" s="14">
        <f t="shared" si="121"/>
        <v>1454</v>
      </c>
      <c r="B1461" s="15" t="s">
        <v>2868</v>
      </c>
      <c r="C1461" s="15" t="s">
        <v>2869</v>
      </c>
      <c r="D1461" s="15">
        <v>964.06</v>
      </c>
      <c r="E1461" s="16">
        <v>914.52</v>
      </c>
      <c r="F1461" s="15" t="s">
        <v>60</v>
      </c>
      <c r="G1461" s="15">
        <v>130</v>
      </c>
      <c r="H1461" s="15" t="s">
        <v>2870</v>
      </c>
      <c r="I1461" s="15" t="s">
        <v>84</v>
      </c>
      <c r="J1461" s="15" t="s">
        <v>100</v>
      </c>
      <c r="K1461" s="15" t="s">
        <v>2871</v>
      </c>
      <c r="L1461" s="15">
        <v>43178</v>
      </c>
      <c r="M1461" s="15" t="s">
        <v>2870</v>
      </c>
      <c r="N1461" s="15" t="s">
        <v>65</v>
      </c>
      <c r="O1461" s="15">
        <v>130</v>
      </c>
      <c r="P1461" s="15" t="s">
        <v>60</v>
      </c>
      <c r="Q1461" s="6">
        <f t="shared" si="122"/>
        <v>-5.1386843142542937E-2</v>
      </c>
      <c r="R1461" s="1" t="str">
        <f t="shared" si="123"/>
        <v>CONTRATO AD-LO 040-2018-SEAL-PROMOTORES</v>
      </c>
      <c r="U1461" s="5">
        <f t="shared" si="116"/>
        <v>1</v>
      </c>
      <c r="V1461" s="1" t="s">
        <v>2870</v>
      </c>
      <c r="W1461" s="1" t="str">
        <f t="shared" si="117"/>
        <v>ok</v>
      </c>
    </row>
    <row r="1462" spans="1:23" ht="10.15" hidden="1" customHeight="1" x14ac:dyDescent="0.2">
      <c r="A1462" s="14">
        <f t="shared" si="121"/>
        <v>1455</v>
      </c>
      <c r="B1462" s="15" t="s">
        <v>2872</v>
      </c>
      <c r="C1462" s="15" t="s">
        <v>2873</v>
      </c>
      <c r="D1462" s="15">
        <v>507.48</v>
      </c>
      <c r="E1462" s="16">
        <v>507.48</v>
      </c>
      <c r="F1462" s="15" t="s">
        <v>60</v>
      </c>
      <c r="G1462" s="15">
        <v>30</v>
      </c>
      <c r="H1462" s="15" t="s">
        <v>2874</v>
      </c>
      <c r="I1462" s="15" t="s">
        <v>62</v>
      </c>
      <c r="J1462" s="15" t="s">
        <v>172</v>
      </c>
      <c r="K1462" s="15" t="s">
        <v>2875</v>
      </c>
      <c r="L1462" s="15">
        <v>43047</v>
      </c>
      <c r="M1462" s="15" t="s">
        <v>2874</v>
      </c>
      <c r="N1462" s="15" t="s">
        <v>65</v>
      </c>
      <c r="O1462" s="15">
        <v>30</v>
      </c>
      <c r="P1462" s="15" t="s">
        <v>60</v>
      </c>
      <c r="Q1462" s="6">
        <f t="shared" si="122"/>
        <v>0</v>
      </c>
      <c r="R1462" s="1" t="str">
        <f t="shared" si="123"/>
        <v>EDPE Factura 001-002837</v>
      </c>
      <c r="U1462" s="5">
        <f t="shared" si="116"/>
        <v>1</v>
      </c>
      <c r="V1462" s="1" t="s">
        <v>2874</v>
      </c>
      <c r="W1462" s="1" t="str">
        <f t="shared" si="117"/>
        <v>ok</v>
      </c>
    </row>
    <row r="1463" spans="1:23" ht="20.45" hidden="1" customHeight="1" x14ac:dyDescent="0.2">
      <c r="A1463" s="14">
        <f t="shared" si="121"/>
        <v>1456</v>
      </c>
      <c r="B1463" s="15" t="s">
        <v>2876</v>
      </c>
      <c r="C1463" s="15" t="s">
        <v>2877</v>
      </c>
      <c r="D1463" s="15">
        <v>883.92</v>
      </c>
      <c r="E1463" s="16">
        <v>1006.43</v>
      </c>
      <c r="F1463" s="15" t="s">
        <v>60</v>
      </c>
      <c r="G1463" s="15">
        <v>140</v>
      </c>
      <c r="H1463" s="15" t="s">
        <v>2870</v>
      </c>
      <c r="I1463" s="15" t="s">
        <v>84</v>
      </c>
      <c r="J1463" s="15" t="s">
        <v>100</v>
      </c>
      <c r="K1463" s="15" t="s">
        <v>2871</v>
      </c>
      <c r="L1463" s="15">
        <v>43178</v>
      </c>
      <c r="M1463" s="15" t="s">
        <v>2870</v>
      </c>
      <c r="N1463" s="15" t="s">
        <v>65</v>
      </c>
      <c r="O1463" s="15">
        <v>140</v>
      </c>
      <c r="P1463" s="15" t="s">
        <v>60</v>
      </c>
      <c r="Q1463" s="6">
        <f t="shared" si="122"/>
        <v>0.13859851570277848</v>
      </c>
      <c r="R1463" s="1" t="str">
        <f t="shared" si="123"/>
        <v>CONTRATO AD-LO 040-2018-SEAL-PROMOTORES</v>
      </c>
      <c r="U1463" s="5">
        <f t="shared" si="116"/>
        <v>1</v>
      </c>
      <c r="V1463" s="1" t="s">
        <v>2870</v>
      </c>
      <c r="W1463" s="1" t="str">
        <f t="shared" si="117"/>
        <v>ok</v>
      </c>
    </row>
    <row r="1464" spans="1:23" ht="20.45" hidden="1" customHeight="1" x14ac:dyDescent="0.2">
      <c r="A1464" s="14">
        <f t="shared" si="121"/>
        <v>1457</v>
      </c>
      <c r="B1464" s="15" t="s">
        <v>2878</v>
      </c>
      <c r="C1464" s="15" t="s">
        <v>2879</v>
      </c>
      <c r="D1464" s="15">
        <v>976.06</v>
      </c>
      <c r="E1464" s="16">
        <v>1326.64</v>
      </c>
      <c r="F1464" s="15" t="s">
        <v>60</v>
      </c>
      <c r="G1464" s="15">
        <v>30</v>
      </c>
      <c r="H1464" s="15" t="s">
        <v>2870</v>
      </c>
      <c r="I1464" s="15" t="s">
        <v>84</v>
      </c>
      <c r="J1464" s="15" t="s">
        <v>100</v>
      </c>
      <c r="K1464" s="15" t="s">
        <v>2871</v>
      </c>
      <c r="L1464" s="15">
        <v>43178</v>
      </c>
      <c r="M1464" s="15" t="s">
        <v>2870</v>
      </c>
      <c r="N1464" s="15" t="s">
        <v>65</v>
      </c>
      <c r="O1464" s="15">
        <v>30</v>
      </c>
      <c r="P1464" s="15" t="s">
        <v>60</v>
      </c>
      <c r="Q1464" s="6">
        <f t="shared" si="122"/>
        <v>0.35917873901194608</v>
      </c>
      <c r="R1464" s="1" t="str">
        <f t="shared" si="123"/>
        <v>CONTRATO AD-LO 040-2018-SEAL-PROMOTORES</v>
      </c>
      <c r="U1464" s="5">
        <f t="shared" si="116"/>
        <v>1</v>
      </c>
      <c r="V1464" s="1" t="s">
        <v>2870</v>
      </c>
      <c r="W1464" s="1" t="str">
        <f t="shared" si="117"/>
        <v>ok</v>
      </c>
    </row>
    <row r="1465" spans="1:23" ht="10.15" hidden="1" customHeight="1" x14ac:dyDescent="0.2">
      <c r="A1465" s="14">
        <f t="shared" si="121"/>
        <v>1458</v>
      </c>
      <c r="B1465" s="15" t="s">
        <v>2880</v>
      </c>
      <c r="C1465" s="15" t="s">
        <v>2881</v>
      </c>
      <c r="D1465" s="15">
        <v>729.15</v>
      </c>
      <c r="E1465" s="16">
        <v>689.06264466627852</v>
      </c>
      <c r="F1465" s="15" t="s">
        <v>79</v>
      </c>
      <c r="G1465" s="15" t="s">
        <v>70</v>
      </c>
      <c r="H1465" s="15" t="s">
        <v>80</v>
      </c>
      <c r="I1465" s="15" t="s">
        <v>70</v>
      </c>
      <c r="J1465" s="15" t="s">
        <v>70</v>
      </c>
      <c r="K1465" s="15" t="s">
        <v>70</v>
      </c>
      <c r="L1465" s="15" t="s">
        <v>70</v>
      </c>
      <c r="M1465" s="15" t="s">
        <v>70</v>
      </c>
      <c r="N1465" s="15" t="s">
        <v>80</v>
      </c>
      <c r="O1465" s="15" t="s">
        <v>70</v>
      </c>
      <c r="P1465" s="15" t="s">
        <v>79</v>
      </c>
      <c r="Q1465" s="6">
        <f t="shared" si="122"/>
        <v>-5.4978201102271806E-2</v>
      </c>
      <c r="R1465" s="1" t="str">
        <f t="shared" si="123"/>
        <v>Estimado.rar</v>
      </c>
      <c r="U1465" s="5">
        <f t="shared" si="116"/>
        <v>1</v>
      </c>
      <c r="V1465" s="1" t="s">
        <v>5409</v>
      </c>
      <c r="W1465" s="1" t="str">
        <f t="shared" si="117"/>
        <v>ok</v>
      </c>
    </row>
    <row r="1466" spans="1:23" ht="20.45" hidden="1" customHeight="1" x14ac:dyDescent="0.2">
      <c r="A1466" s="14">
        <f t="shared" si="121"/>
        <v>1459</v>
      </c>
      <c r="B1466" s="15" t="s">
        <v>2882</v>
      </c>
      <c r="C1466" s="15" t="s">
        <v>2883</v>
      </c>
      <c r="D1466" s="15" t="s">
        <v>68</v>
      </c>
      <c r="E1466" s="16">
        <v>0</v>
      </c>
      <c r="F1466" s="15" t="s">
        <v>69</v>
      </c>
      <c r="G1466" s="15" t="s">
        <v>70</v>
      </c>
      <c r="H1466" s="15" t="s">
        <v>71</v>
      </c>
      <c r="I1466" s="15" t="s">
        <v>70</v>
      </c>
      <c r="J1466" s="15" t="s">
        <v>70</v>
      </c>
      <c r="K1466" s="15" t="s">
        <v>70</v>
      </c>
      <c r="L1466" s="15" t="s">
        <v>70</v>
      </c>
      <c r="M1466" s="15" t="s">
        <v>70</v>
      </c>
      <c r="N1466" s="15" t="s">
        <v>71</v>
      </c>
      <c r="O1466" s="15" t="s">
        <v>70</v>
      </c>
      <c r="P1466" s="15" t="s">
        <v>69</v>
      </c>
      <c r="Q1466" s="6" t="str">
        <f t="shared" si="122"/>
        <v/>
      </c>
      <c r="R1466" s="1" t="str">
        <f t="shared" si="123"/>
        <v>Precio Regulado 2018</v>
      </c>
      <c r="U1466" s="5">
        <f t="shared" si="116"/>
        <v>1</v>
      </c>
      <c r="V1466" s="1" t="s">
        <v>71</v>
      </c>
      <c r="W1466" s="1" t="str">
        <f t="shared" si="117"/>
        <v>ok</v>
      </c>
    </row>
    <row r="1467" spans="1:23" ht="20.45" hidden="1" customHeight="1" x14ac:dyDescent="0.2">
      <c r="A1467" s="14">
        <f t="shared" si="121"/>
        <v>1460</v>
      </c>
      <c r="B1467" s="15" t="s">
        <v>2884</v>
      </c>
      <c r="C1467" s="15" t="s">
        <v>2885</v>
      </c>
      <c r="D1467" s="15" t="s">
        <v>68</v>
      </c>
      <c r="E1467" s="16">
        <v>0</v>
      </c>
      <c r="F1467" s="15" t="s">
        <v>69</v>
      </c>
      <c r="G1467" s="15" t="s">
        <v>70</v>
      </c>
      <c r="H1467" s="15" t="s">
        <v>71</v>
      </c>
      <c r="I1467" s="15" t="s">
        <v>70</v>
      </c>
      <c r="J1467" s="15" t="s">
        <v>70</v>
      </c>
      <c r="K1467" s="15" t="s">
        <v>70</v>
      </c>
      <c r="L1467" s="15" t="s">
        <v>70</v>
      </c>
      <c r="M1467" s="15" t="s">
        <v>70</v>
      </c>
      <c r="N1467" s="15" t="s">
        <v>71</v>
      </c>
      <c r="O1467" s="15" t="s">
        <v>70</v>
      </c>
      <c r="P1467" s="15" t="s">
        <v>69</v>
      </c>
      <c r="Q1467" s="6" t="str">
        <f t="shared" si="122"/>
        <v/>
      </c>
      <c r="R1467" s="1" t="str">
        <f t="shared" si="123"/>
        <v>Precio Regulado 2018</v>
      </c>
      <c r="U1467" s="5">
        <f t="shared" si="116"/>
        <v>1</v>
      </c>
      <c r="V1467" s="1" t="s">
        <v>71</v>
      </c>
      <c r="W1467" s="1" t="str">
        <f t="shared" si="117"/>
        <v>ok</v>
      </c>
    </row>
    <row r="1468" spans="1:23" ht="20.45" hidden="1" customHeight="1" x14ac:dyDescent="0.2">
      <c r="A1468" s="14">
        <f t="shared" si="121"/>
        <v>1461</v>
      </c>
      <c r="B1468" s="15" t="s">
        <v>2886</v>
      </c>
      <c r="C1468" s="15" t="s">
        <v>2887</v>
      </c>
      <c r="D1468" s="15">
        <v>294.82</v>
      </c>
      <c r="E1468" s="16">
        <v>83.75</v>
      </c>
      <c r="F1468" s="15" t="s">
        <v>60</v>
      </c>
      <c r="G1468" s="15">
        <v>1</v>
      </c>
      <c r="H1468" s="15" t="s">
        <v>1557</v>
      </c>
      <c r="I1468" s="15" t="s">
        <v>62</v>
      </c>
      <c r="J1468" s="15" t="s">
        <v>89</v>
      </c>
      <c r="K1468" s="15" t="s">
        <v>132</v>
      </c>
      <c r="L1468" s="15">
        <v>43076</v>
      </c>
      <c r="M1468" s="15" t="s">
        <v>1557</v>
      </c>
      <c r="N1468" s="15" t="s">
        <v>65</v>
      </c>
      <c r="O1468" s="15">
        <v>1</v>
      </c>
      <c r="P1468" s="15" t="s">
        <v>60</v>
      </c>
      <c r="Q1468" s="6">
        <f t="shared" si="122"/>
        <v>-0.71592836306899121</v>
      </c>
      <c r="R1468" s="1" t="str">
        <f t="shared" si="123"/>
        <v>ORDEN DE COMPRA 4210010136-PROMOTORES</v>
      </c>
      <c r="U1468" s="5">
        <f t="shared" si="116"/>
        <v>1</v>
      </c>
      <c r="V1468" s="1" t="s">
        <v>1557</v>
      </c>
      <c r="W1468" s="1" t="str">
        <f t="shared" si="117"/>
        <v>ok</v>
      </c>
    </row>
    <row r="1469" spans="1:23" ht="10.15" hidden="1" customHeight="1" x14ac:dyDescent="0.2">
      <c r="A1469" s="14">
        <f t="shared" si="121"/>
        <v>1462</v>
      </c>
      <c r="B1469" s="15" t="s">
        <v>2888</v>
      </c>
      <c r="C1469" s="15" t="s">
        <v>2889</v>
      </c>
      <c r="D1469" s="15">
        <v>476.37</v>
      </c>
      <c r="E1469" s="16">
        <v>447.63</v>
      </c>
      <c r="F1469" s="15" t="s">
        <v>60</v>
      </c>
      <c r="G1469" s="15" t="s">
        <v>151</v>
      </c>
      <c r="H1469" s="15" t="s">
        <v>151</v>
      </c>
      <c r="I1469" s="15" t="s">
        <v>151</v>
      </c>
      <c r="J1469" s="15" t="s">
        <v>151</v>
      </c>
      <c r="K1469" s="15" t="s">
        <v>151</v>
      </c>
      <c r="L1469" s="15">
        <v>43434</v>
      </c>
      <c r="M1469" s="15" t="s">
        <v>70</v>
      </c>
      <c r="N1469" s="15" t="s">
        <v>65</v>
      </c>
      <c r="O1469" s="15" t="s">
        <v>151</v>
      </c>
      <c r="P1469" s="15" t="s">
        <v>60</v>
      </c>
      <c r="Q1469" s="6">
        <f t="shared" si="122"/>
        <v>-6.0331255116821025E-2</v>
      </c>
      <c r="R1469" s="1" t="str">
        <f t="shared" si="123"/>
        <v>DGER-MEM</v>
      </c>
      <c r="U1469" s="5">
        <f t="shared" si="116"/>
        <v>1</v>
      </c>
      <c r="V1469" s="1" t="s">
        <v>151</v>
      </c>
      <c r="W1469" s="1" t="str">
        <f t="shared" si="117"/>
        <v>ok</v>
      </c>
    </row>
    <row r="1470" spans="1:23" ht="10.15" hidden="1" customHeight="1" x14ac:dyDescent="0.2">
      <c r="A1470" s="14">
        <f t="shared" si="121"/>
        <v>1463</v>
      </c>
      <c r="B1470" s="15" t="s">
        <v>2890</v>
      </c>
      <c r="C1470" s="15" t="s">
        <v>2891</v>
      </c>
      <c r="D1470" s="15">
        <v>515.53</v>
      </c>
      <c r="E1470" s="16">
        <v>484.42742804962523</v>
      </c>
      <c r="F1470" s="15" t="s">
        <v>79</v>
      </c>
      <c r="G1470" s="15" t="s">
        <v>70</v>
      </c>
      <c r="H1470" s="15" t="s">
        <v>80</v>
      </c>
      <c r="I1470" s="15" t="s">
        <v>70</v>
      </c>
      <c r="J1470" s="15" t="s">
        <v>70</v>
      </c>
      <c r="K1470" s="15" t="s">
        <v>70</v>
      </c>
      <c r="L1470" s="15" t="s">
        <v>70</v>
      </c>
      <c r="M1470" s="15" t="s">
        <v>70</v>
      </c>
      <c r="N1470" s="15" t="s">
        <v>80</v>
      </c>
      <c r="O1470" s="15" t="s">
        <v>70</v>
      </c>
      <c r="P1470" s="15" t="s">
        <v>79</v>
      </c>
      <c r="Q1470" s="6">
        <f t="shared" si="122"/>
        <v>-6.0331255116821025E-2</v>
      </c>
      <c r="R1470" s="1" t="str">
        <f t="shared" si="123"/>
        <v>Estimado.rar</v>
      </c>
      <c r="U1470" s="5">
        <f t="shared" si="116"/>
        <v>1</v>
      </c>
      <c r="V1470" s="1" t="s">
        <v>5409</v>
      </c>
      <c r="W1470" s="1" t="str">
        <f t="shared" si="117"/>
        <v>ok</v>
      </c>
    </row>
    <row r="1471" spans="1:23" ht="20.45" hidden="1" customHeight="1" x14ac:dyDescent="0.2">
      <c r="A1471" s="14">
        <f t="shared" si="121"/>
        <v>1464</v>
      </c>
      <c r="B1471" s="18" t="s">
        <v>2892</v>
      </c>
      <c r="C1471" s="15" t="s">
        <v>2893</v>
      </c>
      <c r="D1471" s="15" t="s">
        <v>68</v>
      </c>
      <c r="E1471" s="16" t="s">
        <v>68</v>
      </c>
      <c r="F1471" s="15" t="s">
        <v>69</v>
      </c>
      <c r="G1471" s="15" t="s">
        <v>70</v>
      </c>
      <c r="H1471" s="15" t="s">
        <v>71</v>
      </c>
      <c r="I1471" s="15" t="s">
        <v>70</v>
      </c>
      <c r="J1471" s="15" t="s">
        <v>70</v>
      </c>
      <c r="K1471" s="15" t="s">
        <v>70</v>
      </c>
      <c r="L1471" s="15" t="s">
        <v>70</v>
      </c>
      <c r="M1471" s="15" t="s">
        <v>70</v>
      </c>
      <c r="N1471" s="15" t="s">
        <v>71</v>
      </c>
      <c r="O1471" s="15" t="s">
        <v>70</v>
      </c>
      <c r="P1471" s="15" t="s">
        <v>69</v>
      </c>
      <c r="Q1471" s="6" t="str">
        <f t="shared" si="122"/>
        <v/>
      </c>
      <c r="R1471" s="1" t="str">
        <f t="shared" si="123"/>
        <v>Precio Regulado 2018</v>
      </c>
      <c r="U1471" s="5">
        <f t="shared" si="116"/>
        <v>1</v>
      </c>
      <c r="V1471" s="1" t="s">
        <v>71</v>
      </c>
      <c r="W1471" s="1" t="str">
        <f t="shared" si="117"/>
        <v>ok</v>
      </c>
    </row>
    <row r="1472" spans="1:23" ht="20.45" hidden="1" customHeight="1" x14ac:dyDescent="0.2">
      <c r="A1472" s="14">
        <f t="shared" si="121"/>
        <v>1465</v>
      </c>
      <c r="B1472" s="18" t="s">
        <v>2894</v>
      </c>
      <c r="C1472" s="15" t="s">
        <v>2895</v>
      </c>
      <c r="D1472" s="15" t="s">
        <v>627</v>
      </c>
      <c r="E1472" s="16">
        <v>200.71</v>
      </c>
      <c r="F1472" s="15" t="s">
        <v>79</v>
      </c>
      <c r="G1472" s="15" t="s">
        <v>70</v>
      </c>
      <c r="H1472" s="15" t="s">
        <v>80</v>
      </c>
      <c r="I1472" s="15" t="s">
        <v>70</v>
      </c>
      <c r="J1472" s="15" t="s">
        <v>70</v>
      </c>
      <c r="K1472" s="15" t="s">
        <v>70</v>
      </c>
      <c r="L1472" s="15" t="s">
        <v>70</v>
      </c>
      <c r="M1472" s="15" t="s">
        <v>70</v>
      </c>
      <c r="N1472" s="15" t="s">
        <v>80</v>
      </c>
      <c r="O1472" s="15" t="s">
        <v>70</v>
      </c>
      <c r="P1472" s="15" t="s">
        <v>79</v>
      </c>
      <c r="Q1472" s="6" t="str">
        <f t="shared" si="122"/>
        <v/>
      </c>
      <c r="R1472" s="1" t="str">
        <f t="shared" si="123"/>
        <v>Estimado.rar</v>
      </c>
      <c r="U1472" s="5">
        <f t="shared" si="116"/>
        <v>1</v>
      </c>
      <c r="V1472" s="1" t="s">
        <v>2566</v>
      </c>
      <c r="W1472" s="1" t="str">
        <f t="shared" si="117"/>
        <v>revisamos</v>
      </c>
    </row>
    <row r="1473" spans="1:23" ht="20.45" hidden="1" customHeight="1" x14ac:dyDescent="0.2">
      <c r="A1473" s="14">
        <f t="shared" si="121"/>
        <v>1466</v>
      </c>
      <c r="B1473" s="18" t="s">
        <v>2896</v>
      </c>
      <c r="C1473" s="15" t="s">
        <v>2897</v>
      </c>
      <c r="D1473" s="15" t="s">
        <v>627</v>
      </c>
      <c r="E1473" s="16">
        <v>144.72</v>
      </c>
      <c r="F1473" s="15" t="s">
        <v>79</v>
      </c>
      <c r="G1473" s="15" t="s">
        <v>70</v>
      </c>
      <c r="H1473" s="15" t="s">
        <v>80</v>
      </c>
      <c r="I1473" s="15" t="s">
        <v>70</v>
      </c>
      <c r="J1473" s="15" t="s">
        <v>70</v>
      </c>
      <c r="K1473" s="15" t="s">
        <v>70</v>
      </c>
      <c r="L1473" s="15" t="s">
        <v>70</v>
      </c>
      <c r="M1473" s="15" t="s">
        <v>70</v>
      </c>
      <c r="N1473" s="15" t="s">
        <v>80</v>
      </c>
      <c r="O1473" s="15" t="s">
        <v>70</v>
      </c>
      <c r="P1473" s="15" t="s">
        <v>79</v>
      </c>
      <c r="Q1473" s="6" t="str">
        <f t="shared" si="122"/>
        <v/>
      </c>
      <c r="R1473" s="1" t="str">
        <f t="shared" si="123"/>
        <v>Estimado.rar</v>
      </c>
      <c r="U1473" s="5">
        <f t="shared" si="116"/>
        <v>1</v>
      </c>
      <c r="V1473" s="1" t="s">
        <v>2566</v>
      </c>
      <c r="W1473" s="1" t="str">
        <f t="shared" si="117"/>
        <v>revisamos</v>
      </c>
    </row>
    <row r="1474" spans="1:23" ht="10.15" hidden="1" customHeight="1" x14ac:dyDescent="0.2">
      <c r="A1474" s="14">
        <f t="shared" si="121"/>
        <v>1467</v>
      </c>
      <c r="B1474" s="15" t="s">
        <v>2898</v>
      </c>
      <c r="C1474" s="15" t="s">
        <v>2899</v>
      </c>
      <c r="D1474" s="15">
        <v>297.81</v>
      </c>
      <c r="E1474" s="16">
        <v>212.64369438298479</v>
      </c>
      <c r="F1474" s="15" t="s">
        <v>79</v>
      </c>
      <c r="G1474" s="15" t="s">
        <v>70</v>
      </c>
      <c r="H1474" s="15" t="s">
        <v>80</v>
      </c>
      <c r="I1474" s="15" t="s">
        <v>70</v>
      </c>
      <c r="J1474" s="15" t="s">
        <v>70</v>
      </c>
      <c r="K1474" s="15" t="s">
        <v>70</v>
      </c>
      <c r="L1474" s="15" t="s">
        <v>70</v>
      </c>
      <c r="M1474" s="15" t="s">
        <v>70</v>
      </c>
      <c r="N1474" s="15" t="s">
        <v>80</v>
      </c>
      <c r="O1474" s="15" t="s">
        <v>70</v>
      </c>
      <c r="P1474" s="15" t="s">
        <v>79</v>
      </c>
      <c r="Q1474" s="6">
        <f t="shared" si="122"/>
        <v>-0.28597530511740776</v>
      </c>
      <c r="R1474" s="1" t="str">
        <f t="shared" si="123"/>
        <v>Estimado.rar</v>
      </c>
      <c r="U1474" s="5">
        <f t="shared" si="116"/>
        <v>1</v>
      </c>
      <c r="V1474" s="1" t="s">
        <v>5409</v>
      </c>
      <c r="W1474" s="1" t="str">
        <f t="shared" si="117"/>
        <v>ok</v>
      </c>
    </row>
    <row r="1475" spans="1:23" ht="10.15" hidden="1" customHeight="1" x14ac:dyDescent="0.2">
      <c r="A1475" s="14">
        <f t="shared" si="121"/>
        <v>1468</v>
      </c>
      <c r="B1475" s="15" t="s">
        <v>2900</v>
      </c>
      <c r="C1475" s="15" t="s">
        <v>2901</v>
      </c>
      <c r="D1475" s="15">
        <v>297.81</v>
      </c>
      <c r="E1475" s="16">
        <v>212.64369438298479</v>
      </c>
      <c r="F1475" s="15" t="s">
        <v>79</v>
      </c>
      <c r="G1475" s="15" t="s">
        <v>70</v>
      </c>
      <c r="H1475" s="15" t="s">
        <v>80</v>
      </c>
      <c r="I1475" s="15" t="s">
        <v>70</v>
      </c>
      <c r="J1475" s="15" t="s">
        <v>70</v>
      </c>
      <c r="K1475" s="15" t="s">
        <v>70</v>
      </c>
      <c r="L1475" s="15" t="s">
        <v>70</v>
      </c>
      <c r="M1475" s="15" t="s">
        <v>70</v>
      </c>
      <c r="N1475" s="15" t="s">
        <v>80</v>
      </c>
      <c r="O1475" s="15" t="s">
        <v>70</v>
      </c>
      <c r="P1475" s="15" t="s">
        <v>79</v>
      </c>
      <c r="Q1475" s="6">
        <f t="shared" si="122"/>
        <v>-0.28597530511740776</v>
      </c>
      <c r="R1475" s="1" t="str">
        <f t="shared" si="123"/>
        <v>Estimado.rar</v>
      </c>
      <c r="U1475" s="5">
        <f t="shared" ref="U1475:U1538" si="124">+COUNTIF($B$3:$B$2641,B1475)</f>
        <v>1</v>
      </c>
      <c r="V1475" s="1" t="s">
        <v>5409</v>
      </c>
      <c r="W1475" s="1" t="str">
        <f t="shared" si="117"/>
        <v>ok</v>
      </c>
    </row>
    <row r="1476" spans="1:23" ht="10.15" hidden="1" customHeight="1" x14ac:dyDescent="0.2">
      <c r="A1476" s="14">
        <f t="shared" si="121"/>
        <v>1469</v>
      </c>
      <c r="B1476" s="15" t="s">
        <v>2902</v>
      </c>
      <c r="C1476" s="15" t="s">
        <v>2903</v>
      </c>
      <c r="D1476" s="15">
        <v>297.81</v>
      </c>
      <c r="E1476" s="16">
        <v>212.64369438298479</v>
      </c>
      <c r="F1476" s="15" t="s">
        <v>79</v>
      </c>
      <c r="G1476" s="15" t="s">
        <v>70</v>
      </c>
      <c r="H1476" s="15" t="s">
        <v>80</v>
      </c>
      <c r="I1476" s="15" t="s">
        <v>70</v>
      </c>
      <c r="J1476" s="15" t="s">
        <v>70</v>
      </c>
      <c r="K1476" s="15" t="s">
        <v>70</v>
      </c>
      <c r="L1476" s="15" t="s">
        <v>70</v>
      </c>
      <c r="M1476" s="15" t="s">
        <v>70</v>
      </c>
      <c r="N1476" s="15" t="s">
        <v>80</v>
      </c>
      <c r="O1476" s="15" t="s">
        <v>70</v>
      </c>
      <c r="P1476" s="15" t="s">
        <v>79</v>
      </c>
      <c r="Q1476" s="6">
        <f t="shared" si="122"/>
        <v>-0.28597530511740776</v>
      </c>
      <c r="R1476" s="1" t="str">
        <f t="shared" si="123"/>
        <v>Estimado.rar</v>
      </c>
      <c r="U1476" s="5">
        <f t="shared" si="124"/>
        <v>1</v>
      </c>
      <c r="V1476" s="1" t="s">
        <v>5409</v>
      </c>
      <c r="W1476" s="1" t="str">
        <f t="shared" si="117"/>
        <v>ok</v>
      </c>
    </row>
    <row r="1477" spans="1:23" ht="10.15" hidden="1" customHeight="1" x14ac:dyDescent="0.2">
      <c r="A1477" s="14">
        <f t="shared" ref="A1477:A1540" si="125">+A1476+1</f>
        <v>1470</v>
      </c>
      <c r="B1477" s="15" t="s">
        <v>2904</v>
      </c>
      <c r="C1477" s="15" t="s">
        <v>2905</v>
      </c>
      <c r="D1477" s="15">
        <v>407.07</v>
      </c>
      <c r="E1477" s="16">
        <v>290.65803254585683</v>
      </c>
      <c r="F1477" s="15" t="s">
        <v>79</v>
      </c>
      <c r="G1477" s="15" t="s">
        <v>70</v>
      </c>
      <c r="H1477" s="15" t="s">
        <v>80</v>
      </c>
      <c r="I1477" s="15" t="s">
        <v>70</v>
      </c>
      <c r="J1477" s="15" t="s">
        <v>70</v>
      </c>
      <c r="K1477" s="15" t="s">
        <v>70</v>
      </c>
      <c r="L1477" s="15" t="s">
        <v>70</v>
      </c>
      <c r="M1477" s="15" t="s">
        <v>70</v>
      </c>
      <c r="N1477" s="15" t="s">
        <v>80</v>
      </c>
      <c r="O1477" s="15" t="s">
        <v>70</v>
      </c>
      <c r="P1477" s="15" t="s">
        <v>79</v>
      </c>
      <c r="Q1477" s="6">
        <f t="shared" si="122"/>
        <v>-0.28597530511740776</v>
      </c>
      <c r="R1477" s="1" t="str">
        <f t="shared" si="123"/>
        <v>Estimado.rar</v>
      </c>
      <c r="U1477" s="5">
        <f t="shared" si="124"/>
        <v>1</v>
      </c>
      <c r="V1477" s="1" t="s">
        <v>5409</v>
      </c>
      <c r="W1477" s="1" t="str">
        <f t="shared" si="117"/>
        <v>ok</v>
      </c>
    </row>
    <row r="1478" spans="1:23" ht="10.15" hidden="1" customHeight="1" x14ac:dyDescent="0.2">
      <c r="A1478" s="14">
        <f t="shared" si="125"/>
        <v>1471</v>
      </c>
      <c r="B1478" s="15" t="s">
        <v>2906</v>
      </c>
      <c r="C1478" s="15" t="s">
        <v>2907</v>
      </c>
      <c r="D1478" s="15">
        <v>407.07</v>
      </c>
      <c r="E1478" s="16">
        <v>290.65803254585683</v>
      </c>
      <c r="F1478" s="15" t="s">
        <v>79</v>
      </c>
      <c r="G1478" s="15" t="s">
        <v>70</v>
      </c>
      <c r="H1478" s="15" t="s">
        <v>80</v>
      </c>
      <c r="I1478" s="15" t="s">
        <v>70</v>
      </c>
      <c r="J1478" s="15" t="s">
        <v>70</v>
      </c>
      <c r="K1478" s="15" t="s">
        <v>70</v>
      </c>
      <c r="L1478" s="15" t="s">
        <v>70</v>
      </c>
      <c r="M1478" s="15" t="s">
        <v>70</v>
      </c>
      <c r="N1478" s="15" t="s">
        <v>80</v>
      </c>
      <c r="O1478" s="15" t="s">
        <v>70</v>
      </c>
      <c r="P1478" s="15" t="s">
        <v>79</v>
      </c>
      <c r="Q1478" s="6">
        <f t="shared" ref="Q1478:Q1541" si="126">+IFERROR(E1478/D1478-1,"")</f>
        <v>-0.28597530511740776</v>
      </c>
      <c r="R1478" s="1" t="str">
        <f t="shared" ref="R1478:R1541" si="127">+IF(N1478="Sustento",H1478,IF(N1478="Precio regulado 2018",N1478,IF(N1478="Estimado","Estimado.rar",N1478)))</f>
        <v>Estimado.rar</v>
      </c>
      <c r="U1478" s="5">
        <f t="shared" si="124"/>
        <v>1</v>
      </c>
      <c r="V1478" s="1" t="s">
        <v>5409</v>
      </c>
      <c r="W1478" s="1" t="str">
        <f t="shared" ref="W1478:W1541" si="128">+IF(R1478=V1478,"ok","revisamos")</f>
        <v>ok</v>
      </c>
    </row>
    <row r="1479" spans="1:23" ht="10.15" hidden="1" customHeight="1" x14ac:dyDescent="0.2">
      <c r="A1479" s="14">
        <f t="shared" si="125"/>
        <v>1472</v>
      </c>
      <c r="B1479" s="15" t="s">
        <v>2908</v>
      </c>
      <c r="C1479" s="15" t="s">
        <v>2909</v>
      </c>
      <c r="D1479" s="15">
        <v>512.51</v>
      </c>
      <c r="E1479" s="16">
        <v>347.64755655556348</v>
      </c>
      <c r="F1479" s="15" t="s">
        <v>79</v>
      </c>
      <c r="G1479" s="15" t="s">
        <v>70</v>
      </c>
      <c r="H1479" s="15" t="s">
        <v>80</v>
      </c>
      <c r="I1479" s="15" t="s">
        <v>70</v>
      </c>
      <c r="J1479" s="15" t="s">
        <v>70</v>
      </c>
      <c r="K1479" s="15" t="s">
        <v>70</v>
      </c>
      <c r="L1479" s="15" t="s">
        <v>70</v>
      </c>
      <c r="M1479" s="15" t="s">
        <v>70</v>
      </c>
      <c r="N1479" s="15" t="s">
        <v>80</v>
      </c>
      <c r="O1479" s="15" t="s">
        <v>70</v>
      </c>
      <c r="P1479" s="15" t="s">
        <v>79</v>
      </c>
      <c r="Q1479" s="6">
        <f t="shared" si="126"/>
        <v>-0.32167653986153733</v>
      </c>
      <c r="R1479" s="1" t="str">
        <f t="shared" si="127"/>
        <v>Estimado.rar</v>
      </c>
      <c r="U1479" s="5">
        <f t="shared" si="124"/>
        <v>1</v>
      </c>
      <c r="V1479" s="1" t="s">
        <v>5409</v>
      </c>
      <c r="W1479" s="1" t="str">
        <f t="shared" si="128"/>
        <v>ok</v>
      </c>
    </row>
    <row r="1480" spans="1:23" ht="10.15" hidden="1" customHeight="1" x14ac:dyDescent="0.2">
      <c r="A1480" s="14">
        <f t="shared" si="125"/>
        <v>1473</v>
      </c>
      <c r="B1480" s="15" t="s">
        <v>2910</v>
      </c>
      <c r="C1480" s="15" t="s">
        <v>2911</v>
      </c>
      <c r="D1480" s="15">
        <v>512.51</v>
      </c>
      <c r="E1480" s="16">
        <v>347.64755655556348</v>
      </c>
      <c r="F1480" s="15" t="s">
        <v>79</v>
      </c>
      <c r="G1480" s="15" t="s">
        <v>70</v>
      </c>
      <c r="H1480" s="15" t="s">
        <v>80</v>
      </c>
      <c r="I1480" s="15" t="s">
        <v>70</v>
      </c>
      <c r="J1480" s="15" t="s">
        <v>70</v>
      </c>
      <c r="K1480" s="15" t="s">
        <v>70</v>
      </c>
      <c r="L1480" s="15" t="s">
        <v>70</v>
      </c>
      <c r="M1480" s="15" t="s">
        <v>70</v>
      </c>
      <c r="N1480" s="15" t="s">
        <v>80</v>
      </c>
      <c r="O1480" s="15" t="s">
        <v>70</v>
      </c>
      <c r="P1480" s="15" t="s">
        <v>79</v>
      </c>
      <c r="Q1480" s="6">
        <f t="shared" si="126"/>
        <v>-0.32167653986153733</v>
      </c>
      <c r="R1480" s="1" t="str">
        <f t="shared" si="127"/>
        <v>Estimado.rar</v>
      </c>
      <c r="U1480" s="5">
        <f t="shared" si="124"/>
        <v>1</v>
      </c>
      <c r="V1480" s="1" t="s">
        <v>5409</v>
      </c>
      <c r="W1480" s="1" t="str">
        <f t="shared" si="128"/>
        <v>ok</v>
      </c>
    </row>
    <row r="1481" spans="1:23" ht="10.15" hidden="1" customHeight="1" x14ac:dyDescent="0.2">
      <c r="A1481" s="14">
        <f t="shared" si="125"/>
        <v>1474</v>
      </c>
      <c r="B1481" s="15" t="s">
        <v>2912</v>
      </c>
      <c r="C1481" s="15" t="s">
        <v>2913</v>
      </c>
      <c r="D1481" s="15">
        <v>512.51</v>
      </c>
      <c r="E1481" s="16">
        <v>347.64755655556348</v>
      </c>
      <c r="F1481" s="15" t="s">
        <v>79</v>
      </c>
      <c r="G1481" s="15" t="s">
        <v>70</v>
      </c>
      <c r="H1481" s="15" t="s">
        <v>80</v>
      </c>
      <c r="I1481" s="15" t="s">
        <v>70</v>
      </c>
      <c r="J1481" s="15" t="s">
        <v>70</v>
      </c>
      <c r="K1481" s="15" t="s">
        <v>70</v>
      </c>
      <c r="L1481" s="15" t="s">
        <v>70</v>
      </c>
      <c r="M1481" s="15" t="s">
        <v>70</v>
      </c>
      <c r="N1481" s="15" t="s">
        <v>80</v>
      </c>
      <c r="O1481" s="15" t="s">
        <v>70</v>
      </c>
      <c r="P1481" s="15" t="s">
        <v>79</v>
      </c>
      <c r="Q1481" s="6">
        <f t="shared" si="126"/>
        <v>-0.32167653986153733</v>
      </c>
      <c r="R1481" s="1" t="str">
        <f t="shared" si="127"/>
        <v>Estimado.rar</v>
      </c>
      <c r="U1481" s="5">
        <f t="shared" si="124"/>
        <v>1</v>
      </c>
      <c r="V1481" s="1" t="s">
        <v>5409</v>
      </c>
      <c r="W1481" s="1" t="str">
        <f t="shared" si="128"/>
        <v>ok</v>
      </c>
    </row>
    <row r="1482" spans="1:23" ht="10.15" hidden="1" customHeight="1" x14ac:dyDescent="0.2">
      <c r="A1482" s="14">
        <f t="shared" si="125"/>
        <v>1475</v>
      </c>
      <c r="B1482" s="15" t="s">
        <v>2914</v>
      </c>
      <c r="C1482" s="15" t="s">
        <v>2915</v>
      </c>
      <c r="D1482" s="15">
        <v>596.48</v>
      </c>
      <c r="E1482" s="16">
        <v>396.08834850331885</v>
      </c>
      <c r="F1482" s="15" t="s">
        <v>79</v>
      </c>
      <c r="G1482" s="15" t="s">
        <v>70</v>
      </c>
      <c r="H1482" s="15" t="s">
        <v>80</v>
      </c>
      <c r="I1482" s="15" t="s">
        <v>70</v>
      </c>
      <c r="J1482" s="15" t="s">
        <v>70</v>
      </c>
      <c r="K1482" s="15" t="s">
        <v>70</v>
      </c>
      <c r="L1482" s="15" t="s">
        <v>70</v>
      </c>
      <c r="M1482" s="15" t="s">
        <v>70</v>
      </c>
      <c r="N1482" s="15" t="s">
        <v>80</v>
      </c>
      <c r="O1482" s="15" t="s">
        <v>70</v>
      </c>
      <c r="P1482" s="15" t="s">
        <v>79</v>
      </c>
      <c r="Q1482" s="6">
        <f t="shared" si="126"/>
        <v>-0.33595703375918917</v>
      </c>
      <c r="R1482" s="1" t="str">
        <f t="shared" si="127"/>
        <v>Estimado.rar</v>
      </c>
      <c r="U1482" s="5">
        <f t="shared" si="124"/>
        <v>1</v>
      </c>
      <c r="V1482" s="1" t="s">
        <v>5409</v>
      </c>
      <c r="W1482" s="1" t="str">
        <f t="shared" si="128"/>
        <v>ok</v>
      </c>
    </row>
    <row r="1483" spans="1:23" ht="10.15" hidden="1" customHeight="1" x14ac:dyDescent="0.2">
      <c r="A1483" s="14">
        <f t="shared" si="125"/>
        <v>1476</v>
      </c>
      <c r="B1483" s="15" t="s">
        <v>2916</v>
      </c>
      <c r="C1483" s="15" t="s">
        <v>2917</v>
      </c>
      <c r="D1483" s="15">
        <v>596.48</v>
      </c>
      <c r="E1483" s="16">
        <v>396.08834850331885</v>
      </c>
      <c r="F1483" s="15" t="s">
        <v>79</v>
      </c>
      <c r="G1483" s="15" t="s">
        <v>70</v>
      </c>
      <c r="H1483" s="15" t="s">
        <v>80</v>
      </c>
      <c r="I1483" s="15" t="s">
        <v>70</v>
      </c>
      <c r="J1483" s="15" t="s">
        <v>70</v>
      </c>
      <c r="K1483" s="15" t="s">
        <v>70</v>
      </c>
      <c r="L1483" s="15" t="s">
        <v>70</v>
      </c>
      <c r="M1483" s="15" t="s">
        <v>70</v>
      </c>
      <c r="N1483" s="15" t="s">
        <v>80</v>
      </c>
      <c r="O1483" s="15" t="s">
        <v>70</v>
      </c>
      <c r="P1483" s="15" t="s">
        <v>79</v>
      </c>
      <c r="Q1483" s="6">
        <f t="shared" si="126"/>
        <v>-0.33595703375918917</v>
      </c>
      <c r="R1483" s="1" t="str">
        <f t="shared" si="127"/>
        <v>Estimado.rar</v>
      </c>
      <c r="U1483" s="5">
        <f t="shared" si="124"/>
        <v>1</v>
      </c>
      <c r="V1483" s="1" t="s">
        <v>5409</v>
      </c>
      <c r="W1483" s="1" t="str">
        <f t="shared" si="128"/>
        <v>ok</v>
      </c>
    </row>
    <row r="1484" spans="1:23" ht="10.15" hidden="1" customHeight="1" x14ac:dyDescent="0.2">
      <c r="A1484" s="14">
        <f t="shared" si="125"/>
        <v>1477</v>
      </c>
      <c r="B1484" s="15" t="s">
        <v>2918</v>
      </c>
      <c r="C1484" s="15" t="s">
        <v>2919</v>
      </c>
      <c r="D1484" s="15">
        <v>596.48</v>
      </c>
      <c r="E1484" s="16">
        <v>396.08834850331885</v>
      </c>
      <c r="F1484" s="15" t="s">
        <v>79</v>
      </c>
      <c r="G1484" s="15" t="s">
        <v>70</v>
      </c>
      <c r="H1484" s="15" t="s">
        <v>80</v>
      </c>
      <c r="I1484" s="15" t="s">
        <v>70</v>
      </c>
      <c r="J1484" s="15" t="s">
        <v>70</v>
      </c>
      <c r="K1484" s="15" t="s">
        <v>70</v>
      </c>
      <c r="L1484" s="15" t="s">
        <v>70</v>
      </c>
      <c r="M1484" s="15" t="s">
        <v>70</v>
      </c>
      <c r="N1484" s="15" t="s">
        <v>80</v>
      </c>
      <c r="O1484" s="15" t="s">
        <v>70</v>
      </c>
      <c r="P1484" s="15" t="s">
        <v>79</v>
      </c>
      <c r="Q1484" s="6">
        <f t="shared" si="126"/>
        <v>-0.33595703375918917</v>
      </c>
      <c r="R1484" s="1" t="str">
        <f t="shared" si="127"/>
        <v>Estimado.rar</v>
      </c>
      <c r="U1484" s="5">
        <f t="shared" si="124"/>
        <v>1</v>
      </c>
      <c r="V1484" s="1" t="s">
        <v>5409</v>
      </c>
      <c r="W1484" s="1" t="str">
        <f t="shared" si="128"/>
        <v>ok</v>
      </c>
    </row>
    <row r="1485" spans="1:23" ht="20.45" hidden="1" customHeight="1" x14ac:dyDescent="0.2">
      <c r="A1485" s="14">
        <f t="shared" si="125"/>
        <v>1478</v>
      </c>
      <c r="B1485" s="15" t="s">
        <v>2920</v>
      </c>
      <c r="C1485" s="15" t="s">
        <v>2921</v>
      </c>
      <c r="D1485" s="15">
        <v>700.55</v>
      </c>
      <c r="E1485" s="16">
        <v>500.21</v>
      </c>
      <c r="F1485" s="15" t="s">
        <v>60</v>
      </c>
      <c r="G1485" s="15">
        <v>1</v>
      </c>
      <c r="H1485" s="15" t="s">
        <v>2922</v>
      </c>
      <c r="I1485" s="15" t="s">
        <v>62</v>
      </c>
      <c r="J1485" s="15" t="s">
        <v>89</v>
      </c>
      <c r="K1485" s="15" t="s">
        <v>2923</v>
      </c>
      <c r="L1485" s="15">
        <v>42983</v>
      </c>
      <c r="M1485" s="15" t="s">
        <v>2922</v>
      </c>
      <c r="N1485" s="15" t="s">
        <v>65</v>
      </c>
      <c r="O1485" s="15">
        <v>1</v>
      </c>
      <c r="P1485" s="15" t="s">
        <v>60</v>
      </c>
      <c r="Q1485" s="6">
        <f t="shared" si="126"/>
        <v>-0.28597530511740776</v>
      </c>
      <c r="R1485" s="1" t="str">
        <f t="shared" si="127"/>
        <v>ORDEN DE COMPRA 4214000543-DELCROSA</v>
      </c>
      <c r="U1485" s="5">
        <f t="shared" si="124"/>
        <v>1</v>
      </c>
      <c r="V1485" s="1" t="s">
        <v>2922</v>
      </c>
      <c r="W1485" s="1" t="str">
        <f t="shared" si="128"/>
        <v>ok</v>
      </c>
    </row>
    <row r="1486" spans="1:23" ht="10.15" hidden="1" customHeight="1" x14ac:dyDescent="0.2">
      <c r="A1486" s="14">
        <f t="shared" si="125"/>
        <v>1479</v>
      </c>
      <c r="B1486" s="15" t="s">
        <v>2924</v>
      </c>
      <c r="C1486" s="15" t="s">
        <v>2925</v>
      </c>
      <c r="D1486" s="15">
        <v>700.55</v>
      </c>
      <c r="E1486" s="16">
        <v>480.20159999999998</v>
      </c>
      <c r="F1486" s="15" t="s">
        <v>79</v>
      </c>
      <c r="G1486" s="15" t="s">
        <v>70</v>
      </c>
      <c r="H1486" s="15" t="s">
        <v>80</v>
      </c>
      <c r="I1486" s="15" t="s">
        <v>70</v>
      </c>
      <c r="J1486" s="15" t="s">
        <v>70</v>
      </c>
      <c r="K1486" s="15" t="s">
        <v>70</v>
      </c>
      <c r="L1486" s="15" t="s">
        <v>70</v>
      </c>
      <c r="M1486" s="15" t="s">
        <v>70</v>
      </c>
      <c r="N1486" s="15" t="s">
        <v>80</v>
      </c>
      <c r="O1486" s="15" t="s">
        <v>70</v>
      </c>
      <c r="P1486" s="15" t="s">
        <v>79</v>
      </c>
      <c r="Q1486" s="6">
        <f t="shared" si="126"/>
        <v>-0.31453629291271146</v>
      </c>
      <c r="R1486" s="1" t="str">
        <f t="shared" si="127"/>
        <v>Estimado.rar</v>
      </c>
      <c r="U1486" s="5">
        <f t="shared" si="124"/>
        <v>1</v>
      </c>
      <c r="V1486" s="1" t="s">
        <v>5409</v>
      </c>
      <c r="W1486" s="1" t="str">
        <f t="shared" si="128"/>
        <v>ok</v>
      </c>
    </row>
    <row r="1487" spans="1:23" ht="10.15" hidden="1" customHeight="1" x14ac:dyDescent="0.2">
      <c r="A1487" s="14">
        <f t="shared" si="125"/>
        <v>1480</v>
      </c>
      <c r="B1487" s="15" t="s">
        <v>2926</v>
      </c>
      <c r="C1487" s="15" t="s">
        <v>2927</v>
      </c>
      <c r="D1487" s="15">
        <v>700.55</v>
      </c>
      <c r="E1487" s="16">
        <v>480.20159999999998</v>
      </c>
      <c r="F1487" s="15" t="s">
        <v>79</v>
      </c>
      <c r="G1487" s="15" t="s">
        <v>70</v>
      </c>
      <c r="H1487" s="15" t="s">
        <v>80</v>
      </c>
      <c r="I1487" s="15" t="s">
        <v>70</v>
      </c>
      <c r="J1487" s="15" t="s">
        <v>70</v>
      </c>
      <c r="K1487" s="15" t="s">
        <v>70</v>
      </c>
      <c r="L1487" s="15" t="s">
        <v>70</v>
      </c>
      <c r="M1487" s="15" t="s">
        <v>70</v>
      </c>
      <c r="N1487" s="15" t="s">
        <v>80</v>
      </c>
      <c r="O1487" s="15" t="s">
        <v>70</v>
      </c>
      <c r="P1487" s="15" t="s">
        <v>79</v>
      </c>
      <c r="Q1487" s="6">
        <f t="shared" si="126"/>
        <v>-0.31453629291271146</v>
      </c>
      <c r="R1487" s="1" t="str">
        <f t="shared" si="127"/>
        <v>Estimado.rar</v>
      </c>
      <c r="U1487" s="5">
        <f t="shared" si="124"/>
        <v>1</v>
      </c>
      <c r="V1487" s="1" t="s">
        <v>5409</v>
      </c>
      <c r="W1487" s="1" t="str">
        <f t="shared" si="128"/>
        <v>ok</v>
      </c>
    </row>
    <row r="1488" spans="1:23" ht="10.15" hidden="1" customHeight="1" x14ac:dyDescent="0.2">
      <c r="A1488" s="14">
        <f t="shared" si="125"/>
        <v>1481</v>
      </c>
      <c r="B1488" s="15" t="s">
        <v>2928</v>
      </c>
      <c r="C1488" s="15" t="s">
        <v>2929</v>
      </c>
      <c r="D1488" s="15">
        <v>841.08</v>
      </c>
      <c r="E1488" s="16">
        <v>621.37242888361834</v>
      </c>
      <c r="F1488" s="15" t="s">
        <v>79</v>
      </c>
      <c r="G1488" s="15" t="s">
        <v>70</v>
      </c>
      <c r="H1488" s="15" t="s">
        <v>80</v>
      </c>
      <c r="I1488" s="15" t="s">
        <v>70</v>
      </c>
      <c r="J1488" s="15" t="s">
        <v>70</v>
      </c>
      <c r="K1488" s="15" t="s">
        <v>70</v>
      </c>
      <c r="L1488" s="15" t="s">
        <v>70</v>
      </c>
      <c r="M1488" s="15" t="s">
        <v>70</v>
      </c>
      <c r="N1488" s="15" t="s">
        <v>80</v>
      </c>
      <c r="O1488" s="15" t="s">
        <v>70</v>
      </c>
      <c r="P1488" s="15" t="s">
        <v>79</v>
      </c>
      <c r="Q1488" s="6">
        <f t="shared" si="126"/>
        <v>-0.26122077699669677</v>
      </c>
      <c r="R1488" s="1" t="str">
        <f t="shared" si="127"/>
        <v>Estimado.rar</v>
      </c>
      <c r="U1488" s="5">
        <f t="shared" si="124"/>
        <v>1</v>
      </c>
      <c r="V1488" s="1" t="s">
        <v>5409</v>
      </c>
      <c r="W1488" s="1" t="str">
        <f t="shared" si="128"/>
        <v>ok</v>
      </c>
    </row>
    <row r="1489" spans="1:23" ht="10.15" hidden="1" customHeight="1" x14ac:dyDescent="0.2">
      <c r="A1489" s="14">
        <f t="shared" si="125"/>
        <v>1482</v>
      </c>
      <c r="B1489" s="15" t="s">
        <v>2930</v>
      </c>
      <c r="C1489" s="15" t="s">
        <v>2931</v>
      </c>
      <c r="D1489" s="15">
        <v>841.08</v>
      </c>
      <c r="E1489" s="16">
        <v>621.37242888361834</v>
      </c>
      <c r="F1489" s="15" t="s">
        <v>79</v>
      </c>
      <c r="G1489" s="15" t="s">
        <v>70</v>
      </c>
      <c r="H1489" s="15" t="s">
        <v>80</v>
      </c>
      <c r="I1489" s="15" t="s">
        <v>70</v>
      </c>
      <c r="J1489" s="15" t="s">
        <v>70</v>
      </c>
      <c r="K1489" s="15" t="s">
        <v>70</v>
      </c>
      <c r="L1489" s="15" t="s">
        <v>70</v>
      </c>
      <c r="M1489" s="15" t="s">
        <v>70</v>
      </c>
      <c r="N1489" s="15" t="s">
        <v>80</v>
      </c>
      <c r="O1489" s="15" t="s">
        <v>70</v>
      </c>
      <c r="P1489" s="15" t="s">
        <v>79</v>
      </c>
      <c r="Q1489" s="6">
        <f t="shared" si="126"/>
        <v>-0.26122077699669677</v>
      </c>
      <c r="R1489" s="1" t="str">
        <f t="shared" si="127"/>
        <v>Estimado.rar</v>
      </c>
      <c r="U1489" s="5">
        <f t="shared" si="124"/>
        <v>1</v>
      </c>
      <c r="V1489" s="1" t="s">
        <v>5409</v>
      </c>
      <c r="W1489" s="1" t="str">
        <f t="shared" si="128"/>
        <v>ok</v>
      </c>
    </row>
    <row r="1490" spans="1:23" ht="10.15" hidden="1" customHeight="1" x14ac:dyDescent="0.2">
      <c r="A1490" s="14">
        <f t="shared" si="125"/>
        <v>1483</v>
      </c>
      <c r="B1490" s="15" t="s">
        <v>2932</v>
      </c>
      <c r="C1490" s="15" t="s">
        <v>2933</v>
      </c>
      <c r="D1490" s="15">
        <v>841.08</v>
      </c>
      <c r="E1490" s="16">
        <v>621.37242888361834</v>
      </c>
      <c r="F1490" s="15" t="s">
        <v>79</v>
      </c>
      <c r="G1490" s="15" t="s">
        <v>70</v>
      </c>
      <c r="H1490" s="15" t="s">
        <v>80</v>
      </c>
      <c r="I1490" s="15" t="s">
        <v>70</v>
      </c>
      <c r="J1490" s="15" t="s">
        <v>70</v>
      </c>
      <c r="K1490" s="15" t="s">
        <v>70</v>
      </c>
      <c r="L1490" s="15" t="s">
        <v>70</v>
      </c>
      <c r="M1490" s="15" t="s">
        <v>70</v>
      </c>
      <c r="N1490" s="15" t="s">
        <v>80</v>
      </c>
      <c r="O1490" s="15" t="s">
        <v>70</v>
      </c>
      <c r="P1490" s="15" t="s">
        <v>79</v>
      </c>
      <c r="Q1490" s="6">
        <f t="shared" si="126"/>
        <v>-0.26122077699669677</v>
      </c>
      <c r="R1490" s="1" t="str">
        <f t="shared" si="127"/>
        <v>Estimado.rar</v>
      </c>
      <c r="U1490" s="5">
        <f t="shared" si="124"/>
        <v>1</v>
      </c>
      <c r="V1490" s="1" t="s">
        <v>5409</v>
      </c>
      <c r="W1490" s="1" t="str">
        <f t="shared" si="128"/>
        <v>ok</v>
      </c>
    </row>
    <row r="1491" spans="1:23" ht="10.15" hidden="1" customHeight="1" x14ac:dyDescent="0.2">
      <c r="A1491" s="14">
        <f t="shared" si="125"/>
        <v>1484</v>
      </c>
      <c r="B1491" s="15" t="s">
        <v>2934</v>
      </c>
      <c r="C1491" s="15" t="s">
        <v>2935</v>
      </c>
      <c r="D1491" s="15">
        <v>841.08</v>
      </c>
      <c r="E1491" s="16">
        <v>621.37242888361834</v>
      </c>
      <c r="F1491" s="15" t="s">
        <v>79</v>
      </c>
      <c r="G1491" s="15" t="s">
        <v>70</v>
      </c>
      <c r="H1491" s="15" t="s">
        <v>80</v>
      </c>
      <c r="I1491" s="15" t="s">
        <v>70</v>
      </c>
      <c r="J1491" s="15" t="s">
        <v>70</v>
      </c>
      <c r="K1491" s="15" t="s">
        <v>70</v>
      </c>
      <c r="L1491" s="15" t="s">
        <v>70</v>
      </c>
      <c r="M1491" s="15" t="s">
        <v>70</v>
      </c>
      <c r="N1491" s="15" t="s">
        <v>80</v>
      </c>
      <c r="O1491" s="15" t="s">
        <v>70</v>
      </c>
      <c r="P1491" s="15" t="s">
        <v>79</v>
      </c>
      <c r="Q1491" s="6">
        <f t="shared" si="126"/>
        <v>-0.26122077699669677</v>
      </c>
      <c r="R1491" s="1" t="str">
        <f t="shared" si="127"/>
        <v>Estimado.rar</v>
      </c>
      <c r="U1491" s="5">
        <f t="shared" si="124"/>
        <v>1</v>
      </c>
      <c r="V1491" s="1" t="s">
        <v>5409</v>
      </c>
      <c r="W1491" s="1" t="str">
        <f t="shared" si="128"/>
        <v>ok</v>
      </c>
    </row>
    <row r="1492" spans="1:23" ht="10.15" hidden="1" customHeight="1" x14ac:dyDescent="0.2">
      <c r="A1492" s="14">
        <f t="shared" si="125"/>
        <v>1485</v>
      </c>
      <c r="B1492" s="15" t="s">
        <v>2936</v>
      </c>
      <c r="C1492" s="15" t="s">
        <v>2937</v>
      </c>
      <c r="D1492" s="15">
        <v>841.08</v>
      </c>
      <c r="E1492" s="16">
        <v>621.37242888361834</v>
      </c>
      <c r="F1492" s="15" t="s">
        <v>79</v>
      </c>
      <c r="G1492" s="15" t="s">
        <v>70</v>
      </c>
      <c r="H1492" s="15" t="s">
        <v>80</v>
      </c>
      <c r="I1492" s="15" t="s">
        <v>70</v>
      </c>
      <c r="J1492" s="15" t="s">
        <v>70</v>
      </c>
      <c r="K1492" s="15" t="s">
        <v>70</v>
      </c>
      <c r="L1492" s="15" t="s">
        <v>70</v>
      </c>
      <c r="M1492" s="15" t="s">
        <v>70</v>
      </c>
      <c r="N1492" s="15" t="s">
        <v>80</v>
      </c>
      <c r="O1492" s="15" t="s">
        <v>70</v>
      </c>
      <c r="P1492" s="15" t="s">
        <v>79</v>
      </c>
      <c r="Q1492" s="6">
        <f t="shared" si="126"/>
        <v>-0.26122077699669677</v>
      </c>
      <c r="R1492" s="1" t="str">
        <f t="shared" si="127"/>
        <v>Estimado.rar</v>
      </c>
      <c r="U1492" s="5">
        <f t="shared" si="124"/>
        <v>1</v>
      </c>
      <c r="V1492" s="1" t="s">
        <v>5409</v>
      </c>
      <c r="W1492" s="1" t="str">
        <f t="shared" si="128"/>
        <v>ok</v>
      </c>
    </row>
    <row r="1493" spans="1:23" ht="10.15" hidden="1" customHeight="1" x14ac:dyDescent="0.2">
      <c r="A1493" s="14">
        <f t="shared" si="125"/>
        <v>1486</v>
      </c>
      <c r="B1493" s="15" t="s">
        <v>2938</v>
      </c>
      <c r="C1493" s="15" t="s">
        <v>2939</v>
      </c>
      <c r="D1493" s="15">
        <v>957.58</v>
      </c>
      <c r="E1493" s="16">
        <v>680.98862786532311</v>
      </c>
      <c r="F1493" s="15" t="s">
        <v>79</v>
      </c>
      <c r="G1493" s="15" t="s">
        <v>70</v>
      </c>
      <c r="H1493" s="15" t="s">
        <v>80</v>
      </c>
      <c r="I1493" s="15" t="s">
        <v>70</v>
      </c>
      <c r="J1493" s="15" t="s">
        <v>70</v>
      </c>
      <c r="K1493" s="15" t="s">
        <v>70</v>
      </c>
      <c r="L1493" s="15" t="s">
        <v>70</v>
      </c>
      <c r="M1493" s="15" t="s">
        <v>70</v>
      </c>
      <c r="N1493" s="15" t="s">
        <v>80</v>
      </c>
      <c r="O1493" s="15" t="s">
        <v>70</v>
      </c>
      <c r="P1493" s="15" t="s">
        <v>79</v>
      </c>
      <c r="Q1493" s="6">
        <f t="shared" si="126"/>
        <v>-0.28884414057799546</v>
      </c>
      <c r="R1493" s="1" t="str">
        <f t="shared" si="127"/>
        <v>Estimado.rar</v>
      </c>
      <c r="U1493" s="5">
        <f t="shared" si="124"/>
        <v>1</v>
      </c>
      <c r="V1493" s="1" t="s">
        <v>5409</v>
      </c>
      <c r="W1493" s="1" t="str">
        <f t="shared" si="128"/>
        <v>ok</v>
      </c>
    </row>
    <row r="1494" spans="1:23" ht="10.15" hidden="1" customHeight="1" x14ac:dyDescent="0.2">
      <c r="A1494" s="14">
        <f t="shared" si="125"/>
        <v>1487</v>
      </c>
      <c r="B1494" s="15" t="s">
        <v>2940</v>
      </c>
      <c r="C1494" s="15" t="s">
        <v>2941</v>
      </c>
      <c r="D1494" s="15">
        <v>957.58</v>
      </c>
      <c r="E1494" s="16">
        <v>680.98862786532311</v>
      </c>
      <c r="F1494" s="15" t="s">
        <v>79</v>
      </c>
      <c r="G1494" s="15" t="s">
        <v>70</v>
      </c>
      <c r="H1494" s="15" t="s">
        <v>80</v>
      </c>
      <c r="I1494" s="15" t="s">
        <v>70</v>
      </c>
      <c r="J1494" s="15" t="s">
        <v>70</v>
      </c>
      <c r="K1494" s="15" t="s">
        <v>70</v>
      </c>
      <c r="L1494" s="15" t="s">
        <v>70</v>
      </c>
      <c r="M1494" s="15" t="s">
        <v>70</v>
      </c>
      <c r="N1494" s="15" t="s">
        <v>80</v>
      </c>
      <c r="O1494" s="15" t="s">
        <v>70</v>
      </c>
      <c r="P1494" s="15" t="s">
        <v>79</v>
      </c>
      <c r="Q1494" s="6">
        <f t="shared" si="126"/>
        <v>-0.28884414057799546</v>
      </c>
      <c r="R1494" s="1" t="str">
        <f t="shared" si="127"/>
        <v>Estimado.rar</v>
      </c>
      <c r="U1494" s="5">
        <f t="shared" si="124"/>
        <v>1</v>
      </c>
      <c r="V1494" s="1" t="s">
        <v>5409</v>
      </c>
      <c r="W1494" s="1" t="str">
        <f t="shared" si="128"/>
        <v>ok</v>
      </c>
    </row>
    <row r="1495" spans="1:23" ht="10.15" hidden="1" customHeight="1" x14ac:dyDescent="0.2">
      <c r="A1495" s="14">
        <f t="shared" si="125"/>
        <v>1488</v>
      </c>
      <c r="B1495" s="15" t="s">
        <v>2942</v>
      </c>
      <c r="C1495" s="15" t="s">
        <v>2943</v>
      </c>
      <c r="D1495" s="15">
        <v>957.58</v>
      </c>
      <c r="E1495" s="16">
        <v>680.98862786532311</v>
      </c>
      <c r="F1495" s="15" t="s">
        <v>79</v>
      </c>
      <c r="G1495" s="15" t="s">
        <v>70</v>
      </c>
      <c r="H1495" s="15" t="s">
        <v>80</v>
      </c>
      <c r="I1495" s="15" t="s">
        <v>70</v>
      </c>
      <c r="J1495" s="15" t="s">
        <v>70</v>
      </c>
      <c r="K1495" s="15" t="s">
        <v>70</v>
      </c>
      <c r="L1495" s="15" t="s">
        <v>70</v>
      </c>
      <c r="M1495" s="15" t="s">
        <v>70</v>
      </c>
      <c r="N1495" s="15" t="s">
        <v>80</v>
      </c>
      <c r="O1495" s="15" t="s">
        <v>70</v>
      </c>
      <c r="P1495" s="15" t="s">
        <v>79</v>
      </c>
      <c r="Q1495" s="6">
        <f t="shared" si="126"/>
        <v>-0.28884414057799546</v>
      </c>
      <c r="R1495" s="1" t="str">
        <f t="shared" si="127"/>
        <v>Estimado.rar</v>
      </c>
      <c r="U1495" s="5">
        <f t="shared" si="124"/>
        <v>1</v>
      </c>
      <c r="V1495" s="1" t="s">
        <v>5409</v>
      </c>
      <c r="W1495" s="1" t="str">
        <f t="shared" si="128"/>
        <v>ok</v>
      </c>
    </row>
    <row r="1496" spans="1:23" ht="10.15" hidden="1" customHeight="1" x14ac:dyDescent="0.2">
      <c r="A1496" s="14">
        <f t="shared" si="125"/>
        <v>1489</v>
      </c>
      <c r="B1496" s="15" t="s">
        <v>2944</v>
      </c>
      <c r="C1496" s="15" t="s">
        <v>2945</v>
      </c>
      <c r="D1496" s="15">
        <v>1072.3900000000001</v>
      </c>
      <c r="E1496" s="16">
        <v>703.1543584014571</v>
      </c>
      <c r="F1496" s="15" t="s">
        <v>79</v>
      </c>
      <c r="G1496" s="15" t="s">
        <v>70</v>
      </c>
      <c r="H1496" s="15" t="s">
        <v>80</v>
      </c>
      <c r="I1496" s="15" t="s">
        <v>70</v>
      </c>
      <c r="J1496" s="15" t="s">
        <v>70</v>
      </c>
      <c r="K1496" s="15" t="s">
        <v>70</v>
      </c>
      <c r="L1496" s="15" t="s">
        <v>70</v>
      </c>
      <c r="M1496" s="15" t="s">
        <v>70</v>
      </c>
      <c r="N1496" s="15" t="s">
        <v>80</v>
      </c>
      <c r="O1496" s="15" t="s">
        <v>70</v>
      </c>
      <c r="P1496" s="15" t="s">
        <v>79</v>
      </c>
      <c r="Q1496" s="6">
        <f t="shared" si="126"/>
        <v>-0.34431097044782488</v>
      </c>
      <c r="R1496" s="1" t="str">
        <f t="shared" si="127"/>
        <v>Estimado.rar</v>
      </c>
      <c r="U1496" s="5">
        <f t="shared" si="124"/>
        <v>1</v>
      </c>
      <c r="V1496" s="1" t="s">
        <v>5415</v>
      </c>
      <c r="W1496" s="1" t="str">
        <f t="shared" si="128"/>
        <v>revisamos</v>
      </c>
    </row>
    <row r="1497" spans="1:23" ht="10.15" hidden="1" customHeight="1" x14ac:dyDescent="0.2">
      <c r="A1497" s="14">
        <f t="shared" si="125"/>
        <v>1490</v>
      </c>
      <c r="B1497" s="15" t="s">
        <v>2946</v>
      </c>
      <c r="C1497" s="15" t="s">
        <v>2947</v>
      </c>
      <c r="D1497" s="15">
        <v>1058.94</v>
      </c>
      <c r="E1497" s="16">
        <v>703.1543584014571</v>
      </c>
      <c r="F1497" s="15" t="s">
        <v>79</v>
      </c>
      <c r="G1497" s="15" t="s">
        <v>70</v>
      </c>
      <c r="H1497" s="15" t="s">
        <v>80</v>
      </c>
      <c r="I1497" s="15" t="s">
        <v>70</v>
      </c>
      <c r="J1497" s="15" t="s">
        <v>70</v>
      </c>
      <c r="K1497" s="15" t="s">
        <v>70</v>
      </c>
      <c r="L1497" s="15" t="s">
        <v>70</v>
      </c>
      <c r="M1497" s="15" t="s">
        <v>70</v>
      </c>
      <c r="N1497" s="15" t="s">
        <v>80</v>
      </c>
      <c r="O1497" s="15" t="s">
        <v>70</v>
      </c>
      <c r="P1497" s="15" t="s">
        <v>79</v>
      </c>
      <c r="Q1497" s="6">
        <f t="shared" si="126"/>
        <v>-0.33598281451124989</v>
      </c>
      <c r="R1497" s="1" t="str">
        <f t="shared" si="127"/>
        <v>Estimado.rar</v>
      </c>
      <c r="U1497" s="5">
        <f t="shared" si="124"/>
        <v>1</v>
      </c>
      <c r="V1497" s="1" t="s">
        <v>5409</v>
      </c>
      <c r="W1497" s="1" t="str">
        <f t="shared" si="128"/>
        <v>ok</v>
      </c>
    </row>
    <row r="1498" spans="1:23" ht="10.15" hidden="1" customHeight="1" x14ac:dyDescent="0.2">
      <c r="A1498" s="14">
        <f t="shared" si="125"/>
        <v>1491</v>
      </c>
      <c r="B1498" s="15" t="s">
        <v>2948</v>
      </c>
      <c r="C1498" s="15" t="s">
        <v>2949</v>
      </c>
      <c r="D1498" s="15">
        <v>1058.94</v>
      </c>
      <c r="E1498" s="16">
        <v>703.1543584014571</v>
      </c>
      <c r="F1498" s="15" t="s">
        <v>79</v>
      </c>
      <c r="G1498" s="15" t="s">
        <v>70</v>
      </c>
      <c r="H1498" s="15" t="s">
        <v>80</v>
      </c>
      <c r="I1498" s="15" t="s">
        <v>70</v>
      </c>
      <c r="J1498" s="15" t="s">
        <v>70</v>
      </c>
      <c r="K1498" s="15" t="s">
        <v>70</v>
      </c>
      <c r="L1498" s="15" t="s">
        <v>70</v>
      </c>
      <c r="M1498" s="15" t="s">
        <v>70</v>
      </c>
      <c r="N1498" s="15" t="s">
        <v>80</v>
      </c>
      <c r="O1498" s="15" t="s">
        <v>70</v>
      </c>
      <c r="P1498" s="15" t="s">
        <v>79</v>
      </c>
      <c r="Q1498" s="6">
        <f t="shared" si="126"/>
        <v>-0.33598281451124989</v>
      </c>
      <c r="R1498" s="1" t="str">
        <f t="shared" si="127"/>
        <v>Estimado.rar</v>
      </c>
      <c r="U1498" s="5">
        <f t="shared" si="124"/>
        <v>1</v>
      </c>
      <c r="V1498" s="1" t="s">
        <v>2922</v>
      </c>
      <c r="W1498" s="1" t="str">
        <f t="shared" si="128"/>
        <v>revisamos</v>
      </c>
    </row>
    <row r="1499" spans="1:23" ht="10.15" hidden="1" customHeight="1" x14ac:dyDescent="0.2">
      <c r="A1499" s="14">
        <f t="shared" si="125"/>
        <v>1492</v>
      </c>
      <c r="B1499" s="15" t="s">
        <v>2950</v>
      </c>
      <c r="C1499" s="15" t="s">
        <v>2951</v>
      </c>
      <c r="D1499" s="15">
        <v>1058.94</v>
      </c>
      <c r="E1499" s="16">
        <v>703.1543584014571</v>
      </c>
      <c r="F1499" s="15" t="s">
        <v>79</v>
      </c>
      <c r="G1499" s="15" t="s">
        <v>70</v>
      </c>
      <c r="H1499" s="15" t="s">
        <v>80</v>
      </c>
      <c r="I1499" s="15" t="s">
        <v>70</v>
      </c>
      <c r="J1499" s="15" t="s">
        <v>70</v>
      </c>
      <c r="K1499" s="15" t="s">
        <v>70</v>
      </c>
      <c r="L1499" s="15" t="s">
        <v>70</v>
      </c>
      <c r="M1499" s="15" t="s">
        <v>70</v>
      </c>
      <c r="N1499" s="15" t="s">
        <v>80</v>
      </c>
      <c r="O1499" s="15" t="s">
        <v>70</v>
      </c>
      <c r="P1499" s="15" t="s">
        <v>79</v>
      </c>
      <c r="Q1499" s="6">
        <f t="shared" si="126"/>
        <v>-0.33598281451124989</v>
      </c>
      <c r="R1499" s="1" t="str">
        <f t="shared" si="127"/>
        <v>Estimado.rar</v>
      </c>
      <c r="U1499" s="5">
        <f t="shared" si="124"/>
        <v>1</v>
      </c>
      <c r="V1499" s="1" t="s">
        <v>5409</v>
      </c>
      <c r="W1499" s="1" t="str">
        <f t="shared" si="128"/>
        <v>ok</v>
      </c>
    </row>
    <row r="1500" spans="1:23" ht="10.15" hidden="1" customHeight="1" x14ac:dyDescent="0.2">
      <c r="A1500" s="14">
        <f t="shared" si="125"/>
        <v>1493</v>
      </c>
      <c r="B1500" s="15" t="s">
        <v>2952</v>
      </c>
      <c r="C1500" s="15" t="s">
        <v>2953</v>
      </c>
      <c r="D1500" s="15">
        <v>1149.67</v>
      </c>
      <c r="E1500" s="16">
        <v>929.11605275381692</v>
      </c>
      <c r="F1500" s="15" t="s">
        <v>79</v>
      </c>
      <c r="G1500" s="15" t="s">
        <v>70</v>
      </c>
      <c r="H1500" s="15" t="s">
        <v>80</v>
      </c>
      <c r="I1500" s="15" t="s">
        <v>70</v>
      </c>
      <c r="J1500" s="15" t="s">
        <v>70</v>
      </c>
      <c r="K1500" s="15" t="s">
        <v>70</v>
      </c>
      <c r="L1500" s="15" t="s">
        <v>70</v>
      </c>
      <c r="M1500" s="15" t="s">
        <v>70</v>
      </c>
      <c r="N1500" s="15" t="s">
        <v>80</v>
      </c>
      <c r="O1500" s="15" t="s">
        <v>70</v>
      </c>
      <c r="P1500" s="15" t="s">
        <v>79</v>
      </c>
      <c r="Q1500" s="6">
        <f t="shared" si="126"/>
        <v>-0.19184109113587655</v>
      </c>
      <c r="R1500" s="1" t="str">
        <f t="shared" si="127"/>
        <v>Estimado.rar</v>
      </c>
      <c r="U1500" s="5">
        <f t="shared" si="124"/>
        <v>1</v>
      </c>
      <c r="V1500" s="1" t="s">
        <v>5409</v>
      </c>
      <c r="W1500" s="1" t="str">
        <f t="shared" si="128"/>
        <v>ok</v>
      </c>
    </row>
    <row r="1501" spans="1:23" ht="10.15" hidden="1" customHeight="1" x14ac:dyDescent="0.2">
      <c r="A1501" s="14">
        <f t="shared" si="125"/>
        <v>1494</v>
      </c>
      <c r="B1501" s="15" t="s">
        <v>2954</v>
      </c>
      <c r="C1501" s="15" t="s">
        <v>2955</v>
      </c>
      <c r="D1501" s="15">
        <v>1149.67</v>
      </c>
      <c r="E1501" s="16">
        <v>929.11605275381692</v>
      </c>
      <c r="F1501" s="15" t="s">
        <v>79</v>
      </c>
      <c r="G1501" s="15" t="s">
        <v>70</v>
      </c>
      <c r="H1501" s="15" t="s">
        <v>80</v>
      </c>
      <c r="I1501" s="15" t="s">
        <v>70</v>
      </c>
      <c r="J1501" s="15" t="s">
        <v>70</v>
      </c>
      <c r="K1501" s="15" t="s">
        <v>70</v>
      </c>
      <c r="L1501" s="15" t="s">
        <v>70</v>
      </c>
      <c r="M1501" s="15" t="s">
        <v>70</v>
      </c>
      <c r="N1501" s="15" t="s">
        <v>80</v>
      </c>
      <c r="O1501" s="15" t="s">
        <v>70</v>
      </c>
      <c r="P1501" s="15" t="s">
        <v>79</v>
      </c>
      <c r="Q1501" s="6">
        <f t="shared" si="126"/>
        <v>-0.19184109113587655</v>
      </c>
      <c r="R1501" s="1" t="str">
        <f t="shared" si="127"/>
        <v>Estimado.rar</v>
      </c>
      <c r="U1501" s="5">
        <f t="shared" si="124"/>
        <v>1</v>
      </c>
      <c r="V1501" s="1" t="s">
        <v>5409</v>
      </c>
      <c r="W1501" s="1" t="str">
        <f t="shared" si="128"/>
        <v>ok</v>
      </c>
    </row>
    <row r="1502" spans="1:23" ht="10.15" hidden="1" customHeight="1" x14ac:dyDescent="0.2">
      <c r="A1502" s="14">
        <f t="shared" si="125"/>
        <v>1495</v>
      </c>
      <c r="B1502" s="15" t="s">
        <v>2956</v>
      </c>
      <c r="C1502" s="15" t="s">
        <v>2957</v>
      </c>
      <c r="D1502" s="15">
        <v>1149.67</v>
      </c>
      <c r="E1502" s="16">
        <v>929.11605275381692</v>
      </c>
      <c r="F1502" s="15" t="s">
        <v>79</v>
      </c>
      <c r="G1502" s="15" t="s">
        <v>70</v>
      </c>
      <c r="H1502" s="15" t="s">
        <v>80</v>
      </c>
      <c r="I1502" s="15" t="s">
        <v>70</v>
      </c>
      <c r="J1502" s="15" t="s">
        <v>70</v>
      </c>
      <c r="K1502" s="15" t="s">
        <v>70</v>
      </c>
      <c r="L1502" s="15" t="s">
        <v>70</v>
      </c>
      <c r="M1502" s="15" t="s">
        <v>70</v>
      </c>
      <c r="N1502" s="15" t="s">
        <v>80</v>
      </c>
      <c r="O1502" s="15" t="s">
        <v>70</v>
      </c>
      <c r="P1502" s="15" t="s">
        <v>79</v>
      </c>
      <c r="Q1502" s="6">
        <f t="shared" si="126"/>
        <v>-0.19184109113587655</v>
      </c>
      <c r="R1502" s="1" t="str">
        <f t="shared" si="127"/>
        <v>Estimado.rar</v>
      </c>
      <c r="U1502" s="5">
        <f t="shared" si="124"/>
        <v>1</v>
      </c>
      <c r="V1502" s="1" t="s">
        <v>5409</v>
      </c>
      <c r="W1502" s="1" t="str">
        <f t="shared" si="128"/>
        <v>ok</v>
      </c>
    </row>
    <row r="1503" spans="1:23" ht="10.15" hidden="1" customHeight="1" x14ac:dyDescent="0.2">
      <c r="A1503" s="14">
        <f t="shared" si="125"/>
        <v>1496</v>
      </c>
      <c r="B1503" s="15" t="s">
        <v>2958</v>
      </c>
      <c r="C1503" s="15" t="s">
        <v>2959</v>
      </c>
      <c r="D1503" s="15">
        <v>1263.69</v>
      </c>
      <c r="E1503" s="16">
        <v>1002.2241133453584</v>
      </c>
      <c r="F1503" s="15" t="s">
        <v>79</v>
      </c>
      <c r="G1503" s="15" t="s">
        <v>70</v>
      </c>
      <c r="H1503" s="15" t="s">
        <v>80</v>
      </c>
      <c r="I1503" s="15" t="s">
        <v>70</v>
      </c>
      <c r="J1503" s="15" t="s">
        <v>70</v>
      </c>
      <c r="K1503" s="15" t="s">
        <v>70</v>
      </c>
      <c r="L1503" s="15" t="s">
        <v>70</v>
      </c>
      <c r="M1503" s="15" t="s">
        <v>70</v>
      </c>
      <c r="N1503" s="15" t="s">
        <v>80</v>
      </c>
      <c r="O1503" s="15" t="s">
        <v>70</v>
      </c>
      <c r="P1503" s="15" t="s">
        <v>79</v>
      </c>
      <c r="Q1503" s="6">
        <f t="shared" si="126"/>
        <v>-0.20690666750123976</v>
      </c>
      <c r="R1503" s="1" t="str">
        <f t="shared" si="127"/>
        <v>Estimado.rar</v>
      </c>
      <c r="U1503" s="5">
        <f t="shared" si="124"/>
        <v>1</v>
      </c>
      <c r="V1503" s="1" t="s">
        <v>5409</v>
      </c>
      <c r="W1503" s="1" t="str">
        <f t="shared" si="128"/>
        <v>ok</v>
      </c>
    </row>
    <row r="1504" spans="1:23" ht="10.15" hidden="1" customHeight="1" x14ac:dyDescent="0.2">
      <c r="A1504" s="14">
        <f t="shared" si="125"/>
        <v>1497</v>
      </c>
      <c r="B1504" s="15" t="s">
        <v>2960</v>
      </c>
      <c r="C1504" s="15" t="s">
        <v>2961</v>
      </c>
      <c r="D1504" s="15">
        <v>1271.3599999999999</v>
      </c>
      <c r="E1504" s="16">
        <v>1009.0598554446251</v>
      </c>
      <c r="F1504" s="15" t="s">
        <v>79</v>
      </c>
      <c r="G1504" s="15" t="s">
        <v>70</v>
      </c>
      <c r="H1504" s="15" t="s">
        <v>80</v>
      </c>
      <c r="I1504" s="15" t="s">
        <v>70</v>
      </c>
      <c r="J1504" s="15" t="s">
        <v>70</v>
      </c>
      <c r="K1504" s="15" t="s">
        <v>70</v>
      </c>
      <c r="L1504" s="15" t="s">
        <v>70</v>
      </c>
      <c r="M1504" s="15" t="s">
        <v>70</v>
      </c>
      <c r="N1504" s="15" t="s">
        <v>80</v>
      </c>
      <c r="O1504" s="15" t="s">
        <v>70</v>
      </c>
      <c r="P1504" s="15" t="s">
        <v>79</v>
      </c>
      <c r="Q1504" s="6">
        <f t="shared" si="126"/>
        <v>-0.20631461156192965</v>
      </c>
      <c r="R1504" s="1" t="str">
        <f t="shared" si="127"/>
        <v>Estimado.rar</v>
      </c>
      <c r="U1504" s="5">
        <f t="shared" si="124"/>
        <v>1</v>
      </c>
      <c r="V1504" s="1" t="s">
        <v>5409</v>
      </c>
      <c r="W1504" s="1" t="str">
        <f t="shared" si="128"/>
        <v>ok</v>
      </c>
    </row>
    <row r="1505" spans="1:23" ht="10.15" hidden="1" customHeight="1" x14ac:dyDescent="0.2">
      <c r="A1505" s="14">
        <f t="shared" si="125"/>
        <v>1498</v>
      </c>
      <c r="B1505" s="15" t="s">
        <v>2962</v>
      </c>
      <c r="C1505" s="15" t="s">
        <v>2963</v>
      </c>
      <c r="D1505" s="15">
        <v>1271.3599999999999</v>
      </c>
      <c r="E1505" s="16">
        <v>1009.0598554446251</v>
      </c>
      <c r="F1505" s="15" t="s">
        <v>79</v>
      </c>
      <c r="G1505" s="15" t="s">
        <v>70</v>
      </c>
      <c r="H1505" s="15" t="s">
        <v>80</v>
      </c>
      <c r="I1505" s="15" t="s">
        <v>70</v>
      </c>
      <c r="J1505" s="15" t="s">
        <v>70</v>
      </c>
      <c r="K1505" s="15" t="s">
        <v>70</v>
      </c>
      <c r="L1505" s="15" t="s">
        <v>70</v>
      </c>
      <c r="M1505" s="15" t="s">
        <v>70</v>
      </c>
      <c r="N1505" s="15" t="s">
        <v>80</v>
      </c>
      <c r="O1505" s="15" t="s">
        <v>70</v>
      </c>
      <c r="P1505" s="15" t="s">
        <v>79</v>
      </c>
      <c r="Q1505" s="6">
        <f t="shared" si="126"/>
        <v>-0.20631461156192965</v>
      </c>
      <c r="R1505" s="1" t="str">
        <f t="shared" si="127"/>
        <v>Estimado.rar</v>
      </c>
      <c r="U1505" s="5">
        <f t="shared" si="124"/>
        <v>1</v>
      </c>
      <c r="V1505" s="1" t="s">
        <v>5409</v>
      </c>
      <c r="W1505" s="1" t="str">
        <f t="shared" si="128"/>
        <v>ok</v>
      </c>
    </row>
    <row r="1506" spans="1:23" ht="10.15" hidden="1" customHeight="1" x14ac:dyDescent="0.2">
      <c r="A1506" s="14">
        <f t="shared" si="125"/>
        <v>1499</v>
      </c>
      <c r="B1506" s="15" t="s">
        <v>2964</v>
      </c>
      <c r="C1506" s="15" t="s">
        <v>2965</v>
      </c>
      <c r="D1506" s="15">
        <v>1271.3599999999999</v>
      </c>
      <c r="E1506" s="16">
        <v>1009.0598554446251</v>
      </c>
      <c r="F1506" s="15" t="s">
        <v>79</v>
      </c>
      <c r="G1506" s="15" t="s">
        <v>70</v>
      </c>
      <c r="H1506" s="15" t="s">
        <v>80</v>
      </c>
      <c r="I1506" s="15" t="s">
        <v>70</v>
      </c>
      <c r="J1506" s="15" t="s">
        <v>70</v>
      </c>
      <c r="K1506" s="15" t="s">
        <v>70</v>
      </c>
      <c r="L1506" s="15" t="s">
        <v>70</v>
      </c>
      <c r="M1506" s="15" t="s">
        <v>70</v>
      </c>
      <c r="N1506" s="15" t="s">
        <v>80</v>
      </c>
      <c r="O1506" s="15" t="s">
        <v>70</v>
      </c>
      <c r="P1506" s="15" t="s">
        <v>79</v>
      </c>
      <c r="Q1506" s="6">
        <f t="shared" si="126"/>
        <v>-0.20631461156192965</v>
      </c>
      <c r="R1506" s="1" t="str">
        <f t="shared" si="127"/>
        <v>Estimado.rar</v>
      </c>
      <c r="U1506" s="5">
        <f t="shared" si="124"/>
        <v>1</v>
      </c>
      <c r="V1506" s="1" t="s">
        <v>5409</v>
      </c>
      <c r="W1506" s="1" t="str">
        <f t="shared" si="128"/>
        <v>ok</v>
      </c>
    </row>
    <row r="1507" spans="1:23" ht="10.15" hidden="1" customHeight="1" x14ac:dyDescent="0.2">
      <c r="A1507" s="14">
        <f t="shared" si="125"/>
        <v>1500</v>
      </c>
      <c r="B1507" s="15" t="s">
        <v>2966</v>
      </c>
      <c r="C1507" s="15" t="s">
        <v>2967</v>
      </c>
      <c r="D1507" s="15">
        <v>1308.9000000000001</v>
      </c>
      <c r="E1507" s="16">
        <v>1074.8279215087548</v>
      </c>
      <c r="F1507" s="15" t="s">
        <v>79</v>
      </c>
      <c r="G1507" s="15" t="s">
        <v>70</v>
      </c>
      <c r="H1507" s="15" t="s">
        <v>80</v>
      </c>
      <c r="I1507" s="15" t="s">
        <v>70</v>
      </c>
      <c r="J1507" s="15" t="s">
        <v>70</v>
      </c>
      <c r="K1507" s="15" t="s">
        <v>70</v>
      </c>
      <c r="L1507" s="15" t="s">
        <v>70</v>
      </c>
      <c r="M1507" s="15" t="s">
        <v>70</v>
      </c>
      <c r="N1507" s="15" t="s">
        <v>80</v>
      </c>
      <c r="O1507" s="15" t="s">
        <v>70</v>
      </c>
      <c r="P1507" s="15" t="s">
        <v>79</v>
      </c>
      <c r="Q1507" s="6">
        <f t="shared" si="126"/>
        <v>-0.17883113949976714</v>
      </c>
      <c r="R1507" s="1" t="str">
        <f t="shared" si="127"/>
        <v>Estimado.rar</v>
      </c>
      <c r="U1507" s="5">
        <f t="shared" si="124"/>
        <v>1</v>
      </c>
      <c r="V1507" s="1" t="s">
        <v>5409</v>
      </c>
      <c r="W1507" s="1" t="str">
        <f t="shared" si="128"/>
        <v>ok</v>
      </c>
    </row>
    <row r="1508" spans="1:23" ht="10.15" hidden="1" customHeight="1" x14ac:dyDescent="0.2">
      <c r="A1508" s="14">
        <f t="shared" si="125"/>
        <v>1501</v>
      </c>
      <c r="B1508" s="15" t="s">
        <v>2968</v>
      </c>
      <c r="C1508" s="15" t="s">
        <v>2969</v>
      </c>
      <c r="D1508" s="15">
        <v>1308.9000000000001</v>
      </c>
      <c r="E1508" s="16">
        <v>1074.8279215087548</v>
      </c>
      <c r="F1508" s="15" t="s">
        <v>79</v>
      </c>
      <c r="G1508" s="15" t="s">
        <v>70</v>
      </c>
      <c r="H1508" s="15" t="s">
        <v>80</v>
      </c>
      <c r="I1508" s="15" t="s">
        <v>70</v>
      </c>
      <c r="J1508" s="15" t="s">
        <v>70</v>
      </c>
      <c r="K1508" s="15" t="s">
        <v>70</v>
      </c>
      <c r="L1508" s="15" t="s">
        <v>70</v>
      </c>
      <c r="M1508" s="15" t="s">
        <v>70</v>
      </c>
      <c r="N1508" s="15" t="s">
        <v>80</v>
      </c>
      <c r="O1508" s="15" t="s">
        <v>70</v>
      </c>
      <c r="P1508" s="15" t="s">
        <v>79</v>
      </c>
      <c r="Q1508" s="6">
        <f t="shared" si="126"/>
        <v>-0.17883113949976714</v>
      </c>
      <c r="R1508" s="1" t="str">
        <f t="shared" si="127"/>
        <v>Estimado.rar</v>
      </c>
      <c r="U1508" s="5">
        <f t="shared" si="124"/>
        <v>1</v>
      </c>
      <c r="V1508" s="1" t="s">
        <v>5409</v>
      </c>
      <c r="W1508" s="1" t="str">
        <f t="shared" si="128"/>
        <v>ok</v>
      </c>
    </row>
    <row r="1509" spans="1:23" ht="10.15" hidden="1" customHeight="1" x14ac:dyDescent="0.2">
      <c r="A1509" s="14">
        <f t="shared" si="125"/>
        <v>1502</v>
      </c>
      <c r="B1509" s="15" t="s">
        <v>2970</v>
      </c>
      <c r="C1509" s="15" t="s">
        <v>2971</v>
      </c>
      <c r="D1509" s="15">
        <v>1308.9000000000001</v>
      </c>
      <c r="E1509" s="16">
        <v>1074.8279215087548</v>
      </c>
      <c r="F1509" s="15" t="s">
        <v>79</v>
      </c>
      <c r="G1509" s="15" t="s">
        <v>70</v>
      </c>
      <c r="H1509" s="15" t="s">
        <v>80</v>
      </c>
      <c r="I1509" s="15" t="s">
        <v>70</v>
      </c>
      <c r="J1509" s="15" t="s">
        <v>70</v>
      </c>
      <c r="K1509" s="15" t="s">
        <v>70</v>
      </c>
      <c r="L1509" s="15" t="s">
        <v>70</v>
      </c>
      <c r="M1509" s="15" t="s">
        <v>70</v>
      </c>
      <c r="N1509" s="15" t="s">
        <v>80</v>
      </c>
      <c r="O1509" s="15" t="s">
        <v>70</v>
      </c>
      <c r="P1509" s="15" t="s">
        <v>79</v>
      </c>
      <c r="Q1509" s="6">
        <f t="shared" si="126"/>
        <v>-0.17883113949976714</v>
      </c>
      <c r="R1509" s="1" t="str">
        <f t="shared" si="127"/>
        <v>Estimado.rar</v>
      </c>
      <c r="U1509" s="5">
        <f t="shared" si="124"/>
        <v>1</v>
      </c>
      <c r="V1509" s="1" t="s">
        <v>5409</v>
      </c>
      <c r="W1509" s="1" t="str">
        <f t="shared" si="128"/>
        <v>ok</v>
      </c>
    </row>
    <row r="1510" spans="1:23" ht="10.15" hidden="1" customHeight="1" x14ac:dyDescent="0.2">
      <c r="A1510" s="14">
        <f t="shared" si="125"/>
        <v>1503</v>
      </c>
      <c r="B1510" s="15" t="s">
        <v>2972</v>
      </c>
      <c r="C1510" s="15" t="s">
        <v>2973</v>
      </c>
      <c r="D1510" s="15">
        <v>1447.45</v>
      </c>
      <c r="E1510" s="16">
        <v>1203.411536248263</v>
      </c>
      <c r="F1510" s="15" t="s">
        <v>79</v>
      </c>
      <c r="G1510" s="15" t="s">
        <v>70</v>
      </c>
      <c r="H1510" s="15" t="s">
        <v>80</v>
      </c>
      <c r="I1510" s="15" t="s">
        <v>70</v>
      </c>
      <c r="J1510" s="15" t="s">
        <v>70</v>
      </c>
      <c r="K1510" s="15" t="s">
        <v>70</v>
      </c>
      <c r="L1510" s="15" t="s">
        <v>70</v>
      </c>
      <c r="M1510" s="15" t="s">
        <v>70</v>
      </c>
      <c r="N1510" s="15" t="s">
        <v>80</v>
      </c>
      <c r="O1510" s="15" t="s">
        <v>70</v>
      </c>
      <c r="P1510" s="15" t="s">
        <v>79</v>
      </c>
      <c r="Q1510" s="6">
        <f t="shared" si="126"/>
        <v>-0.16859889029102004</v>
      </c>
      <c r="R1510" s="1" t="str">
        <f t="shared" si="127"/>
        <v>Estimado.rar</v>
      </c>
      <c r="U1510" s="5">
        <f t="shared" si="124"/>
        <v>1</v>
      </c>
      <c r="V1510" s="1" t="s">
        <v>5409</v>
      </c>
      <c r="W1510" s="1" t="str">
        <f t="shared" si="128"/>
        <v>ok</v>
      </c>
    </row>
    <row r="1511" spans="1:23" ht="10.15" hidden="1" customHeight="1" x14ac:dyDescent="0.2">
      <c r="A1511" s="14">
        <f t="shared" si="125"/>
        <v>1504</v>
      </c>
      <c r="B1511" s="15" t="s">
        <v>2974</v>
      </c>
      <c r="C1511" s="15" t="s">
        <v>2975</v>
      </c>
      <c r="D1511" s="15">
        <v>1447.45</v>
      </c>
      <c r="E1511" s="16">
        <v>1203.411536248263</v>
      </c>
      <c r="F1511" s="15" t="s">
        <v>79</v>
      </c>
      <c r="G1511" s="15" t="s">
        <v>70</v>
      </c>
      <c r="H1511" s="15" t="s">
        <v>80</v>
      </c>
      <c r="I1511" s="15" t="s">
        <v>70</v>
      </c>
      <c r="J1511" s="15" t="s">
        <v>70</v>
      </c>
      <c r="K1511" s="15" t="s">
        <v>70</v>
      </c>
      <c r="L1511" s="15" t="s">
        <v>70</v>
      </c>
      <c r="M1511" s="15" t="s">
        <v>70</v>
      </c>
      <c r="N1511" s="15" t="s">
        <v>80</v>
      </c>
      <c r="O1511" s="15" t="s">
        <v>70</v>
      </c>
      <c r="P1511" s="15" t="s">
        <v>79</v>
      </c>
      <c r="Q1511" s="6">
        <f t="shared" si="126"/>
        <v>-0.16859889029102004</v>
      </c>
      <c r="R1511" s="1" t="str">
        <f t="shared" si="127"/>
        <v>Estimado.rar</v>
      </c>
      <c r="U1511" s="5">
        <f t="shared" si="124"/>
        <v>1</v>
      </c>
      <c r="V1511" s="1" t="s">
        <v>5409</v>
      </c>
      <c r="W1511" s="1" t="str">
        <f t="shared" si="128"/>
        <v>ok</v>
      </c>
    </row>
    <row r="1512" spans="1:23" ht="10.15" hidden="1" customHeight="1" x14ac:dyDescent="0.2">
      <c r="A1512" s="14">
        <f t="shared" si="125"/>
        <v>1505</v>
      </c>
      <c r="B1512" s="15" t="s">
        <v>2976</v>
      </c>
      <c r="C1512" s="15" t="s">
        <v>2977</v>
      </c>
      <c r="D1512" s="15">
        <v>1447.45</v>
      </c>
      <c r="E1512" s="16">
        <v>1203.411536248263</v>
      </c>
      <c r="F1512" s="15" t="s">
        <v>79</v>
      </c>
      <c r="G1512" s="15" t="s">
        <v>70</v>
      </c>
      <c r="H1512" s="15" t="s">
        <v>80</v>
      </c>
      <c r="I1512" s="15" t="s">
        <v>70</v>
      </c>
      <c r="J1512" s="15" t="s">
        <v>70</v>
      </c>
      <c r="K1512" s="15" t="s">
        <v>70</v>
      </c>
      <c r="L1512" s="15" t="s">
        <v>70</v>
      </c>
      <c r="M1512" s="15" t="s">
        <v>70</v>
      </c>
      <c r="N1512" s="15" t="s">
        <v>80</v>
      </c>
      <c r="O1512" s="15" t="s">
        <v>70</v>
      </c>
      <c r="P1512" s="15" t="s">
        <v>79</v>
      </c>
      <c r="Q1512" s="6">
        <f t="shared" si="126"/>
        <v>-0.16859889029102004</v>
      </c>
      <c r="R1512" s="1" t="str">
        <f t="shared" si="127"/>
        <v>Estimado.rar</v>
      </c>
      <c r="U1512" s="5">
        <f t="shared" si="124"/>
        <v>1</v>
      </c>
      <c r="V1512" s="1" t="s">
        <v>5409</v>
      </c>
      <c r="W1512" s="1" t="str">
        <f t="shared" si="128"/>
        <v>ok</v>
      </c>
    </row>
    <row r="1513" spans="1:23" ht="10.15" hidden="1" customHeight="1" x14ac:dyDescent="0.2">
      <c r="A1513" s="14">
        <f t="shared" si="125"/>
        <v>1506</v>
      </c>
      <c r="B1513" s="15" t="s">
        <v>2978</v>
      </c>
      <c r="C1513" s="15" t="s">
        <v>2979</v>
      </c>
      <c r="D1513" s="15">
        <v>1447.45</v>
      </c>
      <c r="E1513" s="16">
        <v>1203.411536248263</v>
      </c>
      <c r="F1513" s="15" t="s">
        <v>79</v>
      </c>
      <c r="G1513" s="15" t="s">
        <v>70</v>
      </c>
      <c r="H1513" s="15" t="s">
        <v>80</v>
      </c>
      <c r="I1513" s="15" t="s">
        <v>70</v>
      </c>
      <c r="J1513" s="15" t="s">
        <v>70</v>
      </c>
      <c r="K1513" s="15" t="s">
        <v>70</v>
      </c>
      <c r="L1513" s="15" t="s">
        <v>70</v>
      </c>
      <c r="M1513" s="15" t="s">
        <v>70</v>
      </c>
      <c r="N1513" s="15" t="s">
        <v>80</v>
      </c>
      <c r="O1513" s="15" t="s">
        <v>70</v>
      </c>
      <c r="P1513" s="15" t="s">
        <v>79</v>
      </c>
      <c r="Q1513" s="6">
        <f t="shared" si="126"/>
        <v>-0.16859889029102004</v>
      </c>
      <c r="R1513" s="1" t="str">
        <f t="shared" si="127"/>
        <v>Estimado.rar</v>
      </c>
      <c r="U1513" s="5">
        <f t="shared" si="124"/>
        <v>1</v>
      </c>
      <c r="V1513" s="1" t="s">
        <v>5409</v>
      </c>
      <c r="W1513" s="1" t="str">
        <f t="shared" si="128"/>
        <v>ok</v>
      </c>
    </row>
    <row r="1514" spans="1:23" ht="10.15" hidden="1" customHeight="1" x14ac:dyDescent="0.2">
      <c r="A1514" s="14">
        <f t="shared" si="125"/>
        <v>1507</v>
      </c>
      <c r="B1514" s="15" t="s">
        <v>2980</v>
      </c>
      <c r="C1514" s="15" t="s">
        <v>2981</v>
      </c>
      <c r="D1514" s="15">
        <v>1447.45</v>
      </c>
      <c r="E1514" s="16">
        <v>1203.411536248263</v>
      </c>
      <c r="F1514" s="15" t="s">
        <v>79</v>
      </c>
      <c r="G1514" s="15" t="s">
        <v>70</v>
      </c>
      <c r="H1514" s="15" t="s">
        <v>80</v>
      </c>
      <c r="I1514" s="15" t="s">
        <v>70</v>
      </c>
      <c r="J1514" s="15" t="s">
        <v>70</v>
      </c>
      <c r="K1514" s="15" t="s">
        <v>70</v>
      </c>
      <c r="L1514" s="15" t="s">
        <v>70</v>
      </c>
      <c r="M1514" s="15" t="s">
        <v>70</v>
      </c>
      <c r="N1514" s="15" t="s">
        <v>80</v>
      </c>
      <c r="O1514" s="15" t="s">
        <v>70</v>
      </c>
      <c r="P1514" s="15" t="s">
        <v>79</v>
      </c>
      <c r="Q1514" s="6">
        <f t="shared" si="126"/>
        <v>-0.16859889029102004</v>
      </c>
      <c r="R1514" s="1" t="str">
        <f t="shared" si="127"/>
        <v>Estimado.rar</v>
      </c>
      <c r="U1514" s="5">
        <f t="shared" si="124"/>
        <v>1</v>
      </c>
      <c r="V1514" s="1" t="s">
        <v>5409</v>
      </c>
      <c r="W1514" s="1" t="str">
        <f t="shared" si="128"/>
        <v>ok</v>
      </c>
    </row>
    <row r="1515" spans="1:23" ht="10.15" hidden="1" customHeight="1" x14ac:dyDescent="0.2">
      <c r="A1515" s="14">
        <f t="shared" si="125"/>
        <v>1508</v>
      </c>
      <c r="B1515" s="15" t="s">
        <v>2982</v>
      </c>
      <c r="C1515" s="15" t="s">
        <v>2983</v>
      </c>
      <c r="D1515" s="15">
        <v>1737.82</v>
      </c>
      <c r="E1515" s="16">
        <v>1477.7017377104653</v>
      </c>
      <c r="F1515" s="15" t="s">
        <v>79</v>
      </c>
      <c r="G1515" s="15" t="s">
        <v>70</v>
      </c>
      <c r="H1515" s="15" t="s">
        <v>80</v>
      </c>
      <c r="I1515" s="15" t="s">
        <v>70</v>
      </c>
      <c r="J1515" s="15" t="s">
        <v>70</v>
      </c>
      <c r="K1515" s="15" t="s">
        <v>70</v>
      </c>
      <c r="L1515" s="15" t="s">
        <v>70</v>
      </c>
      <c r="M1515" s="15" t="s">
        <v>70</v>
      </c>
      <c r="N1515" s="15" t="s">
        <v>80</v>
      </c>
      <c r="O1515" s="15" t="s">
        <v>70</v>
      </c>
      <c r="P1515" s="15" t="s">
        <v>79</v>
      </c>
      <c r="Q1515" s="6">
        <f t="shared" si="126"/>
        <v>-0.14968078528819706</v>
      </c>
      <c r="R1515" s="1" t="str">
        <f t="shared" si="127"/>
        <v>Estimado.rar</v>
      </c>
      <c r="U1515" s="5">
        <f t="shared" si="124"/>
        <v>1</v>
      </c>
      <c r="V1515" s="1" t="s">
        <v>5409</v>
      </c>
      <c r="W1515" s="1" t="str">
        <f t="shared" si="128"/>
        <v>ok</v>
      </c>
    </row>
    <row r="1516" spans="1:23" ht="10.15" hidden="1" customHeight="1" x14ac:dyDescent="0.2">
      <c r="A1516" s="14">
        <f t="shared" si="125"/>
        <v>1509</v>
      </c>
      <c r="B1516" s="15" t="s">
        <v>2984</v>
      </c>
      <c r="C1516" s="15" t="s">
        <v>2985</v>
      </c>
      <c r="D1516" s="15">
        <v>1737.82</v>
      </c>
      <c r="E1516" s="16">
        <v>1477.7017377104653</v>
      </c>
      <c r="F1516" s="15" t="s">
        <v>79</v>
      </c>
      <c r="G1516" s="15" t="s">
        <v>70</v>
      </c>
      <c r="H1516" s="15" t="s">
        <v>80</v>
      </c>
      <c r="I1516" s="15" t="s">
        <v>70</v>
      </c>
      <c r="J1516" s="15" t="s">
        <v>70</v>
      </c>
      <c r="K1516" s="15" t="s">
        <v>70</v>
      </c>
      <c r="L1516" s="15" t="s">
        <v>70</v>
      </c>
      <c r="M1516" s="15" t="s">
        <v>70</v>
      </c>
      <c r="N1516" s="15" t="s">
        <v>80</v>
      </c>
      <c r="O1516" s="15" t="s">
        <v>70</v>
      </c>
      <c r="P1516" s="15" t="s">
        <v>79</v>
      </c>
      <c r="Q1516" s="6">
        <f t="shared" si="126"/>
        <v>-0.14968078528819706</v>
      </c>
      <c r="R1516" s="1" t="str">
        <f t="shared" si="127"/>
        <v>Estimado.rar</v>
      </c>
      <c r="U1516" s="5">
        <f t="shared" si="124"/>
        <v>1</v>
      </c>
      <c r="V1516" s="1" t="s">
        <v>5409</v>
      </c>
      <c r="W1516" s="1" t="str">
        <f t="shared" si="128"/>
        <v>ok</v>
      </c>
    </row>
    <row r="1517" spans="1:23" ht="10.15" hidden="1" customHeight="1" x14ac:dyDescent="0.2">
      <c r="A1517" s="14">
        <f t="shared" si="125"/>
        <v>1510</v>
      </c>
      <c r="B1517" s="15" t="s">
        <v>2986</v>
      </c>
      <c r="C1517" s="15" t="s">
        <v>2987</v>
      </c>
      <c r="D1517" s="15">
        <v>1737.82</v>
      </c>
      <c r="E1517" s="16">
        <v>1477.7017377104653</v>
      </c>
      <c r="F1517" s="15" t="s">
        <v>79</v>
      </c>
      <c r="G1517" s="15" t="s">
        <v>70</v>
      </c>
      <c r="H1517" s="15" t="s">
        <v>80</v>
      </c>
      <c r="I1517" s="15" t="s">
        <v>70</v>
      </c>
      <c r="J1517" s="15" t="s">
        <v>70</v>
      </c>
      <c r="K1517" s="15" t="s">
        <v>70</v>
      </c>
      <c r="L1517" s="15" t="s">
        <v>70</v>
      </c>
      <c r="M1517" s="15" t="s">
        <v>70</v>
      </c>
      <c r="N1517" s="15" t="s">
        <v>80</v>
      </c>
      <c r="O1517" s="15" t="s">
        <v>70</v>
      </c>
      <c r="P1517" s="15" t="s">
        <v>79</v>
      </c>
      <c r="Q1517" s="6">
        <f t="shared" si="126"/>
        <v>-0.14968078528819706</v>
      </c>
      <c r="R1517" s="1" t="str">
        <f t="shared" si="127"/>
        <v>Estimado.rar</v>
      </c>
      <c r="U1517" s="5">
        <f t="shared" si="124"/>
        <v>1</v>
      </c>
      <c r="V1517" s="1" t="s">
        <v>5409</v>
      </c>
      <c r="W1517" s="1" t="str">
        <f t="shared" si="128"/>
        <v>ok</v>
      </c>
    </row>
    <row r="1518" spans="1:23" ht="10.15" hidden="1" customHeight="1" x14ac:dyDescent="0.2">
      <c r="A1518" s="14">
        <f t="shared" si="125"/>
        <v>1511</v>
      </c>
      <c r="B1518" s="15" t="s">
        <v>2988</v>
      </c>
      <c r="C1518" s="15" t="s">
        <v>2989</v>
      </c>
      <c r="D1518" s="15">
        <v>1737.82</v>
      </c>
      <c r="E1518" s="16">
        <v>1477.7017377104653</v>
      </c>
      <c r="F1518" s="15" t="s">
        <v>79</v>
      </c>
      <c r="G1518" s="15" t="s">
        <v>70</v>
      </c>
      <c r="H1518" s="15" t="s">
        <v>80</v>
      </c>
      <c r="I1518" s="15" t="s">
        <v>70</v>
      </c>
      <c r="J1518" s="15" t="s">
        <v>70</v>
      </c>
      <c r="K1518" s="15" t="s">
        <v>70</v>
      </c>
      <c r="L1518" s="15" t="s">
        <v>70</v>
      </c>
      <c r="M1518" s="15" t="s">
        <v>70</v>
      </c>
      <c r="N1518" s="15" t="s">
        <v>80</v>
      </c>
      <c r="O1518" s="15" t="s">
        <v>70</v>
      </c>
      <c r="P1518" s="15" t="s">
        <v>79</v>
      </c>
      <c r="Q1518" s="6">
        <f t="shared" si="126"/>
        <v>-0.14968078528819706</v>
      </c>
      <c r="R1518" s="1" t="str">
        <f t="shared" si="127"/>
        <v>Estimado.rar</v>
      </c>
      <c r="U1518" s="5">
        <f t="shared" si="124"/>
        <v>1</v>
      </c>
      <c r="V1518" s="1" t="s">
        <v>5409</v>
      </c>
      <c r="W1518" s="1" t="str">
        <f t="shared" si="128"/>
        <v>ok</v>
      </c>
    </row>
    <row r="1519" spans="1:23" ht="10.15" hidden="1" customHeight="1" x14ac:dyDescent="0.2">
      <c r="A1519" s="14">
        <f t="shared" si="125"/>
        <v>1512</v>
      </c>
      <c r="B1519" s="15" t="s">
        <v>2990</v>
      </c>
      <c r="C1519" s="15" t="s">
        <v>2991</v>
      </c>
      <c r="D1519" s="15">
        <v>1737.82</v>
      </c>
      <c r="E1519" s="16">
        <v>1477.7017377104653</v>
      </c>
      <c r="F1519" s="15" t="s">
        <v>79</v>
      </c>
      <c r="G1519" s="15" t="s">
        <v>70</v>
      </c>
      <c r="H1519" s="15" t="s">
        <v>80</v>
      </c>
      <c r="I1519" s="15" t="s">
        <v>70</v>
      </c>
      <c r="J1519" s="15" t="s">
        <v>70</v>
      </c>
      <c r="K1519" s="15" t="s">
        <v>70</v>
      </c>
      <c r="L1519" s="15" t="s">
        <v>70</v>
      </c>
      <c r="M1519" s="15" t="s">
        <v>70</v>
      </c>
      <c r="N1519" s="15" t="s">
        <v>80</v>
      </c>
      <c r="O1519" s="15" t="s">
        <v>70</v>
      </c>
      <c r="P1519" s="15" t="s">
        <v>79</v>
      </c>
      <c r="Q1519" s="6">
        <f t="shared" si="126"/>
        <v>-0.14968078528819706</v>
      </c>
      <c r="R1519" s="1" t="str">
        <f t="shared" si="127"/>
        <v>Estimado.rar</v>
      </c>
      <c r="U1519" s="5">
        <f t="shared" si="124"/>
        <v>1</v>
      </c>
      <c r="V1519" s="1" t="s">
        <v>5409</v>
      </c>
      <c r="W1519" s="1" t="str">
        <f t="shared" si="128"/>
        <v>ok</v>
      </c>
    </row>
    <row r="1520" spans="1:23" ht="10.15" hidden="1" customHeight="1" x14ac:dyDescent="0.2">
      <c r="A1520" s="14">
        <f t="shared" si="125"/>
        <v>1513</v>
      </c>
      <c r="B1520" s="15" t="s">
        <v>2992</v>
      </c>
      <c r="C1520" s="15" t="s">
        <v>2993</v>
      </c>
      <c r="D1520" s="15">
        <v>1789.13</v>
      </c>
      <c r="E1520" s="16">
        <v>1526.7942990891925</v>
      </c>
      <c r="F1520" s="15" t="s">
        <v>79</v>
      </c>
      <c r="G1520" s="15" t="s">
        <v>70</v>
      </c>
      <c r="H1520" s="15" t="s">
        <v>80</v>
      </c>
      <c r="I1520" s="15" t="s">
        <v>70</v>
      </c>
      <c r="J1520" s="15" t="s">
        <v>70</v>
      </c>
      <c r="K1520" s="15" t="s">
        <v>70</v>
      </c>
      <c r="L1520" s="15" t="s">
        <v>70</v>
      </c>
      <c r="M1520" s="15" t="s">
        <v>70</v>
      </c>
      <c r="N1520" s="15" t="s">
        <v>80</v>
      </c>
      <c r="O1520" s="15" t="s">
        <v>70</v>
      </c>
      <c r="P1520" s="15" t="s">
        <v>79</v>
      </c>
      <c r="Q1520" s="6">
        <f t="shared" si="126"/>
        <v>-0.14662752338332463</v>
      </c>
      <c r="R1520" s="1" t="str">
        <f t="shared" si="127"/>
        <v>Estimado.rar</v>
      </c>
      <c r="U1520" s="5">
        <f t="shared" si="124"/>
        <v>1</v>
      </c>
      <c r="V1520" s="1" t="s">
        <v>5409</v>
      </c>
      <c r="W1520" s="1" t="str">
        <f t="shared" si="128"/>
        <v>ok</v>
      </c>
    </row>
    <row r="1521" spans="1:23" ht="10.15" hidden="1" customHeight="1" x14ac:dyDescent="0.2">
      <c r="A1521" s="14">
        <f t="shared" si="125"/>
        <v>1514</v>
      </c>
      <c r="B1521" s="15" t="s">
        <v>2994</v>
      </c>
      <c r="C1521" s="15" t="s">
        <v>2995</v>
      </c>
      <c r="D1521" s="15">
        <v>1789.13</v>
      </c>
      <c r="E1521" s="16">
        <v>1526.7942990891925</v>
      </c>
      <c r="F1521" s="15" t="s">
        <v>79</v>
      </c>
      <c r="G1521" s="15" t="s">
        <v>70</v>
      </c>
      <c r="H1521" s="15" t="s">
        <v>80</v>
      </c>
      <c r="I1521" s="15" t="s">
        <v>70</v>
      </c>
      <c r="J1521" s="15" t="s">
        <v>70</v>
      </c>
      <c r="K1521" s="15" t="s">
        <v>70</v>
      </c>
      <c r="L1521" s="15" t="s">
        <v>70</v>
      </c>
      <c r="M1521" s="15" t="s">
        <v>70</v>
      </c>
      <c r="N1521" s="15" t="s">
        <v>80</v>
      </c>
      <c r="O1521" s="15" t="s">
        <v>70</v>
      </c>
      <c r="P1521" s="15" t="s">
        <v>79</v>
      </c>
      <c r="Q1521" s="6">
        <f t="shared" si="126"/>
        <v>-0.14662752338332463</v>
      </c>
      <c r="R1521" s="1" t="str">
        <f t="shared" si="127"/>
        <v>Estimado.rar</v>
      </c>
      <c r="U1521" s="5">
        <f t="shared" si="124"/>
        <v>1</v>
      </c>
      <c r="V1521" s="1" t="s">
        <v>5409</v>
      </c>
      <c r="W1521" s="1" t="str">
        <f t="shared" si="128"/>
        <v>ok</v>
      </c>
    </row>
    <row r="1522" spans="1:23" ht="10.15" hidden="1" customHeight="1" x14ac:dyDescent="0.2">
      <c r="A1522" s="14">
        <f t="shared" si="125"/>
        <v>1515</v>
      </c>
      <c r="B1522" s="15" t="s">
        <v>2996</v>
      </c>
      <c r="C1522" s="15" t="s">
        <v>2997</v>
      </c>
      <c r="D1522" s="15">
        <v>2187.94</v>
      </c>
      <c r="E1522" s="16">
        <v>1913.9517749415772</v>
      </c>
      <c r="F1522" s="15" t="s">
        <v>79</v>
      </c>
      <c r="G1522" s="15" t="s">
        <v>70</v>
      </c>
      <c r="H1522" s="15" t="s">
        <v>80</v>
      </c>
      <c r="I1522" s="15" t="s">
        <v>70</v>
      </c>
      <c r="J1522" s="15" t="s">
        <v>70</v>
      </c>
      <c r="K1522" s="15" t="s">
        <v>70</v>
      </c>
      <c r="L1522" s="15" t="s">
        <v>70</v>
      </c>
      <c r="M1522" s="15" t="s">
        <v>70</v>
      </c>
      <c r="N1522" s="15" t="s">
        <v>80</v>
      </c>
      <c r="O1522" s="15" t="s">
        <v>70</v>
      </c>
      <c r="P1522" s="15" t="s">
        <v>79</v>
      </c>
      <c r="Q1522" s="6">
        <f t="shared" si="126"/>
        <v>-0.12522657159630646</v>
      </c>
      <c r="R1522" s="1" t="str">
        <f t="shared" si="127"/>
        <v>Estimado.rar</v>
      </c>
      <c r="U1522" s="5">
        <f t="shared" si="124"/>
        <v>1</v>
      </c>
      <c r="V1522" s="1" t="s">
        <v>5409</v>
      </c>
      <c r="W1522" s="1" t="str">
        <f t="shared" si="128"/>
        <v>ok</v>
      </c>
    </row>
    <row r="1523" spans="1:23" ht="10.15" hidden="1" customHeight="1" x14ac:dyDescent="0.2">
      <c r="A1523" s="14">
        <f t="shared" si="125"/>
        <v>1516</v>
      </c>
      <c r="B1523" s="15" t="s">
        <v>2998</v>
      </c>
      <c r="C1523" s="15" t="s">
        <v>2999</v>
      </c>
      <c r="D1523" s="15">
        <v>2187.94</v>
      </c>
      <c r="E1523" s="16">
        <v>1913.9517749415772</v>
      </c>
      <c r="F1523" s="15" t="s">
        <v>79</v>
      </c>
      <c r="G1523" s="15" t="s">
        <v>70</v>
      </c>
      <c r="H1523" s="15" t="s">
        <v>80</v>
      </c>
      <c r="I1523" s="15" t="s">
        <v>70</v>
      </c>
      <c r="J1523" s="15" t="s">
        <v>70</v>
      </c>
      <c r="K1523" s="15" t="s">
        <v>70</v>
      </c>
      <c r="L1523" s="15" t="s">
        <v>70</v>
      </c>
      <c r="M1523" s="15" t="s">
        <v>70</v>
      </c>
      <c r="N1523" s="15" t="s">
        <v>80</v>
      </c>
      <c r="O1523" s="15" t="s">
        <v>70</v>
      </c>
      <c r="P1523" s="15" t="s">
        <v>79</v>
      </c>
      <c r="Q1523" s="6">
        <f t="shared" si="126"/>
        <v>-0.12522657159630646</v>
      </c>
      <c r="R1523" s="1" t="str">
        <f t="shared" si="127"/>
        <v>Estimado.rar</v>
      </c>
      <c r="U1523" s="5">
        <f t="shared" si="124"/>
        <v>1</v>
      </c>
      <c r="V1523" s="1" t="s">
        <v>5409</v>
      </c>
      <c r="W1523" s="1" t="str">
        <f t="shared" si="128"/>
        <v>ok</v>
      </c>
    </row>
    <row r="1524" spans="1:23" ht="10.15" hidden="1" customHeight="1" x14ac:dyDescent="0.2">
      <c r="A1524" s="14">
        <f t="shared" si="125"/>
        <v>1517</v>
      </c>
      <c r="B1524" s="15" t="s">
        <v>3000</v>
      </c>
      <c r="C1524" s="15" t="s">
        <v>3001</v>
      </c>
      <c r="D1524" s="15">
        <v>2187.94</v>
      </c>
      <c r="E1524" s="16">
        <v>1913.9517749415772</v>
      </c>
      <c r="F1524" s="15" t="s">
        <v>79</v>
      </c>
      <c r="G1524" s="15" t="s">
        <v>70</v>
      </c>
      <c r="H1524" s="15" t="s">
        <v>80</v>
      </c>
      <c r="I1524" s="15" t="s">
        <v>70</v>
      </c>
      <c r="J1524" s="15" t="s">
        <v>70</v>
      </c>
      <c r="K1524" s="15" t="s">
        <v>70</v>
      </c>
      <c r="L1524" s="15" t="s">
        <v>70</v>
      </c>
      <c r="M1524" s="15" t="s">
        <v>70</v>
      </c>
      <c r="N1524" s="15" t="s">
        <v>80</v>
      </c>
      <c r="O1524" s="15" t="s">
        <v>70</v>
      </c>
      <c r="P1524" s="15" t="s">
        <v>79</v>
      </c>
      <c r="Q1524" s="6">
        <f t="shared" si="126"/>
        <v>-0.12522657159630646</v>
      </c>
      <c r="R1524" s="1" t="str">
        <f t="shared" si="127"/>
        <v>Estimado.rar</v>
      </c>
      <c r="U1524" s="5">
        <f t="shared" si="124"/>
        <v>1</v>
      </c>
      <c r="V1524" s="1" t="s">
        <v>5409</v>
      </c>
      <c r="W1524" s="1" t="str">
        <f t="shared" si="128"/>
        <v>ok</v>
      </c>
    </row>
    <row r="1525" spans="1:23" ht="10.15" hidden="1" customHeight="1" x14ac:dyDescent="0.2">
      <c r="A1525" s="14">
        <f t="shared" si="125"/>
        <v>1518</v>
      </c>
      <c r="B1525" s="15" t="s">
        <v>3002</v>
      </c>
      <c r="C1525" s="15" t="s">
        <v>3003</v>
      </c>
      <c r="D1525" s="15">
        <v>2493.23</v>
      </c>
      <c r="E1525" s="16">
        <v>2216.3552929698667</v>
      </c>
      <c r="F1525" s="15" t="s">
        <v>79</v>
      </c>
      <c r="G1525" s="15" t="s">
        <v>70</v>
      </c>
      <c r="H1525" s="15" t="s">
        <v>80</v>
      </c>
      <c r="I1525" s="15" t="s">
        <v>70</v>
      </c>
      <c r="J1525" s="15" t="s">
        <v>70</v>
      </c>
      <c r="K1525" s="15" t="s">
        <v>70</v>
      </c>
      <c r="L1525" s="15" t="s">
        <v>70</v>
      </c>
      <c r="M1525" s="15" t="s">
        <v>70</v>
      </c>
      <c r="N1525" s="15" t="s">
        <v>80</v>
      </c>
      <c r="O1525" s="15" t="s">
        <v>70</v>
      </c>
      <c r="P1525" s="15" t="s">
        <v>79</v>
      </c>
      <c r="Q1525" s="6">
        <f t="shared" si="126"/>
        <v>-0.11105060785813314</v>
      </c>
      <c r="R1525" s="1" t="str">
        <f t="shared" si="127"/>
        <v>Estimado.rar</v>
      </c>
      <c r="U1525" s="5">
        <f t="shared" si="124"/>
        <v>1</v>
      </c>
      <c r="V1525" s="1" t="s">
        <v>5409</v>
      </c>
      <c r="W1525" s="1" t="str">
        <f t="shared" si="128"/>
        <v>ok</v>
      </c>
    </row>
    <row r="1526" spans="1:23" ht="10.15" hidden="1" customHeight="1" x14ac:dyDescent="0.2">
      <c r="A1526" s="14">
        <f t="shared" si="125"/>
        <v>1519</v>
      </c>
      <c r="B1526" s="15" t="s">
        <v>3004</v>
      </c>
      <c r="C1526" s="15" t="s">
        <v>3005</v>
      </c>
      <c r="D1526" s="15">
        <v>2546.39</v>
      </c>
      <c r="E1526" s="16">
        <v>2269.5002143966099</v>
      </c>
      <c r="F1526" s="15" t="s">
        <v>79</v>
      </c>
      <c r="G1526" s="15" t="s">
        <v>70</v>
      </c>
      <c r="H1526" s="15" t="s">
        <v>80</v>
      </c>
      <c r="I1526" s="15" t="s">
        <v>70</v>
      </c>
      <c r="J1526" s="15" t="s">
        <v>70</v>
      </c>
      <c r="K1526" s="15" t="s">
        <v>70</v>
      </c>
      <c r="L1526" s="15" t="s">
        <v>70</v>
      </c>
      <c r="M1526" s="15" t="s">
        <v>70</v>
      </c>
      <c r="N1526" s="15" t="s">
        <v>80</v>
      </c>
      <c r="O1526" s="15" t="s">
        <v>70</v>
      </c>
      <c r="P1526" s="15" t="s">
        <v>79</v>
      </c>
      <c r="Q1526" s="6">
        <f t="shared" si="126"/>
        <v>-0.10873816878144749</v>
      </c>
      <c r="R1526" s="1" t="str">
        <f t="shared" si="127"/>
        <v>Estimado.rar</v>
      </c>
      <c r="U1526" s="5">
        <f t="shared" si="124"/>
        <v>1</v>
      </c>
      <c r="V1526" s="1" t="s">
        <v>5409</v>
      </c>
      <c r="W1526" s="1" t="str">
        <f t="shared" si="128"/>
        <v>ok</v>
      </c>
    </row>
    <row r="1527" spans="1:23" ht="10.15" hidden="1" customHeight="1" x14ac:dyDescent="0.2">
      <c r="A1527" s="14">
        <f t="shared" si="125"/>
        <v>1520</v>
      </c>
      <c r="B1527" s="15" t="s">
        <v>3006</v>
      </c>
      <c r="C1527" s="15" t="s">
        <v>3007</v>
      </c>
      <c r="D1527" s="15">
        <v>2990.68</v>
      </c>
      <c r="E1527" s="16">
        <v>2718.7706982997629</v>
      </c>
      <c r="F1527" s="15" t="s">
        <v>79</v>
      </c>
      <c r="G1527" s="15" t="s">
        <v>70</v>
      </c>
      <c r="H1527" s="15" t="s">
        <v>80</v>
      </c>
      <c r="I1527" s="15" t="s">
        <v>70</v>
      </c>
      <c r="J1527" s="15" t="s">
        <v>70</v>
      </c>
      <c r="K1527" s="15" t="s">
        <v>70</v>
      </c>
      <c r="L1527" s="15" t="s">
        <v>70</v>
      </c>
      <c r="M1527" s="15" t="s">
        <v>70</v>
      </c>
      <c r="N1527" s="15" t="s">
        <v>80</v>
      </c>
      <c r="O1527" s="15" t="s">
        <v>70</v>
      </c>
      <c r="P1527" s="15" t="s">
        <v>79</v>
      </c>
      <c r="Q1527" s="6">
        <f t="shared" si="126"/>
        <v>-9.0918888580602708E-2</v>
      </c>
      <c r="R1527" s="1" t="str">
        <f t="shared" si="127"/>
        <v>Estimado.rar</v>
      </c>
      <c r="U1527" s="5">
        <f t="shared" si="124"/>
        <v>1</v>
      </c>
      <c r="V1527" s="1" t="s">
        <v>5409</v>
      </c>
      <c r="W1527" s="1" t="str">
        <f t="shared" si="128"/>
        <v>ok</v>
      </c>
    </row>
    <row r="1528" spans="1:23" ht="10.15" hidden="1" customHeight="1" x14ac:dyDescent="0.2">
      <c r="A1528" s="14">
        <f t="shared" si="125"/>
        <v>1521</v>
      </c>
      <c r="B1528" s="15" t="s">
        <v>3008</v>
      </c>
      <c r="C1528" s="15" t="s">
        <v>3009</v>
      </c>
      <c r="D1528" s="15">
        <v>278.45</v>
      </c>
      <c r="E1528" s="16">
        <v>323.07112499999999</v>
      </c>
      <c r="F1528" s="15" t="s">
        <v>79</v>
      </c>
      <c r="G1528" s="15" t="s">
        <v>70</v>
      </c>
      <c r="H1528" s="15" t="s">
        <v>80</v>
      </c>
      <c r="I1528" s="15" t="s">
        <v>70</v>
      </c>
      <c r="J1528" s="15" t="s">
        <v>70</v>
      </c>
      <c r="K1528" s="15" t="s">
        <v>70</v>
      </c>
      <c r="L1528" s="15" t="s">
        <v>70</v>
      </c>
      <c r="M1528" s="15" t="s">
        <v>70</v>
      </c>
      <c r="N1528" s="15" t="s">
        <v>80</v>
      </c>
      <c r="O1528" s="15" t="s">
        <v>70</v>
      </c>
      <c r="P1528" s="15" t="s">
        <v>79</v>
      </c>
      <c r="Q1528" s="6">
        <f t="shared" si="126"/>
        <v>0.16024824923684688</v>
      </c>
      <c r="R1528" s="1" t="str">
        <f t="shared" si="127"/>
        <v>Estimado.rar</v>
      </c>
      <c r="U1528" s="5">
        <f t="shared" si="124"/>
        <v>1</v>
      </c>
      <c r="V1528" s="1" t="s">
        <v>5409</v>
      </c>
      <c r="W1528" s="1" t="str">
        <f t="shared" si="128"/>
        <v>ok</v>
      </c>
    </row>
    <row r="1529" spans="1:23" ht="10.15" hidden="1" customHeight="1" x14ac:dyDescent="0.2">
      <c r="A1529" s="14">
        <f t="shared" si="125"/>
        <v>1522</v>
      </c>
      <c r="B1529" s="15" t="s">
        <v>3010</v>
      </c>
      <c r="C1529" s="15" t="s">
        <v>3011</v>
      </c>
      <c r="D1529" s="15">
        <v>278.45</v>
      </c>
      <c r="E1529" s="16">
        <v>323.07112499999999</v>
      </c>
      <c r="F1529" s="15" t="s">
        <v>79</v>
      </c>
      <c r="G1529" s="15" t="s">
        <v>70</v>
      </c>
      <c r="H1529" s="15" t="s">
        <v>80</v>
      </c>
      <c r="I1529" s="15" t="s">
        <v>70</v>
      </c>
      <c r="J1529" s="15" t="s">
        <v>70</v>
      </c>
      <c r="K1529" s="15" t="s">
        <v>70</v>
      </c>
      <c r="L1529" s="15" t="s">
        <v>70</v>
      </c>
      <c r="M1529" s="15" t="s">
        <v>70</v>
      </c>
      <c r="N1529" s="15" t="s">
        <v>80</v>
      </c>
      <c r="O1529" s="15" t="s">
        <v>70</v>
      </c>
      <c r="P1529" s="15" t="s">
        <v>79</v>
      </c>
      <c r="Q1529" s="6">
        <f t="shared" si="126"/>
        <v>0.16024824923684688</v>
      </c>
      <c r="R1529" s="1" t="str">
        <f t="shared" si="127"/>
        <v>Estimado.rar</v>
      </c>
      <c r="U1529" s="5">
        <f t="shared" si="124"/>
        <v>1</v>
      </c>
      <c r="V1529" s="1" t="s">
        <v>5409</v>
      </c>
      <c r="W1529" s="1" t="str">
        <f t="shared" si="128"/>
        <v>ok</v>
      </c>
    </row>
    <row r="1530" spans="1:23" ht="10.15" hidden="1" customHeight="1" x14ac:dyDescent="0.2">
      <c r="A1530" s="14">
        <f t="shared" si="125"/>
        <v>1523</v>
      </c>
      <c r="B1530" s="15" t="s">
        <v>3012</v>
      </c>
      <c r="C1530" s="15" t="s">
        <v>3013</v>
      </c>
      <c r="D1530" s="15">
        <v>278.45</v>
      </c>
      <c r="E1530" s="16">
        <v>323.07112499999999</v>
      </c>
      <c r="F1530" s="15" t="s">
        <v>79</v>
      </c>
      <c r="G1530" s="15" t="s">
        <v>70</v>
      </c>
      <c r="H1530" s="15" t="s">
        <v>80</v>
      </c>
      <c r="I1530" s="15" t="s">
        <v>70</v>
      </c>
      <c r="J1530" s="15" t="s">
        <v>70</v>
      </c>
      <c r="K1530" s="15" t="s">
        <v>70</v>
      </c>
      <c r="L1530" s="15" t="s">
        <v>70</v>
      </c>
      <c r="M1530" s="15" t="s">
        <v>70</v>
      </c>
      <c r="N1530" s="15" t="s">
        <v>80</v>
      </c>
      <c r="O1530" s="15" t="s">
        <v>70</v>
      </c>
      <c r="P1530" s="15" t="s">
        <v>79</v>
      </c>
      <c r="Q1530" s="6">
        <f t="shared" si="126"/>
        <v>0.16024824923684688</v>
      </c>
      <c r="R1530" s="1" t="str">
        <f t="shared" si="127"/>
        <v>Estimado.rar</v>
      </c>
      <c r="U1530" s="5">
        <f t="shared" si="124"/>
        <v>1</v>
      </c>
      <c r="V1530" s="1" t="s">
        <v>5409</v>
      </c>
      <c r="W1530" s="1" t="str">
        <f t="shared" si="128"/>
        <v>ok</v>
      </c>
    </row>
    <row r="1531" spans="1:23" ht="10.15" hidden="1" customHeight="1" x14ac:dyDescent="0.2">
      <c r="A1531" s="14">
        <f t="shared" si="125"/>
        <v>1524</v>
      </c>
      <c r="B1531" s="15" t="s">
        <v>3014</v>
      </c>
      <c r="C1531" s="15" t="s">
        <v>3015</v>
      </c>
      <c r="D1531" s="15">
        <v>311.35000000000002</v>
      </c>
      <c r="E1531" s="16">
        <v>358.64249999999998</v>
      </c>
      <c r="F1531" s="15" t="s">
        <v>79</v>
      </c>
      <c r="G1531" s="15" t="s">
        <v>70</v>
      </c>
      <c r="H1531" s="15" t="s">
        <v>80</v>
      </c>
      <c r="I1531" s="15" t="s">
        <v>70</v>
      </c>
      <c r="J1531" s="15" t="s">
        <v>70</v>
      </c>
      <c r="K1531" s="15" t="s">
        <v>70</v>
      </c>
      <c r="L1531" s="15" t="s">
        <v>70</v>
      </c>
      <c r="M1531" s="15" t="s">
        <v>70</v>
      </c>
      <c r="N1531" s="15" t="s">
        <v>80</v>
      </c>
      <c r="O1531" s="15" t="s">
        <v>70</v>
      </c>
      <c r="P1531" s="15" t="s">
        <v>79</v>
      </c>
      <c r="Q1531" s="6">
        <f t="shared" si="126"/>
        <v>0.15189497350248904</v>
      </c>
      <c r="R1531" s="1" t="str">
        <f t="shared" si="127"/>
        <v>Estimado.rar</v>
      </c>
      <c r="U1531" s="5">
        <f t="shared" si="124"/>
        <v>1</v>
      </c>
      <c r="V1531" s="1" t="s">
        <v>5409</v>
      </c>
      <c r="W1531" s="1" t="str">
        <f t="shared" si="128"/>
        <v>ok</v>
      </c>
    </row>
    <row r="1532" spans="1:23" ht="10.15" hidden="1" customHeight="1" x14ac:dyDescent="0.2">
      <c r="A1532" s="14">
        <f t="shared" si="125"/>
        <v>1525</v>
      </c>
      <c r="B1532" s="15" t="s">
        <v>3016</v>
      </c>
      <c r="C1532" s="15" t="s">
        <v>3017</v>
      </c>
      <c r="D1532" s="15">
        <v>311.35000000000002</v>
      </c>
      <c r="E1532" s="16">
        <v>358.64249999999998</v>
      </c>
      <c r="F1532" s="15" t="s">
        <v>79</v>
      </c>
      <c r="G1532" s="15" t="s">
        <v>70</v>
      </c>
      <c r="H1532" s="15" t="s">
        <v>80</v>
      </c>
      <c r="I1532" s="15" t="s">
        <v>70</v>
      </c>
      <c r="J1532" s="15" t="s">
        <v>70</v>
      </c>
      <c r="K1532" s="15" t="s">
        <v>70</v>
      </c>
      <c r="L1532" s="15" t="s">
        <v>70</v>
      </c>
      <c r="M1532" s="15" t="s">
        <v>70</v>
      </c>
      <c r="N1532" s="15" t="s">
        <v>80</v>
      </c>
      <c r="O1532" s="15" t="s">
        <v>70</v>
      </c>
      <c r="P1532" s="15" t="s">
        <v>79</v>
      </c>
      <c r="Q1532" s="6">
        <f t="shared" si="126"/>
        <v>0.15189497350248904</v>
      </c>
      <c r="R1532" s="1" t="str">
        <f t="shared" si="127"/>
        <v>Estimado.rar</v>
      </c>
      <c r="U1532" s="5">
        <f t="shared" si="124"/>
        <v>1</v>
      </c>
      <c r="V1532" s="1" t="s">
        <v>5409</v>
      </c>
      <c r="W1532" s="1" t="str">
        <f t="shared" si="128"/>
        <v>ok</v>
      </c>
    </row>
    <row r="1533" spans="1:23" ht="10.15" hidden="1" customHeight="1" x14ac:dyDescent="0.2">
      <c r="A1533" s="14">
        <f t="shared" si="125"/>
        <v>1526</v>
      </c>
      <c r="B1533" s="15" t="s">
        <v>3018</v>
      </c>
      <c r="C1533" s="15" t="s">
        <v>3019</v>
      </c>
      <c r="D1533" s="15">
        <v>311.35000000000002</v>
      </c>
      <c r="E1533" s="16">
        <v>358.64249999999998</v>
      </c>
      <c r="F1533" s="15" t="s">
        <v>79</v>
      </c>
      <c r="G1533" s="15" t="s">
        <v>70</v>
      </c>
      <c r="H1533" s="15" t="s">
        <v>80</v>
      </c>
      <c r="I1533" s="15" t="s">
        <v>70</v>
      </c>
      <c r="J1533" s="15" t="s">
        <v>70</v>
      </c>
      <c r="K1533" s="15" t="s">
        <v>70</v>
      </c>
      <c r="L1533" s="15" t="s">
        <v>70</v>
      </c>
      <c r="M1533" s="15" t="s">
        <v>70</v>
      </c>
      <c r="N1533" s="15" t="s">
        <v>80</v>
      </c>
      <c r="O1533" s="15" t="s">
        <v>70</v>
      </c>
      <c r="P1533" s="15" t="s">
        <v>79</v>
      </c>
      <c r="Q1533" s="6">
        <f t="shared" si="126"/>
        <v>0.15189497350248904</v>
      </c>
      <c r="R1533" s="1" t="str">
        <f t="shared" si="127"/>
        <v>Estimado.rar</v>
      </c>
      <c r="U1533" s="5">
        <f t="shared" si="124"/>
        <v>1</v>
      </c>
      <c r="V1533" s="1" t="s">
        <v>5409</v>
      </c>
      <c r="W1533" s="1" t="str">
        <f t="shared" si="128"/>
        <v>ok</v>
      </c>
    </row>
    <row r="1534" spans="1:23" ht="10.15" hidden="1" customHeight="1" x14ac:dyDescent="0.2">
      <c r="A1534" s="14">
        <f t="shared" si="125"/>
        <v>1527</v>
      </c>
      <c r="B1534" s="15" t="s">
        <v>3020</v>
      </c>
      <c r="C1534" s="15" t="s">
        <v>3021</v>
      </c>
      <c r="D1534" s="15">
        <v>355.21</v>
      </c>
      <c r="E1534" s="16">
        <v>426.407625</v>
      </c>
      <c r="F1534" s="15" t="s">
        <v>79</v>
      </c>
      <c r="G1534" s="15" t="s">
        <v>70</v>
      </c>
      <c r="H1534" s="15" t="s">
        <v>80</v>
      </c>
      <c r="I1534" s="15" t="s">
        <v>70</v>
      </c>
      <c r="J1534" s="15" t="s">
        <v>70</v>
      </c>
      <c r="K1534" s="15" t="s">
        <v>70</v>
      </c>
      <c r="L1534" s="15" t="s">
        <v>70</v>
      </c>
      <c r="M1534" s="15" t="s">
        <v>70</v>
      </c>
      <c r="N1534" s="15" t="s">
        <v>80</v>
      </c>
      <c r="O1534" s="15" t="s">
        <v>70</v>
      </c>
      <c r="P1534" s="15" t="s">
        <v>79</v>
      </c>
      <c r="Q1534" s="6">
        <f t="shared" si="126"/>
        <v>0.2004381211114552</v>
      </c>
      <c r="R1534" s="1" t="str">
        <f t="shared" si="127"/>
        <v>Estimado.rar</v>
      </c>
      <c r="U1534" s="5">
        <f t="shared" si="124"/>
        <v>1</v>
      </c>
      <c r="V1534" s="1" t="s">
        <v>5409</v>
      </c>
      <c r="W1534" s="1" t="str">
        <f t="shared" si="128"/>
        <v>ok</v>
      </c>
    </row>
    <row r="1535" spans="1:23" ht="10.15" hidden="1" customHeight="1" x14ac:dyDescent="0.2">
      <c r="A1535" s="14">
        <f t="shared" si="125"/>
        <v>1528</v>
      </c>
      <c r="B1535" s="15" t="s">
        <v>3022</v>
      </c>
      <c r="C1535" s="15" t="s">
        <v>3023</v>
      </c>
      <c r="D1535" s="15">
        <v>355.21</v>
      </c>
      <c r="E1535" s="16">
        <v>426.407625</v>
      </c>
      <c r="F1535" s="15" t="s">
        <v>79</v>
      </c>
      <c r="G1535" s="15" t="s">
        <v>70</v>
      </c>
      <c r="H1535" s="15" t="s">
        <v>80</v>
      </c>
      <c r="I1535" s="15" t="s">
        <v>70</v>
      </c>
      <c r="J1535" s="15" t="s">
        <v>70</v>
      </c>
      <c r="K1535" s="15" t="s">
        <v>70</v>
      </c>
      <c r="L1535" s="15" t="s">
        <v>70</v>
      </c>
      <c r="M1535" s="15" t="s">
        <v>70</v>
      </c>
      <c r="N1535" s="15" t="s">
        <v>80</v>
      </c>
      <c r="O1535" s="15" t="s">
        <v>70</v>
      </c>
      <c r="P1535" s="15" t="s">
        <v>79</v>
      </c>
      <c r="Q1535" s="6">
        <f t="shared" si="126"/>
        <v>0.2004381211114552</v>
      </c>
      <c r="R1535" s="1" t="str">
        <f t="shared" si="127"/>
        <v>Estimado.rar</v>
      </c>
      <c r="U1535" s="5">
        <f t="shared" si="124"/>
        <v>1</v>
      </c>
      <c r="V1535" s="1" t="s">
        <v>5409</v>
      </c>
      <c r="W1535" s="1" t="str">
        <f t="shared" si="128"/>
        <v>ok</v>
      </c>
    </row>
    <row r="1536" spans="1:23" ht="10.15" hidden="1" customHeight="1" x14ac:dyDescent="0.2">
      <c r="A1536" s="14">
        <f t="shared" si="125"/>
        <v>1529</v>
      </c>
      <c r="B1536" s="15" t="s">
        <v>3024</v>
      </c>
      <c r="C1536" s="15" t="s">
        <v>3025</v>
      </c>
      <c r="D1536" s="15">
        <v>355.21</v>
      </c>
      <c r="E1536" s="16">
        <v>426.407625</v>
      </c>
      <c r="F1536" s="15" t="s">
        <v>79</v>
      </c>
      <c r="G1536" s="15" t="s">
        <v>70</v>
      </c>
      <c r="H1536" s="15" t="s">
        <v>80</v>
      </c>
      <c r="I1536" s="15" t="s">
        <v>70</v>
      </c>
      <c r="J1536" s="15" t="s">
        <v>70</v>
      </c>
      <c r="K1536" s="15" t="s">
        <v>70</v>
      </c>
      <c r="L1536" s="15" t="s">
        <v>70</v>
      </c>
      <c r="M1536" s="15" t="s">
        <v>70</v>
      </c>
      <c r="N1536" s="15" t="s">
        <v>80</v>
      </c>
      <c r="O1536" s="15" t="s">
        <v>70</v>
      </c>
      <c r="P1536" s="15" t="s">
        <v>79</v>
      </c>
      <c r="Q1536" s="6">
        <f t="shared" si="126"/>
        <v>0.2004381211114552</v>
      </c>
      <c r="R1536" s="1" t="str">
        <f t="shared" si="127"/>
        <v>Estimado.rar</v>
      </c>
      <c r="U1536" s="5">
        <f t="shared" si="124"/>
        <v>1</v>
      </c>
      <c r="V1536" s="1" t="s">
        <v>5416</v>
      </c>
      <c r="W1536" s="1" t="str">
        <f t="shared" si="128"/>
        <v>revisamos</v>
      </c>
    </row>
    <row r="1537" spans="1:23" ht="10.15" hidden="1" customHeight="1" x14ac:dyDescent="0.2">
      <c r="A1537" s="14">
        <f t="shared" si="125"/>
        <v>1530</v>
      </c>
      <c r="B1537" s="15" t="s">
        <v>3026</v>
      </c>
      <c r="C1537" s="15" t="s">
        <v>3027</v>
      </c>
      <c r="D1537" s="15">
        <v>399.07</v>
      </c>
      <c r="E1537" s="16">
        <v>467.20645499999995</v>
      </c>
      <c r="F1537" s="15" t="s">
        <v>79</v>
      </c>
      <c r="G1537" s="15" t="s">
        <v>70</v>
      </c>
      <c r="H1537" s="15" t="s">
        <v>80</v>
      </c>
      <c r="I1537" s="15" t="s">
        <v>70</v>
      </c>
      <c r="J1537" s="15" t="s">
        <v>70</v>
      </c>
      <c r="K1537" s="15" t="s">
        <v>70</v>
      </c>
      <c r="L1537" s="15" t="s">
        <v>70</v>
      </c>
      <c r="M1537" s="15" t="s">
        <v>70</v>
      </c>
      <c r="N1537" s="15" t="s">
        <v>80</v>
      </c>
      <c r="O1537" s="15" t="s">
        <v>70</v>
      </c>
      <c r="P1537" s="15" t="s">
        <v>79</v>
      </c>
      <c r="Q1537" s="6">
        <f t="shared" si="126"/>
        <v>0.17073810359084862</v>
      </c>
      <c r="R1537" s="1" t="str">
        <f t="shared" si="127"/>
        <v>Estimado.rar</v>
      </c>
      <c r="U1537" s="5">
        <f t="shared" si="124"/>
        <v>1</v>
      </c>
      <c r="V1537" s="1" t="s">
        <v>5409</v>
      </c>
      <c r="W1537" s="1" t="str">
        <f t="shared" si="128"/>
        <v>ok</v>
      </c>
    </row>
    <row r="1538" spans="1:23" ht="10.15" hidden="1" customHeight="1" x14ac:dyDescent="0.2">
      <c r="A1538" s="14">
        <f t="shared" si="125"/>
        <v>1531</v>
      </c>
      <c r="B1538" s="15" t="s">
        <v>3028</v>
      </c>
      <c r="C1538" s="15" t="s">
        <v>3029</v>
      </c>
      <c r="D1538" s="15">
        <v>399.07</v>
      </c>
      <c r="E1538" s="16">
        <v>467.20645499999995</v>
      </c>
      <c r="F1538" s="15" t="s">
        <v>79</v>
      </c>
      <c r="G1538" s="15" t="s">
        <v>70</v>
      </c>
      <c r="H1538" s="15" t="s">
        <v>80</v>
      </c>
      <c r="I1538" s="15" t="s">
        <v>70</v>
      </c>
      <c r="J1538" s="15" t="s">
        <v>70</v>
      </c>
      <c r="K1538" s="15" t="s">
        <v>70</v>
      </c>
      <c r="L1538" s="15" t="s">
        <v>70</v>
      </c>
      <c r="M1538" s="15" t="s">
        <v>70</v>
      </c>
      <c r="N1538" s="15" t="s">
        <v>80</v>
      </c>
      <c r="O1538" s="15" t="s">
        <v>70</v>
      </c>
      <c r="P1538" s="15" t="s">
        <v>79</v>
      </c>
      <c r="Q1538" s="6">
        <f t="shared" si="126"/>
        <v>0.17073810359084862</v>
      </c>
      <c r="R1538" s="1" t="str">
        <f t="shared" si="127"/>
        <v>Estimado.rar</v>
      </c>
      <c r="U1538" s="5">
        <f t="shared" si="124"/>
        <v>1</v>
      </c>
      <c r="V1538" s="1" t="s">
        <v>5409</v>
      </c>
      <c r="W1538" s="1" t="str">
        <f t="shared" si="128"/>
        <v>ok</v>
      </c>
    </row>
    <row r="1539" spans="1:23" ht="10.15" hidden="1" customHeight="1" x14ac:dyDescent="0.2">
      <c r="A1539" s="14">
        <f t="shared" si="125"/>
        <v>1532</v>
      </c>
      <c r="B1539" s="15" t="s">
        <v>3030</v>
      </c>
      <c r="C1539" s="15" t="s">
        <v>3031</v>
      </c>
      <c r="D1539" s="15">
        <v>399.07</v>
      </c>
      <c r="E1539" s="16">
        <v>467.20645499999995</v>
      </c>
      <c r="F1539" s="15" t="s">
        <v>79</v>
      </c>
      <c r="G1539" s="15" t="s">
        <v>70</v>
      </c>
      <c r="H1539" s="15" t="s">
        <v>80</v>
      </c>
      <c r="I1539" s="15" t="s">
        <v>70</v>
      </c>
      <c r="J1539" s="15" t="s">
        <v>70</v>
      </c>
      <c r="K1539" s="15" t="s">
        <v>70</v>
      </c>
      <c r="L1539" s="15" t="s">
        <v>70</v>
      </c>
      <c r="M1539" s="15" t="s">
        <v>70</v>
      </c>
      <c r="N1539" s="15" t="s">
        <v>80</v>
      </c>
      <c r="O1539" s="15" t="s">
        <v>70</v>
      </c>
      <c r="P1539" s="15" t="s">
        <v>79</v>
      </c>
      <c r="Q1539" s="6">
        <f t="shared" si="126"/>
        <v>0.17073810359084862</v>
      </c>
      <c r="R1539" s="1" t="str">
        <f t="shared" si="127"/>
        <v>Estimado.rar</v>
      </c>
      <c r="U1539" s="5">
        <f t="shared" ref="U1539:U1602" si="129">+COUNTIF($B$3:$B$2641,B1539)</f>
        <v>1</v>
      </c>
      <c r="V1539" s="1" t="s">
        <v>5409</v>
      </c>
      <c r="W1539" s="1" t="str">
        <f t="shared" si="128"/>
        <v>ok</v>
      </c>
    </row>
    <row r="1540" spans="1:23" ht="20.45" hidden="1" customHeight="1" x14ac:dyDescent="0.2">
      <c r="A1540" s="14">
        <f t="shared" si="125"/>
        <v>1533</v>
      </c>
      <c r="B1540" s="15" t="s">
        <v>3032</v>
      </c>
      <c r="C1540" s="15" t="s">
        <v>3033</v>
      </c>
      <c r="D1540" s="15">
        <v>511.36</v>
      </c>
      <c r="E1540" s="16">
        <v>493.03</v>
      </c>
      <c r="F1540" s="15" t="s">
        <v>60</v>
      </c>
      <c r="G1540" s="15">
        <v>1</v>
      </c>
      <c r="H1540" s="15" t="s">
        <v>2922</v>
      </c>
      <c r="I1540" s="15" t="s">
        <v>62</v>
      </c>
      <c r="J1540" s="15">
        <v>0</v>
      </c>
      <c r="K1540" s="15">
        <v>0</v>
      </c>
      <c r="L1540" s="15">
        <v>0</v>
      </c>
      <c r="M1540" s="15" t="s">
        <v>2922</v>
      </c>
      <c r="N1540" s="15" t="s">
        <v>65</v>
      </c>
      <c r="O1540" s="15">
        <v>1</v>
      </c>
      <c r="P1540" s="15" t="s">
        <v>60</v>
      </c>
      <c r="Q1540" s="6">
        <f t="shared" si="126"/>
        <v>-3.5845588235294157E-2</v>
      </c>
      <c r="R1540" s="1" t="str">
        <f t="shared" si="127"/>
        <v>ORDEN DE COMPRA 4214000543-DELCROSA</v>
      </c>
      <c r="U1540" s="5">
        <f t="shared" si="129"/>
        <v>1</v>
      </c>
      <c r="V1540" s="1" t="s">
        <v>2922</v>
      </c>
      <c r="W1540" s="1" t="str">
        <f t="shared" si="128"/>
        <v>ok</v>
      </c>
    </row>
    <row r="1541" spans="1:23" ht="20.45" hidden="1" customHeight="1" x14ac:dyDescent="0.2">
      <c r="A1541" s="14">
        <f t="shared" ref="A1541:A1604" si="130">+A1540+1</f>
        <v>1534</v>
      </c>
      <c r="B1541" s="15" t="s">
        <v>3034</v>
      </c>
      <c r="C1541" s="15" t="s">
        <v>3035</v>
      </c>
      <c r="D1541" s="15">
        <v>503.8</v>
      </c>
      <c r="E1541" s="16">
        <v>503.8</v>
      </c>
      <c r="F1541" s="15" t="s">
        <v>60</v>
      </c>
      <c r="G1541" s="15">
        <v>1</v>
      </c>
      <c r="H1541" s="15" t="s">
        <v>3036</v>
      </c>
      <c r="I1541" s="15" t="s">
        <v>62</v>
      </c>
      <c r="J1541" s="15">
        <v>0</v>
      </c>
      <c r="K1541" s="15">
        <v>0</v>
      </c>
      <c r="L1541" s="15">
        <v>0</v>
      </c>
      <c r="M1541" s="15" t="s">
        <v>3036</v>
      </c>
      <c r="N1541" s="15" t="s">
        <v>65</v>
      </c>
      <c r="O1541" s="15">
        <v>1</v>
      </c>
      <c r="P1541" s="15" t="s">
        <v>60</v>
      </c>
      <c r="Q1541" s="6">
        <f t="shared" si="126"/>
        <v>0</v>
      </c>
      <c r="R1541" s="1" t="str">
        <f t="shared" si="127"/>
        <v>ELOR Factura FF01-00007470G-008-2017</v>
      </c>
      <c r="U1541" s="5">
        <f t="shared" si="129"/>
        <v>1</v>
      </c>
      <c r="V1541" s="1" t="s">
        <v>3036</v>
      </c>
      <c r="W1541" s="1" t="str">
        <f t="shared" si="128"/>
        <v>ok</v>
      </c>
    </row>
    <row r="1542" spans="1:23" ht="10.15" hidden="1" customHeight="1" x14ac:dyDescent="0.2">
      <c r="A1542" s="14">
        <f t="shared" si="130"/>
        <v>1535</v>
      </c>
      <c r="B1542" s="15" t="s">
        <v>3037</v>
      </c>
      <c r="C1542" s="15" t="s">
        <v>3038</v>
      </c>
      <c r="D1542" s="15">
        <v>511.36</v>
      </c>
      <c r="E1542" s="16">
        <v>551.15549999999996</v>
      </c>
      <c r="F1542" s="15" t="s">
        <v>79</v>
      </c>
      <c r="G1542" s="15" t="s">
        <v>70</v>
      </c>
      <c r="H1542" s="15" t="s">
        <v>80</v>
      </c>
      <c r="I1542" s="15" t="s">
        <v>70</v>
      </c>
      <c r="J1542" s="15" t="s">
        <v>70</v>
      </c>
      <c r="K1542" s="15" t="s">
        <v>70</v>
      </c>
      <c r="L1542" s="15" t="s">
        <v>70</v>
      </c>
      <c r="M1542" s="15" t="s">
        <v>70</v>
      </c>
      <c r="N1542" s="15" t="s">
        <v>80</v>
      </c>
      <c r="O1542" s="15" t="s">
        <v>70</v>
      </c>
      <c r="P1542" s="15" t="s">
        <v>79</v>
      </c>
      <c r="Q1542" s="6">
        <f t="shared" ref="Q1542:Q1605" si="131">+IFERROR(E1542/D1542-1,"")</f>
        <v>7.7822864518147572E-2</v>
      </c>
      <c r="R1542" s="1" t="str">
        <f t="shared" ref="R1542:R1605" si="132">+IF(N1542="Sustento",H1542,IF(N1542="Precio regulado 2018",N1542,IF(N1542="Estimado","Estimado.rar",N1542)))</f>
        <v>Estimado.rar</v>
      </c>
      <c r="U1542" s="5">
        <f t="shared" si="129"/>
        <v>1</v>
      </c>
      <c r="V1542" s="1" t="s">
        <v>5409</v>
      </c>
      <c r="W1542" s="1" t="str">
        <f t="shared" ref="W1542:W1605" si="133">+IF(R1542=V1542,"ok","revisamos")</f>
        <v>ok</v>
      </c>
    </row>
    <row r="1543" spans="1:23" ht="10.15" hidden="1" customHeight="1" x14ac:dyDescent="0.2">
      <c r="A1543" s="14">
        <f t="shared" si="130"/>
        <v>1536</v>
      </c>
      <c r="B1543" s="15" t="s">
        <v>3039</v>
      </c>
      <c r="C1543" s="15" t="s">
        <v>3040</v>
      </c>
      <c r="D1543" s="15">
        <v>511.36</v>
      </c>
      <c r="E1543" s="16">
        <v>551.15549999999996</v>
      </c>
      <c r="F1543" s="15" t="s">
        <v>79</v>
      </c>
      <c r="G1543" s="15" t="s">
        <v>70</v>
      </c>
      <c r="H1543" s="15" t="s">
        <v>80</v>
      </c>
      <c r="I1543" s="15" t="s">
        <v>70</v>
      </c>
      <c r="J1543" s="15" t="s">
        <v>70</v>
      </c>
      <c r="K1543" s="15" t="s">
        <v>70</v>
      </c>
      <c r="L1543" s="15" t="s">
        <v>70</v>
      </c>
      <c r="M1543" s="15" t="s">
        <v>70</v>
      </c>
      <c r="N1543" s="15" t="s">
        <v>80</v>
      </c>
      <c r="O1543" s="15" t="s">
        <v>70</v>
      </c>
      <c r="P1543" s="15" t="s">
        <v>79</v>
      </c>
      <c r="Q1543" s="6">
        <f t="shared" si="131"/>
        <v>7.7822864518147572E-2</v>
      </c>
      <c r="R1543" s="1" t="str">
        <f t="shared" si="132"/>
        <v>Estimado.rar</v>
      </c>
      <c r="U1543" s="5">
        <f t="shared" si="129"/>
        <v>1</v>
      </c>
      <c r="V1543" s="1" t="s">
        <v>5409</v>
      </c>
      <c r="W1543" s="1" t="str">
        <f t="shared" si="133"/>
        <v>ok</v>
      </c>
    </row>
    <row r="1544" spans="1:23" ht="20.45" hidden="1" customHeight="1" x14ac:dyDescent="0.2">
      <c r="A1544" s="14">
        <f t="shared" si="130"/>
        <v>1537</v>
      </c>
      <c r="B1544" s="15" t="s">
        <v>3041</v>
      </c>
      <c r="C1544" s="15" t="s">
        <v>3042</v>
      </c>
      <c r="D1544" s="15">
        <v>582.78</v>
      </c>
      <c r="E1544" s="16">
        <v>582.78</v>
      </c>
      <c r="F1544" s="15" t="s">
        <v>60</v>
      </c>
      <c r="G1544" s="15">
        <v>1</v>
      </c>
      <c r="H1544" s="15" t="s">
        <v>3036</v>
      </c>
      <c r="I1544" s="15" t="s">
        <v>62</v>
      </c>
      <c r="J1544" s="15">
        <v>0</v>
      </c>
      <c r="K1544" s="15">
        <v>0</v>
      </c>
      <c r="L1544" s="15">
        <v>0</v>
      </c>
      <c r="M1544" s="15" t="s">
        <v>3036</v>
      </c>
      <c r="N1544" s="15" t="s">
        <v>65</v>
      </c>
      <c r="O1544" s="15">
        <v>1</v>
      </c>
      <c r="P1544" s="15" t="s">
        <v>60</v>
      </c>
      <c r="Q1544" s="6">
        <f t="shared" si="131"/>
        <v>0</v>
      </c>
      <c r="R1544" s="1" t="str">
        <f t="shared" si="132"/>
        <v>ELOR Factura FF01-00007470G-008-2017</v>
      </c>
      <c r="U1544" s="5">
        <f t="shared" si="129"/>
        <v>1</v>
      </c>
      <c r="V1544" s="1" t="s">
        <v>3036</v>
      </c>
      <c r="W1544" s="1" t="str">
        <f t="shared" si="133"/>
        <v>ok</v>
      </c>
    </row>
    <row r="1545" spans="1:23" ht="10.15" hidden="1" customHeight="1" x14ac:dyDescent="0.2">
      <c r="A1545" s="14">
        <f t="shared" si="130"/>
        <v>1538</v>
      </c>
      <c r="B1545" s="15" t="s">
        <v>3043</v>
      </c>
      <c r="C1545" s="15" t="s">
        <v>3044</v>
      </c>
      <c r="D1545" s="15">
        <v>582.78</v>
      </c>
      <c r="E1545" s="16">
        <v>708.33674999999994</v>
      </c>
      <c r="F1545" s="15" t="s">
        <v>79</v>
      </c>
      <c r="G1545" s="15" t="s">
        <v>70</v>
      </c>
      <c r="H1545" s="15" t="s">
        <v>80</v>
      </c>
      <c r="I1545" s="15" t="s">
        <v>70</v>
      </c>
      <c r="J1545" s="15" t="s">
        <v>70</v>
      </c>
      <c r="K1545" s="15" t="s">
        <v>70</v>
      </c>
      <c r="L1545" s="15" t="s">
        <v>70</v>
      </c>
      <c r="M1545" s="15" t="s">
        <v>70</v>
      </c>
      <c r="N1545" s="15" t="s">
        <v>80</v>
      </c>
      <c r="O1545" s="15" t="s">
        <v>70</v>
      </c>
      <c r="P1545" s="15" t="s">
        <v>79</v>
      </c>
      <c r="Q1545" s="6">
        <f t="shared" si="131"/>
        <v>0.2154445073612683</v>
      </c>
      <c r="R1545" s="1" t="str">
        <f t="shared" si="132"/>
        <v>Estimado.rar</v>
      </c>
      <c r="U1545" s="5">
        <f t="shared" si="129"/>
        <v>1</v>
      </c>
      <c r="V1545" s="1" t="s">
        <v>5409</v>
      </c>
      <c r="W1545" s="1" t="str">
        <f t="shared" si="133"/>
        <v>ok</v>
      </c>
    </row>
    <row r="1546" spans="1:23" ht="20.45" hidden="1" customHeight="1" x14ac:dyDescent="0.2">
      <c r="A1546" s="14">
        <f t="shared" si="130"/>
        <v>1539</v>
      </c>
      <c r="B1546" s="15" t="s">
        <v>3045</v>
      </c>
      <c r="C1546" s="15" t="s">
        <v>3046</v>
      </c>
      <c r="D1546" s="15">
        <v>589.96</v>
      </c>
      <c r="E1546" s="16">
        <v>570.84</v>
      </c>
      <c r="F1546" s="15" t="s">
        <v>60</v>
      </c>
      <c r="G1546" s="15">
        <v>1</v>
      </c>
      <c r="H1546" s="15" t="s">
        <v>3047</v>
      </c>
      <c r="I1546" s="15" t="s">
        <v>62</v>
      </c>
      <c r="J1546" s="15">
        <v>0</v>
      </c>
      <c r="K1546" s="15">
        <v>0</v>
      </c>
      <c r="L1546" s="15">
        <v>0</v>
      </c>
      <c r="M1546" s="15" t="s">
        <v>3047</v>
      </c>
      <c r="N1546" s="15" t="s">
        <v>65</v>
      </c>
      <c r="O1546" s="15">
        <v>1</v>
      </c>
      <c r="P1546" s="15" t="s">
        <v>60</v>
      </c>
      <c r="Q1546" s="6">
        <f t="shared" si="131"/>
        <v>-3.2408976879788498E-2</v>
      </c>
      <c r="R1546" s="1" t="str">
        <f t="shared" si="132"/>
        <v>CONTRATO AD-LO 019-2017-SEAL-DELCROSA</v>
      </c>
      <c r="U1546" s="5">
        <f t="shared" si="129"/>
        <v>1</v>
      </c>
      <c r="V1546" s="1" t="s">
        <v>3047</v>
      </c>
      <c r="W1546" s="1" t="str">
        <f t="shared" si="133"/>
        <v>ok</v>
      </c>
    </row>
    <row r="1547" spans="1:23" ht="10.15" hidden="1" customHeight="1" x14ac:dyDescent="0.2">
      <c r="A1547" s="14">
        <f t="shared" si="130"/>
        <v>1540</v>
      </c>
      <c r="B1547" s="15" t="s">
        <v>3048</v>
      </c>
      <c r="C1547" s="15" t="s">
        <v>3049</v>
      </c>
      <c r="D1547" s="15">
        <v>589.96</v>
      </c>
      <c r="E1547" s="16">
        <v>708.33674999999994</v>
      </c>
      <c r="F1547" s="15" t="s">
        <v>79</v>
      </c>
      <c r="G1547" s="15" t="s">
        <v>70</v>
      </c>
      <c r="H1547" s="15" t="s">
        <v>80</v>
      </c>
      <c r="I1547" s="15" t="s">
        <v>70</v>
      </c>
      <c r="J1547" s="15" t="s">
        <v>70</v>
      </c>
      <c r="K1547" s="15" t="s">
        <v>70</v>
      </c>
      <c r="L1547" s="15" t="s">
        <v>70</v>
      </c>
      <c r="M1547" s="15" t="s">
        <v>70</v>
      </c>
      <c r="N1547" s="15" t="s">
        <v>80</v>
      </c>
      <c r="O1547" s="15" t="s">
        <v>70</v>
      </c>
      <c r="P1547" s="15" t="s">
        <v>79</v>
      </c>
      <c r="Q1547" s="6">
        <f t="shared" si="131"/>
        <v>0.20065216285849874</v>
      </c>
      <c r="R1547" s="1" t="str">
        <f t="shared" si="132"/>
        <v>Estimado.rar</v>
      </c>
      <c r="U1547" s="5">
        <f t="shared" si="129"/>
        <v>1</v>
      </c>
      <c r="V1547" s="1" t="s">
        <v>5417</v>
      </c>
      <c r="W1547" s="1" t="str">
        <f t="shared" si="133"/>
        <v>revisamos</v>
      </c>
    </row>
    <row r="1548" spans="1:23" ht="10.15" hidden="1" customHeight="1" x14ac:dyDescent="0.2">
      <c r="A1548" s="14">
        <f t="shared" si="130"/>
        <v>1541</v>
      </c>
      <c r="B1548" s="15" t="s">
        <v>3050</v>
      </c>
      <c r="C1548" s="15" t="s">
        <v>3051</v>
      </c>
      <c r="D1548" s="15">
        <v>684.19</v>
      </c>
      <c r="E1548" s="16">
        <v>801.36000000000013</v>
      </c>
      <c r="F1548" s="15" t="s">
        <v>79</v>
      </c>
      <c r="G1548" s="15" t="s">
        <v>70</v>
      </c>
      <c r="H1548" s="15" t="s">
        <v>80</v>
      </c>
      <c r="I1548" s="15" t="s">
        <v>70</v>
      </c>
      <c r="J1548" s="15" t="s">
        <v>70</v>
      </c>
      <c r="K1548" s="15" t="s">
        <v>70</v>
      </c>
      <c r="L1548" s="15" t="s">
        <v>70</v>
      </c>
      <c r="M1548" s="15" t="s">
        <v>70</v>
      </c>
      <c r="N1548" s="15" t="s">
        <v>80</v>
      </c>
      <c r="O1548" s="15" t="s">
        <v>70</v>
      </c>
      <c r="P1548" s="15" t="s">
        <v>79</v>
      </c>
      <c r="Q1548" s="6">
        <f t="shared" si="131"/>
        <v>0.17125359914643612</v>
      </c>
      <c r="R1548" s="1" t="str">
        <f t="shared" si="132"/>
        <v>Estimado.rar</v>
      </c>
      <c r="U1548" s="5">
        <f t="shared" si="129"/>
        <v>1</v>
      </c>
      <c r="V1548" s="1" t="s">
        <v>5409</v>
      </c>
      <c r="W1548" s="1" t="str">
        <f t="shared" si="133"/>
        <v>ok</v>
      </c>
    </row>
    <row r="1549" spans="1:23" ht="10.15" hidden="1" customHeight="1" x14ac:dyDescent="0.2">
      <c r="A1549" s="14">
        <f t="shared" si="130"/>
        <v>1542</v>
      </c>
      <c r="B1549" s="15" t="s">
        <v>3052</v>
      </c>
      <c r="C1549" s="15" t="s">
        <v>3053</v>
      </c>
      <c r="D1549" s="15">
        <v>684.19</v>
      </c>
      <c r="E1549" s="16">
        <v>801.36000000000013</v>
      </c>
      <c r="F1549" s="15" t="s">
        <v>79</v>
      </c>
      <c r="G1549" s="15" t="s">
        <v>70</v>
      </c>
      <c r="H1549" s="15" t="s">
        <v>80</v>
      </c>
      <c r="I1549" s="15" t="s">
        <v>70</v>
      </c>
      <c r="J1549" s="15" t="s">
        <v>70</v>
      </c>
      <c r="K1549" s="15" t="s">
        <v>70</v>
      </c>
      <c r="L1549" s="15" t="s">
        <v>70</v>
      </c>
      <c r="M1549" s="15" t="s">
        <v>70</v>
      </c>
      <c r="N1549" s="15" t="s">
        <v>80</v>
      </c>
      <c r="O1549" s="15" t="s">
        <v>70</v>
      </c>
      <c r="P1549" s="15" t="s">
        <v>79</v>
      </c>
      <c r="Q1549" s="6">
        <f t="shared" si="131"/>
        <v>0.17125359914643612</v>
      </c>
      <c r="R1549" s="1" t="str">
        <f t="shared" si="132"/>
        <v>Estimado.rar</v>
      </c>
      <c r="U1549" s="5">
        <f t="shared" si="129"/>
        <v>1</v>
      </c>
      <c r="V1549" s="1" t="s">
        <v>5409</v>
      </c>
      <c r="W1549" s="1" t="str">
        <f t="shared" si="133"/>
        <v>ok</v>
      </c>
    </row>
    <row r="1550" spans="1:23" ht="10.15" hidden="1" customHeight="1" x14ac:dyDescent="0.2">
      <c r="A1550" s="14">
        <f t="shared" si="130"/>
        <v>1543</v>
      </c>
      <c r="B1550" s="15" t="s">
        <v>3054</v>
      </c>
      <c r="C1550" s="15" t="s">
        <v>3055</v>
      </c>
      <c r="D1550" s="15">
        <v>684.19</v>
      </c>
      <c r="E1550" s="16">
        <v>801.36000000000013</v>
      </c>
      <c r="F1550" s="15" t="s">
        <v>79</v>
      </c>
      <c r="G1550" s="15" t="s">
        <v>70</v>
      </c>
      <c r="H1550" s="15" t="s">
        <v>80</v>
      </c>
      <c r="I1550" s="15" t="s">
        <v>70</v>
      </c>
      <c r="J1550" s="15" t="s">
        <v>70</v>
      </c>
      <c r="K1550" s="15" t="s">
        <v>70</v>
      </c>
      <c r="L1550" s="15" t="s">
        <v>70</v>
      </c>
      <c r="M1550" s="15" t="s">
        <v>70</v>
      </c>
      <c r="N1550" s="15" t="s">
        <v>80</v>
      </c>
      <c r="O1550" s="15" t="s">
        <v>70</v>
      </c>
      <c r="P1550" s="15" t="s">
        <v>79</v>
      </c>
      <c r="Q1550" s="6">
        <f t="shared" si="131"/>
        <v>0.17125359914643612</v>
      </c>
      <c r="R1550" s="1" t="str">
        <f t="shared" si="132"/>
        <v>Estimado.rar</v>
      </c>
      <c r="U1550" s="5">
        <f t="shared" si="129"/>
        <v>1</v>
      </c>
      <c r="V1550" s="1" t="s">
        <v>5409</v>
      </c>
      <c r="W1550" s="1" t="str">
        <f t="shared" si="133"/>
        <v>ok</v>
      </c>
    </row>
    <row r="1551" spans="1:23" ht="10.15" hidden="1" customHeight="1" x14ac:dyDescent="0.2">
      <c r="A1551" s="14">
        <f t="shared" si="130"/>
        <v>1544</v>
      </c>
      <c r="B1551" s="15" t="s">
        <v>3056</v>
      </c>
      <c r="C1551" s="15" t="s">
        <v>3057</v>
      </c>
      <c r="D1551" s="15">
        <v>793.85</v>
      </c>
      <c r="E1551" s="16">
        <v>964.52</v>
      </c>
      <c r="F1551" s="15" t="s">
        <v>79</v>
      </c>
      <c r="G1551" s="15" t="s">
        <v>70</v>
      </c>
      <c r="H1551" s="15" t="s">
        <v>80</v>
      </c>
      <c r="I1551" s="15" t="s">
        <v>70</v>
      </c>
      <c r="J1551" s="15" t="s">
        <v>70</v>
      </c>
      <c r="K1551" s="15" t="s">
        <v>70</v>
      </c>
      <c r="L1551" s="15" t="s">
        <v>70</v>
      </c>
      <c r="M1551" s="15" t="s">
        <v>70</v>
      </c>
      <c r="N1551" s="15" t="s">
        <v>80</v>
      </c>
      <c r="O1551" s="15" t="s">
        <v>70</v>
      </c>
      <c r="P1551" s="15" t="s">
        <v>79</v>
      </c>
      <c r="Q1551" s="6">
        <f t="shared" si="131"/>
        <v>0.2149902374503998</v>
      </c>
      <c r="R1551" s="1" t="str">
        <f t="shared" si="132"/>
        <v>Estimado.rar</v>
      </c>
      <c r="U1551" s="5">
        <f t="shared" si="129"/>
        <v>1</v>
      </c>
      <c r="V1551" s="1" t="s">
        <v>5409</v>
      </c>
      <c r="W1551" s="1" t="str">
        <f t="shared" si="133"/>
        <v>ok</v>
      </c>
    </row>
    <row r="1552" spans="1:23" ht="22.5" hidden="1" x14ac:dyDescent="0.2">
      <c r="A1552" s="14">
        <f t="shared" si="130"/>
        <v>1545</v>
      </c>
      <c r="B1552" s="15" t="s">
        <v>3058</v>
      </c>
      <c r="C1552" s="15" t="s">
        <v>3059</v>
      </c>
      <c r="D1552" s="15">
        <v>779.03</v>
      </c>
      <c r="E1552" s="16">
        <v>964.52</v>
      </c>
      <c r="F1552" s="15" t="s">
        <v>60</v>
      </c>
      <c r="G1552" s="15">
        <v>1</v>
      </c>
      <c r="H1552" s="15" t="s">
        <v>3060</v>
      </c>
      <c r="I1552" s="15" t="s">
        <v>62</v>
      </c>
      <c r="J1552" s="15" t="s">
        <v>93</v>
      </c>
      <c r="K1552" s="15" t="s">
        <v>2923</v>
      </c>
      <c r="L1552" s="15">
        <v>43052</v>
      </c>
      <c r="M1552" s="15" t="s">
        <v>3060</v>
      </c>
      <c r="N1552" s="15" t="s">
        <v>65</v>
      </c>
      <c r="O1552" s="15">
        <v>1</v>
      </c>
      <c r="P1552" s="15" t="s">
        <v>60</v>
      </c>
      <c r="Q1552" s="6">
        <f t="shared" si="131"/>
        <v>0.23810379574599172</v>
      </c>
      <c r="R1552" s="1" t="str">
        <f t="shared" si="132"/>
        <v>FACTURA FF01-00007470-DELCROSA</v>
      </c>
      <c r="U1552" s="5">
        <f t="shared" si="129"/>
        <v>1</v>
      </c>
      <c r="V1552" s="1" t="s">
        <v>3130</v>
      </c>
      <c r="W1552" s="1" t="str">
        <f t="shared" si="133"/>
        <v>revisamos</v>
      </c>
    </row>
    <row r="1553" spans="1:23" ht="10.15" hidden="1" customHeight="1" x14ac:dyDescent="0.2">
      <c r="A1553" s="14">
        <f t="shared" si="130"/>
        <v>1546</v>
      </c>
      <c r="B1553" s="15" t="s">
        <v>3061</v>
      </c>
      <c r="C1553" s="15" t="s">
        <v>3062</v>
      </c>
      <c r="D1553" s="15">
        <v>793.85</v>
      </c>
      <c r="E1553" s="16">
        <v>964.52</v>
      </c>
      <c r="F1553" s="15" t="s">
        <v>79</v>
      </c>
      <c r="G1553" s="15" t="s">
        <v>70</v>
      </c>
      <c r="H1553" s="15" t="s">
        <v>80</v>
      </c>
      <c r="I1553" s="15" t="s">
        <v>70</v>
      </c>
      <c r="J1553" s="15" t="s">
        <v>70</v>
      </c>
      <c r="K1553" s="15" t="s">
        <v>70</v>
      </c>
      <c r="L1553" s="15" t="s">
        <v>70</v>
      </c>
      <c r="M1553" s="15" t="s">
        <v>70</v>
      </c>
      <c r="N1553" s="15" t="s">
        <v>80</v>
      </c>
      <c r="O1553" s="15" t="s">
        <v>70</v>
      </c>
      <c r="P1553" s="15" t="s">
        <v>79</v>
      </c>
      <c r="Q1553" s="6">
        <f t="shared" si="131"/>
        <v>0.2149902374503998</v>
      </c>
      <c r="R1553" s="1" t="str">
        <f t="shared" si="132"/>
        <v>Estimado.rar</v>
      </c>
      <c r="U1553" s="5">
        <f t="shared" si="129"/>
        <v>1</v>
      </c>
      <c r="V1553" s="1" t="s">
        <v>5409</v>
      </c>
      <c r="W1553" s="1" t="str">
        <f t="shared" si="133"/>
        <v>ok</v>
      </c>
    </row>
    <row r="1554" spans="1:23" ht="10.15" hidden="1" customHeight="1" x14ac:dyDescent="0.2">
      <c r="A1554" s="14">
        <f t="shared" si="130"/>
        <v>1547</v>
      </c>
      <c r="B1554" s="15" t="s">
        <v>3063</v>
      </c>
      <c r="C1554" s="15" t="s">
        <v>3064</v>
      </c>
      <c r="D1554" s="15">
        <v>793.85</v>
      </c>
      <c r="E1554" s="16">
        <v>964.52</v>
      </c>
      <c r="F1554" s="15" t="s">
        <v>79</v>
      </c>
      <c r="G1554" s="15" t="s">
        <v>70</v>
      </c>
      <c r="H1554" s="15" t="s">
        <v>80</v>
      </c>
      <c r="I1554" s="15" t="s">
        <v>70</v>
      </c>
      <c r="J1554" s="15" t="s">
        <v>70</v>
      </c>
      <c r="K1554" s="15" t="s">
        <v>70</v>
      </c>
      <c r="L1554" s="15" t="s">
        <v>70</v>
      </c>
      <c r="M1554" s="15" t="s">
        <v>70</v>
      </c>
      <c r="N1554" s="15" t="s">
        <v>80</v>
      </c>
      <c r="O1554" s="15" t="s">
        <v>70</v>
      </c>
      <c r="P1554" s="15" t="s">
        <v>79</v>
      </c>
      <c r="Q1554" s="6">
        <f t="shared" si="131"/>
        <v>0.2149902374503998</v>
      </c>
      <c r="R1554" s="1" t="str">
        <f t="shared" si="132"/>
        <v>Estimado.rar</v>
      </c>
      <c r="U1554" s="5">
        <f t="shared" si="129"/>
        <v>1</v>
      </c>
      <c r="V1554" s="1" t="s">
        <v>5409</v>
      </c>
      <c r="W1554" s="1" t="str">
        <f t="shared" si="133"/>
        <v>ok</v>
      </c>
    </row>
    <row r="1555" spans="1:23" ht="10.15" hidden="1" customHeight="1" x14ac:dyDescent="0.2">
      <c r="A1555" s="14">
        <f t="shared" si="130"/>
        <v>1548</v>
      </c>
      <c r="B1555" s="15" t="s">
        <v>3065</v>
      </c>
      <c r="C1555" s="15" t="s">
        <v>3066</v>
      </c>
      <c r="D1555" s="15">
        <v>903.51</v>
      </c>
      <c r="E1555" s="16">
        <v>1052.5094999999999</v>
      </c>
      <c r="F1555" s="15" t="s">
        <v>79</v>
      </c>
      <c r="G1555" s="15" t="s">
        <v>70</v>
      </c>
      <c r="H1555" s="15" t="s">
        <v>80</v>
      </c>
      <c r="I1555" s="15" t="s">
        <v>70</v>
      </c>
      <c r="J1555" s="15" t="s">
        <v>70</v>
      </c>
      <c r="K1555" s="15" t="s">
        <v>70</v>
      </c>
      <c r="L1555" s="15" t="s">
        <v>70</v>
      </c>
      <c r="M1555" s="15" t="s">
        <v>70</v>
      </c>
      <c r="N1555" s="15" t="s">
        <v>80</v>
      </c>
      <c r="O1555" s="15" t="s">
        <v>70</v>
      </c>
      <c r="P1555" s="15" t="s">
        <v>79</v>
      </c>
      <c r="Q1555" s="6">
        <f t="shared" si="131"/>
        <v>0.16491184380914414</v>
      </c>
      <c r="R1555" s="1" t="str">
        <f t="shared" si="132"/>
        <v>Estimado.rar</v>
      </c>
      <c r="U1555" s="5">
        <f t="shared" si="129"/>
        <v>1</v>
      </c>
      <c r="V1555" s="1" t="s">
        <v>5409</v>
      </c>
      <c r="W1555" s="1" t="str">
        <f t="shared" si="133"/>
        <v>ok</v>
      </c>
    </row>
    <row r="1556" spans="1:23" ht="10.15" hidden="1" customHeight="1" x14ac:dyDescent="0.2">
      <c r="A1556" s="14">
        <f t="shared" si="130"/>
        <v>1549</v>
      </c>
      <c r="B1556" s="15" t="s">
        <v>3067</v>
      </c>
      <c r="C1556" s="15" t="s">
        <v>3068</v>
      </c>
      <c r="D1556" s="15">
        <v>903.51</v>
      </c>
      <c r="E1556" s="16">
        <v>1052.5094999999999</v>
      </c>
      <c r="F1556" s="15" t="s">
        <v>79</v>
      </c>
      <c r="G1556" s="15" t="s">
        <v>70</v>
      </c>
      <c r="H1556" s="15" t="s">
        <v>80</v>
      </c>
      <c r="I1556" s="15" t="s">
        <v>70</v>
      </c>
      <c r="J1556" s="15" t="s">
        <v>70</v>
      </c>
      <c r="K1556" s="15" t="s">
        <v>70</v>
      </c>
      <c r="L1556" s="15" t="s">
        <v>70</v>
      </c>
      <c r="M1556" s="15" t="s">
        <v>70</v>
      </c>
      <c r="N1556" s="15" t="s">
        <v>80</v>
      </c>
      <c r="O1556" s="15" t="s">
        <v>70</v>
      </c>
      <c r="P1556" s="15" t="s">
        <v>79</v>
      </c>
      <c r="Q1556" s="6">
        <f t="shared" si="131"/>
        <v>0.16491184380914414</v>
      </c>
      <c r="R1556" s="1" t="str">
        <f t="shared" si="132"/>
        <v>Estimado.rar</v>
      </c>
      <c r="U1556" s="5">
        <f t="shared" si="129"/>
        <v>1</v>
      </c>
      <c r="V1556" s="1" t="s">
        <v>5409</v>
      </c>
      <c r="W1556" s="1" t="str">
        <f t="shared" si="133"/>
        <v>ok</v>
      </c>
    </row>
    <row r="1557" spans="1:23" ht="10.15" hidden="1" customHeight="1" x14ac:dyDescent="0.2">
      <c r="A1557" s="14">
        <f t="shared" si="130"/>
        <v>1550</v>
      </c>
      <c r="B1557" s="15" t="s">
        <v>3069</v>
      </c>
      <c r="C1557" s="15" t="s">
        <v>3070</v>
      </c>
      <c r="D1557" s="15">
        <v>1057.03</v>
      </c>
      <c r="E1557" s="16">
        <v>1070.8780274999999</v>
      </c>
      <c r="F1557" s="15" t="s">
        <v>79</v>
      </c>
      <c r="G1557" s="15" t="s">
        <v>70</v>
      </c>
      <c r="H1557" s="15" t="s">
        <v>80</v>
      </c>
      <c r="I1557" s="15" t="s">
        <v>70</v>
      </c>
      <c r="J1557" s="15" t="s">
        <v>70</v>
      </c>
      <c r="K1557" s="15" t="s">
        <v>70</v>
      </c>
      <c r="L1557" s="15" t="s">
        <v>70</v>
      </c>
      <c r="M1557" s="15" t="s">
        <v>70</v>
      </c>
      <c r="N1557" s="15" t="s">
        <v>80</v>
      </c>
      <c r="O1557" s="15" t="s">
        <v>70</v>
      </c>
      <c r="P1557" s="15" t="s">
        <v>79</v>
      </c>
      <c r="Q1557" s="6">
        <f t="shared" si="131"/>
        <v>1.3100884080867958E-2</v>
      </c>
      <c r="R1557" s="1" t="str">
        <f t="shared" si="132"/>
        <v>Estimado.rar</v>
      </c>
      <c r="U1557" s="5">
        <f t="shared" si="129"/>
        <v>1</v>
      </c>
      <c r="V1557" s="1" t="s">
        <v>5409</v>
      </c>
      <c r="W1557" s="1" t="str">
        <f t="shared" si="133"/>
        <v>ok</v>
      </c>
    </row>
    <row r="1558" spans="1:23" ht="20.45" hidden="1" customHeight="1" x14ac:dyDescent="0.2">
      <c r="A1558" s="14">
        <f t="shared" si="130"/>
        <v>1551</v>
      </c>
      <c r="B1558" s="15" t="s">
        <v>3071</v>
      </c>
      <c r="C1558" s="15" t="s">
        <v>3072</v>
      </c>
      <c r="D1558" s="15">
        <v>1074.6099999999999</v>
      </c>
      <c r="E1558" s="16">
        <v>1074.6099999999999</v>
      </c>
      <c r="F1558" s="15" t="s">
        <v>60</v>
      </c>
      <c r="G1558" s="15">
        <v>3</v>
      </c>
      <c r="H1558" s="15" t="s">
        <v>3036</v>
      </c>
      <c r="I1558" s="15" t="s">
        <v>62</v>
      </c>
      <c r="J1558" s="15" t="s">
        <v>93</v>
      </c>
      <c r="K1558" s="15" t="s">
        <v>2923</v>
      </c>
      <c r="L1558" s="15">
        <v>43052</v>
      </c>
      <c r="M1558" s="15" t="s">
        <v>3036</v>
      </c>
      <c r="N1558" s="15" t="s">
        <v>65</v>
      </c>
      <c r="O1558" s="15">
        <v>3</v>
      </c>
      <c r="P1558" s="15" t="s">
        <v>60</v>
      </c>
      <c r="Q1558" s="6">
        <f t="shared" si="131"/>
        <v>0</v>
      </c>
      <c r="R1558" s="1" t="str">
        <f t="shared" si="132"/>
        <v>ELOR Factura FF01-00007470G-008-2017</v>
      </c>
      <c r="U1558" s="5">
        <f t="shared" si="129"/>
        <v>1</v>
      </c>
      <c r="V1558" s="1" t="s">
        <v>3036</v>
      </c>
      <c r="W1558" s="1" t="str">
        <f t="shared" si="133"/>
        <v>ok</v>
      </c>
    </row>
    <row r="1559" spans="1:23" ht="10.15" hidden="1" customHeight="1" x14ac:dyDescent="0.2">
      <c r="A1559" s="14">
        <f t="shared" si="130"/>
        <v>1552</v>
      </c>
      <c r="B1559" s="15" t="s">
        <v>3073</v>
      </c>
      <c r="C1559" s="15" t="s">
        <v>3074</v>
      </c>
      <c r="D1559" s="15">
        <v>1068</v>
      </c>
      <c r="E1559" s="16">
        <v>1182.3731250000001</v>
      </c>
      <c r="F1559" s="15" t="s">
        <v>79</v>
      </c>
      <c r="G1559" s="15" t="s">
        <v>70</v>
      </c>
      <c r="H1559" s="15" t="s">
        <v>80</v>
      </c>
      <c r="I1559" s="15" t="s">
        <v>70</v>
      </c>
      <c r="J1559" s="15" t="s">
        <v>70</v>
      </c>
      <c r="K1559" s="15" t="s">
        <v>70</v>
      </c>
      <c r="L1559" s="15" t="s">
        <v>70</v>
      </c>
      <c r="M1559" s="15" t="s">
        <v>70</v>
      </c>
      <c r="N1559" s="15" t="s">
        <v>80</v>
      </c>
      <c r="O1559" s="15" t="s">
        <v>70</v>
      </c>
      <c r="P1559" s="15" t="s">
        <v>79</v>
      </c>
      <c r="Q1559" s="6">
        <f t="shared" si="131"/>
        <v>0.10709094101123595</v>
      </c>
      <c r="R1559" s="1" t="str">
        <f t="shared" si="132"/>
        <v>Estimado.rar</v>
      </c>
      <c r="U1559" s="5">
        <f t="shared" si="129"/>
        <v>1</v>
      </c>
      <c r="V1559" s="1" t="s">
        <v>5409</v>
      </c>
      <c r="W1559" s="1" t="str">
        <f t="shared" si="133"/>
        <v>ok</v>
      </c>
    </row>
    <row r="1560" spans="1:23" ht="10.15" hidden="1" customHeight="1" x14ac:dyDescent="0.2">
      <c r="A1560" s="14">
        <f t="shared" si="130"/>
        <v>1553</v>
      </c>
      <c r="B1560" s="15" t="s">
        <v>3075</v>
      </c>
      <c r="C1560" s="15" t="s">
        <v>3076</v>
      </c>
      <c r="D1560" s="15">
        <v>1068</v>
      </c>
      <c r="E1560" s="16">
        <v>1182.3731250000001</v>
      </c>
      <c r="F1560" s="15" t="s">
        <v>79</v>
      </c>
      <c r="G1560" s="15" t="s">
        <v>70</v>
      </c>
      <c r="H1560" s="15" t="s">
        <v>80</v>
      </c>
      <c r="I1560" s="15" t="s">
        <v>70</v>
      </c>
      <c r="J1560" s="15" t="s">
        <v>70</v>
      </c>
      <c r="K1560" s="15" t="s">
        <v>70</v>
      </c>
      <c r="L1560" s="15" t="s">
        <v>70</v>
      </c>
      <c r="M1560" s="15" t="s">
        <v>70</v>
      </c>
      <c r="N1560" s="15" t="s">
        <v>80</v>
      </c>
      <c r="O1560" s="15" t="s">
        <v>70</v>
      </c>
      <c r="P1560" s="15" t="s">
        <v>79</v>
      </c>
      <c r="Q1560" s="6">
        <f t="shared" si="131"/>
        <v>0.10709094101123595</v>
      </c>
      <c r="R1560" s="1" t="str">
        <f t="shared" si="132"/>
        <v>Estimado.rar</v>
      </c>
      <c r="U1560" s="5">
        <f t="shared" si="129"/>
        <v>1</v>
      </c>
      <c r="V1560" s="1" t="s">
        <v>5409</v>
      </c>
      <c r="W1560" s="1" t="str">
        <f t="shared" si="133"/>
        <v>ok</v>
      </c>
    </row>
    <row r="1561" spans="1:23" ht="10.15" hidden="1" customHeight="1" x14ac:dyDescent="0.2">
      <c r="A1561" s="14">
        <f t="shared" si="130"/>
        <v>1554</v>
      </c>
      <c r="B1561" s="15" t="s">
        <v>3077</v>
      </c>
      <c r="C1561" s="15" t="s">
        <v>3078</v>
      </c>
      <c r="D1561" s="15">
        <v>1122.83</v>
      </c>
      <c r="E1561" s="16">
        <v>1242.48</v>
      </c>
      <c r="F1561" s="15" t="s">
        <v>79</v>
      </c>
      <c r="G1561" s="15" t="s">
        <v>70</v>
      </c>
      <c r="H1561" s="15" t="s">
        <v>80</v>
      </c>
      <c r="I1561" s="15" t="s">
        <v>70</v>
      </c>
      <c r="J1561" s="15" t="s">
        <v>70</v>
      </c>
      <c r="K1561" s="15" t="s">
        <v>70</v>
      </c>
      <c r="L1561" s="15" t="s">
        <v>70</v>
      </c>
      <c r="M1561" s="15" t="s">
        <v>70</v>
      </c>
      <c r="N1561" s="15" t="s">
        <v>80</v>
      </c>
      <c r="O1561" s="15" t="s">
        <v>70</v>
      </c>
      <c r="P1561" s="15" t="s">
        <v>79</v>
      </c>
      <c r="Q1561" s="6">
        <f t="shared" si="131"/>
        <v>0.10656110007748287</v>
      </c>
      <c r="R1561" s="1" t="str">
        <f t="shared" si="132"/>
        <v>Estimado.rar</v>
      </c>
      <c r="U1561" s="5">
        <f t="shared" si="129"/>
        <v>1</v>
      </c>
      <c r="V1561" s="1" t="s">
        <v>5409</v>
      </c>
      <c r="W1561" s="1" t="str">
        <f t="shared" si="133"/>
        <v>ok</v>
      </c>
    </row>
    <row r="1562" spans="1:23" ht="10.15" hidden="1" customHeight="1" x14ac:dyDescent="0.2">
      <c r="A1562" s="14">
        <f t="shared" si="130"/>
        <v>1555</v>
      </c>
      <c r="B1562" s="15" t="s">
        <v>3079</v>
      </c>
      <c r="C1562" s="15" t="s">
        <v>3080</v>
      </c>
      <c r="D1562" s="15">
        <v>1122.83</v>
      </c>
      <c r="E1562" s="16">
        <v>1242.48</v>
      </c>
      <c r="F1562" s="15" t="s">
        <v>79</v>
      </c>
      <c r="G1562" s="15" t="s">
        <v>70</v>
      </c>
      <c r="H1562" s="15" t="s">
        <v>80</v>
      </c>
      <c r="I1562" s="15" t="s">
        <v>70</v>
      </c>
      <c r="J1562" s="15" t="s">
        <v>70</v>
      </c>
      <c r="K1562" s="15" t="s">
        <v>70</v>
      </c>
      <c r="L1562" s="15" t="s">
        <v>70</v>
      </c>
      <c r="M1562" s="15" t="s">
        <v>70</v>
      </c>
      <c r="N1562" s="15" t="s">
        <v>80</v>
      </c>
      <c r="O1562" s="15" t="s">
        <v>70</v>
      </c>
      <c r="P1562" s="15" t="s">
        <v>79</v>
      </c>
      <c r="Q1562" s="6">
        <f t="shared" si="131"/>
        <v>0.10656110007748287</v>
      </c>
      <c r="R1562" s="1" t="str">
        <f t="shared" si="132"/>
        <v>Estimado.rar</v>
      </c>
      <c r="U1562" s="5">
        <f t="shared" si="129"/>
        <v>1</v>
      </c>
      <c r="V1562" s="1" t="s">
        <v>5409</v>
      </c>
      <c r="W1562" s="1" t="str">
        <f t="shared" si="133"/>
        <v>ok</v>
      </c>
    </row>
    <row r="1563" spans="1:23" ht="10.15" hidden="1" customHeight="1" x14ac:dyDescent="0.2">
      <c r="A1563" s="14">
        <f t="shared" si="130"/>
        <v>1556</v>
      </c>
      <c r="B1563" s="15" t="s">
        <v>3081</v>
      </c>
      <c r="C1563" s="15" t="s">
        <v>3082</v>
      </c>
      <c r="D1563" s="15">
        <v>1122.83</v>
      </c>
      <c r="E1563" s="16">
        <v>1242.48</v>
      </c>
      <c r="F1563" s="15" t="s">
        <v>79</v>
      </c>
      <c r="G1563" s="15" t="s">
        <v>70</v>
      </c>
      <c r="H1563" s="15" t="s">
        <v>80</v>
      </c>
      <c r="I1563" s="15" t="s">
        <v>70</v>
      </c>
      <c r="J1563" s="15" t="s">
        <v>70</v>
      </c>
      <c r="K1563" s="15" t="s">
        <v>70</v>
      </c>
      <c r="L1563" s="15" t="s">
        <v>70</v>
      </c>
      <c r="M1563" s="15" t="s">
        <v>70</v>
      </c>
      <c r="N1563" s="15" t="s">
        <v>80</v>
      </c>
      <c r="O1563" s="15" t="s">
        <v>70</v>
      </c>
      <c r="P1563" s="15" t="s">
        <v>79</v>
      </c>
      <c r="Q1563" s="6">
        <f t="shared" si="131"/>
        <v>0.10656110007748287</v>
      </c>
      <c r="R1563" s="1" t="str">
        <f t="shared" si="132"/>
        <v>Estimado.rar</v>
      </c>
      <c r="U1563" s="5">
        <f t="shared" si="129"/>
        <v>1</v>
      </c>
      <c r="V1563" s="1" t="s">
        <v>5409</v>
      </c>
      <c r="W1563" s="1" t="str">
        <f t="shared" si="133"/>
        <v>ok</v>
      </c>
    </row>
    <row r="1564" spans="1:23" ht="10.15" hidden="1" customHeight="1" x14ac:dyDescent="0.2">
      <c r="A1564" s="14">
        <f t="shared" si="130"/>
        <v>1557</v>
      </c>
      <c r="B1564" s="15" t="s">
        <v>3083</v>
      </c>
      <c r="C1564" s="15" t="s">
        <v>3084</v>
      </c>
      <c r="D1564" s="15">
        <v>1342.15</v>
      </c>
      <c r="E1564" s="16">
        <v>1483.47</v>
      </c>
      <c r="F1564" s="15" t="s">
        <v>79</v>
      </c>
      <c r="G1564" s="15" t="s">
        <v>70</v>
      </c>
      <c r="H1564" s="15" t="s">
        <v>80</v>
      </c>
      <c r="I1564" s="15" t="s">
        <v>70</v>
      </c>
      <c r="J1564" s="15" t="s">
        <v>70</v>
      </c>
      <c r="K1564" s="15" t="s">
        <v>70</v>
      </c>
      <c r="L1564" s="15" t="s">
        <v>70</v>
      </c>
      <c r="M1564" s="15" t="s">
        <v>70</v>
      </c>
      <c r="N1564" s="15" t="s">
        <v>80</v>
      </c>
      <c r="O1564" s="15" t="s">
        <v>70</v>
      </c>
      <c r="P1564" s="15" t="s">
        <v>79</v>
      </c>
      <c r="Q1564" s="6">
        <f t="shared" si="131"/>
        <v>0.10529374511045697</v>
      </c>
      <c r="R1564" s="1" t="str">
        <f t="shared" si="132"/>
        <v>Estimado.rar</v>
      </c>
      <c r="U1564" s="5">
        <f t="shared" si="129"/>
        <v>1</v>
      </c>
      <c r="V1564" s="1" t="s">
        <v>5409</v>
      </c>
      <c r="W1564" s="1" t="str">
        <f t="shared" si="133"/>
        <v>ok</v>
      </c>
    </row>
    <row r="1565" spans="1:23" ht="10.15" hidden="1" customHeight="1" x14ac:dyDescent="0.2">
      <c r="A1565" s="14">
        <f t="shared" si="130"/>
        <v>1558</v>
      </c>
      <c r="B1565" s="15" t="s">
        <v>3085</v>
      </c>
      <c r="C1565" s="15" t="s">
        <v>3086</v>
      </c>
      <c r="D1565" s="15">
        <v>1342.15</v>
      </c>
      <c r="E1565" s="16">
        <v>1483.47</v>
      </c>
      <c r="F1565" s="15" t="s">
        <v>79</v>
      </c>
      <c r="G1565" s="15" t="s">
        <v>70</v>
      </c>
      <c r="H1565" s="15" t="s">
        <v>80</v>
      </c>
      <c r="I1565" s="15" t="s">
        <v>70</v>
      </c>
      <c r="J1565" s="15" t="s">
        <v>70</v>
      </c>
      <c r="K1565" s="15" t="s">
        <v>70</v>
      </c>
      <c r="L1565" s="15" t="s">
        <v>70</v>
      </c>
      <c r="M1565" s="15" t="s">
        <v>70</v>
      </c>
      <c r="N1565" s="15" t="s">
        <v>80</v>
      </c>
      <c r="O1565" s="15" t="s">
        <v>70</v>
      </c>
      <c r="P1565" s="15" t="s">
        <v>79</v>
      </c>
      <c r="Q1565" s="6">
        <f t="shared" si="131"/>
        <v>0.10529374511045697</v>
      </c>
      <c r="R1565" s="1" t="str">
        <f t="shared" si="132"/>
        <v>Estimado.rar</v>
      </c>
      <c r="U1565" s="5">
        <f t="shared" si="129"/>
        <v>1</v>
      </c>
      <c r="V1565" s="1" t="s">
        <v>5409</v>
      </c>
      <c r="W1565" s="1" t="str">
        <f t="shared" si="133"/>
        <v>ok</v>
      </c>
    </row>
    <row r="1566" spans="1:23" ht="10.15" hidden="1" customHeight="1" x14ac:dyDescent="0.2">
      <c r="A1566" s="14">
        <f t="shared" si="130"/>
        <v>1559</v>
      </c>
      <c r="B1566" s="15" t="s">
        <v>3087</v>
      </c>
      <c r="C1566" s="15" t="s">
        <v>3088</v>
      </c>
      <c r="D1566" s="15">
        <v>1342.15</v>
      </c>
      <c r="E1566" s="16">
        <v>1483.47</v>
      </c>
      <c r="F1566" s="15" t="s">
        <v>79</v>
      </c>
      <c r="G1566" s="15" t="s">
        <v>70</v>
      </c>
      <c r="H1566" s="15" t="s">
        <v>80</v>
      </c>
      <c r="I1566" s="15" t="s">
        <v>70</v>
      </c>
      <c r="J1566" s="15" t="s">
        <v>70</v>
      </c>
      <c r="K1566" s="15" t="s">
        <v>70</v>
      </c>
      <c r="L1566" s="15" t="s">
        <v>70</v>
      </c>
      <c r="M1566" s="15" t="s">
        <v>70</v>
      </c>
      <c r="N1566" s="15" t="s">
        <v>80</v>
      </c>
      <c r="O1566" s="15" t="s">
        <v>70</v>
      </c>
      <c r="P1566" s="15" t="s">
        <v>79</v>
      </c>
      <c r="Q1566" s="6">
        <f t="shared" si="131"/>
        <v>0.10529374511045697</v>
      </c>
      <c r="R1566" s="1" t="str">
        <f t="shared" si="132"/>
        <v>Estimado.rar</v>
      </c>
      <c r="U1566" s="5">
        <f t="shared" si="129"/>
        <v>1</v>
      </c>
      <c r="V1566" s="1" t="s">
        <v>5409</v>
      </c>
      <c r="W1566" s="1" t="str">
        <f t="shared" si="133"/>
        <v>ok</v>
      </c>
    </row>
    <row r="1567" spans="1:23" ht="10.15" hidden="1" customHeight="1" x14ac:dyDescent="0.2">
      <c r="A1567" s="14">
        <f t="shared" si="130"/>
        <v>1560</v>
      </c>
      <c r="B1567" s="15" t="s">
        <v>3089</v>
      </c>
      <c r="C1567" s="15" t="s">
        <v>3090</v>
      </c>
      <c r="D1567" s="15">
        <v>1342.15</v>
      </c>
      <c r="E1567" s="16">
        <v>1483.47</v>
      </c>
      <c r="F1567" s="15" t="s">
        <v>79</v>
      </c>
      <c r="G1567" s="15" t="s">
        <v>70</v>
      </c>
      <c r="H1567" s="15" t="s">
        <v>80</v>
      </c>
      <c r="I1567" s="15" t="s">
        <v>70</v>
      </c>
      <c r="J1567" s="15" t="s">
        <v>70</v>
      </c>
      <c r="K1567" s="15" t="s">
        <v>70</v>
      </c>
      <c r="L1567" s="15" t="s">
        <v>70</v>
      </c>
      <c r="M1567" s="15" t="s">
        <v>70</v>
      </c>
      <c r="N1567" s="15" t="s">
        <v>80</v>
      </c>
      <c r="O1567" s="15" t="s">
        <v>70</v>
      </c>
      <c r="P1567" s="15" t="s">
        <v>79</v>
      </c>
      <c r="Q1567" s="6">
        <f t="shared" si="131"/>
        <v>0.10529374511045697</v>
      </c>
      <c r="R1567" s="1" t="str">
        <f t="shared" si="132"/>
        <v>Estimado.rar</v>
      </c>
      <c r="U1567" s="5">
        <f t="shared" si="129"/>
        <v>1</v>
      </c>
      <c r="V1567" s="1" t="s">
        <v>5409</v>
      </c>
      <c r="W1567" s="1" t="str">
        <f t="shared" si="133"/>
        <v>ok</v>
      </c>
    </row>
    <row r="1568" spans="1:23" ht="10.15" hidden="1" customHeight="1" x14ac:dyDescent="0.2">
      <c r="A1568" s="14">
        <f t="shared" si="130"/>
        <v>1561</v>
      </c>
      <c r="B1568" s="15" t="s">
        <v>3091</v>
      </c>
      <c r="C1568" s="15" t="s">
        <v>3092</v>
      </c>
      <c r="D1568" s="15">
        <v>1890.45</v>
      </c>
      <c r="E1568" s="16">
        <v>2089.8824999999997</v>
      </c>
      <c r="F1568" s="15" t="s">
        <v>79</v>
      </c>
      <c r="G1568" s="15" t="s">
        <v>70</v>
      </c>
      <c r="H1568" s="15" t="s">
        <v>80</v>
      </c>
      <c r="I1568" s="15" t="s">
        <v>70</v>
      </c>
      <c r="J1568" s="15" t="s">
        <v>70</v>
      </c>
      <c r="K1568" s="15" t="s">
        <v>70</v>
      </c>
      <c r="L1568" s="15" t="s">
        <v>70</v>
      </c>
      <c r="M1568" s="15" t="s">
        <v>70</v>
      </c>
      <c r="N1568" s="15" t="s">
        <v>80</v>
      </c>
      <c r="O1568" s="15" t="s">
        <v>70</v>
      </c>
      <c r="P1568" s="15" t="s">
        <v>79</v>
      </c>
      <c r="Q1568" s="6">
        <f t="shared" si="131"/>
        <v>0.10549472347853661</v>
      </c>
      <c r="R1568" s="1" t="str">
        <f t="shared" si="132"/>
        <v>Estimado.rar</v>
      </c>
      <c r="U1568" s="5">
        <f t="shared" si="129"/>
        <v>1</v>
      </c>
      <c r="V1568" s="1" t="s">
        <v>5409</v>
      </c>
      <c r="W1568" s="1" t="str">
        <f t="shared" si="133"/>
        <v>ok</v>
      </c>
    </row>
    <row r="1569" spans="1:23" ht="10.15" hidden="1" customHeight="1" x14ac:dyDescent="0.2">
      <c r="A1569" s="14">
        <f t="shared" si="130"/>
        <v>1562</v>
      </c>
      <c r="B1569" s="15" t="s">
        <v>3093</v>
      </c>
      <c r="C1569" s="15" t="s">
        <v>3094</v>
      </c>
      <c r="D1569" s="15">
        <v>1890.45</v>
      </c>
      <c r="E1569" s="16">
        <v>2089.8824999999997</v>
      </c>
      <c r="F1569" s="15" t="s">
        <v>79</v>
      </c>
      <c r="G1569" s="15" t="s">
        <v>70</v>
      </c>
      <c r="H1569" s="15" t="s">
        <v>80</v>
      </c>
      <c r="I1569" s="15" t="s">
        <v>70</v>
      </c>
      <c r="J1569" s="15" t="s">
        <v>70</v>
      </c>
      <c r="K1569" s="15" t="s">
        <v>70</v>
      </c>
      <c r="L1569" s="15" t="s">
        <v>70</v>
      </c>
      <c r="M1569" s="15" t="s">
        <v>70</v>
      </c>
      <c r="N1569" s="15" t="s">
        <v>80</v>
      </c>
      <c r="O1569" s="15" t="s">
        <v>70</v>
      </c>
      <c r="P1569" s="15" t="s">
        <v>79</v>
      </c>
      <c r="Q1569" s="6">
        <f t="shared" si="131"/>
        <v>0.10549472347853661</v>
      </c>
      <c r="R1569" s="1" t="str">
        <f t="shared" si="132"/>
        <v>Estimado.rar</v>
      </c>
      <c r="U1569" s="5">
        <f t="shared" si="129"/>
        <v>1</v>
      </c>
      <c r="V1569" s="1" t="s">
        <v>5409</v>
      </c>
      <c r="W1569" s="1" t="str">
        <f t="shared" si="133"/>
        <v>ok</v>
      </c>
    </row>
    <row r="1570" spans="1:23" ht="10.15" hidden="1" customHeight="1" x14ac:dyDescent="0.2">
      <c r="A1570" s="14">
        <f t="shared" si="130"/>
        <v>1563</v>
      </c>
      <c r="B1570" s="15" t="s">
        <v>3095</v>
      </c>
      <c r="C1570" s="15" t="s">
        <v>3096</v>
      </c>
      <c r="D1570" s="15">
        <v>1890.45</v>
      </c>
      <c r="E1570" s="16">
        <v>2089.8824999999997</v>
      </c>
      <c r="F1570" s="15" t="s">
        <v>79</v>
      </c>
      <c r="G1570" s="15" t="s">
        <v>70</v>
      </c>
      <c r="H1570" s="15" t="s">
        <v>80</v>
      </c>
      <c r="I1570" s="15" t="s">
        <v>70</v>
      </c>
      <c r="J1570" s="15" t="s">
        <v>70</v>
      </c>
      <c r="K1570" s="15" t="s">
        <v>70</v>
      </c>
      <c r="L1570" s="15" t="s">
        <v>70</v>
      </c>
      <c r="M1570" s="15" t="s">
        <v>70</v>
      </c>
      <c r="N1570" s="15" t="s">
        <v>80</v>
      </c>
      <c r="O1570" s="15" t="s">
        <v>70</v>
      </c>
      <c r="P1570" s="15" t="s">
        <v>79</v>
      </c>
      <c r="Q1570" s="6">
        <f t="shared" si="131"/>
        <v>0.10549472347853661</v>
      </c>
      <c r="R1570" s="1" t="str">
        <f t="shared" si="132"/>
        <v>Estimado.rar</v>
      </c>
      <c r="U1570" s="5">
        <f t="shared" si="129"/>
        <v>1</v>
      </c>
      <c r="V1570" s="1" t="s">
        <v>5409</v>
      </c>
      <c r="W1570" s="1" t="str">
        <f t="shared" si="133"/>
        <v>ok</v>
      </c>
    </row>
    <row r="1571" spans="1:23" ht="10.15" hidden="1" customHeight="1" x14ac:dyDescent="0.2">
      <c r="A1571" s="14">
        <f t="shared" si="130"/>
        <v>1564</v>
      </c>
      <c r="B1571" s="15" t="s">
        <v>3097</v>
      </c>
      <c r="C1571" s="15" t="s">
        <v>3098</v>
      </c>
      <c r="D1571" s="15">
        <v>2000.11</v>
      </c>
      <c r="E1571" s="16">
        <v>2211.84</v>
      </c>
      <c r="F1571" s="15" t="s">
        <v>79</v>
      </c>
      <c r="G1571" s="15" t="s">
        <v>70</v>
      </c>
      <c r="H1571" s="15" t="s">
        <v>80</v>
      </c>
      <c r="I1571" s="15" t="s">
        <v>70</v>
      </c>
      <c r="J1571" s="15" t="s">
        <v>70</v>
      </c>
      <c r="K1571" s="15" t="s">
        <v>70</v>
      </c>
      <c r="L1571" s="15" t="s">
        <v>70</v>
      </c>
      <c r="M1571" s="15" t="s">
        <v>70</v>
      </c>
      <c r="N1571" s="15" t="s">
        <v>80</v>
      </c>
      <c r="O1571" s="15" t="s">
        <v>70</v>
      </c>
      <c r="P1571" s="15" t="s">
        <v>79</v>
      </c>
      <c r="Q1571" s="6">
        <f t="shared" si="131"/>
        <v>0.10585917774522424</v>
      </c>
      <c r="R1571" s="1" t="str">
        <f t="shared" si="132"/>
        <v>Estimado.rar</v>
      </c>
      <c r="U1571" s="5">
        <f t="shared" si="129"/>
        <v>1</v>
      </c>
      <c r="V1571" s="1" t="s">
        <v>5409</v>
      </c>
      <c r="W1571" s="1" t="str">
        <f t="shared" si="133"/>
        <v>ok</v>
      </c>
    </row>
    <row r="1572" spans="1:23" ht="10.15" hidden="1" customHeight="1" x14ac:dyDescent="0.2">
      <c r="A1572" s="14">
        <f t="shared" si="130"/>
        <v>1565</v>
      </c>
      <c r="B1572" s="15" t="s">
        <v>3099</v>
      </c>
      <c r="C1572" s="15" t="s">
        <v>3100</v>
      </c>
      <c r="D1572" s="15">
        <v>2987.05</v>
      </c>
      <c r="E1572" s="16">
        <v>3319.5825</v>
      </c>
      <c r="F1572" s="15" t="s">
        <v>79</v>
      </c>
      <c r="G1572" s="15" t="s">
        <v>70</v>
      </c>
      <c r="H1572" s="15" t="s">
        <v>80</v>
      </c>
      <c r="I1572" s="15" t="s">
        <v>70</v>
      </c>
      <c r="J1572" s="15" t="s">
        <v>70</v>
      </c>
      <c r="K1572" s="15" t="s">
        <v>70</v>
      </c>
      <c r="L1572" s="15" t="s">
        <v>70</v>
      </c>
      <c r="M1572" s="15" t="s">
        <v>70</v>
      </c>
      <c r="N1572" s="15" t="s">
        <v>80</v>
      </c>
      <c r="O1572" s="15" t="s">
        <v>70</v>
      </c>
      <c r="P1572" s="15" t="s">
        <v>79</v>
      </c>
      <c r="Q1572" s="6">
        <f t="shared" si="131"/>
        <v>0.11132471836762026</v>
      </c>
      <c r="R1572" s="1" t="str">
        <f t="shared" si="132"/>
        <v>Estimado.rar</v>
      </c>
      <c r="U1572" s="5">
        <f t="shared" si="129"/>
        <v>1</v>
      </c>
      <c r="V1572" s="1" t="s">
        <v>5409</v>
      </c>
      <c r="W1572" s="1" t="str">
        <f t="shared" si="133"/>
        <v>ok</v>
      </c>
    </row>
    <row r="1573" spans="1:23" ht="10.15" hidden="1" customHeight="1" x14ac:dyDescent="0.2">
      <c r="A1573" s="14">
        <f t="shared" si="130"/>
        <v>1566</v>
      </c>
      <c r="B1573" s="15" t="s">
        <v>3101</v>
      </c>
      <c r="C1573" s="15" t="s">
        <v>3102</v>
      </c>
      <c r="D1573" s="15">
        <v>246.5</v>
      </c>
      <c r="E1573" s="16">
        <v>222.35162081714202</v>
      </c>
      <c r="F1573" s="15" t="s">
        <v>79</v>
      </c>
      <c r="G1573" s="15" t="s">
        <v>70</v>
      </c>
      <c r="H1573" s="15" t="s">
        <v>80</v>
      </c>
      <c r="I1573" s="15" t="s">
        <v>70</v>
      </c>
      <c r="J1573" s="15" t="s">
        <v>70</v>
      </c>
      <c r="K1573" s="15" t="s">
        <v>70</v>
      </c>
      <c r="L1573" s="15" t="s">
        <v>70</v>
      </c>
      <c r="M1573" s="15" t="s">
        <v>70</v>
      </c>
      <c r="N1573" s="15" t="s">
        <v>80</v>
      </c>
      <c r="O1573" s="15" t="s">
        <v>70</v>
      </c>
      <c r="P1573" s="15" t="s">
        <v>79</v>
      </c>
      <c r="Q1573" s="6">
        <f t="shared" si="131"/>
        <v>-9.7965027110985758E-2</v>
      </c>
      <c r="R1573" s="1" t="str">
        <f t="shared" si="132"/>
        <v>Estimado.rar</v>
      </c>
      <c r="U1573" s="5">
        <f t="shared" si="129"/>
        <v>1</v>
      </c>
      <c r="V1573" s="1" t="s">
        <v>5409</v>
      </c>
      <c r="W1573" s="1" t="str">
        <f t="shared" si="133"/>
        <v>ok</v>
      </c>
    </row>
    <row r="1574" spans="1:23" ht="10.15" hidden="1" customHeight="1" x14ac:dyDescent="0.2">
      <c r="A1574" s="14">
        <f t="shared" si="130"/>
        <v>1567</v>
      </c>
      <c r="B1574" s="15" t="s">
        <v>3103</v>
      </c>
      <c r="C1574" s="15" t="s">
        <v>3104</v>
      </c>
      <c r="D1574" s="15">
        <v>246.5</v>
      </c>
      <c r="E1574" s="16">
        <v>222.35162081714202</v>
      </c>
      <c r="F1574" s="15" t="s">
        <v>79</v>
      </c>
      <c r="G1574" s="15" t="s">
        <v>70</v>
      </c>
      <c r="H1574" s="15" t="s">
        <v>80</v>
      </c>
      <c r="I1574" s="15" t="s">
        <v>70</v>
      </c>
      <c r="J1574" s="15" t="s">
        <v>70</v>
      </c>
      <c r="K1574" s="15" t="s">
        <v>70</v>
      </c>
      <c r="L1574" s="15" t="s">
        <v>70</v>
      </c>
      <c r="M1574" s="15" t="s">
        <v>70</v>
      </c>
      <c r="N1574" s="15" t="s">
        <v>80</v>
      </c>
      <c r="O1574" s="15" t="s">
        <v>70</v>
      </c>
      <c r="P1574" s="15" t="s">
        <v>79</v>
      </c>
      <c r="Q1574" s="6">
        <f t="shared" si="131"/>
        <v>-9.7965027110985758E-2</v>
      </c>
      <c r="R1574" s="1" t="str">
        <f t="shared" si="132"/>
        <v>Estimado.rar</v>
      </c>
      <c r="U1574" s="5">
        <f t="shared" si="129"/>
        <v>1</v>
      </c>
      <c r="V1574" s="1" t="s">
        <v>5409</v>
      </c>
      <c r="W1574" s="1" t="str">
        <f t="shared" si="133"/>
        <v>ok</v>
      </c>
    </row>
    <row r="1575" spans="1:23" ht="10.15" hidden="1" customHeight="1" x14ac:dyDescent="0.2">
      <c r="A1575" s="14">
        <f t="shared" si="130"/>
        <v>1568</v>
      </c>
      <c r="B1575" s="15" t="s">
        <v>3105</v>
      </c>
      <c r="C1575" s="15" t="s">
        <v>3106</v>
      </c>
      <c r="D1575" s="15">
        <v>246.5</v>
      </c>
      <c r="E1575" s="16">
        <v>222.35162081714202</v>
      </c>
      <c r="F1575" s="15" t="s">
        <v>79</v>
      </c>
      <c r="G1575" s="15" t="s">
        <v>70</v>
      </c>
      <c r="H1575" s="15" t="s">
        <v>80</v>
      </c>
      <c r="I1575" s="15" t="s">
        <v>70</v>
      </c>
      <c r="J1575" s="15" t="s">
        <v>70</v>
      </c>
      <c r="K1575" s="15" t="s">
        <v>70</v>
      </c>
      <c r="L1575" s="15" t="s">
        <v>70</v>
      </c>
      <c r="M1575" s="15" t="s">
        <v>70</v>
      </c>
      <c r="N1575" s="15" t="s">
        <v>80</v>
      </c>
      <c r="O1575" s="15" t="s">
        <v>70</v>
      </c>
      <c r="P1575" s="15" t="s">
        <v>79</v>
      </c>
      <c r="Q1575" s="6">
        <f t="shared" si="131"/>
        <v>-9.7965027110985758E-2</v>
      </c>
      <c r="R1575" s="1" t="str">
        <f t="shared" si="132"/>
        <v>Estimado.rar</v>
      </c>
      <c r="U1575" s="5">
        <f t="shared" si="129"/>
        <v>1</v>
      </c>
      <c r="V1575" s="1" t="s">
        <v>5409</v>
      </c>
      <c r="W1575" s="1" t="str">
        <f t="shared" si="133"/>
        <v>ok</v>
      </c>
    </row>
    <row r="1576" spans="1:23" ht="10.15" hidden="1" customHeight="1" x14ac:dyDescent="0.2">
      <c r="A1576" s="14">
        <f t="shared" si="130"/>
        <v>1569</v>
      </c>
      <c r="B1576" s="15" t="s">
        <v>3107</v>
      </c>
      <c r="C1576" s="15" t="s">
        <v>3108</v>
      </c>
      <c r="D1576" s="15">
        <v>342.62</v>
      </c>
      <c r="E1576" s="16">
        <v>312.38884143215898</v>
      </c>
      <c r="F1576" s="15" t="s">
        <v>79</v>
      </c>
      <c r="G1576" s="15" t="s">
        <v>70</v>
      </c>
      <c r="H1576" s="15" t="s">
        <v>80</v>
      </c>
      <c r="I1576" s="15" t="s">
        <v>70</v>
      </c>
      <c r="J1576" s="15" t="s">
        <v>70</v>
      </c>
      <c r="K1576" s="15" t="s">
        <v>70</v>
      </c>
      <c r="L1576" s="15" t="s">
        <v>70</v>
      </c>
      <c r="M1576" s="15" t="s">
        <v>70</v>
      </c>
      <c r="N1576" s="15" t="s">
        <v>80</v>
      </c>
      <c r="O1576" s="15" t="s">
        <v>70</v>
      </c>
      <c r="P1576" s="15" t="s">
        <v>79</v>
      </c>
      <c r="Q1576" s="6">
        <f t="shared" si="131"/>
        <v>-8.8235241865159741E-2</v>
      </c>
      <c r="R1576" s="1" t="str">
        <f t="shared" si="132"/>
        <v>Estimado.rar</v>
      </c>
      <c r="U1576" s="5">
        <f t="shared" si="129"/>
        <v>1</v>
      </c>
      <c r="V1576" s="1" t="s">
        <v>5409</v>
      </c>
      <c r="W1576" s="1" t="str">
        <f t="shared" si="133"/>
        <v>ok</v>
      </c>
    </row>
    <row r="1577" spans="1:23" ht="10.15" hidden="1" customHeight="1" x14ac:dyDescent="0.2">
      <c r="A1577" s="14">
        <f t="shared" si="130"/>
        <v>1570</v>
      </c>
      <c r="B1577" s="15" t="s">
        <v>3109</v>
      </c>
      <c r="C1577" s="15" t="s">
        <v>3110</v>
      </c>
      <c r="D1577" s="15">
        <v>342.62</v>
      </c>
      <c r="E1577" s="16">
        <v>312.38884143215898</v>
      </c>
      <c r="F1577" s="15" t="s">
        <v>79</v>
      </c>
      <c r="G1577" s="15" t="s">
        <v>70</v>
      </c>
      <c r="H1577" s="15" t="s">
        <v>80</v>
      </c>
      <c r="I1577" s="15" t="s">
        <v>70</v>
      </c>
      <c r="J1577" s="15" t="s">
        <v>70</v>
      </c>
      <c r="K1577" s="15" t="s">
        <v>70</v>
      </c>
      <c r="L1577" s="15" t="s">
        <v>70</v>
      </c>
      <c r="M1577" s="15" t="s">
        <v>70</v>
      </c>
      <c r="N1577" s="15" t="s">
        <v>80</v>
      </c>
      <c r="O1577" s="15" t="s">
        <v>70</v>
      </c>
      <c r="P1577" s="15" t="s">
        <v>79</v>
      </c>
      <c r="Q1577" s="6">
        <f t="shared" si="131"/>
        <v>-8.8235241865159741E-2</v>
      </c>
      <c r="R1577" s="1" t="str">
        <f t="shared" si="132"/>
        <v>Estimado.rar</v>
      </c>
      <c r="U1577" s="5">
        <f t="shared" si="129"/>
        <v>1</v>
      </c>
      <c r="V1577" s="1" t="s">
        <v>5409</v>
      </c>
      <c r="W1577" s="1" t="str">
        <f t="shared" si="133"/>
        <v>ok</v>
      </c>
    </row>
    <row r="1578" spans="1:23" ht="10.15" hidden="1" customHeight="1" x14ac:dyDescent="0.2">
      <c r="A1578" s="14">
        <f t="shared" si="130"/>
        <v>1571</v>
      </c>
      <c r="B1578" s="15" t="s">
        <v>3111</v>
      </c>
      <c r="C1578" s="15" t="s">
        <v>3112</v>
      </c>
      <c r="D1578" s="15">
        <v>439.18</v>
      </c>
      <c r="E1578" s="16">
        <v>439.18</v>
      </c>
      <c r="F1578" s="15" t="s">
        <v>79</v>
      </c>
      <c r="G1578" s="15" t="s">
        <v>70</v>
      </c>
      <c r="H1578" s="15" t="s">
        <v>80</v>
      </c>
      <c r="I1578" s="15" t="s">
        <v>70</v>
      </c>
      <c r="J1578" s="15" t="s">
        <v>70</v>
      </c>
      <c r="K1578" s="15" t="s">
        <v>70</v>
      </c>
      <c r="L1578" s="15" t="s">
        <v>70</v>
      </c>
      <c r="M1578" s="15" t="s">
        <v>70</v>
      </c>
      <c r="N1578" s="15" t="s">
        <v>80</v>
      </c>
      <c r="O1578" s="15" t="s">
        <v>70</v>
      </c>
      <c r="P1578" s="15" t="s">
        <v>79</v>
      </c>
      <c r="Q1578" s="6">
        <f t="shared" si="131"/>
        <v>0</v>
      </c>
      <c r="R1578" s="1" t="str">
        <f t="shared" si="132"/>
        <v>Estimado.rar</v>
      </c>
      <c r="U1578" s="5">
        <f t="shared" si="129"/>
        <v>1</v>
      </c>
      <c r="V1578" s="1" t="s">
        <v>5409</v>
      </c>
      <c r="W1578" s="1" t="str">
        <f t="shared" si="133"/>
        <v>ok</v>
      </c>
    </row>
    <row r="1579" spans="1:23" ht="10.15" hidden="1" customHeight="1" x14ac:dyDescent="0.2">
      <c r="A1579" s="14">
        <f t="shared" si="130"/>
        <v>1572</v>
      </c>
      <c r="B1579" s="15" t="s">
        <v>3113</v>
      </c>
      <c r="C1579" s="15" t="s">
        <v>3114</v>
      </c>
      <c r="D1579" s="15">
        <v>439.18</v>
      </c>
      <c r="E1579" s="16">
        <v>439.18</v>
      </c>
      <c r="F1579" s="15" t="s">
        <v>79</v>
      </c>
      <c r="G1579" s="15" t="s">
        <v>70</v>
      </c>
      <c r="H1579" s="15" t="s">
        <v>80</v>
      </c>
      <c r="I1579" s="15" t="s">
        <v>70</v>
      </c>
      <c r="J1579" s="15" t="s">
        <v>70</v>
      </c>
      <c r="K1579" s="15" t="s">
        <v>70</v>
      </c>
      <c r="L1579" s="15" t="s">
        <v>70</v>
      </c>
      <c r="M1579" s="15" t="s">
        <v>70</v>
      </c>
      <c r="N1579" s="15" t="s">
        <v>80</v>
      </c>
      <c r="O1579" s="15" t="s">
        <v>70</v>
      </c>
      <c r="P1579" s="15" t="s">
        <v>79</v>
      </c>
      <c r="Q1579" s="6">
        <f t="shared" si="131"/>
        <v>0</v>
      </c>
      <c r="R1579" s="1" t="str">
        <f t="shared" si="132"/>
        <v>Estimado.rar</v>
      </c>
      <c r="U1579" s="5">
        <f t="shared" si="129"/>
        <v>1</v>
      </c>
      <c r="V1579" s="1" t="s">
        <v>5409</v>
      </c>
      <c r="W1579" s="1" t="str">
        <f t="shared" si="133"/>
        <v>ok</v>
      </c>
    </row>
    <row r="1580" spans="1:23" ht="20.45" hidden="1" customHeight="1" x14ac:dyDescent="0.2">
      <c r="A1580" s="14">
        <f t="shared" si="130"/>
        <v>1573</v>
      </c>
      <c r="B1580" s="15" t="s">
        <v>3115</v>
      </c>
      <c r="C1580" s="15" t="s">
        <v>3116</v>
      </c>
      <c r="D1580" s="15">
        <v>439.18</v>
      </c>
      <c r="E1580" s="16">
        <v>439.18</v>
      </c>
      <c r="F1580" s="15" t="s">
        <v>60</v>
      </c>
      <c r="G1580" s="15">
        <v>60</v>
      </c>
      <c r="H1580" s="15" t="s">
        <v>3117</v>
      </c>
      <c r="I1580" s="15" t="s">
        <v>84</v>
      </c>
      <c r="J1580" s="15" t="s">
        <v>848</v>
      </c>
      <c r="K1580" s="15" t="s">
        <v>2923</v>
      </c>
      <c r="L1580" s="15">
        <v>42761</v>
      </c>
      <c r="M1580" s="15" t="s">
        <v>3117</v>
      </c>
      <c r="N1580" s="15" t="s">
        <v>65</v>
      </c>
      <c r="O1580" s="15">
        <v>60</v>
      </c>
      <c r="P1580" s="15" t="s">
        <v>60</v>
      </c>
      <c r="Q1580" s="6">
        <f t="shared" si="131"/>
        <v>0</v>
      </c>
      <c r="R1580" s="1" t="str">
        <f t="shared" si="132"/>
        <v>CONTRATO N° 08-2017-ELPU-GG-DELCROSA</v>
      </c>
      <c r="U1580" s="5">
        <f t="shared" si="129"/>
        <v>1</v>
      </c>
      <c r="V1580" s="1" t="s">
        <v>3117</v>
      </c>
      <c r="W1580" s="1" t="str">
        <f t="shared" si="133"/>
        <v>ok</v>
      </c>
    </row>
    <row r="1581" spans="1:23" ht="10.15" hidden="1" customHeight="1" x14ac:dyDescent="0.2">
      <c r="A1581" s="14">
        <f t="shared" si="130"/>
        <v>1574</v>
      </c>
      <c r="B1581" s="15" t="s">
        <v>3118</v>
      </c>
      <c r="C1581" s="15" t="s">
        <v>3119</v>
      </c>
      <c r="D1581" s="15">
        <v>512.39</v>
      </c>
      <c r="E1581" s="16">
        <v>473.35626076991332</v>
      </c>
      <c r="F1581" s="15" t="s">
        <v>79</v>
      </c>
      <c r="G1581" s="15" t="s">
        <v>70</v>
      </c>
      <c r="H1581" s="15" t="s">
        <v>80</v>
      </c>
      <c r="I1581" s="15" t="s">
        <v>70</v>
      </c>
      <c r="J1581" s="15" t="s">
        <v>70</v>
      </c>
      <c r="K1581" s="15" t="s">
        <v>70</v>
      </c>
      <c r="L1581" s="15" t="s">
        <v>70</v>
      </c>
      <c r="M1581" s="15" t="s">
        <v>70</v>
      </c>
      <c r="N1581" s="15" t="s">
        <v>80</v>
      </c>
      <c r="O1581" s="15" t="s">
        <v>70</v>
      </c>
      <c r="P1581" s="15" t="s">
        <v>79</v>
      </c>
      <c r="Q1581" s="6">
        <f t="shared" si="131"/>
        <v>-7.6179744394087812E-2</v>
      </c>
      <c r="R1581" s="1" t="str">
        <f t="shared" si="132"/>
        <v>Estimado.rar</v>
      </c>
      <c r="U1581" s="5">
        <f t="shared" si="129"/>
        <v>1</v>
      </c>
      <c r="V1581" s="1" t="s">
        <v>5409</v>
      </c>
      <c r="W1581" s="1" t="str">
        <f t="shared" si="133"/>
        <v>ok</v>
      </c>
    </row>
    <row r="1582" spans="1:23" ht="10.15" hidden="1" customHeight="1" x14ac:dyDescent="0.2">
      <c r="A1582" s="14">
        <f t="shared" si="130"/>
        <v>1575</v>
      </c>
      <c r="B1582" s="15" t="s">
        <v>3120</v>
      </c>
      <c r="C1582" s="15" t="s">
        <v>3121</v>
      </c>
      <c r="D1582" s="15">
        <v>512.39</v>
      </c>
      <c r="E1582" s="16">
        <v>473.35626076991332</v>
      </c>
      <c r="F1582" s="15" t="s">
        <v>79</v>
      </c>
      <c r="G1582" s="15" t="s">
        <v>70</v>
      </c>
      <c r="H1582" s="15" t="s">
        <v>80</v>
      </c>
      <c r="I1582" s="15" t="s">
        <v>70</v>
      </c>
      <c r="J1582" s="15" t="s">
        <v>70</v>
      </c>
      <c r="K1582" s="15" t="s">
        <v>70</v>
      </c>
      <c r="L1582" s="15" t="s">
        <v>70</v>
      </c>
      <c r="M1582" s="15" t="s">
        <v>70</v>
      </c>
      <c r="N1582" s="15" t="s">
        <v>80</v>
      </c>
      <c r="O1582" s="15" t="s">
        <v>70</v>
      </c>
      <c r="P1582" s="15" t="s">
        <v>79</v>
      </c>
      <c r="Q1582" s="6">
        <f t="shared" si="131"/>
        <v>-7.6179744394087812E-2</v>
      </c>
      <c r="R1582" s="1" t="str">
        <f t="shared" si="132"/>
        <v>Estimado.rar</v>
      </c>
      <c r="U1582" s="5">
        <f t="shared" si="129"/>
        <v>1</v>
      </c>
      <c r="V1582" s="1" t="s">
        <v>5409</v>
      </c>
      <c r="W1582" s="1" t="str">
        <f t="shared" si="133"/>
        <v>ok</v>
      </c>
    </row>
    <row r="1583" spans="1:23" ht="10.15" hidden="1" customHeight="1" x14ac:dyDescent="0.2">
      <c r="A1583" s="14">
        <f t="shared" si="130"/>
        <v>1576</v>
      </c>
      <c r="B1583" s="15" t="s">
        <v>3122</v>
      </c>
      <c r="C1583" s="15" t="s">
        <v>3123</v>
      </c>
      <c r="D1583" s="15">
        <v>512.39</v>
      </c>
      <c r="E1583" s="16">
        <v>473.35626076991332</v>
      </c>
      <c r="F1583" s="15" t="s">
        <v>79</v>
      </c>
      <c r="G1583" s="15" t="s">
        <v>70</v>
      </c>
      <c r="H1583" s="15" t="s">
        <v>80</v>
      </c>
      <c r="I1583" s="15" t="s">
        <v>70</v>
      </c>
      <c r="J1583" s="15" t="s">
        <v>70</v>
      </c>
      <c r="K1583" s="15" t="s">
        <v>70</v>
      </c>
      <c r="L1583" s="15" t="s">
        <v>70</v>
      </c>
      <c r="M1583" s="15" t="s">
        <v>70</v>
      </c>
      <c r="N1583" s="15" t="s">
        <v>80</v>
      </c>
      <c r="O1583" s="15" t="s">
        <v>70</v>
      </c>
      <c r="P1583" s="15" t="s">
        <v>79</v>
      </c>
      <c r="Q1583" s="6">
        <f t="shared" si="131"/>
        <v>-7.6179744394087812E-2</v>
      </c>
      <c r="R1583" s="1" t="str">
        <f t="shared" si="132"/>
        <v>Estimado.rar</v>
      </c>
      <c r="U1583" s="5">
        <f t="shared" si="129"/>
        <v>1</v>
      </c>
      <c r="V1583" s="1" t="s">
        <v>5409</v>
      </c>
      <c r="W1583" s="1" t="str">
        <f t="shared" si="133"/>
        <v>ok</v>
      </c>
    </row>
    <row r="1584" spans="1:23" ht="20.45" hidden="1" customHeight="1" x14ac:dyDescent="0.2">
      <c r="A1584" s="14">
        <f t="shared" si="130"/>
        <v>1577</v>
      </c>
      <c r="B1584" s="15" t="s">
        <v>3124</v>
      </c>
      <c r="C1584" s="15" t="s">
        <v>3125</v>
      </c>
      <c r="D1584" s="15">
        <v>532.52</v>
      </c>
      <c r="E1584" s="16">
        <v>532.52</v>
      </c>
      <c r="F1584" s="15" t="s">
        <v>60</v>
      </c>
      <c r="G1584" s="15">
        <v>5</v>
      </c>
      <c r="H1584" s="15" t="s">
        <v>2922</v>
      </c>
      <c r="I1584" s="15" t="s">
        <v>62</v>
      </c>
      <c r="J1584" s="15" t="s">
        <v>89</v>
      </c>
      <c r="K1584" s="15" t="s">
        <v>2923</v>
      </c>
      <c r="L1584" s="15">
        <v>42983</v>
      </c>
      <c r="M1584" s="15" t="s">
        <v>2922</v>
      </c>
      <c r="N1584" s="15" t="s">
        <v>65</v>
      </c>
      <c r="O1584" s="15">
        <v>5</v>
      </c>
      <c r="P1584" s="15" t="s">
        <v>60</v>
      </c>
      <c r="Q1584" s="6">
        <f t="shared" si="131"/>
        <v>0</v>
      </c>
      <c r="R1584" s="1" t="str">
        <f t="shared" si="132"/>
        <v>ORDEN DE COMPRA 4214000543-DELCROSA</v>
      </c>
      <c r="U1584" s="5">
        <f t="shared" si="129"/>
        <v>1</v>
      </c>
      <c r="V1584" s="1" t="s">
        <v>2922</v>
      </c>
      <c r="W1584" s="1" t="str">
        <f t="shared" si="133"/>
        <v>ok</v>
      </c>
    </row>
    <row r="1585" spans="1:23" ht="10.15" hidden="1" customHeight="1" x14ac:dyDescent="0.2">
      <c r="A1585" s="14">
        <f t="shared" si="130"/>
        <v>1578</v>
      </c>
      <c r="B1585" s="15" t="s">
        <v>3126</v>
      </c>
      <c r="C1585" s="15" t="s">
        <v>3127</v>
      </c>
      <c r="D1585" s="15">
        <v>532.52</v>
      </c>
      <c r="E1585" s="16">
        <v>532.52</v>
      </c>
      <c r="F1585" s="15" t="s">
        <v>79</v>
      </c>
      <c r="G1585" s="15" t="s">
        <v>70</v>
      </c>
      <c r="H1585" s="15" t="s">
        <v>80</v>
      </c>
      <c r="I1585" s="15" t="s">
        <v>70</v>
      </c>
      <c r="J1585" s="15" t="s">
        <v>70</v>
      </c>
      <c r="K1585" s="15" t="s">
        <v>70</v>
      </c>
      <c r="L1585" s="15" t="s">
        <v>70</v>
      </c>
      <c r="M1585" s="15" t="s">
        <v>70</v>
      </c>
      <c r="N1585" s="15" t="s">
        <v>80</v>
      </c>
      <c r="O1585" s="15" t="s">
        <v>70</v>
      </c>
      <c r="P1585" s="15" t="s">
        <v>79</v>
      </c>
      <c r="Q1585" s="6">
        <f t="shared" si="131"/>
        <v>0</v>
      </c>
      <c r="R1585" s="1" t="str">
        <f t="shared" si="132"/>
        <v>Estimado.rar</v>
      </c>
      <c r="U1585" s="5">
        <f t="shared" si="129"/>
        <v>1</v>
      </c>
      <c r="V1585" s="1" t="s">
        <v>5409</v>
      </c>
      <c r="W1585" s="1" t="str">
        <f t="shared" si="133"/>
        <v>ok</v>
      </c>
    </row>
    <row r="1586" spans="1:23" ht="20.45" hidden="1" customHeight="1" x14ac:dyDescent="0.2">
      <c r="A1586" s="14">
        <f t="shared" si="130"/>
        <v>1579</v>
      </c>
      <c r="B1586" s="15" t="s">
        <v>3128</v>
      </c>
      <c r="C1586" s="15" t="s">
        <v>3129</v>
      </c>
      <c r="D1586" s="15">
        <v>532.52</v>
      </c>
      <c r="E1586" s="16">
        <v>532.52</v>
      </c>
      <c r="F1586" s="15" t="s">
        <v>60</v>
      </c>
      <c r="G1586" s="15">
        <v>2</v>
      </c>
      <c r="H1586" s="15" t="s">
        <v>3130</v>
      </c>
      <c r="I1586" s="15" t="s">
        <v>62</v>
      </c>
      <c r="J1586" s="15" t="s">
        <v>93</v>
      </c>
      <c r="K1586" s="15" t="s">
        <v>2923</v>
      </c>
      <c r="L1586" s="15">
        <v>43052</v>
      </c>
      <c r="M1586" s="15" t="s">
        <v>3130</v>
      </c>
      <c r="N1586" s="15" t="s">
        <v>65</v>
      </c>
      <c r="O1586" s="15">
        <v>2</v>
      </c>
      <c r="P1586" s="15" t="s">
        <v>60</v>
      </c>
      <c r="Q1586" s="6">
        <f t="shared" si="131"/>
        <v>0</v>
      </c>
      <c r="R1586" s="1" t="str">
        <f t="shared" si="132"/>
        <v>ELOR Factura FF01-00007469 G-008-2017</v>
      </c>
      <c r="U1586" s="5">
        <f t="shared" si="129"/>
        <v>1</v>
      </c>
      <c r="V1586" s="1" t="s">
        <v>3130</v>
      </c>
      <c r="W1586" s="1" t="str">
        <f t="shared" si="133"/>
        <v>ok</v>
      </c>
    </row>
    <row r="1587" spans="1:23" ht="10.15" hidden="1" customHeight="1" x14ac:dyDescent="0.2">
      <c r="A1587" s="14">
        <f t="shared" si="130"/>
        <v>1580</v>
      </c>
      <c r="B1587" s="15" t="s">
        <v>3131</v>
      </c>
      <c r="C1587" s="15" t="s">
        <v>3132</v>
      </c>
      <c r="D1587" s="15">
        <v>532.52</v>
      </c>
      <c r="E1587" s="16">
        <v>532.52</v>
      </c>
      <c r="F1587" s="15" t="s">
        <v>79</v>
      </c>
      <c r="G1587" s="15" t="s">
        <v>70</v>
      </c>
      <c r="H1587" s="15" t="s">
        <v>80</v>
      </c>
      <c r="I1587" s="15" t="s">
        <v>70</v>
      </c>
      <c r="J1587" s="15" t="s">
        <v>70</v>
      </c>
      <c r="K1587" s="15" t="s">
        <v>70</v>
      </c>
      <c r="L1587" s="15" t="s">
        <v>70</v>
      </c>
      <c r="M1587" s="15" t="s">
        <v>70</v>
      </c>
      <c r="N1587" s="15" t="s">
        <v>80</v>
      </c>
      <c r="O1587" s="15" t="s">
        <v>70</v>
      </c>
      <c r="P1587" s="15" t="s">
        <v>79</v>
      </c>
      <c r="Q1587" s="6">
        <f t="shared" si="131"/>
        <v>0</v>
      </c>
      <c r="R1587" s="1" t="str">
        <f t="shared" si="132"/>
        <v>Estimado.rar</v>
      </c>
      <c r="U1587" s="5">
        <f t="shared" si="129"/>
        <v>1</v>
      </c>
      <c r="V1587" s="1" t="s">
        <v>5409</v>
      </c>
      <c r="W1587" s="1" t="str">
        <f t="shared" si="133"/>
        <v>ok</v>
      </c>
    </row>
    <row r="1588" spans="1:23" ht="20.45" hidden="1" customHeight="1" x14ac:dyDescent="0.2">
      <c r="A1588" s="14">
        <f t="shared" si="130"/>
        <v>1581</v>
      </c>
      <c r="B1588" s="15" t="s">
        <v>3133</v>
      </c>
      <c r="C1588" s="15" t="s">
        <v>3134</v>
      </c>
      <c r="D1588" s="15">
        <v>532.52</v>
      </c>
      <c r="E1588" s="16">
        <v>532.52</v>
      </c>
      <c r="F1588" s="15" t="s">
        <v>60</v>
      </c>
      <c r="G1588" s="15">
        <v>60</v>
      </c>
      <c r="H1588" s="15" t="s">
        <v>3117</v>
      </c>
      <c r="I1588" s="15" t="s">
        <v>84</v>
      </c>
      <c r="J1588" s="15" t="s">
        <v>848</v>
      </c>
      <c r="K1588" s="15" t="s">
        <v>2923</v>
      </c>
      <c r="L1588" s="15">
        <v>42761</v>
      </c>
      <c r="M1588" s="15" t="s">
        <v>3117</v>
      </c>
      <c r="N1588" s="15" t="s">
        <v>65</v>
      </c>
      <c r="O1588" s="15">
        <v>60</v>
      </c>
      <c r="P1588" s="15" t="s">
        <v>60</v>
      </c>
      <c r="Q1588" s="6">
        <f t="shared" si="131"/>
        <v>0</v>
      </c>
      <c r="R1588" s="1" t="str">
        <f t="shared" si="132"/>
        <v>CONTRATO N° 08-2017-ELPU-GG-DELCROSA</v>
      </c>
      <c r="U1588" s="5">
        <f t="shared" si="129"/>
        <v>1</v>
      </c>
      <c r="V1588" s="1" t="s">
        <v>3117</v>
      </c>
      <c r="W1588" s="1" t="str">
        <f t="shared" si="133"/>
        <v>ok</v>
      </c>
    </row>
    <row r="1589" spans="1:23" ht="10.15" hidden="1" customHeight="1" x14ac:dyDescent="0.2">
      <c r="A1589" s="14">
        <f t="shared" si="130"/>
        <v>1582</v>
      </c>
      <c r="B1589" s="15" t="s">
        <v>3135</v>
      </c>
      <c r="C1589" s="15" t="s">
        <v>3136</v>
      </c>
      <c r="D1589" s="15">
        <v>635.42999999999995</v>
      </c>
      <c r="E1589" s="16">
        <v>687.92374396440516</v>
      </c>
      <c r="F1589" s="15" t="s">
        <v>79</v>
      </c>
      <c r="G1589" s="15" t="s">
        <v>70</v>
      </c>
      <c r="H1589" s="15" t="s">
        <v>80</v>
      </c>
      <c r="I1589" s="15" t="s">
        <v>70</v>
      </c>
      <c r="J1589" s="15" t="s">
        <v>70</v>
      </c>
      <c r="K1589" s="15" t="s">
        <v>70</v>
      </c>
      <c r="L1589" s="15" t="s">
        <v>70</v>
      </c>
      <c r="M1589" s="15" t="s">
        <v>70</v>
      </c>
      <c r="N1589" s="15" t="s">
        <v>80</v>
      </c>
      <c r="O1589" s="15" t="s">
        <v>70</v>
      </c>
      <c r="P1589" s="15" t="s">
        <v>79</v>
      </c>
      <c r="Q1589" s="6">
        <f t="shared" si="131"/>
        <v>8.2611371770934916E-2</v>
      </c>
      <c r="R1589" s="1" t="str">
        <f t="shared" si="132"/>
        <v>Estimado.rar</v>
      </c>
      <c r="U1589" s="5">
        <f t="shared" si="129"/>
        <v>1</v>
      </c>
      <c r="V1589" s="1" t="s">
        <v>5409</v>
      </c>
      <c r="W1589" s="1" t="str">
        <f t="shared" si="133"/>
        <v>ok</v>
      </c>
    </row>
    <row r="1590" spans="1:23" ht="20.45" hidden="1" customHeight="1" x14ac:dyDescent="0.2">
      <c r="A1590" s="14">
        <f t="shared" si="130"/>
        <v>1583</v>
      </c>
      <c r="B1590" s="15" t="s">
        <v>3137</v>
      </c>
      <c r="C1590" s="15" t="s">
        <v>3138</v>
      </c>
      <c r="D1590" s="15">
        <v>635.42999999999995</v>
      </c>
      <c r="E1590" s="16">
        <v>641.41999999999996</v>
      </c>
      <c r="F1590" s="15" t="s">
        <v>60</v>
      </c>
      <c r="G1590" s="15">
        <v>1</v>
      </c>
      <c r="H1590" s="15" t="s">
        <v>2922</v>
      </c>
      <c r="I1590" s="15" t="s">
        <v>62</v>
      </c>
      <c r="J1590" s="15" t="s">
        <v>89</v>
      </c>
      <c r="K1590" s="15" t="s">
        <v>2923</v>
      </c>
      <c r="L1590" s="15">
        <v>42983</v>
      </c>
      <c r="M1590" s="15" t="s">
        <v>2922</v>
      </c>
      <c r="N1590" s="15" t="s">
        <v>65</v>
      </c>
      <c r="O1590" s="15">
        <v>1</v>
      </c>
      <c r="P1590" s="15" t="s">
        <v>60</v>
      </c>
      <c r="Q1590" s="6">
        <f t="shared" si="131"/>
        <v>9.4266874400013023E-3</v>
      </c>
      <c r="R1590" s="1" t="str">
        <f t="shared" si="132"/>
        <v>ORDEN DE COMPRA 4214000543-DELCROSA</v>
      </c>
      <c r="U1590" s="5">
        <f t="shared" si="129"/>
        <v>1</v>
      </c>
      <c r="V1590" s="1" t="s">
        <v>2922</v>
      </c>
      <c r="W1590" s="1" t="str">
        <f t="shared" si="133"/>
        <v>ok</v>
      </c>
    </row>
    <row r="1591" spans="1:23" ht="20.45" hidden="1" customHeight="1" x14ac:dyDescent="0.2">
      <c r="A1591" s="14">
        <f t="shared" si="130"/>
        <v>1584</v>
      </c>
      <c r="B1591" s="15" t="s">
        <v>3139</v>
      </c>
      <c r="C1591" s="15" t="s">
        <v>3140</v>
      </c>
      <c r="D1591" s="15">
        <v>635.42999999999995</v>
      </c>
      <c r="E1591" s="16">
        <v>614.84</v>
      </c>
      <c r="F1591" s="15" t="s">
        <v>60</v>
      </c>
      <c r="G1591" s="15">
        <v>1</v>
      </c>
      <c r="H1591" s="15" t="s">
        <v>3117</v>
      </c>
      <c r="I1591" s="15" t="s">
        <v>62</v>
      </c>
      <c r="J1591" s="15">
        <v>0</v>
      </c>
      <c r="K1591" s="15">
        <v>0</v>
      </c>
      <c r="L1591" s="15">
        <v>0</v>
      </c>
      <c r="M1591" s="15" t="s">
        <v>3117</v>
      </c>
      <c r="N1591" s="15" t="s">
        <v>65</v>
      </c>
      <c r="O1591" s="15">
        <v>1</v>
      </c>
      <c r="P1591" s="15" t="s">
        <v>60</v>
      </c>
      <c r="Q1591" s="6">
        <f t="shared" si="131"/>
        <v>-3.2403254489085986E-2</v>
      </c>
      <c r="R1591" s="1" t="str">
        <f t="shared" si="132"/>
        <v>CONTRATO N° 08-2017-ELPU-GG-DELCROSA</v>
      </c>
      <c r="U1591" s="5">
        <f t="shared" si="129"/>
        <v>1</v>
      </c>
      <c r="V1591" s="1" t="s">
        <v>3117</v>
      </c>
      <c r="W1591" s="1" t="str">
        <f t="shared" si="133"/>
        <v>ok</v>
      </c>
    </row>
    <row r="1592" spans="1:23" ht="10.15" hidden="1" customHeight="1" x14ac:dyDescent="0.2">
      <c r="A1592" s="14">
        <f t="shared" si="130"/>
        <v>1585</v>
      </c>
      <c r="B1592" s="15" t="s">
        <v>3141</v>
      </c>
      <c r="C1592" s="15" t="s">
        <v>3142</v>
      </c>
      <c r="D1592" s="15">
        <v>843.66</v>
      </c>
      <c r="E1592" s="16">
        <v>752.56905261054214</v>
      </c>
      <c r="F1592" s="15" t="s">
        <v>79</v>
      </c>
      <c r="G1592" s="15" t="s">
        <v>70</v>
      </c>
      <c r="H1592" s="15" t="s">
        <v>80</v>
      </c>
      <c r="I1592" s="15" t="s">
        <v>70</v>
      </c>
      <c r="J1592" s="15" t="s">
        <v>70</v>
      </c>
      <c r="K1592" s="15" t="s">
        <v>70</v>
      </c>
      <c r="L1592" s="15" t="s">
        <v>70</v>
      </c>
      <c r="M1592" s="15" t="s">
        <v>70</v>
      </c>
      <c r="N1592" s="15" t="s">
        <v>80</v>
      </c>
      <c r="O1592" s="15" t="s">
        <v>70</v>
      </c>
      <c r="P1592" s="15" t="s">
        <v>79</v>
      </c>
      <c r="Q1592" s="6">
        <f t="shared" si="131"/>
        <v>-0.10797115827401782</v>
      </c>
      <c r="R1592" s="1" t="str">
        <f t="shared" si="132"/>
        <v>Estimado.rar</v>
      </c>
      <c r="U1592" s="5">
        <f t="shared" si="129"/>
        <v>1</v>
      </c>
      <c r="V1592" s="1" t="s">
        <v>5409</v>
      </c>
      <c r="W1592" s="1" t="str">
        <f t="shared" si="133"/>
        <v>ok</v>
      </c>
    </row>
    <row r="1593" spans="1:23" ht="10.15" hidden="1" customHeight="1" x14ac:dyDescent="0.2">
      <c r="A1593" s="14">
        <f t="shared" si="130"/>
        <v>1586</v>
      </c>
      <c r="B1593" s="15" t="s">
        <v>3143</v>
      </c>
      <c r="C1593" s="15" t="s">
        <v>3144</v>
      </c>
      <c r="D1593" s="15">
        <v>843.66</v>
      </c>
      <c r="E1593" s="16">
        <v>752.56905261054214</v>
      </c>
      <c r="F1593" s="15" t="s">
        <v>79</v>
      </c>
      <c r="G1593" s="15" t="s">
        <v>70</v>
      </c>
      <c r="H1593" s="15" t="s">
        <v>80</v>
      </c>
      <c r="I1593" s="15" t="s">
        <v>70</v>
      </c>
      <c r="J1593" s="15" t="s">
        <v>70</v>
      </c>
      <c r="K1593" s="15" t="s">
        <v>70</v>
      </c>
      <c r="L1593" s="15" t="s">
        <v>70</v>
      </c>
      <c r="M1593" s="15" t="s">
        <v>70</v>
      </c>
      <c r="N1593" s="15" t="s">
        <v>80</v>
      </c>
      <c r="O1593" s="15" t="s">
        <v>70</v>
      </c>
      <c r="P1593" s="15" t="s">
        <v>79</v>
      </c>
      <c r="Q1593" s="6">
        <f t="shared" si="131"/>
        <v>-0.10797115827401782</v>
      </c>
      <c r="R1593" s="1" t="str">
        <f t="shared" si="132"/>
        <v>Estimado.rar</v>
      </c>
      <c r="U1593" s="5">
        <f t="shared" si="129"/>
        <v>1</v>
      </c>
      <c r="V1593" s="1" t="s">
        <v>5409</v>
      </c>
      <c r="W1593" s="1" t="str">
        <f t="shared" si="133"/>
        <v>ok</v>
      </c>
    </row>
    <row r="1594" spans="1:23" ht="10.15" hidden="1" customHeight="1" x14ac:dyDescent="0.2">
      <c r="A1594" s="14">
        <f t="shared" si="130"/>
        <v>1587</v>
      </c>
      <c r="B1594" s="15" t="s">
        <v>3145</v>
      </c>
      <c r="C1594" s="15" t="s">
        <v>3146</v>
      </c>
      <c r="D1594" s="15">
        <v>843.66</v>
      </c>
      <c r="E1594" s="16">
        <v>752.56905261054214</v>
      </c>
      <c r="F1594" s="15" t="s">
        <v>79</v>
      </c>
      <c r="G1594" s="15" t="s">
        <v>70</v>
      </c>
      <c r="H1594" s="15" t="s">
        <v>80</v>
      </c>
      <c r="I1594" s="15" t="s">
        <v>70</v>
      </c>
      <c r="J1594" s="15" t="s">
        <v>70</v>
      </c>
      <c r="K1594" s="15" t="s">
        <v>70</v>
      </c>
      <c r="L1594" s="15" t="s">
        <v>70</v>
      </c>
      <c r="M1594" s="15" t="s">
        <v>70</v>
      </c>
      <c r="N1594" s="15" t="s">
        <v>80</v>
      </c>
      <c r="O1594" s="15" t="s">
        <v>70</v>
      </c>
      <c r="P1594" s="15" t="s">
        <v>79</v>
      </c>
      <c r="Q1594" s="6">
        <f t="shared" si="131"/>
        <v>-0.10797115827401782</v>
      </c>
      <c r="R1594" s="1" t="str">
        <f t="shared" si="132"/>
        <v>Estimado.rar</v>
      </c>
      <c r="U1594" s="5">
        <f t="shared" si="129"/>
        <v>1</v>
      </c>
      <c r="V1594" s="1" t="s">
        <v>5409</v>
      </c>
      <c r="W1594" s="1" t="str">
        <f t="shared" si="133"/>
        <v>ok</v>
      </c>
    </row>
    <row r="1595" spans="1:23" ht="10.15" hidden="1" customHeight="1" x14ac:dyDescent="0.2">
      <c r="A1595" s="14">
        <f t="shared" si="130"/>
        <v>1588</v>
      </c>
      <c r="B1595" s="15" t="s">
        <v>3147</v>
      </c>
      <c r="C1595" s="15" t="s">
        <v>3148</v>
      </c>
      <c r="D1595" s="15">
        <v>964.52</v>
      </c>
      <c r="E1595" s="16">
        <v>779.03</v>
      </c>
      <c r="F1595" s="15" t="s">
        <v>79</v>
      </c>
      <c r="G1595" s="15" t="s">
        <v>70</v>
      </c>
      <c r="H1595" s="15" t="s">
        <v>80</v>
      </c>
      <c r="I1595" s="15" t="s">
        <v>70</v>
      </c>
      <c r="J1595" s="15" t="s">
        <v>70</v>
      </c>
      <c r="K1595" s="15" t="s">
        <v>70</v>
      </c>
      <c r="L1595" s="15" t="s">
        <v>70</v>
      </c>
      <c r="M1595" s="15" t="s">
        <v>70</v>
      </c>
      <c r="N1595" s="15" t="s">
        <v>80</v>
      </c>
      <c r="O1595" s="15" t="s">
        <v>70</v>
      </c>
      <c r="P1595" s="15" t="s">
        <v>79</v>
      </c>
      <c r="Q1595" s="6">
        <f t="shared" si="131"/>
        <v>-0.19231327499688966</v>
      </c>
      <c r="R1595" s="1" t="str">
        <f t="shared" si="132"/>
        <v>Estimado.rar</v>
      </c>
      <c r="U1595" s="5">
        <f t="shared" si="129"/>
        <v>1</v>
      </c>
      <c r="V1595" s="1" t="s">
        <v>5409</v>
      </c>
      <c r="W1595" s="1" t="str">
        <f t="shared" si="133"/>
        <v>ok</v>
      </c>
    </row>
    <row r="1596" spans="1:23" ht="10.15" hidden="1" customHeight="1" x14ac:dyDescent="0.2">
      <c r="A1596" s="14">
        <f t="shared" si="130"/>
        <v>1589</v>
      </c>
      <c r="B1596" s="15" t="s">
        <v>3149</v>
      </c>
      <c r="C1596" s="15" t="s">
        <v>3150</v>
      </c>
      <c r="D1596" s="15">
        <v>964.52</v>
      </c>
      <c r="E1596" s="16">
        <v>779.03</v>
      </c>
      <c r="F1596" s="15" t="s">
        <v>79</v>
      </c>
      <c r="G1596" s="15" t="s">
        <v>70</v>
      </c>
      <c r="H1596" s="15" t="s">
        <v>80</v>
      </c>
      <c r="I1596" s="15" t="s">
        <v>70</v>
      </c>
      <c r="J1596" s="15" t="s">
        <v>70</v>
      </c>
      <c r="K1596" s="15" t="s">
        <v>70</v>
      </c>
      <c r="L1596" s="15" t="s">
        <v>70</v>
      </c>
      <c r="M1596" s="15" t="s">
        <v>70</v>
      </c>
      <c r="N1596" s="15" t="s">
        <v>80</v>
      </c>
      <c r="O1596" s="15" t="s">
        <v>70</v>
      </c>
      <c r="P1596" s="15" t="s">
        <v>79</v>
      </c>
      <c r="Q1596" s="6">
        <f t="shared" si="131"/>
        <v>-0.19231327499688966</v>
      </c>
      <c r="R1596" s="1" t="str">
        <f t="shared" si="132"/>
        <v>Estimado.rar</v>
      </c>
      <c r="U1596" s="5">
        <f t="shared" si="129"/>
        <v>1</v>
      </c>
      <c r="V1596" s="1" t="s">
        <v>5409</v>
      </c>
      <c r="W1596" s="1" t="str">
        <f t="shared" si="133"/>
        <v>ok</v>
      </c>
    </row>
    <row r="1597" spans="1:23" ht="20.45" hidden="1" customHeight="1" x14ac:dyDescent="0.2">
      <c r="A1597" s="14">
        <f t="shared" si="130"/>
        <v>1590</v>
      </c>
      <c r="B1597" s="15" t="s">
        <v>3151</v>
      </c>
      <c r="C1597" s="15" t="s">
        <v>3152</v>
      </c>
      <c r="D1597" s="15">
        <v>964.52</v>
      </c>
      <c r="E1597" s="16">
        <v>779.03</v>
      </c>
      <c r="F1597" s="15" t="s">
        <v>60</v>
      </c>
      <c r="G1597" s="15">
        <v>20</v>
      </c>
      <c r="H1597" s="15" t="s">
        <v>3117</v>
      </c>
      <c r="I1597" s="15" t="s">
        <v>84</v>
      </c>
      <c r="J1597" s="15" t="s">
        <v>848</v>
      </c>
      <c r="K1597" s="15" t="s">
        <v>2923</v>
      </c>
      <c r="L1597" s="15">
        <v>42761</v>
      </c>
      <c r="M1597" s="15" t="s">
        <v>3117</v>
      </c>
      <c r="N1597" s="15" t="s">
        <v>65</v>
      </c>
      <c r="O1597" s="15">
        <v>20</v>
      </c>
      <c r="P1597" s="15" t="s">
        <v>60</v>
      </c>
      <c r="Q1597" s="6">
        <f t="shared" si="131"/>
        <v>-0.19231327499688966</v>
      </c>
      <c r="R1597" s="1" t="str">
        <f t="shared" si="132"/>
        <v>CONTRATO N° 08-2017-ELPU-GG-DELCROSA</v>
      </c>
      <c r="U1597" s="5">
        <f t="shared" si="129"/>
        <v>1</v>
      </c>
      <c r="V1597" s="1" t="s">
        <v>3117</v>
      </c>
      <c r="W1597" s="1" t="str">
        <f t="shared" si="133"/>
        <v>ok</v>
      </c>
    </row>
    <row r="1598" spans="1:23" ht="10.15" hidden="1" customHeight="1" x14ac:dyDescent="0.2">
      <c r="A1598" s="14">
        <f t="shared" si="130"/>
        <v>1591</v>
      </c>
      <c r="B1598" s="15" t="s">
        <v>3153</v>
      </c>
      <c r="C1598" s="15" t="s">
        <v>3154</v>
      </c>
      <c r="D1598" s="15">
        <v>1022.85</v>
      </c>
      <c r="E1598" s="16">
        <v>966.48587755266851</v>
      </c>
      <c r="F1598" s="15" t="s">
        <v>79</v>
      </c>
      <c r="G1598" s="15" t="s">
        <v>70</v>
      </c>
      <c r="H1598" s="15" t="s">
        <v>80</v>
      </c>
      <c r="I1598" s="15" t="s">
        <v>70</v>
      </c>
      <c r="J1598" s="15" t="s">
        <v>70</v>
      </c>
      <c r="K1598" s="15" t="s">
        <v>70</v>
      </c>
      <c r="L1598" s="15" t="s">
        <v>70</v>
      </c>
      <c r="M1598" s="15" t="s">
        <v>70</v>
      </c>
      <c r="N1598" s="15" t="s">
        <v>80</v>
      </c>
      <c r="O1598" s="15" t="s">
        <v>70</v>
      </c>
      <c r="P1598" s="15" t="s">
        <v>79</v>
      </c>
      <c r="Q1598" s="6">
        <f t="shared" si="131"/>
        <v>-5.5104973796090806E-2</v>
      </c>
      <c r="R1598" s="1" t="str">
        <f t="shared" si="132"/>
        <v>Estimado.rar</v>
      </c>
      <c r="U1598" s="5">
        <f t="shared" si="129"/>
        <v>1</v>
      </c>
      <c r="V1598" s="1" t="s">
        <v>5409</v>
      </c>
      <c r="W1598" s="1" t="str">
        <f t="shared" si="133"/>
        <v>ok</v>
      </c>
    </row>
    <row r="1599" spans="1:23" ht="10.15" hidden="1" customHeight="1" x14ac:dyDescent="0.2">
      <c r="A1599" s="14">
        <f t="shared" si="130"/>
        <v>1592</v>
      </c>
      <c r="B1599" s="15" t="s">
        <v>3155</v>
      </c>
      <c r="C1599" s="15" t="s">
        <v>3156</v>
      </c>
      <c r="D1599" s="15">
        <v>1022.85</v>
      </c>
      <c r="E1599" s="16">
        <v>966.48587755266851</v>
      </c>
      <c r="F1599" s="15" t="s">
        <v>79</v>
      </c>
      <c r="G1599" s="15" t="s">
        <v>70</v>
      </c>
      <c r="H1599" s="15" t="s">
        <v>80</v>
      </c>
      <c r="I1599" s="15" t="s">
        <v>70</v>
      </c>
      <c r="J1599" s="15" t="s">
        <v>70</v>
      </c>
      <c r="K1599" s="15" t="s">
        <v>70</v>
      </c>
      <c r="L1599" s="15" t="s">
        <v>70</v>
      </c>
      <c r="M1599" s="15" t="s">
        <v>70</v>
      </c>
      <c r="N1599" s="15" t="s">
        <v>80</v>
      </c>
      <c r="O1599" s="15" t="s">
        <v>70</v>
      </c>
      <c r="P1599" s="15" t="s">
        <v>79</v>
      </c>
      <c r="Q1599" s="6">
        <f t="shared" si="131"/>
        <v>-5.5104973796090806E-2</v>
      </c>
      <c r="R1599" s="1" t="str">
        <f t="shared" si="132"/>
        <v>Estimado.rar</v>
      </c>
      <c r="U1599" s="5">
        <f t="shared" si="129"/>
        <v>1</v>
      </c>
      <c r="V1599" s="1" t="s">
        <v>5409</v>
      </c>
      <c r="W1599" s="1" t="str">
        <f t="shared" si="133"/>
        <v>ok</v>
      </c>
    </row>
    <row r="1600" spans="1:23" ht="10.15" hidden="1" customHeight="1" x14ac:dyDescent="0.2">
      <c r="A1600" s="14">
        <f t="shared" si="130"/>
        <v>1593</v>
      </c>
      <c r="B1600" s="15" t="s">
        <v>3157</v>
      </c>
      <c r="C1600" s="15" t="s">
        <v>3158</v>
      </c>
      <c r="D1600" s="15">
        <v>1022.85</v>
      </c>
      <c r="E1600" s="16">
        <v>966.48587755266851</v>
      </c>
      <c r="F1600" s="15" t="s">
        <v>79</v>
      </c>
      <c r="G1600" s="15" t="s">
        <v>70</v>
      </c>
      <c r="H1600" s="15" t="s">
        <v>80</v>
      </c>
      <c r="I1600" s="15" t="s">
        <v>70</v>
      </c>
      <c r="J1600" s="15" t="s">
        <v>70</v>
      </c>
      <c r="K1600" s="15" t="s">
        <v>70</v>
      </c>
      <c r="L1600" s="15" t="s">
        <v>70</v>
      </c>
      <c r="M1600" s="15" t="s">
        <v>70</v>
      </c>
      <c r="N1600" s="15" t="s">
        <v>80</v>
      </c>
      <c r="O1600" s="15" t="s">
        <v>70</v>
      </c>
      <c r="P1600" s="15" t="s">
        <v>79</v>
      </c>
      <c r="Q1600" s="6">
        <f t="shared" si="131"/>
        <v>-5.5104973796090806E-2</v>
      </c>
      <c r="R1600" s="1" t="str">
        <f t="shared" si="132"/>
        <v>Estimado.rar</v>
      </c>
      <c r="U1600" s="5">
        <f t="shared" si="129"/>
        <v>1</v>
      </c>
      <c r="V1600" s="1" t="s">
        <v>5409</v>
      </c>
      <c r="W1600" s="1" t="str">
        <f t="shared" si="133"/>
        <v>ok</v>
      </c>
    </row>
    <row r="1601" spans="1:23" ht="10.15" hidden="1" customHeight="1" x14ac:dyDescent="0.2">
      <c r="A1601" s="14">
        <f t="shared" si="130"/>
        <v>1594</v>
      </c>
      <c r="B1601" s="15" t="s">
        <v>3159</v>
      </c>
      <c r="C1601" s="15" t="s">
        <v>3160</v>
      </c>
      <c r="D1601" s="15">
        <v>1137.22</v>
      </c>
      <c r="E1601" s="16">
        <v>1085.3800000000001</v>
      </c>
      <c r="F1601" s="15" t="s">
        <v>79</v>
      </c>
      <c r="G1601" s="15" t="s">
        <v>70</v>
      </c>
      <c r="H1601" s="15" t="s">
        <v>80</v>
      </c>
      <c r="I1601" s="15" t="s">
        <v>70</v>
      </c>
      <c r="J1601" s="15" t="s">
        <v>70</v>
      </c>
      <c r="K1601" s="15" t="s">
        <v>70</v>
      </c>
      <c r="L1601" s="15" t="s">
        <v>70</v>
      </c>
      <c r="M1601" s="15" t="s">
        <v>70</v>
      </c>
      <c r="N1601" s="15" t="s">
        <v>80</v>
      </c>
      <c r="O1601" s="15" t="s">
        <v>70</v>
      </c>
      <c r="P1601" s="15" t="s">
        <v>79</v>
      </c>
      <c r="Q1601" s="6">
        <f t="shared" si="131"/>
        <v>-4.5584847259105499E-2</v>
      </c>
      <c r="R1601" s="1" t="str">
        <f t="shared" si="132"/>
        <v>Estimado.rar</v>
      </c>
      <c r="U1601" s="5">
        <f t="shared" si="129"/>
        <v>1</v>
      </c>
      <c r="V1601" s="1" t="s">
        <v>5409</v>
      </c>
      <c r="W1601" s="1" t="str">
        <f t="shared" si="133"/>
        <v>ok</v>
      </c>
    </row>
    <row r="1602" spans="1:23" ht="10.15" hidden="1" customHeight="1" x14ac:dyDescent="0.2">
      <c r="A1602" s="14">
        <f t="shared" si="130"/>
        <v>1595</v>
      </c>
      <c r="B1602" s="15" t="s">
        <v>3161</v>
      </c>
      <c r="C1602" s="15" t="s">
        <v>3162</v>
      </c>
      <c r="D1602" s="15">
        <v>1137.22</v>
      </c>
      <c r="E1602" s="16">
        <v>1085.3800000000001</v>
      </c>
      <c r="F1602" s="15" t="s">
        <v>79</v>
      </c>
      <c r="G1602" s="15" t="s">
        <v>70</v>
      </c>
      <c r="H1602" s="15" t="s">
        <v>80</v>
      </c>
      <c r="I1602" s="15" t="s">
        <v>70</v>
      </c>
      <c r="J1602" s="15" t="s">
        <v>70</v>
      </c>
      <c r="K1602" s="15" t="s">
        <v>70</v>
      </c>
      <c r="L1602" s="15" t="s">
        <v>70</v>
      </c>
      <c r="M1602" s="15" t="s">
        <v>70</v>
      </c>
      <c r="N1602" s="15" t="s">
        <v>80</v>
      </c>
      <c r="O1602" s="15" t="s">
        <v>70</v>
      </c>
      <c r="P1602" s="15" t="s">
        <v>79</v>
      </c>
      <c r="Q1602" s="6">
        <f t="shared" si="131"/>
        <v>-4.5584847259105499E-2</v>
      </c>
      <c r="R1602" s="1" t="str">
        <f t="shared" si="132"/>
        <v>Estimado.rar</v>
      </c>
      <c r="U1602" s="5">
        <f t="shared" si="129"/>
        <v>1</v>
      </c>
      <c r="V1602" s="1" t="s">
        <v>5409</v>
      </c>
      <c r="W1602" s="1" t="str">
        <f t="shared" si="133"/>
        <v>ok</v>
      </c>
    </row>
    <row r="1603" spans="1:23" ht="20.45" hidden="1" customHeight="1" x14ac:dyDescent="0.2">
      <c r="A1603" s="14">
        <f t="shared" si="130"/>
        <v>1596</v>
      </c>
      <c r="B1603" s="15" t="s">
        <v>3163</v>
      </c>
      <c r="C1603" s="15" t="s">
        <v>3164</v>
      </c>
      <c r="D1603" s="15">
        <v>1137.22</v>
      </c>
      <c r="E1603" s="16">
        <v>1085.3800000000001</v>
      </c>
      <c r="F1603" s="15" t="s">
        <v>60</v>
      </c>
      <c r="G1603" s="15">
        <v>20</v>
      </c>
      <c r="H1603" s="15" t="s">
        <v>3117</v>
      </c>
      <c r="I1603" s="15" t="s">
        <v>84</v>
      </c>
      <c r="J1603" s="15" t="s">
        <v>848</v>
      </c>
      <c r="K1603" s="15" t="s">
        <v>2923</v>
      </c>
      <c r="L1603" s="15">
        <v>42761</v>
      </c>
      <c r="M1603" s="15" t="s">
        <v>3117</v>
      </c>
      <c r="N1603" s="15" t="s">
        <v>65</v>
      </c>
      <c r="O1603" s="15">
        <v>20</v>
      </c>
      <c r="P1603" s="15" t="s">
        <v>60</v>
      </c>
      <c r="Q1603" s="6">
        <f t="shared" si="131"/>
        <v>-4.5584847259105499E-2</v>
      </c>
      <c r="R1603" s="1" t="str">
        <f t="shared" si="132"/>
        <v>CONTRATO N° 08-2017-ELPU-GG-DELCROSA</v>
      </c>
      <c r="U1603" s="5">
        <f t="shared" ref="U1603:U1666" si="134">+COUNTIF($B$3:$B$2641,B1603)</f>
        <v>1</v>
      </c>
      <c r="V1603" s="1" t="s">
        <v>3117</v>
      </c>
      <c r="W1603" s="1" t="str">
        <f t="shared" si="133"/>
        <v>ok</v>
      </c>
    </row>
    <row r="1604" spans="1:23" ht="10.15" hidden="1" customHeight="1" x14ac:dyDescent="0.2">
      <c r="A1604" s="14">
        <f t="shared" si="130"/>
        <v>1597</v>
      </c>
      <c r="B1604" s="15" t="s">
        <v>3165</v>
      </c>
      <c r="C1604" s="15" t="s">
        <v>3166</v>
      </c>
      <c r="D1604" s="15">
        <v>1172.6199999999999</v>
      </c>
      <c r="E1604" s="16">
        <v>1112.9559170088771</v>
      </c>
      <c r="F1604" s="15" t="s">
        <v>79</v>
      </c>
      <c r="G1604" s="15" t="s">
        <v>70</v>
      </c>
      <c r="H1604" s="15" t="s">
        <v>80</v>
      </c>
      <c r="I1604" s="15" t="s">
        <v>70</v>
      </c>
      <c r="J1604" s="15" t="s">
        <v>70</v>
      </c>
      <c r="K1604" s="15" t="s">
        <v>70</v>
      </c>
      <c r="L1604" s="15" t="s">
        <v>70</v>
      </c>
      <c r="M1604" s="15" t="s">
        <v>70</v>
      </c>
      <c r="N1604" s="15" t="s">
        <v>80</v>
      </c>
      <c r="O1604" s="15" t="s">
        <v>70</v>
      </c>
      <c r="P1604" s="15" t="s">
        <v>79</v>
      </c>
      <c r="Q1604" s="6">
        <f t="shared" si="131"/>
        <v>-5.0881004068771496E-2</v>
      </c>
      <c r="R1604" s="1" t="str">
        <f t="shared" si="132"/>
        <v>Estimado.rar</v>
      </c>
      <c r="U1604" s="5">
        <f t="shared" si="134"/>
        <v>1</v>
      </c>
      <c r="V1604" s="1" t="s">
        <v>5409</v>
      </c>
      <c r="W1604" s="1" t="str">
        <f t="shared" si="133"/>
        <v>ok</v>
      </c>
    </row>
    <row r="1605" spans="1:23" ht="10.15" hidden="1" customHeight="1" x14ac:dyDescent="0.2">
      <c r="A1605" s="14">
        <f t="shared" ref="A1605:A1668" si="135">+A1604+1</f>
        <v>1598</v>
      </c>
      <c r="B1605" s="15" t="s">
        <v>3167</v>
      </c>
      <c r="C1605" s="15" t="s">
        <v>3168</v>
      </c>
      <c r="D1605" s="15">
        <v>1172.6199999999999</v>
      </c>
      <c r="E1605" s="16">
        <v>1112.9559170088771</v>
      </c>
      <c r="F1605" s="15" t="s">
        <v>79</v>
      </c>
      <c r="G1605" s="15" t="s">
        <v>70</v>
      </c>
      <c r="H1605" s="15" t="s">
        <v>80</v>
      </c>
      <c r="I1605" s="15" t="s">
        <v>70</v>
      </c>
      <c r="J1605" s="15" t="s">
        <v>70</v>
      </c>
      <c r="K1605" s="15" t="s">
        <v>70</v>
      </c>
      <c r="L1605" s="15" t="s">
        <v>70</v>
      </c>
      <c r="M1605" s="15" t="s">
        <v>70</v>
      </c>
      <c r="N1605" s="15" t="s">
        <v>80</v>
      </c>
      <c r="O1605" s="15" t="s">
        <v>70</v>
      </c>
      <c r="P1605" s="15" t="s">
        <v>79</v>
      </c>
      <c r="Q1605" s="6">
        <f t="shared" si="131"/>
        <v>-5.0881004068771496E-2</v>
      </c>
      <c r="R1605" s="1" t="str">
        <f t="shared" si="132"/>
        <v>Estimado.rar</v>
      </c>
      <c r="U1605" s="5">
        <f t="shared" si="134"/>
        <v>1</v>
      </c>
      <c r="V1605" s="1" t="s">
        <v>5409</v>
      </c>
      <c r="W1605" s="1" t="str">
        <f t="shared" si="133"/>
        <v>ok</v>
      </c>
    </row>
    <row r="1606" spans="1:23" ht="10.15" hidden="1" customHeight="1" x14ac:dyDescent="0.2">
      <c r="A1606" s="14">
        <f t="shared" si="135"/>
        <v>1599</v>
      </c>
      <c r="B1606" s="15" t="s">
        <v>3169</v>
      </c>
      <c r="C1606" s="15" t="s">
        <v>3170</v>
      </c>
      <c r="D1606" s="15">
        <v>1172.6199999999999</v>
      </c>
      <c r="E1606" s="16">
        <v>1112.9559170088771</v>
      </c>
      <c r="F1606" s="15" t="s">
        <v>79</v>
      </c>
      <c r="G1606" s="15" t="s">
        <v>70</v>
      </c>
      <c r="H1606" s="15" t="s">
        <v>80</v>
      </c>
      <c r="I1606" s="15" t="s">
        <v>70</v>
      </c>
      <c r="J1606" s="15" t="s">
        <v>70</v>
      </c>
      <c r="K1606" s="15" t="s">
        <v>70</v>
      </c>
      <c r="L1606" s="15" t="s">
        <v>70</v>
      </c>
      <c r="M1606" s="15" t="s">
        <v>70</v>
      </c>
      <c r="N1606" s="15" t="s">
        <v>80</v>
      </c>
      <c r="O1606" s="15" t="s">
        <v>70</v>
      </c>
      <c r="P1606" s="15" t="s">
        <v>79</v>
      </c>
      <c r="Q1606" s="6">
        <f t="shared" ref="Q1606:Q1669" si="136">+IFERROR(E1606/D1606-1,"")</f>
        <v>-5.0881004068771496E-2</v>
      </c>
      <c r="R1606" s="1" t="str">
        <f t="shared" ref="R1606:R1669" si="137">+IF(N1606="Sustento",H1606,IF(N1606="Precio regulado 2018",N1606,IF(N1606="Estimado","Estimado.rar",N1606)))</f>
        <v>Estimado.rar</v>
      </c>
      <c r="U1606" s="5">
        <f t="shared" si="134"/>
        <v>1</v>
      </c>
      <c r="V1606" s="1" t="s">
        <v>5409</v>
      </c>
      <c r="W1606" s="1" t="str">
        <f t="shared" ref="W1606:W1669" si="138">+IF(R1606=V1606,"ok","revisamos")</f>
        <v>ok</v>
      </c>
    </row>
    <row r="1607" spans="1:23" ht="10.15" hidden="1" customHeight="1" x14ac:dyDescent="0.2">
      <c r="A1607" s="14">
        <f t="shared" si="135"/>
        <v>1600</v>
      </c>
      <c r="B1607" s="15" t="s">
        <v>3171</v>
      </c>
      <c r="C1607" s="15" t="s">
        <v>3172</v>
      </c>
      <c r="D1607" s="15">
        <v>1303.74</v>
      </c>
      <c r="E1607" s="16">
        <v>1241.6875428667668</v>
      </c>
      <c r="F1607" s="15" t="s">
        <v>79</v>
      </c>
      <c r="G1607" s="15" t="s">
        <v>70</v>
      </c>
      <c r="H1607" s="15" t="s">
        <v>80</v>
      </c>
      <c r="I1607" s="15" t="s">
        <v>70</v>
      </c>
      <c r="J1607" s="15" t="s">
        <v>70</v>
      </c>
      <c r="K1607" s="15" t="s">
        <v>70</v>
      </c>
      <c r="L1607" s="15" t="s">
        <v>70</v>
      </c>
      <c r="M1607" s="15" t="s">
        <v>70</v>
      </c>
      <c r="N1607" s="15" t="s">
        <v>80</v>
      </c>
      <c r="O1607" s="15" t="s">
        <v>70</v>
      </c>
      <c r="P1607" s="15" t="s">
        <v>79</v>
      </c>
      <c r="Q1607" s="6">
        <f t="shared" si="136"/>
        <v>-4.7595730079028953E-2</v>
      </c>
      <c r="R1607" s="1" t="str">
        <f t="shared" si="137"/>
        <v>Estimado.rar</v>
      </c>
      <c r="U1607" s="5">
        <f t="shared" si="134"/>
        <v>1</v>
      </c>
      <c r="V1607" s="1" t="s">
        <v>5409</v>
      </c>
      <c r="W1607" s="1" t="str">
        <f t="shared" si="138"/>
        <v>ok</v>
      </c>
    </row>
    <row r="1608" spans="1:23" ht="10.15" hidden="1" customHeight="1" x14ac:dyDescent="0.2">
      <c r="A1608" s="14">
        <f t="shared" si="135"/>
        <v>1601</v>
      </c>
      <c r="B1608" s="15" t="s">
        <v>3173</v>
      </c>
      <c r="C1608" s="15" t="s">
        <v>3174</v>
      </c>
      <c r="D1608" s="15">
        <v>1303.74</v>
      </c>
      <c r="E1608" s="16">
        <v>1241.6875428667668</v>
      </c>
      <c r="F1608" s="15" t="s">
        <v>79</v>
      </c>
      <c r="G1608" s="15" t="s">
        <v>70</v>
      </c>
      <c r="H1608" s="15" t="s">
        <v>80</v>
      </c>
      <c r="I1608" s="15" t="s">
        <v>70</v>
      </c>
      <c r="J1608" s="15" t="s">
        <v>70</v>
      </c>
      <c r="K1608" s="15" t="s">
        <v>70</v>
      </c>
      <c r="L1608" s="15" t="s">
        <v>70</v>
      </c>
      <c r="M1608" s="15" t="s">
        <v>70</v>
      </c>
      <c r="N1608" s="15" t="s">
        <v>80</v>
      </c>
      <c r="O1608" s="15" t="s">
        <v>70</v>
      </c>
      <c r="P1608" s="15" t="s">
        <v>79</v>
      </c>
      <c r="Q1608" s="6">
        <f t="shared" si="136"/>
        <v>-4.7595730079028953E-2</v>
      </c>
      <c r="R1608" s="1" t="str">
        <f t="shared" si="137"/>
        <v>Estimado.rar</v>
      </c>
      <c r="U1608" s="5">
        <f t="shared" si="134"/>
        <v>1</v>
      </c>
      <c r="V1608" s="1" t="s">
        <v>5409</v>
      </c>
      <c r="W1608" s="1" t="str">
        <f t="shared" si="138"/>
        <v>ok</v>
      </c>
    </row>
    <row r="1609" spans="1:23" ht="10.15" hidden="1" customHeight="1" x14ac:dyDescent="0.2">
      <c r="A1609" s="14">
        <f t="shared" si="135"/>
        <v>1602</v>
      </c>
      <c r="B1609" s="15" t="s">
        <v>3175</v>
      </c>
      <c r="C1609" s="15" t="s">
        <v>3176</v>
      </c>
      <c r="D1609" s="15">
        <v>1303.74</v>
      </c>
      <c r="E1609" s="16">
        <v>1241.6875428667668</v>
      </c>
      <c r="F1609" s="15" t="s">
        <v>79</v>
      </c>
      <c r="G1609" s="15" t="s">
        <v>70</v>
      </c>
      <c r="H1609" s="15" t="s">
        <v>80</v>
      </c>
      <c r="I1609" s="15" t="s">
        <v>70</v>
      </c>
      <c r="J1609" s="15" t="s">
        <v>70</v>
      </c>
      <c r="K1609" s="15" t="s">
        <v>70</v>
      </c>
      <c r="L1609" s="15" t="s">
        <v>70</v>
      </c>
      <c r="M1609" s="15" t="s">
        <v>70</v>
      </c>
      <c r="N1609" s="15" t="s">
        <v>80</v>
      </c>
      <c r="O1609" s="15" t="s">
        <v>70</v>
      </c>
      <c r="P1609" s="15" t="s">
        <v>79</v>
      </c>
      <c r="Q1609" s="6">
        <f t="shared" si="136"/>
        <v>-4.7595730079028953E-2</v>
      </c>
      <c r="R1609" s="1" t="str">
        <f t="shared" si="137"/>
        <v>Estimado.rar</v>
      </c>
      <c r="U1609" s="5">
        <f t="shared" si="134"/>
        <v>1</v>
      </c>
      <c r="V1609" s="1" t="s">
        <v>5409</v>
      </c>
      <c r="W1609" s="1" t="str">
        <f t="shared" si="138"/>
        <v>ok</v>
      </c>
    </row>
    <row r="1610" spans="1:23" ht="10.15" hidden="1" customHeight="1" x14ac:dyDescent="0.2">
      <c r="A1610" s="14">
        <f t="shared" si="135"/>
        <v>1603</v>
      </c>
      <c r="B1610" s="15" t="s">
        <v>3177</v>
      </c>
      <c r="C1610" s="15" t="s">
        <v>3178</v>
      </c>
      <c r="D1610" s="15">
        <v>1580.64</v>
      </c>
      <c r="E1610" s="16">
        <v>1514.9039105891911</v>
      </c>
      <c r="F1610" s="15" t="s">
        <v>79</v>
      </c>
      <c r="G1610" s="15" t="s">
        <v>70</v>
      </c>
      <c r="H1610" s="15" t="s">
        <v>80</v>
      </c>
      <c r="I1610" s="15" t="s">
        <v>70</v>
      </c>
      <c r="J1610" s="15" t="s">
        <v>70</v>
      </c>
      <c r="K1610" s="15" t="s">
        <v>70</v>
      </c>
      <c r="L1610" s="15" t="s">
        <v>70</v>
      </c>
      <c r="M1610" s="15" t="s">
        <v>70</v>
      </c>
      <c r="N1610" s="15" t="s">
        <v>80</v>
      </c>
      <c r="O1610" s="15" t="s">
        <v>70</v>
      </c>
      <c r="P1610" s="15" t="s">
        <v>79</v>
      </c>
      <c r="Q1610" s="6">
        <f t="shared" si="136"/>
        <v>-4.1588273997120728E-2</v>
      </c>
      <c r="R1610" s="1" t="str">
        <f t="shared" si="137"/>
        <v>Estimado.rar</v>
      </c>
      <c r="U1610" s="5">
        <f t="shared" si="134"/>
        <v>1</v>
      </c>
      <c r="V1610" s="1" t="s">
        <v>5409</v>
      </c>
      <c r="W1610" s="1" t="str">
        <f t="shared" si="138"/>
        <v>ok</v>
      </c>
    </row>
    <row r="1611" spans="1:23" ht="10.15" hidden="1" customHeight="1" x14ac:dyDescent="0.2">
      <c r="A1611" s="14">
        <f t="shared" si="135"/>
        <v>1604</v>
      </c>
      <c r="B1611" s="15" t="s">
        <v>3179</v>
      </c>
      <c r="C1611" s="15" t="s">
        <v>3180</v>
      </c>
      <c r="D1611" s="15">
        <v>1580.64</v>
      </c>
      <c r="E1611" s="16">
        <v>1514.9039105891911</v>
      </c>
      <c r="F1611" s="15" t="s">
        <v>79</v>
      </c>
      <c r="G1611" s="15" t="s">
        <v>70</v>
      </c>
      <c r="H1611" s="15" t="s">
        <v>80</v>
      </c>
      <c r="I1611" s="15" t="s">
        <v>70</v>
      </c>
      <c r="J1611" s="15" t="s">
        <v>70</v>
      </c>
      <c r="K1611" s="15" t="s">
        <v>70</v>
      </c>
      <c r="L1611" s="15" t="s">
        <v>70</v>
      </c>
      <c r="M1611" s="15" t="s">
        <v>70</v>
      </c>
      <c r="N1611" s="15" t="s">
        <v>80</v>
      </c>
      <c r="O1611" s="15" t="s">
        <v>70</v>
      </c>
      <c r="P1611" s="15" t="s">
        <v>79</v>
      </c>
      <c r="Q1611" s="6">
        <f t="shared" si="136"/>
        <v>-4.1588273997120728E-2</v>
      </c>
      <c r="R1611" s="1" t="str">
        <f t="shared" si="137"/>
        <v>Estimado.rar</v>
      </c>
      <c r="U1611" s="5">
        <f t="shared" si="134"/>
        <v>1</v>
      </c>
      <c r="V1611" s="1" t="s">
        <v>5409</v>
      </c>
      <c r="W1611" s="1" t="str">
        <f t="shared" si="138"/>
        <v>ok</v>
      </c>
    </row>
    <row r="1612" spans="1:23" ht="10.15" hidden="1" customHeight="1" x14ac:dyDescent="0.2">
      <c r="A1612" s="14">
        <f t="shared" si="135"/>
        <v>1605</v>
      </c>
      <c r="B1612" s="15" t="s">
        <v>3181</v>
      </c>
      <c r="C1612" s="15" t="s">
        <v>3182</v>
      </c>
      <c r="D1612" s="15">
        <v>1580.64</v>
      </c>
      <c r="E1612" s="16">
        <v>1514.9039105891911</v>
      </c>
      <c r="F1612" s="15" t="s">
        <v>79</v>
      </c>
      <c r="G1612" s="15" t="s">
        <v>70</v>
      </c>
      <c r="H1612" s="15" t="s">
        <v>80</v>
      </c>
      <c r="I1612" s="15" t="s">
        <v>70</v>
      </c>
      <c r="J1612" s="15" t="s">
        <v>70</v>
      </c>
      <c r="K1612" s="15" t="s">
        <v>70</v>
      </c>
      <c r="L1612" s="15" t="s">
        <v>70</v>
      </c>
      <c r="M1612" s="15" t="s">
        <v>70</v>
      </c>
      <c r="N1612" s="15" t="s">
        <v>80</v>
      </c>
      <c r="O1612" s="15" t="s">
        <v>70</v>
      </c>
      <c r="P1612" s="15" t="s">
        <v>79</v>
      </c>
      <c r="Q1612" s="6">
        <f t="shared" si="136"/>
        <v>-4.1588273997120728E-2</v>
      </c>
      <c r="R1612" s="1" t="str">
        <f t="shared" si="137"/>
        <v>Estimado.rar</v>
      </c>
      <c r="U1612" s="5">
        <f t="shared" si="134"/>
        <v>1</v>
      </c>
      <c r="V1612" s="1" t="s">
        <v>5409</v>
      </c>
      <c r="W1612" s="1" t="str">
        <f t="shared" si="138"/>
        <v>ok</v>
      </c>
    </row>
    <row r="1613" spans="1:23" ht="10.15" hidden="1" customHeight="1" x14ac:dyDescent="0.2">
      <c r="A1613" s="14">
        <f t="shared" si="135"/>
        <v>1606</v>
      </c>
      <c r="B1613" s="15" t="s">
        <v>3183</v>
      </c>
      <c r="C1613" s="15" t="s">
        <v>3184</v>
      </c>
      <c r="D1613" s="15">
        <v>1580.64</v>
      </c>
      <c r="E1613" s="16">
        <v>1514.9039105891911</v>
      </c>
      <c r="F1613" s="15" t="s">
        <v>79</v>
      </c>
      <c r="G1613" s="15" t="s">
        <v>70</v>
      </c>
      <c r="H1613" s="15" t="s">
        <v>80</v>
      </c>
      <c r="I1613" s="15" t="s">
        <v>70</v>
      </c>
      <c r="J1613" s="15" t="s">
        <v>70</v>
      </c>
      <c r="K1613" s="15" t="s">
        <v>70</v>
      </c>
      <c r="L1613" s="15" t="s">
        <v>70</v>
      </c>
      <c r="M1613" s="15" t="s">
        <v>70</v>
      </c>
      <c r="N1613" s="15" t="s">
        <v>80</v>
      </c>
      <c r="O1613" s="15" t="s">
        <v>70</v>
      </c>
      <c r="P1613" s="15" t="s">
        <v>79</v>
      </c>
      <c r="Q1613" s="6">
        <f t="shared" si="136"/>
        <v>-4.1588273997120728E-2</v>
      </c>
      <c r="R1613" s="1" t="str">
        <f t="shared" si="137"/>
        <v>Estimado.rar</v>
      </c>
      <c r="U1613" s="5">
        <f t="shared" si="134"/>
        <v>1</v>
      </c>
      <c r="V1613" s="1" t="s">
        <v>5409</v>
      </c>
      <c r="W1613" s="1" t="str">
        <f t="shared" si="138"/>
        <v>ok</v>
      </c>
    </row>
    <row r="1614" spans="1:23" ht="10.15" hidden="1" customHeight="1" x14ac:dyDescent="0.2">
      <c r="A1614" s="14">
        <f t="shared" si="135"/>
        <v>1607</v>
      </c>
      <c r="B1614" s="15" t="s">
        <v>3185</v>
      </c>
      <c r="C1614" s="15" t="s">
        <v>3186</v>
      </c>
      <c r="D1614" s="15">
        <v>1580.64</v>
      </c>
      <c r="E1614" s="16">
        <v>1514.9039105891911</v>
      </c>
      <c r="F1614" s="15" t="s">
        <v>79</v>
      </c>
      <c r="G1614" s="15" t="s">
        <v>70</v>
      </c>
      <c r="H1614" s="15" t="s">
        <v>80</v>
      </c>
      <c r="I1614" s="15" t="s">
        <v>70</v>
      </c>
      <c r="J1614" s="15" t="s">
        <v>70</v>
      </c>
      <c r="K1614" s="15" t="s">
        <v>70</v>
      </c>
      <c r="L1614" s="15" t="s">
        <v>70</v>
      </c>
      <c r="M1614" s="15" t="s">
        <v>70</v>
      </c>
      <c r="N1614" s="15" t="s">
        <v>80</v>
      </c>
      <c r="O1614" s="15" t="s">
        <v>70</v>
      </c>
      <c r="P1614" s="15" t="s">
        <v>79</v>
      </c>
      <c r="Q1614" s="6">
        <f t="shared" si="136"/>
        <v>-4.1588273997120728E-2</v>
      </c>
      <c r="R1614" s="1" t="str">
        <f t="shared" si="137"/>
        <v>Estimado.rar</v>
      </c>
      <c r="U1614" s="5">
        <f t="shared" si="134"/>
        <v>1</v>
      </c>
      <c r="V1614" s="1" t="s">
        <v>5409</v>
      </c>
      <c r="W1614" s="1" t="str">
        <f t="shared" si="138"/>
        <v>ok</v>
      </c>
    </row>
    <row r="1615" spans="1:23" ht="10.15" hidden="1" customHeight="1" x14ac:dyDescent="0.2">
      <c r="A1615" s="14">
        <f t="shared" si="135"/>
        <v>1608</v>
      </c>
      <c r="B1615" s="15" t="s">
        <v>3187</v>
      </c>
      <c r="C1615" s="15" t="s">
        <v>3188</v>
      </c>
      <c r="D1615" s="15">
        <v>1629.85</v>
      </c>
      <c r="E1615" s="16">
        <v>1563.6270525115301</v>
      </c>
      <c r="F1615" s="15" t="s">
        <v>79</v>
      </c>
      <c r="G1615" s="15" t="s">
        <v>70</v>
      </c>
      <c r="H1615" s="15" t="s">
        <v>80</v>
      </c>
      <c r="I1615" s="15" t="s">
        <v>70</v>
      </c>
      <c r="J1615" s="15" t="s">
        <v>70</v>
      </c>
      <c r="K1615" s="15" t="s">
        <v>70</v>
      </c>
      <c r="L1615" s="15" t="s">
        <v>70</v>
      </c>
      <c r="M1615" s="15" t="s">
        <v>70</v>
      </c>
      <c r="N1615" s="15" t="s">
        <v>80</v>
      </c>
      <c r="O1615" s="15" t="s">
        <v>70</v>
      </c>
      <c r="P1615" s="15" t="s">
        <v>79</v>
      </c>
      <c r="Q1615" s="6">
        <f t="shared" si="136"/>
        <v>-4.0631314224296555E-2</v>
      </c>
      <c r="R1615" s="1" t="str">
        <f t="shared" si="137"/>
        <v>Estimado.rar</v>
      </c>
      <c r="U1615" s="5">
        <f t="shared" si="134"/>
        <v>1</v>
      </c>
      <c r="V1615" s="1" t="s">
        <v>5409</v>
      </c>
      <c r="W1615" s="1" t="str">
        <f t="shared" si="138"/>
        <v>ok</v>
      </c>
    </row>
    <row r="1616" spans="1:23" ht="10.15" hidden="1" customHeight="1" x14ac:dyDescent="0.2">
      <c r="A1616" s="14">
        <f t="shared" si="135"/>
        <v>1609</v>
      </c>
      <c r="B1616" s="15" t="s">
        <v>3189</v>
      </c>
      <c r="C1616" s="15" t="s">
        <v>3190</v>
      </c>
      <c r="D1616" s="15">
        <v>1629.85</v>
      </c>
      <c r="E1616" s="16">
        <v>1563.6270525115301</v>
      </c>
      <c r="F1616" s="15" t="s">
        <v>79</v>
      </c>
      <c r="G1616" s="15" t="s">
        <v>70</v>
      </c>
      <c r="H1616" s="15" t="s">
        <v>80</v>
      </c>
      <c r="I1616" s="15" t="s">
        <v>70</v>
      </c>
      <c r="J1616" s="15" t="s">
        <v>70</v>
      </c>
      <c r="K1616" s="15" t="s">
        <v>70</v>
      </c>
      <c r="L1616" s="15" t="s">
        <v>70</v>
      </c>
      <c r="M1616" s="15" t="s">
        <v>70</v>
      </c>
      <c r="N1616" s="15" t="s">
        <v>80</v>
      </c>
      <c r="O1616" s="15" t="s">
        <v>70</v>
      </c>
      <c r="P1616" s="15" t="s">
        <v>79</v>
      </c>
      <c r="Q1616" s="6">
        <f t="shared" si="136"/>
        <v>-4.0631314224296555E-2</v>
      </c>
      <c r="R1616" s="1" t="str">
        <f t="shared" si="137"/>
        <v>Estimado.rar</v>
      </c>
      <c r="U1616" s="5">
        <f t="shared" si="134"/>
        <v>1</v>
      </c>
      <c r="V1616" s="1" t="s">
        <v>5409</v>
      </c>
      <c r="W1616" s="1" t="str">
        <f t="shared" si="138"/>
        <v>ok</v>
      </c>
    </row>
    <row r="1617" spans="1:23" ht="10.15" hidden="1" customHeight="1" x14ac:dyDescent="0.2">
      <c r="A1617" s="14">
        <f t="shared" si="135"/>
        <v>1610</v>
      </c>
      <c r="B1617" s="15" t="s">
        <v>3191</v>
      </c>
      <c r="C1617" s="15" t="s">
        <v>3192</v>
      </c>
      <c r="D1617" s="15">
        <v>1629.85</v>
      </c>
      <c r="E1617" s="16">
        <v>1563.6270525115301</v>
      </c>
      <c r="F1617" s="15" t="s">
        <v>79</v>
      </c>
      <c r="G1617" s="15" t="s">
        <v>70</v>
      </c>
      <c r="H1617" s="15" t="s">
        <v>80</v>
      </c>
      <c r="I1617" s="15" t="s">
        <v>70</v>
      </c>
      <c r="J1617" s="15" t="s">
        <v>70</v>
      </c>
      <c r="K1617" s="15" t="s">
        <v>70</v>
      </c>
      <c r="L1617" s="15" t="s">
        <v>70</v>
      </c>
      <c r="M1617" s="15" t="s">
        <v>70</v>
      </c>
      <c r="N1617" s="15" t="s">
        <v>80</v>
      </c>
      <c r="O1617" s="15" t="s">
        <v>70</v>
      </c>
      <c r="P1617" s="15" t="s">
        <v>79</v>
      </c>
      <c r="Q1617" s="6">
        <f t="shared" si="136"/>
        <v>-4.0631314224296555E-2</v>
      </c>
      <c r="R1617" s="1" t="str">
        <f t="shared" si="137"/>
        <v>Estimado.rar</v>
      </c>
      <c r="U1617" s="5">
        <f t="shared" si="134"/>
        <v>1</v>
      </c>
      <c r="V1617" s="1" t="s">
        <v>5409</v>
      </c>
      <c r="W1617" s="1" t="str">
        <f t="shared" si="138"/>
        <v>ok</v>
      </c>
    </row>
    <row r="1618" spans="1:23" ht="10.15" hidden="1" customHeight="1" x14ac:dyDescent="0.2">
      <c r="A1618" s="14">
        <f t="shared" si="135"/>
        <v>1611</v>
      </c>
      <c r="B1618" s="15" t="s">
        <v>3193</v>
      </c>
      <c r="C1618" s="15" t="s">
        <v>3194</v>
      </c>
      <c r="D1618" s="15">
        <v>2014.71</v>
      </c>
      <c r="E1618" s="16">
        <v>1946.2646667759957</v>
      </c>
      <c r="F1618" s="15" t="s">
        <v>79</v>
      </c>
      <c r="G1618" s="15" t="s">
        <v>70</v>
      </c>
      <c r="H1618" s="15" t="s">
        <v>80</v>
      </c>
      <c r="I1618" s="15" t="s">
        <v>70</v>
      </c>
      <c r="J1618" s="15" t="s">
        <v>70</v>
      </c>
      <c r="K1618" s="15" t="s">
        <v>70</v>
      </c>
      <c r="L1618" s="15" t="s">
        <v>70</v>
      </c>
      <c r="M1618" s="15" t="s">
        <v>70</v>
      </c>
      <c r="N1618" s="15" t="s">
        <v>80</v>
      </c>
      <c r="O1618" s="15" t="s">
        <v>70</v>
      </c>
      <c r="P1618" s="15" t="s">
        <v>79</v>
      </c>
      <c r="Q1618" s="6">
        <f t="shared" si="136"/>
        <v>-3.3972796692330109E-2</v>
      </c>
      <c r="R1618" s="1" t="str">
        <f t="shared" si="137"/>
        <v>Estimado.rar</v>
      </c>
      <c r="U1618" s="5">
        <f t="shared" si="134"/>
        <v>1</v>
      </c>
      <c r="V1618" s="1" t="s">
        <v>5409</v>
      </c>
      <c r="W1618" s="1" t="str">
        <f t="shared" si="138"/>
        <v>ok</v>
      </c>
    </row>
    <row r="1619" spans="1:23" ht="10.15" hidden="1" customHeight="1" x14ac:dyDescent="0.2">
      <c r="A1619" s="14">
        <f t="shared" si="135"/>
        <v>1612</v>
      </c>
      <c r="B1619" s="15" t="s">
        <v>3195</v>
      </c>
      <c r="C1619" s="15" t="s">
        <v>3196</v>
      </c>
      <c r="D1619" s="15">
        <v>2014.71</v>
      </c>
      <c r="E1619" s="16">
        <v>1946.2646667759957</v>
      </c>
      <c r="F1619" s="15" t="s">
        <v>79</v>
      </c>
      <c r="G1619" s="15" t="s">
        <v>70</v>
      </c>
      <c r="H1619" s="15" t="s">
        <v>80</v>
      </c>
      <c r="I1619" s="15" t="s">
        <v>70</v>
      </c>
      <c r="J1619" s="15" t="s">
        <v>70</v>
      </c>
      <c r="K1619" s="15" t="s">
        <v>70</v>
      </c>
      <c r="L1619" s="15" t="s">
        <v>70</v>
      </c>
      <c r="M1619" s="15" t="s">
        <v>70</v>
      </c>
      <c r="N1619" s="15" t="s">
        <v>80</v>
      </c>
      <c r="O1619" s="15" t="s">
        <v>70</v>
      </c>
      <c r="P1619" s="15" t="s">
        <v>79</v>
      </c>
      <c r="Q1619" s="6">
        <f t="shared" si="136"/>
        <v>-3.3972796692330109E-2</v>
      </c>
      <c r="R1619" s="1" t="str">
        <f t="shared" si="137"/>
        <v>Estimado.rar</v>
      </c>
      <c r="U1619" s="5">
        <f t="shared" si="134"/>
        <v>1</v>
      </c>
      <c r="V1619" s="1" t="s">
        <v>5409</v>
      </c>
      <c r="W1619" s="1" t="str">
        <f t="shared" si="138"/>
        <v>ok</v>
      </c>
    </row>
    <row r="1620" spans="1:23" ht="10.15" hidden="1" customHeight="1" x14ac:dyDescent="0.2">
      <c r="A1620" s="14">
        <f t="shared" si="135"/>
        <v>1613</v>
      </c>
      <c r="B1620" s="15" t="s">
        <v>3197</v>
      </c>
      <c r="C1620" s="15" t="s">
        <v>3198</v>
      </c>
      <c r="D1620" s="15">
        <v>2014.71</v>
      </c>
      <c r="E1620" s="16">
        <v>1946.2646667759957</v>
      </c>
      <c r="F1620" s="15" t="s">
        <v>79</v>
      </c>
      <c r="G1620" s="15" t="s">
        <v>70</v>
      </c>
      <c r="H1620" s="15" t="s">
        <v>80</v>
      </c>
      <c r="I1620" s="15" t="s">
        <v>70</v>
      </c>
      <c r="J1620" s="15" t="s">
        <v>70</v>
      </c>
      <c r="K1620" s="15" t="s">
        <v>70</v>
      </c>
      <c r="L1620" s="15" t="s">
        <v>70</v>
      </c>
      <c r="M1620" s="15" t="s">
        <v>70</v>
      </c>
      <c r="N1620" s="15" t="s">
        <v>80</v>
      </c>
      <c r="O1620" s="15" t="s">
        <v>70</v>
      </c>
      <c r="P1620" s="15" t="s">
        <v>79</v>
      </c>
      <c r="Q1620" s="6">
        <f t="shared" si="136"/>
        <v>-3.3972796692330109E-2</v>
      </c>
      <c r="R1620" s="1" t="str">
        <f t="shared" si="137"/>
        <v>Estimado.rar</v>
      </c>
      <c r="U1620" s="5">
        <f t="shared" si="134"/>
        <v>1</v>
      </c>
      <c r="V1620" s="1" t="s">
        <v>5409</v>
      </c>
      <c r="W1620" s="1" t="str">
        <f t="shared" si="138"/>
        <v>ok</v>
      </c>
    </row>
    <row r="1621" spans="1:23" ht="10.15" hidden="1" customHeight="1" x14ac:dyDescent="0.2">
      <c r="A1621" s="14">
        <f t="shared" si="135"/>
        <v>1614</v>
      </c>
      <c r="B1621" s="15" t="s">
        <v>3199</v>
      </c>
      <c r="C1621" s="15" t="s">
        <v>3200</v>
      </c>
      <c r="D1621" s="15">
        <v>2311.91</v>
      </c>
      <c r="E1621" s="16">
        <v>2243.4167911671707</v>
      </c>
      <c r="F1621" s="15" t="s">
        <v>79</v>
      </c>
      <c r="G1621" s="15" t="s">
        <v>70</v>
      </c>
      <c r="H1621" s="15" t="s">
        <v>80</v>
      </c>
      <c r="I1621" s="15" t="s">
        <v>70</v>
      </c>
      <c r="J1621" s="15" t="s">
        <v>70</v>
      </c>
      <c r="K1621" s="15" t="s">
        <v>70</v>
      </c>
      <c r="L1621" s="15" t="s">
        <v>70</v>
      </c>
      <c r="M1621" s="15" t="s">
        <v>70</v>
      </c>
      <c r="N1621" s="15" t="s">
        <v>80</v>
      </c>
      <c r="O1621" s="15" t="s">
        <v>70</v>
      </c>
      <c r="P1621" s="15" t="s">
        <v>79</v>
      </c>
      <c r="Q1621" s="6">
        <f t="shared" si="136"/>
        <v>-2.9626243596346358E-2</v>
      </c>
      <c r="R1621" s="1" t="str">
        <f t="shared" si="137"/>
        <v>Estimado.rar</v>
      </c>
      <c r="U1621" s="5">
        <f t="shared" si="134"/>
        <v>1</v>
      </c>
      <c r="V1621" s="1" t="s">
        <v>5409</v>
      </c>
      <c r="W1621" s="1" t="str">
        <f t="shared" si="138"/>
        <v>ok</v>
      </c>
    </row>
    <row r="1622" spans="1:23" ht="10.15" hidden="1" customHeight="1" x14ac:dyDescent="0.2">
      <c r="A1622" s="14">
        <f t="shared" si="135"/>
        <v>1615</v>
      </c>
      <c r="B1622" s="15" t="s">
        <v>3201</v>
      </c>
      <c r="C1622" s="15" t="s">
        <v>3202</v>
      </c>
      <c r="D1622" s="15">
        <v>2800.28</v>
      </c>
      <c r="E1622" s="16">
        <v>2734.368933944048</v>
      </c>
      <c r="F1622" s="15" t="s">
        <v>79</v>
      </c>
      <c r="G1622" s="15" t="s">
        <v>70</v>
      </c>
      <c r="H1622" s="15" t="s">
        <v>80</v>
      </c>
      <c r="I1622" s="15" t="s">
        <v>70</v>
      </c>
      <c r="J1622" s="15" t="s">
        <v>70</v>
      </c>
      <c r="K1622" s="15" t="s">
        <v>70</v>
      </c>
      <c r="L1622" s="15" t="s">
        <v>70</v>
      </c>
      <c r="M1622" s="15" t="s">
        <v>70</v>
      </c>
      <c r="N1622" s="15" t="s">
        <v>80</v>
      </c>
      <c r="O1622" s="15" t="s">
        <v>70</v>
      </c>
      <c r="P1622" s="15" t="s">
        <v>79</v>
      </c>
      <c r="Q1622" s="6">
        <f t="shared" si="136"/>
        <v>-2.3537312717282655E-2</v>
      </c>
      <c r="R1622" s="1" t="str">
        <f t="shared" si="137"/>
        <v>Estimado.rar</v>
      </c>
      <c r="U1622" s="5">
        <f t="shared" si="134"/>
        <v>1</v>
      </c>
      <c r="V1622" s="1" t="s">
        <v>5409</v>
      </c>
      <c r="W1622" s="1" t="str">
        <f t="shared" si="138"/>
        <v>ok</v>
      </c>
    </row>
    <row r="1623" spans="1:23" ht="10.15" hidden="1" customHeight="1" x14ac:dyDescent="0.2">
      <c r="A1623" s="14">
        <f t="shared" si="135"/>
        <v>1616</v>
      </c>
      <c r="B1623" s="15" t="s">
        <v>3203</v>
      </c>
      <c r="C1623" s="15" t="s">
        <v>3204</v>
      </c>
      <c r="D1623" s="15">
        <v>2800.28</v>
      </c>
      <c r="E1623" s="16">
        <v>2734.368933944048</v>
      </c>
      <c r="F1623" s="15" t="s">
        <v>79</v>
      </c>
      <c r="G1623" s="15" t="s">
        <v>70</v>
      </c>
      <c r="H1623" s="15" t="s">
        <v>80</v>
      </c>
      <c r="I1623" s="15" t="s">
        <v>70</v>
      </c>
      <c r="J1623" s="15" t="s">
        <v>70</v>
      </c>
      <c r="K1623" s="15" t="s">
        <v>70</v>
      </c>
      <c r="L1623" s="15" t="s">
        <v>70</v>
      </c>
      <c r="M1623" s="15" t="s">
        <v>70</v>
      </c>
      <c r="N1623" s="15" t="s">
        <v>80</v>
      </c>
      <c r="O1623" s="15" t="s">
        <v>70</v>
      </c>
      <c r="P1623" s="15" t="s">
        <v>79</v>
      </c>
      <c r="Q1623" s="6">
        <f t="shared" si="136"/>
        <v>-2.3537312717282655E-2</v>
      </c>
      <c r="R1623" s="1" t="str">
        <f t="shared" si="137"/>
        <v>Estimado.rar</v>
      </c>
      <c r="U1623" s="5">
        <f t="shared" si="134"/>
        <v>1</v>
      </c>
      <c r="V1623" s="1" t="s">
        <v>5409</v>
      </c>
      <c r="W1623" s="1" t="str">
        <f t="shared" si="138"/>
        <v>ok</v>
      </c>
    </row>
    <row r="1624" spans="1:23" ht="10.15" hidden="1" customHeight="1" x14ac:dyDescent="0.2">
      <c r="A1624" s="14">
        <f t="shared" si="135"/>
        <v>1617</v>
      </c>
      <c r="B1624" s="15" t="s">
        <v>3205</v>
      </c>
      <c r="C1624" s="15" t="s">
        <v>3206</v>
      </c>
      <c r="D1624" s="15">
        <v>494.54</v>
      </c>
      <c r="E1624" s="16">
        <v>468.87876567814953</v>
      </c>
      <c r="F1624" s="15" t="s">
        <v>79</v>
      </c>
      <c r="G1624" s="15" t="s">
        <v>70</v>
      </c>
      <c r="H1624" s="15" t="s">
        <v>80</v>
      </c>
      <c r="I1624" s="15" t="s">
        <v>70</v>
      </c>
      <c r="J1624" s="15" t="s">
        <v>70</v>
      </c>
      <c r="K1624" s="15" t="s">
        <v>70</v>
      </c>
      <c r="L1624" s="15" t="s">
        <v>70</v>
      </c>
      <c r="M1624" s="15" t="s">
        <v>70</v>
      </c>
      <c r="N1624" s="15" t="s">
        <v>80</v>
      </c>
      <c r="O1624" s="15" t="s">
        <v>70</v>
      </c>
      <c r="P1624" s="15" t="s">
        <v>79</v>
      </c>
      <c r="Q1624" s="6">
        <f t="shared" si="136"/>
        <v>-5.1889097589376987E-2</v>
      </c>
      <c r="R1624" s="1" t="str">
        <f t="shared" si="137"/>
        <v>Estimado.rar</v>
      </c>
      <c r="U1624" s="5">
        <f t="shared" si="134"/>
        <v>1</v>
      </c>
      <c r="V1624" s="1" t="s">
        <v>5409</v>
      </c>
      <c r="W1624" s="1" t="str">
        <f t="shared" si="138"/>
        <v>ok</v>
      </c>
    </row>
    <row r="1625" spans="1:23" ht="10.15" hidden="1" customHeight="1" x14ac:dyDescent="0.2">
      <c r="A1625" s="14">
        <f t="shared" si="135"/>
        <v>1618</v>
      </c>
      <c r="B1625" s="15" t="s">
        <v>3207</v>
      </c>
      <c r="C1625" s="15" t="s">
        <v>3208</v>
      </c>
      <c r="D1625" s="15">
        <v>644.46</v>
      </c>
      <c r="E1625" s="16">
        <v>611.01802689046053</v>
      </c>
      <c r="F1625" s="15" t="s">
        <v>79</v>
      </c>
      <c r="G1625" s="15" t="s">
        <v>70</v>
      </c>
      <c r="H1625" s="15" t="s">
        <v>80</v>
      </c>
      <c r="I1625" s="15" t="s">
        <v>70</v>
      </c>
      <c r="J1625" s="15" t="s">
        <v>70</v>
      </c>
      <c r="K1625" s="15" t="s">
        <v>70</v>
      </c>
      <c r="L1625" s="15" t="s">
        <v>70</v>
      </c>
      <c r="M1625" s="15" t="s">
        <v>70</v>
      </c>
      <c r="N1625" s="15" t="s">
        <v>80</v>
      </c>
      <c r="O1625" s="15" t="s">
        <v>70</v>
      </c>
      <c r="P1625" s="15" t="s">
        <v>79</v>
      </c>
      <c r="Q1625" s="6">
        <f t="shared" si="136"/>
        <v>-5.1891464341525473E-2</v>
      </c>
      <c r="R1625" s="1" t="str">
        <f t="shared" si="137"/>
        <v>Estimado.rar</v>
      </c>
      <c r="U1625" s="5">
        <f t="shared" si="134"/>
        <v>1</v>
      </c>
      <c r="V1625" s="1" t="s">
        <v>5409</v>
      </c>
      <c r="W1625" s="1" t="str">
        <f t="shared" si="138"/>
        <v>ok</v>
      </c>
    </row>
    <row r="1626" spans="1:23" ht="10.15" hidden="1" customHeight="1" x14ac:dyDescent="0.2">
      <c r="A1626" s="14">
        <f t="shared" si="135"/>
        <v>1619</v>
      </c>
      <c r="B1626" s="15" t="s">
        <v>3209</v>
      </c>
      <c r="C1626" s="15" t="s">
        <v>3210</v>
      </c>
      <c r="D1626" s="15">
        <v>644.46</v>
      </c>
      <c r="E1626" s="16">
        <v>611.01802689046053</v>
      </c>
      <c r="F1626" s="15" t="s">
        <v>79</v>
      </c>
      <c r="G1626" s="15" t="s">
        <v>70</v>
      </c>
      <c r="H1626" s="15" t="s">
        <v>80</v>
      </c>
      <c r="I1626" s="15" t="s">
        <v>70</v>
      </c>
      <c r="J1626" s="15" t="s">
        <v>70</v>
      </c>
      <c r="K1626" s="15" t="s">
        <v>70</v>
      </c>
      <c r="L1626" s="15" t="s">
        <v>70</v>
      </c>
      <c r="M1626" s="15" t="s">
        <v>70</v>
      </c>
      <c r="N1626" s="15" t="s">
        <v>80</v>
      </c>
      <c r="O1626" s="15" t="s">
        <v>70</v>
      </c>
      <c r="P1626" s="15" t="s">
        <v>79</v>
      </c>
      <c r="Q1626" s="6">
        <f t="shared" si="136"/>
        <v>-5.1891464341525473E-2</v>
      </c>
      <c r="R1626" s="1" t="str">
        <f t="shared" si="137"/>
        <v>Estimado.rar</v>
      </c>
      <c r="U1626" s="5">
        <f t="shared" si="134"/>
        <v>1</v>
      </c>
      <c r="V1626" s="1" t="s">
        <v>5409</v>
      </c>
      <c r="W1626" s="1" t="str">
        <f t="shared" si="138"/>
        <v>ok</v>
      </c>
    </row>
    <row r="1627" spans="1:23" ht="10.15" hidden="1" customHeight="1" x14ac:dyDescent="0.2">
      <c r="A1627" s="14">
        <f t="shared" si="135"/>
        <v>1620</v>
      </c>
      <c r="B1627" s="15" t="s">
        <v>3211</v>
      </c>
      <c r="C1627" s="15" t="s">
        <v>3212</v>
      </c>
      <c r="D1627" s="15">
        <v>783.33</v>
      </c>
      <c r="E1627" s="16">
        <v>742.67746404034551</v>
      </c>
      <c r="F1627" s="15" t="s">
        <v>79</v>
      </c>
      <c r="G1627" s="15" t="s">
        <v>70</v>
      </c>
      <c r="H1627" s="15" t="s">
        <v>80</v>
      </c>
      <c r="I1627" s="15" t="s">
        <v>70</v>
      </c>
      <c r="J1627" s="15" t="s">
        <v>70</v>
      </c>
      <c r="K1627" s="15" t="s">
        <v>70</v>
      </c>
      <c r="L1627" s="15" t="s">
        <v>70</v>
      </c>
      <c r="M1627" s="15" t="s">
        <v>70</v>
      </c>
      <c r="N1627" s="15" t="s">
        <v>80</v>
      </c>
      <c r="O1627" s="15" t="s">
        <v>70</v>
      </c>
      <c r="P1627" s="15" t="s">
        <v>79</v>
      </c>
      <c r="Q1627" s="6">
        <f t="shared" si="136"/>
        <v>-5.1897075255198377E-2</v>
      </c>
      <c r="R1627" s="1" t="str">
        <f t="shared" si="137"/>
        <v>Estimado.rar</v>
      </c>
      <c r="U1627" s="5">
        <f t="shared" si="134"/>
        <v>1</v>
      </c>
      <c r="V1627" s="1" t="s">
        <v>5409</v>
      </c>
      <c r="W1627" s="1" t="str">
        <f t="shared" si="138"/>
        <v>ok</v>
      </c>
    </row>
    <row r="1628" spans="1:23" ht="10.15" hidden="1" customHeight="1" x14ac:dyDescent="0.2">
      <c r="A1628" s="14">
        <f t="shared" si="135"/>
        <v>1621</v>
      </c>
      <c r="B1628" s="15" t="s">
        <v>3213</v>
      </c>
      <c r="C1628" s="15" t="s">
        <v>3214</v>
      </c>
      <c r="D1628" s="15">
        <v>783.33</v>
      </c>
      <c r="E1628" s="16">
        <v>742.67746404034551</v>
      </c>
      <c r="F1628" s="15" t="s">
        <v>79</v>
      </c>
      <c r="G1628" s="15" t="s">
        <v>70</v>
      </c>
      <c r="H1628" s="15" t="s">
        <v>80</v>
      </c>
      <c r="I1628" s="15" t="s">
        <v>70</v>
      </c>
      <c r="J1628" s="15" t="s">
        <v>70</v>
      </c>
      <c r="K1628" s="15" t="s">
        <v>70</v>
      </c>
      <c r="L1628" s="15" t="s">
        <v>70</v>
      </c>
      <c r="M1628" s="15" t="s">
        <v>70</v>
      </c>
      <c r="N1628" s="15" t="s">
        <v>80</v>
      </c>
      <c r="O1628" s="15" t="s">
        <v>70</v>
      </c>
      <c r="P1628" s="15" t="s">
        <v>79</v>
      </c>
      <c r="Q1628" s="6">
        <f t="shared" si="136"/>
        <v>-5.1897075255198377E-2</v>
      </c>
      <c r="R1628" s="1" t="str">
        <f t="shared" si="137"/>
        <v>Estimado.rar</v>
      </c>
      <c r="U1628" s="5">
        <f t="shared" si="134"/>
        <v>1</v>
      </c>
      <c r="V1628" s="1" t="s">
        <v>5409</v>
      </c>
      <c r="W1628" s="1" t="str">
        <f t="shared" si="138"/>
        <v>ok</v>
      </c>
    </row>
    <row r="1629" spans="1:23" ht="10.15" hidden="1" customHeight="1" x14ac:dyDescent="0.2">
      <c r="A1629" s="14">
        <f t="shared" si="135"/>
        <v>1622</v>
      </c>
      <c r="B1629" s="15" t="s">
        <v>3215</v>
      </c>
      <c r="C1629" s="15" t="s">
        <v>3216</v>
      </c>
      <c r="D1629" s="15">
        <v>890.76</v>
      </c>
      <c r="E1629" s="16">
        <v>844.5418114436111</v>
      </c>
      <c r="F1629" s="15" t="s">
        <v>79</v>
      </c>
      <c r="G1629" s="15" t="s">
        <v>70</v>
      </c>
      <c r="H1629" s="15" t="s">
        <v>80</v>
      </c>
      <c r="I1629" s="15" t="s">
        <v>70</v>
      </c>
      <c r="J1629" s="15" t="s">
        <v>70</v>
      </c>
      <c r="K1629" s="15" t="s">
        <v>70</v>
      </c>
      <c r="L1629" s="15" t="s">
        <v>70</v>
      </c>
      <c r="M1629" s="15" t="s">
        <v>70</v>
      </c>
      <c r="N1629" s="15" t="s">
        <v>80</v>
      </c>
      <c r="O1629" s="15" t="s">
        <v>70</v>
      </c>
      <c r="P1629" s="15" t="s">
        <v>79</v>
      </c>
      <c r="Q1629" s="6">
        <f t="shared" si="136"/>
        <v>-5.1886241587396076E-2</v>
      </c>
      <c r="R1629" s="1" t="str">
        <f t="shared" si="137"/>
        <v>Estimado.rar</v>
      </c>
      <c r="U1629" s="5">
        <f t="shared" si="134"/>
        <v>1</v>
      </c>
      <c r="V1629" s="1" t="s">
        <v>5409</v>
      </c>
      <c r="W1629" s="1" t="str">
        <f t="shared" si="138"/>
        <v>ok</v>
      </c>
    </row>
    <row r="1630" spans="1:23" ht="10.15" hidden="1" customHeight="1" x14ac:dyDescent="0.2">
      <c r="A1630" s="14">
        <f t="shared" si="135"/>
        <v>1623</v>
      </c>
      <c r="B1630" s="15" t="s">
        <v>3217</v>
      </c>
      <c r="C1630" s="15" t="s">
        <v>3218</v>
      </c>
      <c r="D1630" s="15">
        <v>890.76</v>
      </c>
      <c r="E1630" s="16">
        <v>844.5418114436111</v>
      </c>
      <c r="F1630" s="15" t="s">
        <v>79</v>
      </c>
      <c r="G1630" s="15" t="s">
        <v>70</v>
      </c>
      <c r="H1630" s="15" t="s">
        <v>80</v>
      </c>
      <c r="I1630" s="15" t="s">
        <v>70</v>
      </c>
      <c r="J1630" s="15" t="s">
        <v>70</v>
      </c>
      <c r="K1630" s="15" t="s">
        <v>70</v>
      </c>
      <c r="L1630" s="15" t="s">
        <v>70</v>
      </c>
      <c r="M1630" s="15" t="s">
        <v>70</v>
      </c>
      <c r="N1630" s="15" t="s">
        <v>80</v>
      </c>
      <c r="O1630" s="15" t="s">
        <v>70</v>
      </c>
      <c r="P1630" s="15" t="s">
        <v>79</v>
      </c>
      <c r="Q1630" s="6">
        <f t="shared" si="136"/>
        <v>-5.1886241587396076E-2</v>
      </c>
      <c r="R1630" s="1" t="str">
        <f t="shared" si="137"/>
        <v>Estimado.rar</v>
      </c>
      <c r="U1630" s="5">
        <f t="shared" si="134"/>
        <v>1</v>
      </c>
      <c r="V1630" s="1" t="s">
        <v>5409</v>
      </c>
      <c r="W1630" s="1" t="str">
        <f t="shared" si="138"/>
        <v>ok</v>
      </c>
    </row>
    <row r="1631" spans="1:23" ht="10.15" hidden="1" customHeight="1" x14ac:dyDescent="0.2">
      <c r="A1631" s="14">
        <f t="shared" si="135"/>
        <v>1624</v>
      </c>
      <c r="B1631" s="15" t="s">
        <v>3219</v>
      </c>
      <c r="C1631" s="15" t="s">
        <v>3220</v>
      </c>
      <c r="D1631" s="15">
        <v>1020.79</v>
      </c>
      <c r="E1631" s="16">
        <v>967.81802016053678</v>
      </c>
      <c r="F1631" s="15" t="s">
        <v>79</v>
      </c>
      <c r="G1631" s="15" t="s">
        <v>70</v>
      </c>
      <c r="H1631" s="15" t="s">
        <v>80</v>
      </c>
      <c r="I1631" s="15" t="s">
        <v>70</v>
      </c>
      <c r="J1631" s="15" t="s">
        <v>70</v>
      </c>
      <c r="K1631" s="15" t="s">
        <v>70</v>
      </c>
      <c r="L1631" s="15" t="s">
        <v>70</v>
      </c>
      <c r="M1631" s="15" t="s">
        <v>70</v>
      </c>
      <c r="N1631" s="15" t="s">
        <v>80</v>
      </c>
      <c r="O1631" s="15" t="s">
        <v>70</v>
      </c>
      <c r="P1631" s="15" t="s">
        <v>79</v>
      </c>
      <c r="Q1631" s="6">
        <f t="shared" si="136"/>
        <v>-5.1893121836482758E-2</v>
      </c>
      <c r="R1631" s="1" t="str">
        <f t="shared" si="137"/>
        <v>Estimado.rar</v>
      </c>
      <c r="U1631" s="5">
        <f t="shared" si="134"/>
        <v>1</v>
      </c>
      <c r="V1631" s="1" t="s">
        <v>5409</v>
      </c>
      <c r="W1631" s="1" t="str">
        <f t="shared" si="138"/>
        <v>ok</v>
      </c>
    </row>
    <row r="1632" spans="1:23" ht="10.15" hidden="1" customHeight="1" x14ac:dyDescent="0.2">
      <c r="A1632" s="14">
        <f t="shared" si="135"/>
        <v>1625</v>
      </c>
      <c r="B1632" s="15" t="s">
        <v>3221</v>
      </c>
      <c r="C1632" s="15" t="s">
        <v>3222</v>
      </c>
      <c r="D1632" s="15">
        <v>1020.79</v>
      </c>
      <c r="E1632" s="16">
        <v>967.81802016053678</v>
      </c>
      <c r="F1632" s="15" t="s">
        <v>79</v>
      </c>
      <c r="G1632" s="15" t="s">
        <v>70</v>
      </c>
      <c r="H1632" s="15" t="s">
        <v>80</v>
      </c>
      <c r="I1632" s="15" t="s">
        <v>70</v>
      </c>
      <c r="J1632" s="15" t="s">
        <v>70</v>
      </c>
      <c r="K1632" s="15" t="s">
        <v>70</v>
      </c>
      <c r="L1632" s="15" t="s">
        <v>70</v>
      </c>
      <c r="M1632" s="15" t="s">
        <v>70</v>
      </c>
      <c r="N1632" s="15" t="s">
        <v>80</v>
      </c>
      <c r="O1632" s="15" t="s">
        <v>70</v>
      </c>
      <c r="P1632" s="15" t="s">
        <v>79</v>
      </c>
      <c r="Q1632" s="6">
        <f t="shared" si="136"/>
        <v>-5.1893121836482758E-2</v>
      </c>
      <c r="R1632" s="1" t="str">
        <f t="shared" si="137"/>
        <v>Estimado.rar</v>
      </c>
      <c r="U1632" s="5">
        <f t="shared" si="134"/>
        <v>1</v>
      </c>
      <c r="V1632" s="1" t="s">
        <v>5409</v>
      </c>
      <c r="W1632" s="1" t="str">
        <f t="shared" si="138"/>
        <v>ok</v>
      </c>
    </row>
    <row r="1633" spans="1:23" ht="10.15" hidden="1" customHeight="1" x14ac:dyDescent="0.2">
      <c r="A1633" s="14">
        <f t="shared" si="135"/>
        <v>1626</v>
      </c>
      <c r="B1633" s="15" t="s">
        <v>3223</v>
      </c>
      <c r="C1633" s="15" t="s">
        <v>3224</v>
      </c>
      <c r="D1633" s="15">
        <v>1191.8</v>
      </c>
      <c r="E1633" s="16">
        <v>1129.9534828036424</v>
      </c>
      <c r="F1633" s="15" t="s">
        <v>79</v>
      </c>
      <c r="G1633" s="15" t="s">
        <v>70</v>
      </c>
      <c r="H1633" s="15" t="s">
        <v>80</v>
      </c>
      <c r="I1633" s="15" t="s">
        <v>70</v>
      </c>
      <c r="J1633" s="15" t="s">
        <v>70</v>
      </c>
      <c r="K1633" s="15" t="s">
        <v>70</v>
      </c>
      <c r="L1633" s="15" t="s">
        <v>70</v>
      </c>
      <c r="M1633" s="15" t="s">
        <v>70</v>
      </c>
      <c r="N1633" s="15" t="s">
        <v>80</v>
      </c>
      <c r="O1633" s="15" t="s">
        <v>70</v>
      </c>
      <c r="P1633" s="15" t="s">
        <v>79</v>
      </c>
      <c r="Q1633" s="6">
        <f t="shared" si="136"/>
        <v>-5.1893369018591651E-2</v>
      </c>
      <c r="R1633" s="1" t="str">
        <f t="shared" si="137"/>
        <v>Estimado.rar</v>
      </c>
      <c r="U1633" s="5">
        <f t="shared" si="134"/>
        <v>1</v>
      </c>
      <c r="V1633" s="1" t="s">
        <v>5409</v>
      </c>
      <c r="W1633" s="1" t="str">
        <f t="shared" si="138"/>
        <v>ok</v>
      </c>
    </row>
    <row r="1634" spans="1:23" ht="10.15" hidden="1" customHeight="1" x14ac:dyDescent="0.2">
      <c r="A1634" s="14">
        <f t="shared" si="135"/>
        <v>1627</v>
      </c>
      <c r="B1634" s="15" t="s">
        <v>3225</v>
      </c>
      <c r="C1634" s="15" t="s">
        <v>3226</v>
      </c>
      <c r="D1634" s="15">
        <v>1330.24</v>
      </c>
      <c r="E1634" s="16">
        <v>1261.2092940746302</v>
      </c>
      <c r="F1634" s="15" t="s">
        <v>79</v>
      </c>
      <c r="G1634" s="15" t="s">
        <v>70</v>
      </c>
      <c r="H1634" s="15" t="s">
        <v>80</v>
      </c>
      <c r="I1634" s="15" t="s">
        <v>70</v>
      </c>
      <c r="J1634" s="15" t="s">
        <v>70</v>
      </c>
      <c r="K1634" s="15" t="s">
        <v>70</v>
      </c>
      <c r="L1634" s="15" t="s">
        <v>70</v>
      </c>
      <c r="M1634" s="15" t="s">
        <v>70</v>
      </c>
      <c r="N1634" s="15" t="s">
        <v>80</v>
      </c>
      <c r="O1634" s="15" t="s">
        <v>70</v>
      </c>
      <c r="P1634" s="15" t="s">
        <v>79</v>
      </c>
      <c r="Q1634" s="6">
        <f t="shared" si="136"/>
        <v>-5.1893422183493021E-2</v>
      </c>
      <c r="R1634" s="1" t="str">
        <f t="shared" si="137"/>
        <v>Estimado.rar</v>
      </c>
      <c r="U1634" s="5">
        <f t="shared" si="134"/>
        <v>1</v>
      </c>
      <c r="V1634" s="1" t="s">
        <v>5409</v>
      </c>
      <c r="W1634" s="1" t="str">
        <f t="shared" si="138"/>
        <v>ok</v>
      </c>
    </row>
    <row r="1635" spans="1:23" ht="10.15" hidden="1" customHeight="1" x14ac:dyDescent="0.2">
      <c r="A1635" s="14">
        <f t="shared" si="135"/>
        <v>1628</v>
      </c>
      <c r="B1635" s="15" t="s">
        <v>3227</v>
      </c>
      <c r="C1635" s="15" t="s">
        <v>3228</v>
      </c>
      <c r="D1635" s="15">
        <v>1330.24</v>
      </c>
      <c r="E1635" s="16">
        <v>1261.2092940746302</v>
      </c>
      <c r="F1635" s="15" t="s">
        <v>79</v>
      </c>
      <c r="G1635" s="15" t="s">
        <v>70</v>
      </c>
      <c r="H1635" s="15" t="s">
        <v>80</v>
      </c>
      <c r="I1635" s="15" t="s">
        <v>70</v>
      </c>
      <c r="J1635" s="15" t="s">
        <v>70</v>
      </c>
      <c r="K1635" s="15" t="s">
        <v>70</v>
      </c>
      <c r="L1635" s="15" t="s">
        <v>70</v>
      </c>
      <c r="M1635" s="15" t="s">
        <v>70</v>
      </c>
      <c r="N1635" s="15" t="s">
        <v>80</v>
      </c>
      <c r="O1635" s="15" t="s">
        <v>70</v>
      </c>
      <c r="P1635" s="15" t="s">
        <v>79</v>
      </c>
      <c r="Q1635" s="6">
        <f t="shared" si="136"/>
        <v>-5.1893422183493021E-2</v>
      </c>
      <c r="R1635" s="1" t="str">
        <f t="shared" si="137"/>
        <v>Estimado.rar</v>
      </c>
      <c r="U1635" s="5">
        <f t="shared" si="134"/>
        <v>1</v>
      </c>
      <c r="V1635" s="1" t="s">
        <v>5409</v>
      </c>
      <c r="W1635" s="1" t="str">
        <f t="shared" si="138"/>
        <v>ok</v>
      </c>
    </row>
    <row r="1636" spans="1:23" ht="10.15" hidden="1" customHeight="1" x14ac:dyDescent="0.2">
      <c r="A1636" s="14">
        <f t="shared" si="135"/>
        <v>1629</v>
      </c>
      <c r="B1636" s="15" t="s">
        <v>3229</v>
      </c>
      <c r="C1636" s="15" t="s">
        <v>3230</v>
      </c>
      <c r="D1636" s="15">
        <v>1448.6</v>
      </c>
      <c r="E1636" s="16">
        <v>1373.4308157206142</v>
      </c>
      <c r="F1636" s="15" t="s">
        <v>79</v>
      </c>
      <c r="G1636" s="15" t="s">
        <v>70</v>
      </c>
      <c r="H1636" s="15" t="s">
        <v>80</v>
      </c>
      <c r="I1636" s="15" t="s">
        <v>70</v>
      </c>
      <c r="J1636" s="15" t="s">
        <v>70</v>
      </c>
      <c r="K1636" s="15" t="s">
        <v>70</v>
      </c>
      <c r="L1636" s="15" t="s">
        <v>70</v>
      </c>
      <c r="M1636" s="15" t="s">
        <v>70</v>
      </c>
      <c r="N1636" s="15" t="s">
        <v>80</v>
      </c>
      <c r="O1636" s="15" t="s">
        <v>70</v>
      </c>
      <c r="P1636" s="15" t="s">
        <v>79</v>
      </c>
      <c r="Q1636" s="6">
        <f t="shared" si="136"/>
        <v>-5.1890918320713575E-2</v>
      </c>
      <c r="R1636" s="1" t="str">
        <f t="shared" si="137"/>
        <v>Estimado.rar</v>
      </c>
      <c r="U1636" s="5">
        <f t="shared" si="134"/>
        <v>1</v>
      </c>
      <c r="V1636" s="1" t="s">
        <v>5409</v>
      </c>
      <c r="W1636" s="1" t="str">
        <f t="shared" si="138"/>
        <v>ok</v>
      </c>
    </row>
    <row r="1637" spans="1:23" ht="10.15" hidden="1" customHeight="1" x14ac:dyDescent="0.2">
      <c r="A1637" s="14">
        <f t="shared" si="135"/>
        <v>1630</v>
      </c>
      <c r="B1637" s="15" t="s">
        <v>3231</v>
      </c>
      <c r="C1637" s="15" t="s">
        <v>3232</v>
      </c>
      <c r="D1637" s="15">
        <v>1448.6</v>
      </c>
      <c r="E1637" s="16">
        <v>1373.4308157206142</v>
      </c>
      <c r="F1637" s="15" t="s">
        <v>79</v>
      </c>
      <c r="G1637" s="15" t="s">
        <v>70</v>
      </c>
      <c r="H1637" s="15" t="s">
        <v>80</v>
      </c>
      <c r="I1637" s="15" t="s">
        <v>70</v>
      </c>
      <c r="J1637" s="15" t="s">
        <v>70</v>
      </c>
      <c r="K1637" s="15" t="s">
        <v>70</v>
      </c>
      <c r="L1637" s="15" t="s">
        <v>70</v>
      </c>
      <c r="M1637" s="15" t="s">
        <v>70</v>
      </c>
      <c r="N1637" s="15" t="s">
        <v>80</v>
      </c>
      <c r="O1637" s="15" t="s">
        <v>70</v>
      </c>
      <c r="P1637" s="15" t="s">
        <v>79</v>
      </c>
      <c r="Q1637" s="6">
        <f t="shared" si="136"/>
        <v>-5.1890918320713575E-2</v>
      </c>
      <c r="R1637" s="1" t="str">
        <f t="shared" si="137"/>
        <v>Estimado.rar</v>
      </c>
      <c r="U1637" s="5">
        <f t="shared" si="134"/>
        <v>1</v>
      </c>
      <c r="V1637" s="1" t="s">
        <v>5409</v>
      </c>
      <c r="W1637" s="1" t="str">
        <f t="shared" si="138"/>
        <v>ok</v>
      </c>
    </row>
    <row r="1638" spans="1:23" ht="10.15" hidden="1" customHeight="1" x14ac:dyDescent="0.2">
      <c r="A1638" s="14">
        <f t="shared" si="135"/>
        <v>1631</v>
      </c>
      <c r="B1638" s="15" t="s">
        <v>3233</v>
      </c>
      <c r="C1638" s="15" t="s">
        <v>3234</v>
      </c>
      <c r="D1638" s="15">
        <v>1448.6</v>
      </c>
      <c r="E1638" s="16">
        <v>1373.4308157206142</v>
      </c>
      <c r="F1638" s="15" t="s">
        <v>79</v>
      </c>
      <c r="G1638" s="15" t="s">
        <v>70</v>
      </c>
      <c r="H1638" s="15" t="s">
        <v>80</v>
      </c>
      <c r="I1638" s="15" t="s">
        <v>70</v>
      </c>
      <c r="J1638" s="15" t="s">
        <v>70</v>
      </c>
      <c r="K1638" s="15" t="s">
        <v>70</v>
      </c>
      <c r="L1638" s="15" t="s">
        <v>70</v>
      </c>
      <c r="M1638" s="15" t="s">
        <v>70</v>
      </c>
      <c r="N1638" s="15" t="s">
        <v>80</v>
      </c>
      <c r="O1638" s="15" t="s">
        <v>70</v>
      </c>
      <c r="P1638" s="15" t="s">
        <v>79</v>
      </c>
      <c r="Q1638" s="6">
        <f t="shared" si="136"/>
        <v>-5.1890918320713575E-2</v>
      </c>
      <c r="R1638" s="1" t="str">
        <f t="shared" si="137"/>
        <v>Estimado.rar</v>
      </c>
      <c r="U1638" s="5">
        <f t="shared" si="134"/>
        <v>1</v>
      </c>
      <c r="V1638" s="1" t="s">
        <v>5409</v>
      </c>
      <c r="W1638" s="1" t="str">
        <f t="shared" si="138"/>
        <v>ok</v>
      </c>
    </row>
    <row r="1639" spans="1:23" ht="10.15" hidden="1" customHeight="1" x14ac:dyDescent="0.2">
      <c r="A1639" s="14">
        <f t="shared" si="135"/>
        <v>1632</v>
      </c>
      <c r="B1639" s="15" t="s">
        <v>3235</v>
      </c>
      <c r="C1639" s="15" t="s">
        <v>3236</v>
      </c>
      <c r="D1639" s="15">
        <v>1553.09</v>
      </c>
      <c r="E1639" s="16">
        <v>1472.4956600286926</v>
      </c>
      <c r="F1639" s="15" t="s">
        <v>79</v>
      </c>
      <c r="G1639" s="15" t="s">
        <v>70</v>
      </c>
      <c r="H1639" s="15" t="s">
        <v>80</v>
      </c>
      <c r="I1639" s="15" t="s">
        <v>70</v>
      </c>
      <c r="J1639" s="15" t="s">
        <v>70</v>
      </c>
      <c r="K1639" s="15" t="s">
        <v>70</v>
      </c>
      <c r="L1639" s="15" t="s">
        <v>70</v>
      </c>
      <c r="M1639" s="15" t="s">
        <v>70</v>
      </c>
      <c r="N1639" s="15" t="s">
        <v>80</v>
      </c>
      <c r="O1639" s="15" t="s">
        <v>70</v>
      </c>
      <c r="P1639" s="15" t="s">
        <v>79</v>
      </c>
      <c r="Q1639" s="6">
        <f t="shared" si="136"/>
        <v>-5.1892897366738189E-2</v>
      </c>
      <c r="R1639" s="1" t="str">
        <f t="shared" si="137"/>
        <v>Estimado.rar</v>
      </c>
      <c r="U1639" s="5">
        <f t="shared" si="134"/>
        <v>1</v>
      </c>
      <c r="V1639" s="1" t="s">
        <v>5409</v>
      </c>
      <c r="W1639" s="1" t="str">
        <f t="shared" si="138"/>
        <v>ok</v>
      </c>
    </row>
    <row r="1640" spans="1:23" ht="10.15" hidden="1" customHeight="1" x14ac:dyDescent="0.2">
      <c r="A1640" s="14">
        <f t="shared" si="135"/>
        <v>1633</v>
      </c>
      <c r="B1640" s="15" t="s">
        <v>3237</v>
      </c>
      <c r="C1640" s="15" t="s">
        <v>3238</v>
      </c>
      <c r="D1640" s="15">
        <v>1691.28</v>
      </c>
      <c r="E1640" s="16">
        <v>1603.5172948690627</v>
      </c>
      <c r="F1640" s="15" t="s">
        <v>79</v>
      </c>
      <c r="G1640" s="15" t="s">
        <v>70</v>
      </c>
      <c r="H1640" s="15" t="s">
        <v>80</v>
      </c>
      <c r="I1640" s="15" t="s">
        <v>70</v>
      </c>
      <c r="J1640" s="15" t="s">
        <v>70</v>
      </c>
      <c r="K1640" s="15" t="s">
        <v>70</v>
      </c>
      <c r="L1640" s="15" t="s">
        <v>70</v>
      </c>
      <c r="M1640" s="15" t="s">
        <v>70</v>
      </c>
      <c r="N1640" s="15" t="s">
        <v>80</v>
      </c>
      <c r="O1640" s="15" t="s">
        <v>70</v>
      </c>
      <c r="P1640" s="15" t="s">
        <v>79</v>
      </c>
      <c r="Q1640" s="6">
        <f t="shared" si="136"/>
        <v>-5.1891292471345607E-2</v>
      </c>
      <c r="R1640" s="1" t="str">
        <f t="shared" si="137"/>
        <v>Estimado.rar</v>
      </c>
      <c r="U1640" s="5">
        <f t="shared" si="134"/>
        <v>1</v>
      </c>
      <c r="V1640" s="1" t="s">
        <v>5409</v>
      </c>
      <c r="W1640" s="1" t="str">
        <f t="shared" si="138"/>
        <v>ok</v>
      </c>
    </row>
    <row r="1641" spans="1:23" ht="10.15" hidden="1" customHeight="1" x14ac:dyDescent="0.2">
      <c r="A1641" s="14">
        <f t="shared" si="135"/>
        <v>1634</v>
      </c>
      <c r="B1641" s="15" t="s">
        <v>3239</v>
      </c>
      <c r="C1641" s="15" t="s">
        <v>3240</v>
      </c>
      <c r="D1641" s="15">
        <v>1691.28</v>
      </c>
      <c r="E1641" s="16">
        <v>1603.5172948690627</v>
      </c>
      <c r="F1641" s="15" t="s">
        <v>79</v>
      </c>
      <c r="G1641" s="15" t="s">
        <v>70</v>
      </c>
      <c r="H1641" s="15" t="s">
        <v>80</v>
      </c>
      <c r="I1641" s="15" t="s">
        <v>70</v>
      </c>
      <c r="J1641" s="15" t="s">
        <v>70</v>
      </c>
      <c r="K1641" s="15" t="s">
        <v>70</v>
      </c>
      <c r="L1641" s="15" t="s">
        <v>70</v>
      </c>
      <c r="M1641" s="15" t="s">
        <v>70</v>
      </c>
      <c r="N1641" s="15" t="s">
        <v>80</v>
      </c>
      <c r="O1641" s="15" t="s">
        <v>70</v>
      </c>
      <c r="P1641" s="15" t="s">
        <v>79</v>
      </c>
      <c r="Q1641" s="6">
        <f t="shared" si="136"/>
        <v>-5.1891292471345607E-2</v>
      </c>
      <c r="R1641" s="1" t="str">
        <f t="shared" si="137"/>
        <v>Estimado.rar</v>
      </c>
      <c r="U1641" s="5">
        <f t="shared" si="134"/>
        <v>1</v>
      </c>
      <c r="V1641" s="1" t="s">
        <v>5409</v>
      </c>
      <c r="W1641" s="1" t="str">
        <f t="shared" si="138"/>
        <v>ok</v>
      </c>
    </row>
    <row r="1642" spans="1:23" ht="10.15" hidden="1" customHeight="1" x14ac:dyDescent="0.2">
      <c r="A1642" s="14">
        <f t="shared" si="135"/>
        <v>1635</v>
      </c>
      <c r="B1642" s="15" t="s">
        <v>3241</v>
      </c>
      <c r="C1642" s="15" t="s">
        <v>3242</v>
      </c>
      <c r="D1642" s="15">
        <v>1691.28</v>
      </c>
      <c r="E1642" s="16">
        <v>1603.5172948690627</v>
      </c>
      <c r="F1642" s="15" t="s">
        <v>79</v>
      </c>
      <c r="G1642" s="15" t="s">
        <v>70</v>
      </c>
      <c r="H1642" s="15" t="s">
        <v>80</v>
      </c>
      <c r="I1642" s="15" t="s">
        <v>70</v>
      </c>
      <c r="J1642" s="15" t="s">
        <v>70</v>
      </c>
      <c r="K1642" s="15" t="s">
        <v>70</v>
      </c>
      <c r="L1642" s="15" t="s">
        <v>70</v>
      </c>
      <c r="M1642" s="15" t="s">
        <v>70</v>
      </c>
      <c r="N1642" s="15" t="s">
        <v>80</v>
      </c>
      <c r="O1642" s="15" t="s">
        <v>70</v>
      </c>
      <c r="P1642" s="15" t="s">
        <v>79</v>
      </c>
      <c r="Q1642" s="6">
        <f t="shared" si="136"/>
        <v>-5.1891292471345607E-2</v>
      </c>
      <c r="R1642" s="1" t="str">
        <f t="shared" si="137"/>
        <v>Estimado.rar</v>
      </c>
      <c r="U1642" s="5">
        <f t="shared" si="134"/>
        <v>1</v>
      </c>
      <c r="V1642" s="1" t="s">
        <v>5409</v>
      </c>
      <c r="W1642" s="1" t="str">
        <f t="shared" si="138"/>
        <v>ok</v>
      </c>
    </row>
    <row r="1643" spans="1:23" ht="10.15" hidden="1" customHeight="1" x14ac:dyDescent="0.2">
      <c r="A1643" s="14">
        <f t="shared" si="135"/>
        <v>1636</v>
      </c>
      <c r="B1643" s="15" t="s">
        <v>3243</v>
      </c>
      <c r="C1643" s="15" t="s">
        <v>3244</v>
      </c>
      <c r="D1643" s="15">
        <v>1733.49</v>
      </c>
      <c r="E1643" s="16">
        <v>1643.5412963238468</v>
      </c>
      <c r="F1643" s="15" t="s">
        <v>79</v>
      </c>
      <c r="G1643" s="15" t="s">
        <v>70</v>
      </c>
      <c r="H1643" s="15" t="s">
        <v>80</v>
      </c>
      <c r="I1643" s="15" t="s">
        <v>70</v>
      </c>
      <c r="J1643" s="15" t="s">
        <v>70</v>
      </c>
      <c r="K1643" s="15" t="s">
        <v>70</v>
      </c>
      <c r="L1643" s="15" t="s">
        <v>70</v>
      </c>
      <c r="M1643" s="15" t="s">
        <v>70</v>
      </c>
      <c r="N1643" s="15" t="s">
        <v>80</v>
      </c>
      <c r="O1643" s="15" t="s">
        <v>70</v>
      </c>
      <c r="P1643" s="15" t="s">
        <v>79</v>
      </c>
      <c r="Q1643" s="6">
        <f t="shared" si="136"/>
        <v>-5.1888792941495621E-2</v>
      </c>
      <c r="R1643" s="1" t="str">
        <f t="shared" si="137"/>
        <v>Estimado.rar</v>
      </c>
      <c r="U1643" s="5">
        <f t="shared" si="134"/>
        <v>1</v>
      </c>
      <c r="V1643" s="1" t="s">
        <v>5409</v>
      </c>
      <c r="W1643" s="1" t="str">
        <f t="shared" si="138"/>
        <v>ok</v>
      </c>
    </row>
    <row r="1644" spans="1:23" ht="10.15" hidden="1" customHeight="1" x14ac:dyDescent="0.2">
      <c r="A1644" s="14">
        <f t="shared" si="135"/>
        <v>1637</v>
      </c>
      <c r="B1644" s="15" t="s">
        <v>3245</v>
      </c>
      <c r="C1644" s="15" t="s">
        <v>3246</v>
      </c>
      <c r="D1644" s="15">
        <v>1733.49</v>
      </c>
      <c r="E1644" s="16">
        <v>1643.5412963238468</v>
      </c>
      <c r="F1644" s="15" t="s">
        <v>79</v>
      </c>
      <c r="G1644" s="15" t="s">
        <v>70</v>
      </c>
      <c r="H1644" s="15" t="s">
        <v>80</v>
      </c>
      <c r="I1644" s="15" t="s">
        <v>70</v>
      </c>
      <c r="J1644" s="15" t="s">
        <v>70</v>
      </c>
      <c r="K1644" s="15" t="s">
        <v>70</v>
      </c>
      <c r="L1644" s="15" t="s">
        <v>70</v>
      </c>
      <c r="M1644" s="15" t="s">
        <v>70</v>
      </c>
      <c r="N1644" s="15" t="s">
        <v>80</v>
      </c>
      <c r="O1644" s="15" t="s">
        <v>70</v>
      </c>
      <c r="P1644" s="15" t="s">
        <v>79</v>
      </c>
      <c r="Q1644" s="6">
        <f t="shared" si="136"/>
        <v>-5.1888792941495621E-2</v>
      </c>
      <c r="R1644" s="1" t="str">
        <f t="shared" si="137"/>
        <v>Estimado.rar</v>
      </c>
      <c r="U1644" s="5">
        <f t="shared" si="134"/>
        <v>1</v>
      </c>
      <c r="V1644" s="1" t="s">
        <v>5409</v>
      </c>
      <c r="W1644" s="1" t="str">
        <f t="shared" si="138"/>
        <v>ok</v>
      </c>
    </row>
    <row r="1645" spans="1:23" ht="10.15" hidden="1" customHeight="1" x14ac:dyDescent="0.2">
      <c r="A1645" s="14">
        <f t="shared" si="135"/>
        <v>1638</v>
      </c>
      <c r="B1645" s="15" t="s">
        <v>3247</v>
      </c>
      <c r="C1645" s="15" t="s">
        <v>3248</v>
      </c>
      <c r="D1645" s="15">
        <v>1887.74</v>
      </c>
      <c r="E1645" s="16">
        <v>1789.7824523540216</v>
      </c>
      <c r="F1645" s="15" t="s">
        <v>79</v>
      </c>
      <c r="G1645" s="15" t="s">
        <v>70</v>
      </c>
      <c r="H1645" s="15" t="s">
        <v>80</v>
      </c>
      <c r="I1645" s="15" t="s">
        <v>70</v>
      </c>
      <c r="J1645" s="15" t="s">
        <v>70</v>
      </c>
      <c r="K1645" s="15" t="s">
        <v>70</v>
      </c>
      <c r="L1645" s="15" t="s">
        <v>70</v>
      </c>
      <c r="M1645" s="15" t="s">
        <v>70</v>
      </c>
      <c r="N1645" s="15" t="s">
        <v>80</v>
      </c>
      <c r="O1645" s="15" t="s">
        <v>70</v>
      </c>
      <c r="P1645" s="15" t="s">
        <v>79</v>
      </c>
      <c r="Q1645" s="6">
        <f t="shared" si="136"/>
        <v>-5.189144037101423E-2</v>
      </c>
      <c r="R1645" s="1" t="str">
        <f t="shared" si="137"/>
        <v>Estimado.rar</v>
      </c>
      <c r="U1645" s="5">
        <f t="shared" si="134"/>
        <v>1</v>
      </c>
      <c r="V1645" s="1" t="s">
        <v>5409</v>
      </c>
      <c r="W1645" s="1" t="str">
        <f t="shared" si="138"/>
        <v>ok</v>
      </c>
    </row>
    <row r="1646" spans="1:23" ht="10.15" hidden="1" customHeight="1" x14ac:dyDescent="0.2">
      <c r="A1646" s="14">
        <f t="shared" si="135"/>
        <v>1639</v>
      </c>
      <c r="B1646" s="15" t="s">
        <v>3249</v>
      </c>
      <c r="C1646" s="15" t="s">
        <v>3250</v>
      </c>
      <c r="D1646" s="15">
        <v>1887.74</v>
      </c>
      <c r="E1646" s="16">
        <v>1789.7824523540216</v>
      </c>
      <c r="F1646" s="15" t="s">
        <v>79</v>
      </c>
      <c r="G1646" s="15" t="s">
        <v>70</v>
      </c>
      <c r="H1646" s="15" t="s">
        <v>80</v>
      </c>
      <c r="I1646" s="15" t="s">
        <v>70</v>
      </c>
      <c r="J1646" s="15" t="s">
        <v>70</v>
      </c>
      <c r="K1646" s="15" t="s">
        <v>70</v>
      </c>
      <c r="L1646" s="15" t="s">
        <v>70</v>
      </c>
      <c r="M1646" s="15" t="s">
        <v>70</v>
      </c>
      <c r="N1646" s="15" t="s">
        <v>80</v>
      </c>
      <c r="O1646" s="15" t="s">
        <v>70</v>
      </c>
      <c r="P1646" s="15" t="s">
        <v>79</v>
      </c>
      <c r="Q1646" s="6">
        <f t="shared" si="136"/>
        <v>-5.189144037101423E-2</v>
      </c>
      <c r="R1646" s="1" t="str">
        <f t="shared" si="137"/>
        <v>Estimado.rar</v>
      </c>
      <c r="U1646" s="5">
        <f t="shared" si="134"/>
        <v>1</v>
      </c>
      <c r="V1646" s="1" t="s">
        <v>5409</v>
      </c>
      <c r="W1646" s="1" t="str">
        <f t="shared" si="138"/>
        <v>ok</v>
      </c>
    </row>
    <row r="1647" spans="1:23" ht="10.15" hidden="1" customHeight="1" x14ac:dyDescent="0.2">
      <c r="A1647" s="14">
        <f t="shared" si="135"/>
        <v>1640</v>
      </c>
      <c r="B1647" s="15" t="s">
        <v>3251</v>
      </c>
      <c r="C1647" s="15" t="s">
        <v>3252</v>
      </c>
      <c r="D1647" s="15">
        <v>1887.74</v>
      </c>
      <c r="E1647" s="16">
        <v>1789.7824523540216</v>
      </c>
      <c r="F1647" s="15" t="s">
        <v>79</v>
      </c>
      <c r="G1647" s="15" t="s">
        <v>70</v>
      </c>
      <c r="H1647" s="15" t="s">
        <v>80</v>
      </c>
      <c r="I1647" s="15" t="s">
        <v>70</v>
      </c>
      <c r="J1647" s="15" t="s">
        <v>70</v>
      </c>
      <c r="K1647" s="15" t="s">
        <v>70</v>
      </c>
      <c r="L1647" s="15" t="s">
        <v>70</v>
      </c>
      <c r="M1647" s="15" t="s">
        <v>70</v>
      </c>
      <c r="N1647" s="15" t="s">
        <v>80</v>
      </c>
      <c r="O1647" s="15" t="s">
        <v>70</v>
      </c>
      <c r="P1647" s="15" t="s">
        <v>79</v>
      </c>
      <c r="Q1647" s="6">
        <f t="shared" si="136"/>
        <v>-5.189144037101423E-2</v>
      </c>
      <c r="R1647" s="1" t="str">
        <f t="shared" si="137"/>
        <v>Estimado.rar</v>
      </c>
      <c r="U1647" s="5">
        <f t="shared" si="134"/>
        <v>1</v>
      </c>
      <c r="V1647" s="1" t="s">
        <v>5409</v>
      </c>
      <c r="W1647" s="1" t="str">
        <f t="shared" si="138"/>
        <v>ok</v>
      </c>
    </row>
    <row r="1648" spans="1:23" ht="10.15" hidden="1" customHeight="1" x14ac:dyDescent="0.2">
      <c r="A1648" s="14">
        <f t="shared" si="135"/>
        <v>1641</v>
      </c>
      <c r="B1648" s="15" t="s">
        <v>3253</v>
      </c>
      <c r="C1648" s="15" t="s">
        <v>3254</v>
      </c>
      <c r="D1648" s="15">
        <v>2203.9899999999998</v>
      </c>
      <c r="E1648" s="16">
        <v>2089.6189917633592</v>
      </c>
      <c r="F1648" s="15" t="s">
        <v>79</v>
      </c>
      <c r="G1648" s="15" t="s">
        <v>70</v>
      </c>
      <c r="H1648" s="15" t="s">
        <v>80</v>
      </c>
      <c r="I1648" s="15" t="s">
        <v>70</v>
      </c>
      <c r="J1648" s="15" t="s">
        <v>70</v>
      </c>
      <c r="K1648" s="15" t="s">
        <v>70</v>
      </c>
      <c r="L1648" s="15" t="s">
        <v>70</v>
      </c>
      <c r="M1648" s="15" t="s">
        <v>70</v>
      </c>
      <c r="N1648" s="15" t="s">
        <v>80</v>
      </c>
      <c r="O1648" s="15" t="s">
        <v>70</v>
      </c>
      <c r="P1648" s="15" t="s">
        <v>79</v>
      </c>
      <c r="Q1648" s="6">
        <f t="shared" si="136"/>
        <v>-5.1892707424552986E-2</v>
      </c>
      <c r="R1648" s="1" t="str">
        <f t="shared" si="137"/>
        <v>Estimado.rar</v>
      </c>
      <c r="U1648" s="5">
        <f t="shared" si="134"/>
        <v>1</v>
      </c>
      <c r="V1648" s="1" t="s">
        <v>5409</v>
      </c>
      <c r="W1648" s="1" t="str">
        <f t="shared" si="138"/>
        <v>ok</v>
      </c>
    </row>
    <row r="1649" spans="1:23" ht="10.15" hidden="1" customHeight="1" x14ac:dyDescent="0.2">
      <c r="A1649" s="14">
        <f t="shared" si="135"/>
        <v>1642</v>
      </c>
      <c r="B1649" s="15" t="s">
        <v>3255</v>
      </c>
      <c r="C1649" s="15" t="s">
        <v>3256</v>
      </c>
      <c r="D1649" s="15">
        <v>249.89</v>
      </c>
      <c r="E1649" s="16">
        <v>162.98786808309828</v>
      </c>
      <c r="F1649" s="15" t="s">
        <v>79</v>
      </c>
      <c r="G1649" s="15" t="s">
        <v>70</v>
      </c>
      <c r="H1649" s="15" t="s">
        <v>80</v>
      </c>
      <c r="I1649" s="15" t="s">
        <v>70</v>
      </c>
      <c r="J1649" s="15" t="s">
        <v>70</v>
      </c>
      <c r="K1649" s="15" t="s">
        <v>70</v>
      </c>
      <c r="L1649" s="15" t="s">
        <v>70</v>
      </c>
      <c r="M1649" s="15" t="s">
        <v>70</v>
      </c>
      <c r="N1649" s="15" t="s">
        <v>80</v>
      </c>
      <c r="O1649" s="15" t="s">
        <v>70</v>
      </c>
      <c r="P1649" s="15" t="s">
        <v>79</v>
      </c>
      <c r="Q1649" s="6">
        <f t="shared" si="136"/>
        <v>-0.34776154274641524</v>
      </c>
      <c r="R1649" s="1" t="str">
        <f t="shared" si="137"/>
        <v>Estimado.rar</v>
      </c>
      <c r="U1649" s="5">
        <f t="shared" si="134"/>
        <v>1</v>
      </c>
      <c r="V1649" s="1" t="s">
        <v>5409</v>
      </c>
      <c r="W1649" s="1" t="str">
        <f t="shared" si="138"/>
        <v>ok</v>
      </c>
    </row>
    <row r="1650" spans="1:23" ht="10.15" hidden="1" customHeight="1" x14ac:dyDescent="0.2">
      <c r="A1650" s="14">
        <f t="shared" si="135"/>
        <v>1643</v>
      </c>
      <c r="B1650" s="15" t="s">
        <v>3257</v>
      </c>
      <c r="C1650" s="15" t="s">
        <v>3258</v>
      </c>
      <c r="D1650" s="15">
        <v>276.20999999999998</v>
      </c>
      <c r="E1650" s="16">
        <v>230.26012281204945</v>
      </c>
      <c r="F1650" s="15" t="s">
        <v>79</v>
      </c>
      <c r="G1650" s="15" t="s">
        <v>70</v>
      </c>
      <c r="H1650" s="15" t="s">
        <v>80</v>
      </c>
      <c r="I1650" s="15" t="s">
        <v>70</v>
      </c>
      <c r="J1650" s="15" t="s">
        <v>70</v>
      </c>
      <c r="K1650" s="15" t="s">
        <v>70</v>
      </c>
      <c r="L1650" s="15" t="s">
        <v>70</v>
      </c>
      <c r="M1650" s="15" t="s">
        <v>70</v>
      </c>
      <c r="N1650" s="15" t="s">
        <v>80</v>
      </c>
      <c r="O1650" s="15" t="s">
        <v>70</v>
      </c>
      <c r="P1650" s="15" t="s">
        <v>79</v>
      </c>
      <c r="Q1650" s="6">
        <f t="shared" si="136"/>
        <v>-0.16635848516690399</v>
      </c>
      <c r="R1650" s="1" t="str">
        <f t="shared" si="137"/>
        <v>Estimado.rar</v>
      </c>
      <c r="U1650" s="5">
        <f t="shared" si="134"/>
        <v>1</v>
      </c>
      <c r="V1650" s="1" t="s">
        <v>5409</v>
      </c>
      <c r="W1650" s="1" t="str">
        <f t="shared" si="138"/>
        <v>ok</v>
      </c>
    </row>
    <row r="1651" spans="1:23" ht="10.15" hidden="1" customHeight="1" x14ac:dyDescent="0.2">
      <c r="A1651" s="14">
        <f t="shared" si="135"/>
        <v>1644</v>
      </c>
      <c r="B1651" s="15" t="s">
        <v>3259</v>
      </c>
      <c r="C1651" s="15" t="s">
        <v>3260</v>
      </c>
      <c r="D1651" s="15">
        <v>360.8</v>
      </c>
      <c r="E1651" s="16">
        <v>297.0368520421286</v>
      </c>
      <c r="F1651" s="15" t="s">
        <v>79</v>
      </c>
      <c r="G1651" s="15" t="s">
        <v>70</v>
      </c>
      <c r="H1651" s="15" t="s">
        <v>80</v>
      </c>
      <c r="I1651" s="15" t="s">
        <v>70</v>
      </c>
      <c r="J1651" s="15" t="s">
        <v>70</v>
      </c>
      <c r="K1651" s="15" t="s">
        <v>70</v>
      </c>
      <c r="L1651" s="15" t="s">
        <v>70</v>
      </c>
      <c r="M1651" s="15" t="s">
        <v>70</v>
      </c>
      <c r="N1651" s="15" t="s">
        <v>80</v>
      </c>
      <c r="O1651" s="15" t="s">
        <v>70</v>
      </c>
      <c r="P1651" s="15" t="s">
        <v>79</v>
      </c>
      <c r="Q1651" s="6">
        <f t="shared" si="136"/>
        <v>-0.17672712848633987</v>
      </c>
      <c r="R1651" s="1" t="str">
        <f t="shared" si="137"/>
        <v>Estimado.rar</v>
      </c>
      <c r="U1651" s="5">
        <f t="shared" si="134"/>
        <v>1</v>
      </c>
      <c r="V1651" s="1" t="s">
        <v>5409</v>
      </c>
      <c r="W1651" s="1" t="str">
        <f t="shared" si="138"/>
        <v>ok</v>
      </c>
    </row>
    <row r="1652" spans="1:23" ht="10.15" hidden="1" customHeight="1" x14ac:dyDescent="0.2">
      <c r="A1652" s="14">
        <f t="shared" si="135"/>
        <v>1645</v>
      </c>
      <c r="B1652" s="15" t="s">
        <v>3261</v>
      </c>
      <c r="C1652" s="15" t="s">
        <v>3262</v>
      </c>
      <c r="D1652" s="15">
        <v>360.8</v>
      </c>
      <c r="E1652" s="16">
        <v>297.0368520421286</v>
      </c>
      <c r="F1652" s="15" t="s">
        <v>79</v>
      </c>
      <c r="G1652" s="15" t="s">
        <v>70</v>
      </c>
      <c r="H1652" s="15" t="s">
        <v>80</v>
      </c>
      <c r="I1652" s="15" t="s">
        <v>70</v>
      </c>
      <c r="J1652" s="15" t="s">
        <v>70</v>
      </c>
      <c r="K1652" s="15" t="s">
        <v>70</v>
      </c>
      <c r="L1652" s="15" t="s">
        <v>70</v>
      </c>
      <c r="M1652" s="15" t="s">
        <v>70</v>
      </c>
      <c r="N1652" s="15" t="s">
        <v>80</v>
      </c>
      <c r="O1652" s="15" t="s">
        <v>70</v>
      </c>
      <c r="P1652" s="15" t="s">
        <v>79</v>
      </c>
      <c r="Q1652" s="6">
        <f t="shared" si="136"/>
        <v>-0.17672712848633987</v>
      </c>
      <c r="R1652" s="1" t="str">
        <f t="shared" si="137"/>
        <v>Estimado.rar</v>
      </c>
      <c r="U1652" s="5">
        <f t="shared" si="134"/>
        <v>1</v>
      </c>
      <c r="V1652" s="1" t="s">
        <v>5409</v>
      </c>
      <c r="W1652" s="1" t="str">
        <f t="shared" si="138"/>
        <v>ok</v>
      </c>
    </row>
    <row r="1653" spans="1:23" ht="10.15" hidden="1" customHeight="1" x14ac:dyDescent="0.2">
      <c r="A1653" s="14">
        <f t="shared" si="135"/>
        <v>1646</v>
      </c>
      <c r="B1653" s="15" t="s">
        <v>3263</v>
      </c>
      <c r="C1653" s="15" t="s">
        <v>3264</v>
      </c>
      <c r="D1653" s="15">
        <v>360.8</v>
      </c>
      <c r="E1653" s="16">
        <v>297.0368520421286</v>
      </c>
      <c r="F1653" s="15" t="s">
        <v>79</v>
      </c>
      <c r="G1653" s="15" t="s">
        <v>70</v>
      </c>
      <c r="H1653" s="15" t="s">
        <v>80</v>
      </c>
      <c r="I1653" s="15" t="s">
        <v>70</v>
      </c>
      <c r="J1653" s="15" t="s">
        <v>70</v>
      </c>
      <c r="K1653" s="15" t="s">
        <v>70</v>
      </c>
      <c r="L1653" s="15" t="s">
        <v>70</v>
      </c>
      <c r="M1653" s="15" t="s">
        <v>70</v>
      </c>
      <c r="N1653" s="15" t="s">
        <v>80</v>
      </c>
      <c r="O1653" s="15" t="s">
        <v>70</v>
      </c>
      <c r="P1653" s="15" t="s">
        <v>79</v>
      </c>
      <c r="Q1653" s="6">
        <f t="shared" si="136"/>
        <v>-0.17672712848633987</v>
      </c>
      <c r="R1653" s="1" t="str">
        <f t="shared" si="137"/>
        <v>Estimado.rar</v>
      </c>
      <c r="U1653" s="5">
        <f t="shared" si="134"/>
        <v>1</v>
      </c>
      <c r="V1653" s="1" t="s">
        <v>5409</v>
      </c>
      <c r="W1653" s="1" t="str">
        <f t="shared" si="138"/>
        <v>ok</v>
      </c>
    </row>
    <row r="1654" spans="1:23" ht="10.15" hidden="1" customHeight="1" x14ac:dyDescent="0.2">
      <c r="A1654" s="14">
        <f t="shared" si="135"/>
        <v>1647</v>
      </c>
      <c r="B1654" s="15" t="s">
        <v>3265</v>
      </c>
      <c r="C1654" s="15" t="s">
        <v>3266</v>
      </c>
      <c r="D1654" s="15">
        <v>430.22</v>
      </c>
      <c r="E1654" s="16">
        <v>351.28140363247633</v>
      </c>
      <c r="F1654" s="15" t="s">
        <v>79</v>
      </c>
      <c r="G1654" s="15" t="s">
        <v>70</v>
      </c>
      <c r="H1654" s="15" t="s">
        <v>80</v>
      </c>
      <c r="I1654" s="15" t="s">
        <v>70</v>
      </c>
      <c r="J1654" s="15" t="s">
        <v>70</v>
      </c>
      <c r="K1654" s="15" t="s">
        <v>70</v>
      </c>
      <c r="L1654" s="15" t="s">
        <v>70</v>
      </c>
      <c r="M1654" s="15" t="s">
        <v>70</v>
      </c>
      <c r="N1654" s="15" t="s">
        <v>80</v>
      </c>
      <c r="O1654" s="15" t="s">
        <v>70</v>
      </c>
      <c r="P1654" s="15" t="s">
        <v>79</v>
      </c>
      <c r="Q1654" s="6">
        <f t="shared" si="136"/>
        <v>-0.18348425542169977</v>
      </c>
      <c r="R1654" s="1" t="str">
        <f t="shared" si="137"/>
        <v>Estimado.rar</v>
      </c>
      <c r="U1654" s="5">
        <f t="shared" si="134"/>
        <v>1</v>
      </c>
      <c r="V1654" s="1" t="s">
        <v>5409</v>
      </c>
      <c r="W1654" s="1" t="str">
        <f t="shared" si="138"/>
        <v>ok</v>
      </c>
    </row>
    <row r="1655" spans="1:23" ht="10.15" hidden="1" customHeight="1" x14ac:dyDescent="0.2">
      <c r="A1655" s="14">
        <f t="shared" si="135"/>
        <v>1648</v>
      </c>
      <c r="B1655" s="15" t="s">
        <v>3267</v>
      </c>
      <c r="C1655" s="15" t="s">
        <v>3268</v>
      </c>
      <c r="D1655" s="15">
        <v>503.8</v>
      </c>
      <c r="E1655" s="16">
        <v>419.63701246803214</v>
      </c>
      <c r="F1655" s="15" t="s">
        <v>79</v>
      </c>
      <c r="G1655" s="15" t="s">
        <v>70</v>
      </c>
      <c r="H1655" s="15" t="s">
        <v>80</v>
      </c>
      <c r="I1655" s="15" t="s">
        <v>70</v>
      </c>
      <c r="J1655" s="15" t="s">
        <v>70</v>
      </c>
      <c r="K1655" s="15" t="s">
        <v>70</v>
      </c>
      <c r="L1655" s="15" t="s">
        <v>70</v>
      </c>
      <c r="M1655" s="15" t="s">
        <v>70</v>
      </c>
      <c r="N1655" s="15" t="s">
        <v>80</v>
      </c>
      <c r="O1655" s="15" t="s">
        <v>70</v>
      </c>
      <c r="P1655" s="15" t="s">
        <v>79</v>
      </c>
      <c r="Q1655" s="6">
        <f t="shared" si="136"/>
        <v>-0.1670563468280426</v>
      </c>
      <c r="R1655" s="1" t="str">
        <f t="shared" si="137"/>
        <v>Estimado.rar</v>
      </c>
      <c r="U1655" s="5">
        <f t="shared" si="134"/>
        <v>1</v>
      </c>
      <c r="V1655" s="1" t="s">
        <v>5409</v>
      </c>
      <c r="W1655" s="1" t="str">
        <f t="shared" si="138"/>
        <v>ok</v>
      </c>
    </row>
    <row r="1656" spans="1:23" ht="10.15" hidden="1" customHeight="1" x14ac:dyDescent="0.2">
      <c r="A1656" s="14">
        <f t="shared" si="135"/>
        <v>1649</v>
      </c>
      <c r="B1656" s="15" t="s">
        <v>3269</v>
      </c>
      <c r="C1656" s="15" t="s">
        <v>3270</v>
      </c>
      <c r="D1656" s="15">
        <v>503.8</v>
      </c>
      <c r="E1656" s="16">
        <v>419.63701246803214</v>
      </c>
      <c r="F1656" s="15" t="s">
        <v>79</v>
      </c>
      <c r="G1656" s="15" t="s">
        <v>70</v>
      </c>
      <c r="H1656" s="15" t="s">
        <v>80</v>
      </c>
      <c r="I1656" s="15" t="s">
        <v>70</v>
      </c>
      <c r="J1656" s="15" t="s">
        <v>70</v>
      </c>
      <c r="K1656" s="15" t="s">
        <v>70</v>
      </c>
      <c r="L1656" s="15" t="s">
        <v>70</v>
      </c>
      <c r="M1656" s="15" t="s">
        <v>70</v>
      </c>
      <c r="N1656" s="15" t="s">
        <v>80</v>
      </c>
      <c r="O1656" s="15" t="s">
        <v>70</v>
      </c>
      <c r="P1656" s="15" t="s">
        <v>79</v>
      </c>
      <c r="Q1656" s="6">
        <f t="shared" si="136"/>
        <v>-0.1670563468280426</v>
      </c>
      <c r="R1656" s="1" t="str">
        <f t="shared" si="137"/>
        <v>Estimado.rar</v>
      </c>
      <c r="U1656" s="5">
        <f t="shared" si="134"/>
        <v>1</v>
      </c>
      <c r="V1656" s="1" t="s">
        <v>3130</v>
      </c>
      <c r="W1656" s="1" t="str">
        <f t="shared" si="138"/>
        <v>revisamos</v>
      </c>
    </row>
    <row r="1657" spans="1:23" ht="10.15" hidden="1" customHeight="1" x14ac:dyDescent="0.2">
      <c r="A1657" s="14">
        <f t="shared" si="135"/>
        <v>1650</v>
      </c>
      <c r="B1657" s="15" t="s">
        <v>3271</v>
      </c>
      <c r="C1657" s="15" t="s">
        <v>3272</v>
      </c>
      <c r="D1657" s="15">
        <v>503.8</v>
      </c>
      <c r="E1657" s="16">
        <v>419.63701246803214</v>
      </c>
      <c r="F1657" s="15" t="s">
        <v>79</v>
      </c>
      <c r="G1657" s="15" t="s">
        <v>70</v>
      </c>
      <c r="H1657" s="15" t="s">
        <v>80</v>
      </c>
      <c r="I1657" s="15" t="s">
        <v>70</v>
      </c>
      <c r="J1657" s="15" t="s">
        <v>70</v>
      </c>
      <c r="K1657" s="15" t="s">
        <v>70</v>
      </c>
      <c r="L1657" s="15" t="s">
        <v>70</v>
      </c>
      <c r="M1657" s="15" t="s">
        <v>70</v>
      </c>
      <c r="N1657" s="15" t="s">
        <v>80</v>
      </c>
      <c r="O1657" s="15" t="s">
        <v>70</v>
      </c>
      <c r="P1657" s="15" t="s">
        <v>79</v>
      </c>
      <c r="Q1657" s="6">
        <f t="shared" si="136"/>
        <v>-0.1670563468280426</v>
      </c>
      <c r="R1657" s="1" t="str">
        <f t="shared" si="137"/>
        <v>Estimado.rar</v>
      </c>
      <c r="U1657" s="5">
        <f t="shared" si="134"/>
        <v>1</v>
      </c>
      <c r="V1657" s="1" t="s">
        <v>5409</v>
      </c>
      <c r="W1657" s="1" t="str">
        <f t="shared" si="138"/>
        <v>ok</v>
      </c>
    </row>
    <row r="1658" spans="1:23" ht="10.15" hidden="1" customHeight="1" x14ac:dyDescent="0.2">
      <c r="A1658" s="14">
        <f t="shared" si="135"/>
        <v>1651</v>
      </c>
      <c r="B1658" s="15" t="s">
        <v>3273</v>
      </c>
      <c r="C1658" s="15" t="s">
        <v>3274</v>
      </c>
      <c r="D1658" s="15">
        <v>503.8</v>
      </c>
      <c r="E1658" s="16">
        <v>419.63701246803214</v>
      </c>
      <c r="F1658" s="15" t="s">
        <v>79</v>
      </c>
      <c r="G1658" s="15" t="s">
        <v>70</v>
      </c>
      <c r="H1658" s="15" t="s">
        <v>80</v>
      </c>
      <c r="I1658" s="15" t="s">
        <v>70</v>
      </c>
      <c r="J1658" s="15" t="s">
        <v>70</v>
      </c>
      <c r="K1658" s="15" t="s">
        <v>70</v>
      </c>
      <c r="L1658" s="15" t="s">
        <v>70</v>
      </c>
      <c r="M1658" s="15" t="s">
        <v>70</v>
      </c>
      <c r="N1658" s="15" t="s">
        <v>80</v>
      </c>
      <c r="O1658" s="15" t="s">
        <v>70</v>
      </c>
      <c r="P1658" s="15" t="s">
        <v>79</v>
      </c>
      <c r="Q1658" s="6">
        <f t="shared" si="136"/>
        <v>-0.1670563468280426</v>
      </c>
      <c r="R1658" s="1" t="str">
        <f t="shared" si="137"/>
        <v>Estimado.rar</v>
      </c>
      <c r="U1658" s="5">
        <f t="shared" si="134"/>
        <v>1</v>
      </c>
      <c r="V1658" s="1" t="s">
        <v>5409</v>
      </c>
      <c r="W1658" s="1" t="str">
        <f t="shared" si="138"/>
        <v>ok</v>
      </c>
    </row>
    <row r="1659" spans="1:23" ht="10.15" hidden="1" customHeight="1" x14ac:dyDescent="0.2">
      <c r="A1659" s="14">
        <f t="shared" si="135"/>
        <v>1652</v>
      </c>
      <c r="B1659" s="15" t="s">
        <v>3275</v>
      </c>
      <c r="C1659" s="15" t="s">
        <v>3276</v>
      </c>
      <c r="D1659" s="15">
        <v>640.91</v>
      </c>
      <c r="E1659" s="16">
        <v>513.63579176122767</v>
      </c>
      <c r="F1659" s="15" t="s">
        <v>79</v>
      </c>
      <c r="G1659" s="15" t="s">
        <v>70</v>
      </c>
      <c r="H1659" s="15" t="s">
        <v>80</v>
      </c>
      <c r="I1659" s="15" t="s">
        <v>70</v>
      </c>
      <c r="J1659" s="15" t="s">
        <v>70</v>
      </c>
      <c r="K1659" s="15" t="s">
        <v>70</v>
      </c>
      <c r="L1659" s="15" t="s">
        <v>70</v>
      </c>
      <c r="M1659" s="15" t="s">
        <v>70</v>
      </c>
      <c r="N1659" s="15" t="s">
        <v>80</v>
      </c>
      <c r="O1659" s="15" t="s">
        <v>70</v>
      </c>
      <c r="P1659" s="15" t="s">
        <v>79</v>
      </c>
      <c r="Q1659" s="6">
        <f t="shared" si="136"/>
        <v>-0.19858358933200027</v>
      </c>
      <c r="R1659" s="1" t="str">
        <f t="shared" si="137"/>
        <v>Estimado.rar</v>
      </c>
      <c r="U1659" s="5">
        <f t="shared" si="134"/>
        <v>1</v>
      </c>
      <c r="V1659" s="1" t="s">
        <v>5409</v>
      </c>
      <c r="W1659" s="1" t="str">
        <f t="shared" si="138"/>
        <v>ok</v>
      </c>
    </row>
    <row r="1660" spans="1:23" ht="10.15" hidden="1" customHeight="1" x14ac:dyDescent="0.2">
      <c r="A1660" s="14">
        <f t="shared" si="135"/>
        <v>1653</v>
      </c>
      <c r="B1660" s="15" t="s">
        <v>3277</v>
      </c>
      <c r="C1660" s="15" t="s">
        <v>3278</v>
      </c>
      <c r="D1660" s="15">
        <v>640.91</v>
      </c>
      <c r="E1660" s="16">
        <v>513.63579176122767</v>
      </c>
      <c r="F1660" s="15" t="s">
        <v>79</v>
      </c>
      <c r="G1660" s="15" t="s">
        <v>70</v>
      </c>
      <c r="H1660" s="15" t="s">
        <v>80</v>
      </c>
      <c r="I1660" s="15" t="s">
        <v>70</v>
      </c>
      <c r="J1660" s="15" t="s">
        <v>70</v>
      </c>
      <c r="K1660" s="15" t="s">
        <v>70</v>
      </c>
      <c r="L1660" s="15" t="s">
        <v>70</v>
      </c>
      <c r="M1660" s="15" t="s">
        <v>70</v>
      </c>
      <c r="N1660" s="15" t="s">
        <v>80</v>
      </c>
      <c r="O1660" s="15" t="s">
        <v>70</v>
      </c>
      <c r="P1660" s="15" t="s">
        <v>79</v>
      </c>
      <c r="Q1660" s="6">
        <f t="shared" si="136"/>
        <v>-0.19858358933200027</v>
      </c>
      <c r="R1660" s="1" t="str">
        <f t="shared" si="137"/>
        <v>Estimado.rar</v>
      </c>
      <c r="U1660" s="5">
        <f t="shared" si="134"/>
        <v>1</v>
      </c>
      <c r="V1660" s="1" t="s">
        <v>5409</v>
      </c>
      <c r="W1660" s="1" t="str">
        <f t="shared" si="138"/>
        <v>ok</v>
      </c>
    </row>
    <row r="1661" spans="1:23" ht="10.15" hidden="1" customHeight="1" x14ac:dyDescent="0.2">
      <c r="A1661" s="14">
        <f t="shared" si="135"/>
        <v>1654</v>
      </c>
      <c r="B1661" s="15" t="s">
        <v>3279</v>
      </c>
      <c r="C1661" s="15" t="s">
        <v>3280</v>
      </c>
      <c r="D1661" s="15">
        <v>640.91</v>
      </c>
      <c r="E1661" s="16">
        <v>513.63579176122767</v>
      </c>
      <c r="F1661" s="15" t="s">
        <v>79</v>
      </c>
      <c r="G1661" s="15" t="s">
        <v>70</v>
      </c>
      <c r="H1661" s="15" t="s">
        <v>80</v>
      </c>
      <c r="I1661" s="15" t="s">
        <v>70</v>
      </c>
      <c r="J1661" s="15" t="s">
        <v>70</v>
      </c>
      <c r="K1661" s="15" t="s">
        <v>70</v>
      </c>
      <c r="L1661" s="15" t="s">
        <v>70</v>
      </c>
      <c r="M1661" s="15" t="s">
        <v>70</v>
      </c>
      <c r="N1661" s="15" t="s">
        <v>80</v>
      </c>
      <c r="O1661" s="15" t="s">
        <v>70</v>
      </c>
      <c r="P1661" s="15" t="s">
        <v>79</v>
      </c>
      <c r="Q1661" s="6">
        <f t="shared" si="136"/>
        <v>-0.19858358933200027</v>
      </c>
      <c r="R1661" s="1" t="str">
        <f t="shared" si="137"/>
        <v>Estimado.rar</v>
      </c>
      <c r="U1661" s="5">
        <f t="shared" si="134"/>
        <v>1</v>
      </c>
      <c r="V1661" s="1" t="s">
        <v>5409</v>
      </c>
      <c r="W1661" s="1" t="str">
        <f t="shared" si="138"/>
        <v>ok</v>
      </c>
    </row>
    <row r="1662" spans="1:23" ht="10.15" hidden="1" customHeight="1" x14ac:dyDescent="0.2">
      <c r="A1662" s="14">
        <f t="shared" si="135"/>
        <v>1655</v>
      </c>
      <c r="B1662" s="15" t="s">
        <v>3281</v>
      </c>
      <c r="C1662" s="15" t="s">
        <v>3282</v>
      </c>
      <c r="D1662" s="15">
        <v>640.91</v>
      </c>
      <c r="E1662" s="16">
        <v>513.63579176122767</v>
      </c>
      <c r="F1662" s="15" t="s">
        <v>79</v>
      </c>
      <c r="G1662" s="15" t="s">
        <v>70</v>
      </c>
      <c r="H1662" s="15" t="s">
        <v>80</v>
      </c>
      <c r="I1662" s="15" t="s">
        <v>70</v>
      </c>
      <c r="J1662" s="15" t="s">
        <v>70</v>
      </c>
      <c r="K1662" s="15" t="s">
        <v>70</v>
      </c>
      <c r="L1662" s="15" t="s">
        <v>70</v>
      </c>
      <c r="M1662" s="15" t="s">
        <v>70</v>
      </c>
      <c r="N1662" s="15" t="s">
        <v>80</v>
      </c>
      <c r="O1662" s="15" t="s">
        <v>70</v>
      </c>
      <c r="P1662" s="15" t="s">
        <v>79</v>
      </c>
      <c r="Q1662" s="6">
        <f t="shared" si="136"/>
        <v>-0.19858358933200027</v>
      </c>
      <c r="R1662" s="1" t="str">
        <f t="shared" si="137"/>
        <v>Estimado.rar</v>
      </c>
      <c r="U1662" s="5">
        <f t="shared" si="134"/>
        <v>1</v>
      </c>
      <c r="V1662" s="1" t="s">
        <v>5409</v>
      </c>
      <c r="W1662" s="1" t="str">
        <f t="shared" si="138"/>
        <v>ok</v>
      </c>
    </row>
    <row r="1663" spans="1:23" ht="10.15" hidden="1" customHeight="1" x14ac:dyDescent="0.2">
      <c r="A1663" s="14">
        <f t="shared" si="135"/>
        <v>1656</v>
      </c>
      <c r="B1663" s="15" t="s">
        <v>3283</v>
      </c>
      <c r="C1663" s="15" t="s">
        <v>3284</v>
      </c>
      <c r="D1663" s="15">
        <v>744.97</v>
      </c>
      <c r="E1663" s="16">
        <v>592.83964606559925</v>
      </c>
      <c r="F1663" s="15" t="s">
        <v>79</v>
      </c>
      <c r="G1663" s="15" t="s">
        <v>70</v>
      </c>
      <c r="H1663" s="15" t="s">
        <v>80</v>
      </c>
      <c r="I1663" s="15" t="s">
        <v>70</v>
      </c>
      <c r="J1663" s="15" t="s">
        <v>70</v>
      </c>
      <c r="K1663" s="15" t="s">
        <v>70</v>
      </c>
      <c r="L1663" s="15" t="s">
        <v>70</v>
      </c>
      <c r="M1663" s="15" t="s">
        <v>70</v>
      </c>
      <c r="N1663" s="15" t="s">
        <v>80</v>
      </c>
      <c r="O1663" s="15" t="s">
        <v>70</v>
      </c>
      <c r="P1663" s="15" t="s">
        <v>79</v>
      </c>
      <c r="Q1663" s="6">
        <f t="shared" si="136"/>
        <v>-0.20421004058472259</v>
      </c>
      <c r="R1663" s="1" t="str">
        <f t="shared" si="137"/>
        <v>Estimado.rar</v>
      </c>
      <c r="U1663" s="5">
        <f t="shared" si="134"/>
        <v>1</v>
      </c>
      <c r="V1663" s="1" t="s">
        <v>5409</v>
      </c>
      <c r="W1663" s="1" t="str">
        <f t="shared" si="138"/>
        <v>ok</v>
      </c>
    </row>
    <row r="1664" spans="1:23" ht="10.15" hidden="1" customHeight="1" x14ac:dyDescent="0.2">
      <c r="A1664" s="14">
        <f t="shared" si="135"/>
        <v>1657</v>
      </c>
      <c r="B1664" s="15" t="s">
        <v>3285</v>
      </c>
      <c r="C1664" s="15" t="s">
        <v>3286</v>
      </c>
      <c r="D1664" s="15">
        <v>744.97</v>
      </c>
      <c r="E1664" s="16">
        <v>592.83964606559925</v>
      </c>
      <c r="F1664" s="15" t="s">
        <v>79</v>
      </c>
      <c r="G1664" s="15" t="s">
        <v>70</v>
      </c>
      <c r="H1664" s="15" t="s">
        <v>80</v>
      </c>
      <c r="I1664" s="15" t="s">
        <v>70</v>
      </c>
      <c r="J1664" s="15" t="s">
        <v>70</v>
      </c>
      <c r="K1664" s="15" t="s">
        <v>70</v>
      </c>
      <c r="L1664" s="15" t="s">
        <v>70</v>
      </c>
      <c r="M1664" s="15" t="s">
        <v>70</v>
      </c>
      <c r="N1664" s="15" t="s">
        <v>80</v>
      </c>
      <c r="O1664" s="15" t="s">
        <v>70</v>
      </c>
      <c r="P1664" s="15" t="s">
        <v>79</v>
      </c>
      <c r="Q1664" s="6">
        <f t="shared" si="136"/>
        <v>-0.20421004058472259</v>
      </c>
      <c r="R1664" s="1" t="str">
        <f t="shared" si="137"/>
        <v>Estimado.rar</v>
      </c>
      <c r="U1664" s="5">
        <f t="shared" si="134"/>
        <v>1</v>
      </c>
      <c r="V1664" s="1" t="s">
        <v>5409</v>
      </c>
      <c r="W1664" s="1" t="str">
        <f t="shared" si="138"/>
        <v>ok</v>
      </c>
    </row>
    <row r="1665" spans="1:23" ht="10.15" hidden="1" customHeight="1" x14ac:dyDescent="0.2">
      <c r="A1665" s="14">
        <f t="shared" si="135"/>
        <v>1658</v>
      </c>
      <c r="B1665" s="15" t="s">
        <v>3287</v>
      </c>
      <c r="C1665" s="15" t="s">
        <v>3288</v>
      </c>
      <c r="D1665" s="15">
        <v>837.19</v>
      </c>
      <c r="E1665" s="16">
        <v>662.59305700733989</v>
      </c>
      <c r="F1665" s="15" t="s">
        <v>79</v>
      </c>
      <c r="G1665" s="15" t="s">
        <v>70</v>
      </c>
      <c r="H1665" s="15" t="s">
        <v>80</v>
      </c>
      <c r="I1665" s="15" t="s">
        <v>70</v>
      </c>
      <c r="J1665" s="15" t="s">
        <v>70</v>
      </c>
      <c r="K1665" s="15" t="s">
        <v>70</v>
      </c>
      <c r="L1665" s="15" t="s">
        <v>70</v>
      </c>
      <c r="M1665" s="15" t="s">
        <v>70</v>
      </c>
      <c r="N1665" s="15" t="s">
        <v>80</v>
      </c>
      <c r="O1665" s="15" t="s">
        <v>70</v>
      </c>
      <c r="P1665" s="15" t="s">
        <v>79</v>
      </c>
      <c r="Q1665" s="6">
        <f t="shared" si="136"/>
        <v>-0.20855115683734893</v>
      </c>
      <c r="R1665" s="1" t="str">
        <f t="shared" si="137"/>
        <v>Estimado.rar</v>
      </c>
      <c r="U1665" s="5">
        <f t="shared" si="134"/>
        <v>1</v>
      </c>
      <c r="V1665" s="1" t="s">
        <v>5409</v>
      </c>
      <c r="W1665" s="1" t="str">
        <f t="shared" si="138"/>
        <v>ok</v>
      </c>
    </row>
    <row r="1666" spans="1:23" ht="10.15" hidden="1" customHeight="1" x14ac:dyDescent="0.2">
      <c r="A1666" s="14">
        <f t="shared" si="135"/>
        <v>1659</v>
      </c>
      <c r="B1666" s="15" t="s">
        <v>3289</v>
      </c>
      <c r="C1666" s="15" t="s">
        <v>3290</v>
      </c>
      <c r="D1666" s="15">
        <v>837.19</v>
      </c>
      <c r="E1666" s="16">
        <v>662.59305700733989</v>
      </c>
      <c r="F1666" s="15" t="s">
        <v>79</v>
      </c>
      <c r="G1666" s="15" t="s">
        <v>70</v>
      </c>
      <c r="H1666" s="15" t="s">
        <v>80</v>
      </c>
      <c r="I1666" s="15" t="s">
        <v>70</v>
      </c>
      <c r="J1666" s="15" t="s">
        <v>70</v>
      </c>
      <c r="K1666" s="15" t="s">
        <v>70</v>
      </c>
      <c r="L1666" s="15" t="s">
        <v>70</v>
      </c>
      <c r="M1666" s="15" t="s">
        <v>70</v>
      </c>
      <c r="N1666" s="15" t="s">
        <v>80</v>
      </c>
      <c r="O1666" s="15" t="s">
        <v>70</v>
      </c>
      <c r="P1666" s="15" t="s">
        <v>79</v>
      </c>
      <c r="Q1666" s="6">
        <f t="shared" si="136"/>
        <v>-0.20855115683734893</v>
      </c>
      <c r="R1666" s="1" t="str">
        <f t="shared" si="137"/>
        <v>Estimado.rar</v>
      </c>
      <c r="U1666" s="5">
        <f t="shared" si="134"/>
        <v>1</v>
      </c>
      <c r="V1666" s="1" t="s">
        <v>5409</v>
      </c>
      <c r="W1666" s="1" t="str">
        <f t="shared" si="138"/>
        <v>ok</v>
      </c>
    </row>
    <row r="1667" spans="1:23" ht="10.15" hidden="1" customHeight="1" x14ac:dyDescent="0.2">
      <c r="A1667" s="14">
        <f t="shared" si="135"/>
        <v>1660</v>
      </c>
      <c r="B1667" s="15" t="s">
        <v>3291</v>
      </c>
      <c r="C1667" s="15" t="s">
        <v>3292</v>
      </c>
      <c r="D1667" s="15">
        <v>920.95</v>
      </c>
      <c r="E1667" s="16">
        <v>725.63585181263579</v>
      </c>
      <c r="F1667" s="15" t="s">
        <v>79</v>
      </c>
      <c r="G1667" s="15" t="s">
        <v>70</v>
      </c>
      <c r="H1667" s="15" t="s">
        <v>80</v>
      </c>
      <c r="I1667" s="15" t="s">
        <v>70</v>
      </c>
      <c r="J1667" s="15" t="s">
        <v>70</v>
      </c>
      <c r="K1667" s="15" t="s">
        <v>70</v>
      </c>
      <c r="L1667" s="15" t="s">
        <v>70</v>
      </c>
      <c r="M1667" s="15" t="s">
        <v>70</v>
      </c>
      <c r="N1667" s="15" t="s">
        <v>80</v>
      </c>
      <c r="O1667" s="15" t="s">
        <v>70</v>
      </c>
      <c r="P1667" s="15" t="s">
        <v>79</v>
      </c>
      <c r="Q1667" s="6">
        <f t="shared" si="136"/>
        <v>-0.21207899254830798</v>
      </c>
      <c r="R1667" s="1" t="str">
        <f t="shared" si="137"/>
        <v>Estimado.rar</v>
      </c>
      <c r="U1667" s="5">
        <f t="shared" ref="U1667:U1730" si="139">+COUNTIF($B$3:$B$2641,B1667)</f>
        <v>1</v>
      </c>
      <c r="V1667" s="1" t="s">
        <v>5409</v>
      </c>
      <c r="W1667" s="1" t="str">
        <f t="shared" si="138"/>
        <v>ok</v>
      </c>
    </row>
    <row r="1668" spans="1:23" ht="10.15" hidden="1" customHeight="1" x14ac:dyDescent="0.2">
      <c r="A1668" s="14">
        <f t="shared" si="135"/>
        <v>1661</v>
      </c>
      <c r="B1668" s="15" t="s">
        <v>3293</v>
      </c>
      <c r="C1668" s="15" t="s">
        <v>3294</v>
      </c>
      <c r="D1668" s="15">
        <v>1085.4000000000001</v>
      </c>
      <c r="E1668" s="16">
        <v>811.01404151613963</v>
      </c>
      <c r="F1668" s="15" t="s">
        <v>79</v>
      </c>
      <c r="G1668" s="15" t="s">
        <v>70</v>
      </c>
      <c r="H1668" s="15" t="s">
        <v>80</v>
      </c>
      <c r="I1668" s="15" t="s">
        <v>70</v>
      </c>
      <c r="J1668" s="15" t="s">
        <v>70</v>
      </c>
      <c r="K1668" s="15" t="s">
        <v>70</v>
      </c>
      <c r="L1668" s="15" t="s">
        <v>70</v>
      </c>
      <c r="M1668" s="15" t="s">
        <v>70</v>
      </c>
      <c r="N1668" s="15" t="s">
        <v>80</v>
      </c>
      <c r="O1668" s="15" t="s">
        <v>70</v>
      </c>
      <c r="P1668" s="15" t="s">
        <v>79</v>
      </c>
      <c r="Q1668" s="6">
        <f t="shared" si="136"/>
        <v>-0.25279708723407079</v>
      </c>
      <c r="R1668" s="1" t="str">
        <f t="shared" si="137"/>
        <v>Estimado.rar</v>
      </c>
      <c r="U1668" s="5">
        <f t="shared" si="139"/>
        <v>1</v>
      </c>
      <c r="V1668" s="1" t="s">
        <v>5409</v>
      </c>
      <c r="W1668" s="1" t="str">
        <f t="shared" si="138"/>
        <v>ok</v>
      </c>
    </row>
    <row r="1669" spans="1:23" ht="10.15" hidden="1" customHeight="1" x14ac:dyDescent="0.2">
      <c r="A1669" s="14">
        <f t="shared" ref="A1669:A1732" si="140">+A1668+1</f>
        <v>1662</v>
      </c>
      <c r="B1669" s="15" t="s">
        <v>3295</v>
      </c>
      <c r="C1669" s="15" t="s">
        <v>3296</v>
      </c>
      <c r="D1669" s="15">
        <v>1085.4000000000001</v>
      </c>
      <c r="E1669" s="16">
        <v>811.01404151613963</v>
      </c>
      <c r="F1669" s="15" t="s">
        <v>79</v>
      </c>
      <c r="G1669" s="15" t="s">
        <v>70</v>
      </c>
      <c r="H1669" s="15" t="s">
        <v>80</v>
      </c>
      <c r="I1669" s="15" t="s">
        <v>70</v>
      </c>
      <c r="J1669" s="15" t="s">
        <v>70</v>
      </c>
      <c r="K1669" s="15" t="s">
        <v>70</v>
      </c>
      <c r="L1669" s="15" t="s">
        <v>70</v>
      </c>
      <c r="M1669" s="15" t="s">
        <v>70</v>
      </c>
      <c r="N1669" s="15" t="s">
        <v>80</v>
      </c>
      <c r="O1669" s="15" t="s">
        <v>70</v>
      </c>
      <c r="P1669" s="15" t="s">
        <v>79</v>
      </c>
      <c r="Q1669" s="6">
        <f t="shared" si="136"/>
        <v>-0.25279708723407079</v>
      </c>
      <c r="R1669" s="1" t="str">
        <f t="shared" si="137"/>
        <v>Estimado.rar</v>
      </c>
      <c r="U1669" s="5">
        <f t="shared" si="139"/>
        <v>1</v>
      </c>
      <c r="V1669" s="1" t="s">
        <v>5409</v>
      </c>
      <c r="W1669" s="1" t="str">
        <f t="shared" si="138"/>
        <v>ok</v>
      </c>
    </row>
    <row r="1670" spans="1:23" ht="10.15" hidden="1" customHeight="1" x14ac:dyDescent="0.2">
      <c r="A1670" s="14">
        <f t="shared" si="140"/>
        <v>1663</v>
      </c>
      <c r="B1670" s="15" t="s">
        <v>3297</v>
      </c>
      <c r="C1670" s="15" t="s">
        <v>3298</v>
      </c>
      <c r="D1670" s="15">
        <v>1085.4000000000001</v>
      </c>
      <c r="E1670" s="16">
        <v>811.01404151613963</v>
      </c>
      <c r="F1670" s="15" t="s">
        <v>79</v>
      </c>
      <c r="G1670" s="15" t="s">
        <v>70</v>
      </c>
      <c r="H1670" s="15" t="s">
        <v>80</v>
      </c>
      <c r="I1670" s="15" t="s">
        <v>70</v>
      </c>
      <c r="J1670" s="15" t="s">
        <v>70</v>
      </c>
      <c r="K1670" s="15" t="s">
        <v>70</v>
      </c>
      <c r="L1670" s="15" t="s">
        <v>70</v>
      </c>
      <c r="M1670" s="15" t="s">
        <v>70</v>
      </c>
      <c r="N1670" s="15" t="s">
        <v>80</v>
      </c>
      <c r="O1670" s="15" t="s">
        <v>70</v>
      </c>
      <c r="P1670" s="15" t="s">
        <v>79</v>
      </c>
      <c r="Q1670" s="6">
        <f t="shared" ref="Q1670:Q1733" si="141">+IFERROR(E1670/D1670-1,"")</f>
        <v>-0.25279708723407079</v>
      </c>
      <c r="R1670" s="1" t="str">
        <f t="shared" ref="R1670:R1733" si="142">+IF(N1670="Sustento",H1670,IF(N1670="Precio regulado 2018",N1670,IF(N1670="Estimado","Estimado.rar",N1670)))</f>
        <v>Estimado.rar</v>
      </c>
      <c r="U1670" s="5">
        <f t="shared" si="139"/>
        <v>1</v>
      </c>
      <c r="V1670" s="1" t="s">
        <v>5409</v>
      </c>
      <c r="W1670" s="1" t="str">
        <f t="shared" ref="W1670:W1733" si="143">+IF(R1670=V1670,"ok","revisamos")</f>
        <v>ok</v>
      </c>
    </row>
    <row r="1671" spans="1:23" ht="10.15" hidden="1" customHeight="1" x14ac:dyDescent="0.2">
      <c r="A1671" s="14">
        <f t="shared" si="140"/>
        <v>1664</v>
      </c>
      <c r="B1671" s="15" t="s">
        <v>3299</v>
      </c>
      <c r="C1671" s="15" t="s">
        <v>3300</v>
      </c>
      <c r="D1671" s="15">
        <v>1091.8900000000001</v>
      </c>
      <c r="E1671" s="16">
        <v>837.53061694947417</v>
      </c>
      <c r="F1671" s="15" t="s">
        <v>79</v>
      </c>
      <c r="G1671" s="15" t="s">
        <v>70</v>
      </c>
      <c r="H1671" s="15" t="s">
        <v>80</v>
      </c>
      <c r="I1671" s="15" t="s">
        <v>70</v>
      </c>
      <c r="J1671" s="15" t="s">
        <v>70</v>
      </c>
      <c r="K1671" s="15" t="s">
        <v>70</v>
      </c>
      <c r="L1671" s="15" t="s">
        <v>70</v>
      </c>
      <c r="M1671" s="15" t="s">
        <v>70</v>
      </c>
      <c r="N1671" s="15" t="s">
        <v>80</v>
      </c>
      <c r="O1671" s="15" t="s">
        <v>70</v>
      </c>
      <c r="P1671" s="15" t="s">
        <v>79</v>
      </c>
      <c r="Q1671" s="6">
        <f t="shared" si="141"/>
        <v>-0.23295330395051328</v>
      </c>
      <c r="R1671" s="1" t="str">
        <f t="shared" si="142"/>
        <v>Estimado.rar</v>
      </c>
      <c r="U1671" s="5">
        <f t="shared" si="139"/>
        <v>1</v>
      </c>
      <c r="V1671" s="1" t="s">
        <v>5409</v>
      </c>
      <c r="W1671" s="1" t="str">
        <f t="shared" si="143"/>
        <v>ok</v>
      </c>
    </row>
    <row r="1672" spans="1:23" ht="10.15" hidden="1" customHeight="1" x14ac:dyDescent="0.2">
      <c r="A1672" s="14">
        <f t="shared" si="140"/>
        <v>1665</v>
      </c>
      <c r="B1672" s="15" t="s">
        <v>3301</v>
      </c>
      <c r="C1672" s="15" t="s">
        <v>3302</v>
      </c>
      <c r="D1672" s="15">
        <v>1202.99</v>
      </c>
      <c r="E1672" s="16">
        <v>936.07432550216049</v>
      </c>
      <c r="F1672" s="15" t="s">
        <v>79</v>
      </c>
      <c r="G1672" s="15" t="s">
        <v>70</v>
      </c>
      <c r="H1672" s="15" t="s">
        <v>80</v>
      </c>
      <c r="I1672" s="15" t="s">
        <v>70</v>
      </c>
      <c r="J1672" s="15" t="s">
        <v>70</v>
      </c>
      <c r="K1672" s="15" t="s">
        <v>70</v>
      </c>
      <c r="L1672" s="15" t="s">
        <v>70</v>
      </c>
      <c r="M1672" s="15" t="s">
        <v>70</v>
      </c>
      <c r="N1672" s="15" t="s">
        <v>80</v>
      </c>
      <c r="O1672" s="15" t="s">
        <v>70</v>
      </c>
      <c r="P1672" s="15" t="s">
        <v>79</v>
      </c>
      <c r="Q1672" s="6">
        <f t="shared" si="141"/>
        <v>-0.22187688550847429</v>
      </c>
      <c r="R1672" s="1" t="str">
        <f t="shared" si="142"/>
        <v>Estimado.rar</v>
      </c>
      <c r="U1672" s="5">
        <f t="shared" si="139"/>
        <v>1</v>
      </c>
      <c r="V1672" s="1" t="s">
        <v>5409</v>
      </c>
      <c r="W1672" s="1" t="str">
        <f t="shared" si="143"/>
        <v>ok</v>
      </c>
    </row>
    <row r="1673" spans="1:23" ht="10.15" hidden="1" customHeight="1" x14ac:dyDescent="0.2">
      <c r="A1673" s="14">
        <f t="shared" si="140"/>
        <v>1666</v>
      </c>
      <c r="B1673" s="15" t="s">
        <v>3303</v>
      </c>
      <c r="C1673" s="15" t="s">
        <v>3304</v>
      </c>
      <c r="D1673" s="15">
        <v>1202.99</v>
      </c>
      <c r="E1673" s="16">
        <v>936.07432550216049</v>
      </c>
      <c r="F1673" s="15" t="s">
        <v>79</v>
      </c>
      <c r="G1673" s="15" t="s">
        <v>70</v>
      </c>
      <c r="H1673" s="15" t="s">
        <v>80</v>
      </c>
      <c r="I1673" s="15" t="s">
        <v>70</v>
      </c>
      <c r="J1673" s="15" t="s">
        <v>70</v>
      </c>
      <c r="K1673" s="15" t="s">
        <v>70</v>
      </c>
      <c r="L1673" s="15" t="s">
        <v>70</v>
      </c>
      <c r="M1673" s="15" t="s">
        <v>70</v>
      </c>
      <c r="N1673" s="15" t="s">
        <v>80</v>
      </c>
      <c r="O1673" s="15" t="s">
        <v>70</v>
      </c>
      <c r="P1673" s="15" t="s">
        <v>79</v>
      </c>
      <c r="Q1673" s="6">
        <f t="shared" si="141"/>
        <v>-0.22187688550847429</v>
      </c>
      <c r="R1673" s="1" t="str">
        <f t="shared" si="142"/>
        <v>Estimado.rar</v>
      </c>
      <c r="U1673" s="5">
        <f t="shared" si="139"/>
        <v>1</v>
      </c>
      <c r="V1673" s="1" t="s">
        <v>5409</v>
      </c>
      <c r="W1673" s="1" t="str">
        <f t="shared" si="143"/>
        <v>ok</v>
      </c>
    </row>
    <row r="1674" spans="1:23" ht="10.15" hidden="1" customHeight="1" x14ac:dyDescent="0.2">
      <c r="A1674" s="14">
        <f t="shared" si="140"/>
        <v>1667</v>
      </c>
      <c r="B1674" s="15" t="s">
        <v>3305</v>
      </c>
      <c r="C1674" s="15" t="s">
        <v>3306</v>
      </c>
      <c r="D1674" s="15">
        <v>1487.17</v>
      </c>
      <c r="E1674" s="16">
        <v>1145.7551718302896</v>
      </c>
      <c r="F1674" s="15" t="s">
        <v>79</v>
      </c>
      <c r="G1674" s="15" t="s">
        <v>70</v>
      </c>
      <c r="H1674" s="15" t="s">
        <v>80</v>
      </c>
      <c r="I1674" s="15" t="s">
        <v>70</v>
      </c>
      <c r="J1674" s="15" t="s">
        <v>70</v>
      </c>
      <c r="K1674" s="15" t="s">
        <v>70</v>
      </c>
      <c r="L1674" s="15" t="s">
        <v>70</v>
      </c>
      <c r="M1674" s="15" t="s">
        <v>70</v>
      </c>
      <c r="N1674" s="15" t="s">
        <v>80</v>
      </c>
      <c r="O1674" s="15" t="s">
        <v>70</v>
      </c>
      <c r="P1674" s="15" t="s">
        <v>79</v>
      </c>
      <c r="Q1674" s="6">
        <f t="shared" si="141"/>
        <v>-0.22957350415198696</v>
      </c>
      <c r="R1674" s="1" t="str">
        <f t="shared" si="142"/>
        <v>Estimado.rar</v>
      </c>
      <c r="U1674" s="5">
        <f t="shared" si="139"/>
        <v>1</v>
      </c>
      <c r="V1674" s="1" t="s">
        <v>5409</v>
      </c>
      <c r="W1674" s="1" t="str">
        <f t="shared" si="143"/>
        <v>ok</v>
      </c>
    </row>
    <row r="1675" spans="1:23" ht="10.15" hidden="1" customHeight="1" x14ac:dyDescent="0.2">
      <c r="A1675" s="14">
        <f t="shared" si="140"/>
        <v>1668</v>
      </c>
      <c r="B1675" s="15" t="s">
        <v>3307</v>
      </c>
      <c r="C1675" s="15" t="s">
        <v>3308</v>
      </c>
      <c r="D1675" s="15">
        <v>1538.22</v>
      </c>
      <c r="E1675" s="16">
        <v>1183.2163030644349</v>
      </c>
      <c r="F1675" s="15" t="s">
        <v>79</v>
      </c>
      <c r="G1675" s="15" t="s">
        <v>70</v>
      </c>
      <c r="H1675" s="15" t="s">
        <v>80</v>
      </c>
      <c r="I1675" s="15" t="s">
        <v>70</v>
      </c>
      <c r="J1675" s="15" t="s">
        <v>70</v>
      </c>
      <c r="K1675" s="15" t="s">
        <v>70</v>
      </c>
      <c r="L1675" s="15" t="s">
        <v>70</v>
      </c>
      <c r="M1675" s="15" t="s">
        <v>70</v>
      </c>
      <c r="N1675" s="15" t="s">
        <v>80</v>
      </c>
      <c r="O1675" s="15" t="s">
        <v>70</v>
      </c>
      <c r="P1675" s="15" t="s">
        <v>79</v>
      </c>
      <c r="Q1675" s="6">
        <f t="shared" si="141"/>
        <v>-0.23078863682409867</v>
      </c>
      <c r="R1675" s="1" t="str">
        <f t="shared" si="142"/>
        <v>Estimado.rar</v>
      </c>
      <c r="U1675" s="5">
        <f t="shared" si="139"/>
        <v>1</v>
      </c>
      <c r="V1675" s="1" t="s">
        <v>5409</v>
      </c>
      <c r="W1675" s="1" t="str">
        <f t="shared" si="143"/>
        <v>ok</v>
      </c>
    </row>
    <row r="1676" spans="1:23" ht="10.15" hidden="1" customHeight="1" x14ac:dyDescent="0.2">
      <c r="A1676" s="14">
        <f t="shared" si="140"/>
        <v>1669</v>
      </c>
      <c r="B1676" s="15" t="s">
        <v>3309</v>
      </c>
      <c r="C1676" s="15" t="s">
        <v>3310</v>
      </c>
      <c r="D1676" s="15">
        <v>1538.22</v>
      </c>
      <c r="E1676" s="16">
        <v>1183.2163030644349</v>
      </c>
      <c r="F1676" s="15" t="s">
        <v>79</v>
      </c>
      <c r="G1676" s="15" t="s">
        <v>70</v>
      </c>
      <c r="H1676" s="15" t="s">
        <v>80</v>
      </c>
      <c r="I1676" s="15" t="s">
        <v>70</v>
      </c>
      <c r="J1676" s="15" t="s">
        <v>70</v>
      </c>
      <c r="K1676" s="15" t="s">
        <v>70</v>
      </c>
      <c r="L1676" s="15" t="s">
        <v>70</v>
      </c>
      <c r="M1676" s="15" t="s">
        <v>70</v>
      </c>
      <c r="N1676" s="15" t="s">
        <v>80</v>
      </c>
      <c r="O1676" s="15" t="s">
        <v>70</v>
      </c>
      <c r="P1676" s="15" t="s">
        <v>79</v>
      </c>
      <c r="Q1676" s="6">
        <f t="shared" si="141"/>
        <v>-0.23078863682409867</v>
      </c>
      <c r="R1676" s="1" t="str">
        <f t="shared" si="142"/>
        <v>Estimado.rar</v>
      </c>
      <c r="U1676" s="5">
        <f t="shared" si="139"/>
        <v>1</v>
      </c>
      <c r="V1676" s="1" t="s">
        <v>5409</v>
      </c>
      <c r="W1676" s="1" t="str">
        <f t="shared" si="143"/>
        <v>ok</v>
      </c>
    </row>
    <row r="1677" spans="1:23" ht="10.15" hidden="1" customHeight="1" x14ac:dyDescent="0.2">
      <c r="A1677" s="14">
        <f t="shared" si="140"/>
        <v>1670</v>
      </c>
      <c r="B1677" s="15" t="s">
        <v>3311</v>
      </c>
      <c r="C1677" s="15" t="s">
        <v>3312</v>
      </c>
      <c r="D1677" s="15">
        <v>1942.61</v>
      </c>
      <c r="E1677" s="16">
        <v>1478.0306085793854</v>
      </c>
      <c r="F1677" s="15" t="s">
        <v>79</v>
      </c>
      <c r="G1677" s="15" t="s">
        <v>70</v>
      </c>
      <c r="H1677" s="15" t="s">
        <v>80</v>
      </c>
      <c r="I1677" s="15" t="s">
        <v>70</v>
      </c>
      <c r="J1677" s="15" t="s">
        <v>70</v>
      </c>
      <c r="K1677" s="15" t="s">
        <v>70</v>
      </c>
      <c r="L1677" s="15" t="s">
        <v>70</v>
      </c>
      <c r="M1677" s="15" t="s">
        <v>70</v>
      </c>
      <c r="N1677" s="15" t="s">
        <v>80</v>
      </c>
      <c r="O1677" s="15" t="s">
        <v>70</v>
      </c>
      <c r="P1677" s="15" t="s">
        <v>79</v>
      </c>
      <c r="Q1677" s="6">
        <f t="shared" si="141"/>
        <v>-0.23915216714657828</v>
      </c>
      <c r="R1677" s="1" t="str">
        <f t="shared" si="142"/>
        <v>Estimado.rar</v>
      </c>
      <c r="U1677" s="5">
        <f t="shared" si="139"/>
        <v>1</v>
      </c>
      <c r="V1677" s="1" t="s">
        <v>5409</v>
      </c>
      <c r="W1677" s="1" t="str">
        <f t="shared" si="143"/>
        <v>ok</v>
      </c>
    </row>
    <row r="1678" spans="1:23" ht="10.15" hidden="1" customHeight="1" x14ac:dyDescent="0.2">
      <c r="A1678" s="14">
        <f t="shared" si="140"/>
        <v>1671</v>
      </c>
      <c r="B1678" s="15" t="s">
        <v>3313</v>
      </c>
      <c r="C1678" s="15" t="s">
        <v>3314</v>
      </c>
      <c r="D1678" s="15">
        <v>316.76</v>
      </c>
      <c r="E1678" s="16">
        <v>211.66018253805424</v>
      </c>
      <c r="F1678" s="15" t="s">
        <v>79</v>
      </c>
      <c r="G1678" s="15" t="s">
        <v>70</v>
      </c>
      <c r="H1678" s="15" t="s">
        <v>80</v>
      </c>
      <c r="I1678" s="15" t="s">
        <v>70</v>
      </c>
      <c r="J1678" s="15" t="s">
        <v>70</v>
      </c>
      <c r="K1678" s="15" t="s">
        <v>70</v>
      </c>
      <c r="L1678" s="15" t="s">
        <v>70</v>
      </c>
      <c r="M1678" s="15" t="s">
        <v>70</v>
      </c>
      <c r="N1678" s="15" t="s">
        <v>80</v>
      </c>
      <c r="O1678" s="15" t="s">
        <v>70</v>
      </c>
      <c r="P1678" s="15" t="s">
        <v>79</v>
      </c>
      <c r="Q1678" s="6">
        <f t="shared" si="141"/>
        <v>-0.33179636779247934</v>
      </c>
      <c r="R1678" s="1" t="str">
        <f t="shared" si="142"/>
        <v>Estimado.rar</v>
      </c>
      <c r="U1678" s="5">
        <f t="shared" si="139"/>
        <v>1</v>
      </c>
      <c r="V1678" s="1" t="s">
        <v>5409</v>
      </c>
      <c r="W1678" s="1" t="str">
        <f t="shared" si="143"/>
        <v>ok</v>
      </c>
    </row>
    <row r="1679" spans="1:23" ht="10.15" hidden="1" customHeight="1" x14ac:dyDescent="0.2">
      <c r="A1679" s="14">
        <f t="shared" si="140"/>
        <v>1672</v>
      </c>
      <c r="B1679" s="15" t="s">
        <v>3315</v>
      </c>
      <c r="C1679" s="15" t="s">
        <v>3316</v>
      </c>
      <c r="D1679" s="15">
        <v>316.76</v>
      </c>
      <c r="E1679" s="16">
        <v>211.66018253805424</v>
      </c>
      <c r="F1679" s="15" t="s">
        <v>79</v>
      </c>
      <c r="G1679" s="15" t="s">
        <v>70</v>
      </c>
      <c r="H1679" s="15" t="s">
        <v>80</v>
      </c>
      <c r="I1679" s="15" t="s">
        <v>70</v>
      </c>
      <c r="J1679" s="15" t="s">
        <v>70</v>
      </c>
      <c r="K1679" s="15" t="s">
        <v>70</v>
      </c>
      <c r="L1679" s="15" t="s">
        <v>70</v>
      </c>
      <c r="M1679" s="15" t="s">
        <v>70</v>
      </c>
      <c r="N1679" s="15" t="s">
        <v>80</v>
      </c>
      <c r="O1679" s="15" t="s">
        <v>70</v>
      </c>
      <c r="P1679" s="15" t="s">
        <v>79</v>
      </c>
      <c r="Q1679" s="6">
        <f t="shared" si="141"/>
        <v>-0.33179636779247934</v>
      </c>
      <c r="R1679" s="1" t="str">
        <f t="shared" si="142"/>
        <v>Estimado.rar</v>
      </c>
      <c r="U1679" s="5">
        <f t="shared" si="139"/>
        <v>1</v>
      </c>
      <c r="V1679" s="1" t="s">
        <v>5409</v>
      </c>
      <c r="W1679" s="1" t="str">
        <f t="shared" si="143"/>
        <v>ok</v>
      </c>
    </row>
    <row r="1680" spans="1:23" ht="10.15" hidden="1" customHeight="1" x14ac:dyDescent="0.2">
      <c r="A1680" s="14">
        <f t="shared" si="140"/>
        <v>1673</v>
      </c>
      <c r="B1680" s="15" t="s">
        <v>3317</v>
      </c>
      <c r="C1680" s="15" t="s">
        <v>3318</v>
      </c>
      <c r="D1680" s="15">
        <v>420.67</v>
      </c>
      <c r="E1680" s="16">
        <v>286.46321546211715</v>
      </c>
      <c r="F1680" s="15" t="s">
        <v>79</v>
      </c>
      <c r="G1680" s="15" t="s">
        <v>70</v>
      </c>
      <c r="H1680" s="15" t="s">
        <v>80</v>
      </c>
      <c r="I1680" s="15" t="s">
        <v>70</v>
      </c>
      <c r="J1680" s="15" t="s">
        <v>70</v>
      </c>
      <c r="K1680" s="15" t="s">
        <v>70</v>
      </c>
      <c r="L1680" s="15" t="s">
        <v>70</v>
      </c>
      <c r="M1680" s="15" t="s">
        <v>70</v>
      </c>
      <c r="N1680" s="15" t="s">
        <v>80</v>
      </c>
      <c r="O1680" s="15" t="s">
        <v>70</v>
      </c>
      <c r="P1680" s="15" t="s">
        <v>79</v>
      </c>
      <c r="Q1680" s="6">
        <f t="shared" si="141"/>
        <v>-0.31903103272846378</v>
      </c>
      <c r="R1680" s="1" t="str">
        <f t="shared" si="142"/>
        <v>Estimado.rar</v>
      </c>
      <c r="U1680" s="5">
        <f t="shared" si="139"/>
        <v>1</v>
      </c>
      <c r="V1680" s="1" t="s">
        <v>5409</v>
      </c>
      <c r="W1680" s="1" t="str">
        <f t="shared" si="143"/>
        <v>ok</v>
      </c>
    </row>
    <row r="1681" spans="1:23" ht="10.15" hidden="1" customHeight="1" x14ac:dyDescent="0.2">
      <c r="A1681" s="14">
        <f t="shared" si="140"/>
        <v>1674</v>
      </c>
      <c r="B1681" s="15" t="s">
        <v>3319</v>
      </c>
      <c r="C1681" s="15" t="s">
        <v>3320</v>
      </c>
      <c r="D1681" s="15">
        <v>518.49</v>
      </c>
      <c r="E1681" s="16">
        <v>358.03709646592864</v>
      </c>
      <c r="F1681" s="15" t="s">
        <v>79</v>
      </c>
      <c r="G1681" s="15" t="s">
        <v>70</v>
      </c>
      <c r="H1681" s="15" t="s">
        <v>80</v>
      </c>
      <c r="I1681" s="15" t="s">
        <v>70</v>
      </c>
      <c r="J1681" s="15" t="s">
        <v>70</v>
      </c>
      <c r="K1681" s="15" t="s">
        <v>70</v>
      </c>
      <c r="L1681" s="15" t="s">
        <v>70</v>
      </c>
      <c r="M1681" s="15" t="s">
        <v>70</v>
      </c>
      <c r="N1681" s="15" t="s">
        <v>80</v>
      </c>
      <c r="O1681" s="15" t="s">
        <v>70</v>
      </c>
      <c r="P1681" s="15" t="s">
        <v>79</v>
      </c>
      <c r="Q1681" s="6">
        <f t="shared" si="141"/>
        <v>-0.3094619057919562</v>
      </c>
      <c r="R1681" s="1" t="str">
        <f t="shared" si="142"/>
        <v>Estimado.rar</v>
      </c>
      <c r="U1681" s="5">
        <f t="shared" si="139"/>
        <v>1</v>
      </c>
      <c r="V1681" s="1" t="s">
        <v>5409</v>
      </c>
      <c r="W1681" s="1" t="str">
        <f t="shared" si="143"/>
        <v>ok</v>
      </c>
    </row>
    <row r="1682" spans="1:23" ht="10.15" hidden="1" customHeight="1" x14ac:dyDescent="0.2">
      <c r="A1682" s="14">
        <f t="shared" si="140"/>
        <v>1675</v>
      </c>
      <c r="B1682" s="15" t="s">
        <v>3321</v>
      </c>
      <c r="C1682" s="15" t="s">
        <v>3322</v>
      </c>
      <c r="D1682" s="15">
        <v>518.49</v>
      </c>
      <c r="E1682" s="16">
        <v>358.03709646592864</v>
      </c>
      <c r="F1682" s="15" t="s">
        <v>79</v>
      </c>
      <c r="G1682" s="15" t="s">
        <v>70</v>
      </c>
      <c r="H1682" s="15" t="s">
        <v>80</v>
      </c>
      <c r="I1682" s="15" t="s">
        <v>70</v>
      </c>
      <c r="J1682" s="15" t="s">
        <v>70</v>
      </c>
      <c r="K1682" s="15" t="s">
        <v>70</v>
      </c>
      <c r="L1682" s="15" t="s">
        <v>70</v>
      </c>
      <c r="M1682" s="15" t="s">
        <v>70</v>
      </c>
      <c r="N1682" s="15" t="s">
        <v>80</v>
      </c>
      <c r="O1682" s="15" t="s">
        <v>70</v>
      </c>
      <c r="P1682" s="15" t="s">
        <v>79</v>
      </c>
      <c r="Q1682" s="6">
        <f t="shared" si="141"/>
        <v>-0.3094619057919562</v>
      </c>
      <c r="R1682" s="1" t="str">
        <f t="shared" si="142"/>
        <v>Estimado.rar</v>
      </c>
      <c r="U1682" s="5">
        <f t="shared" si="139"/>
        <v>1</v>
      </c>
      <c r="V1682" s="1" t="s">
        <v>5409</v>
      </c>
      <c r="W1682" s="1" t="str">
        <f t="shared" si="143"/>
        <v>ok</v>
      </c>
    </row>
    <row r="1683" spans="1:23" ht="10.15" hidden="1" customHeight="1" x14ac:dyDescent="0.2">
      <c r="A1683" s="14">
        <f t="shared" si="140"/>
        <v>1676</v>
      </c>
      <c r="B1683" s="15" t="s">
        <v>3323</v>
      </c>
      <c r="C1683" s="15" t="s">
        <v>3324</v>
      </c>
      <c r="D1683" s="15">
        <v>595.04999999999995</v>
      </c>
      <c r="E1683" s="16">
        <v>414.69378522881544</v>
      </c>
      <c r="F1683" s="15" t="s">
        <v>79</v>
      </c>
      <c r="G1683" s="15" t="s">
        <v>70</v>
      </c>
      <c r="H1683" s="15" t="s">
        <v>80</v>
      </c>
      <c r="I1683" s="15" t="s">
        <v>70</v>
      </c>
      <c r="J1683" s="15" t="s">
        <v>70</v>
      </c>
      <c r="K1683" s="15" t="s">
        <v>70</v>
      </c>
      <c r="L1683" s="15" t="s">
        <v>70</v>
      </c>
      <c r="M1683" s="15" t="s">
        <v>70</v>
      </c>
      <c r="N1683" s="15" t="s">
        <v>80</v>
      </c>
      <c r="O1683" s="15" t="s">
        <v>70</v>
      </c>
      <c r="P1683" s="15" t="s">
        <v>79</v>
      </c>
      <c r="Q1683" s="6">
        <f t="shared" si="141"/>
        <v>-0.30309421858866403</v>
      </c>
      <c r="R1683" s="1" t="str">
        <f t="shared" si="142"/>
        <v>Estimado.rar</v>
      </c>
      <c r="U1683" s="5">
        <f t="shared" si="139"/>
        <v>1</v>
      </c>
      <c r="V1683" s="1" t="s">
        <v>5409</v>
      </c>
      <c r="W1683" s="1" t="str">
        <f t="shared" si="143"/>
        <v>ok</v>
      </c>
    </row>
    <row r="1684" spans="1:23" ht="10.15" hidden="1" customHeight="1" x14ac:dyDescent="0.2">
      <c r="A1684" s="14">
        <f t="shared" si="140"/>
        <v>1677</v>
      </c>
      <c r="B1684" s="15" t="s">
        <v>3325</v>
      </c>
      <c r="C1684" s="15" t="s">
        <v>3326</v>
      </c>
      <c r="D1684" s="15">
        <v>595.04999999999995</v>
      </c>
      <c r="E1684" s="16">
        <v>414.69378522881544</v>
      </c>
      <c r="F1684" s="15" t="s">
        <v>79</v>
      </c>
      <c r="G1684" s="15" t="s">
        <v>70</v>
      </c>
      <c r="H1684" s="15" t="s">
        <v>80</v>
      </c>
      <c r="I1684" s="15" t="s">
        <v>70</v>
      </c>
      <c r="J1684" s="15" t="s">
        <v>70</v>
      </c>
      <c r="K1684" s="15" t="s">
        <v>70</v>
      </c>
      <c r="L1684" s="15" t="s">
        <v>70</v>
      </c>
      <c r="M1684" s="15" t="s">
        <v>70</v>
      </c>
      <c r="N1684" s="15" t="s">
        <v>80</v>
      </c>
      <c r="O1684" s="15" t="s">
        <v>70</v>
      </c>
      <c r="P1684" s="15" t="s">
        <v>79</v>
      </c>
      <c r="Q1684" s="6">
        <f t="shared" si="141"/>
        <v>-0.30309421858866403</v>
      </c>
      <c r="R1684" s="1" t="str">
        <f t="shared" si="142"/>
        <v>Estimado.rar</v>
      </c>
      <c r="U1684" s="5">
        <f t="shared" si="139"/>
        <v>1</v>
      </c>
      <c r="V1684" s="1" t="s">
        <v>5409</v>
      </c>
      <c r="W1684" s="1" t="str">
        <f t="shared" si="143"/>
        <v>ok</v>
      </c>
    </row>
    <row r="1685" spans="1:23" ht="10.15" hidden="1" customHeight="1" x14ac:dyDescent="0.2">
      <c r="A1685" s="14">
        <f t="shared" si="140"/>
        <v>1678</v>
      </c>
      <c r="B1685" s="15" t="s">
        <v>3327</v>
      </c>
      <c r="C1685" s="15" t="s">
        <v>3328</v>
      </c>
      <c r="D1685" s="15">
        <v>688.58</v>
      </c>
      <c r="E1685" s="16">
        <v>484.57133825777629</v>
      </c>
      <c r="F1685" s="15" t="s">
        <v>79</v>
      </c>
      <c r="G1685" s="15" t="s">
        <v>70</v>
      </c>
      <c r="H1685" s="15" t="s">
        <v>80</v>
      </c>
      <c r="I1685" s="15" t="s">
        <v>70</v>
      </c>
      <c r="J1685" s="15" t="s">
        <v>70</v>
      </c>
      <c r="K1685" s="15" t="s">
        <v>70</v>
      </c>
      <c r="L1685" s="15" t="s">
        <v>70</v>
      </c>
      <c r="M1685" s="15" t="s">
        <v>70</v>
      </c>
      <c r="N1685" s="15" t="s">
        <v>80</v>
      </c>
      <c r="O1685" s="15" t="s">
        <v>70</v>
      </c>
      <c r="P1685" s="15" t="s">
        <v>79</v>
      </c>
      <c r="Q1685" s="6">
        <f t="shared" si="141"/>
        <v>-0.29627445139595066</v>
      </c>
      <c r="R1685" s="1" t="str">
        <f t="shared" si="142"/>
        <v>Estimado.rar</v>
      </c>
      <c r="U1685" s="5">
        <f t="shared" si="139"/>
        <v>1</v>
      </c>
      <c r="V1685" s="1" t="s">
        <v>5409</v>
      </c>
      <c r="W1685" s="1" t="str">
        <f t="shared" si="143"/>
        <v>ok</v>
      </c>
    </row>
    <row r="1686" spans="1:23" ht="10.15" hidden="1" customHeight="1" x14ac:dyDescent="0.2">
      <c r="A1686" s="14">
        <f t="shared" si="140"/>
        <v>1679</v>
      </c>
      <c r="B1686" s="15" t="s">
        <v>3329</v>
      </c>
      <c r="C1686" s="15" t="s">
        <v>3330</v>
      </c>
      <c r="D1686" s="15">
        <v>688.58</v>
      </c>
      <c r="E1686" s="16">
        <v>484.57133825777629</v>
      </c>
      <c r="F1686" s="15" t="s">
        <v>79</v>
      </c>
      <c r="G1686" s="15" t="s">
        <v>70</v>
      </c>
      <c r="H1686" s="15" t="s">
        <v>80</v>
      </c>
      <c r="I1686" s="15" t="s">
        <v>70</v>
      </c>
      <c r="J1686" s="15" t="s">
        <v>70</v>
      </c>
      <c r="K1686" s="15" t="s">
        <v>70</v>
      </c>
      <c r="L1686" s="15" t="s">
        <v>70</v>
      </c>
      <c r="M1686" s="15" t="s">
        <v>70</v>
      </c>
      <c r="N1686" s="15" t="s">
        <v>80</v>
      </c>
      <c r="O1686" s="15" t="s">
        <v>70</v>
      </c>
      <c r="P1686" s="15" t="s">
        <v>79</v>
      </c>
      <c r="Q1686" s="6">
        <f t="shared" si="141"/>
        <v>-0.29627445139595066</v>
      </c>
      <c r="R1686" s="1" t="str">
        <f t="shared" si="142"/>
        <v>Estimado.rar</v>
      </c>
      <c r="U1686" s="5">
        <f t="shared" si="139"/>
        <v>1</v>
      </c>
      <c r="V1686" s="1" t="s">
        <v>5409</v>
      </c>
      <c r="W1686" s="1" t="str">
        <f t="shared" si="143"/>
        <v>ok</v>
      </c>
    </row>
    <row r="1687" spans="1:23" ht="10.15" hidden="1" customHeight="1" x14ac:dyDescent="0.2">
      <c r="A1687" s="14">
        <f t="shared" si="140"/>
        <v>1680</v>
      </c>
      <c r="B1687" s="15" t="s">
        <v>3331</v>
      </c>
      <c r="C1687" s="15" t="s">
        <v>3332</v>
      </c>
      <c r="D1687" s="15">
        <v>688.58</v>
      </c>
      <c r="E1687" s="16">
        <v>484.57133825777629</v>
      </c>
      <c r="F1687" s="15" t="s">
        <v>79</v>
      </c>
      <c r="G1687" s="15" t="s">
        <v>70</v>
      </c>
      <c r="H1687" s="15" t="s">
        <v>80</v>
      </c>
      <c r="I1687" s="15" t="s">
        <v>70</v>
      </c>
      <c r="J1687" s="15" t="s">
        <v>70</v>
      </c>
      <c r="K1687" s="15" t="s">
        <v>70</v>
      </c>
      <c r="L1687" s="15" t="s">
        <v>70</v>
      </c>
      <c r="M1687" s="15" t="s">
        <v>70</v>
      </c>
      <c r="N1687" s="15" t="s">
        <v>80</v>
      </c>
      <c r="O1687" s="15" t="s">
        <v>70</v>
      </c>
      <c r="P1687" s="15" t="s">
        <v>79</v>
      </c>
      <c r="Q1687" s="6">
        <f t="shared" si="141"/>
        <v>-0.29627445139595066</v>
      </c>
      <c r="R1687" s="1" t="str">
        <f t="shared" si="142"/>
        <v>Estimado.rar</v>
      </c>
      <c r="U1687" s="5">
        <f t="shared" si="139"/>
        <v>1</v>
      </c>
      <c r="V1687" s="1" t="s">
        <v>5409</v>
      </c>
      <c r="W1687" s="1" t="str">
        <f t="shared" si="143"/>
        <v>ok</v>
      </c>
    </row>
    <row r="1688" spans="1:23" ht="10.15" hidden="1" customHeight="1" x14ac:dyDescent="0.2">
      <c r="A1688" s="14">
        <f t="shared" si="140"/>
        <v>1681</v>
      </c>
      <c r="B1688" s="15" t="s">
        <v>3333</v>
      </c>
      <c r="C1688" s="15" t="s">
        <v>3334</v>
      </c>
      <c r="D1688" s="15">
        <v>812.88</v>
      </c>
      <c r="E1688" s="16">
        <v>578.41449305408378</v>
      </c>
      <c r="F1688" s="15" t="s">
        <v>79</v>
      </c>
      <c r="G1688" s="15" t="s">
        <v>70</v>
      </c>
      <c r="H1688" s="15" t="s">
        <v>80</v>
      </c>
      <c r="I1688" s="15" t="s">
        <v>70</v>
      </c>
      <c r="J1688" s="15" t="s">
        <v>70</v>
      </c>
      <c r="K1688" s="15" t="s">
        <v>70</v>
      </c>
      <c r="L1688" s="15" t="s">
        <v>70</v>
      </c>
      <c r="M1688" s="15" t="s">
        <v>70</v>
      </c>
      <c r="N1688" s="15" t="s">
        <v>80</v>
      </c>
      <c r="O1688" s="15" t="s">
        <v>70</v>
      </c>
      <c r="P1688" s="15" t="s">
        <v>79</v>
      </c>
      <c r="Q1688" s="6">
        <f t="shared" si="141"/>
        <v>-0.28843803137722202</v>
      </c>
      <c r="R1688" s="1" t="str">
        <f t="shared" si="142"/>
        <v>Estimado.rar</v>
      </c>
      <c r="U1688" s="5">
        <f t="shared" si="139"/>
        <v>1</v>
      </c>
      <c r="V1688" s="1" t="s">
        <v>5409</v>
      </c>
      <c r="W1688" s="1" t="str">
        <f t="shared" si="143"/>
        <v>ok</v>
      </c>
    </row>
    <row r="1689" spans="1:23" ht="10.15" hidden="1" customHeight="1" x14ac:dyDescent="0.2">
      <c r="A1689" s="14">
        <f t="shared" si="140"/>
        <v>1682</v>
      </c>
      <c r="B1689" s="15" t="s">
        <v>3335</v>
      </c>
      <c r="C1689" s="15" t="s">
        <v>3336</v>
      </c>
      <c r="D1689" s="15">
        <v>812.88</v>
      </c>
      <c r="E1689" s="16">
        <v>578.41449305408378</v>
      </c>
      <c r="F1689" s="15" t="s">
        <v>79</v>
      </c>
      <c r="G1689" s="15" t="s">
        <v>70</v>
      </c>
      <c r="H1689" s="15" t="s">
        <v>80</v>
      </c>
      <c r="I1689" s="15" t="s">
        <v>70</v>
      </c>
      <c r="J1689" s="15" t="s">
        <v>70</v>
      </c>
      <c r="K1689" s="15" t="s">
        <v>70</v>
      </c>
      <c r="L1689" s="15" t="s">
        <v>70</v>
      </c>
      <c r="M1689" s="15" t="s">
        <v>70</v>
      </c>
      <c r="N1689" s="15" t="s">
        <v>80</v>
      </c>
      <c r="O1689" s="15" t="s">
        <v>70</v>
      </c>
      <c r="P1689" s="15" t="s">
        <v>79</v>
      </c>
      <c r="Q1689" s="6">
        <f t="shared" si="141"/>
        <v>-0.28843803137722202</v>
      </c>
      <c r="R1689" s="1" t="str">
        <f t="shared" si="142"/>
        <v>Estimado.rar</v>
      </c>
      <c r="U1689" s="5">
        <f t="shared" si="139"/>
        <v>1</v>
      </c>
      <c r="V1689" s="1" t="s">
        <v>5409</v>
      </c>
      <c r="W1689" s="1" t="str">
        <f t="shared" si="143"/>
        <v>ok</v>
      </c>
    </row>
    <row r="1690" spans="1:23" ht="10.15" hidden="1" customHeight="1" x14ac:dyDescent="0.2">
      <c r="A1690" s="14">
        <f t="shared" si="140"/>
        <v>1683</v>
      </c>
      <c r="B1690" s="15" t="s">
        <v>3337</v>
      </c>
      <c r="C1690" s="15" t="s">
        <v>3338</v>
      </c>
      <c r="D1690" s="15">
        <v>812.88</v>
      </c>
      <c r="E1690" s="16">
        <v>578.41449305408378</v>
      </c>
      <c r="F1690" s="15" t="s">
        <v>79</v>
      </c>
      <c r="G1690" s="15" t="s">
        <v>70</v>
      </c>
      <c r="H1690" s="15" t="s">
        <v>80</v>
      </c>
      <c r="I1690" s="15" t="s">
        <v>70</v>
      </c>
      <c r="J1690" s="15" t="s">
        <v>70</v>
      </c>
      <c r="K1690" s="15" t="s">
        <v>70</v>
      </c>
      <c r="L1690" s="15" t="s">
        <v>70</v>
      </c>
      <c r="M1690" s="15" t="s">
        <v>70</v>
      </c>
      <c r="N1690" s="15" t="s">
        <v>80</v>
      </c>
      <c r="O1690" s="15" t="s">
        <v>70</v>
      </c>
      <c r="P1690" s="15" t="s">
        <v>79</v>
      </c>
      <c r="Q1690" s="6">
        <f t="shared" si="141"/>
        <v>-0.28843803137722202</v>
      </c>
      <c r="R1690" s="1" t="str">
        <f t="shared" si="142"/>
        <v>Estimado.rar</v>
      </c>
      <c r="U1690" s="5">
        <f t="shared" si="139"/>
        <v>1</v>
      </c>
      <c r="V1690" s="1" t="s">
        <v>5409</v>
      </c>
      <c r="W1690" s="1" t="str">
        <f t="shared" si="143"/>
        <v>ok</v>
      </c>
    </row>
    <row r="1691" spans="1:23" ht="10.15" hidden="1" customHeight="1" x14ac:dyDescent="0.2">
      <c r="A1691" s="14">
        <f t="shared" si="140"/>
        <v>1684</v>
      </c>
      <c r="B1691" s="15" t="s">
        <v>3339</v>
      </c>
      <c r="C1691" s="15" t="s">
        <v>3340</v>
      </c>
      <c r="D1691" s="15">
        <v>914.46</v>
      </c>
      <c r="E1691" s="16">
        <v>655.82417067578069</v>
      </c>
      <c r="F1691" s="15" t="s">
        <v>79</v>
      </c>
      <c r="G1691" s="15" t="s">
        <v>70</v>
      </c>
      <c r="H1691" s="15" t="s">
        <v>80</v>
      </c>
      <c r="I1691" s="15" t="s">
        <v>70</v>
      </c>
      <c r="J1691" s="15" t="s">
        <v>70</v>
      </c>
      <c r="K1691" s="15" t="s">
        <v>70</v>
      </c>
      <c r="L1691" s="15" t="s">
        <v>70</v>
      </c>
      <c r="M1691" s="15" t="s">
        <v>70</v>
      </c>
      <c r="N1691" s="15" t="s">
        <v>80</v>
      </c>
      <c r="O1691" s="15" t="s">
        <v>70</v>
      </c>
      <c r="P1691" s="15" t="s">
        <v>79</v>
      </c>
      <c r="Q1691" s="6">
        <f t="shared" si="141"/>
        <v>-0.28282902404065713</v>
      </c>
      <c r="R1691" s="1" t="str">
        <f t="shared" si="142"/>
        <v>Estimado.rar</v>
      </c>
      <c r="U1691" s="5">
        <f t="shared" si="139"/>
        <v>1</v>
      </c>
      <c r="V1691" s="1" t="s">
        <v>5409</v>
      </c>
      <c r="W1691" s="1" t="str">
        <f t="shared" si="143"/>
        <v>ok</v>
      </c>
    </row>
    <row r="1692" spans="1:23" ht="10.15" hidden="1" customHeight="1" x14ac:dyDescent="0.2">
      <c r="A1692" s="14">
        <f t="shared" si="140"/>
        <v>1685</v>
      </c>
      <c r="B1692" s="15" t="s">
        <v>3341</v>
      </c>
      <c r="C1692" s="15" t="s">
        <v>3342</v>
      </c>
      <c r="D1692" s="15">
        <v>914.46</v>
      </c>
      <c r="E1692" s="16">
        <v>655.82417067578069</v>
      </c>
      <c r="F1692" s="15" t="s">
        <v>79</v>
      </c>
      <c r="G1692" s="15" t="s">
        <v>70</v>
      </c>
      <c r="H1692" s="15" t="s">
        <v>80</v>
      </c>
      <c r="I1692" s="15" t="s">
        <v>70</v>
      </c>
      <c r="J1692" s="15" t="s">
        <v>70</v>
      </c>
      <c r="K1692" s="15" t="s">
        <v>70</v>
      </c>
      <c r="L1692" s="15" t="s">
        <v>70</v>
      </c>
      <c r="M1692" s="15" t="s">
        <v>70</v>
      </c>
      <c r="N1692" s="15" t="s">
        <v>80</v>
      </c>
      <c r="O1692" s="15" t="s">
        <v>70</v>
      </c>
      <c r="P1692" s="15" t="s">
        <v>79</v>
      </c>
      <c r="Q1692" s="6">
        <f t="shared" si="141"/>
        <v>-0.28282902404065713</v>
      </c>
      <c r="R1692" s="1" t="str">
        <f t="shared" si="142"/>
        <v>Estimado.rar</v>
      </c>
      <c r="U1692" s="5">
        <f t="shared" si="139"/>
        <v>1</v>
      </c>
      <c r="V1692" s="1" t="s">
        <v>5409</v>
      </c>
      <c r="W1692" s="1" t="str">
        <f t="shared" si="143"/>
        <v>ok</v>
      </c>
    </row>
    <row r="1693" spans="1:23" ht="10.15" hidden="1" customHeight="1" x14ac:dyDescent="0.2">
      <c r="A1693" s="14">
        <f t="shared" si="140"/>
        <v>1686</v>
      </c>
      <c r="B1693" s="15" t="s">
        <v>3343</v>
      </c>
      <c r="C1693" s="15" t="s">
        <v>3344</v>
      </c>
      <c r="D1693" s="15">
        <v>914.46</v>
      </c>
      <c r="E1693" s="16">
        <v>655.82417067578069</v>
      </c>
      <c r="F1693" s="15" t="s">
        <v>79</v>
      </c>
      <c r="G1693" s="15" t="s">
        <v>70</v>
      </c>
      <c r="H1693" s="15" t="s">
        <v>80</v>
      </c>
      <c r="I1693" s="15" t="s">
        <v>70</v>
      </c>
      <c r="J1693" s="15" t="s">
        <v>70</v>
      </c>
      <c r="K1693" s="15" t="s">
        <v>70</v>
      </c>
      <c r="L1693" s="15" t="s">
        <v>70</v>
      </c>
      <c r="M1693" s="15" t="s">
        <v>70</v>
      </c>
      <c r="N1693" s="15" t="s">
        <v>80</v>
      </c>
      <c r="O1693" s="15" t="s">
        <v>70</v>
      </c>
      <c r="P1693" s="15" t="s">
        <v>79</v>
      </c>
      <c r="Q1693" s="6">
        <f t="shared" si="141"/>
        <v>-0.28282902404065713</v>
      </c>
      <c r="R1693" s="1" t="str">
        <f t="shared" si="142"/>
        <v>Estimado.rar</v>
      </c>
      <c r="U1693" s="5">
        <f t="shared" si="139"/>
        <v>1</v>
      </c>
      <c r="V1693" s="1" t="s">
        <v>5409</v>
      </c>
      <c r="W1693" s="1" t="str">
        <f t="shared" si="143"/>
        <v>ok</v>
      </c>
    </row>
    <row r="1694" spans="1:23" ht="10.15" hidden="1" customHeight="1" x14ac:dyDescent="0.2">
      <c r="A1694" s="14">
        <f t="shared" si="140"/>
        <v>1687</v>
      </c>
      <c r="B1694" s="15" t="s">
        <v>3345</v>
      </c>
      <c r="C1694" s="15" t="s">
        <v>3346</v>
      </c>
      <c r="D1694" s="15">
        <v>1001.91</v>
      </c>
      <c r="E1694" s="16">
        <v>722.93346743600648</v>
      </c>
      <c r="F1694" s="15" t="s">
        <v>79</v>
      </c>
      <c r="G1694" s="15" t="s">
        <v>70</v>
      </c>
      <c r="H1694" s="15" t="s">
        <v>80</v>
      </c>
      <c r="I1694" s="15" t="s">
        <v>70</v>
      </c>
      <c r="J1694" s="15" t="s">
        <v>70</v>
      </c>
      <c r="K1694" s="15" t="s">
        <v>70</v>
      </c>
      <c r="L1694" s="15" t="s">
        <v>70</v>
      </c>
      <c r="M1694" s="15" t="s">
        <v>70</v>
      </c>
      <c r="N1694" s="15" t="s">
        <v>80</v>
      </c>
      <c r="O1694" s="15" t="s">
        <v>70</v>
      </c>
      <c r="P1694" s="15" t="s">
        <v>79</v>
      </c>
      <c r="Q1694" s="6">
        <f t="shared" si="141"/>
        <v>-0.27844470318091796</v>
      </c>
      <c r="R1694" s="1" t="str">
        <f t="shared" si="142"/>
        <v>Estimado.rar</v>
      </c>
      <c r="U1694" s="5">
        <f t="shared" si="139"/>
        <v>1</v>
      </c>
      <c r="V1694" s="1" t="s">
        <v>5409</v>
      </c>
      <c r="W1694" s="1" t="str">
        <f t="shared" si="143"/>
        <v>ok</v>
      </c>
    </row>
    <row r="1695" spans="1:23" ht="10.15" hidden="1" customHeight="1" x14ac:dyDescent="0.2">
      <c r="A1695" s="14">
        <f t="shared" si="140"/>
        <v>1688</v>
      </c>
      <c r="B1695" s="15" t="s">
        <v>3347</v>
      </c>
      <c r="C1695" s="15" t="s">
        <v>3348</v>
      </c>
      <c r="D1695" s="15">
        <v>1001.91</v>
      </c>
      <c r="E1695" s="16">
        <v>722.93346743600648</v>
      </c>
      <c r="F1695" s="15" t="s">
        <v>79</v>
      </c>
      <c r="G1695" s="15" t="s">
        <v>70</v>
      </c>
      <c r="H1695" s="15" t="s">
        <v>80</v>
      </c>
      <c r="I1695" s="15" t="s">
        <v>70</v>
      </c>
      <c r="J1695" s="15" t="s">
        <v>70</v>
      </c>
      <c r="K1695" s="15" t="s">
        <v>70</v>
      </c>
      <c r="L1695" s="15" t="s">
        <v>70</v>
      </c>
      <c r="M1695" s="15" t="s">
        <v>70</v>
      </c>
      <c r="N1695" s="15" t="s">
        <v>80</v>
      </c>
      <c r="O1695" s="15" t="s">
        <v>70</v>
      </c>
      <c r="P1695" s="15" t="s">
        <v>79</v>
      </c>
      <c r="Q1695" s="6">
        <f t="shared" si="141"/>
        <v>-0.27844470318091796</v>
      </c>
      <c r="R1695" s="1" t="str">
        <f t="shared" si="142"/>
        <v>Estimado.rar</v>
      </c>
      <c r="U1695" s="5">
        <f t="shared" si="139"/>
        <v>1</v>
      </c>
      <c r="V1695" s="1" t="s">
        <v>5409</v>
      </c>
      <c r="W1695" s="1" t="str">
        <f t="shared" si="143"/>
        <v>ok</v>
      </c>
    </row>
    <row r="1696" spans="1:23" ht="10.15" hidden="1" customHeight="1" x14ac:dyDescent="0.2">
      <c r="A1696" s="14">
        <f t="shared" si="140"/>
        <v>1689</v>
      </c>
      <c r="B1696" s="15" t="s">
        <v>3349</v>
      </c>
      <c r="C1696" s="15" t="s">
        <v>3350</v>
      </c>
      <c r="D1696" s="15">
        <v>1001.91</v>
      </c>
      <c r="E1696" s="16">
        <v>722.93346743600648</v>
      </c>
      <c r="F1696" s="15" t="s">
        <v>79</v>
      </c>
      <c r="G1696" s="15" t="s">
        <v>70</v>
      </c>
      <c r="H1696" s="15" t="s">
        <v>80</v>
      </c>
      <c r="I1696" s="15" t="s">
        <v>70</v>
      </c>
      <c r="J1696" s="15" t="s">
        <v>70</v>
      </c>
      <c r="K1696" s="15" t="s">
        <v>70</v>
      </c>
      <c r="L1696" s="15" t="s">
        <v>70</v>
      </c>
      <c r="M1696" s="15" t="s">
        <v>70</v>
      </c>
      <c r="N1696" s="15" t="s">
        <v>80</v>
      </c>
      <c r="O1696" s="15" t="s">
        <v>70</v>
      </c>
      <c r="P1696" s="15" t="s">
        <v>79</v>
      </c>
      <c r="Q1696" s="6">
        <f t="shared" si="141"/>
        <v>-0.27844470318091796</v>
      </c>
      <c r="R1696" s="1" t="str">
        <f t="shared" si="142"/>
        <v>Estimado.rar</v>
      </c>
      <c r="U1696" s="5">
        <f t="shared" si="139"/>
        <v>1</v>
      </c>
      <c r="V1696" s="1" t="s">
        <v>5409</v>
      </c>
      <c r="W1696" s="1" t="str">
        <f t="shared" si="143"/>
        <v>ok</v>
      </c>
    </row>
    <row r="1697" spans="1:23" ht="10.15" hidden="1" customHeight="1" x14ac:dyDescent="0.2">
      <c r="A1697" s="14">
        <f t="shared" si="140"/>
        <v>1690</v>
      </c>
      <c r="B1697" s="15" t="s">
        <v>3351</v>
      </c>
      <c r="C1697" s="15" t="s">
        <v>3352</v>
      </c>
      <c r="D1697" s="15">
        <v>1001.91</v>
      </c>
      <c r="E1697" s="16">
        <v>722.93346743600648</v>
      </c>
      <c r="F1697" s="15" t="s">
        <v>79</v>
      </c>
      <c r="G1697" s="15" t="s">
        <v>70</v>
      </c>
      <c r="H1697" s="15" t="s">
        <v>80</v>
      </c>
      <c r="I1697" s="15" t="s">
        <v>70</v>
      </c>
      <c r="J1697" s="15" t="s">
        <v>70</v>
      </c>
      <c r="K1697" s="15" t="s">
        <v>70</v>
      </c>
      <c r="L1697" s="15" t="s">
        <v>70</v>
      </c>
      <c r="M1697" s="15" t="s">
        <v>70</v>
      </c>
      <c r="N1697" s="15" t="s">
        <v>80</v>
      </c>
      <c r="O1697" s="15" t="s">
        <v>70</v>
      </c>
      <c r="P1697" s="15" t="s">
        <v>79</v>
      </c>
      <c r="Q1697" s="6">
        <f t="shared" si="141"/>
        <v>-0.27844470318091796</v>
      </c>
      <c r="R1697" s="1" t="str">
        <f t="shared" si="142"/>
        <v>Estimado.rar</v>
      </c>
      <c r="U1697" s="5">
        <f t="shared" si="139"/>
        <v>1</v>
      </c>
      <c r="V1697" s="1" t="s">
        <v>5409</v>
      </c>
      <c r="W1697" s="1" t="str">
        <f t="shared" si="143"/>
        <v>ok</v>
      </c>
    </row>
    <row r="1698" spans="1:23" ht="10.15" hidden="1" customHeight="1" x14ac:dyDescent="0.2">
      <c r="A1698" s="14">
        <f t="shared" si="140"/>
        <v>1691</v>
      </c>
      <c r="B1698" s="15" t="s">
        <v>3353</v>
      </c>
      <c r="C1698" s="15" t="s">
        <v>3354</v>
      </c>
      <c r="D1698" s="15">
        <v>1079.54</v>
      </c>
      <c r="E1698" s="16">
        <v>782.83252694622047</v>
      </c>
      <c r="F1698" s="15" t="s">
        <v>79</v>
      </c>
      <c r="G1698" s="15" t="s">
        <v>70</v>
      </c>
      <c r="H1698" s="15" t="s">
        <v>80</v>
      </c>
      <c r="I1698" s="15" t="s">
        <v>70</v>
      </c>
      <c r="J1698" s="15" t="s">
        <v>70</v>
      </c>
      <c r="K1698" s="15" t="s">
        <v>70</v>
      </c>
      <c r="L1698" s="15" t="s">
        <v>70</v>
      </c>
      <c r="M1698" s="15" t="s">
        <v>70</v>
      </c>
      <c r="N1698" s="15" t="s">
        <v>80</v>
      </c>
      <c r="O1698" s="15" t="s">
        <v>70</v>
      </c>
      <c r="P1698" s="15" t="s">
        <v>79</v>
      </c>
      <c r="Q1698" s="6">
        <f t="shared" si="141"/>
        <v>-0.27484620584117259</v>
      </c>
      <c r="R1698" s="1" t="str">
        <f t="shared" si="142"/>
        <v>Estimado.rar</v>
      </c>
      <c r="U1698" s="5">
        <f t="shared" si="139"/>
        <v>1</v>
      </c>
      <c r="V1698" s="1" t="s">
        <v>5409</v>
      </c>
      <c r="W1698" s="1" t="str">
        <f t="shared" si="143"/>
        <v>ok</v>
      </c>
    </row>
    <row r="1699" spans="1:23" ht="10.15" hidden="1" customHeight="1" x14ac:dyDescent="0.2">
      <c r="A1699" s="14">
        <f t="shared" si="140"/>
        <v>1692</v>
      </c>
      <c r="B1699" s="15" t="s">
        <v>3355</v>
      </c>
      <c r="C1699" s="15" t="s">
        <v>3356</v>
      </c>
      <c r="D1699" s="15">
        <v>1182.78</v>
      </c>
      <c r="E1699" s="16">
        <v>862.93835822452991</v>
      </c>
      <c r="F1699" s="15" t="s">
        <v>79</v>
      </c>
      <c r="G1699" s="15" t="s">
        <v>70</v>
      </c>
      <c r="H1699" s="15" t="s">
        <v>80</v>
      </c>
      <c r="I1699" s="15" t="s">
        <v>70</v>
      </c>
      <c r="J1699" s="15" t="s">
        <v>70</v>
      </c>
      <c r="K1699" s="15" t="s">
        <v>70</v>
      </c>
      <c r="L1699" s="15" t="s">
        <v>70</v>
      </c>
      <c r="M1699" s="15" t="s">
        <v>70</v>
      </c>
      <c r="N1699" s="15" t="s">
        <v>80</v>
      </c>
      <c r="O1699" s="15" t="s">
        <v>70</v>
      </c>
      <c r="P1699" s="15" t="s">
        <v>79</v>
      </c>
      <c r="Q1699" s="6">
        <f t="shared" si="141"/>
        <v>-0.27041515901137159</v>
      </c>
      <c r="R1699" s="1" t="str">
        <f t="shared" si="142"/>
        <v>Estimado.rar</v>
      </c>
      <c r="U1699" s="5">
        <f t="shared" si="139"/>
        <v>1</v>
      </c>
      <c r="V1699" s="1" t="s">
        <v>5409</v>
      </c>
      <c r="W1699" s="1" t="str">
        <f t="shared" si="143"/>
        <v>ok</v>
      </c>
    </row>
    <row r="1700" spans="1:23" ht="10.15" hidden="1" customHeight="1" x14ac:dyDescent="0.2">
      <c r="A1700" s="14">
        <f t="shared" si="140"/>
        <v>1693</v>
      </c>
      <c r="B1700" s="15" t="s">
        <v>3357</v>
      </c>
      <c r="C1700" s="15" t="s">
        <v>3358</v>
      </c>
      <c r="D1700" s="15">
        <v>1182.78</v>
      </c>
      <c r="E1700" s="16">
        <v>862.93835822452991</v>
      </c>
      <c r="F1700" s="15" t="s">
        <v>79</v>
      </c>
      <c r="G1700" s="15" t="s">
        <v>70</v>
      </c>
      <c r="H1700" s="15" t="s">
        <v>80</v>
      </c>
      <c r="I1700" s="15" t="s">
        <v>70</v>
      </c>
      <c r="J1700" s="15" t="s">
        <v>70</v>
      </c>
      <c r="K1700" s="15" t="s">
        <v>70</v>
      </c>
      <c r="L1700" s="15" t="s">
        <v>70</v>
      </c>
      <c r="M1700" s="15" t="s">
        <v>70</v>
      </c>
      <c r="N1700" s="15" t="s">
        <v>80</v>
      </c>
      <c r="O1700" s="15" t="s">
        <v>70</v>
      </c>
      <c r="P1700" s="15" t="s">
        <v>79</v>
      </c>
      <c r="Q1700" s="6">
        <f t="shared" si="141"/>
        <v>-0.27041515901137159</v>
      </c>
      <c r="R1700" s="1" t="str">
        <f t="shared" si="142"/>
        <v>Estimado.rar</v>
      </c>
      <c r="U1700" s="5">
        <f t="shared" si="139"/>
        <v>1</v>
      </c>
      <c r="V1700" s="1" t="s">
        <v>5409</v>
      </c>
      <c r="W1700" s="1" t="str">
        <f t="shared" si="143"/>
        <v>ok</v>
      </c>
    </row>
    <row r="1701" spans="1:23" ht="10.15" hidden="1" customHeight="1" x14ac:dyDescent="0.2">
      <c r="A1701" s="14">
        <f t="shared" si="140"/>
        <v>1694</v>
      </c>
      <c r="B1701" s="15" t="s">
        <v>3359</v>
      </c>
      <c r="C1701" s="15" t="s">
        <v>3360</v>
      </c>
      <c r="D1701" s="15">
        <v>1182.78</v>
      </c>
      <c r="E1701" s="16">
        <v>862.93835822452991</v>
      </c>
      <c r="F1701" s="15" t="s">
        <v>79</v>
      </c>
      <c r="G1701" s="15" t="s">
        <v>70</v>
      </c>
      <c r="H1701" s="15" t="s">
        <v>80</v>
      </c>
      <c r="I1701" s="15" t="s">
        <v>70</v>
      </c>
      <c r="J1701" s="15" t="s">
        <v>70</v>
      </c>
      <c r="K1701" s="15" t="s">
        <v>70</v>
      </c>
      <c r="L1701" s="15" t="s">
        <v>70</v>
      </c>
      <c r="M1701" s="15" t="s">
        <v>70</v>
      </c>
      <c r="N1701" s="15" t="s">
        <v>80</v>
      </c>
      <c r="O1701" s="15" t="s">
        <v>70</v>
      </c>
      <c r="P1701" s="15" t="s">
        <v>79</v>
      </c>
      <c r="Q1701" s="6">
        <f t="shared" si="141"/>
        <v>-0.27041515901137159</v>
      </c>
      <c r="R1701" s="1" t="str">
        <f t="shared" si="142"/>
        <v>Estimado.rar</v>
      </c>
      <c r="U1701" s="5">
        <f t="shared" si="139"/>
        <v>1</v>
      </c>
      <c r="V1701" s="1" t="s">
        <v>5409</v>
      </c>
      <c r="W1701" s="1" t="str">
        <f t="shared" si="143"/>
        <v>ok</v>
      </c>
    </row>
    <row r="1702" spans="1:23" ht="10.15" hidden="1" customHeight="1" x14ac:dyDescent="0.2">
      <c r="A1702" s="14">
        <f t="shared" si="140"/>
        <v>1695</v>
      </c>
      <c r="B1702" s="15" t="s">
        <v>3361</v>
      </c>
      <c r="C1702" s="15" t="s">
        <v>3362</v>
      </c>
      <c r="D1702" s="15">
        <v>1182.78</v>
      </c>
      <c r="E1702" s="16">
        <v>862.93835822452991</v>
      </c>
      <c r="F1702" s="15" t="s">
        <v>79</v>
      </c>
      <c r="G1702" s="15" t="s">
        <v>70</v>
      </c>
      <c r="H1702" s="15" t="s">
        <v>80</v>
      </c>
      <c r="I1702" s="15" t="s">
        <v>70</v>
      </c>
      <c r="J1702" s="15" t="s">
        <v>70</v>
      </c>
      <c r="K1702" s="15" t="s">
        <v>70</v>
      </c>
      <c r="L1702" s="15" t="s">
        <v>70</v>
      </c>
      <c r="M1702" s="15" t="s">
        <v>70</v>
      </c>
      <c r="N1702" s="15" t="s">
        <v>80</v>
      </c>
      <c r="O1702" s="15" t="s">
        <v>70</v>
      </c>
      <c r="P1702" s="15" t="s">
        <v>79</v>
      </c>
      <c r="Q1702" s="6">
        <f t="shared" si="141"/>
        <v>-0.27041515901137159</v>
      </c>
      <c r="R1702" s="1" t="str">
        <f t="shared" si="142"/>
        <v>Estimado.rar</v>
      </c>
      <c r="U1702" s="5">
        <f t="shared" si="139"/>
        <v>1</v>
      </c>
      <c r="V1702" s="1" t="s">
        <v>5409</v>
      </c>
      <c r="W1702" s="1" t="str">
        <f t="shared" si="143"/>
        <v>ok</v>
      </c>
    </row>
    <row r="1703" spans="1:23" ht="10.15" hidden="1" customHeight="1" x14ac:dyDescent="0.2">
      <c r="A1703" s="14">
        <f t="shared" si="140"/>
        <v>1696</v>
      </c>
      <c r="B1703" s="15" t="s">
        <v>3363</v>
      </c>
      <c r="C1703" s="15" t="s">
        <v>3364</v>
      </c>
      <c r="D1703" s="15">
        <v>1214.44</v>
      </c>
      <c r="E1703" s="16">
        <v>887.59963473896914</v>
      </c>
      <c r="F1703" s="15" t="s">
        <v>79</v>
      </c>
      <c r="G1703" s="15" t="s">
        <v>70</v>
      </c>
      <c r="H1703" s="15" t="s">
        <v>80</v>
      </c>
      <c r="I1703" s="15" t="s">
        <v>70</v>
      </c>
      <c r="J1703" s="15" t="s">
        <v>70</v>
      </c>
      <c r="K1703" s="15" t="s">
        <v>70</v>
      </c>
      <c r="L1703" s="15" t="s">
        <v>70</v>
      </c>
      <c r="M1703" s="15" t="s">
        <v>70</v>
      </c>
      <c r="N1703" s="15" t="s">
        <v>80</v>
      </c>
      <c r="O1703" s="15" t="s">
        <v>70</v>
      </c>
      <c r="P1703" s="15" t="s">
        <v>79</v>
      </c>
      <c r="Q1703" s="6">
        <f t="shared" si="141"/>
        <v>-0.26912845859905055</v>
      </c>
      <c r="R1703" s="1" t="str">
        <f t="shared" si="142"/>
        <v>Estimado.rar</v>
      </c>
      <c r="U1703" s="5">
        <f t="shared" si="139"/>
        <v>1</v>
      </c>
      <c r="V1703" s="1" t="s">
        <v>5409</v>
      </c>
      <c r="W1703" s="1" t="str">
        <f t="shared" si="143"/>
        <v>ok</v>
      </c>
    </row>
    <row r="1704" spans="1:23" ht="10.15" hidden="1" customHeight="1" x14ac:dyDescent="0.2">
      <c r="A1704" s="14">
        <f t="shared" si="140"/>
        <v>1697</v>
      </c>
      <c r="B1704" s="15" t="s">
        <v>3365</v>
      </c>
      <c r="C1704" s="15" t="s">
        <v>3366</v>
      </c>
      <c r="D1704" s="15">
        <v>1214.44</v>
      </c>
      <c r="E1704" s="16">
        <v>887.59963473896914</v>
      </c>
      <c r="F1704" s="15" t="s">
        <v>79</v>
      </c>
      <c r="G1704" s="15" t="s">
        <v>70</v>
      </c>
      <c r="H1704" s="15" t="s">
        <v>80</v>
      </c>
      <c r="I1704" s="15" t="s">
        <v>70</v>
      </c>
      <c r="J1704" s="15" t="s">
        <v>70</v>
      </c>
      <c r="K1704" s="15" t="s">
        <v>70</v>
      </c>
      <c r="L1704" s="15" t="s">
        <v>70</v>
      </c>
      <c r="M1704" s="15" t="s">
        <v>70</v>
      </c>
      <c r="N1704" s="15" t="s">
        <v>80</v>
      </c>
      <c r="O1704" s="15" t="s">
        <v>70</v>
      </c>
      <c r="P1704" s="15" t="s">
        <v>79</v>
      </c>
      <c r="Q1704" s="6">
        <f t="shared" si="141"/>
        <v>-0.26912845859905055</v>
      </c>
      <c r="R1704" s="1" t="str">
        <f t="shared" si="142"/>
        <v>Estimado.rar</v>
      </c>
      <c r="U1704" s="5">
        <f t="shared" si="139"/>
        <v>1</v>
      </c>
      <c r="V1704" s="1" t="s">
        <v>5409</v>
      </c>
      <c r="W1704" s="1" t="str">
        <f t="shared" si="143"/>
        <v>ok</v>
      </c>
    </row>
    <row r="1705" spans="1:23" ht="10.15" hidden="1" customHeight="1" x14ac:dyDescent="0.2">
      <c r="A1705" s="14">
        <f t="shared" si="140"/>
        <v>1698</v>
      </c>
      <c r="B1705" s="15" t="s">
        <v>3367</v>
      </c>
      <c r="C1705" s="15" t="s">
        <v>3368</v>
      </c>
      <c r="D1705" s="15">
        <v>1214.44</v>
      </c>
      <c r="E1705" s="16">
        <v>887.59963473896914</v>
      </c>
      <c r="F1705" s="15" t="s">
        <v>79</v>
      </c>
      <c r="G1705" s="15" t="s">
        <v>70</v>
      </c>
      <c r="H1705" s="15" t="s">
        <v>80</v>
      </c>
      <c r="I1705" s="15" t="s">
        <v>70</v>
      </c>
      <c r="J1705" s="15" t="s">
        <v>70</v>
      </c>
      <c r="K1705" s="15" t="s">
        <v>70</v>
      </c>
      <c r="L1705" s="15" t="s">
        <v>70</v>
      </c>
      <c r="M1705" s="15" t="s">
        <v>70</v>
      </c>
      <c r="N1705" s="15" t="s">
        <v>80</v>
      </c>
      <c r="O1705" s="15" t="s">
        <v>70</v>
      </c>
      <c r="P1705" s="15" t="s">
        <v>79</v>
      </c>
      <c r="Q1705" s="6">
        <f t="shared" si="141"/>
        <v>-0.26912845859905055</v>
      </c>
      <c r="R1705" s="1" t="str">
        <f t="shared" si="142"/>
        <v>Estimado.rar</v>
      </c>
      <c r="U1705" s="5">
        <f t="shared" si="139"/>
        <v>1</v>
      </c>
      <c r="V1705" s="1" t="s">
        <v>5409</v>
      </c>
      <c r="W1705" s="1" t="str">
        <f t="shared" si="143"/>
        <v>ok</v>
      </c>
    </row>
    <row r="1706" spans="1:23" ht="10.15" hidden="1" customHeight="1" x14ac:dyDescent="0.2">
      <c r="A1706" s="14">
        <f t="shared" si="140"/>
        <v>1699</v>
      </c>
      <c r="B1706" s="15" t="s">
        <v>3369</v>
      </c>
      <c r="C1706" s="15" t="s">
        <v>3370</v>
      </c>
      <c r="D1706" s="15">
        <v>1330.58</v>
      </c>
      <c r="E1706" s="16">
        <v>978.42609395682132</v>
      </c>
      <c r="F1706" s="15" t="s">
        <v>79</v>
      </c>
      <c r="G1706" s="15" t="s">
        <v>70</v>
      </c>
      <c r="H1706" s="15" t="s">
        <v>80</v>
      </c>
      <c r="I1706" s="15" t="s">
        <v>70</v>
      </c>
      <c r="J1706" s="15" t="s">
        <v>70</v>
      </c>
      <c r="K1706" s="15" t="s">
        <v>70</v>
      </c>
      <c r="L1706" s="15" t="s">
        <v>70</v>
      </c>
      <c r="M1706" s="15" t="s">
        <v>70</v>
      </c>
      <c r="N1706" s="15" t="s">
        <v>80</v>
      </c>
      <c r="O1706" s="15" t="s">
        <v>70</v>
      </c>
      <c r="P1706" s="15" t="s">
        <v>79</v>
      </c>
      <c r="Q1706" s="6">
        <f t="shared" si="141"/>
        <v>-0.26466195647249968</v>
      </c>
      <c r="R1706" s="1" t="str">
        <f t="shared" si="142"/>
        <v>Estimado.rar</v>
      </c>
      <c r="U1706" s="5">
        <f t="shared" si="139"/>
        <v>1</v>
      </c>
      <c r="V1706" s="1" t="s">
        <v>5409</v>
      </c>
      <c r="W1706" s="1" t="str">
        <f t="shared" si="143"/>
        <v>ok</v>
      </c>
    </row>
    <row r="1707" spans="1:23" ht="10.15" hidden="1" customHeight="1" x14ac:dyDescent="0.2">
      <c r="A1707" s="14">
        <f t="shared" si="140"/>
        <v>1700</v>
      </c>
      <c r="B1707" s="15" t="s">
        <v>3371</v>
      </c>
      <c r="C1707" s="15" t="s">
        <v>3372</v>
      </c>
      <c r="D1707" s="15">
        <v>1330.58</v>
      </c>
      <c r="E1707" s="16">
        <v>978.42609395682132</v>
      </c>
      <c r="F1707" s="15" t="s">
        <v>79</v>
      </c>
      <c r="G1707" s="15" t="s">
        <v>70</v>
      </c>
      <c r="H1707" s="15" t="s">
        <v>80</v>
      </c>
      <c r="I1707" s="15" t="s">
        <v>70</v>
      </c>
      <c r="J1707" s="15" t="s">
        <v>70</v>
      </c>
      <c r="K1707" s="15" t="s">
        <v>70</v>
      </c>
      <c r="L1707" s="15" t="s">
        <v>70</v>
      </c>
      <c r="M1707" s="15" t="s">
        <v>70</v>
      </c>
      <c r="N1707" s="15" t="s">
        <v>80</v>
      </c>
      <c r="O1707" s="15" t="s">
        <v>70</v>
      </c>
      <c r="P1707" s="15" t="s">
        <v>79</v>
      </c>
      <c r="Q1707" s="6">
        <f t="shared" si="141"/>
        <v>-0.26466195647249968</v>
      </c>
      <c r="R1707" s="1" t="str">
        <f t="shared" si="142"/>
        <v>Estimado.rar</v>
      </c>
      <c r="U1707" s="5">
        <f t="shared" si="139"/>
        <v>1</v>
      </c>
      <c r="V1707" s="1" t="s">
        <v>5409</v>
      </c>
      <c r="W1707" s="1" t="str">
        <f t="shared" si="143"/>
        <v>ok</v>
      </c>
    </row>
    <row r="1708" spans="1:23" ht="10.15" hidden="1" customHeight="1" x14ac:dyDescent="0.2">
      <c r="A1708" s="14">
        <f t="shared" si="140"/>
        <v>1701</v>
      </c>
      <c r="B1708" s="15" t="s">
        <v>3373</v>
      </c>
      <c r="C1708" s="15" t="s">
        <v>3374</v>
      </c>
      <c r="D1708" s="15">
        <v>1570.78</v>
      </c>
      <c r="E1708" s="16">
        <v>1167.9102506592385</v>
      </c>
      <c r="F1708" s="15" t="s">
        <v>79</v>
      </c>
      <c r="G1708" s="15" t="s">
        <v>70</v>
      </c>
      <c r="H1708" s="15" t="s">
        <v>80</v>
      </c>
      <c r="I1708" s="15" t="s">
        <v>70</v>
      </c>
      <c r="J1708" s="15" t="s">
        <v>70</v>
      </c>
      <c r="K1708" s="15" t="s">
        <v>70</v>
      </c>
      <c r="L1708" s="15" t="s">
        <v>70</v>
      </c>
      <c r="M1708" s="15" t="s">
        <v>70</v>
      </c>
      <c r="N1708" s="15" t="s">
        <v>80</v>
      </c>
      <c r="O1708" s="15" t="s">
        <v>70</v>
      </c>
      <c r="P1708" s="15" t="s">
        <v>79</v>
      </c>
      <c r="Q1708" s="6">
        <f t="shared" si="141"/>
        <v>-0.25647751393623641</v>
      </c>
      <c r="R1708" s="1" t="str">
        <f t="shared" si="142"/>
        <v>Estimado.rar</v>
      </c>
      <c r="U1708" s="5">
        <f t="shared" si="139"/>
        <v>1</v>
      </c>
      <c r="V1708" s="1" t="s">
        <v>5409</v>
      </c>
      <c r="W1708" s="1" t="str">
        <f t="shared" si="143"/>
        <v>ok</v>
      </c>
    </row>
    <row r="1709" spans="1:23" ht="10.15" hidden="1" customHeight="1" x14ac:dyDescent="0.2">
      <c r="A1709" s="14">
        <f t="shared" si="140"/>
        <v>1702</v>
      </c>
      <c r="B1709" s="15" t="s">
        <v>3375</v>
      </c>
      <c r="C1709" s="15" t="s">
        <v>3376</v>
      </c>
      <c r="D1709" s="15">
        <v>1570.78</v>
      </c>
      <c r="E1709" s="16">
        <v>1167.9102506592385</v>
      </c>
      <c r="F1709" s="15" t="s">
        <v>79</v>
      </c>
      <c r="G1709" s="15" t="s">
        <v>70</v>
      </c>
      <c r="H1709" s="15" t="s">
        <v>80</v>
      </c>
      <c r="I1709" s="15" t="s">
        <v>70</v>
      </c>
      <c r="J1709" s="15" t="s">
        <v>70</v>
      </c>
      <c r="K1709" s="15" t="s">
        <v>70</v>
      </c>
      <c r="L1709" s="15" t="s">
        <v>70</v>
      </c>
      <c r="M1709" s="15" t="s">
        <v>70</v>
      </c>
      <c r="N1709" s="15" t="s">
        <v>80</v>
      </c>
      <c r="O1709" s="15" t="s">
        <v>70</v>
      </c>
      <c r="P1709" s="15" t="s">
        <v>79</v>
      </c>
      <c r="Q1709" s="6">
        <f t="shared" si="141"/>
        <v>-0.25647751393623641</v>
      </c>
      <c r="R1709" s="1" t="str">
        <f t="shared" si="142"/>
        <v>Estimado.rar</v>
      </c>
      <c r="U1709" s="5">
        <f t="shared" si="139"/>
        <v>1</v>
      </c>
      <c r="V1709" s="1" t="s">
        <v>5409</v>
      </c>
      <c r="W1709" s="1" t="str">
        <f t="shared" si="143"/>
        <v>ok</v>
      </c>
    </row>
    <row r="1710" spans="1:23" ht="10.15" hidden="1" customHeight="1" x14ac:dyDescent="0.2">
      <c r="A1710" s="14">
        <f t="shared" si="140"/>
        <v>1703</v>
      </c>
      <c r="B1710" s="15" t="s">
        <v>3377</v>
      </c>
      <c r="C1710" s="15" t="s">
        <v>3378</v>
      </c>
      <c r="D1710" s="15">
        <v>1612.83</v>
      </c>
      <c r="E1710" s="16">
        <v>1201.2870931197072</v>
      </c>
      <c r="F1710" s="15" t="s">
        <v>79</v>
      </c>
      <c r="G1710" s="15" t="s">
        <v>70</v>
      </c>
      <c r="H1710" s="15" t="s">
        <v>80</v>
      </c>
      <c r="I1710" s="15" t="s">
        <v>70</v>
      </c>
      <c r="J1710" s="15" t="s">
        <v>70</v>
      </c>
      <c r="K1710" s="15" t="s">
        <v>70</v>
      </c>
      <c r="L1710" s="15" t="s">
        <v>70</v>
      </c>
      <c r="M1710" s="15" t="s">
        <v>70</v>
      </c>
      <c r="N1710" s="15" t="s">
        <v>80</v>
      </c>
      <c r="O1710" s="15" t="s">
        <v>70</v>
      </c>
      <c r="P1710" s="15" t="s">
        <v>79</v>
      </c>
      <c r="Q1710" s="6">
        <f t="shared" si="141"/>
        <v>-0.25516818690146681</v>
      </c>
      <c r="R1710" s="1" t="str">
        <f t="shared" si="142"/>
        <v>Estimado.rar</v>
      </c>
      <c r="U1710" s="5">
        <f t="shared" si="139"/>
        <v>1</v>
      </c>
      <c r="V1710" s="1" t="s">
        <v>5409</v>
      </c>
      <c r="W1710" s="1" t="str">
        <f t="shared" si="143"/>
        <v>ok</v>
      </c>
    </row>
    <row r="1711" spans="1:23" ht="10.15" hidden="1" customHeight="1" x14ac:dyDescent="0.2">
      <c r="A1711" s="14">
        <f t="shared" si="140"/>
        <v>1704</v>
      </c>
      <c r="B1711" s="15" t="s">
        <v>3379</v>
      </c>
      <c r="C1711" s="15" t="s">
        <v>3380</v>
      </c>
      <c r="D1711" s="15">
        <v>1936.06</v>
      </c>
      <c r="E1711" s="16">
        <v>1459.7168938576235</v>
      </c>
      <c r="F1711" s="15" t="s">
        <v>79</v>
      </c>
      <c r="G1711" s="15" t="s">
        <v>70</v>
      </c>
      <c r="H1711" s="15" t="s">
        <v>80</v>
      </c>
      <c r="I1711" s="15" t="s">
        <v>70</v>
      </c>
      <c r="J1711" s="15" t="s">
        <v>70</v>
      </c>
      <c r="K1711" s="15" t="s">
        <v>70</v>
      </c>
      <c r="L1711" s="15" t="s">
        <v>70</v>
      </c>
      <c r="M1711" s="15" t="s">
        <v>70</v>
      </c>
      <c r="N1711" s="15" t="s">
        <v>80</v>
      </c>
      <c r="O1711" s="15" t="s">
        <v>70</v>
      </c>
      <c r="P1711" s="15" t="s">
        <v>79</v>
      </c>
      <c r="Q1711" s="6">
        <f t="shared" si="141"/>
        <v>-0.24603736771710405</v>
      </c>
      <c r="R1711" s="1" t="str">
        <f t="shared" si="142"/>
        <v>Estimado.rar</v>
      </c>
      <c r="U1711" s="5">
        <f t="shared" si="139"/>
        <v>1</v>
      </c>
      <c r="V1711" s="1" t="s">
        <v>5409</v>
      </c>
      <c r="W1711" s="1" t="str">
        <f t="shared" si="143"/>
        <v>ok</v>
      </c>
    </row>
    <row r="1712" spans="1:23" ht="10.15" hidden="1" customHeight="1" x14ac:dyDescent="0.2">
      <c r="A1712" s="14">
        <f t="shared" si="140"/>
        <v>1705</v>
      </c>
      <c r="B1712" s="15" t="s">
        <v>3381</v>
      </c>
      <c r="C1712" s="15" t="s">
        <v>3382</v>
      </c>
      <c r="D1712" s="15">
        <v>360.8</v>
      </c>
      <c r="E1712" s="16">
        <v>297.0368520421286</v>
      </c>
      <c r="F1712" s="15" t="s">
        <v>79</v>
      </c>
      <c r="G1712" s="15" t="s">
        <v>70</v>
      </c>
      <c r="H1712" s="15" t="s">
        <v>80</v>
      </c>
      <c r="I1712" s="15" t="s">
        <v>70</v>
      </c>
      <c r="J1712" s="15" t="s">
        <v>70</v>
      </c>
      <c r="K1712" s="15" t="s">
        <v>70</v>
      </c>
      <c r="L1712" s="15" t="s">
        <v>70</v>
      </c>
      <c r="M1712" s="15" t="s">
        <v>70</v>
      </c>
      <c r="N1712" s="15" t="s">
        <v>80</v>
      </c>
      <c r="O1712" s="15" t="s">
        <v>70</v>
      </c>
      <c r="P1712" s="15" t="s">
        <v>79</v>
      </c>
      <c r="Q1712" s="6">
        <f t="shared" si="141"/>
        <v>-0.17672712848633987</v>
      </c>
      <c r="R1712" s="1" t="str">
        <f t="shared" si="142"/>
        <v>Estimado.rar</v>
      </c>
      <c r="U1712" s="5">
        <f t="shared" si="139"/>
        <v>1</v>
      </c>
      <c r="V1712" s="1" t="s">
        <v>5409</v>
      </c>
      <c r="W1712" s="1" t="str">
        <f t="shared" si="143"/>
        <v>ok</v>
      </c>
    </row>
    <row r="1713" spans="1:23" ht="10.15" hidden="1" customHeight="1" x14ac:dyDescent="0.2">
      <c r="A1713" s="14">
        <f t="shared" si="140"/>
        <v>1706</v>
      </c>
      <c r="B1713" s="15" t="s">
        <v>3383</v>
      </c>
      <c r="C1713" s="15" t="s">
        <v>3384</v>
      </c>
      <c r="D1713" s="15">
        <v>601.41</v>
      </c>
      <c r="E1713" s="16">
        <v>408.62829109434432</v>
      </c>
      <c r="F1713" s="15" t="s">
        <v>79</v>
      </c>
      <c r="G1713" s="15" t="s">
        <v>70</v>
      </c>
      <c r="H1713" s="15" t="s">
        <v>80</v>
      </c>
      <c r="I1713" s="15" t="s">
        <v>70</v>
      </c>
      <c r="J1713" s="15" t="s">
        <v>70</v>
      </c>
      <c r="K1713" s="15" t="s">
        <v>70</v>
      </c>
      <c r="L1713" s="15" t="s">
        <v>70</v>
      </c>
      <c r="M1713" s="15" t="s">
        <v>70</v>
      </c>
      <c r="N1713" s="15" t="s">
        <v>80</v>
      </c>
      <c r="O1713" s="15" t="s">
        <v>70</v>
      </c>
      <c r="P1713" s="15" t="s">
        <v>79</v>
      </c>
      <c r="Q1713" s="6">
        <f t="shared" si="141"/>
        <v>-0.32054955671780594</v>
      </c>
      <c r="R1713" s="1" t="str">
        <f t="shared" si="142"/>
        <v>Estimado.rar</v>
      </c>
      <c r="U1713" s="5">
        <f t="shared" si="139"/>
        <v>1</v>
      </c>
      <c r="V1713" s="1" t="s">
        <v>5409</v>
      </c>
      <c r="W1713" s="1" t="str">
        <f t="shared" si="143"/>
        <v>ok</v>
      </c>
    </row>
    <row r="1714" spans="1:23" ht="10.15" hidden="1" customHeight="1" x14ac:dyDescent="0.2">
      <c r="A1714" s="14">
        <f t="shared" si="140"/>
        <v>1707</v>
      </c>
      <c r="B1714" s="15" t="s">
        <v>3385</v>
      </c>
      <c r="C1714" s="15" t="s">
        <v>3386</v>
      </c>
      <c r="D1714" s="15">
        <v>690.09</v>
      </c>
      <c r="E1714" s="16">
        <v>482.77536148587564</v>
      </c>
      <c r="F1714" s="15" t="s">
        <v>79</v>
      </c>
      <c r="G1714" s="15" t="s">
        <v>70</v>
      </c>
      <c r="H1714" s="15" t="s">
        <v>80</v>
      </c>
      <c r="I1714" s="15" t="s">
        <v>70</v>
      </c>
      <c r="J1714" s="15" t="s">
        <v>70</v>
      </c>
      <c r="K1714" s="15" t="s">
        <v>70</v>
      </c>
      <c r="L1714" s="15" t="s">
        <v>70</v>
      </c>
      <c r="M1714" s="15" t="s">
        <v>70</v>
      </c>
      <c r="N1714" s="15" t="s">
        <v>80</v>
      </c>
      <c r="O1714" s="15" t="s">
        <v>70</v>
      </c>
      <c r="P1714" s="15" t="s">
        <v>79</v>
      </c>
      <c r="Q1714" s="6">
        <f t="shared" si="141"/>
        <v>-0.30041681304485557</v>
      </c>
      <c r="R1714" s="1" t="str">
        <f t="shared" si="142"/>
        <v>Estimado.rar</v>
      </c>
      <c r="U1714" s="5">
        <f t="shared" si="139"/>
        <v>1</v>
      </c>
      <c r="V1714" s="1" t="s">
        <v>5409</v>
      </c>
      <c r="W1714" s="1" t="str">
        <f t="shared" si="143"/>
        <v>ok</v>
      </c>
    </row>
    <row r="1715" spans="1:23" ht="10.15" hidden="1" customHeight="1" x14ac:dyDescent="0.2">
      <c r="A1715" s="14">
        <f t="shared" si="140"/>
        <v>1708</v>
      </c>
      <c r="B1715" s="15" t="s">
        <v>3387</v>
      </c>
      <c r="C1715" s="15" t="s">
        <v>3388</v>
      </c>
      <c r="D1715" s="15">
        <v>806.87</v>
      </c>
      <c r="E1715" s="16">
        <v>583.53614409390104</v>
      </c>
      <c r="F1715" s="15" t="s">
        <v>79</v>
      </c>
      <c r="G1715" s="15" t="s">
        <v>70</v>
      </c>
      <c r="H1715" s="15" t="s">
        <v>80</v>
      </c>
      <c r="I1715" s="15" t="s">
        <v>70</v>
      </c>
      <c r="J1715" s="15" t="s">
        <v>70</v>
      </c>
      <c r="K1715" s="15" t="s">
        <v>70</v>
      </c>
      <c r="L1715" s="15" t="s">
        <v>70</v>
      </c>
      <c r="M1715" s="15" t="s">
        <v>70</v>
      </c>
      <c r="N1715" s="15" t="s">
        <v>80</v>
      </c>
      <c r="O1715" s="15" t="s">
        <v>70</v>
      </c>
      <c r="P1715" s="15" t="s">
        <v>79</v>
      </c>
      <c r="Q1715" s="6">
        <f t="shared" si="141"/>
        <v>-0.2767903824731357</v>
      </c>
      <c r="R1715" s="1" t="str">
        <f t="shared" si="142"/>
        <v>Estimado.rar</v>
      </c>
      <c r="U1715" s="5">
        <f t="shared" si="139"/>
        <v>1</v>
      </c>
      <c r="V1715" s="1" t="s">
        <v>5409</v>
      </c>
      <c r="W1715" s="1" t="str">
        <f t="shared" si="143"/>
        <v>ok</v>
      </c>
    </row>
    <row r="1716" spans="1:23" ht="10.15" hidden="1" customHeight="1" x14ac:dyDescent="0.2">
      <c r="A1716" s="14">
        <f t="shared" si="140"/>
        <v>1709</v>
      </c>
      <c r="B1716" s="15" t="s">
        <v>3389</v>
      </c>
      <c r="C1716" s="15" t="s">
        <v>3390</v>
      </c>
      <c r="D1716" s="15">
        <v>982.54</v>
      </c>
      <c r="E1716" s="16">
        <v>740.93831226408474</v>
      </c>
      <c r="F1716" s="15" t="s">
        <v>79</v>
      </c>
      <c r="G1716" s="15" t="s">
        <v>70</v>
      </c>
      <c r="H1716" s="15" t="s">
        <v>80</v>
      </c>
      <c r="I1716" s="15" t="s">
        <v>70</v>
      </c>
      <c r="J1716" s="15" t="s">
        <v>70</v>
      </c>
      <c r="K1716" s="15" t="s">
        <v>70</v>
      </c>
      <c r="L1716" s="15" t="s">
        <v>70</v>
      </c>
      <c r="M1716" s="15" t="s">
        <v>70</v>
      </c>
      <c r="N1716" s="15" t="s">
        <v>80</v>
      </c>
      <c r="O1716" s="15" t="s">
        <v>70</v>
      </c>
      <c r="P1716" s="15" t="s">
        <v>79</v>
      </c>
      <c r="Q1716" s="6">
        <f t="shared" si="141"/>
        <v>-0.24589501469244535</v>
      </c>
      <c r="R1716" s="1" t="str">
        <f t="shared" si="142"/>
        <v>Estimado.rar</v>
      </c>
      <c r="U1716" s="5">
        <f t="shared" si="139"/>
        <v>1</v>
      </c>
      <c r="V1716" s="1" t="s">
        <v>5409</v>
      </c>
      <c r="W1716" s="1" t="str">
        <f t="shared" si="143"/>
        <v>ok</v>
      </c>
    </row>
    <row r="1717" spans="1:23" ht="10.15" hidden="1" customHeight="1" x14ac:dyDescent="0.2">
      <c r="A1717" s="14">
        <f t="shared" si="140"/>
        <v>1710</v>
      </c>
      <c r="B1717" s="15" t="s">
        <v>3391</v>
      </c>
      <c r="C1717" s="15" t="s">
        <v>3392</v>
      </c>
      <c r="D1717" s="15">
        <v>1177.76</v>
      </c>
      <c r="E1717" s="16">
        <v>923.01369252409791</v>
      </c>
      <c r="F1717" s="15" t="s">
        <v>79</v>
      </c>
      <c r="G1717" s="15" t="s">
        <v>70</v>
      </c>
      <c r="H1717" s="15" t="s">
        <v>80</v>
      </c>
      <c r="I1717" s="15" t="s">
        <v>70</v>
      </c>
      <c r="J1717" s="15" t="s">
        <v>70</v>
      </c>
      <c r="K1717" s="15" t="s">
        <v>70</v>
      </c>
      <c r="L1717" s="15" t="s">
        <v>70</v>
      </c>
      <c r="M1717" s="15" t="s">
        <v>70</v>
      </c>
      <c r="N1717" s="15" t="s">
        <v>80</v>
      </c>
      <c r="O1717" s="15" t="s">
        <v>70</v>
      </c>
      <c r="P1717" s="15" t="s">
        <v>79</v>
      </c>
      <c r="Q1717" s="6">
        <f t="shared" si="141"/>
        <v>-0.21629729951424914</v>
      </c>
      <c r="R1717" s="1" t="str">
        <f t="shared" si="142"/>
        <v>Estimado.rar</v>
      </c>
      <c r="U1717" s="5">
        <f t="shared" si="139"/>
        <v>1</v>
      </c>
      <c r="V1717" s="1" t="s">
        <v>5409</v>
      </c>
      <c r="W1717" s="1" t="str">
        <f t="shared" si="143"/>
        <v>ok</v>
      </c>
    </row>
    <row r="1718" spans="1:23" ht="10.15" hidden="1" customHeight="1" x14ac:dyDescent="0.2">
      <c r="A1718" s="14">
        <f t="shared" si="140"/>
        <v>1711</v>
      </c>
      <c r="B1718" s="15" t="s">
        <v>3393</v>
      </c>
      <c r="C1718" s="15" t="s">
        <v>3394</v>
      </c>
      <c r="D1718" s="15">
        <v>1177.76</v>
      </c>
      <c r="E1718" s="16">
        <v>923.01369252409791</v>
      </c>
      <c r="F1718" s="15" t="s">
        <v>79</v>
      </c>
      <c r="G1718" s="15" t="s">
        <v>70</v>
      </c>
      <c r="H1718" s="15" t="s">
        <v>80</v>
      </c>
      <c r="I1718" s="15" t="s">
        <v>70</v>
      </c>
      <c r="J1718" s="15" t="s">
        <v>70</v>
      </c>
      <c r="K1718" s="15" t="s">
        <v>70</v>
      </c>
      <c r="L1718" s="15" t="s">
        <v>70</v>
      </c>
      <c r="M1718" s="15" t="s">
        <v>70</v>
      </c>
      <c r="N1718" s="15" t="s">
        <v>80</v>
      </c>
      <c r="O1718" s="15" t="s">
        <v>70</v>
      </c>
      <c r="P1718" s="15" t="s">
        <v>79</v>
      </c>
      <c r="Q1718" s="6">
        <f t="shared" si="141"/>
        <v>-0.21629729951424914</v>
      </c>
      <c r="R1718" s="1" t="str">
        <f t="shared" si="142"/>
        <v>Estimado.rar</v>
      </c>
      <c r="U1718" s="5">
        <f t="shared" si="139"/>
        <v>1</v>
      </c>
      <c r="V1718" s="1" t="s">
        <v>5409</v>
      </c>
      <c r="W1718" s="1" t="str">
        <f t="shared" si="143"/>
        <v>ok</v>
      </c>
    </row>
    <row r="1719" spans="1:23" ht="10.15" hidden="1" customHeight="1" x14ac:dyDescent="0.2">
      <c r="A1719" s="14">
        <f t="shared" si="140"/>
        <v>1712</v>
      </c>
      <c r="B1719" s="15" t="s">
        <v>3395</v>
      </c>
      <c r="C1719" s="15" t="s">
        <v>3396</v>
      </c>
      <c r="D1719" s="15">
        <v>1500.81</v>
      </c>
      <c r="E1719" s="16">
        <v>1238.3295551754707</v>
      </c>
      <c r="F1719" s="15" t="s">
        <v>79</v>
      </c>
      <c r="G1719" s="15" t="s">
        <v>70</v>
      </c>
      <c r="H1719" s="15" t="s">
        <v>80</v>
      </c>
      <c r="I1719" s="15" t="s">
        <v>70</v>
      </c>
      <c r="J1719" s="15" t="s">
        <v>70</v>
      </c>
      <c r="K1719" s="15" t="s">
        <v>70</v>
      </c>
      <c r="L1719" s="15" t="s">
        <v>70</v>
      </c>
      <c r="M1719" s="15" t="s">
        <v>70</v>
      </c>
      <c r="N1719" s="15" t="s">
        <v>80</v>
      </c>
      <c r="O1719" s="15" t="s">
        <v>70</v>
      </c>
      <c r="P1719" s="15" t="s">
        <v>79</v>
      </c>
      <c r="Q1719" s="6">
        <f t="shared" si="141"/>
        <v>-0.1748925212548752</v>
      </c>
      <c r="R1719" s="1" t="str">
        <f t="shared" si="142"/>
        <v>Estimado.rar</v>
      </c>
      <c r="U1719" s="5">
        <f t="shared" si="139"/>
        <v>1</v>
      </c>
      <c r="V1719" s="1" t="s">
        <v>5409</v>
      </c>
      <c r="W1719" s="1" t="str">
        <f t="shared" si="143"/>
        <v>ok</v>
      </c>
    </row>
    <row r="1720" spans="1:23" ht="10.15" hidden="1" customHeight="1" x14ac:dyDescent="0.2">
      <c r="A1720" s="14">
        <f t="shared" si="140"/>
        <v>1713</v>
      </c>
      <c r="B1720" s="15" t="s">
        <v>3397</v>
      </c>
      <c r="C1720" s="15" t="s">
        <v>3398</v>
      </c>
      <c r="D1720" s="15">
        <v>1500.81</v>
      </c>
      <c r="E1720" s="16">
        <v>1238.3295551754707</v>
      </c>
      <c r="F1720" s="15" t="s">
        <v>79</v>
      </c>
      <c r="G1720" s="15" t="s">
        <v>70</v>
      </c>
      <c r="H1720" s="15" t="s">
        <v>80</v>
      </c>
      <c r="I1720" s="15" t="s">
        <v>70</v>
      </c>
      <c r="J1720" s="15" t="s">
        <v>70</v>
      </c>
      <c r="K1720" s="15" t="s">
        <v>70</v>
      </c>
      <c r="L1720" s="15" t="s">
        <v>70</v>
      </c>
      <c r="M1720" s="15" t="s">
        <v>70</v>
      </c>
      <c r="N1720" s="15" t="s">
        <v>80</v>
      </c>
      <c r="O1720" s="15" t="s">
        <v>70</v>
      </c>
      <c r="P1720" s="15" t="s">
        <v>79</v>
      </c>
      <c r="Q1720" s="6">
        <f t="shared" si="141"/>
        <v>-0.1748925212548752</v>
      </c>
      <c r="R1720" s="1" t="str">
        <f t="shared" si="142"/>
        <v>Estimado.rar</v>
      </c>
      <c r="U1720" s="5">
        <f t="shared" si="139"/>
        <v>1</v>
      </c>
      <c r="V1720" s="1" t="s">
        <v>5409</v>
      </c>
      <c r="W1720" s="1" t="str">
        <f t="shared" si="143"/>
        <v>ok</v>
      </c>
    </row>
    <row r="1721" spans="1:23" ht="20.45" hidden="1" customHeight="1" x14ac:dyDescent="0.2">
      <c r="A1721" s="14">
        <f t="shared" si="140"/>
        <v>1714</v>
      </c>
      <c r="B1721" s="15" t="s">
        <v>3399</v>
      </c>
      <c r="C1721" s="15" t="s">
        <v>3400</v>
      </c>
      <c r="D1721" s="15">
        <v>756.67</v>
      </c>
      <c r="E1721" s="16">
        <v>532.52</v>
      </c>
      <c r="F1721" s="15" t="s">
        <v>60</v>
      </c>
      <c r="G1721" s="15">
        <v>5</v>
      </c>
      <c r="H1721" s="15" t="s">
        <v>3401</v>
      </c>
      <c r="I1721" s="15" t="s">
        <v>62</v>
      </c>
      <c r="J1721" s="15" t="s">
        <v>2377</v>
      </c>
      <c r="K1721" s="15" t="s">
        <v>2923</v>
      </c>
      <c r="L1721" s="15">
        <v>43052</v>
      </c>
      <c r="M1721" s="15" t="s">
        <v>3401</v>
      </c>
      <c r="N1721" s="15" t="s">
        <v>65</v>
      </c>
      <c r="O1721" s="15">
        <v>5</v>
      </c>
      <c r="P1721" s="15" t="s">
        <v>60</v>
      </c>
      <c r="Q1721" s="6">
        <f t="shared" si="141"/>
        <v>-0.29623217518865552</v>
      </c>
      <c r="R1721" s="1" t="str">
        <f t="shared" si="142"/>
        <v>FACTURA FF01-00007474-DELCROSA</v>
      </c>
      <c r="U1721" s="5">
        <f t="shared" si="139"/>
        <v>1</v>
      </c>
      <c r="V1721" s="1" t="s">
        <v>3401</v>
      </c>
      <c r="W1721" s="1" t="str">
        <f t="shared" si="143"/>
        <v>ok</v>
      </c>
    </row>
    <row r="1722" spans="1:23" ht="20.45" hidden="1" customHeight="1" x14ac:dyDescent="0.2">
      <c r="A1722" s="14">
        <f t="shared" si="140"/>
        <v>1715</v>
      </c>
      <c r="B1722" s="15" t="s">
        <v>3402</v>
      </c>
      <c r="C1722" s="15" t="s">
        <v>3403</v>
      </c>
      <c r="D1722" s="15">
        <v>934.27</v>
      </c>
      <c r="E1722" s="16">
        <v>635.42999999999995</v>
      </c>
      <c r="F1722" s="15" t="s">
        <v>60</v>
      </c>
      <c r="G1722" s="15">
        <v>10</v>
      </c>
      <c r="H1722" s="15" t="s">
        <v>3404</v>
      </c>
      <c r="I1722" s="15" t="s">
        <v>62</v>
      </c>
      <c r="J1722" s="15" t="s">
        <v>2377</v>
      </c>
      <c r="K1722" s="15" t="s">
        <v>2923</v>
      </c>
      <c r="L1722" s="15">
        <v>42965</v>
      </c>
      <c r="M1722" s="15" t="s">
        <v>3404</v>
      </c>
      <c r="N1722" s="15" t="s">
        <v>65</v>
      </c>
      <c r="O1722" s="15">
        <v>10</v>
      </c>
      <c r="P1722" s="15" t="s">
        <v>60</v>
      </c>
      <c r="Q1722" s="6">
        <f t="shared" si="141"/>
        <v>-0.31986470720455551</v>
      </c>
      <c r="R1722" s="1" t="str">
        <f t="shared" si="142"/>
        <v>FACTURA FF01-00006550-DELCROSA</v>
      </c>
      <c r="U1722" s="5">
        <f t="shared" si="139"/>
        <v>1</v>
      </c>
      <c r="V1722" s="1" t="s">
        <v>3404</v>
      </c>
      <c r="W1722" s="1" t="str">
        <f t="shared" si="143"/>
        <v>ok</v>
      </c>
    </row>
    <row r="1723" spans="1:23" ht="20.45" hidden="1" customHeight="1" x14ac:dyDescent="0.2">
      <c r="A1723" s="14">
        <f t="shared" si="140"/>
        <v>1716</v>
      </c>
      <c r="B1723" s="15" t="s">
        <v>3405</v>
      </c>
      <c r="C1723" s="15" t="s">
        <v>3406</v>
      </c>
      <c r="D1723" s="15">
        <v>1218.52</v>
      </c>
      <c r="E1723" s="16">
        <v>964.52</v>
      </c>
      <c r="F1723" s="15" t="s">
        <v>60</v>
      </c>
      <c r="G1723" s="15">
        <v>5</v>
      </c>
      <c r="H1723" s="15" t="s">
        <v>3401</v>
      </c>
      <c r="I1723" s="15" t="s">
        <v>62</v>
      </c>
      <c r="J1723" s="15" t="s">
        <v>2377</v>
      </c>
      <c r="K1723" s="15" t="s">
        <v>2923</v>
      </c>
      <c r="L1723" s="15">
        <v>43052</v>
      </c>
      <c r="M1723" s="15" t="s">
        <v>3401</v>
      </c>
      <c r="N1723" s="15" t="s">
        <v>65</v>
      </c>
      <c r="O1723" s="15">
        <v>5</v>
      </c>
      <c r="P1723" s="15" t="s">
        <v>60</v>
      </c>
      <c r="Q1723" s="6">
        <f t="shared" si="141"/>
        <v>-0.20844959459015855</v>
      </c>
      <c r="R1723" s="1" t="str">
        <f t="shared" si="142"/>
        <v>FACTURA FF01-00007474-DELCROSA</v>
      </c>
      <c r="U1723" s="5">
        <f t="shared" si="139"/>
        <v>1</v>
      </c>
      <c r="V1723" s="1" t="s">
        <v>3401</v>
      </c>
      <c r="W1723" s="1" t="str">
        <f t="shared" si="143"/>
        <v>ok</v>
      </c>
    </row>
    <row r="1724" spans="1:23" ht="20.45" hidden="1" customHeight="1" x14ac:dyDescent="0.2">
      <c r="A1724" s="14">
        <f t="shared" si="140"/>
        <v>1717</v>
      </c>
      <c r="B1724" s="15" t="s">
        <v>3407</v>
      </c>
      <c r="C1724" s="15" t="s">
        <v>3408</v>
      </c>
      <c r="D1724" s="15">
        <v>1494.07</v>
      </c>
      <c r="E1724" s="16">
        <v>1074.6099999999999</v>
      </c>
      <c r="F1724" s="15" t="s">
        <v>60</v>
      </c>
      <c r="G1724" s="15">
        <v>5</v>
      </c>
      <c r="H1724" s="15" t="s">
        <v>3401</v>
      </c>
      <c r="I1724" s="15" t="s">
        <v>62</v>
      </c>
      <c r="J1724" s="15" t="s">
        <v>2377</v>
      </c>
      <c r="K1724" s="15" t="s">
        <v>2923</v>
      </c>
      <c r="L1724" s="15">
        <v>43052</v>
      </c>
      <c r="M1724" s="15" t="s">
        <v>3401</v>
      </c>
      <c r="N1724" s="15" t="s">
        <v>65</v>
      </c>
      <c r="O1724" s="15">
        <v>5</v>
      </c>
      <c r="P1724" s="15" t="s">
        <v>60</v>
      </c>
      <c r="Q1724" s="6">
        <f t="shared" si="141"/>
        <v>-0.28074989792981586</v>
      </c>
      <c r="R1724" s="1" t="str">
        <f t="shared" si="142"/>
        <v>FACTURA FF01-00007474-DELCROSA</v>
      </c>
      <c r="U1724" s="5">
        <f t="shared" si="139"/>
        <v>1</v>
      </c>
      <c r="V1724" s="1" t="s">
        <v>3401</v>
      </c>
      <c r="W1724" s="1" t="str">
        <f t="shared" si="143"/>
        <v>ok</v>
      </c>
    </row>
    <row r="1725" spans="1:23" ht="10.15" hidden="1" customHeight="1" x14ac:dyDescent="0.2">
      <c r="A1725" s="14">
        <f t="shared" si="140"/>
        <v>1718</v>
      </c>
      <c r="B1725" s="15" t="s">
        <v>3409</v>
      </c>
      <c r="C1725" s="15" t="s">
        <v>3410</v>
      </c>
      <c r="D1725" s="15">
        <v>1747.31</v>
      </c>
      <c r="E1725" s="16">
        <v>1328.790248045045</v>
      </c>
      <c r="F1725" s="15" t="s">
        <v>79</v>
      </c>
      <c r="G1725" s="15" t="s">
        <v>70</v>
      </c>
      <c r="H1725" s="15" t="s">
        <v>80</v>
      </c>
      <c r="I1725" s="15" t="s">
        <v>70</v>
      </c>
      <c r="J1725" s="15" t="s">
        <v>70</v>
      </c>
      <c r="K1725" s="15" t="s">
        <v>70</v>
      </c>
      <c r="L1725" s="15" t="s">
        <v>70</v>
      </c>
      <c r="M1725" s="15" t="s">
        <v>70</v>
      </c>
      <c r="N1725" s="15" t="s">
        <v>80</v>
      </c>
      <c r="O1725" s="15" t="s">
        <v>70</v>
      </c>
      <c r="P1725" s="15" t="s">
        <v>79</v>
      </c>
      <c r="Q1725" s="6">
        <f t="shared" si="141"/>
        <v>-0.23952232400372853</v>
      </c>
      <c r="R1725" s="1" t="str">
        <f t="shared" si="142"/>
        <v>Estimado.rar</v>
      </c>
      <c r="U1725" s="5">
        <f t="shared" si="139"/>
        <v>1</v>
      </c>
      <c r="V1725" s="1" t="s">
        <v>5409</v>
      </c>
      <c r="W1725" s="1" t="str">
        <f t="shared" si="143"/>
        <v>ok</v>
      </c>
    </row>
    <row r="1726" spans="1:23" ht="10.15" hidden="1" customHeight="1" x14ac:dyDescent="0.2">
      <c r="A1726" s="14">
        <f t="shared" si="140"/>
        <v>1719</v>
      </c>
      <c r="B1726" s="15" t="s">
        <v>3411</v>
      </c>
      <c r="C1726" s="15" t="s">
        <v>3412</v>
      </c>
      <c r="D1726" s="15">
        <v>2157.4299999999998</v>
      </c>
      <c r="E1726" s="16">
        <v>1676.9310483321156</v>
      </c>
      <c r="F1726" s="15" t="s">
        <v>79</v>
      </c>
      <c r="G1726" s="15" t="s">
        <v>70</v>
      </c>
      <c r="H1726" s="15" t="s">
        <v>80</v>
      </c>
      <c r="I1726" s="15" t="s">
        <v>70</v>
      </c>
      <c r="J1726" s="15" t="s">
        <v>70</v>
      </c>
      <c r="K1726" s="15" t="s">
        <v>70</v>
      </c>
      <c r="L1726" s="15" t="s">
        <v>70</v>
      </c>
      <c r="M1726" s="15" t="s">
        <v>70</v>
      </c>
      <c r="N1726" s="15" t="s">
        <v>80</v>
      </c>
      <c r="O1726" s="15" t="s">
        <v>70</v>
      </c>
      <c r="P1726" s="15" t="s">
        <v>79</v>
      </c>
      <c r="Q1726" s="6">
        <f t="shared" si="141"/>
        <v>-0.22271821179268125</v>
      </c>
      <c r="R1726" s="1" t="str">
        <f t="shared" si="142"/>
        <v>Estimado.rar</v>
      </c>
      <c r="U1726" s="5">
        <f t="shared" si="139"/>
        <v>1</v>
      </c>
      <c r="V1726" s="1" t="s">
        <v>5409</v>
      </c>
      <c r="W1726" s="1" t="str">
        <f t="shared" si="143"/>
        <v>ok</v>
      </c>
    </row>
    <row r="1727" spans="1:23" ht="10.15" hidden="1" customHeight="1" x14ac:dyDescent="0.2">
      <c r="A1727" s="14">
        <f t="shared" si="140"/>
        <v>1720</v>
      </c>
      <c r="B1727" s="15" t="s">
        <v>3413</v>
      </c>
      <c r="C1727" s="15" t="s">
        <v>3414</v>
      </c>
      <c r="D1727" s="15">
        <v>3271.28</v>
      </c>
      <c r="E1727" s="16">
        <v>2654.8166302837217</v>
      </c>
      <c r="F1727" s="15" t="s">
        <v>79</v>
      </c>
      <c r="G1727" s="15" t="s">
        <v>70</v>
      </c>
      <c r="H1727" s="15" t="s">
        <v>80</v>
      </c>
      <c r="I1727" s="15" t="s">
        <v>70</v>
      </c>
      <c r="J1727" s="15" t="s">
        <v>70</v>
      </c>
      <c r="K1727" s="15" t="s">
        <v>70</v>
      </c>
      <c r="L1727" s="15" t="s">
        <v>70</v>
      </c>
      <c r="M1727" s="15" t="s">
        <v>70</v>
      </c>
      <c r="N1727" s="15" t="s">
        <v>80</v>
      </c>
      <c r="O1727" s="15" t="s">
        <v>70</v>
      </c>
      <c r="P1727" s="15" t="s">
        <v>79</v>
      </c>
      <c r="Q1727" s="6">
        <f t="shared" si="141"/>
        <v>-0.18844714292762421</v>
      </c>
      <c r="R1727" s="1" t="str">
        <f t="shared" si="142"/>
        <v>Estimado.rar</v>
      </c>
      <c r="U1727" s="5">
        <f t="shared" si="139"/>
        <v>1</v>
      </c>
      <c r="V1727" s="1" t="s">
        <v>5409</v>
      </c>
      <c r="W1727" s="1" t="str">
        <f t="shared" si="143"/>
        <v>ok</v>
      </c>
    </row>
    <row r="1728" spans="1:23" ht="10.15" hidden="1" customHeight="1" x14ac:dyDescent="0.2">
      <c r="A1728" s="14">
        <f t="shared" si="140"/>
        <v>1721</v>
      </c>
      <c r="B1728" s="15" t="s">
        <v>3415</v>
      </c>
      <c r="C1728" s="15" t="s">
        <v>3416</v>
      </c>
      <c r="D1728" s="15">
        <v>4034.91</v>
      </c>
      <c r="E1728" s="16">
        <v>3346.5345854492043</v>
      </c>
      <c r="F1728" s="15" t="s">
        <v>79</v>
      </c>
      <c r="G1728" s="15" t="s">
        <v>70</v>
      </c>
      <c r="H1728" s="15" t="s">
        <v>80</v>
      </c>
      <c r="I1728" s="15" t="s">
        <v>70</v>
      </c>
      <c r="J1728" s="15" t="s">
        <v>70</v>
      </c>
      <c r="K1728" s="15" t="s">
        <v>70</v>
      </c>
      <c r="L1728" s="15" t="s">
        <v>70</v>
      </c>
      <c r="M1728" s="15" t="s">
        <v>70</v>
      </c>
      <c r="N1728" s="15" t="s">
        <v>80</v>
      </c>
      <c r="O1728" s="15" t="s">
        <v>70</v>
      </c>
      <c r="P1728" s="15" t="s">
        <v>79</v>
      </c>
      <c r="Q1728" s="6">
        <f t="shared" si="141"/>
        <v>-0.17060489937837409</v>
      </c>
      <c r="R1728" s="1" t="str">
        <f t="shared" si="142"/>
        <v>Estimado.rar</v>
      </c>
      <c r="U1728" s="5">
        <f t="shared" si="139"/>
        <v>1</v>
      </c>
      <c r="V1728" s="1" t="s">
        <v>5409</v>
      </c>
      <c r="W1728" s="1" t="str">
        <f t="shared" si="143"/>
        <v>ok</v>
      </c>
    </row>
    <row r="1729" spans="1:23" ht="10.15" hidden="1" customHeight="1" x14ac:dyDescent="0.2">
      <c r="A1729" s="14">
        <f t="shared" si="140"/>
        <v>1722</v>
      </c>
      <c r="B1729" s="15" t="s">
        <v>3417</v>
      </c>
      <c r="C1729" s="15" t="s">
        <v>3418</v>
      </c>
      <c r="D1729" s="15">
        <v>431.3</v>
      </c>
      <c r="E1729" s="16">
        <v>303.53639999999996</v>
      </c>
      <c r="F1729" s="15" t="s">
        <v>79</v>
      </c>
      <c r="G1729" s="15" t="s">
        <v>70</v>
      </c>
      <c r="H1729" s="15" t="s">
        <v>80</v>
      </c>
      <c r="I1729" s="15" t="s">
        <v>70</v>
      </c>
      <c r="J1729" s="15" t="s">
        <v>70</v>
      </c>
      <c r="K1729" s="15" t="s">
        <v>70</v>
      </c>
      <c r="L1729" s="15" t="s">
        <v>70</v>
      </c>
      <c r="M1729" s="15" t="s">
        <v>70</v>
      </c>
      <c r="N1729" s="15" t="s">
        <v>80</v>
      </c>
      <c r="O1729" s="15" t="s">
        <v>70</v>
      </c>
      <c r="P1729" s="15" t="s">
        <v>79</v>
      </c>
      <c r="Q1729" s="6">
        <f t="shared" si="141"/>
        <v>-0.29622907488986794</v>
      </c>
      <c r="R1729" s="1" t="str">
        <f t="shared" si="142"/>
        <v>Estimado.rar</v>
      </c>
      <c r="U1729" s="5">
        <f t="shared" si="139"/>
        <v>1</v>
      </c>
      <c r="V1729" s="1" t="s">
        <v>5409</v>
      </c>
      <c r="W1729" s="1" t="str">
        <f t="shared" si="143"/>
        <v>ok</v>
      </c>
    </row>
    <row r="1730" spans="1:23" ht="10.15" hidden="1" customHeight="1" x14ac:dyDescent="0.2">
      <c r="A1730" s="14">
        <f t="shared" si="140"/>
        <v>1723</v>
      </c>
      <c r="B1730" s="15" t="s">
        <v>3419</v>
      </c>
      <c r="C1730" s="15" t="s">
        <v>3420</v>
      </c>
      <c r="D1730" s="15">
        <v>718.83</v>
      </c>
      <c r="E1730" s="16">
        <v>505.89399999999995</v>
      </c>
      <c r="F1730" s="15" t="s">
        <v>79</v>
      </c>
      <c r="G1730" s="15" t="s">
        <v>70</v>
      </c>
      <c r="H1730" s="15" t="s">
        <v>80</v>
      </c>
      <c r="I1730" s="15" t="s">
        <v>70</v>
      </c>
      <c r="J1730" s="15" t="s">
        <v>70</v>
      </c>
      <c r="K1730" s="15" t="s">
        <v>70</v>
      </c>
      <c r="L1730" s="15" t="s">
        <v>70</v>
      </c>
      <c r="M1730" s="15" t="s">
        <v>70</v>
      </c>
      <c r="N1730" s="15" t="s">
        <v>80</v>
      </c>
      <c r="O1730" s="15" t="s">
        <v>70</v>
      </c>
      <c r="P1730" s="15" t="s">
        <v>79</v>
      </c>
      <c r="Q1730" s="6">
        <f t="shared" si="141"/>
        <v>-0.29622581138795001</v>
      </c>
      <c r="R1730" s="1" t="str">
        <f t="shared" si="142"/>
        <v>Estimado.rar</v>
      </c>
      <c r="U1730" s="5">
        <f t="shared" si="139"/>
        <v>1</v>
      </c>
      <c r="V1730" s="1" t="s">
        <v>5409</v>
      </c>
      <c r="W1730" s="1" t="str">
        <f t="shared" si="143"/>
        <v>ok</v>
      </c>
    </row>
    <row r="1731" spans="1:23" ht="10.15" hidden="1" customHeight="1" x14ac:dyDescent="0.2">
      <c r="A1731" s="14">
        <f t="shared" si="140"/>
        <v>1724</v>
      </c>
      <c r="B1731" s="15" t="s">
        <v>3421</v>
      </c>
      <c r="C1731" s="15" t="s">
        <v>3422</v>
      </c>
      <c r="D1731" s="15">
        <v>887.56</v>
      </c>
      <c r="E1731" s="16">
        <v>603.65849999999989</v>
      </c>
      <c r="F1731" s="15" t="s">
        <v>79</v>
      </c>
      <c r="G1731" s="15" t="s">
        <v>70</v>
      </c>
      <c r="H1731" s="15" t="s">
        <v>80</v>
      </c>
      <c r="I1731" s="15" t="s">
        <v>70</v>
      </c>
      <c r="J1731" s="15" t="s">
        <v>70</v>
      </c>
      <c r="K1731" s="15" t="s">
        <v>70</v>
      </c>
      <c r="L1731" s="15" t="s">
        <v>70</v>
      </c>
      <c r="M1731" s="15" t="s">
        <v>70</v>
      </c>
      <c r="N1731" s="15" t="s">
        <v>80</v>
      </c>
      <c r="O1731" s="15" t="s">
        <v>70</v>
      </c>
      <c r="P1731" s="15" t="s">
        <v>79</v>
      </c>
      <c r="Q1731" s="6">
        <f t="shared" si="141"/>
        <v>-0.31986738924692426</v>
      </c>
      <c r="R1731" s="1" t="str">
        <f t="shared" si="142"/>
        <v>Estimado.rar</v>
      </c>
      <c r="U1731" s="5">
        <f t="shared" ref="U1731:U1794" si="144">+COUNTIF($B$3:$B$2641,B1731)</f>
        <v>1</v>
      </c>
      <c r="V1731" s="1" t="s">
        <v>5409</v>
      </c>
      <c r="W1731" s="1" t="str">
        <f t="shared" si="143"/>
        <v>ok</v>
      </c>
    </row>
    <row r="1732" spans="1:23" ht="10.15" hidden="1" customHeight="1" x14ac:dyDescent="0.2">
      <c r="A1732" s="14">
        <f t="shared" si="140"/>
        <v>1725</v>
      </c>
      <c r="B1732" s="15" t="s">
        <v>3423</v>
      </c>
      <c r="C1732" s="15" t="s">
        <v>3424</v>
      </c>
      <c r="D1732" s="15">
        <v>1659.94</v>
      </c>
      <c r="E1732" s="16">
        <v>1262.3507356427926</v>
      </c>
      <c r="F1732" s="15" t="s">
        <v>79</v>
      </c>
      <c r="G1732" s="15" t="s">
        <v>70</v>
      </c>
      <c r="H1732" s="15" t="s">
        <v>80</v>
      </c>
      <c r="I1732" s="15" t="s">
        <v>70</v>
      </c>
      <c r="J1732" s="15" t="s">
        <v>70</v>
      </c>
      <c r="K1732" s="15" t="s">
        <v>70</v>
      </c>
      <c r="L1732" s="15" t="s">
        <v>70</v>
      </c>
      <c r="M1732" s="15" t="s">
        <v>70</v>
      </c>
      <c r="N1732" s="15" t="s">
        <v>80</v>
      </c>
      <c r="O1732" s="15" t="s">
        <v>70</v>
      </c>
      <c r="P1732" s="15" t="s">
        <v>79</v>
      </c>
      <c r="Q1732" s="6">
        <f t="shared" si="141"/>
        <v>-0.23952026239334401</v>
      </c>
      <c r="R1732" s="1" t="str">
        <f t="shared" si="142"/>
        <v>Estimado.rar</v>
      </c>
      <c r="U1732" s="5">
        <f t="shared" si="144"/>
        <v>1</v>
      </c>
      <c r="V1732" s="1" t="s">
        <v>5409</v>
      </c>
      <c r="W1732" s="1" t="str">
        <f t="shared" si="143"/>
        <v>ok</v>
      </c>
    </row>
    <row r="1733" spans="1:23" ht="10.15" hidden="1" customHeight="1" x14ac:dyDescent="0.2">
      <c r="A1733" s="14">
        <f t="shared" ref="A1733:A1796" si="145">+A1732+1</f>
        <v>1726</v>
      </c>
      <c r="B1733" s="15" t="s">
        <v>3425</v>
      </c>
      <c r="C1733" s="15" t="s">
        <v>3426</v>
      </c>
      <c r="D1733" s="15">
        <v>2049.56</v>
      </c>
      <c r="E1733" s="16">
        <v>1593.0844959155097</v>
      </c>
      <c r="F1733" s="15" t="s">
        <v>79</v>
      </c>
      <c r="G1733" s="15" t="s">
        <v>70</v>
      </c>
      <c r="H1733" s="15" t="s">
        <v>80</v>
      </c>
      <c r="I1733" s="15" t="s">
        <v>70</v>
      </c>
      <c r="J1733" s="15" t="s">
        <v>70</v>
      </c>
      <c r="K1733" s="15" t="s">
        <v>70</v>
      </c>
      <c r="L1733" s="15" t="s">
        <v>70</v>
      </c>
      <c r="M1733" s="15" t="s">
        <v>70</v>
      </c>
      <c r="N1733" s="15" t="s">
        <v>80</v>
      </c>
      <c r="O1733" s="15" t="s">
        <v>70</v>
      </c>
      <c r="P1733" s="15" t="s">
        <v>79</v>
      </c>
      <c r="Q1733" s="6">
        <f t="shared" si="141"/>
        <v>-0.22271878065755102</v>
      </c>
      <c r="R1733" s="1" t="str">
        <f t="shared" si="142"/>
        <v>Estimado.rar</v>
      </c>
      <c r="U1733" s="5">
        <f t="shared" si="144"/>
        <v>1</v>
      </c>
      <c r="V1733" s="1" t="s">
        <v>5409</v>
      </c>
      <c r="W1733" s="1" t="str">
        <f t="shared" si="143"/>
        <v>ok</v>
      </c>
    </row>
    <row r="1734" spans="1:23" ht="10.15" hidden="1" customHeight="1" x14ac:dyDescent="0.2">
      <c r="A1734" s="14">
        <f t="shared" si="145"/>
        <v>1727</v>
      </c>
      <c r="B1734" s="15" t="s">
        <v>3427</v>
      </c>
      <c r="C1734" s="15" t="s">
        <v>3428</v>
      </c>
      <c r="D1734" s="15">
        <v>1157.5999999999999</v>
      </c>
      <c r="E1734" s="16">
        <v>916.29399999999998</v>
      </c>
      <c r="F1734" s="15" t="s">
        <v>79</v>
      </c>
      <c r="G1734" s="15" t="s">
        <v>70</v>
      </c>
      <c r="H1734" s="15" t="s">
        <v>80</v>
      </c>
      <c r="I1734" s="15" t="s">
        <v>70</v>
      </c>
      <c r="J1734" s="15" t="s">
        <v>70</v>
      </c>
      <c r="K1734" s="15" t="s">
        <v>70</v>
      </c>
      <c r="L1734" s="15" t="s">
        <v>70</v>
      </c>
      <c r="M1734" s="15" t="s">
        <v>70</v>
      </c>
      <c r="N1734" s="15" t="s">
        <v>80</v>
      </c>
      <c r="O1734" s="15" t="s">
        <v>70</v>
      </c>
      <c r="P1734" s="15" t="s">
        <v>79</v>
      </c>
      <c r="Q1734" s="6">
        <f t="shared" ref="Q1734:Q1797" si="146">+IFERROR(E1734/D1734-1,"")</f>
        <v>-0.20845369730476848</v>
      </c>
      <c r="R1734" s="1" t="str">
        <f t="shared" ref="R1734:R1797" si="147">+IF(N1734="Sustento",H1734,IF(N1734="Precio regulado 2018",N1734,IF(N1734="Estimado","Estimado.rar",N1734)))</f>
        <v>Estimado.rar</v>
      </c>
      <c r="U1734" s="5">
        <f t="shared" si="144"/>
        <v>1</v>
      </c>
      <c r="V1734" s="1" t="s">
        <v>5409</v>
      </c>
      <c r="W1734" s="1" t="str">
        <f t="shared" ref="W1734:W1797" si="148">+IF(R1734=V1734,"ok","revisamos")</f>
        <v>ok</v>
      </c>
    </row>
    <row r="1735" spans="1:23" ht="10.15" hidden="1" customHeight="1" x14ac:dyDescent="0.2">
      <c r="A1735" s="14">
        <f t="shared" si="145"/>
        <v>1728</v>
      </c>
      <c r="B1735" s="15" t="s">
        <v>3429</v>
      </c>
      <c r="C1735" s="15" t="s">
        <v>3430</v>
      </c>
      <c r="D1735" s="15">
        <v>1408.77</v>
      </c>
      <c r="E1735" s="16">
        <v>1089.3223678213965</v>
      </c>
      <c r="F1735" s="15" t="s">
        <v>79</v>
      </c>
      <c r="G1735" s="15" t="s">
        <v>70</v>
      </c>
      <c r="H1735" s="15" t="s">
        <v>80</v>
      </c>
      <c r="I1735" s="15" t="s">
        <v>70</v>
      </c>
      <c r="J1735" s="15" t="s">
        <v>70</v>
      </c>
      <c r="K1735" s="15" t="s">
        <v>70</v>
      </c>
      <c r="L1735" s="15" t="s">
        <v>70</v>
      </c>
      <c r="M1735" s="15" t="s">
        <v>70</v>
      </c>
      <c r="N1735" s="15" t="s">
        <v>80</v>
      </c>
      <c r="O1735" s="15" t="s">
        <v>70</v>
      </c>
      <c r="P1735" s="15" t="s">
        <v>79</v>
      </c>
      <c r="Q1735" s="6">
        <f t="shared" si="146"/>
        <v>-0.22675641316794326</v>
      </c>
      <c r="R1735" s="1" t="str">
        <f t="shared" si="147"/>
        <v>Estimado.rar</v>
      </c>
      <c r="U1735" s="5">
        <f t="shared" si="144"/>
        <v>1</v>
      </c>
      <c r="V1735" s="1" t="s">
        <v>5409</v>
      </c>
      <c r="W1735" s="1" t="str">
        <f t="shared" si="148"/>
        <v>ok</v>
      </c>
    </row>
    <row r="1736" spans="1:23" ht="10.15" hidden="1" customHeight="1" x14ac:dyDescent="0.2">
      <c r="A1736" s="14">
        <f t="shared" si="145"/>
        <v>1729</v>
      </c>
      <c r="B1736" s="15" t="s">
        <v>3431</v>
      </c>
      <c r="C1736" s="15" t="s">
        <v>3432</v>
      </c>
      <c r="D1736" s="15">
        <v>934.27</v>
      </c>
      <c r="E1736" s="16">
        <v>635.42999999999995</v>
      </c>
      <c r="F1736" s="15" t="s">
        <v>79</v>
      </c>
      <c r="G1736" s="15" t="s">
        <v>70</v>
      </c>
      <c r="H1736" s="15" t="s">
        <v>80</v>
      </c>
      <c r="I1736" s="15" t="s">
        <v>70</v>
      </c>
      <c r="J1736" s="15" t="s">
        <v>70</v>
      </c>
      <c r="K1736" s="15" t="s">
        <v>70</v>
      </c>
      <c r="L1736" s="15" t="s">
        <v>70</v>
      </c>
      <c r="M1736" s="15" t="s">
        <v>70</v>
      </c>
      <c r="N1736" s="15" t="s">
        <v>80</v>
      </c>
      <c r="O1736" s="15" t="s">
        <v>70</v>
      </c>
      <c r="P1736" s="15" t="s">
        <v>79</v>
      </c>
      <c r="Q1736" s="6">
        <f t="shared" si="146"/>
        <v>-0.31986470720455551</v>
      </c>
      <c r="R1736" s="1" t="str">
        <f t="shared" si="147"/>
        <v>Estimado.rar</v>
      </c>
      <c r="U1736" s="5">
        <f t="shared" si="144"/>
        <v>1</v>
      </c>
      <c r="V1736" s="1" t="s">
        <v>5409</v>
      </c>
      <c r="W1736" s="1" t="str">
        <f t="shared" si="148"/>
        <v>ok</v>
      </c>
    </row>
    <row r="1737" spans="1:23" ht="10.15" hidden="1" customHeight="1" x14ac:dyDescent="0.2">
      <c r="A1737" s="14">
        <f t="shared" si="145"/>
        <v>1730</v>
      </c>
      <c r="B1737" s="15" t="s">
        <v>3433</v>
      </c>
      <c r="C1737" s="15" t="s">
        <v>3434</v>
      </c>
      <c r="D1737" s="15">
        <v>1218.52</v>
      </c>
      <c r="E1737" s="16">
        <v>964.52</v>
      </c>
      <c r="F1737" s="15" t="s">
        <v>79</v>
      </c>
      <c r="G1737" s="15" t="s">
        <v>70</v>
      </c>
      <c r="H1737" s="15" t="s">
        <v>80</v>
      </c>
      <c r="I1737" s="15" t="s">
        <v>70</v>
      </c>
      <c r="J1737" s="15" t="s">
        <v>70</v>
      </c>
      <c r="K1737" s="15" t="s">
        <v>70</v>
      </c>
      <c r="L1737" s="15" t="s">
        <v>70</v>
      </c>
      <c r="M1737" s="15" t="s">
        <v>70</v>
      </c>
      <c r="N1737" s="15" t="s">
        <v>80</v>
      </c>
      <c r="O1737" s="15" t="s">
        <v>70</v>
      </c>
      <c r="P1737" s="15" t="s">
        <v>79</v>
      </c>
      <c r="Q1737" s="6">
        <f t="shared" si="146"/>
        <v>-0.20844959459015855</v>
      </c>
      <c r="R1737" s="1" t="str">
        <f t="shared" si="147"/>
        <v>Estimado.rar</v>
      </c>
      <c r="U1737" s="5">
        <f t="shared" si="144"/>
        <v>1</v>
      </c>
      <c r="V1737" s="1" t="s">
        <v>5409</v>
      </c>
      <c r="W1737" s="1" t="str">
        <f t="shared" si="148"/>
        <v>ok</v>
      </c>
    </row>
    <row r="1738" spans="1:23" ht="10.15" hidden="1" customHeight="1" x14ac:dyDescent="0.2">
      <c r="A1738" s="14">
        <f t="shared" si="145"/>
        <v>1731</v>
      </c>
      <c r="B1738" s="15" t="s">
        <v>3435</v>
      </c>
      <c r="C1738" s="15" t="s">
        <v>3436</v>
      </c>
      <c r="D1738" s="15">
        <v>1482.92</v>
      </c>
      <c r="E1738" s="16">
        <v>1146.6551240225226</v>
      </c>
      <c r="F1738" s="15" t="s">
        <v>79</v>
      </c>
      <c r="G1738" s="15" t="s">
        <v>70</v>
      </c>
      <c r="H1738" s="15" t="s">
        <v>80</v>
      </c>
      <c r="I1738" s="15" t="s">
        <v>70</v>
      </c>
      <c r="J1738" s="15" t="s">
        <v>70</v>
      </c>
      <c r="K1738" s="15" t="s">
        <v>70</v>
      </c>
      <c r="L1738" s="15" t="s">
        <v>70</v>
      </c>
      <c r="M1738" s="15" t="s">
        <v>70</v>
      </c>
      <c r="N1738" s="15" t="s">
        <v>80</v>
      </c>
      <c r="O1738" s="15" t="s">
        <v>70</v>
      </c>
      <c r="P1738" s="15" t="s">
        <v>79</v>
      </c>
      <c r="Q1738" s="6">
        <f t="shared" si="146"/>
        <v>-0.22675860867577313</v>
      </c>
      <c r="R1738" s="1" t="str">
        <f t="shared" si="147"/>
        <v>Estimado.rar</v>
      </c>
      <c r="U1738" s="5">
        <f t="shared" si="144"/>
        <v>1</v>
      </c>
      <c r="V1738" s="1" t="s">
        <v>5409</v>
      </c>
      <c r="W1738" s="1" t="str">
        <f t="shared" si="148"/>
        <v>ok</v>
      </c>
    </row>
    <row r="1739" spans="1:23" ht="10.15" hidden="1" customHeight="1" x14ac:dyDescent="0.2">
      <c r="A1739" s="14">
        <f t="shared" si="145"/>
        <v>1732</v>
      </c>
      <c r="B1739" s="15" t="s">
        <v>3437</v>
      </c>
      <c r="C1739" s="15" t="s">
        <v>3438</v>
      </c>
      <c r="D1739" s="15">
        <v>1747.31</v>
      </c>
      <c r="E1739" s="16">
        <v>1328.790248045045</v>
      </c>
      <c r="F1739" s="15" t="s">
        <v>79</v>
      </c>
      <c r="G1739" s="15" t="s">
        <v>70</v>
      </c>
      <c r="H1739" s="15" t="s">
        <v>80</v>
      </c>
      <c r="I1739" s="15" t="s">
        <v>70</v>
      </c>
      <c r="J1739" s="15" t="s">
        <v>70</v>
      </c>
      <c r="K1739" s="15" t="s">
        <v>70</v>
      </c>
      <c r="L1739" s="15" t="s">
        <v>70</v>
      </c>
      <c r="M1739" s="15" t="s">
        <v>70</v>
      </c>
      <c r="N1739" s="15" t="s">
        <v>80</v>
      </c>
      <c r="O1739" s="15" t="s">
        <v>70</v>
      </c>
      <c r="P1739" s="15" t="s">
        <v>79</v>
      </c>
      <c r="Q1739" s="6">
        <f t="shared" si="146"/>
        <v>-0.23952232400372853</v>
      </c>
      <c r="R1739" s="1" t="str">
        <f t="shared" si="147"/>
        <v>Estimado.rar</v>
      </c>
      <c r="U1739" s="5">
        <f t="shared" si="144"/>
        <v>1</v>
      </c>
      <c r="V1739" s="1" t="s">
        <v>5409</v>
      </c>
      <c r="W1739" s="1" t="str">
        <f t="shared" si="148"/>
        <v>ok</v>
      </c>
    </row>
    <row r="1740" spans="1:23" ht="10.15" hidden="1" customHeight="1" x14ac:dyDescent="0.2">
      <c r="A1740" s="14">
        <f t="shared" si="145"/>
        <v>1733</v>
      </c>
      <c r="B1740" s="15" t="s">
        <v>3439</v>
      </c>
      <c r="C1740" s="15" t="s">
        <v>3440</v>
      </c>
      <c r="D1740" s="15">
        <v>2157.4299999999998</v>
      </c>
      <c r="E1740" s="16">
        <v>1676.9310483321156</v>
      </c>
      <c r="F1740" s="15" t="s">
        <v>79</v>
      </c>
      <c r="G1740" s="15" t="s">
        <v>70</v>
      </c>
      <c r="H1740" s="15" t="s">
        <v>80</v>
      </c>
      <c r="I1740" s="15" t="s">
        <v>70</v>
      </c>
      <c r="J1740" s="15" t="s">
        <v>70</v>
      </c>
      <c r="K1740" s="15" t="s">
        <v>70</v>
      </c>
      <c r="L1740" s="15" t="s">
        <v>70</v>
      </c>
      <c r="M1740" s="15" t="s">
        <v>70</v>
      </c>
      <c r="N1740" s="15" t="s">
        <v>80</v>
      </c>
      <c r="O1740" s="15" t="s">
        <v>70</v>
      </c>
      <c r="P1740" s="15" t="s">
        <v>79</v>
      </c>
      <c r="Q1740" s="6">
        <f t="shared" si="146"/>
        <v>-0.22271821179268125</v>
      </c>
      <c r="R1740" s="1" t="str">
        <f t="shared" si="147"/>
        <v>Estimado.rar</v>
      </c>
      <c r="U1740" s="5">
        <f t="shared" si="144"/>
        <v>1</v>
      </c>
      <c r="V1740" s="1" t="s">
        <v>5409</v>
      </c>
      <c r="W1740" s="1" t="str">
        <f t="shared" si="148"/>
        <v>ok</v>
      </c>
    </row>
    <row r="1741" spans="1:23" ht="10.15" hidden="1" customHeight="1" x14ac:dyDescent="0.2">
      <c r="A1741" s="14">
        <f t="shared" si="145"/>
        <v>1734</v>
      </c>
      <c r="B1741" s="15" t="s">
        <v>3441</v>
      </c>
      <c r="C1741" s="15" t="s">
        <v>3442</v>
      </c>
      <c r="D1741" s="15">
        <v>2696.79</v>
      </c>
      <c r="E1741" s="16">
        <v>2096.1638104151443</v>
      </c>
      <c r="F1741" s="15" t="s">
        <v>79</v>
      </c>
      <c r="G1741" s="15" t="s">
        <v>70</v>
      </c>
      <c r="H1741" s="15" t="s">
        <v>80</v>
      </c>
      <c r="I1741" s="15" t="s">
        <v>70</v>
      </c>
      <c r="J1741" s="15" t="s">
        <v>70</v>
      </c>
      <c r="K1741" s="15" t="s">
        <v>70</v>
      </c>
      <c r="L1741" s="15" t="s">
        <v>70</v>
      </c>
      <c r="M1741" s="15" t="s">
        <v>70</v>
      </c>
      <c r="N1741" s="15" t="s">
        <v>80</v>
      </c>
      <c r="O1741" s="15" t="s">
        <v>70</v>
      </c>
      <c r="P1741" s="15" t="s">
        <v>79</v>
      </c>
      <c r="Q1741" s="6">
        <f t="shared" si="146"/>
        <v>-0.22271893235470896</v>
      </c>
      <c r="R1741" s="1" t="str">
        <f t="shared" si="147"/>
        <v>Estimado.rar</v>
      </c>
      <c r="U1741" s="5">
        <f t="shared" si="144"/>
        <v>1</v>
      </c>
      <c r="V1741" s="1" t="s">
        <v>5409</v>
      </c>
      <c r="W1741" s="1" t="str">
        <f t="shared" si="148"/>
        <v>ok</v>
      </c>
    </row>
    <row r="1742" spans="1:23" ht="10.15" hidden="1" customHeight="1" x14ac:dyDescent="0.2">
      <c r="A1742" s="14">
        <f t="shared" si="145"/>
        <v>1735</v>
      </c>
      <c r="B1742" s="15" t="s">
        <v>3443</v>
      </c>
      <c r="C1742" s="15" t="s">
        <v>3444</v>
      </c>
      <c r="D1742" s="15">
        <v>2696.79</v>
      </c>
      <c r="E1742" s="16">
        <v>2096.1638104151443</v>
      </c>
      <c r="F1742" s="15" t="s">
        <v>79</v>
      </c>
      <c r="G1742" s="15" t="s">
        <v>70</v>
      </c>
      <c r="H1742" s="15" t="s">
        <v>80</v>
      </c>
      <c r="I1742" s="15" t="s">
        <v>70</v>
      </c>
      <c r="J1742" s="15" t="s">
        <v>70</v>
      </c>
      <c r="K1742" s="15" t="s">
        <v>70</v>
      </c>
      <c r="L1742" s="15" t="s">
        <v>70</v>
      </c>
      <c r="M1742" s="15" t="s">
        <v>70</v>
      </c>
      <c r="N1742" s="15" t="s">
        <v>80</v>
      </c>
      <c r="O1742" s="15" t="s">
        <v>70</v>
      </c>
      <c r="P1742" s="15" t="s">
        <v>79</v>
      </c>
      <c r="Q1742" s="6">
        <f t="shared" si="146"/>
        <v>-0.22271893235470896</v>
      </c>
      <c r="R1742" s="1" t="str">
        <f t="shared" si="147"/>
        <v>Estimado.rar</v>
      </c>
      <c r="U1742" s="5">
        <f t="shared" si="144"/>
        <v>1</v>
      </c>
      <c r="V1742" s="1" t="s">
        <v>5409</v>
      </c>
      <c r="W1742" s="1" t="str">
        <f t="shared" si="148"/>
        <v>ok</v>
      </c>
    </row>
    <row r="1743" spans="1:23" ht="10.15" hidden="1" customHeight="1" x14ac:dyDescent="0.2">
      <c r="A1743" s="14">
        <f t="shared" si="145"/>
        <v>1736</v>
      </c>
      <c r="B1743" s="15" t="s">
        <v>3445</v>
      </c>
      <c r="C1743" s="15" t="s">
        <v>3446</v>
      </c>
      <c r="D1743" s="15">
        <v>2696.79</v>
      </c>
      <c r="E1743" s="16">
        <v>2096.1638104151443</v>
      </c>
      <c r="F1743" s="15" t="s">
        <v>79</v>
      </c>
      <c r="G1743" s="15" t="s">
        <v>70</v>
      </c>
      <c r="H1743" s="15" t="s">
        <v>80</v>
      </c>
      <c r="I1743" s="15" t="s">
        <v>70</v>
      </c>
      <c r="J1743" s="15" t="s">
        <v>70</v>
      </c>
      <c r="K1743" s="15" t="s">
        <v>70</v>
      </c>
      <c r="L1743" s="15" t="s">
        <v>70</v>
      </c>
      <c r="M1743" s="15" t="s">
        <v>70</v>
      </c>
      <c r="N1743" s="15" t="s">
        <v>80</v>
      </c>
      <c r="O1743" s="15" t="s">
        <v>70</v>
      </c>
      <c r="P1743" s="15" t="s">
        <v>79</v>
      </c>
      <c r="Q1743" s="6">
        <f t="shared" si="146"/>
        <v>-0.22271893235470896</v>
      </c>
      <c r="R1743" s="1" t="str">
        <f t="shared" si="147"/>
        <v>Estimado.rar</v>
      </c>
      <c r="U1743" s="5">
        <f t="shared" si="144"/>
        <v>1</v>
      </c>
      <c r="V1743" s="1" t="s">
        <v>5409</v>
      </c>
      <c r="W1743" s="1" t="str">
        <f t="shared" si="148"/>
        <v>ok</v>
      </c>
    </row>
    <row r="1744" spans="1:23" ht="10.15" hidden="1" customHeight="1" x14ac:dyDescent="0.2">
      <c r="A1744" s="14">
        <f t="shared" si="145"/>
        <v>1737</v>
      </c>
      <c r="B1744" s="15" t="s">
        <v>3447</v>
      </c>
      <c r="C1744" s="15" t="s">
        <v>3448</v>
      </c>
      <c r="D1744" s="15">
        <v>463.4</v>
      </c>
      <c r="E1744" s="16">
        <v>505.16861704048398</v>
      </c>
      <c r="F1744" s="15" t="s">
        <v>79</v>
      </c>
      <c r="G1744" s="15" t="s">
        <v>70</v>
      </c>
      <c r="H1744" s="15" t="s">
        <v>80</v>
      </c>
      <c r="I1744" s="15" t="s">
        <v>70</v>
      </c>
      <c r="J1744" s="15" t="s">
        <v>70</v>
      </c>
      <c r="K1744" s="15" t="s">
        <v>70</v>
      </c>
      <c r="L1744" s="15" t="s">
        <v>70</v>
      </c>
      <c r="M1744" s="15" t="s">
        <v>70</v>
      </c>
      <c r="N1744" s="15" t="s">
        <v>80</v>
      </c>
      <c r="O1744" s="15" t="s">
        <v>70</v>
      </c>
      <c r="P1744" s="15" t="s">
        <v>79</v>
      </c>
      <c r="Q1744" s="6">
        <f t="shared" si="146"/>
        <v>9.0135125249210191E-2</v>
      </c>
      <c r="R1744" s="1" t="str">
        <f t="shared" si="147"/>
        <v>Estimado.rar</v>
      </c>
      <c r="U1744" s="5">
        <f t="shared" si="144"/>
        <v>1</v>
      </c>
      <c r="V1744" s="1" t="s">
        <v>5409</v>
      </c>
      <c r="W1744" s="1" t="str">
        <f t="shared" si="148"/>
        <v>ok</v>
      </c>
    </row>
    <row r="1745" spans="1:23" ht="10.15" hidden="1" customHeight="1" x14ac:dyDescent="0.2">
      <c r="A1745" s="14">
        <f t="shared" si="145"/>
        <v>1738</v>
      </c>
      <c r="B1745" s="15" t="s">
        <v>3449</v>
      </c>
      <c r="C1745" s="15" t="s">
        <v>3450</v>
      </c>
      <c r="D1745" s="15">
        <v>463.4</v>
      </c>
      <c r="E1745" s="16">
        <v>505.16861704048398</v>
      </c>
      <c r="F1745" s="15" t="s">
        <v>79</v>
      </c>
      <c r="G1745" s="15" t="s">
        <v>70</v>
      </c>
      <c r="H1745" s="15" t="s">
        <v>80</v>
      </c>
      <c r="I1745" s="15" t="s">
        <v>70</v>
      </c>
      <c r="J1745" s="15" t="s">
        <v>70</v>
      </c>
      <c r="K1745" s="15" t="s">
        <v>70</v>
      </c>
      <c r="L1745" s="15" t="s">
        <v>70</v>
      </c>
      <c r="M1745" s="15" t="s">
        <v>70</v>
      </c>
      <c r="N1745" s="15" t="s">
        <v>80</v>
      </c>
      <c r="O1745" s="15" t="s">
        <v>70</v>
      </c>
      <c r="P1745" s="15" t="s">
        <v>79</v>
      </c>
      <c r="Q1745" s="6">
        <f t="shared" si="146"/>
        <v>9.0135125249210191E-2</v>
      </c>
      <c r="R1745" s="1" t="str">
        <f t="shared" si="147"/>
        <v>Estimado.rar</v>
      </c>
      <c r="U1745" s="5">
        <f t="shared" si="144"/>
        <v>1</v>
      </c>
      <c r="V1745" s="1" t="s">
        <v>5409</v>
      </c>
      <c r="W1745" s="1" t="str">
        <f t="shared" si="148"/>
        <v>ok</v>
      </c>
    </row>
    <row r="1746" spans="1:23" ht="10.15" hidden="1" customHeight="1" x14ac:dyDescent="0.2">
      <c r="A1746" s="14">
        <f t="shared" si="145"/>
        <v>1739</v>
      </c>
      <c r="B1746" s="15" t="s">
        <v>3451</v>
      </c>
      <c r="C1746" s="15" t="s">
        <v>3452</v>
      </c>
      <c r="D1746" s="15">
        <v>514.02</v>
      </c>
      <c r="E1746" s="16">
        <v>560.351257080599</v>
      </c>
      <c r="F1746" s="15" t="s">
        <v>79</v>
      </c>
      <c r="G1746" s="15" t="s">
        <v>70</v>
      </c>
      <c r="H1746" s="15" t="s">
        <v>80</v>
      </c>
      <c r="I1746" s="15" t="s">
        <v>70</v>
      </c>
      <c r="J1746" s="15" t="s">
        <v>70</v>
      </c>
      <c r="K1746" s="15" t="s">
        <v>70</v>
      </c>
      <c r="L1746" s="15" t="s">
        <v>70</v>
      </c>
      <c r="M1746" s="15" t="s">
        <v>70</v>
      </c>
      <c r="N1746" s="15" t="s">
        <v>80</v>
      </c>
      <c r="O1746" s="15" t="s">
        <v>70</v>
      </c>
      <c r="P1746" s="15" t="s">
        <v>79</v>
      </c>
      <c r="Q1746" s="6">
        <f t="shared" si="146"/>
        <v>9.0135125249210191E-2</v>
      </c>
      <c r="R1746" s="1" t="str">
        <f t="shared" si="147"/>
        <v>Estimado.rar</v>
      </c>
      <c r="U1746" s="5">
        <f t="shared" si="144"/>
        <v>1</v>
      </c>
      <c r="V1746" s="1" t="s">
        <v>5409</v>
      </c>
      <c r="W1746" s="1" t="str">
        <f t="shared" si="148"/>
        <v>ok</v>
      </c>
    </row>
    <row r="1747" spans="1:23" ht="10.15" hidden="1" customHeight="1" x14ac:dyDescent="0.2">
      <c r="A1747" s="14">
        <f t="shared" si="145"/>
        <v>1740</v>
      </c>
      <c r="B1747" s="15" t="s">
        <v>3453</v>
      </c>
      <c r="C1747" s="15" t="s">
        <v>3454</v>
      </c>
      <c r="D1747" s="15">
        <v>514.02</v>
      </c>
      <c r="E1747" s="16">
        <v>560.351257080599</v>
      </c>
      <c r="F1747" s="15" t="s">
        <v>79</v>
      </c>
      <c r="G1747" s="15" t="s">
        <v>70</v>
      </c>
      <c r="H1747" s="15" t="s">
        <v>80</v>
      </c>
      <c r="I1747" s="15" t="s">
        <v>70</v>
      </c>
      <c r="J1747" s="15" t="s">
        <v>70</v>
      </c>
      <c r="K1747" s="15" t="s">
        <v>70</v>
      </c>
      <c r="L1747" s="15" t="s">
        <v>70</v>
      </c>
      <c r="M1747" s="15" t="s">
        <v>70</v>
      </c>
      <c r="N1747" s="15" t="s">
        <v>80</v>
      </c>
      <c r="O1747" s="15" t="s">
        <v>70</v>
      </c>
      <c r="P1747" s="15" t="s">
        <v>79</v>
      </c>
      <c r="Q1747" s="6">
        <f t="shared" si="146"/>
        <v>9.0135125249210191E-2</v>
      </c>
      <c r="R1747" s="1" t="str">
        <f t="shared" si="147"/>
        <v>Estimado.rar</v>
      </c>
      <c r="U1747" s="5">
        <f t="shared" si="144"/>
        <v>1</v>
      </c>
      <c r="V1747" s="1" t="s">
        <v>5409</v>
      </c>
      <c r="W1747" s="1" t="str">
        <f t="shared" si="148"/>
        <v>ok</v>
      </c>
    </row>
    <row r="1748" spans="1:23" ht="10.15" hidden="1" customHeight="1" x14ac:dyDescent="0.2">
      <c r="A1748" s="14">
        <f t="shared" si="145"/>
        <v>1741</v>
      </c>
      <c r="B1748" s="15" t="s">
        <v>3455</v>
      </c>
      <c r="C1748" s="15" t="s">
        <v>3456</v>
      </c>
      <c r="D1748" s="15">
        <v>640.58000000000004</v>
      </c>
      <c r="E1748" s="16">
        <v>698.3187585321391</v>
      </c>
      <c r="F1748" s="15" t="s">
        <v>79</v>
      </c>
      <c r="G1748" s="15" t="s">
        <v>70</v>
      </c>
      <c r="H1748" s="15" t="s">
        <v>80</v>
      </c>
      <c r="I1748" s="15" t="s">
        <v>70</v>
      </c>
      <c r="J1748" s="15" t="s">
        <v>70</v>
      </c>
      <c r="K1748" s="15" t="s">
        <v>70</v>
      </c>
      <c r="L1748" s="15" t="s">
        <v>70</v>
      </c>
      <c r="M1748" s="15" t="s">
        <v>70</v>
      </c>
      <c r="N1748" s="15" t="s">
        <v>80</v>
      </c>
      <c r="O1748" s="15" t="s">
        <v>70</v>
      </c>
      <c r="P1748" s="15" t="s">
        <v>79</v>
      </c>
      <c r="Q1748" s="6">
        <f t="shared" si="146"/>
        <v>9.0135125249210191E-2</v>
      </c>
      <c r="R1748" s="1" t="str">
        <f t="shared" si="147"/>
        <v>Estimado.rar</v>
      </c>
      <c r="U1748" s="5">
        <f t="shared" si="144"/>
        <v>1</v>
      </c>
      <c r="V1748" s="1" t="s">
        <v>5409</v>
      </c>
      <c r="W1748" s="1" t="str">
        <f t="shared" si="148"/>
        <v>ok</v>
      </c>
    </row>
    <row r="1749" spans="1:23" ht="10.15" hidden="1" customHeight="1" x14ac:dyDescent="0.2">
      <c r="A1749" s="14">
        <f t="shared" si="145"/>
        <v>1742</v>
      </c>
      <c r="B1749" s="15" t="s">
        <v>3457</v>
      </c>
      <c r="C1749" s="15" t="s">
        <v>3458</v>
      </c>
      <c r="D1749" s="15">
        <v>640.58000000000004</v>
      </c>
      <c r="E1749" s="16">
        <v>698.3187585321391</v>
      </c>
      <c r="F1749" s="15" t="s">
        <v>79</v>
      </c>
      <c r="G1749" s="15" t="s">
        <v>70</v>
      </c>
      <c r="H1749" s="15" t="s">
        <v>80</v>
      </c>
      <c r="I1749" s="15" t="s">
        <v>70</v>
      </c>
      <c r="J1749" s="15" t="s">
        <v>70</v>
      </c>
      <c r="K1749" s="15" t="s">
        <v>70</v>
      </c>
      <c r="L1749" s="15" t="s">
        <v>70</v>
      </c>
      <c r="M1749" s="15" t="s">
        <v>70</v>
      </c>
      <c r="N1749" s="15" t="s">
        <v>80</v>
      </c>
      <c r="O1749" s="15" t="s">
        <v>70</v>
      </c>
      <c r="P1749" s="15" t="s">
        <v>79</v>
      </c>
      <c r="Q1749" s="6">
        <f t="shared" si="146"/>
        <v>9.0135125249210191E-2</v>
      </c>
      <c r="R1749" s="1" t="str">
        <f t="shared" si="147"/>
        <v>Estimado.rar</v>
      </c>
      <c r="U1749" s="5">
        <f t="shared" si="144"/>
        <v>1</v>
      </c>
      <c r="V1749" s="1" t="s">
        <v>5409</v>
      </c>
      <c r="W1749" s="1" t="str">
        <f t="shared" si="148"/>
        <v>ok</v>
      </c>
    </row>
    <row r="1750" spans="1:23" ht="10.15" hidden="1" customHeight="1" x14ac:dyDescent="0.2">
      <c r="A1750" s="14">
        <f t="shared" si="145"/>
        <v>1743</v>
      </c>
      <c r="B1750" s="15" t="s">
        <v>3459</v>
      </c>
      <c r="C1750" s="15" t="s">
        <v>3460</v>
      </c>
      <c r="D1750" s="15">
        <v>640.58000000000004</v>
      </c>
      <c r="E1750" s="16">
        <v>698.3187585321391</v>
      </c>
      <c r="F1750" s="15" t="s">
        <v>79</v>
      </c>
      <c r="G1750" s="15" t="s">
        <v>70</v>
      </c>
      <c r="H1750" s="15" t="s">
        <v>80</v>
      </c>
      <c r="I1750" s="15" t="s">
        <v>70</v>
      </c>
      <c r="J1750" s="15" t="s">
        <v>70</v>
      </c>
      <c r="K1750" s="15" t="s">
        <v>70</v>
      </c>
      <c r="L1750" s="15" t="s">
        <v>70</v>
      </c>
      <c r="M1750" s="15" t="s">
        <v>70</v>
      </c>
      <c r="N1750" s="15" t="s">
        <v>80</v>
      </c>
      <c r="O1750" s="15" t="s">
        <v>70</v>
      </c>
      <c r="P1750" s="15" t="s">
        <v>79</v>
      </c>
      <c r="Q1750" s="6">
        <f t="shared" si="146"/>
        <v>9.0135125249210191E-2</v>
      </c>
      <c r="R1750" s="1" t="str">
        <f t="shared" si="147"/>
        <v>Estimado.rar</v>
      </c>
      <c r="U1750" s="5">
        <f t="shared" si="144"/>
        <v>1</v>
      </c>
      <c r="V1750" s="1" t="s">
        <v>5409</v>
      </c>
      <c r="W1750" s="1" t="str">
        <f t="shared" si="148"/>
        <v>ok</v>
      </c>
    </row>
    <row r="1751" spans="1:23" ht="10.15" hidden="1" customHeight="1" x14ac:dyDescent="0.2">
      <c r="A1751" s="14">
        <f t="shared" si="145"/>
        <v>1744</v>
      </c>
      <c r="B1751" s="15" t="s">
        <v>3461</v>
      </c>
      <c r="C1751" s="15" t="s">
        <v>3462</v>
      </c>
      <c r="D1751" s="15">
        <v>767.14</v>
      </c>
      <c r="E1751" s="16">
        <v>836.28625998367909</v>
      </c>
      <c r="F1751" s="15" t="s">
        <v>79</v>
      </c>
      <c r="G1751" s="15" t="s">
        <v>70</v>
      </c>
      <c r="H1751" s="15" t="s">
        <v>80</v>
      </c>
      <c r="I1751" s="15" t="s">
        <v>70</v>
      </c>
      <c r="J1751" s="15" t="s">
        <v>70</v>
      </c>
      <c r="K1751" s="15" t="s">
        <v>70</v>
      </c>
      <c r="L1751" s="15" t="s">
        <v>70</v>
      </c>
      <c r="M1751" s="15" t="s">
        <v>70</v>
      </c>
      <c r="N1751" s="15" t="s">
        <v>80</v>
      </c>
      <c r="O1751" s="15" t="s">
        <v>70</v>
      </c>
      <c r="P1751" s="15" t="s">
        <v>79</v>
      </c>
      <c r="Q1751" s="6">
        <f t="shared" si="146"/>
        <v>9.0135125249210191E-2</v>
      </c>
      <c r="R1751" s="1" t="str">
        <f t="shared" si="147"/>
        <v>Estimado.rar</v>
      </c>
      <c r="U1751" s="5">
        <f t="shared" si="144"/>
        <v>1</v>
      </c>
      <c r="V1751" s="1" t="s">
        <v>5409</v>
      </c>
      <c r="W1751" s="1" t="str">
        <f t="shared" si="148"/>
        <v>ok</v>
      </c>
    </row>
    <row r="1752" spans="1:23" ht="10.15" hidden="1" customHeight="1" x14ac:dyDescent="0.2">
      <c r="A1752" s="14">
        <f t="shared" si="145"/>
        <v>1745</v>
      </c>
      <c r="B1752" s="15" t="s">
        <v>3463</v>
      </c>
      <c r="C1752" s="15" t="s">
        <v>3464</v>
      </c>
      <c r="D1752" s="15">
        <v>767.14</v>
      </c>
      <c r="E1752" s="16">
        <v>836.28625998367909</v>
      </c>
      <c r="F1752" s="15" t="s">
        <v>79</v>
      </c>
      <c r="G1752" s="15" t="s">
        <v>70</v>
      </c>
      <c r="H1752" s="15" t="s">
        <v>80</v>
      </c>
      <c r="I1752" s="15" t="s">
        <v>70</v>
      </c>
      <c r="J1752" s="15" t="s">
        <v>70</v>
      </c>
      <c r="K1752" s="15" t="s">
        <v>70</v>
      </c>
      <c r="L1752" s="15" t="s">
        <v>70</v>
      </c>
      <c r="M1752" s="15" t="s">
        <v>70</v>
      </c>
      <c r="N1752" s="15" t="s">
        <v>80</v>
      </c>
      <c r="O1752" s="15" t="s">
        <v>70</v>
      </c>
      <c r="P1752" s="15" t="s">
        <v>79</v>
      </c>
      <c r="Q1752" s="6">
        <f t="shared" si="146"/>
        <v>9.0135125249210191E-2</v>
      </c>
      <c r="R1752" s="1" t="str">
        <f t="shared" si="147"/>
        <v>Estimado.rar</v>
      </c>
      <c r="U1752" s="5">
        <f t="shared" si="144"/>
        <v>1</v>
      </c>
      <c r="V1752" s="1" t="s">
        <v>5409</v>
      </c>
      <c r="W1752" s="1" t="str">
        <f t="shared" si="148"/>
        <v>ok</v>
      </c>
    </row>
    <row r="1753" spans="1:23" ht="10.15" hidden="1" customHeight="1" x14ac:dyDescent="0.2">
      <c r="A1753" s="14">
        <f t="shared" si="145"/>
        <v>1746</v>
      </c>
      <c r="B1753" s="15" t="s">
        <v>3465</v>
      </c>
      <c r="C1753" s="15" t="s">
        <v>3466</v>
      </c>
      <c r="D1753" s="15">
        <v>767.14</v>
      </c>
      <c r="E1753" s="16">
        <v>836.28625998367909</v>
      </c>
      <c r="F1753" s="15" t="s">
        <v>79</v>
      </c>
      <c r="G1753" s="15" t="s">
        <v>70</v>
      </c>
      <c r="H1753" s="15" t="s">
        <v>80</v>
      </c>
      <c r="I1753" s="15" t="s">
        <v>70</v>
      </c>
      <c r="J1753" s="15" t="s">
        <v>70</v>
      </c>
      <c r="K1753" s="15" t="s">
        <v>70</v>
      </c>
      <c r="L1753" s="15" t="s">
        <v>70</v>
      </c>
      <c r="M1753" s="15" t="s">
        <v>70</v>
      </c>
      <c r="N1753" s="15" t="s">
        <v>80</v>
      </c>
      <c r="O1753" s="15" t="s">
        <v>70</v>
      </c>
      <c r="P1753" s="15" t="s">
        <v>79</v>
      </c>
      <c r="Q1753" s="6">
        <f t="shared" si="146"/>
        <v>9.0135125249210191E-2</v>
      </c>
      <c r="R1753" s="1" t="str">
        <f t="shared" si="147"/>
        <v>Estimado.rar</v>
      </c>
      <c r="U1753" s="5">
        <f t="shared" si="144"/>
        <v>1</v>
      </c>
      <c r="V1753" s="1" t="s">
        <v>5409</v>
      </c>
      <c r="W1753" s="1" t="str">
        <f t="shared" si="148"/>
        <v>ok</v>
      </c>
    </row>
    <row r="1754" spans="1:23" ht="10.15" hidden="1" customHeight="1" x14ac:dyDescent="0.2">
      <c r="A1754" s="14">
        <f t="shared" si="145"/>
        <v>1747</v>
      </c>
      <c r="B1754" s="15" t="s">
        <v>3467</v>
      </c>
      <c r="C1754" s="15" t="s">
        <v>3468</v>
      </c>
      <c r="D1754" s="15">
        <v>767.14</v>
      </c>
      <c r="E1754" s="16">
        <v>836.28625998367909</v>
      </c>
      <c r="F1754" s="15" t="s">
        <v>79</v>
      </c>
      <c r="G1754" s="15" t="s">
        <v>70</v>
      </c>
      <c r="H1754" s="15" t="s">
        <v>80</v>
      </c>
      <c r="I1754" s="15" t="s">
        <v>70</v>
      </c>
      <c r="J1754" s="15" t="s">
        <v>70</v>
      </c>
      <c r="K1754" s="15" t="s">
        <v>70</v>
      </c>
      <c r="L1754" s="15" t="s">
        <v>70</v>
      </c>
      <c r="M1754" s="15" t="s">
        <v>70</v>
      </c>
      <c r="N1754" s="15" t="s">
        <v>80</v>
      </c>
      <c r="O1754" s="15" t="s">
        <v>70</v>
      </c>
      <c r="P1754" s="15" t="s">
        <v>79</v>
      </c>
      <c r="Q1754" s="6">
        <f t="shared" si="146"/>
        <v>9.0135125249210191E-2</v>
      </c>
      <c r="R1754" s="1" t="str">
        <f t="shared" si="147"/>
        <v>Estimado.rar</v>
      </c>
      <c r="U1754" s="5">
        <f t="shared" si="144"/>
        <v>1</v>
      </c>
      <c r="V1754" s="1" t="s">
        <v>5409</v>
      </c>
      <c r="W1754" s="1" t="str">
        <f t="shared" si="148"/>
        <v>ok</v>
      </c>
    </row>
    <row r="1755" spans="1:23" ht="10.15" hidden="1" customHeight="1" x14ac:dyDescent="0.2">
      <c r="A1755" s="14">
        <f t="shared" si="145"/>
        <v>1748</v>
      </c>
      <c r="B1755" s="15" t="s">
        <v>3469</v>
      </c>
      <c r="C1755" s="15" t="s">
        <v>3470</v>
      </c>
      <c r="D1755" s="15">
        <v>1020.26</v>
      </c>
      <c r="E1755" s="16">
        <v>1112.2212628867592</v>
      </c>
      <c r="F1755" s="15" t="s">
        <v>79</v>
      </c>
      <c r="G1755" s="15" t="s">
        <v>70</v>
      </c>
      <c r="H1755" s="15" t="s">
        <v>80</v>
      </c>
      <c r="I1755" s="15" t="s">
        <v>70</v>
      </c>
      <c r="J1755" s="15" t="s">
        <v>70</v>
      </c>
      <c r="K1755" s="15" t="s">
        <v>70</v>
      </c>
      <c r="L1755" s="15" t="s">
        <v>70</v>
      </c>
      <c r="M1755" s="15" t="s">
        <v>70</v>
      </c>
      <c r="N1755" s="15" t="s">
        <v>80</v>
      </c>
      <c r="O1755" s="15" t="s">
        <v>70</v>
      </c>
      <c r="P1755" s="15" t="s">
        <v>79</v>
      </c>
      <c r="Q1755" s="6">
        <f t="shared" si="146"/>
        <v>9.0135125249210191E-2</v>
      </c>
      <c r="R1755" s="1" t="str">
        <f t="shared" si="147"/>
        <v>Estimado.rar</v>
      </c>
      <c r="U1755" s="5">
        <f t="shared" si="144"/>
        <v>1</v>
      </c>
      <c r="V1755" s="1" t="s">
        <v>5409</v>
      </c>
      <c r="W1755" s="1" t="str">
        <f t="shared" si="148"/>
        <v>ok</v>
      </c>
    </row>
    <row r="1756" spans="1:23" ht="10.15" hidden="1" customHeight="1" x14ac:dyDescent="0.2">
      <c r="A1756" s="14">
        <f t="shared" si="145"/>
        <v>1749</v>
      </c>
      <c r="B1756" s="15" t="s">
        <v>3471</v>
      </c>
      <c r="C1756" s="15" t="s">
        <v>3472</v>
      </c>
      <c r="D1756" s="15">
        <v>1020.26</v>
      </c>
      <c r="E1756" s="16">
        <v>1112.2212628867592</v>
      </c>
      <c r="F1756" s="15" t="s">
        <v>79</v>
      </c>
      <c r="G1756" s="15" t="s">
        <v>70</v>
      </c>
      <c r="H1756" s="15" t="s">
        <v>80</v>
      </c>
      <c r="I1756" s="15" t="s">
        <v>70</v>
      </c>
      <c r="J1756" s="15" t="s">
        <v>70</v>
      </c>
      <c r="K1756" s="15" t="s">
        <v>70</v>
      </c>
      <c r="L1756" s="15" t="s">
        <v>70</v>
      </c>
      <c r="M1756" s="15" t="s">
        <v>70</v>
      </c>
      <c r="N1756" s="15" t="s">
        <v>80</v>
      </c>
      <c r="O1756" s="15" t="s">
        <v>70</v>
      </c>
      <c r="P1756" s="15" t="s">
        <v>79</v>
      </c>
      <c r="Q1756" s="6">
        <f t="shared" si="146"/>
        <v>9.0135125249210191E-2</v>
      </c>
      <c r="R1756" s="1" t="str">
        <f t="shared" si="147"/>
        <v>Estimado.rar</v>
      </c>
      <c r="U1756" s="5">
        <f t="shared" si="144"/>
        <v>1</v>
      </c>
      <c r="V1756" s="1" t="s">
        <v>5409</v>
      </c>
      <c r="W1756" s="1" t="str">
        <f t="shared" si="148"/>
        <v>ok</v>
      </c>
    </row>
    <row r="1757" spans="1:23" ht="10.15" hidden="1" customHeight="1" x14ac:dyDescent="0.2">
      <c r="A1757" s="14">
        <f t="shared" si="145"/>
        <v>1750</v>
      </c>
      <c r="B1757" s="15" t="s">
        <v>3473</v>
      </c>
      <c r="C1757" s="15" t="s">
        <v>3474</v>
      </c>
      <c r="D1757" s="15">
        <v>1020.26</v>
      </c>
      <c r="E1757" s="16">
        <v>1112.2212628867592</v>
      </c>
      <c r="F1757" s="15" t="s">
        <v>79</v>
      </c>
      <c r="G1757" s="15" t="s">
        <v>70</v>
      </c>
      <c r="H1757" s="15" t="s">
        <v>80</v>
      </c>
      <c r="I1757" s="15" t="s">
        <v>70</v>
      </c>
      <c r="J1757" s="15" t="s">
        <v>70</v>
      </c>
      <c r="K1757" s="15" t="s">
        <v>70</v>
      </c>
      <c r="L1757" s="15" t="s">
        <v>70</v>
      </c>
      <c r="M1757" s="15" t="s">
        <v>70</v>
      </c>
      <c r="N1757" s="15" t="s">
        <v>80</v>
      </c>
      <c r="O1757" s="15" t="s">
        <v>70</v>
      </c>
      <c r="P1757" s="15" t="s">
        <v>79</v>
      </c>
      <c r="Q1757" s="6">
        <f t="shared" si="146"/>
        <v>9.0135125249210191E-2</v>
      </c>
      <c r="R1757" s="1" t="str">
        <f t="shared" si="147"/>
        <v>Estimado.rar</v>
      </c>
      <c r="U1757" s="5">
        <f t="shared" si="144"/>
        <v>1</v>
      </c>
      <c r="V1757" s="1" t="s">
        <v>5409</v>
      </c>
      <c r="W1757" s="1" t="str">
        <f t="shared" si="148"/>
        <v>ok</v>
      </c>
    </row>
    <row r="1758" spans="1:23" ht="10.15" hidden="1" customHeight="1" x14ac:dyDescent="0.2">
      <c r="A1758" s="14">
        <f t="shared" si="145"/>
        <v>1751</v>
      </c>
      <c r="B1758" s="15" t="s">
        <v>3475</v>
      </c>
      <c r="C1758" s="15" t="s">
        <v>3476</v>
      </c>
      <c r="D1758" s="15">
        <v>1020.26</v>
      </c>
      <c r="E1758" s="16">
        <v>1112.2212628867592</v>
      </c>
      <c r="F1758" s="15" t="s">
        <v>79</v>
      </c>
      <c r="G1758" s="15" t="s">
        <v>70</v>
      </c>
      <c r="H1758" s="15" t="s">
        <v>80</v>
      </c>
      <c r="I1758" s="15" t="s">
        <v>70</v>
      </c>
      <c r="J1758" s="15" t="s">
        <v>70</v>
      </c>
      <c r="K1758" s="15" t="s">
        <v>70</v>
      </c>
      <c r="L1758" s="15" t="s">
        <v>70</v>
      </c>
      <c r="M1758" s="15" t="s">
        <v>70</v>
      </c>
      <c r="N1758" s="15" t="s">
        <v>80</v>
      </c>
      <c r="O1758" s="15" t="s">
        <v>70</v>
      </c>
      <c r="P1758" s="15" t="s">
        <v>79</v>
      </c>
      <c r="Q1758" s="6">
        <f t="shared" si="146"/>
        <v>9.0135125249210191E-2</v>
      </c>
      <c r="R1758" s="1" t="str">
        <f t="shared" si="147"/>
        <v>Estimado.rar</v>
      </c>
      <c r="U1758" s="5">
        <f t="shared" si="144"/>
        <v>1</v>
      </c>
      <c r="V1758" s="1" t="s">
        <v>5409</v>
      </c>
      <c r="W1758" s="1" t="str">
        <f t="shared" si="148"/>
        <v>ok</v>
      </c>
    </row>
    <row r="1759" spans="1:23" ht="10.15" hidden="1" customHeight="1" x14ac:dyDescent="0.2">
      <c r="A1759" s="14">
        <f t="shared" si="145"/>
        <v>1752</v>
      </c>
      <c r="B1759" s="15" t="s">
        <v>3477</v>
      </c>
      <c r="C1759" s="15" t="s">
        <v>3478</v>
      </c>
      <c r="D1759" s="15">
        <v>1020.26</v>
      </c>
      <c r="E1759" s="16">
        <v>1112.2212628867592</v>
      </c>
      <c r="F1759" s="15" t="s">
        <v>79</v>
      </c>
      <c r="G1759" s="15" t="s">
        <v>70</v>
      </c>
      <c r="H1759" s="15" t="s">
        <v>80</v>
      </c>
      <c r="I1759" s="15" t="s">
        <v>70</v>
      </c>
      <c r="J1759" s="15" t="s">
        <v>70</v>
      </c>
      <c r="K1759" s="15" t="s">
        <v>70</v>
      </c>
      <c r="L1759" s="15" t="s">
        <v>70</v>
      </c>
      <c r="M1759" s="15" t="s">
        <v>70</v>
      </c>
      <c r="N1759" s="15" t="s">
        <v>80</v>
      </c>
      <c r="O1759" s="15" t="s">
        <v>70</v>
      </c>
      <c r="P1759" s="15" t="s">
        <v>79</v>
      </c>
      <c r="Q1759" s="6">
        <f t="shared" si="146"/>
        <v>9.0135125249210191E-2</v>
      </c>
      <c r="R1759" s="1" t="str">
        <f t="shared" si="147"/>
        <v>Estimado.rar</v>
      </c>
      <c r="U1759" s="5">
        <f t="shared" si="144"/>
        <v>1</v>
      </c>
      <c r="V1759" s="1" t="s">
        <v>5409</v>
      </c>
      <c r="W1759" s="1" t="str">
        <f t="shared" si="148"/>
        <v>ok</v>
      </c>
    </row>
    <row r="1760" spans="1:23" ht="10.15" hidden="1" customHeight="1" x14ac:dyDescent="0.2">
      <c r="A1760" s="14">
        <f t="shared" si="145"/>
        <v>1753</v>
      </c>
      <c r="B1760" s="15" t="s">
        <v>3479</v>
      </c>
      <c r="C1760" s="15" t="s">
        <v>3480</v>
      </c>
      <c r="D1760" s="15">
        <v>1020.26</v>
      </c>
      <c r="E1760" s="16">
        <v>1112.2212628867592</v>
      </c>
      <c r="F1760" s="15" t="s">
        <v>79</v>
      </c>
      <c r="G1760" s="15" t="s">
        <v>70</v>
      </c>
      <c r="H1760" s="15" t="s">
        <v>80</v>
      </c>
      <c r="I1760" s="15" t="s">
        <v>70</v>
      </c>
      <c r="J1760" s="15" t="s">
        <v>70</v>
      </c>
      <c r="K1760" s="15" t="s">
        <v>70</v>
      </c>
      <c r="L1760" s="15" t="s">
        <v>70</v>
      </c>
      <c r="M1760" s="15" t="s">
        <v>70</v>
      </c>
      <c r="N1760" s="15" t="s">
        <v>80</v>
      </c>
      <c r="O1760" s="15" t="s">
        <v>70</v>
      </c>
      <c r="P1760" s="15" t="s">
        <v>79</v>
      </c>
      <c r="Q1760" s="6">
        <f t="shared" si="146"/>
        <v>9.0135125249210191E-2</v>
      </c>
      <c r="R1760" s="1" t="str">
        <f t="shared" si="147"/>
        <v>Estimado.rar</v>
      </c>
      <c r="U1760" s="5">
        <f t="shared" si="144"/>
        <v>1</v>
      </c>
      <c r="V1760" s="1" t="s">
        <v>5409</v>
      </c>
      <c r="W1760" s="1" t="str">
        <f t="shared" si="148"/>
        <v>ok</v>
      </c>
    </row>
    <row r="1761" spans="1:23" ht="10.15" hidden="1" customHeight="1" x14ac:dyDescent="0.2">
      <c r="A1761" s="14">
        <f t="shared" si="145"/>
        <v>1754</v>
      </c>
      <c r="B1761" s="15" t="s">
        <v>3481</v>
      </c>
      <c r="C1761" s="15" t="s">
        <v>3482</v>
      </c>
      <c r="D1761" s="15">
        <v>1146.82</v>
      </c>
      <c r="E1761" s="16">
        <v>1250.1887643382991</v>
      </c>
      <c r="F1761" s="15" t="s">
        <v>79</v>
      </c>
      <c r="G1761" s="15" t="s">
        <v>70</v>
      </c>
      <c r="H1761" s="15" t="s">
        <v>80</v>
      </c>
      <c r="I1761" s="15" t="s">
        <v>70</v>
      </c>
      <c r="J1761" s="15" t="s">
        <v>70</v>
      </c>
      <c r="K1761" s="15" t="s">
        <v>70</v>
      </c>
      <c r="L1761" s="15" t="s">
        <v>70</v>
      </c>
      <c r="M1761" s="15" t="s">
        <v>70</v>
      </c>
      <c r="N1761" s="15" t="s">
        <v>80</v>
      </c>
      <c r="O1761" s="15" t="s">
        <v>70</v>
      </c>
      <c r="P1761" s="15" t="s">
        <v>79</v>
      </c>
      <c r="Q1761" s="6">
        <f t="shared" si="146"/>
        <v>9.0135125249210191E-2</v>
      </c>
      <c r="R1761" s="1" t="str">
        <f t="shared" si="147"/>
        <v>Estimado.rar</v>
      </c>
      <c r="U1761" s="5">
        <f t="shared" si="144"/>
        <v>1</v>
      </c>
      <c r="V1761" s="1" t="s">
        <v>5409</v>
      </c>
      <c r="W1761" s="1" t="str">
        <f t="shared" si="148"/>
        <v>ok</v>
      </c>
    </row>
    <row r="1762" spans="1:23" ht="10.15" hidden="1" customHeight="1" x14ac:dyDescent="0.2">
      <c r="A1762" s="14">
        <f t="shared" si="145"/>
        <v>1755</v>
      </c>
      <c r="B1762" s="15" t="s">
        <v>3483</v>
      </c>
      <c r="C1762" s="15" t="s">
        <v>3484</v>
      </c>
      <c r="D1762" s="15">
        <v>1146.82</v>
      </c>
      <c r="E1762" s="16">
        <v>1250.1887643382991</v>
      </c>
      <c r="F1762" s="15" t="s">
        <v>79</v>
      </c>
      <c r="G1762" s="15" t="s">
        <v>70</v>
      </c>
      <c r="H1762" s="15" t="s">
        <v>80</v>
      </c>
      <c r="I1762" s="15" t="s">
        <v>70</v>
      </c>
      <c r="J1762" s="15" t="s">
        <v>70</v>
      </c>
      <c r="K1762" s="15" t="s">
        <v>70</v>
      </c>
      <c r="L1762" s="15" t="s">
        <v>70</v>
      </c>
      <c r="M1762" s="15" t="s">
        <v>70</v>
      </c>
      <c r="N1762" s="15" t="s">
        <v>80</v>
      </c>
      <c r="O1762" s="15" t="s">
        <v>70</v>
      </c>
      <c r="P1762" s="15" t="s">
        <v>79</v>
      </c>
      <c r="Q1762" s="6">
        <f t="shared" si="146"/>
        <v>9.0135125249210191E-2</v>
      </c>
      <c r="R1762" s="1" t="str">
        <f t="shared" si="147"/>
        <v>Estimado.rar</v>
      </c>
      <c r="U1762" s="5">
        <f t="shared" si="144"/>
        <v>1</v>
      </c>
      <c r="V1762" s="1" t="s">
        <v>5409</v>
      </c>
      <c r="W1762" s="1" t="str">
        <f t="shared" si="148"/>
        <v>ok</v>
      </c>
    </row>
    <row r="1763" spans="1:23" ht="10.15" hidden="1" customHeight="1" x14ac:dyDescent="0.2">
      <c r="A1763" s="14">
        <f t="shared" si="145"/>
        <v>1756</v>
      </c>
      <c r="B1763" s="15" t="s">
        <v>3485</v>
      </c>
      <c r="C1763" s="15" t="s">
        <v>3486</v>
      </c>
      <c r="D1763" s="15">
        <v>1146.82</v>
      </c>
      <c r="E1763" s="16">
        <v>1250.1887643382991</v>
      </c>
      <c r="F1763" s="15" t="s">
        <v>79</v>
      </c>
      <c r="G1763" s="15" t="s">
        <v>70</v>
      </c>
      <c r="H1763" s="15" t="s">
        <v>80</v>
      </c>
      <c r="I1763" s="15" t="s">
        <v>70</v>
      </c>
      <c r="J1763" s="15" t="s">
        <v>70</v>
      </c>
      <c r="K1763" s="15" t="s">
        <v>70</v>
      </c>
      <c r="L1763" s="15" t="s">
        <v>70</v>
      </c>
      <c r="M1763" s="15" t="s">
        <v>70</v>
      </c>
      <c r="N1763" s="15" t="s">
        <v>80</v>
      </c>
      <c r="O1763" s="15" t="s">
        <v>70</v>
      </c>
      <c r="P1763" s="15" t="s">
        <v>79</v>
      </c>
      <c r="Q1763" s="6">
        <f t="shared" si="146"/>
        <v>9.0135125249210191E-2</v>
      </c>
      <c r="R1763" s="1" t="str">
        <f t="shared" si="147"/>
        <v>Estimado.rar</v>
      </c>
      <c r="U1763" s="5">
        <f t="shared" si="144"/>
        <v>1</v>
      </c>
      <c r="V1763" s="1" t="s">
        <v>5409</v>
      </c>
      <c r="W1763" s="1" t="str">
        <f t="shared" si="148"/>
        <v>ok</v>
      </c>
    </row>
    <row r="1764" spans="1:23" ht="10.15" hidden="1" customHeight="1" x14ac:dyDescent="0.2">
      <c r="A1764" s="14">
        <f t="shared" si="145"/>
        <v>1757</v>
      </c>
      <c r="B1764" s="15" t="s">
        <v>3487</v>
      </c>
      <c r="C1764" s="15" t="s">
        <v>3488</v>
      </c>
      <c r="D1764" s="15">
        <v>1324</v>
      </c>
      <c r="E1764" s="16">
        <v>1510.16</v>
      </c>
      <c r="F1764" s="15" t="s">
        <v>60</v>
      </c>
      <c r="G1764" s="15">
        <v>4</v>
      </c>
      <c r="H1764" s="15" t="s">
        <v>3489</v>
      </c>
      <c r="I1764" s="15" t="s">
        <v>62</v>
      </c>
      <c r="J1764" s="15" t="s">
        <v>93</v>
      </c>
      <c r="K1764" s="15" t="s">
        <v>3490</v>
      </c>
      <c r="L1764" s="15">
        <v>42941</v>
      </c>
      <c r="M1764" s="15" t="s">
        <v>3489</v>
      </c>
      <c r="N1764" s="15" t="s">
        <v>65</v>
      </c>
      <c r="O1764" s="15">
        <v>4</v>
      </c>
      <c r="P1764" s="15" t="s">
        <v>60</v>
      </c>
      <c r="Q1764" s="6">
        <f t="shared" si="146"/>
        <v>0.14060422960725072</v>
      </c>
      <c r="R1764" s="1" t="str">
        <f t="shared" si="147"/>
        <v>FACTURA F017-0001413-EPLI</v>
      </c>
      <c r="U1764" s="5">
        <f t="shared" si="144"/>
        <v>1</v>
      </c>
      <c r="V1764" s="1" t="s">
        <v>3489</v>
      </c>
      <c r="W1764" s="1" t="str">
        <f t="shared" si="148"/>
        <v>ok</v>
      </c>
    </row>
    <row r="1765" spans="1:23" ht="10.15" hidden="1" customHeight="1" x14ac:dyDescent="0.2">
      <c r="A1765" s="14">
        <f t="shared" si="145"/>
        <v>1758</v>
      </c>
      <c r="B1765" s="15" t="s">
        <v>3491</v>
      </c>
      <c r="C1765" s="15" t="s">
        <v>3492</v>
      </c>
      <c r="D1765" s="15">
        <v>1324</v>
      </c>
      <c r="E1765" s="16">
        <v>1510.16</v>
      </c>
      <c r="F1765" s="15" t="s">
        <v>79</v>
      </c>
      <c r="G1765" s="15" t="s">
        <v>70</v>
      </c>
      <c r="H1765" s="15" t="s">
        <v>80</v>
      </c>
      <c r="I1765" s="15" t="s">
        <v>70</v>
      </c>
      <c r="J1765" s="15" t="s">
        <v>70</v>
      </c>
      <c r="K1765" s="15" t="s">
        <v>70</v>
      </c>
      <c r="L1765" s="15" t="s">
        <v>70</v>
      </c>
      <c r="M1765" s="15" t="s">
        <v>70</v>
      </c>
      <c r="N1765" s="15" t="s">
        <v>80</v>
      </c>
      <c r="O1765" s="15" t="s">
        <v>70</v>
      </c>
      <c r="P1765" s="15" t="s">
        <v>79</v>
      </c>
      <c r="Q1765" s="6">
        <f t="shared" si="146"/>
        <v>0.14060422960725072</v>
      </c>
      <c r="R1765" s="1" t="str">
        <f t="shared" si="147"/>
        <v>Estimado.rar</v>
      </c>
      <c r="U1765" s="5">
        <f t="shared" si="144"/>
        <v>1</v>
      </c>
      <c r="V1765" s="1" t="s">
        <v>5409</v>
      </c>
      <c r="W1765" s="1" t="str">
        <f t="shared" si="148"/>
        <v>ok</v>
      </c>
    </row>
    <row r="1766" spans="1:23" ht="10.15" hidden="1" customHeight="1" x14ac:dyDescent="0.2">
      <c r="A1766" s="14">
        <f t="shared" si="145"/>
        <v>1759</v>
      </c>
      <c r="B1766" s="15" t="s">
        <v>3493</v>
      </c>
      <c r="C1766" s="15" t="s">
        <v>3494</v>
      </c>
      <c r="D1766" s="15">
        <v>1324</v>
      </c>
      <c r="E1766" s="16">
        <v>1510.16</v>
      </c>
      <c r="F1766" s="15" t="s">
        <v>79</v>
      </c>
      <c r="G1766" s="15" t="s">
        <v>70</v>
      </c>
      <c r="H1766" s="15" t="s">
        <v>80</v>
      </c>
      <c r="I1766" s="15" t="s">
        <v>70</v>
      </c>
      <c r="J1766" s="15" t="s">
        <v>70</v>
      </c>
      <c r="K1766" s="15" t="s">
        <v>70</v>
      </c>
      <c r="L1766" s="15" t="s">
        <v>70</v>
      </c>
      <c r="M1766" s="15" t="s">
        <v>70</v>
      </c>
      <c r="N1766" s="15" t="s">
        <v>80</v>
      </c>
      <c r="O1766" s="15" t="s">
        <v>70</v>
      </c>
      <c r="P1766" s="15" t="s">
        <v>79</v>
      </c>
      <c r="Q1766" s="6">
        <f t="shared" si="146"/>
        <v>0.14060422960725072</v>
      </c>
      <c r="R1766" s="1" t="str">
        <f t="shared" si="147"/>
        <v>Estimado.rar</v>
      </c>
      <c r="U1766" s="5">
        <f t="shared" si="144"/>
        <v>1</v>
      </c>
      <c r="V1766" s="1" t="s">
        <v>5409</v>
      </c>
      <c r="W1766" s="1" t="str">
        <f t="shared" si="148"/>
        <v>ok</v>
      </c>
    </row>
    <row r="1767" spans="1:23" ht="10.15" hidden="1" customHeight="1" x14ac:dyDescent="0.2">
      <c r="A1767" s="14">
        <f t="shared" si="145"/>
        <v>1760</v>
      </c>
      <c r="B1767" s="15" t="s">
        <v>3495</v>
      </c>
      <c r="C1767" s="15" t="s">
        <v>3496</v>
      </c>
      <c r="D1767" s="15">
        <v>1336.66</v>
      </c>
      <c r="E1767" s="16">
        <v>1510.16</v>
      </c>
      <c r="F1767" s="15" t="s">
        <v>60</v>
      </c>
      <c r="G1767" s="15">
        <v>10</v>
      </c>
      <c r="H1767" s="15" t="s">
        <v>3497</v>
      </c>
      <c r="I1767" s="15" t="s">
        <v>62</v>
      </c>
      <c r="J1767" s="15" t="s">
        <v>167</v>
      </c>
      <c r="K1767" s="15" t="s">
        <v>3490</v>
      </c>
      <c r="L1767" s="15">
        <v>43210</v>
      </c>
      <c r="M1767" s="15" t="s">
        <v>3497</v>
      </c>
      <c r="N1767" s="15" t="s">
        <v>65</v>
      </c>
      <c r="O1767" s="15">
        <v>10</v>
      </c>
      <c r="P1767" s="15" t="s">
        <v>60</v>
      </c>
      <c r="Q1767" s="6">
        <f t="shared" si="146"/>
        <v>0.12980114614037985</v>
      </c>
      <c r="R1767" s="1" t="str">
        <f t="shared" si="147"/>
        <v>FACTURA F017-0002283-EPLI</v>
      </c>
      <c r="U1767" s="5">
        <f t="shared" si="144"/>
        <v>1</v>
      </c>
      <c r="V1767" s="1" t="s">
        <v>3497</v>
      </c>
      <c r="W1767" s="1" t="str">
        <f t="shared" si="148"/>
        <v>ok</v>
      </c>
    </row>
    <row r="1768" spans="1:23" ht="10.15" hidden="1" customHeight="1" x14ac:dyDescent="0.2">
      <c r="A1768" s="14">
        <f t="shared" si="145"/>
        <v>1761</v>
      </c>
      <c r="B1768" s="15" t="s">
        <v>3498</v>
      </c>
      <c r="C1768" s="15" t="s">
        <v>3499</v>
      </c>
      <c r="D1768" s="15">
        <v>1399.94</v>
      </c>
      <c r="E1768" s="16">
        <v>1526.1237672413795</v>
      </c>
      <c r="F1768" s="15" t="s">
        <v>79</v>
      </c>
      <c r="G1768" s="15" t="s">
        <v>70</v>
      </c>
      <c r="H1768" s="15" t="s">
        <v>80</v>
      </c>
      <c r="I1768" s="15" t="s">
        <v>70</v>
      </c>
      <c r="J1768" s="15" t="s">
        <v>70</v>
      </c>
      <c r="K1768" s="15" t="s">
        <v>70</v>
      </c>
      <c r="L1768" s="15" t="s">
        <v>70</v>
      </c>
      <c r="M1768" s="15" t="s">
        <v>70</v>
      </c>
      <c r="N1768" s="15" t="s">
        <v>80</v>
      </c>
      <c r="O1768" s="15" t="s">
        <v>70</v>
      </c>
      <c r="P1768" s="15" t="s">
        <v>79</v>
      </c>
      <c r="Q1768" s="6">
        <f t="shared" si="146"/>
        <v>9.0135125249210191E-2</v>
      </c>
      <c r="R1768" s="1" t="str">
        <f t="shared" si="147"/>
        <v>Estimado.rar</v>
      </c>
      <c r="U1768" s="5">
        <f t="shared" si="144"/>
        <v>1</v>
      </c>
      <c r="V1768" s="1" t="s">
        <v>5409</v>
      </c>
      <c r="W1768" s="1" t="str">
        <f t="shared" si="148"/>
        <v>ok</v>
      </c>
    </row>
    <row r="1769" spans="1:23" ht="10.15" hidden="1" customHeight="1" x14ac:dyDescent="0.2">
      <c r="A1769" s="14">
        <f t="shared" si="145"/>
        <v>1762</v>
      </c>
      <c r="B1769" s="15" t="s">
        <v>3500</v>
      </c>
      <c r="C1769" s="15" t="s">
        <v>3501</v>
      </c>
      <c r="D1769" s="15">
        <v>1399.94</v>
      </c>
      <c r="E1769" s="16">
        <v>1526.1237672413795</v>
      </c>
      <c r="F1769" s="15" t="s">
        <v>79</v>
      </c>
      <c r="G1769" s="15" t="s">
        <v>70</v>
      </c>
      <c r="H1769" s="15" t="s">
        <v>80</v>
      </c>
      <c r="I1769" s="15" t="s">
        <v>70</v>
      </c>
      <c r="J1769" s="15" t="s">
        <v>70</v>
      </c>
      <c r="K1769" s="15" t="s">
        <v>70</v>
      </c>
      <c r="L1769" s="15" t="s">
        <v>70</v>
      </c>
      <c r="M1769" s="15" t="s">
        <v>70</v>
      </c>
      <c r="N1769" s="15" t="s">
        <v>80</v>
      </c>
      <c r="O1769" s="15" t="s">
        <v>70</v>
      </c>
      <c r="P1769" s="15" t="s">
        <v>79</v>
      </c>
      <c r="Q1769" s="6">
        <f t="shared" si="146"/>
        <v>9.0135125249210191E-2</v>
      </c>
      <c r="R1769" s="1" t="str">
        <f t="shared" si="147"/>
        <v>Estimado.rar</v>
      </c>
      <c r="U1769" s="5">
        <f t="shared" si="144"/>
        <v>1</v>
      </c>
      <c r="V1769" s="1" t="s">
        <v>5409</v>
      </c>
      <c r="W1769" s="1" t="str">
        <f t="shared" si="148"/>
        <v>ok</v>
      </c>
    </row>
    <row r="1770" spans="1:23" ht="10.15" hidden="1" customHeight="1" x14ac:dyDescent="0.2">
      <c r="A1770" s="14">
        <f t="shared" si="145"/>
        <v>1763</v>
      </c>
      <c r="B1770" s="15" t="s">
        <v>3502</v>
      </c>
      <c r="C1770" s="15" t="s">
        <v>3503</v>
      </c>
      <c r="D1770" s="15">
        <v>1399.94</v>
      </c>
      <c r="E1770" s="16">
        <v>1526.1237672413795</v>
      </c>
      <c r="F1770" s="15" t="s">
        <v>79</v>
      </c>
      <c r="G1770" s="15" t="s">
        <v>70</v>
      </c>
      <c r="H1770" s="15" t="s">
        <v>80</v>
      </c>
      <c r="I1770" s="15" t="s">
        <v>70</v>
      </c>
      <c r="J1770" s="15" t="s">
        <v>70</v>
      </c>
      <c r="K1770" s="15" t="s">
        <v>70</v>
      </c>
      <c r="L1770" s="15" t="s">
        <v>70</v>
      </c>
      <c r="M1770" s="15" t="s">
        <v>70</v>
      </c>
      <c r="N1770" s="15" t="s">
        <v>80</v>
      </c>
      <c r="O1770" s="15" t="s">
        <v>70</v>
      </c>
      <c r="P1770" s="15" t="s">
        <v>79</v>
      </c>
      <c r="Q1770" s="6">
        <f t="shared" si="146"/>
        <v>9.0135125249210191E-2</v>
      </c>
      <c r="R1770" s="1" t="str">
        <f t="shared" si="147"/>
        <v>Estimado.rar</v>
      </c>
      <c r="U1770" s="5">
        <f t="shared" si="144"/>
        <v>1</v>
      </c>
      <c r="V1770" s="1" t="s">
        <v>5409</v>
      </c>
      <c r="W1770" s="1" t="str">
        <f t="shared" si="148"/>
        <v>ok</v>
      </c>
    </row>
    <row r="1771" spans="1:23" ht="10.15" hidden="1" customHeight="1" x14ac:dyDescent="0.2">
      <c r="A1771" s="14">
        <f t="shared" si="145"/>
        <v>1764</v>
      </c>
      <c r="B1771" s="15" t="s">
        <v>3504</v>
      </c>
      <c r="C1771" s="15" t="s">
        <v>3505</v>
      </c>
      <c r="D1771" s="15">
        <v>1833.05</v>
      </c>
      <c r="E1771" s="16">
        <v>1833.05</v>
      </c>
      <c r="F1771" s="15" t="s">
        <v>60</v>
      </c>
      <c r="G1771" s="15">
        <v>180</v>
      </c>
      <c r="H1771" s="15" t="s">
        <v>3506</v>
      </c>
      <c r="I1771" s="15" t="s">
        <v>84</v>
      </c>
      <c r="J1771" s="15" t="s">
        <v>100</v>
      </c>
      <c r="K1771" s="15" t="s">
        <v>3490</v>
      </c>
      <c r="L1771" s="15">
        <v>42760</v>
      </c>
      <c r="M1771" s="15" t="s">
        <v>3506</v>
      </c>
      <c r="N1771" s="15" t="s">
        <v>65</v>
      </c>
      <c r="O1771" s="15">
        <v>180</v>
      </c>
      <c r="P1771" s="15" t="s">
        <v>60</v>
      </c>
      <c r="Q1771" s="6">
        <f t="shared" si="146"/>
        <v>0</v>
      </c>
      <c r="R1771" s="1" t="str">
        <f t="shared" si="147"/>
        <v>SEAL Contrato ADLO 017-2017-SEAL</v>
      </c>
      <c r="U1771" s="5">
        <f t="shared" si="144"/>
        <v>1</v>
      </c>
      <c r="V1771" s="1" t="s">
        <v>3506</v>
      </c>
      <c r="W1771" s="1" t="str">
        <f t="shared" si="148"/>
        <v>ok</v>
      </c>
    </row>
    <row r="1772" spans="1:23" ht="10.15" hidden="1" customHeight="1" x14ac:dyDescent="0.2">
      <c r="A1772" s="14">
        <f t="shared" si="145"/>
        <v>1765</v>
      </c>
      <c r="B1772" s="15" t="s">
        <v>3507</v>
      </c>
      <c r="C1772" s="15" t="s">
        <v>3508</v>
      </c>
      <c r="D1772" s="15">
        <v>1833.05</v>
      </c>
      <c r="E1772" s="16">
        <v>1833.05</v>
      </c>
      <c r="F1772" s="15" t="s">
        <v>79</v>
      </c>
      <c r="G1772" s="15" t="s">
        <v>70</v>
      </c>
      <c r="H1772" s="15" t="s">
        <v>80</v>
      </c>
      <c r="I1772" s="15" t="s">
        <v>70</v>
      </c>
      <c r="J1772" s="15" t="s">
        <v>70</v>
      </c>
      <c r="K1772" s="15" t="s">
        <v>70</v>
      </c>
      <c r="L1772" s="15" t="s">
        <v>70</v>
      </c>
      <c r="M1772" s="15" t="s">
        <v>70</v>
      </c>
      <c r="N1772" s="15" t="s">
        <v>80</v>
      </c>
      <c r="O1772" s="15" t="s">
        <v>70</v>
      </c>
      <c r="P1772" s="15" t="s">
        <v>79</v>
      </c>
      <c r="Q1772" s="6">
        <f t="shared" si="146"/>
        <v>0</v>
      </c>
      <c r="R1772" s="1" t="str">
        <f t="shared" si="147"/>
        <v>Estimado.rar</v>
      </c>
      <c r="U1772" s="5">
        <f t="shared" si="144"/>
        <v>1</v>
      </c>
      <c r="V1772" s="1" t="s">
        <v>5409</v>
      </c>
      <c r="W1772" s="1" t="str">
        <f t="shared" si="148"/>
        <v>ok</v>
      </c>
    </row>
    <row r="1773" spans="1:23" ht="10.15" hidden="1" customHeight="1" x14ac:dyDescent="0.2">
      <c r="A1773" s="14">
        <f t="shared" si="145"/>
        <v>1766</v>
      </c>
      <c r="B1773" s="15" t="s">
        <v>3509</v>
      </c>
      <c r="C1773" s="15" t="s">
        <v>3510</v>
      </c>
      <c r="D1773" s="15">
        <v>1833.05</v>
      </c>
      <c r="E1773" s="16">
        <v>1833.05</v>
      </c>
      <c r="F1773" s="15" t="s">
        <v>79</v>
      </c>
      <c r="G1773" s="15" t="s">
        <v>70</v>
      </c>
      <c r="H1773" s="15" t="s">
        <v>80</v>
      </c>
      <c r="I1773" s="15" t="s">
        <v>70</v>
      </c>
      <c r="J1773" s="15" t="s">
        <v>70</v>
      </c>
      <c r="K1773" s="15" t="s">
        <v>70</v>
      </c>
      <c r="L1773" s="15" t="s">
        <v>70</v>
      </c>
      <c r="M1773" s="15" t="s">
        <v>70</v>
      </c>
      <c r="N1773" s="15" t="s">
        <v>80</v>
      </c>
      <c r="O1773" s="15" t="s">
        <v>70</v>
      </c>
      <c r="P1773" s="15" t="s">
        <v>79</v>
      </c>
      <c r="Q1773" s="6">
        <f t="shared" si="146"/>
        <v>0</v>
      </c>
      <c r="R1773" s="1" t="str">
        <f t="shared" si="147"/>
        <v>Estimado.rar</v>
      </c>
      <c r="U1773" s="5">
        <f t="shared" si="144"/>
        <v>1</v>
      </c>
      <c r="V1773" s="1" t="s">
        <v>5409</v>
      </c>
      <c r="W1773" s="1" t="str">
        <f t="shared" si="148"/>
        <v>ok</v>
      </c>
    </row>
    <row r="1774" spans="1:23" ht="10.15" hidden="1" customHeight="1" x14ac:dyDescent="0.2">
      <c r="A1774" s="14">
        <f t="shared" si="145"/>
        <v>1767</v>
      </c>
      <c r="B1774" s="15" t="s">
        <v>3511</v>
      </c>
      <c r="C1774" s="15" t="s">
        <v>3512</v>
      </c>
      <c r="D1774" s="15">
        <v>1833.05</v>
      </c>
      <c r="E1774" s="16">
        <v>1833.05</v>
      </c>
      <c r="F1774" s="15" t="s">
        <v>79</v>
      </c>
      <c r="G1774" s="15" t="s">
        <v>70</v>
      </c>
      <c r="H1774" s="15" t="s">
        <v>80</v>
      </c>
      <c r="I1774" s="15" t="s">
        <v>70</v>
      </c>
      <c r="J1774" s="15" t="s">
        <v>70</v>
      </c>
      <c r="K1774" s="15" t="s">
        <v>70</v>
      </c>
      <c r="L1774" s="15" t="s">
        <v>70</v>
      </c>
      <c r="M1774" s="15" t="s">
        <v>70</v>
      </c>
      <c r="N1774" s="15" t="s">
        <v>80</v>
      </c>
      <c r="O1774" s="15" t="s">
        <v>70</v>
      </c>
      <c r="P1774" s="15" t="s">
        <v>79</v>
      </c>
      <c r="Q1774" s="6">
        <f t="shared" si="146"/>
        <v>0</v>
      </c>
      <c r="R1774" s="1" t="str">
        <f t="shared" si="147"/>
        <v>Estimado.rar</v>
      </c>
      <c r="U1774" s="5">
        <f t="shared" si="144"/>
        <v>1</v>
      </c>
      <c r="V1774" s="1" t="s">
        <v>5409</v>
      </c>
      <c r="W1774" s="1" t="str">
        <f t="shared" si="148"/>
        <v>ok</v>
      </c>
    </row>
    <row r="1775" spans="1:23" hidden="1" x14ac:dyDescent="0.2">
      <c r="A1775" s="14">
        <f t="shared" si="145"/>
        <v>1768</v>
      </c>
      <c r="B1775" s="15" t="s">
        <v>3513</v>
      </c>
      <c r="C1775" s="15" t="s">
        <v>3514</v>
      </c>
      <c r="D1775" s="15">
        <v>1833.05</v>
      </c>
      <c r="E1775" s="16">
        <v>1833.05</v>
      </c>
      <c r="F1775" s="15" t="s">
        <v>60</v>
      </c>
      <c r="G1775" s="15">
        <v>60</v>
      </c>
      <c r="H1775" s="15" t="s">
        <v>3515</v>
      </c>
      <c r="I1775" s="15" t="s">
        <v>62</v>
      </c>
      <c r="J1775" s="15" t="s">
        <v>100</v>
      </c>
      <c r="K1775" s="15" t="s">
        <v>3490</v>
      </c>
      <c r="L1775" s="15">
        <v>42905</v>
      </c>
      <c r="M1775" s="15" t="s">
        <v>3515</v>
      </c>
      <c r="N1775" s="15" t="s">
        <v>65</v>
      </c>
      <c r="O1775" s="15">
        <v>60</v>
      </c>
      <c r="P1775" s="15" t="s">
        <v>60</v>
      </c>
      <c r="Q1775" s="6">
        <f t="shared" si="146"/>
        <v>0</v>
      </c>
      <c r="R1775" s="1" t="str">
        <f t="shared" si="147"/>
        <v>SEAL Factura F017-0001300</v>
      </c>
      <c r="U1775" s="5">
        <f t="shared" si="144"/>
        <v>1</v>
      </c>
      <c r="V1775" s="1" t="s">
        <v>3554</v>
      </c>
      <c r="W1775" s="1" t="str">
        <f t="shared" si="148"/>
        <v>revisamos</v>
      </c>
    </row>
    <row r="1776" spans="1:23" ht="10.15" hidden="1" customHeight="1" x14ac:dyDescent="0.2">
      <c r="A1776" s="14">
        <f t="shared" si="145"/>
        <v>1769</v>
      </c>
      <c r="B1776" s="15" t="s">
        <v>3516</v>
      </c>
      <c r="C1776" s="15" t="s">
        <v>3517</v>
      </c>
      <c r="D1776" s="15">
        <v>2285.86</v>
      </c>
      <c r="E1776" s="16">
        <v>1915.25</v>
      </c>
      <c r="F1776" s="15" t="s">
        <v>79</v>
      </c>
      <c r="G1776" s="15" t="s">
        <v>70</v>
      </c>
      <c r="H1776" s="15" t="s">
        <v>80</v>
      </c>
      <c r="I1776" s="15" t="s">
        <v>70</v>
      </c>
      <c r="J1776" s="15" t="s">
        <v>70</v>
      </c>
      <c r="K1776" s="15" t="s">
        <v>70</v>
      </c>
      <c r="L1776" s="15" t="s">
        <v>70</v>
      </c>
      <c r="M1776" s="15" t="s">
        <v>70</v>
      </c>
      <c r="N1776" s="15" t="s">
        <v>80</v>
      </c>
      <c r="O1776" s="15" t="s">
        <v>70</v>
      </c>
      <c r="P1776" s="15" t="s">
        <v>79</v>
      </c>
      <c r="Q1776" s="6">
        <f t="shared" si="146"/>
        <v>-0.1621315391143815</v>
      </c>
      <c r="R1776" s="1" t="str">
        <f t="shared" si="147"/>
        <v>Estimado.rar</v>
      </c>
      <c r="U1776" s="5">
        <f t="shared" si="144"/>
        <v>1</v>
      </c>
      <c r="V1776" s="1" t="s">
        <v>5409</v>
      </c>
      <c r="W1776" s="1" t="str">
        <f t="shared" si="148"/>
        <v>ok</v>
      </c>
    </row>
    <row r="1777" spans="1:23" ht="20.45" hidden="1" customHeight="1" x14ac:dyDescent="0.2">
      <c r="A1777" s="14">
        <f t="shared" si="145"/>
        <v>1770</v>
      </c>
      <c r="B1777" s="15" t="s">
        <v>3518</v>
      </c>
      <c r="C1777" s="15" t="s">
        <v>3519</v>
      </c>
      <c r="D1777" s="15">
        <v>2285.86</v>
      </c>
      <c r="E1777" s="16">
        <v>1915.25</v>
      </c>
      <c r="F1777" s="15" t="s">
        <v>60</v>
      </c>
      <c r="G1777" s="15">
        <v>3</v>
      </c>
      <c r="H1777" s="15" t="s">
        <v>3520</v>
      </c>
      <c r="I1777" s="15" t="s">
        <v>62</v>
      </c>
      <c r="J1777" s="15" t="s">
        <v>89</v>
      </c>
      <c r="K1777" s="15" t="s">
        <v>3490</v>
      </c>
      <c r="L1777" s="15">
        <v>42893</v>
      </c>
      <c r="M1777" s="15" t="s">
        <v>3520</v>
      </c>
      <c r="N1777" s="15" t="s">
        <v>65</v>
      </c>
      <c r="O1777" s="15">
        <v>3</v>
      </c>
      <c r="P1777" s="15" t="s">
        <v>60</v>
      </c>
      <c r="Q1777" s="6">
        <f t="shared" si="146"/>
        <v>-0.1621315391143815</v>
      </c>
      <c r="R1777" s="1" t="str">
        <f t="shared" si="147"/>
        <v>ORDEN DE COMPRA 4214000528-EPLI</v>
      </c>
      <c r="U1777" s="5">
        <f t="shared" si="144"/>
        <v>1</v>
      </c>
      <c r="V1777" s="1" t="s">
        <v>3520</v>
      </c>
      <c r="W1777" s="1" t="str">
        <f t="shared" si="148"/>
        <v>ok</v>
      </c>
    </row>
    <row r="1778" spans="1:23" ht="10.15" hidden="1" customHeight="1" x14ac:dyDescent="0.2">
      <c r="A1778" s="14">
        <f t="shared" si="145"/>
        <v>1771</v>
      </c>
      <c r="B1778" s="15" t="s">
        <v>3521</v>
      </c>
      <c r="C1778" s="15" t="s">
        <v>3522</v>
      </c>
      <c r="D1778" s="15">
        <v>2285.86</v>
      </c>
      <c r="E1778" s="16">
        <v>1932.2</v>
      </c>
      <c r="F1778" s="15" t="s">
        <v>60</v>
      </c>
      <c r="G1778" s="15">
        <v>5</v>
      </c>
      <c r="H1778" s="15" t="s">
        <v>3489</v>
      </c>
      <c r="I1778" s="15" t="s">
        <v>62</v>
      </c>
      <c r="J1778" s="15" t="s">
        <v>93</v>
      </c>
      <c r="K1778" s="15" t="s">
        <v>3490</v>
      </c>
      <c r="L1778" s="15">
        <v>42941</v>
      </c>
      <c r="M1778" s="15" t="s">
        <v>3489</v>
      </c>
      <c r="N1778" s="15" t="s">
        <v>65</v>
      </c>
      <c r="O1778" s="15">
        <v>5</v>
      </c>
      <c r="P1778" s="15" t="s">
        <v>60</v>
      </c>
      <c r="Q1778" s="6">
        <f t="shared" si="146"/>
        <v>-0.15471638683033961</v>
      </c>
      <c r="R1778" s="1" t="str">
        <f t="shared" si="147"/>
        <v>FACTURA F017-0001413-EPLI</v>
      </c>
      <c r="U1778" s="5">
        <f t="shared" si="144"/>
        <v>1</v>
      </c>
      <c r="V1778" s="1" t="s">
        <v>3489</v>
      </c>
      <c r="W1778" s="1" t="str">
        <f t="shared" si="148"/>
        <v>ok</v>
      </c>
    </row>
    <row r="1779" spans="1:23" ht="10.15" hidden="1" customHeight="1" x14ac:dyDescent="0.2">
      <c r="A1779" s="14">
        <f t="shared" si="145"/>
        <v>1772</v>
      </c>
      <c r="B1779" s="15" t="s">
        <v>3523</v>
      </c>
      <c r="C1779" s="15" t="s">
        <v>3524</v>
      </c>
      <c r="D1779" s="15">
        <v>2412.42</v>
      </c>
      <c r="E1779" s="16">
        <v>1951.5934588600733</v>
      </c>
      <c r="F1779" s="15" t="s">
        <v>79</v>
      </c>
      <c r="G1779" s="15" t="s">
        <v>70</v>
      </c>
      <c r="H1779" s="15" t="s">
        <v>80</v>
      </c>
      <c r="I1779" s="15" t="s">
        <v>70</v>
      </c>
      <c r="J1779" s="15" t="s">
        <v>70</v>
      </c>
      <c r="K1779" s="15" t="s">
        <v>70</v>
      </c>
      <c r="L1779" s="15" t="s">
        <v>70</v>
      </c>
      <c r="M1779" s="15" t="s">
        <v>70</v>
      </c>
      <c r="N1779" s="15" t="s">
        <v>80</v>
      </c>
      <c r="O1779" s="15" t="s">
        <v>70</v>
      </c>
      <c r="P1779" s="15" t="s">
        <v>79</v>
      </c>
      <c r="Q1779" s="6">
        <f t="shared" si="146"/>
        <v>-0.19102251728137176</v>
      </c>
      <c r="R1779" s="1" t="str">
        <f t="shared" si="147"/>
        <v>Estimado.rar</v>
      </c>
      <c r="U1779" s="5">
        <f t="shared" si="144"/>
        <v>1</v>
      </c>
      <c r="V1779" s="1" t="s">
        <v>5409</v>
      </c>
      <c r="W1779" s="1" t="str">
        <f t="shared" si="148"/>
        <v>ok</v>
      </c>
    </row>
    <row r="1780" spans="1:23" ht="10.15" hidden="1" customHeight="1" x14ac:dyDescent="0.2">
      <c r="A1780" s="14">
        <f t="shared" si="145"/>
        <v>1773</v>
      </c>
      <c r="B1780" s="15" t="s">
        <v>3525</v>
      </c>
      <c r="C1780" s="15" t="s">
        <v>3526</v>
      </c>
      <c r="D1780" s="15">
        <v>2412.42</v>
      </c>
      <c r="E1780" s="16">
        <v>1951.5934588600733</v>
      </c>
      <c r="F1780" s="15" t="s">
        <v>79</v>
      </c>
      <c r="G1780" s="15" t="s">
        <v>70</v>
      </c>
      <c r="H1780" s="15" t="s">
        <v>80</v>
      </c>
      <c r="I1780" s="15" t="s">
        <v>70</v>
      </c>
      <c r="J1780" s="15" t="s">
        <v>70</v>
      </c>
      <c r="K1780" s="15" t="s">
        <v>70</v>
      </c>
      <c r="L1780" s="15" t="s">
        <v>70</v>
      </c>
      <c r="M1780" s="15" t="s">
        <v>70</v>
      </c>
      <c r="N1780" s="15" t="s">
        <v>80</v>
      </c>
      <c r="O1780" s="15" t="s">
        <v>70</v>
      </c>
      <c r="P1780" s="15" t="s">
        <v>79</v>
      </c>
      <c r="Q1780" s="6">
        <f t="shared" si="146"/>
        <v>-0.19102251728137176</v>
      </c>
      <c r="R1780" s="1" t="str">
        <f t="shared" si="147"/>
        <v>Estimado.rar</v>
      </c>
      <c r="U1780" s="5">
        <f t="shared" si="144"/>
        <v>1</v>
      </c>
      <c r="V1780" s="1" t="s">
        <v>5409</v>
      </c>
      <c r="W1780" s="1" t="str">
        <f t="shared" si="148"/>
        <v>ok</v>
      </c>
    </row>
    <row r="1781" spans="1:23" ht="10.15" hidden="1" customHeight="1" x14ac:dyDescent="0.2">
      <c r="A1781" s="14">
        <f t="shared" si="145"/>
        <v>1774</v>
      </c>
      <c r="B1781" s="15" t="s">
        <v>3527</v>
      </c>
      <c r="C1781" s="15" t="s">
        <v>3528</v>
      </c>
      <c r="D1781" s="15">
        <v>2412.42</v>
      </c>
      <c r="E1781" s="16">
        <v>1951.5934588600733</v>
      </c>
      <c r="F1781" s="15" t="s">
        <v>79</v>
      </c>
      <c r="G1781" s="15" t="s">
        <v>70</v>
      </c>
      <c r="H1781" s="15" t="s">
        <v>80</v>
      </c>
      <c r="I1781" s="15" t="s">
        <v>70</v>
      </c>
      <c r="J1781" s="15" t="s">
        <v>70</v>
      </c>
      <c r="K1781" s="15" t="s">
        <v>70</v>
      </c>
      <c r="L1781" s="15" t="s">
        <v>70</v>
      </c>
      <c r="M1781" s="15" t="s">
        <v>70</v>
      </c>
      <c r="N1781" s="15" t="s">
        <v>80</v>
      </c>
      <c r="O1781" s="15" t="s">
        <v>70</v>
      </c>
      <c r="P1781" s="15" t="s">
        <v>79</v>
      </c>
      <c r="Q1781" s="6">
        <f t="shared" si="146"/>
        <v>-0.19102251728137176</v>
      </c>
      <c r="R1781" s="1" t="str">
        <f t="shared" si="147"/>
        <v>Estimado.rar</v>
      </c>
      <c r="U1781" s="5">
        <f t="shared" si="144"/>
        <v>1</v>
      </c>
      <c r="V1781" s="1" t="s">
        <v>5409</v>
      </c>
      <c r="W1781" s="1" t="str">
        <f t="shared" si="148"/>
        <v>ok</v>
      </c>
    </row>
    <row r="1782" spans="1:23" ht="10.15" hidden="1" customHeight="1" x14ac:dyDescent="0.2">
      <c r="A1782" s="14">
        <f t="shared" si="145"/>
        <v>1775</v>
      </c>
      <c r="B1782" s="15" t="s">
        <v>3529</v>
      </c>
      <c r="C1782" s="15" t="s">
        <v>3530</v>
      </c>
      <c r="D1782" s="15">
        <v>2412.42</v>
      </c>
      <c r="E1782" s="16">
        <v>1951.5934588600733</v>
      </c>
      <c r="F1782" s="15" t="s">
        <v>79</v>
      </c>
      <c r="G1782" s="15" t="s">
        <v>70</v>
      </c>
      <c r="H1782" s="15" t="s">
        <v>80</v>
      </c>
      <c r="I1782" s="15" t="s">
        <v>70</v>
      </c>
      <c r="J1782" s="15" t="s">
        <v>70</v>
      </c>
      <c r="K1782" s="15" t="s">
        <v>70</v>
      </c>
      <c r="L1782" s="15" t="s">
        <v>70</v>
      </c>
      <c r="M1782" s="15" t="s">
        <v>70</v>
      </c>
      <c r="N1782" s="15" t="s">
        <v>80</v>
      </c>
      <c r="O1782" s="15" t="s">
        <v>70</v>
      </c>
      <c r="P1782" s="15" t="s">
        <v>79</v>
      </c>
      <c r="Q1782" s="6">
        <f t="shared" si="146"/>
        <v>-0.19102251728137176</v>
      </c>
      <c r="R1782" s="1" t="str">
        <f t="shared" si="147"/>
        <v>Estimado.rar</v>
      </c>
      <c r="U1782" s="5">
        <f t="shared" si="144"/>
        <v>1</v>
      </c>
      <c r="V1782" s="1" t="s">
        <v>5409</v>
      </c>
      <c r="W1782" s="1" t="str">
        <f t="shared" si="148"/>
        <v>ok</v>
      </c>
    </row>
    <row r="1783" spans="1:23" ht="10.15" hidden="1" customHeight="1" x14ac:dyDescent="0.2">
      <c r="A1783" s="14">
        <f t="shared" si="145"/>
        <v>1776</v>
      </c>
      <c r="B1783" s="15" t="s">
        <v>3531</v>
      </c>
      <c r="C1783" s="15" t="s">
        <v>3532</v>
      </c>
      <c r="D1783" s="15">
        <v>2412.42</v>
      </c>
      <c r="E1783" s="16">
        <v>1951.5934588600733</v>
      </c>
      <c r="F1783" s="15" t="s">
        <v>79</v>
      </c>
      <c r="G1783" s="15" t="s">
        <v>70</v>
      </c>
      <c r="H1783" s="15" t="s">
        <v>80</v>
      </c>
      <c r="I1783" s="15" t="s">
        <v>70</v>
      </c>
      <c r="J1783" s="15" t="s">
        <v>70</v>
      </c>
      <c r="K1783" s="15" t="s">
        <v>70</v>
      </c>
      <c r="L1783" s="15" t="s">
        <v>70</v>
      </c>
      <c r="M1783" s="15" t="s">
        <v>70</v>
      </c>
      <c r="N1783" s="15" t="s">
        <v>80</v>
      </c>
      <c r="O1783" s="15" t="s">
        <v>70</v>
      </c>
      <c r="P1783" s="15" t="s">
        <v>79</v>
      </c>
      <c r="Q1783" s="6">
        <f t="shared" si="146"/>
        <v>-0.19102251728137176</v>
      </c>
      <c r="R1783" s="1" t="str">
        <f t="shared" si="147"/>
        <v>Estimado.rar</v>
      </c>
      <c r="U1783" s="5">
        <f t="shared" si="144"/>
        <v>1</v>
      </c>
      <c r="V1783" s="1" t="s">
        <v>5409</v>
      </c>
      <c r="W1783" s="1" t="str">
        <f t="shared" si="148"/>
        <v>ok</v>
      </c>
    </row>
    <row r="1784" spans="1:23" ht="10.15" hidden="1" customHeight="1" x14ac:dyDescent="0.2">
      <c r="A1784" s="14">
        <f t="shared" si="145"/>
        <v>1777</v>
      </c>
      <c r="B1784" s="15" t="s">
        <v>3533</v>
      </c>
      <c r="C1784" s="15" t="s">
        <v>3534</v>
      </c>
      <c r="D1784" s="15">
        <v>2665.54</v>
      </c>
      <c r="E1784" s="16">
        <v>2053.6779421769643</v>
      </c>
      <c r="F1784" s="15" t="s">
        <v>79</v>
      </c>
      <c r="G1784" s="15" t="s">
        <v>70</v>
      </c>
      <c r="H1784" s="15" t="s">
        <v>80</v>
      </c>
      <c r="I1784" s="15" t="s">
        <v>70</v>
      </c>
      <c r="J1784" s="15" t="s">
        <v>70</v>
      </c>
      <c r="K1784" s="15" t="s">
        <v>70</v>
      </c>
      <c r="L1784" s="15" t="s">
        <v>70</v>
      </c>
      <c r="M1784" s="15" t="s">
        <v>70</v>
      </c>
      <c r="N1784" s="15" t="s">
        <v>80</v>
      </c>
      <c r="O1784" s="15" t="s">
        <v>70</v>
      </c>
      <c r="P1784" s="15" t="s">
        <v>79</v>
      </c>
      <c r="Q1784" s="6">
        <f t="shared" si="146"/>
        <v>-0.22954525455368735</v>
      </c>
      <c r="R1784" s="1" t="str">
        <f t="shared" si="147"/>
        <v>Estimado.rar</v>
      </c>
      <c r="U1784" s="5">
        <f t="shared" si="144"/>
        <v>1</v>
      </c>
      <c r="V1784" s="1" t="s">
        <v>5409</v>
      </c>
      <c r="W1784" s="1" t="str">
        <f t="shared" si="148"/>
        <v>ok</v>
      </c>
    </row>
    <row r="1785" spans="1:23" ht="10.15" hidden="1" customHeight="1" x14ac:dyDescent="0.2">
      <c r="A1785" s="14">
        <f t="shared" si="145"/>
        <v>1778</v>
      </c>
      <c r="B1785" s="15" t="s">
        <v>3535</v>
      </c>
      <c r="C1785" s="15" t="s">
        <v>3536</v>
      </c>
      <c r="D1785" s="15">
        <v>2665.54</v>
      </c>
      <c r="E1785" s="16">
        <v>2053.6779421769643</v>
      </c>
      <c r="F1785" s="15" t="s">
        <v>79</v>
      </c>
      <c r="G1785" s="15" t="s">
        <v>70</v>
      </c>
      <c r="H1785" s="15" t="s">
        <v>80</v>
      </c>
      <c r="I1785" s="15" t="s">
        <v>70</v>
      </c>
      <c r="J1785" s="15" t="s">
        <v>70</v>
      </c>
      <c r="K1785" s="15" t="s">
        <v>70</v>
      </c>
      <c r="L1785" s="15" t="s">
        <v>70</v>
      </c>
      <c r="M1785" s="15" t="s">
        <v>70</v>
      </c>
      <c r="N1785" s="15" t="s">
        <v>80</v>
      </c>
      <c r="O1785" s="15" t="s">
        <v>70</v>
      </c>
      <c r="P1785" s="15" t="s">
        <v>79</v>
      </c>
      <c r="Q1785" s="6">
        <f t="shared" si="146"/>
        <v>-0.22954525455368735</v>
      </c>
      <c r="R1785" s="1" t="str">
        <f t="shared" si="147"/>
        <v>Estimado.rar</v>
      </c>
      <c r="U1785" s="5">
        <f t="shared" si="144"/>
        <v>1</v>
      </c>
      <c r="V1785" s="1" t="s">
        <v>5409</v>
      </c>
      <c r="W1785" s="1" t="str">
        <f t="shared" si="148"/>
        <v>ok</v>
      </c>
    </row>
    <row r="1786" spans="1:23" ht="10.15" hidden="1" customHeight="1" x14ac:dyDescent="0.2">
      <c r="A1786" s="14">
        <f t="shared" si="145"/>
        <v>1779</v>
      </c>
      <c r="B1786" s="15" t="s">
        <v>3537</v>
      </c>
      <c r="C1786" s="15" t="s">
        <v>3538</v>
      </c>
      <c r="D1786" s="15">
        <v>2665.54</v>
      </c>
      <c r="E1786" s="16">
        <v>2053.6779421769643</v>
      </c>
      <c r="F1786" s="15" t="s">
        <v>79</v>
      </c>
      <c r="G1786" s="15" t="s">
        <v>70</v>
      </c>
      <c r="H1786" s="15" t="s">
        <v>80</v>
      </c>
      <c r="I1786" s="15" t="s">
        <v>70</v>
      </c>
      <c r="J1786" s="15" t="s">
        <v>70</v>
      </c>
      <c r="K1786" s="15" t="s">
        <v>70</v>
      </c>
      <c r="L1786" s="15" t="s">
        <v>70</v>
      </c>
      <c r="M1786" s="15" t="s">
        <v>70</v>
      </c>
      <c r="N1786" s="15" t="s">
        <v>80</v>
      </c>
      <c r="O1786" s="15" t="s">
        <v>70</v>
      </c>
      <c r="P1786" s="15" t="s">
        <v>79</v>
      </c>
      <c r="Q1786" s="6">
        <f t="shared" si="146"/>
        <v>-0.22954525455368735</v>
      </c>
      <c r="R1786" s="1" t="str">
        <f t="shared" si="147"/>
        <v>Estimado.rar</v>
      </c>
      <c r="U1786" s="5">
        <f t="shared" si="144"/>
        <v>1</v>
      </c>
      <c r="V1786" s="1" t="s">
        <v>5409</v>
      </c>
      <c r="W1786" s="1" t="str">
        <f t="shared" si="148"/>
        <v>ok</v>
      </c>
    </row>
    <row r="1787" spans="1:23" ht="10.15" hidden="1" customHeight="1" x14ac:dyDescent="0.2">
      <c r="A1787" s="14">
        <f t="shared" si="145"/>
        <v>1780</v>
      </c>
      <c r="B1787" s="15" t="s">
        <v>3539</v>
      </c>
      <c r="C1787" s="15" t="s">
        <v>3540</v>
      </c>
      <c r="D1787" s="15">
        <v>2918.66</v>
      </c>
      <c r="E1787" s="16">
        <v>2186.94</v>
      </c>
      <c r="F1787" s="15" t="s">
        <v>79</v>
      </c>
      <c r="G1787" s="15" t="s">
        <v>70</v>
      </c>
      <c r="H1787" s="15" t="s">
        <v>80</v>
      </c>
      <c r="I1787" s="15" t="s">
        <v>70</v>
      </c>
      <c r="J1787" s="15" t="s">
        <v>70</v>
      </c>
      <c r="K1787" s="15" t="s">
        <v>70</v>
      </c>
      <c r="L1787" s="15" t="s">
        <v>70</v>
      </c>
      <c r="M1787" s="15" t="s">
        <v>70</v>
      </c>
      <c r="N1787" s="15" t="s">
        <v>80</v>
      </c>
      <c r="O1787" s="15" t="s">
        <v>70</v>
      </c>
      <c r="P1787" s="15" t="s">
        <v>79</v>
      </c>
      <c r="Q1787" s="6">
        <f t="shared" si="146"/>
        <v>-0.25070409023318918</v>
      </c>
      <c r="R1787" s="1" t="str">
        <f t="shared" si="147"/>
        <v>Estimado.rar</v>
      </c>
      <c r="U1787" s="5">
        <f t="shared" si="144"/>
        <v>1</v>
      </c>
      <c r="V1787" s="1" t="s">
        <v>5409</v>
      </c>
      <c r="W1787" s="1" t="str">
        <f t="shared" si="148"/>
        <v>ok</v>
      </c>
    </row>
    <row r="1788" spans="1:23" ht="10.15" hidden="1" customHeight="1" x14ac:dyDescent="0.2">
      <c r="A1788" s="14">
        <f t="shared" si="145"/>
        <v>1781</v>
      </c>
      <c r="B1788" s="15" t="s">
        <v>3541</v>
      </c>
      <c r="C1788" s="15" t="s">
        <v>3542</v>
      </c>
      <c r="D1788" s="15">
        <v>2918.66</v>
      </c>
      <c r="E1788" s="16">
        <v>2186.94</v>
      </c>
      <c r="F1788" s="15" t="s">
        <v>79</v>
      </c>
      <c r="G1788" s="15" t="s">
        <v>70</v>
      </c>
      <c r="H1788" s="15" t="s">
        <v>80</v>
      </c>
      <c r="I1788" s="15" t="s">
        <v>70</v>
      </c>
      <c r="J1788" s="15" t="s">
        <v>70</v>
      </c>
      <c r="K1788" s="15" t="s">
        <v>70</v>
      </c>
      <c r="L1788" s="15" t="s">
        <v>70</v>
      </c>
      <c r="M1788" s="15" t="s">
        <v>70</v>
      </c>
      <c r="N1788" s="15" t="s">
        <v>80</v>
      </c>
      <c r="O1788" s="15" t="s">
        <v>70</v>
      </c>
      <c r="P1788" s="15" t="s">
        <v>79</v>
      </c>
      <c r="Q1788" s="6">
        <f t="shared" si="146"/>
        <v>-0.25070409023318918</v>
      </c>
      <c r="R1788" s="1" t="str">
        <f t="shared" si="147"/>
        <v>Estimado.rar</v>
      </c>
      <c r="U1788" s="5">
        <f t="shared" si="144"/>
        <v>1</v>
      </c>
      <c r="V1788" s="1" t="s">
        <v>5409</v>
      </c>
      <c r="W1788" s="1" t="str">
        <f t="shared" si="148"/>
        <v>ok</v>
      </c>
    </row>
    <row r="1789" spans="1:23" ht="20.45" hidden="1" customHeight="1" x14ac:dyDescent="0.2">
      <c r="A1789" s="14">
        <f t="shared" si="145"/>
        <v>1782</v>
      </c>
      <c r="B1789" s="15" t="s">
        <v>3543</v>
      </c>
      <c r="C1789" s="15" t="s">
        <v>3544</v>
      </c>
      <c r="D1789" s="15">
        <v>2918.66</v>
      </c>
      <c r="E1789" s="16">
        <v>2299.15</v>
      </c>
      <c r="F1789" s="15" t="s">
        <v>60</v>
      </c>
      <c r="G1789" s="15">
        <v>5</v>
      </c>
      <c r="H1789" s="15" t="s">
        <v>3520</v>
      </c>
      <c r="I1789" s="15" t="s">
        <v>62</v>
      </c>
      <c r="J1789" s="15" t="s">
        <v>89</v>
      </c>
      <c r="K1789" s="15" t="s">
        <v>3490</v>
      </c>
      <c r="L1789" s="15">
        <v>42893</v>
      </c>
      <c r="M1789" s="15" t="s">
        <v>3520</v>
      </c>
      <c r="N1789" s="15" t="s">
        <v>65</v>
      </c>
      <c r="O1789" s="15">
        <v>5</v>
      </c>
      <c r="P1789" s="15" t="s">
        <v>60</v>
      </c>
      <c r="Q1789" s="6">
        <f t="shared" si="146"/>
        <v>-0.21225836514016694</v>
      </c>
      <c r="R1789" s="1" t="str">
        <f t="shared" si="147"/>
        <v>ORDEN DE COMPRA 4214000528-EPLI</v>
      </c>
      <c r="U1789" s="5">
        <f t="shared" si="144"/>
        <v>1</v>
      </c>
      <c r="V1789" s="1" t="s">
        <v>3520</v>
      </c>
      <c r="W1789" s="1" t="str">
        <f t="shared" si="148"/>
        <v>ok</v>
      </c>
    </row>
    <row r="1790" spans="1:23" ht="10.15" hidden="1" customHeight="1" x14ac:dyDescent="0.2">
      <c r="A1790" s="14">
        <f t="shared" si="145"/>
        <v>1783</v>
      </c>
      <c r="B1790" s="15" t="s">
        <v>3545</v>
      </c>
      <c r="C1790" s="15" t="s">
        <v>3546</v>
      </c>
      <c r="D1790" s="15">
        <v>2918.66</v>
      </c>
      <c r="E1790" s="16">
        <v>2247.4499999999998</v>
      </c>
      <c r="F1790" s="15" t="s">
        <v>60</v>
      </c>
      <c r="G1790" s="15">
        <v>5</v>
      </c>
      <c r="H1790" s="15" t="s">
        <v>3547</v>
      </c>
      <c r="I1790" s="15" t="s">
        <v>62</v>
      </c>
      <c r="J1790" s="15" t="s">
        <v>2377</v>
      </c>
      <c r="K1790" s="15" t="s">
        <v>3490</v>
      </c>
      <c r="L1790" s="15">
        <v>42937</v>
      </c>
      <c r="M1790" s="15" t="s">
        <v>3547</v>
      </c>
      <c r="N1790" s="15" t="s">
        <v>65</v>
      </c>
      <c r="O1790" s="15">
        <v>5</v>
      </c>
      <c r="P1790" s="15" t="s">
        <v>60</v>
      </c>
      <c r="Q1790" s="6">
        <f t="shared" si="146"/>
        <v>-0.22997197343986631</v>
      </c>
      <c r="R1790" s="1" t="str">
        <f t="shared" si="147"/>
        <v>FACTURA F017-0001401-EPLI</v>
      </c>
      <c r="U1790" s="5">
        <f t="shared" si="144"/>
        <v>1</v>
      </c>
      <c r="V1790" s="1" t="s">
        <v>3547</v>
      </c>
      <c r="W1790" s="1" t="str">
        <f t="shared" si="148"/>
        <v>ok</v>
      </c>
    </row>
    <row r="1791" spans="1:23" ht="10.15" hidden="1" customHeight="1" x14ac:dyDescent="0.2">
      <c r="A1791" s="14">
        <f t="shared" si="145"/>
        <v>1784</v>
      </c>
      <c r="B1791" s="15" t="s">
        <v>3548</v>
      </c>
      <c r="C1791" s="15" t="s">
        <v>3549</v>
      </c>
      <c r="D1791" s="15">
        <v>2918.66</v>
      </c>
      <c r="E1791" s="16">
        <v>2186.94</v>
      </c>
      <c r="F1791" s="15" t="s">
        <v>79</v>
      </c>
      <c r="G1791" s="15" t="s">
        <v>70</v>
      </c>
      <c r="H1791" s="15" t="s">
        <v>80</v>
      </c>
      <c r="I1791" s="15" t="s">
        <v>70</v>
      </c>
      <c r="J1791" s="15" t="s">
        <v>70</v>
      </c>
      <c r="K1791" s="15" t="s">
        <v>70</v>
      </c>
      <c r="L1791" s="15" t="s">
        <v>70</v>
      </c>
      <c r="M1791" s="15" t="s">
        <v>70</v>
      </c>
      <c r="N1791" s="15" t="s">
        <v>80</v>
      </c>
      <c r="O1791" s="15" t="s">
        <v>70</v>
      </c>
      <c r="P1791" s="15" t="s">
        <v>79</v>
      </c>
      <c r="Q1791" s="6">
        <f t="shared" si="146"/>
        <v>-0.25070409023318918</v>
      </c>
      <c r="R1791" s="1" t="str">
        <f t="shared" si="147"/>
        <v>Estimado.rar</v>
      </c>
      <c r="U1791" s="5">
        <f t="shared" si="144"/>
        <v>1</v>
      </c>
      <c r="V1791" s="1" t="s">
        <v>5409</v>
      </c>
      <c r="W1791" s="1" t="str">
        <f t="shared" si="148"/>
        <v>ok</v>
      </c>
    </row>
    <row r="1792" spans="1:23" ht="10.15" hidden="1" customHeight="1" x14ac:dyDescent="0.2">
      <c r="A1792" s="14">
        <f t="shared" si="145"/>
        <v>1785</v>
      </c>
      <c r="B1792" s="15" t="s">
        <v>3550</v>
      </c>
      <c r="C1792" s="15" t="s">
        <v>3551</v>
      </c>
      <c r="D1792" s="15">
        <v>2918.66</v>
      </c>
      <c r="E1792" s="16">
        <v>2186.94</v>
      </c>
      <c r="F1792" s="15" t="s">
        <v>79</v>
      </c>
      <c r="G1792" s="15" t="s">
        <v>70</v>
      </c>
      <c r="H1792" s="15" t="s">
        <v>80</v>
      </c>
      <c r="I1792" s="15" t="s">
        <v>70</v>
      </c>
      <c r="J1792" s="15" t="s">
        <v>70</v>
      </c>
      <c r="K1792" s="15" t="s">
        <v>70</v>
      </c>
      <c r="L1792" s="15" t="s">
        <v>70</v>
      </c>
      <c r="M1792" s="15" t="s">
        <v>70</v>
      </c>
      <c r="N1792" s="15" t="s">
        <v>80</v>
      </c>
      <c r="O1792" s="15" t="s">
        <v>70</v>
      </c>
      <c r="P1792" s="15" t="s">
        <v>79</v>
      </c>
      <c r="Q1792" s="6">
        <f t="shared" si="146"/>
        <v>-0.25070409023318918</v>
      </c>
      <c r="R1792" s="1" t="str">
        <f t="shared" si="147"/>
        <v>Estimado.rar</v>
      </c>
      <c r="U1792" s="5">
        <f t="shared" si="144"/>
        <v>1</v>
      </c>
      <c r="V1792" s="1" t="s">
        <v>5409</v>
      </c>
      <c r="W1792" s="1" t="str">
        <f t="shared" si="148"/>
        <v>ok</v>
      </c>
    </row>
    <row r="1793" spans="1:23" ht="20.45" hidden="1" customHeight="1" x14ac:dyDescent="0.2">
      <c r="A1793" s="14">
        <f t="shared" si="145"/>
        <v>1786</v>
      </c>
      <c r="B1793" s="15" t="s">
        <v>3552</v>
      </c>
      <c r="C1793" s="15" t="s">
        <v>3553</v>
      </c>
      <c r="D1793" s="15">
        <v>2918.66</v>
      </c>
      <c r="E1793" s="16">
        <v>2260.17</v>
      </c>
      <c r="F1793" s="15" t="s">
        <v>60</v>
      </c>
      <c r="G1793" s="15">
        <v>250</v>
      </c>
      <c r="H1793" s="15" t="s">
        <v>3554</v>
      </c>
      <c r="I1793" s="15" t="s">
        <v>84</v>
      </c>
      <c r="J1793" s="15" t="s">
        <v>100</v>
      </c>
      <c r="K1793" s="15" t="s">
        <v>3490</v>
      </c>
      <c r="L1793" s="15">
        <v>42760</v>
      </c>
      <c r="M1793" s="15" t="s">
        <v>3554</v>
      </c>
      <c r="N1793" s="15" t="s">
        <v>65</v>
      </c>
      <c r="O1793" s="15">
        <v>250</v>
      </c>
      <c r="P1793" s="15" t="s">
        <v>60</v>
      </c>
      <c r="Q1793" s="6">
        <f t="shared" si="146"/>
        <v>-0.22561380907676809</v>
      </c>
      <c r="R1793" s="1" t="str">
        <f t="shared" si="147"/>
        <v>CONTRATO AD-LO 017-2017-SEAL-EPLI</v>
      </c>
      <c r="U1793" s="5">
        <f t="shared" si="144"/>
        <v>1</v>
      </c>
      <c r="V1793" s="1" t="s">
        <v>3554</v>
      </c>
      <c r="W1793" s="1" t="str">
        <f t="shared" si="148"/>
        <v>ok</v>
      </c>
    </row>
    <row r="1794" spans="1:23" ht="10.15" hidden="1" customHeight="1" x14ac:dyDescent="0.2">
      <c r="A1794" s="14">
        <f t="shared" si="145"/>
        <v>1787</v>
      </c>
      <c r="B1794" s="15" t="s">
        <v>3555</v>
      </c>
      <c r="C1794" s="15" t="s">
        <v>3556</v>
      </c>
      <c r="D1794" s="15">
        <v>2918.66</v>
      </c>
      <c r="E1794" s="16">
        <v>2186.94</v>
      </c>
      <c r="F1794" s="15" t="s">
        <v>79</v>
      </c>
      <c r="G1794" s="15" t="s">
        <v>70</v>
      </c>
      <c r="H1794" s="15" t="s">
        <v>80</v>
      </c>
      <c r="I1794" s="15" t="s">
        <v>70</v>
      </c>
      <c r="J1794" s="15" t="s">
        <v>70</v>
      </c>
      <c r="K1794" s="15" t="s">
        <v>70</v>
      </c>
      <c r="L1794" s="15" t="s">
        <v>70</v>
      </c>
      <c r="M1794" s="15" t="s">
        <v>70</v>
      </c>
      <c r="N1794" s="15" t="s">
        <v>80</v>
      </c>
      <c r="O1794" s="15" t="s">
        <v>70</v>
      </c>
      <c r="P1794" s="15" t="s">
        <v>79</v>
      </c>
      <c r="Q1794" s="6">
        <f t="shared" si="146"/>
        <v>-0.25070409023318918</v>
      </c>
      <c r="R1794" s="1" t="str">
        <f t="shared" si="147"/>
        <v>Estimado.rar</v>
      </c>
      <c r="U1794" s="5">
        <f t="shared" si="144"/>
        <v>1</v>
      </c>
      <c r="V1794" s="1" t="s">
        <v>5409</v>
      </c>
      <c r="W1794" s="1" t="str">
        <f t="shared" si="148"/>
        <v>ok</v>
      </c>
    </row>
    <row r="1795" spans="1:23" ht="10.15" hidden="1" customHeight="1" x14ac:dyDescent="0.2">
      <c r="A1795" s="14">
        <f t="shared" si="145"/>
        <v>1788</v>
      </c>
      <c r="B1795" s="15" t="s">
        <v>3557</v>
      </c>
      <c r="C1795" s="15" t="s">
        <v>3558</v>
      </c>
      <c r="D1795" s="15">
        <v>2918.66</v>
      </c>
      <c r="E1795" s="16">
        <v>2186.94</v>
      </c>
      <c r="F1795" s="15" t="s">
        <v>79</v>
      </c>
      <c r="G1795" s="15" t="s">
        <v>70</v>
      </c>
      <c r="H1795" s="15" t="s">
        <v>80</v>
      </c>
      <c r="I1795" s="15" t="s">
        <v>70</v>
      </c>
      <c r="J1795" s="15" t="s">
        <v>70</v>
      </c>
      <c r="K1795" s="15" t="s">
        <v>70</v>
      </c>
      <c r="L1795" s="15" t="s">
        <v>70</v>
      </c>
      <c r="M1795" s="15" t="s">
        <v>70</v>
      </c>
      <c r="N1795" s="15" t="s">
        <v>80</v>
      </c>
      <c r="O1795" s="15" t="s">
        <v>70</v>
      </c>
      <c r="P1795" s="15" t="s">
        <v>79</v>
      </c>
      <c r="Q1795" s="6">
        <f t="shared" si="146"/>
        <v>-0.25070409023318918</v>
      </c>
      <c r="R1795" s="1" t="str">
        <f t="shared" si="147"/>
        <v>Estimado.rar</v>
      </c>
      <c r="U1795" s="5">
        <f t="shared" ref="U1795:U1858" si="149">+COUNTIF($B$3:$B$2641,B1795)</f>
        <v>1</v>
      </c>
      <c r="V1795" s="1" t="s">
        <v>5409</v>
      </c>
      <c r="W1795" s="1" t="str">
        <f t="shared" si="148"/>
        <v>ok</v>
      </c>
    </row>
    <row r="1796" spans="1:23" ht="10.15" hidden="1" customHeight="1" x14ac:dyDescent="0.2">
      <c r="A1796" s="14">
        <f t="shared" si="145"/>
        <v>1789</v>
      </c>
      <c r="B1796" s="15" t="s">
        <v>3559</v>
      </c>
      <c r="C1796" s="15" t="s">
        <v>3560</v>
      </c>
      <c r="D1796" s="15">
        <v>3551.46</v>
      </c>
      <c r="E1796" s="16">
        <v>2736.2392102627614</v>
      </c>
      <c r="F1796" s="15" t="s">
        <v>79</v>
      </c>
      <c r="G1796" s="15" t="s">
        <v>70</v>
      </c>
      <c r="H1796" s="15" t="s">
        <v>80</v>
      </c>
      <c r="I1796" s="15" t="s">
        <v>70</v>
      </c>
      <c r="J1796" s="15" t="s">
        <v>70</v>
      </c>
      <c r="K1796" s="15" t="s">
        <v>70</v>
      </c>
      <c r="L1796" s="15" t="s">
        <v>70</v>
      </c>
      <c r="M1796" s="15" t="s">
        <v>70</v>
      </c>
      <c r="N1796" s="15" t="s">
        <v>80</v>
      </c>
      <c r="O1796" s="15" t="s">
        <v>70</v>
      </c>
      <c r="P1796" s="15" t="s">
        <v>79</v>
      </c>
      <c r="Q1796" s="6">
        <f t="shared" si="146"/>
        <v>-0.22954525455368735</v>
      </c>
      <c r="R1796" s="1" t="str">
        <f t="shared" si="147"/>
        <v>Estimado.rar</v>
      </c>
      <c r="U1796" s="5">
        <f t="shared" si="149"/>
        <v>1</v>
      </c>
      <c r="V1796" s="1" t="s">
        <v>5409</v>
      </c>
      <c r="W1796" s="1" t="str">
        <f t="shared" si="148"/>
        <v>ok</v>
      </c>
    </row>
    <row r="1797" spans="1:23" ht="10.15" hidden="1" customHeight="1" x14ac:dyDescent="0.2">
      <c r="A1797" s="14">
        <f t="shared" ref="A1797:A1860" si="150">+A1796+1</f>
        <v>1790</v>
      </c>
      <c r="B1797" s="15" t="s">
        <v>3561</v>
      </c>
      <c r="C1797" s="15" t="s">
        <v>3562</v>
      </c>
      <c r="D1797" s="15">
        <v>3551.46</v>
      </c>
      <c r="E1797" s="16">
        <v>2736.2392102627614</v>
      </c>
      <c r="F1797" s="15" t="s">
        <v>79</v>
      </c>
      <c r="G1797" s="15" t="s">
        <v>70</v>
      </c>
      <c r="H1797" s="15" t="s">
        <v>80</v>
      </c>
      <c r="I1797" s="15" t="s">
        <v>70</v>
      </c>
      <c r="J1797" s="15" t="s">
        <v>70</v>
      </c>
      <c r="K1797" s="15" t="s">
        <v>70</v>
      </c>
      <c r="L1797" s="15" t="s">
        <v>70</v>
      </c>
      <c r="M1797" s="15" t="s">
        <v>70</v>
      </c>
      <c r="N1797" s="15" t="s">
        <v>80</v>
      </c>
      <c r="O1797" s="15" t="s">
        <v>70</v>
      </c>
      <c r="P1797" s="15" t="s">
        <v>79</v>
      </c>
      <c r="Q1797" s="6">
        <f t="shared" si="146"/>
        <v>-0.22954525455368735</v>
      </c>
      <c r="R1797" s="1" t="str">
        <f t="shared" si="147"/>
        <v>Estimado.rar</v>
      </c>
      <c r="U1797" s="5">
        <f t="shared" si="149"/>
        <v>1</v>
      </c>
      <c r="V1797" s="1" t="s">
        <v>5409</v>
      </c>
      <c r="W1797" s="1" t="str">
        <f t="shared" si="148"/>
        <v>ok</v>
      </c>
    </row>
    <row r="1798" spans="1:23" ht="10.15" hidden="1" customHeight="1" x14ac:dyDescent="0.2">
      <c r="A1798" s="14">
        <f t="shared" si="150"/>
        <v>1791</v>
      </c>
      <c r="B1798" s="15" t="s">
        <v>3563</v>
      </c>
      <c r="C1798" s="15" t="s">
        <v>3564</v>
      </c>
      <c r="D1798" s="15">
        <v>3551.46</v>
      </c>
      <c r="E1798" s="16">
        <v>2736.2392102627614</v>
      </c>
      <c r="F1798" s="15" t="s">
        <v>79</v>
      </c>
      <c r="G1798" s="15" t="s">
        <v>70</v>
      </c>
      <c r="H1798" s="15" t="s">
        <v>80</v>
      </c>
      <c r="I1798" s="15" t="s">
        <v>70</v>
      </c>
      <c r="J1798" s="15" t="s">
        <v>70</v>
      </c>
      <c r="K1798" s="15" t="s">
        <v>70</v>
      </c>
      <c r="L1798" s="15" t="s">
        <v>70</v>
      </c>
      <c r="M1798" s="15" t="s">
        <v>70</v>
      </c>
      <c r="N1798" s="15" t="s">
        <v>80</v>
      </c>
      <c r="O1798" s="15" t="s">
        <v>70</v>
      </c>
      <c r="P1798" s="15" t="s">
        <v>79</v>
      </c>
      <c r="Q1798" s="6">
        <f t="shared" ref="Q1798:Q1861" si="151">+IFERROR(E1798/D1798-1,"")</f>
        <v>-0.22954525455368735</v>
      </c>
      <c r="R1798" s="1" t="str">
        <f t="shared" ref="R1798:R1861" si="152">+IF(N1798="Sustento",H1798,IF(N1798="Precio regulado 2018",N1798,IF(N1798="Estimado","Estimado.rar",N1798)))</f>
        <v>Estimado.rar</v>
      </c>
      <c r="U1798" s="5">
        <f t="shared" si="149"/>
        <v>1</v>
      </c>
      <c r="V1798" s="1" t="s">
        <v>5409</v>
      </c>
      <c r="W1798" s="1" t="str">
        <f t="shared" ref="W1798:W1861" si="153">+IF(R1798=V1798,"ok","revisamos")</f>
        <v>ok</v>
      </c>
    </row>
    <row r="1799" spans="1:23" ht="10.15" hidden="1" customHeight="1" x14ac:dyDescent="0.2">
      <c r="A1799" s="14">
        <f t="shared" si="150"/>
        <v>1792</v>
      </c>
      <c r="B1799" s="15" t="s">
        <v>3565</v>
      </c>
      <c r="C1799" s="15" t="s">
        <v>3566</v>
      </c>
      <c r="D1799" s="15">
        <v>3551.46</v>
      </c>
      <c r="E1799" s="16">
        <v>2736.2392102627614</v>
      </c>
      <c r="F1799" s="15" t="s">
        <v>79</v>
      </c>
      <c r="G1799" s="15" t="s">
        <v>70</v>
      </c>
      <c r="H1799" s="15" t="s">
        <v>80</v>
      </c>
      <c r="I1799" s="15" t="s">
        <v>70</v>
      </c>
      <c r="J1799" s="15" t="s">
        <v>70</v>
      </c>
      <c r="K1799" s="15" t="s">
        <v>70</v>
      </c>
      <c r="L1799" s="15" t="s">
        <v>70</v>
      </c>
      <c r="M1799" s="15" t="s">
        <v>70</v>
      </c>
      <c r="N1799" s="15" t="s">
        <v>80</v>
      </c>
      <c r="O1799" s="15" t="s">
        <v>70</v>
      </c>
      <c r="P1799" s="15" t="s">
        <v>79</v>
      </c>
      <c r="Q1799" s="6">
        <f t="shared" si="151"/>
        <v>-0.22954525455368735</v>
      </c>
      <c r="R1799" s="1" t="str">
        <f t="shared" si="152"/>
        <v>Estimado.rar</v>
      </c>
      <c r="U1799" s="5">
        <f t="shared" si="149"/>
        <v>1</v>
      </c>
      <c r="V1799" s="1" t="s">
        <v>5409</v>
      </c>
      <c r="W1799" s="1" t="str">
        <f t="shared" si="153"/>
        <v>ok</v>
      </c>
    </row>
    <row r="1800" spans="1:23" ht="10.15" hidden="1" customHeight="1" x14ac:dyDescent="0.2">
      <c r="A1800" s="14">
        <f t="shared" si="150"/>
        <v>1793</v>
      </c>
      <c r="B1800" s="15" t="s">
        <v>3567</v>
      </c>
      <c r="C1800" s="15" t="s">
        <v>3568</v>
      </c>
      <c r="D1800" s="15">
        <v>3551.46</v>
      </c>
      <c r="E1800" s="16">
        <v>2736.2392102627614</v>
      </c>
      <c r="F1800" s="15" t="s">
        <v>79</v>
      </c>
      <c r="G1800" s="15" t="s">
        <v>70</v>
      </c>
      <c r="H1800" s="15" t="s">
        <v>80</v>
      </c>
      <c r="I1800" s="15" t="s">
        <v>70</v>
      </c>
      <c r="J1800" s="15" t="s">
        <v>70</v>
      </c>
      <c r="K1800" s="15" t="s">
        <v>70</v>
      </c>
      <c r="L1800" s="15" t="s">
        <v>70</v>
      </c>
      <c r="M1800" s="15" t="s">
        <v>70</v>
      </c>
      <c r="N1800" s="15" t="s">
        <v>80</v>
      </c>
      <c r="O1800" s="15" t="s">
        <v>70</v>
      </c>
      <c r="P1800" s="15" t="s">
        <v>79</v>
      </c>
      <c r="Q1800" s="6">
        <f t="shared" si="151"/>
        <v>-0.22954525455368735</v>
      </c>
      <c r="R1800" s="1" t="str">
        <f t="shared" si="152"/>
        <v>Estimado.rar</v>
      </c>
      <c r="U1800" s="5">
        <f t="shared" si="149"/>
        <v>1</v>
      </c>
      <c r="V1800" s="1" t="s">
        <v>5409</v>
      </c>
      <c r="W1800" s="1" t="str">
        <f t="shared" si="153"/>
        <v>ok</v>
      </c>
    </row>
    <row r="1801" spans="1:23" ht="10.15" hidden="1" customHeight="1" x14ac:dyDescent="0.2">
      <c r="A1801" s="14">
        <f t="shared" si="150"/>
        <v>1794</v>
      </c>
      <c r="B1801" s="15" t="s">
        <v>3569</v>
      </c>
      <c r="C1801" s="15" t="s">
        <v>3570</v>
      </c>
      <c r="D1801" s="15">
        <v>3551.46</v>
      </c>
      <c r="E1801" s="16">
        <v>2736.2392102627614</v>
      </c>
      <c r="F1801" s="15" t="s">
        <v>79</v>
      </c>
      <c r="G1801" s="15" t="s">
        <v>70</v>
      </c>
      <c r="H1801" s="15" t="s">
        <v>80</v>
      </c>
      <c r="I1801" s="15" t="s">
        <v>70</v>
      </c>
      <c r="J1801" s="15" t="s">
        <v>70</v>
      </c>
      <c r="K1801" s="15" t="s">
        <v>70</v>
      </c>
      <c r="L1801" s="15" t="s">
        <v>70</v>
      </c>
      <c r="M1801" s="15" t="s">
        <v>70</v>
      </c>
      <c r="N1801" s="15" t="s">
        <v>80</v>
      </c>
      <c r="O1801" s="15" t="s">
        <v>70</v>
      </c>
      <c r="P1801" s="15" t="s">
        <v>79</v>
      </c>
      <c r="Q1801" s="6">
        <f t="shared" si="151"/>
        <v>-0.22954525455368735</v>
      </c>
      <c r="R1801" s="1" t="str">
        <f t="shared" si="152"/>
        <v>Estimado.rar</v>
      </c>
      <c r="U1801" s="5">
        <f t="shared" si="149"/>
        <v>1</v>
      </c>
      <c r="V1801" s="1" t="s">
        <v>5409</v>
      </c>
      <c r="W1801" s="1" t="str">
        <f t="shared" si="153"/>
        <v>ok</v>
      </c>
    </row>
    <row r="1802" spans="1:23" ht="10.15" hidden="1" customHeight="1" x14ac:dyDescent="0.2">
      <c r="A1802" s="14">
        <f t="shared" si="150"/>
        <v>1795</v>
      </c>
      <c r="B1802" s="15" t="s">
        <v>3571</v>
      </c>
      <c r="C1802" s="15" t="s">
        <v>3572</v>
      </c>
      <c r="D1802" s="15">
        <v>3551.46</v>
      </c>
      <c r="E1802" s="16">
        <v>2736.2392102627614</v>
      </c>
      <c r="F1802" s="15" t="s">
        <v>79</v>
      </c>
      <c r="G1802" s="15" t="s">
        <v>70</v>
      </c>
      <c r="H1802" s="15" t="s">
        <v>80</v>
      </c>
      <c r="I1802" s="15" t="s">
        <v>70</v>
      </c>
      <c r="J1802" s="15" t="s">
        <v>70</v>
      </c>
      <c r="K1802" s="15" t="s">
        <v>70</v>
      </c>
      <c r="L1802" s="15" t="s">
        <v>70</v>
      </c>
      <c r="M1802" s="15" t="s">
        <v>70</v>
      </c>
      <c r="N1802" s="15" t="s">
        <v>80</v>
      </c>
      <c r="O1802" s="15" t="s">
        <v>70</v>
      </c>
      <c r="P1802" s="15" t="s">
        <v>79</v>
      </c>
      <c r="Q1802" s="6">
        <f t="shared" si="151"/>
        <v>-0.22954525455368735</v>
      </c>
      <c r="R1802" s="1" t="str">
        <f t="shared" si="152"/>
        <v>Estimado.rar</v>
      </c>
      <c r="U1802" s="5">
        <f t="shared" si="149"/>
        <v>1</v>
      </c>
      <c r="V1802" s="1" t="s">
        <v>5409</v>
      </c>
      <c r="W1802" s="1" t="str">
        <f t="shared" si="153"/>
        <v>ok</v>
      </c>
    </row>
    <row r="1803" spans="1:23" ht="10.15" hidden="1" customHeight="1" x14ac:dyDescent="0.2">
      <c r="A1803" s="14">
        <f t="shared" si="150"/>
        <v>1796</v>
      </c>
      <c r="B1803" s="15" t="s">
        <v>3573</v>
      </c>
      <c r="C1803" s="15" t="s">
        <v>3574</v>
      </c>
      <c r="D1803" s="15">
        <v>4184.26</v>
      </c>
      <c r="E1803" s="16">
        <v>3159.3073137175647</v>
      </c>
      <c r="F1803" s="15" t="s">
        <v>79</v>
      </c>
      <c r="G1803" s="15" t="s">
        <v>70</v>
      </c>
      <c r="H1803" s="15" t="s">
        <v>80</v>
      </c>
      <c r="I1803" s="15" t="s">
        <v>70</v>
      </c>
      <c r="J1803" s="15" t="s">
        <v>70</v>
      </c>
      <c r="K1803" s="15" t="s">
        <v>70</v>
      </c>
      <c r="L1803" s="15" t="s">
        <v>70</v>
      </c>
      <c r="M1803" s="15" t="s">
        <v>70</v>
      </c>
      <c r="N1803" s="15" t="s">
        <v>80</v>
      </c>
      <c r="O1803" s="15" t="s">
        <v>70</v>
      </c>
      <c r="P1803" s="15" t="s">
        <v>79</v>
      </c>
      <c r="Q1803" s="6">
        <f t="shared" si="151"/>
        <v>-0.24495434946261352</v>
      </c>
      <c r="R1803" s="1" t="str">
        <f t="shared" si="152"/>
        <v>Estimado.rar</v>
      </c>
      <c r="U1803" s="5">
        <f t="shared" si="149"/>
        <v>1</v>
      </c>
      <c r="V1803" s="1" t="s">
        <v>5409</v>
      </c>
      <c r="W1803" s="1" t="str">
        <f t="shared" si="153"/>
        <v>ok</v>
      </c>
    </row>
    <row r="1804" spans="1:23" ht="10.15" hidden="1" customHeight="1" x14ac:dyDescent="0.2">
      <c r="A1804" s="14">
        <f t="shared" si="150"/>
        <v>1797</v>
      </c>
      <c r="B1804" s="15" t="s">
        <v>3575</v>
      </c>
      <c r="C1804" s="15" t="s">
        <v>3576</v>
      </c>
      <c r="D1804" s="15">
        <v>4184.26</v>
      </c>
      <c r="E1804" s="16">
        <v>3159.3073137175647</v>
      </c>
      <c r="F1804" s="15" t="s">
        <v>79</v>
      </c>
      <c r="G1804" s="15" t="s">
        <v>70</v>
      </c>
      <c r="H1804" s="15" t="s">
        <v>80</v>
      </c>
      <c r="I1804" s="15" t="s">
        <v>70</v>
      </c>
      <c r="J1804" s="15" t="s">
        <v>70</v>
      </c>
      <c r="K1804" s="15" t="s">
        <v>70</v>
      </c>
      <c r="L1804" s="15" t="s">
        <v>70</v>
      </c>
      <c r="M1804" s="15" t="s">
        <v>70</v>
      </c>
      <c r="N1804" s="15" t="s">
        <v>80</v>
      </c>
      <c r="O1804" s="15" t="s">
        <v>70</v>
      </c>
      <c r="P1804" s="15" t="s">
        <v>79</v>
      </c>
      <c r="Q1804" s="6">
        <f t="shared" si="151"/>
        <v>-0.24495434946261352</v>
      </c>
      <c r="R1804" s="1" t="str">
        <f t="shared" si="152"/>
        <v>Estimado.rar</v>
      </c>
      <c r="U1804" s="5">
        <f t="shared" si="149"/>
        <v>1</v>
      </c>
      <c r="V1804" s="1" t="s">
        <v>5409</v>
      </c>
      <c r="W1804" s="1" t="str">
        <f t="shared" si="153"/>
        <v>ok</v>
      </c>
    </row>
    <row r="1805" spans="1:23" ht="10.15" hidden="1" customHeight="1" x14ac:dyDescent="0.2">
      <c r="A1805" s="14">
        <f t="shared" si="150"/>
        <v>1798</v>
      </c>
      <c r="B1805" s="15" t="s">
        <v>3577</v>
      </c>
      <c r="C1805" s="15" t="s">
        <v>3578</v>
      </c>
      <c r="D1805" s="15">
        <v>4184.26</v>
      </c>
      <c r="E1805" s="16">
        <v>3159.3073137175647</v>
      </c>
      <c r="F1805" s="15" t="s">
        <v>79</v>
      </c>
      <c r="G1805" s="15" t="s">
        <v>70</v>
      </c>
      <c r="H1805" s="15" t="s">
        <v>80</v>
      </c>
      <c r="I1805" s="15" t="s">
        <v>70</v>
      </c>
      <c r="J1805" s="15" t="s">
        <v>70</v>
      </c>
      <c r="K1805" s="15" t="s">
        <v>70</v>
      </c>
      <c r="L1805" s="15" t="s">
        <v>70</v>
      </c>
      <c r="M1805" s="15" t="s">
        <v>70</v>
      </c>
      <c r="N1805" s="15" t="s">
        <v>80</v>
      </c>
      <c r="O1805" s="15" t="s">
        <v>70</v>
      </c>
      <c r="P1805" s="15" t="s">
        <v>79</v>
      </c>
      <c r="Q1805" s="6">
        <f t="shared" si="151"/>
        <v>-0.24495434946261352</v>
      </c>
      <c r="R1805" s="1" t="str">
        <f t="shared" si="152"/>
        <v>Estimado.rar</v>
      </c>
      <c r="U1805" s="5">
        <f t="shared" si="149"/>
        <v>1</v>
      </c>
      <c r="V1805" s="1" t="s">
        <v>5409</v>
      </c>
      <c r="W1805" s="1" t="str">
        <f t="shared" si="153"/>
        <v>ok</v>
      </c>
    </row>
    <row r="1806" spans="1:23" ht="10.15" hidden="1" customHeight="1" x14ac:dyDescent="0.2">
      <c r="A1806" s="14">
        <f t="shared" si="150"/>
        <v>1799</v>
      </c>
      <c r="B1806" s="15" t="s">
        <v>3579</v>
      </c>
      <c r="C1806" s="15" t="s">
        <v>3580</v>
      </c>
      <c r="D1806" s="15">
        <v>4184.26</v>
      </c>
      <c r="E1806" s="16">
        <v>3159.3073137175647</v>
      </c>
      <c r="F1806" s="15" t="s">
        <v>79</v>
      </c>
      <c r="G1806" s="15" t="s">
        <v>70</v>
      </c>
      <c r="H1806" s="15" t="s">
        <v>80</v>
      </c>
      <c r="I1806" s="15" t="s">
        <v>70</v>
      </c>
      <c r="J1806" s="15" t="s">
        <v>70</v>
      </c>
      <c r="K1806" s="15" t="s">
        <v>70</v>
      </c>
      <c r="L1806" s="15" t="s">
        <v>70</v>
      </c>
      <c r="M1806" s="15" t="s">
        <v>70</v>
      </c>
      <c r="N1806" s="15" t="s">
        <v>80</v>
      </c>
      <c r="O1806" s="15" t="s">
        <v>70</v>
      </c>
      <c r="P1806" s="15" t="s">
        <v>79</v>
      </c>
      <c r="Q1806" s="6">
        <f t="shared" si="151"/>
        <v>-0.24495434946261352</v>
      </c>
      <c r="R1806" s="1" t="str">
        <f t="shared" si="152"/>
        <v>Estimado.rar</v>
      </c>
      <c r="U1806" s="5">
        <f t="shared" si="149"/>
        <v>1</v>
      </c>
      <c r="V1806" s="1" t="s">
        <v>5409</v>
      </c>
      <c r="W1806" s="1" t="str">
        <f t="shared" si="153"/>
        <v>ok</v>
      </c>
    </row>
    <row r="1807" spans="1:23" ht="10.15" hidden="1" customHeight="1" x14ac:dyDescent="0.2">
      <c r="A1807" s="14">
        <f t="shared" si="150"/>
        <v>1800</v>
      </c>
      <c r="B1807" s="15" t="s">
        <v>3581</v>
      </c>
      <c r="C1807" s="15" t="s">
        <v>3582</v>
      </c>
      <c r="D1807" s="15">
        <v>4437.38</v>
      </c>
      <c r="E1807" s="16">
        <v>3213.55</v>
      </c>
      <c r="F1807" s="15" t="s">
        <v>79</v>
      </c>
      <c r="G1807" s="15" t="s">
        <v>70</v>
      </c>
      <c r="H1807" s="15" t="s">
        <v>80</v>
      </c>
      <c r="I1807" s="15" t="s">
        <v>70</v>
      </c>
      <c r="J1807" s="15" t="s">
        <v>70</v>
      </c>
      <c r="K1807" s="15" t="s">
        <v>70</v>
      </c>
      <c r="L1807" s="15" t="s">
        <v>70</v>
      </c>
      <c r="M1807" s="15" t="s">
        <v>70</v>
      </c>
      <c r="N1807" s="15" t="s">
        <v>80</v>
      </c>
      <c r="O1807" s="15" t="s">
        <v>70</v>
      </c>
      <c r="P1807" s="15" t="s">
        <v>79</v>
      </c>
      <c r="Q1807" s="6">
        <f t="shared" si="151"/>
        <v>-0.27580013431349126</v>
      </c>
      <c r="R1807" s="1" t="str">
        <f t="shared" si="152"/>
        <v>Estimado.rar</v>
      </c>
      <c r="U1807" s="5">
        <f t="shared" si="149"/>
        <v>1</v>
      </c>
      <c r="V1807" s="1" t="s">
        <v>5409</v>
      </c>
      <c r="W1807" s="1" t="str">
        <f t="shared" si="153"/>
        <v>ok</v>
      </c>
    </row>
    <row r="1808" spans="1:23" ht="10.15" hidden="1" customHeight="1" x14ac:dyDescent="0.2">
      <c r="A1808" s="14">
        <f t="shared" si="150"/>
        <v>1801</v>
      </c>
      <c r="B1808" s="15" t="s">
        <v>3583</v>
      </c>
      <c r="C1808" s="15" t="s">
        <v>3584</v>
      </c>
      <c r="D1808" s="15">
        <v>4437.38</v>
      </c>
      <c r="E1808" s="16">
        <v>3213.55</v>
      </c>
      <c r="F1808" s="15" t="s">
        <v>79</v>
      </c>
      <c r="G1808" s="15" t="s">
        <v>70</v>
      </c>
      <c r="H1808" s="15" t="s">
        <v>80</v>
      </c>
      <c r="I1808" s="15" t="s">
        <v>70</v>
      </c>
      <c r="J1808" s="15" t="s">
        <v>70</v>
      </c>
      <c r="K1808" s="15" t="s">
        <v>70</v>
      </c>
      <c r="L1808" s="15" t="s">
        <v>70</v>
      </c>
      <c r="M1808" s="15" t="s">
        <v>70</v>
      </c>
      <c r="N1808" s="15" t="s">
        <v>80</v>
      </c>
      <c r="O1808" s="15" t="s">
        <v>70</v>
      </c>
      <c r="P1808" s="15" t="s">
        <v>79</v>
      </c>
      <c r="Q1808" s="6">
        <f t="shared" si="151"/>
        <v>-0.27580013431349126</v>
      </c>
      <c r="R1808" s="1" t="str">
        <f t="shared" si="152"/>
        <v>Estimado.rar</v>
      </c>
      <c r="U1808" s="5">
        <f t="shared" si="149"/>
        <v>1</v>
      </c>
      <c r="V1808" s="1" t="s">
        <v>5409</v>
      </c>
      <c r="W1808" s="1" t="str">
        <f t="shared" si="153"/>
        <v>ok</v>
      </c>
    </row>
    <row r="1809" spans="1:23" ht="10.15" hidden="1" customHeight="1" x14ac:dyDescent="0.2">
      <c r="A1809" s="14">
        <f t="shared" si="150"/>
        <v>1802</v>
      </c>
      <c r="B1809" s="15" t="s">
        <v>3585</v>
      </c>
      <c r="C1809" s="15" t="s">
        <v>3586</v>
      </c>
      <c r="D1809" s="15">
        <v>4437.38</v>
      </c>
      <c r="E1809" s="16">
        <v>3213.55</v>
      </c>
      <c r="F1809" s="15" t="s">
        <v>79</v>
      </c>
      <c r="G1809" s="15" t="s">
        <v>70</v>
      </c>
      <c r="H1809" s="15" t="s">
        <v>80</v>
      </c>
      <c r="I1809" s="15" t="s">
        <v>70</v>
      </c>
      <c r="J1809" s="15" t="s">
        <v>70</v>
      </c>
      <c r="K1809" s="15" t="s">
        <v>70</v>
      </c>
      <c r="L1809" s="15" t="s">
        <v>70</v>
      </c>
      <c r="M1809" s="15" t="s">
        <v>70</v>
      </c>
      <c r="N1809" s="15" t="s">
        <v>80</v>
      </c>
      <c r="O1809" s="15" t="s">
        <v>70</v>
      </c>
      <c r="P1809" s="15" t="s">
        <v>79</v>
      </c>
      <c r="Q1809" s="6">
        <f t="shared" si="151"/>
        <v>-0.27580013431349126</v>
      </c>
      <c r="R1809" s="1" t="str">
        <f t="shared" si="152"/>
        <v>Estimado.rar</v>
      </c>
      <c r="U1809" s="5">
        <f t="shared" si="149"/>
        <v>1</v>
      </c>
      <c r="V1809" s="1" t="s">
        <v>5409</v>
      </c>
      <c r="W1809" s="1" t="str">
        <f t="shared" si="153"/>
        <v>ok</v>
      </c>
    </row>
    <row r="1810" spans="1:23" ht="10.15" hidden="1" customHeight="1" x14ac:dyDescent="0.2">
      <c r="A1810" s="14">
        <f t="shared" si="150"/>
        <v>1803</v>
      </c>
      <c r="B1810" s="15" t="s">
        <v>3587</v>
      </c>
      <c r="C1810" s="15" t="s">
        <v>3588</v>
      </c>
      <c r="D1810" s="15">
        <v>4437.38</v>
      </c>
      <c r="E1810" s="16">
        <v>3213.55</v>
      </c>
      <c r="F1810" s="15" t="s">
        <v>79</v>
      </c>
      <c r="G1810" s="15" t="s">
        <v>70</v>
      </c>
      <c r="H1810" s="15" t="s">
        <v>80</v>
      </c>
      <c r="I1810" s="15" t="s">
        <v>70</v>
      </c>
      <c r="J1810" s="15" t="s">
        <v>70</v>
      </c>
      <c r="K1810" s="15" t="s">
        <v>70</v>
      </c>
      <c r="L1810" s="15" t="s">
        <v>70</v>
      </c>
      <c r="M1810" s="15" t="s">
        <v>70</v>
      </c>
      <c r="N1810" s="15" t="s">
        <v>80</v>
      </c>
      <c r="O1810" s="15" t="s">
        <v>70</v>
      </c>
      <c r="P1810" s="15" t="s">
        <v>79</v>
      </c>
      <c r="Q1810" s="6">
        <f t="shared" si="151"/>
        <v>-0.27580013431349126</v>
      </c>
      <c r="R1810" s="1" t="str">
        <f t="shared" si="152"/>
        <v>Estimado.rar</v>
      </c>
      <c r="U1810" s="5">
        <f t="shared" si="149"/>
        <v>1</v>
      </c>
      <c r="V1810" s="1" t="s">
        <v>5409</v>
      </c>
      <c r="W1810" s="1" t="str">
        <f t="shared" si="153"/>
        <v>ok</v>
      </c>
    </row>
    <row r="1811" spans="1:23" ht="10.15" hidden="1" customHeight="1" x14ac:dyDescent="0.2">
      <c r="A1811" s="14">
        <f t="shared" si="150"/>
        <v>1804</v>
      </c>
      <c r="B1811" s="15" t="s">
        <v>3589</v>
      </c>
      <c r="C1811" s="15" t="s">
        <v>3590</v>
      </c>
      <c r="D1811" s="15">
        <v>4437.38</v>
      </c>
      <c r="E1811" s="16">
        <v>3213.55</v>
      </c>
      <c r="F1811" s="15" t="s">
        <v>79</v>
      </c>
      <c r="G1811" s="15" t="s">
        <v>70</v>
      </c>
      <c r="H1811" s="15" t="s">
        <v>80</v>
      </c>
      <c r="I1811" s="15" t="s">
        <v>70</v>
      </c>
      <c r="J1811" s="15" t="s">
        <v>70</v>
      </c>
      <c r="K1811" s="15" t="s">
        <v>70</v>
      </c>
      <c r="L1811" s="15" t="s">
        <v>70</v>
      </c>
      <c r="M1811" s="15" t="s">
        <v>70</v>
      </c>
      <c r="N1811" s="15" t="s">
        <v>80</v>
      </c>
      <c r="O1811" s="15" t="s">
        <v>70</v>
      </c>
      <c r="P1811" s="15" t="s">
        <v>79</v>
      </c>
      <c r="Q1811" s="6">
        <f t="shared" si="151"/>
        <v>-0.27580013431349126</v>
      </c>
      <c r="R1811" s="1" t="str">
        <f t="shared" si="152"/>
        <v>Estimado.rar</v>
      </c>
      <c r="U1811" s="5">
        <f t="shared" si="149"/>
        <v>1</v>
      </c>
      <c r="V1811" s="1" t="s">
        <v>5409</v>
      </c>
      <c r="W1811" s="1" t="str">
        <f t="shared" si="153"/>
        <v>ok</v>
      </c>
    </row>
    <row r="1812" spans="1:23" ht="10.15" hidden="1" customHeight="1" x14ac:dyDescent="0.2">
      <c r="A1812" s="14">
        <f t="shared" si="150"/>
        <v>1805</v>
      </c>
      <c r="B1812" s="15" t="s">
        <v>3591</v>
      </c>
      <c r="C1812" s="15" t="s">
        <v>3592</v>
      </c>
      <c r="D1812" s="15">
        <v>4437.38</v>
      </c>
      <c r="E1812" s="16">
        <v>3213.55</v>
      </c>
      <c r="F1812" s="15" t="s">
        <v>79</v>
      </c>
      <c r="G1812" s="15" t="s">
        <v>70</v>
      </c>
      <c r="H1812" s="15" t="s">
        <v>80</v>
      </c>
      <c r="I1812" s="15" t="s">
        <v>70</v>
      </c>
      <c r="J1812" s="15" t="s">
        <v>70</v>
      </c>
      <c r="K1812" s="15" t="s">
        <v>70</v>
      </c>
      <c r="L1812" s="15" t="s">
        <v>70</v>
      </c>
      <c r="M1812" s="15" t="s">
        <v>70</v>
      </c>
      <c r="N1812" s="15" t="s">
        <v>80</v>
      </c>
      <c r="O1812" s="15" t="s">
        <v>70</v>
      </c>
      <c r="P1812" s="15" t="s">
        <v>79</v>
      </c>
      <c r="Q1812" s="6">
        <f t="shared" si="151"/>
        <v>-0.27580013431349126</v>
      </c>
      <c r="R1812" s="1" t="str">
        <f t="shared" si="152"/>
        <v>Estimado.rar</v>
      </c>
      <c r="U1812" s="5">
        <f t="shared" si="149"/>
        <v>1</v>
      </c>
      <c r="V1812" s="1" t="s">
        <v>5409</v>
      </c>
      <c r="W1812" s="1" t="str">
        <f t="shared" si="153"/>
        <v>ok</v>
      </c>
    </row>
    <row r="1813" spans="1:23" ht="10.15" hidden="1" customHeight="1" x14ac:dyDescent="0.2">
      <c r="A1813" s="14">
        <f t="shared" si="150"/>
        <v>1806</v>
      </c>
      <c r="B1813" s="15" t="s">
        <v>3593</v>
      </c>
      <c r="C1813" s="15" t="s">
        <v>3594</v>
      </c>
      <c r="D1813" s="15">
        <v>4750.79</v>
      </c>
      <c r="E1813" s="16">
        <v>3213.55</v>
      </c>
      <c r="F1813" s="15" t="s">
        <v>60</v>
      </c>
      <c r="G1813" s="15">
        <v>5</v>
      </c>
      <c r="H1813" s="15" t="s">
        <v>3547</v>
      </c>
      <c r="I1813" s="15" t="s">
        <v>62</v>
      </c>
      <c r="J1813" s="15" t="s">
        <v>2377</v>
      </c>
      <c r="K1813" s="15" t="s">
        <v>3490</v>
      </c>
      <c r="L1813" s="15">
        <v>42937</v>
      </c>
      <c r="M1813" s="15" t="s">
        <v>3547</v>
      </c>
      <c r="N1813" s="15" t="s">
        <v>65</v>
      </c>
      <c r="O1813" s="15">
        <v>5</v>
      </c>
      <c r="P1813" s="15" t="s">
        <v>60</v>
      </c>
      <c r="Q1813" s="6">
        <f t="shared" si="151"/>
        <v>-0.3235756579432052</v>
      </c>
      <c r="R1813" s="1" t="str">
        <f t="shared" si="152"/>
        <v>FACTURA F017-0001401-EPLI</v>
      </c>
      <c r="U1813" s="5">
        <f t="shared" si="149"/>
        <v>1</v>
      </c>
      <c r="V1813" s="1" t="s">
        <v>3547</v>
      </c>
      <c r="W1813" s="1" t="str">
        <f t="shared" si="153"/>
        <v>ok</v>
      </c>
    </row>
    <row r="1814" spans="1:23" ht="10.15" hidden="1" customHeight="1" x14ac:dyDescent="0.2">
      <c r="A1814" s="14">
        <f t="shared" si="150"/>
        <v>1807</v>
      </c>
      <c r="B1814" s="15" t="s">
        <v>3595</v>
      </c>
      <c r="C1814" s="15" t="s">
        <v>3596</v>
      </c>
      <c r="D1814" s="15">
        <v>4437.38</v>
      </c>
      <c r="E1814" s="16">
        <v>3213.55</v>
      </c>
      <c r="F1814" s="15" t="s">
        <v>79</v>
      </c>
      <c r="G1814" s="15" t="s">
        <v>70</v>
      </c>
      <c r="H1814" s="15" t="s">
        <v>80</v>
      </c>
      <c r="I1814" s="15" t="s">
        <v>70</v>
      </c>
      <c r="J1814" s="15" t="s">
        <v>70</v>
      </c>
      <c r="K1814" s="15" t="s">
        <v>70</v>
      </c>
      <c r="L1814" s="15" t="s">
        <v>70</v>
      </c>
      <c r="M1814" s="15" t="s">
        <v>70</v>
      </c>
      <c r="N1814" s="15" t="s">
        <v>80</v>
      </c>
      <c r="O1814" s="15" t="s">
        <v>70</v>
      </c>
      <c r="P1814" s="15" t="s">
        <v>79</v>
      </c>
      <c r="Q1814" s="6">
        <f t="shared" si="151"/>
        <v>-0.27580013431349126</v>
      </c>
      <c r="R1814" s="1" t="str">
        <f t="shared" si="152"/>
        <v>Estimado.rar</v>
      </c>
      <c r="U1814" s="5">
        <f t="shared" si="149"/>
        <v>1</v>
      </c>
      <c r="V1814" s="1" t="s">
        <v>5409</v>
      </c>
      <c r="W1814" s="1" t="str">
        <f t="shared" si="153"/>
        <v>ok</v>
      </c>
    </row>
    <row r="1815" spans="1:23" ht="10.15" hidden="1" customHeight="1" x14ac:dyDescent="0.2">
      <c r="A1815" s="14">
        <f t="shared" si="150"/>
        <v>1808</v>
      </c>
      <c r="B1815" s="15" t="s">
        <v>3597</v>
      </c>
      <c r="C1815" s="15" t="s">
        <v>3598</v>
      </c>
      <c r="D1815" s="15">
        <v>4437.38</v>
      </c>
      <c r="E1815" s="16">
        <v>3222.88</v>
      </c>
      <c r="F1815" s="15" t="s">
        <v>60</v>
      </c>
      <c r="G1815" s="15">
        <v>10</v>
      </c>
      <c r="H1815" s="15" t="s">
        <v>3599</v>
      </c>
      <c r="I1815" s="15" t="s">
        <v>62</v>
      </c>
      <c r="J1815" s="15" t="s">
        <v>167</v>
      </c>
      <c r="K1815" s="15" t="s">
        <v>3490</v>
      </c>
      <c r="L1815" s="15">
        <v>42948</v>
      </c>
      <c r="M1815" s="15" t="s">
        <v>3599</v>
      </c>
      <c r="N1815" s="15" t="s">
        <v>65</v>
      </c>
      <c r="O1815" s="15">
        <v>10</v>
      </c>
      <c r="P1815" s="15" t="s">
        <v>60</v>
      </c>
      <c r="Q1815" s="6">
        <f t="shared" si="151"/>
        <v>-0.27369754224339582</v>
      </c>
      <c r="R1815" s="1" t="str">
        <f t="shared" si="152"/>
        <v>FACTURA F017-0001424-EPLI</v>
      </c>
      <c r="U1815" s="5">
        <f t="shared" si="149"/>
        <v>1</v>
      </c>
      <c r="V1815" s="1" t="s">
        <v>3599</v>
      </c>
      <c r="W1815" s="1" t="str">
        <f t="shared" si="153"/>
        <v>ok</v>
      </c>
    </row>
    <row r="1816" spans="1:23" ht="10.15" hidden="1" customHeight="1" x14ac:dyDescent="0.2">
      <c r="A1816" s="14">
        <f t="shared" si="150"/>
        <v>1809</v>
      </c>
      <c r="B1816" s="15" t="s">
        <v>3600</v>
      </c>
      <c r="C1816" s="15" t="s">
        <v>3601</v>
      </c>
      <c r="D1816" s="15">
        <v>4817.0600000000004</v>
      </c>
      <c r="E1816" s="16">
        <v>3711.3267360996151</v>
      </c>
      <c r="F1816" s="15" t="s">
        <v>79</v>
      </c>
      <c r="G1816" s="15" t="s">
        <v>70</v>
      </c>
      <c r="H1816" s="15" t="s">
        <v>80</v>
      </c>
      <c r="I1816" s="15" t="s">
        <v>70</v>
      </c>
      <c r="J1816" s="15" t="s">
        <v>70</v>
      </c>
      <c r="K1816" s="15" t="s">
        <v>70</v>
      </c>
      <c r="L1816" s="15" t="s">
        <v>70</v>
      </c>
      <c r="M1816" s="15" t="s">
        <v>70</v>
      </c>
      <c r="N1816" s="15" t="s">
        <v>80</v>
      </c>
      <c r="O1816" s="15" t="s">
        <v>70</v>
      </c>
      <c r="P1816" s="15" t="s">
        <v>79</v>
      </c>
      <c r="Q1816" s="6">
        <f t="shared" si="151"/>
        <v>-0.22954525455368735</v>
      </c>
      <c r="R1816" s="1" t="str">
        <f t="shared" si="152"/>
        <v>Estimado.rar</v>
      </c>
      <c r="U1816" s="5">
        <f t="shared" si="149"/>
        <v>1</v>
      </c>
      <c r="V1816" s="1" t="s">
        <v>5409</v>
      </c>
      <c r="W1816" s="1" t="str">
        <f t="shared" si="153"/>
        <v>ok</v>
      </c>
    </row>
    <row r="1817" spans="1:23" ht="10.15" hidden="1" customHeight="1" x14ac:dyDescent="0.2">
      <c r="A1817" s="14">
        <f t="shared" si="150"/>
        <v>1810</v>
      </c>
      <c r="B1817" s="15" t="s">
        <v>3602</v>
      </c>
      <c r="C1817" s="15" t="s">
        <v>3603</v>
      </c>
      <c r="D1817" s="15">
        <v>4817.0600000000004</v>
      </c>
      <c r="E1817" s="16">
        <v>3711.3267360996151</v>
      </c>
      <c r="F1817" s="15" t="s">
        <v>79</v>
      </c>
      <c r="G1817" s="15" t="s">
        <v>70</v>
      </c>
      <c r="H1817" s="15" t="s">
        <v>80</v>
      </c>
      <c r="I1817" s="15" t="s">
        <v>70</v>
      </c>
      <c r="J1817" s="15" t="s">
        <v>70</v>
      </c>
      <c r="K1817" s="15" t="s">
        <v>70</v>
      </c>
      <c r="L1817" s="15" t="s">
        <v>70</v>
      </c>
      <c r="M1817" s="15" t="s">
        <v>70</v>
      </c>
      <c r="N1817" s="15" t="s">
        <v>80</v>
      </c>
      <c r="O1817" s="15" t="s">
        <v>70</v>
      </c>
      <c r="P1817" s="15" t="s">
        <v>79</v>
      </c>
      <c r="Q1817" s="6">
        <f t="shared" si="151"/>
        <v>-0.22954525455368735</v>
      </c>
      <c r="R1817" s="1" t="str">
        <f t="shared" si="152"/>
        <v>Estimado.rar</v>
      </c>
      <c r="U1817" s="5">
        <f t="shared" si="149"/>
        <v>1</v>
      </c>
      <c r="V1817" s="1" t="s">
        <v>5409</v>
      </c>
      <c r="W1817" s="1" t="str">
        <f t="shared" si="153"/>
        <v>ok</v>
      </c>
    </row>
    <row r="1818" spans="1:23" ht="10.15" hidden="1" customHeight="1" x14ac:dyDescent="0.2">
      <c r="A1818" s="14">
        <f t="shared" si="150"/>
        <v>1811</v>
      </c>
      <c r="B1818" s="15" t="s">
        <v>3604</v>
      </c>
      <c r="C1818" s="15" t="s">
        <v>3605</v>
      </c>
      <c r="D1818" s="15">
        <v>4817.0600000000004</v>
      </c>
      <c r="E1818" s="16">
        <v>3711.3267360996151</v>
      </c>
      <c r="F1818" s="15" t="s">
        <v>79</v>
      </c>
      <c r="G1818" s="15" t="s">
        <v>70</v>
      </c>
      <c r="H1818" s="15" t="s">
        <v>80</v>
      </c>
      <c r="I1818" s="15" t="s">
        <v>70</v>
      </c>
      <c r="J1818" s="15" t="s">
        <v>70</v>
      </c>
      <c r="K1818" s="15" t="s">
        <v>70</v>
      </c>
      <c r="L1818" s="15" t="s">
        <v>70</v>
      </c>
      <c r="M1818" s="15" t="s">
        <v>70</v>
      </c>
      <c r="N1818" s="15" t="s">
        <v>80</v>
      </c>
      <c r="O1818" s="15" t="s">
        <v>70</v>
      </c>
      <c r="P1818" s="15" t="s">
        <v>79</v>
      </c>
      <c r="Q1818" s="6">
        <f t="shared" si="151"/>
        <v>-0.22954525455368735</v>
      </c>
      <c r="R1818" s="1" t="str">
        <f t="shared" si="152"/>
        <v>Estimado.rar</v>
      </c>
      <c r="U1818" s="5">
        <f t="shared" si="149"/>
        <v>1</v>
      </c>
      <c r="V1818" s="1" t="s">
        <v>5409</v>
      </c>
      <c r="W1818" s="1" t="str">
        <f t="shared" si="153"/>
        <v>ok</v>
      </c>
    </row>
    <row r="1819" spans="1:23" ht="10.15" hidden="1" customHeight="1" x14ac:dyDescent="0.2">
      <c r="A1819" s="14">
        <f t="shared" si="150"/>
        <v>1812</v>
      </c>
      <c r="B1819" s="15" t="s">
        <v>3606</v>
      </c>
      <c r="C1819" s="15" t="s">
        <v>3607</v>
      </c>
      <c r="D1819" s="15">
        <v>4817.0600000000004</v>
      </c>
      <c r="E1819" s="16">
        <v>3711.3267360996151</v>
      </c>
      <c r="F1819" s="15" t="s">
        <v>79</v>
      </c>
      <c r="G1819" s="15" t="s">
        <v>70</v>
      </c>
      <c r="H1819" s="15" t="s">
        <v>80</v>
      </c>
      <c r="I1819" s="15" t="s">
        <v>70</v>
      </c>
      <c r="J1819" s="15" t="s">
        <v>70</v>
      </c>
      <c r="K1819" s="15" t="s">
        <v>70</v>
      </c>
      <c r="L1819" s="15" t="s">
        <v>70</v>
      </c>
      <c r="M1819" s="15" t="s">
        <v>70</v>
      </c>
      <c r="N1819" s="15" t="s">
        <v>80</v>
      </c>
      <c r="O1819" s="15" t="s">
        <v>70</v>
      </c>
      <c r="P1819" s="15" t="s">
        <v>79</v>
      </c>
      <c r="Q1819" s="6">
        <f t="shared" si="151"/>
        <v>-0.22954525455368735</v>
      </c>
      <c r="R1819" s="1" t="str">
        <f t="shared" si="152"/>
        <v>Estimado.rar</v>
      </c>
      <c r="U1819" s="5">
        <f t="shared" si="149"/>
        <v>1</v>
      </c>
      <c r="V1819" s="1" t="s">
        <v>5409</v>
      </c>
      <c r="W1819" s="1" t="str">
        <f t="shared" si="153"/>
        <v>ok</v>
      </c>
    </row>
    <row r="1820" spans="1:23" ht="10.15" hidden="1" customHeight="1" x14ac:dyDescent="0.2">
      <c r="A1820" s="14">
        <f t="shared" si="150"/>
        <v>1813</v>
      </c>
      <c r="B1820" s="15" t="s">
        <v>3608</v>
      </c>
      <c r="C1820" s="15" t="s">
        <v>3609</v>
      </c>
      <c r="D1820" s="15">
        <v>4817.0600000000004</v>
      </c>
      <c r="E1820" s="16">
        <v>3711.3267360996151</v>
      </c>
      <c r="F1820" s="15" t="s">
        <v>79</v>
      </c>
      <c r="G1820" s="15" t="s">
        <v>70</v>
      </c>
      <c r="H1820" s="15" t="s">
        <v>80</v>
      </c>
      <c r="I1820" s="15" t="s">
        <v>70</v>
      </c>
      <c r="J1820" s="15" t="s">
        <v>70</v>
      </c>
      <c r="K1820" s="15" t="s">
        <v>70</v>
      </c>
      <c r="L1820" s="15" t="s">
        <v>70</v>
      </c>
      <c r="M1820" s="15" t="s">
        <v>70</v>
      </c>
      <c r="N1820" s="15" t="s">
        <v>80</v>
      </c>
      <c r="O1820" s="15" t="s">
        <v>70</v>
      </c>
      <c r="P1820" s="15" t="s">
        <v>79</v>
      </c>
      <c r="Q1820" s="6">
        <f t="shared" si="151"/>
        <v>-0.22954525455368735</v>
      </c>
      <c r="R1820" s="1" t="str">
        <f t="shared" si="152"/>
        <v>Estimado.rar</v>
      </c>
      <c r="U1820" s="5">
        <f t="shared" si="149"/>
        <v>1</v>
      </c>
      <c r="V1820" s="1" t="s">
        <v>5409</v>
      </c>
      <c r="W1820" s="1" t="str">
        <f t="shared" si="153"/>
        <v>ok</v>
      </c>
    </row>
    <row r="1821" spans="1:23" ht="10.15" hidden="1" customHeight="1" x14ac:dyDescent="0.2">
      <c r="A1821" s="14">
        <f t="shared" si="150"/>
        <v>1814</v>
      </c>
      <c r="B1821" s="15" t="s">
        <v>3610</v>
      </c>
      <c r="C1821" s="15" t="s">
        <v>3611</v>
      </c>
      <c r="D1821" s="15">
        <v>5449.86</v>
      </c>
      <c r="E1821" s="16">
        <v>3737.56</v>
      </c>
      <c r="F1821" s="15" t="s">
        <v>79</v>
      </c>
      <c r="G1821" s="15" t="s">
        <v>70</v>
      </c>
      <c r="H1821" s="15" t="s">
        <v>80</v>
      </c>
      <c r="I1821" s="15" t="s">
        <v>70</v>
      </c>
      <c r="J1821" s="15" t="s">
        <v>70</v>
      </c>
      <c r="K1821" s="15" t="s">
        <v>70</v>
      </c>
      <c r="L1821" s="15" t="s">
        <v>70</v>
      </c>
      <c r="M1821" s="15" t="s">
        <v>70</v>
      </c>
      <c r="N1821" s="15" t="s">
        <v>80</v>
      </c>
      <c r="O1821" s="15" t="s">
        <v>70</v>
      </c>
      <c r="P1821" s="15" t="s">
        <v>79</v>
      </c>
      <c r="Q1821" s="6">
        <f t="shared" si="151"/>
        <v>-0.31419155721431369</v>
      </c>
      <c r="R1821" s="1" t="str">
        <f t="shared" si="152"/>
        <v>Estimado.rar</v>
      </c>
      <c r="U1821" s="5">
        <f t="shared" si="149"/>
        <v>1</v>
      </c>
      <c r="V1821" s="1" t="s">
        <v>5409</v>
      </c>
      <c r="W1821" s="1" t="str">
        <f t="shared" si="153"/>
        <v>ok</v>
      </c>
    </row>
    <row r="1822" spans="1:23" ht="10.15" hidden="1" customHeight="1" x14ac:dyDescent="0.2">
      <c r="A1822" s="14">
        <f t="shared" si="150"/>
        <v>1815</v>
      </c>
      <c r="B1822" s="15" t="s">
        <v>3612</v>
      </c>
      <c r="C1822" s="15" t="s">
        <v>3611</v>
      </c>
      <c r="D1822" s="15">
        <v>5449.86</v>
      </c>
      <c r="E1822" s="16">
        <v>3737.56</v>
      </c>
      <c r="F1822" s="15" t="s">
        <v>79</v>
      </c>
      <c r="G1822" s="15" t="s">
        <v>70</v>
      </c>
      <c r="H1822" s="15" t="s">
        <v>80</v>
      </c>
      <c r="I1822" s="15" t="s">
        <v>70</v>
      </c>
      <c r="J1822" s="15" t="s">
        <v>70</v>
      </c>
      <c r="K1822" s="15" t="s">
        <v>70</v>
      </c>
      <c r="L1822" s="15" t="s">
        <v>70</v>
      </c>
      <c r="M1822" s="15" t="s">
        <v>70</v>
      </c>
      <c r="N1822" s="15" t="s">
        <v>80</v>
      </c>
      <c r="O1822" s="15" t="s">
        <v>70</v>
      </c>
      <c r="P1822" s="15" t="s">
        <v>79</v>
      </c>
      <c r="Q1822" s="6">
        <f t="shared" si="151"/>
        <v>-0.31419155721431369</v>
      </c>
      <c r="R1822" s="1" t="str">
        <f t="shared" si="152"/>
        <v>Estimado.rar</v>
      </c>
      <c r="U1822" s="5">
        <f t="shared" si="149"/>
        <v>1</v>
      </c>
      <c r="V1822" s="1" t="s">
        <v>5409</v>
      </c>
      <c r="W1822" s="1" t="str">
        <f t="shared" si="153"/>
        <v>ok</v>
      </c>
    </row>
    <row r="1823" spans="1:23" ht="10.15" hidden="1" customHeight="1" x14ac:dyDescent="0.2">
      <c r="A1823" s="14">
        <f t="shared" si="150"/>
        <v>1816</v>
      </c>
      <c r="B1823" s="15" t="s">
        <v>3613</v>
      </c>
      <c r="C1823" s="15" t="s">
        <v>3614</v>
      </c>
      <c r="D1823" s="15">
        <v>5449.86</v>
      </c>
      <c r="E1823" s="16">
        <v>3737.56</v>
      </c>
      <c r="F1823" s="15" t="s">
        <v>79</v>
      </c>
      <c r="G1823" s="15" t="s">
        <v>70</v>
      </c>
      <c r="H1823" s="15" t="s">
        <v>80</v>
      </c>
      <c r="I1823" s="15" t="s">
        <v>70</v>
      </c>
      <c r="J1823" s="15" t="s">
        <v>70</v>
      </c>
      <c r="K1823" s="15" t="s">
        <v>70</v>
      </c>
      <c r="L1823" s="15" t="s">
        <v>70</v>
      </c>
      <c r="M1823" s="15" t="s">
        <v>70</v>
      </c>
      <c r="N1823" s="15" t="s">
        <v>80</v>
      </c>
      <c r="O1823" s="15" t="s">
        <v>70</v>
      </c>
      <c r="P1823" s="15" t="s">
        <v>79</v>
      </c>
      <c r="Q1823" s="6">
        <f t="shared" si="151"/>
        <v>-0.31419155721431369</v>
      </c>
      <c r="R1823" s="1" t="str">
        <f t="shared" si="152"/>
        <v>Estimado.rar</v>
      </c>
      <c r="U1823" s="5">
        <f t="shared" si="149"/>
        <v>1</v>
      </c>
      <c r="V1823" s="1" t="s">
        <v>5409</v>
      </c>
      <c r="W1823" s="1" t="str">
        <f t="shared" si="153"/>
        <v>ok</v>
      </c>
    </row>
    <row r="1824" spans="1:23" ht="10.15" hidden="1" customHeight="1" x14ac:dyDescent="0.2">
      <c r="A1824" s="14">
        <f t="shared" si="150"/>
        <v>1817</v>
      </c>
      <c r="B1824" s="15" t="s">
        <v>3615</v>
      </c>
      <c r="C1824" s="15" t="s">
        <v>3616</v>
      </c>
      <c r="D1824" s="15">
        <v>5449.86</v>
      </c>
      <c r="E1824" s="16">
        <v>3737.56</v>
      </c>
      <c r="F1824" s="15" t="s">
        <v>79</v>
      </c>
      <c r="G1824" s="15" t="s">
        <v>70</v>
      </c>
      <c r="H1824" s="15" t="s">
        <v>80</v>
      </c>
      <c r="I1824" s="15" t="s">
        <v>70</v>
      </c>
      <c r="J1824" s="15" t="s">
        <v>70</v>
      </c>
      <c r="K1824" s="15" t="s">
        <v>70</v>
      </c>
      <c r="L1824" s="15" t="s">
        <v>70</v>
      </c>
      <c r="M1824" s="15" t="s">
        <v>70</v>
      </c>
      <c r="N1824" s="15" t="s">
        <v>80</v>
      </c>
      <c r="O1824" s="15" t="s">
        <v>70</v>
      </c>
      <c r="P1824" s="15" t="s">
        <v>79</v>
      </c>
      <c r="Q1824" s="6">
        <f t="shared" si="151"/>
        <v>-0.31419155721431369</v>
      </c>
      <c r="R1824" s="1" t="str">
        <f t="shared" si="152"/>
        <v>Estimado.rar</v>
      </c>
      <c r="U1824" s="5">
        <f t="shared" si="149"/>
        <v>1</v>
      </c>
      <c r="V1824" s="1" t="s">
        <v>5409</v>
      </c>
      <c r="W1824" s="1" t="str">
        <f t="shared" si="153"/>
        <v>ok</v>
      </c>
    </row>
    <row r="1825" spans="1:23" ht="10.15" hidden="1" customHeight="1" x14ac:dyDescent="0.2">
      <c r="A1825" s="14">
        <f t="shared" si="150"/>
        <v>1818</v>
      </c>
      <c r="B1825" s="15" t="s">
        <v>3617</v>
      </c>
      <c r="C1825" s="15" t="s">
        <v>3618</v>
      </c>
      <c r="D1825" s="15">
        <v>5449.86</v>
      </c>
      <c r="E1825" s="16">
        <v>3737.56</v>
      </c>
      <c r="F1825" s="15" t="s">
        <v>79</v>
      </c>
      <c r="G1825" s="15" t="s">
        <v>70</v>
      </c>
      <c r="H1825" s="15" t="s">
        <v>80</v>
      </c>
      <c r="I1825" s="15" t="s">
        <v>70</v>
      </c>
      <c r="J1825" s="15" t="s">
        <v>70</v>
      </c>
      <c r="K1825" s="15" t="s">
        <v>70</v>
      </c>
      <c r="L1825" s="15" t="s">
        <v>70</v>
      </c>
      <c r="M1825" s="15" t="s">
        <v>70</v>
      </c>
      <c r="N1825" s="15" t="s">
        <v>80</v>
      </c>
      <c r="O1825" s="15" t="s">
        <v>70</v>
      </c>
      <c r="P1825" s="15" t="s">
        <v>79</v>
      </c>
      <c r="Q1825" s="6">
        <f t="shared" si="151"/>
        <v>-0.31419155721431369</v>
      </c>
      <c r="R1825" s="1" t="str">
        <f t="shared" si="152"/>
        <v>Estimado.rar</v>
      </c>
      <c r="U1825" s="5">
        <f t="shared" si="149"/>
        <v>1</v>
      </c>
      <c r="V1825" s="1" t="s">
        <v>5409</v>
      </c>
      <c r="W1825" s="1" t="str">
        <f t="shared" si="153"/>
        <v>ok</v>
      </c>
    </row>
    <row r="1826" spans="1:23" ht="20.45" hidden="1" customHeight="1" x14ac:dyDescent="0.2">
      <c r="A1826" s="14">
        <f t="shared" si="150"/>
        <v>1819</v>
      </c>
      <c r="B1826" s="15" t="s">
        <v>3619</v>
      </c>
      <c r="C1826" s="15" t="s">
        <v>3620</v>
      </c>
      <c r="D1826" s="15">
        <v>5449.86</v>
      </c>
      <c r="E1826" s="16">
        <v>3862.71</v>
      </c>
      <c r="F1826" s="15" t="s">
        <v>60</v>
      </c>
      <c r="G1826" s="15">
        <v>30</v>
      </c>
      <c r="H1826" s="15" t="s">
        <v>3554</v>
      </c>
      <c r="I1826" s="15" t="s">
        <v>84</v>
      </c>
      <c r="J1826" s="15" t="s">
        <v>100</v>
      </c>
      <c r="K1826" s="15" t="s">
        <v>3490</v>
      </c>
      <c r="L1826" s="15">
        <v>42760</v>
      </c>
      <c r="M1826" s="15" t="s">
        <v>3554</v>
      </c>
      <c r="N1826" s="15" t="s">
        <v>65</v>
      </c>
      <c r="O1826" s="15">
        <v>30</v>
      </c>
      <c r="P1826" s="15" t="s">
        <v>60</v>
      </c>
      <c r="Q1826" s="6">
        <f t="shared" si="151"/>
        <v>-0.29122766456386029</v>
      </c>
      <c r="R1826" s="1" t="str">
        <f t="shared" si="152"/>
        <v>CONTRATO AD-LO 017-2017-SEAL-EPLI</v>
      </c>
      <c r="U1826" s="5">
        <f t="shared" si="149"/>
        <v>1</v>
      </c>
      <c r="V1826" s="1" t="s">
        <v>3554</v>
      </c>
      <c r="W1826" s="1" t="str">
        <f t="shared" si="153"/>
        <v>ok</v>
      </c>
    </row>
    <row r="1827" spans="1:23" ht="10.15" hidden="1" customHeight="1" x14ac:dyDescent="0.2">
      <c r="A1827" s="14">
        <f t="shared" si="150"/>
        <v>1820</v>
      </c>
      <c r="B1827" s="15" t="s">
        <v>3621</v>
      </c>
      <c r="C1827" s="15" t="s">
        <v>3622</v>
      </c>
      <c r="D1827" s="15">
        <v>5449.86</v>
      </c>
      <c r="E1827" s="16">
        <v>3737.56</v>
      </c>
      <c r="F1827" s="15" t="s">
        <v>79</v>
      </c>
      <c r="G1827" s="15" t="s">
        <v>70</v>
      </c>
      <c r="H1827" s="15" t="s">
        <v>80</v>
      </c>
      <c r="I1827" s="15" t="s">
        <v>70</v>
      </c>
      <c r="J1827" s="15" t="s">
        <v>70</v>
      </c>
      <c r="K1827" s="15" t="s">
        <v>70</v>
      </c>
      <c r="L1827" s="15" t="s">
        <v>70</v>
      </c>
      <c r="M1827" s="15" t="s">
        <v>70</v>
      </c>
      <c r="N1827" s="15" t="s">
        <v>80</v>
      </c>
      <c r="O1827" s="15" t="s">
        <v>70</v>
      </c>
      <c r="P1827" s="15" t="s">
        <v>79</v>
      </c>
      <c r="Q1827" s="6">
        <f t="shared" si="151"/>
        <v>-0.31419155721431369</v>
      </c>
      <c r="R1827" s="1" t="str">
        <f t="shared" si="152"/>
        <v>Estimado.rar</v>
      </c>
      <c r="U1827" s="5">
        <f t="shared" si="149"/>
        <v>1</v>
      </c>
      <c r="V1827" s="1" t="s">
        <v>5409</v>
      </c>
      <c r="W1827" s="1" t="str">
        <f t="shared" si="153"/>
        <v>ok</v>
      </c>
    </row>
    <row r="1828" spans="1:23" ht="10.15" hidden="1" customHeight="1" x14ac:dyDescent="0.2">
      <c r="A1828" s="14">
        <f t="shared" si="150"/>
        <v>1821</v>
      </c>
      <c r="B1828" s="15" t="s">
        <v>3623</v>
      </c>
      <c r="C1828" s="15" t="s">
        <v>3624</v>
      </c>
      <c r="D1828" s="15">
        <v>5449.86</v>
      </c>
      <c r="E1828" s="16">
        <v>3737.56</v>
      </c>
      <c r="F1828" s="15" t="s">
        <v>79</v>
      </c>
      <c r="G1828" s="15" t="s">
        <v>70</v>
      </c>
      <c r="H1828" s="15" t="s">
        <v>80</v>
      </c>
      <c r="I1828" s="15" t="s">
        <v>70</v>
      </c>
      <c r="J1828" s="15" t="s">
        <v>70</v>
      </c>
      <c r="K1828" s="15" t="s">
        <v>70</v>
      </c>
      <c r="L1828" s="15" t="s">
        <v>70</v>
      </c>
      <c r="M1828" s="15" t="s">
        <v>70</v>
      </c>
      <c r="N1828" s="15" t="s">
        <v>80</v>
      </c>
      <c r="O1828" s="15" t="s">
        <v>70</v>
      </c>
      <c r="P1828" s="15" t="s">
        <v>79</v>
      </c>
      <c r="Q1828" s="6">
        <f t="shared" si="151"/>
        <v>-0.31419155721431369</v>
      </c>
      <c r="R1828" s="1" t="str">
        <f t="shared" si="152"/>
        <v>Estimado.rar</v>
      </c>
      <c r="U1828" s="5">
        <f t="shared" si="149"/>
        <v>1</v>
      </c>
      <c r="V1828" s="1" t="s">
        <v>5409</v>
      </c>
      <c r="W1828" s="1" t="str">
        <f t="shared" si="153"/>
        <v>ok</v>
      </c>
    </row>
    <row r="1829" spans="1:23" ht="10.15" hidden="1" customHeight="1" x14ac:dyDescent="0.2">
      <c r="A1829" s="14">
        <f t="shared" si="150"/>
        <v>1822</v>
      </c>
      <c r="B1829" s="15" t="s">
        <v>3625</v>
      </c>
      <c r="C1829" s="15" t="s">
        <v>3626</v>
      </c>
      <c r="D1829" s="15">
        <v>5449.86</v>
      </c>
      <c r="E1829" s="16">
        <v>3737.56</v>
      </c>
      <c r="F1829" s="15" t="s">
        <v>79</v>
      </c>
      <c r="G1829" s="15" t="s">
        <v>70</v>
      </c>
      <c r="H1829" s="15" t="s">
        <v>80</v>
      </c>
      <c r="I1829" s="15" t="s">
        <v>70</v>
      </c>
      <c r="J1829" s="15" t="s">
        <v>70</v>
      </c>
      <c r="K1829" s="15" t="s">
        <v>70</v>
      </c>
      <c r="L1829" s="15" t="s">
        <v>70</v>
      </c>
      <c r="M1829" s="15" t="s">
        <v>70</v>
      </c>
      <c r="N1829" s="15" t="s">
        <v>80</v>
      </c>
      <c r="O1829" s="15" t="s">
        <v>70</v>
      </c>
      <c r="P1829" s="15" t="s">
        <v>79</v>
      </c>
      <c r="Q1829" s="6">
        <f t="shared" si="151"/>
        <v>-0.31419155721431369</v>
      </c>
      <c r="R1829" s="1" t="str">
        <f t="shared" si="152"/>
        <v>Estimado.rar</v>
      </c>
      <c r="U1829" s="5">
        <f t="shared" si="149"/>
        <v>1</v>
      </c>
      <c r="V1829" s="1" t="s">
        <v>5409</v>
      </c>
      <c r="W1829" s="1" t="str">
        <f t="shared" si="153"/>
        <v>ok</v>
      </c>
    </row>
    <row r="1830" spans="1:23" ht="10.15" hidden="1" customHeight="1" x14ac:dyDescent="0.2">
      <c r="A1830" s="14">
        <f t="shared" si="150"/>
        <v>1823</v>
      </c>
      <c r="B1830" s="15" t="s">
        <v>3627</v>
      </c>
      <c r="C1830" s="15" t="s">
        <v>3628</v>
      </c>
      <c r="D1830" s="15">
        <v>5956.1</v>
      </c>
      <c r="E1830" s="16">
        <v>3883.6660984532932</v>
      </c>
      <c r="F1830" s="15" t="s">
        <v>79</v>
      </c>
      <c r="G1830" s="15" t="s">
        <v>70</v>
      </c>
      <c r="H1830" s="15" t="s">
        <v>80</v>
      </c>
      <c r="I1830" s="15" t="s">
        <v>70</v>
      </c>
      <c r="J1830" s="15" t="s">
        <v>70</v>
      </c>
      <c r="K1830" s="15" t="s">
        <v>70</v>
      </c>
      <c r="L1830" s="15" t="s">
        <v>70</v>
      </c>
      <c r="M1830" s="15" t="s">
        <v>70</v>
      </c>
      <c r="N1830" s="15" t="s">
        <v>80</v>
      </c>
      <c r="O1830" s="15" t="s">
        <v>70</v>
      </c>
      <c r="P1830" s="15" t="s">
        <v>79</v>
      </c>
      <c r="Q1830" s="6">
        <f t="shared" si="151"/>
        <v>-0.34795149536554237</v>
      </c>
      <c r="R1830" s="1" t="str">
        <f t="shared" si="152"/>
        <v>Estimado.rar</v>
      </c>
      <c r="U1830" s="5">
        <f t="shared" si="149"/>
        <v>1</v>
      </c>
      <c r="V1830" s="1" t="s">
        <v>5409</v>
      </c>
      <c r="W1830" s="1" t="str">
        <f t="shared" si="153"/>
        <v>ok</v>
      </c>
    </row>
    <row r="1831" spans="1:23" ht="10.15" hidden="1" customHeight="1" x14ac:dyDescent="0.2">
      <c r="A1831" s="14">
        <f t="shared" si="150"/>
        <v>1824</v>
      </c>
      <c r="B1831" s="15" t="s">
        <v>3629</v>
      </c>
      <c r="C1831" s="15" t="s">
        <v>3630</v>
      </c>
      <c r="D1831" s="15">
        <v>5956.1</v>
      </c>
      <c r="E1831" s="16">
        <v>3883.6660984532932</v>
      </c>
      <c r="F1831" s="15" t="s">
        <v>79</v>
      </c>
      <c r="G1831" s="15" t="s">
        <v>70</v>
      </c>
      <c r="H1831" s="15" t="s">
        <v>80</v>
      </c>
      <c r="I1831" s="15" t="s">
        <v>70</v>
      </c>
      <c r="J1831" s="15" t="s">
        <v>70</v>
      </c>
      <c r="K1831" s="15" t="s">
        <v>70</v>
      </c>
      <c r="L1831" s="15" t="s">
        <v>70</v>
      </c>
      <c r="M1831" s="15" t="s">
        <v>70</v>
      </c>
      <c r="N1831" s="15" t="s">
        <v>80</v>
      </c>
      <c r="O1831" s="15" t="s">
        <v>70</v>
      </c>
      <c r="P1831" s="15" t="s">
        <v>79</v>
      </c>
      <c r="Q1831" s="6">
        <f t="shared" si="151"/>
        <v>-0.34795149536554237</v>
      </c>
      <c r="R1831" s="1" t="str">
        <f t="shared" si="152"/>
        <v>Estimado.rar</v>
      </c>
      <c r="U1831" s="5">
        <f t="shared" si="149"/>
        <v>1</v>
      </c>
      <c r="V1831" s="1" t="s">
        <v>5409</v>
      </c>
      <c r="W1831" s="1" t="str">
        <f t="shared" si="153"/>
        <v>ok</v>
      </c>
    </row>
    <row r="1832" spans="1:23" ht="10.15" hidden="1" customHeight="1" x14ac:dyDescent="0.2">
      <c r="A1832" s="14">
        <f t="shared" si="150"/>
        <v>1825</v>
      </c>
      <c r="B1832" s="15" t="s">
        <v>3631</v>
      </c>
      <c r="C1832" s="15" t="s">
        <v>3632</v>
      </c>
      <c r="D1832" s="15">
        <v>5956.1</v>
      </c>
      <c r="E1832" s="16">
        <v>3883.6660984532932</v>
      </c>
      <c r="F1832" s="15" t="s">
        <v>79</v>
      </c>
      <c r="G1832" s="15" t="s">
        <v>70</v>
      </c>
      <c r="H1832" s="15" t="s">
        <v>80</v>
      </c>
      <c r="I1832" s="15" t="s">
        <v>70</v>
      </c>
      <c r="J1832" s="15" t="s">
        <v>70</v>
      </c>
      <c r="K1832" s="15" t="s">
        <v>70</v>
      </c>
      <c r="L1832" s="15" t="s">
        <v>70</v>
      </c>
      <c r="M1832" s="15" t="s">
        <v>70</v>
      </c>
      <c r="N1832" s="15" t="s">
        <v>80</v>
      </c>
      <c r="O1832" s="15" t="s">
        <v>70</v>
      </c>
      <c r="P1832" s="15" t="s">
        <v>79</v>
      </c>
      <c r="Q1832" s="6">
        <f t="shared" si="151"/>
        <v>-0.34795149536554237</v>
      </c>
      <c r="R1832" s="1" t="str">
        <f t="shared" si="152"/>
        <v>Estimado.rar</v>
      </c>
      <c r="U1832" s="5">
        <f t="shared" si="149"/>
        <v>1</v>
      </c>
      <c r="V1832" s="1" t="s">
        <v>5409</v>
      </c>
      <c r="W1832" s="1" t="str">
        <f t="shared" si="153"/>
        <v>ok</v>
      </c>
    </row>
    <row r="1833" spans="1:23" ht="10.15" hidden="1" customHeight="1" x14ac:dyDescent="0.2">
      <c r="A1833" s="14">
        <f t="shared" si="150"/>
        <v>1826</v>
      </c>
      <c r="B1833" s="15" t="s">
        <v>3633</v>
      </c>
      <c r="C1833" s="15" t="s">
        <v>3634</v>
      </c>
      <c r="D1833" s="15">
        <v>5956.1</v>
      </c>
      <c r="E1833" s="16">
        <v>3883.6660984532932</v>
      </c>
      <c r="F1833" s="15" t="s">
        <v>79</v>
      </c>
      <c r="G1833" s="15" t="s">
        <v>70</v>
      </c>
      <c r="H1833" s="15" t="s">
        <v>80</v>
      </c>
      <c r="I1833" s="15" t="s">
        <v>70</v>
      </c>
      <c r="J1833" s="15" t="s">
        <v>70</v>
      </c>
      <c r="K1833" s="15" t="s">
        <v>70</v>
      </c>
      <c r="L1833" s="15" t="s">
        <v>70</v>
      </c>
      <c r="M1833" s="15" t="s">
        <v>70</v>
      </c>
      <c r="N1833" s="15" t="s">
        <v>80</v>
      </c>
      <c r="O1833" s="15" t="s">
        <v>70</v>
      </c>
      <c r="P1833" s="15" t="s">
        <v>79</v>
      </c>
      <c r="Q1833" s="6">
        <f t="shared" si="151"/>
        <v>-0.34795149536554237</v>
      </c>
      <c r="R1833" s="1" t="str">
        <f t="shared" si="152"/>
        <v>Estimado.rar</v>
      </c>
      <c r="U1833" s="5">
        <f t="shared" si="149"/>
        <v>1</v>
      </c>
      <c r="V1833" s="1" t="s">
        <v>5409</v>
      </c>
      <c r="W1833" s="1" t="str">
        <f t="shared" si="153"/>
        <v>ok</v>
      </c>
    </row>
    <row r="1834" spans="1:23" ht="10.15" hidden="1" customHeight="1" x14ac:dyDescent="0.2">
      <c r="A1834" s="14">
        <f t="shared" si="150"/>
        <v>1827</v>
      </c>
      <c r="B1834" s="15" t="s">
        <v>3635</v>
      </c>
      <c r="C1834" s="15" t="s">
        <v>3636</v>
      </c>
      <c r="D1834" s="15">
        <v>5956.1</v>
      </c>
      <c r="E1834" s="16">
        <v>3883.6660984532932</v>
      </c>
      <c r="F1834" s="15" t="s">
        <v>79</v>
      </c>
      <c r="G1834" s="15" t="s">
        <v>70</v>
      </c>
      <c r="H1834" s="15" t="s">
        <v>80</v>
      </c>
      <c r="I1834" s="15" t="s">
        <v>70</v>
      </c>
      <c r="J1834" s="15" t="s">
        <v>70</v>
      </c>
      <c r="K1834" s="15" t="s">
        <v>70</v>
      </c>
      <c r="L1834" s="15" t="s">
        <v>70</v>
      </c>
      <c r="M1834" s="15" t="s">
        <v>70</v>
      </c>
      <c r="N1834" s="15" t="s">
        <v>80</v>
      </c>
      <c r="O1834" s="15" t="s">
        <v>70</v>
      </c>
      <c r="P1834" s="15" t="s">
        <v>79</v>
      </c>
      <c r="Q1834" s="6">
        <f t="shared" si="151"/>
        <v>-0.34795149536554237</v>
      </c>
      <c r="R1834" s="1" t="str">
        <f t="shared" si="152"/>
        <v>Estimado.rar</v>
      </c>
      <c r="U1834" s="5">
        <f t="shared" si="149"/>
        <v>1</v>
      </c>
      <c r="V1834" s="1" t="s">
        <v>5409</v>
      </c>
      <c r="W1834" s="1" t="str">
        <f t="shared" si="153"/>
        <v>ok</v>
      </c>
    </row>
    <row r="1835" spans="1:23" ht="10.15" hidden="1" customHeight="1" x14ac:dyDescent="0.2">
      <c r="A1835" s="14">
        <f t="shared" si="150"/>
        <v>1828</v>
      </c>
      <c r="B1835" s="15" t="s">
        <v>3637</v>
      </c>
      <c r="C1835" s="15" t="s">
        <v>3638</v>
      </c>
      <c r="D1835" s="15">
        <v>5956.1</v>
      </c>
      <c r="E1835" s="16">
        <v>3883.6660984532932</v>
      </c>
      <c r="F1835" s="15" t="s">
        <v>79</v>
      </c>
      <c r="G1835" s="15" t="s">
        <v>70</v>
      </c>
      <c r="H1835" s="15" t="s">
        <v>80</v>
      </c>
      <c r="I1835" s="15" t="s">
        <v>70</v>
      </c>
      <c r="J1835" s="15" t="s">
        <v>70</v>
      </c>
      <c r="K1835" s="15" t="s">
        <v>70</v>
      </c>
      <c r="L1835" s="15" t="s">
        <v>70</v>
      </c>
      <c r="M1835" s="15" t="s">
        <v>70</v>
      </c>
      <c r="N1835" s="15" t="s">
        <v>80</v>
      </c>
      <c r="O1835" s="15" t="s">
        <v>70</v>
      </c>
      <c r="P1835" s="15" t="s">
        <v>79</v>
      </c>
      <c r="Q1835" s="6">
        <f t="shared" si="151"/>
        <v>-0.34795149536554237</v>
      </c>
      <c r="R1835" s="1" t="str">
        <f t="shared" si="152"/>
        <v>Estimado.rar</v>
      </c>
      <c r="U1835" s="5">
        <f t="shared" si="149"/>
        <v>1</v>
      </c>
      <c r="V1835" s="1" t="s">
        <v>5409</v>
      </c>
      <c r="W1835" s="1" t="str">
        <f t="shared" si="153"/>
        <v>ok</v>
      </c>
    </row>
    <row r="1836" spans="1:23" ht="10.15" hidden="1" customHeight="1" x14ac:dyDescent="0.2">
      <c r="A1836" s="14">
        <f t="shared" si="150"/>
        <v>1829</v>
      </c>
      <c r="B1836" s="15" t="s">
        <v>3639</v>
      </c>
      <c r="C1836" s="15" t="s">
        <v>3640</v>
      </c>
      <c r="D1836" s="15">
        <v>6082.66</v>
      </c>
      <c r="E1836" s="16">
        <v>3966.1893571998298</v>
      </c>
      <c r="F1836" s="15" t="s">
        <v>79</v>
      </c>
      <c r="G1836" s="15" t="s">
        <v>70</v>
      </c>
      <c r="H1836" s="15" t="s">
        <v>80</v>
      </c>
      <c r="I1836" s="15" t="s">
        <v>70</v>
      </c>
      <c r="J1836" s="15" t="s">
        <v>70</v>
      </c>
      <c r="K1836" s="15" t="s">
        <v>70</v>
      </c>
      <c r="L1836" s="15" t="s">
        <v>70</v>
      </c>
      <c r="M1836" s="15" t="s">
        <v>70</v>
      </c>
      <c r="N1836" s="15" t="s">
        <v>80</v>
      </c>
      <c r="O1836" s="15" t="s">
        <v>70</v>
      </c>
      <c r="P1836" s="15" t="s">
        <v>79</v>
      </c>
      <c r="Q1836" s="6">
        <f t="shared" si="151"/>
        <v>-0.34795149536554237</v>
      </c>
      <c r="R1836" s="1" t="str">
        <f t="shared" si="152"/>
        <v>Estimado.rar</v>
      </c>
      <c r="U1836" s="5">
        <f t="shared" si="149"/>
        <v>1</v>
      </c>
      <c r="V1836" s="1" t="s">
        <v>5409</v>
      </c>
      <c r="W1836" s="1" t="str">
        <f t="shared" si="153"/>
        <v>ok</v>
      </c>
    </row>
    <row r="1837" spans="1:23" ht="10.15" hidden="1" customHeight="1" x14ac:dyDescent="0.2">
      <c r="A1837" s="14">
        <f t="shared" si="150"/>
        <v>1830</v>
      </c>
      <c r="B1837" s="15" t="s">
        <v>3641</v>
      </c>
      <c r="C1837" s="15" t="s">
        <v>3642</v>
      </c>
      <c r="D1837" s="15">
        <v>6082.66</v>
      </c>
      <c r="E1837" s="16">
        <v>3966.1893571998298</v>
      </c>
      <c r="F1837" s="15" t="s">
        <v>79</v>
      </c>
      <c r="G1837" s="15" t="s">
        <v>70</v>
      </c>
      <c r="H1837" s="15" t="s">
        <v>80</v>
      </c>
      <c r="I1837" s="15" t="s">
        <v>70</v>
      </c>
      <c r="J1837" s="15" t="s">
        <v>70</v>
      </c>
      <c r="K1837" s="15" t="s">
        <v>70</v>
      </c>
      <c r="L1837" s="15" t="s">
        <v>70</v>
      </c>
      <c r="M1837" s="15" t="s">
        <v>70</v>
      </c>
      <c r="N1837" s="15" t="s">
        <v>80</v>
      </c>
      <c r="O1837" s="15" t="s">
        <v>70</v>
      </c>
      <c r="P1837" s="15" t="s">
        <v>79</v>
      </c>
      <c r="Q1837" s="6">
        <f t="shared" si="151"/>
        <v>-0.34795149536554237</v>
      </c>
      <c r="R1837" s="1" t="str">
        <f t="shared" si="152"/>
        <v>Estimado.rar</v>
      </c>
      <c r="U1837" s="5">
        <f t="shared" si="149"/>
        <v>1</v>
      </c>
      <c r="V1837" s="1" t="s">
        <v>5409</v>
      </c>
      <c r="W1837" s="1" t="str">
        <f t="shared" si="153"/>
        <v>ok</v>
      </c>
    </row>
    <row r="1838" spans="1:23" ht="10.15" hidden="1" customHeight="1" x14ac:dyDescent="0.2">
      <c r="A1838" s="14">
        <f t="shared" si="150"/>
        <v>1831</v>
      </c>
      <c r="B1838" s="15" t="s">
        <v>3643</v>
      </c>
      <c r="C1838" s="15" t="s">
        <v>3644</v>
      </c>
      <c r="D1838" s="15">
        <v>6082.66</v>
      </c>
      <c r="E1838" s="16">
        <v>3966.1893571998298</v>
      </c>
      <c r="F1838" s="15" t="s">
        <v>79</v>
      </c>
      <c r="G1838" s="15" t="s">
        <v>70</v>
      </c>
      <c r="H1838" s="15" t="s">
        <v>80</v>
      </c>
      <c r="I1838" s="15" t="s">
        <v>70</v>
      </c>
      <c r="J1838" s="15" t="s">
        <v>70</v>
      </c>
      <c r="K1838" s="15" t="s">
        <v>70</v>
      </c>
      <c r="L1838" s="15" t="s">
        <v>70</v>
      </c>
      <c r="M1838" s="15" t="s">
        <v>70</v>
      </c>
      <c r="N1838" s="15" t="s">
        <v>80</v>
      </c>
      <c r="O1838" s="15" t="s">
        <v>70</v>
      </c>
      <c r="P1838" s="15" t="s">
        <v>79</v>
      </c>
      <c r="Q1838" s="6">
        <f t="shared" si="151"/>
        <v>-0.34795149536554237</v>
      </c>
      <c r="R1838" s="1" t="str">
        <f t="shared" si="152"/>
        <v>Estimado.rar</v>
      </c>
      <c r="U1838" s="5">
        <f t="shared" si="149"/>
        <v>1</v>
      </c>
      <c r="V1838" s="1" t="s">
        <v>5409</v>
      </c>
      <c r="W1838" s="1" t="str">
        <f t="shared" si="153"/>
        <v>ok</v>
      </c>
    </row>
    <row r="1839" spans="1:23" ht="10.15" hidden="1" customHeight="1" x14ac:dyDescent="0.2">
      <c r="A1839" s="14">
        <f t="shared" si="150"/>
        <v>1832</v>
      </c>
      <c r="B1839" s="15" t="s">
        <v>3645</v>
      </c>
      <c r="C1839" s="15" t="s">
        <v>3646</v>
      </c>
      <c r="D1839" s="15">
        <v>6956.04</v>
      </c>
      <c r="E1839" s="16">
        <v>4300.84</v>
      </c>
      <c r="F1839" s="15" t="s">
        <v>79</v>
      </c>
      <c r="G1839" s="15" t="s">
        <v>70</v>
      </c>
      <c r="H1839" s="15" t="s">
        <v>80</v>
      </c>
      <c r="I1839" s="15" t="s">
        <v>70</v>
      </c>
      <c r="J1839" s="15" t="s">
        <v>70</v>
      </c>
      <c r="K1839" s="15" t="s">
        <v>70</v>
      </c>
      <c r="L1839" s="15" t="s">
        <v>70</v>
      </c>
      <c r="M1839" s="15" t="s">
        <v>70</v>
      </c>
      <c r="N1839" s="15" t="s">
        <v>80</v>
      </c>
      <c r="O1839" s="15" t="s">
        <v>70</v>
      </c>
      <c r="P1839" s="15" t="s">
        <v>79</v>
      </c>
      <c r="Q1839" s="6">
        <f t="shared" si="151"/>
        <v>-0.38171143351677106</v>
      </c>
      <c r="R1839" s="1" t="str">
        <f t="shared" si="152"/>
        <v>Estimado.rar</v>
      </c>
      <c r="U1839" s="5">
        <f t="shared" si="149"/>
        <v>1</v>
      </c>
      <c r="V1839" s="1" t="s">
        <v>5409</v>
      </c>
      <c r="W1839" s="1" t="str">
        <f t="shared" si="153"/>
        <v>ok</v>
      </c>
    </row>
    <row r="1840" spans="1:23" ht="10.15" hidden="1" customHeight="1" x14ac:dyDescent="0.2">
      <c r="A1840" s="14">
        <f t="shared" si="150"/>
        <v>1833</v>
      </c>
      <c r="B1840" s="15" t="s">
        <v>3647</v>
      </c>
      <c r="C1840" s="15" t="s">
        <v>3648</v>
      </c>
      <c r="D1840" s="15">
        <v>6956.04</v>
      </c>
      <c r="E1840" s="16">
        <v>4564.3999999999996</v>
      </c>
      <c r="F1840" s="15" t="s">
        <v>60</v>
      </c>
      <c r="G1840" s="15">
        <v>6</v>
      </c>
      <c r="H1840" s="15" t="s">
        <v>3649</v>
      </c>
      <c r="I1840" s="15" t="s">
        <v>62</v>
      </c>
      <c r="J1840" s="15" t="s">
        <v>93</v>
      </c>
      <c r="K1840" s="15" t="s">
        <v>3490</v>
      </c>
      <c r="L1840" s="15">
        <v>42933</v>
      </c>
      <c r="M1840" s="15" t="s">
        <v>3649</v>
      </c>
      <c r="N1840" s="15" t="s">
        <v>65</v>
      </c>
      <c r="O1840" s="15">
        <v>6</v>
      </c>
      <c r="P1840" s="15" t="s">
        <v>60</v>
      </c>
      <c r="Q1840" s="6">
        <f t="shared" si="151"/>
        <v>-0.34382205967763269</v>
      </c>
      <c r="R1840" s="1" t="str">
        <f t="shared" si="152"/>
        <v>FACTURA F017-0001382-EPLI</v>
      </c>
      <c r="U1840" s="5">
        <f t="shared" si="149"/>
        <v>1</v>
      </c>
      <c r="V1840" s="1" t="s">
        <v>3649</v>
      </c>
      <c r="W1840" s="1" t="str">
        <f t="shared" si="153"/>
        <v>ok</v>
      </c>
    </row>
    <row r="1841" spans="1:23" ht="10.15" hidden="1" customHeight="1" x14ac:dyDescent="0.2">
      <c r="A1841" s="14">
        <f t="shared" si="150"/>
        <v>1834</v>
      </c>
      <c r="B1841" s="15" t="s">
        <v>3650</v>
      </c>
      <c r="C1841" s="15" t="s">
        <v>3651</v>
      </c>
      <c r="D1841" s="15">
        <v>6956.04</v>
      </c>
      <c r="E1841" s="16">
        <v>4300.84</v>
      </c>
      <c r="F1841" s="15" t="s">
        <v>79</v>
      </c>
      <c r="G1841" s="15" t="s">
        <v>70</v>
      </c>
      <c r="H1841" s="15" t="s">
        <v>80</v>
      </c>
      <c r="I1841" s="15" t="s">
        <v>70</v>
      </c>
      <c r="J1841" s="15" t="s">
        <v>70</v>
      </c>
      <c r="K1841" s="15" t="s">
        <v>70</v>
      </c>
      <c r="L1841" s="15" t="s">
        <v>70</v>
      </c>
      <c r="M1841" s="15" t="s">
        <v>70</v>
      </c>
      <c r="N1841" s="15" t="s">
        <v>80</v>
      </c>
      <c r="O1841" s="15" t="s">
        <v>70</v>
      </c>
      <c r="P1841" s="15" t="s">
        <v>79</v>
      </c>
      <c r="Q1841" s="6">
        <f t="shared" si="151"/>
        <v>-0.38171143351677106</v>
      </c>
      <c r="R1841" s="1" t="str">
        <f t="shared" si="152"/>
        <v>Estimado.rar</v>
      </c>
      <c r="U1841" s="5">
        <f t="shared" si="149"/>
        <v>1</v>
      </c>
      <c r="V1841" s="1" t="s">
        <v>5409</v>
      </c>
      <c r="W1841" s="1" t="str">
        <f t="shared" si="153"/>
        <v>ok</v>
      </c>
    </row>
    <row r="1842" spans="1:23" ht="20.45" hidden="1" customHeight="1" x14ac:dyDescent="0.2">
      <c r="A1842" s="14">
        <f t="shared" si="150"/>
        <v>1835</v>
      </c>
      <c r="B1842" s="15" t="s">
        <v>3652</v>
      </c>
      <c r="C1842" s="15" t="s">
        <v>3653</v>
      </c>
      <c r="D1842" s="15">
        <v>6956.04</v>
      </c>
      <c r="E1842" s="16">
        <v>4300.8500000000004</v>
      </c>
      <c r="F1842" s="15" t="s">
        <v>60</v>
      </c>
      <c r="G1842" s="15">
        <v>2</v>
      </c>
      <c r="H1842" s="15" t="s">
        <v>3520</v>
      </c>
      <c r="I1842" s="15" t="s">
        <v>62</v>
      </c>
      <c r="J1842" s="15" t="s">
        <v>89</v>
      </c>
      <c r="K1842" s="15" t="s">
        <v>3490</v>
      </c>
      <c r="L1842" s="15">
        <v>42893</v>
      </c>
      <c r="M1842" s="15" t="s">
        <v>3520</v>
      </c>
      <c r="N1842" s="15" t="s">
        <v>65</v>
      </c>
      <c r="O1842" s="15">
        <v>2</v>
      </c>
      <c r="P1842" s="15" t="s">
        <v>60</v>
      </c>
      <c r="Q1842" s="6">
        <f t="shared" si="151"/>
        <v>-0.38170999591721722</v>
      </c>
      <c r="R1842" s="1" t="str">
        <f t="shared" si="152"/>
        <v>ORDEN DE COMPRA 4214000528-EPLI</v>
      </c>
      <c r="U1842" s="5">
        <f t="shared" si="149"/>
        <v>1</v>
      </c>
      <c r="V1842" s="1" t="s">
        <v>3520</v>
      </c>
      <c r="W1842" s="1" t="str">
        <f t="shared" si="153"/>
        <v>ok</v>
      </c>
    </row>
    <row r="1843" spans="1:23" ht="10.15" hidden="1" customHeight="1" x14ac:dyDescent="0.2">
      <c r="A1843" s="14">
        <f t="shared" si="150"/>
        <v>1836</v>
      </c>
      <c r="B1843" s="15" t="s">
        <v>3654</v>
      </c>
      <c r="C1843" s="15" t="s">
        <v>3655</v>
      </c>
      <c r="D1843" s="15">
        <v>6956.04</v>
      </c>
      <c r="E1843" s="16">
        <v>4300.84</v>
      </c>
      <c r="F1843" s="15" t="s">
        <v>79</v>
      </c>
      <c r="G1843" s="15" t="s">
        <v>70</v>
      </c>
      <c r="H1843" s="15" t="s">
        <v>80</v>
      </c>
      <c r="I1843" s="15" t="s">
        <v>70</v>
      </c>
      <c r="J1843" s="15" t="s">
        <v>70</v>
      </c>
      <c r="K1843" s="15" t="s">
        <v>70</v>
      </c>
      <c r="L1843" s="15" t="s">
        <v>70</v>
      </c>
      <c r="M1843" s="15" t="s">
        <v>70</v>
      </c>
      <c r="N1843" s="15" t="s">
        <v>80</v>
      </c>
      <c r="O1843" s="15" t="s">
        <v>70</v>
      </c>
      <c r="P1843" s="15" t="s">
        <v>79</v>
      </c>
      <c r="Q1843" s="6">
        <f t="shared" si="151"/>
        <v>-0.38171143351677106</v>
      </c>
      <c r="R1843" s="1" t="str">
        <f t="shared" si="152"/>
        <v>Estimado.rar</v>
      </c>
      <c r="U1843" s="5">
        <f t="shared" si="149"/>
        <v>1</v>
      </c>
      <c r="V1843" s="1" t="s">
        <v>5409</v>
      </c>
      <c r="W1843" s="1" t="str">
        <f t="shared" si="153"/>
        <v>ok</v>
      </c>
    </row>
    <row r="1844" spans="1:23" ht="10.15" hidden="1" customHeight="1" x14ac:dyDescent="0.2">
      <c r="A1844" s="14">
        <f t="shared" si="150"/>
        <v>1837</v>
      </c>
      <c r="B1844" s="15" t="s">
        <v>3656</v>
      </c>
      <c r="C1844" s="15" t="s">
        <v>3657</v>
      </c>
      <c r="D1844" s="15">
        <v>6956.04</v>
      </c>
      <c r="E1844" s="16">
        <v>4300.84</v>
      </c>
      <c r="F1844" s="15" t="s">
        <v>79</v>
      </c>
      <c r="G1844" s="15" t="s">
        <v>70</v>
      </c>
      <c r="H1844" s="15" t="s">
        <v>80</v>
      </c>
      <c r="I1844" s="15" t="s">
        <v>70</v>
      </c>
      <c r="J1844" s="15" t="s">
        <v>70</v>
      </c>
      <c r="K1844" s="15" t="s">
        <v>70</v>
      </c>
      <c r="L1844" s="15" t="s">
        <v>70</v>
      </c>
      <c r="M1844" s="15" t="s">
        <v>70</v>
      </c>
      <c r="N1844" s="15" t="s">
        <v>80</v>
      </c>
      <c r="O1844" s="15" t="s">
        <v>70</v>
      </c>
      <c r="P1844" s="15" t="s">
        <v>79</v>
      </c>
      <c r="Q1844" s="6">
        <f t="shared" si="151"/>
        <v>-0.38171143351677106</v>
      </c>
      <c r="R1844" s="1" t="str">
        <f t="shared" si="152"/>
        <v>Estimado.rar</v>
      </c>
      <c r="U1844" s="5">
        <f t="shared" si="149"/>
        <v>1</v>
      </c>
      <c r="V1844" s="1" t="s">
        <v>5409</v>
      </c>
      <c r="W1844" s="1" t="str">
        <f t="shared" si="153"/>
        <v>ok</v>
      </c>
    </row>
    <row r="1845" spans="1:23" ht="10.15" hidden="1" customHeight="1" x14ac:dyDescent="0.2">
      <c r="A1845" s="14">
        <f t="shared" si="150"/>
        <v>1838</v>
      </c>
      <c r="B1845" s="15" t="s">
        <v>3658</v>
      </c>
      <c r="C1845" s="15" t="s">
        <v>3659</v>
      </c>
      <c r="D1845" s="15">
        <v>6956.04</v>
      </c>
      <c r="E1845" s="16">
        <v>4300.84</v>
      </c>
      <c r="F1845" s="15" t="s">
        <v>60</v>
      </c>
      <c r="G1845" s="15">
        <v>5</v>
      </c>
      <c r="H1845" s="15" t="s">
        <v>3547</v>
      </c>
      <c r="I1845" s="15" t="s">
        <v>62</v>
      </c>
      <c r="J1845" s="15" t="s">
        <v>2377</v>
      </c>
      <c r="K1845" s="15" t="s">
        <v>3490</v>
      </c>
      <c r="L1845" s="15">
        <v>42937</v>
      </c>
      <c r="M1845" s="15" t="s">
        <v>3547</v>
      </c>
      <c r="N1845" s="15" t="s">
        <v>65</v>
      </c>
      <c r="O1845" s="15">
        <v>5</v>
      </c>
      <c r="P1845" s="15" t="s">
        <v>60</v>
      </c>
      <c r="Q1845" s="6">
        <f t="shared" si="151"/>
        <v>-0.38171143351677106</v>
      </c>
      <c r="R1845" s="1" t="str">
        <f t="shared" si="152"/>
        <v>FACTURA F017-0001401-EPLI</v>
      </c>
      <c r="U1845" s="5">
        <f t="shared" si="149"/>
        <v>1</v>
      </c>
      <c r="V1845" s="1" t="s">
        <v>3547</v>
      </c>
      <c r="W1845" s="1" t="str">
        <f t="shared" si="153"/>
        <v>ok</v>
      </c>
    </row>
    <row r="1846" spans="1:23" ht="10.15" hidden="1" customHeight="1" x14ac:dyDescent="0.2">
      <c r="A1846" s="14">
        <f t="shared" si="150"/>
        <v>1839</v>
      </c>
      <c r="B1846" s="15" t="s">
        <v>3660</v>
      </c>
      <c r="C1846" s="15" t="s">
        <v>3661</v>
      </c>
      <c r="D1846" s="15">
        <v>6956.04</v>
      </c>
      <c r="E1846" s="16">
        <v>4300.84</v>
      </c>
      <c r="F1846" s="15" t="s">
        <v>79</v>
      </c>
      <c r="G1846" s="15" t="s">
        <v>70</v>
      </c>
      <c r="H1846" s="15" t="s">
        <v>80</v>
      </c>
      <c r="I1846" s="15" t="s">
        <v>70</v>
      </c>
      <c r="J1846" s="15" t="s">
        <v>70</v>
      </c>
      <c r="K1846" s="15" t="s">
        <v>70</v>
      </c>
      <c r="L1846" s="15" t="s">
        <v>70</v>
      </c>
      <c r="M1846" s="15" t="s">
        <v>70</v>
      </c>
      <c r="N1846" s="15" t="s">
        <v>80</v>
      </c>
      <c r="O1846" s="15" t="s">
        <v>70</v>
      </c>
      <c r="P1846" s="15" t="s">
        <v>79</v>
      </c>
      <c r="Q1846" s="6">
        <f t="shared" si="151"/>
        <v>-0.38171143351677106</v>
      </c>
      <c r="R1846" s="1" t="str">
        <f t="shared" si="152"/>
        <v>Estimado.rar</v>
      </c>
      <c r="U1846" s="5">
        <f t="shared" si="149"/>
        <v>1</v>
      </c>
      <c r="V1846" s="1" t="s">
        <v>5409</v>
      </c>
      <c r="W1846" s="1" t="str">
        <f t="shared" si="153"/>
        <v>ok</v>
      </c>
    </row>
    <row r="1847" spans="1:23" ht="20.45" hidden="1" customHeight="1" x14ac:dyDescent="0.2">
      <c r="A1847" s="14">
        <f t="shared" si="150"/>
        <v>1840</v>
      </c>
      <c r="B1847" s="15" t="s">
        <v>3662</v>
      </c>
      <c r="C1847" s="15" t="s">
        <v>3663</v>
      </c>
      <c r="D1847" s="15">
        <v>6956.04</v>
      </c>
      <c r="E1847" s="16">
        <v>4494.07</v>
      </c>
      <c r="F1847" s="15" t="s">
        <v>60</v>
      </c>
      <c r="G1847" s="15">
        <v>2</v>
      </c>
      <c r="H1847" s="15" t="s">
        <v>3520</v>
      </c>
      <c r="I1847" s="15" t="s">
        <v>62</v>
      </c>
      <c r="J1847" s="15" t="s">
        <v>89</v>
      </c>
      <c r="K1847" s="15" t="s">
        <v>3490</v>
      </c>
      <c r="L1847" s="15">
        <v>42893</v>
      </c>
      <c r="M1847" s="15" t="s">
        <v>3520</v>
      </c>
      <c r="N1847" s="15" t="s">
        <v>65</v>
      </c>
      <c r="O1847" s="15">
        <v>2</v>
      </c>
      <c r="P1847" s="15" t="s">
        <v>60</v>
      </c>
      <c r="Q1847" s="6">
        <f t="shared" si="151"/>
        <v>-0.35393269733929078</v>
      </c>
      <c r="R1847" s="1" t="str">
        <f t="shared" si="152"/>
        <v>ORDEN DE COMPRA 4214000528-EPLI</v>
      </c>
      <c r="U1847" s="5">
        <f t="shared" si="149"/>
        <v>1</v>
      </c>
      <c r="V1847" s="1" t="s">
        <v>3520</v>
      </c>
      <c r="W1847" s="1" t="str">
        <f t="shared" si="153"/>
        <v>ok</v>
      </c>
    </row>
    <row r="1848" spans="1:23" ht="10.15" hidden="1" customHeight="1" x14ac:dyDescent="0.2">
      <c r="A1848" s="14">
        <f t="shared" si="150"/>
        <v>1841</v>
      </c>
      <c r="B1848" s="15" t="s">
        <v>3664</v>
      </c>
      <c r="C1848" s="15" t="s">
        <v>3665</v>
      </c>
      <c r="D1848" s="15">
        <v>7348.26</v>
      </c>
      <c r="E1848" s="16">
        <v>6662.6149999999998</v>
      </c>
      <c r="F1848" s="15" t="s">
        <v>79</v>
      </c>
      <c r="G1848" s="15" t="s">
        <v>70</v>
      </c>
      <c r="H1848" s="15" t="s">
        <v>80</v>
      </c>
      <c r="I1848" s="15" t="s">
        <v>70</v>
      </c>
      <c r="J1848" s="15" t="s">
        <v>70</v>
      </c>
      <c r="K1848" s="15" t="s">
        <v>70</v>
      </c>
      <c r="L1848" s="15" t="s">
        <v>70</v>
      </c>
      <c r="M1848" s="15" t="s">
        <v>70</v>
      </c>
      <c r="N1848" s="15" t="s">
        <v>80</v>
      </c>
      <c r="O1848" s="15" t="s">
        <v>70</v>
      </c>
      <c r="P1848" s="15" t="s">
        <v>79</v>
      </c>
      <c r="Q1848" s="6">
        <f t="shared" si="151"/>
        <v>-9.3307123046816542E-2</v>
      </c>
      <c r="R1848" s="1" t="str">
        <f t="shared" si="152"/>
        <v>Estimado.rar</v>
      </c>
      <c r="U1848" s="5">
        <f t="shared" si="149"/>
        <v>1</v>
      </c>
      <c r="V1848" s="1" t="s">
        <v>5409</v>
      </c>
      <c r="W1848" s="1" t="str">
        <f t="shared" si="153"/>
        <v>ok</v>
      </c>
    </row>
    <row r="1849" spans="1:23" ht="10.15" hidden="1" customHeight="1" x14ac:dyDescent="0.2">
      <c r="A1849" s="14">
        <f t="shared" si="150"/>
        <v>1842</v>
      </c>
      <c r="B1849" s="15" t="s">
        <v>3666</v>
      </c>
      <c r="C1849" s="15" t="s">
        <v>3667</v>
      </c>
      <c r="D1849" s="15">
        <v>7348.26</v>
      </c>
      <c r="E1849" s="16">
        <v>6662.6149999999998</v>
      </c>
      <c r="F1849" s="15" t="s">
        <v>79</v>
      </c>
      <c r="G1849" s="15" t="s">
        <v>70</v>
      </c>
      <c r="H1849" s="15" t="s">
        <v>80</v>
      </c>
      <c r="I1849" s="15" t="s">
        <v>70</v>
      </c>
      <c r="J1849" s="15" t="s">
        <v>70</v>
      </c>
      <c r="K1849" s="15" t="s">
        <v>70</v>
      </c>
      <c r="L1849" s="15" t="s">
        <v>70</v>
      </c>
      <c r="M1849" s="15" t="s">
        <v>70</v>
      </c>
      <c r="N1849" s="15" t="s">
        <v>80</v>
      </c>
      <c r="O1849" s="15" t="s">
        <v>70</v>
      </c>
      <c r="P1849" s="15" t="s">
        <v>79</v>
      </c>
      <c r="Q1849" s="6">
        <f t="shared" si="151"/>
        <v>-9.3307123046816542E-2</v>
      </c>
      <c r="R1849" s="1" t="str">
        <f t="shared" si="152"/>
        <v>Estimado.rar</v>
      </c>
      <c r="U1849" s="5">
        <f t="shared" si="149"/>
        <v>1</v>
      </c>
      <c r="V1849" s="1" t="s">
        <v>5409</v>
      </c>
      <c r="W1849" s="1" t="str">
        <f t="shared" si="153"/>
        <v>ok</v>
      </c>
    </row>
    <row r="1850" spans="1:23" ht="10.15" hidden="1" customHeight="1" x14ac:dyDescent="0.2">
      <c r="A1850" s="14">
        <f t="shared" si="150"/>
        <v>1843</v>
      </c>
      <c r="B1850" s="15" t="s">
        <v>3668</v>
      </c>
      <c r="C1850" s="15" t="s">
        <v>3669</v>
      </c>
      <c r="D1850" s="15">
        <v>7981.06</v>
      </c>
      <c r="E1850" s="16">
        <v>7300.09</v>
      </c>
      <c r="F1850" s="15" t="s">
        <v>79</v>
      </c>
      <c r="G1850" s="15" t="s">
        <v>70</v>
      </c>
      <c r="H1850" s="15" t="s">
        <v>80</v>
      </c>
      <c r="I1850" s="15" t="s">
        <v>70</v>
      </c>
      <c r="J1850" s="15" t="s">
        <v>70</v>
      </c>
      <c r="K1850" s="15" t="s">
        <v>70</v>
      </c>
      <c r="L1850" s="15" t="s">
        <v>70</v>
      </c>
      <c r="M1850" s="15" t="s">
        <v>70</v>
      </c>
      <c r="N1850" s="15" t="s">
        <v>80</v>
      </c>
      <c r="O1850" s="15" t="s">
        <v>70</v>
      </c>
      <c r="P1850" s="15" t="s">
        <v>79</v>
      </c>
      <c r="Q1850" s="6">
        <f t="shared" si="151"/>
        <v>-8.5323252801006388E-2</v>
      </c>
      <c r="R1850" s="1" t="str">
        <f t="shared" si="152"/>
        <v>Estimado.rar</v>
      </c>
      <c r="U1850" s="5">
        <f t="shared" si="149"/>
        <v>1</v>
      </c>
      <c r="V1850" s="1" t="s">
        <v>5409</v>
      </c>
      <c r="W1850" s="1" t="str">
        <f t="shared" si="153"/>
        <v>ok</v>
      </c>
    </row>
    <row r="1851" spans="1:23" ht="10.15" hidden="1" customHeight="1" x14ac:dyDescent="0.2">
      <c r="A1851" s="14">
        <f t="shared" si="150"/>
        <v>1844</v>
      </c>
      <c r="B1851" s="15" t="s">
        <v>3670</v>
      </c>
      <c r="C1851" s="15" t="s">
        <v>3671</v>
      </c>
      <c r="D1851" s="15">
        <v>7981.06</v>
      </c>
      <c r="E1851" s="16">
        <v>7300.09</v>
      </c>
      <c r="F1851" s="15" t="s">
        <v>79</v>
      </c>
      <c r="G1851" s="15" t="s">
        <v>70</v>
      </c>
      <c r="H1851" s="15" t="s">
        <v>80</v>
      </c>
      <c r="I1851" s="15" t="s">
        <v>70</v>
      </c>
      <c r="J1851" s="15" t="s">
        <v>70</v>
      </c>
      <c r="K1851" s="15" t="s">
        <v>70</v>
      </c>
      <c r="L1851" s="15" t="s">
        <v>70</v>
      </c>
      <c r="M1851" s="15" t="s">
        <v>70</v>
      </c>
      <c r="N1851" s="15" t="s">
        <v>80</v>
      </c>
      <c r="O1851" s="15" t="s">
        <v>70</v>
      </c>
      <c r="P1851" s="15" t="s">
        <v>79</v>
      </c>
      <c r="Q1851" s="6">
        <f t="shared" si="151"/>
        <v>-8.5323252801006388E-2</v>
      </c>
      <c r="R1851" s="1" t="str">
        <f t="shared" si="152"/>
        <v>Estimado.rar</v>
      </c>
      <c r="U1851" s="5">
        <f t="shared" si="149"/>
        <v>1</v>
      </c>
      <c r="V1851" s="1" t="s">
        <v>5409</v>
      </c>
      <c r="W1851" s="1" t="str">
        <f t="shared" si="153"/>
        <v>ok</v>
      </c>
    </row>
    <row r="1852" spans="1:23" ht="10.15" hidden="1" customHeight="1" x14ac:dyDescent="0.2">
      <c r="A1852" s="14">
        <f t="shared" si="150"/>
        <v>1845</v>
      </c>
      <c r="B1852" s="15" t="s">
        <v>3672</v>
      </c>
      <c r="C1852" s="15" t="s">
        <v>3673</v>
      </c>
      <c r="D1852" s="15">
        <v>7981.06</v>
      </c>
      <c r="E1852" s="16">
        <v>7300.09</v>
      </c>
      <c r="F1852" s="15" t="s">
        <v>79</v>
      </c>
      <c r="G1852" s="15" t="s">
        <v>70</v>
      </c>
      <c r="H1852" s="15" t="s">
        <v>80</v>
      </c>
      <c r="I1852" s="15" t="s">
        <v>70</v>
      </c>
      <c r="J1852" s="15" t="s">
        <v>70</v>
      </c>
      <c r="K1852" s="15" t="s">
        <v>70</v>
      </c>
      <c r="L1852" s="15" t="s">
        <v>70</v>
      </c>
      <c r="M1852" s="15" t="s">
        <v>70</v>
      </c>
      <c r="N1852" s="15" t="s">
        <v>80</v>
      </c>
      <c r="O1852" s="15" t="s">
        <v>70</v>
      </c>
      <c r="P1852" s="15" t="s">
        <v>79</v>
      </c>
      <c r="Q1852" s="6">
        <f t="shared" si="151"/>
        <v>-8.5323252801006388E-2</v>
      </c>
      <c r="R1852" s="1" t="str">
        <f t="shared" si="152"/>
        <v>Estimado.rar</v>
      </c>
      <c r="U1852" s="5">
        <f t="shared" si="149"/>
        <v>1</v>
      </c>
      <c r="V1852" s="1" t="s">
        <v>5409</v>
      </c>
      <c r="W1852" s="1" t="str">
        <f t="shared" si="153"/>
        <v>ok</v>
      </c>
    </row>
    <row r="1853" spans="1:23" ht="10.15" hidden="1" customHeight="1" x14ac:dyDescent="0.2">
      <c r="A1853" s="14">
        <f t="shared" si="150"/>
        <v>1846</v>
      </c>
      <c r="B1853" s="15" t="s">
        <v>3674</v>
      </c>
      <c r="C1853" s="15" t="s">
        <v>3675</v>
      </c>
      <c r="D1853" s="15">
        <v>7981.06</v>
      </c>
      <c r="E1853" s="16">
        <v>7300.09</v>
      </c>
      <c r="F1853" s="15" t="s">
        <v>79</v>
      </c>
      <c r="G1853" s="15" t="s">
        <v>70</v>
      </c>
      <c r="H1853" s="15" t="s">
        <v>80</v>
      </c>
      <c r="I1853" s="15" t="s">
        <v>70</v>
      </c>
      <c r="J1853" s="15" t="s">
        <v>70</v>
      </c>
      <c r="K1853" s="15" t="s">
        <v>70</v>
      </c>
      <c r="L1853" s="15" t="s">
        <v>70</v>
      </c>
      <c r="M1853" s="15" t="s">
        <v>70</v>
      </c>
      <c r="N1853" s="15" t="s">
        <v>80</v>
      </c>
      <c r="O1853" s="15" t="s">
        <v>70</v>
      </c>
      <c r="P1853" s="15" t="s">
        <v>79</v>
      </c>
      <c r="Q1853" s="6">
        <f t="shared" si="151"/>
        <v>-8.5323252801006388E-2</v>
      </c>
      <c r="R1853" s="1" t="str">
        <f t="shared" si="152"/>
        <v>Estimado.rar</v>
      </c>
      <c r="U1853" s="5">
        <f t="shared" si="149"/>
        <v>1</v>
      </c>
      <c r="V1853" s="1" t="s">
        <v>5409</v>
      </c>
      <c r="W1853" s="1" t="str">
        <f t="shared" si="153"/>
        <v>ok</v>
      </c>
    </row>
    <row r="1854" spans="1:23" ht="10.15" hidden="1" customHeight="1" x14ac:dyDescent="0.2">
      <c r="A1854" s="14">
        <f t="shared" si="150"/>
        <v>1847</v>
      </c>
      <c r="B1854" s="15" t="s">
        <v>3676</v>
      </c>
      <c r="C1854" s="15" t="s">
        <v>3677</v>
      </c>
      <c r="D1854" s="15">
        <v>7981.06</v>
      </c>
      <c r="E1854" s="16">
        <v>7300.09</v>
      </c>
      <c r="F1854" s="15" t="s">
        <v>79</v>
      </c>
      <c r="G1854" s="15" t="s">
        <v>70</v>
      </c>
      <c r="H1854" s="15" t="s">
        <v>80</v>
      </c>
      <c r="I1854" s="15" t="s">
        <v>70</v>
      </c>
      <c r="J1854" s="15" t="s">
        <v>70</v>
      </c>
      <c r="K1854" s="15" t="s">
        <v>70</v>
      </c>
      <c r="L1854" s="15" t="s">
        <v>70</v>
      </c>
      <c r="M1854" s="15" t="s">
        <v>70</v>
      </c>
      <c r="N1854" s="15" t="s">
        <v>80</v>
      </c>
      <c r="O1854" s="15" t="s">
        <v>70</v>
      </c>
      <c r="P1854" s="15" t="s">
        <v>79</v>
      </c>
      <c r="Q1854" s="6">
        <f t="shared" si="151"/>
        <v>-8.5323252801006388E-2</v>
      </c>
      <c r="R1854" s="1" t="str">
        <f t="shared" si="152"/>
        <v>Estimado.rar</v>
      </c>
      <c r="U1854" s="5">
        <f t="shared" si="149"/>
        <v>1</v>
      </c>
      <c r="V1854" s="1" t="s">
        <v>5409</v>
      </c>
      <c r="W1854" s="1" t="str">
        <f t="shared" si="153"/>
        <v>ok</v>
      </c>
    </row>
    <row r="1855" spans="1:23" ht="10.15" hidden="1" customHeight="1" x14ac:dyDescent="0.2">
      <c r="A1855" s="14">
        <f t="shared" si="150"/>
        <v>1848</v>
      </c>
      <c r="B1855" s="15" t="s">
        <v>3678</v>
      </c>
      <c r="C1855" s="15" t="s">
        <v>3679</v>
      </c>
      <c r="D1855" s="15">
        <v>7981.06</v>
      </c>
      <c r="E1855" s="16">
        <v>7300.09</v>
      </c>
      <c r="F1855" s="15" t="s">
        <v>79</v>
      </c>
      <c r="G1855" s="15" t="s">
        <v>70</v>
      </c>
      <c r="H1855" s="15" t="s">
        <v>80</v>
      </c>
      <c r="I1855" s="15" t="s">
        <v>70</v>
      </c>
      <c r="J1855" s="15" t="s">
        <v>70</v>
      </c>
      <c r="K1855" s="15" t="s">
        <v>70</v>
      </c>
      <c r="L1855" s="15" t="s">
        <v>70</v>
      </c>
      <c r="M1855" s="15" t="s">
        <v>70</v>
      </c>
      <c r="N1855" s="15" t="s">
        <v>80</v>
      </c>
      <c r="O1855" s="15" t="s">
        <v>70</v>
      </c>
      <c r="P1855" s="15" t="s">
        <v>79</v>
      </c>
      <c r="Q1855" s="6">
        <f t="shared" si="151"/>
        <v>-8.5323252801006388E-2</v>
      </c>
      <c r="R1855" s="1" t="str">
        <f t="shared" si="152"/>
        <v>Estimado.rar</v>
      </c>
      <c r="U1855" s="5">
        <f t="shared" si="149"/>
        <v>1</v>
      </c>
      <c r="V1855" s="1" t="s">
        <v>5409</v>
      </c>
      <c r="W1855" s="1" t="str">
        <f t="shared" si="153"/>
        <v>ok</v>
      </c>
    </row>
    <row r="1856" spans="1:23" ht="10.15" hidden="1" customHeight="1" x14ac:dyDescent="0.2">
      <c r="A1856" s="14">
        <f t="shared" si="150"/>
        <v>1849</v>
      </c>
      <c r="B1856" s="15" t="s">
        <v>3680</v>
      </c>
      <c r="C1856" s="15" t="s">
        <v>3681</v>
      </c>
      <c r="D1856" s="15">
        <v>8360.74</v>
      </c>
      <c r="E1856" s="16">
        <v>7682.5749999999998</v>
      </c>
      <c r="F1856" s="15" t="s">
        <v>79</v>
      </c>
      <c r="G1856" s="15" t="s">
        <v>70</v>
      </c>
      <c r="H1856" s="15" t="s">
        <v>80</v>
      </c>
      <c r="I1856" s="15" t="s">
        <v>70</v>
      </c>
      <c r="J1856" s="15" t="s">
        <v>70</v>
      </c>
      <c r="K1856" s="15" t="s">
        <v>70</v>
      </c>
      <c r="L1856" s="15" t="s">
        <v>70</v>
      </c>
      <c r="M1856" s="15" t="s">
        <v>70</v>
      </c>
      <c r="N1856" s="15" t="s">
        <v>80</v>
      </c>
      <c r="O1856" s="15" t="s">
        <v>70</v>
      </c>
      <c r="P1856" s="15" t="s">
        <v>79</v>
      </c>
      <c r="Q1856" s="6">
        <f t="shared" si="151"/>
        <v>-8.1113035449015269E-2</v>
      </c>
      <c r="R1856" s="1" t="str">
        <f t="shared" si="152"/>
        <v>Estimado.rar</v>
      </c>
      <c r="U1856" s="5">
        <f t="shared" si="149"/>
        <v>1</v>
      </c>
      <c r="V1856" s="1" t="s">
        <v>5409</v>
      </c>
      <c r="W1856" s="1" t="str">
        <f t="shared" si="153"/>
        <v>ok</v>
      </c>
    </row>
    <row r="1857" spans="1:23" ht="10.15" hidden="1" customHeight="1" x14ac:dyDescent="0.2">
      <c r="A1857" s="14">
        <f t="shared" si="150"/>
        <v>1850</v>
      </c>
      <c r="B1857" s="15" t="s">
        <v>3682</v>
      </c>
      <c r="C1857" s="15" t="s">
        <v>3683</v>
      </c>
      <c r="D1857" s="15">
        <v>8360.74</v>
      </c>
      <c r="E1857" s="16">
        <v>7682.5749999999998</v>
      </c>
      <c r="F1857" s="15" t="s">
        <v>79</v>
      </c>
      <c r="G1857" s="15" t="s">
        <v>70</v>
      </c>
      <c r="H1857" s="15" t="s">
        <v>80</v>
      </c>
      <c r="I1857" s="15" t="s">
        <v>70</v>
      </c>
      <c r="J1857" s="15" t="s">
        <v>70</v>
      </c>
      <c r="K1857" s="15" t="s">
        <v>70</v>
      </c>
      <c r="L1857" s="15" t="s">
        <v>70</v>
      </c>
      <c r="M1857" s="15" t="s">
        <v>70</v>
      </c>
      <c r="N1857" s="15" t="s">
        <v>80</v>
      </c>
      <c r="O1857" s="15" t="s">
        <v>70</v>
      </c>
      <c r="P1857" s="15" t="s">
        <v>79</v>
      </c>
      <c r="Q1857" s="6">
        <f t="shared" si="151"/>
        <v>-8.1113035449015269E-2</v>
      </c>
      <c r="R1857" s="1" t="str">
        <f t="shared" si="152"/>
        <v>Estimado.rar</v>
      </c>
      <c r="U1857" s="5">
        <f t="shared" si="149"/>
        <v>1</v>
      </c>
      <c r="V1857" s="1" t="s">
        <v>5409</v>
      </c>
      <c r="W1857" s="1" t="str">
        <f t="shared" si="153"/>
        <v>ok</v>
      </c>
    </row>
    <row r="1858" spans="1:23" ht="10.15" hidden="1" customHeight="1" x14ac:dyDescent="0.2">
      <c r="A1858" s="14">
        <f t="shared" si="150"/>
        <v>1851</v>
      </c>
      <c r="B1858" s="15" t="s">
        <v>3684</v>
      </c>
      <c r="C1858" s="15" t="s">
        <v>3685</v>
      </c>
      <c r="D1858" s="15">
        <v>8360.74</v>
      </c>
      <c r="E1858" s="16">
        <v>7682.5749999999998</v>
      </c>
      <c r="F1858" s="15" t="s">
        <v>79</v>
      </c>
      <c r="G1858" s="15" t="s">
        <v>70</v>
      </c>
      <c r="H1858" s="15" t="s">
        <v>80</v>
      </c>
      <c r="I1858" s="15" t="s">
        <v>70</v>
      </c>
      <c r="J1858" s="15" t="s">
        <v>70</v>
      </c>
      <c r="K1858" s="15" t="s">
        <v>70</v>
      </c>
      <c r="L1858" s="15" t="s">
        <v>70</v>
      </c>
      <c r="M1858" s="15" t="s">
        <v>70</v>
      </c>
      <c r="N1858" s="15" t="s">
        <v>80</v>
      </c>
      <c r="O1858" s="15" t="s">
        <v>70</v>
      </c>
      <c r="P1858" s="15" t="s">
        <v>79</v>
      </c>
      <c r="Q1858" s="6">
        <f t="shared" si="151"/>
        <v>-8.1113035449015269E-2</v>
      </c>
      <c r="R1858" s="1" t="str">
        <f t="shared" si="152"/>
        <v>Estimado.rar</v>
      </c>
      <c r="U1858" s="5">
        <f t="shared" si="149"/>
        <v>1</v>
      </c>
      <c r="V1858" s="1" t="s">
        <v>5409</v>
      </c>
      <c r="W1858" s="1" t="str">
        <f t="shared" si="153"/>
        <v>ok</v>
      </c>
    </row>
    <row r="1859" spans="1:23" ht="10.15" hidden="1" customHeight="1" x14ac:dyDescent="0.2">
      <c r="A1859" s="14">
        <f t="shared" si="150"/>
        <v>1852</v>
      </c>
      <c r="B1859" s="15" t="s">
        <v>3686</v>
      </c>
      <c r="C1859" s="15" t="s">
        <v>3687</v>
      </c>
      <c r="D1859" s="15">
        <v>8360.74</v>
      </c>
      <c r="E1859" s="16">
        <v>7682.5749999999998</v>
      </c>
      <c r="F1859" s="15" t="s">
        <v>79</v>
      </c>
      <c r="G1859" s="15" t="s">
        <v>70</v>
      </c>
      <c r="H1859" s="15" t="s">
        <v>80</v>
      </c>
      <c r="I1859" s="15" t="s">
        <v>70</v>
      </c>
      <c r="J1859" s="15" t="s">
        <v>70</v>
      </c>
      <c r="K1859" s="15" t="s">
        <v>70</v>
      </c>
      <c r="L1859" s="15" t="s">
        <v>70</v>
      </c>
      <c r="M1859" s="15" t="s">
        <v>70</v>
      </c>
      <c r="N1859" s="15" t="s">
        <v>80</v>
      </c>
      <c r="O1859" s="15" t="s">
        <v>70</v>
      </c>
      <c r="P1859" s="15" t="s">
        <v>79</v>
      </c>
      <c r="Q1859" s="6">
        <f t="shared" si="151"/>
        <v>-8.1113035449015269E-2</v>
      </c>
      <c r="R1859" s="1" t="str">
        <f t="shared" si="152"/>
        <v>Estimado.rar</v>
      </c>
      <c r="U1859" s="5">
        <f t="shared" ref="U1859:U1922" si="154">+COUNTIF($B$3:$B$2641,B1859)</f>
        <v>1</v>
      </c>
      <c r="V1859" s="1" t="s">
        <v>3554</v>
      </c>
      <c r="W1859" s="1" t="str">
        <f t="shared" si="153"/>
        <v>revisamos</v>
      </c>
    </row>
    <row r="1860" spans="1:23" ht="10.15" hidden="1" customHeight="1" x14ac:dyDescent="0.2">
      <c r="A1860" s="14">
        <f t="shared" si="150"/>
        <v>1853</v>
      </c>
      <c r="B1860" s="15" t="s">
        <v>3688</v>
      </c>
      <c r="C1860" s="15" t="s">
        <v>3689</v>
      </c>
      <c r="D1860" s="15">
        <v>8360.74</v>
      </c>
      <c r="E1860" s="16">
        <v>7682.5749999999998</v>
      </c>
      <c r="F1860" s="15" t="s">
        <v>79</v>
      </c>
      <c r="G1860" s="15" t="s">
        <v>70</v>
      </c>
      <c r="H1860" s="15" t="s">
        <v>80</v>
      </c>
      <c r="I1860" s="15" t="s">
        <v>70</v>
      </c>
      <c r="J1860" s="15" t="s">
        <v>70</v>
      </c>
      <c r="K1860" s="15" t="s">
        <v>70</v>
      </c>
      <c r="L1860" s="15" t="s">
        <v>70</v>
      </c>
      <c r="M1860" s="15" t="s">
        <v>70</v>
      </c>
      <c r="N1860" s="15" t="s">
        <v>80</v>
      </c>
      <c r="O1860" s="15" t="s">
        <v>70</v>
      </c>
      <c r="P1860" s="15" t="s">
        <v>79</v>
      </c>
      <c r="Q1860" s="6">
        <f t="shared" si="151"/>
        <v>-8.1113035449015269E-2</v>
      </c>
      <c r="R1860" s="1" t="str">
        <f t="shared" si="152"/>
        <v>Estimado.rar</v>
      </c>
      <c r="U1860" s="5">
        <f t="shared" si="154"/>
        <v>1</v>
      </c>
      <c r="V1860" s="1" t="s">
        <v>5409</v>
      </c>
      <c r="W1860" s="1" t="str">
        <f t="shared" si="153"/>
        <v>ok</v>
      </c>
    </row>
    <row r="1861" spans="1:23" ht="10.15" hidden="1" customHeight="1" x14ac:dyDescent="0.2">
      <c r="A1861" s="14">
        <f t="shared" ref="A1861:A1924" si="155">+A1860+1</f>
        <v>1854</v>
      </c>
      <c r="B1861" s="15" t="s">
        <v>3690</v>
      </c>
      <c r="C1861" s="15" t="s">
        <v>3691</v>
      </c>
      <c r="D1861" s="15">
        <v>8487.2999999999993</v>
      </c>
      <c r="E1861" s="16">
        <v>7810.07</v>
      </c>
      <c r="F1861" s="15" t="s">
        <v>79</v>
      </c>
      <c r="G1861" s="15" t="s">
        <v>70</v>
      </c>
      <c r="H1861" s="15" t="s">
        <v>80</v>
      </c>
      <c r="I1861" s="15" t="s">
        <v>70</v>
      </c>
      <c r="J1861" s="15" t="s">
        <v>70</v>
      </c>
      <c r="K1861" s="15" t="s">
        <v>70</v>
      </c>
      <c r="L1861" s="15" t="s">
        <v>70</v>
      </c>
      <c r="M1861" s="15" t="s">
        <v>70</v>
      </c>
      <c r="N1861" s="15" t="s">
        <v>80</v>
      </c>
      <c r="O1861" s="15" t="s">
        <v>70</v>
      </c>
      <c r="P1861" s="15" t="s">
        <v>79</v>
      </c>
      <c r="Q1861" s="6">
        <f t="shared" si="151"/>
        <v>-7.9793338281903492E-2</v>
      </c>
      <c r="R1861" s="1" t="str">
        <f t="shared" si="152"/>
        <v>Estimado.rar</v>
      </c>
      <c r="U1861" s="5">
        <f t="shared" si="154"/>
        <v>1</v>
      </c>
      <c r="V1861" s="1" t="s">
        <v>5409</v>
      </c>
      <c r="W1861" s="1" t="str">
        <f t="shared" si="153"/>
        <v>ok</v>
      </c>
    </row>
    <row r="1862" spans="1:23" ht="10.15" hidden="1" customHeight="1" x14ac:dyDescent="0.2">
      <c r="A1862" s="14">
        <f t="shared" si="155"/>
        <v>1855</v>
      </c>
      <c r="B1862" s="15" t="s">
        <v>3692</v>
      </c>
      <c r="C1862" s="15" t="s">
        <v>3693</v>
      </c>
      <c r="D1862" s="15">
        <v>8487.2999999999993</v>
      </c>
      <c r="E1862" s="16">
        <v>7810.07</v>
      </c>
      <c r="F1862" s="15" t="s">
        <v>79</v>
      </c>
      <c r="G1862" s="15" t="s">
        <v>70</v>
      </c>
      <c r="H1862" s="15" t="s">
        <v>80</v>
      </c>
      <c r="I1862" s="15" t="s">
        <v>70</v>
      </c>
      <c r="J1862" s="15" t="s">
        <v>70</v>
      </c>
      <c r="K1862" s="15" t="s">
        <v>70</v>
      </c>
      <c r="L1862" s="15" t="s">
        <v>70</v>
      </c>
      <c r="M1862" s="15" t="s">
        <v>70</v>
      </c>
      <c r="N1862" s="15" t="s">
        <v>80</v>
      </c>
      <c r="O1862" s="15" t="s">
        <v>70</v>
      </c>
      <c r="P1862" s="15" t="s">
        <v>79</v>
      </c>
      <c r="Q1862" s="6">
        <f t="shared" ref="Q1862:Q1925" si="156">+IFERROR(E1862/D1862-1,"")</f>
        <v>-7.9793338281903492E-2</v>
      </c>
      <c r="R1862" s="1" t="str">
        <f t="shared" ref="R1862:R1925" si="157">+IF(N1862="Sustento",H1862,IF(N1862="Precio regulado 2018",N1862,IF(N1862="Estimado","Estimado.rar",N1862)))</f>
        <v>Estimado.rar</v>
      </c>
      <c r="U1862" s="5">
        <f t="shared" si="154"/>
        <v>1</v>
      </c>
      <c r="V1862" s="1" t="s">
        <v>5409</v>
      </c>
      <c r="W1862" s="1" t="str">
        <f t="shared" ref="W1862:W1925" si="158">+IF(R1862=V1862,"ok","revisamos")</f>
        <v>ok</v>
      </c>
    </row>
    <row r="1863" spans="1:23" ht="10.15" hidden="1" customHeight="1" x14ac:dyDescent="0.2">
      <c r="A1863" s="14">
        <f t="shared" si="155"/>
        <v>1856</v>
      </c>
      <c r="B1863" s="15" t="s">
        <v>3694</v>
      </c>
      <c r="C1863" s="15" t="s">
        <v>3695</v>
      </c>
      <c r="D1863" s="15">
        <v>8487.2999999999993</v>
      </c>
      <c r="E1863" s="16">
        <v>7810.07</v>
      </c>
      <c r="F1863" s="15" t="s">
        <v>79</v>
      </c>
      <c r="G1863" s="15" t="s">
        <v>70</v>
      </c>
      <c r="H1863" s="15" t="s">
        <v>80</v>
      </c>
      <c r="I1863" s="15" t="s">
        <v>70</v>
      </c>
      <c r="J1863" s="15" t="s">
        <v>70</v>
      </c>
      <c r="K1863" s="15" t="s">
        <v>70</v>
      </c>
      <c r="L1863" s="15" t="s">
        <v>70</v>
      </c>
      <c r="M1863" s="15" t="s">
        <v>70</v>
      </c>
      <c r="N1863" s="15" t="s">
        <v>80</v>
      </c>
      <c r="O1863" s="15" t="s">
        <v>70</v>
      </c>
      <c r="P1863" s="15" t="s">
        <v>79</v>
      </c>
      <c r="Q1863" s="6">
        <f t="shared" si="156"/>
        <v>-7.9793338281903492E-2</v>
      </c>
      <c r="R1863" s="1" t="str">
        <f t="shared" si="157"/>
        <v>Estimado.rar</v>
      </c>
      <c r="U1863" s="5">
        <f t="shared" si="154"/>
        <v>1</v>
      </c>
      <c r="V1863" s="1" t="s">
        <v>5409</v>
      </c>
      <c r="W1863" s="1" t="str">
        <f t="shared" si="158"/>
        <v>ok</v>
      </c>
    </row>
    <row r="1864" spans="1:23" ht="10.15" hidden="1" customHeight="1" x14ac:dyDescent="0.2">
      <c r="A1864" s="14">
        <f t="shared" si="155"/>
        <v>1857</v>
      </c>
      <c r="B1864" s="15" t="s">
        <v>3696</v>
      </c>
      <c r="C1864" s="15" t="s">
        <v>3697</v>
      </c>
      <c r="D1864" s="15">
        <v>8487.2999999999993</v>
      </c>
      <c r="E1864" s="16">
        <v>7810.07</v>
      </c>
      <c r="F1864" s="15" t="s">
        <v>79</v>
      </c>
      <c r="G1864" s="15" t="s">
        <v>70</v>
      </c>
      <c r="H1864" s="15" t="s">
        <v>80</v>
      </c>
      <c r="I1864" s="15" t="s">
        <v>70</v>
      </c>
      <c r="J1864" s="15" t="s">
        <v>70</v>
      </c>
      <c r="K1864" s="15" t="s">
        <v>70</v>
      </c>
      <c r="L1864" s="15" t="s">
        <v>70</v>
      </c>
      <c r="M1864" s="15" t="s">
        <v>70</v>
      </c>
      <c r="N1864" s="15" t="s">
        <v>80</v>
      </c>
      <c r="O1864" s="15" t="s">
        <v>70</v>
      </c>
      <c r="P1864" s="15" t="s">
        <v>79</v>
      </c>
      <c r="Q1864" s="6">
        <f t="shared" si="156"/>
        <v>-7.9793338281903492E-2</v>
      </c>
      <c r="R1864" s="1" t="str">
        <f t="shared" si="157"/>
        <v>Estimado.rar</v>
      </c>
      <c r="U1864" s="5">
        <f t="shared" si="154"/>
        <v>1</v>
      </c>
      <c r="V1864" s="1" t="s">
        <v>5409</v>
      </c>
      <c r="W1864" s="1" t="str">
        <f t="shared" si="158"/>
        <v>ok</v>
      </c>
    </row>
    <row r="1865" spans="1:23" ht="10.15" hidden="1" customHeight="1" x14ac:dyDescent="0.2">
      <c r="A1865" s="14">
        <f t="shared" si="155"/>
        <v>1858</v>
      </c>
      <c r="B1865" s="15" t="s">
        <v>3698</v>
      </c>
      <c r="C1865" s="15" t="s">
        <v>3699</v>
      </c>
      <c r="D1865" s="15">
        <v>8487.2999999999993</v>
      </c>
      <c r="E1865" s="16">
        <v>7810.07</v>
      </c>
      <c r="F1865" s="15" t="s">
        <v>79</v>
      </c>
      <c r="G1865" s="15" t="s">
        <v>70</v>
      </c>
      <c r="H1865" s="15" t="s">
        <v>80</v>
      </c>
      <c r="I1865" s="15" t="s">
        <v>70</v>
      </c>
      <c r="J1865" s="15" t="s">
        <v>70</v>
      </c>
      <c r="K1865" s="15" t="s">
        <v>70</v>
      </c>
      <c r="L1865" s="15" t="s">
        <v>70</v>
      </c>
      <c r="M1865" s="15" t="s">
        <v>70</v>
      </c>
      <c r="N1865" s="15" t="s">
        <v>80</v>
      </c>
      <c r="O1865" s="15" t="s">
        <v>70</v>
      </c>
      <c r="P1865" s="15" t="s">
        <v>79</v>
      </c>
      <c r="Q1865" s="6">
        <f t="shared" si="156"/>
        <v>-7.9793338281903492E-2</v>
      </c>
      <c r="R1865" s="1" t="str">
        <f t="shared" si="157"/>
        <v>Estimado.rar</v>
      </c>
      <c r="U1865" s="5">
        <f t="shared" si="154"/>
        <v>1</v>
      </c>
      <c r="V1865" s="1" t="s">
        <v>5409</v>
      </c>
      <c r="W1865" s="1" t="str">
        <f t="shared" si="158"/>
        <v>ok</v>
      </c>
    </row>
    <row r="1866" spans="1:23" ht="10.15" hidden="1" customHeight="1" x14ac:dyDescent="0.2">
      <c r="A1866" s="14">
        <f t="shared" si="155"/>
        <v>1859</v>
      </c>
      <c r="B1866" s="15" t="s">
        <v>3700</v>
      </c>
      <c r="C1866" s="15" t="s">
        <v>3701</v>
      </c>
      <c r="D1866" s="15">
        <v>8487.2999999999993</v>
      </c>
      <c r="E1866" s="16">
        <v>7810.07</v>
      </c>
      <c r="F1866" s="15" t="s">
        <v>79</v>
      </c>
      <c r="G1866" s="15" t="s">
        <v>70</v>
      </c>
      <c r="H1866" s="15" t="s">
        <v>80</v>
      </c>
      <c r="I1866" s="15" t="s">
        <v>70</v>
      </c>
      <c r="J1866" s="15" t="s">
        <v>70</v>
      </c>
      <c r="K1866" s="15" t="s">
        <v>70</v>
      </c>
      <c r="L1866" s="15" t="s">
        <v>70</v>
      </c>
      <c r="M1866" s="15" t="s">
        <v>70</v>
      </c>
      <c r="N1866" s="15" t="s">
        <v>80</v>
      </c>
      <c r="O1866" s="15" t="s">
        <v>70</v>
      </c>
      <c r="P1866" s="15" t="s">
        <v>79</v>
      </c>
      <c r="Q1866" s="6">
        <f t="shared" si="156"/>
        <v>-7.9793338281903492E-2</v>
      </c>
      <c r="R1866" s="1" t="str">
        <f t="shared" si="157"/>
        <v>Estimado.rar</v>
      </c>
      <c r="U1866" s="5">
        <f t="shared" si="154"/>
        <v>1</v>
      </c>
      <c r="V1866" s="1" t="s">
        <v>5409</v>
      </c>
      <c r="W1866" s="1" t="str">
        <f t="shared" si="158"/>
        <v>ok</v>
      </c>
    </row>
    <row r="1867" spans="1:23" ht="10.15" hidden="1" customHeight="1" x14ac:dyDescent="0.2">
      <c r="A1867" s="14">
        <f t="shared" si="155"/>
        <v>1860</v>
      </c>
      <c r="B1867" s="15" t="s">
        <v>3702</v>
      </c>
      <c r="C1867" s="15" t="s">
        <v>3703</v>
      </c>
      <c r="D1867" s="15">
        <v>9246.66</v>
      </c>
      <c r="E1867" s="16">
        <v>8575.0399999999991</v>
      </c>
      <c r="F1867" s="15" t="s">
        <v>79</v>
      </c>
      <c r="G1867" s="15" t="s">
        <v>70</v>
      </c>
      <c r="H1867" s="15" t="s">
        <v>80</v>
      </c>
      <c r="I1867" s="15" t="s">
        <v>70</v>
      </c>
      <c r="J1867" s="15" t="s">
        <v>70</v>
      </c>
      <c r="K1867" s="15" t="s">
        <v>70</v>
      </c>
      <c r="L1867" s="15" t="s">
        <v>70</v>
      </c>
      <c r="M1867" s="15" t="s">
        <v>70</v>
      </c>
      <c r="N1867" s="15" t="s">
        <v>80</v>
      </c>
      <c r="O1867" s="15" t="s">
        <v>70</v>
      </c>
      <c r="P1867" s="15" t="s">
        <v>79</v>
      </c>
      <c r="Q1867" s="6">
        <f t="shared" si="156"/>
        <v>-7.2633794256520834E-2</v>
      </c>
      <c r="R1867" s="1" t="str">
        <f t="shared" si="157"/>
        <v>Estimado.rar</v>
      </c>
      <c r="U1867" s="5">
        <f t="shared" si="154"/>
        <v>1</v>
      </c>
      <c r="V1867" s="1" t="s">
        <v>5409</v>
      </c>
      <c r="W1867" s="1" t="str">
        <f t="shared" si="158"/>
        <v>ok</v>
      </c>
    </row>
    <row r="1868" spans="1:23" ht="10.15" hidden="1" customHeight="1" x14ac:dyDescent="0.2">
      <c r="A1868" s="14">
        <f t="shared" si="155"/>
        <v>1861</v>
      </c>
      <c r="B1868" s="15" t="s">
        <v>3704</v>
      </c>
      <c r="C1868" s="15" t="s">
        <v>3705</v>
      </c>
      <c r="D1868" s="15">
        <v>9246.66</v>
      </c>
      <c r="E1868" s="16">
        <v>8575.0399999999991</v>
      </c>
      <c r="F1868" s="15" t="s">
        <v>79</v>
      </c>
      <c r="G1868" s="15" t="s">
        <v>70</v>
      </c>
      <c r="H1868" s="15" t="s">
        <v>80</v>
      </c>
      <c r="I1868" s="15" t="s">
        <v>70</v>
      </c>
      <c r="J1868" s="15" t="s">
        <v>70</v>
      </c>
      <c r="K1868" s="15" t="s">
        <v>70</v>
      </c>
      <c r="L1868" s="15" t="s">
        <v>70</v>
      </c>
      <c r="M1868" s="15" t="s">
        <v>70</v>
      </c>
      <c r="N1868" s="15" t="s">
        <v>80</v>
      </c>
      <c r="O1868" s="15" t="s">
        <v>70</v>
      </c>
      <c r="P1868" s="15" t="s">
        <v>79</v>
      </c>
      <c r="Q1868" s="6">
        <f t="shared" si="156"/>
        <v>-7.2633794256520834E-2</v>
      </c>
      <c r="R1868" s="1" t="str">
        <f t="shared" si="157"/>
        <v>Estimado.rar</v>
      </c>
      <c r="U1868" s="5">
        <f t="shared" si="154"/>
        <v>1</v>
      </c>
      <c r="V1868" s="1" t="s">
        <v>5409</v>
      </c>
      <c r="W1868" s="1" t="str">
        <f t="shared" si="158"/>
        <v>ok</v>
      </c>
    </row>
    <row r="1869" spans="1:23" ht="10.15" hidden="1" customHeight="1" x14ac:dyDescent="0.2">
      <c r="A1869" s="14">
        <f t="shared" si="155"/>
        <v>1862</v>
      </c>
      <c r="B1869" s="15" t="s">
        <v>3706</v>
      </c>
      <c r="C1869" s="15" t="s">
        <v>3707</v>
      </c>
      <c r="D1869" s="15">
        <v>9385.49</v>
      </c>
      <c r="E1869" s="16">
        <v>8751.8892499999984</v>
      </c>
      <c r="F1869" s="15" t="s">
        <v>79</v>
      </c>
      <c r="G1869" s="15" t="s">
        <v>70</v>
      </c>
      <c r="H1869" s="15" t="s">
        <v>80</v>
      </c>
      <c r="I1869" s="15" t="s">
        <v>70</v>
      </c>
      <c r="J1869" s="15" t="s">
        <v>70</v>
      </c>
      <c r="K1869" s="15" t="s">
        <v>70</v>
      </c>
      <c r="L1869" s="15" t="s">
        <v>70</v>
      </c>
      <c r="M1869" s="15" t="s">
        <v>70</v>
      </c>
      <c r="N1869" s="15" t="s">
        <v>80</v>
      </c>
      <c r="O1869" s="15" t="s">
        <v>70</v>
      </c>
      <c r="P1869" s="15" t="s">
        <v>79</v>
      </c>
      <c r="Q1869" s="6">
        <f t="shared" si="156"/>
        <v>-6.7508542441577557E-2</v>
      </c>
      <c r="R1869" s="1" t="str">
        <f t="shared" si="157"/>
        <v>Estimado.rar</v>
      </c>
      <c r="U1869" s="5">
        <f t="shared" si="154"/>
        <v>1</v>
      </c>
      <c r="V1869" s="1" t="s">
        <v>5409</v>
      </c>
      <c r="W1869" s="1" t="str">
        <f t="shared" si="158"/>
        <v>ok</v>
      </c>
    </row>
    <row r="1870" spans="1:23" ht="10.15" hidden="1" customHeight="1" x14ac:dyDescent="0.2">
      <c r="A1870" s="14">
        <f t="shared" si="155"/>
        <v>1863</v>
      </c>
      <c r="B1870" s="15" t="s">
        <v>3708</v>
      </c>
      <c r="C1870" s="15" t="s">
        <v>3709</v>
      </c>
      <c r="D1870" s="15">
        <v>9385.49</v>
      </c>
      <c r="E1870" s="16">
        <v>8751.8892499999984</v>
      </c>
      <c r="F1870" s="15" t="s">
        <v>79</v>
      </c>
      <c r="G1870" s="15" t="s">
        <v>70</v>
      </c>
      <c r="H1870" s="15" t="s">
        <v>80</v>
      </c>
      <c r="I1870" s="15" t="s">
        <v>70</v>
      </c>
      <c r="J1870" s="15" t="s">
        <v>70</v>
      </c>
      <c r="K1870" s="15" t="s">
        <v>70</v>
      </c>
      <c r="L1870" s="15" t="s">
        <v>70</v>
      </c>
      <c r="M1870" s="15" t="s">
        <v>70</v>
      </c>
      <c r="N1870" s="15" t="s">
        <v>80</v>
      </c>
      <c r="O1870" s="15" t="s">
        <v>70</v>
      </c>
      <c r="P1870" s="15" t="s">
        <v>79</v>
      </c>
      <c r="Q1870" s="6">
        <f t="shared" si="156"/>
        <v>-6.7508542441577557E-2</v>
      </c>
      <c r="R1870" s="1" t="str">
        <f t="shared" si="157"/>
        <v>Estimado.rar</v>
      </c>
      <c r="U1870" s="5">
        <f t="shared" si="154"/>
        <v>1</v>
      </c>
      <c r="V1870" s="1" t="s">
        <v>5409</v>
      </c>
      <c r="W1870" s="1" t="str">
        <f t="shared" si="158"/>
        <v>ok</v>
      </c>
    </row>
    <row r="1871" spans="1:23" ht="10.15" hidden="1" customHeight="1" x14ac:dyDescent="0.2">
      <c r="A1871" s="14">
        <f t="shared" si="155"/>
        <v>1864</v>
      </c>
      <c r="B1871" s="15" t="s">
        <v>3710</v>
      </c>
      <c r="C1871" s="15" t="s">
        <v>3711</v>
      </c>
      <c r="D1871" s="15">
        <v>9385.49</v>
      </c>
      <c r="E1871" s="16">
        <v>8751.8892499999984</v>
      </c>
      <c r="F1871" s="15" t="s">
        <v>79</v>
      </c>
      <c r="G1871" s="15" t="s">
        <v>70</v>
      </c>
      <c r="H1871" s="15" t="s">
        <v>80</v>
      </c>
      <c r="I1871" s="15" t="s">
        <v>70</v>
      </c>
      <c r="J1871" s="15" t="s">
        <v>70</v>
      </c>
      <c r="K1871" s="15" t="s">
        <v>70</v>
      </c>
      <c r="L1871" s="15" t="s">
        <v>70</v>
      </c>
      <c r="M1871" s="15" t="s">
        <v>70</v>
      </c>
      <c r="N1871" s="15" t="s">
        <v>80</v>
      </c>
      <c r="O1871" s="15" t="s">
        <v>70</v>
      </c>
      <c r="P1871" s="15" t="s">
        <v>79</v>
      </c>
      <c r="Q1871" s="6">
        <f t="shared" si="156"/>
        <v>-6.7508542441577557E-2</v>
      </c>
      <c r="R1871" s="1" t="str">
        <f t="shared" si="157"/>
        <v>Estimado.rar</v>
      </c>
      <c r="U1871" s="5">
        <f t="shared" si="154"/>
        <v>1</v>
      </c>
      <c r="V1871" s="1" t="s">
        <v>5409</v>
      </c>
      <c r="W1871" s="1" t="str">
        <f t="shared" si="158"/>
        <v>ok</v>
      </c>
    </row>
    <row r="1872" spans="1:23" ht="10.15" hidden="1" customHeight="1" x14ac:dyDescent="0.2">
      <c r="A1872" s="14">
        <f t="shared" si="155"/>
        <v>1865</v>
      </c>
      <c r="B1872" s="15" t="s">
        <v>3712</v>
      </c>
      <c r="C1872" s="15" t="s">
        <v>3713</v>
      </c>
      <c r="D1872" s="15">
        <v>9385.49</v>
      </c>
      <c r="E1872" s="16">
        <v>8751.8892499999984</v>
      </c>
      <c r="F1872" s="15" t="s">
        <v>79</v>
      </c>
      <c r="G1872" s="15" t="s">
        <v>70</v>
      </c>
      <c r="H1872" s="15" t="s">
        <v>80</v>
      </c>
      <c r="I1872" s="15" t="s">
        <v>70</v>
      </c>
      <c r="J1872" s="15" t="s">
        <v>70</v>
      </c>
      <c r="K1872" s="15" t="s">
        <v>70</v>
      </c>
      <c r="L1872" s="15" t="s">
        <v>70</v>
      </c>
      <c r="M1872" s="15" t="s">
        <v>70</v>
      </c>
      <c r="N1872" s="15" t="s">
        <v>80</v>
      </c>
      <c r="O1872" s="15" t="s">
        <v>70</v>
      </c>
      <c r="P1872" s="15" t="s">
        <v>79</v>
      </c>
      <c r="Q1872" s="6">
        <f t="shared" si="156"/>
        <v>-6.7508542441577557E-2</v>
      </c>
      <c r="R1872" s="1" t="str">
        <f t="shared" si="157"/>
        <v>Estimado.rar</v>
      </c>
      <c r="U1872" s="5">
        <f t="shared" si="154"/>
        <v>1</v>
      </c>
      <c r="V1872" s="1" t="s">
        <v>5409</v>
      </c>
      <c r="W1872" s="1" t="str">
        <f t="shared" si="158"/>
        <v>ok</v>
      </c>
    </row>
    <row r="1873" spans="1:23" ht="10.15" hidden="1" customHeight="1" x14ac:dyDescent="0.2">
      <c r="A1873" s="14">
        <f t="shared" si="155"/>
        <v>1866</v>
      </c>
      <c r="B1873" s="15" t="s">
        <v>3714</v>
      </c>
      <c r="C1873" s="15" t="s">
        <v>3715</v>
      </c>
      <c r="D1873" s="15">
        <v>9385.49</v>
      </c>
      <c r="E1873" s="16">
        <v>8751.8892499999984</v>
      </c>
      <c r="F1873" s="15" t="s">
        <v>79</v>
      </c>
      <c r="G1873" s="15" t="s">
        <v>70</v>
      </c>
      <c r="H1873" s="15" t="s">
        <v>80</v>
      </c>
      <c r="I1873" s="15" t="s">
        <v>70</v>
      </c>
      <c r="J1873" s="15" t="s">
        <v>70</v>
      </c>
      <c r="K1873" s="15" t="s">
        <v>70</v>
      </c>
      <c r="L1873" s="15" t="s">
        <v>70</v>
      </c>
      <c r="M1873" s="15" t="s">
        <v>70</v>
      </c>
      <c r="N1873" s="15" t="s">
        <v>80</v>
      </c>
      <c r="O1873" s="15" t="s">
        <v>70</v>
      </c>
      <c r="P1873" s="15" t="s">
        <v>79</v>
      </c>
      <c r="Q1873" s="6">
        <f t="shared" si="156"/>
        <v>-6.7508542441577557E-2</v>
      </c>
      <c r="R1873" s="1" t="str">
        <f t="shared" si="157"/>
        <v>Estimado.rar</v>
      </c>
      <c r="U1873" s="5">
        <f t="shared" si="154"/>
        <v>1</v>
      </c>
      <c r="V1873" s="1" t="s">
        <v>5409</v>
      </c>
      <c r="W1873" s="1" t="str">
        <f t="shared" si="158"/>
        <v>ok</v>
      </c>
    </row>
    <row r="1874" spans="1:23" ht="10.15" hidden="1" customHeight="1" x14ac:dyDescent="0.2">
      <c r="A1874" s="14">
        <f t="shared" si="155"/>
        <v>1867</v>
      </c>
      <c r="B1874" s="15" t="s">
        <v>3716</v>
      </c>
      <c r="C1874" s="15" t="s">
        <v>3717</v>
      </c>
      <c r="D1874" s="15">
        <v>9385.49</v>
      </c>
      <c r="E1874" s="16">
        <v>8751.8892499999984</v>
      </c>
      <c r="F1874" s="15" t="s">
        <v>79</v>
      </c>
      <c r="G1874" s="15" t="s">
        <v>70</v>
      </c>
      <c r="H1874" s="15" t="s">
        <v>80</v>
      </c>
      <c r="I1874" s="15" t="s">
        <v>70</v>
      </c>
      <c r="J1874" s="15" t="s">
        <v>70</v>
      </c>
      <c r="K1874" s="15" t="s">
        <v>70</v>
      </c>
      <c r="L1874" s="15" t="s">
        <v>70</v>
      </c>
      <c r="M1874" s="15" t="s">
        <v>70</v>
      </c>
      <c r="N1874" s="15" t="s">
        <v>80</v>
      </c>
      <c r="O1874" s="15" t="s">
        <v>70</v>
      </c>
      <c r="P1874" s="15" t="s">
        <v>79</v>
      </c>
      <c r="Q1874" s="6">
        <f t="shared" si="156"/>
        <v>-6.7508542441577557E-2</v>
      </c>
      <c r="R1874" s="1" t="str">
        <f t="shared" si="157"/>
        <v>Estimado.rar</v>
      </c>
      <c r="U1874" s="5">
        <f t="shared" si="154"/>
        <v>1</v>
      </c>
      <c r="V1874" s="1" t="s">
        <v>5409</v>
      </c>
      <c r="W1874" s="1" t="str">
        <f t="shared" si="158"/>
        <v>ok</v>
      </c>
    </row>
    <row r="1875" spans="1:23" ht="10.15" hidden="1" customHeight="1" x14ac:dyDescent="0.2">
      <c r="A1875" s="14">
        <f t="shared" si="155"/>
        <v>1868</v>
      </c>
      <c r="B1875" s="15" t="s">
        <v>3718</v>
      </c>
      <c r="C1875" s="15" t="s">
        <v>3719</v>
      </c>
      <c r="D1875" s="15">
        <v>9660.9699999999993</v>
      </c>
      <c r="E1875" s="16">
        <v>9357.4904999999999</v>
      </c>
      <c r="F1875" s="15" t="s">
        <v>79</v>
      </c>
      <c r="G1875" s="15" t="s">
        <v>70</v>
      </c>
      <c r="H1875" s="15" t="s">
        <v>80</v>
      </c>
      <c r="I1875" s="15" t="s">
        <v>70</v>
      </c>
      <c r="J1875" s="15" t="s">
        <v>70</v>
      </c>
      <c r="K1875" s="15" t="s">
        <v>70</v>
      </c>
      <c r="L1875" s="15" t="s">
        <v>70</v>
      </c>
      <c r="M1875" s="15" t="s">
        <v>70</v>
      </c>
      <c r="N1875" s="15" t="s">
        <v>80</v>
      </c>
      <c r="O1875" s="15" t="s">
        <v>70</v>
      </c>
      <c r="P1875" s="15" t="s">
        <v>79</v>
      </c>
      <c r="Q1875" s="6">
        <f t="shared" si="156"/>
        <v>-3.1412943006758121E-2</v>
      </c>
      <c r="R1875" s="1" t="str">
        <f t="shared" si="157"/>
        <v>Estimado.rar</v>
      </c>
      <c r="U1875" s="5">
        <f t="shared" si="154"/>
        <v>1</v>
      </c>
      <c r="V1875" s="1" t="s">
        <v>5409</v>
      </c>
      <c r="W1875" s="1" t="str">
        <f t="shared" si="158"/>
        <v>ok</v>
      </c>
    </row>
    <row r="1876" spans="1:23" ht="10.15" hidden="1" customHeight="1" x14ac:dyDescent="0.2">
      <c r="A1876" s="14">
        <f t="shared" si="155"/>
        <v>1869</v>
      </c>
      <c r="B1876" s="15" t="s">
        <v>3720</v>
      </c>
      <c r="C1876" s="15" t="s">
        <v>3721</v>
      </c>
      <c r="D1876" s="15">
        <v>9660.9699999999993</v>
      </c>
      <c r="E1876" s="16">
        <v>9357.4904999999999</v>
      </c>
      <c r="F1876" s="15" t="s">
        <v>79</v>
      </c>
      <c r="G1876" s="15" t="s">
        <v>70</v>
      </c>
      <c r="H1876" s="15" t="s">
        <v>80</v>
      </c>
      <c r="I1876" s="15" t="s">
        <v>70</v>
      </c>
      <c r="J1876" s="15" t="s">
        <v>70</v>
      </c>
      <c r="K1876" s="15" t="s">
        <v>70</v>
      </c>
      <c r="L1876" s="15" t="s">
        <v>70</v>
      </c>
      <c r="M1876" s="15" t="s">
        <v>70</v>
      </c>
      <c r="N1876" s="15" t="s">
        <v>80</v>
      </c>
      <c r="O1876" s="15" t="s">
        <v>70</v>
      </c>
      <c r="P1876" s="15" t="s">
        <v>79</v>
      </c>
      <c r="Q1876" s="6">
        <f t="shared" si="156"/>
        <v>-3.1412943006758121E-2</v>
      </c>
      <c r="R1876" s="1" t="str">
        <f t="shared" si="157"/>
        <v>Estimado.rar</v>
      </c>
      <c r="U1876" s="5">
        <f t="shared" si="154"/>
        <v>1</v>
      </c>
      <c r="V1876" s="1" t="s">
        <v>5409</v>
      </c>
      <c r="W1876" s="1" t="str">
        <f t="shared" si="158"/>
        <v>ok</v>
      </c>
    </row>
    <row r="1877" spans="1:23" ht="10.15" hidden="1" customHeight="1" x14ac:dyDescent="0.2">
      <c r="A1877" s="14">
        <f t="shared" si="155"/>
        <v>1870</v>
      </c>
      <c r="B1877" s="15" t="s">
        <v>3722</v>
      </c>
      <c r="C1877" s="15" t="s">
        <v>3723</v>
      </c>
      <c r="D1877" s="15">
        <v>9660.9699999999993</v>
      </c>
      <c r="E1877" s="16">
        <v>9357.4904999999999</v>
      </c>
      <c r="F1877" s="15" t="s">
        <v>79</v>
      </c>
      <c r="G1877" s="15" t="s">
        <v>70</v>
      </c>
      <c r="H1877" s="15" t="s">
        <v>80</v>
      </c>
      <c r="I1877" s="15" t="s">
        <v>70</v>
      </c>
      <c r="J1877" s="15" t="s">
        <v>70</v>
      </c>
      <c r="K1877" s="15" t="s">
        <v>70</v>
      </c>
      <c r="L1877" s="15" t="s">
        <v>70</v>
      </c>
      <c r="M1877" s="15" t="s">
        <v>70</v>
      </c>
      <c r="N1877" s="15" t="s">
        <v>80</v>
      </c>
      <c r="O1877" s="15" t="s">
        <v>70</v>
      </c>
      <c r="P1877" s="15" t="s">
        <v>79</v>
      </c>
      <c r="Q1877" s="6">
        <f t="shared" si="156"/>
        <v>-3.1412943006758121E-2</v>
      </c>
      <c r="R1877" s="1" t="str">
        <f t="shared" si="157"/>
        <v>Estimado.rar</v>
      </c>
      <c r="U1877" s="5">
        <f t="shared" si="154"/>
        <v>1</v>
      </c>
      <c r="V1877" s="1" t="s">
        <v>5409</v>
      </c>
      <c r="W1877" s="1" t="str">
        <f t="shared" si="158"/>
        <v>ok</v>
      </c>
    </row>
    <row r="1878" spans="1:23" ht="10.15" hidden="1" customHeight="1" x14ac:dyDescent="0.2">
      <c r="A1878" s="14">
        <f t="shared" si="155"/>
        <v>1871</v>
      </c>
      <c r="B1878" s="15" t="s">
        <v>3724</v>
      </c>
      <c r="C1878" s="15" t="s">
        <v>3725</v>
      </c>
      <c r="D1878" s="15">
        <v>9660.9699999999993</v>
      </c>
      <c r="E1878" s="16">
        <v>9357.4904999999999</v>
      </c>
      <c r="F1878" s="15" t="s">
        <v>79</v>
      </c>
      <c r="G1878" s="15" t="s">
        <v>70</v>
      </c>
      <c r="H1878" s="15" t="s">
        <v>80</v>
      </c>
      <c r="I1878" s="15" t="s">
        <v>70</v>
      </c>
      <c r="J1878" s="15" t="s">
        <v>70</v>
      </c>
      <c r="K1878" s="15" t="s">
        <v>70</v>
      </c>
      <c r="L1878" s="15" t="s">
        <v>70</v>
      </c>
      <c r="M1878" s="15" t="s">
        <v>70</v>
      </c>
      <c r="N1878" s="15" t="s">
        <v>80</v>
      </c>
      <c r="O1878" s="15" t="s">
        <v>70</v>
      </c>
      <c r="P1878" s="15" t="s">
        <v>79</v>
      </c>
      <c r="Q1878" s="6">
        <f t="shared" si="156"/>
        <v>-3.1412943006758121E-2</v>
      </c>
      <c r="R1878" s="1" t="str">
        <f t="shared" si="157"/>
        <v>Estimado.rar</v>
      </c>
      <c r="U1878" s="5">
        <f t="shared" si="154"/>
        <v>1</v>
      </c>
      <c r="V1878" s="1" t="s">
        <v>5409</v>
      </c>
      <c r="W1878" s="1" t="str">
        <f t="shared" si="158"/>
        <v>ok</v>
      </c>
    </row>
    <row r="1879" spans="1:23" ht="10.15" hidden="1" customHeight="1" x14ac:dyDescent="0.2">
      <c r="A1879" s="14">
        <f t="shared" si="155"/>
        <v>1872</v>
      </c>
      <c r="B1879" s="15" t="s">
        <v>3726</v>
      </c>
      <c r="C1879" s="15" t="s">
        <v>3727</v>
      </c>
      <c r="D1879" s="15">
        <v>9660.9699999999993</v>
      </c>
      <c r="E1879" s="16">
        <v>9357.4904999999999</v>
      </c>
      <c r="F1879" s="15" t="s">
        <v>79</v>
      </c>
      <c r="G1879" s="15" t="s">
        <v>70</v>
      </c>
      <c r="H1879" s="15" t="s">
        <v>80</v>
      </c>
      <c r="I1879" s="15" t="s">
        <v>70</v>
      </c>
      <c r="J1879" s="15" t="s">
        <v>70</v>
      </c>
      <c r="K1879" s="15" t="s">
        <v>70</v>
      </c>
      <c r="L1879" s="15" t="s">
        <v>70</v>
      </c>
      <c r="M1879" s="15" t="s">
        <v>70</v>
      </c>
      <c r="N1879" s="15" t="s">
        <v>80</v>
      </c>
      <c r="O1879" s="15" t="s">
        <v>70</v>
      </c>
      <c r="P1879" s="15" t="s">
        <v>79</v>
      </c>
      <c r="Q1879" s="6">
        <f t="shared" si="156"/>
        <v>-3.1412943006758121E-2</v>
      </c>
      <c r="R1879" s="1" t="str">
        <f t="shared" si="157"/>
        <v>Estimado.rar</v>
      </c>
      <c r="U1879" s="5">
        <f t="shared" si="154"/>
        <v>1</v>
      </c>
      <c r="V1879" s="1" t="s">
        <v>5409</v>
      </c>
      <c r="W1879" s="1" t="str">
        <f t="shared" si="158"/>
        <v>ok</v>
      </c>
    </row>
    <row r="1880" spans="1:23" ht="10.15" hidden="1" customHeight="1" x14ac:dyDescent="0.2">
      <c r="A1880" s="14">
        <f t="shared" si="155"/>
        <v>1873</v>
      </c>
      <c r="B1880" s="15" t="s">
        <v>3728</v>
      </c>
      <c r="C1880" s="15" t="s">
        <v>3729</v>
      </c>
      <c r="D1880" s="15">
        <v>9660.9699999999993</v>
      </c>
      <c r="E1880" s="16">
        <v>9660.9699999999993</v>
      </c>
      <c r="F1880" s="15" t="s">
        <v>60</v>
      </c>
      <c r="G1880" s="15">
        <v>6</v>
      </c>
      <c r="H1880" s="15" t="s">
        <v>3730</v>
      </c>
      <c r="I1880" s="15" t="s">
        <v>62</v>
      </c>
      <c r="J1880" s="15" t="s">
        <v>172</v>
      </c>
      <c r="K1880" s="15" t="s">
        <v>3731</v>
      </c>
      <c r="L1880" s="15">
        <v>43061</v>
      </c>
      <c r="M1880" s="15" t="s">
        <v>3730</v>
      </c>
      <c r="N1880" s="15" t="s">
        <v>65</v>
      </c>
      <c r="O1880" s="15">
        <v>6</v>
      </c>
      <c r="P1880" s="15" t="s">
        <v>60</v>
      </c>
      <c r="Q1880" s="6">
        <f t="shared" si="156"/>
        <v>0</v>
      </c>
      <c r="R1880" s="1" t="str">
        <f t="shared" si="157"/>
        <v>EDPE Factura 0001-0018592</v>
      </c>
      <c r="U1880" s="5">
        <f t="shared" si="154"/>
        <v>1</v>
      </c>
      <c r="V1880" s="1" t="s">
        <v>3730</v>
      </c>
      <c r="W1880" s="1" t="str">
        <f t="shared" si="158"/>
        <v>ok</v>
      </c>
    </row>
    <row r="1881" spans="1:23" ht="10.15" hidden="1" customHeight="1" x14ac:dyDescent="0.2">
      <c r="A1881" s="14">
        <f t="shared" si="155"/>
        <v>1874</v>
      </c>
      <c r="B1881" s="15" t="s">
        <v>3732</v>
      </c>
      <c r="C1881" s="15" t="s">
        <v>3733</v>
      </c>
      <c r="D1881" s="15">
        <v>9660.9699999999993</v>
      </c>
      <c r="E1881" s="16">
        <v>9357.4904999999999</v>
      </c>
      <c r="F1881" s="15" t="s">
        <v>79</v>
      </c>
      <c r="G1881" s="15" t="s">
        <v>70</v>
      </c>
      <c r="H1881" s="15" t="s">
        <v>80</v>
      </c>
      <c r="I1881" s="15" t="s">
        <v>70</v>
      </c>
      <c r="J1881" s="15" t="s">
        <v>70</v>
      </c>
      <c r="K1881" s="15" t="s">
        <v>70</v>
      </c>
      <c r="L1881" s="15" t="s">
        <v>70</v>
      </c>
      <c r="M1881" s="15" t="s">
        <v>70</v>
      </c>
      <c r="N1881" s="15" t="s">
        <v>80</v>
      </c>
      <c r="O1881" s="15" t="s">
        <v>70</v>
      </c>
      <c r="P1881" s="15" t="s">
        <v>79</v>
      </c>
      <c r="Q1881" s="6">
        <f t="shared" si="156"/>
        <v>-3.1412943006758121E-2</v>
      </c>
      <c r="R1881" s="1" t="str">
        <f t="shared" si="157"/>
        <v>Estimado.rar</v>
      </c>
      <c r="U1881" s="5">
        <f t="shared" si="154"/>
        <v>1</v>
      </c>
      <c r="V1881" s="1" t="s">
        <v>5409</v>
      </c>
      <c r="W1881" s="1" t="str">
        <f t="shared" si="158"/>
        <v>ok</v>
      </c>
    </row>
    <row r="1882" spans="1:23" ht="10.15" hidden="1" customHeight="1" x14ac:dyDescent="0.2">
      <c r="A1882" s="14">
        <f t="shared" si="155"/>
        <v>1875</v>
      </c>
      <c r="B1882" s="15" t="s">
        <v>3734</v>
      </c>
      <c r="C1882" s="15" t="s">
        <v>3735</v>
      </c>
      <c r="D1882" s="15">
        <v>12537.22</v>
      </c>
      <c r="E1882" s="16">
        <v>11295.414499999997</v>
      </c>
      <c r="F1882" s="15" t="s">
        <v>79</v>
      </c>
      <c r="G1882" s="15" t="s">
        <v>70</v>
      </c>
      <c r="H1882" s="15" t="s">
        <v>80</v>
      </c>
      <c r="I1882" s="15" t="s">
        <v>70</v>
      </c>
      <c r="J1882" s="15" t="s">
        <v>70</v>
      </c>
      <c r="K1882" s="15" t="s">
        <v>70</v>
      </c>
      <c r="L1882" s="15" t="s">
        <v>70</v>
      </c>
      <c r="M1882" s="15" t="s">
        <v>70</v>
      </c>
      <c r="N1882" s="15" t="s">
        <v>80</v>
      </c>
      <c r="O1882" s="15" t="s">
        <v>70</v>
      </c>
      <c r="P1882" s="15" t="s">
        <v>79</v>
      </c>
      <c r="Q1882" s="6">
        <f t="shared" si="156"/>
        <v>-9.9049510178492728E-2</v>
      </c>
      <c r="R1882" s="1" t="str">
        <f t="shared" si="157"/>
        <v>Estimado.rar</v>
      </c>
      <c r="U1882" s="5">
        <f t="shared" si="154"/>
        <v>1</v>
      </c>
      <c r="V1882" s="1" t="s">
        <v>5409</v>
      </c>
      <c r="W1882" s="1" t="str">
        <f t="shared" si="158"/>
        <v>ok</v>
      </c>
    </row>
    <row r="1883" spans="1:23" ht="10.15" hidden="1" customHeight="1" x14ac:dyDescent="0.2">
      <c r="A1883" s="14">
        <f t="shared" si="155"/>
        <v>1876</v>
      </c>
      <c r="B1883" s="15" t="s">
        <v>3736</v>
      </c>
      <c r="C1883" s="15" t="s">
        <v>3737</v>
      </c>
      <c r="D1883" s="15">
        <v>13043.46</v>
      </c>
      <c r="E1883" s="16">
        <v>11779.895499999999</v>
      </c>
      <c r="F1883" s="15" t="s">
        <v>79</v>
      </c>
      <c r="G1883" s="15" t="s">
        <v>70</v>
      </c>
      <c r="H1883" s="15" t="s">
        <v>80</v>
      </c>
      <c r="I1883" s="15" t="s">
        <v>70</v>
      </c>
      <c r="J1883" s="15" t="s">
        <v>70</v>
      </c>
      <c r="K1883" s="15" t="s">
        <v>70</v>
      </c>
      <c r="L1883" s="15" t="s">
        <v>70</v>
      </c>
      <c r="M1883" s="15" t="s">
        <v>70</v>
      </c>
      <c r="N1883" s="15" t="s">
        <v>80</v>
      </c>
      <c r="O1883" s="15" t="s">
        <v>70</v>
      </c>
      <c r="P1883" s="15" t="s">
        <v>79</v>
      </c>
      <c r="Q1883" s="6">
        <f t="shared" si="156"/>
        <v>-9.687341395611293E-2</v>
      </c>
      <c r="R1883" s="1" t="str">
        <f t="shared" si="157"/>
        <v>Estimado.rar</v>
      </c>
      <c r="U1883" s="5">
        <f t="shared" si="154"/>
        <v>1</v>
      </c>
      <c r="V1883" s="1" t="s">
        <v>5409</v>
      </c>
      <c r="W1883" s="1" t="str">
        <f t="shared" si="158"/>
        <v>ok</v>
      </c>
    </row>
    <row r="1884" spans="1:23" ht="10.15" hidden="1" customHeight="1" x14ac:dyDescent="0.2">
      <c r="A1884" s="14">
        <f t="shared" si="155"/>
        <v>1877</v>
      </c>
      <c r="B1884" s="15" t="s">
        <v>3738</v>
      </c>
      <c r="C1884" s="15" t="s">
        <v>3739</v>
      </c>
      <c r="D1884" s="15">
        <v>13043.46</v>
      </c>
      <c r="E1884" s="16">
        <v>11779.895499999999</v>
      </c>
      <c r="F1884" s="15" t="s">
        <v>79</v>
      </c>
      <c r="G1884" s="15" t="s">
        <v>70</v>
      </c>
      <c r="H1884" s="15" t="s">
        <v>80</v>
      </c>
      <c r="I1884" s="15" t="s">
        <v>70</v>
      </c>
      <c r="J1884" s="15" t="s">
        <v>70</v>
      </c>
      <c r="K1884" s="15" t="s">
        <v>70</v>
      </c>
      <c r="L1884" s="15" t="s">
        <v>70</v>
      </c>
      <c r="M1884" s="15" t="s">
        <v>70</v>
      </c>
      <c r="N1884" s="15" t="s">
        <v>80</v>
      </c>
      <c r="O1884" s="15" t="s">
        <v>70</v>
      </c>
      <c r="P1884" s="15" t="s">
        <v>79</v>
      </c>
      <c r="Q1884" s="6">
        <f t="shared" si="156"/>
        <v>-9.687341395611293E-2</v>
      </c>
      <c r="R1884" s="1" t="str">
        <f t="shared" si="157"/>
        <v>Estimado.rar</v>
      </c>
      <c r="U1884" s="5">
        <f t="shared" si="154"/>
        <v>1</v>
      </c>
      <c r="V1884" s="1" t="s">
        <v>5409</v>
      </c>
      <c r="W1884" s="1" t="str">
        <f t="shared" si="158"/>
        <v>ok</v>
      </c>
    </row>
    <row r="1885" spans="1:23" ht="10.15" hidden="1" customHeight="1" x14ac:dyDescent="0.2">
      <c r="A1885" s="14">
        <f t="shared" si="155"/>
        <v>1878</v>
      </c>
      <c r="B1885" s="15" t="s">
        <v>3740</v>
      </c>
      <c r="C1885" s="15" t="s">
        <v>3741</v>
      </c>
      <c r="D1885" s="15">
        <v>13043.46</v>
      </c>
      <c r="E1885" s="16">
        <v>11779.895499999999</v>
      </c>
      <c r="F1885" s="15" t="s">
        <v>79</v>
      </c>
      <c r="G1885" s="15" t="s">
        <v>70</v>
      </c>
      <c r="H1885" s="15" t="s">
        <v>80</v>
      </c>
      <c r="I1885" s="15" t="s">
        <v>70</v>
      </c>
      <c r="J1885" s="15" t="s">
        <v>70</v>
      </c>
      <c r="K1885" s="15" t="s">
        <v>70</v>
      </c>
      <c r="L1885" s="15" t="s">
        <v>70</v>
      </c>
      <c r="M1885" s="15" t="s">
        <v>70</v>
      </c>
      <c r="N1885" s="15" t="s">
        <v>80</v>
      </c>
      <c r="O1885" s="15" t="s">
        <v>70</v>
      </c>
      <c r="P1885" s="15" t="s">
        <v>79</v>
      </c>
      <c r="Q1885" s="6">
        <f t="shared" si="156"/>
        <v>-9.687341395611293E-2</v>
      </c>
      <c r="R1885" s="1" t="str">
        <f t="shared" si="157"/>
        <v>Estimado.rar</v>
      </c>
      <c r="U1885" s="5">
        <f t="shared" si="154"/>
        <v>1</v>
      </c>
      <c r="V1885" s="1" t="s">
        <v>5409</v>
      </c>
      <c r="W1885" s="1" t="str">
        <f t="shared" si="158"/>
        <v>ok</v>
      </c>
    </row>
    <row r="1886" spans="1:23" ht="10.15" hidden="1" customHeight="1" x14ac:dyDescent="0.2">
      <c r="A1886" s="14">
        <f t="shared" si="155"/>
        <v>1879</v>
      </c>
      <c r="B1886" s="15" t="s">
        <v>3742</v>
      </c>
      <c r="C1886" s="15" t="s">
        <v>3743</v>
      </c>
      <c r="D1886" s="15">
        <v>14309.06</v>
      </c>
      <c r="E1886" s="16">
        <v>12717.601199999999</v>
      </c>
      <c r="F1886" s="15" t="s">
        <v>79</v>
      </c>
      <c r="G1886" s="15" t="s">
        <v>70</v>
      </c>
      <c r="H1886" s="15" t="s">
        <v>80</v>
      </c>
      <c r="I1886" s="15" t="s">
        <v>70</v>
      </c>
      <c r="J1886" s="15" t="s">
        <v>70</v>
      </c>
      <c r="K1886" s="15" t="s">
        <v>70</v>
      </c>
      <c r="L1886" s="15" t="s">
        <v>70</v>
      </c>
      <c r="M1886" s="15" t="s">
        <v>70</v>
      </c>
      <c r="N1886" s="15" t="s">
        <v>80</v>
      </c>
      <c r="O1886" s="15" t="s">
        <v>70</v>
      </c>
      <c r="P1886" s="15" t="s">
        <v>79</v>
      </c>
      <c r="Q1886" s="6">
        <f t="shared" si="156"/>
        <v>-0.11122035968819755</v>
      </c>
      <c r="R1886" s="1" t="str">
        <f t="shared" si="157"/>
        <v>Estimado.rar</v>
      </c>
      <c r="U1886" s="5">
        <f t="shared" si="154"/>
        <v>1</v>
      </c>
      <c r="V1886" s="1" t="s">
        <v>5409</v>
      </c>
      <c r="W1886" s="1" t="str">
        <f t="shared" si="158"/>
        <v>ok</v>
      </c>
    </row>
    <row r="1887" spans="1:23" ht="10.15" hidden="1" customHeight="1" x14ac:dyDescent="0.2">
      <c r="A1887" s="14">
        <f t="shared" si="155"/>
        <v>1880</v>
      </c>
      <c r="B1887" s="15" t="s">
        <v>3744</v>
      </c>
      <c r="C1887" s="15" t="s">
        <v>3745</v>
      </c>
      <c r="D1887" s="15">
        <v>14309.06</v>
      </c>
      <c r="E1887" s="16">
        <v>12717.601199999999</v>
      </c>
      <c r="F1887" s="15" t="s">
        <v>79</v>
      </c>
      <c r="G1887" s="15" t="s">
        <v>70</v>
      </c>
      <c r="H1887" s="15" t="s">
        <v>80</v>
      </c>
      <c r="I1887" s="15" t="s">
        <v>70</v>
      </c>
      <c r="J1887" s="15" t="s">
        <v>70</v>
      </c>
      <c r="K1887" s="15" t="s">
        <v>70</v>
      </c>
      <c r="L1887" s="15" t="s">
        <v>70</v>
      </c>
      <c r="M1887" s="15" t="s">
        <v>70</v>
      </c>
      <c r="N1887" s="15" t="s">
        <v>80</v>
      </c>
      <c r="O1887" s="15" t="s">
        <v>70</v>
      </c>
      <c r="P1887" s="15" t="s">
        <v>79</v>
      </c>
      <c r="Q1887" s="6">
        <f t="shared" si="156"/>
        <v>-0.11122035968819755</v>
      </c>
      <c r="R1887" s="1" t="str">
        <f t="shared" si="157"/>
        <v>Estimado.rar</v>
      </c>
      <c r="U1887" s="5">
        <f t="shared" si="154"/>
        <v>1</v>
      </c>
      <c r="V1887" s="1" t="s">
        <v>5409</v>
      </c>
      <c r="W1887" s="1" t="str">
        <f t="shared" si="158"/>
        <v>ok</v>
      </c>
    </row>
    <row r="1888" spans="1:23" ht="10.15" hidden="1" customHeight="1" x14ac:dyDescent="0.2">
      <c r="A1888" s="14">
        <f t="shared" si="155"/>
        <v>1881</v>
      </c>
      <c r="B1888" s="15" t="s">
        <v>3746</v>
      </c>
      <c r="C1888" s="15" t="s">
        <v>3747</v>
      </c>
      <c r="D1888" s="15">
        <v>16764.849999999999</v>
      </c>
      <c r="E1888" s="16">
        <v>14614.726799999999</v>
      </c>
      <c r="F1888" s="15" t="s">
        <v>79</v>
      </c>
      <c r="G1888" s="15" t="s">
        <v>70</v>
      </c>
      <c r="H1888" s="15" t="s">
        <v>80</v>
      </c>
      <c r="I1888" s="15" t="s">
        <v>70</v>
      </c>
      <c r="J1888" s="15" t="s">
        <v>70</v>
      </c>
      <c r="K1888" s="15" t="s">
        <v>70</v>
      </c>
      <c r="L1888" s="15" t="s">
        <v>70</v>
      </c>
      <c r="M1888" s="15" t="s">
        <v>70</v>
      </c>
      <c r="N1888" s="15" t="s">
        <v>80</v>
      </c>
      <c r="O1888" s="15" t="s">
        <v>70</v>
      </c>
      <c r="P1888" s="15" t="s">
        <v>79</v>
      </c>
      <c r="Q1888" s="6">
        <f t="shared" si="156"/>
        <v>-0.12825186029102553</v>
      </c>
      <c r="R1888" s="1" t="str">
        <f t="shared" si="157"/>
        <v>Estimado.rar</v>
      </c>
      <c r="U1888" s="5">
        <f t="shared" si="154"/>
        <v>1</v>
      </c>
      <c r="V1888" s="1" t="s">
        <v>5409</v>
      </c>
      <c r="W1888" s="1" t="str">
        <f t="shared" si="158"/>
        <v>ok</v>
      </c>
    </row>
    <row r="1889" spans="1:23" ht="10.15" hidden="1" customHeight="1" x14ac:dyDescent="0.2">
      <c r="A1889" s="14">
        <f t="shared" si="155"/>
        <v>1882</v>
      </c>
      <c r="B1889" s="15" t="s">
        <v>3748</v>
      </c>
      <c r="C1889" s="15" t="s">
        <v>3749</v>
      </c>
      <c r="D1889" s="15">
        <v>16764.849999999999</v>
      </c>
      <c r="E1889" s="16">
        <v>14614.726799999999</v>
      </c>
      <c r="F1889" s="15" t="s">
        <v>79</v>
      </c>
      <c r="G1889" s="15" t="s">
        <v>70</v>
      </c>
      <c r="H1889" s="15" t="s">
        <v>80</v>
      </c>
      <c r="I1889" s="15" t="s">
        <v>70</v>
      </c>
      <c r="J1889" s="15" t="s">
        <v>70</v>
      </c>
      <c r="K1889" s="15" t="s">
        <v>70</v>
      </c>
      <c r="L1889" s="15" t="s">
        <v>70</v>
      </c>
      <c r="M1889" s="15" t="s">
        <v>70</v>
      </c>
      <c r="N1889" s="15" t="s">
        <v>80</v>
      </c>
      <c r="O1889" s="15" t="s">
        <v>70</v>
      </c>
      <c r="P1889" s="15" t="s">
        <v>79</v>
      </c>
      <c r="Q1889" s="6">
        <f t="shared" si="156"/>
        <v>-0.12825186029102553</v>
      </c>
      <c r="R1889" s="1" t="str">
        <f t="shared" si="157"/>
        <v>Estimado.rar</v>
      </c>
      <c r="U1889" s="5">
        <f t="shared" si="154"/>
        <v>1</v>
      </c>
      <c r="V1889" s="1" t="s">
        <v>5409</v>
      </c>
      <c r="W1889" s="1" t="str">
        <f t="shared" si="158"/>
        <v>ok</v>
      </c>
    </row>
    <row r="1890" spans="1:23" ht="10.15" hidden="1" customHeight="1" x14ac:dyDescent="0.2">
      <c r="A1890" s="14">
        <f t="shared" si="155"/>
        <v>1883</v>
      </c>
      <c r="B1890" s="15" t="s">
        <v>3750</v>
      </c>
      <c r="C1890" s="15" t="s">
        <v>3751</v>
      </c>
      <c r="D1890" s="15">
        <v>16764.849999999999</v>
      </c>
      <c r="E1890" s="16">
        <v>14614.726799999999</v>
      </c>
      <c r="F1890" s="15" t="s">
        <v>79</v>
      </c>
      <c r="G1890" s="15" t="s">
        <v>70</v>
      </c>
      <c r="H1890" s="15" t="s">
        <v>80</v>
      </c>
      <c r="I1890" s="15" t="s">
        <v>70</v>
      </c>
      <c r="J1890" s="15" t="s">
        <v>70</v>
      </c>
      <c r="K1890" s="15" t="s">
        <v>70</v>
      </c>
      <c r="L1890" s="15" t="s">
        <v>70</v>
      </c>
      <c r="M1890" s="15" t="s">
        <v>70</v>
      </c>
      <c r="N1890" s="15" t="s">
        <v>80</v>
      </c>
      <c r="O1890" s="15" t="s">
        <v>70</v>
      </c>
      <c r="P1890" s="15" t="s">
        <v>79</v>
      </c>
      <c r="Q1890" s="6">
        <f t="shared" si="156"/>
        <v>-0.12825186029102553</v>
      </c>
      <c r="R1890" s="1" t="str">
        <f t="shared" si="157"/>
        <v>Estimado.rar</v>
      </c>
      <c r="U1890" s="5">
        <f t="shared" si="154"/>
        <v>1</v>
      </c>
      <c r="V1890" s="1" t="s">
        <v>5409</v>
      </c>
      <c r="W1890" s="1" t="str">
        <f t="shared" si="158"/>
        <v>ok</v>
      </c>
    </row>
    <row r="1891" spans="1:23" ht="10.15" hidden="1" customHeight="1" x14ac:dyDescent="0.2">
      <c r="A1891" s="14">
        <f t="shared" si="155"/>
        <v>1884</v>
      </c>
      <c r="B1891" s="15" t="s">
        <v>3752</v>
      </c>
      <c r="C1891" s="15" t="s">
        <v>3753</v>
      </c>
      <c r="D1891" s="15">
        <v>16764.849999999999</v>
      </c>
      <c r="E1891" s="16">
        <v>14614.726799999999</v>
      </c>
      <c r="F1891" s="15" t="s">
        <v>79</v>
      </c>
      <c r="G1891" s="15" t="s">
        <v>70</v>
      </c>
      <c r="H1891" s="15" t="s">
        <v>80</v>
      </c>
      <c r="I1891" s="15" t="s">
        <v>70</v>
      </c>
      <c r="J1891" s="15" t="s">
        <v>70</v>
      </c>
      <c r="K1891" s="15" t="s">
        <v>70</v>
      </c>
      <c r="L1891" s="15" t="s">
        <v>70</v>
      </c>
      <c r="M1891" s="15" t="s">
        <v>70</v>
      </c>
      <c r="N1891" s="15" t="s">
        <v>80</v>
      </c>
      <c r="O1891" s="15" t="s">
        <v>70</v>
      </c>
      <c r="P1891" s="15" t="s">
        <v>79</v>
      </c>
      <c r="Q1891" s="6">
        <f t="shared" si="156"/>
        <v>-0.12825186029102553</v>
      </c>
      <c r="R1891" s="1" t="str">
        <f t="shared" si="157"/>
        <v>Estimado.rar</v>
      </c>
      <c r="U1891" s="5">
        <f t="shared" si="154"/>
        <v>1</v>
      </c>
      <c r="V1891" s="1" t="s">
        <v>5409</v>
      </c>
      <c r="W1891" s="1" t="str">
        <f t="shared" si="158"/>
        <v>ok</v>
      </c>
    </row>
    <row r="1892" spans="1:23" ht="10.15" hidden="1" customHeight="1" x14ac:dyDescent="0.2">
      <c r="A1892" s="14">
        <f t="shared" si="155"/>
        <v>1885</v>
      </c>
      <c r="B1892" s="15" t="s">
        <v>3754</v>
      </c>
      <c r="C1892" s="15" t="s">
        <v>3755</v>
      </c>
      <c r="D1892" s="15">
        <v>17416.5</v>
      </c>
      <c r="E1892" s="16">
        <v>14851.867499999998</v>
      </c>
      <c r="F1892" s="15" t="s">
        <v>79</v>
      </c>
      <c r="G1892" s="15" t="s">
        <v>70</v>
      </c>
      <c r="H1892" s="15" t="s">
        <v>80</v>
      </c>
      <c r="I1892" s="15" t="s">
        <v>70</v>
      </c>
      <c r="J1892" s="15" t="s">
        <v>70</v>
      </c>
      <c r="K1892" s="15" t="s">
        <v>70</v>
      </c>
      <c r="L1892" s="15" t="s">
        <v>70</v>
      </c>
      <c r="M1892" s="15" t="s">
        <v>70</v>
      </c>
      <c r="N1892" s="15" t="s">
        <v>80</v>
      </c>
      <c r="O1892" s="15" t="s">
        <v>70</v>
      </c>
      <c r="P1892" s="15" t="s">
        <v>79</v>
      </c>
      <c r="Q1892" s="6">
        <f t="shared" si="156"/>
        <v>-0.14725303591421934</v>
      </c>
      <c r="R1892" s="1" t="str">
        <f t="shared" si="157"/>
        <v>Estimado.rar</v>
      </c>
      <c r="U1892" s="5">
        <f t="shared" si="154"/>
        <v>1</v>
      </c>
      <c r="V1892" s="1" t="s">
        <v>5409</v>
      </c>
      <c r="W1892" s="1" t="str">
        <f t="shared" si="158"/>
        <v>ok</v>
      </c>
    </row>
    <row r="1893" spans="1:23" ht="10.15" hidden="1" customHeight="1" x14ac:dyDescent="0.2">
      <c r="A1893" s="14">
        <f t="shared" si="155"/>
        <v>1886</v>
      </c>
      <c r="B1893" s="15" t="s">
        <v>3756</v>
      </c>
      <c r="C1893" s="15" t="s">
        <v>3757</v>
      </c>
      <c r="D1893" s="15">
        <v>17416.5</v>
      </c>
      <c r="E1893" s="16">
        <v>14851.867499999998</v>
      </c>
      <c r="F1893" s="15" t="s">
        <v>79</v>
      </c>
      <c r="G1893" s="15" t="s">
        <v>70</v>
      </c>
      <c r="H1893" s="15" t="s">
        <v>80</v>
      </c>
      <c r="I1893" s="15" t="s">
        <v>70</v>
      </c>
      <c r="J1893" s="15" t="s">
        <v>70</v>
      </c>
      <c r="K1893" s="15" t="s">
        <v>70</v>
      </c>
      <c r="L1893" s="15" t="s">
        <v>70</v>
      </c>
      <c r="M1893" s="15" t="s">
        <v>70</v>
      </c>
      <c r="N1893" s="15" t="s">
        <v>80</v>
      </c>
      <c r="O1893" s="15" t="s">
        <v>70</v>
      </c>
      <c r="P1893" s="15" t="s">
        <v>79</v>
      </c>
      <c r="Q1893" s="6">
        <f t="shared" si="156"/>
        <v>-0.14725303591421934</v>
      </c>
      <c r="R1893" s="1" t="str">
        <f t="shared" si="157"/>
        <v>Estimado.rar</v>
      </c>
      <c r="U1893" s="5">
        <f t="shared" si="154"/>
        <v>1</v>
      </c>
      <c r="V1893" s="1" t="s">
        <v>5409</v>
      </c>
      <c r="W1893" s="1" t="str">
        <f t="shared" si="158"/>
        <v>ok</v>
      </c>
    </row>
    <row r="1894" spans="1:23" ht="10.15" hidden="1" customHeight="1" x14ac:dyDescent="0.2">
      <c r="A1894" s="14">
        <f t="shared" si="155"/>
        <v>1887</v>
      </c>
      <c r="B1894" s="15" t="s">
        <v>3758</v>
      </c>
      <c r="C1894" s="15" t="s">
        <v>3759</v>
      </c>
      <c r="D1894" s="15">
        <v>18105.86</v>
      </c>
      <c r="E1894" s="16">
        <v>16274.7117</v>
      </c>
      <c r="F1894" s="15" t="s">
        <v>79</v>
      </c>
      <c r="G1894" s="15" t="s">
        <v>70</v>
      </c>
      <c r="H1894" s="15" t="s">
        <v>80</v>
      </c>
      <c r="I1894" s="15" t="s">
        <v>70</v>
      </c>
      <c r="J1894" s="15" t="s">
        <v>70</v>
      </c>
      <c r="K1894" s="15" t="s">
        <v>70</v>
      </c>
      <c r="L1894" s="15" t="s">
        <v>70</v>
      </c>
      <c r="M1894" s="15" t="s">
        <v>70</v>
      </c>
      <c r="N1894" s="15" t="s">
        <v>80</v>
      </c>
      <c r="O1894" s="15" t="s">
        <v>70</v>
      </c>
      <c r="P1894" s="15" t="s">
        <v>79</v>
      </c>
      <c r="Q1894" s="6">
        <f t="shared" si="156"/>
        <v>-0.10113567099270626</v>
      </c>
      <c r="R1894" s="1" t="str">
        <f t="shared" si="157"/>
        <v>Estimado.rar</v>
      </c>
      <c r="U1894" s="5">
        <f t="shared" si="154"/>
        <v>1</v>
      </c>
      <c r="V1894" s="1" t="s">
        <v>5409</v>
      </c>
      <c r="W1894" s="1" t="str">
        <f t="shared" si="158"/>
        <v>ok</v>
      </c>
    </row>
    <row r="1895" spans="1:23" ht="10.15" hidden="1" customHeight="1" x14ac:dyDescent="0.2">
      <c r="A1895" s="14">
        <f t="shared" si="155"/>
        <v>1888</v>
      </c>
      <c r="B1895" s="15" t="s">
        <v>3760</v>
      </c>
      <c r="C1895" s="15" t="s">
        <v>3761</v>
      </c>
      <c r="D1895" s="15">
        <v>18105.86</v>
      </c>
      <c r="E1895" s="16">
        <v>16274.7117</v>
      </c>
      <c r="F1895" s="15" t="s">
        <v>79</v>
      </c>
      <c r="G1895" s="15" t="s">
        <v>70</v>
      </c>
      <c r="H1895" s="15" t="s">
        <v>80</v>
      </c>
      <c r="I1895" s="15" t="s">
        <v>70</v>
      </c>
      <c r="J1895" s="15" t="s">
        <v>70</v>
      </c>
      <c r="K1895" s="15" t="s">
        <v>70</v>
      </c>
      <c r="L1895" s="15" t="s">
        <v>70</v>
      </c>
      <c r="M1895" s="15" t="s">
        <v>70</v>
      </c>
      <c r="N1895" s="15" t="s">
        <v>80</v>
      </c>
      <c r="O1895" s="15" t="s">
        <v>70</v>
      </c>
      <c r="P1895" s="15" t="s">
        <v>79</v>
      </c>
      <c r="Q1895" s="6">
        <f t="shared" si="156"/>
        <v>-0.10113567099270626</v>
      </c>
      <c r="R1895" s="1" t="str">
        <f t="shared" si="157"/>
        <v>Estimado.rar</v>
      </c>
      <c r="U1895" s="5">
        <f t="shared" si="154"/>
        <v>1</v>
      </c>
      <c r="V1895" s="1" t="s">
        <v>5409</v>
      </c>
      <c r="W1895" s="1" t="str">
        <f t="shared" si="158"/>
        <v>ok</v>
      </c>
    </row>
    <row r="1896" spans="1:23" ht="10.15" hidden="1" customHeight="1" x14ac:dyDescent="0.2">
      <c r="A1896" s="14">
        <f t="shared" si="155"/>
        <v>1889</v>
      </c>
      <c r="B1896" s="15" t="s">
        <v>3762</v>
      </c>
      <c r="C1896" s="15" t="s">
        <v>3763</v>
      </c>
      <c r="D1896" s="15">
        <v>18105.86</v>
      </c>
      <c r="E1896" s="16">
        <v>16274.7117</v>
      </c>
      <c r="F1896" s="15" t="s">
        <v>79</v>
      </c>
      <c r="G1896" s="15" t="s">
        <v>70</v>
      </c>
      <c r="H1896" s="15" t="s">
        <v>80</v>
      </c>
      <c r="I1896" s="15" t="s">
        <v>70</v>
      </c>
      <c r="J1896" s="15" t="s">
        <v>70</v>
      </c>
      <c r="K1896" s="15" t="s">
        <v>70</v>
      </c>
      <c r="L1896" s="15" t="s">
        <v>70</v>
      </c>
      <c r="M1896" s="15" t="s">
        <v>70</v>
      </c>
      <c r="N1896" s="15" t="s">
        <v>80</v>
      </c>
      <c r="O1896" s="15" t="s">
        <v>70</v>
      </c>
      <c r="P1896" s="15" t="s">
        <v>79</v>
      </c>
      <c r="Q1896" s="6">
        <f t="shared" si="156"/>
        <v>-0.10113567099270626</v>
      </c>
      <c r="R1896" s="1" t="str">
        <f t="shared" si="157"/>
        <v>Estimado.rar</v>
      </c>
      <c r="U1896" s="5">
        <f t="shared" si="154"/>
        <v>1</v>
      </c>
      <c r="V1896" s="1" t="s">
        <v>5409</v>
      </c>
      <c r="W1896" s="1" t="str">
        <f t="shared" si="158"/>
        <v>ok</v>
      </c>
    </row>
    <row r="1897" spans="1:23" ht="10.15" hidden="1" customHeight="1" x14ac:dyDescent="0.2">
      <c r="A1897" s="14">
        <f t="shared" si="155"/>
        <v>1890</v>
      </c>
      <c r="B1897" s="15" t="s">
        <v>3764</v>
      </c>
      <c r="C1897" s="15" t="s">
        <v>3765</v>
      </c>
      <c r="D1897" s="15">
        <v>25699.46</v>
      </c>
      <c r="E1897" s="16">
        <v>23388.932700000001</v>
      </c>
      <c r="F1897" s="15" t="s">
        <v>79</v>
      </c>
      <c r="G1897" s="15" t="s">
        <v>70</v>
      </c>
      <c r="H1897" s="15" t="s">
        <v>80</v>
      </c>
      <c r="I1897" s="15" t="s">
        <v>70</v>
      </c>
      <c r="J1897" s="15" t="s">
        <v>70</v>
      </c>
      <c r="K1897" s="15" t="s">
        <v>70</v>
      </c>
      <c r="L1897" s="15" t="s">
        <v>70</v>
      </c>
      <c r="M1897" s="15" t="s">
        <v>70</v>
      </c>
      <c r="N1897" s="15" t="s">
        <v>80</v>
      </c>
      <c r="O1897" s="15" t="s">
        <v>70</v>
      </c>
      <c r="P1897" s="15" t="s">
        <v>79</v>
      </c>
      <c r="Q1897" s="6">
        <f t="shared" si="156"/>
        <v>-8.9905675060876655E-2</v>
      </c>
      <c r="R1897" s="1" t="str">
        <f t="shared" si="157"/>
        <v>Estimado.rar</v>
      </c>
      <c r="U1897" s="5">
        <f t="shared" si="154"/>
        <v>1</v>
      </c>
      <c r="V1897" s="1" t="s">
        <v>5409</v>
      </c>
      <c r="W1897" s="1" t="str">
        <f t="shared" si="158"/>
        <v>ok</v>
      </c>
    </row>
    <row r="1898" spans="1:23" ht="10.15" hidden="1" customHeight="1" x14ac:dyDescent="0.2">
      <c r="A1898" s="14">
        <f t="shared" si="155"/>
        <v>1891</v>
      </c>
      <c r="B1898" s="15" t="s">
        <v>3766</v>
      </c>
      <c r="C1898" s="15" t="s">
        <v>3767</v>
      </c>
      <c r="D1898" s="15">
        <v>25699.46</v>
      </c>
      <c r="E1898" s="16">
        <v>23388.932700000001</v>
      </c>
      <c r="F1898" s="15" t="s">
        <v>79</v>
      </c>
      <c r="G1898" s="15" t="s">
        <v>70</v>
      </c>
      <c r="H1898" s="15" t="s">
        <v>80</v>
      </c>
      <c r="I1898" s="15" t="s">
        <v>70</v>
      </c>
      <c r="J1898" s="15" t="s">
        <v>70</v>
      </c>
      <c r="K1898" s="15" t="s">
        <v>70</v>
      </c>
      <c r="L1898" s="15" t="s">
        <v>70</v>
      </c>
      <c r="M1898" s="15" t="s">
        <v>70</v>
      </c>
      <c r="N1898" s="15" t="s">
        <v>80</v>
      </c>
      <c r="O1898" s="15" t="s">
        <v>70</v>
      </c>
      <c r="P1898" s="15" t="s">
        <v>79</v>
      </c>
      <c r="Q1898" s="6">
        <f t="shared" si="156"/>
        <v>-8.9905675060876655E-2</v>
      </c>
      <c r="R1898" s="1" t="str">
        <f t="shared" si="157"/>
        <v>Estimado.rar</v>
      </c>
      <c r="U1898" s="5">
        <f t="shared" si="154"/>
        <v>1</v>
      </c>
      <c r="V1898" s="1" t="s">
        <v>5409</v>
      </c>
      <c r="W1898" s="1" t="str">
        <f t="shared" si="158"/>
        <v>ok</v>
      </c>
    </row>
    <row r="1899" spans="1:23" ht="10.15" hidden="1" customHeight="1" x14ac:dyDescent="0.2">
      <c r="A1899" s="14">
        <f t="shared" si="155"/>
        <v>1892</v>
      </c>
      <c r="B1899" s="15" t="s">
        <v>3768</v>
      </c>
      <c r="C1899" s="15" t="s">
        <v>3769</v>
      </c>
      <c r="D1899" s="15">
        <v>25699.46</v>
      </c>
      <c r="E1899" s="16">
        <v>23388.932700000001</v>
      </c>
      <c r="F1899" s="15" t="s">
        <v>79</v>
      </c>
      <c r="G1899" s="15" t="s">
        <v>70</v>
      </c>
      <c r="H1899" s="15" t="s">
        <v>80</v>
      </c>
      <c r="I1899" s="15" t="s">
        <v>70</v>
      </c>
      <c r="J1899" s="15" t="s">
        <v>70</v>
      </c>
      <c r="K1899" s="15" t="s">
        <v>70</v>
      </c>
      <c r="L1899" s="15" t="s">
        <v>70</v>
      </c>
      <c r="M1899" s="15" t="s">
        <v>70</v>
      </c>
      <c r="N1899" s="15" t="s">
        <v>80</v>
      </c>
      <c r="O1899" s="15" t="s">
        <v>70</v>
      </c>
      <c r="P1899" s="15" t="s">
        <v>79</v>
      </c>
      <c r="Q1899" s="6">
        <f t="shared" si="156"/>
        <v>-8.9905675060876655E-2</v>
      </c>
      <c r="R1899" s="1" t="str">
        <f t="shared" si="157"/>
        <v>Estimado.rar</v>
      </c>
      <c r="U1899" s="5">
        <f t="shared" si="154"/>
        <v>1</v>
      </c>
      <c r="V1899" s="1" t="s">
        <v>5409</v>
      </c>
      <c r="W1899" s="1" t="str">
        <f t="shared" si="158"/>
        <v>ok</v>
      </c>
    </row>
    <row r="1900" spans="1:23" ht="10.15" hidden="1" customHeight="1" x14ac:dyDescent="0.2">
      <c r="A1900" s="14">
        <f t="shared" si="155"/>
        <v>1893</v>
      </c>
      <c r="B1900" s="15" t="s">
        <v>3770</v>
      </c>
      <c r="C1900" s="15" t="s">
        <v>3771</v>
      </c>
      <c r="D1900" s="15">
        <v>764.71</v>
      </c>
      <c r="E1900" s="16">
        <v>770.12059999999997</v>
      </c>
      <c r="F1900" s="15" t="s">
        <v>79</v>
      </c>
      <c r="G1900" s="15" t="s">
        <v>70</v>
      </c>
      <c r="H1900" s="15" t="s">
        <v>80</v>
      </c>
      <c r="I1900" s="15" t="s">
        <v>70</v>
      </c>
      <c r="J1900" s="15" t="s">
        <v>70</v>
      </c>
      <c r="K1900" s="15" t="s">
        <v>70</v>
      </c>
      <c r="L1900" s="15" t="s">
        <v>70</v>
      </c>
      <c r="M1900" s="15" t="s">
        <v>70</v>
      </c>
      <c r="N1900" s="15" t="s">
        <v>80</v>
      </c>
      <c r="O1900" s="15" t="s">
        <v>70</v>
      </c>
      <c r="P1900" s="15" t="s">
        <v>79</v>
      </c>
      <c r="Q1900" s="6">
        <f t="shared" si="156"/>
        <v>7.0753619018972813E-3</v>
      </c>
      <c r="R1900" s="1" t="str">
        <f t="shared" si="157"/>
        <v>Estimado.rar</v>
      </c>
      <c r="U1900" s="5">
        <f t="shared" si="154"/>
        <v>1</v>
      </c>
      <c r="V1900" s="1" t="s">
        <v>5409</v>
      </c>
      <c r="W1900" s="1" t="str">
        <f t="shared" si="158"/>
        <v>ok</v>
      </c>
    </row>
    <row r="1901" spans="1:23" ht="10.15" hidden="1" customHeight="1" x14ac:dyDescent="0.2">
      <c r="A1901" s="14">
        <f t="shared" si="155"/>
        <v>1894</v>
      </c>
      <c r="B1901" s="15" t="s">
        <v>3772</v>
      </c>
      <c r="C1901" s="15" t="s">
        <v>3773</v>
      </c>
      <c r="D1901" s="15">
        <v>764.71</v>
      </c>
      <c r="E1901" s="16">
        <v>770.12059999999997</v>
      </c>
      <c r="F1901" s="15" t="s">
        <v>79</v>
      </c>
      <c r="G1901" s="15" t="s">
        <v>70</v>
      </c>
      <c r="H1901" s="15" t="s">
        <v>80</v>
      </c>
      <c r="I1901" s="15" t="s">
        <v>70</v>
      </c>
      <c r="J1901" s="15" t="s">
        <v>70</v>
      </c>
      <c r="K1901" s="15" t="s">
        <v>70</v>
      </c>
      <c r="L1901" s="15" t="s">
        <v>70</v>
      </c>
      <c r="M1901" s="15" t="s">
        <v>70</v>
      </c>
      <c r="N1901" s="15" t="s">
        <v>80</v>
      </c>
      <c r="O1901" s="15" t="s">
        <v>70</v>
      </c>
      <c r="P1901" s="15" t="s">
        <v>79</v>
      </c>
      <c r="Q1901" s="6">
        <f t="shared" si="156"/>
        <v>7.0753619018972813E-3</v>
      </c>
      <c r="R1901" s="1" t="str">
        <f t="shared" si="157"/>
        <v>Estimado.rar</v>
      </c>
      <c r="U1901" s="5">
        <f t="shared" si="154"/>
        <v>1</v>
      </c>
      <c r="V1901" s="1" t="s">
        <v>5409</v>
      </c>
      <c r="W1901" s="1" t="str">
        <f t="shared" si="158"/>
        <v>ok</v>
      </c>
    </row>
    <row r="1902" spans="1:23" ht="10.15" hidden="1" customHeight="1" x14ac:dyDescent="0.2">
      <c r="A1902" s="14">
        <f t="shared" si="155"/>
        <v>1895</v>
      </c>
      <c r="B1902" s="15" t="s">
        <v>3774</v>
      </c>
      <c r="C1902" s="15" t="s">
        <v>3775</v>
      </c>
      <c r="D1902" s="15">
        <v>828.32</v>
      </c>
      <c r="E1902" s="16">
        <v>811.73500000000001</v>
      </c>
      <c r="F1902" s="15" t="s">
        <v>79</v>
      </c>
      <c r="G1902" s="15" t="s">
        <v>70</v>
      </c>
      <c r="H1902" s="15" t="s">
        <v>80</v>
      </c>
      <c r="I1902" s="15" t="s">
        <v>70</v>
      </c>
      <c r="J1902" s="15" t="s">
        <v>70</v>
      </c>
      <c r="K1902" s="15" t="s">
        <v>70</v>
      </c>
      <c r="L1902" s="15" t="s">
        <v>70</v>
      </c>
      <c r="M1902" s="15" t="s">
        <v>70</v>
      </c>
      <c r="N1902" s="15" t="s">
        <v>80</v>
      </c>
      <c r="O1902" s="15" t="s">
        <v>70</v>
      </c>
      <c r="P1902" s="15" t="s">
        <v>79</v>
      </c>
      <c r="Q1902" s="6">
        <f t="shared" si="156"/>
        <v>-2.0022455089820368E-2</v>
      </c>
      <c r="R1902" s="1" t="str">
        <f t="shared" si="157"/>
        <v>Estimado.rar</v>
      </c>
      <c r="U1902" s="5">
        <f t="shared" si="154"/>
        <v>1</v>
      </c>
      <c r="V1902" s="1" t="s">
        <v>5409</v>
      </c>
      <c r="W1902" s="1" t="str">
        <f t="shared" si="158"/>
        <v>ok</v>
      </c>
    </row>
    <row r="1903" spans="1:23" ht="10.15" hidden="1" customHeight="1" x14ac:dyDescent="0.2">
      <c r="A1903" s="14">
        <f t="shared" si="155"/>
        <v>1896</v>
      </c>
      <c r="B1903" s="15" t="s">
        <v>3776</v>
      </c>
      <c r="C1903" s="15" t="s">
        <v>3777</v>
      </c>
      <c r="D1903" s="15">
        <v>828.32</v>
      </c>
      <c r="E1903" s="16">
        <v>811.73500000000001</v>
      </c>
      <c r="F1903" s="15" t="s">
        <v>79</v>
      </c>
      <c r="G1903" s="15" t="s">
        <v>70</v>
      </c>
      <c r="H1903" s="15" t="s">
        <v>80</v>
      </c>
      <c r="I1903" s="15" t="s">
        <v>70</v>
      </c>
      <c r="J1903" s="15" t="s">
        <v>70</v>
      </c>
      <c r="K1903" s="15" t="s">
        <v>70</v>
      </c>
      <c r="L1903" s="15" t="s">
        <v>70</v>
      </c>
      <c r="M1903" s="15" t="s">
        <v>70</v>
      </c>
      <c r="N1903" s="15" t="s">
        <v>80</v>
      </c>
      <c r="O1903" s="15" t="s">
        <v>70</v>
      </c>
      <c r="P1903" s="15" t="s">
        <v>79</v>
      </c>
      <c r="Q1903" s="6">
        <f t="shared" si="156"/>
        <v>-2.0022455089820368E-2</v>
      </c>
      <c r="R1903" s="1" t="str">
        <f t="shared" si="157"/>
        <v>Estimado.rar</v>
      </c>
      <c r="U1903" s="5">
        <f t="shared" si="154"/>
        <v>1</v>
      </c>
      <c r="V1903" s="1" t="s">
        <v>5409</v>
      </c>
      <c r="W1903" s="1" t="str">
        <f t="shared" si="158"/>
        <v>ok</v>
      </c>
    </row>
    <row r="1904" spans="1:23" ht="10.15" hidden="1" customHeight="1" x14ac:dyDescent="0.2">
      <c r="A1904" s="14">
        <f t="shared" si="155"/>
        <v>1897</v>
      </c>
      <c r="B1904" s="15" t="s">
        <v>3778</v>
      </c>
      <c r="C1904" s="15" t="s">
        <v>3779</v>
      </c>
      <c r="D1904" s="15">
        <v>987.34</v>
      </c>
      <c r="E1904" s="16">
        <v>916.24</v>
      </c>
      <c r="F1904" s="15" t="s">
        <v>79</v>
      </c>
      <c r="G1904" s="15" t="s">
        <v>70</v>
      </c>
      <c r="H1904" s="15" t="s">
        <v>80</v>
      </c>
      <c r="I1904" s="15" t="s">
        <v>70</v>
      </c>
      <c r="J1904" s="15" t="s">
        <v>70</v>
      </c>
      <c r="K1904" s="15" t="s">
        <v>70</v>
      </c>
      <c r="L1904" s="15" t="s">
        <v>70</v>
      </c>
      <c r="M1904" s="15" t="s">
        <v>70</v>
      </c>
      <c r="N1904" s="15" t="s">
        <v>80</v>
      </c>
      <c r="O1904" s="15" t="s">
        <v>70</v>
      </c>
      <c r="P1904" s="15" t="s">
        <v>79</v>
      </c>
      <c r="Q1904" s="6">
        <f t="shared" si="156"/>
        <v>-7.2011667713249738E-2</v>
      </c>
      <c r="R1904" s="1" t="str">
        <f t="shared" si="157"/>
        <v>Estimado.rar</v>
      </c>
      <c r="U1904" s="5">
        <f t="shared" si="154"/>
        <v>1</v>
      </c>
      <c r="V1904" s="1" t="s">
        <v>5409</v>
      </c>
      <c r="W1904" s="1" t="str">
        <f t="shared" si="158"/>
        <v>ok</v>
      </c>
    </row>
    <row r="1905" spans="1:23" ht="10.15" hidden="1" customHeight="1" x14ac:dyDescent="0.2">
      <c r="A1905" s="14">
        <f t="shared" si="155"/>
        <v>1898</v>
      </c>
      <c r="B1905" s="15" t="s">
        <v>3780</v>
      </c>
      <c r="C1905" s="15" t="s">
        <v>3781</v>
      </c>
      <c r="D1905" s="15">
        <v>987.34</v>
      </c>
      <c r="E1905" s="16">
        <v>916.24</v>
      </c>
      <c r="F1905" s="15" t="s">
        <v>79</v>
      </c>
      <c r="G1905" s="15" t="s">
        <v>70</v>
      </c>
      <c r="H1905" s="15" t="s">
        <v>80</v>
      </c>
      <c r="I1905" s="15" t="s">
        <v>70</v>
      </c>
      <c r="J1905" s="15" t="s">
        <v>70</v>
      </c>
      <c r="K1905" s="15" t="s">
        <v>70</v>
      </c>
      <c r="L1905" s="15" t="s">
        <v>70</v>
      </c>
      <c r="M1905" s="15" t="s">
        <v>70</v>
      </c>
      <c r="N1905" s="15" t="s">
        <v>80</v>
      </c>
      <c r="O1905" s="15" t="s">
        <v>70</v>
      </c>
      <c r="P1905" s="15" t="s">
        <v>79</v>
      </c>
      <c r="Q1905" s="6">
        <f t="shared" si="156"/>
        <v>-7.2011667713249738E-2</v>
      </c>
      <c r="R1905" s="1" t="str">
        <f t="shared" si="157"/>
        <v>Estimado.rar</v>
      </c>
      <c r="U1905" s="5">
        <f t="shared" si="154"/>
        <v>1</v>
      </c>
      <c r="V1905" s="1" t="s">
        <v>5409</v>
      </c>
      <c r="W1905" s="1" t="str">
        <f t="shared" si="158"/>
        <v>ok</v>
      </c>
    </row>
    <row r="1906" spans="1:23" ht="10.15" hidden="1" customHeight="1" x14ac:dyDescent="0.2">
      <c r="A1906" s="14">
        <f t="shared" si="155"/>
        <v>1899</v>
      </c>
      <c r="B1906" s="15" t="s">
        <v>3782</v>
      </c>
      <c r="C1906" s="15" t="s">
        <v>3783</v>
      </c>
      <c r="D1906" s="15">
        <v>987.34</v>
      </c>
      <c r="E1906" s="16">
        <v>916.24</v>
      </c>
      <c r="F1906" s="15" t="s">
        <v>79</v>
      </c>
      <c r="G1906" s="15" t="s">
        <v>70</v>
      </c>
      <c r="H1906" s="15" t="s">
        <v>80</v>
      </c>
      <c r="I1906" s="15" t="s">
        <v>70</v>
      </c>
      <c r="J1906" s="15" t="s">
        <v>70</v>
      </c>
      <c r="K1906" s="15" t="s">
        <v>70</v>
      </c>
      <c r="L1906" s="15" t="s">
        <v>70</v>
      </c>
      <c r="M1906" s="15" t="s">
        <v>70</v>
      </c>
      <c r="N1906" s="15" t="s">
        <v>80</v>
      </c>
      <c r="O1906" s="15" t="s">
        <v>70</v>
      </c>
      <c r="P1906" s="15" t="s">
        <v>79</v>
      </c>
      <c r="Q1906" s="6">
        <f t="shared" si="156"/>
        <v>-7.2011667713249738E-2</v>
      </c>
      <c r="R1906" s="1" t="str">
        <f t="shared" si="157"/>
        <v>Estimado.rar</v>
      </c>
      <c r="U1906" s="5">
        <f t="shared" si="154"/>
        <v>1</v>
      </c>
      <c r="V1906" s="1" t="s">
        <v>5409</v>
      </c>
      <c r="W1906" s="1" t="str">
        <f t="shared" si="158"/>
        <v>ok</v>
      </c>
    </row>
    <row r="1907" spans="1:23" ht="10.15" hidden="1" customHeight="1" x14ac:dyDescent="0.2">
      <c r="A1907" s="14">
        <f t="shared" si="155"/>
        <v>1900</v>
      </c>
      <c r="B1907" s="15" t="s">
        <v>3784</v>
      </c>
      <c r="C1907" s="15" t="s">
        <v>3785</v>
      </c>
      <c r="D1907" s="15">
        <v>987.34</v>
      </c>
      <c r="E1907" s="16">
        <v>916.24</v>
      </c>
      <c r="F1907" s="15" t="s">
        <v>79</v>
      </c>
      <c r="G1907" s="15" t="s">
        <v>70</v>
      </c>
      <c r="H1907" s="15" t="s">
        <v>80</v>
      </c>
      <c r="I1907" s="15" t="s">
        <v>70</v>
      </c>
      <c r="J1907" s="15" t="s">
        <v>70</v>
      </c>
      <c r="K1907" s="15" t="s">
        <v>70</v>
      </c>
      <c r="L1907" s="15" t="s">
        <v>70</v>
      </c>
      <c r="M1907" s="15" t="s">
        <v>70</v>
      </c>
      <c r="N1907" s="15" t="s">
        <v>80</v>
      </c>
      <c r="O1907" s="15" t="s">
        <v>70</v>
      </c>
      <c r="P1907" s="15" t="s">
        <v>79</v>
      </c>
      <c r="Q1907" s="6">
        <f t="shared" si="156"/>
        <v>-7.2011667713249738E-2</v>
      </c>
      <c r="R1907" s="1" t="str">
        <f t="shared" si="157"/>
        <v>Estimado.rar</v>
      </c>
      <c r="U1907" s="5">
        <f t="shared" si="154"/>
        <v>1</v>
      </c>
      <c r="V1907" s="1" t="s">
        <v>5409</v>
      </c>
      <c r="W1907" s="1" t="str">
        <f t="shared" si="158"/>
        <v>ok</v>
      </c>
    </row>
    <row r="1908" spans="1:23" ht="10.15" hidden="1" customHeight="1" x14ac:dyDescent="0.2">
      <c r="A1908" s="14">
        <f t="shared" si="155"/>
        <v>1901</v>
      </c>
      <c r="B1908" s="15" t="s">
        <v>3786</v>
      </c>
      <c r="C1908" s="15" t="s">
        <v>3787</v>
      </c>
      <c r="D1908" s="15">
        <v>1146.3699999999999</v>
      </c>
      <c r="E1908" s="16">
        <v>1021.415</v>
      </c>
      <c r="F1908" s="15" t="s">
        <v>79</v>
      </c>
      <c r="G1908" s="15" t="s">
        <v>70</v>
      </c>
      <c r="H1908" s="15" t="s">
        <v>80</v>
      </c>
      <c r="I1908" s="15" t="s">
        <v>70</v>
      </c>
      <c r="J1908" s="15" t="s">
        <v>70</v>
      </c>
      <c r="K1908" s="15" t="s">
        <v>70</v>
      </c>
      <c r="L1908" s="15" t="s">
        <v>70</v>
      </c>
      <c r="M1908" s="15" t="s">
        <v>70</v>
      </c>
      <c r="N1908" s="15" t="s">
        <v>80</v>
      </c>
      <c r="O1908" s="15" t="s">
        <v>70</v>
      </c>
      <c r="P1908" s="15" t="s">
        <v>79</v>
      </c>
      <c r="Q1908" s="6">
        <f t="shared" si="156"/>
        <v>-0.10900058445353589</v>
      </c>
      <c r="R1908" s="1" t="str">
        <f t="shared" si="157"/>
        <v>Estimado.rar</v>
      </c>
      <c r="U1908" s="5">
        <f t="shared" si="154"/>
        <v>1</v>
      </c>
      <c r="V1908" s="1" t="s">
        <v>5409</v>
      </c>
      <c r="W1908" s="1" t="str">
        <f t="shared" si="158"/>
        <v>ok</v>
      </c>
    </row>
    <row r="1909" spans="1:23" ht="10.15" hidden="1" customHeight="1" x14ac:dyDescent="0.2">
      <c r="A1909" s="14">
        <f t="shared" si="155"/>
        <v>1902</v>
      </c>
      <c r="B1909" s="15" t="s">
        <v>3788</v>
      </c>
      <c r="C1909" s="15" t="s">
        <v>3789</v>
      </c>
      <c r="D1909" s="15">
        <v>1146.3699999999999</v>
      </c>
      <c r="E1909" s="16">
        <v>1021.415</v>
      </c>
      <c r="F1909" s="15" t="s">
        <v>79</v>
      </c>
      <c r="G1909" s="15" t="s">
        <v>70</v>
      </c>
      <c r="H1909" s="15" t="s">
        <v>80</v>
      </c>
      <c r="I1909" s="15" t="s">
        <v>70</v>
      </c>
      <c r="J1909" s="15" t="s">
        <v>70</v>
      </c>
      <c r="K1909" s="15" t="s">
        <v>70</v>
      </c>
      <c r="L1909" s="15" t="s">
        <v>70</v>
      </c>
      <c r="M1909" s="15" t="s">
        <v>70</v>
      </c>
      <c r="N1909" s="15" t="s">
        <v>80</v>
      </c>
      <c r="O1909" s="15" t="s">
        <v>70</v>
      </c>
      <c r="P1909" s="15" t="s">
        <v>79</v>
      </c>
      <c r="Q1909" s="6">
        <f t="shared" si="156"/>
        <v>-0.10900058445353589</v>
      </c>
      <c r="R1909" s="1" t="str">
        <f t="shared" si="157"/>
        <v>Estimado.rar</v>
      </c>
      <c r="U1909" s="5">
        <f t="shared" si="154"/>
        <v>1</v>
      </c>
      <c r="V1909" s="1" t="s">
        <v>5409</v>
      </c>
      <c r="W1909" s="1" t="str">
        <f t="shared" si="158"/>
        <v>ok</v>
      </c>
    </row>
    <row r="1910" spans="1:23" ht="10.15" hidden="1" customHeight="1" x14ac:dyDescent="0.2">
      <c r="A1910" s="14">
        <f t="shared" si="155"/>
        <v>1903</v>
      </c>
      <c r="B1910" s="15" t="s">
        <v>3790</v>
      </c>
      <c r="C1910" s="15" t="s">
        <v>3791</v>
      </c>
      <c r="D1910" s="15">
        <v>1146.3699999999999</v>
      </c>
      <c r="E1910" s="16">
        <v>1021.415</v>
      </c>
      <c r="F1910" s="15" t="s">
        <v>79</v>
      </c>
      <c r="G1910" s="15" t="s">
        <v>70</v>
      </c>
      <c r="H1910" s="15" t="s">
        <v>80</v>
      </c>
      <c r="I1910" s="15" t="s">
        <v>70</v>
      </c>
      <c r="J1910" s="15" t="s">
        <v>70</v>
      </c>
      <c r="K1910" s="15" t="s">
        <v>70</v>
      </c>
      <c r="L1910" s="15" t="s">
        <v>70</v>
      </c>
      <c r="M1910" s="15" t="s">
        <v>70</v>
      </c>
      <c r="N1910" s="15" t="s">
        <v>80</v>
      </c>
      <c r="O1910" s="15" t="s">
        <v>70</v>
      </c>
      <c r="P1910" s="15" t="s">
        <v>79</v>
      </c>
      <c r="Q1910" s="6">
        <f t="shared" si="156"/>
        <v>-0.10900058445353589</v>
      </c>
      <c r="R1910" s="1" t="str">
        <f t="shared" si="157"/>
        <v>Estimado.rar</v>
      </c>
      <c r="U1910" s="5">
        <f t="shared" si="154"/>
        <v>1</v>
      </c>
      <c r="V1910" s="1" t="s">
        <v>5409</v>
      </c>
      <c r="W1910" s="1" t="str">
        <f t="shared" si="158"/>
        <v>ok</v>
      </c>
    </row>
    <row r="1911" spans="1:23" ht="10.15" hidden="1" customHeight="1" x14ac:dyDescent="0.2">
      <c r="A1911" s="14">
        <f t="shared" si="155"/>
        <v>1904</v>
      </c>
      <c r="B1911" s="15" t="s">
        <v>3792</v>
      </c>
      <c r="C1911" s="15" t="s">
        <v>3793</v>
      </c>
      <c r="D1911" s="15">
        <v>1536.44</v>
      </c>
      <c r="E1911" s="16">
        <v>1536.44</v>
      </c>
      <c r="F1911" s="15" t="s">
        <v>60</v>
      </c>
      <c r="G1911" s="15">
        <v>50</v>
      </c>
      <c r="H1911" s="15" t="s">
        <v>3506</v>
      </c>
      <c r="I1911" s="15" t="s">
        <v>84</v>
      </c>
      <c r="J1911" s="15" t="s">
        <v>100</v>
      </c>
      <c r="K1911" s="15" t="s">
        <v>3490</v>
      </c>
      <c r="L1911" s="15">
        <v>42760</v>
      </c>
      <c r="M1911" s="15" t="s">
        <v>3506</v>
      </c>
      <c r="N1911" s="15" t="s">
        <v>65</v>
      </c>
      <c r="O1911" s="15">
        <v>50</v>
      </c>
      <c r="P1911" s="15" t="s">
        <v>60</v>
      </c>
      <c r="Q1911" s="6">
        <f t="shared" si="156"/>
        <v>0</v>
      </c>
      <c r="R1911" s="1" t="str">
        <f t="shared" si="157"/>
        <v>SEAL Contrato ADLO 017-2017-SEAL</v>
      </c>
      <c r="U1911" s="5">
        <f t="shared" si="154"/>
        <v>1</v>
      </c>
      <c r="V1911" s="1" t="s">
        <v>3506</v>
      </c>
      <c r="W1911" s="1" t="str">
        <f t="shared" si="158"/>
        <v>ok</v>
      </c>
    </row>
    <row r="1912" spans="1:23" ht="10.15" hidden="1" customHeight="1" x14ac:dyDescent="0.2">
      <c r="A1912" s="14">
        <f t="shared" si="155"/>
        <v>1905</v>
      </c>
      <c r="B1912" s="15" t="s">
        <v>3794</v>
      </c>
      <c r="C1912" s="15" t="s">
        <v>3795</v>
      </c>
      <c r="D1912" s="15">
        <v>1464.42</v>
      </c>
      <c r="E1912" s="16">
        <v>1536.44</v>
      </c>
      <c r="F1912" s="15" t="s">
        <v>79</v>
      </c>
      <c r="G1912" s="15" t="s">
        <v>70</v>
      </c>
      <c r="H1912" s="15" t="s">
        <v>80</v>
      </c>
      <c r="I1912" s="15" t="s">
        <v>70</v>
      </c>
      <c r="J1912" s="15" t="s">
        <v>70</v>
      </c>
      <c r="K1912" s="15" t="s">
        <v>70</v>
      </c>
      <c r="L1912" s="15" t="s">
        <v>70</v>
      </c>
      <c r="M1912" s="15" t="s">
        <v>70</v>
      </c>
      <c r="N1912" s="15" t="s">
        <v>80</v>
      </c>
      <c r="O1912" s="15" t="s">
        <v>70</v>
      </c>
      <c r="P1912" s="15" t="s">
        <v>79</v>
      </c>
      <c r="Q1912" s="6">
        <f t="shared" si="156"/>
        <v>4.9179880089045502E-2</v>
      </c>
      <c r="R1912" s="1" t="str">
        <f t="shared" si="157"/>
        <v>Estimado.rar</v>
      </c>
      <c r="U1912" s="5">
        <f t="shared" si="154"/>
        <v>1</v>
      </c>
      <c r="V1912" s="1" t="s">
        <v>5409</v>
      </c>
      <c r="W1912" s="1" t="str">
        <f t="shared" si="158"/>
        <v>ok</v>
      </c>
    </row>
    <row r="1913" spans="1:23" ht="10.15" hidden="1" customHeight="1" x14ac:dyDescent="0.2">
      <c r="A1913" s="14">
        <f t="shared" si="155"/>
        <v>1906</v>
      </c>
      <c r="B1913" s="15" t="s">
        <v>3796</v>
      </c>
      <c r="C1913" s="15" t="s">
        <v>3797</v>
      </c>
      <c r="D1913" s="15">
        <v>1464.42</v>
      </c>
      <c r="E1913" s="16">
        <v>1536.44</v>
      </c>
      <c r="F1913" s="15" t="s">
        <v>79</v>
      </c>
      <c r="G1913" s="15" t="s">
        <v>70</v>
      </c>
      <c r="H1913" s="15" t="s">
        <v>80</v>
      </c>
      <c r="I1913" s="15" t="s">
        <v>70</v>
      </c>
      <c r="J1913" s="15" t="s">
        <v>70</v>
      </c>
      <c r="K1913" s="15" t="s">
        <v>70</v>
      </c>
      <c r="L1913" s="15" t="s">
        <v>70</v>
      </c>
      <c r="M1913" s="15" t="s">
        <v>70</v>
      </c>
      <c r="N1913" s="15" t="s">
        <v>80</v>
      </c>
      <c r="O1913" s="15" t="s">
        <v>70</v>
      </c>
      <c r="P1913" s="15" t="s">
        <v>79</v>
      </c>
      <c r="Q1913" s="6">
        <f t="shared" si="156"/>
        <v>4.9179880089045502E-2</v>
      </c>
      <c r="R1913" s="1" t="str">
        <f t="shared" si="157"/>
        <v>Estimado.rar</v>
      </c>
      <c r="U1913" s="5">
        <f t="shared" si="154"/>
        <v>1</v>
      </c>
      <c r="V1913" s="1" t="s">
        <v>3554</v>
      </c>
      <c r="W1913" s="1" t="str">
        <f t="shared" si="158"/>
        <v>revisamos</v>
      </c>
    </row>
    <row r="1914" spans="1:23" ht="10.15" hidden="1" customHeight="1" x14ac:dyDescent="0.2">
      <c r="A1914" s="14">
        <f t="shared" si="155"/>
        <v>1907</v>
      </c>
      <c r="B1914" s="15" t="s">
        <v>3798</v>
      </c>
      <c r="C1914" s="15" t="s">
        <v>3799</v>
      </c>
      <c r="D1914" s="15">
        <v>1536.44</v>
      </c>
      <c r="E1914" s="16">
        <v>1536.44</v>
      </c>
      <c r="F1914" s="15" t="s">
        <v>60</v>
      </c>
      <c r="G1914" s="15">
        <v>2</v>
      </c>
      <c r="H1914" s="15" t="s">
        <v>3800</v>
      </c>
      <c r="I1914" s="15" t="s">
        <v>62</v>
      </c>
      <c r="J1914" s="15" t="s">
        <v>93</v>
      </c>
      <c r="K1914" s="15" t="s">
        <v>3490</v>
      </c>
      <c r="L1914" s="15">
        <v>43000</v>
      </c>
      <c r="M1914" s="15" t="s">
        <v>3800</v>
      </c>
      <c r="N1914" s="15" t="s">
        <v>65</v>
      </c>
      <c r="O1914" s="15">
        <v>2</v>
      </c>
      <c r="P1914" s="15" t="s">
        <v>60</v>
      </c>
      <c r="Q1914" s="6">
        <f t="shared" si="156"/>
        <v>0</v>
      </c>
      <c r="R1914" s="1" t="str">
        <f t="shared" si="157"/>
        <v>ELOR Factura F017-0001617</v>
      </c>
      <c r="U1914" s="5">
        <f t="shared" si="154"/>
        <v>1</v>
      </c>
      <c r="V1914" s="1" t="s">
        <v>3800</v>
      </c>
      <c r="W1914" s="1" t="str">
        <f t="shared" si="158"/>
        <v>ok</v>
      </c>
    </row>
    <row r="1915" spans="1:23" ht="10.15" hidden="1" customHeight="1" x14ac:dyDescent="0.2">
      <c r="A1915" s="14">
        <f t="shared" si="155"/>
        <v>1908</v>
      </c>
      <c r="B1915" s="15" t="s">
        <v>3801</v>
      </c>
      <c r="C1915" s="15" t="s">
        <v>3802</v>
      </c>
      <c r="D1915" s="15">
        <v>1464.42</v>
      </c>
      <c r="E1915" s="16">
        <v>1536.44</v>
      </c>
      <c r="F1915" s="15" t="s">
        <v>79</v>
      </c>
      <c r="G1915" s="15" t="s">
        <v>70</v>
      </c>
      <c r="H1915" s="15" t="s">
        <v>80</v>
      </c>
      <c r="I1915" s="15" t="s">
        <v>70</v>
      </c>
      <c r="J1915" s="15" t="s">
        <v>70</v>
      </c>
      <c r="K1915" s="15" t="s">
        <v>70</v>
      </c>
      <c r="L1915" s="15" t="s">
        <v>70</v>
      </c>
      <c r="M1915" s="15" t="s">
        <v>70</v>
      </c>
      <c r="N1915" s="15" t="s">
        <v>80</v>
      </c>
      <c r="O1915" s="15" t="s">
        <v>70</v>
      </c>
      <c r="P1915" s="15" t="s">
        <v>79</v>
      </c>
      <c r="Q1915" s="6">
        <f t="shared" si="156"/>
        <v>4.9179880089045502E-2</v>
      </c>
      <c r="R1915" s="1" t="str">
        <f t="shared" si="157"/>
        <v>Estimado.rar</v>
      </c>
      <c r="U1915" s="5">
        <f t="shared" si="154"/>
        <v>1</v>
      </c>
      <c r="V1915" s="1" t="s">
        <v>5409</v>
      </c>
      <c r="W1915" s="1" t="str">
        <f t="shared" si="158"/>
        <v>ok</v>
      </c>
    </row>
    <row r="1916" spans="1:23" ht="10.15" hidden="1" customHeight="1" x14ac:dyDescent="0.2">
      <c r="A1916" s="14">
        <f t="shared" si="155"/>
        <v>1909</v>
      </c>
      <c r="B1916" s="15" t="s">
        <v>3803</v>
      </c>
      <c r="C1916" s="15" t="s">
        <v>3804</v>
      </c>
      <c r="D1916" s="15">
        <v>1536.44</v>
      </c>
      <c r="E1916" s="16">
        <v>1536.44</v>
      </c>
      <c r="F1916" s="15" t="s">
        <v>60</v>
      </c>
      <c r="G1916" s="15">
        <v>2</v>
      </c>
      <c r="H1916" s="15" t="s">
        <v>3805</v>
      </c>
      <c r="I1916" s="15" t="s">
        <v>62</v>
      </c>
      <c r="J1916" s="15" t="s">
        <v>2825</v>
      </c>
      <c r="K1916" s="15" t="s">
        <v>3490</v>
      </c>
      <c r="L1916" s="15">
        <v>42842</v>
      </c>
      <c r="M1916" s="15" t="s">
        <v>3805</v>
      </c>
      <c r="N1916" s="15" t="s">
        <v>65</v>
      </c>
      <c r="O1916" s="15">
        <v>2</v>
      </c>
      <c r="P1916" s="15" t="s">
        <v>60</v>
      </c>
      <c r="Q1916" s="6">
        <f t="shared" si="156"/>
        <v>0</v>
      </c>
      <c r="R1916" s="1" t="str">
        <f t="shared" si="157"/>
        <v>ELNM Orden de Compra 3214002228</v>
      </c>
      <c r="U1916" s="5">
        <f t="shared" si="154"/>
        <v>1</v>
      </c>
      <c r="V1916" s="1" t="s">
        <v>3805</v>
      </c>
      <c r="W1916" s="1" t="str">
        <f t="shared" si="158"/>
        <v>ok</v>
      </c>
    </row>
    <row r="1917" spans="1:23" ht="10.15" hidden="1" customHeight="1" x14ac:dyDescent="0.2">
      <c r="A1917" s="14">
        <f t="shared" si="155"/>
        <v>1910</v>
      </c>
      <c r="B1917" s="15" t="s">
        <v>3806</v>
      </c>
      <c r="C1917" s="15" t="s">
        <v>3807</v>
      </c>
      <c r="D1917" s="15">
        <v>1623.44</v>
      </c>
      <c r="E1917" s="16">
        <v>1609.152</v>
      </c>
      <c r="F1917" s="15" t="s">
        <v>79</v>
      </c>
      <c r="G1917" s="15" t="s">
        <v>70</v>
      </c>
      <c r="H1917" s="15" t="s">
        <v>80</v>
      </c>
      <c r="I1917" s="15" t="s">
        <v>70</v>
      </c>
      <c r="J1917" s="15" t="s">
        <v>70</v>
      </c>
      <c r="K1917" s="15" t="s">
        <v>70</v>
      </c>
      <c r="L1917" s="15" t="s">
        <v>70</v>
      </c>
      <c r="M1917" s="15" t="s">
        <v>70</v>
      </c>
      <c r="N1917" s="15" t="s">
        <v>80</v>
      </c>
      <c r="O1917" s="15" t="s">
        <v>70</v>
      </c>
      <c r="P1917" s="15" t="s">
        <v>79</v>
      </c>
      <c r="Q1917" s="6">
        <f t="shared" si="156"/>
        <v>-8.801064406445569E-3</v>
      </c>
      <c r="R1917" s="1" t="str">
        <f t="shared" si="157"/>
        <v>Estimado.rar</v>
      </c>
      <c r="U1917" s="5">
        <f t="shared" si="154"/>
        <v>1</v>
      </c>
      <c r="V1917" s="1" t="s">
        <v>5409</v>
      </c>
      <c r="W1917" s="1" t="str">
        <f t="shared" si="158"/>
        <v>ok</v>
      </c>
    </row>
    <row r="1918" spans="1:23" ht="10.15" hidden="1" customHeight="1" x14ac:dyDescent="0.2">
      <c r="A1918" s="14">
        <f t="shared" si="155"/>
        <v>1911</v>
      </c>
      <c r="B1918" s="15" t="s">
        <v>3808</v>
      </c>
      <c r="C1918" s="15" t="s">
        <v>3809</v>
      </c>
      <c r="D1918" s="15">
        <v>1623.44</v>
      </c>
      <c r="E1918" s="16">
        <v>1609.152</v>
      </c>
      <c r="F1918" s="15" t="s">
        <v>79</v>
      </c>
      <c r="G1918" s="15" t="s">
        <v>70</v>
      </c>
      <c r="H1918" s="15" t="s">
        <v>80</v>
      </c>
      <c r="I1918" s="15" t="s">
        <v>70</v>
      </c>
      <c r="J1918" s="15" t="s">
        <v>70</v>
      </c>
      <c r="K1918" s="15" t="s">
        <v>70</v>
      </c>
      <c r="L1918" s="15" t="s">
        <v>70</v>
      </c>
      <c r="M1918" s="15" t="s">
        <v>70</v>
      </c>
      <c r="N1918" s="15" t="s">
        <v>80</v>
      </c>
      <c r="O1918" s="15" t="s">
        <v>70</v>
      </c>
      <c r="P1918" s="15" t="s">
        <v>79</v>
      </c>
      <c r="Q1918" s="6">
        <f t="shared" si="156"/>
        <v>-8.801064406445569E-3</v>
      </c>
      <c r="R1918" s="1" t="str">
        <f t="shared" si="157"/>
        <v>Estimado.rar</v>
      </c>
      <c r="U1918" s="5">
        <f t="shared" si="154"/>
        <v>1</v>
      </c>
      <c r="V1918" s="1" t="s">
        <v>5409</v>
      </c>
      <c r="W1918" s="1" t="str">
        <f t="shared" si="158"/>
        <v>ok</v>
      </c>
    </row>
    <row r="1919" spans="1:23" ht="10.15" hidden="1" customHeight="1" x14ac:dyDescent="0.2">
      <c r="A1919" s="14">
        <f t="shared" si="155"/>
        <v>1912</v>
      </c>
      <c r="B1919" s="15" t="s">
        <v>3810</v>
      </c>
      <c r="C1919" s="15" t="s">
        <v>3811</v>
      </c>
      <c r="D1919" s="15">
        <v>1623.44</v>
      </c>
      <c r="E1919" s="16">
        <v>1609.152</v>
      </c>
      <c r="F1919" s="15" t="s">
        <v>79</v>
      </c>
      <c r="G1919" s="15" t="s">
        <v>70</v>
      </c>
      <c r="H1919" s="15" t="s">
        <v>80</v>
      </c>
      <c r="I1919" s="15" t="s">
        <v>70</v>
      </c>
      <c r="J1919" s="15" t="s">
        <v>70</v>
      </c>
      <c r="K1919" s="15" t="s">
        <v>70</v>
      </c>
      <c r="L1919" s="15" t="s">
        <v>70</v>
      </c>
      <c r="M1919" s="15" t="s">
        <v>70</v>
      </c>
      <c r="N1919" s="15" t="s">
        <v>80</v>
      </c>
      <c r="O1919" s="15" t="s">
        <v>70</v>
      </c>
      <c r="P1919" s="15" t="s">
        <v>79</v>
      </c>
      <c r="Q1919" s="6">
        <f t="shared" si="156"/>
        <v>-8.801064406445569E-3</v>
      </c>
      <c r="R1919" s="1" t="str">
        <f t="shared" si="157"/>
        <v>Estimado.rar</v>
      </c>
      <c r="U1919" s="5">
        <f t="shared" si="154"/>
        <v>1</v>
      </c>
      <c r="V1919" s="1" t="s">
        <v>5409</v>
      </c>
      <c r="W1919" s="1" t="str">
        <f t="shared" si="158"/>
        <v>ok</v>
      </c>
    </row>
    <row r="1920" spans="1:23" ht="10.15" hidden="1" customHeight="1" x14ac:dyDescent="0.2">
      <c r="A1920" s="14">
        <f t="shared" si="155"/>
        <v>1913</v>
      </c>
      <c r="B1920" s="15" t="s">
        <v>3812</v>
      </c>
      <c r="C1920" s="15" t="s">
        <v>3813</v>
      </c>
      <c r="D1920" s="15">
        <v>1846.08</v>
      </c>
      <c r="E1920" s="16">
        <v>1687.28</v>
      </c>
      <c r="F1920" s="15" t="s">
        <v>79</v>
      </c>
      <c r="G1920" s="15" t="s">
        <v>70</v>
      </c>
      <c r="H1920" s="15" t="s">
        <v>80</v>
      </c>
      <c r="I1920" s="15" t="s">
        <v>70</v>
      </c>
      <c r="J1920" s="15" t="s">
        <v>70</v>
      </c>
      <c r="K1920" s="15" t="s">
        <v>70</v>
      </c>
      <c r="L1920" s="15" t="s">
        <v>70</v>
      </c>
      <c r="M1920" s="15" t="s">
        <v>70</v>
      </c>
      <c r="N1920" s="15" t="s">
        <v>80</v>
      </c>
      <c r="O1920" s="15" t="s">
        <v>70</v>
      </c>
      <c r="P1920" s="15" t="s">
        <v>79</v>
      </c>
      <c r="Q1920" s="6">
        <f t="shared" si="156"/>
        <v>-8.6020107470965446E-2</v>
      </c>
      <c r="R1920" s="1" t="str">
        <f t="shared" si="157"/>
        <v>Estimado.rar</v>
      </c>
      <c r="U1920" s="5">
        <f t="shared" si="154"/>
        <v>1</v>
      </c>
      <c r="V1920" s="1" t="s">
        <v>5409</v>
      </c>
      <c r="W1920" s="1" t="str">
        <f t="shared" si="158"/>
        <v>ok</v>
      </c>
    </row>
    <row r="1921" spans="1:23" ht="10.15" hidden="1" customHeight="1" x14ac:dyDescent="0.2">
      <c r="A1921" s="14">
        <f t="shared" si="155"/>
        <v>1914</v>
      </c>
      <c r="B1921" s="15" t="s">
        <v>3814</v>
      </c>
      <c r="C1921" s="15" t="s">
        <v>3815</v>
      </c>
      <c r="D1921" s="15">
        <v>1846.08</v>
      </c>
      <c r="E1921" s="16">
        <v>1687.28</v>
      </c>
      <c r="F1921" s="15" t="s">
        <v>60</v>
      </c>
      <c r="G1921" s="15">
        <v>2</v>
      </c>
      <c r="H1921" s="15" t="s">
        <v>3816</v>
      </c>
      <c r="I1921" s="15" t="s">
        <v>62</v>
      </c>
      <c r="J1921" s="15" t="s">
        <v>93</v>
      </c>
      <c r="K1921" s="15" t="s">
        <v>3490</v>
      </c>
      <c r="L1921" s="15">
        <v>43007</v>
      </c>
      <c r="M1921" s="15" t="s">
        <v>3816</v>
      </c>
      <c r="N1921" s="15" t="s">
        <v>65</v>
      </c>
      <c r="O1921" s="15">
        <v>2</v>
      </c>
      <c r="P1921" s="15" t="s">
        <v>60</v>
      </c>
      <c r="Q1921" s="6">
        <f t="shared" si="156"/>
        <v>-8.6020107470965446E-2</v>
      </c>
      <c r="R1921" s="1" t="str">
        <f t="shared" si="157"/>
        <v>FACTURA F017-0001636-EPLI</v>
      </c>
      <c r="U1921" s="5">
        <f t="shared" si="154"/>
        <v>1</v>
      </c>
      <c r="V1921" s="1" t="s">
        <v>3816</v>
      </c>
      <c r="W1921" s="1" t="str">
        <f t="shared" si="158"/>
        <v>ok</v>
      </c>
    </row>
    <row r="1922" spans="1:23" ht="10.15" hidden="1" customHeight="1" x14ac:dyDescent="0.2">
      <c r="A1922" s="14">
        <f t="shared" si="155"/>
        <v>1915</v>
      </c>
      <c r="B1922" s="15" t="s">
        <v>3817</v>
      </c>
      <c r="C1922" s="15" t="s">
        <v>3818</v>
      </c>
      <c r="D1922" s="15">
        <v>1846.08</v>
      </c>
      <c r="E1922" s="16">
        <v>1687.28</v>
      </c>
      <c r="F1922" s="15" t="s">
        <v>60</v>
      </c>
      <c r="G1922" s="15">
        <v>5</v>
      </c>
      <c r="H1922" s="15" t="s">
        <v>3489</v>
      </c>
      <c r="I1922" s="15" t="s">
        <v>62</v>
      </c>
      <c r="J1922" s="15" t="s">
        <v>93</v>
      </c>
      <c r="K1922" s="15" t="s">
        <v>3490</v>
      </c>
      <c r="L1922" s="15">
        <v>42941</v>
      </c>
      <c r="M1922" s="15" t="s">
        <v>3489</v>
      </c>
      <c r="N1922" s="15" t="s">
        <v>65</v>
      </c>
      <c r="O1922" s="15">
        <v>5</v>
      </c>
      <c r="P1922" s="15" t="s">
        <v>60</v>
      </c>
      <c r="Q1922" s="6">
        <f t="shared" si="156"/>
        <v>-8.6020107470965446E-2</v>
      </c>
      <c r="R1922" s="1" t="str">
        <f t="shared" si="157"/>
        <v>FACTURA F017-0001413-EPLI</v>
      </c>
      <c r="U1922" s="5">
        <f t="shared" si="154"/>
        <v>1</v>
      </c>
      <c r="V1922" s="1" t="s">
        <v>3489</v>
      </c>
      <c r="W1922" s="1" t="str">
        <f t="shared" si="158"/>
        <v>ok</v>
      </c>
    </row>
    <row r="1923" spans="1:23" ht="10.15" hidden="1" customHeight="1" x14ac:dyDescent="0.2">
      <c r="A1923" s="14">
        <f t="shared" si="155"/>
        <v>1916</v>
      </c>
      <c r="B1923" s="15" t="s">
        <v>3819</v>
      </c>
      <c r="C1923" s="15" t="s">
        <v>3820</v>
      </c>
      <c r="D1923" s="15">
        <v>1941.49</v>
      </c>
      <c r="E1923" s="16">
        <v>1744.2208000000003</v>
      </c>
      <c r="F1923" s="15" t="s">
        <v>79</v>
      </c>
      <c r="G1923" s="15" t="s">
        <v>70</v>
      </c>
      <c r="H1923" s="15" t="s">
        <v>80</v>
      </c>
      <c r="I1923" s="15" t="s">
        <v>70</v>
      </c>
      <c r="J1923" s="15" t="s">
        <v>70</v>
      </c>
      <c r="K1923" s="15" t="s">
        <v>70</v>
      </c>
      <c r="L1923" s="15" t="s">
        <v>70</v>
      </c>
      <c r="M1923" s="15" t="s">
        <v>70</v>
      </c>
      <c r="N1923" s="15" t="s">
        <v>80</v>
      </c>
      <c r="O1923" s="15" t="s">
        <v>70</v>
      </c>
      <c r="P1923" s="15" t="s">
        <v>79</v>
      </c>
      <c r="Q1923" s="6">
        <f t="shared" si="156"/>
        <v>-0.10160711618396168</v>
      </c>
      <c r="R1923" s="1" t="str">
        <f t="shared" si="157"/>
        <v>Estimado.rar</v>
      </c>
      <c r="U1923" s="5">
        <f t="shared" ref="U1923:U1986" si="159">+COUNTIF($B$3:$B$2641,B1923)</f>
        <v>1</v>
      </c>
      <c r="V1923" s="1" t="s">
        <v>5409</v>
      </c>
      <c r="W1923" s="1" t="str">
        <f t="shared" si="158"/>
        <v>ok</v>
      </c>
    </row>
    <row r="1924" spans="1:23" ht="10.15" hidden="1" customHeight="1" x14ac:dyDescent="0.2">
      <c r="A1924" s="14">
        <f t="shared" si="155"/>
        <v>1917</v>
      </c>
      <c r="B1924" s="15" t="s">
        <v>3821</v>
      </c>
      <c r="C1924" s="15" t="s">
        <v>3822</v>
      </c>
      <c r="D1924" s="15">
        <v>1941.49</v>
      </c>
      <c r="E1924" s="16">
        <v>1744.2208000000003</v>
      </c>
      <c r="F1924" s="15" t="s">
        <v>79</v>
      </c>
      <c r="G1924" s="15" t="s">
        <v>70</v>
      </c>
      <c r="H1924" s="15" t="s">
        <v>80</v>
      </c>
      <c r="I1924" s="15" t="s">
        <v>70</v>
      </c>
      <c r="J1924" s="15" t="s">
        <v>70</v>
      </c>
      <c r="K1924" s="15" t="s">
        <v>70</v>
      </c>
      <c r="L1924" s="15" t="s">
        <v>70</v>
      </c>
      <c r="M1924" s="15" t="s">
        <v>70</v>
      </c>
      <c r="N1924" s="15" t="s">
        <v>80</v>
      </c>
      <c r="O1924" s="15" t="s">
        <v>70</v>
      </c>
      <c r="P1924" s="15" t="s">
        <v>79</v>
      </c>
      <c r="Q1924" s="6">
        <f t="shared" si="156"/>
        <v>-0.10160711618396168</v>
      </c>
      <c r="R1924" s="1" t="str">
        <f t="shared" si="157"/>
        <v>Estimado.rar</v>
      </c>
      <c r="U1924" s="5">
        <f t="shared" si="159"/>
        <v>1</v>
      </c>
      <c r="V1924" s="1" t="s">
        <v>5409</v>
      </c>
      <c r="W1924" s="1" t="str">
        <f t="shared" si="158"/>
        <v>ok</v>
      </c>
    </row>
    <row r="1925" spans="1:23" ht="10.15" hidden="1" customHeight="1" x14ac:dyDescent="0.2">
      <c r="A1925" s="14">
        <f t="shared" ref="A1925:A1988" si="160">+A1924+1</f>
        <v>1918</v>
      </c>
      <c r="B1925" s="15" t="s">
        <v>3823</v>
      </c>
      <c r="C1925" s="15" t="s">
        <v>3824</v>
      </c>
      <c r="D1925" s="15">
        <v>1941.49</v>
      </c>
      <c r="E1925" s="16">
        <v>1744.2208000000003</v>
      </c>
      <c r="F1925" s="15" t="s">
        <v>79</v>
      </c>
      <c r="G1925" s="15" t="s">
        <v>70</v>
      </c>
      <c r="H1925" s="15" t="s">
        <v>80</v>
      </c>
      <c r="I1925" s="15" t="s">
        <v>70</v>
      </c>
      <c r="J1925" s="15" t="s">
        <v>70</v>
      </c>
      <c r="K1925" s="15" t="s">
        <v>70</v>
      </c>
      <c r="L1925" s="15" t="s">
        <v>70</v>
      </c>
      <c r="M1925" s="15" t="s">
        <v>70</v>
      </c>
      <c r="N1925" s="15" t="s">
        <v>80</v>
      </c>
      <c r="O1925" s="15" t="s">
        <v>70</v>
      </c>
      <c r="P1925" s="15" t="s">
        <v>79</v>
      </c>
      <c r="Q1925" s="6">
        <f t="shared" si="156"/>
        <v>-0.10160711618396168</v>
      </c>
      <c r="R1925" s="1" t="str">
        <f t="shared" si="157"/>
        <v>Estimado.rar</v>
      </c>
      <c r="U1925" s="5">
        <f t="shared" si="159"/>
        <v>1</v>
      </c>
      <c r="V1925" s="1" t="s">
        <v>5409</v>
      </c>
      <c r="W1925" s="1" t="str">
        <f t="shared" si="158"/>
        <v>ok</v>
      </c>
    </row>
    <row r="1926" spans="1:23" ht="10.15" hidden="1" customHeight="1" x14ac:dyDescent="0.2">
      <c r="A1926" s="14">
        <f t="shared" si="160"/>
        <v>1919</v>
      </c>
      <c r="B1926" s="15" t="s">
        <v>3825</v>
      </c>
      <c r="C1926" s="15" t="s">
        <v>3826</v>
      </c>
      <c r="D1926" s="15">
        <v>1941.49</v>
      </c>
      <c r="E1926" s="16">
        <v>1744.2208000000003</v>
      </c>
      <c r="F1926" s="15" t="s">
        <v>79</v>
      </c>
      <c r="G1926" s="15" t="s">
        <v>70</v>
      </c>
      <c r="H1926" s="15" t="s">
        <v>80</v>
      </c>
      <c r="I1926" s="15" t="s">
        <v>70</v>
      </c>
      <c r="J1926" s="15" t="s">
        <v>70</v>
      </c>
      <c r="K1926" s="15" t="s">
        <v>70</v>
      </c>
      <c r="L1926" s="15" t="s">
        <v>70</v>
      </c>
      <c r="M1926" s="15" t="s">
        <v>70</v>
      </c>
      <c r="N1926" s="15" t="s">
        <v>80</v>
      </c>
      <c r="O1926" s="15" t="s">
        <v>70</v>
      </c>
      <c r="P1926" s="15" t="s">
        <v>79</v>
      </c>
      <c r="Q1926" s="6">
        <f t="shared" ref="Q1926:Q1989" si="161">+IFERROR(E1926/D1926-1,"")</f>
        <v>-0.10160711618396168</v>
      </c>
      <c r="R1926" s="1" t="str">
        <f t="shared" ref="R1926:R1989" si="162">+IF(N1926="Sustento",H1926,IF(N1926="Precio regulado 2018",N1926,IF(N1926="Estimado","Estimado.rar",N1926)))</f>
        <v>Estimado.rar</v>
      </c>
      <c r="U1926" s="5">
        <f t="shared" si="159"/>
        <v>1</v>
      </c>
      <c r="V1926" s="1" t="s">
        <v>5409</v>
      </c>
      <c r="W1926" s="1" t="str">
        <f t="shared" ref="W1926:W1989" si="163">+IF(R1926=V1926,"ok","revisamos")</f>
        <v>ok</v>
      </c>
    </row>
    <row r="1927" spans="1:23" ht="10.15" hidden="1" customHeight="1" x14ac:dyDescent="0.2">
      <c r="A1927" s="14">
        <f t="shared" si="160"/>
        <v>1920</v>
      </c>
      <c r="B1927" s="15" t="s">
        <v>3827</v>
      </c>
      <c r="C1927" s="15" t="s">
        <v>3828</v>
      </c>
      <c r="D1927" s="15">
        <v>2430</v>
      </c>
      <c r="E1927" s="16">
        <v>2043.22</v>
      </c>
      <c r="F1927" s="15" t="s">
        <v>79</v>
      </c>
      <c r="G1927" s="15" t="s">
        <v>70</v>
      </c>
      <c r="H1927" s="15" t="s">
        <v>80</v>
      </c>
      <c r="I1927" s="15" t="s">
        <v>70</v>
      </c>
      <c r="J1927" s="15" t="s">
        <v>70</v>
      </c>
      <c r="K1927" s="15" t="s">
        <v>70</v>
      </c>
      <c r="L1927" s="15" t="s">
        <v>70</v>
      </c>
      <c r="M1927" s="15" t="s">
        <v>70</v>
      </c>
      <c r="N1927" s="15" t="s">
        <v>80</v>
      </c>
      <c r="O1927" s="15" t="s">
        <v>70</v>
      </c>
      <c r="P1927" s="15" t="s">
        <v>79</v>
      </c>
      <c r="Q1927" s="6">
        <f t="shared" si="161"/>
        <v>-0.15916872427983542</v>
      </c>
      <c r="R1927" s="1" t="str">
        <f t="shared" si="162"/>
        <v>Estimado.rar</v>
      </c>
      <c r="U1927" s="5">
        <f t="shared" si="159"/>
        <v>1</v>
      </c>
      <c r="V1927" s="1" t="s">
        <v>5418</v>
      </c>
      <c r="W1927" s="1" t="str">
        <f t="shared" si="163"/>
        <v>revisamos</v>
      </c>
    </row>
    <row r="1928" spans="1:23" ht="10.15" hidden="1" customHeight="1" x14ac:dyDescent="0.2">
      <c r="A1928" s="14">
        <f t="shared" si="160"/>
        <v>1921</v>
      </c>
      <c r="B1928" s="15" t="s">
        <v>3829</v>
      </c>
      <c r="C1928" s="15" t="s">
        <v>3830</v>
      </c>
      <c r="D1928" s="15">
        <v>2259.54</v>
      </c>
      <c r="E1928" s="16">
        <v>2043.22</v>
      </c>
      <c r="F1928" s="15" t="s">
        <v>79</v>
      </c>
      <c r="G1928" s="15" t="s">
        <v>70</v>
      </c>
      <c r="H1928" s="15" t="s">
        <v>80</v>
      </c>
      <c r="I1928" s="15" t="s">
        <v>70</v>
      </c>
      <c r="J1928" s="15" t="s">
        <v>70</v>
      </c>
      <c r="K1928" s="15" t="s">
        <v>70</v>
      </c>
      <c r="L1928" s="15" t="s">
        <v>70</v>
      </c>
      <c r="M1928" s="15" t="s">
        <v>70</v>
      </c>
      <c r="N1928" s="15" t="s">
        <v>80</v>
      </c>
      <c r="O1928" s="15" t="s">
        <v>70</v>
      </c>
      <c r="P1928" s="15" t="s">
        <v>79</v>
      </c>
      <c r="Q1928" s="6">
        <f t="shared" si="161"/>
        <v>-9.5736300308912448E-2</v>
      </c>
      <c r="R1928" s="1" t="str">
        <f t="shared" si="162"/>
        <v>Estimado.rar</v>
      </c>
      <c r="U1928" s="5">
        <f t="shared" si="159"/>
        <v>1</v>
      </c>
      <c r="V1928" s="1" t="s">
        <v>5409</v>
      </c>
      <c r="W1928" s="1" t="str">
        <f t="shared" si="163"/>
        <v>ok</v>
      </c>
    </row>
    <row r="1929" spans="1:23" ht="10.15" hidden="1" customHeight="1" x14ac:dyDescent="0.2">
      <c r="A1929" s="14">
        <f t="shared" si="160"/>
        <v>1922</v>
      </c>
      <c r="B1929" s="15" t="s">
        <v>3831</v>
      </c>
      <c r="C1929" s="15" t="s">
        <v>3832</v>
      </c>
      <c r="D1929" s="15">
        <v>2259.54</v>
      </c>
      <c r="E1929" s="16">
        <v>2043.22</v>
      </c>
      <c r="F1929" s="15" t="s">
        <v>79</v>
      </c>
      <c r="G1929" s="15" t="s">
        <v>70</v>
      </c>
      <c r="H1929" s="15" t="s">
        <v>80</v>
      </c>
      <c r="I1929" s="15" t="s">
        <v>70</v>
      </c>
      <c r="J1929" s="15" t="s">
        <v>70</v>
      </c>
      <c r="K1929" s="15" t="s">
        <v>70</v>
      </c>
      <c r="L1929" s="15" t="s">
        <v>70</v>
      </c>
      <c r="M1929" s="15" t="s">
        <v>70</v>
      </c>
      <c r="N1929" s="15" t="s">
        <v>80</v>
      </c>
      <c r="O1929" s="15" t="s">
        <v>70</v>
      </c>
      <c r="P1929" s="15" t="s">
        <v>79</v>
      </c>
      <c r="Q1929" s="6">
        <f t="shared" si="161"/>
        <v>-9.5736300308912448E-2</v>
      </c>
      <c r="R1929" s="1" t="str">
        <f t="shared" si="162"/>
        <v>Estimado.rar</v>
      </c>
      <c r="U1929" s="5">
        <f t="shared" si="159"/>
        <v>1</v>
      </c>
      <c r="V1929" s="1" t="s">
        <v>5409</v>
      </c>
      <c r="W1929" s="1" t="str">
        <f t="shared" si="163"/>
        <v>ok</v>
      </c>
    </row>
    <row r="1930" spans="1:23" ht="20.45" hidden="1" customHeight="1" x14ac:dyDescent="0.2">
      <c r="A1930" s="14">
        <f t="shared" si="160"/>
        <v>1923</v>
      </c>
      <c r="B1930" s="15" t="s">
        <v>3833</v>
      </c>
      <c r="C1930" s="15" t="s">
        <v>3834</v>
      </c>
      <c r="D1930" s="15">
        <v>2259.54</v>
      </c>
      <c r="E1930" s="16">
        <v>2067.8000000000002</v>
      </c>
      <c r="F1930" s="15" t="s">
        <v>60</v>
      </c>
      <c r="G1930" s="15">
        <v>2</v>
      </c>
      <c r="H1930" s="15" t="s">
        <v>3520</v>
      </c>
      <c r="I1930" s="15" t="s">
        <v>62</v>
      </c>
      <c r="J1930" s="15" t="s">
        <v>89</v>
      </c>
      <c r="K1930" s="15" t="s">
        <v>3490</v>
      </c>
      <c r="L1930" s="15">
        <v>42893</v>
      </c>
      <c r="M1930" s="15" t="s">
        <v>3520</v>
      </c>
      <c r="N1930" s="15" t="s">
        <v>65</v>
      </c>
      <c r="O1930" s="15">
        <v>2</v>
      </c>
      <c r="P1930" s="15" t="s">
        <v>60</v>
      </c>
      <c r="Q1930" s="6">
        <f t="shared" si="161"/>
        <v>-8.4857979942820072E-2</v>
      </c>
      <c r="R1930" s="1" t="str">
        <f t="shared" si="162"/>
        <v>ORDEN DE COMPRA 4214000528-EPLI</v>
      </c>
      <c r="U1930" s="5">
        <f t="shared" si="159"/>
        <v>1</v>
      </c>
      <c r="V1930" s="1" t="s">
        <v>3520</v>
      </c>
      <c r="W1930" s="1" t="str">
        <f t="shared" si="163"/>
        <v>ok</v>
      </c>
    </row>
    <row r="1931" spans="1:23" ht="10.15" hidden="1" customHeight="1" x14ac:dyDescent="0.2">
      <c r="A1931" s="14">
        <f t="shared" si="160"/>
        <v>1924</v>
      </c>
      <c r="B1931" s="15" t="s">
        <v>3835</v>
      </c>
      <c r="C1931" s="15" t="s">
        <v>3836</v>
      </c>
      <c r="D1931" s="15">
        <v>2259.54</v>
      </c>
      <c r="E1931" s="16">
        <v>2043.22</v>
      </c>
      <c r="F1931" s="15" t="s">
        <v>79</v>
      </c>
      <c r="G1931" s="15" t="s">
        <v>70</v>
      </c>
      <c r="H1931" s="15" t="s">
        <v>80</v>
      </c>
      <c r="I1931" s="15" t="s">
        <v>70</v>
      </c>
      <c r="J1931" s="15" t="s">
        <v>70</v>
      </c>
      <c r="K1931" s="15" t="s">
        <v>70</v>
      </c>
      <c r="L1931" s="15" t="s">
        <v>70</v>
      </c>
      <c r="M1931" s="15" t="s">
        <v>70</v>
      </c>
      <c r="N1931" s="15" t="s">
        <v>80</v>
      </c>
      <c r="O1931" s="15" t="s">
        <v>70</v>
      </c>
      <c r="P1931" s="15" t="s">
        <v>79</v>
      </c>
      <c r="Q1931" s="6">
        <f t="shared" si="161"/>
        <v>-9.5736300308912448E-2</v>
      </c>
      <c r="R1931" s="1" t="str">
        <f t="shared" si="162"/>
        <v>Estimado.rar</v>
      </c>
      <c r="U1931" s="5">
        <f t="shared" si="159"/>
        <v>1</v>
      </c>
      <c r="V1931" s="1" t="s">
        <v>5409</v>
      </c>
      <c r="W1931" s="1" t="str">
        <f t="shared" si="163"/>
        <v>ok</v>
      </c>
    </row>
    <row r="1932" spans="1:23" ht="20.45" hidden="1" customHeight="1" x14ac:dyDescent="0.2">
      <c r="A1932" s="14">
        <f t="shared" si="160"/>
        <v>1925</v>
      </c>
      <c r="B1932" s="15" t="s">
        <v>3837</v>
      </c>
      <c r="C1932" s="15" t="s">
        <v>3838</v>
      </c>
      <c r="D1932" s="15">
        <v>2259.54</v>
      </c>
      <c r="E1932" s="16">
        <v>2043.22</v>
      </c>
      <c r="F1932" s="15" t="s">
        <v>60</v>
      </c>
      <c r="G1932" s="15">
        <v>50</v>
      </c>
      <c r="H1932" s="15" t="s">
        <v>3554</v>
      </c>
      <c r="I1932" s="15" t="s">
        <v>84</v>
      </c>
      <c r="J1932" s="15" t="s">
        <v>100</v>
      </c>
      <c r="K1932" s="15" t="s">
        <v>3490</v>
      </c>
      <c r="L1932" s="15">
        <v>42760</v>
      </c>
      <c r="M1932" s="15" t="s">
        <v>3554</v>
      </c>
      <c r="N1932" s="15" t="s">
        <v>65</v>
      </c>
      <c r="O1932" s="15">
        <v>50</v>
      </c>
      <c r="P1932" s="15" t="s">
        <v>60</v>
      </c>
      <c r="Q1932" s="6">
        <f t="shared" si="161"/>
        <v>-9.5736300308912448E-2</v>
      </c>
      <c r="R1932" s="1" t="str">
        <f t="shared" si="162"/>
        <v>CONTRATO AD-LO 017-2017-SEAL-EPLI</v>
      </c>
      <c r="U1932" s="5">
        <f t="shared" si="159"/>
        <v>1</v>
      </c>
      <c r="V1932" s="1" t="s">
        <v>3554</v>
      </c>
      <c r="W1932" s="1" t="str">
        <f t="shared" si="163"/>
        <v>ok</v>
      </c>
    </row>
    <row r="1933" spans="1:23" ht="10.15" hidden="1" customHeight="1" x14ac:dyDescent="0.2">
      <c r="A1933" s="14">
        <f t="shared" si="160"/>
        <v>1926</v>
      </c>
      <c r="B1933" s="15" t="s">
        <v>3839</v>
      </c>
      <c r="C1933" s="15" t="s">
        <v>3840</v>
      </c>
      <c r="D1933" s="15">
        <v>2259.54</v>
      </c>
      <c r="E1933" s="16">
        <v>2043.22</v>
      </c>
      <c r="F1933" s="15" t="s">
        <v>79</v>
      </c>
      <c r="G1933" s="15" t="s">
        <v>70</v>
      </c>
      <c r="H1933" s="15" t="s">
        <v>80</v>
      </c>
      <c r="I1933" s="15" t="s">
        <v>70</v>
      </c>
      <c r="J1933" s="15" t="s">
        <v>70</v>
      </c>
      <c r="K1933" s="15" t="s">
        <v>70</v>
      </c>
      <c r="L1933" s="15" t="s">
        <v>70</v>
      </c>
      <c r="M1933" s="15" t="s">
        <v>70</v>
      </c>
      <c r="N1933" s="15" t="s">
        <v>80</v>
      </c>
      <c r="O1933" s="15" t="s">
        <v>70</v>
      </c>
      <c r="P1933" s="15" t="s">
        <v>79</v>
      </c>
      <c r="Q1933" s="6">
        <f t="shared" si="161"/>
        <v>-9.5736300308912448E-2</v>
      </c>
      <c r="R1933" s="1" t="str">
        <f t="shared" si="162"/>
        <v>Estimado.rar</v>
      </c>
      <c r="U1933" s="5">
        <f t="shared" si="159"/>
        <v>1</v>
      </c>
      <c r="V1933" s="1" t="s">
        <v>5409</v>
      </c>
      <c r="W1933" s="1" t="str">
        <f t="shared" si="163"/>
        <v>ok</v>
      </c>
    </row>
    <row r="1934" spans="1:23" ht="20.45" hidden="1" customHeight="1" x14ac:dyDescent="0.2">
      <c r="A1934" s="14">
        <f t="shared" si="160"/>
        <v>1927</v>
      </c>
      <c r="B1934" s="15" t="s">
        <v>3841</v>
      </c>
      <c r="C1934" s="15" t="s">
        <v>3842</v>
      </c>
      <c r="D1934" s="15">
        <v>2259.54</v>
      </c>
      <c r="E1934" s="16">
        <v>1868.64</v>
      </c>
      <c r="F1934" s="15" t="s">
        <v>60</v>
      </c>
      <c r="G1934" s="15">
        <v>8</v>
      </c>
      <c r="H1934" s="15" t="s">
        <v>3554</v>
      </c>
      <c r="I1934" s="15" t="s">
        <v>84</v>
      </c>
      <c r="J1934" s="15" t="s">
        <v>100</v>
      </c>
      <c r="K1934" s="15" t="s">
        <v>3490</v>
      </c>
      <c r="L1934" s="15">
        <v>42760</v>
      </c>
      <c r="M1934" s="15" t="s">
        <v>3554</v>
      </c>
      <c r="N1934" s="15" t="s">
        <v>65</v>
      </c>
      <c r="O1934" s="15">
        <v>8</v>
      </c>
      <c r="P1934" s="15" t="s">
        <v>60</v>
      </c>
      <c r="Q1934" s="6">
        <f t="shared" si="161"/>
        <v>-0.17299981412145826</v>
      </c>
      <c r="R1934" s="1" t="str">
        <f t="shared" si="162"/>
        <v>CONTRATO AD-LO 017-2017-SEAL-EPLI</v>
      </c>
      <c r="U1934" s="5">
        <f t="shared" si="159"/>
        <v>1</v>
      </c>
      <c r="V1934" s="1" t="s">
        <v>3554</v>
      </c>
      <c r="W1934" s="1" t="str">
        <f t="shared" si="163"/>
        <v>ok</v>
      </c>
    </row>
    <row r="1935" spans="1:23" ht="10.15" hidden="1" customHeight="1" x14ac:dyDescent="0.2">
      <c r="A1935" s="14">
        <f t="shared" si="160"/>
        <v>1928</v>
      </c>
      <c r="B1935" s="15" t="s">
        <v>3843</v>
      </c>
      <c r="C1935" s="15" t="s">
        <v>3844</v>
      </c>
      <c r="D1935" s="15">
        <v>3054.67</v>
      </c>
      <c r="E1935" s="16">
        <v>2335.7750000000001</v>
      </c>
      <c r="F1935" s="15" t="s">
        <v>79</v>
      </c>
      <c r="G1935" s="15" t="s">
        <v>70</v>
      </c>
      <c r="H1935" s="15" t="s">
        <v>80</v>
      </c>
      <c r="I1935" s="15" t="s">
        <v>70</v>
      </c>
      <c r="J1935" s="15" t="s">
        <v>70</v>
      </c>
      <c r="K1935" s="15" t="s">
        <v>70</v>
      </c>
      <c r="L1935" s="15" t="s">
        <v>70</v>
      </c>
      <c r="M1935" s="15" t="s">
        <v>70</v>
      </c>
      <c r="N1935" s="15" t="s">
        <v>80</v>
      </c>
      <c r="O1935" s="15" t="s">
        <v>70</v>
      </c>
      <c r="P1935" s="15" t="s">
        <v>79</v>
      </c>
      <c r="Q1935" s="6">
        <f t="shared" si="161"/>
        <v>-0.23534293393394379</v>
      </c>
      <c r="R1935" s="1" t="str">
        <f t="shared" si="162"/>
        <v>Estimado.rar</v>
      </c>
      <c r="U1935" s="5">
        <f t="shared" si="159"/>
        <v>1</v>
      </c>
      <c r="V1935" s="1" t="s">
        <v>5409</v>
      </c>
      <c r="W1935" s="1" t="str">
        <f t="shared" si="163"/>
        <v>ok</v>
      </c>
    </row>
    <row r="1936" spans="1:23" ht="10.15" hidden="1" customHeight="1" x14ac:dyDescent="0.2">
      <c r="A1936" s="14">
        <f t="shared" si="160"/>
        <v>1929</v>
      </c>
      <c r="B1936" s="15" t="s">
        <v>3845</v>
      </c>
      <c r="C1936" s="15" t="s">
        <v>3846</v>
      </c>
      <c r="D1936" s="15">
        <v>3054.67</v>
      </c>
      <c r="E1936" s="16">
        <v>2335.7750000000001</v>
      </c>
      <c r="F1936" s="15" t="s">
        <v>79</v>
      </c>
      <c r="G1936" s="15" t="s">
        <v>70</v>
      </c>
      <c r="H1936" s="15" t="s">
        <v>80</v>
      </c>
      <c r="I1936" s="15" t="s">
        <v>70</v>
      </c>
      <c r="J1936" s="15" t="s">
        <v>70</v>
      </c>
      <c r="K1936" s="15" t="s">
        <v>70</v>
      </c>
      <c r="L1936" s="15" t="s">
        <v>70</v>
      </c>
      <c r="M1936" s="15" t="s">
        <v>70</v>
      </c>
      <c r="N1936" s="15" t="s">
        <v>80</v>
      </c>
      <c r="O1936" s="15" t="s">
        <v>70</v>
      </c>
      <c r="P1936" s="15" t="s">
        <v>79</v>
      </c>
      <c r="Q1936" s="6">
        <f t="shared" si="161"/>
        <v>-0.23534293393394379</v>
      </c>
      <c r="R1936" s="1" t="str">
        <f t="shared" si="162"/>
        <v>Estimado.rar</v>
      </c>
      <c r="U1936" s="5">
        <f t="shared" si="159"/>
        <v>1</v>
      </c>
      <c r="V1936" s="1" t="s">
        <v>5409</v>
      </c>
      <c r="W1936" s="1" t="str">
        <f t="shared" si="163"/>
        <v>ok</v>
      </c>
    </row>
    <row r="1937" spans="1:23" ht="10.15" hidden="1" customHeight="1" x14ac:dyDescent="0.2">
      <c r="A1937" s="14">
        <f t="shared" si="160"/>
        <v>1930</v>
      </c>
      <c r="B1937" s="15" t="s">
        <v>3847</v>
      </c>
      <c r="C1937" s="15" t="s">
        <v>3848</v>
      </c>
      <c r="D1937" s="15">
        <v>3054.67</v>
      </c>
      <c r="E1937" s="16">
        <v>2169.4899999999998</v>
      </c>
      <c r="F1937" s="15" t="s">
        <v>60</v>
      </c>
      <c r="G1937" s="15">
        <v>5</v>
      </c>
      <c r="H1937" s="15" t="s">
        <v>3489</v>
      </c>
      <c r="I1937" s="15" t="s">
        <v>62</v>
      </c>
      <c r="J1937" s="15" t="s">
        <v>93</v>
      </c>
      <c r="K1937" s="15" t="s">
        <v>3490</v>
      </c>
      <c r="L1937" s="15">
        <v>42941</v>
      </c>
      <c r="M1937" s="15" t="s">
        <v>3489</v>
      </c>
      <c r="N1937" s="15" t="s">
        <v>65</v>
      </c>
      <c r="O1937" s="15">
        <v>5</v>
      </c>
      <c r="P1937" s="15" t="s">
        <v>60</v>
      </c>
      <c r="Q1937" s="6">
        <f t="shared" si="161"/>
        <v>-0.28977925602438248</v>
      </c>
      <c r="R1937" s="1" t="str">
        <f t="shared" si="162"/>
        <v>FACTURA F017-0001413-EPLI</v>
      </c>
      <c r="U1937" s="5">
        <f t="shared" si="159"/>
        <v>1</v>
      </c>
      <c r="V1937" s="1" t="s">
        <v>3489</v>
      </c>
      <c r="W1937" s="1" t="str">
        <f t="shared" si="163"/>
        <v>ok</v>
      </c>
    </row>
    <row r="1938" spans="1:23" ht="10.15" hidden="1" customHeight="1" x14ac:dyDescent="0.2">
      <c r="A1938" s="14">
        <f t="shared" si="160"/>
        <v>1931</v>
      </c>
      <c r="B1938" s="15" t="s">
        <v>3849</v>
      </c>
      <c r="C1938" s="15" t="s">
        <v>3850</v>
      </c>
      <c r="D1938" s="15">
        <v>3213.69</v>
      </c>
      <c r="E1938" s="16">
        <v>2449.66</v>
      </c>
      <c r="F1938" s="15" t="s">
        <v>79</v>
      </c>
      <c r="G1938" s="15" t="s">
        <v>70</v>
      </c>
      <c r="H1938" s="15" t="s">
        <v>80</v>
      </c>
      <c r="I1938" s="15" t="s">
        <v>70</v>
      </c>
      <c r="J1938" s="15" t="s">
        <v>70</v>
      </c>
      <c r="K1938" s="15" t="s">
        <v>70</v>
      </c>
      <c r="L1938" s="15" t="s">
        <v>70</v>
      </c>
      <c r="M1938" s="15" t="s">
        <v>70</v>
      </c>
      <c r="N1938" s="15" t="s">
        <v>80</v>
      </c>
      <c r="O1938" s="15" t="s">
        <v>70</v>
      </c>
      <c r="P1938" s="15" t="s">
        <v>79</v>
      </c>
      <c r="Q1938" s="6">
        <f t="shared" si="161"/>
        <v>-0.23774228379215179</v>
      </c>
      <c r="R1938" s="1" t="str">
        <f t="shared" si="162"/>
        <v>Estimado.rar</v>
      </c>
      <c r="U1938" s="5">
        <f t="shared" si="159"/>
        <v>1</v>
      </c>
      <c r="V1938" s="1" t="s">
        <v>5409</v>
      </c>
      <c r="W1938" s="1" t="str">
        <f t="shared" si="163"/>
        <v>ok</v>
      </c>
    </row>
    <row r="1939" spans="1:23" ht="10.15" hidden="1" customHeight="1" x14ac:dyDescent="0.2">
      <c r="A1939" s="14">
        <f t="shared" si="160"/>
        <v>1932</v>
      </c>
      <c r="B1939" s="15" t="s">
        <v>3851</v>
      </c>
      <c r="C1939" s="15" t="s">
        <v>3852</v>
      </c>
      <c r="D1939" s="15">
        <v>3360</v>
      </c>
      <c r="E1939" s="16">
        <v>2449.66</v>
      </c>
      <c r="F1939" s="15" t="s">
        <v>79</v>
      </c>
      <c r="G1939" s="15" t="s">
        <v>70</v>
      </c>
      <c r="H1939" s="15" t="s">
        <v>80</v>
      </c>
      <c r="I1939" s="15" t="s">
        <v>70</v>
      </c>
      <c r="J1939" s="15" t="s">
        <v>70</v>
      </c>
      <c r="K1939" s="15" t="s">
        <v>70</v>
      </c>
      <c r="L1939" s="15" t="s">
        <v>70</v>
      </c>
      <c r="M1939" s="15" t="s">
        <v>70</v>
      </c>
      <c r="N1939" s="15" t="s">
        <v>80</v>
      </c>
      <c r="O1939" s="15" t="s">
        <v>70</v>
      </c>
      <c r="P1939" s="15" t="s">
        <v>79</v>
      </c>
      <c r="Q1939" s="6">
        <f t="shared" si="161"/>
        <v>-0.27093452380952388</v>
      </c>
      <c r="R1939" s="1" t="str">
        <f t="shared" si="162"/>
        <v>Estimado.rar</v>
      </c>
      <c r="U1939" s="5">
        <f t="shared" si="159"/>
        <v>1</v>
      </c>
      <c r="V1939" s="1" t="s">
        <v>5409</v>
      </c>
      <c r="W1939" s="1" t="str">
        <f t="shared" si="163"/>
        <v>ok</v>
      </c>
    </row>
    <row r="1940" spans="1:23" ht="10.15" hidden="1" customHeight="1" x14ac:dyDescent="0.2">
      <c r="A1940" s="14">
        <f t="shared" si="160"/>
        <v>1933</v>
      </c>
      <c r="B1940" s="15" t="s">
        <v>3853</v>
      </c>
      <c r="C1940" s="15" t="s">
        <v>3854</v>
      </c>
      <c r="D1940" s="15">
        <v>3213.69</v>
      </c>
      <c r="E1940" s="16">
        <v>2449.66</v>
      </c>
      <c r="F1940" s="15" t="s">
        <v>79</v>
      </c>
      <c r="G1940" s="15" t="s">
        <v>70</v>
      </c>
      <c r="H1940" s="15" t="s">
        <v>80</v>
      </c>
      <c r="I1940" s="15" t="s">
        <v>70</v>
      </c>
      <c r="J1940" s="15" t="s">
        <v>70</v>
      </c>
      <c r="K1940" s="15" t="s">
        <v>70</v>
      </c>
      <c r="L1940" s="15" t="s">
        <v>70</v>
      </c>
      <c r="M1940" s="15" t="s">
        <v>70</v>
      </c>
      <c r="N1940" s="15" t="s">
        <v>80</v>
      </c>
      <c r="O1940" s="15" t="s">
        <v>70</v>
      </c>
      <c r="P1940" s="15" t="s">
        <v>79</v>
      </c>
      <c r="Q1940" s="6">
        <f t="shared" si="161"/>
        <v>-0.23774228379215179</v>
      </c>
      <c r="R1940" s="1" t="str">
        <f t="shared" si="162"/>
        <v>Estimado.rar</v>
      </c>
      <c r="U1940" s="5">
        <f t="shared" si="159"/>
        <v>1</v>
      </c>
      <c r="V1940" s="1" t="s">
        <v>5409</v>
      </c>
      <c r="W1940" s="1" t="str">
        <f t="shared" si="163"/>
        <v>ok</v>
      </c>
    </row>
    <row r="1941" spans="1:23" ht="10.15" hidden="1" customHeight="1" x14ac:dyDescent="0.2">
      <c r="A1941" s="14">
        <f t="shared" si="160"/>
        <v>1934</v>
      </c>
      <c r="B1941" s="15" t="s">
        <v>3855</v>
      </c>
      <c r="C1941" s="15" t="s">
        <v>3856</v>
      </c>
      <c r="D1941" s="15">
        <v>3531.74</v>
      </c>
      <c r="E1941" s="16">
        <v>2545.4679999999998</v>
      </c>
      <c r="F1941" s="15" t="s">
        <v>79</v>
      </c>
      <c r="G1941" s="15" t="s">
        <v>70</v>
      </c>
      <c r="H1941" s="15" t="s">
        <v>80</v>
      </c>
      <c r="I1941" s="15" t="s">
        <v>70</v>
      </c>
      <c r="J1941" s="15" t="s">
        <v>70</v>
      </c>
      <c r="K1941" s="15" t="s">
        <v>70</v>
      </c>
      <c r="L1941" s="15" t="s">
        <v>70</v>
      </c>
      <c r="M1941" s="15" t="s">
        <v>70</v>
      </c>
      <c r="N1941" s="15" t="s">
        <v>80</v>
      </c>
      <c r="O1941" s="15" t="s">
        <v>70</v>
      </c>
      <c r="P1941" s="15" t="s">
        <v>79</v>
      </c>
      <c r="Q1941" s="6">
        <f t="shared" si="161"/>
        <v>-0.27925951513984604</v>
      </c>
      <c r="R1941" s="1" t="str">
        <f t="shared" si="162"/>
        <v>Estimado.rar</v>
      </c>
      <c r="U1941" s="5">
        <f t="shared" si="159"/>
        <v>1</v>
      </c>
      <c r="V1941" s="1" t="s">
        <v>5409</v>
      </c>
      <c r="W1941" s="1" t="str">
        <f t="shared" si="163"/>
        <v>ok</v>
      </c>
    </row>
    <row r="1942" spans="1:23" ht="10.15" hidden="1" customHeight="1" x14ac:dyDescent="0.2">
      <c r="A1942" s="14">
        <f t="shared" si="160"/>
        <v>1935</v>
      </c>
      <c r="B1942" s="15" t="s">
        <v>3857</v>
      </c>
      <c r="C1942" s="15" t="s">
        <v>3858</v>
      </c>
      <c r="D1942" s="15">
        <v>3531.74</v>
      </c>
      <c r="E1942" s="16">
        <v>2545.4679999999998</v>
      </c>
      <c r="F1942" s="15" t="s">
        <v>79</v>
      </c>
      <c r="G1942" s="15" t="s">
        <v>70</v>
      </c>
      <c r="H1942" s="15" t="s">
        <v>80</v>
      </c>
      <c r="I1942" s="15" t="s">
        <v>70</v>
      </c>
      <c r="J1942" s="15" t="s">
        <v>70</v>
      </c>
      <c r="K1942" s="15" t="s">
        <v>70</v>
      </c>
      <c r="L1942" s="15" t="s">
        <v>70</v>
      </c>
      <c r="M1942" s="15" t="s">
        <v>70</v>
      </c>
      <c r="N1942" s="15" t="s">
        <v>80</v>
      </c>
      <c r="O1942" s="15" t="s">
        <v>70</v>
      </c>
      <c r="P1942" s="15" t="s">
        <v>79</v>
      </c>
      <c r="Q1942" s="6">
        <f t="shared" si="161"/>
        <v>-0.27925951513984604</v>
      </c>
      <c r="R1942" s="1" t="str">
        <f t="shared" si="162"/>
        <v>Estimado.rar</v>
      </c>
      <c r="U1942" s="5">
        <f t="shared" si="159"/>
        <v>1</v>
      </c>
      <c r="V1942" s="1" t="s">
        <v>5409</v>
      </c>
      <c r="W1942" s="1" t="str">
        <f t="shared" si="163"/>
        <v>ok</v>
      </c>
    </row>
    <row r="1943" spans="1:23" ht="10.15" hidden="1" customHeight="1" x14ac:dyDescent="0.2">
      <c r="A1943" s="14">
        <f t="shared" si="160"/>
        <v>1936</v>
      </c>
      <c r="B1943" s="15" t="s">
        <v>3859</v>
      </c>
      <c r="C1943" s="15" t="s">
        <v>3860</v>
      </c>
      <c r="D1943" s="15">
        <v>3531.74</v>
      </c>
      <c r="E1943" s="16">
        <v>2545.4679999999998</v>
      </c>
      <c r="F1943" s="15" t="s">
        <v>79</v>
      </c>
      <c r="G1943" s="15" t="s">
        <v>70</v>
      </c>
      <c r="H1943" s="15" t="s">
        <v>80</v>
      </c>
      <c r="I1943" s="15" t="s">
        <v>70</v>
      </c>
      <c r="J1943" s="15" t="s">
        <v>70</v>
      </c>
      <c r="K1943" s="15" t="s">
        <v>70</v>
      </c>
      <c r="L1943" s="15" t="s">
        <v>70</v>
      </c>
      <c r="M1943" s="15" t="s">
        <v>70</v>
      </c>
      <c r="N1943" s="15" t="s">
        <v>80</v>
      </c>
      <c r="O1943" s="15" t="s">
        <v>70</v>
      </c>
      <c r="P1943" s="15" t="s">
        <v>79</v>
      </c>
      <c r="Q1943" s="6">
        <f t="shared" si="161"/>
        <v>-0.27925951513984604</v>
      </c>
      <c r="R1943" s="1" t="str">
        <f t="shared" si="162"/>
        <v>Estimado.rar</v>
      </c>
      <c r="U1943" s="5">
        <f t="shared" si="159"/>
        <v>1</v>
      </c>
      <c r="V1943" s="1" t="s">
        <v>5409</v>
      </c>
      <c r="W1943" s="1" t="str">
        <f t="shared" si="163"/>
        <v>ok</v>
      </c>
    </row>
    <row r="1944" spans="1:23" ht="10.15" hidden="1" customHeight="1" x14ac:dyDescent="0.2">
      <c r="A1944" s="14">
        <f t="shared" si="160"/>
        <v>1937</v>
      </c>
      <c r="B1944" s="15" t="s">
        <v>3861</v>
      </c>
      <c r="C1944" s="15" t="s">
        <v>3862</v>
      </c>
      <c r="D1944" s="15">
        <v>3849.79</v>
      </c>
      <c r="E1944" s="16">
        <v>2911.9</v>
      </c>
      <c r="F1944" s="15" t="s">
        <v>79</v>
      </c>
      <c r="G1944" s="15" t="s">
        <v>70</v>
      </c>
      <c r="H1944" s="15" t="s">
        <v>80</v>
      </c>
      <c r="I1944" s="15" t="s">
        <v>70</v>
      </c>
      <c r="J1944" s="15" t="s">
        <v>70</v>
      </c>
      <c r="K1944" s="15" t="s">
        <v>70</v>
      </c>
      <c r="L1944" s="15" t="s">
        <v>70</v>
      </c>
      <c r="M1944" s="15" t="s">
        <v>70</v>
      </c>
      <c r="N1944" s="15" t="s">
        <v>80</v>
      </c>
      <c r="O1944" s="15" t="s">
        <v>70</v>
      </c>
      <c r="P1944" s="15" t="s">
        <v>79</v>
      </c>
      <c r="Q1944" s="6">
        <f t="shared" si="161"/>
        <v>-0.24362108063037202</v>
      </c>
      <c r="R1944" s="1" t="str">
        <f t="shared" si="162"/>
        <v>Estimado.rar</v>
      </c>
      <c r="U1944" s="5">
        <f t="shared" si="159"/>
        <v>1</v>
      </c>
      <c r="V1944" s="1" t="s">
        <v>5409</v>
      </c>
      <c r="W1944" s="1" t="str">
        <f t="shared" si="163"/>
        <v>ok</v>
      </c>
    </row>
    <row r="1945" spans="1:23" ht="10.15" hidden="1" customHeight="1" x14ac:dyDescent="0.2">
      <c r="A1945" s="14">
        <f t="shared" si="160"/>
        <v>1938</v>
      </c>
      <c r="B1945" s="15" t="s">
        <v>3863</v>
      </c>
      <c r="C1945" s="15" t="s">
        <v>3864</v>
      </c>
      <c r="D1945" s="15">
        <v>3849.79</v>
      </c>
      <c r="E1945" s="16">
        <v>2911.9</v>
      </c>
      <c r="F1945" s="15" t="s">
        <v>79</v>
      </c>
      <c r="G1945" s="15" t="s">
        <v>70</v>
      </c>
      <c r="H1945" s="15" t="s">
        <v>80</v>
      </c>
      <c r="I1945" s="15" t="s">
        <v>70</v>
      </c>
      <c r="J1945" s="15" t="s">
        <v>70</v>
      </c>
      <c r="K1945" s="15" t="s">
        <v>70</v>
      </c>
      <c r="L1945" s="15" t="s">
        <v>70</v>
      </c>
      <c r="M1945" s="15" t="s">
        <v>70</v>
      </c>
      <c r="N1945" s="15" t="s">
        <v>80</v>
      </c>
      <c r="O1945" s="15" t="s">
        <v>70</v>
      </c>
      <c r="P1945" s="15" t="s">
        <v>79</v>
      </c>
      <c r="Q1945" s="6">
        <f t="shared" si="161"/>
        <v>-0.24362108063037202</v>
      </c>
      <c r="R1945" s="1" t="str">
        <f t="shared" si="162"/>
        <v>Estimado.rar</v>
      </c>
      <c r="U1945" s="5">
        <f t="shared" si="159"/>
        <v>1</v>
      </c>
      <c r="V1945" s="1" t="s">
        <v>5409</v>
      </c>
      <c r="W1945" s="1" t="str">
        <f t="shared" si="163"/>
        <v>ok</v>
      </c>
    </row>
    <row r="1946" spans="1:23" ht="10.15" hidden="1" customHeight="1" x14ac:dyDescent="0.2">
      <c r="A1946" s="14">
        <f t="shared" si="160"/>
        <v>1939</v>
      </c>
      <c r="B1946" s="15" t="s">
        <v>3865</v>
      </c>
      <c r="C1946" s="15" t="s">
        <v>3866</v>
      </c>
      <c r="D1946" s="15">
        <v>3849.79</v>
      </c>
      <c r="E1946" s="16">
        <v>2911.9</v>
      </c>
      <c r="F1946" s="15" t="s">
        <v>79</v>
      </c>
      <c r="G1946" s="15" t="s">
        <v>70</v>
      </c>
      <c r="H1946" s="15" t="s">
        <v>80</v>
      </c>
      <c r="I1946" s="15" t="s">
        <v>70</v>
      </c>
      <c r="J1946" s="15" t="s">
        <v>70</v>
      </c>
      <c r="K1946" s="15" t="s">
        <v>70</v>
      </c>
      <c r="L1946" s="15" t="s">
        <v>70</v>
      </c>
      <c r="M1946" s="15" t="s">
        <v>70</v>
      </c>
      <c r="N1946" s="15" t="s">
        <v>80</v>
      </c>
      <c r="O1946" s="15" t="s">
        <v>70</v>
      </c>
      <c r="P1946" s="15" t="s">
        <v>79</v>
      </c>
      <c r="Q1946" s="6">
        <f t="shared" si="161"/>
        <v>-0.24362108063037202</v>
      </c>
      <c r="R1946" s="1" t="str">
        <f t="shared" si="162"/>
        <v>Estimado.rar</v>
      </c>
      <c r="U1946" s="5">
        <f t="shared" si="159"/>
        <v>1</v>
      </c>
      <c r="V1946" s="1" t="s">
        <v>5409</v>
      </c>
      <c r="W1946" s="1" t="str">
        <f t="shared" si="163"/>
        <v>ok</v>
      </c>
    </row>
    <row r="1947" spans="1:23" ht="10.15" hidden="1" customHeight="1" x14ac:dyDescent="0.2">
      <c r="A1947" s="14">
        <f t="shared" si="160"/>
        <v>1940</v>
      </c>
      <c r="B1947" s="15" t="s">
        <v>3867</v>
      </c>
      <c r="C1947" s="15" t="s">
        <v>3868</v>
      </c>
      <c r="D1947" s="15">
        <v>3849.79</v>
      </c>
      <c r="E1947" s="16">
        <v>2911.9</v>
      </c>
      <c r="F1947" s="15" t="s">
        <v>79</v>
      </c>
      <c r="G1947" s="15" t="s">
        <v>70</v>
      </c>
      <c r="H1947" s="15" t="s">
        <v>80</v>
      </c>
      <c r="I1947" s="15" t="s">
        <v>70</v>
      </c>
      <c r="J1947" s="15" t="s">
        <v>70</v>
      </c>
      <c r="K1947" s="15" t="s">
        <v>70</v>
      </c>
      <c r="L1947" s="15" t="s">
        <v>70</v>
      </c>
      <c r="M1947" s="15" t="s">
        <v>70</v>
      </c>
      <c r="N1947" s="15" t="s">
        <v>80</v>
      </c>
      <c r="O1947" s="15" t="s">
        <v>70</v>
      </c>
      <c r="P1947" s="15" t="s">
        <v>79</v>
      </c>
      <c r="Q1947" s="6">
        <f t="shared" si="161"/>
        <v>-0.24362108063037202</v>
      </c>
      <c r="R1947" s="1" t="str">
        <f t="shared" si="162"/>
        <v>Estimado.rar</v>
      </c>
      <c r="U1947" s="5">
        <f t="shared" si="159"/>
        <v>1</v>
      </c>
      <c r="V1947" s="1" t="s">
        <v>3554</v>
      </c>
      <c r="W1947" s="1" t="str">
        <f t="shared" si="163"/>
        <v>revisamos</v>
      </c>
    </row>
    <row r="1948" spans="1:23" ht="10.15" hidden="1" customHeight="1" x14ac:dyDescent="0.2">
      <c r="A1948" s="14">
        <f t="shared" si="160"/>
        <v>1941</v>
      </c>
      <c r="B1948" s="15" t="s">
        <v>3869</v>
      </c>
      <c r="C1948" s="15" t="s">
        <v>3870</v>
      </c>
      <c r="D1948" s="15">
        <v>3849.79</v>
      </c>
      <c r="E1948" s="16">
        <v>2911.9</v>
      </c>
      <c r="F1948" s="15" t="s">
        <v>79</v>
      </c>
      <c r="G1948" s="15" t="s">
        <v>70</v>
      </c>
      <c r="H1948" s="15" t="s">
        <v>80</v>
      </c>
      <c r="I1948" s="15" t="s">
        <v>70</v>
      </c>
      <c r="J1948" s="15" t="s">
        <v>70</v>
      </c>
      <c r="K1948" s="15" t="s">
        <v>70</v>
      </c>
      <c r="L1948" s="15" t="s">
        <v>70</v>
      </c>
      <c r="M1948" s="15" t="s">
        <v>70</v>
      </c>
      <c r="N1948" s="15" t="s">
        <v>80</v>
      </c>
      <c r="O1948" s="15" t="s">
        <v>70</v>
      </c>
      <c r="P1948" s="15" t="s">
        <v>79</v>
      </c>
      <c r="Q1948" s="6">
        <f t="shared" si="161"/>
        <v>-0.24362108063037202</v>
      </c>
      <c r="R1948" s="1" t="str">
        <f t="shared" si="162"/>
        <v>Estimado.rar</v>
      </c>
      <c r="U1948" s="5">
        <f t="shared" si="159"/>
        <v>1</v>
      </c>
      <c r="V1948" s="1" t="s">
        <v>5409</v>
      </c>
      <c r="W1948" s="1" t="str">
        <f t="shared" si="163"/>
        <v>ok</v>
      </c>
    </row>
    <row r="1949" spans="1:23" ht="10.15" hidden="1" customHeight="1" x14ac:dyDescent="0.2">
      <c r="A1949" s="14">
        <f t="shared" si="160"/>
        <v>1942</v>
      </c>
      <c r="B1949" s="15" t="s">
        <v>3871</v>
      </c>
      <c r="C1949" s="15" t="s">
        <v>3872</v>
      </c>
      <c r="D1949" s="15">
        <v>3849.79</v>
      </c>
      <c r="E1949" s="16">
        <v>2911.9</v>
      </c>
      <c r="F1949" s="15" t="s">
        <v>79</v>
      </c>
      <c r="G1949" s="15" t="s">
        <v>70</v>
      </c>
      <c r="H1949" s="15" t="s">
        <v>80</v>
      </c>
      <c r="I1949" s="15" t="s">
        <v>70</v>
      </c>
      <c r="J1949" s="15" t="s">
        <v>70</v>
      </c>
      <c r="K1949" s="15" t="s">
        <v>70</v>
      </c>
      <c r="L1949" s="15" t="s">
        <v>70</v>
      </c>
      <c r="M1949" s="15" t="s">
        <v>70</v>
      </c>
      <c r="N1949" s="15" t="s">
        <v>80</v>
      </c>
      <c r="O1949" s="15" t="s">
        <v>70</v>
      </c>
      <c r="P1949" s="15" t="s">
        <v>79</v>
      </c>
      <c r="Q1949" s="6">
        <f t="shared" si="161"/>
        <v>-0.24362108063037202</v>
      </c>
      <c r="R1949" s="1" t="str">
        <f t="shared" si="162"/>
        <v>Estimado.rar</v>
      </c>
      <c r="U1949" s="5">
        <f t="shared" si="159"/>
        <v>1</v>
      </c>
      <c r="V1949" s="1" t="s">
        <v>5409</v>
      </c>
      <c r="W1949" s="1" t="str">
        <f t="shared" si="163"/>
        <v>ok</v>
      </c>
    </row>
    <row r="1950" spans="1:23" ht="10.15" hidden="1" customHeight="1" x14ac:dyDescent="0.2">
      <c r="A1950" s="14">
        <f t="shared" si="160"/>
        <v>1943</v>
      </c>
      <c r="B1950" s="15" t="s">
        <v>3873</v>
      </c>
      <c r="C1950" s="15" t="s">
        <v>3874</v>
      </c>
      <c r="D1950" s="15">
        <v>3849.79</v>
      </c>
      <c r="E1950" s="16">
        <v>2911.9</v>
      </c>
      <c r="F1950" s="15" t="s">
        <v>79</v>
      </c>
      <c r="G1950" s="15" t="s">
        <v>70</v>
      </c>
      <c r="H1950" s="15" t="s">
        <v>80</v>
      </c>
      <c r="I1950" s="15" t="s">
        <v>70</v>
      </c>
      <c r="J1950" s="15" t="s">
        <v>70</v>
      </c>
      <c r="K1950" s="15" t="s">
        <v>70</v>
      </c>
      <c r="L1950" s="15" t="s">
        <v>70</v>
      </c>
      <c r="M1950" s="15" t="s">
        <v>70</v>
      </c>
      <c r="N1950" s="15" t="s">
        <v>80</v>
      </c>
      <c r="O1950" s="15" t="s">
        <v>70</v>
      </c>
      <c r="P1950" s="15" t="s">
        <v>79</v>
      </c>
      <c r="Q1950" s="6">
        <f t="shared" si="161"/>
        <v>-0.24362108063037202</v>
      </c>
      <c r="R1950" s="1" t="str">
        <f t="shared" si="162"/>
        <v>Estimado.rar</v>
      </c>
      <c r="U1950" s="5">
        <f t="shared" si="159"/>
        <v>1</v>
      </c>
      <c r="V1950" s="1" t="s">
        <v>5409</v>
      </c>
      <c r="W1950" s="1" t="str">
        <f t="shared" si="163"/>
        <v>ok</v>
      </c>
    </row>
    <row r="1951" spans="1:23" ht="10.15" hidden="1" customHeight="1" x14ac:dyDescent="0.2">
      <c r="A1951" s="14">
        <f t="shared" si="160"/>
        <v>1944</v>
      </c>
      <c r="B1951" s="15" t="s">
        <v>3875</v>
      </c>
      <c r="C1951" s="15" t="s">
        <v>3876</v>
      </c>
      <c r="D1951" s="15">
        <v>3849.79</v>
      </c>
      <c r="E1951" s="16">
        <v>2911.9</v>
      </c>
      <c r="F1951" s="15" t="s">
        <v>79</v>
      </c>
      <c r="G1951" s="15" t="s">
        <v>70</v>
      </c>
      <c r="H1951" s="15" t="s">
        <v>80</v>
      </c>
      <c r="I1951" s="15" t="s">
        <v>70</v>
      </c>
      <c r="J1951" s="15" t="s">
        <v>70</v>
      </c>
      <c r="K1951" s="15" t="s">
        <v>70</v>
      </c>
      <c r="L1951" s="15" t="s">
        <v>70</v>
      </c>
      <c r="M1951" s="15" t="s">
        <v>70</v>
      </c>
      <c r="N1951" s="15" t="s">
        <v>80</v>
      </c>
      <c r="O1951" s="15" t="s">
        <v>70</v>
      </c>
      <c r="P1951" s="15" t="s">
        <v>79</v>
      </c>
      <c r="Q1951" s="6">
        <f t="shared" si="161"/>
        <v>-0.24362108063037202</v>
      </c>
      <c r="R1951" s="1" t="str">
        <f t="shared" si="162"/>
        <v>Estimado.rar</v>
      </c>
      <c r="U1951" s="5">
        <f t="shared" si="159"/>
        <v>1</v>
      </c>
      <c r="V1951" s="1" t="s">
        <v>5409</v>
      </c>
      <c r="W1951" s="1" t="str">
        <f t="shared" si="163"/>
        <v>ok</v>
      </c>
    </row>
    <row r="1952" spans="1:23" ht="10.15" hidden="1" customHeight="1" x14ac:dyDescent="0.2">
      <c r="A1952" s="14">
        <f t="shared" si="160"/>
        <v>1945</v>
      </c>
      <c r="B1952" s="15" t="s">
        <v>3877</v>
      </c>
      <c r="C1952" s="15" t="s">
        <v>3878</v>
      </c>
      <c r="D1952" s="15">
        <v>3849.79</v>
      </c>
      <c r="E1952" s="16">
        <v>2614.4</v>
      </c>
      <c r="F1952" s="15" t="s">
        <v>60</v>
      </c>
      <c r="G1952" s="15">
        <v>10</v>
      </c>
      <c r="H1952" s="15" t="s">
        <v>3489</v>
      </c>
      <c r="I1952" s="15" t="s">
        <v>62</v>
      </c>
      <c r="J1952" s="15" t="s">
        <v>93</v>
      </c>
      <c r="K1952" s="15" t="s">
        <v>3490</v>
      </c>
      <c r="L1952" s="15">
        <v>42941</v>
      </c>
      <c r="M1952" s="15" t="s">
        <v>3489</v>
      </c>
      <c r="N1952" s="15" t="s">
        <v>65</v>
      </c>
      <c r="O1952" s="15">
        <v>10</v>
      </c>
      <c r="P1952" s="15" t="s">
        <v>60</v>
      </c>
      <c r="Q1952" s="6">
        <f t="shared" si="161"/>
        <v>-0.32089802300904724</v>
      </c>
      <c r="R1952" s="1" t="str">
        <f t="shared" si="162"/>
        <v>FACTURA F017-0001413-EPLI</v>
      </c>
      <c r="U1952" s="5">
        <f t="shared" si="159"/>
        <v>1</v>
      </c>
      <c r="V1952" s="1" t="s">
        <v>3489</v>
      </c>
      <c r="W1952" s="1" t="str">
        <f t="shared" si="163"/>
        <v>ok</v>
      </c>
    </row>
    <row r="1953" spans="1:23" ht="10.15" hidden="1" customHeight="1" x14ac:dyDescent="0.2">
      <c r="A1953" s="14">
        <f t="shared" si="160"/>
        <v>1946</v>
      </c>
      <c r="B1953" s="15" t="s">
        <v>3879</v>
      </c>
      <c r="C1953" s="15" t="s">
        <v>3880</v>
      </c>
      <c r="D1953" s="15">
        <v>4644.92</v>
      </c>
      <c r="E1953" s="16">
        <v>3504.7750000000001</v>
      </c>
      <c r="F1953" s="15" t="s">
        <v>79</v>
      </c>
      <c r="G1953" s="15" t="s">
        <v>70</v>
      </c>
      <c r="H1953" s="15" t="s">
        <v>80</v>
      </c>
      <c r="I1953" s="15" t="s">
        <v>70</v>
      </c>
      <c r="J1953" s="15" t="s">
        <v>70</v>
      </c>
      <c r="K1953" s="15" t="s">
        <v>70</v>
      </c>
      <c r="L1953" s="15" t="s">
        <v>70</v>
      </c>
      <c r="M1953" s="15" t="s">
        <v>70</v>
      </c>
      <c r="N1953" s="15" t="s">
        <v>80</v>
      </c>
      <c r="O1953" s="15" t="s">
        <v>70</v>
      </c>
      <c r="P1953" s="15" t="s">
        <v>79</v>
      </c>
      <c r="Q1953" s="6">
        <f t="shared" si="161"/>
        <v>-0.2454606322606202</v>
      </c>
      <c r="R1953" s="1" t="str">
        <f t="shared" si="162"/>
        <v>Estimado.rar</v>
      </c>
      <c r="U1953" s="5">
        <f t="shared" si="159"/>
        <v>1</v>
      </c>
      <c r="V1953" s="1" t="s">
        <v>5409</v>
      </c>
      <c r="W1953" s="1" t="str">
        <f t="shared" si="163"/>
        <v>ok</v>
      </c>
    </row>
    <row r="1954" spans="1:23" ht="10.15" hidden="1" customHeight="1" x14ac:dyDescent="0.2">
      <c r="A1954" s="14">
        <f t="shared" si="160"/>
        <v>1947</v>
      </c>
      <c r="B1954" s="15" t="s">
        <v>3881</v>
      </c>
      <c r="C1954" s="15" t="s">
        <v>3882</v>
      </c>
      <c r="D1954" s="15">
        <v>4644.92</v>
      </c>
      <c r="E1954" s="16">
        <v>3504.7750000000001</v>
      </c>
      <c r="F1954" s="15" t="s">
        <v>79</v>
      </c>
      <c r="G1954" s="15" t="s">
        <v>70</v>
      </c>
      <c r="H1954" s="15" t="s">
        <v>80</v>
      </c>
      <c r="I1954" s="15" t="s">
        <v>70</v>
      </c>
      <c r="J1954" s="15" t="s">
        <v>70</v>
      </c>
      <c r="K1954" s="15" t="s">
        <v>70</v>
      </c>
      <c r="L1954" s="15" t="s">
        <v>70</v>
      </c>
      <c r="M1954" s="15" t="s">
        <v>70</v>
      </c>
      <c r="N1954" s="15" t="s">
        <v>80</v>
      </c>
      <c r="O1954" s="15" t="s">
        <v>70</v>
      </c>
      <c r="P1954" s="15" t="s">
        <v>79</v>
      </c>
      <c r="Q1954" s="6">
        <f t="shared" si="161"/>
        <v>-0.2454606322606202</v>
      </c>
      <c r="R1954" s="1" t="str">
        <f t="shared" si="162"/>
        <v>Estimado.rar</v>
      </c>
      <c r="U1954" s="5">
        <f t="shared" si="159"/>
        <v>1</v>
      </c>
      <c r="V1954" s="1" t="s">
        <v>5409</v>
      </c>
      <c r="W1954" s="1" t="str">
        <f t="shared" si="163"/>
        <v>ok</v>
      </c>
    </row>
    <row r="1955" spans="1:23" ht="10.15" hidden="1" customHeight="1" x14ac:dyDescent="0.2">
      <c r="A1955" s="14">
        <f t="shared" si="160"/>
        <v>1948</v>
      </c>
      <c r="B1955" s="15" t="s">
        <v>3883</v>
      </c>
      <c r="C1955" s="15" t="s">
        <v>3884</v>
      </c>
      <c r="D1955" s="15">
        <v>4644.92</v>
      </c>
      <c r="E1955" s="16">
        <v>3504.7750000000001</v>
      </c>
      <c r="F1955" s="15" t="s">
        <v>79</v>
      </c>
      <c r="G1955" s="15" t="s">
        <v>70</v>
      </c>
      <c r="H1955" s="15" t="s">
        <v>80</v>
      </c>
      <c r="I1955" s="15" t="s">
        <v>70</v>
      </c>
      <c r="J1955" s="15" t="s">
        <v>70</v>
      </c>
      <c r="K1955" s="15" t="s">
        <v>70</v>
      </c>
      <c r="L1955" s="15" t="s">
        <v>70</v>
      </c>
      <c r="M1955" s="15" t="s">
        <v>70</v>
      </c>
      <c r="N1955" s="15" t="s">
        <v>80</v>
      </c>
      <c r="O1955" s="15" t="s">
        <v>70</v>
      </c>
      <c r="P1955" s="15" t="s">
        <v>79</v>
      </c>
      <c r="Q1955" s="6">
        <f t="shared" si="161"/>
        <v>-0.2454606322606202</v>
      </c>
      <c r="R1955" s="1" t="str">
        <f t="shared" si="162"/>
        <v>Estimado.rar</v>
      </c>
      <c r="U1955" s="5">
        <f t="shared" si="159"/>
        <v>1</v>
      </c>
      <c r="V1955" s="1" t="s">
        <v>5409</v>
      </c>
      <c r="W1955" s="1" t="str">
        <f t="shared" si="163"/>
        <v>ok</v>
      </c>
    </row>
    <row r="1956" spans="1:23" ht="10.15" hidden="1" customHeight="1" x14ac:dyDescent="0.2">
      <c r="A1956" s="14">
        <f t="shared" si="160"/>
        <v>1949</v>
      </c>
      <c r="B1956" s="15" t="s">
        <v>3885</v>
      </c>
      <c r="C1956" s="15" t="s">
        <v>3886</v>
      </c>
      <c r="D1956" s="15">
        <v>5440.04</v>
      </c>
      <c r="E1956" s="16">
        <v>4114.3999999999996</v>
      </c>
      <c r="F1956" s="15" t="s">
        <v>79</v>
      </c>
      <c r="G1956" s="15" t="s">
        <v>70</v>
      </c>
      <c r="H1956" s="15" t="s">
        <v>80</v>
      </c>
      <c r="I1956" s="15" t="s">
        <v>70</v>
      </c>
      <c r="J1956" s="15" t="s">
        <v>70</v>
      </c>
      <c r="K1956" s="15" t="s">
        <v>70</v>
      </c>
      <c r="L1956" s="15" t="s">
        <v>70</v>
      </c>
      <c r="M1956" s="15" t="s">
        <v>70</v>
      </c>
      <c r="N1956" s="15" t="s">
        <v>80</v>
      </c>
      <c r="O1956" s="15" t="s">
        <v>70</v>
      </c>
      <c r="P1956" s="15" t="s">
        <v>79</v>
      </c>
      <c r="Q1956" s="6">
        <f t="shared" si="161"/>
        <v>-0.24368203174976666</v>
      </c>
      <c r="R1956" s="1" t="str">
        <f t="shared" si="162"/>
        <v>Estimado.rar</v>
      </c>
      <c r="U1956" s="5">
        <f t="shared" si="159"/>
        <v>1</v>
      </c>
      <c r="V1956" s="1" t="s">
        <v>5409</v>
      </c>
      <c r="W1956" s="1" t="str">
        <f t="shared" si="163"/>
        <v>ok</v>
      </c>
    </row>
    <row r="1957" spans="1:23" ht="10.15" hidden="1" customHeight="1" x14ac:dyDescent="0.2">
      <c r="A1957" s="14">
        <f t="shared" si="160"/>
        <v>1950</v>
      </c>
      <c r="B1957" s="15" t="s">
        <v>3887</v>
      </c>
      <c r="C1957" s="15" t="s">
        <v>3888</v>
      </c>
      <c r="D1957" s="15">
        <v>5440.04</v>
      </c>
      <c r="E1957" s="16">
        <v>4114.3999999999996</v>
      </c>
      <c r="F1957" s="15" t="s">
        <v>79</v>
      </c>
      <c r="G1957" s="15" t="s">
        <v>70</v>
      </c>
      <c r="H1957" s="15" t="s">
        <v>80</v>
      </c>
      <c r="I1957" s="15" t="s">
        <v>70</v>
      </c>
      <c r="J1957" s="15" t="s">
        <v>70</v>
      </c>
      <c r="K1957" s="15" t="s">
        <v>70</v>
      </c>
      <c r="L1957" s="15" t="s">
        <v>70</v>
      </c>
      <c r="M1957" s="15" t="s">
        <v>70</v>
      </c>
      <c r="N1957" s="15" t="s">
        <v>80</v>
      </c>
      <c r="O1957" s="15" t="s">
        <v>70</v>
      </c>
      <c r="P1957" s="15" t="s">
        <v>79</v>
      </c>
      <c r="Q1957" s="6">
        <f t="shared" si="161"/>
        <v>-0.24368203174976666</v>
      </c>
      <c r="R1957" s="1" t="str">
        <f t="shared" si="162"/>
        <v>Estimado.rar</v>
      </c>
      <c r="U1957" s="5">
        <f t="shared" si="159"/>
        <v>1</v>
      </c>
      <c r="V1957" s="1" t="s">
        <v>5409</v>
      </c>
      <c r="W1957" s="1" t="str">
        <f t="shared" si="163"/>
        <v>ok</v>
      </c>
    </row>
    <row r="1958" spans="1:23" ht="10.15" hidden="1" customHeight="1" x14ac:dyDescent="0.2">
      <c r="A1958" s="14">
        <f t="shared" si="160"/>
        <v>1951</v>
      </c>
      <c r="B1958" s="15" t="s">
        <v>3889</v>
      </c>
      <c r="C1958" s="15" t="s">
        <v>3890</v>
      </c>
      <c r="D1958" s="15">
        <v>5440.04</v>
      </c>
      <c r="E1958" s="16">
        <v>4114.3999999999996</v>
      </c>
      <c r="F1958" s="15" t="s">
        <v>79</v>
      </c>
      <c r="G1958" s="15" t="s">
        <v>70</v>
      </c>
      <c r="H1958" s="15" t="s">
        <v>80</v>
      </c>
      <c r="I1958" s="15" t="s">
        <v>70</v>
      </c>
      <c r="J1958" s="15" t="s">
        <v>70</v>
      </c>
      <c r="K1958" s="15" t="s">
        <v>70</v>
      </c>
      <c r="L1958" s="15" t="s">
        <v>70</v>
      </c>
      <c r="M1958" s="15" t="s">
        <v>70</v>
      </c>
      <c r="N1958" s="15" t="s">
        <v>80</v>
      </c>
      <c r="O1958" s="15" t="s">
        <v>70</v>
      </c>
      <c r="P1958" s="15" t="s">
        <v>79</v>
      </c>
      <c r="Q1958" s="6">
        <f t="shared" si="161"/>
        <v>-0.24368203174976666</v>
      </c>
      <c r="R1958" s="1" t="str">
        <f t="shared" si="162"/>
        <v>Estimado.rar</v>
      </c>
      <c r="U1958" s="5">
        <f t="shared" si="159"/>
        <v>1</v>
      </c>
      <c r="V1958" s="1" t="s">
        <v>5409</v>
      </c>
      <c r="W1958" s="1" t="str">
        <f t="shared" si="163"/>
        <v>ok</v>
      </c>
    </row>
    <row r="1959" spans="1:23" ht="10.15" hidden="1" customHeight="1" x14ac:dyDescent="0.2">
      <c r="A1959" s="14">
        <f t="shared" si="160"/>
        <v>1952</v>
      </c>
      <c r="B1959" s="15" t="s">
        <v>3891</v>
      </c>
      <c r="C1959" s="15" t="s">
        <v>3892</v>
      </c>
      <c r="D1959" s="15">
        <v>5758.09</v>
      </c>
      <c r="E1959" s="16">
        <v>4362.9399999999996</v>
      </c>
      <c r="F1959" s="15" t="s">
        <v>79</v>
      </c>
      <c r="G1959" s="15" t="s">
        <v>70</v>
      </c>
      <c r="H1959" s="15" t="s">
        <v>80</v>
      </c>
      <c r="I1959" s="15" t="s">
        <v>70</v>
      </c>
      <c r="J1959" s="15" t="s">
        <v>70</v>
      </c>
      <c r="K1959" s="15" t="s">
        <v>70</v>
      </c>
      <c r="L1959" s="15" t="s">
        <v>70</v>
      </c>
      <c r="M1959" s="15" t="s">
        <v>70</v>
      </c>
      <c r="N1959" s="15" t="s">
        <v>80</v>
      </c>
      <c r="O1959" s="15" t="s">
        <v>70</v>
      </c>
      <c r="P1959" s="15" t="s">
        <v>79</v>
      </c>
      <c r="Q1959" s="6">
        <f t="shared" si="161"/>
        <v>-0.24229388564610843</v>
      </c>
      <c r="R1959" s="1" t="str">
        <f t="shared" si="162"/>
        <v>Estimado.rar</v>
      </c>
      <c r="U1959" s="5">
        <f t="shared" si="159"/>
        <v>1</v>
      </c>
      <c r="V1959" s="1" t="s">
        <v>5409</v>
      </c>
      <c r="W1959" s="1" t="str">
        <f t="shared" si="163"/>
        <v>ok</v>
      </c>
    </row>
    <row r="1960" spans="1:23" ht="10.15" hidden="1" customHeight="1" x14ac:dyDescent="0.2">
      <c r="A1960" s="14">
        <f t="shared" si="160"/>
        <v>1953</v>
      </c>
      <c r="B1960" s="15" t="s">
        <v>3893</v>
      </c>
      <c r="C1960" s="15" t="s">
        <v>3894</v>
      </c>
      <c r="D1960" s="15">
        <v>5758.09</v>
      </c>
      <c r="E1960" s="16">
        <v>4362.9399999999996</v>
      </c>
      <c r="F1960" s="15" t="s">
        <v>79</v>
      </c>
      <c r="G1960" s="15" t="s">
        <v>70</v>
      </c>
      <c r="H1960" s="15" t="s">
        <v>80</v>
      </c>
      <c r="I1960" s="15" t="s">
        <v>70</v>
      </c>
      <c r="J1960" s="15" t="s">
        <v>70</v>
      </c>
      <c r="K1960" s="15" t="s">
        <v>70</v>
      </c>
      <c r="L1960" s="15" t="s">
        <v>70</v>
      </c>
      <c r="M1960" s="15" t="s">
        <v>70</v>
      </c>
      <c r="N1960" s="15" t="s">
        <v>80</v>
      </c>
      <c r="O1960" s="15" t="s">
        <v>70</v>
      </c>
      <c r="P1960" s="15" t="s">
        <v>79</v>
      </c>
      <c r="Q1960" s="6">
        <f t="shared" si="161"/>
        <v>-0.24229388564610843</v>
      </c>
      <c r="R1960" s="1" t="str">
        <f t="shared" si="162"/>
        <v>Estimado.rar</v>
      </c>
      <c r="U1960" s="5">
        <f t="shared" si="159"/>
        <v>1</v>
      </c>
      <c r="V1960" s="1" t="s">
        <v>3547</v>
      </c>
      <c r="W1960" s="1" t="str">
        <f t="shared" si="163"/>
        <v>revisamos</v>
      </c>
    </row>
    <row r="1961" spans="1:23" ht="10.15" hidden="1" customHeight="1" x14ac:dyDescent="0.2">
      <c r="A1961" s="14">
        <f t="shared" si="160"/>
        <v>1954</v>
      </c>
      <c r="B1961" s="15" t="s">
        <v>3895</v>
      </c>
      <c r="C1961" s="15" t="s">
        <v>3896</v>
      </c>
      <c r="D1961" s="15">
        <v>5758.09</v>
      </c>
      <c r="E1961" s="16">
        <v>4362.9399999999996</v>
      </c>
      <c r="F1961" s="15" t="s">
        <v>79</v>
      </c>
      <c r="G1961" s="15" t="s">
        <v>70</v>
      </c>
      <c r="H1961" s="15" t="s">
        <v>80</v>
      </c>
      <c r="I1961" s="15" t="s">
        <v>70</v>
      </c>
      <c r="J1961" s="15" t="s">
        <v>70</v>
      </c>
      <c r="K1961" s="15" t="s">
        <v>70</v>
      </c>
      <c r="L1961" s="15" t="s">
        <v>70</v>
      </c>
      <c r="M1961" s="15" t="s">
        <v>70</v>
      </c>
      <c r="N1961" s="15" t="s">
        <v>80</v>
      </c>
      <c r="O1961" s="15" t="s">
        <v>70</v>
      </c>
      <c r="P1961" s="15" t="s">
        <v>79</v>
      </c>
      <c r="Q1961" s="6">
        <f t="shared" si="161"/>
        <v>-0.24229388564610843</v>
      </c>
      <c r="R1961" s="1" t="str">
        <f t="shared" si="162"/>
        <v>Estimado.rar</v>
      </c>
      <c r="U1961" s="5">
        <f t="shared" si="159"/>
        <v>1</v>
      </c>
      <c r="V1961" s="1" t="s">
        <v>5409</v>
      </c>
      <c r="W1961" s="1" t="str">
        <f t="shared" si="163"/>
        <v>ok</v>
      </c>
    </row>
    <row r="1962" spans="1:23" ht="10.15" hidden="1" customHeight="1" x14ac:dyDescent="0.2">
      <c r="A1962" s="14">
        <f t="shared" si="160"/>
        <v>1955</v>
      </c>
      <c r="B1962" s="15" t="s">
        <v>3897</v>
      </c>
      <c r="C1962" s="15" t="s">
        <v>3898</v>
      </c>
      <c r="D1962" s="15">
        <v>5355.04</v>
      </c>
      <c r="E1962" s="16">
        <v>4654.83</v>
      </c>
      <c r="F1962" s="15" t="s">
        <v>60</v>
      </c>
      <c r="G1962" s="15" t="s">
        <v>151</v>
      </c>
      <c r="H1962" s="15" t="s">
        <v>151</v>
      </c>
      <c r="I1962" s="15" t="s">
        <v>151</v>
      </c>
      <c r="J1962" s="15" t="s">
        <v>151</v>
      </c>
      <c r="K1962" s="15" t="s">
        <v>151</v>
      </c>
      <c r="L1962" s="15">
        <v>43434</v>
      </c>
      <c r="M1962" s="15" t="s">
        <v>70</v>
      </c>
      <c r="N1962" s="15" t="s">
        <v>65</v>
      </c>
      <c r="O1962" s="15" t="s">
        <v>151</v>
      </c>
      <c r="P1962" s="15" t="s">
        <v>60</v>
      </c>
      <c r="Q1962" s="6">
        <f t="shared" si="161"/>
        <v>-0.13075719322358004</v>
      </c>
      <c r="R1962" s="1" t="str">
        <f t="shared" si="162"/>
        <v>DGER-MEM</v>
      </c>
      <c r="U1962" s="5">
        <f t="shared" si="159"/>
        <v>1</v>
      </c>
      <c r="V1962" s="1" t="s">
        <v>151</v>
      </c>
      <c r="W1962" s="1" t="str">
        <f t="shared" si="163"/>
        <v>ok</v>
      </c>
    </row>
    <row r="1963" spans="1:23" ht="10.15" hidden="1" customHeight="1" x14ac:dyDescent="0.2">
      <c r="A1963" s="14">
        <f t="shared" si="160"/>
        <v>1956</v>
      </c>
      <c r="B1963" s="15" t="s">
        <v>3899</v>
      </c>
      <c r="C1963" s="15" t="s">
        <v>3900</v>
      </c>
      <c r="D1963" s="15">
        <v>5758.09</v>
      </c>
      <c r="E1963" s="16">
        <v>4362.9399999999996</v>
      </c>
      <c r="F1963" s="15" t="s">
        <v>79</v>
      </c>
      <c r="G1963" s="15" t="s">
        <v>70</v>
      </c>
      <c r="H1963" s="15" t="s">
        <v>80</v>
      </c>
      <c r="I1963" s="15" t="s">
        <v>70</v>
      </c>
      <c r="J1963" s="15" t="s">
        <v>70</v>
      </c>
      <c r="K1963" s="15" t="s">
        <v>70</v>
      </c>
      <c r="L1963" s="15" t="s">
        <v>70</v>
      </c>
      <c r="M1963" s="15" t="s">
        <v>70</v>
      </c>
      <c r="N1963" s="15" t="s">
        <v>80</v>
      </c>
      <c r="O1963" s="15" t="s">
        <v>70</v>
      </c>
      <c r="P1963" s="15" t="s">
        <v>79</v>
      </c>
      <c r="Q1963" s="6">
        <f t="shared" si="161"/>
        <v>-0.24229388564610843</v>
      </c>
      <c r="R1963" s="1" t="str">
        <f t="shared" si="162"/>
        <v>Estimado.rar</v>
      </c>
      <c r="U1963" s="5">
        <f t="shared" si="159"/>
        <v>1</v>
      </c>
      <c r="V1963" s="1" t="s">
        <v>5409</v>
      </c>
      <c r="W1963" s="1" t="str">
        <f t="shared" si="163"/>
        <v>ok</v>
      </c>
    </row>
    <row r="1964" spans="1:23" ht="10.15" hidden="1" customHeight="1" x14ac:dyDescent="0.2">
      <c r="A1964" s="14">
        <f t="shared" si="160"/>
        <v>1957</v>
      </c>
      <c r="B1964" s="15" t="s">
        <v>3901</v>
      </c>
      <c r="C1964" s="15" t="s">
        <v>3902</v>
      </c>
      <c r="D1964" s="15">
        <v>5758.09</v>
      </c>
      <c r="E1964" s="16">
        <v>4362.9399999999996</v>
      </c>
      <c r="F1964" s="15" t="s">
        <v>79</v>
      </c>
      <c r="G1964" s="15" t="s">
        <v>70</v>
      </c>
      <c r="H1964" s="15" t="s">
        <v>80</v>
      </c>
      <c r="I1964" s="15" t="s">
        <v>70</v>
      </c>
      <c r="J1964" s="15" t="s">
        <v>70</v>
      </c>
      <c r="K1964" s="15" t="s">
        <v>70</v>
      </c>
      <c r="L1964" s="15" t="s">
        <v>70</v>
      </c>
      <c r="M1964" s="15" t="s">
        <v>70</v>
      </c>
      <c r="N1964" s="15" t="s">
        <v>80</v>
      </c>
      <c r="O1964" s="15" t="s">
        <v>70</v>
      </c>
      <c r="P1964" s="15" t="s">
        <v>79</v>
      </c>
      <c r="Q1964" s="6">
        <f t="shared" si="161"/>
        <v>-0.24229388564610843</v>
      </c>
      <c r="R1964" s="1" t="str">
        <f t="shared" si="162"/>
        <v>Estimado.rar</v>
      </c>
      <c r="U1964" s="5">
        <f t="shared" si="159"/>
        <v>1</v>
      </c>
      <c r="V1964" s="1" t="s">
        <v>5419</v>
      </c>
      <c r="W1964" s="1" t="str">
        <f t="shared" si="163"/>
        <v>revisamos</v>
      </c>
    </row>
    <row r="1965" spans="1:23" ht="10.15" hidden="1" customHeight="1" x14ac:dyDescent="0.2">
      <c r="A1965" s="14">
        <f t="shared" si="160"/>
        <v>1958</v>
      </c>
      <c r="B1965" s="15" t="s">
        <v>3903</v>
      </c>
      <c r="C1965" s="15" t="s">
        <v>3904</v>
      </c>
      <c r="D1965" s="15">
        <v>6235.17</v>
      </c>
      <c r="E1965" s="16">
        <v>4740.7749999999996</v>
      </c>
      <c r="F1965" s="15" t="s">
        <v>79</v>
      </c>
      <c r="G1965" s="15" t="s">
        <v>70</v>
      </c>
      <c r="H1965" s="15" t="s">
        <v>80</v>
      </c>
      <c r="I1965" s="15" t="s">
        <v>70</v>
      </c>
      <c r="J1965" s="15" t="s">
        <v>70</v>
      </c>
      <c r="K1965" s="15" t="s">
        <v>70</v>
      </c>
      <c r="L1965" s="15" t="s">
        <v>70</v>
      </c>
      <c r="M1965" s="15" t="s">
        <v>70</v>
      </c>
      <c r="N1965" s="15" t="s">
        <v>80</v>
      </c>
      <c r="O1965" s="15" t="s">
        <v>70</v>
      </c>
      <c r="P1965" s="15" t="s">
        <v>79</v>
      </c>
      <c r="Q1965" s="6">
        <f t="shared" si="161"/>
        <v>-0.23967189346882289</v>
      </c>
      <c r="R1965" s="1" t="str">
        <f t="shared" si="162"/>
        <v>Estimado.rar</v>
      </c>
      <c r="U1965" s="5">
        <f t="shared" si="159"/>
        <v>1</v>
      </c>
      <c r="V1965" s="1" t="s">
        <v>5409</v>
      </c>
      <c r="W1965" s="1" t="str">
        <f t="shared" si="163"/>
        <v>ok</v>
      </c>
    </row>
    <row r="1966" spans="1:23" ht="10.15" hidden="1" customHeight="1" x14ac:dyDescent="0.2">
      <c r="A1966" s="14">
        <f t="shared" si="160"/>
        <v>1959</v>
      </c>
      <c r="B1966" s="15" t="s">
        <v>3905</v>
      </c>
      <c r="C1966" s="15" t="s">
        <v>3906</v>
      </c>
      <c r="D1966" s="15">
        <v>6235.17</v>
      </c>
      <c r="E1966" s="16">
        <v>4740.7749999999996</v>
      </c>
      <c r="F1966" s="15" t="s">
        <v>79</v>
      </c>
      <c r="G1966" s="15" t="s">
        <v>70</v>
      </c>
      <c r="H1966" s="15" t="s">
        <v>80</v>
      </c>
      <c r="I1966" s="15" t="s">
        <v>70</v>
      </c>
      <c r="J1966" s="15" t="s">
        <v>70</v>
      </c>
      <c r="K1966" s="15" t="s">
        <v>70</v>
      </c>
      <c r="L1966" s="15" t="s">
        <v>70</v>
      </c>
      <c r="M1966" s="15" t="s">
        <v>70</v>
      </c>
      <c r="N1966" s="15" t="s">
        <v>80</v>
      </c>
      <c r="O1966" s="15" t="s">
        <v>70</v>
      </c>
      <c r="P1966" s="15" t="s">
        <v>79</v>
      </c>
      <c r="Q1966" s="6">
        <f t="shared" si="161"/>
        <v>-0.23967189346882289</v>
      </c>
      <c r="R1966" s="1" t="str">
        <f t="shared" si="162"/>
        <v>Estimado.rar</v>
      </c>
      <c r="U1966" s="5">
        <f t="shared" si="159"/>
        <v>1</v>
      </c>
      <c r="V1966" s="1" t="s">
        <v>5409</v>
      </c>
      <c r="W1966" s="1" t="str">
        <f t="shared" si="163"/>
        <v>ok</v>
      </c>
    </row>
    <row r="1967" spans="1:23" ht="10.15" hidden="1" customHeight="1" x14ac:dyDescent="0.2">
      <c r="A1967" s="14">
        <f t="shared" si="160"/>
        <v>1960</v>
      </c>
      <c r="B1967" s="15" t="s">
        <v>3907</v>
      </c>
      <c r="C1967" s="15" t="s">
        <v>3908</v>
      </c>
      <c r="D1967" s="15">
        <v>7030.29</v>
      </c>
      <c r="E1967" s="16">
        <v>5383.9</v>
      </c>
      <c r="F1967" s="15" t="s">
        <v>79</v>
      </c>
      <c r="G1967" s="15" t="s">
        <v>70</v>
      </c>
      <c r="H1967" s="15" t="s">
        <v>80</v>
      </c>
      <c r="I1967" s="15" t="s">
        <v>70</v>
      </c>
      <c r="J1967" s="15" t="s">
        <v>70</v>
      </c>
      <c r="K1967" s="15" t="s">
        <v>70</v>
      </c>
      <c r="L1967" s="15" t="s">
        <v>70</v>
      </c>
      <c r="M1967" s="15" t="s">
        <v>70</v>
      </c>
      <c r="N1967" s="15" t="s">
        <v>80</v>
      </c>
      <c r="O1967" s="15" t="s">
        <v>70</v>
      </c>
      <c r="P1967" s="15" t="s">
        <v>79</v>
      </c>
      <c r="Q1967" s="6">
        <f t="shared" si="161"/>
        <v>-0.23418521853294816</v>
      </c>
      <c r="R1967" s="1" t="str">
        <f t="shared" si="162"/>
        <v>Estimado.rar</v>
      </c>
      <c r="U1967" s="5">
        <f t="shared" si="159"/>
        <v>1</v>
      </c>
      <c r="V1967" s="1" t="s">
        <v>5409</v>
      </c>
      <c r="W1967" s="1" t="str">
        <f t="shared" si="163"/>
        <v>ok</v>
      </c>
    </row>
    <row r="1968" spans="1:23" ht="10.15" hidden="1" customHeight="1" x14ac:dyDescent="0.2">
      <c r="A1968" s="14">
        <f t="shared" si="160"/>
        <v>1961</v>
      </c>
      <c r="B1968" s="15" t="s">
        <v>3909</v>
      </c>
      <c r="C1968" s="15" t="s">
        <v>3910</v>
      </c>
      <c r="D1968" s="15">
        <v>7030.29</v>
      </c>
      <c r="E1968" s="16">
        <v>5383.9</v>
      </c>
      <c r="F1968" s="15" t="s">
        <v>79</v>
      </c>
      <c r="G1968" s="15" t="s">
        <v>70</v>
      </c>
      <c r="H1968" s="15" t="s">
        <v>80</v>
      </c>
      <c r="I1968" s="15" t="s">
        <v>70</v>
      </c>
      <c r="J1968" s="15" t="s">
        <v>70</v>
      </c>
      <c r="K1968" s="15" t="s">
        <v>70</v>
      </c>
      <c r="L1968" s="15" t="s">
        <v>70</v>
      </c>
      <c r="M1968" s="15" t="s">
        <v>70</v>
      </c>
      <c r="N1968" s="15" t="s">
        <v>80</v>
      </c>
      <c r="O1968" s="15" t="s">
        <v>70</v>
      </c>
      <c r="P1968" s="15" t="s">
        <v>79</v>
      </c>
      <c r="Q1968" s="6">
        <f t="shared" si="161"/>
        <v>-0.23418521853294816</v>
      </c>
      <c r="R1968" s="1" t="str">
        <f t="shared" si="162"/>
        <v>Estimado.rar</v>
      </c>
      <c r="U1968" s="5">
        <f t="shared" si="159"/>
        <v>1</v>
      </c>
      <c r="V1968" s="1" t="s">
        <v>5409</v>
      </c>
      <c r="W1968" s="1" t="str">
        <f t="shared" si="163"/>
        <v>ok</v>
      </c>
    </row>
    <row r="1969" spans="1:23" ht="10.15" hidden="1" customHeight="1" x14ac:dyDescent="0.2">
      <c r="A1969" s="14">
        <f t="shared" si="160"/>
        <v>1962</v>
      </c>
      <c r="B1969" s="15" t="s">
        <v>3911</v>
      </c>
      <c r="C1969" s="15" t="s">
        <v>3912</v>
      </c>
      <c r="D1969" s="15">
        <v>7030.29</v>
      </c>
      <c r="E1969" s="16">
        <v>5383.9</v>
      </c>
      <c r="F1969" s="15" t="s">
        <v>79</v>
      </c>
      <c r="G1969" s="15" t="s">
        <v>70</v>
      </c>
      <c r="H1969" s="15" t="s">
        <v>80</v>
      </c>
      <c r="I1969" s="15" t="s">
        <v>70</v>
      </c>
      <c r="J1969" s="15" t="s">
        <v>70</v>
      </c>
      <c r="K1969" s="15" t="s">
        <v>70</v>
      </c>
      <c r="L1969" s="15" t="s">
        <v>70</v>
      </c>
      <c r="M1969" s="15" t="s">
        <v>70</v>
      </c>
      <c r="N1969" s="15" t="s">
        <v>80</v>
      </c>
      <c r="O1969" s="15" t="s">
        <v>70</v>
      </c>
      <c r="P1969" s="15" t="s">
        <v>79</v>
      </c>
      <c r="Q1969" s="6">
        <f t="shared" si="161"/>
        <v>-0.23418521853294816</v>
      </c>
      <c r="R1969" s="1" t="str">
        <f t="shared" si="162"/>
        <v>Estimado.rar</v>
      </c>
      <c r="U1969" s="5">
        <f t="shared" si="159"/>
        <v>1</v>
      </c>
      <c r="V1969" s="1" t="s">
        <v>5409</v>
      </c>
      <c r="W1969" s="1" t="str">
        <f t="shared" si="163"/>
        <v>ok</v>
      </c>
    </row>
    <row r="1970" spans="1:23" ht="10.15" hidden="1" customHeight="1" x14ac:dyDescent="0.2">
      <c r="A1970" s="14">
        <f t="shared" si="160"/>
        <v>1963</v>
      </c>
      <c r="B1970" s="15" t="s">
        <v>3913</v>
      </c>
      <c r="C1970" s="15" t="s">
        <v>3914</v>
      </c>
      <c r="D1970" s="15">
        <v>7030.29</v>
      </c>
      <c r="E1970" s="16">
        <v>5383.9</v>
      </c>
      <c r="F1970" s="15" t="s">
        <v>79</v>
      </c>
      <c r="G1970" s="15" t="s">
        <v>70</v>
      </c>
      <c r="H1970" s="15" t="s">
        <v>80</v>
      </c>
      <c r="I1970" s="15" t="s">
        <v>70</v>
      </c>
      <c r="J1970" s="15" t="s">
        <v>70</v>
      </c>
      <c r="K1970" s="15" t="s">
        <v>70</v>
      </c>
      <c r="L1970" s="15" t="s">
        <v>70</v>
      </c>
      <c r="M1970" s="15" t="s">
        <v>70</v>
      </c>
      <c r="N1970" s="15" t="s">
        <v>80</v>
      </c>
      <c r="O1970" s="15" t="s">
        <v>70</v>
      </c>
      <c r="P1970" s="15" t="s">
        <v>79</v>
      </c>
      <c r="Q1970" s="6">
        <f t="shared" si="161"/>
        <v>-0.23418521853294816</v>
      </c>
      <c r="R1970" s="1" t="str">
        <f t="shared" si="162"/>
        <v>Estimado.rar</v>
      </c>
      <c r="U1970" s="5">
        <f t="shared" si="159"/>
        <v>1</v>
      </c>
      <c r="V1970" s="1" t="s">
        <v>5409</v>
      </c>
      <c r="W1970" s="1" t="str">
        <f t="shared" si="163"/>
        <v>ok</v>
      </c>
    </row>
    <row r="1971" spans="1:23" ht="10.15" hidden="1" customHeight="1" x14ac:dyDescent="0.2">
      <c r="A1971" s="14">
        <f t="shared" si="160"/>
        <v>1964</v>
      </c>
      <c r="B1971" s="15" t="s">
        <v>3915</v>
      </c>
      <c r="C1971" s="15" t="s">
        <v>3916</v>
      </c>
      <c r="D1971" s="15">
        <v>7666.39</v>
      </c>
      <c r="E1971" s="16">
        <v>5910.46</v>
      </c>
      <c r="F1971" s="15" t="s">
        <v>79</v>
      </c>
      <c r="G1971" s="15" t="s">
        <v>70</v>
      </c>
      <c r="H1971" s="15" t="s">
        <v>80</v>
      </c>
      <c r="I1971" s="15" t="s">
        <v>70</v>
      </c>
      <c r="J1971" s="15" t="s">
        <v>70</v>
      </c>
      <c r="K1971" s="15" t="s">
        <v>70</v>
      </c>
      <c r="L1971" s="15" t="s">
        <v>70</v>
      </c>
      <c r="M1971" s="15" t="s">
        <v>70</v>
      </c>
      <c r="N1971" s="15" t="s">
        <v>80</v>
      </c>
      <c r="O1971" s="15" t="s">
        <v>70</v>
      </c>
      <c r="P1971" s="15" t="s">
        <v>79</v>
      </c>
      <c r="Q1971" s="6">
        <f t="shared" si="161"/>
        <v>-0.22904261327691389</v>
      </c>
      <c r="R1971" s="1" t="str">
        <f t="shared" si="162"/>
        <v>Estimado.rar</v>
      </c>
      <c r="U1971" s="5">
        <f t="shared" si="159"/>
        <v>1</v>
      </c>
      <c r="V1971" s="1" t="s">
        <v>5409</v>
      </c>
      <c r="W1971" s="1" t="str">
        <f t="shared" si="163"/>
        <v>ok</v>
      </c>
    </row>
    <row r="1972" spans="1:23" ht="10.15" hidden="1" customHeight="1" x14ac:dyDescent="0.2">
      <c r="A1972" s="14">
        <f t="shared" si="160"/>
        <v>1965</v>
      </c>
      <c r="B1972" s="15" t="s">
        <v>3917</v>
      </c>
      <c r="C1972" s="15" t="s">
        <v>3918</v>
      </c>
      <c r="D1972" s="15">
        <v>7666.39</v>
      </c>
      <c r="E1972" s="16">
        <v>5910.46</v>
      </c>
      <c r="F1972" s="15" t="s">
        <v>79</v>
      </c>
      <c r="G1972" s="15" t="s">
        <v>70</v>
      </c>
      <c r="H1972" s="15" t="s">
        <v>80</v>
      </c>
      <c r="I1972" s="15" t="s">
        <v>70</v>
      </c>
      <c r="J1972" s="15" t="s">
        <v>70</v>
      </c>
      <c r="K1972" s="15" t="s">
        <v>70</v>
      </c>
      <c r="L1972" s="15" t="s">
        <v>70</v>
      </c>
      <c r="M1972" s="15" t="s">
        <v>70</v>
      </c>
      <c r="N1972" s="15" t="s">
        <v>80</v>
      </c>
      <c r="O1972" s="15" t="s">
        <v>70</v>
      </c>
      <c r="P1972" s="15" t="s">
        <v>79</v>
      </c>
      <c r="Q1972" s="6">
        <f t="shared" si="161"/>
        <v>-0.22904261327691389</v>
      </c>
      <c r="R1972" s="1" t="str">
        <f t="shared" si="162"/>
        <v>Estimado.rar</v>
      </c>
      <c r="U1972" s="5">
        <f t="shared" si="159"/>
        <v>1</v>
      </c>
      <c r="V1972" s="1" t="s">
        <v>5409</v>
      </c>
      <c r="W1972" s="1" t="str">
        <f t="shared" si="163"/>
        <v>ok</v>
      </c>
    </row>
    <row r="1973" spans="1:23" ht="10.15" hidden="1" customHeight="1" x14ac:dyDescent="0.2">
      <c r="A1973" s="14">
        <f t="shared" si="160"/>
        <v>1966</v>
      </c>
      <c r="B1973" s="15" t="s">
        <v>3919</v>
      </c>
      <c r="C1973" s="15" t="s">
        <v>3920</v>
      </c>
      <c r="D1973" s="15">
        <v>7825.42</v>
      </c>
      <c r="E1973" s="16">
        <v>6043.7749999999996</v>
      </c>
      <c r="F1973" s="15" t="s">
        <v>79</v>
      </c>
      <c r="G1973" s="15" t="s">
        <v>70</v>
      </c>
      <c r="H1973" s="15" t="s">
        <v>80</v>
      </c>
      <c r="I1973" s="15" t="s">
        <v>70</v>
      </c>
      <c r="J1973" s="15" t="s">
        <v>70</v>
      </c>
      <c r="K1973" s="15" t="s">
        <v>70</v>
      </c>
      <c r="L1973" s="15" t="s">
        <v>70</v>
      </c>
      <c r="M1973" s="15" t="s">
        <v>70</v>
      </c>
      <c r="N1973" s="15" t="s">
        <v>80</v>
      </c>
      <c r="O1973" s="15" t="s">
        <v>70</v>
      </c>
      <c r="P1973" s="15" t="s">
        <v>79</v>
      </c>
      <c r="Q1973" s="6">
        <f t="shared" si="161"/>
        <v>-0.2276740417766715</v>
      </c>
      <c r="R1973" s="1" t="str">
        <f t="shared" si="162"/>
        <v>Estimado.rar</v>
      </c>
      <c r="U1973" s="5">
        <f t="shared" si="159"/>
        <v>1</v>
      </c>
      <c r="V1973" s="1" t="s">
        <v>5409</v>
      </c>
      <c r="W1973" s="1" t="str">
        <f t="shared" si="163"/>
        <v>ok</v>
      </c>
    </row>
    <row r="1974" spans="1:23" ht="10.15" hidden="1" customHeight="1" x14ac:dyDescent="0.2">
      <c r="A1974" s="14">
        <f t="shared" si="160"/>
        <v>1967</v>
      </c>
      <c r="B1974" s="15" t="s">
        <v>3921</v>
      </c>
      <c r="C1974" s="15" t="s">
        <v>3922</v>
      </c>
      <c r="D1974" s="15">
        <v>7825.42</v>
      </c>
      <c r="E1974" s="16">
        <v>6043.7749999999996</v>
      </c>
      <c r="F1974" s="15" t="s">
        <v>79</v>
      </c>
      <c r="G1974" s="15" t="s">
        <v>70</v>
      </c>
      <c r="H1974" s="15" t="s">
        <v>80</v>
      </c>
      <c r="I1974" s="15" t="s">
        <v>70</v>
      </c>
      <c r="J1974" s="15" t="s">
        <v>70</v>
      </c>
      <c r="K1974" s="15" t="s">
        <v>70</v>
      </c>
      <c r="L1974" s="15" t="s">
        <v>70</v>
      </c>
      <c r="M1974" s="15" t="s">
        <v>70</v>
      </c>
      <c r="N1974" s="15" t="s">
        <v>80</v>
      </c>
      <c r="O1974" s="15" t="s">
        <v>70</v>
      </c>
      <c r="P1974" s="15" t="s">
        <v>79</v>
      </c>
      <c r="Q1974" s="6">
        <f t="shared" si="161"/>
        <v>-0.2276740417766715</v>
      </c>
      <c r="R1974" s="1" t="str">
        <f t="shared" si="162"/>
        <v>Estimado.rar</v>
      </c>
      <c r="U1974" s="5">
        <f t="shared" si="159"/>
        <v>1</v>
      </c>
      <c r="V1974" s="1" t="s">
        <v>5409</v>
      </c>
      <c r="W1974" s="1" t="str">
        <f t="shared" si="163"/>
        <v>ok</v>
      </c>
    </row>
    <row r="1975" spans="1:23" ht="10.15" hidden="1" customHeight="1" x14ac:dyDescent="0.2">
      <c r="A1975" s="14">
        <f t="shared" si="160"/>
        <v>1968</v>
      </c>
      <c r="B1975" s="15" t="s">
        <v>3923</v>
      </c>
      <c r="C1975" s="15" t="s">
        <v>3922</v>
      </c>
      <c r="D1975" s="15">
        <v>7825.42</v>
      </c>
      <c r="E1975" s="16">
        <v>6043.7749999999996</v>
      </c>
      <c r="F1975" s="15" t="s">
        <v>79</v>
      </c>
      <c r="G1975" s="15" t="s">
        <v>70</v>
      </c>
      <c r="H1975" s="15" t="s">
        <v>80</v>
      </c>
      <c r="I1975" s="15" t="s">
        <v>70</v>
      </c>
      <c r="J1975" s="15" t="s">
        <v>70</v>
      </c>
      <c r="K1975" s="15" t="s">
        <v>70</v>
      </c>
      <c r="L1975" s="15" t="s">
        <v>70</v>
      </c>
      <c r="M1975" s="15" t="s">
        <v>70</v>
      </c>
      <c r="N1975" s="15" t="s">
        <v>80</v>
      </c>
      <c r="O1975" s="15" t="s">
        <v>70</v>
      </c>
      <c r="P1975" s="15" t="s">
        <v>79</v>
      </c>
      <c r="Q1975" s="6">
        <f t="shared" si="161"/>
        <v>-0.2276740417766715</v>
      </c>
      <c r="R1975" s="1" t="str">
        <f t="shared" si="162"/>
        <v>Estimado.rar</v>
      </c>
      <c r="U1975" s="5">
        <f t="shared" si="159"/>
        <v>1</v>
      </c>
      <c r="V1975" s="1" t="s">
        <v>5409</v>
      </c>
      <c r="W1975" s="1" t="str">
        <f t="shared" si="163"/>
        <v>ok</v>
      </c>
    </row>
    <row r="1976" spans="1:23" ht="10.15" hidden="1" customHeight="1" x14ac:dyDescent="0.2">
      <c r="A1976" s="14">
        <f t="shared" si="160"/>
        <v>1969</v>
      </c>
      <c r="B1976" s="15" t="s">
        <v>3924</v>
      </c>
      <c r="C1976" s="15" t="s">
        <v>3925</v>
      </c>
      <c r="D1976" s="15">
        <v>8620.5400000000009</v>
      </c>
      <c r="E1976" s="16">
        <v>6720.4</v>
      </c>
      <c r="F1976" s="15" t="s">
        <v>79</v>
      </c>
      <c r="G1976" s="15" t="s">
        <v>70</v>
      </c>
      <c r="H1976" s="15" t="s">
        <v>80</v>
      </c>
      <c r="I1976" s="15" t="s">
        <v>70</v>
      </c>
      <c r="J1976" s="15" t="s">
        <v>70</v>
      </c>
      <c r="K1976" s="15" t="s">
        <v>70</v>
      </c>
      <c r="L1976" s="15" t="s">
        <v>70</v>
      </c>
      <c r="M1976" s="15" t="s">
        <v>70</v>
      </c>
      <c r="N1976" s="15" t="s">
        <v>80</v>
      </c>
      <c r="O1976" s="15" t="s">
        <v>70</v>
      </c>
      <c r="P1976" s="15" t="s">
        <v>79</v>
      </c>
      <c r="Q1976" s="6">
        <f t="shared" si="161"/>
        <v>-0.22042006649235446</v>
      </c>
      <c r="R1976" s="1" t="str">
        <f t="shared" si="162"/>
        <v>Estimado.rar</v>
      </c>
      <c r="U1976" s="5">
        <f t="shared" si="159"/>
        <v>1</v>
      </c>
      <c r="V1976" s="1" t="s">
        <v>5409</v>
      </c>
      <c r="W1976" s="1" t="str">
        <f t="shared" si="163"/>
        <v>ok</v>
      </c>
    </row>
    <row r="1977" spans="1:23" ht="10.15" hidden="1" customHeight="1" x14ac:dyDescent="0.2">
      <c r="A1977" s="14">
        <f t="shared" si="160"/>
        <v>1970</v>
      </c>
      <c r="B1977" s="15" t="s">
        <v>3926</v>
      </c>
      <c r="C1977" s="15" t="s">
        <v>3927</v>
      </c>
      <c r="D1977" s="15">
        <v>8620.5400000000009</v>
      </c>
      <c r="E1977" s="16">
        <v>6720.4</v>
      </c>
      <c r="F1977" s="15" t="s">
        <v>79</v>
      </c>
      <c r="G1977" s="15" t="s">
        <v>70</v>
      </c>
      <c r="H1977" s="15" t="s">
        <v>80</v>
      </c>
      <c r="I1977" s="15" t="s">
        <v>70</v>
      </c>
      <c r="J1977" s="15" t="s">
        <v>70</v>
      </c>
      <c r="K1977" s="15" t="s">
        <v>70</v>
      </c>
      <c r="L1977" s="15" t="s">
        <v>70</v>
      </c>
      <c r="M1977" s="15" t="s">
        <v>70</v>
      </c>
      <c r="N1977" s="15" t="s">
        <v>80</v>
      </c>
      <c r="O1977" s="15" t="s">
        <v>70</v>
      </c>
      <c r="P1977" s="15" t="s">
        <v>79</v>
      </c>
      <c r="Q1977" s="6">
        <f t="shared" si="161"/>
        <v>-0.22042006649235446</v>
      </c>
      <c r="R1977" s="1" t="str">
        <f t="shared" si="162"/>
        <v>Estimado.rar</v>
      </c>
      <c r="U1977" s="5">
        <f t="shared" si="159"/>
        <v>1</v>
      </c>
      <c r="V1977" s="1" t="s">
        <v>5409</v>
      </c>
      <c r="W1977" s="1" t="str">
        <f t="shared" si="163"/>
        <v>ok</v>
      </c>
    </row>
    <row r="1978" spans="1:23" ht="10.15" hidden="1" customHeight="1" x14ac:dyDescent="0.2">
      <c r="A1978" s="14">
        <f t="shared" si="160"/>
        <v>1971</v>
      </c>
      <c r="B1978" s="15" t="s">
        <v>3928</v>
      </c>
      <c r="C1978" s="15" t="s">
        <v>3929</v>
      </c>
      <c r="D1978" s="15">
        <v>8620.5400000000009</v>
      </c>
      <c r="E1978" s="16">
        <v>6720.4</v>
      </c>
      <c r="F1978" s="15" t="s">
        <v>79</v>
      </c>
      <c r="G1978" s="15" t="s">
        <v>70</v>
      </c>
      <c r="H1978" s="15" t="s">
        <v>80</v>
      </c>
      <c r="I1978" s="15" t="s">
        <v>70</v>
      </c>
      <c r="J1978" s="15" t="s">
        <v>70</v>
      </c>
      <c r="K1978" s="15" t="s">
        <v>70</v>
      </c>
      <c r="L1978" s="15" t="s">
        <v>70</v>
      </c>
      <c r="M1978" s="15" t="s">
        <v>70</v>
      </c>
      <c r="N1978" s="15" t="s">
        <v>80</v>
      </c>
      <c r="O1978" s="15" t="s">
        <v>70</v>
      </c>
      <c r="P1978" s="15" t="s">
        <v>79</v>
      </c>
      <c r="Q1978" s="6">
        <f t="shared" si="161"/>
        <v>-0.22042006649235446</v>
      </c>
      <c r="R1978" s="1" t="str">
        <f t="shared" si="162"/>
        <v>Estimado.rar</v>
      </c>
      <c r="U1978" s="5">
        <f t="shared" si="159"/>
        <v>1</v>
      </c>
      <c r="V1978" s="1" t="s">
        <v>5409</v>
      </c>
      <c r="W1978" s="1" t="str">
        <f t="shared" si="163"/>
        <v>ok</v>
      </c>
    </row>
    <row r="1979" spans="1:23" ht="10.15" hidden="1" customHeight="1" x14ac:dyDescent="0.2">
      <c r="A1979" s="14">
        <f t="shared" si="160"/>
        <v>1972</v>
      </c>
      <c r="B1979" s="15" t="s">
        <v>3930</v>
      </c>
      <c r="C1979" s="15" t="s">
        <v>3931</v>
      </c>
      <c r="D1979" s="15">
        <v>8620.5400000000009</v>
      </c>
      <c r="E1979" s="16">
        <v>6720.4</v>
      </c>
      <c r="F1979" s="15" t="s">
        <v>79</v>
      </c>
      <c r="G1979" s="15" t="s">
        <v>70</v>
      </c>
      <c r="H1979" s="15" t="s">
        <v>80</v>
      </c>
      <c r="I1979" s="15" t="s">
        <v>70</v>
      </c>
      <c r="J1979" s="15" t="s">
        <v>70</v>
      </c>
      <c r="K1979" s="15" t="s">
        <v>70</v>
      </c>
      <c r="L1979" s="15" t="s">
        <v>70</v>
      </c>
      <c r="M1979" s="15" t="s">
        <v>70</v>
      </c>
      <c r="N1979" s="15" t="s">
        <v>80</v>
      </c>
      <c r="O1979" s="15" t="s">
        <v>70</v>
      </c>
      <c r="P1979" s="15" t="s">
        <v>79</v>
      </c>
      <c r="Q1979" s="6">
        <f t="shared" si="161"/>
        <v>-0.22042006649235446</v>
      </c>
      <c r="R1979" s="1" t="str">
        <f t="shared" si="162"/>
        <v>Estimado.rar</v>
      </c>
      <c r="U1979" s="5">
        <f t="shared" si="159"/>
        <v>1</v>
      </c>
      <c r="V1979" s="1" t="s">
        <v>5409</v>
      </c>
      <c r="W1979" s="1" t="str">
        <f t="shared" si="163"/>
        <v>ok</v>
      </c>
    </row>
    <row r="1980" spans="1:23" ht="10.15" hidden="1" customHeight="1" x14ac:dyDescent="0.2">
      <c r="A1980" s="14">
        <f t="shared" si="160"/>
        <v>1973</v>
      </c>
      <c r="B1980" s="15" t="s">
        <v>3932</v>
      </c>
      <c r="C1980" s="15" t="s">
        <v>3933</v>
      </c>
      <c r="D1980" s="15">
        <v>8620.5400000000009</v>
      </c>
      <c r="E1980" s="16">
        <v>6720.4</v>
      </c>
      <c r="F1980" s="15" t="s">
        <v>79</v>
      </c>
      <c r="G1980" s="15" t="s">
        <v>70</v>
      </c>
      <c r="H1980" s="15" t="s">
        <v>80</v>
      </c>
      <c r="I1980" s="15" t="s">
        <v>70</v>
      </c>
      <c r="J1980" s="15" t="s">
        <v>70</v>
      </c>
      <c r="K1980" s="15" t="s">
        <v>70</v>
      </c>
      <c r="L1980" s="15" t="s">
        <v>70</v>
      </c>
      <c r="M1980" s="15" t="s">
        <v>70</v>
      </c>
      <c r="N1980" s="15" t="s">
        <v>80</v>
      </c>
      <c r="O1980" s="15" t="s">
        <v>70</v>
      </c>
      <c r="P1980" s="15" t="s">
        <v>79</v>
      </c>
      <c r="Q1980" s="6">
        <f t="shared" si="161"/>
        <v>-0.22042006649235446</v>
      </c>
      <c r="R1980" s="1" t="str">
        <f t="shared" si="162"/>
        <v>Estimado.rar</v>
      </c>
      <c r="U1980" s="5">
        <f t="shared" si="159"/>
        <v>1</v>
      </c>
      <c r="V1980" s="1" t="s">
        <v>5409</v>
      </c>
      <c r="W1980" s="1" t="str">
        <f t="shared" si="163"/>
        <v>ok</v>
      </c>
    </row>
    <row r="1981" spans="1:23" ht="10.15" hidden="1" customHeight="1" x14ac:dyDescent="0.2">
      <c r="A1981" s="14">
        <f t="shared" si="160"/>
        <v>1974</v>
      </c>
      <c r="B1981" s="15" t="s">
        <v>3934</v>
      </c>
      <c r="C1981" s="15" t="s">
        <v>3935</v>
      </c>
      <c r="D1981" s="15">
        <v>9415.67</v>
      </c>
      <c r="E1981" s="16">
        <v>7413.7749999999996</v>
      </c>
      <c r="F1981" s="15" t="s">
        <v>79</v>
      </c>
      <c r="G1981" s="15" t="s">
        <v>70</v>
      </c>
      <c r="H1981" s="15" t="s">
        <v>80</v>
      </c>
      <c r="I1981" s="15" t="s">
        <v>70</v>
      </c>
      <c r="J1981" s="15" t="s">
        <v>70</v>
      </c>
      <c r="K1981" s="15" t="s">
        <v>70</v>
      </c>
      <c r="L1981" s="15" t="s">
        <v>70</v>
      </c>
      <c r="M1981" s="15" t="s">
        <v>70</v>
      </c>
      <c r="N1981" s="15" t="s">
        <v>80</v>
      </c>
      <c r="O1981" s="15" t="s">
        <v>70</v>
      </c>
      <c r="P1981" s="15" t="s">
        <v>79</v>
      </c>
      <c r="Q1981" s="6">
        <f t="shared" si="161"/>
        <v>-0.21261312259244436</v>
      </c>
      <c r="R1981" s="1" t="str">
        <f t="shared" si="162"/>
        <v>Estimado.rar</v>
      </c>
      <c r="U1981" s="5">
        <f t="shared" si="159"/>
        <v>1</v>
      </c>
      <c r="V1981" s="1" t="s">
        <v>5409</v>
      </c>
      <c r="W1981" s="1" t="str">
        <f t="shared" si="163"/>
        <v>ok</v>
      </c>
    </row>
    <row r="1982" spans="1:23" ht="10.15" hidden="1" customHeight="1" x14ac:dyDescent="0.2">
      <c r="A1982" s="14">
        <f t="shared" si="160"/>
        <v>1975</v>
      </c>
      <c r="B1982" s="15" t="s">
        <v>3936</v>
      </c>
      <c r="C1982" s="15" t="s">
        <v>3937</v>
      </c>
      <c r="D1982" s="15">
        <v>9415.67</v>
      </c>
      <c r="E1982" s="16">
        <v>7413.7749999999996</v>
      </c>
      <c r="F1982" s="15" t="s">
        <v>79</v>
      </c>
      <c r="G1982" s="15" t="s">
        <v>70</v>
      </c>
      <c r="H1982" s="15" t="s">
        <v>80</v>
      </c>
      <c r="I1982" s="15" t="s">
        <v>70</v>
      </c>
      <c r="J1982" s="15" t="s">
        <v>70</v>
      </c>
      <c r="K1982" s="15" t="s">
        <v>70</v>
      </c>
      <c r="L1982" s="15" t="s">
        <v>70</v>
      </c>
      <c r="M1982" s="15" t="s">
        <v>70</v>
      </c>
      <c r="N1982" s="15" t="s">
        <v>80</v>
      </c>
      <c r="O1982" s="15" t="s">
        <v>70</v>
      </c>
      <c r="P1982" s="15" t="s">
        <v>79</v>
      </c>
      <c r="Q1982" s="6">
        <f t="shared" si="161"/>
        <v>-0.21261312259244436</v>
      </c>
      <c r="R1982" s="1" t="str">
        <f t="shared" si="162"/>
        <v>Estimado.rar</v>
      </c>
      <c r="U1982" s="5">
        <f t="shared" si="159"/>
        <v>1</v>
      </c>
      <c r="V1982" s="1" t="s">
        <v>5409</v>
      </c>
      <c r="W1982" s="1" t="str">
        <f t="shared" si="163"/>
        <v>ok</v>
      </c>
    </row>
    <row r="1983" spans="1:23" ht="10.15" hidden="1" customHeight="1" x14ac:dyDescent="0.2">
      <c r="A1983" s="14">
        <f t="shared" si="160"/>
        <v>1976</v>
      </c>
      <c r="B1983" s="15" t="s">
        <v>3938</v>
      </c>
      <c r="C1983" s="15" t="s">
        <v>3939</v>
      </c>
      <c r="D1983" s="15">
        <v>9415.67</v>
      </c>
      <c r="E1983" s="16">
        <v>7413.7749999999996</v>
      </c>
      <c r="F1983" s="15" t="s">
        <v>79</v>
      </c>
      <c r="G1983" s="15" t="s">
        <v>70</v>
      </c>
      <c r="H1983" s="15" t="s">
        <v>80</v>
      </c>
      <c r="I1983" s="15" t="s">
        <v>70</v>
      </c>
      <c r="J1983" s="15" t="s">
        <v>70</v>
      </c>
      <c r="K1983" s="15" t="s">
        <v>70</v>
      </c>
      <c r="L1983" s="15" t="s">
        <v>70</v>
      </c>
      <c r="M1983" s="15" t="s">
        <v>70</v>
      </c>
      <c r="N1983" s="15" t="s">
        <v>80</v>
      </c>
      <c r="O1983" s="15" t="s">
        <v>70</v>
      </c>
      <c r="P1983" s="15" t="s">
        <v>79</v>
      </c>
      <c r="Q1983" s="6">
        <f t="shared" si="161"/>
        <v>-0.21261312259244436</v>
      </c>
      <c r="R1983" s="1" t="str">
        <f t="shared" si="162"/>
        <v>Estimado.rar</v>
      </c>
      <c r="U1983" s="5">
        <f t="shared" si="159"/>
        <v>1</v>
      </c>
      <c r="V1983" s="1" t="s">
        <v>5409</v>
      </c>
      <c r="W1983" s="1" t="str">
        <f t="shared" si="163"/>
        <v>ok</v>
      </c>
    </row>
    <row r="1984" spans="1:23" ht="10.15" hidden="1" customHeight="1" x14ac:dyDescent="0.2">
      <c r="A1984" s="14">
        <f t="shared" si="160"/>
        <v>1977</v>
      </c>
      <c r="B1984" s="15" t="s">
        <v>3940</v>
      </c>
      <c r="C1984" s="15" t="s">
        <v>3941</v>
      </c>
      <c r="D1984" s="15">
        <v>10210.790000000001</v>
      </c>
      <c r="E1984" s="16">
        <v>8123.9</v>
      </c>
      <c r="F1984" s="15" t="s">
        <v>79</v>
      </c>
      <c r="G1984" s="15" t="s">
        <v>70</v>
      </c>
      <c r="H1984" s="15" t="s">
        <v>80</v>
      </c>
      <c r="I1984" s="15" t="s">
        <v>70</v>
      </c>
      <c r="J1984" s="15" t="s">
        <v>70</v>
      </c>
      <c r="K1984" s="15" t="s">
        <v>70</v>
      </c>
      <c r="L1984" s="15" t="s">
        <v>70</v>
      </c>
      <c r="M1984" s="15" t="s">
        <v>70</v>
      </c>
      <c r="N1984" s="15" t="s">
        <v>80</v>
      </c>
      <c r="O1984" s="15" t="s">
        <v>70</v>
      </c>
      <c r="P1984" s="15" t="s">
        <v>79</v>
      </c>
      <c r="Q1984" s="6">
        <f t="shared" si="161"/>
        <v>-0.20438085593768951</v>
      </c>
      <c r="R1984" s="1" t="str">
        <f t="shared" si="162"/>
        <v>Estimado.rar</v>
      </c>
      <c r="U1984" s="5">
        <f t="shared" si="159"/>
        <v>1</v>
      </c>
      <c r="V1984" s="1" t="s">
        <v>5409</v>
      </c>
      <c r="W1984" s="1" t="str">
        <f t="shared" si="163"/>
        <v>ok</v>
      </c>
    </row>
    <row r="1985" spans="1:23" ht="10.15" hidden="1" customHeight="1" x14ac:dyDescent="0.2">
      <c r="A1985" s="14">
        <f t="shared" si="160"/>
        <v>1978</v>
      </c>
      <c r="B1985" s="15" t="s">
        <v>3942</v>
      </c>
      <c r="C1985" s="15" t="s">
        <v>3943</v>
      </c>
      <c r="D1985" s="15">
        <v>10210.790000000001</v>
      </c>
      <c r="E1985" s="16">
        <v>8123.9</v>
      </c>
      <c r="F1985" s="15" t="s">
        <v>79</v>
      </c>
      <c r="G1985" s="15" t="s">
        <v>70</v>
      </c>
      <c r="H1985" s="15" t="s">
        <v>80</v>
      </c>
      <c r="I1985" s="15" t="s">
        <v>70</v>
      </c>
      <c r="J1985" s="15" t="s">
        <v>70</v>
      </c>
      <c r="K1985" s="15" t="s">
        <v>70</v>
      </c>
      <c r="L1985" s="15" t="s">
        <v>70</v>
      </c>
      <c r="M1985" s="15" t="s">
        <v>70</v>
      </c>
      <c r="N1985" s="15" t="s">
        <v>80</v>
      </c>
      <c r="O1985" s="15" t="s">
        <v>70</v>
      </c>
      <c r="P1985" s="15" t="s">
        <v>79</v>
      </c>
      <c r="Q1985" s="6">
        <f t="shared" si="161"/>
        <v>-0.20438085593768951</v>
      </c>
      <c r="R1985" s="1" t="str">
        <f t="shared" si="162"/>
        <v>Estimado.rar</v>
      </c>
      <c r="U1985" s="5">
        <f t="shared" si="159"/>
        <v>1</v>
      </c>
      <c r="V1985" s="1" t="s">
        <v>5409</v>
      </c>
      <c r="W1985" s="1" t="str">
        <f t="shared" si="163"/>
        <v>ok</v>
      </c>
    </row>
    <row r="1986" spans="1:23" ht="10.15" hidden="1" customHeight="1" x14ac:dyDescent="0.2">
      <c r="A1986" s="14">
        <f t="shared" si="160"/>
        <v>1979</v>
      </c>
      <c r="B1986" s="15" t="s">
        <v>3944</v>
      </c>
      <c r="C1986" s="15" t="s">
        <v>3945</v>
      </c>
      <c r="D1986" s="15">
        <v>10687.87</v>
      </c>
      <c r="E1986" s="16">
        <v>8558.0149999999994</v>
      </c>
      <c r="F1986" s="15" t="s">
        <v>79</v>
      </c>
      <c r="G1986" s="15" t="s">
        <v>70</v>
      </c>
      <c r="H1986" s="15" t="s">
        <v>80</v>
      </c>
      <c r="I1986" s="15" t="s">
        <v>70</v>
      </c>
      <c r="J1986" s="15" t="s">
        <v>70</v>
      </c>
      <c r="K1986" s="15" t="s">
        <v>70</v>
      </c>
      <c r="L1986" s="15" t="s">
        <v>70</v>
      </c>
      <c r="M1986" s="15" t="s">
        <v>70</v>
      </c>
      <c r="N1986" s="15" t="s">
        <v>80</v>
      </c>
      <c r="O1986" s="15" t="s">
        <v>70</v>
      </c>
      <c r="P1986" s="15" t="s">
        <v>79</v>
      </c>
      <c r="Q1986" s="6">
        <f t="shared" si="161"/>
        <v>-0.19927777938915814</v>
      </c>
      <c r="R1986" s="1" t="str">
        <f t="shared" si="162"/>
        <v>Estimado.rar</v>
      </c>
      <c r="U1986" s="5">
        <f t="shared" si="159"/>
        <v>1</v>
      </c>
      <c r="V1986" s="1" t="s">
        <v>5409</v>
      </c>
      <c r="W1986" s="1" t="str">
        <f t="shared" si="163"/>
        <v>ok</v>
      </c>
    </row>
    <row r="1987" spans="1:23" ht="10.15" hidden="1" customHeight="1" x14ac:dyDescent="0.2">
      <c r="A1987" s="14">
        <f t="shared" si="160"/>
        <v>1980</v>
      </c>
      <c r="B1987" s="15" t="s">
        <v>3946</v>
      </c>
      <c r="C1987" s="15" t="s">
        <v>3947</v>
      </c>
      <c r="D1987" s="15">
        <v>10687.87</v>
      </c>
      <c r="E1987" s="16">
        <v>8558.0149999999994</v>
      </c>
      <c r="F1987" s="15" t="s">
        <v>79</v>
      </c>
      <c r="G1987" s="15" t="s">
        <v>70</v>
      </c>
      <c r="H1987" s="15" t="s">
        <v>80</v>
      </c>
      <c r="I1987" s="15" t="s">
        <v>70</v>
      </c>
      <c r="J1987" s="15" t="s">
        <v>70</v>
      </c>
      <c r="K1987" s="15" t="s">
        <v>70</v>
      </c>
      <c r="L1987" s="15" t="s">
        <v>70</v>
      </c>
      <c r="M1987" s="15" t="s">
        <v>70</v>
      </c>
      <c r="N1987" s="15" t="s">
        <v>80</v>
      </c>
      <c r="O1987" s="15" t="s">
        <v>70</v>
      </c>
      <c r="P1987" s="15" t="s">
        <v>79</v>
      </c>
      <c r="Q1987" s="6">
        <f t="shared" si="161"/>
        <v>-0.19927777938915814</v>
      </c>
      <c r="R1987" s="1" t="str">
        <f t="shared" si="162"/>
        <v>Estimado.rar</v>
      </c>
      <c r="U1987" s="5">
        <f t="shared" ref="U1987:U2050" si="164">+COUNTIF($B$3:$B$2641,B1987)</f>
        <v>1</v>
      </c>
      <c r="V1987" s="1" t="s">
        <v>5409</v>
      </c>
      <c r="W1987" s="1" t="str">
        <f t="shared" si="163"/>
        <v>ok</v>
      </c>
    </row>
    <row r="1988" spans="1:23" ht="10.15" hidden="1" customHeight="1" x14ac:dyDescent="0.2">
      <c r="A1988" s="14">
        <f t="shared" si="160"/>
        <v>1981</v>
      </c>
      <c r="B1988" s="15" t="s">
        <v>3948</v>
      </c>
      <c r="C1988" s="15" t="s">
        <v>3949</v>
      </c>
      <c r="D1988" s="15">
        <v>10846.89</v>
      </c>
      <c r="E1988" s="16">
        <v>8704.06</v>
      </c>
      <c r="F1988" s="15" t="s">
        <v>79</v>
      </c>
      <c r="G1988" s="15" t="s">
        <v>70</v>
      </c>
      <c r="H1988" s="15" t="s">
        <v>80</v>
      </c>
      <c r="I1988" s="15" t="s">
        <v>70</v>
      </c>
      <c r="J1988" s="15" t="s">
        <v>70</v>
      </c>
      <c r="K1988" s="15" t="s">
        <v>70</v>
      </c>
      <c r="L1988" s="15" t="s">
        <v>70</v>
      </c>
      <c r="M1988" s="15" t="s">
        <v>70</v>
      </c>
      <c r="N1988" s="15" t="s">
        <v>80</v>
      </c>
      <c r="O1988" s="15" t="s">
        <v>70</v>
      </c>
      <c r="P1988" s="15" t="s">
        <v>79</v>
      </c>
      <c r="Q1988" s="6">
        <f t="shared" si="161"/>
        <v>-0.19755247817577204</v>
      </c>
      <c r="R1988" s="1" t="str">
        <f t="shared" si="162"/>
        <v>Estimado.rar</v>
      </c>
      <c r="U1988" s="5">
        <f t="shared" si="164"/>
        <v>1</v>
      </c>
      <c r="V1988" s="1" t="s">
        <v>5409</v>
      </c>
      <c r="W1988" s="1" t="str">
        <f t="shared" si="163"/>
        <v>ok</v>
      </c>
    </row>
    <row r="1989" spans="1:23" ht="10.15" hidden="1" customHeight="1" x14ac:dyDescent="0.2">
      <c r="A1989" s="14">
        <f t="shared" ref="A1989:A2052" si="165">+A1988+1</f>
        <v>1982</v>
      </c>
      <c r="B1989" s="15" t="s">
        <v>3950</v>
      </c>
      <c r="C1989" s="15" t="s">
        <v>3951</v>
      </c>
      <c r="D1989" s="15">
        <v>10846.89</v>
      </c>
      <c r="E1989" s="16">
        <v>8704.06</v>
      </c>
      <c r="F1989" s="15" t="s">
        <v>79</v>
      </c>
      <c r="G1989" s="15" t="s">
        <v>70</v>
      </c>
      <c r="H1989" s="15" t="s">
        <v>80</v>
      </c>
      <c r="I1989" s="15" t="s">
        <v>70</v>
      </c>
      <c r="J1989" s="15" t="s">
        <v>70</v>
      </c>
      <c r="K1989" s="15" t="s">
        <v>70</v>
      </c>
      <c r="L1989" s="15" t="s">
        <v>70</v>
      </c>
      <c r="M1989" s="15" t="s">
        <v>70</v>
      </c>
      <c r="N1989" s="15" t="s">
        <v>80</v>
      </c>
      <c r="O1989" s="15" t="s">
        <v>70</v>
      </c>
      <c r="P1989" s="15" t="s">
        <v>79</v>
      </c>
      <c r="Q1989" s="6">
        <f t="shared" si="161"/>
        <v>-0.19755247817577204</v>
      </c>
      <c r="R1989" s="1" t="str">
        <f t="shared" si="162"/>
        <v>Estimado.rar</v>
      </c>
      <c r="U1989" s="5">
        <f t="shared" si="164"/>
        <v>1</v>
      </c>
      <c r="V1989" s="1" t="s">
        <v>5409</v>
      </c>
      <c r="W1989" s="1" t="str">
        <f t="shared" si="163"/>
        <v>ok</v>
      </c>
    </row>
    <row r="1990" spans="1:23" ht="10.15" hidden="1" customHeight="1" x14ac:dyDescent="0.2">
      <c r="A1990" s="14">
        <f t="shared" si="165"/>
        <v>1983</v>
      </c>
      <c r="B1990" s="15" t="s">
        <v>3952</v>
      </c>
      <c r="C1990" s="15" t="s">
        <v>3953</v>
      </c>
      <c r="D1990" s="15">
        <v>10846.89</v>
      </c>
      <c r="E1990" s="16">
        <v>8704.06</v>
      </c>
      <c r="F1990" s="15" t="s">
        <v>79</v>
      </c>
      <c r="G1990" s="15" t="s">
        <v>70</v>
      </c>
      <c r="H1990" s="15" t="s">
        <v>80</v>
      </c>
      <c r="I1990" s="15" t="s">
        <v>70</v>
      </c>
      <c r="J1990" s="15" t="s">
        <v>70</v>
      </c>
      <c r="K1990" s="15" t="s">
        <v>70</v>
      </c>
      <c r="L1990" s="15" t="s">
        <v>70</v>
      </c>
      <c r="M1990" s="15" t="s">
        <v>70</v>
      </c>
      <c r="N1990" s="15" t="s">
        <v>80</v>
      </c>
      <c r="O1990" s="15" t="s">
        <v>70</v>
      </c>
      <c r="P1990" s="15" t="s">
        <v>79</v>
      </c>
      <c r="Q1990" s="6">
        <f t="shared" ref="Q1990:Q2053" si="166">+IFERROR(E1990/D1990-1,"")</f>
        <v>-0.19755247817577204</v>
      </c>
      <c r="R1990" s="1" t="str">
        <f t="shared" ref="R1990:R2053" si="167">+IF(N1990="Sustento",H1990,IF(N1990="Precio regulado 2018",N1990,IF(N1990="Estimado","Estimado.rar",N1990)))</f>
        <v>Estimado.rar</v>
      </c>
      <c r="U1990" s="5">
        <f t="shared" si="164"/>
        <v>1</v>
      </c>
      <c r="V1990" s="1" t="s">
        <v>5409</v>
      </c>
      <c r="W1990" s="1" t="str">
        <f t="shared" ref="W1990:W2053" si="168">+IF(R1990=V1990,"ok","revisamos")</f>
        <v>ok</v>
      </c>
    </row>
    <row r="1991" spans="1:23" ht="10.15" hidden="1" customHeight="1" x14ac:dyDescent="0.2">
      <c r="A1991" s="14">
        <f t="shared" si="165"/>
        <v>1984</v>
      </c>
      <c r="B1991" s="15" t="s">
        <v>3954</v>
      </c>
      <c r="C1991" s="15" t="s">
        <v>3955</v>
      </c>
      <c r="D1991" s="15">
        <v>11801.04</v>
      </c>
      <c r="E1991" s="16">
        <v>9594.4</v>
      </c>
      <c r="F1991" s="15" t="s">
        <v>79</v>
      </c>
      <c r="G1991" s="15" t="s">
        <v>70</v>
      </c>
      <c r="H1991" s="15" t="s">
        <v>80</v>
      </c>
      <c r="I1991" s="15" t="s">
        <v>70</v>
      </c>
      <c r="J1991" s="15" t="s">
        <v>70</v>
      </c>
      <c r="K1991" s="15" t="s">
        <v>70</v>
      </c>
      <c r="L1991" s="15" t="s">
        <v>70</v>
      </c>
      <c r="M1991" s="15" t="s">
        <v>70</v>
      </c>
      <c r="N1991" s="15" t="s">
        <v>80</v>
      </c>
      <c r="O1991" s="15" t="s">
        <v>70</v>
      </c>
      <c r="P1991" s="15" t="s">
        <v>79</v>
      </c>
      <c r="Q1991" s="6">
        <f t="shared" si="166"/>
        <v>-0.186986909628304</v>
      </c>
      <c r="R1991" s="1" t="str">
        <f t="shared" si="167"/>
        <v>Estimado.rar</v>
      </c>
      <c r="U1991" s="5">
        <f t="shared" si="164"/>
        <v>1</v>
      </c>
      <c r="V1991" s="1" t="s">
        <v>5409</v>
      </c>
      <c r="W1991" s="1" t="str">
        <f t="shared" si="168"/>
        <v>ok</v>
      </c>
    </row>
    <row r="1992" spans="1:23" ht="10.15" hidden="1" customHeight="1" x14ac:dyDescent="0.2">
      <c r="A1992" s="14">
        <f t="shared" si="165"/>
        <v>1985</v>
      </c>
      <c r="B1992" s="15" t="s">
        <v>3956</v>
      </c>
      <c r="C1992" s="15" t="s">
        <v>3957</v>
      </c>
      <c r="D1992" s="15">
        <v>12596.17</v>
      </c>
      <c r="E1992" s="16">
        <v>10354.775</v>
      </c>
      <c r="F1992" s="15" t="s">
        <v>79</v>
      </c>
      <c r="G1992" s="15" t="s">
        <v>70</v>
      </c>
      <c r="H1992" s="15" t="s">
        <v>80</v>
      </c>
      <c r="I1992" s="15" t="s">
        <v>70</v>
      </c>
      <c r="J1992" s="15" t="s">
        <v>70</v>
      </c>
      <c r="K1992" s="15" t="s">
        <v>70</v>
      </c>
      <c r="L1992" s="15" t="s">
        <v>70</v>
      </c>
      <c r="M1992" s="15" t="s">
        <v>70</v>
      </c>
      <c r="N1992" s="15" t="s">
        <v>80</v>
      </c>
      <c r="O1992" s="15" t="s">
        <v>70</v>
      </c>
      <c r="P1992" s="15" t="s">
        <v>79</v>
      </c>
      <c r="Q1992" s="6">
        <f t="shared" si="166"/>
        <v>-0.17794258095913285</v>
      </c>
      <c r="R1992" s="1" t="str">
        <f t="shared" si="167"/>
        <v>Estimado.rar</v>
      </c>
      <c r="U1992" s="5">
        <f t="shared" si="164"/>
        <v>1</v>
      </c>
      <c r="V1992" s="1" t="s">
        <v>5409</v>
      </c>
      <c r="W1992" s="1" t="str">
        <f t="shared" si="168"/>
        <v>ok</v>
      </c>
    </row>
    <row r="1993" spans="1:23" ht="10.15" hidden="1" customHeight="1" x14ac:dyDescent="0.2">
      <c r="A1993" s="14">
        <f t="shared" si="165"/>
        <v>1986</v>
      </c>
      <c r="B1993" s="15" t="s">
        <v>3958</v>
      </c>
      <c r="C1993" s="15" t="s">
        <v>3959</v>
      </c>
      <c r="D1993" s="15">
        <v>12596.17</v>
      </c>
      <c r="E1993" s="16">
        <v>10354.775</v>
      </c>
      <c r="F1993" s="15" t="s">
        <v>79</v>
      </c>
      <c r="G1993" s="15" t="s">
        <v>70</v>
      </c>
      <c r="H1993" s="15" t="s">
        <v>80</v>
      </c>
      <c r="I1993" s="15" t="s">
        <v>70</v>
      </c>
      <c r="J1993" s="15" t="s">
        <v>70</v>
      </c>
      <c r="K1993" s="15" t="s">
        <v>70</v>
      </c>
      <c r="L1993" s="15" t="s">
        <v>70</v>
      </c>
      <c r="M1993" s="15" t="s">
        <v>70</v>
      </c>
      <c r="N1993" s="15" t="s">
        <v>80</v>
      </c>
      <c r="O1993" s="15" t="s">
        <v>70</v>
      </c>
      <c r="P1993" s="15" t="s">
        <v>79</v>
      </c>
      <c r="Q1993" s="6">
        <f t="shared" si="166"/>
        <v>-0.17794258095913285</v>
      </c>
      <c r="R1993" s="1" t="str">
        <f t="shared" si="167"/>
        <v>Estimado.rar</v>
      </c>
      <c r="U1993" s="5">
        <f t="shared" si="164"/>
        <v>1</v>
      </c>
      <c r="V1993" s="1" t="s">
        <v>5409</v>
      </c>
      <c r="W1993" s="1" t="str">
        <f t="shared" si="168"/>
        <v>ok</v>
      </c>
    </row>
    <row r="1994" spans="1:23" ht="10.15" hidden="1" customHeight="1" x14ac:dyDescent="0.2">
      <c r="A1994" s="14">
        <f t="shared" si="165"/>
        <v>1987</v>
      </c>
      <c r="B1994" s="15" t="s">
        <v>3960</v>
      </c>
      <c r="C1994" s="15" t="s">
        <v>3961</v>
      </c>
      <c r="D1994" s="15">
        <v>12596.17</v>
      </c>
      <c r="E1994" s="16">
        <v>10354.775</v>
      </c>
      <c r="F1994" s="15" t="s">
        <v>79</v>
      </c>
      <c r="G1994" s="15" t="s">
        <v>70</v>
      </c>
      <c r="H1994" s="15" t="s">
        <v>80</v>
      </c>
      <c r="I1994" s="15" t="s">
        <v>70</v>
      </c>
      <c r="J1994" s="15" t="s">
        <v>70</v>
      </c>
      <c r="K1994" s="15" t="s">
        <v>70</v>
      </c>
      <c r="L1994" s="15" t="s">
        <v>70</v>
      </c>
      <c r="M1994" s="15" t="s">
        <v>70</v>
      </c>
      <c r="N1994" s="15" t="s">
        <v>80</v>
      </c>
      <c r="O1994" s="15" t="s">
        <v>70</v>
      </c>
      <c r="P1994" s="15" t="s">
        <v>79</v>
      </c>
      <c r="Q1994" s="6">
        <f t="shared" si="166"/>
        <v>-0.17794258095913285</v>
      </c>
      <c r="R1994" s="1" t="str">
        <f t="shared" si="167"/>
        <v>Estimado.rar</v>
      </c>
      <c r="U1994" s="5">
        <f t="shared" si="164"/>
        <v>1</v>
      </c>
      <c r="V1994" s="1" t="s">
        <v>5409</v>
      </c>
      <c r="W1994" s="1" t="str">
        <f t="shared" si="168"/>
        <v>ok</v>
      </c>
    </row>
    <row r="1995" spans="1:23" ht="10.15" hidden="1" customHeight="1" x14ac:dyDescent="0.2">
      <c r="A1995" s="14">
        <f t="shared" si="165"/>
        <v>1988</v>
      </c>
      <c r="B1995" s="15" t="s">
        <v>3962</v>
      </c>
      <c r="C1995" s="15" t="s">
        <v>3963</v>
      </c>
      <c r="D1995" s="15">
        <v>13391.29</v>
      </c>
      <c r="E1995" s="16">
        <v>11131.9</v>
      </c>
      <c r="F1995" s="15" t="s">
        <v>79</v>
      </c>
      <c r="G1995" s="15" t="s">
        <v>70</v>
      </c>
      <c r="H1995" s="15" t="s">
        <v>80</v>
      </c>
      <c r="I1995" s="15" t="s">
        <v>70</v>
      </c>
      <c r="J1995" s="15" t="s">
        <v>70</v>
      </c>
      <c r="K1995" s="15" t="s">
        <v>70</v>
      </c>
      <c r="L1995" s="15" t="s">
        <v>70</v>
      </c>
      <c r="M1995" s="15" t="s">
        <v>70</v>
      </c>
      <c r="N1995" s="15" t="s">
        <v>80</v>
      </c>
      <c r="O1995" s="15" t="s">
        <v>70</v>
      </c>
      <c r="P1995" s="15" t="s">
        <v>79</v>
      </c>
      <c r="Q1995" s="6">
        <f t="shared" si="166"/>
        <v>-0.16872086259053465</v>
      </c>
      <c r="R1995" s="1" t="str">
        <f t="shared" si="167"/>
        <v>Estimado.rar</v>
      </c>
      <c r="U1995" s="5">
        <f t="shared" si="164"/>
        <v>1</v>
      </c>
      <c r="V1995" s="1" t="s">
        <v>5409</v>
      </c>
      <c r="W1995" s="1" t="str">
        <f t="shared" si="168"/>
        <v>ok</v>
      </c>
    </row>
    <row r="1996" spans="1:23" ht="10.15" hidden="1" customHeight="1" x14ac:dyDescent="0.2">
      <c r="A1996" s="14">
        <f t="shared" si="165"/>
        <v>1989</v>
      </c>
      <c r="B1996" s="15" t="s">
        <v>3964</v>
      </c>
      <c r="C1996" s="15" t="s">
        <v>3965</v>
      </c>
      <c r="D1996" s="15">
        <v>13391.29</v>
      </c>
      <c r="E1996" s="16">
        <v>11131.9</v>
      </c>
      <c r="F1996" s="15" t="s">
        <v>79</v>
      </c>
      <c r="G1996" s="15" t="s">
        <v>70</v>
      </c>
      <c r="H1996" s="15" t="s">
        <v>80</v>
      </c>
      <c r="I1996" s="15" t="s">
        <v>70</v>
      </c>
      <c r="J1996" s="15" t="s">
        <v>70</v>
      </c>
      <c r="K1996" s="15" t="s">
        <v>70</v>
      </c>
      <c r="L1996" s="15" t="s">
        <v>70</v>
      </c>
      <c r="M1996" s="15" t="s">
        <v>70</v>
      </c>
      <c r="N1996" s="15" t="s">
        <v>80</v>
      </c>
      <c r="O1996" s="15" t="s">
        <v>70</v>
      </c>
      <c r="P1996" s="15" t="s">
        <v>79</v>
      </c>
      <c r="Q1996" s="6">
        <f t="shared" si="166"/>
        <v>-0.16872086259053465</v>
      </c>
      <c r="R1996" s="1" t="str">
        <f t="shared" si="167"/>
        <v>Estimado.rar</v>
      </c>
      <c r="U1996" s="5">
        <f t="shared" si="164"/>
        <v>1</v>
      </c>
      <c r="V1996" s="1" t="s">
        <v>5409</v>
      </c>
      <c r="W1996" s="1" t="str">
        <f t="shared" si="168"/>
        <v>ok</v>
      </c>
    </row>
    <row r="1997" spans="1:23" ht="10.15" hidden="1" customHeight="1" x14ac:dyDescent="0.2">
      <c r="A1997" s="14">
        <f t="shared" si="165"/>
        <v>1990</v>
      </c>
      <c r="B1997" s="15" t="s">
        <v>3966</v>
      </c>
      <c r="C1997" s="15" t="s">
        <v>3967</v>
      </c>
      <c r="D1997" s="15">
        <v>13391.29</v>
      </c>
      <c r="E1997" s="16">
        <v>11131.9</v>
      </c>
      <c r="F1997" s="15" t="s">
        <v>79</v>
      </c>
      <c r="G1997" s="15" t="s">
        <v>70</v>
      </c>
      <c r="H1997" s="15" t="s">
        <v>80</v>
      </c>
      <c r="I1997" s="15" t="s">
        <v>70</v>
      </c>
      <c r="J1997" s="15" t="s">
        <v>70</v>
      </c>
      <c r="K1997" s="15" t="s">
        <v>70</v>
      </c>
      <c r="L1997" s="15" t="s">
        <v>70</v>
      </c>
      <c r="M1997" s="15" t="s">
        <v>70</v>
      </c>
      <c r="N1997" s="15" t="s">
        <v>80</v>
      </c>
      <c r="O1997" s="15" t="s">
        <v>70</v>
      </c>
      <c r="P1997" s="15" t="s">
        <v>79</v>
      </c>
      <c r="Q1997" s="6">
        <f t="shared" si="166"/>
        <v>-0.16872086259053465</v>
      </c>
      <c r="R1997" s="1" t="str">
        <f t="shared" si="167"/>
        <v>Estimado.rar</v>
      </c>
      <c r="U1997" s="5">
        <f t="shared" si="164"/>
        <v>1</v>
      </c>
      <c r="V1997" s="1" t="s">
        <v>5409</v>
      </c>
      <c r="W1997" s="1" t="str">
        <f t="shared" si="168"/>
        <v>ok</v>
      </c>
    </row>
    <row r="1998" spans="1:23" ht="10.15" hidden="1" customHeight="1" x14ac:dyDescent="0.2">
      <c r="A1998" s="14">
        <f t="shared" si="165"/>
        <v>1991</v>
      </c>
      <c r="B1998" s="15" t="s">
        <v>3968</v>
      </c>
      <c r="C1998" s="15" t="s">
        <v>3969</v>
      </c>
      <c r="D1998" s="15">
        <v>13391.29</v>
      </c>
      <c r="E1998" s="16">
        <v>11131.9</v>
      </c>
      <c r="F1998" s="15" t="s">
        <v>79</v>
      </c>
      <c r="G1998" s="15" t="s">
        <v>70</v>
      </c>
      <c r="H1998" s="15" t="s">
        <v>80</v>
      </c>
      <c r="I1998" s="15" t="s">
        <v>70</v>
      </c>
      <c r="J1998" s="15" t="s">
        <v>70</v>
      </c>
      <c r="K1998" s="15" t="s">
        <v>70</v>
      </c>
      <c r="L1998" s="15" t="s">
        <v>70</v>
      </c>
      <c r="M1998" s="15" t="s">
        <v>70</v>
      </c>
      <c r="N1998" s="15" t="s">
        <v>80</v>
      </c>
      <c r="O1998" s="15" t="s">
        <v>70</v>
      </c>
      <c r="P1998" s="15" t="s">
        <v>79</v>
      </c>
      <c r="Q1998" s="6">
        <f t="shared" si="166"/>
        <v>-0.16872086259053465</v>
      </c>
      <c r="R1998" s="1" t="str">
        <f t="shared" si="167"/>
        <v>Estimado.rar</v>
      </c>
      <c r="U1998" s="5">
        <f t="shared" si="164"/>
        <v>1</v>
      </c>
      <c r="V1998" s="1" t="s">
        <v>5409</v>
      </c>
      <c r="W1998" s="1" t="str">
        <f t="shared" si="168"/>
        <v>ok</v>
      </c>
    </row>
    <row r="1999" spans="1:23" ht="10.15" hidden="1" customHeight="1" x14ac:dyDescent="0.2">
      <c r="A1999" s="14">
        <f t="shared" si="165"/>
        <v>1992</v>
      </c>
      <c r="B1999" s="15" t="s">
        <v>3970</v>
      </c>
      <c r="C1999" s="15" t="s">
        <v>3971</v>
      </c>
      <c r="D1999" s="15">
        <v>16571.79</v>
      </c>
      <c r="E1999" s="16">
        <v>14407.9</v>
      </c>
      <c r="F1999" s="15" t="s">
        <v>79</v>
      </c>
      <c r="G1999" s="15" t="s">
        <v>70</v>
      </c>
      <c r="H1999" s="15" t="s">
        <v>80</v>
      </c>
      <c r="I1999" s="15" t="s">
        <v>70</v>
      </c>
      <c r="J1999" s="15" t="s">
        <v>70</v>
      </c>
      <c r="K1999" s="15" t="s">
        <v>70</v>
      </c>
      <c r="L1999" s="15" t="s">
        <v>70</v>
      </c>
      <c r="M1999" s="15" t="s">
        <v>70</v>
      </c>
      <c r="N1999" s="15" t="s">
        <v>80</v>
      </c>
      <c r="O1999" s="15" t="s">
        <v>70</v>
      </c>
      <c r="P1999" s="15" t="s">
        <v>79</v>
      </c>
      <c r="Q1999" s="6">
        <f t="shared" si="166"/>
        <v>-0.13057672104220497</v>
      </c>
      <c r="R1999" s="1" t="str">
        <f t="shared" si="167"/>
        <v>Estimado.rar</v>
      </c>
      <c r="U1999" s="5">
        <f t="shared" si="164"/>
        <v>1</v>
      </c>
      <c r="V1999" s="1" t="s">
        <v>5409</v>
      </c>
      <c r="W1999" s="1" t="str">
        <f t="shared" si="168"/>
        <v>ok</v>
      </c>
    </row>
    <row r="2000" spans="1:23" ht="10.15" hidden="1" customHeight="1" x14ac:dyDescent="0.2">
      <c r="A2000" s="14">
        <f t="shared" si="165"/>
        <v>1993</v>
      </c>
      <c r="B2000" s="15" t="s">
        <v>3972</v>
      </c>
      <c r="C2000" s="15" t="s">
        <v>3973</v>
      </c>
      <c r="D2000" s="15">
        <v>16571.79</v>
      </c>
      <c r="E2000" s="16">
        <v>14407.9</v>
      </c>
      <c r="F2000" s="15" t="s">
        <v>79</v>
      </c>
      <c r="G2000" s="15" t="s">
        <v>70</v>
      </c>
      <c r="H2000" s="15" t="s">
        <v>80</v>
      </c>
      <c r="I2000" s="15" t="s">
        <v>70</v>
      </c>
      <c r="J2000" s="15" t="s">
        <v>70</v>
      </c>
      <c r="K2000" s="15" t="s">
        <v>70</v>
      </c>
      <c r="L2000" s="15" t="s">
        <v>70</v>
      </c>
      <c r="M2000" s="15" t="s">
        <v>70</v>
      </c>
      <c r="N2000" s="15" t="s">
        <v>80</v>
      </c>
      <c r="O2000" s="15" t="s">
        <v>70</v>
      </c>
      <c r="P2000" s="15" t="s">
        <v>79</v>
      </c>
      <c r="Q2000" s="6">
        <f t="shared" si="166"/>
        <v>-0.13057672104220497</v>
      </c>
      <c r="R2000" s="1" t="str">
        <f t="shared" si="167"/>
        <v>Estimado.rar</v>
      </c>
      <c r="U2000" s="5">
        <f t="shared" si="164"/>
        <v>1</v>
      </c>
      <c r="V2000" s="1" t="s">
        <v>5409</v>
      </c>
      <c r="W2000" s="1" t="str">
        <f t="shared" si="168"/>
        <v>ok</v>
      </c>
    </row>
    <row r="2001" spans="1:23" ht="10.15" hidden="1" customHeight="1" x14ac:dyDescent="0.2">
      <c r="A2001" s="14">
        <f t="shared" si="165"/>
        <v>1994</v>
      </c>
      <c r="B2001" s="15" t="s">
        <v>3974</v>
      </c>
      <c r="C2001" s="15" t="s">
        <v>3975</v>
      </c>
      <c r="D2001" s="15">
        <v>18162.04</v>
      </c>
      <c r="E2001" s="16">
        <v>16146.4</v>
      </c>
      <c r="F2001" s="15" t="s">
        <v>79</v>
      </c>
      <c r="G2001" s="15" t="s">
        <v>70</v>
      </c>
      <c r="H2001" s="15" t="s">
        <v>80</v>
      </c>
      <c r="I2001" s="15" t="s">
        <v>70</v>
      </c>
      <c r="J2001" s="15" t="s">
        <v>70</v>
      </c>
      <c r="K2001" s="15" t="s">
        <v>70</v>
      </c>
      <c r="L2001" s="15" t="s">
        <v>70</v>
      </c>
      <c r="M2001" s="15" t="s">
        <v>70</v>
      </c>
      <c r="N2001" s="15" t="s">
        <v>80</v>
      </c>
      <c r="O2001" s="15" t="s">
        <v>70</v>
      </c>
      <c r="P2001" s="15" t="s">
        <v>79</v>
      </c>
      <c r="Q2001" s="6">
        <f t="shared" si="166"/>
        <v>-0.1109809250502698</v>
      </c>
      <c r="R2001" s="1" t="str">
        <f t="shared" si="167"/>
        <v>Estimado.rar</v>
      </c>
      <c r="U2001" s="5">
        <f t="shared" si="164"/>
        <v>1</v>
      </c>
      <c r="V2001" s="1" t="s">
        <v>5409</v>
      </c>
      <c r="W2001" s="1" t="str">
        <f t="shared" si="168"/>
        <v>ok</v>
      </c>
    </row>
    <row r="2002" spans="1:23" ht="10.15" hidden="1" customHeight="1" x14ac:dyDescent="0.2">
      <c r="A2002" s="14">
        <f t="shared" si="165"/>
        <v>1995</v>
      </c>
      <c r="B2002" s="15" t="s">
        <v>3976</v>
      </c>
      <c r="C2002" s="15" t="s">
        <v>3977</v>
      </c>
      <c r="D2002" s="15">
        <v>20706.439999999999</v>
      </c>
      <c r="E2002" s="16">
        <v>19067.36</v>
      </c>
      <c r="F2002" s="15" t="s">
        <v>79</v>
      </c>
      <c r="G2002" s="15" t="s">
        <v>70</v>
      </c>
      <c r="H2002" s="15" t="s">
        <v>80</v>
      </c>
      <c r="I2002" s="15" t="s">
        <v>70</v>
      </c>
      <c r="J2002" s="15" t="s">
        <v>70</v>
      </c>
      <c r="K2002" s="15" t="s">
        <v>70</v>
      </c>
      <c r="L2002" s="15" t="s">
        <v>70</v>
      </c>
      <c r="M2002" s="15" t="s">
        <v>70</v>
      </c>
      <c r="N2002" s="15" t="s">
        <v>80</v>
      </c>
      <c r="O2002" s="15" t="s">
        <v>70</v>
      </c>
      <c r="P2002" s="15" t="s">
        <v>79</v>
      </c>
      <c r="Q2002" s="6">
        <f t="shared" si="166"/>
        <v>-7.9157981767990937E-2</v>
      </c>
      <c r="R2002" s="1" t="str">
        <f t="shared" si="167"/>
        <v>Estimado.rar</v>
      </c>
      <c r="U2002" s="5">
        <f t="shared" si="164"/>
        <v>1</v>
      </c>
      <c r="V2002" s="1" t="s">
        <v>5409</v>
      </c>
      <c r="W2002" s="1" t="str">
        <f t="shared" si="168"/>
        <v>ok</v>
      </c>
    </row>
    <row r="2003" spans="1:23" ht="10.15" hidden="1" customHeight="1" x14ac:dyDescent="0.2">
      <c r="A2003" s="14">
        <f t="shared" si="165"/>
        <v>1996</v>
      </c>
      <c r="B2003" s="15" t="s">
        <v>3978</v>
      </c>
      <c r="C2003" s="15" t="s">
        <v>3979</v>
      </c>
      <c r="D2003" s="15">
        <v>20706.439999999999</v>
      </c>
      <c r="E2003" s="16">
        <v>19067.36</v>
      </c>
      <c r="F2003" s="15" t="s">
        <v>79</v>
      </c>
      <c r="G2003" s="15" t="s">
        <v>70</v>
      </c>
      <c r="H2003" s="15" t="s">
        <v>80</v>
      </c>
      <c r="I2003" s="15" t="s">
        <v>70</v>
      </c>
      <c r="J2003" s="15" t="s">
        <v>70</v>
      </c>
      <c r="K2003" s="15" t="s">
        <v>70</v>
      </c>
      <c r="L2003" s="15" t="s">
        <v>70</v>
      </c>
      <c r="M2003" s="15" t="s">
        <v>70</v>
      </c>
      <c r="N2003" s="15" t="s">
        <v>80</v>
      </c>
      <c r="O2003" s="15" t="s">
        <v>70</v>
      </c>
      <c r="P2003" s="15" t="s">
        <v>79</v>
      </c>
      <c r="Q2003" s="6">
        <f t="shared" si="166"/>
        <v>-7.9157981767990937E-2</v>
      </c>
      <c r="R2003" s="1" t="str">
        <f t="shared" si="167"/>
        <v>Estimado.rar</v>
      </c>
      <c r="U2003" s="5">
        <f t="shared" si="164"/>
        <v>1</v>
      </c>
      <c r="V2003" s="1" t="s">
        <v>5409</v>
      </c>
      <c r="W2003" s="1" t="str">
        <f t="shared" si="168"/>
        <v>ok</v>
      </c>
    </row>
    <row r="2004" spans="1:23" ht="10.15" hidden="1" customHeight="1" x14ac:dyDescent="0.2">
      <c r="A2004" s="14">
        <f t="shared" si="165"/>
        <v>1997</v>
      </c>
      <c r="B2004" s="15" t="s">
        <v>3980</v>
      </c>
      <c r="C2004" s="15" t="s">
        <v>3981</v>
      </c>
      <c r="D2004" s="15">
        <v>20706.439999999999</v>
      </c>
      <c r="E2004" s="16">
        <v>19067.36</v>
      </c>
      <c r="F2004" s="15" t="s">
        <v>79</v>
      </c>
      <c r="G2004" s="15" t="s">
        <v>70</v>
      </c>
      <c r="H2004" s="15" t="s">
        <v>80</v>
      </c>
      <c r="I2004" s="15" t="s">
        <v>70</v>
      </c>
      <c r="J2004" s="15" t="s">
        <v>70</v>
      </c>
      <c r="K2004" s="15" t="s">
        <v>70</v>
      </c>
      <c r="L2004" s="15" t="s">
        <v>70</v>
      </c>
      <c r="M2004" s="15" t="s">
        <v>70</v>
      </c>
      <c r="N2004" s="15" t="s">
        <v>80</v>
      </c>
      <c r="O2004" s="15" t="s">
        <v>70</v>
      </c>
      <c r="P2004" s="15" t="s">
        <v>79</v>
      </c>
      <c r="Q2004" s="6">
        <f t="shared" si="166"/>
        <v>-7.9157981767990937E-2</v>
      </c>
      <c r="R2004" s="1" t="str">
        <f t="shared" si="167"/>
        <v>Estimado.rar</v>
      </c>
      <c r="U2004" s="5">
        <f t="shared" si="164"/>
        <v>1</v>
      </c>
      <c r="V2004" s="1" t="s">
        <v>5409</v>
      </c>
      <c r="W2004" s="1" t="str">
        <f t="shared" si="168"/>
        <v>ok</v>
      </c>
    </row>
    <row r="2005" spans="1:23" ht="10.15" hidden="1" customHeight="1" x14ac:dyDescent="0.2">
      <c r="A2005" s="14">
        <f t="shared" si="165"/>
        <v>1998</v>
      </c>
      <c r="B2005" s="15" t="s">
        <v>3982</v>
      </c>
      <c r="C2005" s="15" t="s">
        <v>3983</v>
      </c>
      <c r="D2005" s="15">
        <v>20706.439999999999</v>
      </c>
      <c r="E2005" s="16">
        <v>19067.36</v>
      </c>
      <c r="F2005" s="15" t="s">
        <v>79</v>
      </c>
      <c r="G2005" s="15" t="s">
        <v>70</v>
      </c>
      <c r="H2005" s="15" t="s">
        <v>80</v>
      </c>
      <c r="I2005" s="15" t="s">
        <v>70</v>
      </c>
      <c r="J2005" s="15" t="s">
        <v>70</v>
      </c>
      <c r="K2005" s="15" t="s">
        <v>70</v>
      </c>
      <c r="L2005" s="15" t="s">
        <v>70</v>
      </c>
      <c r="M2005" s="15" t="s">
        <v>70</v>
      </c>
      <c r="N2005" s="15" t="s">
        <v>80</v>
      </c>
      <c r="O2005" s="15" t="s">
        <v>70</v>
      </c>
      <c r="P2005" s="15" t="s">
        <v>79</v>
      </c>
      <c r="Q2005" s="6">
        <f t="shared" si="166"/>
        <v>-7.9157981767990937E-2</v>
      </c>
      <c r="R2005" s="1" t="str">
        <f t="shared" si="167"/>
        <v>Estimado.rar</v>
      </c>
      <c r="U2005" s="5">
        <f t="shared" si="164"/>
        <v>1</v>
      </c>
      <c r="V2005" s="1" t="s">
        <v>5409</v>
      </c>
      <c r="W2005" s="1" t="str">
        <f t="shared" si="168"/>
        <v>ok</v>
      </c>
    </row>
    <row r="2006" spans="1:23" ht="10.15" hidden="1" customHeight="1" x14ac:dyDescent="0.2">
      <c r="A2006" s="14">
        <f t="shared" si="165"/>
        <v>1999</v>
      </c>
      <c r="B2006" s="15" t="s">
        <v>3984</v>
      </c>
      <c r="C2006" s="15" t="s">
        <v>3985</v>
      </c>
      <c r="D2006" s="15">
        <v>22932.79</v>
      </c>
      <c r="E2006" s="16">
        <v>21763.9</v>
      </c>
      <c r="F2006" s="15" t="s">
        <v>79</v>
      </c>
      <c r="G2006" s="15" t="s">
        <v>70</v>
      </c>
      <c r="H2006" s="15" t="s">
        <v>80</v>
      </c>
      <c r="I2006" s="15" t="s">
        <v>70</v>
      </c>
      <c r="J2006" s="15" t="s">
        <v>70</v>
      </c>
      <c r="K2006" s="15" t="s">
        <v>70</v>
      </c>
      <c r="L2006" s="15" t="s">
        <v>70</v>
      </c>
      <c r="M2006" s="15" t="s">
        <v>70</v>
      </c>
      <c r="N2006" s="15" t="s">
        <v>80</v>
      </c>
      <c r="O2006" s="15" t="s">
        <v>70</v>
      </c>
      <c r="P2006" s="15" t="s">
        <v>79</v>
      </c>
      <c r="Q2006" s="6">
        <f t="shared" si="166"/>
        <v>-5.0970248277684482E-2</v>
      </c>
      <c r="R2006" s="1" t="str">
        <f t="shared" si="167"/>
        <v>Estimado.rar</v>
      </c>
      <c r="U2006" s="5">
        <f t="shared" si="164"/>
        <v>1</v>
      </c>
      <c r="V2006" s="1" t="s">
        <v>5409</v>
      </c>
      <c r="W2006" s="1" t="str">
        <f t="shared" si="168"/>
        <v>ok</v>
      </c>
    </row>
    <row r="2007" spans="1:23" ht="10.15" hidden="1" customHeight="1" x14ac:dyDescent="0.2">
      <c r="A2007" s="14">
        <f t="shared" si="165"/>
        <v>2000</v>
      </c>
      <c r="B2007" s="15" t="s">
        <v>3986</v>
      </c>
      <c r="C2007" s="15" t="s">
        <v>3987</v>
      </c>
      <c r="D2007" s="15">
        <v>96084.29</v>
      </c>
      <c r="E2007" s="16">
        <v>96084.29</v>
      </c>
      <c r="F2007" s="15" t="s">
        <v>79</v>
      </c>
      <c r="G2007" s="15" t="s">
        <v>70</v>
      </c>
      <c r="H2007" s="15" t="s">
        <v>80</v>
      </c>
      <c r="I2007" s="15" t="s">
        <v>70</v>
      </c>
      <c r="J2007" s="15" t="s">
        <v>70</v>
      </c>
      <c r="K2007" s="15" t="s">
        <v>70</v>
      </c>
      <c r="L2007" s="15" t="s">
        <v>70</v>
      </c>
      <c r="M2007" s="15" t="s">
        <v>70</v>
      </c>
      <c r="N2007" s="15" t="s">
        <v>80</v>
      </c>
      <c r="O2007" s="15" t="s">
        <v>70</v>
      </c>
      <c r="P2007" s="15" t="s">
        <v>79</v>
      </c>
      <c r="Q2007" s="6">
        <f t="shared" si="166"/>
        <v>0</v>
      </c>
      <c r="R2007" s="1" t="str">
        <f t="shared" si="167"/>
        <v>Estimado.rar</v>
      </c>
      <c r="U2007" s="5">
        <f t="shared" si="164"/>
        <v>1</v>
      </c>
      <c r="V2007" s="1" t="s">
        <v>5409</v>
      </c>
      <c r="W2007" s="1" t="str">
        <f t="shared" si="168"/>
        <v>ok</v>
      </c>
    </row>
    <row r="2008" spans="1:23" ht="10.15" hidden="1" customHeight="1" x14ac:dyDescent="0.2">
      <c r="A2008" s="14">
        <f t="shared" si="165"/>
        <v>2001</v>
      </c>
      <c r="B2008" s="15" t="s">
        <v>3988</v>
      </c>
      <c r="C2008" s="15" t="s">
        <v>3989</v>
      </c>
      <c r="D2008" s="15">
        <v>96084.29</v>
      </c>
      <c r="E2008" s="16">
        <v>96084.29</v>
      </c>
      <c r="F2008" s="15" t="s">
        <v>79</v>
      </c>
      <c r="G2008" s="15" t="s">
        <v>70</v>
      </c>
      <c r="H2008" s="15" t="s">
        <v>80</v>
      </c>
      <c r="I2008" s="15" t="s">
        <v>70</v>
      </c>
      <c r="J2008" s="15" t="s">
        <v>70</v>
      </c>
      <c r="K2008" s="15" t="s">
        <v>70</v>
      </c>
      <c r="L2008" s="15" t="s">
        <v>70</v>
      </c>
      <c r="M2008" s="15" t="s">
        <v>70</v>
      </c>
      <c r="N2008" s="15" t="s">
        <v>80</v>
      </c>
      <c r="O2008" s="15" t="s">
        <v>70</v>
      </c>
      <c r="P2008" s="15" t="s">
        <v>79</v>
      </c>
      <c r="Q2008" s="6">
        <f t="shared" si="166"/>
        <v>0</v>
      </c>
      <c r="R2008" s="1" t="str">
        <f t="shared" si="167"/>
        <v>Estimado.rar</v>
      </c>
      <c r="U2008" s="5">
        <f t="shared" si="164"/>
        <v>1</v>
      </c>
      <c r="V2008" s="1" t="s">
        <v>5409</v>
      </c>
      <c r="W2008" s="1" t="str">
        <f t="shared" si="168"/>
        <v>ok</v>
      </c>
    </row>
    <row r="2009" spans="1:23" ht="10.15" hidden="1" customHeight="1" x14ac:dyDescent="0.2">
      <c r="A2009" s="14">
        <f t="shared" si="165"/>
        <v>2002</v>
      </c>
      <c r="B2009" s="15" t="s">
        <v>3990</v>
      </c>
      <c r="C2009" s="15" t="s">
        <v>3991</v>
      </c>
      <c r="D2009" s="15">
        <v>552.98</v>
      </c>
      <c r="E2009" s="16">
        <v>789.32</v>
      </c>
      <c r="F2009" s="15" t="s">
        <v>79</v>
      </c>
      <c r="G2009" s="15" t="s">
        <v>70</v>
      </c>
      <c r="H2009" s="15" t="s">
        <v>80</v>
      </c>
      <c r="I2009" s="15" t="s">
        <v>70</v>
      </c>
      <c r="J2009" s="15" t="s">
        <v>70</v>
      </c>
      <c r="K2009" s="15" t="s">
        <v>70</v>
      </c>
      <c r="L2009" s="15" t="s">
        <v>70</v>
      </c>
      <c r="M2009" s="15" t="s">
        <v>70</v>
      </c>
      <c r="N2009" s="15" t="s">
        <v>80</v>
      </c>
      <c r="O2009" s="15" t="s">
        <v>70</v>
      </c>
      <c r="P2009" s="15" t="s">
        <v>79</v>
      </c>
      <c r="Q2009" s="6">
        <f t="shared" si="166"/>
        <v>0.42739339578284929</v>
      </c>
      <c r="R2009" s="1" t="str">
        <f t="shared" si="167"/>
        <v>Estimado.rar</v>
      </c>
      <c r="U2009" s="5">
        <f t="shared" si="164"/>
        <v>1</v>
      </c>
      <c r="V2009" s="1" t="s">
        <v>5409</v>
      </c>
      <c r="W2009" s="1" t="str">
        <f t="shared" si="168"/>
        <v>ok</v>
      </c>
    </row>
    <row r="2010" spans="1:23" ht="10.15" hidden="1" customHeight="1" x14ac:dyDescent="0.2">
      <c r="A2010" s="14">
        <f t="shared" si="165"/>
        <v>2003</v>
      </c>
      <c r="B2010" s="15" t="s">
        <v>3992</v>
      </c>
      <c r="C2010" s="15" t="s">
        <v>3993</v>
      </c>
      <c r="D2010" s="15">
        <v>552.98</v>
      </c>
      <c r="E2010" s="16">
        <v>789.32</v>
      </c>
      <c r="F2010" s="15" t="s">
        <v>79</v>
      </c>
      <c r="G2010" s="15" t="s">
        <v>70</v>
      </c>
      <c r="H2010" s="15" t="s">
        <v>80</v>
      </c>
      <c r="I2010" s="15" t="s">
        <v>70</v>
      </c>
      <c r="J2010" s="15" t="s">
        <v>70</v>
      </c>
      <c r="K2010" s="15" t="s">
        <v>70</v>
      </c>
      <c r="L2010" s="15" t="s">
        <v>70</v>
      </c>
      <c r="M2010" s="15" t="s">
        <v>70</v>
      </c>
      <c r="N2010" s="15" t="s">
        <v>80</v>
      </c>
      <c r="O2010" s="15" t="s">
        <v>70</v>
      </c>
      <c r="P2010" s="15" t="s">
        <v>79</v>
      </c>
      <c r="Q2010" s="6">
        <f t="shared" si="166"/>
        <v>0.42739339578284929</v>
      </c>
      <c r="R2010" s="1" t="str">
        <f t="shared" si="167"/>
        <v>Estimado.rar</v>
      </c>
      <c r="U2010" s="5">
        <f t="shared" si="164"/>
        <v>1</v>
      </c>
      <c r="V2010" s="1" t="s">
        <v>5409</v>
      </c>
      <c r="W2010" s="1" t="str">
        <f t="shared" si="168"/>
        <v>ok</v>
      </c>
    </row>
    <row r="2011" spans="1:23" ht="10.15" hidden="1" customHeight="1" x14ac:dyDescent="0.2">
      <c r="A2011" s="14">
        <f t="shared" si="165"/>
        <v>2004</v>
      </c>
      <c r="B2011" s="15" t="s">
        <v>3994</v>
      </c>
      <c r="C2011" s="15" t="s">
        <v>3995</v>
      </c>
      <c r="D2011" s="15">
        <v>552.98</v>
      </c>
      <c r="E2011" s="16">
        <v>789.32</v>
      </c>
      <c r="F2011" s="15" t="s">
        <v>79</v>
      </c>
      <c r="G2011" s="15" t="s">
        <v>70</v>
      </c>
      <c r="H2011" s="15" t="s">
        <v>80</v>
      </c>
      <c r="I2011" s="15" t="s">
        <v>70</v>
      </c>
      <c r="J2011" s="15" t="s">
        <v>70</v>
      </c>
      <c r="K2011" s="15" t="s">
        <v>70</v>
      </c>
      <c r="L2011" s="15" t="s">
        <v>70</v>
      </c>
      <c r="M2011" s="15" t="s">
        <v>70</v>
      </c>
      <c r="N2011" s="15" t="s">
        <v>80</v>
      </c>
      <c r="O2011" s="15" t="s">
        <v>70</v>
      </c>
      <c r="P2011" s="15" t="s">
        <v>79</v>
      </c>
      <c r="Q2011" s="6">
        <f t="shared" si="166"/>
        <v>0.42739339578284929</v>
      </c>
      <c r="R2011" s="1" t="str">
        <f t="shared" si="167"/>
        <v>Estimado.rar</v>
      </c>
      <c r="U2011" s="5">
        <f t="shared" si="164"/>
        <v>1</v>
      </c>
      <c r="V2011" s="1" t="s">
        <v>5409</v>
      </c>
      <c r="W2011" s="1" t="str">
        <f t="shared" si="168"/>
        <v>ok</v>
      </c>
    </row>
    <row r="2012" spans="1:23" ht="10.15" hidden="1" customHeight="1" x14ac:dyDescent="0.2">
      <c r="A2012" s="14">
        <f t="shared" si="165"/>
        <v>2005</v>
      </c>
      <c r="B2012" s="15" t="s">
        <v>3996</v>
      </c>
      <c r="C2012" s="15" t="s">
        <v>3997</v>
      </c>
      <c r="D2012" s="15">
        <v>552.98</v>
      </c>
      <c r="E2012" s="16">
        <v>789.32</v>
      </c>
      <c r="F2012" s="15" t="s">
        <v>79</v>
      </c>
      <c r="G2012" s="15" t="s">
        <v>70</v>
      </c>
      <c r="H2012" s="15" t="s">
        <v>80</v>
      </c>
      <c r="I2012" s="15" t="s">
        <v>70</v>
      </c>
      <c r="J2012" s="15" t="s">
        <v>70</v>
      </c>
      <c r="K2012" s="15" t="s">
        <v>70</v>
      </c>
      <c r="L2012" s="15" t="s">
        <v>70</v>
      </c>
      <c r="M2012" s="15" t="s">
        <v>70</v>
      </c>
      <c r="N2012" s="15" t="s">
        <v>80</v>
      </c>
      <c r="O2012" s="15" t="s">
        <v>70</v>
      </c>
      <c r="P2012" s="15" t="s">
        <v>79</v>
      </c>
      <c r="Q2012" s="6">
        <f t="shared" si="166"/>
        <v>0.42739339578284929</v>
      </c>
      <c r="R2012" s="1" t="str">
        <f t="shared" si="167"/>
        <v>Estimado.rar</v>
      </c>
      <c r="U2012" s="5">
        <f t="shared" si="164"/>
        <v>1</v>
      </c>
      <c r="V2012" s="1" t="s">
        <v>5409</v>
      </c>
      <c r="W2012" s="1" t="str">
        <f t="shared" si="168"/>
        <v>ok</v>
      </c>
    </row>
    <row r="2013" spans="1:23" ht="10.15" hidden="1" customHeight="1" x14ac:dyDescent="0.2">
      <c r="A2013" s="14">
        <f t="shared" si="165"/>
        <v>2006</v>
      </c>
      <c r="B2013" s="15" t="s">
        <v>3998</v>
      </c>
      <c r="C2013" s="15" t="s">
        <v>3999</v>
      </c>
      <c r="D2013" s="15">
        <v>552.98</v>
      </c>
      <c r="E2013" s="16">
        <v>789.32</v>
      </c>
      <c r="F2013" s="15" t="s">
        <v>79</v>
      </c>
      <c r="G2013" s="15" t="s">
        <v>70</v>
      </c>
      <c r="H2013" s="15" t="s">
        <v>80</v>
      </c>
      <c r="I2013" s="15" t="s">
        <v>70</v>
      </c>
      <c r="J2013" s="15" t="s">
        <v>70</v>
      </c>
      <c r="K2013" s="15" t="s">
        <v>70</v>
      </c>
      <c r="L2013" s="15" t="s">
        <v>70</v>
      </c>
      <c r="M2013" s="15" t="s">
        <v>70</v>
      </c>
      <c r="N2013" s="15" t="s">
        <v>80</v>
      </c>
      <c r="O2013" s="15" t="s">
        <v>70</v>
      </c>
      <c r="P2013" s="15" t="s">
        <v>79</v>
      </c>
      <c r="Q2013" s="6">
        <f t="shared" si="166"/>
        <v>0.42739339578284929</v>
      </c>
      <c r="R2013" s="1" t="str">
        <f t="shared" si="167"/>
        <v>Estimado.rar</v>
      </c>
      <c r="U2013" s="5">
        <f t="shared" si="164"/>
        <v>1</v>
      </c>
      <c r="V2013" s="1" t="s">
        <v>5409</v>
      </c>
      <c r="W2013" s="1" t="str">
        <f t="shared" si="168"/>
        <v>ok</v>
      </c>
    </row>
    <row r="2014" spans="1:23" ht="10.15" hidden="1" customHeight="1" x14ac:dyDescent="0.2">
      <c r="A2014" s="14">
        <f t="shared" si="165"/>
        <v>2007</v>
      </c>
      <c r="B2014" s="15" t="s">
        <v>4000</v>
      </c>
      <c r="C2014" s="15" t="s">
        <v>4001</v>
      </c>
      <c r="D2014" s="15">
        <v>552.98</v>
      </c>
      <c r="E2014" s="16">
        <v>789.32</v>
      </c>
      <c r="F2014" s="15" t="s">
        <v>79</v>
      </c>
      <c r="G2014" s="15" t="s">
        <v>70</v>
      </c>
      <c r="H2014" s="15" t="s">
        <v>80</v>
      </c>
      <c r="I2014" s="15" t="s">
        <v>70</v>
      </c>
      <c r="J2014" s="15" t="s">
        <v>70</v>
      </c>
      <c r="K2014" s="15" t="s">
        <v>70</v>
      </c>
      <c r="L2014" s="15" t="s">
        <v>70</v>
      </c>
      <c r="M2014" s="15" t="s">
        <v>70</v>
      </c>
      <c r="N2014" s="15" t="s">
        <v>80</v>
      </c>
      <c r="O2014" s="15" t="s">
        <v>70</v>
      </c>
      <c r="P2014" s="15" t="s">
        <v>79</v>
      </c>
      <c r="Q2014" s="6">
        <f t="shared" si="166"/>
        <v>0.42739339578284929</v>
      </c>
      <c r="R2014" s="1" t="str">
        <f t="shared" si="167"/>
        <v>Estimado.rar</v>
      </c>
      <c r="U2014" s="5">
        <f t="shared" si="164"/>
        <v>1</v>
      </c>
      <c r="V2014" s="1" t="s">
        <v>5409</v>
      </c>
      <c r="W2014" s="1" t="str">
        <f t="shared" si="168"/>
        <v>ok</v>
      </c>
    </row>
    <row r="2015" spans="1:23" ht="10.15" hidden="1" customHeight="1" x14ac:dyDescent="0.2">
      <c r="A2015" s="14">
        <f t="shared" si="165"/>
        <v>2008</v>
      </c>
      <c r="B2015" s="15" t="s">
        <v>4002</v>
      </c>
      <c r="C2015" s="15" t="s">
        <v>4003</v>
      </c>
      <c r="D2015" s="15">
        <v>755.22</v>
      </c>
      <c r="E2015" s="16">
        <v>875.8175</v>
      </c>
      <c r="F2015" s="15" t="s">
        <v>79</v>
      </c>
      <c r="G2015" s="15" t="s">
        <v>70</v>
      </c>
      <c r="H2015" s="15" t="s">
        <v>80</v>
      </c>
      <c r="I2015" s="15" t="s">
        <v>70</v>
      </c>
      <c r="J2015" s="15" t="s">
        <v>70</v>
      </c>
      <c r="K2015" s="15" t="s">
        <v>70</v>
      </c>
      <c r="L2015" s="15" t="s">
        <v>70</v>
      </c>
      <c r="M2015" s="15" t="s">
        <v>70</v>
      </c>
      <c r="N2015" s="15" t="s">
        <v>80</v>
      </c>
      <c r="O2015" s="15" t="s">
        <v>70</v>
      </c>
      <c r="P2015" s="15" t="s">
        <v>79</v>
      </c>
      <c r="Q2015" s="6">
        <f t="shared" si="166"/>
        <v>0.15968525727602545</v>
      </c>
      <c r="R2015" s="1" t="str">
        <f t="shared" si="167"/>
        <v>Estimado.rar</v>
      </c>
      <c r="U2015" s="5">
        <f t="shared" si="164"/>
        <v>1</v>
      </c>
      <c r="V2015" s="1" t="s">
        <v>5409</v>
      </c>
      <c r="W2015" s="1" t="str">
        <f t="shared" si="168"/>
        <v>ok</v>
      </c>
    </row>
    <row r="2016" spans="1:23" ht="10.15" hidden="1" customHeight="1" x14ac:dyDescent="0.2">
      <c r="A2016" s="14">
        <f t="shared" si="165"/>
        <v>2009</v>
      </c>
      <c r="B2016" s="15" t="s">
        <v>4004</v>
      </c>
      <c r="C2016" s="15" t="s">
        <v>4005</v>
      </c>
      <c r="D2016" s="15">
        <v>755.22</v>
      </c>
      <c r="E2016" s="16">
        <v>875.8175</v>
      </c>
      <c r="F2016" s="15" t="s">
        <v>79</v>
      </c>
      <c r="G2016" s="15" t="s">
        <v>70</v>
      </c>
      <c r="H2016" s="15" t="s">
        <v>80</v>
      </c>
      <c r="I2016" s="15" t="s">
        <v>70</v>
      </c>
      <c r="J2016" s="15" t="s">
        <v>70</v>
      </c>
      <c r="K2016" s="15" t="s">
        <v>70</v>
      </c>
      <c r="L2016" s="15" t="s">
        <v>70</v>
      </c>
      <c r="M2016" s="15" t="s">
        <v>70</v>
      </c>
      <c r="N2016" s="15" t="s">
        <v>80</v>
      </c>
      <c r="O2016" s="15" t="s">
        <v>70</v>
      </c>
      <c r="P2016" s="15" t="s">
        <v>79</v>
      </c>
      <c r="Q2016" s="6">
        <f t="shared" si="166"/>
        <v>0.15968525727602545</v>
      </c>
      <c r="R2016" s="1" t="str">
        <f t="shared" si="167"/>
        <v>Estimado.rar</v>
      </c>
      <c r="U2016" s="5">
        <f t="shared" si="164"/>
        <v>1</v>
      </c>
      <c r="V2016" s="1" t="s">
        <v>5409</v>
      </c>
      <c r="W2016" s="1" t="str">
        <f t="shared" si="168"/>
        <v>ok</v>
      </c>
    </row>
    <row r="2017" spans="1:23" ht="10.15" hidden="1" customHeight="1" x14ac:dyDescent="0.2">
      <c r="A2017" s="14">
        <f t="shared" si="165"/>
        <v>2010</v>
      </c>
      <c r="B2017" s="15" t="s">
        <v>4006</v>
      </c>
      <c r="C2017" s="15" t="s">
        <v>4007</v>
      </c>
      <c r="D2017" s="15">
        <v>755.22</v>
      </c>
      <c r="E2017" s="16">
        <v>875.8175</v>
      </c>
      <c r="F2017" s="15" t="s">
        <v>79</v>
      </c>
      <c r="G2017" s="15" t="s">
        <v>70</v>
      </c>
      <c r="H2017" s="15" t="s">
        <v>80</v>
      </c>
      <c r="I2017" s="15" t="s">
        <v>70</v>
      </c>
      <c r="J2017" s="15" t="s">
        <v>70</v>
      </c>
      <c r="K2017" s="15" t="s">
        <v>70</v>
      </c>
      <c r="L2017" s="15" t="s">
        <v>70</v>
      </c>
      <c r="M2017" s="15" t="s">
        <v>70</v>
      </c>
      <c r="N2017" s="15" t="s">
        <v>80</v>
      </c>
      <c r="O2017" s="15" t="s">
        <v>70</v>
      </c>
      <c r="P2017" s="15" t="s">
        <v>79</v>
      </c>
      <c r="Q2017" s="6">
        <f t="shared" si="166"/>
        <v>0.15968525727602545</v>
      </c>
      <c r="R2017" s="1" t="str">
        <f t="shared" si="167"/>
        <v>Estimado.rar</v>
      </c>
      <c r="U2017" s="5">
        <f t="shared" si="164"/>
        <v>1</v>
      </c>
      <c r="V2017" s="1" t="s">
        <v>5409</v>
      </c>
      <c r="W2017" s="1" t="str">
        <f t="shared" si="168"/>
        <v>ok</v>
      </c>
    </row>
    <row r="2018" spans="1:23" ht="10.15" hidden="1" customHeight="1" x14ac:dyDescent="0.2">
      <c r="A2018" s="14">
        <f t="shared" si="165"/>
        <v>2011</v>
      </c>
      <c r="B2018" s="15" t="s">
        <v>4008</v>
      </c>
      <c r="C2018" s="15" t="s">
        <v>4009</v>
      </c>
      <c r="D2018" s="15">
        <v>755.22</v>
      </c>
      <c r="E2018" s="16">
        <v>875.8175</v>
      </c>
      <c r="F2018" s="15" t="s">
        <v>79</v>
      </c>
      <c r="G2018" s="15" t="s">
        <v>70</v>
      </c>
      <c r="H2018" s="15" t="s">
        <v>80</v>
      </c>
      <c r="I2018" s="15" t="s">
        <v>70</v>
      </c>
      <c r="J2018" s="15" t="s">
        <v>70</v>
      </c>
      <c r="K2018" s="15" t="s">
        <v>70</v>
      </c>
      <c r="L2018" s="15" t="s">
        <v>70</v>
      </c>
      <c r="M2018" s="15" t="s">
        <v>70</v>
      </c>
      <c r="N2018" s="15" t="s">
        <v>80</v>
      </c>
      <c r="O2018" s="15" t="s">
        <v>70</v>
      </c>
      <c r="P2018" s="15" t="s">
        <v>79</v>
      </c>
      <c r="Q2018" s="6">
        <f t="shared" si="166"/>
        <v>0.15968525727602545</v>
      </c>
      <c r="R2018" s="1" t="str">
        <f t="shared" si="167"/>
        <v>Estimado.rar</v>
      </c>
      <c r="U2018" s="5">
        <f t="shared" si="164"/>
        <v>1</v>
      </c>
      <c r="V2018" s="1" t="s">
        <v>5409</v>
      </c>
      <c r="W2018" s="1" t="str">
        <f t="shared" si="168"/>
        <v>ok</v>
      </c>
    </row>
    <row r="2019" spans="1:23" ht="10.15" hidden="1" customHeight="1" x14ac:dyDescent="0.2">
      <c r="A2019" s="14">
        <f t="shared" si="165"/>
        <v>2012</v>
      </c>
      <c r="B2019" s="15" t="s">
        <v>4010</v>
      </c>
      <c r="C2019" s="15" t="s">
        <v>4011</v>
      </c>
      <c r="D2019" s="15">
        <v>1118.42</v>
      </c>
      <c r="E2019" s="16">
        <v>1154.5352500000001</v>
      </c>
      <c r="F2019" s="15" t="s">
        <v>79</v>
      </c>
      <c r="G2019" s="15" t="s">
        <v>70</v>
      </c>
      <c r="H2019" s="15" t="s">
        <v>80</v>
      </c>
      <c r="I2019" s="15" t="s">
        <v>70</v>
      </c>
      <c r="J2019" s="15" t="s">
        <v>70</v>
      </c>
      <c r="K2019" s="15" t="s">
        <v>70</v>
      </c>
      <c r="L2019" s="15" t="s">
        <v>70</v>
      </c>
      <c r="M2019" s="15" t="s">
        <v>70</v>
      </c>
      <c r="N2019" s="15" t="s">
        <v>80</v>
      </c>
      <c r="O2019" s="15" t="s">
        <v>70</v>
      </c>
      <c r="P2019" s="15" t="s">
        <v>79</v>
      </c>
      <c r="Q2019" s="6">
        <f t="shared" si="166"/>
        <v>3.2291312744765044E-2</v>
      </c>
      <c r="R2019" s="1" t="str">
        <f t="shared" si="167"/>
        <v>Estimado.rar</v>
      </c>
      <c r="U2019" s="5">
        <f t="shared" si="164"/>
        <v>1</v>
      </c>
      <c r="V2019" s="1" t="s">
        <v>5409</v>
      </c>
      <c r="W2019" s="1" t="str">
        <f t="shared" si="168"/>
        <v>ok</v>
      </c>
    </row>
    <row r="2020" spans="1:23" ht="10.15" hidden="1" customHeight="1" x14ac:dyDescent="0.2">
      <c r="A2020" s="14">
        <f t="shared" si="165"/>
        <v>2013</v>
      </c>
      <c r="B2020" s="15" t="s">
        <v>4012</v>
      </c>
      <c r="C2020" s="15" t="s">
        <v>4013</v>
      </c>
      <c r="D2020" s="15">
        <v>1118.42</v>
      </c>
      <c r="E2020" s="16">
        <v>1154.5352500000001</v>
      </c>
      <c r="F2020" s="15" t="s">
        <v>79</v>
      </c>
      <c r="G2020" s="15" t="s">
        <v>70</v>
      </c>
      <c r="H2020" s="15" t="s">
        <v>80</v>
      </c>
      <c r="I2020" s="15" t="s">
        <v>70</v>
      </c>
      <c r="J2020" s="15" t="s">
        <v>70</v>
      </c>
      <c r="K2020" s="15" t="s">
        <v>70</v>
      </c>
      <c r="L2020" s="15" t="s">
        <v>70</v>
      </c>
      <c r="M2020" s="15" t="s">
        <v>70</v>
      </c>
      <c r="N2020" s="15" t="s">
        <v>80</v>
      </c>
      <c r="O2020" s="15" t="s">
        <v>70</v>
      </c>
      <c r="P2020" s="15" t="s">
        <v>79</v>
      </c>
      <c r="Q2020" s="6">
        <f t="shared" si="166"/>
        <v>3.2291312744765044E-2</v>
      </c>
      <c r="R2020" s="1" t="str">
        <f t="shared" si="167"/>
        <v>Estimado.rar</v>
      </c>
      <c r="U2020" s="5">
        <f t="shared" si="164"/>
        <v>1</v>
      </c>
      <c r="V2020" s="1" t="s">
        <v>5409</v>
      </c>
      <c r="W2020" s="1" t="str">
        <f t="shared" si="168"/>
        <v>ok</v>
      </c>
    </row>
    <row r="2021" spans="1:23" ht="10.15" hidden="1" customHeight="1" x14ac:dyDescent="0.2">
      <c r="A2021" s="14">
        <f t="shared" si="165"/>
        <v>2014</v>
      </c>
      <c r="B2021" s="15" t="s">
        <v>4014</v>
      </c>
      <c r="C2021" s="15" t="s">
        <v>4015</v>
      </c>
      <c r="D2021" s="15">
        <v>1118.42</v>
      </c>
      <c r="E2021" s="16">
        <v>1154.5352500000001</v>
      </c>
      <c r="F2021" s="15" t="s">
        <v>79</v>
      </c>
      <c r="G2021" s="15" t="s">
        <v>70</v>
      </c>
      <c r="H2021" s="15" t="s">
        <v>80</v>
      </c>
      <c r="I2021" s="15" t="s">
        <v>70</v>
      </c>
      <c r="J2021" s="15" t="s">
        <v>70</v>
      </c>
      <c r="K2021" s="15" t="s">
        <v>70</v>
      </c>
      <c r="L2021" s="15" t="s">
        <v>70</v>
      </c>
      <c r="M2021" s="15" t="s">
        <v>70</v>
      </c>
      <c r="N2021" s="15" t="s">
        <v>80</v>
      </c>
      <c r="O2021" s="15" t="s">
        <v>70</v>
      </c>
      <c r="P2021" s="15" t="s">
        <v>79</v>
      </c>
      <c r="Q2021" s="6">
        <f t="shared" si="166"/>
        <v>3.2291312744765044E-2</v>
      </c>
      <c r="R2021" s="1" t="str">
        <f t="shared" si="167"/>
        <v>Estimado.rar</v>
      </c>
      <c r="U2021" s="5">
        <f t="shared" si="164"/>
        <v>1</v>
      </c>
      <c r="V2021" s="1" t="s">
        <v>5409</v>
      </c>
      <c r="W2021" s="1" t="str">
        <f t="shared" si="168"/>
        <v>ok</v>
      </c>
    </row>
    <row r="2022" spans="1:23" ht="10.15" hidden="1" customHeight="1" x14ac:dyDescent="0.2">
      <c r="A2022" s="14">
        <f t="shared" si="165"/>
        <v>2015</v>
      </c>
      <c r="B2022" s="15" t="s">
        <v>4016</v>
      </c>
      <c r="C2022" s="15" t="s">
        <v>4017</v>
      </c>
      <c r="D2022" s="15">
        <v>1118.42</v>
      </c>
      <c r="E2022" s="16">
        <v>1154.5352500000001</v>
      </c>
      <c r="F2022" s="15" t="s">
        <v>79</v>
      </c>
      <c r="G2022" s="15" t="s">
        <v>70</v>
      </c>
      <c r="H2022" s="15" t="s">
        <v>80</v>
      </c>
      <c r="I2022" s="15" t="s">
        <v>70</v>
      </c>
      <c r="J2022" s="15" t="s">
        <v>70</v>
      </c>
      <c r="K2022" s="15" t="s">
        <v>70</v>
      </c>
      <c r="L2022" s="15" t="s">
        <v>70</v>
      </c>
      <c r="M2022" s="15" t="s">
        <v>70</v>
      </c>
      <c r="N2022" s="15" t="s">
        <v>80</v>
      </c>
      <c r="O2022" s="15" t="s">
        <v>70</v>
      </c>
      <c r="P2022" s="15" t="s">
        <v>79</v>
      </c>
      <c r="Q2022" s="6">
        <f t="shared" si="166"/>
        <v>3.2291312744765044E-2</v>
      </c>
      <c r="R2022" s="1" t="str">
        <f t="shared" si="167"/>
        <v>Estimado.rar</v>
      </c>
      <c r="U2022" s="5">
        <f t="shared" si="164"/>
        <v>1</v>
      </c>
      <c r="V2022" s="1" t="s">
        <v>5409</v>
      </c>
      <c r="W2022" s="1" t="str">
        <f t="shared" si="168"/>
        <v>ok</v>
      </c>
    </row>
    <row r="2023" spans="1:23" ht="10.15" hidden="1" customHeight="1" x14ac:dyDescent="0.2">
      <c r="A2023" s="14">
        <f t="shared" si="165"/>
        <v>2016</v>
      </c>
      <c r="B2023" s="15" t="s">
        <v>4018</v>
      </c>
      <c r="C2023" s="15" t="s">
        <v>4019</v>
      </c>
      <c r="D2023" s="15">
        <v>1118.42</v>
      </c>
      <c r="E2023" s="16">
        <v>1154.5352500000001</v>
      </c>
      <c r="F2023" s="15" t="s">
        <v>79</v>
      </c>
      <c r="G2023" s="15" t="s">
        <v>70</v>
      </c>
      <c r="H2023" s="15" t="s">
        <v>80</v>
      </c>
      <c r="I2023" s="15" t="s">
        <v>70</v>
      </c>
      <c r="J2023" s="15" t="s">
        <v>70</v>
      </c>
      <c r="K2023" s="15" t="s">
        <v>70</v>
      </c>
      <c r="L2023" s="15" t="s">
        <v>70</v>
      </c>
      <c r="M2023" s="15" t="s">
        <v>70</v>
      </c>
      <c r="N2023" s="15" t="s">
        <v>80</v>
      </c>
      <c r="O2023" s="15" t="s">
        <v>70</v>
      </c>
      <c r="P2023" s="15" t="s">
        <v>79</v>
      </c>
      <c r="Q2023" s="6">
        <f t="shared" si="166"/>
        <v>3.2291312744765044E-2</v>
      </c>
      <c r="R2023" s="1" t="str">
        <f t="shared" si="167"/>
        <v>Estimado.rar</v>
      </c>
      <c r="U2023" s="5">
        <f t="shared" si="164"/>
        <v>1</v>
      </c>
      <c r="V2023" s="1" t="s">
        <v>5409</v>
      </c>
      <c r="W2023" s="1" t="str">
        <f t="shared" si="168"/>
        <v>ok</v>
      </c>
    </row>
    <row r="2024" spans="1:23" ht="10.15" hidden="1" customHeight="1" x14ac:dyDescent="0.2">
      <c r="A2024" s="14">
        <f t="shared" si="165"/>
        <v>2017</v>
      </c>
      <c r="B2024" s="15" t="s">
        <v>4020</v>
      </c>
      <c r="C2024" s="15" t="s">
        <v>4021</v>
      </c>
      <c r="D2024" s="15">
        <v>1118.42</v>
      </c>
      <c r="E2024" s="16">
        <v>1154.5352500000001</v>
      </c>
      <c r="F2024" s="15" t="s">
        <v>79</v>
      </c>
      <c r="G2024" s="15" t="s">
        <v>70</v>
      </c>
      <c r="H2024" s="15" t="s">
        <v>80</v>
      </c>
      <c r="I2024" s="15" t="s">
        <v>70</v>
      </c>
      <c r="J2024" s="15" t="s">
        <v>70</v>
      </c>
      <c r="K2024" s="15" t="s">
        <v>70</v>
      </c>
      <c r="L2024" s="15" t="s">
        <v>70</v>
      </c>
      <c r="M2024" s="15" t="s">
        <v>70</v>
      </c>
      <c r="N2024" s="15" t="s">
        <v>80</v>
      </c>
      <c r="O2024" s="15" t="s">
        <v>70</v>
      </c>
      <c r="P2024" s="15" t="s">
        <v>79</v>
      </c>
      <c r="Q2024" s="6">
        <f t="shared" si="166"/>
        <v>3.2291312744765044E-2</v>
      </c>
      <c r="R2024" s="1" t="str">
        <f t="shared" si="167"/>
        <v>Estimado.rar</v>
      </c>
      <c r="U2024" s="5">
        <f t="shared" si="164"/>
        <v>1</v>
      </c>
      <c r="V2024" s="1" t="s">
        <v>5409</v>
      </c>
      <c r="W2024" s="1" t="str">
        <f t="shared" si="168"/>
        <v>ok</v>
      </c>
    </row>
    <row r="2025" spans="1:23" ht="10.15" hidden="1" customHeight="1" x14ac:dyDescent="0.2">
      <c r="A2025" s="14">
        <f t="shared" si="165"/>
        <v>2018</v>
      </c>
      <c r="B2025" s="15" t="s">
        <v>4022</v>
      </c>
      <c r="C2025" s="15" t="s">
        <v>4023</v>
      </c>
      <c r="D2025" s="15">
        <v>1118.42</v>
      </c>
      <c r="E2025" s="16">
        <v>1154.5352500000001</v>
      </c>
      <c r="F2025" s="15" t="s">
        <v>79</v>
      </c>
      <c r="G2025" s="15" t="s">
        <v>70</v>
      </c>
      <c r="H2025" s="15" t="s">
        <v>80</v>
      </c>
      <c r="I2025" s="15" t="s">
        <v>70</v>
      </c>
      <c r="J2025" s="15" t="s">
        <v>70</v>
      </c>
      <c r="K2025" s="15" t="s">
        <v>70</v>
      </c>
      <c r="L2025" s="15" t="s">
        <v>70</v>
      </c>
      <c r="M2025" s="15" t="s">
        <v>70</v>
      </c>
      <c r="N2025" s="15" t="s">
        <v>80</v>
      </c>
      <c r="O2025" s="15" t="s">
        <v>70</v>
      </c>
      <c r="P2025" s="15" t="s">
        <v>79</v>
      </c>
      <c r="Q2025" s="6">
        <f t="shared" si="166"/>
        <v>3.2291312744765044E-2</v>
      </c>
      <c r="R2025" s="1" t="str">
        <f t="shared" si="167"/>
        <v>Estimado.rar</v>
      </c>
      <c r="U2025" s="5">
        <f t="shared" si="164"/>
        <v>1</v>
      </c>
      <c r="V2025" s="1" t="s">
        <v>5409</v>
      </c>
      <c r="W2025" s="1" t="str">
        <f t="shared" si="168"/>
        <v>ok</v>
      </c>
    </row>
    <row r="2026" spans="1:23" ht="10.15" hidden="1" customHeight="1" x14ac:dyDescent="0.2">
      <c r="A2026" s="14">
        <f t="shared" si="165"/>
        <v>2019</v>
      </c>
      <c r="B2026" s="15" t="s">
        <v>4024</v>
      </c>
      <c r="C2026" s="15" t="s">
        <v>4025</v>
      </c>
      <c r="D2026" s="15">
        <v>1118.42</v>
      </c>
      <c r="E2026" s="16">
        <v>1154.5352500000001</v>
      </c>
      <c r="F2026" s="15" t="s">
        <v>79</v>
      </c>
      <c r="G2026" s="15" t="s">
        <v>70</v>
      </c>
      <c r="H2026" s="15" t="s">
        <v>80</v>
      </c>
      <c r="I2026" s="15" t="s">
        <v>70</v>
      </c>
      <c r="J2026" s="15" t="s">
        <v>70</v>
      </c>
      <c r="K2026" s="15" t="s">
        <v>70</v>
      </c>
      <c r="L2026" s="15" t="s">
        <v>70</v>
      </c>
      <c r="M2026" s="15" t="s">
        <v>70</v>
      </c>
      <c r="N2026" s="15" t="s">
        <v>80</v>
      </c>
      <c r="O2026" s="15" t="s">
        <v>70</v>
      </c>
      <c r="P2026" s="15" t="s">
        <v>79</v>
      </c>
      <c r="Q2026" s="6">
        <f t="shared" si="166"/>
        <v>3.2291312744765044E-2</v>
      </c>
      <c r="R2026" s="1" t="str">
        <f t="shared" si="167"/>
        <v>Estimado.rar</v>
      </c>
      <c r="U2026" s="5">
        <f t="shared" si="164"/>
        <v>1</v>
      </c>
      <c r="V2026" s="1" t="s">
        <v>5409</v>
      </c>
      <c r="W2026" s="1" t="str">
        <f t="shared" si="168"/>
        <v>ok</v>
      </c>
    </row>
    <row r="2027" spans="1:23" ht="10.15" hidden="1" customHeight="1" x14ac:dyDescent="0.2">
      <c r="A2027" s="14">
        <f t="shared" si="165"/>
        <v>2020</v>
      </c>
      <c r="B2027" s="15" t="s">
        <v>4026</v>
      </c>
      <c r="C2027" s="15" t="s">
        <v>4027</v>
      </c>
      <c r="D2027" s="15">
        <v>1286.69</v>
      </c>
      <c r="E2027" s="16">
        <v>1250.5240000000003</v>
      </c>
      <c r="F2027" s="15" t="s">
        <v>79</v>
      </c>
      <c r="G2027" s="15" t="s">
        <v>70</v>
      </c>
      <c r="H2027" s="15" t="s">
        <v>80</v>
      </c>
      <c r="I2027" s="15" t="s">
        <v>70</v>
      </c>
      <c r="J2027" s="15" t="s">
        <v>70</v>
      </c>
      <c r="K2027" s="15" t="s">
        <v>70</v>
      </c>
      <c r="L2027" s="15" t="s">
        <v>70</v>
      </c>
      <c r="M2027" s="15" t="s">
        <v>70</v>
      </c>
      <c r="N2027" s="15" t="s">
        <v>80</v>
      </c>
      <c r="O2027" s="15" t="s">
        <v>70</v>
      </c>
      <c r="P2027" s="15" t="s">
        <v>79</v>
      </c>
      <c r="Q2027" s="6">
        <f t="shared" si="166"/>
        <v>-2.8107780428852092E-2</v>
      </c>
      <c r="R2027" s="1" t="str">
        <f t="shared" si="167"/>
        <v>Estimado.rar</v>
      </c>
      <c r="U2027" s="5">
        <f t="shared" si="164"/>
        <v>1</v>
      </c>
      <c r="V2027" s="1" t="s">
        <v>5409</v>
      </c>
      <c r="W2027" s="1" t="str">
        <f t="shared" si="168"/>
        <v>ok</v>
      </c>
    </row>
    <row r="2028" spans="1:23" ht="10.15" hidden="1" customHeight="1" x14ac:dyDescent="0.2">
      <c r="A2028" s="14">
        <f t="shared" si="165"/>
        <v>2021</v>
      </c>
      <c r="B2028" s="15" t="s">
        <v>4028</v>
      </c>
      <c r="C2028" s="15" t="s">
        <v>4029</v>
      </c>
      <c r="D2028" s="15">
        <v>1286.69</v>
      </c>
      <c r="E2028" s="16">
        <v>1250.5240000000003</v>
      </c>
      <c r="F2028" s="15" t="s">
        <v>79</v>
      </c>
      <c r="G2028" s="15" t="s">
        <v>70</v>
      </c>
      <c r="H2028" s="15" t="s">
        <v>80</v>
      </c>
      <c r="I2028" s="15" t="s">
        <v>70</v>
      </c>
      <c r="J2028" s="15" t="s">
        <v>70</v>
      </c>
      <c r="K2028" s="15" t="s">
        <v>70</v>
      </c>
      <c r="L2028" s="15" t="s">
        <v>70</v>
      </c>
      <c r="M2028" s="15" t="s">
        <v>70</v>
      </c>
      <c r="N2028" s="15" t="s">
        <v>80</v>
      </c>
      <c r="O2028" s="15" t="s">
        <v>70</v>
      </c>
      <c r="P2028" s="15" t="s">
        <v>79</v>
      </c>
      <c r="Q2028" s="6">
        <f t="shared" si="166"/>
        <v>-2.8107780428852092E-2</v>
      </c>
      <c r="R2028" s="1" t="str">
        <f t="shared" si="167"/>
        <v>Estimado.rar</v>
      </c>
      <c r="U2028" s="5">
        <f t="shared" si="164"/>
        <v>1</v>
      </c>
      <c r="V2028" s="1" t="s">
        <v>5409</v>
      </c>
      <c r="W2028" s="1" t="str">
        <f t="shared" si="168"/>
        <v>ok</v>
      </c>
    </row>
    <row r="2029" spans="1:23" ht="10.15" hidden="1" customHeight="1" x14ac:dyDescent="0.2">
      <c r="A2029" s="14">
        <f t="shared" si="165"/>
        <v>2022</v>
      </c>
      <c r="B2029" s="15" t="s">
        <v>4030</v>
      </c>
      <c r="C2029" s="15" t="s">
        <v>4031</v>
      </c>
      <c r="D2029" s="15">
        <v>1286.69</v>
      </c>
      <c r="E2029" s="16">
        <v>1250.5240000000003</v>
      </c>
      <c r="F2029" s="15" t="s">
        <v>79</v>
      </c>
      <c r="G2029" s="15" t="s">
        <v>70</v>
      </c>
      <c r="H2029" s="15" t="s">
        <v>80</v>
      </c>
      <c r="I2029" s="15" t="s">
        <v>70</v>
      </c>
      <c r="J2029" s="15" t="s">
        <v>70</v>
      </c>
      <c r="K2029" s="15" t="s">
        <v>70</v>
      </c>
      <c r="L2029" s="15" t="s">
        <v>70</v>
      </c>
      <c r="M2029" s="15" t="s">
        <v>70</v>
      </c>
      <c r="N2029" s="15" t="s">
        <v>80</v>
      </c>
      <c r="O2029" s="15" t="s">
        <v>70</v>
      </c>
      <c r="P2029" s="15" t="s">
        <v>79</v>
      </c>
      <c r="Q2029" s="6">
        <f t="shared" si="166"/>
        <v>-2.8107780428852092E-2</v>
      </c>
      <c r="R2029" s="1" t="str">
        <f t="shared" si="167"/>
        <v>Estimado.rar</v>
      </c>
      <c r="U2029" s="5">
        <f t="shared" si="164"/>
        <v>1</v>
      </c>
      <c r="V2029" s="1" t="s">
        <v>5409</v>
      </c>
      <c r="W2029" s="1" t="str">
        <f t="shared" si="168"/>
        <v>ok</v>
      </c>
    </row>
    <row r="2030" spans="1:23" ht="10.15" hidden="1" customHeight="1" x14ac:dyDescent="0.2">
      <c r="A2030" s="14">
        <f t="shared" si="165"/>
        <v>2023</v>
      </c>
      <c r="B2030" s="15" t="s">
        <v>4032</v>
      </c>
      <c r="C2030" s="15" t="s">
        <v>4033</v>
      </c>
      <c r="D2030" s="15">
        <v>1286.69</v>
      </c>
      <c r="E2030" s="16">
        <v>1250.5240000000003</v>
      </c>
      <c r="F2030" s="15" t="s">
        <v>79</v>
      </c>
      <c r="G2030" s="15" t="s">
        <v>70</v>
      </c>
      <c r="H2030" s="15" t="s">
        <v>80</v>
      </c>
      <c r="I2030" s="15" t="s">
        <v>70</v>
      </c>
      <c r="J2030" s="15" t="s">
        <v>70</v>
      </c>
      <c r="K2030" s="15" t="s">
        <v>70</v>
      </c>
      <c r="L2030" s="15" t="s">
        <v>70</v>
      </c>
      <c r="M2030" s="15" t="s">
        <v>70</v>
      </c>
      <c r="N2030" s="15" t="s">
        <v>80</v>
      </c>
      <c r="O2030" s="15" t="s">
        <v>70</v>
      </c>
      <c r="P2030" s="15" t="s">
        <v>79</v>
      </c>
      <c r="Q2030" s="6">
        <f t="shared" si="166"/>
        <v>-2.8107780428852092E-2</v>
      </c>
      <c r="R2030" s="1" t="str">
        <f t="shared" si="167"/>
        <v>Estimado.rar</v>
      </c>
      <c r="U2030" s="5">
        <f t="shared" si="164"/>
        <v>1</v>
      </c>
      <c r="V2030" s="1" t="s">
        <v>5409</v>
      </c>
      <c r="W2030" s="1" t="str">
        <f t="shared" si="168"/>
        <v>ok</v>
      </c>
    </row>
    <row r="2031" spans="1:23" ht="10.15" hidden="1" customHeight="1" x14ac:dyDescent="0.2">
      <c r="A2031" s="14">
        <f t="shared" si="165"/>
        <v>2024</v>
      </c>
      <c r="B2031" s="15" t="s">
        <v>4034</v>
      </c>
      <c r="C2031" s="15" t="s">
        <v>4035</v>
      </c>
      <c r="D2031" s="15">
        <v>1511.77</v>
      </c>
      <c r="E2031" s="16">
        <v>1511.3230799999999</v>
      </c>
      <c r="F2031" s="15" t="s">
        <v>79</v>
      </c>
      <c r="G2031" s="15" t="s">
        <v>70</v>
      </c>
      <c r="H2031" s="15" t="s">
        <v>80</v>
      </c>
      <c r="I2031" s="15" t="s">
        <v>70</v>
      </c>
      <c r="J2031" s="15" t="s">
        <v>70</v>
      </c>
      <c r="K2031" s="15" t="s">
        <v>70</v>
      </c>
      <c r="L2031" s="15" t="s">
        <v>70</v>
      </c>
      <c r="M2031" s="15" t="s">
        <v>70</v>
      </c>
      <c r="N2031" s="15" t="s">
        <v>80</v>
      </c>
      <c r="O2031" s="15" t="s">
        <v>70</v>
      </c>
      <c r="P2031" s="15" t="s">
        <v>79</v>
      </c>
      <c r="Q2031" s="6">
        <f t="shared" si="166"/>
        <v>-2.9562698029472756E-4</v>
      </c>
      <c r="R2031" s="1" t="str">
        <f t="shared" si="167"/>
        <v>Estimado.rar</v>
      </c>
      <c r="U2031" s="5">
        <f t="shared" si="164"/>
        <v>1</v>
      </c>
      <c r="V2031" s="1" t="s">
        <v>5409</v>
      </c>
      <c r="W2031" s="1" t="str">
        <f t="shared" si="168"/>
        <v>ok</v>
      </c>
    </row>
    <row r="2032" spans="1:23" ht="10.15" hidden="1" customHeight="1" x14ac:dyDescent="0.2">
      <c r="A2032" s="14">
        <f t="shared" si="165"/>
        <v>2025</v>
      </c>
      <c r="B2032" s="15" t="s">
        <v>4036</v>
      </c>
      <c r="C2032" s="15" t="s">
        <v>4037</v>
      </c>
      <c r="D2032" s="15">
        <v>1511.77</v>
      </c>
      <c r="E2032" s="16">
        <v>1511.3230799999999</v>
      </c>
      <c r="F2032" s="15" t="s">
        <v>79</v>
      </c>
      <c r="G2032" s="15" t="s">
        <v>70</v>
      </c>
      <c r="H2032" s="15" t="s">
        <v>80</v>
      </c>
      <c r="I2032" s="15" t="s">
        <v>70</v>
      </c>
      <c r="J2032" s="15" t="s">
        <v>70</v>
      </c>
      <c r="K2032" s="15" t="s">
        <v>70</v>
      </c>
      <c r="L2032" s="15" t="s">
        <v>70</v>
      </c>
      <c r="M2032" s="15" t="s">
        <v>70</v>
      </c>
      <c r="N2032" s="15" t="s">
        <v>80</v>
      </c>
      <c r="O2032" s="15" t="s">
        <v>70</v>
      </c>
      <c r="P2032" s="15" t="s">
        <v>79</v>
      </c>
      <c r="Q2032" s="6">
        <f t="shared" si="166"/>
        <v>-2.9562698029472756E-4</v>
      </c>
      <c r="R2032" s="1" t="str">
        <f t="shared" si="167"/>
        <v>Estimado.rar</v>
      </c>
      <c r="U2032" s="5">
        <f t="shared" si="164"/>
        <v>1</v>
      </c>
      <c r="V2032" s="1" t="s">
        <v>5409</v>
      </c>
      <c r="W2032" s="1" t="str">
        <f t="shared" si="168"/>
        <v>ok</v>
      </c>
    </row>
    <row r="2033" spans="1:23" ht="10.15" hidden="1" customHeight="1" x14ac:dyDescent="0.2">
      <c r="A2033" s="14">
        <f t="shared" si="165"/>
        <v>2026</v>
      </c>
      <c r="B2033" s="15" t="s">
        <v>4038</v>
      </c>
      <c r="C2033" s="15" t="s">
        <v>4039</v>
      </c>
      <c r="D2033" s="15">
        <v>1511.77</v>
      </c>
      <c r="E2033" s="16">
        <v>1511.3230799999999</v>
      </c>
      <c r="F2033" s="15" t="s">
        <v>79</v>
      </c>
      <c r="G2033" s="15" t="s">
        <v>70</v>
      </c>
      <c r="H2033" s="15" t="s">
        <v>80</v>
      </c>
      <c r="I2033" s="15" t="s">
        <v>70</v>
      </c>
      <c r="J2033" s="15" t="s">
        <v>70</v>
      </c>
      <c r="K2033" s="15" t="s">
        <v>70</v>
      </c>
      <c r="L2033" s="15" t="s">
        <v>70</v>
      </c>
      <c r="M2033" s="15" t="s">
        <v>70</v>
      </c>
      <c r="N2033" s="15" t="s">
        <v>80</v>
      </c>
      <c r="O2033" s="15" t="s">
        <v>70</v>
      </c>
      <c r="P2033" s="15" t="s">
        <v>79</v>
      </c>
      <c r="Q2033" s="6">
        <f t="shared" si="166"/>
        <v>-2.9562698029472756E-4</v>
      </c>
      <c r="R2033" s="1" t="str">
        <f t="shared" si="167"/>
        <v>Estimado.rar</v>
      </c>
      <c r="U2033" s="5">
        <f t="shared" si="164"/>
        <v>1</v>
      </c>
      <c r="V2033" s="1" t="s">
        <v>5409</v>
      </c>
      <c r="W2033" s="1" t="str">
        <f t="shared" si="168"/>
        <v>ok</v>
      </c>
    </row>
    <row r="2034" spans="1:23" ht="10.15" hidden="1" customHeight="1" x14ac:dyDescent="0.2">
      <c r="A2034" s="14">
        <f t="shared" si="165"/>
        <v>2027</v>
      </c>
      <c r="B2034" s="15" t="s">
        <v>4040</v>
      </c>
      <c r="C2034" s="15" t="s">
        <v>4041</v>
      </c>
      <c r="D2034" s="15">
        <v>1511.77</v>
      </c>
      <c r="E2034" s="16">
        <v>1511.3230799999999</v>
      </c>
      <c r="F2034" s="15" t="s">
        <v>79</v>
      </c>
      <c r="G2034" s="15" t="s">
        <v>70</v>
      </c>
      <c r="H2034" s="15" t="s">
        <v>80</v>
      </c>
      <c r="I2034" s="15" t="s">
        <v>70</v>
      </c>
      <c r="J2034" s="15" t="s">
        <v>70</v>
      </c>
      <c r="K2034" s="15" t="s">
        <v>70</v>
      </c>
      <c r="L2034" s="15" t="s">
        <v>70</v>
      </c>
      <c r="M2034" s="15" t="s">
        <v>70</v>
      </c>
      <c r="N2034" s="15" t="s">
        <v>80</v>
      </c>
      <c r="O2034" s="15" t="s">
        <v>70</v>
      </c>
      <c r="P2034" s="15" t="s">
        <v>79</v>
      </c>
      <c r="Q2034" s="6">
        <f t="shared" si="166"/>
        <v>-2.9562698029472756E-4</v>
      </c>
      <c r="R2034" s="1" t="str">
        <f t="shared" si="167"/>
        <v>Estimado.rar</v>
      </c>
      <c r="U2034" s="5">
        <f t="shared" si="164"/>
        <v>1</v>
      </c>
      <c r="V2034" s="1" t="s">
        <v>5409</v>
      </c>
      <c r="W2034" s="1" t="str">
        <f t="shared" si="168"/>
        <v>ok</v>
      </c>
    </row>
    <row r="2035" spans="1:23" ht="10.15" hidden="1" customHeight="1" x14ac:dyDescent="0.2">
      <c r="A2035" s="14">
        <f t="shared" si="165"/>
        <v>2028</v>
      </c>
      <c r="B2035" s="15" t="s">
        <v>4042</v>
      </c>
      <c r="C2035" s="15" t="s">
        <v>4043</v>
      </c>
      <c r="D2035" s="15">
        <v>1511.77</v>
      </c>
      <c r="E2035" s="16">
        <v>1511.3230799999999</v>
      </c>
      <c r="F2035" s="15" t="s">
        <v>79</v>
      </c>
      <c r="G2035" s="15" t="s">
        <v>70</v>
      </c>
      <c r="H2035" s="15" t="s">
        <v>80</v>
      </c>
      <c r="I2035" s="15" t="s">
        <v>70</v>
      </c>
      <c r="J2035" s="15" t="s">
        <v>70</v>
      </c>
      <c r="K2035" s="15" t="s">
        <v>70</v>
      </c>
      <c r="L2035" s="15" t="s">
        <v>70</v>
      </c>
      <c r="M2035" s="15" t="s">
        <v>70</v>
      </c>
      <c r="N2035" s="15" t="s">
        <v>80</v>
      </c>
      <c r="O2035" s="15" t="s">
        <v>70</v>
      </c>
      <c r="P2035" s="15" t="s">
        <v>79</v>
      </c>
      <c r="Q2035" s="6">
        <f t="shared" si="166"/>
        <v>-2.9562698029472756E-4</v>
      </c>
      <c r="R2035" s="1" t="str">
        <f t="shared" si="167"/>
        <v>Estimado.rar</v>
      </c>
      <c r="U2035" s="5">
        <f t="shared" si="164"/>
        <v>1</v>
      </c>
      <c r="V2035" s="1" t="s">
        <v>5409</v>
      </c>
      <c r="W2035" s="1" t="str">
        <f t="shared" si="168"/>
        <v>ok</v>
      </c>
    </row>
    <row r="2036" spans="1:23" ht="10.15" hidden="1" customHeight="1" x14ac:dyDescent="0.2">
      <c r="A2036" s="14">
        <f t="shared" si="165"/>
        <v>2029</v>
      </c>
      <c r="B2036" s="15" t="s">
        <v>4044</v>
      </c>
      <c r="C2036" s="15" t="s">
        <v>4045</v>
      </c>
      <c r="D2036" s="15">
        <v>1511.77</v>
      </c>
      <c r="E2036" s="16">
        <v>1511.3230799999999</v>
      </c>
      <c r="F2036" s="15" t="s">
        <v>79</v>
      </c>
      <c r="G2036" s="15" t="s">
        <v>70</v>
      </c>
      <c r="H2036" s="15" t="s">
        <v>80</v>
      </c>
      <c r="I2036" s="15" t="s">
        <v>70</v>
      </c>
      <c r="J2036" s="15" t="s">
        <v>70</v>
      </c>
      <c r="K2036" s="15" t="s">
        <v>70</v>
      </c>
      <c r="L2036" s="15" t="s">
        <v>70</v>
      </c>
      <c r="M2036" s="15" t="s">
        <v>70</v>
      </c>
      <c r="N2036" s="15" t="s">
        <v>80</v>
      </c>
      <c r="O2036" s="15" t="s">
        <v>70</v>
      </c>
      <c r="P2036" s="15" t="s">
        <v>79</v>
      </c>
      <c r="Q2036" s="6">
        <f t="shared" si="166"/>
        <v>-2.9562698029472756E-4</v>
      </c>
      <c r="R2036" s="1" t="str">
        <f t="shared" si="167"/>
        <v>Estimado.rar</v>
      </c>
      <c r="U2036" s="5">
        <f t="shared" si="164"/>
        <v>1</v>
      </c>
      <c r="V2036" s="1" t="s">
        <v>3520</v>
      </c>
      <c r="W2036" s="1" t="str">
        <f t="shared" si="168"/>
        <v>revisamos</v>
      </c>
    </row>
    <row r="2037" spans="1:23" ht="10.15" hidden="1" customHeight="1" x14ac:dyDescent="0.2">
      <c r="A2037" s="14">
        <f t="shared" si="165"/>
        <v>2030</v>
      </c>
      <c r="B2037" s="15" t="s">
        <v>4046</v>
      </c>
      <c r="C2037" s="15" t="s">
        <v>4047</v>
      </c>
      <c r="D2037" s="15">
        <v>1511.77</v>
      </c>
      <c r="E2037" s="16">
        <v>1511.3230799999999</v>
      </c>
      <c r="F2037" s="15" t="s">
        <v>79</v>
      </c>
      <c r="G2037" s="15" t="s">
        <v>70</v>
      </c>
      <c r="H2037" s="15" t="s">
        <v>80</v>
      </c>
      <c r="I2037" s="15" t="s">
        <v>70</v>
      </c>
      <c r="J2037" s="15" t="s">
        <v>70</v>
      </c>
      <c r="K2037" s="15" t="s">
        <v>70</v>
      </c>
      <c r="L2037" s="15" t="s">
        <v>70</v>
      </c>
      <c r="M2037" s="15" t="s">
        <v>70</v>
      </c>
      <c r="N2037" s="15" t="s">
        <v>80</v>
      </c>
      <c r="O2037" s="15" t="s">
        <v>70</v>
      </c>
      <c r="P2037" s="15" t="s">
        <v>79</v>
      </c>
      <c r="Q2037" s="6">
        <f t="shared" si="166"/>
        <v>-2.9562698029472756E-4</v>
      </c>
      <c r="R2037" s="1" t="str">
        <f t="shared" si="167"/>
        <v>Estimado.rar</v>
      </c>
      <c r="U2037" s="5">
        <f t="shared" si="164"/>
        <v>1</v>
      </c>
      <c r="V2037" s="1" t="s">
        <v>5409</v>
      </c>
      <c r="W2037" s="1" t="str">
        <f t="shared" si="168"/>
        <v>ok</v>
      </c>
    </row>
    <row r="2038" spans="1:23" ht="10.15" hidden="1" customHeight="1" x14ac:dyDescent="0.2">
      <c r="A2038" s="14">
        <f t="shared" si="165"/>
        <v>2031</v>
      </c>
      <c r="B2038" s="15" t="s">
        <v>4048</v>
      </c>
      <c r="C2038" s="15" t="s">
        <v>4049</v>
      </c>
      <c r="D2038" s="15">
        <v>1605.14</v>
      </c>
      <c r="E2038" s="16">
        <v>1574.556</v>
      </c>
      <c r="F2038" s="15" t="s">
        <v>79</v>
      </c>
      <c r="G2038" s="15" t="s">
        <v>70</v>
      </c>
      <c r="H2038" s="15" t="s">
        <v>80</v>
      </c>
      <c r="I2038" s="15" t="s">
        <v>70</v>
      </c>
      <c r="J2038" s="15" t="s">
        <v>70</v>
      </c>
      <c r="K2038" s="15" t="s">
        <v>70</v>
      </c>
      <c r="L2038" s="15" t="s">
        <v>70</v>
      </c>
      <c r="M2038" s="15" t="s">
        <v>70</v>
      </c>
      <c r="N2038" s="15" t="s">
        <v>80</v>
      </c>
      <c r="O2038" s="15" t="s">
        <v>70</v>
      </c>
      <c r="P2038" s="15" t="s">
        <v>79</v>
      </c>
      <c r="Q2038" s="6">
        <f t="shared" si="166"/>
        <v>-1.9053789700586909E-2</v>
      </c>
      <c r="R2038" s="1" t="str">
        <f t="shared" si="167"/>
        <v>Estimado.rar</v>
      </c>
      <c r="U2038" s="5">
        <f t="shared" si="164"/>
        <v>1</v>
      </c>
      <c r="V2038" s="1" t="s">
        <v>5409</v>
      </c>
      <c r="W2038" s="1" t="str">
        <f t="shared" si="168"/>
        <v>ok</v>
      </c>
    </row>
    <row r="2039" spans="1:23" ht="10.15" hidden="1" customHeight="1" x14ac:dyDescent="0.2">
      <c r="A2039" s="14">
        <f t="shared" si="165"/>
        <v>2032</v>
      </c>
      <c r="B2039" s="15" t="s">
        <v>4050</v>
      </c>
      <c r="C2039" s="15" t="s">
        <v>4051</v>
      </c>
      <c r="D2039" s="15">
        <v>1605.14</v>
      </c>
      <c r="E2039" s="16">
        <v>1574.556</v>
      </c>
      <c r="F2039" s="15" t="s">
        <v>79</v>
      </c>
      <c r="G2039" s="15" t="s">
        <v>70</v>
      </c>
      <c r="H2039" s="15" t="s">
        <v>80</v>
      </c>
      <c r="I2039" s="15" t="s">
        <v>70</v>
      </c>
      <c r="J2039" s="15" t="s">
        <v>70</v>
      </c>
      <c r="K2039" s="15" t="s">
        <v>70</v>
      </c>
      <c r="L2039" s="15" t="s">
        <v>70</v>
      </c>
      <c r="M2039" s="15" t="s">
        <v>70</v>
      </c>
      <c r="N2039" s="15" t="s">
        <v>80</v>
      </c>
      <c r="O2039" s="15" t="s">
        <v>70</v>
      </c>
      <c r="P2039" s="15" t="s">
        <v>79</v>
      </c>
      <c r="Q2039" s="6">
        <f t="shared" si="166"/>
        <v>-1.9053789700586909E-2</v>
      </c>
      <c r="R2039" s="1" t="str">
        <f t="shared" si="167"/>
        <v>Estimado.rar</v>
      </c>
      <c r="U2039" s="5">
        <f t="shared" si="164"/>
        <v>1</v>
      </c>
      <c r="V2039" s="1" t="s">
        <v>5409</v>
      </c>
      <c r="W2039" s="1" t="str">
        <f t="shared" si="168"/>
        <v>ok</v>
      </c>
    </row>
    <row r="2040" spans="1:23" ht="10.15" hidden="1" customHeight="1" x14ac:dyDescent="0.2">
      <c r="A2040" s="14">
        <f t="shared" si="165"/>
        <v>2033</v>
      </c>
      <c r="B2040" s="15" t="s">
        <v>4052</v>
      </c>
      <c r="C2040" s="15" t="s">
        <v>4053</v>
      </c>
      <c r="D2040" s="15">
        <v>1605.14</v>
      </c>
      <c r="E2040" s="16">
        <v>1574.556</v>
      </c>
      <c r="F2040" s="15" t="s">
        <v>79</v>
      </c>
      <c r="G2040" s="15" t="s">
        <v>70</v>
      </c>
      <c r="H2040" s="15" t="s">
        <v>80</v>
      </c>
      <c r="I2040" s="15" t="s">
        <v>70</v>
      </c>
      <c r="J2040" s="15" t="s">
        <v>70</v>
      </c>
      <c r="K2040" s="15" t="s">
        <v>70</v>
      </c>
      <c r="L2040" s="15" t="s">
        <v>70</v>
      </c>
      <c r="M2040" s="15" t="s">
        <v>70</v>
      </c>
      <c r="N2040" s="15" t="s">
        <v>80</v>
      </c>
      <c r="O2040" s="15" t="s">
        <v>70</v>
      </c>
      <c r="P2040" s="15" t="s">
        <v>79</v>
      </c>
      <c r="Q2040" s="6">
        <f t="shared" si="166"/>
        <v>-1.9053789700586909E-2</v>
      </c>
      <c r="R2040" s="1" t="str">
        <f t="shared" si="167"/>
        <v>Estimado.rar</v>
      </c>
      <c r="U2040" s="5">
        <f t="shared" si="164"/>
        <v>1</v>
      </c>
      <c r="V2040" s="1" t="s">
        <v>5409</v>
      </c>
      <c r="W2040" s="1" t="str">
        <f t="shared" si="168"/>
        <v>ok</v>
      </c>
    </row>
    <row r="2041" spans="1:23" ht="10.15" hidden="1" customHeight="1" x14ac:dyDescent="0.2">
      <c r="A2041" s="14">
        <f t="shared" si="165"/>
        <v>2034</v>
      </c>
      <c r="B2041" s="15" t="s">
        <v>4054</v>
      </c>
      <c r="C2041" s="15" t="s">
        <v>4055</v>
      </c>
      <c r="D2041" s="15">
        <v>1605.14</v>
      </c>
      <c r="E2041" s="16">
        <v>1574.556</v>
      </c>
      <c r="F2041" s="15" t="s">
        <v>79</v>
      </c>
      <c r="G2041" s="15" t="s">
        <v>70</v>
      </c>
      <c r="H2041" s="15" t="s">
        <v>80</v>
      </c>
      <c r="I2041" s="15" t="s">
        <v>70</v>
      </c>
      <c r="J2041" s="15" t="s">
        <v>70</v>
      </c>
      <c r="K2041" s="15" t="s">
        <v>70</v>
      </c>
      <c r="L2041" s="15" t="s">
        <v>70</v>
      </c>
      <c r="M2041" s="15" t="s">
        <v>70</v>
      </c>
      <c r="N2041" s="15" t="s">
        <v>80</v>
      </c>
      <c r="O2041" s="15" t="s">
        <v>70</v>
      </c>
      <c r="P2041" s="15" t="s">
        <v>79</v>
      </c>
      <c r="Q2041" s="6">
        <f t="shared" si="166"/>
        <v>-1.9053789700586909E-2</v>
      </c>
      <c r="R2041" s="1" t="str">
        <f t="shared" si="167"/>
        <v>Estimado.rar</v>
      </c>
      <c r="U2041" s="5">
        <f t="shared" si="164"/>
        <v>1</v>
      </c>
      <c r="V2041" s="1" t="s">
        <v>5409</v>
      </c>
      <c r="W2041" s="1" t="str">
        <f t="shared" si="168"/>
        <v>ok</v>
      </c>
    </row>
    <row r="2042" spans="1:23" ht="10.15" hidden="1" customHeight="1" x14ac:dyDescent="0.2">
      <c r="A2042" s="14">
        <f t="shared" si="165"/>
        <v>2035</v>
      </c>
      <c r="B2042" s="15" t="s">
        <v>4056</v>
      </c>
      <c r="C2042" s="15" t="s">
        <v>4057</v>
      </c>
      <c r="D2042" s="15">
        <v>1605.14</v>
      </c>
      <c r="E2042" s="16">
        <v>1574.556</v>
      </c>
      <c r="F2042" s="15" t="s">
        <v>79</v>
      </c>
      <c r="G2042" s="15" t="s">
        <v>70</v>
      </c>
      <c r="H2042" s="15" t="s">
        <v>80</v>
      </c>
      <c r="I2042" s="15" t="s">
        <v>70</v>
      </c>
      <c r="J2042" s="15" t="s">
        <v>70</v>
      </c>
      <c r="K2042" s="15" t="s">
        <v>70</v>
      </c>
      <c r="L2042" s="15" t="s">
        <v>70</v>
      </c>
      <c r="M2042" s="15" t="s">
        <v>70</v>
      </c>
      <c r="N2042" s="15" t="s">
        <v>80</v>
      </c>
      <c r="O2042" s="15" t="s">
        <v>70</v>
      </c>
      <c r="P2042" s="15" t="s">
        <v>79</v>
      </c>
      <c r="Q2042" s="6">
        <f t="shared" si="166"/>
        <v>-1.9053789700586909E-2</v>
      </c>
      <c r="R2042" s="1" t="str">
        <f t="shared" si="167"/>
        <v>Estimado.rar</v>
      </c>
      <c r="U2042" s="5">
        <f t="shared" si="164"/>
        <v>1</v>
      </c>
      <c r="V2042" s="1" t="s">
        <v>5409</v>
      </c>
      <c r="W2042" s="1" t="str">
        <f t="shared" si="168"/>
        <v>ok</v>
      </c>
    </row>
    <row r="2043" spans="1:23" ht="10.15" hidden="1" customHeight="1" x14ac:dyDescent="0.2">
      <c r="A2043" s="14">
        <f t="shared" si="165"/>
        <v>2036</v>
      </c>
      <c r="B2043" s="15" t="s">
        <v>4058</v>
      </c>
      <c r="C2043" s="15" t="s">
        <v>4059</v>
      </c>
      <c r="D2043" s="15">
        <v>1905.49</v>
      </c>
      <c r="E2043" s="16">
        <v>1898.31</v>
      </c>
      <c r="F2043" s="15" t="s">
        <v>79</v>
      </c>
      <c r="G2043" s="15" t="s">
        <v>70</v>
      </c>
      <c r="H2043" s="15" t="s">
        <v>80</v>
      </c>
      <c r="I2043" s="15" t="s">
        <v>70</v>
      </c>
      <c r="J2043" s="15" t="s">
        <v>70</v>
      </c>
      <c r="K2043" s="15" t="s">
        <v>70</v>
      </c>
      <c r="L2043" s="15" t="s">
        <v>70</v>
      </c>
      <c r="M2043" s="15" t="s">
        <v>70</v>
      </c>
      <c r="N2043" s="15" t="s">
        <v>80</v>
      </c>
      <c r="O2043" s="15" t="s">
        <v>70</v>
      </c>
      <c r="P2043" s="15" t="s">
        <v>79</v>
      </c>
      <c r="Q2043" s="6">
        <f t="shared" si="166"/>
        <v>-3.7680596591953552E-3</v>
      </c>
      <c r="R2043" s="1" t="str">
        <f t="shared" si="167"/>
        <v>Estimado.rar</v>
      </c>
      <c r="U2043" s="5">
        <f t="shared" si="164"/>
        <v>1</v>
      </c>
      <c r="V2043" s="1" t="s">
        <v>5409</v>
      </c>
      <c r="W2043" s="1" t="str">
        <f t="shared" si="168"/>
        <v>ok</v>
      </c>
    </row>
    <row r="2044" spans="1:23" ht="10.15" hidden="1" customHeight="1" x14ac:dyDescent="0.2">
      <c r="A2044" s="14">
        <f t="shared" si="165"/>
        <v>2037</v>
      </c>
      <c r="B2044" s="15" t="s">
        <v>4060</v>
      </c>
      <c r="C2044" s="15" t="s">
        <v>4061</v>
      </c>
      <c r="D2044" s="15">
        <v>1905.49</v>
      </c>
      <c r="E2044" s="16">
        <v>1898.31</v>
      </c>
      <c r="F2044" s="15" t="s">
        <v>79</v>
      </c>
      <c r="G2044" s="15" t="s">
        <v>70</v>
      </c>
      <c r="H2044" s="15" t="s">
        <v>80</v>
      </c>
      <c r="I2044" s="15" t="s">
        <v>70</v>
      </c>
      <c r="J2044" s="15" t="s">
        <v>70</v>
      </c>
      <c r="K2044" s="15" t="s">
        <v>70</v>
      </c>
      <c r="L2044" s="15" t="s">
        <v>70</v>
      </c>
      <c r="M2044" s="15" t="s">
        <v>70</v>
      </c>
      <c r="N2044" s="15" t="s">
        <v>80</v>
      </c>
      <c r="O2044" s="15" t="s">
        <v>70</v>
      </c>
      <c r="P2044" s="15" t="s">
        <v>79</v>
      </c>
      <c r="Q2044" s="6">
        <f t="shared" si="166"/>
        <v>-3.7680596591953552E-3</v>
      </c>
      <c r="R2044" s="1" t="str">
        <f t="shared" si="167"/>
        <v>Estimado.rar</v>
      </c>
      <c r="U2044" s="5">
        <f t="shared" si="164"/>
        <v>1</v>
      </c>
      <c r="V2044" s="1" t="s">
        <v>5409</v>
      </c>
      <c r="W2044" s="1" t="str">
        <f t="shared" si="168"/>
        <v>ok</v>
      </c>
    </row>
    <row r="2045" spans="1:23" ht="10.15" hidden="1" customHeight="1" x14ac:dyDescent="0.2">
      <c r="A2045" s="14">
        <f t="shared" si="165"/>
        <v>2038</v>
      </c>
      <c r="B2045" s="15" t="s">
        <v>4062</v>
      </c>
      <c r="C2045" s="15" t="s">
        <v>4063</v>
      </c>
      <c r="D2045" s="15">
        <v>1905.49</v>
      </c>
      <c r="E2045" s="16">
        <v>1898.31</v>
      </c>
      <c r="F2045" s="15" t="s">
        <v>79</v>
      </c>
      <c r="G2045" s="15" t="s">
        <v>70</v>
      </c>
      <c r="H2045" s="15" t="s">
        <v>80</v>
      </c>
      <c r="I2045" s="15" t="s">
        <v>70</v>
      </c>
      <c r="J2045" s="15" t="s">
        <v>70</v>
      </c>
      <c r="K2045" s="15" t="s">
        <v>70</v>
      </c>
      <c r="L2045" s="15" t="s">
        <v>70</v>
      </c>
      <c r="M2045" s="15" t="s">
        <v>70</v>
      </c>
      <c r="N2045" s="15" t="s">
        <v>80</v>
      </c>
      <c r="O2045" s="15" t="s">
        <v>70</v>
      </c>
      <c r="P2045" s="15" t="s">
        <v>79</v>
      </c>
      <c r="Q2045" s="6">
        <f t="shared" si="166"/>
        <v>-3.7680596591953552E-3</v>
      </c>
      <c r="R2045" s="1" t="str">
        <f t="shared" si="167"/>
        <v>Estimado.rar</v>
      </c>
      <c r="U2045" s="5">
        <f t="shared" si="164"/>
        <v>1</v>
      </c>
      <c r="V2045" s="1" t="s">
        <v>5409</v>
      </c>
      <c r="W2045" s="1" t="str">
        <f t="shared" si="168"/>
        <v>ok</v>
      </c>
    </row>
    <row r="2046" spans="1:23" ht="10.15" hidden="1" customHeight="1" x14ac:dyDescent="0.2">
      <c r="A2046" s="14">
        <f t="shared" si="165"/>
        <v>2039</v>
      </c>
      <c r="B2046" s="15" t="s">
        <v>4064</v>
      </c>
      <c r="C2046" s="15" t="s">
        <v>4065</v>
      </c>
      <c r="D2046" s="15">
        <v>1905.49</v>
      </c>
      <c r="E2046" s="16">
        <v>1898.31</v>
      </c>
      <c r="F2046" s="15" t="s">
        <v>79</v>
      </c>
      <c r="G2046" s="15" t="s">
        <v>70</v>
      </c>
      <c r="H2046" s="15" t="s">
        <v>80</v>
      </c>
      <c r="I2046" s="15" t="s">
        <v>70</v>
      </c>
      <c r="J2046" s="15" t="s">
        <v>70</v>
      </c>
      <c r="K2046" s="15" t="s">
        <v>70</v>
      </c>
      <c r="L2046" s="15" t="s">
        <v>70</v>
      </c>
      <c r="M2046" s="15" t="s">
        <v>70</v>
      </c>
      <c r="N2046" s="15" t="s">
        <v>80</v>
      </c>
      <c r="O2046" s="15" t="s">
        <v>70</v>
      </c>
      <c r="P2046" s="15" t="s">
        <v>79</v>
      </c>
      <c r="Q2046" s="6">
        <f t="shared" si="166"/>
        <v>-3.7680596591953552E-3</v>
      </c>
      <c r="R2046" s="1" t="str">
        <f t="shared" si="167"/>
        <v>Estimado.rar</v>
      </c>
      <c r="U2046" s="5">
        <f t="shared" si="164"/>
        <v>1</v>
      </c>
      <c r="V2046" s="1" t="s">
        <v>5409</v>
      </c>
      <c r="W2046" s="1" t="str">
        <f t="shared" si="168"/>
        <v>ok</v>
      </c>
    </row>
    <row r="2047" spans="1:23" ht="20.45" hidden="1" customHeight="1" x14ac:dyDescent="0.2">
      <c r="A2047" s="14">
        <f t="shared" si="165"/>
        <v>2040</v>
      </c>
      <c r="B2047" s="15" t="s">
        <v>4066</v>
      </c>
      <c r="C2047" s="15" t="s">
        <v>4067</v>
      </c>
      <c r="D2047" s="15">
        <v>1905.49</v>
      </c>
      <c r="E2047" s="16">
        <v>1898.31</v>
      </c>
      <c r="F2047" s="15" t="s">
        <v>60</v>
      </c>
      <c r="G2047" s="15">
        <v>6</v>
      </c>
      <c r="H2047" s="15" t="s">
        <v>3520</v>
      </c>
      <c r="I2047" s="15" t="s">
        <v>62</v>
      </c>
      <c r="J2047" s="15" t="s">
        <v>89</v>
      </c>
      <c r="K2047" s="15" t="s">
        <v>3490</v>
      </c>
      <c r="L2047" s="15">
        <v>42893</v>
      </c>
      <c r="M2047" s="15" t="s">
        <v>3520</v>
      </c>
      <c r="N2047" s="15" t="s">
        <v>65</v>
      </c>
      <c r="O2047" s="15">
        <v>6</v>
      </c>
      <c r="P2047" s="15" t="s">
        <v>60</v>
      </c>
      <c r="Q2047" s="6">
        <f t="shared" si="166"/>
        <v>-3.7680596591953552E-3</v>
      </c>
      <c r="R2047" s="1" t="str">
        <f t="shared" si="167"/>
        <v>ORDEN DE COMPRA 4214000528-EPLI</v>
      </c>
      <c r="U2047" s="5">
        <f t="shared" si="164"/>
        <v>1</v>
      </c>
      <c r="V2047" s="1" t="s">
        <v>3520</v>
      </c>
      <c r="W2047" s="1" t="str">
        <f t="shared" si="168"/>
        <v>ok</v>
      </c>
    </row>
    <row r="2048" spans="1:23" ht="10.15" hidden="1" customHeight="1" x14ac:dyDescent="0.2">
      <c r="A2048" s="14">
        <f t="shared" si="165"/>
        <v>2041</v>
      </c>
      <c r="B2048" s="15" t="s">
        <v>4068</v>
      </c>
      <c r="C2048" s="15" t="s">
        <v>4069</v>
      </c>
      <c r="D2048" s="15">
        <v>1905.49</v>
      </c>
      <c r="E2048" s="16">
        <v>1898.31</v>
      </c>
      <c r="F2048" s="15" t="s">
        <v>79</v>
      </c>
      <c r="G2048" s="15" t="s">
        <v>70</v>
      </c>
      <c r="H2048" s="15" t="s">
        <v>80</v>
      </c>
      <c r="I2048" s="15" t="s">
        <v>70</v>
      </c>
      <c r="J2048" s="15" t="s">
        <v>70</v>
      </c>
      <c r="K2048" s="15" t="s">
        <v>70</v>
      </c>
      <c r="L2048" s="15" t="s">
        <v>70</v>
      </c>
      <c r="M2048" s="15" t="s">
        <v>70</v>
      </c>
      <c r="N2048" s="15" t="s">
        <v>80</v>
      </c>
      <c r="O2048" s="15" t="s">
        <v>70</v>
      </c>
      <c r="P2048" s="15" t="s">
        <v>79</v>
      </c>
      <c r="Q2048" s="6">
        <f t="shared" si="166"/>
        <v>-3.7680596591953552E-3</v>
      </c>
      <c r="R2048" s="1" t="str">
        <f t="shared" si="167"/>
        <v>Estimado.rar</v>
      </c>
      <c r="U2048" s="5">
        <f t="shared" si="164"/>
        <v>1</v>
      </c>
      <c r="V2048" s="1" t="s">
        <v>5409</v>
      </c>
      <c r="W2048" s="1" t="str">
        <f t="shared" si="168"/>
        <v>ok</v>
      </c>
    </row>
    <row r="2049" spans="1:23" ht="10.15" hidden="1" customHeight="1" x14ac:dyDescent="0.2">
      <c r="A2049" s="14">
        <f t="shared" si="165"/>
        <v>2042</v>
      </c>
      <c r="B2049" s="15" t="s">
        <v>4070</v>
      </c>
      <c r="C2049" s="15" t="s">
        <v>4071</v>
      </c>
      <c r="D2049" s="15">
        <v>1905.49</v>
      </c>
      <c r="E2049" s="16">
        <v>1898.31</v>
      </c>
      <c r="F2049" s="15" t="s">
        <v>79</v>
      </c>
      <c r="G2049" s="15" t="s">
        <v>70</v>
      </c>
      <c r="H2049" s="15" t="s">
        <v>80</v>
      </c>
      <c r="I2049" s="15" t="s">
        <v>70</v>
      </c>
      <c r="J2049" s="15" t="s">
        <v>70</v>
      </c>
      <c r="K2049" s="15" t="s">
        <v>70</v>
      </c>
      <c r="L2049" s="15" t="s">
        <v>70</v>
      </c>
      <c r="M2049" s="15" t="s">
        <v>70</v>
      </c>
      <c r="N2049" s="15" t="s">
        <v>80</v>
      </c>
      <c r="O2049" s="15" t="s">
        <v>70</v>
      </c>
      <c r="P2049" s="15" t="s">
        <v>79</v>
      </c>
      <c r="Q2049" s="6">
        <f t="shared" si="166"/>
        <v>-3.7680596591953552E-3</v>
      </c>
      <c r="R2049" s="1" t="str">
        <f t="shared" si="167"/>
        <v>Estimado.rar</v>
      </c>
      <c r="U2049" s="5">
        <f t="shared" si="164"/>
        <v>1</v>
      </c>
      <c r="V2049" s="1" t="s">
        <v>5409</v>
      </c>
      <c r="W2049" s="1" t="str">
        <f t="shared" si="168"/>
        <v>ok</v>
      </c>
    </row>
    <row r="2050" spans="1:23" ht="10.15" hidden="1" customHeight="1" x14ac:dyDescent="0.2">
      <c r="A2050" s="14">
        <f t="shared" si="165"/>
        <v>2043</v>
      </c>
      <c r="B2050" s="15" t="s">
        <v>4072</v>
      </c>
      <c r="C2050" s="15" t="s">
        <v>4073</v>
      </c>
      <c r="D2050" s="15">
        <v>1905.49</v>
      </c>
      <c r="E2050" s="16">
        <v>1898.31</v>
      </c>
      <c r="F2050" s="15" t="s">
        <v>79</v>
      </c>
      <c r="G2050" s="15" t="s">
        <v>70</v>
      </c>
      <c r="H2050" s="15" t="s">
        <v>80</v>
      </c>
      <c r="I2050" s="15" t="s">
        <v>70</v>
      </c>
      <c r="J2050" s="15" t="s">
        <v>70</v>
      </c>
      <c r="K2050" s="15" t="s">
        <v>70</v>
      </c>
      <c r="L2050" s="15" t="s">
        <v>70</v>
      </c>
      <c r="M2050" s="15" t="s">
        <v>70</v>
      </c>
      <c r="N2050" s="15" t="s">
        <v>80</v>
      </c>
      <c r="O2050" s="15" t="s">
        <v>70</v>
      </c>
      <c r="P2050" s="15" t="s">
        <v>79</v>
      </c>
      <c r="Q2050" s="6">
        <f t="shared" si="166"/>
        <v>-3.7680596591953552E-3</v>
      </c>
      <c r="R2050" s="1" t="str">
        <f t="shared" si="167"/>
        <v>Estimado.rar</v>
      </c>
      <c r="U2050" s="5">
        <f t="shared" si="164"/>
        <v>1</v>
      </c>
      <c r="V2050" s="1" t="s">
        <v>5409</v>
      </c>
      <c r="W2050" s="1" t="str">
        <f t="shared" si="168"/>
        <v>ok</v>
      </c>
    </row>
    <row r="2051" spans="1:23" ht="10.15" hidden="1" customHeight="1" x14ac:dyDescent="0.2">
      <c r="A2051" s="14">
        <f t="shared" si="165"/>
        <v>2044</v>
      </c>
      <c r="B2051" s="15" t="s">
        <v>4074</v>
      </c>
      <c r="C2051" s="15" t="s">
        <v>4075</v>
      </c>
      <c r="D2051" s="15">
        <v>1905.49</v>
      </c>
      <c r="E2051" s="16">
        <v>1898.31</v>
      </c>
      <c r="F2051" s="15" t="s">
        <v>79</v>
      </c>
      <c r="G2051" s="15" t="s">
        <v>70</v>
      </c>
      <c r="H2051" s="15" t="s">
        <v>80</v>
      </c>
      <c r="I2051" s="15" t="s">
        <v>70</v>
      </c>
      <c r="J2051" s="15" t="s">
        <v>70</v>
      </c>
      <c r="K2051" s="15" t="s">
        <v>70</v>
      </c>
      <c r="L2051" s="15" t="s">
        <v>70</v>
      </c>
      <c r="M2051" s="15" t="s">
        <v>70</v>
      </c>
      <c r="N2051" s="15" t="s">
        <v>80</v>
      </c>
      <c r="O2051" s="15" t="s">
        <v>70</v>
      </c>
      <c r="P2051" s="15" t="s">
        <v>79</v>
      </c>
      <c r="Q2051" s="6">
        <f t="shared" si="166"/>
        <v>-3.7680596591953552E-3</v>
      </c>
      <c r="R2051" s="1" t="str">
        <f t="shared" si="167"/>
        <v>Estimado.rar</v>
      </c>
      <c r="U2051" s="5">
        <f t="shared" ref="U2051:U2114" si="169">+COUNTIF($B$3:$B$2641,B2051)</f>
        <v>1</v>
      </c>
      <c r="V2051" s="1" t="s">
        <v>5409</v>
      </c>
      <c r="W2051" s="1" t="str">
        <f t="shared" si="168"/>
        <v>ok</v>
      </c>
    </row>
    <row r="2052" spans="1:23" ht="10.15" hidden="1" customHeight="1" x14ac:dyDescent="0.2">
      <c r="A2052" s="14">
        <f t="shared" si="165"/>
        <v>2045</v>
      </c>
      <c r="B2052" s="15" t="s">
        <v>4076</v>
      </c>
      <c r="C2052" s="15" t="s">
        <v>4077</v>
      </c>
      <c r="D2052" s="15">
        <v>1905.49</v>
      </c>
      <c r="E2052" s="16">
        <v>1898.31</v>
      </c>
      <c r="F2052" s="15" t="s">
        <v>79</v>
      </c>
      <c r="G2052" s="15" t="s">
        <v>70</v>
      </c>
      <c r="H2052" s="15" t="s">
        <v>80</v>
      </c>
      <c r="I2052" s="15" t="s">
        <v>70</v>
      </c>
      <c r="J2052" s="15" t="s">
        <v>70</v>
      </c>
      <c r="K2052" s="15" t="s">
        <v>70</v>
      </c>
      <c r="L2052" s="15" t="s">
        <v>70</v>
      </c>
      <c r="M2052" s="15" t="s">
        <v>70</v>
      </c>
      <c r="N2052" s="15" t="s">
        <v>80</v>
      </c>
      <c r="O2052" s="15" t="s">
        <v>70</v>
      </c>
      <c r="P2052" s="15" t="s">
        <v>79</v>
      </c>
      <c r="Q2052" s="6">
        <f t="shared" si="166"/>
        <v>-3.7680596591953552E-3</v>
      </c>
      <c r="R2052" s="1" t="str">
        <f t="shared" si="167"/>
        <v>Estimado.rar</v>
      </c>
      <c r="U2052" s="5">
        <f t="shared" si="169"/>
        <v>1</v>
      </c>
      <c r="V2052" s="1" t="s">
        <v>5409</v>
      </c>
      <c r="W2052" s="1" t="str">
        <f t="shared" si="168"/>
        <v>ok</v>
      </c>
    </row>
    <row r="2053" spans="1:23" ht="10.15" hidden="1" customHeight="1" x14ac:dyDescent="0.2">
      <c r="A2053" s="14">
        <f t="shared" ref="A2053:A2116" si="170">+A2052+1</f>
        <v>2046</v>
      </c>
      <c r="B2053" s="15" t="s">
        <v>4078</v>
      </c>
      <c r="C2053" s="15" t="s">
        <v>4079</v>
      </c>
      <c r="D2053" s="15">
        <v>2602.37</v>
      </c>
      <c r="E2053" s="16">
        <v>1933.6775000000002</v>
      </c>
      <c r="F2053" s="15" t="s">
        <v>79</v>
      </c>
      <c r="G2053" s="15" t="s">
        <v>70</v>
      </c>
      <c r="H2053" s="15" t="s">
        <v>80</v>
      </c>
      <c r="I2053" s="15" t="s">
        <v>70</v>
      </c>
      <c r="J2053" s="15" t="s">
        <v>70</v>
      </c>
      <c r="K2053" s="15" t="s">
        <v>70</v>
      </c>
      <c r="L2053" s="15" t="s">
        <v>70</v>
      </c>
      <c r="M2053" s="15" t="s">
        <v>70</v>
      </c>
      <c r="N2053" s="15" t="s">
        <v>80</v>
      </c>
      <c r="O2053" s="15" t="s">
        <v>70</v>
      </c>
      <c r="P2053" s="15" t="s">
        <v>79</v>
      </c>
      <c r="Q2053" s="6">
        <f t="shared" si="166"/>
        <v>-0.25695519853057014</v>
      </c>
      <c r="R2053" s="1" t="str">
        <f t="shared" si="167"/>
        <v>Estimado.rar</v>
      </c>
      <c r="U2053" s="5">
        <f t="shared" si="169"/>
        <v>1</v>
      </c>
      <c r="V2053" s="1" t="s">
        <v>5409</v>
      </c>
      <c r="W2053" s="1" t="str">
        <f t="shared" si="168"/>
        <v>ok</v>
      </c>
    </row>
    <row r="2054" spans="1:23" ht="10.15" hidden="1" customHeight="1" x14ac:dyDescent="0.2">
      <c r="A2054" s="14">
        <f t="shared" si="170"/>
        <v>2047</v>
      </c>
      <c r="B2054" s="15" t="s">
        <v>4080</v>
      </c>
      <c r="C2054" s="15" t="s">
        <v>4081</v>
      </c>
      <c r="D2054" s="15">
        <v>2602.37</v>
      </c>
      <c r="E2054" s="16">
        <v>1933.6775000000002</v>
      </c>
      <c r="F2054" s="15" t="s">
        <v>79</v>
      </c>
      <c r="G2054" s="15" t="s">
        <v>70</v>
      </c>
      <c r="H2054" s="15" t="s">
        <v>80</v>
      </c>
      <c r="I2054" s="15" t="s">
        <v>70</v>
      </c>
      <c r="J2054" s="15" t="s">
        <v>70</v>
      </c>
      <c r="K2054" s="15" t="s">
        <v>70</v>
      </c>
      <c r="L2054" s="15" t="s">
        <v>70</v>
      </c>
      <c r="M2054" s="15" t="s">
        <v>70</v>
      </c>
      <c r="N2054" s="15" t="s">
        <v>80</v>
      </c>
      <c r="O2054" s="15" t="s">
        <v>70</v>
      </c>
      <c r="P2054" s="15" t="s">
        <v>79</v>
      </c>
      <c r="Q2054" s="6">
        <f t="shared" ref="Q2054:Q2117" si="171">+IFERROR(E2054/D2054-1,"")</f>
        <v>-0.25695519853057014</v>
      </c>
      <c r="R2054" s="1" t="str">
        <f t="shared" ref="R2054:R2117" si="172">+IF(N2054="Sustento",H2054,IF(N2054="Precio regulado 2018",N2054,IF(N2054="Estimado","Estimado.rar",N2054)))</f>
        <v>Estimado.rar</v>
      </c>
      <c r="U2054" s="5">
        <f t="shared" si="169"/>
        <v>1</v>
      </c>
      <c r="V2054" s="1" t="s">
        <v>5409</v>
      </c>
      <c r="W2054" s="1" t="str">
        <f t="shared" ref="W2054:W2117" si="173">+IF(R2054=V2054,"ok","revisamos")</f>
        <v>ok</v>
      </c>
    </row>
    <row r="2055" spans="1:23" ht="10.15" hidden="1" customHeight="1" x14ac:dyDescent="0.2">
      <c r="A2055" s="14">
        <f t="shared" si="170"/>
        <v>2048</v>
      </c>
      <c r="B2055" s="15" t="s">
        <v>4082</v>
      </c>
      <c r="C2055" s="15" t="s">
        <v>4083</v>
      </c>
      <c r="D2055" s="15">
        <v>2602.37</v>
      </c>
      <c r="E2055" s="16">
        <v>1933.6775000000002</v>
      </c>
      <c r="F2055" s="15" t="s">
        <v>79</v>
      </c>
      <c r="G2055" s="15" t="s">
        <v>70</v>
      </c>
      <c r="H2055" s="15" t="s">
        <v>80</v>
      </c>
      <c r="I2055" s="15" t="s">
        <v>70</v>
      </c>
      <c r="J2055" s="15" t="s">
        <v>70</v>
      </c>
      <c r="K2055" s="15" t="s">
        <v>70</v>
      </c>
      <c r="L2055" s="15" t="s">
        <v>70</v>
      </c>
      <c r="M2055" s="15" t="s">
        <v>70</v>
      </c>
      <c r="N2055" s="15" t="s">
        <v>80</v>
      </c>
      <c r="O2055" s="15" t="s">
        <v>70</v>
      </c>
      <c r="P2055" s="15" t="s">
        <v>79</v>
      </c>
      <c r="Q2055" s="6">
        <f t="shared" si="171"/>
        <v>-0.25695519853057014</v>
      </c>
      <c r="R2055" s="1" t="str">
        <f t="shared" si="172"/>
        <v>Estimado.rar</v>
      </c>
      <c r="U2055" s="5">
        <f t="shared" si="169"/>
        <v>1</v>
      </c>
      <c r="V2055" s="1" t="s">
        <v>5409</v>
      </c>
      <c r="W2055" s="1" t="str">
        <f t="shared" si="173"/>
        <v>ok</v>
      </c>
    </row>
    <row r="2056" spans="1:23" ht="10.15" hidden="1" customHeight="1" x14ac:dyDescent="0.2">
      <c r="A2056" s="14">
        <f t="shared" si="170"/>
        <v>2049</v>
      </c>
      <c r="B2056" s="15" t="s">
        <v>4084</v>
      </c>
      <c r="C2056" s="15" t="s">
        <v>4085</v>
      </c>
      <c r="D2056" s="15">
        <v>2602.37</v>
      </c>
      <c r="E2056" s="16">
        <v>1933.6775000000002</v>
      </c>
      <c r="F2056" s="15" t="s">
        <v>79</v>
      </c>
      <c r="G2056" s="15" t="s">
        <v>70</v>
      </c>
      <c r="H2056" s="15" t="s">
        <v>80</v>
      </c>
      <c r="I2056" s="15" t="s">
        <v>70</v>
      </c>
      <c r="J2056" s="15" t="s">
        <v>70</v>
      </c>
      <c r="K2056" s="15" t="s">
        <v>70</v>
      </c>
      <c r="L2056" s="15" t="s">
        <v>70</v>
      </c>
      <c r="M2056" s="15" t="s">
        <v>70</v>
      </c>
      <c r="N2056" s="15" t="s">
        <v>80</v>
      </c>
      <c r="O2056" s="15" t="s">
        <v>70</v>
      </c>
      <c r="P2056" s="15" t="s">
        <v>79</v>
      </c>
      <c r="Q2056" s="6">
        <f t="shared" si="171"/>
        <v>-0.25695519853057014</v>
      </c>
      <c r="R2056" s="1" t="str">
        <f t="shared" si="172"/>
        <v>Estimado.rar</v>
      </c>
      <c r="U2056" s="5">
        <f t="shared" si="169"/>
        <v>1</v>
      </c>
      <c r="V2056" s="1" t="s">
        <v>5409</v>
      </c>
      <c r="W2056" s="1" t="str">
        <f t="shared" si="173"/>
        <v>ok</v>
      </c>
    </row>
    <row r="2057" spans="1:23" ht="20.45" hidden="1" customHeight="1" x14ac:dyDescent="0.2">
      <c r="A2057" s="14">
        <f t="shared" si="170"/>
        <v>2050</v>
      </c>
      <c r="B2057" s="15" t="s">
        <v>4086</v>
      </c>
      <c r="C2057" s="15" t="s">
        <v>4087</v>
      </c>
      <c r="D2057" s="15">
        <v>2602.37</v>
      </c>
      <c r="E2057" s="16">
        <v>2057.63</v>
      </c>
      <c r="F2057" s="15" t="s">
        <v>60</v>
      </c>
      <c r="G2057" s="15">
        <v>4</v>
      </c>
      <c r="H2057" s="15" t="s">
        <v>3520</v>
      </c>
      <c r="I2057" s="15" t="s">
        <v>62</v>
      </c>
      <c r="J2057" s="15" t="s">
        <v>89</v>
      </c>
      <c r="K2057" s="15" t="s">
        <v>3490</v>
      </c>
      <c r="L2057" s="15">
        <v>42893</v>
      </c>
      <c r="M2057" s="15" t="s">
        <v>3520</v>
      </c>
      <c r="N2057" s="15" t="s">
        <v>65</v>
      </c>
      <c r="O2057" s="15">
        <v>4</v>
      </c>
      <c r="P2057" s="15" t="s">
        <v>60</v>
      </c>
      <c r="Q2057" s="6">
        <f t="shared" si="171"/>
        <v>-0.20932457721231024</v>
      </c>
      <c r="R2057" s="1" t="str">
        <f t="shared" si="172"/>
        <v>ORDEN DE COMPRA 4214000528-EPLI</v>
      </c>
      <c r="U2057" s="5">
        <f t="shared" si="169"/>
        <v>1</v>
      </c>
      <c r="V2057" s="1" t="s">
        <v>3520</v>
      </c>
      <c r="W2057" s="1" t="str">
        <f t="shared" si="173"/>
        <v>ok</v>
      </c>
    </row>
    <row r="2058" spans="1:23" ht="10.15" hidden="1" customHeight="1" x14ac:dyDescent="0.2">
      <c r="A2058" s="14">
        <f t="shared" si="170"/>
        <v>2051</v>
      </c>
      <c r="B2058" s="15" t="s">
        <v>4088</v>
      </c>
      <c r="C2058" s="15" t="s">
        <v>4089</v>
      </c>
      <c r="D2058" s="15">
        <v>2602.37</v>
      </c>
      <c r="E2058" s="16">
        <v>1933.6775000000002</v>
      </c>
      <c r="F2058" s="15" t="s">
        <v>79</v>
      </c>
      <c r="G2058" s="15" t="s">
        <v>70</v>
      </c>
      <c r="H2058" s="15" t="s">
        <v>80</v>
      </c>
      <c r="I2058" s="15" t="s">
        <v>70</v>
      </c>
      <c r="J2058" s="15" t="s">
        <v>70</v>
      </c>
      <c r="K2058" s="15" t="s">
        <v>70</v>
      </c>
      <c r="L2058" s="15" t="s">
        <v>70</v>
      </c>
      <c r="M2058" s="15" t="s">
        <v>70</v>
      </c>
      <c r="N2058" s="15" t="s">
        <v>80</v>
      </c>
      <c r="O2058" s="15" t="s">
        <v>70</v>
      </c>
      <c r="P2058" s="15" t="s">
        <v>79</v>
      </c>
      <c r="Q2058" s="6">
        <f t="shared" si="171"/>
        <v>-0.25695519853057014</v>
      </c>
      <c r="R2058" s="1" t="str">
        <f t="shared" si="172"/>
        <v>Estimado.rar</v>
      </c>
      <c r="U2058" s="5">
        <f t="shared" si="169"/>
        <v>1</v>
      </c>
      <c r="V2058" s="1" t="s">
        <v>5409</v>
      </c>
      <c r="W2058" s="1" t="str">
        <f t="shared" si="173"/>
        <v>ok</v>
      </c>
    </row>
    <row r="2059" spans="1:23" ht="20.45" hidden="1" customHeight="1" x14ac:dyDescent="0.2">
      <c r="A2059" s="14">
        <f t="shared" si="170"/>
        <v>2052</v>
      </c>
      <c r="B2059" s="15" t="s">
        <v>4090</v>
      </c>
      <c r="C2059" s="15" t="s">
        <v>4091</v>
      </c>
      <c r="D2059" s="15">
        <v>2602.37</v>
      </c>
      <c r="E2059" s="16">
        <v>2049.15</v>
      </c>
      <c r="F2059" s="15" t="s">
        <v>60</v>
      </c>
      <c r="G2059" s="15">
        <v>1</v>
      </c>
      <c r="H2059" s="15" t="s">
        <v>3520</v>
      </c>
      <c r="I2059" s="15" t="s">
        <v>62</v>
      </c>
      <c r="J2059" s="15" t="s">
        <v>89</v>
      </c>
      <c r="K2059" s="15" t="s">
        <v>3490</v>
      </c>
      <c r="L2059" s="15">
        <v>42893</v>
      </c>
      <c r="M2059" s="15" t="s">
        <v>3520</v>
      </c>
      <c r="N2059" s="15" t="s">
        <v>65</v>
      </c>
      <c r="O2059" s="15">
        <v>1</v>
      </c>
      <c r="P2059" s="15" t="s">
        <v>60</v>
      </c>
      <c r="Q2059" s="6">
        <f t="shared" si="171"/>
        <v>-0.2125831453636492</v>
      </c>
      <c r="R2059" s="1" t="str">
        <f t="shared" si="172"/>
        <v>ORDEN DE COMPRA 4214000528-EPLI</v>
      </c>
      <c r="U2059" s="5">
        <f t="shared" si="169"/>
        <v>1</v>
      </c>
      <c r="V2059" s="1" t="s">
        <v>3520</v>
      </c>
      <c r="W2059" s="1" t="str">
        <f t="shared" si="173"/>
        <v>ok</v>
      </c>
    </row>
    <row r="2060" spans="1:23" ht="10.15" hidden="1" customHeight="1" x14ac:dyDescent="0.2">
      <c r="A2060" s="14">
        <f t="shared" si="170"/>
        <v>2053</v>
      </c>
      <c r="B2060" s="15" t="s">
        <v>4092</v>
      </c>
      <c r="C2060" s="15" t="s">
        <v>4093</v>
      </c>
      <c r="D2060" s="15">
        <v>2734.73</v>
      </c>
      <c r="E2060" s="16">
        <v>2124.6645000000003</v>
      </c>
      <c r="F2060" s="15" t="s">
        <v>79</v>
      </c>
      <c r="G2060" s="15" t="s">
        <v>70</v>
      </c>
      <c r="H2060" s="15" t="s">
        <v>80</v>
      </c>
      <c r="I2060" s="15" t="s">
        <v>70</v>
      </c>
      <c r="J2060" s="15" t="s">
        <v>70</v>
      </c>
      <c r="K2060" s="15" t="s">
        <v>70</v>
      </c>
      <c r="L2060" s="15" t="s">
        <v>70</v>
      </c>
      <c r="M2060" s="15" t="s">
        <v>70</v>
      </c>
      <c r="N2060" s="15" t="s">
        <v>80</v>
      </c>
      <c r="O2060" s="15" t="s">
        <v>70</v>
      </c>
      <c r="P2060" s="15" t="s">
        <v>79</v>
      </c>
      <c r="Q2060" s="6">
        <f t="shared" si="171"/>
        <v>-0.22308070632201338</v>
      </c>
      <c r="R2060" s="1" t="str">
        <f t="shared" si="172"/>
        <v>Estimado.rar</v>
      </c>
      <c r="U2060" s="5">
        <f t="shared" si="169"/>
        <v>1</v>
      </c>
      <c r="V2060" s="1" t="s">
        <v>5409</v>
      </c>
      <c r="W2060" s="1" t="str">
        <f t="shared" si="173"/>
        <v>ok</v>
      </c>
    </row>
    <row r="2061" spans="1:23" ht="10.15" hidden="1" customHeight="1" x14ac:dyDescent="0.2">
      <c r="A2061" s="14">
        <f t="shared" si="170"/>
        <v>2054</v>
      </c>
      <c r="B2061" s="15" t="s">
        <v>4094</v>
      </c>
      <c r="C2061" s="15" t="s">
        <v>4095</v>
      </c>
      <c r="D2061" s="15">
        <v>2734.73</v>
      </c>
      <c r="E2061" s="16">
        <v>2124.6645000000003</v>
      </c>
      <c r="F2061" s="15" t="s">
        <v>79</v>
      </c>
      <c r="G2061" s="15" t="s">
        <v>70</v>
      </c>
      <c r="H2061" s="15" t="s">
        <v>80</v>
      </c>
      <c r="I2061" s="15" t="s">
        <v>70</v>
      </c>
      <c r="J2061" s="15" t="s">
        <v>70</v>
      </c>
      <c r="K2061" s="15" t="s">
        <v>70</v>
      </c>
      <c r="L2061" s="15" t="s">
        <v>70</v>
      </c>
      <c r="M2061" s="15" t="s">
        <v>70</v>
      </c>
      <c r="N2061" s="15" t="s">
        <v>80</v>
      </c>
      <c r="O2061" s="15" t="s">
        <v>70</v>
      </c>
      <c r="P2061" s="15" t="s">
        <v>79</v>
      </c>
      <c r="Q2061" s="6">
        <f t="shared" si="171"/>
        <v>-0.22308070632201338</v>
      </c>
      <c r="R2061" s="1" t="str">
        <f t="shared" si="172"/>
        <v>Estimado.rar</v>
      </c>
      <c r="U2061" s="5">
        <f t="shared" si="169"/>
        <v>1</v>
      </c>
      <c r="V2061" s="1" t="s">
        <v>5409</v>
      </c>
      <c r="W2061" s="1" t="str">
        <f t="shared" si="173"/>
        <v>ok</v>
      </c>
    </row>
    <row r="2062" spans="1:23" ht="10.15" hidden="1" customHeight="1" x14ac:dyDescent="0.2">
      <c r="A2062" s="14">
        <f t="shared" si="170"/>
        <v>2055</v>
      </c>
      <c r="B2062" s="15" t="s">
        <v>4096</v>
      </c>
      <c r="C2062" s="15" t="s">
        <v>4097</v>
      </c>
      <c r="D2062" s="15">
        <v>2734.73</v>
      </c>
      <c r="E2062" s="16">
        <v>2124.6645000000003</v>
      </c>
      <c r="F2062" s="15" t="s">
        <v>79</v>
      </c>
      <c r="G2062" s="15" t="s">
        <v>70</v>
      </c>
      <c r="H2062" s="15" t="s">
        <v>80</v>
      </c>
      <c r="I2062" s="15" t="s">
        <v>70</v>
      </c>
      <c r="J2062" s="15" t="s">
        <v>70</v>
      </c>
      <c r="K2062" s="15" t="s">
        <v>70</v>
      </c>
      <c r="L2062" s="15" t="s">
        <v>70</v>
      </c>
      <c r="M2062" s="15" t="s">
        <v>70</v>
      </c>
      <c r="N2062" s="15" t="s">
        <v>80</v>
      </c>
      <c r="O2062" s="15" t="s">
        <v>70</v>
      </c>
      <c r="P2062" s="15" t="s">
        <v>79</v>
      </c>
      <c r="Q2062" s="6">
        <f t="shared" si="171"/>
        <v>-0.22308070632201338</v>
      </c>
      <c r="R2062" s="1" t="str">
        <f t="shared" si="172"/>
        <v>Estimado.rar</v>
      </c>
      <c r="U2062" s="5">
        <f t="shared" si="169"/>
        <v>1</v>
      </c>
      <c r="V2062" s="1" t="s">
        <v>5409</v>
      </c>
      <c r="W2062" s="1" t="str">
        <f t="shared" si="173"/>
        <v>ok</v>
      </c>
    </row>
    <row r="2063" spans="1:23" ht="10.15" hidden="1" customHeight="1" x14ac:dyDescent="0.2">
      <c r="A2063" s="14">
        <f t="shared" si="170"/>
        <v>2056</v>
      </c>
      <c r="B2063" s="15" t="s">
        <v>4098</v>
      </c>
      <c r="C2063" s="15" t="s">
        <v>4099</v>
      </c>
      <c r="D2063" s="15">
        <v>2734.73</v>
      </c>
      <c r="E2063" s="16">
        <v>2124.6645000000003</v>
      </c>
      <c r="F2063" s="15" t="s">
        <v>79</v>
      </c>
      <c r="G2063" s="15" t="s">
        <v>70</v>
      </c>
      <c r="H2063" s="15" t="s">
        <v>80</v>
      </c>
      <c r="I2063" s="15" t="s">
        <v>70</v>
      </c>
      <c r="J2063" s="15" t="s">
        <v>70</v>
      </c>
      <c r="K2063" s="15" t="s">
        <v>70</v>
      </c>
      <c r="L2063" s="15" t="s">
        <v>70</v>
      </c>
      <c r="M2063" s="15" t="s">
        <v>70</v>
      </c>
      <c r="N2063" s="15" t="s">
        <v>80</v>
      </c>
      <c r="O2063" s="15" t="s">
        <v>70</v>
      </c>
      <c r="P2063" s="15" t="s">
        <v>79</v>
      </c>
      <c r="Q2063" s="6">
        <f t="shared" si="171"/>
        <v>-0.22308070632201338</v>
      </c>
      <c r="R2063" s="1" t="str">
        <f t="shared" si="172"/>
        <v>Estimado.rar</v>
      </c>
      <c r="U2063" s="5">
        <f t="shared" si="169"/>
        <v>1</v>
      </c>
      <c r="V2063" s="1" t="s">
        <v>5409</v>
      </c>
      <c r="W2063" s="1" t="str">
        <f t="shared" si="173"/>
        <v>ok</v>
      </c>
    </row>
    <row r="2064" spans="1:23" ht="10.15" hidden="1" customHeight="1" x14ac:dyDescent="0.2">
      <c r="A2064" s="14">
        <f t="shared" si="170"/>
        <v>2057</v>
      </c>
      <c r="B2064" s="15" t="s">
        <v>4100</v>
      </c>
      <c r="C2064" s="15" t="s">
        <v>4101</v>
      </c>
      <c r="D2064" s="15">
        <v>2734.73</v>
      </c>
      <c r="E2064" s="16">
        <v>2124.6645000000003</v>
      </c>
      <c r="F2064" s="15" t="s">
        <v>79</v>
      </c>
      <c r="G2064" s="15" t="s">
        <v>70</v>
      </c>
      <c r="H2064" s="15" t="s">
        <v>80</v>
      </c>
      <c r="I2064" s="15" t="s">
        <v>70</v>
      </c>
      <c r="J2064" s="15" t="s">
        <v>70</v>
      </c>
      <c r="K2064" s="15" t="s">
        <v>70</v>
      </c>
      <c r="L2064" s="15" t="s">
        <v>70</v>
      </c>
      <c r="M2064" s="15" t="s">
        <v>70</v>
      </c>
      <c r="N2064" s="15" t="s">
        <v>80</v>
      </c>
      <c r="O2064" s="15" t="s">
        <v>70</v>
      </c>
      <c r="P2064" s="15" t="s">
        <v>79</v>
      </c>
      <c r="Q2064" s="6">
        <f t="shared" si="171"/>
        <v>-0.22308070632201338</v>
      </c>
      <c r="R2064" s="1" t="str">
        <f t="shared" si="172"/>
        <v>Estimado.rar</v>
      </c>
      <c r="U2064" s="5">
        <f t="shared" si="169"/>
        <v>1</v>
      </c>
      <c r="V2064" s="1" t="s">
        <v>5409</v>
      </c>
      <c r="W2064" s="1" t="str">
        <f t="shared" si="173"/>
        <v>ok</v>
      </c>
    </row>
    <row r="2065" spans="1:23" ht="10.15" hidden="1" customHeight="1" x14ac:dyDescent="0.2">
      <c r="A2065" s="14">
        <f t="shared" si="170"/>
        <v>2058</v>
      </c>
      <c r="B2065" s="15" t="s">
        <v>4102</v>
      </c>
      <c r="C2065" s="15" t="s">
        <v>4103</v>
      </c>
      <c r="D2065" s="15">
        <v>2734.73</v>
      </c>
      <c r="E2065" s="16">
        <v>2124.6645000000003</v>
      </c>
      <c r="F2065" s="15" t="s">
        <v>79</v>
      </c>
      <c r="G2065" s="15" t="s">
        <v>70</v>
      </c>
      <c r="H2065" s="15" t="s">
        <v>80</v>
      </c>
      <c r="I2065" s="15" t="s">
        <v>70</v>
      </c>
      <c r="J2065" s="15" t="s">
        <v>70</v>
      </c>
      <c r="K2065" s="15" t="s">
        <v>70</v>
      </c>
      <c r="L2065" s="15" t="s">
        <v>70</v>
      </c>
      <c r="M2065" s="15" t="s">
        <v>70</v>
      </c>
      <c r="N2065" s="15" t="s">
        <v>80</v>
      </c>
      <c r="O2065" s="15" t="s">
        <v>70</v>
      </c>
      <c r="P2065" s="15" t="s">
        <v>79</v>
      </c>
      <c r="Q2065" s="6">
        <f t="shared" si="171"/>
        <v>-0.22308070632201338</v>
      </c>
      <c r="R2065" s="1" t="str">
        <f t="shared" si="172"/>
        <v>Estimado.rar</v>
      </c>
      <c r="U2065" s="5">
        <f t="shared" si="169"/>
        <v>1</v>
      </c>
      <c r="V2065" s="1" t="s">
        <v>5409</v>
      </c>
      <c r="W2065" s="1" t="str">
        <f t="shared" si="173"/>
        <v>ok</v>
      </c>
    </row>
    <row r="2066" spans="1:23" ht="10.15" hidden="1" customHeight="1" x14ac:dyDescent="0.2">
      <c r="A2066" s="14">
        <f t="shared" si="170"/>
        <v>2059</v>
      </c>
      <c r="B2066" s="15" t="s">
        <v>4104</v>
      </c>
      <c r="C2066" s="15" t="s">
        <v>4105</v>
      </c>
      <c r="D2066" s="15">
        <v>2734.73</v>
      </c>
      <c r="E2066" s="16">
        <v>2124.6645000000003</v>
      </c>
      <c r="F2066" s="15" t="s">
        <v>79</v>
      </c>
      <c r="G2066" s="15" t="s">
        <v>70</v>
      </c>
      <c r="H2066" s="15" t="s">
        <v>80</v>
      </c>
      <c r="I2066" s="15" t="s">
        <v>70</v>
      </c>
      <c r="J2066" s="15" t="s">
        <v>70</v>
      </c>
      <c r="K2066" s="15" t="s">
        <v>70</v>
      </c>
      <c r="L2066" s="15" t="s">
        <v>70</v>
      </c>
      <c r="M2066" s="15" t="s">
        <v>70</v>
      </c>
      <c r="N2066" s="15" t="s">
        <v>80</v>
      </c>
      <c r="O2066" s="15" t="s">
        <v>70</v>
      </c>
      <c r="P2066" s="15" t="s">
        <v>79</v>
      </c>
      <c r="Q2066" s="6">
        <f t="shared" si="171"/>
        <v>-0.22308070632201338</v>
      </c>
      <c r="R2066" s="1" t="str">
        <f t="shared" si="172"/>
        <v>Estimado.rar</v>
      </c>
      <c r="U2066" s="5">
        <f t="shared" si="169"/>
        <v>1</v>
      </c>
      <c r="V2066" s="1" t="s">
        <v>5409</v>
      </c>
      <c r="W2066" s="1" t="str">
        <f t="shared" si="173"/>
        <v>ok</v>
      </c>
    </row>
    <row r="2067" spans="1:23" ht="10.15" hidden="1" customHeight="1" x14ac:dyDescent="0.2">
      <c r="A2067" s="14">
        <f t="shared" si="170"/>
        <v>2060</v>
      </c>
      <c r="B2067" s="15" t="s">
        <v>4106</v>
      </c>
      <c r="C2067" s="15" t="s">
        <v>4107</v>
      </c>
      <c r="D2067" s="15">
        <v>2734.73</v>
      </c>
      <c r="E2067" s="16">
        <v>2124.6645000000003</v>
      </c>
      <c r="F2067" s="15" t="s">
        <v>79</v>
      </c>
      <c r="G2067" s="15" t="s">
        <v>70</v>
      </c>
      <c r="H2067" s="15" t="s">
        <v>80</v>
      </c>
      <c r="I2067" s="15" t="s">
        <v>70</v>
      </c>
      <c r="J2067" s="15" t="s">
        <v>70</v>
      </c>
      <c r="K2067" s="15" t="s">
        <v>70</v>
      </c>
      <c r="L2067" s="15" t="s">
        <v>70</v>
      </c>
      <c r="M2067" s="15" t="s">
        <v>70</v>
      </c>
      <c r="N2067" s="15" t="s">
        <v>80</v>
      </c>
      <c r="O2067" s="15" t="s">
        <v>70</v>
      </c>
      <c r="P2067" s="15" t="s">
        <v>79</v>
      </c>
      <c r="Q2067" s="6">
        <f t="shared" si="171"/>
        <v>-0.22308070632201338</v>
      </c>
      <c r="R2067" s="1" t="str">
        <f t="shared" si="172"/>
        <v>Estimado.rar</v>
      </c>
      <c r="U2067" s="5">
        <f t="shared" si="169"/>
        <v>1</v>
      </c>
      <c r="V2067" s="1" t="s">
        <v>5409</v>
      </c>
      <c r="W2067" s="1" t="str">
        <f t="shared" si="173"/>
        <v>ok</v>
      </c>
    </row>
    <row r="2068" spans="1:23" ht="10.15" hidden="1" customHeight="1" x14ac:dyDescent="0.2">
      <c r="A2068" s="14">
        <f t="shared" si="170"/>
        <v>2061</v>
      </c>
      <c r="B2068" s="15" t="s">
        <v>4108</v>
      </c>
      <c r="C2068" s="15" t="s">
        <v>4109</v>
      </c>
      <c r="D2068" s="15">
        <v>2734.73</v>
      </c>
      <c r="E2068" s="16">
        <v>2124.6645000000003</v>
      </c>
      <c r="F2068" s="15" t="s">
        <v>79</v>
      </c>
      <c r="G2068" s="15" t="s">
        <v>70</v>
      </c>
      <c r="H2068" s="15" t="s">
        <v>80</v>
      </c>
      <c r="I2068" s="15" t="s">
        <v>70</v>
      </c>
      <c r="J2068" s="15" t="s">
        <v>70</v>
      </c>
      <c r="K2068" s="15" t="s">
        <v>70</v>
      </c>
      <c r="L2068" s="15" t="s">
        <v>70</v>
      </c>
      <c r="M2068" s="15" t="s">
        <v>70</v>
      </c>
      <c r="N2068" s="15" t="s">
        <v>80</v>
      </c>
      <c r="O2068" s="15" t="s">
        <v>70</v>
      </c>
      <c r="P2068" s="15" t="s">
        <v>79</v>
      </c>
      <c r="Q2068" s="6">
        <f t="shared" si="171"/>
        <v>-0.22308070632201338</v>
      </c>
      <c r="R2068" s="1" t="str">
        <f t="shared" si="172"/>
        <v>Estimado.rar</v>
      </c>
      <c r="U2068" s="5">
        <f t="shared" si="169"/>
        <v>1</v>
      </c>
      <c r="V2068" s="1" t="s">
        <v>5409</v>
      </c>
      <c r="W2068" s="1" t="str">
        <f t="shared" si="173"/>
        <v>ok</v>
      </c>
    </row>
    <row r="2069" spans="1:23" ht="10.15" hidden="1" customHeight="1" x14ac:dyDescent="0.2">
      <c r="A2069" s="14">
        <f t="shared" si="170"/>
        <v>2062</v>
      </c>
      <c r="B2069" s="15" t="s">
        <v>4110</v>
      </c>
      <c r="C2069" s="15" t="s">
        <v>4111</v>
      </c>
      <c r="D2069" s="15">
        <v>2993.89</v>
      </c>
      <c r="E2069" s="16">
        <v>2203.88</v>
      </c>
      <c r="F2069" s="15" t="s">
        <v>79</v>
      </c>
      <c r="G2069" s="15" t="s">
        <v>70</v>
      </c>
      <c r="H2069" s="15" t="s">
        <v>80</v>
      </c>
      <c r="I2069" s="15" t="s">
        <v>70</v>
      </c>
      <c r="J2069" s="15" t="s">
        <v>70</v>
      </c>
      <c r="K2069" s="15" t="s">
        <v>70</v>
      </c>
      <c r="L2069" s="15" t="s">
        <v>70</v>
      </c>
      <c r="M2069" s="15" t="s">
        <v>70</v>
      </c>
      <c r="N2069" s="15" t="s">
        <v>80</v>
      </c>
      <c r="O2069" s="15" t="s">
        <v>70</v>
      </c>
      <c r="P2069" s="15" t="s">
        <v>79</v>
      </c>
      <c r="Q2069" s="6">
        <f t="shared" si="171"/>
        <v>-0.26387409023043595</v>
      </c>
      <c r="R2069" s="1" t="str">
        <f t="shared" si="172"/>
        <v>Estimado.rar</v>
      </c>
      <c r="U2069" s="5">
        <f t="shared" si="169"/>
        <v>1</v>
      </c>
      <c r="V2069" s="1" t="s">
        <v>5409</v>
      </c>
      <c r="W2069" s="1" t="str">
        <f t="shared" si="173"/>
        <v>ok</v>
      </c>
    </row>
    <row r="2070" spans="1:23" ht="10.15" hidden="1" customHeight="1" x14ac:dyDescent="0.2">
      <c r="A2070" s="14">
        <f t="shared" si="170"/>
        <v>2063</v>
      </c>
      <c r="B2070" s="15" t="s">
        <v>4112</v>
      </c>
      <c r="C2070" s="15" t="s">
        <v>4113</v>
      </c>
      <c r="D2070" s="15">
        <v>2993.89</v>
      </c>
      <c r="E2070" s="16">
        <v>2203.88</v>
      </c>
      <c r="F2070" s="15" t="s">
        <v>79</v>
      </c>
      <c r="G2070" s="15" t="s">
        <v>70</v>
      </c>
      <c r="H2070" s="15" t="s">
        <v>80</v>
      </c>
      <c r="I2070" s="15" t="s">
        <v>70</v>
      </c>
      <c r="J2070" s="15" t="s">
        <v>70</v>
      </c>
      <c r="K2070" s="15" t="s">
        <v>70</v>
      </c>
      <c r="L2070" s="15" t="s">
        <v>70</v>
      </c>
      <c r="M2070" s="15" t="s">
        <v>70</v>
      </c>
      <c r="N2070" s="15" t="s">
        <v>80</v>
      </c>
      <c r="O2070" s="15" t="s">
        <v>70</v>
      </c>
      <c r="P2070" s="15" t="s">
        <v>79</v>
      </c>
      <c r="Q2070" s="6">
        <f t="shared" si="171"/>
        <v>-0.26387409023043595</v>
      </c>
      <c r="R2070" s="1" t="str">
        <f t="shared" si="172"/>
        <v>Estimado.rar</v>
      </c>
      <c r="U2070" s="5">
        <f t="shared" si="169"/>
        <v>1</v>
      </c>
      <c r="V2070" s="1" t="s">
        <v>5409</v>
      </c>
      <c r="W2070" s="1" t="str">
        <f t="shared" si="173"/>
        <v>ok</v>
      </c>
    </row>
    <row r="2071" spans="1:23" ht="10.15" hidden="1" customHeight="1" x14ac:dyDescent="0.2">
      <c r="A2071" s="14">
        <f t="shared" si="170"/>
        <v>2064</v>
      </c>
      <c r="B2071" s="15" t="s">
        <v>4114</v>
      </c>
      <c r="C2071" s="15" t="s">
        <v>4115</v>
      </c>
      <c r="D2071" s="15">
        <v>2993.89</v>
      </c>
      <c r="E2071" s="16">
        <v>2203.88</v>
      </c>
      <c r="F2071" s="15" t="s">
        <v>79</v>
      </c>
      <c r="G2071" s="15" t="s">
        <v>70</v>
      </c>
      <c r="H2071" s="15" t="s">
        <v>80</v>
      </c>
      <c r="I2071" s="15" t="s">
        <v>70</v>
      </c>
      <c r="J2071" s="15" t="s">
        <v>70</v>
      </c>
      <c r="K2071" s="15" t="s">
        <v>70</v>
      </c>
      <c r="L2071" s="15" t="s">
        <v>70</v>
      </c>
      <c r="M2071" s="15" t="s">
        <v>70</v>
      </c>
      <c r="N2071" s="15" t="s">
        <v>80</v>
      </c>
      <c r="O2071" s="15" t="s">
        <v>70</v>
      </c>
      <c r="P2071" s="15" t="s">
        <v>79</v>
      </c>
      <c r="Q2071" s="6">
        <f t="shared" si="171"/>
        <v>-0.26387409023043595</v>
      </c>
      <c r="R2071" s="1" t="str">
        <f t="shared" si="172"/>
        <v>Estimado.rar</v>
      </c>
      <c r="U2071" s="5">
        <f t="shared" si="169"/>
        <v>1</v>
      </c>
      <c r="V2071" s="1" t="s">
        <v>5409</v>
      </c>
      <c r="W2071" s="1" t="str">
        <f t="shared" si="173"/>
        <v>ok</v>
      </c>
    </row>
    <row r="2072" spans="1:23" ht="10.15" hidden="1" customHeight="1" x14ac:dyDescent="0.2">
      <c r="A2072" s="14">
        <f t="shared" si="170"/>
        <v>2065</v>
      </c>
      <c r="B2072" s="15" t="s">
        <v>4116</v>
      </c>
      <c r="C2072" s="15" t="s">
        <v>4117</v>
      </c>
      <c r="D2072" s="15">
        <v>2993.89</v>
      </c>
      <c r="E2072" s="16">
        <v>2203.88</v>
      </c>
      <c r="F2072" s="15" t="s">
        <v>79</v>
      </c>
      <c r="G2072" s="15" t="s">
        <v>70</v>
      </c>
      <c r="H2072" s="15" t="s">
        <v>80</v>
      </c>
      <c r="I2072" s="15" t="s">
        <v>70</v>
      </c>
      <c r="J2072" s="15" t="s">
        <v>70</v>
      </c>
      <c r="K2072" s="15" t="s">
        <v>70</v>
      </c>
      <c r="L2072" s="15" t="s">
        <v>70</v>
      </c>
      <c r="M2072" s="15" t="s">
        <v>70</v>
      </c>
      <c r="N2072" s="15" t="s">
        <v>80</v>
      </c>
      <c r="O2072" s="15" t="s">
        <v>70</v>
      </c>
      <c r="P2072" s="15" t="s">
        <v>79</v>
      </c>
      <c r="Q2072" s="6">
        <f t="shared" si="171"/>
        <v>-0.26387409023043595</v>
      </c>
      <c r="R2072" s="1" t="str">
        <f t="shared" si="172"/>
        <v>Estimado.rar</v>
      </c>
      <c r="U2072" s="5">
        <f t="shared" si="169"/>
        <v>1</v>
      </c>
      <c r="V2072" s="1" t="s">
        <v>5409</v>
      </c>
      <c r="W2072" s="1" t="str">
        <f t="shared" si="173"/>
        <v>ok</v>
      </c>
    </row>
    <row r="2073" spans="1:23" ht="10.15" hidden="1" customHeight="1" x14ac:dyDescent="0.2">
      <c r="A2073" s="14">
        <f t="shared" si="170"/>
        <v>2066</v>
      </c>
      <c r="B2073" s="15" t="s">
        <v>4118</v>
      </c>
      <c r="C2073" s="15" t="s">
        <v>4119</v>
      </c>
      <c r="D2073" s="15">
        <v>2993.89</v>
      </c>
      <c r="E2073" s="16">
        <v>2203.88</v>
      </c>
      <c r="F2073" s="15" t="s">
        <v>79</v>
      </c>
      <c r="G2073" s="15" t="s">
        <v>70</v>
      </c>
      <c r="H2073" s="15" t="s">
        <v>80</v>
      </c>
      <c r="I2073" s="15" t="s">
        <v>70</v>
      </c>
      <c r="J2073" s="15" t="s">
        <v>70</v>
      </c>
      <c r="K2073" s="15" t="s">
        <v>70</v>
      </c>
      <c r="L2073" s="15" t="s">
        <v>70</v>
      </c>
      <c r="M2073" s="15" t="s">
        <v>70</v>
      </c>
      <c r="N2073" s="15" t="s">
        <v>80</v>
      </c>
      <c r="O2073" s="15" t="s">
        <v>70</v>
      </c>
      <c r="P2073" s="15" t="s">
        <v>79</v>
      </c>
      <c r="Q2073" s="6">
        <f t="shared" si="171"/>
        <v>-0.26387409023043595</v>
      </c>
      <c r="R2073" s="1" t="str">
        <f t="shared" si="172"/>
        <v>Estimado.rar</v>
      </c>
      <c r="U2073" s="5">
        <f t="shared" si="169"/>
        <v>1</v>
      </c>
      <c r="V2073" s="1" t="s">
        <v>5409</v>
      </c>
      <c r="W2073" s="1" t="str">
        <f t="shared" si="173"/>
        <v>ok</v>
      </c>
    </row>
    <row r="2074" spans="1:23" ht="10.15" hidden="1" customHeight="1" x14ac:dyDescent="0.2">
      <c r="A2074" s="14">
        <f t="shared" si="170"/>
        <v>2067</v>
      </c>
      <c r="B2074" s="15" t="s">
        <v>4120</v>
      </c>
      <c r="C2074" s="15" t="s">
        <v>4121</v>
      </c>
      <c r="D2074" s="15">
        <v>3246.46</v>
      </c>
      <c r="E2074" s="16">
        <v>2385.29</v>
      </c>
      <c r="F2074" s="15" t="s">
        <v>79</v>
      </c>
      <c r="G2074" s="15" t="s">
        <v>70</v>
      </c>
      <c r="H2074" s="15" t="s">
        <v>80</v>
      </c>
      <c r="I2074" s="15" t="s">
        <v>70</v>
      </c>
      <c r="J2074" s="15" t="s">
        <v>70</v>
      </c>
      <c r="K2074" s="15" t="s">
        <v>70</v>
      </c>
      <c r="L2074" s="15" t="s">
        <v>70</v>
      </c>
      <c r="M2074" s="15" t="s">
        <v>70</v>
      </c>
      <c r="N2074" s="15" t="s">
        <v>80</v>
      </c>
      <c r="O2074" s="15" t="s">
        <v>70</v>
      </c>
      <c r="P2074" s="15" t="s">
        <v>79</v>
      </c>
      <c r="Q2074" s="6">
        <f t="shared" si="171"/>
        <v>-0.26526431867326261</v>
      </c>
      <c r="R2074" s="1" t="str">
        <f t="shared" si="172"/>
        <v>Estimado.rar</v>
      </c>
      <c r="U2074" s="5">
        <f t="shared" si="169"/>
        <v>1</v>
      </c>
      <c r="V2074" s="1" t="s">
        <v>5409</v>
      </c>
      <c r="W2074" s="1" t="str">
        <f t="shared" si="173"/>
        <v>ok</v>
      </c>
    </row>
    <row r="2075" spans="1:23" ht="10.15" hidden="1" customHeight="1" x14ac:dyDescent="0.2">
      <c r="A2075" s="14">
        <f t="shared" si="170"/>
        <v>2068</v>
      </c>
      <c r="B2075" s="15" t="s">
        <v>4122</v>
      </c>
      <c r="C2075" s="15" t="s">
        <v>4123</v>
      </c>
      <c r="D2075" s="15">
        <v>3246.46</v>
      </c>
      <c r="E2075" s="16">
        <v>2385.29</v>
      </c>
      <c r="F2075" s="15" t="s">
        <v>79</v>
      </c>
      <c r="G2075" s="15" t="s">
        <v>70</v>
      </c>
      <c r="H2075" s="15" t="s">
        <v>80</v>
      </c>
      <c r="I2075" s="15" t="s">
        <v>70</v>
      </c>
      <c r="J2075" s="15" t="s">
        <v>70</v>
      </c>
      <c r="K2075" s="15" t="s">
        <v>70</v>
      </c>
      <c r="L2075" s="15" t="s">
        <v>70</v>
      </c>
      <c r="M2075" s="15" t="s">
        <v>70</v>
      </c>
      <c r="N2075" s="15" t="s">
        <v>80</v>
      </c>
      <c r="O2075" s="15" t="s">
        <v>70</v>
      </c>
      <c r="P2075" s="15" t="s">
        <v>79</v>
      </c>
      <c r="Q2075" s="6">
        <f t="shared" si="171"/>
        <v>-0.26526431867326261</v>
      </c>
      <c r="R2075" s="1" t="str">
        <f t="shared" si="172"/>
        <v>Estimado.rar</v>
      </c>
      <c r="U2075" s="5">
        <f t="shared" si="169"/>
        <v>1</v>
      </c>
      <c r="V2075" s="1" t="s">
        <v>5409</v>
      </c>
      <c r="W2075" s="1" t="str">
        <f t="shared" si="173"/>
        <v>ok</v>
      </c>
    </row>
    <row r="2076" spans="1:23" ht="10.15" hidden="1" customHeight="1" x14ac:dyDescent="0.2">
      <c r="A2076" s="14">
        <f t="shared" si="170"/>
        <v>2069</v>
      </c>
      <c r="B2076" s="15" t="s">
        <v>4124</v>
      </c>
      <c r="C2076" s="15" t="s">
        <v>4125</v>
      </c>
      <c r="D2076" s="15">
        <v>3246.46</v>
      </c>
      <c r="E2076" s="16">
        <v>2385.29</v>
      </c>
      <c r="F2076" s="15" t="s">
        <v>79</v>
      </c>
      <c r="G2076" s="15" t="s">
        <v>70</v>
      </c>
      <c r="H2076" s="15" t="s">
        <v>80</v>
      </c>
      <c r="I2076" s="15" t="s">
        <v>70</v>
      </c>
      <c r="J2076" s="15" t="s">
        <v>70</v>
      </c>
      <c r="K2076" s="15" t="s">
        <v>70</v>
      </c>
      <c r="L2076" s="15" t="s">
        <v>70</v>
      </c>
      <c r="M2076" s="15" t="s">
        <v>70</v>
      </c>
      <c r="N2076" s="15" t="s">
        <v>80</v>
      </c>
      <c r="O2076" s="15" t="s">
        <v>70</v>
      </c>
      <c r="P2076" s="15" t="s">
        <v>79</v>
      </c>
      <c r="Q2076" s="6">
        <f t="shared" si="171"/>
        <v>-0.26526431867326261</v>
      </c>
      <c r="R2076" s="1" t="str">
        <f t="shared" si="172"/>
        <v>Estimado.rar</v>
      </c>
      <c r="U2076" s="5">
        <f t="shared" si="169"/>
        <v>1</v>
      </c>
      <c r="V2076" s="1" t="s">
        <v>5409</v>
      </c>
      <c r="W2076" s="1" t="str">
        <f t="shared" si="173"/>
        <v>ok</v>
      </c>
    </row>
    <row r="2077" spans="1:23" ht="10.15" hidden="1" customHeight="1" x14ac:dyDescent="0.2">
      <c r="A2077" s="14">
        <f t="shared" si="170"/>
        <v>2070</v>
      </c>
      <c r="B2077" s="15" t="s">
        <v>4126</v>
      </c>
      <c r="C2077" s="15" t="s">
        <v>4127</v>
      </c>
      <c r="D2077" s="15">
        <v>3246.46</v>
      </c>
      <c r="E2077" s="16">
        <v>2385.29</v>
      </c>
      <c r="F2077" s="15" t="s">
        <v>79</v>
      </c>
      <c r="G2077" s="15" t="s">
        <v>70</v>
      </c>
      <c r="H2077" s="15" t="s">
        <v>80</v>
      </c>
      <c r="I2077" s="15" t="s">
        <v>70</v>
      </c>
      <c r="J2077" s="15" t="s">
        <v>70</v>
      </c>
      <c r="K2077" s="15" t="s">
        <v>70</v>
      </c>
      <c r="L2077" s="15" t="s">
        <v>70</v>
      </c>
      <c r="M2077" s="15" t="s">
        <v>70</v>
      </c>
      <c r="N2077" s="15" t="s">
        <v>80</v>
      </c>
      <c r="O2077" s="15" t="s">
        <v>70</v>
      </c>
      <c r="P2077" s="15" t="s">
        <v>79</v>
      </c>
      <c r="Q2077" s="6">
        <f t="shared" si="171"/>
        <v>-0.26526431867326261</v>
      </c>
      <c r="R2077" s="1" t="str">
        <f t="shared" si="172"/>
        <v>Estimado.rar</v>
      </c>
      <c r="U2077" s="5">
        <f t="shared" si="169"/>
        <v>1</v>
      </c>
      <c r="V2077" s="1" t="s">
        <v>5409</v>
      </c>
      <c r="W2077" s="1" t="str">
        <f t="shared" si="173"/>
        <v>ok</v>
      </c>
    </row>
    <row r="2078" spans="1:23" ht="10.15" hidden="1" customHeight="1" x14ac:dyDescent="0.2">
      <c r="A2078" s="14">
        <f t="shared" si="170"/>
        <v>2071</v>
      </c>
      <c r="B2078" s="15" t="s">
        <v>4128</v>
      </c>
      <c r="C2078" s="15" t="s">
        <v>4129</v>
      </c>
      <c r="D2078" s="15">
        <v>3246.46</v>
      </c>
      <c r="E2078" s="16">
        <v>2385.29</v>
      </c>
      <c r="F2078" s="15" t="s">
        <v>79</v>
      </c>
      <c r="G2078" s="15" t="s">
        <v>70</v>
      </c>
      <c r="H2078" s="15" t="s">
        <v>80</v>
      </c>
      <c r="I2078" s="15" t="s">
        <v>70</v>
      </c>
      <c r="J2078" s="15" t="s">
        <v>70</v>
      </c>
      <c r="K2078" s="15" t="s">
        <v>70</v>
      </c>
      <c r="L2078" s="15" t="s">
        <v>70</v>
      </c>
      <c r="M2078" s="15" t="s">
        <v>70</v>
      </c>
      <c r="N2078" s="15" t="s">
        <v>80</v>
      </c>
      <c r="O2078" s="15" t="s">
        <v>70</v>
      </c>
      <c r="P2078" s="15" t="s">
        <v>79</v>
      </c>
      <c r="Q2078" s="6">
        <f t="shared" si="171"/>
        <v>-0.26526431867326261</v>
      </c>
      <c r="R2078" s="1" t="str">
        <f t="shared" si="172"/>
        <v>Estimado.rar</v>
      </c>
      <c r="U2078" s="5">
        <f t="shared" si="169"/>
        <v>1</v>
      </c>
      <c r="V2078" s="1" t="s">
        <v>5409</v>
      </c>
      <c r="W2078" s="1" t="str">
        <f t="shared" si="173"/>
        <v>ok</v>
      </c>
    </row>
    <row r="2079" spans="1:23" ht="10.15" hidden="1" customHeight="1" x14ac:dyDescent="0.2">
      <c r="A2079" s="14">
        <f t="shared" si="170"/>
        <v>2072</v>
      </c>
      <c r="B2079" s="15" t="s">
        <v>4130</v>
      </c>
      <c r="C2079" s="15" t="s">
        <v>4131</v>
      </c>
      <c r="D2079" s="15">
        <v>3246.46</v>
      </c>
      <c r="E2079" s="16">
        <v>2385.29</v>
      </c>
      <c r="F2079" s="15" t="s">
        <v>79</v>
      </c>
      <c r="G2079" s="15" t="s">
        <v>70</v>
      </c>
      <c r="H2079" s="15" t="s">
        <v>80</v>
      </c>
      <c r="I2079" s="15" t="s">
        <v>70</v>
      </c>
      <c r="J2079" s="15" t="s">
        <v>70</v>
      </c>
      <c r="K2079" s="15" t="s">
        <v>70</v>
      </c>
      <c r="L2079" s="15" t="s">
        <v>70</v>
      </c>
      <c r="M2079" s="15" t="s">
        <v>70</v>
      </c>
      <c r="N2079" s="15" t="s">
        <v>80</v>
      </c>
      <c r="O2079" s="15" t="s">
        <v>70</v>
      </c>
      <c r="P2079" s="15" t="s">
        <v>79</v>
      </c>
      <c r="Q2079" s="6">
        <f t="shared" si="171"/>
        <v>-0.26526431867326261</v>
      </c>
      <c r="R2079" s="1" t="str">
        <f t="shared" si="172"/>
        <v>Estimado.rar</v>
      </c>
      <c r="U2079" s="5">
        <f t="shared" si="169"/>
        <v>1</v>
      </c>
      <c r="V2079" s="1" t="s">
        <v>5409</v>
      </c>
      <c r="W2079" s="1" t="str">
        <f t="shared" si="173"/>
        <v>ok</v>
      </c>
    </row>
    <row r="2080" spans="1:23" ht="20.45" hidden="1" customHeight="1" x14ac:dyDescent="0.2">
      <c r="A2080" s="14">
        <f t="shared" si="170"/>
        <v>2073</v>
      </c>
      <c r="B2080" s="15" t="s">
        <v>4132</v>
      </c>
      <c r="C2080" s="15" t="s">
        <v>4133</v>
      </c>
      <c r="D2080" s="15">
        <v>3198.42</v>
      </c>
      <c r="E2080" s="16">
        <v>2316.1</v>
      </c>
      <c r="F2080" s="15" t="s">
        <v>60</v>
      </c>
      <c r="G2080" s="15">
        <v>5</v>
      </c>
      <c r="H2080" s="15" t="s">
        <v>3520</v>
      </c>
      <c r="I2080" s="15" t="s">
        <v>62</v>
      </c>
      <c r="J2080" s="15" t="s">
        <v>89</v>
      </c>
      <c r="K2080" s="15" t="s">
        <v>3490</v>
      </c>
      <c r="L2080" s="15">
        <v>42893</v>
      </c>
      <c r="M2080" s="15" t="s">
        <v>3520</v>
      </c>
      <c r="N2080" s="15" t="s">
        <v>65</v>
      </c>
      <c r="O2080" s="15">
        <v>5</v>
      </c>
      <c r="P2080" s="15" t="s">
        <v>60</v>
      </c>
      <c r="Q2080" s="6">
        <f t="shared" si="171"/>
        <v>-0.2758612064706949</v>
      </c>
      <c r="R2080" s="1" t="str">
        <f t="shared" si="172"/>
        <v>ORDEN DE COMPRA 4214000528-EPLI</v>
      </c>
      <c r="U2080" s="5">
        <f t="shared" si="169"/>
        <v>1</v>
      </c>
      <c r="V2080" s="1" t="s">
        <v>3520</v>
      </c>
      <c r="W2080" s="1" t="str">
        <f t="shared" si="173"/>
        <v>ok</v>
      </c>
    </row>
    <row r="2081" spans="1:23" ht="10.15" hidden="1" customHeight="1" x14ac:dyDescent="0.2">
      <c r="A2081" s="14">
        <f t="shared" si="170"/>
        <v>2074</v>
      </c>
      <c r="B2081" s="15" t="s">
        <v>4134</v>
      </c>
      <c r="C2081" s="15" t="s">
        <v>4135</v>
      </c>
      <c r="D2081" s="15">
        <v>3246.46</v>
      </c>
      <c r="E2081" s="16">
        <v>2385.29</v>
      </c>
      <c r="F2081" s="15" t="s">
        <v>79</v>
      </c>
      <c r="G2081" s="15" t="s">
        <v>70</v>
      </c>
      <c r="H2081" s="15" t="s">
        <v>80</v>
      </c>
      <c r="I2081" s="15" t="s">
        <v>70</v>
      </c>
      <c r="J2081" s="15" t="s">
        <v>70</v>
      </c>
      <c r="K2081" s="15" t="s">
        <v>70</v>
      </c>
      <c r="L2081" s="15" t="s">
        <v>70</v>
      </c>
      <c r="M2081" s="15" t="s">
        <v>70</v>
      </c>
      <c r="N2081" s="15" t="s">
        <v>80</v>
      </c>
      <c r="O2081" s="15" t="s">
        <v>70</v>
      </c>
      <c r="P2081" s="15" t="s">
        <v>79</v>
      </c>
      <c r="Q2081" s="6">
        <f t="shared" si="171"/>
        <v>-0.26526431867326261</v>
      </c>
      <c r="R2081" s="1" t="str">
        <f t="shared" si="172"/>
        <v>Estimado.rar</v>
      </c>
      <c r="U2081" s="5">
        <f t="shared" si="169"/>
        <v>1</v>
      </c>
      <c r="V2081" s="1" t="s">
        <v>5409</v>
      </c>
      <c r="W2081" s="1" t="str">
        <f t="shared" si="173"/>
        <v>ok</v>
      </c>
    </row>
    <row r="2082" spans="1:23" ht="10.15" hidden="1" customHeight="1" x14ac:dyDescent="0.2">
      <c r="A2082" s="14">
        <f t="shared" si="170"/>
        <v>2075</v>
      </c>
      <c r="B2082" s="15" t="s">
        <v>4136</v>
      </c>
      <c r="C2082" s="15" t="s">
        <v>4137</v>
      </c>
      <c r="D2082" s="15">
        <v>3246.46</v>
      </c>
      <c r="E2082" s="16">
        <v>2385.29</v>
      </c>
      <c r="F2082" s="15" t="s">
        <v>79</v>
      </c>
      <c r="G2082" s="15" t="s">
        <v>70</v>
      </c>
      <c r="H2082" s="15" t="s">
        <v>80</v>
      </c>
      <c r="I2082" s="15" t="s">
        <v>70</v>
      </c>
      <c r="J2082" s="15" t="s">
        <v>70</v>
      </c>
      <c r="K2082" s="15" t="s">
        <v>70</v>
      </c>
      <c r="L2082" s="15" t="s">
        <v>70</v>
      </c>
      <c r="M2082" s="15" t="s">
        <v>70</v>
      </c>
      <c r="N2082" s="15" t="s">
        <v>80</v>
      </c>
      <c r="O2082" s="15" t="s">
        <v>70</v>
      </c>
      <c r="P2082" s="15" t="s">
        <v>79</v>
      </c>
      <c r="Q2082" s="6">
        <f t="shared" si="171"/>
        <v>-0.26526431867326261</v>
      </c>
      <c r="R2082" s="1" t="str">
        <f t="shared" si="172"/>
        <v>Estimado.rar</v>
      </c>
      <c r="U2082" s="5">
        <f t="shared" si="169"/>
        <v>1</v>
      </c>
      <c r="V2082" s="1" t="s">
        <v>5409</v>
      </c>
      <c r="W2082" s="1" t="str">
        <f t="shared" si="173"/>
        <v>ok</v>
      </c>
    </row>
    <row r="2083" spans="1:23" ht="10.15" hidden="1" customHeight="1" x14ac:dyDescent="0.2">
      <c r="A2083" s="14">
        <f t="shared" si="170"/>
        <v>2076</v>
      </c>
      <c r="B2083" s="15" t="s">
        <v>4138</v>
      </c>
      <c r="C2083" s="15" t="s">
        <v>4139</v>
      </c>
      <c r="D2083" s="15">
        <v>3853.93</v>
      </c>
      <c r="E2083" s="16">
        <v>2843.2775000000001</v>
      </c>
      <c r="F2083" s="15" t="s">
        <v>79</v>
      </c>
      <c r="G2083" s="15" t="s">
        <v>70</v>
      </c>
      <c r="H2083" s="15" t="s">
        <v>80</v>
      </c>
      <c r="I2083" s="15" t="s">
        <v>70</v>
      </c>
      <c r="J2083" s="15" t="s">
        <v>70</v>
      </c>
      <c r="K2083" s="15" t="s">
        <v>70</v>
      </c>
      <c r="L2083" s="15" t="s">
        <v>70</v>
      </c>
      <c r="M2083" s="15" t="s">
        <v>70</v>
      </c>
      <c r="N2083" s="15" t="s">
        <v>80</v>
      </c>
      <c r="O2083" s="15" t="s">
        <v>70</v>
      </c>
      <c r="P2083" s="15" t="s">
        <v>79</v>
      </c>
      <c r="Q2083" s="6">
        <f t="shared" si="171"/>
        <v>-0.26223945427135409</v>
      </c>
      <c r="R2083" s="1" t="str">
        <f t="shared" si="172"/>
        <v>Estimado.rar</v>
      </c>
      <c r="U2083" s="5">
        <f t="shared" si="169"/>
        <v>1</v>
      </c>
      <c r="V2083" s="1" t="s">
        <v>5409</v>
      </c>
      <c r="W2083" s="1" t="str">
        <f t="shared" si="173"/>
        <v>ok</v>
      </c>
    </row>
    <row r="2084" spans="1:23" ht="10.15" hidden="1" customHeight="1" x14ac:dyDescent="0.2">
      <c r="A2084" s="14">
        <f t="shared" si="170"/>
        <v>2077</v>
      </c>
      <c r="B2084" s="15" t="s">
        <v>4140</v>
      </c>
      <c r="C2084" s="15" t="s">
        <v>4141</v>
      </c>
      <c r="D2084" s="15">
        <v>3853.93</v>
      </c>
      <c r="E2084" s="16">
        <v>2843.2775000000001</v>
      </c>
      <c r="F2084" s="15" t="s">
        <v>79</v>
      </c>
      <c r="G2084" s="15" t="s">
        <v>70</v>
      </c>
      <c r="H2084" s="15" t="s">
        <v>80</v>
      </c>
      <c r="I2084" s="15" t="s">
        <v>70</v>
      </c>
      <c r="J2084" s="15" t="s">
        <v>70</v>
      </c>
      <c r="K2084" s="15" t="s">
        <v>70</v>
      </c>
      <c r="L2084" s="15" t="s">
        <v>70</v>
      </c>
      <c r="M2084" s="15" t="s">
        <v>70</v>
      </c>
      <c r="N2084" s="15" t="s">
        <v>80</v>
      </c>
      <c r="O2084" s="15" t="s">
        <v>70</v>
      </c>
      <c r="P2084" s="15" t="s">
        <v>79</v>
      </c>
      <c r="Q2084" s="6">
        <f t="shared" si="171"/>
        <v>-0.26223945427135409</v>
      </c>
      <c r="R2084" s="1" t="str">
        <f t="shared" si="172"/>
        <v>Estimado.rar</v>
      </c>
      <c r="U2084" s="5">
        <f t="shared" si="169"/>
        <v>1</v>
      </c>
      <c r="V2084" s="1" t="s">
        <v>5409</v>
      </c>
      <c r="W2084" s="1" t="str">
        <f t="shared" si="173"/>
        <v>ok</v>
      </c>
    </row>
    <row r="2085" spans="1:23" ht="10.15" hidden="1" customHeight="1" x14ac:dyDescent="0.2">
      <c r="A2085" s="14">
        <f t="shared" si="170"/>
        <v>2078</v>
      </c>
      <c r="B2085" s="15" t="s">
        <v>4142</v>
      </c>
      <c r="C2085" s="15" t="s">
        <v>4143</v>
      </c>
      <c r="D2085" s="15">
        <v>3853.93</v>
      </c>
      <c r="E2085" s="16">
        <v>2843.2775000000001</v>
      </c>
      <c r="F2085" s="15" t="s">
        <v>79</v>
      </c>
      <c r="G2085" s="15" t="s">
        <v>70</v>
      </c>
      <c r="H2085" s="15" t="s">
        <v>80</v>
      </c>
      <c r="I2085" s="15" t="s">
        <v>70</v>
      </c>
      <c r="J2085" s="15" t="s">
        <v>70</v>
      </c>
      <c r="K2085" s="15" t="s">
        <v>70</v>
      </c>
      <c r="L2085" s="15" t="s">
        <v>70</v>
      </c>
      <c r="M2085" s="15" t="s">
        <v>70</v>
      </c>
      <c r="N2085" s="15" t="s">
        <v>80</v>
      </c>
      <c r="O2085" s="15" t="s">
        <v>70</v>
      </c>
      <c r="P2085" s="15" t="s">
        <v>79</v>
      </c>
      <c r="Q2085" s="6">
        <f t="shared" si="171"/>
        <v>-0.26223945427135409</v>
      </c>
      <c r="R2085" s="1" t="str">
        <f t="shared" si="172"/>
        <v>Estimado.rar</v>
      </c>
      <c r="U2085" s="5">
        <f t="shared" si="169"/>
        <v>1</v>
      </c>
      <c r="V2085" s="1" t="s">
        <v>5409</v>
      </c>
      <c r="W2085" s="1" t="str">
        <f t="shared" si="173"/>
        <v>ok</v>
      </c>
    </row>
    <row r="2086" spans="1:23" ht="10.15" hidden="1" customHeight="1" x14ac:dyDescent="0.2">
      <c r="A2086" s="14">
        <f t="shared" si="170"/>
        <v>2079</v>
      </c>
      <c r="B2086" s="15" t="s">
        <v>4144</v>
      </c>
      <c r="C2086" s="15" t="s">
        <v>4145</v>
      </c>
      <c r="D2086" s="15">
        <v>3853.93</v>
      </c>
      <c r="E2086" s="16">
        <v>2843.2775000000001</v>
      </c>
      <c r="F2086" s="15" t="s">
        <v>79</v>
      </c>
      <c r="G2086" s="15" t="s">
        <v>70</v>
      </c>
      <c r="H2086" s="15" t="s">
        <v>80</v>
      </c>
      <c r="I2086" s="15" t="s">
        <v>70</v>
      </c>
      <c r="J2086" s="15" t="s">
        <v>70</v>
      </c>
      <c r="K2086" s="15" t="s">
        <v>70</v>
      </c>
      <c r="L2086" s="15" t="s">
        <v>70</v>
      </c>
      <c r="M2086" s="15" t="s">
        <v>70</v>
      </c>
      <c r="N2086" s="15" t="s">
        <v>80</v>
      </c>
      <c r="O2086" s="15" t="s">
        <v>70</v>
      </c>
      <c r="P2086" s="15" t="s">
        <v>79</v>
      </c>
      <c r="Q2086" s="6">
        <f t="shared" si="171"/>
        <v>-0.26223945427135409</v>
      </c>
      <c r="R2086" s="1" t="str">
        <f t="shared" si="172"/>
        <v>Estimado.rar</v>
      </c>
      <c r="U2086" s="5">
        <f t="shared" si="169"/>
        <v>1</v>
      </c>
      <c r="V2086" s="1" t="s">
        <v>5409</v>
      </c>
      <c r="W2086" s="1" t="str">
        <f t="shared" si="173"/>
        <v>ok</v>
      </c>
    </row>
    <row r="2087" spans="1:23" ht="10.15" hidden="1" customHeight="1" x14ac:dyDescent="0.2">
      <c r="A2087" s="14">
        <f t="shared" si="170"/>
        <v>2080</v>
      </c>
      <c r="B2087" s="15" t="s">
        <v>4146</v>
      </c>
      <c r="C2087" s="15" t="s">
        <v>4147</v>
      </c>
      <c r="D2087" s="15">
        <v>3853.93</v>
      </c>
      <c r="E2087" s="16">
        <v>2843.2775000000001</v>
      </c>
      <c r="F2087" s="15" t="s">
        <v>79</v>
      </c>
      <c r="G2087" s="15" t="s">
        <v>70</v>
      </c>
      <c r="H2087" s="15" t="s">
        <v>80</v>
      </c>
      <c r="I2087" s="15" t="s">
        <v>70</v>
      </c>
      <c r="J2087" s="15" t="s">
        <v>70</v>
      </c>
      <c r="K2087" s="15" t="s">
        <v>70</v>
      </c>
      <c r="L2087" s="15" t="s">
        <v>70</v>
      </c>
      <c r="M2087" s="15" t="s">
        <v>70</v>
      </c>
      <c r="N2087" s="15" t="s">
        <v>80</v>
      </c>
      <c r="O2087" s="15" t="s">
        <v>70</v>
      </c>
      <c r="P2087" s="15" t="s">
        <v>79</v>
      </c>
      <c r="Q2087" s="6">
        <f t="shared" si="171"/>
        <v>-0.26223945427135409</v>
      </c>
      <c r="R2087" s="1" t="str">
        <f t="shared" si="172"/>
        <v>Estimado.rar</v>
      </c>
      <c r="U2087" s="5">
        <f t="shared" si="169"/>
        <v>1</v>
      </c>
      <c r="V2087" s="1" t="s">
        <v>5409</v>
      </c>
      <c r="W2087" s="1" t="str">
        <f t="shared" si="173"/>
        <v>ok</v>
      </c>
    </row>
    <row r="2088" spans="1:23" ht="10.15" hidden="1" customHeight="1" x14ac:dyDescent="0.2">
      <c r="A2088" s="14">
        <f t="shared" si="170"/>
        <v>2081</v>
      </c>
      <c r="B2088" s="15" t="s">
        <v>4148</v>
      </c>
      <c r="C2088" s="15" t="s">
        <v>4149</v>
      </c>
      <c r="D2088" s="15">
        <v>3853.93</v>
      </c>
      <c r="E2088" s="16">
        <v>2843.2775000000001</v>
      </c>
      <c r="F2088" s="15" t="s">
        <v>79</v>
      </c>
      <c r="G2088" s="15" t="s">
        <v>70</v>
      </c>
      <c r="H2088" s="15" t="s">
        <v>80</v>
      </c>
      <c r="I2088" s="15" t="s">
        <v>70</v>
      </c>
      <c r="J2088" s="15" t="s">
        <v>70</v>
      </c>
      <c r="K2088" s="15" t="s">
        <v>70</v>
      </c>
      <c r="L2088" s="15" t="s">
        <v>70</v>
      </c>
      <c r="M2088" s="15" t="s">
        <v>70</v>
      </c>
      <c r="N2088" s="15" t="s">
        <v>80</v>
      </c>
      <c r="O2088" s="15" t="s">
        <v>70</v>
      </c>
      <c r="P2088" s="15" t="s">
        <v>79</v>
      </c>
      <c r="Q2088" s="6">
        <f t="shared" si="171"/>
        <v>-0.26223945427135409</v>
      </c>
      <c r="R2088" s="1" t="str">
        <f t="shared" si="172"/>
        <v>Estimado.rar</v>
      </c>
      <c r="U2088" s="5">
        <f t="shared" si="169"/>
        <v>1</v>
      </c>
      <c r="V2088" s="1" t="s">
        <v>5409</v>
      </c>
      <c r="W2088" s="1" t="str">
        <f t="shared" si="173"/>
        <v>ok</v>
      </c>
    </row>
    <row r="2089" spans="1:23" ht="10.15" hidden="1" customHeight="1" x14ac:dyDescent="0.2">
      <c r="A2089" s="14">
        <f t="shared" si="170"/>
        <v>2082</v>
      </c>
      <c r="B2089" s="15" t="s">
        <v>4150</v>
      </c>
      <c r="C2089" s="15" t="s">
        <v>4151</v>
      </c>
      <c r="D2089" s="15">
        <v>4135.3</v>
      </c>
      <c r="E2089" s="16">
        <v>3065.3759000000005</v>
      </c>
      <c r="F2089" s="15" t="s">
        <v>79</v>
      </c>
      <c r="G2089" s="15" t="s">
        <v>70</v>
      </c>
      <c r="H2089" s="15" t="s">
        <v>80</v>
      </c>
      <c r="I2089" s="15" t="s">
        <v>70</v>
      </c>
      <c r="J2089" s="15" t="s">
        <v>70</v>
      </c>
      <c r="K2089" s="15" t="s">
        <v>70</v>
      </c>
      <c r="L2089" s="15" t="s">
        <v>70</v>
      </c>
      <c r="M2089" s="15" t="s">
        <v>70</v>
      </c>
      <c r="N2089" s="15" t="s">
        <v>80</v>
      </c>
      <c r="O2089" s="15" t="s">
        <v>70</v>
      </c>
      <c r="P2089" s="15" t="s">
        <v>79</v>
      </c>
      <c r="Q2089" s="6">
        <f t="shared" si="171"/>
        <v>-0.25872949967354231</v>
      </c>
      <c r="R2089" s="1" t="str">
        <f t="shared" si="172"/>
        <v>Estimado.rar</v>
      </c>
      <c r="U2089" s="5">
        <f t="shared" si="169"/>
        <v>1</v>
      </c>
      <c r="V2089" s="1" t="s">
        <v>5409</v>
      </c>
      <c r="W2089" s="1" t="str">
        <f t="shared" si="173"/>
        <v>ok</v>
      </c>
    </row>
    <row r="2090" spans="1:23" ht="10.15" hidden="1" customHeight="1" x14ac:dyDescent="0.2">
      <c r="A2090" s="14">
        <f t="shared" si="170"/>
        <v>2083</v>
      </c>
      <c r="B2090" s="15" t="s">
        <v>4152</v>
      </c>
      <c r="C2090" s="15" t="s">
        <v>4153</v>
      </c>
      <c r="D2090" s="15">
        <v>4433.75</v>
      </c>
      <c r="E2090" s="16">
        <v>3307.6400000000003</v>
      </c>
      <c r="F2090" s="15" t="s">
        <v>79</v>
      </c>
      <c r="G2090" s="15" t="s">
        <v>70</v>
      </c>
      <c r="H2090" s="15" t="s">
        <v>80</v>
      </c>
      <c r="I2090" s="15" t="s">
        <v>70</v>
      </c>
      <c r="J2090" s="15" t="s">
        <v>70</v>
      </c>
      <c r="K2090" s="15" t="s">
        <v>70</v>
      </c>
      <c r="L2090" s="15" t="s">
        <v>70</v>
      </c>
      <c r="M2090" s="15" t="s">
        <v>70</v>
      </c>
      <c r="N2090" s="15" t="s">
        <v>80</v>
      </c>
      <c r="O2090" s="15" t="s">
        <v>70</v>
      </c>
      <c r="P2090" s="15" t="s">
        <v>79</v>
      </c>
      <c r="Q2090" s="6">
        <f t="shared" si="171"/>
        <v>-0.25398590358049045</v>
      </c>
      <c r="R2090" s="1" t="str">
        <f t="shared" si="172"/>
        <v>Estimado.rar</v>
      </c>
      <c r="U2090" s="5">
        <f t="shared" si="169"/>
        <v>1</v>
      </c>
      <c r="V2090" s="1" t="s">
        <v>5409</v>
      </c>
      <c r="W2090" s="1" t="str">
        <f t="shared" si="173"/>
        <v>ok</v>
      </c>
    </row>
    <row r="2091" spans="1:23" ht="10.15" hidden="1" customHeight="1" x14ac:dyDescent="0.2">
      <c r="A2091" s="14">
        <f t="shared" si="170"/>
        <v>2084</v>
      </c>
      <c r="B2091" s="15" t="s">
        <v>4154</v>
      </c>
      <c r="C2091" s="15" t="s">
        <v>4155</v>
      </c>
      <c r="D2091" s="15">
        <v>4433.75</v>
      </c>
      <c r="E2091" s="16">
        <v>3307.6400000000003</v>
      </c>
      <c r="F2091" s="15" t="s">
        <v>79</v>
      </c>
      <c r="G2091" s="15" t="s">
        <v>70</v>
      </c>
      <c r="H2091" s="15" t="s">
        <v>80</v>
      </c>
      <c r="I2091" s="15" t="s">
        <v>70</v>
      </c>
      <c r="J2091" s="15" t="s">
        <v>70</v>
      </c>
      <c r="K2091" s="15" t="s">
        <v>70</v>
      </c>
      <c r="L2091" s="15" t="s">
        <v>70</v>
      </c>
      <c r="M2091" s="15" t="s">
        <v>70</v>
      </c>
      <c r="N2091" s="15" t="s">
        <v>80</v>
      </c>
      <c r="O2091" s="15" t="s">
        <v>70</v>
      </c>
      <c r="P2091" s="15" t="s">
        <v>79</v>
      </c>
      <c r="Q2091" s="6">
        <f t="shared" si="171"/>
        <v>-0.25398590358049045</v>
      </c>
      <c r="R2091" s="1" t="str">
        <f t="shared" si="172"/>
        <v>Estimado.rar</v>
      </c>
      <c r="U2091" s="5">
        <f t="shared" si="169"/>
        <v>1</v>
      </c>
      <c r="V2091" s="1" t="s">
        <v>5409</v>
      </c>
      <c r="W2091" s="1" t="str">
        <f t="shared" si="173"/>
        <v>ok</v>
      </c>
    </row>
    <row r="2092" spans="1:23" ht="10.15" hidden="1" customHeight="1" x14ac:dyDescent="0.2">
      <c r="A2092" s="14">
        <f t="shared" si="170"/>
        <v>2085</v>
      </c>
      <c r="B2092" s="15" t="s">
        <v>4156</v>
      </c>
      <c r="C2092" s="15" t="s">
        <v>4157</v>
      </c>
      <c r="D2092" s="15">
        <v>4433.75</v>
      </c>
      <c r="E2092" s="16">
        <v>3307.6400000000003</v>
      </c>
      <c r="F2092" s="15" t="s">
        <v>79</v>
      </c>
      <c r="G2092" s="15" t="s">
        <v>70</v>
      </c>
      <c r="H2092" s="15" t="s">
        <v>80</v>
      </c>
      <c r="I2092" s="15" t="s">
        <v>70</v>
      </c>
      <c r="J2092" s="15" t="s">
        <v>70</v>
      </c>
      <c r="K2092" s="15" t="s">
        <v>70</v>
      </c>
      <c r="L2092" s="15" t="s">
        <v>70</v>
      </c>
      <c r="M2092" s="15" t="s">
        <v>70</v>
      </c>
      <c r="N2092" s="15" t="s">
        <v>80</v>
      </c>
      <c r="O2092" s="15" t="s">
        <v>70</v>
      </c>
      <c r="P2092" s="15" t="s">
        <v>79</v>
      </c>
      <c r="Q2092" s="6">
        <f t="shared" si="171"/>
        <v>-0.25398590358049045</v>
      </c>
      <c r="R2092" s="1" t="str">
        <f t="shared" si="172"/>
        <v>Estimado.rar</v>
      </c>
      <c r="U2092" s="5">
        <f t="shared" si="169"/>
        <v>1</v>
      </c>
      <c r="V2092" s="1" t="s">
        <v>5409</v>
      </c>
      <c r="W2092" s="1" t="str">
        <f t="shared" si="173"/>
        <v>ok</v>
      </c>
    </row>
    <row r="2093" spans="1:23" ht="10.15" hidden="1" customHeight="1" x14ac:dyDescent="0.2">
      <c r="A2093" s="14">
        <f t="shared" si="170"/>
        <v>2086</v>
      </c>
      <c r="B2093" s="15" t="s">
        <v>4158</v>
      </c>
      <c r="C2093" s="15" t="s">
        <v>4159</v>
      </c>
      <c r="D2093" s="15">
        <v>4433.75</v>
      </c>
      <c r="E2093" s="16">
        <v>3307.6400000000003</v>
      </c>
      <c r="F2093" s="15" t="s">
        <v>79</v>
      </c>
      <c r="G2093" s="15" t="s">
        <v>70</v>
      </c>
      <c r="H2093" s="15" t="s">
        <v>80</v>
      </c>
      <c r="I2093" s="15" t="s">
        <v>70</v>
      </c>
      <c r="J2093" s="15" t="s">
        <v>70</v>
      </c>
      <c r="K2093" s="15" t="s">
        <v>70</v>
      </c>
      <c r="L2093" s="15" t="s">
        <v>70</v>
      </c>
      <c r="M2093" s="15" t="s">
        <v>70</v>
      </c>
      <c r="N2093" s="15" t="s">
        <v>80</v>
      </c>
      <c r="O2093" s="15" t="s">
        <v>70</v>
      </c>
      <c r="P2093" s="15" t="s">
        <v>79</v>
      </c>
      <c r="Q2093" s="6">
        <f t="shared" si="171"/>
        <v>-0.25398590358049045</v>
      </c>
      <c r="R2093" s="1" t="str">
        <f t="shared" si="172"/>
        <v>Estimado.rar</v>
      </c>
      <c r="U2093" s="5">
        <f t="shared" si="169"/>
        <v>1</v>
      </c>
      <c r="V2093" s="1" t="s">
        <v>5409</v>
      </c>
      <c r="W2093" s="1" t="str">
        <f t="shared" si="173"/>
        <v>ok</v>
      </c>
    </row>
    <row r="2094" spans="1:23" ht="10.15" hidden="1" customHeight="1" x14ac:dyDescent="0.2">
      <c r="A2094" s="14">
        <f t="shared" si="170"/>
        <v>2087</v>
      </c>
      <c r="B2094" s="15" t="s">
        <v>4160</v>
      </c>
      <c r="C2094" s="15" t="s">
        <v>4161</v>
      </c>
      <c r="D2094" s="15">
        <v>4433.75</v>
      </c>
      <c r="E2094" s="16">
        <v>3307.6400000000003</v>
      </c>
      <c r="F2094" s="15" t="s">
        <v>79</v>
      </c>
      <c r="G2094" s="15" t="s">
        <v>70</v>
      </c>
      <c r="H2094" s="15" t="s">
        <v>80</v>
      </c>
      <c r="I2094" s="15" t="s">
        <v>70</v>
      </c>
      <c r="J2094" s="15" t="s">
        <v>70</v>
      </c>
      <c r="K2094" s="15" t="s">
        <v>70</v>
      </c>
      <c r="L2094" s="15" t="s">
        <v>70</v>
      </c>
      <c r="M2094" s="15" t="s">
        <v>70</v>
      </c>
      <c r="N2094" s="15" t="s">
        <v>80</v>
      </c>
      <c r="O2094" s="15" t="s">
        <v>70</v>
      </c>
      <c r="P2094" s="15" t="s">
        <v>79</v>
      </c>
      <c r="Q2094" s="6">
        <f t="shared" si="171"/>
        <v>-0.25398590358049045</v>
      </c>
      <c r="R2094" s="1" t="str">
        <f t="shared" si="172"/>
        <v>Estimado.rar</v>
      </c>
      <c r="U2094" s="5">
        <f t="shared" si="169"/>
        <v>1</v>
      </c>
      <c r="V2094" s="1" t="s">
        <v>5409</v>
      </c>
      <c r="W2094" s="1" t="str">
        <f t="shared" si="173"/>
        <v>ok</v>
      </c>
    </row>
    <row r="2095" spans="1:23" ht="10.15" hidden="1" customHeight="1" x14ac:dyDescent="0.2">
      <c r="A2095" s="14">
        <f t="shared" si="170"/>
        <v>2088</v>
      </c>
      <c r="B2095" s="15" t="s">
        <v>4162</v>
      </c>
      <c r="C2095" s="15" t="s">
        <v>4163</v>
      </c>
      <c r="D2095" s="15">
        <v>4433.75</v>
      </c>
      <c r="E2095" s="16">
        <v>3307.6400000000003</v>
      </c>
      <c r="F2095" s="15" t="s">
        <v>79</v>
      </c>
      <c r="G2095" s="15" t="s">
        <v>70</v>
      </c>
      <c r="H2095" s="15" t="s">
        <v>80</v>
      </c>
      <c r="I2095" s="15" t="s">
        <v>70</v>
      </c>
      <c r="J2095" s="15" t="s">
        <v>70</v>
      </c>
      <c r="K2095" s="15" t="s">
        <v>70</v>
      </c>
      <c r="L2095" s="15" t="s">
        <v>70</v>
      </c>
      <c r="M2095" s="15" t="s">
        <v>70</v>
      </c>
      <c r="N2095" s="15" t="s">
        <v>80</v>
      </c>
      <c r="O2095" s="15" t="s">
        <v>70</v>
      </c>
      <c r="P2095" s="15" t="s">
        <v>79</v>
      </c>
      <c r="Q2095" s="6">
        <f t="shared" si="171"/>
        <v>-0.25398590358049045</v>
      </c>
      <c r="R2095" s="1" t="str">
        <f t="shared" si="172"/>
        <v>Estimado.rar</v>
      </c>
      <c r="U2095" s="5">
        <f t="shared" si="169"/>
        <v>1</v>
      </c>
      <c r="V2095" s="1" t="s">
        <v>5409</v>
      </c>
      <c r="W2095" s="1" t="str">
        <f t="shared" si="173"/>
        <v>ok</v>
      </c>
    </row>
    <row r="2096" spans="1:23" ht="10.15" hidden="1" customHeight="1" x14ac:dyDescent="0.2">
      <c r="A2096" s="14">
        <f t="shared" si="170"/>
        <v>2089</v>
      </c>
      <c r="B2096" s="15" t="s">
        <v>4164</v>
      </c>
      <c r="C2096" s="15" t="s">
        <v>4165</v>
      </c>
      <c r="D2096" s="15">
        <v>4433.75</v>
      </c>
      <c r="E2096" s="16">
        <v>3307.6400000000003</v>
      </c>
      <c r="F2096" s="15" t="s">
        <v>79</v>
      </c>
      <c r="G2096" s="15" t="s">
        <v>70</v>
      </c>
      <c r="H2096" s="15" t="s">
        <v>80</v>
      </c>
      <c r="I2096" s="15" t="s">
        <v>70</v>
      </c>
      <c r="J2096" s="15" t="s">
        <v>70</v>
      </c>
      <c r="K2096" s="15" t="s">
        <v>70</v>
      </c>
      <c r="L2096" s="15" t="s">
        <v>70</v>
      </c>
      <c r="M2096" s="15" t="s">
        <v>70</v>
      </c>
      <c r="N2096" s="15" t="s">
        <v>80</v>
      </c>
      <c r="O2096" s="15" t="s">
        <v>70</v>
      </c>
      <c r="P2096" s="15" t="s">
        <v>79</v>
      </c>
      <c r="Q2096" s="6">
        <f t="shared" si="171"/>
        <v>-0.25398590358049045</v>
      </c>
      <c r="R2096" s="1" t="str">
        <f t="shared" si="172"/>
        <v>Estimado.rar</v>
      </c>
      <c r="U2096" s="5">
        <f t="shared" si="169"/>
        <v>1</v>
      </c>
      <c r="V2096" s="1" t="s">
        <v>5409</v>
      </c>
      <c r="W2096" s="1" t="str">
        <f t="shared" si="173"/>
        <v>ok</v>
      </c>
    </row>
    <row r="2097" spans="1:23" ht="10.15" hidden="1" customHeight="1" x14ac:dyDescent="0.2">
      <c r="A2097" s="14">
        <f t="shared" si="170"/>
        <v>2090</v>
      </c>
      <c r="B2097" s="15" t="s">
        <v>4166</v>
      </c>
      <c r="C2097" s="15" t="s">
        <v>4167</v>
      </c>
      <c r="D2097" s="15">
        <v>4659.25</v>
      </c>
      <c r="E2097" s="16">
        <v>3495.17</v>
      </c>
      <c r="F2097" s="15" t="s">
        <v>79</v>
      </c>
      <c r="G2097" s="15" t="s">
        <v>70</v>
      </c>
      <c r="H2097" s="15" t="s">
        <v>80</v>
      </c>
      <c r="I2097" s="15" t="s">
        <v>70</v>
      </c>
      <c r="J2097" s="15" t="s">
        <v>70</v>
      </c>
      <c r="K2097" s="15" t="s">
        <v>70</v>
      </c>
      <c r="L2097" s="15" t="s">
        <v>70</v>
      </c>
      <c r="M2097" s="15" t="s">
        <v>70</v>
      </c>
      <c r="N2097" s="15" t="s">
        <v>80</v>
      </c>
      <c r="O2097" s="15" t="s">
        <v>70</v>
      </c>
      <c r="P2097" s="15" t="s">
        <v>79</v>
      </c>
      <c r="Q2097" s="6">
        <f t="shared" si="171"/>
        <v>-0.24984278585609265</v>
      </c>
      <c r="R2097" s="1" t="str">
        <f t="shared" si="172"/>
        <v>Estimado.rar</v>
      </c>
      <c r="U2097" s="5">
        <f t="shared" si="169"/>
        <v>1</v>
      </c>
      <c r="V2097" s="1" t="s">
        <v>5409</v>
      </c>
      <c r="W2097" s="1" t="str">
        <f t="shared" si="173"/>
        <v>ok</v>
      </c>
    </row>
    <row r="2098" spans="1:23" ht="10.15" hidden="1" customHeight="1" x14ac:dyDescent="0.2">
      <c r="A2098" s="14">
        <f t="shared" si="170"/>
        <v>2091</v>
      </c>
      <c r="B2098" s="15" t="s">
        <v>4168</v>
      </c>
      <c r="C2098" s="15" t="s">
        <v>4169</v>
      </c>
      <c r="D2098" s="15">
        <v>4659.25</v>
      </c>
      <c r="E2098" s="16">
        <v>3495.17</v>
      </c>
      <c r="F2098" s="15" t="s">
        <v>79</v>
      </c>
      <c r="G2098" s="15" t="s">
        <v>70</v>
      </c>
      <c r="H2098" s="15" t="s">
        <v>80</v>
      </c>
      <c r="I2098" s="15" t="s">
        <v>70</v>
      </c>
      <c r="J2098" s="15" t="s">
        <v>70</v>
      </c>
      <c r="K2098" s="15" t="s">
        <v>70</v>
      </c>
      <c r="L2098" s="15" t="s">
        <v>70</v>
      </c>
      <c r="M2098" s="15" t="s">
        <v>70</v>
      </c>
      <c r="N2098" s="15" t="s">
        <v>80</v>
      </c>
      <c r="O2098" s="15" t="s">
        <v>70</v>
      </c>
      <c r="P2098" s="15" t="s">
        <v>79</v>
      </c>
      <c r="Q2098" s="6">
        <f t="shared" si="171"/>
        <v>-0.24984278585609265</v>
      </c>
      <c r="R2098" s="1" t="str">
        <f t="shared" si="172"/>
        <v>Estimado.rar</v>
      </c>
      <c r="U2098" s="5">
        <f t="shared" si="169"/>
        <v>1</v>
      </c>
      <c r="V2098" s="1" t="s">
        <v>5409</v>
      </c>
      <c r="W2098" s="1" t="str">
        <f t="shared" si="173"/>
        <v>ok</v>
      </c>
    </row>
    <row r="2099" spans="1:23" ht="10.15" hidden="1" customHeight="1" x14ac:dyDescent="0.2">
      <c r="A2099" s="14">
        <f t="shared" si="170"/>
        <v>2092</v>
      </c>
      <c r="B2099" s="15" t="s">
        <v>4170</v>
      </c>
      <c r="C2099" s="15" t="s">
        <v>4171</v>
      </c>
      <c r="D2099" s="15">
        <v>4659.25</v>
      </c>
      <c r="E2099" s="16">
        <v>3495.17</v>
      </c>
      <c r="F2099" s="15" t="s">
        <v>79</v>
      </c>
      <c r="G2099" s="15" t="s">
        <v>70</v>
      </c>
      <c r="H2099" s="15" t="s">
        <v>80</v>
      </c>
      <c r="I2099" s="15" t="s">
        <v>70</v>
      </c>
      <c r="J2099" s="15" t="s">
        <v>70</v>
      </c>
      <c r="K2099" s="15" t="s">
        <v>70</v>
      </c>
      <c r="L2099" s="15" t="s">
        <v>70</v>
      </c>
      <c r="M2099" s="15" t="s">
        <v>70</v>
      </c>
      <c r="N2099" s="15" t="s">
        <v>80</v>
      </c>
      <c r="O2099" s="15" t="s">
        <v>70</v>
      </c>
      <c r="P2099" s="15" t="s">
        <v>79</v>
      </c>
      <c r="Q2099" s="6">
        <f t="shared" si="171"/>
        <v>-0.24984278585609265</v>
      </c>
      <c r="R2099" s="1" t="str">
        <f t="shared" si="172"/>
        <v>Estimado.rar</v>
      </c>
      <c r="U2099" s="5">
        <f t="shared" si="169"/>
        <v>1</v>
      </c>
      <c r="V2099" s="1" t="s">
        <v>5409</v>
      </c>
      <c r="W2099" s="1" t="str">
        <f t="shared" si="173"/>
        <v>ok</v>
      </c>
    </row>
    <row r="2100" spans="1:23" ht="10.15" hidden="1" customHeight="1" x14ac:dyDescent="0.2">
      <c r="A2100" s="14">
        <f t="shared" si="170"/>
        <v>2093</v>
      </c>
      <c r="B2100" s="15" t="s">
        <v>4172</v>
      </c>
      <c r="C2100" s="15" t="s">
        <v>4173</v>
      </c>
      <c r="D2100" s="15">
        <v>4659.25</v>
      </c>
      <c r="E2100" s="16">
        <v>3495.17</v>
      </c>
      <c r="F2100" s="15" t="s">
        <v>79</v>
      </c>
      <c r="G2100" s="15" t="s">
        <v>70</v>
      </c>
      <c r="H2100" s="15" t="s">
        <v>80</v>
      </c>
      <c r="I2100" s="15" t="s">
        <v>70</v>
      </c>
      <c r="J2100" s="15" t="s">
        <v>70</v>
      </c>
      <c r="K2100" s="15" t="s">
        <v>70</v>
      </c>
      <c r="L2100" s="15" t="s">
        <v>70</v>
      </c>
      <c r="M2100" s="15" t="s">
        <v>70</v>
      </c>
      <c r="N2100" s="15" t="s">
        <v>80</v>
      </c>
      <c r="O2100" s="15" t="s">
        <v>70</v>
      </c>
      <c r="P2100" s="15" t="s">
        <v>79</v>
      </c>
      <c r="Q2100" s="6">
        <f t="shared" si="171"/>
        <v>-0.24984278585609265</v>
      </c>
      <c r="R2100" s="1" t="str">
        <f t="shared" si="172"/>
        <v>Estimado.rar</v>
      </c>
      <c r="U2100" s="5">
        <f t="shared" si="169"/>
        <v>1</v>
      </c>
      <c r="V2100" s="1" t="s">
        <v>5409</v>
      </c>
      <c r="W2100" s="1" t="str">
        <f t="shared" si="173"/>
        <v>ok</v>
      </c>
    </row>
    <row r="2101" spans="1:23" ht="20.45" hidden="1" customHeight="1" x14ac:dyDescent="0.2">
      <c r="A2101" s="14">
        <f t="shared" si="170"/>
        <v>2094</v>
      </c>
      <c r="B2101" s="15" t="s">
        <v>4174</v>
      </c>
      <c r="C2101" s="15" t="s">
        <v>4175</v>
      </c>
      <c r="D2101" s="15">
        <v>4752.04</v>
      </c>
      <c r="E2101" s="16">
        <v>3412.71</v>
      </c>
      <c r="F2101" s="15" t="s">
        <v>60</v>
      </c>
      <c r="G2101" s="15">
        <v>3</v>
      </c>
      <c r="H2101" s="15" t="s">
        <v>3520</v>
      </c>
      <c r="I2101" s="15" t="s">
        <v>62</v>
      </c>
      <c r="J2101" s="15" t="s">
        <v>89</v>
      </c>
      <c r="K2101" s="15" t="s">
        <v>3490</v>
      </c>
      <c r="L2101" s="15">
        <v>42893</v>
      </c>
      <c r="M2101" s="15" t="s">
        <v>3520</v>
      </c>
      <c r="N2101" s="15" t="s">
        <v>65</v>
      </c>
      <c r="O2101" s="15">
        <v>3</v>
      </c>
      <c r="P2101" s="15" t="s">
        <v>60</v>
      </c>
      <c r="Q2101" s="6">
        <f t="shared" si="171"/>
        <v>-0.28184316630331396</v>
      </c>
      <c r="R2101" s="1" t="str">
        <f t="shared" si="172"/>
        <v>ORDEN DE COMPRA 4214000528-EPLI</v>
      </c>
      <c r="U2101" s="5">
        <f t="shared" si="169"/>
        <v>1</v>
      </c>
      <c r="V2101" s="1" t="s">
        <v>3520</v>
      </c>
      <c r="W2101" s="1" t="str">
        <f t="shared" si="173"/>
        <v>ok</v>
      </c>
    </row>
    <row r="2102" spans="1:23" ht="10.15" hidden="1" customHeight="1" x14ac:dyDescent="0.2">
      <c r="A2102" s="14">
        <f t="shared" si="170"/>
        <v>2095</v>
      </c>
      <c r="B2102" s="15" t="s">
        <v>4176</v>
      </c>
      <c r="C2102" s="15" t="s">
        <v>4177</v>
      </c>
      <c r="D2102" s="15">
        <v>4659.25</v>
      </c>
      <c r="E2102" s="16">
        <v>3495.17</v>
      </c>
      <c r="F2102" s="15" t="s">
        <v>79</v>
      </c>
      <c r="G2102" s="15" t="s">
        <v>70</v>
      </c>
      <c r="H2102" s="15" t="s">
        <v>80</v>
      </c>
      <c r="I2102" s="15" t="s">
        <v>70</v>
      </c>
      <c r="J2102" s="15" t="s">
        <v>70</v>
      </c>
      <c r="K2102" s="15" t="s">
        <v>70</v>
      </c>
      <c r="L2102" s="15" t="s">
        <v>70</v>
      </c>
      <c r="M2102" s="15" t="s">
        <v>70</v>
      </c>
      <c r="N2102" s="15" t="s">
        <v>80</v>
      </c>
      <c r="O2102" s="15" t="s">
        <v>70</v>
      </c>
      <c r="P2102" s="15" t="s">
        <v>79</v>
      </c>
      <c r="Q2102" s="6">
        <f t="shared" si="171"/>
        <v>-0.24984278585609265</v>
      </c>
      <c r="R2102" s="1" t="str">
        <f t="shared" si="172"/>
        <v>Estimado.rar</v>
      </c>
      <c r="U2102" s="5">
        <f t="shared" si="169"/>
        <v>1</v>
      </c>
      <c r="V2102" s="1" t="s">
        <v>5409</v>
      </c>
      <c r="W2102" s="1" t="str">
        <f t="shared" si="173"/>
        <v>ok</v>
      </c>
    </row>
    <row r="2103" spans="1:23" ht="10.15" hidden="1" customHeight="1" x14ac:dyDescent="0.2">
      <c r="A2103" s="14">
        <f t="shared" si="170"/>
        <v>2096</v>
      </c>
      <c r="B2103" s="15" t="s">
        <v>4178</v>
      </c>
      <c r="C2103" s="15" t="s">
        <v>4179</v>
      </c>
      <c r="D2103" s="15">
        <v>4659.25</v>
      </c>
      <c r="E2103" s="16">
        <v>3495.17</v>
      </c>
      <c r="F2103" s="15" t="s">
        <v>79</v>
      </c>
      <c r="G2103" s="15" t="s">
        <v>70</v>
      </c>
      <c r="H2103" s="15" t="s">
        <v>80</v>
      </c>
      <c r="I2103" s="15" t="s">
        <v>70</v>
      </c>
      <c r="J2103" s="15" t="s">
        <v>70</v>
      </c>
      <c r="K2103" s="15" t="s">
        <v>70</v>
      </c>
      <c r="L2103" s="15" t="s">
        <v>70</v>
      </c>
      <c r="M2103" s="15" t="s">
        <v>70</v>
      </c>
      <c r="N2103" s="15" t="s">
        <v>80</v>
      </c>
      <c r="O2103" s="15" t="s">
        <v>70</v>
      </c>
      <c r="P2103" s="15" t="s">
        <v>79</v>
      </c>
      <c r="Q2103" s="6">
        <f t="shared" si="171"/>
        <v>-0.24984278585609265</v>
      </c>
      <c r="R2103" s="1" t="str">
        <f t="shared" si="172"/>
        <v>Estimado.rar</v>
      </c>
      <c r="U2103" s="5">
        <f t="shared" si="169"/>
        <v>1</v>
      </c>
      <c r="V2103" s="1" t="s">
        <v>5409</v>
      </c>
      <c r="W2103" s="1" t="str">
        <f t="shared" si="173"/>
        <v>ok</v>
      </c>
    </row>
    <row r="2104" spans="1:23" ht="10.15" hidden="1" customHeight="1" x14ac:dyDescent="0.2">
      <c r="A2104" s="14">
        <f t="shared" si="170"/>
        <v>2097</v>
      </c>
      <c r="B2104" s="15" t="s">
        <v>4180</v>
      </c>
      <c r="C2104" s="15" t="s">
        <v>4181</v>
      </c>
      <c r="D2104" s="15">
        <v>4991.5200000000004</v>
      </c>
      <c r="E2104" s="16">
        <v>3778.3775000000001</v>
      </c>
      <c r="F2104" s="15" t="s">
        <v>79</v>
      </c>
      <c r="G2104" s="15" t="s">
        <v>70</v>
      </c>
      <c r="H2104" s="15" t="s">
        <v>80</v>
      </c>
      <c r="I2104" s="15" t="s">
        <v>70</v>
      </c>
      <c r="J2104" s="15" t="s">
        <v>70</v>
      </c>
      <c r="K2104" s="15" t="s">
        <v>70</v>
      </c>
      <c r="L2104" s="15" t="s">
        <v>70</v>
      </c>
      <c r="M2104" s="15" t="s">
        <v>70</v>
      </c>
      <c r="N2104" s="15" t="s">
        <v>80</v>
      </c>
      <c r="O2104" s="15" t="s">
        <v>70</v>
      </c>
      <c r="P2104" s="15" t="s">
        <v>79</v>
      </c>
      <c r="Q2104" s="6">
        <f t="shared" si="171"/>
        <v>-0.24304069702214959</v>
      </c>
      <c r="R2104" s="1" t="str">
        <f t="shared" si="172"/>
        <v>Estimado.rar</v>
      </c>
      <c r="U2104" s="5">
        <f t="shared" si="169"/>
        <v>1</v>
      </c>
      <c r="V2104" s="1" t="s">
        <v>5409</v>
      </c>
      <c r="W2104" s="1" t="str">
        <f t="shared" si="173"/>
        <v>ok</v>
      </c>
    </row>
    <row r="2105" spans="1:23" ht="10.15" hidden="1" customHeight="1" x14ac:dyDescent="0.2">
      <c r="A2105" s="14">
        <f t="shared" si="170"/>
        <v>2098</v>
      </c>
      <c r="B2105" s="15" t="s">
        <v>4182</v>
      </c>
      <c r="C2105" s="15" t="s">
        <v>4183</v>
      </c>
      <c r="D2105" s="15">
        <v>4991.5200000000004</v>
      </c>
      <c r="E2105" s="16">
        <v>3778.3775000000001</v>
      </c>
      <c r="F2105" s="15" t="s">
        <v>79</v>
      </c>
      <c r="G2105" s="15" t="s">
        <v>70</v>
      </c>
      <c r="H2105" s="15" t="s">
        <v>80</v>
      </c>
      <c r="I2105" s="15" t="s">
        <v>70</v>
      </c>
      <c r="J2105" s="15" t="s">
        <v>70</v>
      </c>
      <c r="K2105" s="15" t="s">
        <v>70</v>
      </c>
      <c r="L2105" s="15" t="s">
        <v>70</v>
      </c>
      <c r="M2105" s="15" t="s">
        <v>70</v>
      </c>
      <c r="N2105" s="15" t="s">
        <v>80</v>
      </c>
      <c r="O2105" s="15" t="s">
        <v>70</v>
      </c>
      <c r="P2105" s="15" t="s">
        <v>79</v>
      </c>
      <c r="Q2105" s="6">
        <f t="shared" si="171"/>
        <v>-0.24304069702214959</v>
      </c>
      <c r="R2105" s="1" t="str">
        <f t="shared" si="172"/>
        <v>Estimado.rar</v>
      </c>
      <c r="U2105" s="5">
        <f t="shared" si="169"/>
        <v>1</v>
      </c>
      <c r="V2105" s="1" t="s">
        <v>5409</v>
      </c>
      <c r="W2105" s="1" t="str">
        <f t="shared" si="173"/>
        <v>ok</v>
      </c>
    </row>
    <row r="2106" spans="1:23" ht="10.15" hidden="1" customHeight="1" x14ac:dyDescent="0.2">
      <c r="A2106" s="14">
        <f t="shared" si="170"/>
        <v>2099</v>
      </c>
      <c r="B2106" s="15" t="s">
        <v>4184</v>
      </c>
      <c r="C2106" s="15" t="s">
        <v>4185</v>
      </c>
      <c r="D2106" s="15">
        <v>4991.5200000000004</v>
      </c>
      <c r="E2106" s="16">
        <v>3778.3775000000001</v>
      </c>
      <c r="F2106" s="15" t="s">
        <v>79</v>
      </c>
      <c r="G2106" s="15" t="s">
        <v>70</v>
      </c>
      <c r="H2106" s="15" t="s">
        <v>80</v>
      </c>
      <c r="I2106" s="15" t="s">
        <v>70</v>
      </c>
      <c r="J2106" s="15" t="s">
        <v>70</v>
      </c>
      <c r="K2106" s="15" t="s">
        <v>70</v>
      </c>
      <c r="L2106" s="15" t="s">
        <v>70</v>
      </c>
      <c r="M2106" s="15" t="s">
        <v>70</v>
      </c>
      <c r="N2106" s="15" t="s">
        <v>80</v>
      </c>
      <c r="O2106" s="15" t="s">
        <v>70</v>
      </c>
      <c r="P2106" s="15" t="s">
        <v>79</v>
      </c>
      <c r="Q2106" s="6">
        <f t="shared" si="171"/>
        <v>-0.24304069702214959</v>
      </c>
      <c r="R2106" s="1" t="str">
        <f t="shared" si="172"/>
        <v>Estimado.rar</v>
      </c>
      <c r="U2106" s="5">
        <f t="shared" si="169"/>
        <v>1</v>
      </c>
      <c r="V2106" s="1" t="s">
        <v>5409</v>
      </c>
      <c r="W2106" s="1" t="str">
        <f t="shared" si="173"/>
        <v>ok</v>
      </c>
    </row>
    <row r="2107" spans="1:23" ht="10.15" hidden="1" customHeight="1" x14ac:dyDescent="0.2">
      <c r="A2107" s="14">
        <f t="shared" si="170"/>
        <v>2100</v>
      </c>
      <c r="B2107" s="15" t="s">
        <v>4186</v>
      </c>
      <c r="C2107" s="15" t="s">
        <v>4187</v>
      </c>
      <c r="D2107" s="15">
        <v>4991.5200000000004</v>
      </c>
      <c r="E2107" s="16">
        <v>3778.3775000000001</v>
      </c>
      <c r="F2107" s="15" t="s">
        <v>79</v>
      </c>
      <c r="G2107" s="15" t="s">
        <v>70</v>
      </c>
      <c r="H2107" s="15" t="s">
        <v>80</v>
      </c>
      <c r="I2107" s="15" t="s">
        <v>70</v>
      </c>
      <c r="J2107" s="15" t="s">
        <v>70</v>
      </c>
      <c r="K2107" s="15" t="s">
        <v>70</v>
      </c>
      <c r="L2107" s="15" t="s">
        <v>70</v>
      </c>
      <c r="M2107" s="15" t="s">
        <v>70</v>
      </c>
      <c r="N2107" s="15" t="s">
        <v>80</v>
      </c>
      <c r="O2107" s="15" t="s">
        <v>70</v>
      </c>
      <c r="P2107" s="15" t="s">
        <v>79</v>
      </c>
      <c r="Q2107" s="6">
        <f t="shared" si="171"/>
        <v>-0.24304069702214959</v>
      </c>
      <c r="R2107" s="1" t="str">
        <f t="shared" si="172"/>
        <v>Estimado.rar</v>
      </c>
      <c r="U2107" s="5">
        <f t="shared" si="169"/>
        <v>1</v>
      </c>
      <c r="V2107" s="1" t="s">
        <v>5409</v>
      </c>
      <c r="W2107" s="1" t="str">
        <f t="shared" si="173"/>
        <v>ok</v>
      </c>
    </row>
    <row r="2108" spans="1:23" ht="10.15" hidden="1" customHeight="1" x14ac:dyDescent="0.2">
      <c r="A2108" s="14">
        <f t="shared" si="170"/>
        <v>2101</v>
      </c>
      <c r="B2108" s="15" t="s">
        <v>4188</v>
      </c>
      <c r="C2108" s="15" t="s">
        <v>4189</v>
      </c>
      <c r="D2108" s="15">
        <v>4991.5200000000004</v>
      </c>
      <c r="E2108" s="16">
        <v>3778.3775000000001</v>
      </c>
      <c r="F2108" s="15" t="s">
        <v>79</v>
      </c>
      <c r="G2108" s="15" t="s">
        <v>70</v>
      </c>
      <c r="H2108" s="15" t="s">
        <v>80</v>
      </c>
      <c r="I2108" s="15" t="s">
        <v>70</v>
      </c>
      <c r="J2108" s="15" t="s">
        <v>70</v>
      </c>
      <c r="K2108" s="15" t="s">
        <v>70</v>
      </c>
      <c r="L2108" s="15" t="s">
        <v>70</v>
      </c>
      <c r="M2108" s="15" t="s">
        <v>70</v>
      </c>
      <c r="N2108" s="15" t="s">
        <v>80</v>
      </c>
      <c r="O2108" s="15" t="s">
        <v>70</v>
      </c>
      <c r="P2108" s="15" t="s">
        <v>79</v>
      </c>
      <c r="Q2108" s="6">
        <f t="shared" si="171"/>
        <v>-0.24304069702214959</v>
      </c>
      <c r="R2108" s="1" t="str">
        <f t="shared" si="172"/>
        <v>Estimado.rar</v>
      </c>
      <c r="U2108" s="5">
        <f t="shared" si="169"/>
        <v>1</v>
      </c>
      <c r="V2108" s="1" t="s">
        <v>5409</v>
      </c>
      <c r="W2108" s="1" t="str">
        <f t="shared" si="173"/>
        <v>ok</v>
      </c>
    </row>
    <row r="2109" spans="1:23" ht="10.15" hidden="1" customHeight="1" x14ac:dyDescent="0.2">
      <c r="A2109" s="14">
        <f t="shared" si="170"/>
        <v>2102</v>
      </c>
      <c r="B2109" s="15" t="s">
        <v>4190</v>
      </c>
      <c r="C2109" s="15" t="s">
        <v>4191</v>
      </c>
      <c r="D2109" s="15">
        <v>5531.1</v>
      </c>
      <c r="E2109" s="16">
        <v>4255.49</v>
      </c>
      <c r="F2109" s="15" t="s">
        <v>79</v>
      </c>
      <c r="G2109" s="15" t="s">
        <v>70</v>
      </c>
      <c r="H2109" s="15" t="s">
        <v>80</v>
      </c>
      <c r="I2109" s="15" t="s">
        <v>70</v>
      </c>
      <c r="J2109" s="15" t="s">
        <v>70</v>
      </c>
      <c r="K2109" s="15" t="s">
        <v>70</v>
      </c>
      <c r="L2109" s="15" t="s">
        <v>70</v>
      </c>
      <c r="M2109" s="15" t="s">
        <v>70</v>
      </c>
      <c r="N2109" s="15" t="s">
        <v>80</v>
      </c>
      <c r="O2109" s="15" t="s">
        <v>70</v>
      </c>
      <c r="P2109" s="15" t="s">
        <v>79</v>
      </c>
      <c r="Q2109" s="6">
        <f t="shared" si="171"/>
        <v>-0.23062501129974156</v>
      </c>
      <c r="R2109" s="1" t="str">
        <f t="shared" si="172"/>
        <v>Estimado.rar</v>
      </c>
      <c r="U2109" s="5">
        <f t="shared" si="169"/>
        <v>1</v>
      </c>
      <c r="V2109" s="1" t="s">
        <v>5409</v>
      </c>
      <c r="W2109" s="1" t="str">
        <f t="shared" si="173"/>
        <v>ok</v>
      </c>
    </row>
    <row r="2110" spans="1:23" ht="10.15" hidden="1" customHeight="1" x14ac:dyDescent="0.2">
      <c r="A2110" s="14">
        <f t="shared" si="170"/>
        <v>2103</v>
      </c>
      <c r="B2110" s="15" t="s">
        <v>4192</v>
      </c>
      <c r="C2110" s="15" t="s">
        <v>4193</v>
      </c>
      <c r="D2110" s="15">
        <v>5531.1</v>
      </c>
      <c r="E2110" s="16">
        <v>4255.49</v>
      </c>
      <c r="F2110" s="15" t="s">
        <v>79</v>
      </c>
      <c r="G2110" s="15" t="s">
        <v>70</v>
      </c>
      <c r="H2110" s="15" t="s">
        <v>80</v>
      </c>
      <c r="I2110" s="15" t="s">
        <v>70</v>
      </c>
      <c r="J2110" s="15" t="s">
        <v>70</v>
      </c>
      <c r="K2110" s="15" t="s">
        <v>70</v>
      </c>
      <c r="L2110" s="15" t="s">
        <v>70</v>
      </c>
      <c r="M2110" s="15" t="s">
        <v>70</v>
      </c>
      <c r="N2110" s="15" t="s">
        <v>80</v>
      </c>
      <c r="O2110" s="15" t="s">
        <v>70</v>
      </c>
      <c r="P2110" s="15" t="s">
        <v>79</v>
      </c>
      <c r="Q2110" s="6">
        <f t="shared" si="171"/>
        <v>-0.23062501129974156</v>
      </c>
      <c r="R2110" s="1" t="str">
        <f t="shared" si="172"/>
        <v>Estimado.rar</v>
      </c>
      <c r="U2110" s="5">
        <f t="shared" si="169"/>
        <v>1</v>
      </c>
      <c r="V2110" s="1" t="s">
        <v>5409</v>
      </c>
      <c r="W2110" s="1" t="str">
        <f t="shared" si="173"/>
        <v>ok</v>
      </c>
    </row>
    <row r="2111" spans="1:23" ht="10.15" hidden="1" customHeight="1" x14ac:dyDescent="0.2">
      <c r="A2111" s="14">
        <f t="shared" si="170"/>
        <v>2104</v>
      </c>
      <c r="B2111" s="15" t="s">
        <v>4194</v>
      </c>
      <c r="C2111" s="15" t="s">
        <v>4195</v>
      </c>
      <c r="D2111" s="15">
        <v>5531.1</v>
      </c>
      <c r="E2111" s="16">
        <v>4255.49</v>
      </c>
      <c r="F2111" s="15" t="s">
        <v>79</v>
      </c>
      <c r="G2111" s="15" t="s">
        <v>70</v>
      </c>
      <c r="H2111" s="15" t="s">
        <v>80</v>
      </c>
      <c r="I2111" s="15" t="s">
        <v>70</v>
      </c>
      <c r="J2111" s="15" t="s">
        <v>70</v>
      </c>
      <c r="K2111" s="15" t="s">
        <v>70</v>
      </c>
      <c r="L2111" s="15" t="s">
        <v>70</v>
      </c>
      <c r="M2111" s="15" t="s">
        <v>70</v>
      </c>
      <c r="N2111" s="15" t="s">
        <v>80</v>
      </c>
      <c r="O2111" s="15" t="s">
        <v>70</v>
      </c>
      <c r="P2111" s="15" t="s">
        <v>79</v>
      </c>
      <c r="Q2111" s="6">
        <f t="shared" si="171"/>
        <v>-0.23062501129974156</v>
      </c>
      <c r="R2111" s="1" t="str">
        <f t="shared" si="172"/>
        <v>Estimado.rar</v>
      </c>
      <c r="U2111" s="5">
        <f t="shared" si="169"/>
        <v>1</v>
      </c>
      <c r="V2111" s="1" t="s">
        <v>5409</v>
      </c>
      <c r="W2111" s="1" t="str">
        <f t="shared" si="173"/>
        <v>ok</v>
      </c>
    </row>
    <row r="2112" spans="1:23" ht="10.15" hidden="1" customHeight="1" x14ac:dyDescent="0.2">
      <c r="A2112" s="14">
        <f t="shared" si="170"/>
        <v>2105</v>
      </c>
      <c r="B2112" s="15" t="s">
        <v>4196</v>
      </c>
      <c r="C2112" s="15" t="s">
        <v>4197</v>
      </c>
      <c r="D2112" s="15">
        <v>5531.1</v>
      </c>
      <c r="E2112" s="16">
        <v>4255.49</v>
      </c>
      <c r="F2112" s="15" t="s">
        <v>79</v>
      </c>
      <c r="G2112" s="15" t="s">
        <v>70</v>
      </c>
      <c r="H2112" s="15" t="s">
        <v>80</v>
      </c>
      <c r="I2112" s="15" t="s">
        <v>70</v>
      </c>
      <c r="J2112" s="15" t="s">
        <v>70</v>
      </c>
      <c r="K2112" s="15" t="s">
        <v>70</v>
      </c>
      <c r="L2112" s="15" t="s">
        <v>70</v>
      </c>
      <c r="M2112" s="15" t="s">
        <v>70</v>
      </c>
      <c r="N2112" s="15" t="s">
        <v>80</v>
      </c>
      <c r="O2112" s="15" t="s">
        <v>70</v>
      </c>
      <c r="P2112" s="15" t="s">
        <v>79</v>
      </c>
      <c r="Q2112" s="6">
        <f t="shared" si="171"/>
        <v>-0.23062501129974156</v>
      </c>
      <c r="R2112" s="1" t="str">
        <f t="shared" si="172"/>
        <v>Estimado.rar</v>
      </c>
      <c r="U2112" s="5">
        <f t="shared" si="169"/>
        <v>1</v>
      </c>
      <c r="V2112" s="1" t="s">
        <v>5409</v>
      </c>
      <c r="W2112" s="1" t="str">
        <f t="shared" si="173"/>
        <v>ok</v>
      </c>
    </row>
    <row r="2113" spans="1:23" ht="10.15" hidden="1" customHeight="1" x14ac:dyDescent="0.2">
      <c r="A2113" s="14">
        <f t="shared" si="170"/>
        <v>2106</v>
      </c>
      <c r="B2113" s="15" t="s">
        <v>4198</v>
      </c>
      <c r="C2113" s="15" t="s">
        <v>4199</v>
      </c>
      <c r="D2113" s="15">
        <v>5531.1</v>
      </c>
      <c r="E2113" s="16">
        <v>4255.49</v>
      </c>
      <c r="F2113" s="15" t="s">
        <v>79</v>
      </c>
      <c r="G2113" s="15" t="s">
        <v>70</v>
      </c>
      <c r="H2113" s="15" t="s">
        <v>80</v>
      </c>
      <c r="I2113" s="15" t="s">
        <v>70</v>
      </c>
      <c r="J2113" s="15" t="s">
        <v>70</v>
      </c>
      <c r="K2113" s="15" t="s">
        <v>70</v>
      </c>
      <c r="L2113" s="15" t="s">
        <v>70</v>
      </c>
      <c r="M2113" s="15" t="s">
        <v>70</v>
      </c>
      <c r="N2113" s="15" t="s">
        <v>80</v>
      </c>
      <c r="O2113" s="15" t="s">
        <v>70</v>
      </c>
      <c r="P2113" s="15" t="s">
        <v>79</v>
      </c>
      <c r="Q2113" s="6">
        <f t="shared" si="171"/>
        <v>-0.23062501129974156</v>
      </c>
      <c r="R2113" s="1" t="str">
        <f t="shared" si="172"/>
        <v>Estimado.rar</v>
      </c>
      <c r="U2113" s="5">
        <f t="shared" si="169"/>
        <v>1</v>
      </c>
      <c r="V2113" s="1" t="s">
        <v>5409</v>
      </c>
      <c r="W2113" s="1" t="str">
        <f t="shared" si="173"/>
        <v>ok</v>
      </c>
    </row>
    <row r="2114" spans="1:23" ht="10.15" hidden="1" customHeight="1" x14ac:dyDescent="0.2">
      <c r="A2114" s="14">
        <f t="shared" si="170"/>
        <v>2107</v>
      </c>
      <c r="B2114" s="15" t="s">
        <v>4200</v>
      </c>
      <c r="C2114" s="15" t="s">
        <v>4201</v>
      </c>
      <c r="D2114" s="15">
        <v>5531.1</v>
      </c>
      <c r="E2114" s="16">
        <v>4255.49</v>
      </c>
      <c r="F2114" s="15" t="s">
        <v>79</v>
      </c>
      <c r="G2114" s="15" t="s">
        <v>70</v>
      </c>
      <c r="H2114" s="15" t="s">
        <v>80</v>
      </c>
      <c r="I2114" s="15" t="s">
        <v>70</v>
      </c>
      <c r="J2114" s="15" t="s">
        <v>70</v>
      </c>
      <c r="K2114" s="15" t="s">
        <v>70</v>
      </c>
      <c r="L2114" s="15" t="s">
        <v>70</v>
      </c>
      <c r="M2114" s="15" t="s">
        <v>70</v>
      </c>
      <c r="N2114" s="15" t="s">
        <v>80</v>
      </c>
      <c r="O2114" s="15" t="s">
        <v>70</v>
      </c>
      <c r="P2114" s="15" t="s">
        <v>79</v>
      </c>
      <c r="Q2114" s="6">
        <f t="shared" si="171"/>
        <v>-0.23062501129974156</v>
      </c>
      <c r="R2114" s="1" t="str">
        <f t="shared" si="172"/>
        <v>Estimado.rar</v>
      </c>
      <c r="U2114" s="5">
        <f t="shared" si="169"/>
        <v>1</v>
      </c>
      <c r="V2114" s="1" t="s">
        <v>5409</v>
      </c>
      <c r="W2114" s="1" t="str">
        <f t="shared" si="173"/>
        <v>ok</v>
      </c>
    </row>
    <row r="2115" spans="1:23" ht="10.15" hidden="1" customHeight="1" x14ac:dyDescent="0.2">
      <c r="A2115" s="14">
        <f t="shared" si="170"/>
        <v>2108</v>
      </c>
      <c r="B2115" s="15" t="s">
        <v>4202</v>
      </c>
      <c r="C2115" s="15" t="s">
        <v>4203</v>
      </c>
      <c r="D2115" s="15">
        <v>5531.1</v>
      </c>
      <c r="E2115" s="16">
        <v>4255.49</v>
      </c>
      <c r="F2115" s="15" t="s">
        <v>79</v>
      </c>
      <c r="G2115" s="15" t="s">
        <v>70</v>
      </c>
      <c r="H2115" s="15" t="s">
        <v>80</v>
      </c>
      <c r="I2115" s="15" t="s">
        <v>70</v>
      </c>
      <c r="J2115" s="15" t="s">
        <v>70</v>
      </c>
      <c r="K2115" s="15" t="s">
        <v>70</v>
      </c>
      <c r="L2115" s="15" t="s">
        <v>70</v>
      </c>
      <c r="M2115" s="15" t="s">
        <v>70</v>
      </c>
      <c r="N2115" s="15" t="s">
        <v>80</v>
      </c>
      <c r="O2115" s="15" t="s">
        <v>70</v>
      </c>
      <c r="P2115" s="15" t="s">
        <v>79</v>
      </c>
      <c r="Q2115" s="6">
        <f t="shared" si="171"/>
        <v>-0.23062501129974156</v>
      </c>
      <c r="R2115" s="1" t="str">
        <f t="shared" si="172"/>
        <v>Estimado.rar</v>
      </c>
      <c r="U2115" s="5">
        <f t="shared" ref="U2115:U2178" si="174">+COUNTIF($B$3:$B$2641,B2115)</f>
        <v>1</v>
      </c>
      <c r="V2115" s="1" t="s">
        <v>5409</v>
      </c>
      <c r="W2115" s="1" t="str">
        <f t="shared" si="173"/>
        <v>ok</v>
      </c>
    </row>
    <row r="2116" spans="1:23" ht="10.15" hidden="1" customHeight="1" x14ac:dyDescent="0.2">
      <c r="A2116" s="14">
        <f t="shared" si="170"/>
        <v>2109</v>
      </c>
      <c r="B2116" s="15" t="s">
        <v>4204</v>
      </c>
      <c r="C2116" s="15" t="s">
        <v>4205</v>
      </c>
      <c r="D2116" s="15">
        <v>5951.55</v>
      </c>
      <c r="E2116" s="16">
        <v>4641.7700000000004</v>
      </c>
      <c r="F2116" s="15" t="s">
        <v>79</v>
      </c>
      <c r="G2116" s="15" t="s">
        <v>70</v>
      </c>
      <c r="H2116" s="15" t="s">
        <v>80</v>
      </c>
      <c r="I2116" s="15" t="s">
        <v>70</v>
      </c>
      <c r="J2116" s="15" t="s">
        <v>70</v>
      </c>
      <c r="K2116" s="15" t="s">
        <v>70</v>
      </c>
      <c r="L2116" s="15" t="s">
        <v>70</v>
      </c>
      <c r="M2116" s="15" t="s">
        <v>70</v>
      </c>
      <c r="N2116" s="15" t="s">
        <v>80</v>
      </c>
      <c r="O2116" s="15" t="s">
        <v>70</v>
      </c>
      <c r="P2116" s="15" t="s">
        <v>79</v>
      </c>
      <c r="Q2116" s="6">
        <f t="shared" si="171"/>
        <v>-0.22007376229721665</v>
      </c>
      <c r="R2116" s="1" t="str">
        <f t="shared" si="172"/>
        <v>Estimado.rar</v>
      </c>
      <c r="U2116" s="5">
        <f t="shared" si="174"/>
        <v>1</v>
      </c>
      <c r="V2116" s="1" t="s">
        <v>5409</v>
      </c>
      <c r="W2116" s="1" t="str">
        <f t="shared" si="173"/>
        <v>ok</v>
      </c>
    </row>
    <row r="2117" spans="1:23" ht="10.15" hidden="1" customHeight="1" x14ac:dyDescent="0.2">
      <c r="A2117" s="14">
        <f t="shared" ref="A2117:A2180" si="175">+A2116+1</f>
        <v>2110</v>
      </c>
      <c r="B2117" s="15" t="s">
        <v>4206</v>
      </c>
      <c r="C2117" s="15" t="s">
        <v>4207</v>
      </c>
      <c r="D2117" s="15">
        <v>5951.55</v>
      </c>
      <c r="E2117" s="16">
        <v>4641.7700000000004</v>
      </c>
      <c r="F2117" s="15" t="s">
        <v>79</v>
      </c>
      <c r="G2117" s="15" t="s">
        <v>70</v>
      </c>
      <c r="H2117" s="15" t="s">
        <v>80</v>
      </c>
      <c r="I2117" s="15" t="s">
        <v>70</v>
      </c>
      <c r="J2117" s="15" t="s">
        <v>70</v>
      </c>
      <c r="K2117" s="15" t="s">
        <v>70</v>
      </c>
      <c r="L2117" s="15" t="s">
        <v>70</v>
      </c>
      <c r="M2117" s="15" t="s">
        <v>70</v>
      </c>
      <c r="N2117" s="15" t="s">
        <v>80</v>
      </c>
      <c r="O2117" s="15" t="s">
        <v>70</v>
      </c>
      <c r="P2117" s="15" t="s">
        <v>79</v>
      </c>
      <c r="Q2117" s="6">
        <f t="shared" si="171"/>
        <v>-0.22007376229721665</v>
      </c>
      <c r="R2117" s="1" t="str">
        <f t="shared" si="172"/>
        <v>Estimado.rar</v>
      </c>
      <c r="U2117" s="5">
        <f t="shared" si="174"/>
        <v>1</v>
      </c>
      <c r="V2117" s="1" t="s">
        <v>5409</v>
      </c>
      <c r="W2117" s="1" t="str">
        <f t="shared" si="173"/>
        <v>ok</v>
      </c>
    </row>
    <row r="2118" spans="1:23" ht="10.15" hidden="1" customHeight="1" x14ac:dyDescent="0.2">
      <c r="A2118" s="14">
        <f t="shared" si="175"/>
        <v>2111</v>
      </c>
      <c r="B2118" s="15" t="s">
        <v>4208</v>
      </c>
      <c r="C2118" s="15" t="s">
        <v>4209</v>
      </c>
      <c r="D2118" s="15">
        <v>5951.55</v>
      </c>
      <c r="E2118" s="16">
        <v>4641.7700000000004</v>
      </c>
      <c r="F2118" s="15" t="s">
        <v>79</v>
      </c>
      <c r="G2118" s="15" t="s">
        <v>70</v>
      </c>
      <c r="H2118" s="15" t="s">
        <v>80</v>
      </c>
      <c r="I2118" s="15" t="s">
        <v>70</v>
      </c>
      <c r="J2118" s="15" t="s">
        <v>70</v>
      </c>
      <c r="K2118" s="15" t="s">
        <v>70</v>
      </c>
      <c r="L2118" s="15" t="s">
        <v>70</v>
      </c>
      <c r="M2118" s="15" t="s">
        <v>70</v>
      </c>
      <c r="N2118" s="15" t="s">
        <v>80</v>
      </c>
      <c r="O2118" s="15" t="s">
        <v>70</v>
      </c>
      <c r="P2118" s="15" t="s">
        <v>79</v>
      </c>
      <c r="Q2118" s="6">
        <f t="shared" ref="Q2118:Q2181" si="176">+IFERROR(E2118/D2118-1,"")</f>
        <v>-0.22007376229721665</v>
      </c>
      <c r="R2118" s="1" t="str">
        <f t="shared" ref="R2118:R2181" si="177">+IF(N2118="Sustento",H2118,IF(N2118="Precio regulado 2018",N2118,IF(N2118="Estimado","Estimado.rar",N2118)))</f>
        <v>Estimado.rar</v>
      </c>
      <c r="U2118" s="5">
        <f t="shared" si="174"/>
        <v>1</v>
      </c>
      <c r="V2118" s="1" t="s">
        <v>5409</v>
      </c>
      <c r="W2118" s="1" t="str">
        <f t="shared" ref="W2118:W2181" si="178">+IF(R2118=V2118,"ok","revisamos")</f>
        <v>ok</v>
      </c>
    </row>
    <row r="2119" spans="1:23" ht="10.15" hidden="1" customHeight="1" x14ac:dyDescent="0.2">
      <c r="A2119" s="14">
        <f t="shared" si="175"/>
        <v>2112</v>
      </c>
      <c r="B2119" s="15" t="s">
        <v>4210</v>
      </c>
      <c r="C2119" s="15" t="s">
        <v>4211</v>
      </c>
      <c r="D2119" s="15">
        <v>5951.55</v>
      </c>
      <c r="E2119" s="16">
        <v>4641.7700000000004</v>
      </c>
      <c r="F2119" s="15" t="s">
        <v>79</v>
      </c>
      <c r="G2119" s="15" t="s">
        <v>70</v>
      </c>
      <c r="H2119" s="15" t="s">
        <v>80</v>
      </c>
      <c r="I2119" s="15" t="s">
        <v>70</v>
      </c>
      <c r="J2119" s="15" t="s">
        <v>70</v>
      </c>
      <c r="K2119" s="15" t="s">
        <v>70</v>
      </c>
      <c r="L2119" s="15" t="s">
        <v>70</v>
      </c>
      <c r="M2119" s="15" t="s">
        <v>70</v>
      </c>
      <c r="N2119" s="15" t="s">
        <v>80</v>
      </c>
      <c r="O2119" s="15" t="s">
        <v>70</v>
      </c>
      <c r="P2119" s="15" t="s">
        <v>79</v>
      </c>
      <c r="Q2119" s="6">
        <f t="shared" si="176"/>
        <v>-0.22007376229721665</v>
      </c>
      <c r="R2119" s="1" t="str">
        <f t="shared" si="177"/>
        <v>Estimado.rar</v>
      </c>
      <c r="U2119" s="5">
        <f t="shared" si="174"/>
        <v>1</v>
      </c>
      <c r="V2119" s="1" t="s">
        <v>5409</v>
      </c>
      <c r="W2119" s="1" t="str">
        <f t="shared" si="178"/>
        <v>ok</v>
      </c>
    </row>
    <row r="2120" spans="1:23" ht="10.15" hidden="1" customHeight="1" x14ac:dyDescent="0.2">
      <c r="A2120" s="14">
        <f t="shared" si="175"/>
        <v>2113</v>
      </c>
      <c r="B2120" s="15" t="s">
        <v>4212</v>
      </c>
      <c r="C2120" s="15" t="s">
        <v>4213</v>
      </c>
      <c r="D2120" s="15">
        <v>5951.55</v>
      </c>
      <c r="E2120" s="16">
        <v>4641.7700000000004</v>
      </c>
      <c r="F2120" s="15" t="s">
        <v>79</v>
      </c>
      <c r="G2120" s="15" t="s">
        <v>70</v>
      </c>
      <c r="H2120" s="15" t="s">
        <v>80</v>
      </c>
      <c r="I2120" s="15" t="s">
        <v>70</v>
      </c>
      <c r="J2120" s="15" t="s">
        <v>70</v>
      </c>
      <c r="K2120" s="15" t="s">
        <v>70</v>
      </c>
      <c r="L2120" s="15" t="s">
        <v>70</v>
      </c>
      <c r="M2120" s="15" t="s">
        <v>70</v>
      </c>
      <c r="N2120" s="15" t="s">
        <v>80</v>
      </c>
      <c r="O2120" s="15" t="s">
        <v>70</v>
      </c>
      <c r="P2120" s="15" t="s">
        <v>79</v>
      </c>
      <c r="Q2120" s="6">
        <f t="shared" si="176"/>
        <v>-0.22007376229721665</v>
      </c>
      <c r="R2120" s="1" t="str">
        <f t="shared" si="177"/>
        <v>Estimado.rar</v>
      </c>
      <c r="U2120" s="5">
        <f t="shared" si="174"/>
        <v>1</v>
      </c>
      <c r="V2120" s="1" t="s">
        <v>5409</v>
      </c>
      <c r="W2120" s="1" t="str">
        <f t="shared" si="178"/>
        <v>ok</v>
      </c>
    </row>
    <row r="2121" spans="1:23" ht="10.15" hidden="1" customHeight="1" x14ac:dyDescent="0.2">
      <c r="A2121" s="14">
        <f t="shared" si="175"/>
        <v>2114</v>
      </c>
      <c r="B2121" s="15" t="s">
        <v>4214</v>
      </c>
      <c r="C2121" s="15" t="s">
        <v>4215</v>
      </c>
      <c r="D2121" s="15">
        <v>6055.25</v>
      </c>
      <c r="E2121" s="16">
        <v>4738.9775000000009</v>
      </c>
      <c r="F2121" s="15" t="s">
        <v>79</v>
      </c>
      <c r="G2121" s="15" t="s">
        <v>70</v>
      </c>
      <c r="H2121" s="15" t="s">
        <v>80</v>
      </c>
      <c r="I2121" s="15" t="s">
        <v>70</v>
      </c>
      <c r="J2121" s="15" t="s">
        <v>70</v>
      </c>
      <c r="K2121" s="15" t="s">
        <v>70</v>
      </c>
      <c r="L2121" s="15" t="s">
        <v>70</v>
      </c>
      <c r="M2121" s="15" t="s">
        <v>70</v>
      </c>
      <c r="N2121" s="15" t="s">
        <v>80</v>
      </c>
      <c r="O2121" s="15" t="s">
        <v>70</v>
      </c>
      <c r="P2121" s="15" t="s">
        <v>79</v>
      </c>
      <c r="Q2121" s="6">
        <f t="shared" si="176"/>
        <v>-0.21737706948515734</v>
      </c>
      <c r="R2121" s="1" t="str">
        <f t="shared" si="177"/>
        <v>Estimado.rar</v>
      </c>
      <c r="U2121" s="5">
        <f t="shared" si="174"/>
        <v>1</v>
      </c>
      <c r="V2121" s="1" t="s">
        <v>5409</v>
      </c>
      <c r="W2121" s="1" t="str">
        <f t="shared" si="178"/>
        <v>ok</v>
      </c>
    </row>
    <row r="2122" spans="1:23" ht="10.15" hidden="1" customHeight="1" x14ac:dyDescent="0.2">
      <c r="A2122" s="14">
        <f t="shared" si="175"/>
        <v>2115</v>
      </c>
      <c r="B2122" s="15" t="s">
        <v>4216</v>
      </c>
      <c r="C2122" s="15" t="s">
        <v>4217</v>
      </c>
      <c r="D2122" s="15">
        <v>6055.25</v>
      </c>
      <c r="E2122" s="16">
        <v>4738.9775000000009</v>
      </c>
      <c r="F2122" s="15" t="s">
        <v>79</v>
      </c>
      <c r="G2122" s="15" t="s">
        <v>70</v>
      </c>
      <c r="H2122" s="15" t="s">
        <v>80</v>
      </c>
      <c r="I2122" s="15" t="s">
        <v>70</v>
      </c>
      <c r="J2122" s="15" t="s">
        <v>70</v>
      </c>
      <c r="K2122" s="15" t="s">
        <v>70</v>
      </c>
      <c r="L2122" s="15" t="s">
        <v>70</v>
      </c>
      <c r="M2122" s="15" t="s">
        <v>70</v>
      </c>
      <c r="N2122" s="15" t="s">
        <v>80</v>
      </c>
      <c r="O2122" s="15" t="s">
        <v>70</v>
      </c>
      <c r="P2122" s="15" t="s">
        <v>79</v>
      </c>
      <c r="Q2122" s="6">
        <f t="shared" si="176"/>
        <v>-0.21737706948515734</v>
      </c>
      <c r="R2122" s="1" t="str">
        <f t="shared" si="177"/>
        <v>Estimado.rar</v>
      </c>
      <c r="U2122" s="5">
        <f t="shared" si="174"/>
        <v>1</v>
      </c>
      <c r="V2122" s="1" t="s">
        <v>5409</v>
      </c>
      <c r="W2122" s="1" t="str">
        <f t="shared" si="178"/>
        <v>ok</v>
      </c>
    </row>
    <row r="2123" spans="1:23" ht="10.15" hidden="1" customHeight="1" x14ac:dyDescent="0.2">
      <c r="A2123" s="14">
        <f t="shared" si="175"/>
        <v>2116</v>
      </c>
      <c r="B2123" s="15" t="s">
        <v>4218</v>
      </c>
      <c r="C2123" s="15" t="s">
        <v>4219</v>
      </c>
      <c r="D2123" s="15">
        <v>6055.25</v>
      </c>
      <c r="E2123" s="16">
        <v>4738.9775000000009</v>
      </c>
      <c r="F2123" s="15" t="s">
        <v>79</v>
      </c>
      <c r="G2123" s="15" t="s">
        <v>70</v>
      </c>
      <c r="H2123" s="15" t="s">
        <v>80</v>
      </c>
      <c r="I2123" s="15" t="s">
        <v>70</v>
      </c>
      <c r="J2123" s="15" t="s">
        <v>70</v>
      </c>
      <c r="K2123" s="15" t="s">
        <v>70</v>
      </c>
      <c r="L2123" s="15" t="s">
        <v>70</v>
      </c>
      <c r="M2123" s="15" t="s">
        <v>70</v>
      </c>
      <c r="N2123" s="15" t="s">
        <v>80</v>
      </c>
      <c r="O2123" s="15" t="s">
        <v>70</v>
      </c>
      <c r="P2123" s="15" t="s">
        <v>79</v>
      </c>
      <c r="Q2123" s="6">
        <f t="shared" si="176"/>
        <v>-0.21737706948515734</v>
      </c>
      <c r="R2123" s="1" t="str">
        <f t="shared" si="177"/>
        <v>Estimado.rar</v>
      </c>
      <c r="U2123" s="5">
        <f t="shared" si="174"/>
        <v>1</v>
      </c>
      <c r="V2123" s="1" t="s">
        <v>5409</v>
      </c>
      <c r="W2123" s="1" t="str">
        <f t="shared" si="178"/>
        <v>ok</v>
      </c>
    </row>
    <row r="2124" spans="1:23" ht="10.15" hidden="1" customHeight="1" x14ac:dyDescent="0.2">
      <c r="A2124" s="14">
        <f t="shared" si="175"/>
        <v>2117</v>
      </c>
      <c r="B2124" s="15" t="s">
        <v>4220</v>
      </c>
      <c r="C2124" s="15" t="s">
        <v>4221</v>
      </c>
      <c r="D2124" s="15">
        <v>6566.08</v>
      </c>
      <c r="E2124" s="16">
        <v>5228.84</v>
      </c>
      <c r="F2124" s="15" t="s">
        <v>79</v>
      </c>
      <c r="G2124" s="15" t="s">
        <v>70</v>
      </c>
      <c r="H2124" s="15" t="s">
        <v>80</v>
      </c>
      <c r="I2124" s="15" t="s">
        <v>70</v>
      </c>
      <c r="J2124" s="15" t="s">
        <v>70</v>
      </c>
      <c r="K2124" s="15" t="s">
        <v>70</v>
      </c>
      <c r="L2124" s="15" t="s">
        <v>70</v>
      </c>
      <c r="M2124" s="15" t="s">
        <v>70</v>
      </c>
      <c r="N2124" s="15" t="s">
        <v>80</v>
      </c>
      <c r="O2124" s="15" t="s">
        <v>70</v>
      </c>
      <c r="P2124" s="15" t="s">
        <v>79</v>
      </c>
      <c r="Q2124" s="6">
        <f t="shared" si="176"/>
        <v>-0.20365880403528436</v>
      </c>
      <c r="R2124" s="1" t="str">
        <f t="shared" si="177"/>
        <v>Estimado.rar</v>
      </c>
      <c r="U2124" s="5">
        <f t="shared" si="174"/>
        <v>1</v>
      </c>
      <c r="V2124" s="1" t="s">
        <v>5409</v>
      </c>
      <c r="W2124" s="1" t="str">
        <f t="shared" si="178"/>
        <v>ok</v>
      </c>
    </row>
    <row r="2125" spans="1:23" ht="10.15" hidden="1" customHeight="1" x14ac:dyDescent="0.2">
      <c r="A2125" s="14">
        <f t="shared" si="175"/>
        <v>2118</v>
      </c>
      <c r="B2125" s="15" t="s">
        <v>4222</v>
      </c>
      <c r="C2125" s="15" t="s">
        <v>4223</v>
      </c>
      <c r="D2125" s="15">
        <v>6566.08</v>
      </c>
      <c r="E2125" s="16">
        <v>5228.84</v>
      </c>
      <c r="F2125" s="15" t="s">
        <v>79</v>
      </c>
      <c r="G2125" s="15" t="s">
        <v>70</v>
      </c>
      <c r="H2125" s="15" t="s">
        <v>80</v>
      </c>
      <c r="I2125" s="15" t="s">
        <v>70</v>
      </c>
      <c r="J2125" s="15" t="s">
        <v>70</v>
      </c>
      <c r="K2125" s="15" t="s">
        <v>70</v>
      </c>
      <c r="L2125" s="15" t="s">
        <v>70</v>
      </c>
      <c r="M2125" s="15" t="s">
        <v>70</v>
      </c>
      <c r="N2125" s="15" t="s">
        <v>80</v>
      </c>
      <c r="O2125" s="15" t="s">
        <v>70</v>
      </c>
      <c r="P2125" s="15" t="s">
        <v>79</v>
      </c>
      <c r="Q2125" s="6">
        <f t="shared" si="176"/>
        <v>-0.20365880403528436</v>
      </c>
      <c r="R2125" s="1" t="str">
        <f t="shared" si="177"/>
        <v>Estimado.rar</v>
      </c>
      <c r="U2125" s="5">
        <f t="shared" si="174"/>
        <v>1</v>
      </c>
      <c r="V2125" s="1" t="s">
        <v>5409</v>
      </c>
      <c r="W2125" s="1" t="str">
        <f t="shared" si="178"/>
        <v>ok</v>
      </c>
    </row>
    <row r="2126" spans="1:23" ht="10.15" hidden="1" customHeight="1" x14ac:dyDescent="0.2">
      <c r="A2126" s="14">
        <f t="shared" si="175"/>
        <v>2119</v>
      </c>
      <c r="B2126" s="15" t="s">
        <v>4224</v>
      </c>
      <c r="C2126" s="15" t="s">
        <v>4225</v>
      </c>
      <c r="D2126" s="15">
        <v>6566.08</v>
      </c>
      <c r="E2126" s="16">
        <v>5228.84</v>
      </c>
      <c r="F2126" s="15" t="s">
        <v>79</v>
      </c>
      <c r="G2126" s="15" t="s">
        <v>70</v>
      </c>
      <c r="H2126" s="15" t="s">
        <v>80</v>
      </c>
      <c r="I2126" s="15" t="s">
        <v>70</v>
      </c>
      <c r="J2126" s="15" t="s">
        <v>70</v>
      </c>
      <c r="K2126" s="15" t="s">
        <v>70</v>
      </c>
      <c r="L2126" s="15" t="s">
        <v>70</v>
      </c>
      <c r="M2126" s="15" t="s">
        <v>70</v>
      </c>
      <c r="N2126" s="15" t="s">
        <v>80</v>
      </c>
      <c r="O2126" s="15" t="s">
        <v>70</v>
      </c>
      <c r="P2126" s="15" t="s">
        <v>79</v>
      </c>
      <c r="Q2126" s="6">
        <f t="shared" si="176"/>
        <v>-0.20365880403528436</v>
      </c>
      <c r="R2126" s="1" t="str">
        <f t="shared" si="177"/>
        <v>Estimado.rar</v>
      </c>
      <c r="U2126" s="5">
        <f t="shared" si="174"/>
        <v>1</v>
      </c>
      <c r="V2126" s="1" t="s">
        <v>5409</v>
      </c>
      <c r="W2126" s="1" t="str">
        <f t="shared" si="178"/>
        <v>ok</v>
      </c>
    </row>
    <row r="2127" spans="1:23" ht="10.15" hidden="1" customHeight="1" x14ac:dyDescent="0.2">
      <c r="A2127" s="14">
        <f t="shared" si="175"/>
        <v>2120</v>
      </c>
      <c r="B2127" s="15" t="s">
        <v>4226</v>
      </c>
      <c r="C2127" s="15" t="s">
        <v>4227</v>
      </c>
      <c r="D2127" s="15">
        <v>6566.08</v>
      </c>
      <c r="E2127" s="16">
        <v>5228.84</v>
      </c>
      <c r="F2127" s="15" t="s">
        <v>79</v>
      </c>
      <c r="G2127" s="15" t="s">
        <v>70</v>
      </c>
      <c r="H2127" s="15" t="s">
        <v>80</v>
      </c>
      <c r="I2127" s="15" t="s">
        <v>70</v>
      </c>
      <c r="J2127" s="15" t="s">
        <v>70</v>
      </c>
      <c r="K2127" s="15" t="s">
        <v>70</v>
      </c>
      <c r="L2127" s="15" t="s">
        <v>70</v>
      </c>
      <c r="M2127" s="15" t="s">
        <v>70</v>
      </c>
      <c r="N2127" s="15" t="s">
        <v>80</v>
      </c>
      <c r="O2127" s="15" t="s">
        <v>70</v>
      </c>
      <c r="P2127" s="15" t="s">
        <v>79</v>
      </c>
      <c r="Q2127" s="6">
        <f t="shared" si="176"/>
        <v>-0.20365880403528436</v>
      </c>
      <c r="R2127" s="1" t="str">
        <f t="shared" si="177"/>
        <v>Estimado.rar</v>
      </c>
      <c r="U2127" s="5">
        <f t="shared" si="174"/>
        <v>1</v>
      </c>
      <c r="V2127" s="1" t="s">
        <v>5409</v>
      </c>
      <c r="W2127" s="1" t="str">
        <f t="shared" si="178"/>
        <v>ok</v>
      </c>
    </row>
    <row r="2128" spans="1:23" ht="10.15" hidden="1" customHeight="1" x14ac:dyDescent="0.2">
      <c r="A2128" s="14">
        <f t="shared" si="175"/>
        <v>2121</v>
      </c>
      <c r="B2128" s="15" t="s">
        <v>4228</v>
      </c>
      <c r="C2128" s="15" t="s">
        <v>4229</v>
      </c>
      <c r="D2128" s="15">
        <v>6566.08</v>
      </c>
      <c r="E2128" s="16">
        <v>5228.84</v>
      </c>
      <c r="F2128" s="15" t="s">
        <v>79</v>
      </c>
      <c r="G2128" s="15" t="s">
        <v>70</v>
      </c>
      <c r="H2128" s="15" t="s">
        <v>80</v>
      </c>
      <c r="I2128" s="15" t="s">
        <v>70</v>
      </c>
      <c r="J2128" s="15" t="s">
        <v>70</v>
      </c>
      <c r="K2128" s="15" t="s">
        <v>70</v>
      </c>
      <c r="L2128" s="15" t="s">
        <v>70</v>
      </c>
      <c r="M2128" s="15" t="s">
        <v>70</v>
      </c>
      <c r="N2128" s="15" t="s">
        <v>80</v>
      </c>
      <c r="O2128" s="15" t="s">
        <v>70</v>
      </c>
      <c r="P2128" s="15" t="s">
        <v>79</v>
      </c>
      <c r="Q2128" s="6">
        <f t="shared" si="176"/>
        <v>-0.20365880403528436</v>
      </c>
      <c r="R2128" s="1" t="str">
        <f t="shared" si="177"/>
        <v>Estimado.rar</v>
      </c>
      <c r="U2128" s="5">
        <f t="shared" si="174"/>
        <v>1</v>
      </c>
      <c r="V2128" s="1" t="s">
        <v>5409</v>
      </c>
      <c r="W2128" s="1" t="str">
        <f t="shared" si="178"/>
        <v>ok</v>
      </c>
    </row>
    <row r="2129" spans="1:23" ht="10.15" hidden="1" customHeight="1" x14ac:dyDescent="0.2">
      <c r="A2129" s="14">
        <f t="shared" si="175"/>
        <v>2122</v>
      </c>
      <c r="B2129" s="15" t="s">
        <v>4230</v>
      </c>
      <c r="C2129" s="15" t="s">
        <v>4231</v>
      </c>
      <c r="D2129" s="15">
        <v>6566.08</v>
      </c>
      <c r="E2129" s="16">
        <v>5228.84</v>
      </c>
      <c r="F2129" s="15" t="s">
        <v>79</v>
      </c>
      <c r="G2129" s="15" t="s">
        <v>70</v>
      </c>
      <c r="H2129" s="15" t="s">
        <v>80</v>
      </c>
      <c r="I2129" s="15" t="s">
        <v>70</v>
      </c>
      <c r="J2129" s="15" t="s">
        <v>70</v>
      </c>
      <c r="K2129" s="15" t="s">
        <v>70</v>
      </c>
      <c r="L2129" s="15" t="s">
        <v>70</v>
      </c>
      <c r="M2129" s="15" t="s">
        <v>70</v>
      </c>
      <c r="N2129" s="15" t="s">
        <v>80</v>
      </c>
      <c r="O2129" s="15" t="s">
        <v>70</v>
      </c>
      <c r="P2129" s="15" t="s">
        <v>79</v>
      </c>
      <c r="Q2129" s="6">
        <f t="shared" si="176"/>
        <v>-0.20365880403528436</v>
      </c>
      <c r="R2129" s="1" t="str">
        <f t="shared" si="177"/>
        <v>Estimado.rar</v>
      </c>
      <c r="U2129" s="5">
        <f t="shared" si="174"/>
        <v>1</v>
      </c>
      <c r="V2129" s="1" t="s">
        <v>5409</v>
      </c>
      <c r="W2129" s="1" t="str">
        <f t="shared" si="178"/>
        <v>ok</v>
      </c>
    </row>
    <row r="2130" spans="1:23" ht="10.15" hidden="1" customHeight="1" x14ac:dyDescent="0.2">
      <c r="A2130" s="14">
        <f t="shared" si="175"/>
        <v>2123</v>
      </c>
      <c r="B2130" s="15" t="s">
        <v>4232</v>
      </c>
      <c r="C2130" s="15" t="s">
        <v>4233</v>
      </c>
      <c r="D2130" s="15">
        <v>6566.08</v>
      </c>
      <c r="E2130" s="16">
        <v>5228.84</v>
      </c>
      <c r="F2130" s="15" t="s">
        <v>79</v>
      </c>
      <c r="G2130" s="15" t="s">
        <v>70</v>
      </c>
      <c r="H2130" s="15" t="s">
        <v>80</v>
      </c>
      <c r="I2130" s="15" t="s">
        <v>70</v>
      </c>
      <c r="J2130" s="15" t="s">
        <v>70</v>
      </c>
      <c r="K2130" s="15" t="s">
        <v>70</v>
      </c>
      <c r="L2130" s="15" t="s">
        <v>70</v>
      </c>
      <c r="M2130" s="15" t="s">
        <v>70</v>
      </c>
      <c r="N2130" s="15" t="s">
        <v>80</v>
      </c>
      <c r="O2130" s="15" t="s">
        <v>70</v>
      </c>
      <c r="P2130" s="15" t="s">
        <v>79</v>
      </c>
      <c r="Q2130" s="6">
        <f t="shared" si="176"/>
        <v>-0.20365880403528436</v>
      </c>
      <c r="R2130" s="1" t="str">
        <f t="shared" si="177"/>
        <v>Estimado.rar</v>
      </c>
      <c r="U2130" s="5">
        <f t="shared" si="174"/>
        <v>1</v>
      </c>
      <c r="V2130" s="1" t="s">
        <v>5409</v>
      </c>
      <c r="W2130" s="1" t="str">
        <f t="shared" si="178"/>
        <v>ok</v>
      </c>
    </row>
    <row r="2131" spans="1:23" ht="10.15" hidden="1" customHeight="1" x14ac:dyDescent="0.2">
      <c r="A2131" s="14">
        <f t="shared" si="175"/>
        <v>2124</v>
      </c>
      <c r="B2131" s="15" t="s">
        <v>4234</v>
      </c>
      <c r="C2131" s="15" t="s">
        <v>4235</v>
      </c>
      <c r="D2131" s="15">
        <v>6566.08</v>
      </c>
      <c r="E2131" s="16">
        <v>5228.84</v>
      </c>
      <c r="F2131" s="15" t="s">
        <v>79</v>
      </c>
      <c r="G2131" s="15" t="s">
        <v>70</v>
      </c>
      <c r="H2131" s="15" t="s">
        <v>80</v>
      </c>
      <c r="I2131" s="15" t="s">
        <v>70</v>
      </c>
      <c r="J2131" s="15" t="s">
        <v>70</v>
      </c>
      <c r="K2131" s="15" t="s">
        <v>70</v>
      </c>
      <c r="L2131" s="15" t="s">
        <v>70</v>
      </c>
      <c r="M2131" s="15" t="s">
        <v>70</v>
      </c>
      <c r="N2131" s="15" t="s">
        <v>80</v>
      </c>
      <c r="O2131" s="15" t="s">
        <v>70</v>
      </c>
      <c r="P2131" s="15" t="s">
        <v>79</v>
      </c>
      <c r="Q2131" s="6">
        <f t="shared" si="176"/>
        <v>-0.20365880403528436</v>
      </c>
      <c r="R2131" s="1" t="str">
        <f t="shared" si="177"/>
        <v>Estimado.rar</v>
      </c>
      <c r="U2131" s="5">
        <f t="shared" si="174"/>
        <v>1</v>
      </c>
      <c r="V2131" s="1" t="s">
        <v>5409</v>
      </c>
      <c r="W2131" s="1" t="str">
        <f t="shared" si="178"/>
        <v>ok</v>
      </c>
    </row>
    <row r="2132" spans="1:23" ht="10.15" hidden="1" customHeight="1" x14ac:dyDescent="0.2">
      <c r="A2132" s="14">
        <f t="shared" si="175"/>
        <v>2125</v>
      </c>
      <c r="B2132" s="15" t="s">
        <v>4236</v>
      </c>
      <c r="C2132" s="15" t="s">
        <v>4237</v>
      </c>
      <c r="D2132" s="15">
        <v>6566.08</v>
      </c>
      <c r="E2132" s="16">
        <v>5228.84</v>
      </c>
      <c r="F2132" s="15" t="s">
        <v>79</v>
      </c>
      <c r="G2132" s="15" t="s">
        <v>70</v>
      </c>
      <c r="H2132" s="15" t="s">
        <v>80</v>
      </c>
      <c r="I2132" s="15" t="s">
        <v>70</v>
      </c>
      <c r="J2132" s="15" t="s">
        <v>70</v>
      </c>
      <c r="K2132" s="15" t="s">
        <v>70</v>
      </c>
      <c r="L2132" s="15" t="s">
        <v>70</v>
      </c>
      <c r="M2132" s="15" t="s">
        <v>70</v>
      </c>
      <c r="N2132" s="15" t="s">
        <v>80</v>
      </c>
      <c r="O2132" s="15" t="s">
        <v>70</v>
      </c>
      <c r="P2132" s="15" t="s">
        <v>79</v>
      </c>
      <c r="Q2132" s="6">
        <f t="shared" si="176"/>
        <v>-0.20365880403528436</v>
      </c>
      <c r="R2132" s="1" t="str">
        <f t="shared" si="177"/>
        <v>Estimado.rar</v>
      </c>
      <c r="U2132" s="5">
        <f t="shared" si="174"/>
        <v>1</v>
      </c>
      <c r="V2132" s="1" t="s">
        <v>5409</v>
      </c>
      <c r="W2132" s="1" t="str">
        <f t="shared" si="178"/>
        <v>ok</v>
      </c>
    </row>
    <row r="2133" spans="1:23" ht="10.15" hidden="1" customHeight="1" x14ac:dyDescent="0.2">
      <c r="A2133" s="14">
        <f t="shared" si="175"/>
        <v>2126</v>
      </c>
      <c r="B2133" s="15" t="s">
        <v>4238</v>
      </c>
      <c r="C2133" s="15" t="s">
        <v>4239</v>
      </c>
      <c r="D2133" s="15">
        <v>7065.2</v>
      </c>
      <c r="E2133" s="16">
        <v>6870.0929999999998</v>
      </c>
      <c r="F2133" s="15" t="s">
        <v>79</v>
      </c>
      <c r="G2133" s="15" t="s">
        <v>70</v>
      </c>
      <c r="H2133" s="15" t="s">
        <v>80</v>
      </c>
      <c r="I2133" s="15" t="s">
        <v>70</v>
      </c>
      <c r="J2133" s="15" t="s">
        <v>70</v>
      </c>
      <c r="K2133" s="15" t="s">
        <v>70</v>
      </c>
      <c r="L2133" s="15" t="s">
        <v>70</v>
      </c>
      <c r="M2133" s="15" t="s">
        <v>70</v>
      </c>
      <c r="N2133" s="15" t="s">
        <v>80</v>
      </c>
      <c r="O2133" s="15" t="s">
        <v>70</v>
      </c>
      <c r="P2133" s="15" t="s">
        <v>79</v>
      </c>
      <c r="Q2133" s="6">
        <f t="shared" si="176"/>
        <v>-2.7615212591292515E-2</v>
      </c>
      <c r="R2133" s="1" t="str">
        <f t="shared" si="177"/>
        <v>Estimado.rar</v>
      </c>
      <c r="U2133" s="5">
        <f t="shared" si="174"/>
        <v>1</v>
      </c>
      <c r="V2133" s="1" t="s">
        <v>5409</v>
      </c>
      <c r="W2133" s="1" t="str">
        <f t="shared" si="178"/>
        <v>ok</v>
      </c>
    </row>
    <row r="2134" spans="1:23" ht="10.15" hidden="1" customHeight="1" x14ac:dyDescent="0.2">
      <c r="A2134" s="14">
        <f t="shared" si="175"/>
        <v>2127</v>
      </c>
      <c r="B2134" s="15" t="s">
        <v>4240</v>
      </c>
      <c r="C2134" s="15" t="s">
        <v>4241</v>
      </c>
      <c r="D2134" s="15">
        <v>7065.2</v>
      </c>
      <c r="E2134" s="16">
        <v>6870.0929999999998</v>
      </c>
      <c r="F2134" s="15" t="s">
        <v>79</v>
      </c>
      <c r="G2134" s="15" t="s">
        <v>70</v>
      </c>
      <c r="H2134" s="15" t="s">
        <v>80</v>
      </c>
      <c r="I2134" s="15" t="s">
        <v>70</v>
      </c>
      <c r="J2134" s="15" t="s">
        <v>70</v>
      </c>
      <c r="K2134" s="15" t="s">
        <v>70</v>
      </c>
      <c r="L2134" s="15" t="s">
        <v>70</v>
      </c>
      <c r="M2134" s="15" t="s">
        <v>70</v>
      </c>
      <c r="N2134" s="15" t="s">
        <v>80</v>
      </c>
      <c r="O2134" s="15" t="s">
        <v>70</v>
      </c>
      <c r="P2134" s="15" t="s">
        <v>79</v>
      </c>
      <c r="Q2134" s="6">
        <f t="shared" si="176"/>
        <v>-2.7615212591292515E-2</v>
      </c>
      <c r="R2134" s="1" t="str">
        <f t="shared" si="177"/>
        <v>Estimado.rar</v>
      </c>
      <c r="U2134" s="5">
        <f t="shared" si="174"/>
        <v>1</v>
      </c>
      <c r="V2134" s="1" t="s">
        <v>5409</v>
      </c>
      <c r="W2134" s="1" t="str">
        <f t="shared" si="178"/>
        <v>ok</v>
      </c>
    </row>
    <row r="2135" spans="1:23" ht="10.15" hidden="1" customHeight="1" x14ac:dyDescent="0.2">
      <c r="A2135" s="14">
        <f t="shared" si="175"/>
        <v>2128</v>
      </c>
      <c r="B2135" s="15" t="s">
        <v>4242</v>
      </c>
      <c r="C2135" s="15" t="s">
        <v>4243</v>
      </c>
      <c r="D2135" s="15">
        <v>7065.2</v>
      </c>
      <c r="E2135" s="16">
        <v>6870.0929999999998</v>
      </c>
      <c r="F2135" s="15" t="s">
        <v>79</v>
      </c>
      <c r="G2135" s="15" t="s">
        <v>70</v>
      </c>
      <c r="H2135" s="15" t="s">
        <v>80</v>
      </c>
      <c r="I2135" s="15" t="s">
        <v>70</v>
      </c>
      <c r="J2135" s="15" t="s">
        <v>70</v>
      </c>
      <c r="K2135" s="15" t="s">
        <v>70</v>
      </c>
      <c r="L2135" s="15" t="s">
        <v>70</v>
      </c>
      <c r="M2135" s="15" t="s">
        <v>70</v>
      </c>
      <c r="N2135" s="15" t="s">
        <v>80</v>
      </c>
      <c r="O2135" s="15" t="s">
        <v>70</v>
      </c>
      <c r="P2135" s="15" t="s">
        <v>79</v>
      </c>
      <c r="Q2135" s="6">
        <f t="shared" si="176"/>
        <v>-2.7615212591292515E-2</v>
      </c>
      <c r="R2135" s="1" t="str">
        <f t="shared" si="177"/>
        <v>Estimado.rar</v>
      </c>
      <c r="U2135" s="5">
        <f t="shared" si="174"/>
        <v>1</v>
      </c>
      <c r="V2135" s="1" t="s">
        <v>5409</v>
      </c>
      <c r="W2135" s="1" t="str">
        <f t="shared" si="178"/>
        <v>ok</v>
      </c>
    </row>
    <row r="2136" spans="1:23" ht="10.15" hidden="1" customHeight="1" x14ac:dyDescent="0.2">
      <c r="A2136" s="14">
        <f t="shared" si="175"/>
        <v>2129</v>
      </c>
      <c r="B2136" s="15" t="s">
        <v>4244</v>
      </c>
      <c r="C2136" s="15" t="s">
        <v>4245</v>
      </c>
      <c r="D2136" s="15">
        <v>7553.92</v>
      </c>
      <c r="E2136" s="16">
        <v>7473.2280000000001</v>
      </c>
      <c r="F2136" s="15" t="s">
        <v>79</v>
      </c>
      <c r="G2136" s="15" t="s">
        <v>70</v>
      </c>
      <c r="H2136" s="15" t="s">
        <v>80</v>
      </c>
      <c r="I2136" s="15" t="s">
        <v>70</v>
      </c>
      <c r="J2136" s="15" t="s">
        <v>70</v>
      </c>
      <c r="K2136" s="15" t="s">
        <v>70</v>
      </c>
      <c r="L2136" s="15" t="s">
        <v>70</v>
      </c>
      <c r="M2136" s="15" t="s">
        <v>70</v>
      </c>
      <c r="N2136" s="15" t="s">
        <v>80</v>
      </c>
      <c r="O2136" s="15" t="s">
        <v>70</v>
      </c>
      <c r="P2136" s="15" t="s">
        <v>79</v>
      </c>
      <c r="Q2136" s="6">
        <f t="shared" si="176"/>
        <v>-1.06821358976531E-2</v>
      </c>
      <c r="R2136" s="1" t="str">
        <f t="shared" si="177"/>
        <v>Estimado.rar</v>
      </c>
      <c r="U2136" s="5">
        <f t="shared" si="174"/>
        <v>1</v>
      </c>
      <c r="V2136" s="1" t="s">
        <v>5409</v>
      </c>
      <c r="W2136" s="1" t="str">
        <f t="shared" si="178"/>
        <v>ok</v>
      </c>
    </row>
    <row r="2137" spans="1:23" ht="10.15" hidden="1" customHeight="1" x14ac:dyDescent="0.2">
      <c r="A2137" s="14">
        <f t="shared" si="175"/>
        <v>2130</v>
      </c>
      <c r="B2137" s="15" t="s">
        <v>4246</v>
      </c>
      <c r="C2137" s="15" t="s">
        <v>4247</v>
      </c>
      <c r="D2137" s="15">
        <v>7553.92</v>
      </c>
      <c r="E2137" s="16">
        <v>7473.2280000000001</v>
      </c>
      <c r="F2137" s="15" t="s">
        <v>79</v>
      </c>
      <c r="G2137" s="15" t="s">
        <v>70</v>
      </c>
      <c r="H2137" s="15" t="s">
        <v>80</v>
      </c>
      <c r="I2137" s="15" t="s">
        <v>70</v>
      </c>
      <c r="J2137" s="15" t="s">
        <v>70</v>
      </c>
      <c r="K2137" s="15" t="s">
        <v>70</v>
      </c>
      <c r="L2137" s="15" t="s">
        <v>70</v>
      </c>
      <c r="M2137" s="15" t="s">
        <v>70</v>
      </c>
      <c r="N2137" s="15" t="s">
        <v>80</v>
      </c>
      <c r="O2137" s="15" t="s">
        <v>70</v>
      </c>
      <c r="P2137" s="15" t="s">
        <v>79</v>
      </c>
      <c r="Q2137" s="6">
        <f t="shared" si="176"/>
        <v>-1.06821358976531E-2</v>
      </c>
      <c r="R2137" s="1" t="str">
        <f t="shared" si="177"/>
        <v>Estimado.rar</v>
      </c>
      <c r="U2137" s="5">
        <f t="shared" si="174"/>
        <v>1</v>
      </c>
      <c r="V2137" s="1" t="s">
        <v>5409</v>
      </c>
      <c r="W2137" s="1" t="str">
        <f t="shared" si="178"/>
        <v>ok</v>
      </c>
    </row>
    <row r="2138" spans="1:23" ht="10.15" hidden="1" customHeight="1" x14ac:dyDescent="0.2">
      <c r="A2138" s="14">
        <f t="shared" si="175"/>
        <v>2131</v>
      </c>
      <c r="B2138" s="15" t="s">
        <v>4248</v>
      </c>
      <c r="C2138" s="15" t="s">
        <v>4249</v>
      </c>
      <c r="D2138" s="15">
        <v>7553.92</v>
      </c>
      <c r="E2138" s="16">
        <v>7473.2280000000001</v>
      </c>
      <c r="F2138" s="15" t="s">
        <v>79</v>
      </c>
      <c r="G2138" s="15" t="s">
        <v>70</v>
      </c>
      <c r="H2138" s="15" t="s">
        <v>80</v>
      </c>
      <c r="I2138" s="15" t="s">
        <v>70</v>
      </c>
      <c r="J2138" s="15" t="s">
        <v>70</v>
      </c>
      <c r="K2138" s="15" t="s">
        <v>70</v>
      </c>
      <c r="L2138" s="15" t="s">
        <v>70</v>
      </c>
      <c r="M2138" s="15" t="s">
        <v>70</v>
      </c>
      <c r="N2138" s="15" t="s">
        <v>80</v>
      </c>
      <c r="O2138" s="15" t="s">
        <v>70</v>
      </c>
      <c r="P2138" s="15" t="s">
        <v>79</v>
      </c>
      <c r="Q2138" s="6">
        <f t="shared" si="176"/>
        <v>-1.06821358976531E-2</v>
      </c>
      <c r="R2138" s="1" t="str">
        <f t="shared" si="177"/>
        <v>Estimado.rar</v>
      </c>
      <c r="U2138" s="5">
        <f t="shared" si="174"/>
        <v>1</v>
      </c>
      <c r="V2138" s="1" t="s">
        <v>5409</v>
      </c>
      <c r="W2138" s="1" t="str">
        <f t="shared" si="178"/>
        <v>ok</v>
      </c>
    </row>
    <row r="2139" spans="1:23" ht="10.15" hidden="1" customHeight="1" x14ac:dyDescent="0.2">
      <c r="A2139" s="14">
        <f t="shared" si="175"/>
        <v>2132</v>
      </c>
      <c r="B2139" s="15" t="s">
        <v>4250</v>
      </c>
      <c r="C2139" s="15" t="s">
        <v>4251</v>
      </c>
      <c r="D2139" s="15">
        <v>7842.61</v>
      </c>
      <c r="E2139" s="16">
        <v>7838.7809999999999</v>
      </c>
      <c r="F2139" s="15" t="s">
        <v>79</v>
      </c>
      <c r="G2139" s="15" t="s">
        <v>70</v>
      </c>
      <c r="H2139" s="15" t="s">
        <v>80</v>
      </c>
      <c r="I2139" s="15" t="s">
        <v>70</v>
      </c>
      <c r="J2139" s="15" t="s">
        <v>70</v>
      </c>
      <c r="K2139" s="15" t="s">
        <v>70</v>
      </c>
      <c r="L2139" s="15" t="s">
        <v>70</v>
      </c>
      <c r="M2139" s="15" t="s">
        <v>70</v>
      </c>
      <c r="N2139" s="15" t="s">
        <v>80</v>
      </c>
      <c r="O2139" s="15" t="s">
        <v>70</v>
      </c>
      <c r="P2139" s="15" t="s">
        <v>79</v>
      </c>
      <c r="Q2139" s="6">
        <f t="shared" si="176"/>
        <v>-4.8823032128331167E-4</v>
      </c>
      <c r="R2139" s="1" t="str">
        <f t="shared" si="177"/>
        <v>Estimado.rar</v>
      </c>
      <c r="U2139" s="5">
        <f t="shared" si="174"/>
        <v>1</v>
      </c>
      <c r="V2139" s="1" t="s">
        <v>5409</v>
      </c>
      <c r="W2139" s="1" t="str">
        <f t="shared" si="178"/>
        <v>ok</v>
      </c>
    </row>
    <row r="2140" spans="1:23" ht="10.15" hidden="1" customHeight="1" x14ac:dyDescent="0.2">
      <c r="A2140" s="14">
        <f t="shared" si="175"/>
        <v>2133</v>
      </c>
      <c r="B2140" s="15" t="s">
        <v>4252</v>
      </c>
      <c r="C2140" s="15" t="s">
        <v>4253</v>
      </c>
      <c r="D2140" s="15">
        <v>7842.61</v>
      </c>
      <c r="E2140" s="16">
        <v>7838.7809999999999</v>
      </c>
      <c r="F2140" s="15" t="s">
        <v>79</v>
      </c>
      <c r="G2140" s="15" t="s">
        <v>70</v>
      </c>
      <c r="H2140" s="15" t="s">
        <v>80</v>
      </c>
      <c r="I2140" s="15" t="s">
        <v>70</v>
      </c>
      <c r="J2140" s="15" t="s">
        <v>70</v>
      </c>
      <c r="K2140" s="15" t="s">
        <v>70</v>
      </c>
      <c r="L2140" s="15" t="s">
        <v>70</v>
      </c>
      <c r="M2140" s="15" t="s">
        <v>70</v>
      </c>
      <c r="N2140" s="15" t="s">
        <v>80</v>
      </c>
      <c r="O2140" s="15" t="s">
        <v>70</v>
      </c>
      <c r="P2140" s="15" t="s">
        <v>79</v>
      </c>
      <c r="Q2140" s="6">
        <f t="shared" si="176"/>
        <v>-4.8823032128331167E-4</v>
      </c>
      <c r="R2140" s="1" t="str">
        <f t="shared" si="177"/>
        <v>Estimado.rar</v>
      </c>
      <c r="U2140" s="5">
        <f t="shared" si="174"/>
        <v>1</v>
      </c>
      <c r="V2140" s="1" t="s">
        <v>5409</v>
      </c>
      <c r="W2140" s="1" t="str">
        <f t="shared" si="178"/>
        <v>ok</v>
      </c>
    </row>
    <row r="2141" spans="1:23" ht="10.15" hidden="1" customHeight="1" x14ac:dyDescent="0.2">
      <c r="A2141" s="14">
        <f t="shared" si="175"/>
        <v>2134</v>
      </c>
      <c r="B2141" s="15" t="s">
        <v>4254</v>
      </c>
      <c r="C2141" s="15" t="s">
        <v>4255</v>
      </c>
      <c r="D2141" s="15">
        <v>7842.61</v>
      </c>
      <c r="E2141" s="16">
        <v>7838.7809999999999</v>
      </c>
      <c r="F2141" s="15" t="s">
        <v>79</v>
      </c>
      <c r="G2141" s="15" t="s">
        <v>70</v>
      </c>
      <c r="H2141" s="15" t="s">
        <v>80</v>
      </c>
      <c r="I2141" s="15" t="s">
        <v>70</v>
      </c>
      <c r="J2141" s="15" t="s">
        <v>70</v>
      </c>
      <c r="K2141" s="15" t="s">
        <v>70</v>
      </c>
      <c r="L2141" s="15" t="s">
        <v>70</v>
      </c>
      <c r="M2141" s="15" t="s">
        <v>70</v>
      </c>
      <c r="N2141" s="15" t="s">
        <v>80</v>
      </c>
      <c r="O2141" s="15" t="s">
        <v>70</v>
      </c>
      <c r="P2141" s="15" t="s">
        <v>79</v>
      </c>
      <c r="Q2141" s="6">
        <f t="shared" si="176"/>
        <v>-4.8823032128331167E-4</v>
      </c>
      <c r="R2141" s="1" t="str">
        <f t="shared" si="177"/>
        <v>Estimado.rar</v>
      </c>
      <c r="U2141" s="5">
        <f t="shared" si="174"/>
        <v>1</v>
      </c>
      <c r="V2141" s="1" t="s">
        <v>5409</v>
      </c>
      <c r="W2141" s="1" t="str">
        <f t="shared" si="178"/>
        <v>ok</v>
      </c>
    </row>
    <row r="2142" spans="1:23" ht="10.15" hidden="1" customHeight="1" x14ac:dyDescent="0.2">
      <c r="A2142" s="14">
        <f t="shared" si="175"/>
        <v>2135</v>
      </c>
      <c r="B2142" s="15" t="s">
        <v>4256</v>
      </c>
      <c r="C2142" s="15" t="s">
        <v>4257</v>
      </c>
      <c r="D2142" s="15">
        <v>7842.61</v>
      </c>
      <c r="E2142" s="16">
        <v>7838.7809999999999</v>
      </c>
      <c r="F2142" s="15" t="s">
        <v>79</v>
      </c>
      <c r="G2142" s="15" t="s">
        <v>70</v>
      </c>
      <c r="H2142" s="15" t="s">
        <v>80</v>
      </c>
      <c r="I2142" s="15" t="s">
        <v>70</v>
      </c>
      <c r="J2142" s="15" t="s">
        <v>70</v>
      </c>
      <c r="K2142" s="15" t="s">
        <v>70</v>
      </c>
      <c r="L2142" s="15" t="s">
        <v>70</v>
      </c>
      <c r="M2142" s="15" t="s">
        <v>70</v>
      </c>
      <c r="N2142" s="15" t="s">
        <v>80</v>
      </c>
      <c r="O2142" s="15" t="s">
        <v>70</v>
      </c>
      <c r="P2142" s="15" t="s">
        <v>79</v>
      </c>
      <c r="Q2142" s="6">
        <f t="shared" si="176"/>
        <v>-4.8823032128331167E-4</v>
      </c>
      <c r="R2142" s="1" t="str">
        <f t="shared" si="177"/>
        <v>Estimado.rar</v>
      </c>
      <c r="U2142" s="5">
        <f t="shared" si="174"/>
        <v>1</v>
      </c>
      <c r="V2142" s="1" t="s">
        <v>5409</v>
      </c>
      <c r="W2142" s="1" t="str">
        <f t="shared" si="178"/>
        <v>ok</v>
      </c>
    </row>
    <row r="2143" spans="1:23" ht="10.15" hidden="1" customHeight="1" x14ac:dyDescent="0.2">
      <c r="A2143" s="14">
        <f t="shared" si="175"/>
        <v>2136</v>
      </c>
      <c r="B2143" s="15" t="s">
        <v>4258</v>
      </c>
      <c r="C2143" s="15" t="s">
        <v>4259</v>
      </c>
      <c r="D2143" s="15">
        <v>7842.61</v>
      </c>
      <c r="E2143" s="16">
        <v>7838.7809999999999</v>
      </c>
      <c r="F2143" s="15" t="s">
        <v>79</v>
      </c>
      <c r="G2143" s="15" t="s">
        <v>70</v>
      </c>
      <c r="H2143" s="15" t="s">
        <v>80</v>
      </c>
      <c r="I2143" s="15" t="s">
        <v>70</v>
      </c>
      <c r="J2143" s="15" t="s">
        <v>70</v>
      </c>
      <c r="K2143" s="15" t="s">
        <v>70</v>
      </c>
      <c r="L2143" s="15" t="s">
        <v>70</v>
      </c>
      <c r="M2143" s="15" t="s">
        <v>70</v>
      </c>
      <c r="N2143" s="15" t="s">
        <v>80</v>
      </c>
      <c r="O2143" s="15" t="s">
        <v>70</v>
      </c>
      <c r="P2143" s="15" t="s">
        <v>79</v>
      </c>
      <c r="Q2143" s="6">
        <f t="shared" si="176"/>
        <v>-4.8823032128331167E-4</v>
      </c>
      <c r="R2143" s="1" t="str">
        <f t="shared" si="177"/>
        <v>Estimado.rar</v>
      </c>
      <c r="U2143" s="5">
        <f t="shared" si="174"/>
        <v>1</v>
      </c>
      <c r="V2143" s="1" t="s">
        <v>5409</v>
      </c>
      <c r="W2143" s="1" t="str">
        <f t="shared" si="178"/>
        <v>ok</v>
      </c>
    </row>
    <row r="2144" spans="1:23" ht="10.15" hidden="1" customHeight="1" x14ac:dyDescent="0.2">
      <c r="A2144" s="14">
        <f t="shared" si="175"/>
        <v>2137</v>
      </c>
      <c r="B2144" s="15" t="s">
        <v>4260</v>
      </c>
      <c r="C2144" s="15" t="s">
        <v>4261</v>
      </c>
      <c r="D2144" s="15">
        <v>7842.61</v>
      </c>
      <c r="E2144" s="16">
        <v>7838.7809999999999</v>
      </c>
      <c r="F2144" s="15" t="s">
        <v>79</v>
      </c>
      <c r="G2144" s="15" t="s">
        <v>70</v>
      </c>
      <c r="H2144" s="15" t="s">
        <v>80</v>
      </c>
      <c r="I2144" s="15" t="s">
        <v>70</v>
      </c>
      <c r="J2144" s="15" t="s">
        <v>70</v>
      </c>
      <c r="K2144" s="15" t="s">
        <v>70</v>
      </c>
      <c r="L2144" s="15" t="s">
        <v>70</v>
      </c>
      <c r="M2144" s="15" t="s">
        <v>70</v>
      </c>
      <c r="N2144" s="15" t="s">
        <v>80</v>
      </c>
      <c r="O2144" s="15" t="s">
        <v>70</v>
      </c>
      <c r="P2144" s="15" t="s">
        <v>79</v>
      </c>
      <c r="Q2144" s="6">
        <f t="shared" si="176"/>
        <v>-4.8823032128331167E-4</v>
      </c>
      <c r="R2144" s="1" t="str">
        <f t="shared" si="177"/>
        <v>Estimado.rar</v>
      </c>
      <c r="U2144" s="5">
        <f t="shared" si="174"/>
        <v>1</v>
      </c>
      <c r="V2144" s="1" t="s">
        <v>5409</v>
      </c>
      <c r="W2144" s="1" t="str">
        <f t="shared" si="178"/>
        <v>ok</v>
      </c>
    </row>
    <row r="2145" spans="1:23" ht="10.15" hidden="1" customHeight="1" x14ac:dyDescent="0.2">
      <c r="A2145" s="14">
        <f t="shared" si="175"/>
        <v>2138</v>
      </c>
      <c r="B2145" s="15" t="s">
        <v>4262</v>
      </c>
      <c r="C2145" s="15" t="s">
        <v>4263</v>
      </c>
      <c r="D2145" s="15">
        <v>7938.13</v>
      </c>
      <c r="E2145" s="16">
        <v>7961.2439999999997</v>
      </c>
      <c r="F2145" s="15" t="s">
        <v>79</v>
      </c>
      <c r="G2145" s="15" t="s">
        <v>70</v>
      </c>
      <c r="H2145" s="15" t="s">
        <v>80</v>
      </c>
      <c r="I2145" s="15" t="s">
        <v>70</v>
      </c>
      <c r="J2145" s="15" t="s">
        <v>70</v>
      </c>
      <c r="K2145" s="15" t="s">
        <v>70</v>
      </c>
      <c r="L2145" s="15" t="s">
        <v>70</v>
      </c>
      <c r="M2145" s="15" t="s">
        <v>70</v>
      </c>
      <c r="N2145" s="15" t="s">
        <v>80</v>
      </c>
      <c r="O2145" s="15" t="s">
        <v>70</v>
      </c>
      <c r="P2145" s="15" t="s">
        <v>79</v>
      </c>
      <c r="Q2145" s="6">
        <f t="shared" si="176"/>
        <v>2.9117688926736385E-3</v>
      </c>
      <c r="R2145" s="1" t="str">
        <f t="shared" si="177"/>
        <v>Estimado.rar</v>
      </c>
      <c r="U2145" s="5">
        <f t="shared" si="174"/>
        <v>1</v>
      </c>
      <c r="V2145" s="1" t="s">
        <v>5409</v>
      </c>
      <c r="W2145" s="1" t="str">
        <f t="shared" si="178"/>
        <v>ok</v>
      </c>
    </row>
    <row r="2146" spans="1:23" ht="10.15" hidden="1" customHeight="1" x14ac:dyDescent="0.2">
      <c r="A2146" s="14">
        <f t="shared" si="175"/>
        <v>2139</v>
      </c>
      <c r="B2146" s="15" t="s">
        <v>4264</v>
      </c>
      <c r="C2146" s="15" t="s">
        <v>4265</v>
      </c>
      <c r="D2146" s="15">
        <v>7938.13</v>
      </c>
      <c r="E2146" s="16">
        <v>7961.2439999999997</v>
      </c>
      <c r="F2146" s="15" t="s">
        <v>79</v>
      </c>
      <c r="G2146" s="15" t="s">
        <v>70</v>
      </c>
      <c r="H2146" s="15" t="s">
        <v>80</v>
      </c>
      <c r="I2146" s="15" t="s">
        <v>70</v>
      </c>
      <c r="J2146" s="15" t="s">
        <v>70</v>
      </c>
      <c r="K2146" s="15" t="s">
        <v>70</v>
      </c>
      <c r="L2146" s="15" t="s">
        <v>70</v>
      </c>
      <c r="M2146" s="15" t="s">
        <v>70</v>
      </c>
      <c r="N2146" s="15" t="s">
        <v>80</v>
      </c>
      <c r="O2146" s="15" t="s">
        <v>70</v>
      </c>
      <c r="P2146" s="15" t="s">
        <v>79</v>
      </c>
      <c r="Q2146" s="6">
        <f t="shared" si="176"/>
        <v>2.9117688926736385E-3</v>
      </c>
      <c r="R2146" s="1" t="str">
        <f t="shared" si="177"/>
        <v>Estimado.rar</v>
      </c>
      <c r="U2146" s="5">
        <f t="shared" si="174"/>
        <v>1</v>
      </c>
      <c r="V2146" s="1" t="s">
        <v>5409</v>
      </c>
      <c r="W2146" s="1" t="str">
        <f t="shared" si="178"/>
        <v>ok</v>
      </c>
    </row>
    <row r="2147" spans="1:23" ht="10.15" hidden="1" customHeight="1" x14ac:dyDescent="0.2">
      <c r="A2147" s="14">
        <f t="shared" si="175"/>
        <v>2140</v>
      </c>
      <c r="B2147" s="15" t="s">
        <v>4266</v>
      </c>
      <c r="C2147" s="15" t="s">
        <v>4267</v>
      </c>
      <c r="D2147" s="15">
        <v>7938.13</v>
      </c>
      <c r="E2147" s="16">
        <v>7961.2439999999997</v>
      </c>
      <c r="F2147" s="15" t="s">
        <v>79</v>
      </c>
      <c r="G2147" s="15" t="s">
        <v>70</v>
      </c>
      <c r="H2147" s="15" t="s">
        <v>80</v>
      </c>
      <c r="I2147" s="15" t="s">
        <v>70</v>
      </c>
      <c r="J2147" s="15" t="s">
        <v>70</v>
      </c>
      <c r="K2147" s="15" t="s">
        <v>70</v>
      </c>
      <c r="L2147" s="15" t="s">
        <v>70</v>
      </c>
      <c r="M2147" s="15" t="s">
        <v>70</v>
      </c>
      <c r="N2147" s="15" t="s">
        <v>80</v>
      </c>
      <c r="O2147" s="15" t="s">
        <v>70</v>
      </c>
      <c r="P2147" s="15" t="s">
        <v>79</v>
      </c>
      <c r="Q2147" s="6">
        <f t="shared" si="176"/>
        <v>2.9117688926736385E-3</v>
      </c>
      <c r="R2147" s="1" t="str">
        <f t="shared" si="177"/>
        <v>Estimado.rar</v>
      </c>
      <c r="U2147" s="5">
        <f t="shared" si="174"/>
        <v>1</v>
      </c>
      <c r="V2147" s="1" t="s">
        <v>5409</v>
      </c>
      <c r="W2147" s="1" t="str">
        <f t="shared" si="178"/>
        <v>ok</v>
      </c>
    </row>
    <row r="2148" spans="1:23" ht="10.15" hidden="1" customHeight="1" x14ac:dyDescent="0.2">
      <c r="A2148" s="14">
        <f t="shared" si="175"/>
        <v>2141</v>
      </c>
      <c r="B2148" s="15" t="s">
        <v>4268</v>
      </c>
      <c r="C2148" s="15" t="s">
        <v>4269</v>
      </c>
      <c r="D2148" s="15">
        <v>7938.13</v>
      </c>
      <c r="E2148" s="16">
        <v>7961.2439999999997</v>
      </c>
      <c r="F2148" s="15" t="s">
        <v>79</v>
      </c>
      <c r="G2148" s="15" t="s">
        <v>70</v>
      </c>
      <c r="H2148" s="15" t="s">
        <v>80</v>
      </c>
      <c r="I2148" s="15" t="s">
        <v>70</v>
      </c>
      <c r="J2148" s="15" t="s">
        <v>70</v>
      </c>
      <c r="K2148" s="15" t="s">
        <v>70</v>
      </c>
      <c r="L2148" s="15" t="s">
        <v>70</v>
      </c>
      <c r="M2148" s="15" t="s">
        <v>70</v>
      </c>
      <c r="N2148" s="15" t="s">
        <v>80</v>
      </c>
      <c r="O2148" s="15" t="s">
        <v>70</v>
      </c>
      <c r="P2148" s="15" t="s">
        <v>79</v>
      </c>
      <c r="Q2148" s="6">
        <f t="shared" si="176"/>
        <v>2.9117688926736385E-3</v>
      </c>
      <c r="R2148" s="1" t="str">
        <f t="shared" si="177"/>
        <v>Estimado.rar</v>
      </c>
      <c r="U2148" s="5">
        <f t="shared" si="174"/>
        <v>1</v>
      </c>
      <c r="V2148" s="1" t="s">
        <v>5409</v>
      </c>
      <c r="W2148" s="1" t="str">
        <f t="shared" si="178"/>
        <v>ok</v>
      </c>
    </row>
    <row r="2149" spans="1:23" ht="10.15" hidden="1" customHeight="1" x14ac:dyDescent="0.2">
      <c r="A2149" s="14">
        <f t="shared" si="175"/>
        <v>2142</v>
      </c>
      <c r="B2149" s="15" t="s">
        <v>4270</v>
      </c>
      <c r="C2149" s="15" t="s">
        <v>4271</v>
      </c>
      <c r="D2149" s="15">
        <v>8967.41</v>
      </c>
      <c r="E2149" s="16">
        <v>8967.41</v>
      </c>
      <c r="F2149" s="15" t="s">
        <v>79</v>
      </c>
      <c r="G2149" s="15" t="s">
        <v>70</v>
      </c>
      <c r="H2149" s="15" t="s">
        <v>80</v>
      </c>
      <c r="I2149" s="15" t="s">
        <v>70</v>
      </c>
      <c r="J2149" s="15" t="s">
        <v>70</v>
      </c>
      <c r="K2149" s="15" t="s">
        <v>70</v>
      </c>
      <c r="L2149" s="15" t="s">
        <v>70</v>
      </c>
      <c r="M2149" s="15" t="s">
        <v>70</v>
      </c>
      <c r="N2149" s="15" t="s">
        <v>80</v>
      </c>
      <c r="O2149" s="15" t="s">
        <v>70</v>
      </c>
      <c r="P2149" s="15" t="s">
        <v>79</v>
      </c>
      <c r="Q2149" s="6">
        <f t="shared" si="176"/>
        <v>0</v>
      </c>
      <c r="R2149" s="1" t="str">
        <f t="shared" si="177"/>
        <v>Estimado.rar</v>
      </c>
      <c r="U2149" s="5">
        <f t="shared" si="174"/>
        <v>1</v>
      </c>
      <c r="V2149" s="1" t="s">
        <v>5409</v>
      </c>
      <c r="W2149" s="1" t="str">
        <f t="shared" si="178"/>
        <v>ok</v>
      </c>
    </row>
    <row r="2150" spans="1:23" ht="10.15" hidden="1" customHeight="1" x14ac:dyDescent="0.2">
      <c r="A2150" s="14">
        <f t="shared" si="175"/>
        <v>2143</v>
      </c>
      <c r="B2150" s="15" t="s">
        <v>4272</v>
      </c>
      <c r="C2150" s="15" t="s">
        <v>4273</v>
      </c>
      <c r="D2150" s="15">
        <v>8967.41</v>
      </c>
      <c r="E2150" s="16">
        <v>8967.41</v>
      </c>
      <c r="F2150" s="15" t="s">
        <v>79</v>
      </c>
      <c r="G2150" s="15" t="s">
        <v>70</v>
      </c>
      <c r="H2150" s="15" t="s">
        <v>80</v>
      </c>
      <c r="I2150" s="15" t="s">
        <v>70</v>
      </c>
      <c r="J2150" s="15" t="s">
        <v>70</v>
      </c>
      <c r="K2150" s="15" t="s">
        <v>70</v>
      </c>
      <c r="L2150" s="15" t="s">
        <v>70</v>
      </c>
      <c r="M2150" s="15" t="s">
        <v>70</v>
      </c>
      <c r="N2150" s="15" t="s">
        <v>80</v>
      </c>
      <c r="O2150" s="15" t="s">
        <v>70</v>
      </c>
      <c r="P2150" s="15" t="s">
        <v>79</v>
      </c>
      <c r="Q2150" s="6">
        <f t="shared" si="176"/>
        <v>0</v>
      </c>
      <c r="R2150" s="1" t="str">
        <f t="shared" si="177"/>
        <v>Estimado.rar</v>
      </c>
      <c r="U2150" s="5">
        <f t="shared" si="174"/>
        <v>1</v>
      </c>
      <c r="V2150" s="1" t="s">
        <v>5409</v>
      </c>
      <c r="W2150" s="1" t="str">
        <f t="shared" si="178"/>
        <v>ok</v>
      </c>
    </row>
    <row r="2151" spans="1:23" ht="10.15" hidden="1" customHeight="1" x14ac:dyDescent="0.2">
      <c r="A2151" s="14">
        <f t="shared" si="175"/>
        <v>2144</v>
      </c>
      <c r="B2151" s="15" t="s">
        <v>4274</v>
      </c>
      <c r="C2151" s="15" t="s">
        <v>4275</v>
      </c>
      <c r="D2151" s="15">
        <v>8967.41</v>
      </c>
      <c r="E2151" s="16">
        <v>8967.41</v>
      </c>
      <c r="F2151" s="15" t="s">
        <v>79</v>
      </c>
      <c r="G2151" s="15" t="s">
        <v>70</v>
      </c>
      <c r="H2151" s="15" t="s">
        <v>80</v>
      </c>
      <c r="I2151" s="15" t="s">
        <v>70</v>
      </c>
      <c r="J2151" s="15" t="s">
        <v>70</v>
      </c>
      <c r="K2151" s="15" t="s">
        <v>70</v>
      </c>
      <c r="L2151" s="15" t="s">
        <v>70</v>
      </c>
      <c r="M2151" s="15" t="s">
        <v>70</v>
      </c>
      <c r="N2151" s="15" t="s">
        <v>80</v>
      </c>
      <c r="O2151" s="15" t="s">
        <v>70</v>
      </c>
      <c r="P2151" s="15" t="s">
        <v>79</v>
      </c>
      <c r="Q2151" s="6">
        <f t="shared" si="176"/>
        <v>0</v>
      </c>
      <c r="R2151" s="1" t="str">
        <f t="shared" si="177"/>
        <v>Estimado.rar</v>
      </c>
      <c r="U2151" s="5">
        <f t="shared" si="174"/>
        <v>1</v>
      </c>
      <c r="V2151" s="1" t="s">
        <v>5409</v>
      </c>
      <c r="W2151" s="1" t="str">
        <f t="shared" si="178"/>
        <v>ok</v>
      </c>
    </row>
    <row r="2152" spans="1:23" ht="10.15" hidden="1" customHeight="1" x14ac:dyDescent="0.2">
      <c r="A2152" s="14">
        <f t="shared" si="175"/>
        <v>2145</v>
      </c>
      <c r="B2152" s="15" t="s">
        <v>4276</v>
      </c>
      <c r="C2152" s="15" t="s">
        <v>4277</v>
      </c>
      <c r="D2152" s="15">
        <v>9423.51</v>
      </c>
      <c r="E2152" s="16">
        <v>9988.9206000000013</v>
      </c>
      <c r="F2152" s="15" t="s">
        <v>79</v>
      </c>
      <c r="G2152" s="15" t="s">
        <v>70</v>
      </c>
      <c r="H2152" s="15" t="s">
        <v>80</v>
      </c>
      <c r="I2152" s="15" t="s">
        <v>70</v>
      </c>
      <c r="J2152" s="15" t="s">
        <v>70</v>
      </c>
      <c r="K2152" s="15" t="s">
        <v>70</v>
      </c>
      <c r="L2152" s="15" t="s">
        <v>70</v>
      </c>
      <c r="M2152" s="15" t="s">
        <v>70</v>
      </c>
      <c r="N2152" s="15" t="s">
        <v>80</v>
      </c>
      <c r="O2152" s="15" t="s">
        <v>70</v>
      </c>
      <c r="P2152" s="15" t="s">
        <v>79</v>
      </c>
      <c r="Q2152" s="6">
        <f t="shared" si="176"/>
        <v>6.0000000000000053E-2</v>
      </c>
      <c r="R2152" s="1" t="str">
        <f t="shared" si="177"/>
        <v>Estimado.rar</v>
      </c>
      <c r="U2152" s="5">
        <f t="shared" si="174"/>
        <v>1</v>
      </c>
      <c r="V2152" s="1" t="s">
        <v>5409</v>
      </c>
      <c r="W2152" s="1" t="str">
        <f t="shared" si="178"/>
        <v>ok</v>
      </c>
    </row>
    <row r="2153" spans="1:23" ht="10.15" hidden="1" customHeight="1" x14ac:dyDescent="0.2">
      <c r="A2153" s="14">
        <f t="shared" si="175"/>
        <v>2146</v>
      </c>
      <c r="B2153" s="15" t="s">
        <v>4278</v>
      </c>
      <c r="C2153" s="15" t="s">
        <v>4279</v>
      </c>
      <c r="D2153" s="15">
        <v>9423.51</v>
      </c>
      <c r="E2153" s="16">
        <v>9988.9206000000013</v>
      </c>
      <c r="F2153" s="15" t="s">
        <v>79</v>
      </c>
      <c r="G2153" s="15" t="s">
        <v>70</v>
      </c>
      <c r="H2153" s="15" t="s">
        <v>80</v>
      </c>
      <c r="I2153" s="15" t="s">
        <v>70</v>
      </c>
      <c r="J2153" s="15" t="s">
        <v>70</v>
      </c>
      <c r="K2153" s="15" t="s">
        <v>70</v>
      </c>
      <c r="L2153" s="15" t="s">
        <v>70</v>
      </c>
      <c r="M2153" s="15" t="s">
        <v>70</v>
      </c>
      <c r="N2153" s="15" t="s">
        <v>80</v>
      </c>
      <c r="O2153" s="15" t="s">
        <v>70</v>
      </c>
      <c r="P2153" s="15" t="s">
        <v>79</v>
      </c>
      <c r="Q2153" s="6">
        <f t="shared" si="176"/>
        <v>6.0000000000000053E-2</v>
      </c>
      <c r="R2153" s="1" t="str">
        <f t="shared" si="177"/>
        <v>Estimado.rar</v>
      </c>
      <c r="U2153" s="5">
        <f t="shared" si="174"/>
        <v>1</v>
      </c>
      <c r="V2153" s="1" t="s">
        <v>5409</v>
      </c>
      <c r="W2153" s="1" t="str">
        <f t="shared" si="178"/>
        <v>ok</v>
      </c>
    </row>
    <row r="2154" spans="1:23" ht="10.15" hidden="1" customHeight="1" x14ac:dyDescent="0.2">
      <c r="A2154" s="14">
        <f t="shared" si="175"/>
        <v>2147</v>
      </c>
      <c r="B2154" s="15" t="s">
        <v>4280</v>
      </c>
      <c r="C2154" s="15" t="s">
        <v>4281</v>
      </c>
      <c r="D2154" s="15">
        <v>9423.51</v>
      </c>
      <c r="E2154" s="16">
        <v>9988.9206000000013</v>
      </c>
      <c r="F2154" s="15" t="s">
        <v>79</v>
      </c>
      <c r="G2154" s="15" t="s">
        <v>70</v>
      </c>
      <c r="H2154" s="15" t="s">
        <v>80</v>
      </c>
      <c r="I2154" s="15" t="s">
        <v>70</v>
      </c>
      <c r="J2154" s="15" t="s">
        <v>70</v>
      </c>
      <c r="K2154" s="15" t="s">
        <v>70</v>
      </c>
      <c r="L2154" s="15" t="s">
        <v>70</v>
      </c>
      <c r="M2154" s="15" t="s">
        <v>70</v>
      </c>
      <c r="N2154" s="15" t="s">
        <v>80</v>
      </c>
      <c r="O2154" s="15" t="s">
        <v>70</v>
      </c>
      <c r="P2154" s="15" t="s">
        <v>79</v>
      </c>
      <c r="Q2154" s="6">
        <f t="shared" si="176"/>
        <v>6.0000000000000053E-2</v>
      </c>
      <c r="R2154" s="1" t="str">
        <f t="shared" si="177"/>
        <v>Estimado.rar</v>
      </c>
      <c r="U2154" s="5">
        <f t="shared" si="174"/>
        <v>1</v>
      </c>
      <c r="V2154" s="1" t="s">
        <v>5409</v>
      </c>
      <c r="W2154" s="1" t="str">
        <f t="shared" si="178"/>
        <v>ok</v>
      </c>
    </row>
    <row r="2155" spans="1:23" ht="10.15" hidden="1" customHeight="1" x14ac:dyDescent="0.2">
      <c r="A2155" s="14">
        <f t="shared" si="175"/>
        <v>2148</v>
      </c>
      <c r="B2155" s="15" t="s">
        <v>4282</v>
      </c>
      <c r="C2155" s="15" t="s">
        <v>4283</v>
      </c>
      <c r="D2155" s="15">
        <v>9423.51</v>
      </c>
      <c r="E2155" s="16">
        <v>9988.9206000000013</v>
      </c>
      <c r="F2155" s="15" t="s">
        <v>79</v>
      </c>
      <c r="G2155" s="15" t="s">
        <v>70</v>
      </c>
      <c r="H2155" s="15" t="s">
        <v>80</v>
      </c>
      <c r="I2155" s="15" t="s">
        <v>70</v>
      </c>
      <c r="J2155" s="15" t="s">
        <v>70</v>
      </c>
      <c r="K2155" s="15" t="s">
        <v>70</v>
      </c>
      <c r="L2155" s="15" t="s">
        <v>70</v>
      </c>
      <c r="M2155" s="15" t="s">
        <v>70</v>
      </c>
      <c r="N2155" s="15" t="s">
        <v>80</v>
      </c>
      <c r="O2155" s="15" t="s">
        <v>70</v>
      </c>
      <c r="P2155" s="15" t="s">
        <v>79</v>
      </c>
      <c r="Q2155" s="6">
        <f t="shared" si="176"/>
        <v>6.0000000000000053E-2</v>
      </c>
      <c r="R2155" s="1" t="str">
        <f t="shared" si="177"/>
        <v>Estimado.rar</v>
      </c>
      <c r="U2155" s="5">
        <f t="shared" si="174"/>
        <v>1</v>
      </c>
      <c r="V2155" s="1" t="s">
        <v>5409</v>
      </c>
      <c r="W2155" s="1" t="str">
        <f t="shared" si="178"/>
        <v>ok</v>
      </c>
    </row>
    <row r="2156" spans="1:23" ht="10.15" hidden="1" customHeight="1" x14ac:dyDescent="0.2">
      <c r="A2156" s="14">
        <f t="shared" si="175"/>
        <v>2149</v>
      </c>
      <c r="B2156" s="15" t="s">
        <v>4284</v>
      </c>
      <c r="C2156" s="15" t="s">
        <v>4285</v>
      </c>
      <c r="D2156" s="15">
        <v>9423.51</v>
      </c>
      <c r="E2156" s="16">
        <v>9988.9206000000013</v>
      </c>
      <c r="F2156" s="15" t="s">
        <v>79</v>
      </c>
      <c r="G2156" s="15" t="s">
        <v>70</v>
      </c>
      <c r="H2156" s="15" t="s">
        <v>80</v>
      </c>
      <c r="I2156" s="15" t="s">
        <v>70</v>
      </c>
      <c r="J2156" s="15" t="s">
        <v>70</v>
      </c>
      <c r="K2156" s="15" t="s">
        <v>70</v>
      </c>
      <c r="L2156" s="15" t="s">
        <v>70</v>
      </c>
      <c r="M2156" s="15" t="s">
        <v>70</v>
      </c>
      <c r="N2156" s="15" t="s">
        <v>80</v>
      </c>
      <c r="O2156" s="15" t="s">
        <v>70</v>
      </c>
      <c r="P2156" s="15" t="s">
        <v>79</v>
      </c>
      <c r="Q2156" s="6">
        <f t="shared" si="176"/>
        <v>6.0000000000000053E-2</v>
      </c>
      <c r="R2156" s="1" t="str">
        <f t="shared" si="177"/>
        <v>Estimado.rar</v>
      </c>
      <c r="U2156" s="5">
        <f t="shared" si="174"/>
        <v>1</v>
      </c>
      <c r="V2156" s="1" t="s">
        <v>5409</v>
      </c>
      <c r="W2156" s="1" t="str">
        <f t="shared" si="178"/>
        <v>ok</v>
      </c>
    </row>
    <row r="2157" spans="1:23" ht="10.15" hidden="1" customHeight="1" x14ac:dyDescent="0.2">
      <c r="A2157" s="14">
        <f t="shared" si="175"/>
        <v>2150</v>
      </c>
      <c r="B2157" s="15" t="s">
        <v>4286</v>
      </c>
      <c r="C2157" s="15" t="s">
        <v>4287</v>
      </c>
      <c r="D2157" s="15">
        <v>11186.85</v>
      </c>
      <c r="E2157" s="16">
        <v>11858.061000000002</v>
      </c>
      <c r="F2157" s="15" t="s">
        <v>79</v>
      </c>
      <c r="G2157" s="15" t="s">
        <v>70</v>
      </c>
      <c r="H2157" s="15" t="s">
        <v>80</v>
      </c>
      <c r="I2157" s="15" t="s">
        <v>70</v>
      </c>
      <c r="J2157" s="15" t="s">
        <v>70</v>
      </c>
      <c r="K2157" s="15" t="s">
        <v>70</v>
      </c>
      <c r="L2157" s="15" t="s">
        <v>70</v>
      </c>
      <c r="M2157" s="15" t="s">
        <v>70</v>
      </c>
      <c r="N2157" s="15" t="s">
        <v>80</v>
      </c>
      <c r="O2157" s="15" t="s">
        <v>70</v>
      </c>
      <c r="P2157" s="15" t="s">
        <v>79</v>
      </c>
      <c r="Q2157" s="6">
        <f t="shared" si="176"/>
        <v>6.0000000000000053E-2</v>
      </c>
      <c r="R2157" s="1" t="str">
        <f t="shared" si="177"/>
        <v>Estimado.rar</v>
      </c>
      <c r="U2157" s="5">
        <f t="shared" si="174"/>
        <v>1</v>
      </c>
      <c r="V2157" s="1" t="s">
        <v>5409</v>
      </c>
      <c r="W2157" s="1" t="str">
        <f t="shared" si="178"/>
        <v>ok</v>
      </c>
    </row>
    <row r="2158" spans="1:23" ht="10.15" hidden="1" customHeight="1" x14ac:dyDescent="0.2">
      <c r="A2158" s="14">
        <f t="shared" si="175"/>
        <v>2151</v>
      </c>
      <c r="B2158" s="15" t="s">
        <v>4288</v>
      </c>
      <c r="C2158" s="15" t="s">
        <v>4289</v>
      </c>
      <c r="D2158" s="15">
        <v>11186.85</v>
      </c>
      <c r="E2158" s="16">
        <v>11858.061000000002</v>
      </c>
      <c r="F2158" s="15" t="s">
        <v>79</v>
      </c>
      <c r="G2158" s="15" t="s">
        <v>70</v>
      </c>
      <c r="H2158" s="15" t="s">
        <v>80</v>
      </c>
      <c r="I2158" s="15" t="s">
        <v>70</v>
      </c>
      <c r="J2158" s="15" t="s">
        <v>70</v>
      </c>
      <c r="K2158" s="15" t="s">
        <v>70</v>
      </c>
      <c r="L2158" s="15" t="s">
        <v>70</v>
      </c>
      <c r="M2158" s="15" t="s">
        <v>70</v>
      </c>
      <c r="N2158" s="15" t="s">
        <v>80</v>
      </c>
      <c r="O2158" s="15" t="s">
        <v>70</v>
      </c>
      <c r="P2158" s="15" t="s">
        <v>79</v>
      </c>
      <c r="Q2158" s="6">
        <f t="shared" si="176"/>
        <v>6.0000000000000053E-2</v>
      </c>
      <c r="R2158" s="1" t="str">
        <f t="shared" si="177"/>
        <v>Estimado.rar</v>
      </c>
      <c r="U2158" s="5">
        <f t="shared" si="174"/>
        <v>1</v>
      </c>
      <c r="V2158" s="1" t="s">
        <v>5409</v>
      </c>
      <c r="W2158" s="1" t="str">
        <f t="shared" si="178"/>
        <v>ok</v>
      </c>
    </row>
    <row r="2159" spans="1:23" ht="10.15" hidden="1" customHeight="1" x14ac:dyDescent="0.2">
      <c r="A2159" s="14">
        <f t="shared" si="175"/>
        <v>2152</v>
      </c>
      <c r="B2159" s="15" t="s">
        <v>4290</v>
      </c>
      <c r="C2159" s="15" t="s">
        <v>4291</v>
      </c>
      <c r="D2159" s="15">
        <v>12037.22</v>
      </c>
      <c r="E2159" s="16">
        <v>12879.8254</v>
      </c>
      <c r="F2159" s="15" t="s">
        <v>79</v>
      </c>
      <c r="G2159" s="15" t="s">
        <v>70</v>
      </c>
      <c r="H2159" s="15" t="s">
        <v>80</v>
      </c>
      <c r="I2159" s="15" t="s">
        <v>70</v>
      </c>
      <c r="J2159" s="15" t="s">
        <v>70</v>
      </c>
      <c r="K2159" s="15" t="s">
        <v>70</v>
      </c>
      <c r="L2159" s="15" t="s">
        <v>70</v>
      </c>
      <c r="M2159" s="15" t="s">
        <v>70</v>
      </c>
      <c r="N2159" s="15" t="s">
        <v>80</v>
      </c>
      <c r="O2159" s="15" t="s">
        <v>70</v>
      </c>
      <c r="P2159" s="15" t="s">
        <v>79</v>
      </c>
      <c r="Q2159" s="6">
        <f t="shared" si="176"/>
        <v>7.0000000000000062E-2</v>
      </c>
      <c r="R2159" s="1" t="str">
        <f t="shared" si="177"/>
        <v>Estimado.rar</v>
      </c>
      <c r="U2159" s="5">
        <f t="shared" si="174"/>
        <v>1</v>
      </c>
      <c r="V2159" s="1" t="s">
        <v>5409</v>
      </c>
      <c r="W2159" s="1" t="str">
        <f t="shared" si="178"/>
        <v>ok</v>
      </c>
    </row>
    <row r="2160" spans="1:23" ht="10.15" hidden="1" customHeight="1" x14ac:dyDescent="0.2">
      <c r="A2160" s="14">
        <f t="shared" si="175"/>
        <v>2153</v>
      </c>
      <c r="B2160" s="15" t="s">
        <v>4292</v>
      </c>
      <c r="C2160" s="15" t="s">
        <v>4293</v>
      </c>
      <c r="D2160" s="15">
        <v>12037.22</v>
      </c>
      <c r="E2160" s="16">
        <v>12879.8254</v>
      </c>
      <c r="F2160" s="15" t="s">
        <v>79</v>
      </c>
      <c r="G2160" s="15" t="s">
        <v>70</v>
      </c>
      <c r="H2160" s="15" t="s">
        <v>80</v>
      </c>
      <c r="I2160" s="15" t="s">
        <v>70</v>
      </c>
      <c r="J2160" s="15" t="s">
        <v>70</v>
      </c>
      <c r="K2160" s="15" t="s">
        <v>70</v>
      </c>
      <c r="L2160" s="15" t="s">
        <v>70</v>
      </c>
      <c r="M2160" s="15" t="s">
        <v>70</v>
      </c>
      <c r="N2160" s="15" t="s">
        <v>80</v>
      </c>
      <c r="O2160" s="15" t="s">
        <v>70</v>
      </c>
      <c r="P2160" s="15" t="s">
        <v>79</v>
      </c>
      <c r="Q2160" s="6">
        <f t="shared" si="176"/>
        <v>7.0000000000000062E-2</v>
      </c>
      <c r="R2160" s="1" t="str">
        <f t="shared" si="177"/>
        <v>Estimado.rar</v>
      </c>
      <c r="U2160" s="5">
        <f t="shared" si="174"/>
        <v>1</v>
      </c>
      <c r="V2160" s="1" t="s">
        <v>5409</v>
      </c>
      <c r="W2160" s="1" t="str">
        <f t="shared" si="178"/>
        <v>ok</v>
      </c>
    </row>
    <row r="2161" spans="1:23" ht="10.15" hidden="1" customHeight="1" x14ac:dyDescent="0.2">
      <c r="A2161" s="14">
        <f t="shared" si="175"/>
        <v>2154</v>
      </c>
      <c r="B2161" s="15" t="s">
        <v>4294</v>
      </c>
      <c r="C2161" s="15" t="s">
        <v>4295</v>
      </c>
      <c r="D2161" s="15">
        <v>13361.72</v>
      </c>
      <c r="E2161" s="16">
        <v>14697.892</v>
      </c>
      <c r="F2161" s="15" t="s">
        <v>79</v>
      </c>
      <c r="G2161" s="15" t="s">
        <v>70</v>
      </c>
      <c r="H2161" s="15" t="s">
        <v>80</v>
      </c>
      <c r="I2161" s="15" t="s">
        <v>70</v>
      </c>
      <c r="J2161" s="15" t="s">
        <v>70</v>
      </c>
      <c r="K2161" s="15" t="s">
        <v>70</v>
      </c>
      <c r="L2161" s="15" t="s">
        <v>70</v>
      </c>
      <c r="M2161" s="15" t="s">
        <v>70</v>
      </c>
      <c r="N2161" s="15" t="s">
        <v>80</v>
      </c>
      <c r="O2161" s="15" t="s">
        <v>70</v>
      </c>
      <c r="P2161" s="15" t="s">
        <v>79</v>
      </c>
      <c r="Q2161" s="6">
        <f t="shared" si="176"/>
        <v>0.10000000000000009</v>
      </c>
      <c r="R2161" s="1" t="str">
        <f t="shared" si="177"/>
        <v>Estimado.rar</v>
      </c>
      <c r="U2161" s="5">
        <f t="shared" si="174"/>
        <v>1</v>
      </c>
      <c r="V2161" s="1" t="s">
        <v>5409</v>
      </c>
      <c r="W2161" s="1" t="str">
        <f t="shared" si="178"/>
        <v>ok</v>
      </c>
    </row>
    <row r="2162" spans="1:23" ht="10.15" hidden="1" customHeight="1" x14ac:dyDescent="0.2">
      <c r="A2162" s="14">
        <f t="shared" si="175"/>
        <v>2155</v>
      </c>
      <c r="B2162" s="15" t="s">
        <v>4296</v>
      </c>
      <c r="C2162" s="15" t="s">
        <v>4297</v>
      </c>
      <c r="D2162" s="15">
        <v>13361.72</v>
      </c>
      <c r="E2162" s="16">
        <v>14697.892</v>
      </c>
      <c r="F2162" s="15" t="s">
        <v>79</v>
      </c>
      <c r="G2162" s="15" t="s">
        <v>70</v>
      </c>
      <c r="H2162" s="15" t="s">
        <v>80</v>
      </c>
      <c r="I2162" s="15" t="s">
        <v>70</v>
      </c>
      <c r="J2162" s="15" t="s">
        <v>70</v>
      </c>
      <c r="K2162" s="15" t="s">
        <v>70</v>
      </c>
      <c r="L2162" s="15" t="s">
        <v>70</v>
      </c>
      <c r="M2162" s="15" t="s">
        <v>70</v>
      </c>
      <c r="N2162" s="15" t="s">
        <v>80</v>
      </c>
      <c r="O2162" s="15" t="s">
        <v>70</v>
      </c>
      <c r="P2162" s="15" t="s">
        <v>79</v>
      </c>
      <c r="Q2162" s="6">
        <f t="shared" si="176"/>
        <v>0.10000000000000009</v>
      </c>
      <c r="R2162" s="1" t="str">
        <f t="shared" si="177"/>
        <v>Estimado.rar</v>
      </c>
      <c r="U2162" s="5">
        <f t="shared" si="174"/>
        <v>1</v>
      </c>
      <c r="V2162" s="1" t="s">
        <v>5409</v>
      </c>
      <c r="W2162" s="1" t="str">
        <f t="shared" si="178"/>
        <v>ok</v>
      </c>
    </row>
    <row r="2163" spans="1:23" ht="10.15" hidden="1" customHeight="1" x14ac:dyDescent="0.2">
      <c r="A2163" s="14">
        <f t="shared" si="175"/>
        <v>2156</v>
      </c>
      <c r="B2163" s="15" t="s">
        <v>4298</v>
      </c>
      <c r="C2163" s="15" t="s">
        <v>4299</v>
      </c>
      <c r="D2163" s="15">
        <v>14488.93</v>
      </c>
      <c r="E2163" s="16">
        <v>16662.269499999999</v>
      </c>
      <c r="F2163" s="15" t="s">
        <v>79</v>
      </c>
      <c r="G2163" s="15" t="s">
        <v>70</v>
      </c>
      <c r="H2163" s="15" t="s">
        <v>80</v>
      </c>
      <c r="I2163" s="15" t="s">
        <v>70</v>
      </c>
      <c r="J2163" s="15" t="s">
        <v>70</v>
      </c>
      <c r="K2163" s="15" t="s">
        <v>70</v>
      </c>
      <c r="L2163" s="15" t="s">
        <v>70</v>
      </c>
      <c r="M2163" s="15" t="s">
        <v>70</v>
      </c>
      <c r="N2163" s="15" t="s">
        <v>80</v>
      </c>
      <c r="O2163" s="15" t="s">
        <v>70</v>
      </c>
      <c r="P2163" s="15" t="s">
        <v>79</v>
      </c>
      <c r="Q2163" s="6">
        <f t="shared" si="176"/>
        <v>0.14999999999999991</v>
      </c>
      <c r="R2163" s="1" t="str">
        <f t="shared" si="177"/>
        <v>Estimado.rar</v>
      </c>
      <c r="U2163" s="5">
        <f t="shared" si="174"/>
        <v>1</v>
      </c>
      <c r="V2163" s="1" t="s">
        <v>5409</v>
      </c>
      <c r="W2163" s="1" t="str">
        <f t="shared" si="178"/>
        <v>ok</v>
      </c>
    </row>
    <row r="2164" spans="1:23" ht="10.15" hidden="1" customHeight="1" x14ac:dyDescent="0.2">
      <c r="A2164" s="14">
        <f t="shared" si="175"/>
        <v>2157</v>
      </c>
      <c r="B2164" s="15" t="s">
        <v>4300</v>
      </c>
      <c r="C2164" s="15" t="s">
        <v>4301</v>
      </c>
      <c r="D2164" s="15">
        <v>1206.6099999999999</v>
      </c>
      <c r="E2164" s="16">
        <v>1088.1292739507478</v>
      </c>
      <c r="F2164" s="15" t="s">
        <v>79</v>
      </c>
      <c r="G2164" s="15" t="s">
        <v>70</v>
      </c>
      <c r="H2164" s="15" t="s">
        <v>80</v>
      </c>
      <c r="I2164" s="15" t="s">
        <v>70</v>
      </c>
      <c r="J2164" s="15" t="s">
        <v>70</v>
      </c>
      <c r="K2164" s="15" t="s">
        <v>70</v>
      </c>
      <c r="L2164" s="15" t="s">
        <v>70</v>
      </c>
      <c r="M2164" s="15" t="s">
        <v>70</v>
      </c>
      <c r="N2164" s="15" t="s">
        <v>80</v>
      </c>
      <c r="O2164" s="15" t="s">
        <v>70</v>
      </c>
      <c r="P2164" s="15" t="s">
        <v>79</v>
      </c>
      <c r="Q2164" s="6">
        <f t="shared" si="176"/>
        <v>-9.8193058278360112E-2</v>
      </c>
      <c r="R2164" s="1" t="str">
        <f t="shared" si="177"/>
        <v>Estimado.rar</v>
      </c>
      <c r="U2164" s="5">
        <f t="shared" si="174"/>
        <v>1</v>
      </c>
      <c r="V2164" s="1" t="s">
        <v>5409</v>
      </c>
      <c r="W2164" s="1" t="str">
        <f t="shared" si="178"/>
        <v>ok</v>
      </c>
    </row>
    <row r="2165" spans="1:23" ht="10.15" hidden="1" customHeight="1" x14ac:dyDescent="0.2">
      <c r="A2165" s="14">
        <f t="shared" si="175"/>
        <v>2158</v>
      </c>
      <c r="B2165" s="15" t="s">
        <v>4302</v>
      </c>
      <c r="C2165" s="15" t="s">
        <v>4303</v>
      </c>
      <c r="D2165" s="15">
        <v>1579.85</v>
      </c>
      <c r="E2165" s="16">
        <v>1379.865</v>
      </c>
      <c r="F2165" s="15" t="s">
        <v>79</v>
      </c>
      <c r="G2165" s="15" t="s">
        <v>70</v>
      </c>
      <c r="H2165" s="15" t="s">
        <v>80</v>
      </c>
      <c r="I2165" s="15" t="s">
        <v>70</v>
      </c>
      <c r="J2165" s="15" t="s">
        <v>70</v>
      </c>
      <c r="K2165" s="15" t="s">
        <v>70</v>
      </c>
      <c r="L2165" s="15" t="s">
        <v>70</v>
      </c>
      <c r="M2165" s="15" t="s">
        <v>70</v>
      </c>
      <c r="N2165" s="15" t="s">
        <v>80</v>
      </c>
      <c r="O2165" s="15" t="s">
        <v>70</v>
      </c>
      <c r="P2165" s="15" t="s">
        <v>79</v>
      </c>
      <c r="Q2165" s="6">
        <f t="shared" si="176"/>
        <v>-0.12658480235465386</v>
      </c>
      <c r="R2165" s="1" t="str">
        <f t="shared" si="177"/>
        <v>Estimado.rar</v>
      </c>
      <c r="U2165" s="5">
        <f t="shared" si="174"/>
        <v>1</v>
      </c>
      <c r="V2165" s="1" t="s">
        <v>5409</v>
      </c>
      <c r="W2165" s="1" t="str">
        <f t="shared" si="178"/>
        <v>ok</v>
      </c>
    </row>
    <row r="2166" spans="1:23" ht="10.15" hidden="1" customHeight="1" x14ac:dyDescent="0.2">
      <c r="A2166" s="14">
        <f t="shared" si="175"/>
        <v>2159</v>
      </c>
      <c r="B2166" s="15" t="s">
        <v>4304</v>
      </c>
      <c r="C2166" s="15" t="s">
        <v>4305</v>
      </c>
      <c r="D2166" s="15">
        <v>1747.95</v>
      </c>
      <c r="E2166" s="16">
        <v>1534.5749999999998</v>
      </c>
      <c r="F2166" s="15" t="s">
        <v>79</v>
      </c>
      <c r="G2166" s="15" t="s">
        <v>70</v>
      </c>
      <c r="H2166" s="15" t="s">
        <v>80</v>
      </c>
      <c r="I2166" s="15" t="s">
        <v>70</v>
      </c>
      <c r="J2166" s="15" t="s">
        <v>70</v>
      </c>
      <c r="K2166" s="15" t="s">
        <v>70</v>
      </c>
      <c r="L2166" s="15" t="s">
        <v>70</v>
      </c>
      <c r="M2166" s="15" t="s">
        <v>70</v>
      </c>
      <c r="N2166" s="15" t="s">
        <v>80</v>
      </c>
      <c r="O2166" s="15" t="s">
        <v>70</v>
      </c>
      <c r="P2166" s="15" t="s">
        <v>79</v>
      </c>
      <c r="Q2166" s="6">
        <f t="shared" si="176"/>
        <v>-0.12207156955290499</v>
      </c>
      <c r="R2166" s="1" t="str">
        <f t="shared" si="177"/>
        <v>Estimado.rar</v>
      </c>
      <c r="U2166" s="5">
        <f t="shared" si="174"/>
        <v>1</v>
      </c>
      <c r="V2166" s="1" t="s">
        <v>5409</v>
      </c>
      <c r="W2166" s="1" t="str">
        <f t="shared" si="178"/>
        <v>ok</v>
      </c>
    </row>
    <row r="2167" spans="1:23" ht="10.15" hidden="1" customHeight="1" x14ac:dyDescent="0.2">
      <c r="A2167" s="14">
        <f t="shared" si="175"/>
        <v>2160</v>
      </c>
      <c r="B2167" s="15" t="s">
        <v>4306</v>
      </c>
      <c r="C2167" s="15" t="s">
        <v>4307</v>
      </c>
      <c r="D2167" s="15">
        <v>1832</v>
      </c>
      <c r="E2167" s="16">
        <v>1611.9299999999998</v>
      </c>
      <c r="F2167" s="15" t="s">
        <v>79</v>
      </c>
      <c r="G2167" s="15" t="s">
        <v>70</v>
      </c>
      <c r="H2167" s="15" t="s">
        <v>80</v>
      </c>
      <c r="I2167" s="15" t="s">
        <v>70</v>
      </c>
      <c r="J2167" s="15" t="s">
        <v>70</v>
      </c>
      <c r="K2167" s="15" t="s">
        <v>70</v>
      </c>
      <c r="L2167" s="15" t="s">
        <v>70</v>
      </c>
      <c r="M2167" s="15" t="s">
        <v>70</v>
      </c>
      <c r="N2167" s="15" t="s">
        <v>80</v>
      </c>
      <c r="O2167" s="15" t="s">
        <v>70</v>
      </c>
      <c r="P2167" s="15" t="s">
        <v>79</v>
      </c>
      <c r="Q2167" s="6">
        <f t="shared" si="176"/>
        <v>-0.12012554585152846</v>
      </c>
      <c r="R2167" s="1" t="str">
        <f t="shared" si="177"/>
        <v>Estimado.rar</v>
      </c>
      <c r="U2167" s="5">
        <f t="shared" si="174"/>
        <v>1</v>
      </c>
      <c r="V2167" s="1" t="s">
        <v>5409</v>
      </c>
      <c r="W2167" s="1" t="str">
        <f t="shared" si="178"/>
        <v>ok</v>
      </c>
    </row>
    <row r="2168" spans="1:23" ht="10.15" hidden="1" customHeight="1" x14ac:dyDescent="0.2">
      <c r="A2168" s="14">
        <f t="shared" si="175"/>
        <v>2161</v>
      </c>
      <c r="B2168" s="15" t="s">
        <v>4308</v>
      </c>
      <c r="C2168" s="15" t="s">
        <v>4309</v>
      </c>
      <c r="D2168" s="15">
        <v>1832</v>
      </c>
      <c r="E2168" s="16">
        <v>1611.9299999999998</v>
      </c>
      <c r="F2168" s="15" t="s">
        <v>79</v>
      </c>
      <c r="G2168" s="15" t="s">
        <v>70</v>
      </c>
      <c r="H2168" s="15" t="s">
        <v>80</v>
      </c>
      <c r="I2168" s="15" t="s">
        <v>70</v>
      </c>
      <c r="J2168" s="15" t="s">
        <v>70</v>
      </c>
      <c r="K2168" s="15" t="s">
        <v>70</v>
      </c>
      <c r="L2168" s="15" t="s">
        <v>70</v>
      </c>
      <c r="M2168" s="15" t="s">
        <v>70</v>
      </c>
      <c r="N2168" s="15" t="s">
        <v>80</v>
      </c>
      <c r="O2168" s="15" t="s">
        <v>70</v>
      </c>
      <c r="P2168" s="15" t="s">
        <v>79</v>
      </c>
      <c r="Q2168" s="6">
        <f t="shared" si="176"/>
        <v>-0.12012554585152846</v>
      </c>
      <c r="R2168" s="1" t="str">
        <f t="shared" si="177"/>
        <v>Estimado.rar</v>
      </c>
      <c r="U2168" s="5">
        <f t="shared" si="174"/>
        <v>1</v>
      </c>
      <c r="V2168" s="1" t="s">
        <v>5409</v>
      </c>
      <c r="W2168" s="1" t="str">
        <f t="shared" si="178"/>
        <v>ok</v>
      </c>
    </row>
    <row r="2169" spans="1:23" ht="10.15" hidden="1" customHeight="1" x14ac:dyDescent="0.2">
      <c r="A2169" s="14">
        <f t="shared" si="175"/>
        <v>2162</v>
      </c>
      <c r="B2169" s="15" t="s">
        <v>4310</v>
      </c>
      <c r="C2169" s="15" t="s">
        <v>4311</v>
      </c>
      <c r="D2169" s="15">
        <v>2168.1999999999998</v>
      </c>
      <c r="E2169" s="16">
        <v>1921.35</v>
      </c>
      <c r="F2169" s="15" t="s">
        <v>79</v>
      </c>
      <c r="G2169" s="15" t="s">
        <v>70</v>
      </c>
      <c r="H2169" s="15" t="s">
        <v>80</v>
      </c>
      <c r="I2169" s="15" t="s">
        <v>70</v>
      </c>
      <c r="J2169" s="15" t="s">
        <v>70</v>
      </c>
      <c r="K2169" s="15" t="s">
        <v>70</v>
      </c>
      <c r="L2169" s="15" t="s">
        <v>70</v>
      </c>
      <c r="M2169" s="15" t="s">
        <v>70</v>
      </c>
      <c r="N2169" s="15" t="s">
        <v>80</v>
      </c>
      <c r="O2169" s="15" t="s">
        <v>70</v>
      </c>
      <c r="P2169" s="15" t="s">
        <v>79</v>
      </c>
      <c r="Q2169" s="6">
        <f t="shared" si="176"/>
        <v>-0.11385019832118803</v>
      </c>
      <c r="R2169" s="1" t="str">
        <f t="shared" si="177"/>
        <v>Estimado.rar</v>
      </c>
      <c r="U2169" s="5">
        <f t="shared" si="174"/>
        <v>1</v>
      </c>
      <c r="V2169" s="1" t="s">
        <v>5409</v>
      </c>
      <c r="W2169" s="1" t="str">
        <f t="shared" si="178"/>
        <v>ok</v>
      </c>
    </row>
    <row r="2170" spans="1:23" ht="10.15" hidden="1" customHeight="1" x14ac:dyDescent="0.2">
      <c r="A2170" s="14">
        <f t="shared" si="175"/>
        <v>2163</v>
      </c>
      <c r="B2170" s="15" t="s">
        <v>4312</v>
      </c>
      <c r="C2170" s="15" t="s">
        <v>4313</v>
      </c>
      <c r="D2170" s="15">
        <v>2168.1999999999998</v>
      </c>
      <c r="E2170" s="16">
        <v>1921.35</v>
      </c>
      <c r="F2170" s="15" t="s">
        <v>79</v>
      </c>
      <c r="G2170" s="15" t="s">
        <v>70</v>
      </c>
      <c r="H2170" s="15" t="s">
        <v>80</v>
      </c>
      <c r="I2170" s="15" t="s">
        <v>70</v>
      </c>
      <c r="J2170" s="15" t="s">
        <v>70</v>
      </c>
      <c r="K2170" s="15" t="s">
        <v>70</v>
      </c>
      <c r="L2170" s="15" t="s">
        <v>70</v>
      </c>
      <c r="M2170" s="15" t="s">
        <v>70</v>
      </c>
      <c r="N2170" s="15" t="s">
        <v>80</v>
      </c>
      <c r="O2170" s="15" t="s">
        <v>70</v>
      </c>
      <c r="P2170" s="15" t="s">
        <v>79</v>
      </c>
      <c r="Q2170" s="6">
        <f t="shared" si="176"/>
        <v>-0.11385019832118803</v>
      </c>
      <c r="R2170" s="1" t="str">
        <f t="shared" si="177"/>
        <v>Estimado.rar</v>
      </c>
      <c r="U2170" s="5">
        <f t="shared" si="174"/>
        <v>1</v>
      </c>
      <c r="V2170" s="1" t="s">
        <v>5409</v>
      </c>
      <c r="W2170" s="1" t="str">
        <f t="shared" si="178"/>
        <v>ok</v>
      </c>
    </row>
    <row r="2171" spans="1:23" ht="10.15" hidden="1" customHeight="1" x14ac:dyDescent="0.2">
      <c r="A2171" s="14">
        <f t="shared" si="175"/>
        <v>2164</v>
      </c>
      <c r="B2171" s="15" t="s">
        <v>4314</v>
      </c>
      <c r="C2171" s="15" t="s">
        <v>4315</v>
      </c>
      <c r="D2171" s="15">
        <v>2168.1999999999998</v>
      </c>
      <c r="E2171" s="16">
        <v>1921.35</v>
      </c>
      <c r="F2171" s="15" t="s">
        <v>79</v>
      </c>
      <c r="G2171" s="15" t="s">
        <v>70</v>
      </c>
      <c r="H2171" s="15" t="s">
        <v>80</v>
      </c>
      <c r="I2171" s="15" t="s">
        <v>70</v>
      </c>
      <c r="J2171" s="15" t="s">
        <v>70</v>
      </c>
      <c r="K2171" s="15" t="s">
        <v>70</v>
      </c>
      <c r="L2171" s="15" t="s">
        <v>70</v>
      </c>
      <c r="M2171" s="15" t="s">
        <v>70</v>
      </c>
      <c r="N2171" s="15" t="s">
        <v>80</v>
      </c>
      <c r="O2171" s="15" t="s">
        <v>70</v>
      </c>
      <c r="P2171" s="15" t="s">
        <v>79</v>
      </c>
      <c r="Q2171" s="6">
        <f t="shared" si="176"/>
        <v>-0.11385019832118803</v>
      </c>
      <c r="R2171" s="1" t="str">
        <f t="shared" si="177"/>
        <v>Estimado.rar</v>
      </c>
      <c r="U2171" s="5">
        <f t="shared" si="174"/>
        <v>1</v>
      </c>
      <c r="V2171" s="1" t="s">
        <v>5409</v>
      </c>
      <c r="W2171" s="1" t="str">
        <f t="shared" si="178"/>
        <v>ok</v>
      </c>
    </row>
    <row r="2172" spans="1:23" ht="10.15" hidden="1" customHeight="1" x14ac:dyDescent="0.2">
      <c r="A2172" s="14">
        <f t="shared" si="175"/>
        <v>2165</v>
      </c>
      <c r="B2172" s="15" t="s">
        <v>4316</v>
      </c>
      <c r="C2172" s="15" t="s">
        <v>4317</v>
      </c>
      <c r="D2172" s="15">
        <v>2588.4499999999998</v>
      </c>
      <c r="E2172" s="16">
        <v>2308.125</v>
      </c>
      <c r="F2172" s="15" t="s">
        <v>79</v>
      </c>
      <c r="G2172" s="15" t="s">
        <v>70</v>
      </c>
      <c r="H2172" s="15" t="s">
        <v>80</v>
      </c>
      <c r="I2172" s="15" t="s">
        <v>70</v>
      </c>
      <c r="J2172" s="15" t="s">
        <v>70</v>
      </c>
      <c r="K2172" s="15" t="s">
        <v>70</v>
      </c>
      <c r="L2172" s="15" t="s">
        <v>70</v>
      </c>
      <c r="M2172" s="15" t="s">
        <v>70</v>
      </c>
      <c r="N2172" s="15" t="s">
        <v>80</v>
      </c>
      <c r="O2172" s="15" t="s">
        <v>70</v>
      </c>
      <c r="P2172" s="15" t="s">
        <v>79</v>
      </c>
      <c r="Q2172" s="6">
        <f t="shared" si="176"/>
        <v>-0.1082984025188819</v>
      </c>
      <c r="R2172" s="1" t="str">
        <f t="shared" si="177"/>
        <v>Estimado.rar</v>
      </c>
      <c r="U2172" s="5">
        <f t="shared" si="174"/>
        <v>1</v>
      </c>
      <c r="V2172" s="1" t="s">
        <v>5409</v>
      </c>
      <c r="W2172" s="1" t="str">
        <f t="shared" si="178"/>
        <v>ok</v>
      </c>
    </row>
    <row r="2173" spans="1:23" ht="10.15" hidden="1" customHeight="1" x14ac:dyDescent="0.2">
      <c r="A2173" s="14">
        <f t="shared" si="175"/>
        <v>2166</v>
      </c>
      <c r="B2173" s="15" t="s">
        <v>4318</v>
      </c>
      <c r="C2173" s="15" t="s">
        <v>4319</v>
      </c>
      <c r="D2173" s="15">
        <v>2588.4499999999998</v>
      </c>
      <c r="E2173" s="16">
        <v>2308.125</v>
      </c>
      <c r="F2173" s="15" t="s">
        <v>79</v>
      </c>
      <c r="G2173" s="15" t="s">
        <v>70</v>
      </c>
      <c r="H2173" s="15" t="s">
        <v>80</v>
      </c>
      <c r="I2173" s="15" t="s">
        <v>70</v>
      </c>
      <c r="J2173" s="15" t="s">
        <v>70</v>
      </c>
      <c r="K2173" s="15" t="s">
        <v>70</v>
      </c>
      <c r="L2173" s="15" t="s">
        <v>70</v>
      </c>
      <c r="M2173" s="15" t="s">
        <v>70</v>
      </c>
      <c r="N2173" s="15" t="s">
        <v>80</v>
      </c>
      <c r="O2173" s="15" t="s">
        <v>70</v>
      </c>
      <c r="P2173" s="15" t="s">
        <v>79</v>
      </c>
      <c r="Q2173" s="6">
        <f t="shared" si="176"/>
        <v>-0.1082984025188819</v>
      </c>
      <c r="R2173" s="1" t="str">
        <f t="shared" si="177"/>
        <v>Estimado.rar</v>
      </c>
      <c r="U2173" s="5">
        <f t="shared" si="174"/>
        <v>1</v>
      </c>
      <c r="V2173" s="1" t="s">
        <v>5409</v>
      </c>
      <c r="W2173" s="1" t="str">
        <f t="shared" si="178"/>
        <v>ok</v>
      </c>
    </row>
    <row r="2174" spans="1:23" ht="10.15" hidden="1" customHeight="1" x14ac:dyDescent="0.2">
      <c r="A2174" s="14">
        <f t="shared" si="175"/>
        <v>2167</v>
      </c>
      <c r="B2174" s="15" t="s">
        <v>4320</v>
      </c>
      <c r="C2174" s="15" t="s">
        <v>4321</v>
      </c>
      <c r="D2174" s="15">
        <v>2588.4499999999998</v>
      </c>
      <c r="E2174" s="16">
        <v>2308.125</v>
      </c>
      <c r="F2174" s="15" t="s">
        <v>79</v>
      </c>
      <c r="G2174" s="15" t="s">
        <v>70</v>
      </c>
      <c r="H2174" s="15" t="s">
        <v>80</v>
      </c>
      <c r="I2174" s="15" t="s">
        <v>70</v>
      </c>
      <c r="J2174" s="15" t="s">
        <v>70</v>
      </c>
      <c r="K2174" s="15" t="s">
        <v>70</v>
      </c>
      <c r="L2174" s="15" t="s">
        <v>70</v>
      </c>
      <c r="M2174" s="15" t="s">
        <v>70</v>
      </c>
      <c r="N2174" s="15" t="s">
        <v>80</v>
      </c>
      <c r="O2174" s="15" t="s">
        <v>70</v>
      </c>
      <c r="P2174" s="15" t="s">
        <v>79</v>
      </c>
      <c r="Q2174" s="6">
        <f t="shared" si="176"/>
        <v>-0.1082984025188819</v>
      </c>
      <c r="R2174" s="1" t="str">
        <f t="shared" si="177"/>
        <v>Estimado.rar</v>
      </c>
      <c r="U2174" s="5">
        <f t="shared" si="174"/>
        <v>1</v>
      </c>
      <c r="V2174" s="1" t="s">
        <v>5409</v>
      </c>
      <c r="W2174" s="1" t="str">
        <f t="shared" si="178"/>
        <v>ok</v>
      </c>
    </row>
    <row r="2175" spans="1:23" ht="10.15" hidden="1" customHeight="1" x14ac:dyDescent="0.2">
      <c r="A2175" s="14">
        <f t="shared" si="175"/>
        <v>2168</v>
      </c>
      <c r="B2175" s="15" t="s">
        <v>4322</v>
      </c>
      <c r="C2175" s="15" t="s">
        <v>4323</v>
      </c>
      <c r="D2175" s="15">
        <v>2672.5</v>
      </c>
      <c r="E2175" s="16">
        <v>2385.48</v>
      </c>
      <c r="F2175" s="15" t="s">
        <v>79</v>
      </c>
      <c r="G2175" s="15" t="s">
        <v>70</v>
      </c>
      <c r="H2175" s="15" t="s">
        <v>80</v>
      </c>
      <c r="I2175" s="15" t="s">
        <v>70</v>
      </c>
      <c r="J2175" s="15" t="s">
        <v>70</v>
      </c>
      <c r="K2175" s="15" t="s">
        <v>70</v>
      </c>
      <c r="L2175" s="15" t="s">
        <v>70</v>
      </c>
      <c r="M2175" s="15" t="s">
        <v>70</v>
      </c>
      <c r="N2175" s="15" t="s">
        <v>80</v>
      </c>
      <c r="O2175" s="15" t="s">
        <v>70</v>
      </c>
      <c r="P2175" s="15" t="s">
        <v>79</v>
      </c>
      <c r="Q2175" s="6">
        <f t="shared" si="176"/>
        <v>-0.10739756782039289</v>
      </c>
      <c r="R2175" s="1" t="str">
        <f t="shared" si="177"/>
        <v>Estimado.rar</v>
      </c>
      <c r="U2175" s="5">
        <f t="shared" si="174"/>
        <v>1</v>
      </c>
      <c r="V2175" s="1" t="s">
        <v>5409</v>
      </c>
      <c r="W2175" s="1" t="str">
        <f t="shared" si="178"/>
        <v>ok</v>
      </c>
    </row>
    <row r="2176" spans="1:23" ht="10.15" hidden="1" customHeight="1" x14ac:dyDescent="0.2">
      <c r="A2176" s="14">
        <f t="shared" si="175"/>
        <v>2169</v>
      </c>
      <c r="B2176" s="15" t="s">
        <v>4324</v>
      </c>
      <c r="C2176" s="15" t="s">
        <v>4325</v>
      </c>
      <c r="D2176" s="15">
        <v>2672.5</v>
      </c>
      <c r="E2176" s="16">
        <v>2385.48</v>
      </c>
      <c r="F2176" s="15" t="s">
        <v>79</v>
      </c>
      <c r="G2176" s="15" t="s">
        <v>70</v>
      </c>
      <c r="H2176" s="15" t="s">
        <v>80</v>
      </c>
      <c r="I2176" s="15" t="s">
        <v>70</v>
      </c>
      <c r="J2176" s="15" t="s">
        <v>70</v>
      </c>
      <c r="K2176" s="15" t="s">
        <v>70</v>
      </c>
      <c r="L2176" s="15" t="s">
        <v>70</v>
      </c>
      <c r="M2176" s="15" t="s">
        <v>70</v>
      </c>
      <c r="N2176" s="15" t="s">
        <v>80</v>
      </c>
      <c r="O2176" s="15" t="s">
        <v>70</v>
      </c>
      <c r="P2176" s="15" t="s">
        <v>79</v>
      </c>
      <c r="Q2176" s="6">
        <f t="shared" si="176"/>
        <v>-0.10739756782039289</v>
      </c>
      <c r="R2176" s="1" t="str">
        <f t="shared" si="177"/>
        <v>Estimado.rar</v>
      </c>
      <c r="U2176" s="5">
        <f t="shared" si="174"/>
        <v>1</v>
      </c>
      <c r="V2176" s="1" t="s">
        <v>5409</v>
      </c>
      <c r="W2176" s="1" t="str">
        <f t="shared" si="178"/>
        <v>ok</v>
      </c>
    </row>
    <row r="2177" spans="1:23" ht="10.15" hidden="1" customHeight="1" x14ac:dyDescent="0.2">
      <c r="A2177" s="14">
        <f t="shared" si="175"/>
        <v>2170</v>
      </c>
      <c r="B2177" s="15" t="s">
        <v>4326</v>
      </c>
      <c r="C2177" s="15" t="s">
        <v>4327</v>
      </c>
      <c r="D2177" s="15">
        <v>2840.6</v>
      </c>
      <c r="E2177" s="16">
        <v>2540.19</v>
      </c>
      <c r="F2177" s="15" t="s">
        <v>79</v>
      </c>
      <c r="G2177" s="15" t="s">
        <v>70</v>
      </c>
      <c r="H2177" s="15" t="s">
        <v>80</v>
      </c>
      <c r="I2177" s="15" t="s">
        <v>70</v>
      </c>
      <c r="J2177" s="15" t="s">
        <v>70</v>
      </c>
      <c r="K2177" s="15" t="s">
        <v>70</v>
      </c>
      <c r="L2177" s="15" t="s">
        <v>70</v>
      </c>
      <c r="M2177" s="15" t="s">
        <v>70</v>
      </c>
      <c r="N2177" s="15" t="s">
        <v>80</v>
      </c>
      <c r="O2177" s="15" t="s">
        <v>70</v>
      </c>
      <c r="P2177" s="15" t="s">
        <v>79</v>
      </c>
      <c r="Q2177" s="6">
        <f t="shared" si="176"/>
        <v>-0.10575582623389423</v>
      </c>
      <c r="R2177" s="1" t="str">
        <f t="shared" si="177"/>
        <v>Estimado.rar</v>
      </c>
      <c r="U2177" s="5">
        <f t="shared" si="174"/>
        <v>1</v>
      </c>
      <c r="V2177" s="1" t="s">
        <v>5409</v>
      </c>
      <c r="W2177" s="1" t="str">
        <f t="shared" si="178"/>
        <v>ok</v>
      </c>
    </row>
    <row r="2178" spans="1:23" ht="10.15" hidden="1" customHeight="1" x14ac:dyDescent="0.2">
      <c r="A2178" s="14">
        <f t="shared" si="175"/>
        <v>2171</v>
      </c>
      <c r="B2178" s="15" t="s">
        <v>4328</v>
      </c>
      <c r="C2178" s="15" t="s">
        <v>4329</v>
      </c>
      <c r="D2178" s="15">
        <v>2840.6</v>
      </c>
      <c r="E2178" s="16">
        <v>2540.19</v>
      </c>
      <c r="F2178" s="15" t="s">
        <v>79</v>
      </c>
      <c r="G2178" s="15" t="s">
        <v>70</v>
      </c>
      <c r="H2178" s="15" t="s">
        <v>80</v>
      </c>
      <c r="I2178" s="15" t="s">
        <v>70</v>
      </c>
      <c r="J2178" s="15" t="s">
        <v>70</v>
      </c>
      <c r="K2178" s="15" t="s">
        <v>70</v>
      </c>
      <c r="L2178" s="15" t="s">
        <v>70</v>
      </c>
      <c r="M2178" s="15" t="s">
        <v>70</v>
      </c>
      <c r="N2178" s="15" t="s">
        <v>80</v>
      </c>
      <c r="O2178" s="15" t="s">
        <v>70</v>
      </c>
      <c r="P2178" s="15" t="s">
        <v>79</v>
      </c>
      <c r="Q2178" s="6">
        <f t="shared" si="176"/>
        <v>-0.10575582623389423</v>
      </c>
      <c r="R2178" s="1" t="str">
        <f t="shared" si="177"/>
        <v>Estimado.rar</v>
      </c>
      <c r="U2178" s="5">
        <f t="shared" si="174"/>
        <v>1</v>
      </c>
      <c r="V2178" s="1" t="s">
        <v>5409</v>
      </c>
      <c r="W2178" s="1" t="str">
        <f t="shared" si="178"/>
        <v>ok</v>
      </c>
    </row>
    <row r="2179" spans="1:23" ht="10.15" hidden="1" customHeight="1" x14ac:dyDescent="0.2">
      <c r="A2179" s="14">
        <f t="shared" si="175"/>
        <v>2172</v>
      </c>
      <c r="B2179" s="15" t="s">
        <v>4330</v>
      </c>
      <c r="C2179" s="15" t="s">
        <v>4331</v>
      </c>
      <c r="D2179" s="15">
        <v>3008.7</v>
      </c>
      <c r="E2179" s="16">
        <v>2694.8999999999996</v>
      </c>
      <c r="F2179" s="15" t="s">
        <v>79</v>
      </c>
      <c r="G2179" s="15" t="s">
        <v>70</v>
      </c>
      <c r="H2179" s="15" t="s">
        <v>80</v>
      </c>
      <c r="I2179" s="15" t="s">
        <v>70</v>
      </c>
      <c r="J2179" s="15" t="s">
        <v>70</v>
      </c>
      <c r="K2179" s="15" t="s">
        <v>70</v>
      </c>
      <c r="L2179" s="15" t="s">
        <v>70</v>
      </c>
      <c r="M2179" s="15" t="s">
        <v>70</v>
      </c>
      <c r="N2179" s="15" t="s">
        <v>80</v>
      </c>
      <c r="O2179" s="15" t="s">
        <v>70</v>
      </c>
      <c r="P2179" s="15" t="s">
        <v>79</v>
      </c>
      <c r="Q2179" s="6">
        <f t="shared" si="176"/>
        <v>-0.1042975371422874</v>
      </c>
      <c r="R2179" s="1" t="str">
        <f t="shared" si="177"/>
        <v>Estimado.rar</v>
      </c>
      <c r="U2179" s="5">
        <f t="shared" ref="U2179:U2242" si="179">+COUNTIF($B$3:$B$2641,B2179)</f>
        <v>1</v>
      </c>
      <c r="V2179" s="1" t="s">
        <v>5409</v>
      </c>
      <c r="W2179" s="1" t="str">
        <f t="shared" si="178"/>
        <v>ok</v>
      </c>
    </row>
    <row r="2180" spans="1:23" ht="10.15" hidden="1" customHeight="1" x14ac:dyDescent="0.2">
      <c r="A2180" s="14">
        <f t="shared" si="175"/>
        <v>2173</v>
      </c>
      <c r="B2180" s="15" t="s">
        <v>4332</v>
      </c>
      <c r="C2180" s="15" t="s">
        <v>4333</v>
      </c>
      <c r="D2180" s="15">
        <v>3008.7</v>
      </c>
      <c r="E2180" s="16">
        <v>2694.8999999999996</v>
      </c>
      <c r="F2180" s="15" t="s">
        <v>79</v>
      </c>
      <c r="G2180" s="15" t="s">
        <v>70</v>
      </c>
      <c r="H2180" s="15" t="s">
        <v>80</v>
      </c>
      <c r="I2180" s="15" t="s">
        <v>70</v>
      </c>
      <c r="J2180" s="15" t="s">
        <v>70</v>
      </c>
      <c r="K2180" s="15" t="s">
        <v>70</v>
      </c>
      <c r="L2180" s="15" t="s">
        <v>70</v>
      </c>
      <c r="M2180" s="15" t="s">
        <v>70</v>
      </c>
      <c r="N2180" s="15" t="s">
        <v>80</v>
      </c>
      <c r="O2180" s="15" t="s">
        <v>70</v>
      </c>
      <c r="P2180" s="15" t="s">
        <v>79</v>
      </c>
      <c r="Q2180" s="6">
        <f t="shared" si="176"/>
        <v>-0.1042975371422874</v>
      </c>
      <c r="R2180" s="1" t="str">
        <f t="shared" si="177"/>
        <v>Estimado.rar</v>
      </c>
      <c r="U2180" s="5">
        <f t="shared" si="179"/>
        <v>1</v>
      </c>
      <c r="V2180" s="1" t="s">
        <v>5409</v>
      </c>
      <c r="W2180" s="1" t="str">
        <f t="shared" si="178"/>
        <v>ok</v>
      </c>
    </row>
    <row r="2181" spans="1:23" ht="10.15" hidden="1" customHeight="1" x14ac:dyDescent="0.2">
      <c r="A2181" s="14">
        <f t="shared" ref="A2181:A2244" si="180">+A2180+1</f>
        <v>2174</v>
      </c>
      <c r="B2181" s="15" t="s">
        <v>4334</v>
      </c>
      <c r="C2181" s="15" t="s">
        <v>4335</v>
      </c>
      <c r="D2181" s="15">
        <v>3008.7</v>
      </c>
      <c r="E2181" s="16">
        <v>2694.8999999999996</v>
      </c>
      <c r="F2181" s="15" t="s">
        <v>79</v>
      </c>
      <c r="G2181" s="15" t="s">
        <v>70</v>
      </c>
      <c r="H2181" s="15" t="s">
        <v>80</v>
      </c>
      <c r="I2181" s="15" t="s">
        <v>70</v>
      </c>
      <c r="J2181" s="15" t="s">
        <v>70</v>
      </c>
      <c r="K2181" s="15" t="s">
        <v>70</v>
      </c>
      <c r="L2181" s="15" t="s">
        <v>70</v>
      </c>
      <c r="M2181" s="15" t="s">
        <v>70</v>
      </c>
      <c r="N2181" s="15" t="s">
        <v>80</v>
      </c>
      <c r="O2181" s="15" t="s">
        <v>70</v>
      </c>
      <c r="P2181" s="15" t="s">
        <v>79</v>
      </c>
      <c r="Q2181" s="6">
        <f t="shared" si="176"/>
        <v>-0.1042975371422874</v>
      </c>
      <c r="R2181" s="1" t="str">
        <f t="shared" si="177"/>
        <v>Estimado.rar</v>
      </c>
      <c r="U2181" s="5">
        <f t="shared" si="179"/>
        <v>1</v>
      </c>
      <c r="V2181" s="1" t="s">
        <v>5409</v>
      </c>
      <c r="W2181" s="1" t="str">
        <f t="shared" si="178"/>
        <v>ok</v>
      </c>
    </row>
    <row r="2182" spans="1:23" ht="10.15" hidden="1" customHeight="1" x14ac:dyDescent="0.2">
      <c r="A2182" s="14">
        <f t="shared" si="180"/>
        <v>2175</v>
      </c>
      <c r="B2182" s="15" t="s">
        <v>4336</v>
      </c>
      <c r="C2182" s="15" t="s">
        <v>4337</v>
      </c>
      <c r="D2182" s="15">
        <v>3428.95</v>
      </c>
      <c r="E2182" s="16">
        <v>3081.6750000000002</v>
      </c>
      <c r="F2182" s="15" t="s">
        <v>79</v>
      </c>
      <c r="G2182" s="15" t="s">
        <v>70</v>
      </c>
      <c r="H2182" s="15" t="s">
        <v>80</v>
      </c>
      <c r="I2182" s="15" t="s">
        <v>70</v>
      </c>
      <c r="J2182" s="15" t="s">
        <v>70</v>
      </c>
      <c r="K2182" s="15" t="s">
        <v>70</v>
      </c>
      <c r="L2182" s="15" t="s">
        <v>70</v>
      </c>
      <c r="M2182" s="15" t="s">
        <v>70</v>
      </c>
      <c r="N2182" s="15" t="s">
        <v>80</v>
      </c>
      <c r="O2182" s="15" t="s">
        <v>70</v>
      </c>
      <c r="P2182" s="15" t="s">
        <v>79</v>
      </c>
      <c r="Q2182" s="6">
        <f t="shared" ref="Q2182:Q2245" si="181">+IFERROR(E2182/D2182-1,"")</f>
        <v>-0.1012773589582816</v>
      </c>
      <c r="R2182" s="1" t="str">
        <f t="shared" ref="R2182:R2245" si="182">+IF(N2182="Sustento",H2182,IF(N2182="Precio regulado 2018",N2182,IF(N2182="Estimado","Estimado.rar",N2182)))</f>
        <v>Estimado.rar</v>
      </c>
      <c r="U2182" s="5">
        <f t="shared" si="179"/>
        <v>1</v>
      </c>
      <c r="V2182" s="1" t="s">
        <v>5409</v>
      </c>
      <c r="W2182" s="1" t="str">
        <f t="shared" ref="W2182:W2245" si="183">+IF(R2182=V2182,"ok","revisamos")</f>
        <v>ok</v>
      </c>
    </row>
    <row r="2183" spans="1:23" ht="10.15" hidden="1" customHeight="1" x14ac:dyDescent="0.2">
      <c r="A2183" s="14">
        <f t="shared" si="180"/>
        <v>2176</v>
      </c>
      <c r="B2183" s="15" t="s">
        <v>4338</v>
      </c>
      <c r="C2183" s="15" t="s">
        <v>4339</v>
      </c>
      <c r="D2183" s="15">
        <v>3428.95</v>
      </c>
      <c r="E2183" s="16">
        <v>3081.6750000000002</v>
      </c>
      <c r="F2183" s="15" t="s">
        <v>79</v>
      </c>
      <c r="G2183" s="15" t="s">
        <v>70</v>
      </c>
      <c r="H2183" s="15" t="s">
        <v>80</v>
      </c>
      <c r="I2183" s="15" t="s">
        <v>70</v>
      </c>
      <c r="J2183" s="15" t="s">
        <v>70</v>
      </c>
      <c r="K2183" s="15" t="s">
        <v>70</v>
      </c>
      <c r="L2183" s="15" t="s">
        <v>70</v>
      </c>
      <c r="M2183" s="15" t="s">
        <v>70</v>
      </c>
      <c r="N2183" s="15" t="s">
        <v>80</v>
      </c>
      <c r="O2183" s="15" t="s">
        <v>70</v>
      </c>
      <c r="P2183" s="15" t="s">
        <v>79</v>
      </c>
      <c r="Q2183" s="6">
        <f t="shared" si="181"/>
        <v>-0.1012773589582816</v>
      </c>
      <c r="R2183" s="1" t="str">
        <f t="shared" si="182"/>
        <v>Estimado.rar</v>
      </c>
      <c r="U2183" s="5">
        <f t="shared" si="179"/>
        <v>1</v>
      </c>
      <c r="V2183" s="1" t="s">
        <v>5409</v>
      </c>
      <c r="W2183" s="1" t="str">
        <f t="shared" si="183"/>
        <v>ok</v>
      </c>
    </row>
    <row r="2184" spans="1:23" ht="10.15" hidden="1" customHeight="1" x14ac:dyDescent="0.2">
      <c r="A2184" s="14">
        <f t="shared" si="180"/>
        <v>2177</v>
      </c>
      <c r="B2184" s="15" t="s">
        <v>4340</v>
      </c>
      <c r="C2184" s="15" t="s">
        <v>4341</v>
      </c>
      <c r="D2184" s="15">
        <v>3849.2</v>
      </c>
      <c r="E2184" s="16">
        <v>3468.45</v>
      </c>
      <c r="F2184" s="15" t="s">
        <v>79</v>
      </c>
      <c r="G2184" s="15" t="s">
        <v>70</v>
      </c>
      <c r="H2184" s="15" t="s">
        <v>80</v>
      </c>
      <c r="I2184" s="15" t="s">
        <v>70</v>
      </c>
      <c r="J2184" s="15" t="s">
        <v>70</v>
      </c>
      <c r="K2184" s="15" t="s">
        <v>70</v>
      </c>
      <c r="L2184" s="15" t="s">
        <v>70</v>
      </c>
      <c r="M2184" s="15" t="s">
        <v>70</v>
      </c>
      <c r="N2184" s="15" t="s">
        <v>80</v>
      </c>
      <c r="O2184" s="15" t="s">
        <v>70</v>
      </c>
      <c r="P2184" s="15" t="s">
        <v>79</v>
      </c>
      <c r="Q2184" s="6">
        <f t="shared" si="181"/>
        <v>-9.891665800685856E-2</v>
      </c>
      <c r="R2184" s="1" t="str">
        <f t="shared" si="182"/>
        <v>Estimado.rar</v>
      </c>
      <c r="U2184" s="5">
        <f t="shared" si="179"/>
        <v>1</v>
      </c>
      <c r="V2184" s="1" t="s">
        <v>5409</v>
      </c>
      <c r="W2184" s="1" t="str">
        <f t="shared" si="183"/>
        <v>ok</v>
      </c>
    </row>
    <row r="2185" spans="1:23" ht="10.15" hidden="1" customHeight="1" x14ac:dyDescent="0.2">
      <c r="A2185" s="14">
        <f t="shared" si="180"/>
        <v>2178</v>
      </c>
      <c r="B2185" s="15" t="s">
        <v>4342</v>
      </c>
      <c r="C2185" s="15" t="s">
        <v>4343</v>
      </c>
      <c r="D2185" s="15">
        <v>4017.3</v>
      </c>
      <c r="E2185" s="16">
        <v>3623.16</v>
      </c>
      <c r="F2185" s="15" t="s">
        <v>79</v>
      </c>
      <c r="G2185" s="15" t="s">
        <v>70</v>
      </c>
      <c r="H2185" s="15" t="s">
        <v>80</v>
      </c>
      <c r="I2185" s="15" t="s">
        <v>70</v>
      </c>
      <c r="J2185" s="15" t="s">
        <v>70</v>
      </c>
      <c r="K2185" s="15" t="s">
        <v>70</v>
      </c>
      <c r="L2185" s="15" t="s">
        <v>70</v>
      </c>
      <c r="M2185" s="15" t="s">
        <v>70</v>
      </c>
      <c r="N2185" s="15" t="s">
        <v>80</v>
      </c>
      <c r="O2185" s="15" t="s">
        <v>70</v>
      </c>
      <c r="P2185" s="15" t="s">
        <v>79</v>
      </c>
      <c r="Q2185" s="6">
        <f t="shared" si="181"/>
        <v>-9.8110671346426814E-2</v>
      </c>
      <c r="R2185" s="1" t="str">
        <f t="shared" si="182"/>
        <v>Estimado.rar</v>
      </c>
      <c r="U2185" s="5">
        <f t="shared" si="179"/>
        <v>1</v>
      </c>
      <c r="V2185" s="1" t="s">
        <v>5409</v>
      </c>
      <c r="W2185" s="1" t="str">
        <f t="shared" si="183"/>
        <v>ok</v>
      </c>
    </row>
    <row r="2186" spans="1:23" ht="10.15" hidden="1" customHeight="1" x14ac:dyDescent="0.2">
      <c r="A2186" s="14">
        <f t="shared" si="180"/>
        <v>2179</v>
      </c>
      <c r="B2186" s="15" t="s">
        <v>4344</v>
      </c>
      <c r="C2186" s="15" t="s">
        <v>4345</v>
      </c>
      <c r="D2186" s="15">
        <v>5109.95</v>
      </c>
      <c r="E2186" s="16">
        <v>4628.7749999999996</v>
      </c>
      <c r="F2186" s="15" t="s">
        <v>79</v>
      </c>
      <c r="G2186" s="15" t="s">
        <v>70</v>
      </c>
      <c r="H2186" s="15" t="s">
        <v>80</v>
      </c>
      <c r="I2186" s="15" t="s">
        <v>70</v>
      </c>
      <c r="J2186" s="15" t="s">
        <v>70</v>
      </c>
      <c r="K2186" s="15" t="s">
        <v>70</v>
      </c>
      <c r="L2186" s="15" t="s">
        <v>70</v>
      </c>
      <c r="M2186" s="15" t="s">
        <v>70</v>
      </c>
      <c r="N2186" s="15" t="s">
        <v>80</v>
      </c>
      <c r="O2186" s="15" t="s">
        <v>70</v>
      </c>
      <c r="P2186" s="15" t="s">
        <v>79</v>
      </c>
      <c r="Q2186" s="6">
        <f t="shared" si="181"/>
        <v>-9.4164326461120051E-2</v>
      </c>
      <c r="R2186" s="1" t="str">
        <f t="shared" si="182"/>
        <v>Estimado.rar</v>
      </c>
      <c r="U2186" s="5">
        <f t="shared" si="179"/>
        <v>1</v>
      </c>
      <c r="V2186" s="1" t="s">
        <v>5409</v>
      </c>
      <c r="W2186" s="1" t="str">
        <f t="shared" si="183"/>
        <v>ok</v>
      </c>
    </row>
    <row r="2187" spans="1:23" ht="10.15" hidden="1" customHeight="1" x14ac:dyDescent="0.2">
      <c r="A2187" s="14">
        <f t="shared" si="180"/>
        <v>2180</v>
      </c>
      <c r="B2187" s="15" t="s">
        <v>4346</v>
      </c>
      <c r="C2187" s="15" t="s">
        <v>4347</v>
      </c>
      <c r="D2187" s="15">
        <v>5530.2</v>
      </c>
      <c r="E2187" s="16">
        <v>5015.55</v>
      </c>
      <c r="F2187" s="15" t="s">
        <v>79</v>
      </c>
      <c r="G2187" s="15" t="s">
        <v>70</v>
      </c>
      <c r="H2187" s="15" t="s">
        <v>80</v>
      </c>
      <c r="I2187" s="15" t="s">
        <v>70</v>
      </c>
      <c r="J2187" s="15" t="s">
        <v>70</v>
      </c>
      <c r="K2187" s="15" t="s">
        <v>70</v>
      </c>
      <c r="L2187" s="15" t="s">
        <v>70</v>
      </c>
      <c r="M2187" s="15" t="s">
        <v>70</v>
      </c>
      <c r="N2187" s="15" t="s">
        <v>80</v>
      </c>
      <c r="O2187" s="15" t="s">
        <v>70</v>
      </c>
      <c r="P2187" s="15" t="s">
        <v>79</v>
      </c>
      <c r="Q2187" s="6">
        <f t="shared" si="181"/>
        <v>-9.3061733752847986E-2</v>
      </c>
      <c r="R2187" s="1" t="str">
        <f t="shared" si="182"/>
        <v>Estimado.rar</v>
      </c>
      <c r="U2187" s="5">
        <f t="shared" si="179"/>
        <v>1</v>
      </c>
      <c r="V2187" s="1" t="s">
        <v>5409</v>
      </c>
      <c r="W2187" s="1" t="str">
        <f t="shared" si="183"/>
        <v>ok</v>
      </c>
    </row>
    <row r="2188" spans="1:23" ht="10.15" hidden="1" customHeight="1" x14ac:dyDescent="0.2">
      <c r="A2188" s="14">
        <f t="shared" si="180"/>
        <v>2181</v>
      </c>
      <c r="B2188" s="15" t="s">
        <v>4348</v>
      </c>
      <c r="C2188" s="15" t="s">
        <v>4349</v>
      </c>
      <c r="D2188" s="15">
        <v>2521.58</v>
      </c>
      <c r="E2188" s="16">
        <v>2645.625</v>
      </c>
      <c r="F2188" s="15" t="s">
        <v>79</v>
      </c>
      <c r="G2188" s="15" t="s">
        <v>70</v>
      </c>
      <c r="H2188" s="15" t="s">
        <v>80</v>
      </c>
      <c r="I2188" s="15" t="s">
        <v>70</v>
      </c>
      <c r="J2188" s="15" t="s">
        <v>70</v>
      </c>
      <c r="K2188" s="15" t="s">
        <v>70</v>
      </c>
      <c r="L2188" s="15" t="s">
        <v>70</v>
      </c>
      <c r="M2188" s="15" t="s">
        <v>70</v>
      </c>
      <c r="N2188" s="15" t="s">
        <v>80</v>
      </c>
      <c r="O2188" s="15" t="s">
        <v>70</v>
      </c>
      <c r="P2188" s="15" t="s">
        <v>79</v>
      </c>
      <c r="Q2188" s="6">
        <f t="shared" si="181"/>
        <v>4.9193362891520431E-2</v>
      </c>
      <c r="R2188" s="1" t="str">
        <f t="shared" si="182"/>
        <v>Estimado.rar</v>
      </c>
      <c r="U2188" s="5">
        <f t="shared" si="179"/>
        <v>1</v>
      </c>
      <c r="V2188" s="1" t="s">
        <v>5409</v>
      </c>
      <c r="W2188" s="1" t="str">
        <f t="shared" si="183"/>
        <v>ok</v>
      </c>
    </row>
    <row r="2189" spans="1:23" ht="10.15" hidden="1" customHeight="1" x14ac:dyDescent="0.2">
      <c r="A2189" s="14">
        <f t="shared" si="180"/>
        <v>2182</v>
      </c>
      <c r="B2189" s="15" t="s">
        <v>4350</v>
      </c>
      <c r="C2189" s="15" t="s">
        <v>4351</v>
      </c>
      <c r="D2189" s="15">
        <v>3077.65</v>
      </c>
      <c r="E2189" s="16">
        <v>3229.0499999999997</v>
      </c>
      <c r="F2189" s="15" t="s">
        <v>79</v>
      </c>
      <c r="G2189" s="15" t="s">
        <v>70</v>
      </c>
      <c r="H2189" s="15" t="s">
        <v>80</v>
      </c>
      <c r="I2189" s="15" t="s">
        <v>70</v>
      </c>
      <c r="J2189" s="15" t="s">
        <v>70</v>
      </c>
      <c r="K2189" s="15" t="s">
        <v>70</v>
      </c>
      <c r="L2189" s="15" t="s">
        <v>70</v>
      </c>
      <c r="M2189" s="15" t="s">
        <v>70</v>
      </c>
      <c r="N2189" s="15" t="s">
        <v>80</v>
      </c>
      <c r="O2189" s="15" t="s">
        <v>70</v>
      </c>
      <c r="P2189" s="15" t="s">
        <v>79</v>
      </c>
      <c r="Q2189" s="6">
        <f t="shared" si="181"/>
        <v>4.9193378064432247E-2</v>
      </c>
      <c r="R2189" s="1" t="str">
        <f t="shared" si="182"/>
        <v>Estimado.rar</v>
      </c>
      <c r="U2189" s="5">
        <f t="shared" si="179"/>
        <v>1</v>
      </c>
      <c r="V2189" s="1" t="s">
        <v>5409</v>
      </c>
      <c r="W2189" s="1" t="str">
        <f t="shared" si="183"/>
        <v>ok</v>
      </c>
    </row>
    <row r="2190" spans="1:23" ht="10.15" hidden="1" customHeight="1" x14ac:dyDescent="0.2">
      <c r="A2190" s="14">
        <f t="shared" si="180"/>
        <v>2183</v>
      </c>
      <c r="B2190" s="15" t="s">
        <v>4352</v>
      </c>
      <c r="C2190" s="15" t="s">
        <v>4353</v>
      </c>
      <c r="D2190" s="15">
        <v>3744.94</v>
      </c>
      <c r="E2190" s="16">
        <v>3929.16</v>
      </c>
      <c r="F2190" s="15" t="s">
        <v>79</v>
      </c>
      <c r="G2190" s="15" t="s">
        <v>70</v>
      </c>
      <c r="H2190" s="15" t="s">
        <v>80</v>
      </c>
      <c r="I2190" s="15" t="s">
        <v>70</v>
      </c>
      <c r="J2190" s="15" t="s">
        <v>70</v>
      </c>
      <c r="K2190" s="15" t="s">
        <v>70</v>
      </c>
      <c r="L2190" s="15" t="s">
        <v>70</v>
      </c>
      <c r="M2190" s="15" t="s">
        <v>70</v>
      </c>
      <c r="N2190" s="15" t="s">
        <v>80</v>
      </c>
      <c r="O2190" s="15" t="s">
        <v>70</v>
      </c>
      <c r="P2190" s="15" t="s">
        <v>79</v>
      </c>
      <c r="Q2190" s="6">
        <f t="shared" si="181"/>
        <v>4.9191709346478207E-2</v>
      </c>
      <c r="R2190" s="1" t="str">
        <f t="shared" si="182"/>
        <v>Estimado.rar</v>
      </c>
      <c r="U2190" s="5">
        <f t="shared" si="179"/>
        <v>1</v>
      </c>
      <c r="V2190" s="1" t="s">
        <v>5409</v>
      </c>
      <c r="W2190" s="1" t="str">
        <f t="shared" si="183"/>
        <v>ok</v>
      </c>
    </row>
    <row r="2191" spans="1:23" ht="10.15" hidden="1" customHeight="1" x14ac:dyDescent="0.2">
      <c r="A2191" s="14">
        <f t="shared" si="180"/>
        <v>2184</v>
      </c>
      <c r="B2191" s="15" t="s">
        <v>4354</v>
      </c>
      <c r="C2191" s="15" t="s">
        <v>4355</v>
      </c>
      <c r="D2191" s="15">
        <v>4189.8</v>
      </c>
      <c r="E2191" s="16">
        <v>4395.8999999999996</v>
      </c>
      <c r="F2191" s="15" t="s">
        <v>79</v>
      </c>
      <c r="G2191" s="15" t="s">
        <v>70</v>
      </c>
      <c r="H2191" s="15" t="s">
        <v>80</v>
      </c>
      <c r="I2191" s="15" t="s">
        <v>70</v>
      </c>
      <c r="J2191" s="15" t="s">
        <v>70</v>
      </c>
      <c r="K2191" s="15" t="s">
        <v>70</v>
      </c>
      <c r="L2191" s="15" t="s">
        <v>70</v>
      </c>
      <c r="M2191" s="15" t="s">
        <v>70</v>
      </c>
      <c r="N2191" s="15" t="s">
        <v>80</v>
      </c>
      <c r="O2191" s="15" t="s">
        <v>70</v>
      </c>
      <c r="P2191" s="15" t="s">
        <v>79</v>
      </c>
      <c r="Q2191" s="6">
        <f t="shared" si="181"/>
        <v>4.919089216669037E-2</v>
      </c>
      <c r="R2191" s="1" t="str">
        <f t="shared" si="182"/>
        <v>Estimado.rar</v>
      </c>
      <c r="U2191" s="5">
        <f t="shared" si="179"/>
        <v>1</v>
      </c>
      <c r="V2191" s="1" t="s">
        <v>5409</v>
      </c>
      <c r="W2191" s="1" t="str">
        <f t="shared" si="183"/>
        <v>ok</v>
      </c>
    </row>
    <row r="2192" spans="1:23" ht="10.15" hidden="1" customHeight="1" x14ac:dyDescent="0.2">
      <c r="A2192" s="14">
        <f t="shared" si="180"/>
        <v>2185</v>
      </c>
      <c r="B2192" s="15" t="s">
        <v>4356</v>
      </c>
      <c r="C2192" s="15" t="s">
        <v>4357</v>
      </c>
      <c r="D2192" s="15">
        <v>4745.88</v>
      </c>
      <c r="E2192" s="16">
        <v>4979.3249999999998</v>
      </c>
      <c r="F2192" s="15" t="s">
        <v>79</v>
      </c>
      <c r="G2192" s="15" t="s">
        <v>70</v>
      </c>
      <c r="H2192" s="15" t="s">
        <v>80</v>
      </c>
      <c r="I2192" s="15" t="s">
        <v>70</v>
      </c>
      <c r="J2192" s="15" t="s">
        <v>70</v>
      </c>
      <c r="K2192" s="15" t="s">
        <v>70</v>
      </c>
      <c r="L2192" s="15" t="s">
        <v>70</v>
      </c>
      <c r="M2192" s="15" t="s">
        <v>70</v>
      </c>
      <c r="N2192" s="15" t="s">
        <v>80</v>
      </c>
      <c r="O2192" s="15" t="s">
        <v>70</v>
      </c>
      <c r="P2192" s="15" t="s">
        <v>79</v>
      </c>
      <c r="Q2192" s="6">
        <f t="shared" si="181"/>
        <v>4.9188980758047007E-2</v>
      </c>
      <c r="R2192" s="1" t="str">
        <f t="shared" si="182"/>
        <v>Estimado.rar</v>
      </c>
      <c r="U2192" s="5">
        <f t="shared" si="179"/>
        <v>1</v>
      </c>
      <c r="V2192" s="1" t="s">
        <v>5409</v>
      </c>
      <c r="W2192" s="1" t="str">
        <f t="shared" si="183"/>
        <v>ok</v>
      </c>
    </row>
    <row r="2193" spans="1:23" ht="10.15" hidden="1" customHeight="1" x14ac:dyDescent="0.2">
      <c r="A2193" s="14">
        <f t="shared" si="180"/>
        <v>2186</v>
      </c>
      <c r="B2193" s="15" t="s">
        <v>4358</v>
      </c>
      <c r="C2193" s="15" t="s">
        <v>4359</v>
      </c>
      <c r="D2193" s="15">
        <v>5012.79</v>
      </c>
      <c r="E2193" s="16">
        <v>5259.3689999999997</v>
      </c>
      <c r="F2193" s="15" t="s">
        <v>79</v>
      </c>
      <c r="G2193" s="15" t="s">
        <v>70</v>
      </c>
      <c r="H2193" s="15" t="s">
        <v>80</v>
      </c>
      <c r="I2193" s="15" t="s">
        <v>70</v>
      </c>
      <c r="J2193" s="15" t="s">
        <v>70</v>
      </c>
      <c r="K2193" s="15" t="s">
        <v>70</v>
      </c>
      <c r="L2193" s="15" t="s">
        <v>70</v>
      </c>
      <c r="M2193" s="15" t="s">
        <v>70</v>
      </c>
      <c r="N2193" s="15" t="s">
        <v>80</v>
      </c>
      <c r="O2193" s="15" t="s">
        <v>70</v>
      </c>
      <c r="P2193" s="15" t="s">
        <v>79</v>
      </c>
      <c r="Q2193" s="6">
        <f t="shared" si="181"/>
        <v>4.9189972051492337E-2</v>
      </c>
      <c r="R2193" s="1" t="str">
        <f t="shared" si="182"/>
        <v>Estimado.rar</v>
      </c>
      <c r="U2193" s="5">
        <f t="shared" si="179"/>
        <v>1</v>
      </c>
      <c r="V2193" s="1" t="s">
        <v>5409</v>
      </c>
      <c r="W2193" s="1" t="str">
        <f t="shared" si="183"/>
        <v>ok</v>
      </c>
    </row>
    <row r="2194" spans="1:23" ht="10.15" hidden="1" customHeight="1" x14ac:dyDescent="0.2">
      <c r="A2194" s="14">
        <f t="shared" si="180"/>
        <v>2187</v>
      </c>
      <c r="B2194" s="15" t="s">
        <v>4360</v>
      </c>
      <c r="C2194" s="15" t="s">
        <v>4361</v>
      </c>
      <c r="D2194" s="15">
        <v>5301.95</v>
      </c>
      <c r="E2194" s="16">
        <v>5562.75</v>
      </c>
      <c r="F2194" s="15" t="s">
        <v>79</v>
      </c>
      <c r="G2194" s="15" t="s">
        <v>70</v>
      </c>
      <c r="H2194" s="15" t="s">
        <v>80</v>
      </c>
      <c r="I2194" s="15" t="s">
        <v>70</v>
      </c>
      <c r="J2194" s="15" t="s">
        <v>70</v>
      </c>
      <c r="K2194" s="15" t="s">
        <v>70</v>
      </c>
      <c r="L2194" s="15" t="s">
        <v>70</v>
      </c>
      <c r="M2194" s="15" t="s">
        <v>70</v>
      </c>
      <c r="N2194" s="15" t="s">
        <v>80</v>
      </c>
      <c r="O2194" s="15" t="s">
        <v>70</v>
      </c>
      <c r="P2194" s="15" t="s">
        <v>79</v>
      </c>
      <c r="Q2194" s="6">
        <f t="shared" si="181"/>
        <v>4.9189449164929844E-2</v>
      </c>
      <c r="R2194" s="1" t="str">
        <f t="shared" si="182"/>
        <v>Estimado.rar</v>
      </c>
      <c r="U2194" s="5">
        <f t="shared" si="179"/>
        <v>1</v>
      </c>
      <c r="V2194" s="1" t="s">
        <v>5409</v>
      </c>
      <c r="W2194" s="1" t="str">
        <f t="shared" si="183"/>
        <v>ok</v>
      </c>
    </row>
    <row r="2195" spans="1:23" ht="10.15" hidden="1" customHeight="1" x14ac:dyDescent="0.2">
      <c r="A2195" s="14">
        <f t="shared" si="180"/>
        <v>2188</v>
      </c>
      <c r="B2195" s="15" t="s">
        <v>4362</v>
      </c>
      <c r="C2195" s="15" t="s">
        <v>4363</v>
      </c>
      <c r="D2195" s="15">
        <v>5524.38</v>
      </c>
      <c r="E2195" s="16">
        <v>5796.12</v>
      </c>
      <c r="F2195" s="15" t="s">
        <v>79</v>
      </c>
      <c r="G2195" s="15" t="s">
        <v>70</v>
      </c>
      <c r="H2195" s="15" t="s">
        <v>80</v>
      </c>
      <c r="I2195" s="15" t="s">
        <v>70</v>
      </c>
      <c r="J2195" s="15" t="s">
        <v>70</v>
      </c>
      <c r="K2195" s="15" t="s">
        <v>70</v>
      </c>
      <c r="L2195" s="15" t="s">
        <v>70</v>
      </c>
      <c r="M2195" s="15" t="s">
        <v>70</v>
      </c>
      <c r="N2195" s="15" t="s">
        <v>80</v>
      </c>
      <c r="O2195" s="15" t="s">
        <v>70</v>
      </c>
      <c r="P2195" s="15" t="s">
        <v>79</v>
      </c>
      <c r="Q2195" s="6">
        <f t="shared" si="181"/>
        <v>4.9189230284665486E-2</v>
      </c>
      <c r="R2195" s="1" t="str">
        <f t="shared" si="182"/>
        <v>Estimado.rar</v>
      </c>
      <c r="U2195" s="5">
        <f t="shared" si="179"/>
        <v>1</v>
      </c>
      <c r="V2195" s="1" t="s">
        <v>5409</v>
      </c>
      <c r="W2195" s="1" t="str">
        <f t="shared" si="183"/>
        <v>ok</v>
      </c>
    </row>
    <row r="2196" spans="1:23" ht="10.15" hidden="1" customHeight="1" x14ac:dyDescent="0.2">
      <c r="A2196" s="14">
        <f t="shared" si="180"/>
        <v>2189</v>
      </c>
      <c r="B2196" s="15" t="s">
        <v>4364</v>
      </c>
      <c r="C2196" s="15" t="s">
        <v>4365</v>
      </c>
      <c r="D2196" s="15">
        <v>5858.03</v>
      </c>
      <c r="E2196" s="16">
        <v>6146.1749999999993</v>
      </c>
      <c r="F2196" s="15" t="s">
        <v>79</v>
      </c>
      <c r="G2196" s="15" t="s">
        <v>70</v>
      </c>
      <c r="H2196" s="15" t="s">
        <v>80</v>
      </c>
      <c r="I2196" s="15" t="s">
        <v>70</v>
      </c>
      <c r="J2196" s="15" t="s">
        <v>70</v>
      </c>
      <c r="K2196" s="15" t="s">
        <v>70</v>
      </c>
      <c r="L2196" s="15" t="s">
        <v>70</v>
      </c>
      <c r="M2196" s="15" t="s">
        <v>70</v>
      </c>
      <c r="N2196" s="15" t="s">
        <v>80</v>
      </c>
      <c r="O2196" s="15" t="s">
        <v>70</v>
      </c>
      <c r="P2196" s="15" t="s">
        <v>79</v>
      </c>
      <c r="Q2196" s="6">
        <f t="shared" si="181"/>
        <v>4.9188037616741287E-2</v>
      </c>
      <c r="R2196" s="1" t="str">
        <f t="shared" si="182"/>
        <v>Estimado.rar</v>
      </c>
      <c r="U2196" s="5">
        <f t="shared" si="179"/>
        <v>1</v>
      </c>
      <c r="V2196" s="1" t="s">
        <v>5409</v>
      </c>
      <c r="W2196" s="1" t="str">
        <f t="shared" si="183"/>
        <v>ok</v>
      </c>
    </row>
    <row r="2197" spans="1:23" ht="10.15" hidden="1" customHeight="1" x14ac:dyDescent="0.2">
      <c r="A2197" s="14">
        <f t="shared" si="180"/>
        <v>2190</v>
      </c>
      <c r="B2197" s="15" t="s">
        <v>4366</v>
      </c>
      <c r="C2197" s="15" t="s">
        <v>4367</v>
      </c>
      <c r="D2197" s="15">
        <v>6414.1</v>
      </c>
      <c r="E2197" s="16">
        <v>6729.5999999999995</v>
      </c>
      <c r="F2197" s="15" t="s">
        <v>79</v>
      </c>
      <c r="G2197" s="15" t="s">
        <v>70</v>
      </c>
      <c r="H2197" s="15" t="s">
        <v>80</v>
      </c>
      <c r="I2197" s="15" t="s">
        <v>70</v>
      </c>
      <c r="J2197" s="15" t="s">
        <v>70</v>
      </c>
      <c r="K2197" s="15" t="s">
        <v>70</v>
      </c>
      <c r="L2197" s="15" t="s">
        <v>70</v>
      </c>
      <c r="M2197" s="15" t="s">
        <v>70</v>
      </c>
      <c r="N2197" s="15" t="s">
        <v>80</v>
      </c>
      <c r="O2197" s="15" t="s">
        <v>70</v>
      </c>
      <c r="P2197" s="15" t="s">
        <v>79</v>
      </c>
      <c r="Q2197" s="6">
        <f t="shared" si="181"/>
        <v>4.9188506571459678E-2</v>
      </c>
      <c r="R2197" s="1" t="str">
        <f t="shared" si="182"/>
        <v>Estimado.rar</v>
      </c>
      <c r="U2197" s="5">
        <f t="shared" si="179"/>
        <v>1</v>
      </c>
      <c r="V2197" s="1" t="s">
        <v>5409</v>
      </c>
      <c r="W2197" s="1" t="str">
        <f t="shared" si="183"/>
        <v>ok</v>
      </c>
    </row>
    <row r="2198" spans="1:23" ht="10.15" hidden="1" customHeight="1" x14ac:dyDescent="0.2">
      <c r="A2198" s="14">
        <f t="shared" si="180"/>
        <v>2191</v>
      </c>
      <c r="B2198" s="15" t="s">
        <v>4368</v>
      </c>
      <c r="C2198" s="15" t="s">
        <v>4369</v>
      </c>
      <c r="D2198" s="15">
        <v>6858.96</v>
      </c>
      <c r="E2198" s="16">
        <v>7196.34</v>
      </c>
      <c r="F2198" s="15" t="s">
        <v>79</v>
      </c>
      <c r="G2198" s="15" t="s">
        <v>70</v>
      </c>
      <c r="H2198" s="15" t="s">
        <v>80</v>
      </c>
      <c r="I2198" s="15" t="s">
        <v>70</v>
      </c>
      <c r="J2198" s="15" t="s">
        <v>70</v>
      </c>
      <c r="K2198" s="15" t="s">
        <v>70</v>
      </c>
      <c r="L2198" s="15" t="s">
        <v>70</v>
      </c>
      <c r="M2198" s="15" t="s">
        <v>70</v>
      </c>
      <c r="N2198" s="15" t="s">
        <v>80</v>
      </c>
      <c r="O2198" s="15" t="s">
        <v>70</v>
      </c>
      <c r="P2198" s="15" t="s">
        <v>79</v>
      </c>
      <c r="Q2198" s="6">
        <f t="shared" si="181"/>
        <v>4.9188215122992318E-2</v>
      </c>
      <c r="R2198" s="1" t="str">
        <f t="shared" si="182"/>
        <v>Estimado.rar</v>
      </c>
      <c r="U2198" s="5">
        <f t="shared" si="179"/>
        <v>1</v>
      </c>
      <c r="V2198" s="1" t="s">
        <v>5409</v>
      </c>
      <c r="W2198" s="1" t="str">
        <f t="shared" si="183"/>
        <v>ok</v>
      </c>
    </row>
    <row r="2199" spans="1:23" ht="10.15" hidden="1" customHeight="1" x14ac:dyDescent="0.2">
      <c r="A2199" s="14">
        <f t="shared" si="180"/>
        <v>2192</v>
      </c>
      <c r="B2199" s="15" t="s">
        <v>4370</v>
      </c>
      <c r="C2199" s="15" t="s">
        <v>4371</v>
      </c>
      <c r="D2199" s="15">
        <v>7526.25</v>
      </c>
      <c r="E2199" s="16">
        <v>7896.45</v>
      </c>
      <c r="F2199" s="15" t="s">
        <v>79</v>
      </c>
      <c r="G2199" s="15" t="s">
        <v>70</v>
      </c>
      <c r="H2199" s="15" t="s">
        <v>80</v>
      </c>
      <c r="I2199" s="15" t="s">
        <v>70</v>
      </c>
      <c r="J2199" s="15" t="s">
        <v>70</v>
      </c>
      <c r="K2199" s="15" t="s">
        <v>70</v>
      </c>
      <c r="L2199" s="15" t="s">
        <v>70</v>
      </c>
      <c r="M2199" s="15" t="s">
        <v>70</v>
      </c>
      <c r="N2199" s="15" t="s">
        <v>80</v>
      </c>
      <c r="O2199" s="15" t="s">
        <v>70</v>
      </c>
      <c r="P2199" s="15" t="s">
        <v>79</v>
      </c>
      <c r="Q2199" s="6">
        <f t="shared" si="181"/>
        <v>4.9187842551071226E-2</v>
      </c>
      <c r="R2199" s="1" t="str">
        <f t="shared" si="182"/>
        <v>Estimado.rar</v>
      </c>
      <c r="U2199" s="5">
        <f t="shared" si="179"/>
        <v>1</v>
      </c>
      <c r="V2199" s="1" t="s">
        <v>5409</v>
      </c>
      <c r="W2199" s="1" t="str">
        <f t="shared" si="183"/>
        <v>ok</v>
      </c>
    </row>
    <row r="2200" spans="1:23" ht="10.15" hidden="1" customHeight="1" x14ac:dyDescent="0.2">
      <c r="A2200" s="14">
        <f t="shared" si="180"/>
        <v>2193</v>
      </c>
      <c r="B2200" s="15" t="s">
        <v>4372</v>
      </c>
      <c r="C2200" s="15" t="s">
        <v>4373</v>
      </c>
      <c r="D2200" s="15">
        <v>8082.33</v>
      </c>
      <c r="E2200" s="16">
        <v>8479.875</v>
      </c>
      <c r="F2200" s="15" t="s">
        <v>79</v>
      </c>
      <c r="G2200" s="15" t="s">
        <v>70</v>
      </c>
      <c r="H2200" s="15" t="s">
        <v>80</v>
      </c>
      <c r="I2200" s="15" t="s">
        <v>70</v>
      </c>
      <c r="J2200" s="15" t="s">
        <v>70</v>
      </c>
      <c r="K2200" s="15" t="s">
        <v>70</v>
      </c>
      <c r="L2200" s="15" t="s">
        <v>70</v>
      </c>
      <c r="M2200" s="15" t="s">
        <v>70</v>
      </c>
      <c r="N2200" s="15" t="s">
        <v>80</v>
      </c>
      <c r="O2200" s="15" t="s">
        <v>70</v>
      </c>
      <c r="P2200" s="15" t="s">
        <v>79</v>
      </c>
      <c r="Q2200" s="6">
        <f t="shared" si="181"/>
        <v>4.9186930006569929E-2</v>
      </c>
      <c r="R2200" s="1" t="str">
        <f t="shared" si="182"/>
        <v>Estimado.rar</v>
      </c>
      <c r="U2200" s="5">
        <f t="shared" si="179"/>
        <v>1</v>
      </c>
      <c r="V2200" s="1" t="s">
        <v>5409</v>
      </c>
      <c r="W2200" s="1" t="str">
        <f t="shared" si="183"/>
        <v>ok</v>
      </c>
    </row>
    <row r="2201" spans="1:23" ht="10.15" hidden="1" customHeight="1" x14ac:dyDescent="0.2">
      <c r="A2201" s="14">
        <f t="shared" si="180"/>
        <v>2194</v>
      </c>
      <c r="B2201" s="15" t="s">
        <v>4374</v>
      </c>
      <c r="C2201" s="15" t="s">
        <v>4375</v>
      </c>
      <c r="D2201" s="15">
        <v>8638.4</v>
      </c>
      <c r="E2201" s="16">
        <v>9063.2999999999993</v>
      </c>
      <c r="F2201" s="15" t="s">
        <v>79</v>
      </c>
      <c r="G2201" s="15" t="s">
        <v>70</v>
      </c>
      <c r="H2201" s="15" t="s">
        <v>80</v>
      </c>
      <c r="I2201" s="15" t="s">
        <v>70</v>
      </c>
      <c r="J2201" s="15" t="s">
        <v>70</v>
      </c>
      <c r="K2201" s="15" t="s">
        <v>70</v>
      </c>
      <c r="L2201" s="15" t="s">
        <v>70</v>
      </c>
      <c r="M2201" s="15" t="s">
        <v>70</v>
      </c>
      <c r="N2201" s="15" t="s">
        <v>80</v>
      </c>
      <c r="O2201" s="15" t="s">
        <v>70</v>
      </c>
      <c r="P2201" s="15" t="s">
        <v>79</v>
      </c>
      <c r="Q2201" s="6">
        <f t="shared" si="181"/>
        <v>4.9187349509168365E-2</v>
      </c>
      <c r="R2201" s="1" t="str">
        <f t="shared" si="182"/>
        <v>Estimado.rar</v>
      </c>
      <c r="U2201" s="5">
        <f t="shared" si="179"/>
        <v>1</v>
      </c>
      <c r="V2201" s="1" t="s">
        <v>5409</v>
      </c>
      <c r="W2201" s="1" t="str">
        <f t="shared" si="183"/>
        <v>ok</v>
      </c>
    </row>
    <row r="2202" spans="1:23" ht="10.15" hidden="1" customHeight="1" x14ac:dyDescent="0.2">
      <c r="A2202" s="14">
        <f t="shared" si="180"/>
        <v>2195</v>
      </c>
      <c r="B2202" s="15" t="s">
        <v>4376</v>
      </c>
      <c r="C2202" s="15" t="s">
        <v>4377</v>
      </c>
      <c r="D2202" s="15">
        <v>8972.0499999999993</v>
      </c>
      <c r="E2202" s="16">
        <v>9413.3549999999996</v>
      </c>
      <c r="F2202" s="15" t="s">
        <v>79</v>
      </c>
      <c r="G2202" s="15" t="s">
        <v>70</v>
      </c>
      <c r="H2202" s="15" t="s">
        <v>80</v>
      </c>
      <c r="I2202" s="15" t="s">
        <v>70</v>
      </c>
      <c r="J2202" s="15" t="s">
        <v>70</v>
      </c>
      <c r="K2202" s="15" t="s">
        <v>70</v>
      </c>
      <c r="L2202" s="15" t="s">
        <v>70</v>
      </c>
      <c r="M2202" s="15" t="s">
        <v>70</v>
      </c>
      <c r="N2202" s="15" t="s">
        <v>80</v>
      </c>
      <c r="O2202" s="15" t="s">
        <v>70</v>
      </c>
      <c r="P2202" s="15" t="s">
        <v>79</v>
      </c>
      <c r="Q2202" s="6">
        <f t="shared" si="181"/>
        <v>4.9186640734280473E-2</v>
      </c>
      <c r="R2202" s="1" t="str">
        <f t="shared" si="182"/>
        <v>Estimado.rar</v>
      </c>
      <c r="U2202" s="5">
        <f t="shared" si="179"/>
        <v>1</v>
      </c>
      <c r="V2202" s="1" t="s">
        <v>5409</v>
      </c>
      <c r="W2202" s="1" t="str">
        <f t="shared" si="183"/>
        <v>ok</v>
      </c>
    </row>
    <row r="2203" spans="1:23" ht="10.15" hidden="1" customHeight="1" x14ac:dyDescent="0.2">
      <c r="A2203" s="14">
        <f t="shared" si="180"/>
        <v>2196</v>
      </c>
      <c r="B2203" s="15" t="s">
        <v>4378</v>
      </c>
      <c r="C2203" s="15" t="s">
        <v>4379</v>
      </c>
      <c r="D2203" s="15">
        <v>9083.26</v>
      </c>
      <c r="E2203" s="16">
        <v>9530.0400000000009</v>
      </c>
      <c r="F2203" s="15" t="s">
        <v>79</v>
      </c>
      <c r="G2203" s="15" t="s">
        <v>70</v>
      </c>
      <c r="H2203" s="15" t="s">
        <v>80</v>
      </c>
      <c r="I2203" s="15" t="s">
        <v>70</v>
      </c>
      <c r="J2203" s="15" t="s">
        <v>70</v>
      </c>
      <c r="K2203" s="15" t="s">
        <v>70</v>
      </c>
      <c r="L2203" s="15" t="s">
        <v>70</v>
      </c>
      <c r="M2203" s="15" t="s">
        <v>70</v>
      </c>
      <c r="N2203" s="15" t="s">
        <v>80</v>
      </c>
      <c r="O2203" s="15" t="s">
        <v>70</v>
      </c>
      <c r="P2203" s="15" t="s">
        <v>79</v>
      </c>
      <c r="Q2203" s="6">
        <f t="shared" si="181"/>
        <v>4.918718609838324E-2</v>
      </c>
      <c r="R2203" s="1" t="str">
        <f t="shared" si="182"/>
        <v>Estimado.rar</v>
      </c>
      <c r="U2203" s="5">
        <f t="shared" si="179"/>
        <v>1</v>
      </c>
      <c r="V2203" s="1" t="s">
        <v>5409</v>
      </c>
      <c r="W2203" s="1" t="str">
        <f t="shared" si="183"/>
        <v>ok</v>
      </c>
    </row>
    <row r="2204" spans="1:23" ht="10.15" hidden="1" customHeight="1" x14ac:dyDescent="0.2">
      <c r="A2204" s="14">
        <f t="shared" si="180"/>
        <v>2197</v>
      </c>
      <c r="B2204" s="15" t="s">
        <v>4380</v>
      </c>
      <c r="C2204" s="15" t="s">
        <v>4381</v>
      </c>
      <c r="D2204" s="15">
        <v>9750.5499999999993</v>
      </c>
      <c r="E2204" s="16">
        <v>10230.15</v>
      </c>
      <c r="F2204" s="15" t="s">
        <v>79</v>
      </c>
      <c r="G2204" s="15" t="s">
        <v>70</v>
      </c>
      <c r="H2204" s="15" t="s">
        <v>80</v>
      </c>
      <c r="I2204" s="15" t="s">
        <v>70</v>
      </c>
      <c r="J2204" s="15" t="s">
        <v>70</v>
      </c>
      <c r="K2204" s="15" t="s">
        <v>70</v>
      </c>
      <c r="L2204" s="15" t="s">
        <v>70</v>
      </c>
      <c r="M2204" s="15" t="s">
        <v>70</v>
      </c>
      <c r="N2204" s="15" t="s">
        <v>80</v>
      </c>
      <c r="O2204" s="15" t="s">
        <v>70</v>
      </c>
      <c r="P2204" s="15" t="s">
        <v>79</v>
      </c>
      <c r="Q2204" s="6">
        <f t="shared" si="181"/>
        <v>4.9186968940213571E-2</v>
      </c>
      <c r="R2204" s="1" t="str">
        <f t="shared" si="182"/>
        <v>Estimado.rar</v>
      </c>
      <c r="U2204" s="5">
        <f t="shared" si="179"/>
        <v>1</v>
      </c>
      <c r="V2204" s="1" t="s">
        <v>5409</v>
      </c>
      <c r="W2204" s="1" t="str">
        <f t="shared" si="183"/>
        <v>ok</v>
      </c>
    </row>
    <row r="2205" spans="1:23" ht="10.15" hidden="1" customHeight="1" x14ac:dyDescent="0.2">
      <c r="A2205" s="14">
        <f t="shared" si="180"/>
        <v>2198</v>
      </c>
      <c r="B2205" s="15" t="s">
        <v>4382</v>
      </c>
      <c r="C2205" s="15" t="s">
        <v>4383</v>
      </c>
      <c r="D2205" s="15">
        <v>10306.629999999999</v>
      </c>
      <c r="E2205" s="16">
        <v>10813.575000000001</v>
      </c>
      <c r="F2205" s="15" t="s">
        <v>79</v>
      </c>
      <c r="G2205" s="15" t="s">
        <v>70</v>
      </c>
      <c r="H2205" s="15" t="s">
        <v>80</v>
      </c>
      <c r="I2205" s="15" t="s">
        <v>70</v>
      </c>
      <c r="J2205" s="15" t="s">
        <v>70</v>
      </c>
      <c r="K2205" s="15" t="s">
        <v>70</v>
      </c>
      <c r="L2205" s="15" t="s">
        <v>70</v>
      </c>
      <c r="M2205" s="15" t="s">
        <v>70</v>
      </c>
      <c r="N2205" s="15" t="s">
        <v>80</v>
      </c>
      <c r="O2205" s="15" t="s">
        <v>70</v>
      </c>
      <c r="P2205" s="15" t="s">
        <v>79</v>
      </c>
      <c r="Q2205" s="6">
        <f t="shared" si="181"/>
        <v>4.9186300468727628E-2</v>
      </c>
      <c r="R2205" s="1" t="str">
        <f t="shared" si="182"/>
        <v>Estimado.rar</v>
      </c>
      <c r="U2205" s="5">
        <f t="shared" si="179"/>
        <v>1</v>
      </c>
      <c r="V2205" s="1" t="s">
        <v>5409</v>
      </c>
      <c r="W2205" s="1" t="str">
        <f t="shared" si="183"/>
        <v>ok</v>
      </c>
    </row>
    <row r="2206" spans="1:23" ht="10.15" hidden="1" customHeight="1" x14ac:dyDescent="0.2">
      <c r="A2206" s="14">
        <f t="shared" si="180"/>
        <v>2199</v>
      </c>
      <c r="B2206" s="15" t="s">
        <v>4384</v>
      </c>
      <c r="C2206" s="15" t="s">
        <v>4385</v>
      </c>
      <c r="D2206" s="15">
        <v>10862.7</v>
      </c>
      <c r="E2206" s="16">
        <v>8344.7000000000007</v>
      </c>
      <c r="F2206" s="15" t="s">
        <v>60</v>
      </c>
      <c r="G2206" s="15">
        <v>0</v>
      </c>
      <c r="H2206" s="15" t="s">
        <v>4386</v>
      </c>
      <c r="I2206" s="15">
        <v>0</v>
      </c>
      <c r="J2206" s="15">
        <v>0</v>
      </c>
      <c r="K2206" s="15">
        <v>0</v>
      </c>
      <c r="L2206" s="15">
        <v>0</v>
      </c>
      <c r="M2206" s="15" t="s">
        <v>4386</v>
      </c>
      <c r="N2206" s="15" t="s">
        <v>65</v>
      </c>
      <c r="O2206" s="15">
        <v>3</v>
      </c>
      <c r="P2206" s="15" t="s">
        <v>60</v>
      </c>
      <c r="Q2206" s="6">
        <f t="shared" si="181"/>
        <v>-0.23180240639988214</v>
      </c>
      <c r="R2206" s="1" t="str">
        <f t="shared" si="182"/>
        <v>EDPE Factura 0001-0018328</v>
      </c>
      <c r="U2206" s="5">
        <f t="shared" si="179"/>
        <v>1</v>
      </c>
      <c r="V2206" s="1" t="s">
        <v>4386</v>
      </c>
      <c r="W2206" s="1" t="str">
        <f t="shared" si="183"/>
        <v>ok</v>
      </c>
    </row>
    <row r="2207" spans="1:23" ht="10.15" hidden="1" customHeight="1" x14ac:dyDescent="0.2">
      <c r="A2207" s="14">
        <f t="shared" si="180"/>
        <v>2200</v>
      </c>
      <c r="B2207" s="15" t="s">
        <v>4387</v>
      </c>
      <c r="C2207" s="15" t="s">
        <v>4388</v>
      </c>
      <c r="D2207" s="15">
        <v>12642.14</v>
      </c>
      <c r="E2207" s="16">
        <v>13263.96</v>
      </c>
      <c r="F2207" s="15" t="s">
        <v>79</v>
      </c>
      <c r="G2207" s="15" t="s">
        <v>70</v>
      </c>
      <c r="H2207" s="15" t="s">
        <v>80</v>
      </c>
      <c r="I2207" s="15" t="s">
        <v>70</v>
      </c>
      <c r="J2207" s="15" t="s">
        <v>70</v>
      </c>
      <c r="K2207" s="15" t="s">
        <v>70</v>
      </c>
      <c r="L2207" s="15" t="s">
        <v>70</v>
      </c>
      <c r="M2207" s="15" t="s">
        <v>70</v>
      </c>
      <c r="N2207" s="15" t="s">
        <v>80</v>
      </c>
      <c r="O2207" s="15" t="s">
        <v>70</v>
      </c>
      <c r="P2207" s="15" t="s">
        <v>79</v>
      </c>
      <c r="Q2207" s="6">
        <f t="shared" si="181"/>
        <v>4.9186292827005484E-2</v>
      </c>
      <c r="R2207" s="1" t="str">
        <f t="shared" si="182"/>
        <v>Estimado.rar</v>
      </c>
      <c r="U2207" s="5">
        <f t="shared" si="179"/>
        <v>1</v>
      </c>
      <c r="V2207" s="1" t="s">
        <v>5409</v>
      </c>
      <c r="W2207" s="1" t="str">
        <f t="shared" si="183"/>
        <v>ok</v>
      </c>
    </row>
    <row r="2208" spans="1:23" ht="10.15" hidden="1" customHeight="1" x14ac:dyDescent="0.2">
      <c r="A2208" s="14">
        <f t="shared" si="180"/>
        <v>2201</v>
      </c>
      <c r="B2208" s="15" t="s">
        <v>4389</v>
      </c>
      <c r="C2208" s="15" t="s">
        <v>4390</v>
      </c>
      <c r="D2208" s="15">
        <v>13087</v>
      </c>
      <c r="E2208" s="16">
        <v>13730.7</v>
      </c>
      <c r="F2208" s="15" t="s">
        <v>79</v>
      </c>
      <c r="G2208" s="15" t="s">
        <v>70</v>
      </c>
      <c r="H2208" s="15" t="s">
        <v>80</v>
      </c>
      <c r="I2208" s="15" t="s">
        <v>70</v>
      </c>
      <c r="J2208" s="15" t="s">
        <v>70</v>
      </c>
      <c r="K2208" s="15" t="s">
        <v>70</v>
      </c>
      <c r="L2208" s="15" t="s">
        <v>70</v>
      </c>
      <c r="M2208" s="15" t="s">
        <v>70</v>
      </c>
      <c r="N2208" s="15" t="s">
        <v>80</v>
      </c>
      <c r="O2208" s="15" t="s">
        <v>70</v>
      </c>
      <c r="P2208" s="15" t="s">
        <v>79</v>
      </c>
      <c r="Q2208" s="6">
        <f t="shared" si="181"/>
        <v>4.9186215328188343E-2</v>
      </c>
      <c r="R2208" s="1" t="str">
        <f t="shared" si="182"/>
        <v>Estimado.rar</v>
      </c>
      <c r="U2208" s="5">
        <f t="shared" si="179"/>
        <v>1</v>
      </c>
      <c r="V2208" s="1" t="s">
        <v>5409</v>
      </c>
      <c r="W2208" s="1" t="str">
        <f t="shared" si="183"/>
        <v>ok</v>
      </c>
    </row>
    <row r="2209" spans="1:23" ht="10.15" hidden="1" customHeight="1" x14ac:dyDescent="0.2">
      <c r="A2209" s="14">
        <f t="shared" si="180"/>
        <v>2202</v>
      </c>
      <c r="B2209" s="15" t="s">
        <v>4391</v>
      </c>
      <c r="C2209" s="15" t="s">
        <v>4392</v>
      </c>
      <c r="D2209" s="15">
        <v>14199.15</v>
      </c>
      <c r="E2209" s="16">
        <v>14897.55</v>
      </c>
      <c r="F2209" s="15" t="s">
        <v>79</v>
      </c>
      <c r="G2209" s="15" t="s">
        <v>70</v>
      </c>
      <c r="H2209" s="15" t="s">
        <v>80</v>
      </c>
      <c r="I2209" s="15" t="s">
        <v>70</v>
      </c>
      <c r="J2209" s="15" t="s">
        <v>70</v>
      </c>
      <c r="K2209" s="15" t="s">
        <v>70</v>
      </c>
      <c r="L2209" s="15" t="s">
        <v>70</v>
      </c>
      <c r="M2209" s="15" t="s">
        <v>70</v>
      </c>
      <c r="N2209" s="15" t="s">
        <v>80</v>
      </c>
      <c r="O2209" s="15" t="s">
        <v>70</v>
      </c>
      <c r="P2209" s="15" t="s">
        <v>79</v>
      </c>
      <c r="Q2209" s="6">
        <f t="shared" si="181"/>
        <v>4.9186042826507181E-2</v>
      </c>
      <c r="R2209" s="1" t="str">
        <f t="shared" si="182"/>
        <v>Estimado.rar</v>
      </c>
      <c r="U2209" s="5">
        <f t="shared" si="179"/>
        <v>1</v>
      </c>
      <c r="V2209" s="1" t="s">
        <v>5409</v>
      </c>
      <c r="W2209" s="1" t="str">
        <f t="shared" si="183"/>
        <v>ok</v>
      </c>
    </row>
    <row r="2210" spans="1:23" ht="10.15" hidden="1" customHeight="1" x14ac:dyDescent="0.2">
      <c r="A2210" s="14">
        <f t="shared" si="180"/>
        <v>2203</v>
      </c>
      <c r="B2210" s="15" t="s">
        <v>4393</v>
      </c>
      <c r="C2210" s="15" t="s">
        <v>4394</v>
      </c>
      <c r="D2210" s="15">
        <v>15978.59</v>
      </c>
      <c r="E2210" s="16">
        <v>16764.509999999998</v>
      </c>
      <c r="F2210" s="15" t="s">
        <v>79</v>
      </c>
      <c r="G2210" s="15" t="s">
        <v>70</v>
      </c>
      <c r="H2210" s="15" t="s">
        <v>80</v>
      </c>
      <c r="I2210" s="15" t="s">
        <v>70</v>
      </c>
      <c r="J2210" s="15" t="s">
        <v>70</v>
      </c>
      <c r="K2210" s="15" t="s">
        <v>70</v>
      </c>
      <c r="L2210" s="15" t="s">
        <v>70</v>
      </c>
      <c r="M2210" s="15" t="s">
        <v>70</v>
      </c>
      <c r="N2210" s="15" t="s">
        <v>80</v>
      </c>
      <c r="O2210" s="15" t="s">
        <v>70</v>
      </c>
      <c r="P2210" s="15" t="s">
        <v>79</v>
      </c>
      <c r="Q2210" s="6">
        <f t="shared" si="181"/>
        <v>4.9185816771066593E-2</v>
      </c>
      <c r="R2210" s="1" t="str">
        <f t="shared" si="182"/>
        <v>Estimado.rar</v>
      </c>
      <c r="U2210" s="5">
        <f t="shared" si="179"/>
        <v>1</v>
      </c>
      <c r="V2210" s="1" t="s">
        <v>5409</v>
      </c>
      <c r="W2210" s="1" t="str">
        <f t="shared" si="183"/>
        <v>ok</v>
      </c>
    </row>
    <row r="2211" spans="1:23" ht="10.15" hidden="1" customHeight="1" x14ac:dyDescent="0.2">
      <c r="A2211" s="14">
        <f t="shared" si="180"/>
        <v>2204</v>
      </c>
      <c r="B2211" s="15" t="s">
        <v>4395</v>
      </c>
      <c r="C2211" s="15" t="s">
        <v>4396</v>
      </c>
      <c r="D2211" s="15">
        <v>16201.02</v>
      </c>
      <c r="E2211" s="16">
        <v>16997.88</v>
      </c>
      <c r="F2211" s="15" t="s">
        <v>79</v>
      </c>
      <c r="G2211" s="15" t="s">
        <v>70</v>
      </c>
      <c r="H2211" s="15" t="s">
        <v>80</v>
      </c>
      <c r="I2211" s="15" t="s">
        <v>70</v>
      </c>
      <c r="J2211" s="15" t="s">
        <v>70</v>
      </c>
      <c r="K2211" s="15" t="s">
        <v>70</v>
      </c>
      <c r="L2211" s="15" t="s">
        <v>70</v>
      </c>
      <c r="M2211" s="15" t="s">
        <v>70</v>
      </c>
      <c r="N2211" s="15" t="s">
        <v>80</v>
      </c>
      <c r="O2211" s="15" t="s">
        <v>70</v>
      </c>
      <c r="P2211" s="15" t="s">
        <v>79</v>
      </c>
      <c r="Q2211" s="6">
        <f t="shared" si="181"/>
        <v>4.9185792005688622E-2</v>
      </c>
      <c r="R2211" s="1" t="str">
        <f t="shared" si="182"/>
        <v>Estimado.rar</v>
      </c>
      <c r="U2211" s="5">
        <f t="shared" si="179"/>
        <v>1</v>
      </c>
      <c r="V2211" s="1" t="s">
        <v>5409</v>
      </c>
      <c r="W2211" s="1" t="str">
        <f t="shared" si="183"/>
        <v>ok</v>
      </c>
    </row>
    <row r="2212" spans="1:23" ht="10.15" hidden="1" customHeight="1" x14ac:dyDescent="0.2">
      <c r="A2212" s="14">
        <f t="shared" si="180"/>
        <v>2205</v>
      </c>
      <c r="B2212" s="15" t="s">
        <v>4397</v>
      </c>
      <c r="C2212" s="15" t="s">
        <v>4398</v>
      </c>
      <c r="D2212" s="15">
        <v>17535.599999999999</v>
      </c>
      <c r="E2212" s="16">
        <v>18398.099999999999</v>
      </c>
      <c r="F2212" s="15" t="s">
        <v>79</v>
      </c>
      <c r="G2212" s="15" t="s">
        <v>70</v>
      </c>
      <c r="H2212" s="15" t="s">
        <v>80</v>
      </c>
      <c r="I2212" s="15" t="s">
        <v>70</v>
      </c>
      <c r="J2212" s="15" t="s">
        <v>70</v>
      </c>
      <c r="K2212" s="15" t="s">
        <v>70</v>
      </c>
      <c r="L2212" s="15" t="s">
        <v>70</v>
      </c>
      <c r="M2212" s="15" t="s">
        <v>70</v>
      </c>
      <c r="N2212" s="15" t="s">
        <v>80</v>
      </c>
      <c r="O2212" s="15" t="s">
        <v>70</v>
      </c>
      <c r="P2212" s="15" t="s">
        <v>79</v>
      </c>
      <c r="Q2212" s="6">
        <f t="shared" si="181"/>
        <v>4.9185656607130701E-2</v>
      </c>
      <c r="R2212" s="1" t="str">
        <f t="shared" si="182"/>
        <v>Estimado.rar</v>
      </c>
      <c r="U2212" s="5">
        <f t="shared" si="179"/>
        <v>1</v>
      </c>
      <c r="V2212" s="1" t="s">
        <v>5409</v>
      </c>
      <c r="W2212" s="1" t="str">
        <f t="shared" si="183"/>
        <v>ok</v>
      </c>
    </row>
    <row r="2213" spans="1:23" ht="10.15" hidden="1" customHeight="1" x14ac:dyDescent="0.2">
      <c r="A2213" s="14">
        <f t="shared" si="180"/>
        <v>2206</v>
      </c>
      <c r="B2213" s="15" t="s">
        <v>4399</v>
      </c>
      <c r="C2213" s="15" t="s">
        <v>4400</v>
      </c>
      <c r="D2213" s="15">
        <v>497.68</v>
      </c>
      <c r="E2213" s="16">
        <v>497.68</v>
      </c>
      <c r="F2213" s="15" t="s">
        <v>79</v>
      </c>
      <c r="G2213" s="15" t="s">
        <v>70</v>
      </c>
      <c r="H2213" s="15" t="s">
        <v>80</v>
      </c>
      <c r="I2213" s="15" t="s">
        <v>70</v>
      </c>
      <c r="J2213" s="15" t="s">
        <v>70</v>
      </c>
      <c r="K2213" s="15" t="s">
        <v>70</v>
      </c>
      <c r="L2213" s="15" t="s">
        <v>70</v>
      </c>
      <c r="M2213" s="15" t="s">
        <v>70</v>
      </c>
      <c r="N2213" s="15" t="s">
        <v>80</v>
      </c>
      <c r="O2213" s="15" t="s">
        <v>70</v>
      </c>
      <c r="P2213" s="15" t="s">
        <v>79</v>
      </c>
      <c r="Q2213" s="6">
        <f t="shared" si="181"/>
        <v>0</v>
      </c>
      <c r="R2213" s="1" t="str">
        <f t="shared" si="182"/>
        <v>Estimado.rar</v>
      </c>
      <c r="U2213" s="5">
        <f t="shared" si="179"/>
        <v>1</v>
      </c>
      <c r="V2213" s="1" t="s">
        <v>5409</v>
      </c>
      <c r="W2213" s="1" t="str">
        <f t="shared" si="183"/>
        <v>ok</v>
      </c>
    </row>
    <row r="2214" spans="1:23" ht="10.15" hidden="1" customHeight="1" x14ac:dyDescent="0.2">
      <c r="A2214" s="14">
        <f t="shared" si="180"/>
        <v>2207</v>
      </c>
      <c r="B2214" s="15" t="s">
        <v>4401</v>
      </c>
      <c r="C2214" s="15" t="s">
        <v>4402</v>
      </c>
      <c r="D2214" s="15">
        <v>497.68</v>
      </c>
      <c r="E2214" s="16">
        <v>497.68</v>
      </c>
      <c r="F2214" s="15" t="s">
        <v>79</v>
      </c>
      <c r="G2214" s="15" t="s">
        <v>70</v>
      </c>
      <c r="H2214" s="15" t="s">
        <v>80</v>
      </c>
      <c r="I2214" s="15" t="s">
        <v>70</v>
      </c>
      <c r="J2214" s="15" t="s">
        <v>70</v>
      </c>
      <c r="K2214" s="15" t="s">
        <v>70</v>
      </c>
      <c r="L2214" s="15" t="s">
        <v>70</v>
      </c>
      <c r="M2214" s="15" t="s">
        <v>70</v>
      </c>
      <c r="N2214" s="15" t="s">
        <v>80</v>
      </c>
      <c r="O2214" s="15" t="s">
        <v>70</v>
      </c>
      <c r="P2214" s="15" t="s">
        <v>79</v>
      </c>
      <c r="Q2214" s="6">
        <f t="shared" si="181"/>
        <v>0</v>
      </c>
      <c r="R2214" s="1" t="str">
        <f t="shared" si="182"/>
        <v>Estimado.rar</v>
      </c>
      <c r="U2214" s="5">
        <f t="shared" si="179"/>
        <v>1</v>
      </c>
      <c r="V2214" s="1" t="s">
        <v>5409</v>
      </c>
      <c r="W2214" s="1" t="str">
        <f t="shared" si="183"/>
        <v>ok</v>
      </c>
    </row>
    <row r="2215" spans="1:23" ht="10.15" hidden="1" customHeight="1" x14ac:dyDescent="0.2">
      <c r="A2215" s="14">
        <f t="shared" si="180"/>
        <v>2208</v>
      </c>
      <c r="B2215" s="15" t="s">
        <v>4403</v>
      </c>
      <c r="C2215" s="15" t="s">
        <v>4404</v>
      </c>
      <c r="D2215" s="15">
        <v>600.03</v>
      </c>
      <c r="E2215" s="16">
        <v>600.03</v>
      </c>
      <c r="F2215" s="15" t="s">
        <v>79</v>
      </c>
      <c r="G2215" s="15" t="s">
        <v>70</v>
      </c>
      <c r="H2215" s="15" t="s">
        <v>80</v>
      </c>
      <c r="I2215" s="15" t="s">
        <v>70</v>
      </c>
      <c r="J2215" s="15" t="s">
        <v>70</v>
      </c>
      <c r="K2215" s="15" t="s">
        <v>70</v>
      </c>
      <c r="L2215" s="15" t="s">
        <v>70</v>
      </c>
      <c r="M2215" s="15" t="s">
        <v>70</v>
      </c>
      <c r="N2215" s="15" t="s">
        <v>80</v>
      </c>
      <c r="O2215" s="15" t="s">
        <v>70</v>
      </c>
      <c r="P2215" s="15" t="s">
        <v>79</v>
      </c>
      <c r="Q2215" s="6">
        <f t="shared" si="181"/>
        <v>0</v>
      </c>
      <c r="R2215" s="1" t="str">
        <f t="shared" si="182"/>
        <v>Estimado.rar</v>
      </c>
      <c r="U2215" s="5">
        <f t="shared" si="179"/>
        <v>1</v>
      </c>
      <c r="V2215" s="1" t="s">
        <v>5409</v>
      </c>
      <c r="W2215" s="1" t="str">
        <f t="shared" si="183"/>
        <v>ok</v>
      </c>
    </row>
    <row r="2216" spans="1:23" ht="10.15" hidden="1" customHeight="1" x14ac:dyDescent="0.2">
      <c r="A2216" s="14">
        <f t="shared" si="180"/>
        <v>2209</v>
      </c>
      <c r="B2216" s="15" t="s">
        <v>4405</v>
      </c>
      <c r="C2216" s="15" t="s">
        <v>4406</v>
      </c>
      <c r="D2216" s="15">
        <v>600.03</v>
      </c>
      <c r="E2216" s="16">
        <v>600.03</v>
      </c>
      <c r="F2216" s="15" t="s">
        <v>79</v>
      </c>
      <c r="G2216" s="15" t="s">
        <v>70</v>
      </c>
      <c r="H2216" s="15" t="s">
        <v>80</v>
      </c>
      <c r="I2216" s="15" t="s">
        <v>70</v>
      </c>
      <c r="J2216" s="15" t="s">
        <v>70</v>
      </c>
      <c r="K2216" s="15" t="s">
        <v>70</v>
      </c>
      <c r="L2216" s="15" t="s">
        <v>70</v>
      </c>
      <c r="M2216" s="15" t="s">
        <v>70</v>
      </c>
      <c r="N2216" s="15" t="s">
        <v>80</v>
      </c>
      <c r="O2216" s="15" t="s">
        <v>70</v>
      </c>
      <c r="P2216" s="15" t="s">
        <v>79</v>
      </c>
      <c r="Q2216" s="6">
        <f t="shared" si="181"/>
        <v>0</v>
      </c>
      <c r="R2216" s="1" t="str">
        <f t="shared" si="182"/>
        <v>Estimado.rar</v>
      </c>
      <c r="U2216" s="5">
        <f t="shared" si="179"/>
        <v>1</v>
      </c>
      <c r="V2216" s="1" t="s">
        <v>5409</v>
      </c>
      <c r="W2216" s="1" t="str">
        <f t="shared" si="183"/>
        <v>ok</v>
      </c>
    </row>
    <row r="2217" spans="1:23" ht="10.15" hidden="1" customHeight="1" x14ac:dyDescent="0.2">
      <c r="A2217" s="14">
        <f t="shared" si="180"/>
        <v>2210</v>
      </c>
      <c r="B2217" s="15" t="s">
        <v>4407</v>
      </c>
      <c r="C2217" s="15" t="s">
        <v>4408</v>
      </c>
      <c r="D2217" s="15">
        <v>600.03</v>
      </c>
      <c r="E2217" s="16">
        <v>600.03</v>
      </c>
      <c r="F2217" s="15" t="s">
        <v>79</v>
      </c>
      <c r="G2217" s="15" t="s">
        <v>70</v>
      </c>
      <c r="H2217" s="15" t="s">
        <v>80</v>
      </c>
      <c r="I2217" s="15" t="s">
        <v>70</v>
      </c>
      <c r="J2217" s="15" t="s">
        <v>70</v>
      </c>
      <c r="K2217" s="15" t="s">
        <v>70</v>
      </c>
      <c r="L2217" s="15" t="s">
        <v>70</v>
      </c>
      <c r="M2217" s="15" t="s">
        <v>70</v>
      </c>
      <c r="N2217" s="15" t="s">
        <v>80</v>
      </c>
      <c r="O2217" s="15" t="s">
        <v>70</v>
      </c>
      <c r="P2217" s="15" t="s">
        <v>79</v>
      </c>
      <c r="Q2217" s="6">
        <f t="shared" si="181"/>
        <v>0</v>
      </c>
      <c r="R2217" s="1" t="str">
        <f t="shared" si="182"/>
        <v>Estimado.rar</v>
      </c>
      <c r="U2217" s="5">
        <f t="shared" si="179"/>
        <v>1</v>
      </c>
      <c r="V2217" s="1" t="s">
        <v>5409</v>
      </c>
      <c r="W2217" s="1" t="str">
        <f t="shared" si="183"/>
        <v>ok</v>
      </c>
    </row>
    <row r="2218" spans="1:23" ht="10.15" hidden="1" customHeight="1" x14ac:dyDescent="0.2">
      <c r="A2218" s="14">
        <f t="shared" si="180"/>
        <v>2211</v>
      </c>
      <c r="B2218" s="15" t="s">
        <v>4409</v>
      </c>
      <c r="C2218" s="15" t="s">
        <v>4410</v>
      </c>
      <c r="D2218" s="15">
        <v>804.73</v>
      </c>
      <c r="E2218" s="16">
        <v>804.73</v>
      </c>
      <c r="F2218" s="15" t="s">
        <v>79</v>
      </c>
      <c r="G2218" s="15" t="s">
        <v>70</v>
      </c>
      <c r="H2218" s="15" t="s">
        <v>80</v>
      </c>
      <c r="I2218" s="15" t="s">
        <v>70</v>
      </c>
      <c r="J2218" s="15" t="s">
        <v>70</v>
      </c>
      <c r="K2218" s="15" t="s">
        <v>70</v>
      </c>
      <c r="L2218" s="15" t="s">
        <v>70</v>
      </c>
      <c r="M2218" s="15" t="s">
        <v>70</v>
      </c>
      <c r="N2218" s="15" t="s">
        <v>80</v>
      </c>
      <c r="O2218" s="15" t="s">
        <v>70</v>
      </c>
      <c r="P2218" s="15" t="s">
        <v>79</v>
      </c>
      <c r="Q2218" s="6">
        <f t="shared" si="181"/>
        <v>0</v>
      </c>
      <c r="R2218" s="1" t="str">
        <f t="shared" si="182"/>
        <v>Estimado.rar</v>
      </c>
      <c r="U2218" s="5">
        <f t="shared" si="179"/>
        <v>1</v>
      </c>
      <c r="V2218" s="1" t="s">
        <v>5409</v>
      </c>
      <c r="W2218" s="1" t="str">
        <f t="shared" si="183"/>
        <v>ok</v>
      </c>
    </row>
    <row r="2219" spans="1:23" ht="10.15" hidden="1" customHeight="1" x14ac:dyDescent="0.2">
      <c r="A2219" s="14">
        <f t="shared" si="180"/>
        <v>2212</v>
      </c>
      <c r="B2219" s="15" t="s">
        <v>4411</v>
      </c>
      <c r="C2219" s="15" t="s">
        <v>4412</v>
      </c>
      <c r="D2219" s="15">
        <v>804.73</v>
      </c>
      <c r="E2219" s="16">
        <v>804.73</v>
      </c>
      <c r="F2219" s="15" t="s">
        <v>79</v>
      </c>
      <c r="G2219" s="15" t="s">
        <v>70</v>
      </c>
      <c r="H2219" s="15" t="s">
        <v>80</v>
      </c>
      <c r="I2219" s="15" t="s">
        <v>70</v>
      </c>
      <c r="J2219" s="15" t="s">
        <v>70</v>
      </c>
      <c r="K2219" s="15" t="s">
        <v>70</v>
      </c>
      <c r="L2219" s="15" t="s">
        <v>70</v>
      </c>
      <c r="M2219" s="15" t="s">
        <v>70</v>
      </c>
      <c r="N2219" s="15" t="s">
        <v>80</v>
      </c>
      <c r="O2219" s="15" t="s">
        <v>70</v>
      </c>
      <c r="P2219" s="15" t="s">
        <v>79</v>
      </c>
      <c r="Q2219" s="6">
        <f t="shared" si="181"/>
        <v>0</v>
      </c>
      <c r="R2219" s="1" t="str">
        <f t="shared" si="182"/>
        <v>Estimado.rar</v>
      </c>
      <c r="U2219" s="5">
        <f t="shared" si="179"/>
        <v>1</v>
      </c>
      <c r="V2219" s="1" t="s">
        <v>5409</v>
      </c>
      <c r="W2219" s="1" t="str">
        <f t="shared" si="183"/>
        <v>ok</v>
      </c>
    </row>
    <row r="2220" spans="1:23" ht="10.15" hidden="1" customHeight="1" x14ac:dyDescent="0.2">
      <c r="A2220" s="14">
        <f t="shared" si="180"/>
        <v>2213</v>
      </c>
      <c r="B2220" s="15" t="s">
        <v>4413</v>
      </c>
      <c r="C2220" s="15" t="s">
        <v>4414</v>
      </c>
      <c r="D2220" s="15">
        <v>804.73</v>
      </c>
      <c r="E2220" s="16">
        <v>804.73</v>
      </c>
      <c r="F2220" s="15" t="s">
        <v>79</v>
      </c>
      <c r="G2220" s="15" t="s">
        <v>70</v>
      </c>
      <c r="H2220" s="15" t="s">
        <v>80</v>
      </c>
      <c r="I2220" s="15" t="s">
        <v>70</v>
      </c>
      <c r="J2220" s="15" t="s">
        <v>70</v>
      </c>
      <c r="K2220" s="15" t="s">
        <v>70</v>
      </c>
      <c r="L2220" s="15" t="s">
        <v>70</v>
      </c>
      <c r="M2220" s="15" t="s">
        <v>70</v>
      </c>
      <c r="N2220" s="15" t="s">
        <v>80</v>
      </c>
      <c r="O2220" s="15" t="s">
        <v>70</v>
      </c>
      <c r="P2220" s="15" t="s">
        <v>79</v>
      </c>
      <c r="Q2220" s="6">
        <f t="shared" si="181"/>
        <v>0</v>
      </c>
      <c r="R2220" s="1" t="str">
        <f t="shared" si="182"/>
        <v>Estimado.rar</v>
      </c>
      <c r="U2220" s="5">
        <f t="shared" si="179"/>
        <v>1</v>
      </c>
      <c r="V2220" s="1" t="s">
        <v>5409</v>
      </c>
      <c r="W2220" s="1" t="str">
        <f t="shared" si="183"/>
        <v>ok</v>
      </c>
    </row>
    <row r="2221" spans="1:23" ht="10.15" hidden="1" customHeight="1" x14ac:dyDescent="0.2">
      <c r="A2221" s="14">
        <f t="shared" si="180"/>
        <v>2214</v>
      </c>
      <c r="B2221" s="15" t="s">
        <v>4415</v>
      </c>
      <c r="C2221" s="15" t="s">
        <v>4416</v>
      </c>
      <c r="D2221" s="15">
        <v>804.73</v>
      </c>
      <c r="E2221" s="16">
        <v>804.73</v>
      </c>
      <c r="F2221" s="15" t="s">
        <v>79</v>
      </c>
      <c r="G2221" s="15" t="s">
        <v>70</v>
      </c>
      <c r="H2221" s="15" t="s">
        <v>80</v>
      </c>
      <c r="I2221" s="15" t="s">
        <v>70</v>
      </c>
      <c r="J2221" s="15" t="s">
        <v>70</v>
      </c>
      <c r="K2221" s="15" t="s">
        <v>70</v>
      </c>
      <c r="L2221" s="15" t="s">
        <v>70</v>
      </c>
      <c r="M2221" s="15" t="s">
        <v>70</v>
      </c>
      <c r="N2221" s="15" t="s">
        <v>80</v>
      </c>
      <c r="O2221" s="15" t="s">
        <v>70</v>
      </c>
      <c r="P2221" s="15" t="s">
        <v>79</v>
      </c>
      <c r="Q2221" s="6">
        <f t="shared" si="181"/>
        <v>0</v>
      </c>
      <c r="R2221" s="1" t="str">
        <f t="shared" si="182"/>
        <v>Estimado.rar</v>
      </c>
      <c r="U2221" s="5">
        <f t="shared" si="179"/>
        <v>1</v>
      </c>
      <c r="V2221" s="1" t="s">
        <v>5409</v>
      </c>
      <c r="W2221" s="1" t="str">
        <f t="shared" si="183"/>
        <v>ok</v>
      </c>
    </row>
    <row r="2222" spans="1:23" ht="10.15" hidden="1" customHeight="1" x14ac:dyDescent="0.2">
      <c r="A2222" s="14">
        <f t="shared" si="180"/>
        <v>2215</v>
      </c>
      <c r="B2222" s="15" t="s">
        <v>4417</v>
      </c>
      <c r="C2222" s="15" t="s">
        <v>4418</v>
      </c>
      <c r="D2222" s="15">
        <v>907.08</v>
      </c>
      <c r="E2222" s="16">
        <v>907.07999999999993</v>
      </c>
      <c r="F2222" s="15" t="s">
        <v>79</v>
      </c>
      <c r="G2222" s="15" t="s">
        <v>70</v>
      </c>
      <c r="H2222" s="15" t="s">
        <v>80</v>
      </c>
      <c r="I2222" s="15" t="s">
        <v>70</v>
      </c>
      <c r="J2222" s="15" t="s">
        <v>70</v>
      </c>
      <c r="K2222" s="15" t="s">
        <v>70</v>
      </c>
      <c r="L2222" s="15" t="s">
        <v>70</v>
      </c>
      <c r="M2222" s="15" t="s">
        <v>70</v>
      </c>
      <c r="N2222" s="15" t="s">
        <v>80</v>
      </c>
      <c r="O2222" s="15" t="s">
        <v>70</v>
      </c>
      <c r="P2222" s="15" t="s">
        <v>79</v>
      </c>
      <c r="Q2222" s="6">
        <f t="shared" si="181"/>
        <v>-1.1102230246251565E-16</v>
      </c>
      <c r="R2222" s="1" t="str">
        <f t="shared" si="182"/>
        <v>Estimado.rar</v>
      </c>
      <c r="U2222" s="5">
        <f t="shared" si="179"/>
        <v>1</v>
      </c>
      <c r="V2222" s="1" t="s">
        <v>5409</v>
      </c>
      <c r="W2222" s="1" t="str">
        <f t="shared" si="183"/>
        <v>ok</v>
      </c>
    </row>
    <row r="2223" spans="1:23" ht="10.15" hidden="1" customHeight="1" x14ac:dyDescent="0.2">
      <c r="A2223" s="14">
        <f t="shared" si="180"/>
        <v>2216</v>
      </c>
      <c r="B2223" s="15" t="s">
        <v>4419</v>
      </c>
      <c r="C2223" s="15" t="s">
        <v>4420</v>
      </c>
      <c r="D2223" s="15">
        <v>907.08</v>
      </c>
      <c r="E2223" s="16">
        <v>907.07999999999993</v>
      </c>
      <c r="F2223" s="15" t="s">
        <v>79</v>
      </c>
      <c r="G2223" s="15" t="s">
        <v>70</v>
      </c>
      <c r="H2223" s="15" t="s">
        <v>80</v>
      </c>
      <c r="I2223" s="15" t="s">
        <v>70</v>
      </c>
      <c r="J2223" s="15" t="s">
        <v>70</v>
      </c>
      <c r="K2223" s="15" t="s">
        <v>70</v>
      </c>
      <c r="L2223" s="15" t="s">
        <v>70</v>
      </c>
      <c r="M2223" s="15" t="s">
        <v>70</v>
      </c>
      <c r="N2223" s="15" t="s">
        <v>80</v>
      </c>
      <c r="O2223" s="15" t="s">
        <v>70</v>
      </c>
      <c r="P2223" s="15" t="s">
        <v>79</v>
      </c>
      <c r="Q2223" s="6">
        <f t="shared" si="181"/>
        <v>-1.1102230246251565E-16</v>
      </c>
      <c r="R2223" s="1" t="str">
        <f t="shared" si="182"/>
        <v>Estimado.rar</v>
      </c>
      <c r="U2223" s="5">
        <f t="shared" si="179"/>
        <v>1</v>
      </c>
      <c r="V2223" s="1" t="s">
        <v>5409</v>
      </c>
      <c r="W2223" s="1" t="str">
        <f t="shared" si="183"/>
        <v>ok</v>
      </c>
    </row>
    <row r="2224" spans="1:23" ht="10.15" hidden="1" customHeight="1" x14ac:dyDescent="0.2">
      <c r="A2224" s="14">
        <f t="shared" si="180"/>
        <v>2217</v>
      </c>
      <c r="B2224" s="15" t="s">
        <v>4421</v>
      </c>
      <c r="C2224" s="15" t="s">
        <v>4422</v>
      </c>
      <c r="D2224" s="15">
        <v>1050.3699999999999</v>
      </c>
      <c r="E2224" s="16">
        <v>1050.3699999999999</v>
      </c>
      <c r="F2224" s="15" t="s">
        <v>79</v>
      </c>
      <c r="G2224" s="15" t="s">
        <v>70</v>
      </c>
      <c r="H2224" s="15" t="s">
        <v>80</v>
      </c>
      <c r="I2224" s="15" t="s">
        <v>70</v>
      </c>
      <c r="J2224" s="15" t="s">
        <v>70</v>
      </c>
      <c r="K2224" s="15" t="s">
        <v>70</v>
      </c>
      <c r="L2224" s="15" t="s">
        <v>70</v>
      </c>
      <c r="M2224" s="15" t="s">
        <v>70</v>
      </c>
      <c r="N2224" s="15" t="s">
        <v>80</v>
      </c>
      <c r="O2224" s="15" t="s">
        <v>70</v>
      </c>
      <c r="P2224" s="15" t="s">
        <v>79</v>
      </c>
      <c r="Q2224" s="6">
        <f t="shared" si="181"/>
        <v>0</v>
      </c>
      <c r="R2224" s="1" t="str">
        <f t="shared" si="182"/>
        <v>Estimado.rar</v>
      </c>
      <c r="U2224" s="5">
        <f t="shared" si="179"/>
        <v>1</v>
      </c>
      <c r="V2224" s="1" t="s">
        <v>5409</v>
      </c>
      <c r="W2224" s="1" t="str">
        <f t="shared" si="183"/>
        <v>ok</v>
      </c>
    </row>
    <row r="2225" spans="1:23" ht="10.15" hidden="1" customHeight="1" x14ac:dyDescent="0.2">
      <c r="A2225" s="14">
        <f t="shared" si="180"/>
        <v>2218</v>
      </c>
      <c r="B2225" s="15" t="s">
        <v>4423</v>
      </c>
      <c r="C2225" s="15" t="s">
        <v>4424</v>
      </c>
      <c r="D2225" s="15">
        <v>1050.3699999999999</v>
      </c>
      <c r="E2225" s="16">
        <v>1050.3699999999999</v>
      </c>
      <c r="F2225" s="15" t="s">
        <v>79</v>
      </c>
      <c r="G2225" s="15" t="s">
        <v>70</v>
      </c>
      <c r="H2225" s="15" t="s">
        <v>80</v>
      </c>
      <c r="I2225" s="15" t="s">
        <v>70</v>
      </c>
      <c r="J2225" s="15" t="s">
        <v>70</v>
      </c>
      <c r="K2225" s="15" t="s">
        <v>70</v>
      </c>
      <c r="L2225" s="15" t="s">
        <v>70</v>
      </c>
      <c r="M2225" s="15" t="s">
        <v>70</v>
      </c>
      <c r="N2225" s="15" t="s">
        <v>80</v>
      </c>
      <c r="O2225" s="15" t="s">
        <v>70</v>
      </c>
      <c r="P2225" s="15" t="s">
        <v>79</v>
      </c>
      <c r="Q2225" s="6">
        <f t="shared" si="181"/>
        <v>0</v>
      </c>
      <c r="R2225" s="1" t="str">
        <f t="shared" si="182"/>
        <v>Estimado.rar</v>
      </c>
      <c r="U2225" s="5">
        <f t="shared" si="179"/>
        <v>1</v>
      </c>
      <c r="V2225" s="1" t="s">
        <v>5409</v>
      </c>
      <c r="W2225" s="1" t="str">
        <f t="shared" si="183"/>
        <v>ok</v>
      </c>
    </row>
    <row r="2226" spans="1:23" ht="10.15" hidden="1" customHeight="1" x14ac:dyDescent="0.2">
      <c r="A2226" s="14">
        <f t="shared" si="180"/>
        <v>2219</v>
      </c>
      <c r="B2226" s="15" t="s">
        <v>4425</v>
      </c>
      <c r="C2226" s="15" t="s">
        <v>4426</v>
      </c>
      <c r="D2226" s="15">
        <v>1111.78</v>
      </c>
      <c r="E2226" s="16">
        <v>1111.78</v>
      </c>
      <c r="F2226" s="15" t="s">
        <v>79</v>
      </c>
      <c r="G2226" s="15" t="s">
        <v>70</v>
      </c>
      <c r="H2226" s="15" t="s">
        <v>80</v>
      </c>
      <c r="I2226" s="15" t="s">
        <v>70</v>
      </c>
      <c r="J2226" s="15" t="s">
        <v>70</v>
      </c>
      <c r="K2226" s="15" t="s">
        <v>70</v>
      </c>
      <c r="L2226" s="15" t="s">
        <v>70</v>
      </c>
      <c r="M2226" s="15" t="s">
        <v>70</v>
      </c>
      <c r="N2226" s="15" t="s">
        <v>80</v>
      </c>
      <c r="O2226" s="15" t="s">
        <v>70</v>
      </c>
      <c r="P2226" s="15" t="s">
        <v>79</v>
      </c>
      <c r="Q2226" s="6">
        <f t="shared" si="181"/>
        <v>0</v>
      </c>
      <c r="R2226" s="1" t="str">
        <f t="shared" si="182"/>
        <v>Estimado.rar</v>
      </c>
      <c r="U2226" s="5">
        <f t="shared" si="179"/>
        <v>1</v>
      </c>
      <c r="V2226" s="1" t="s">
        <v>5409</v>
      </c>
      <c r="W2226" s="1" t="str">
        <f t="shared" si="183"/>
        <v>ok</v>
      </c>
    </row>
    <row r="2227" spans="1:23" ht="10.15" hidden="1" customHeight="1" x14ac:dyDescent="0.2">
      <c r="A2227" s="14">
        <f t="shared" si="180"/>
        <v>2220</v>
      </c>
      <c r="B2227" s="15" t="s">
        <v>4427</v>
      </c>
      <c r="C2227" s="15" t="s">
        <v>4428</v>
      </c>
      <c r="D2227" s="15">
        <v>1316.48</v>
      </c>
      <c r="E2227" s="16">
        <v>1316.48</v>
      </c>
      <c r="F2227" s="15" t="s">
        <v>79</v>
      </c>
      <c r="G2227" s="15" t="s">
        <v>70</v>
      </c>
      <c r="H2227" s="15" t="s">
        <v>80</v>
      </c>
      <c r="I2227" s="15" t="s">
        <v>70</v>
      </c>
      <c r="J2227" s="15" t="s">
        <v>70</v>
      </c>
      <c r="K2227" s="15" t="s">
        <v>70</v>
      </c>
      <c r="L2227" s="15" t="s">
        <v>70</v>
      </c>
      <c r="M2227" s="15" t="s">
        <v>70</v>
      </c>
      <c r="N2227" s="15" t="s">
        <v>80</v>
      </c>
      <c r="O2227" s="15" t="s">
        <v>70</v>
      </c>
      <c r="P2227" s="15" t="s">
        <v>79</v>
      </c>
      <c r="Q2227" s="6">
        <f t="shared" si="181"/>
        <v>0</v>
      </c>
      <c r="R2227" s="1" t="str">
        <f t="shared" si="182"/>
        <v>Estimado.rar</v>
      </c>
      <c r="U2227" s="5">
        <f t="shared" si="179"/>
        <v>1</v>
      </c>
      <c r="V2227" s="1" t="s">
        <v>5409</v>
      </c>
      <c r="W2227" s="1" t="str">
        <f t="shared" si="183"/>
        <v>ok</v>
      </c>
    </row>
    <row r="2228" spans="1:23" ht="10.15" hidden="1" customHeight="1" x14ac:dyDescent="0.2">
      <c r="A2228" s="14">
        <f t="shared" si="180"/>
        <v>2221</v>
      </c>
      <c r="B2228" s="15" t="s">
        <v>4429</v>
      </c>
      <c r="C2228" s="15" t="s">
        <v>4430</v>
      </c>
      <c r="D2228" s="15">
        <v>1316.48</v>
      </c>
      <c r="E2228" s="16">
        <v>1316.48</v>
      </c>
      <c r="F2228" s="15" t="s">
        <v>79</v>
      </c>
      <c r="G2228" s="15" t="s">
        <v>70</v>
      </c>
      <c r="H2228" s="15" t="s">
        <v>80</v>
      </c>
      <c r="I2228" s="15" t="s">
        <v>70</v>
      </c>
      <c r="J2228" s="15" t="s">
        <v>70</v>
      </c>
      <c r="K2228" s="15" t="s">
        <v>70</v>
      </c>
      <c r="L2228" s="15" t="s">
        <v>70</v>
      </c>
      <c r="M2228" s="15" t="s">
        <v>70</v>
      </c>
      <c r="N2228" s="15" t="s">
        <v>80</v>
      </c>
      <c r="O2228" s="15" t="s">
        <v>70</v>
      </c>
      <c r="P2228" s="15" t="s">
        <v>79</v>
      </c>
      <c r="Q2228" s="6">
        <f t="shared" si="181"/>
        <v>0</v>
      </c>
      <c r="R2228" s="1" t="str">
        <f t="shared" si="182"/>
        <v>Estimado.rar</v>
      </c>
      <c r="U2228" s="5">
        <f t="shared" si="179"/>
        <v>1</v>
      </c>
      <c r="V2228" s="1" t="s">
        <v>5409</v>
      </c>
      <c r="W2228" s="1" t="str">
        <f t="shared" si="183"/>
        <v>ok</v>
      </c>
    </row>
    <row r="2229" spans="1:23" ht="10.15" hidden="1" customHeight="1" x14ac:dyDescent="0.2">
      <c r="A2229" s="14">
        <f t="shared" si="180"/>
        <v>2222</v>
      </c>
      <c r="B2229" s="15" t="s">
        <v>4431</v>
      </c>
      <c r="C2229" s="15" t="s">
        <v>4432</v>
      </c>
      <c r="D2229" s="15">
        <v>1316.48</v>
      </c>
      <c r="E2229" s="16">
        <v>1316.48</v>
      </c>
      <c r="F2229" s="15" t="s">
        <v>79</v>
      </c>
      <c r="G2229" s="15" t="s">
        <v>70</v>
      </c>
      <c r="H2229" s="15" t="s">
        <v>80</v>
      </c>
      <c r="I2229" s="15" t="s">
        <v>70</v>
      </c>
      <c r="J2229" s="15" t="s">
        <v>70</v>
      </c>
      <c r="K2229" s="15" t="s">
        <v>70</v>
      </c>
      <c r="L2229" s="15" t="s">
        <v>70</v>
      </c>
      <c r="M2229" s="15" t="s">
        <v>70</v>
      </c>
      <c r="N2229" s="15" t="s">
        <v>80</v>
      </c>
      <c r="O2229" s="15" t="s">
        <v>70</v>
      </c>
      <c r="P2229" s="15" t="s">
        <v>79</v>
      </c>
      <c r="Q2229" s="6">
        <f t="shared" si="181"/>
        <v>0</v>
      </c>
      <c r="R2229" s="1" t="str">
        <f t="shared" si="182"/>
        <v>Estimado.rar</v>
      </c>
      <c r="U2229" s="5">
        <f t="shared" si="179"/>
        <v>1</v>
      </c>
      <c r="V2229" s="1" t="s">
        <v>5409</v>
      </c>
      <c r="W2229" s="1" t="str">
        <f t="shared" si="183"/>
        <v>ok</v>
      </c>
    </row>
    <row r="2230" spans="1:23" ht="10.15" hidden="1" customHeight="1" x14ac:dyDescent="0.2">
      <c r="A2230" s="14">
        <f t="shared" si="180"/>
        <v>2223</v>
      </c>
      <c r="B2230" s="15" t="s">
        <v>4433</v>
      </c>
      <c r="C2230" s="15" t="s">
        <v>4434</v>
      </c>
      <c r="D2230" s="15">
        <v>1316.48</v>
      </c>
      <c r="E2230" s="16">
        <v>1316.48</v>
      </c>
      <c r="F2230" s="15" t="s">
        <v>79</v>
      </c>
      <c r="G2230" s="15" t="s">
        <v>70</v>
      </c>
      <c r="H2230" s="15" t="s">
        <v>80</v>
      </c>
      <c r="I2230" s="15" t="s">
        <v>70</v>
      </c>
      <c r="J2230" s="15" t="s">
        <v>70</v>
      </c>
      <c r="K2230" s="15" t="s">
        <v>70</v>
      </c>
      <c r="L2230" s="15" t="s">
        <v>70</v>
      </c>
      <c r="M2230" s="15" t="s">
        <v>70</v>
      </c>
      <c r="N2230" s="15" t="s">
        <v>80</v>
      </c>
      <c r="O2230" s="15" t="s">
        <v>70</v>
      </c>
      <c r="P2230" s="15" t="s">
        <v>79</v>
      </c>
      <c r="Q2230" s="6">
        <f t="shared" si="181"/>
        <v>0</v>
      </c>
      <c r="R2230" s="1" t="str">
        <f t="shared" si="182"/>
        <v>Estimado.rar</v>
      </c>
      <c r="U2230" s="5">
        <f t="shared" si="179"/>
        <v>1</v>
      </c>
      <c r="V2230" s="1" t="s">
        <v>5409</v>
      </c>
      <c r="W2230" s="1" t="str">
        <f t="shared" si="183"/>
        <v>ok</v>
      </c>
    </row>
    <row r="2231" spans="1:23" ht="10.15" hidden="1" customHeight="1" x14ac:dyDescent="0.2">
      <c r="A2231" s="14">
        <f t="shared" si="180"/>
        <v>2224</v>
      </c>
      <c r="B2231" s="15" t="s">
        <v>4435</v>
      </c>
      <c r="C2231" s="15" t="s">
        <v>4436</v>
      </c>
      <c r="D2231" s="15">
        <v>1316.48</v>
      </c>
      <c r="E2231" s="16">
        <v>1316.48</v>
      </c>
      <c r="F2231" s="15" t="s">
        <v>79</v>
      </c>
      <c r="G2231" s="15" t="s">
        <v>70</v>
      </c>
      <c r="H2231" s="15" t="s">
        <v>80</v>
      </c>
      <c r="I2231" s="15" t="s">
        <v>70</v>
      </c>
      <c r="J2231" s="15" t="s">
        <v>70</v>
      </c>
      <c r="K2231" s="15" t="s">
        <v>70</v>
      </c>
      <c r="L2231" s="15" t="s">
        <v>70</v>
      </c>
      <c r="M2231" s="15" t="s">
        <v>70</v>
      </c>
      <c r="N2231" s="15" t="s">
        <v>80</v>
      </c>
      <c r="O2231" s="15" t="s">
        <v>70</v>
      </c>
      <c r="P2231" s="15" t="s">
        <v>79</v>
      </c>
      <c r="Q2231" s="6">
        <f t="shared" si="181"/>
        <v>0</v>
      </c>
      <c r="R2231" s="1" t="str">
        <f t="shared" si="182"/>
        <v>Estimado.rar</v>
      </c>
      <c r="U2231" s="5">
        <f t="shared" si="179"/>
        <v>1</v>
      </c>
      <c r="V2231" s="1" t="s">
        <v>5409</v>
      </c>
      <c r="W2231" s="1" t="str">
        <f t="shared" si="183"/>
        <v>ok</v>
      </c>
    </row>
    <row r="2232" spans="1:23" ht="10.15" hidden="1" customHeight="1" x14ac:dyDescent="0.2">
      <c r="A2232" s="14">
        <f t="shared" si="180"/>
        <v>2225</v>
      </c>
      <c r="B2232" s="15" t="s">
        <v>4437</v>
      </c>
      <c r="C2232" s="15" t="s">
        <v>4438</v>
      </c>
      <c r="D2232" s="15">
        <v>1828.23</v>
      </c>
      <c r="E2232" s="16">
        <v>1828.23</v>
      </c>
      <c r="F2232" s="15" t="s">
        <v>79</v>
      </c>
      <c r="G2232" s="15" t="s">
        <v>70</v>
      </c>
      <c r="H2232" s="15" t="s">
        <v>80</v>
      </c>
      <c r="I2232" s="15" t="s">
        <v>70</v>
      </c>
      <c r="J2232" s="15" t="s">
        <v>70</v>
      </c>
      <c r="K2232" s="15" t="s">
        <v>70</v>
      </c>
      <c r="L2232" s="15" t="s">
        <v>70</v>
      </c>
      <c r="M2232" s="15" t="s">
        <v>70</v>
      </c>
      <c r="N2232" s="15" t="s">
        <v>80</v>
      </c>
      <c r="O2232" s="15" t="s">
        <v>70</v>
      </c>
      <c r="P2232" s="15" t="s">
        <v>79</v>
      </c>
      <c r="Q2232" s="6">
        <f t="shared" si="181"/>
        <v>0</v>
      </c>
      <c r="R2232" s="1" t="str">
        <f t="shared" si="182"/>
        <v>Estimado.rar</v>
      </c>
      <c r="U2232" s="5">
        <f t="shared" si="179"/>
        <v>1</v>
      </c>
      <c r="V2232" s="1" t="s">
        <v>5409</v>
      </c>
      <c r="W2232" s="1" t="str">
        <f t="shared" si="183"/>
        <v>ok</v>
      </c>
    </row>
    <row r="2233" spans="1:23" ht="10.15" hidden="1" customHeight="1" x14ac:dyDescent="0.2">
      <c r="A2233" s="14">
        <f t="shared" si="180"/>
        <v>2226</v>
      </c>
      <c r="B2233" s="15" t="s">
        <v>4439</v>
      </c>
      <c r="C2233" s="15" t="s">
        <v>4440</v>
      </c>
      <c r="D2233" s="15">
        <v>1828.23</v>
      </c>
      <c r="E2233" s="16">
        <v>1828.23</v>
      </c>
      <c r="F2233" s="15" t="s">
        <v>79</v>
      </c>
      <c r="G2233" s="15" t="s">
        <v>70</v>
      </c>
      <c r="H2233" s="15" t="s">
        <v>80</v>
      </c>
      <c r="I2233" s="15" t="s">
        <v>70</v>
      </c>
      <c r="J2233" s="15" t="s">
        <v>70</v>
      </c>
      <c r="K2233" s="15" t="s">
        <v>70</v>
      </c>
      <c r="L2233" s="15" t="s">
        <v>70</v>
      </c>
      <c r="M2233" s="15" t="s">
        <v>70</v>
      </c>
      <c r="N2233" s="15" t="s">
        <v>80</v>
      </c>
      <c r="O2233" s="15" t="s">
        <v>70</v>
      </c>
      <c r="P2233" s="15" t="s">
        <v>79</v>
      </c>
      <c r="Q2233" s="6">
        <f t="shared" si="181"/>
        <v>0</v>
      </c>
      <c r="R2233" s="1" t="str">
        <f t="shared" si="182"/>
        <v>Estimado.rar</v>
      </c>
      <c r="U2233" s="5">
        <f t="shared" si="179"/>
        <v>1</v>
      </c>
      <c r="V2233" s="1" t="s">
        <v>5409</v>
      </c>
      <c r="W2233" s="1" t="str">
        <f t="shared" si="183"/>
        <v>ok</v>
      </c>
    </row>
    <row r="2234" spans="1:23" ht="10.15" hidden="1" customHeight="1" x14ac:dyDescent="0.2">
      <c r="A2234" s="14">
        <f t="shared" si="180"/>
        <v>2227</v>
      </c>
      <c r="B2234" s="15" t="s">
        <v>4441</v>
      </c>
      <c r="C2234" s="15" t="s">
        <v>4442</v>
      </c>
      <c r="D2234" s="15">
        <v>1828.23</v>
      </c>
      <c r="E2234" s="16">
        <v>1828.23</v>
      </c>
      <c r="F2234" s="15" t="s">
        <v>79</v>
      </c>
      <c r="G2234" s="15" t="s">
        <v>70</v>
      </c>
      <c r="H2234" s="15" t="s">
        <v>80</v>
      </c>
      <c r="I2234" s="15" t="s">
        <v>70</v>
      </c>
      <c r="J2234" s="15" t="s">
        <v>70</v>
      </c>
      <c r="K2234" s="15" t="s">
        <v>70</v>
      </c>
      <c r="L2234" s="15" t="s">
        <v>70</v>
      </c>
      <c r="M2234" s="15" t="s">
        <v>70</v>
      </c>
      <c r="N2234" s="15" t="s">
        <v>80</v>
      </c>
      <c r="O2234" s="15" t="s">
        <v>70</v>
      </c>
      <c r="P2234" s="15" t="s">
        <v>79</v>
      </c>
      <c r="Q2234" s="6">
        <f t="shared" si="181"/>
        <v>0</v>
      </c>
      <c r="R2234" s="1" t="str">
        <f t="shared" si="182"/>
        <v>Estimado.rar</v>
      </c>
      <c r="U2234" s="5">
        <f t="shared" si="179"/>
        <v>1</v>
      </c>
      <c r="V2234" s="1" t="s">
        <v>5409</v>
      </c>
      <c r="W2234" s="1" t="str">
        <f t="shared" si="183"/>
        <v>ok</v>
      </c>
    </row>
    <row r="2235" spans="1:23" ht="10.15" hidden="1" customHeight="1" x14ac:dyDescent="0.2">
      <c r="A2235" s="14">
        <f t="shared" si="180"/>
        <v>2228</v>
      </c>
      <c r="B2235" s="15" t="s">
        <v>4443</v>
      </c>
      <c r="C2235" s="15" t="s">
        <v>4444</v>
      </c>
      <c r="D2235" s="15">
        <v>1930.58</v>
      </c>
      <c r="E2235" s="16">
        <v>1930.58</v>
      </c>
      <c r="F2235" s="15" t="s">
        <v>79</v>
      </c>
      <c r="G2235" s="15" t="s">
        <v>70</v>
      </c>
      <c r="H2235" s="15" t="s">
        <v>80</v>
      </c>
      <c r="I2235" s="15" t="s">
        <v>70</v>
      </c>
      <c r="J2235" s="15" t="s">
        <v>70</v>
      </c>
      <c r="K2235" s="15" t="s">
        <v>70</v>
      </c>
      <c r="L2235" s="15" t="s">
        <v>70</v>
      </c>
      <c r="M2235" s="15" t="s">
        <v>70</v>
      </c>
      <c r="N2235" s="15" t="s">
        <v>80</v>
      </c>
      <c r="O2235" s="15" t="s">
        <v>70</v>
      </c>
      <c r="P2235" s="15" t="s">
        <v>79</v>
      </c>
      <c r="Q2235" s="6">
        <f t="shared" si="181"/>
        <v>0</v>
      </c>
      <c r="R2235" s="1" t="str">
        <f t="shared" si="182"/>
        <v>Estimado.rar</v>
      </c>
      <c r="U2235" s="5">
        <f t="shared" si="179"/>
        <v>1</v>
      </c>
      <c r="V2235" s="1" t="s">
        <v>5409</v>
      </c>
      <c r="W2235" s="1" t="str">
        <f t="shared" si="183"/>
        <v>ok</v>
      </c>
    </row>
    <row r="2236" spans="1:23" ht="10.15" hidden="1" customHeight="1" x14ac:dyDescent="0.2">
      <c r="A2236" s="14">
        <f t="shared" si="180"/>
        <v>2229</v>
      </c>
      <c r="B2236" s="15" t="s">
        <v>4445</v>
      </c>
      <c r="C2236" s="15" t="s">
        <v>4446</v>
      </c>
      <c r="D2236" s="15">
        <v>1930.58</v>
      </c>
      <c r="E2236" s="16">
        <v>1930.58</v>
      </c>
      <c r="F2236" s="15" t="s">
        <v>79</v>
      </c>
      <c r="G2236" s="15" t="s">
        <v>70</v>
      </c>
      <c r="H2236" s="15" t="s">
        <v>80</v>
      </c>
      <c r="I2236" s="15" t="s">
        <v>70</v>
      </c>
      <c r="J2236" s="15" t="s">
        <v>70</v>
      </c>
      <c r="K2236" s="15" t="s">
        <v>70</v>
      </c>
      <c r="L2236" s="15" t="s">
        <v>70</v>
      </c>
      <c r="M2236" s="15" t="s">
        <v>70</v>
      </c>
      <c r="N2236" s="15" t="s">
        <v>80</v>
      </c>
      <c r="O2236" s="15" t="s">
        <v>70</v>
      </c>
      <c r="P2236" s="15" t="s">
        <v>79</v>
      </c>
      <c r="Q2236" s="6">
        <f t="shared" si="181"/>
        <v>0</v>
      </c>
      <c r="R2236" s="1" t="str">
        <f t="shared" si="182"/>
        <v>Estimado.rar</v>
      </c>
      <c r="U2236" s="5">
        <f t="shared" si="179"/>
        <v>1</v>
      </c>
      <c r="V2236" s="1" t="s">
        <v>5409</v>
      </c>
      <c r="W2236" s="1" t="str">
        <f t="shared" si="183"/>
        <v>ok</v>
      </c>
    </row>
    <row r="2237" spans="1:23" ht="10.15" hidden="1" customHeight="1" x14ac:dyDescent="0.2">
      <c r="A2237" s="14">
        <f t="shared" si="180"/>
        <v>2230</v>
      </c>
      <c r="B2237" s="15" t="s">
        <v>4447</v>
      </c>
      <c r="C2237" s="15" t="s">
        <v>4448</v>
      </c>
      <c r="D2237" s="15">
        <v>1930.58</v>
      </c>
      <c r="E2237" s="16">
        <v>1930.58</v>
      </c>
      <c r="F2237" s="15" t="s">
        <v>79</v>
      </c>
      <c r="G2237" s="15" t="s">
        <v>70</v>
      </c>
      <c r="H2237" s="15" t="s">
        <v>80</v>
      </c>
      <c r="I2237" s="15" t="s">
        <v>70</v>
      </c>
      <c r="J2237" s="15" t="s">
        <v>70</v>
      </c>
      <c r="K2237" s="15" t="s">
        <v>70</v>
      </c>
      <c r="L2237" s="15" t="s">
        <v>70</v>
      </c>
      <c r="M2237" s="15" t="s">
        <v>70</v>
      </c>
      <c r="N2237" s="15" t="s">
        <v>80</v>
      </c>
      <c r="O2237" s="15" t="s">
        <v>70</v>
      </c>
      <c r="P2237" s="15" t="s">
        <v>79</v>
      </c>
      <c r="Q2237" s="6">
        <f t="shared" si="181"/>
        <v>0</v>
      </c>
      <c r="R2237" s="1" t="str">
        <f t="shared" si="182"/>
        <v>Estimado.rar</v>
      </c>
      <c r="U2237" s="5">
        <f t="shared" si="179"/>
        <v>1</v>
      </c>
      <c r="V2237" s="1" t="s">
        <v>5409</v>
      </c>
      <c r="W2237" s="1" t="str">
        <f t="shared" si="183"/>
        <v>ok</v>
      </c>
    </row>
    <row r="2238" spans="1:23" ht="10.15" hidden="1" customHeight="1" x14ac:dyDescent="0.2">
      <c r="A2238" s="14">
        <f t="shared" si="180"/>
        <v>2231</v>
      </c>
      <c r="B2238" s="15" t="s">
        <v>4449</v>
      </c>
      <c r="C2238" s="15" t="s">
        <v>4450</v>
      </c>
      <c r="D2238" s="15">
        <v>1930.58</v>
      </c>
      <c r="E2238" s="16">
        <v>1930.58</v>
      </c>
      <c r="F2238" s="15" t="s">
        <v>79</v>
      </c>
      <c r="G2238" s="15" t="s">
        <v>70</v>
      </c>
      <c r="H2238" s="15" t="s">
        <v>80</v>
      </c>
      <c r="I2238" s="15" t="s">
        <v>70</v>
      </c>
      <c r="J2238" s="15" t="s">
        <v>70</v>
      </c>
      <c r="K2238" s="15" t="s">
        <v>70</v>
      </c>
      <c r="L2238" s="15" t="s">
        <v>70</v>
      </c>
      <c r="M2238" s="15" t="s">
        <v>70</v>
      </c>
      <c r="N2238" s="15" t="s">
        <v>80</v>
      </c>
      <c r="O2238" s="15" t="s">
        <v>70</v>
      </c>
      <c r="P2238" s="15" t="s">
        <v>79</v>
      </c>
      <c r="Q2238" s="6">
        <f t="shared" si="181"/>
        <v>0</v>
      </c>
      <c r="R2238" s="1" t="str">
        <f t="shared" si="182"/>
        <v>Estimado.rar</v>
      </c>
      <c r="U2238" s="5">
        <f t="shared" si="179"/>
        <v>1</v>
      </c>
      <c r="V2238" s="1" t="s">
        <v>5409</v>
      </c>
      <c r="W2238" s="1" t="str">
        <f t="shared" si="183"/>
        <v>ok</v>
      </c>
    </row>
    <row r="2239" spans="1:23" ht="10.15" hidden="1" customHeight="1" x14ac:dyDescent="0.2">
      <c r="A2239" s="14">
        <f t="shared" si="180"/>
        <v>2232</v>
      </c>
      <c r="B2239" s="15" t="s">
        <v>4451</v>
      </c>
      <c r="C2239" s="15" t="s">
        <v>4452</v>
      </c>
      <c r="D2239" s="15">
        <v>2135.2800000000002</v>
      </c>
      <c r="E2239" s="16">
        <v>2135.2799999999997</v>
      </c>
      <c r="F2239" s="15" t="s">
        <v>79</v>
      </c>
      <c r="G2239" s="15" t="s">
        <v>70</v>
      </c>
      <c r="H2239" s="15" t="s">
        <v>80</v>
      </c>
      <c r="I2239" s="15" t="s">
        <v>70</v>
      </c>
      <c r="J2239" s="15" t="s">
        <v>70</v>
      </c>
      <c r="K2239" s="15" t="s">
        <v>70</v>
      </c>
      <c r="L2239" s="15" t="s">
        <v>70</v>
      </c>
      <c r="M2239" s="15" t="s">
        <v>70</v>
      </c>
      <c r="N2239" s="15" t="s">
        <v>80</v>
      </c>
      <c r="O2239" s="15" t="s">
        <v>70</v>
      </c>
      <c r="P2239" s="15" t="s">
        <v>79</v>
      </c>
      <c r="Q2239" s="6">
        <f t="shared" si="181"/>
        <v>-2.2204460492503131E-16</v>
      </c>
      <c r="R2239" s="1" t="str">
        <f t="shared" si="182"/>
        <v>Estimado.rar</v>
      </c>
      <c r="U2239" s="5">
        <f t="shared" si="179"/>
        <v>1</v>
      </c>
      <c r="V2239" s="1" t="s">
        <v>5409</v>
      </c>
      <c r="W2239" s="1" t="str">
        <f t="shared" si="183"/>
        <v>ok</v>
      </c>
    </row>
    <row r="2240" spans="1:23" ht="10.15" hidden="1" customHeight="1" x14ac:dyDescent="0.2">
      <c r="A2240" s="14">
        <f t="shared" si="180"/>
        <v>2233</v>
      </c>
      <c r="B2240" s="15" t="s">
        <v>4453</v>
      </c>
      <c r="C2240" s="15" t="s">
        <v>4454</v>
      </c>
      <c r="D2240" s="15">
        <v>2135.2800000000002</v>
      </c>
      <c r="E2240" s="16">
        <v>2135.2799999999997</v>
      </c>
      <c r="F2240" s="15" t="s">
        <v>79</v>
      </c>
      <c r="G2240" s="15" t="s">
        <v>70</v>
      </c>
      <c r="H2240" s="15" t="s">
        <v>80</v>
      </c>
      <c r="I2240" s="15" t="s">
        <v>70</v>
      </c>
      <c r="J2240" s="15" t="s">
        <v>70</v>
      </c>
      <c r="K2240" s="15" t="s">
        <v>70</v>
      </c>
      <c r="L2240" s="15" t="s">
        <v>70</v>
      </c>
      <c r="M2240" s="15" t="s">
        <v>70</v>
      </c>
      <c r="N2240" s="15" t="s">
        <v>80</v>
      </c>
      <c r="O2240" s="15" t="s">
        <v>70</v>
      </c>
      <c r="P2240" s="15" t="s">
        <v>79</v>
      </c>
      <c r="Q2240" s="6">
        <f t="shared" si="181"/>
        <v>-2.2204460492503131E-16</v>
      </c>
      <c r="R2240" s="1" t="str">
        <f t="shared" si="182"/>
        <v>Estimado.rar</v>
      </c>
      <c r="U2240" s="5">
        <f t="shared" si="179"/>
        <v>1</v>
      </c>
      <c r="V2240" s="1" t="s">
        <v>5409</v>
      </c>
      <c r="W2240" s="1" t="str">
        <f t="shared" si="183"/>
        <v>ok</v>
      </c>
    </row>
    <row r="2241" spans="1:23" ht="10.15" hidden="1" customHeight="1" x14ac:dyDescent="0.2">
      <c r="A2241" s="14">
        <f t="shared" si="180"/>
        <v>2234</v>
      </c>
      <c r="B2241" s="15" t="s">
        <v>4455</v>
      </c>
      <c r="C2241" s="15" t="s">
        <v>4456</v>
      </c>
      <c r="D2241" s="15">
        <v>2339.98</v>
      </c>
      <c r="E2241" s="16">
        <v>2339.98</v>
      </c>
      <c r="F2241" s="15" t="s">
        <v>79</v>
      </c>
      <c r="G2241" s="15" t="s">
        <v>70</v>
      </c>
      <c r="H2241" s="15" t="s">
        <v>80</v>
      </c>
      <c r="I2241" s="15" t="s">
        <v>70</v>
      </c>
      <c r="J2241" s="15" t="s">
        <v>70</v>
      </c>
      <c r="K2241" s="15" t="s">
        <v>70</v>
      </c>
      <c r="L2241" s="15" t="s">
        <v>70</v>
      </c>
      <c r="M2241" s="15" t="s">
        <v>70</v>
      </c>
      <c r="N2241" s="15" t="s">
        <v>80</v>
      </c>
      <c r="O2241" s="15" t="s">
        <v>70</v>
      </c>
      <c r="P2241" s="15" t="s">
        <v>79</v>
      </c>
      <c r="Q2241" s="6">
        <f t="shared" si="181"/>
        <v>0</v>
      </c>
      <c r="R2241" s="1" t="str">
        <f t="shared" si="182"/>
        <v>Estimado.rar</v>
      </c>
      <c r="U2241" s="5">
        <f t="shared" si="179"/>
        <v>1</v>
      </c>
      <c r="V2241" s="1" t="s">
        <v>5409</v>
      </c>
      <c r="W2241" s="1" t="str">
        <f t="shared" si="183"/>
        <v>ok</v>
      </c>
    </row>
    <row r="2242" spans="1:23" ht="10.15" hidden="1" customHeight="1" x14ac:dyDescent="0.2">
      <c r="A2242" s="14">
        <f t="shared" si="180"/>
        <v>2235</v>
      </c>
      <c r="B2242" s="15" t="s">
        <v>4457</v>
      </c>
      <c r="C2242" s="15" t="s">
        <v>4458</v>
      </c>
      <c r="D2242" s="15">
        <v>2339.98</v>
      </c>
      <c r="E2242" s="16">
        <v>2339.98</v>
      </c>
      <c r="F2242" s="15" t="s">
        <v>79</v>
      </c>
      <c r="G2242" s="15" t="s">
        <v>70</v>
      </c>
      <c r="H2242" s="15" t="s">
        <v>80</v>
      </c>
      <c r="I2242" s="15" t="s">
        <v>70</v>
      </c>
      <c r="J2242" s="15" t="s">
        <v>70</v>
      </c>
      <c r="K2242" s="15" t="s">
        <v>70</v>
      </c>
      <c r="L2242" s="15" t="s">
        <v>70</v>
      </c>
      <c r="M2242" s="15" t="s">
        <v>70</v>
      </c>
      <c r="N2242" s="15" t="s">
        <v>80</v>
      </c>
      <c r="O2242" s="15" t="s">
        <v>70</v>
      </c>
      <c r="P2242" s="15" t="s">
        <v>79</v>
      </c>
      <c r="Q2242" s="6">
        <f t="shared" si="181"/>
        <v>0</v>
      </c>
      <c r="R2242" s="1" t="str">
        <f t="shared" si="182"/>
        <v>Estimado.rar</v>
      </c>
      <c r="U2242" s="5">
        <f t="shared" si="179"/>
        <v>1</v>
      </c>
      <c r="V2242" s="1" t="s">
        <v>5409</v>
      </c>
      <c r="W2242" s="1" t="str">
        <f t="shared" si="183"/>
        <v>ok</v>
      </c>
    </row>
    <row r="2243" spans="1:23" ht="10.15" hidden="1" customHeight="1" x14ac:dyDescent="0.2">
      <c r="A2243" s="14">
        <f t="shared" si="180"/>
        <v>2236</v>
      </c>
      <c r="B2243" s="15" t="s">
        <v>4459</v>
      </c>
      <c r="C2243" s="15" t="s">
        <v>4460</v>
      </c>
      <c r="D2243" s="15">
        <v>2339.98</v>
      </c>
      <c r="E2243" s="16">
        <v>2339.98</v>
      </c>
      <c r="F2243" s="15" t="s">
        <v>79</v>
      </c>
      <c r="G2243" s="15" t="s">
        <v>70</v>
      </c>
      <c r="H2243" s="15" t="s">
        <v>80</v>
      </c>
      <c r="I2243" s="15" t="s">
        <v>70</v>
      </c>
      <c r="J2243" s="15" t="s">
        <v>70</v>
      </c>
      <c r="K2243" s="15" t="s">
        <v>70</v>
      </c>
      <c r="L2243" s="15" t="s">
        <v>70</v>
      </c>
      <c r="M2243" s="15" t="s">
        <v>70</v>
      </c>
      <c r="N2243" s="15" t="s">
        <v>80</v>
      </c>
      <c r="O2243" s="15" t="s">
        <v>70</v>
      </c>
      <c r="P2243" s="15" t="s">
        <v>79</v>
      </c>
      <c r="Q2243" s="6">
        <f t="shared" si="181"/>
        <v>0</v>
      </c>
      <c r="R2243" s="1" t="str">
        <f t="shared" si="182"/>
        <v>Estimado.rar</v>
      </c>
      <c r="U2243" s="5">
        <f t="shared" ref="U2243:U2306" si="184">+COUNTIF($B$3:$B$2641,B2243)</f>
        <v>1</v>
      </c>
      <c r="V2243" s="1" t="s">
        <v>5409</v>
      </c>
      <c r="W2243" s="1" t="str">
        <f t="shared" si="183"/>
        <v>ok</v>
      </c>
    </row>
    <row r="2244" spans="1:23" ht="10.15" hidden="1" customHeight="1" x14ac:dyDescent="0.2">
      <c r="A2244" s="14">
        <f t="shared" si="180"/>
        <v>2237</v>
      </c>
      <c r="B2244" s="15" t="s">
        <v>4461</v>
      </c>
      <c r="C2244" s="15" t="s">
        <v>4462</v>
      </c>
      <c r="D2244" s="15">
        <v>2339.98</v>
      </c>
      <c r="E2244" s="16">
        <v>2339.98</v>
      </c>
      <c r="F2244" s="15" t="s">
        <v>79</v>
      </c>
      <c r="G2244" s="15" t="s">
        <v>70</v>
      </c>
      <c r="H2244" s="15" t="s">
        <v>80</v>
      </c>
      <c r="I2244" s="15" t="s">
        <v>70</v>
      </c>
      <c r="J2244" s="15" t="s">
        <v>70</v>
      </c>
      <c r="K2244" s="15" t="s">
        <v>70</v>
      </c>
      <c r="L2244" s="15" t="s">
        <v>70</v>
      </c>
      <c r="M2244" s="15" t="s">
        <v>70</v>
      </c>
      <c r="N2244" s="15" t="s">
        <v>80</v>
      </c>
      <c r="O2244" s="15" t="s">
        <v>70</v>
      </c>
      <c r="P2244" s="15" t="s">
        <v>79</v>
      </c>
      <c r="Q2244" s="6">
        <f t="shared" si="181"/>
        <v>0</v>
      </c>
      <c r="R2244" s="1" t="str">
        <f t="shared" si="182"/>
        <v>Estimado.rar</v>
      </c>
      <c r="U2244" s="5">
        <f t="shared" si="184"/>
        <v>1</v>
      </c>
      <c r="V2244" s="1" t="s">
        <v>5409</v>
      </c>
      <c r="W2244" s="1" t="str">
        <f t="shared" si="183"/>
        <v>ok</v>
      </c>
    </row>
    <row r="2245" spans="1:23" ht="10.15" hidden="1" customHeight="1" x14ac:dyDescent="0.2">
      <c r="A2245" s="14">
        <f t="shared" ref="A2245:A2308" si="185">+A2244+1</f>
        <v>2238</v>
      </c>
      <c r="B2245" s="15" t="s">
        <v>4463</v>
      </c>
      <c r="C2245" s="15" t="s">
        <v>4464</v>
      </c>
      <c r="D2245" s="15">
        <v>2851.73</v>
      </c>
      <c r="E2245" s="16">
        <v>2851.73</v>
      </c>
      <c r="F2245" s="15" t="s">
        <v>79</v>
      </c>
      <c r="G2245" s="15" t="s">
        <v>70</v>
      </c>
      <c r="H2245" s="15" t="s">
        <v>80</v>
      </c>
      <c r="I2245" s="15" t="s">
        <v>70</v>
      </c>
      <c r="J2245" s="15" t="s">
        <v>70</v>
      </c>
      <c r="K2245" s="15" t="s">
        <v>70</v>
      </c>
      <c r="L2245" s="15" t="s">
        <v>70</v>
      </c>
      <c r="M2245" s="15" t="s">
        <v>70</v>
      </c>
      <c r="N2245" s="15" t="s">
        <v>80</v>
      </c>
      <c r="O2245" s="15" t="s">
        <v>70</v>
      </c>
      <c r="P2245" s="15" t="s">
        <v>79</v>
      </c>
      <c r="Q2245" s="6">
        <f t="shared" si="181"/>
        <v>0</v>
      </c>
      <c r="R2245" s="1" t="str">
        <f t="shared" si="182"/>
        <v>Estimado.rar</v>
      </c>
      <c r="U2245" s="5">
        <f t="shared" si="184"/>
        <v>1</v>
      </c>
      <c r="V2245" s="1" t="s">
        <v>5409</v>
      </c>
      <c r="W2245" s="1" t="str">
        <f t="shared" si="183"/>
        <v>ok</v>
      </c>
    </row>
    <row r="2246" spans="1:23" ht="10.15" hidden="1" customHeight="1" x14ac:dyDescent="0.2">
      <c r="A2246" s="14">
        <f t="shared" si="185"/>
        <v>2239</v>
      </c>
      <c r="B2246" s="15" t="s">
        <v>4465</v>
      </c>
      <c r="C2246" s="15" t="s">
        <v>4466</v>
      </c>
      <c r="D2246" s="15">
        <v>2851.73</v>
      </c>
      <c r="E2246" s="16">
        <v>2851.73</v>
      </c>
      <c r="F2246" s="15" t="s">
        <v>79</v>
      </c>
      <c r="G2246" s="15" t="s">
        <v>70</v>
      </c>
      <c r="H2246" s="15" t="s">
        <v>80</v>
      </c>
      <c r="I2246" s="15" t="s">
        <v>70</v>
      </c>
      <c r="J2246" s="15" t="s">
        <v>70</v>
      </c>
      <c r="K2246" s="15" t="s">
        <v>70</v>
      </c>
      <c r="L2246" s="15" t="s">
        <v>70</v>
      </c>
      <c r="M2246" s="15" t="s">
        <v>70</v>
      </c>
      <c r="N2246" s="15" t="s">
        <v>80</v>
      </c>
      <c r="O2246" s="15" t="s">
        <v>70</v>
      </c>
      <c r="P2246" s="15" t="s">
        <v>79</v>
      </c>
      <c r="Q2246" s="6">
        <f t="shared" ref="Q2246:Q2309" si="186">+IFERROR(E2246/D2246-1,"")</f>
        <v>0</v>
      </c>
      <c r="R2246" s="1" t="str">
        <f t="shared" ref="R2246:R2309" si="187">+IF(N2246="Sustento",H2246,IF(N2246="Precio regulado 2018",N2246,IF(N2246="Estimado","Estimado.rar",N2246)))</f>
        <v>Estimado.rar</v>
      </c>
      <c r="U2246" s="5">
        <f t="shared" si="184"/>
        <v>1</v>
      </c>
      <c r="V2246" s="1" t="s">
        <v>5409</v>
      </c>
      <c r="W2246" s="1" t="str">
        <f t="shared" ref="W2246:W2309" si="188">+IF(R2246=V2246,"ok","revisamos")</f>
        <v>ok</v>
      </c>
    </row>
    <row r="2247" spans="1:23" ht="10.15" hidden="1" customHeight="1" x14ac:dyDescent="0.2">
      <c r="A2247" s="14">
        <f t="shared" si="185"/>
        <v>2240</v>
      </c>
      <c r="B2247" s="15" t="s">
        <v>4467</v>
      </c>
      <c r="C2247" s="15" t="s">
        <v>4468</v>
      </c>
      <c r="D2247" s="15">
        <v>2851.73</v>
      </c>
      <c r="E2247" s="16">
        <v>2851.73</v>
      </c>
      <c r="F2247" s="15" t="s">
        <v>79</v>
      </c>
      <c r="G2247" s="15" t="s">
        <v>70</v>
      </c>
      <c r="H2247" s="15" t="s">
        <v>80</v>
      </c>
      <c r="I2247" s="15" t="s">
        <v>70</v>
      </c>
      <c r="J2247" s="15" t="s">
        <v>70</v>
      </c>
      <c r="K2247" s="15" t="s">
        <v>70</v>
      </c>
      <c r="L2247" s="15" t="s">
        <v>70</v>
      </c>
      <c r="M2247" s="15" t="s">
        <v>70</v>
      </c>
      <c r="N2247" s="15" t="s">
        <v>80</v>
      </c>
      <c r="O2247" s="15" t="s">
        <v>70</v>
      </c>
      <c r="P2247" s="15" t="s">
        <v>79</v>
      </c>
      <c r="Q2247" s="6">
        <f t="shared" si="186"/>
        <v>0</v>
      </c>
      <c r="R2247" s="1" t="str">
        <f t="shared" si="187"/>
        <v>Estimado.rar</v>
      </c>
      <c r="U2247" s="5">
        <f t="shared" si="184"/>
        <v>1</v>
      </c>
      <c r="V2247" s="1" t="s">
        <v>5409</v>
      </c>
      <c r="W2247" s="1" t="str">
        <f t="shared" si="188"/>
        <v>ok</v>
      </c>
    </row>
    <row r="2248" spans="1:23" ht="10.15" hidden="1" customHeight="1" x14ac:dyDescent="0.2">
      <c r="A2248" s="14">
        <f t="shared" si="185"/>
        <v>2241</v>
      </c>
      <c r="B2248" s="15" t="s">
        <v>4469</v>
      </c>
      <c r="C2248" s="15" t="s">
        <v>4470</v>
      </c>
      <c r="D2248" s="15">
        <v>3363.48</v>
      </c>
      <c r="E2248" s="16">
        <v>3363.48</v>
      </c>
      <c r="F2248" s="15" t="s">
        <v>79</v>
      </c>
      <c r="G2248" s="15" t="s">
        <v>70</v>
      </c>
      <c r="H2248" s="15" t="s">
        <v>80</v>
      </c>
      <c r="I2248" s="15" t="s">
        <v>70</v>
      </c>
      <c r="J2248" s="15" t="s">
        <v>70</v>
      </c>
      <c r="K2248" s="15" t="s">
        <v>70</v>
      </c>
      <c r="L2248" s="15" t="s">
        <v>70</v>
      </c>
      <c r="M2248" s="15" t="s">
        <v>70</v>
      </c>
      <c r="N2248" s="15" t="s">
        <v>80</v>
      </c>
      <c r="O2248" s="15" t="s">
        <v>70</v>
      </c>
      <c r="P2248" s="15" t="s">
        <v>79</v>
      </c>
      <c r="Q2248" s="6">
        <f t="shared" si="186"/>
        <v>0</v>
      </c>
      <c r="R2248" s="1" t="str">
        <f t="shared" si="187"/>
        <v>Estimado.rar</v>
      </c>
      <c r="U2248" s="5">
        <f t="shared" si="184"/>
        <v>1</v>
      </c>
      <c r="V2248" s="1" t="s">
        <v>5409</v>
      </c>
      <c r="W2248" s="1" t="str">
        <f t="shared" si="188"/>
        <v>ok</v>
      </c>
    </row>
    <row r="2249" spans="1:23" ht="10.15" hidden="1" customHeight="1" x14ac:dyDescent="0.2">
      <c r="A2249" s="14">
        <f t="shared" si="185"/>
        <v>2242</v>
      </c>
      <c r="B2249" s="15" t="s">
        <v>4471</v>
      </c>
      <c r="C2249" s="15" t="s">
        <v>4472</v>
      </c>
      <c r="D2249" s="15">
        <v>3363.48</v>
      </c>
      <c r="E2249" s="16">
        <v>3363.48</v>
      </c>
      <c r="F2249" s="15" t="s">
        <v>79</v>
      </c>
      <c r="G2249" s="15" t="s">
        <v>70</v>
      </c>
      <c r="H2249" s="15" t="s">
        <v>80</v>
      </c>
      <c r="I2249" s="15" t="s">
        <v>70</v>
      </c>
      <c r="J2249" s="15" t="s">
        <v>70</v>
      </c>
      <c r="K2249" s="15" t="s">
        <v>70</v>
      </c>
      <c r="L2249" s="15" t="s">
        <v>70</v>
      </c>
      <c r="M2249" s="15" t="s">
        <v>70</v>
      </c>
      <c r="N2249" s="15" t="s">
        <v>80</v>
      </c>
      <c r="O2249" s="15" t="s">
        <v>70</v>
      </c>
      <c r="P2249" s="15" t="s">
        <v>79</v>
      </c>
      <c r="Q2249" s="6">
        <f t="shared" si="186"/>
        <v>0</v>
      </c>
      <c r="R2249" s="1" t="str">
        <f t="shared" si="187"/>
        <v>Estimado.rar</v>
      </c>
      <c r="U2249" s="5">
        <f t="shared" si="184"/>
        <v>1</v>
      </c>
      <c r="V2249" s="1" t="s">
        <v>5409</v>
      </c>
      <c r="W2249" s="1" t="str">
        <f t="shared" si="188"/>
        <v>ok</v>
      </c>
    </row>
    <row r="2250" spans="1:23" ht="10.15" hidden="1" customHeight="1" x14ac:dyDescent="0.2">
      <c r="A2250" s="14">
        <f t="shared" si="185"/>
        <v>2243</v>
      </c>
      <c r="B2250" s="15" t="s">
        <v>4473</v>
      </c>
      <c r="C2250" s="15" t="s">
        <v>4474</v>
      </c>
      <c r="D2250" s="15">
        <v>3363.48</v>
      </c>
      <c r="E2250" s="16">
        <v>3363.48</v>
      </c>
      <c r="F2250" s="15" t="s">
        <v>79</v>
      </c>
      <c r="G2250" s="15" t="s">
        <v>70</v>
      </c>
      <c r="H2250" s="15" t="s">
        <v>80</v>
      </c>
      <c r="I2250" s="15" t="s">
        <v>70</v>
      </c>
      <c r="J2250" s="15" t="s">
        <v>70</v>
      </c>
      <c r="K2250" s="15" t="s">
        <v>70</v>
      </c>
      <c r="L2250" s="15" t="s">
        <v>70</v>
      </c>
      <c r="M2250" s="15" t="s">
        <v>70</v>
      </c>
      <c r="N2250" s="15" t="s">
        <v>80</v>
      </c>
      <c r="O2250" s="15" t="s">
        <v>70</v>
      </c>
      <c r="P2250" s="15" t="s">
        <v>79</v>
      </c>
      <c r="Q2250" s="6">
        <f t="shared" si="186"/>
        <v>0</v>
      </c>
      <c r="R2250" s="1" t="str">
        <f t="shared" si="187"/>
        <v>Estimado.rar</v>
      </c>
      <c r="U2250" s="5">
        <f t="shared" si="184"/>
        <v>1</v>
      </c>
      <c r="V2250" s="1" t="s">
        <v>5409</v>
      </c>
      <c r="W2250" s="1" t="str">
        <f t="shared" si="188"/>
        <v>ok</v>
      </c>
    </row>
    <row r="2251" spans="1:23" ht="10.15" hidden="1" customHeight="1" x14ac:dyDescent="0.2">
      <c r="A2251" s="14">
        <f t="shared" si="185"/>
        <v>2244</v>
      </c>
      <c r="B2251" s="15" t="s">
        <v>4475</v>
      </c>
      <c r="C2251" s="15" t="s">
        <v>4476</v>
      </c>
      <c r="D2251" s="15">
        <v>3363.48</v>
      </c>
      <c r="E2251" s="16">
        <v>3363.48</v>
      </c>
      <c r="F2251" s="15" t="s">
        <v>79</v>
      </c>
      <c r="G2251" s="15" t="s">
        <v>70</v>
      </c>
      <c r="H2251" s="15" t="s">
        <v>80</v>
      </c>
      <c r="I2251" s="15" t="s">
        <v>70</v>
      </c>
      <c r="J2251" s="15" t="s">
        <v>70</v>
      </c>
      <c r="K2251" s="15" t="s">
        <v>70</v>
      </c>
      <c r="L2251" s="15" t="s">
        <v>70</v>
      </c>
      <c r="M2251" s="15" t="s">
        <v>70</v>
      </c>
      <c r="N2251" s="15" t="s">
        <v>80</v>
      </c>
      <c r="O2251" s="15" t="s">
        <v>70</v>
      </c>
      <c r="P2251" s="15" t="s">
        <v>79</v>
      </c>
      <c r="Q2251" s="6">
        <f t="shared" si="186"/>
        <v>0</v>
      </c>
      <c r="R2251" s="1" t="str">
        <f t="shared" si="187"/>
        <v>Estimado.rar</v>
      </c>
      <c r="U2251" s="5">
        <f t="shared" si="184"/>
        <v>1</v>
      </c>
      <c r="V2251" s="1" t="s">
        <v>5409</v>
      </c>
      <c r="W2251" s="1" t="str">
        <f t="shared" si="188"/>
        <v>ok</v>
      </c>
    </row>
    <row r="2252" spans="1:23" ht="10.15" hidden="1" customHeight="1" x14ac:dyDescent="0.2">
      <c r="A2252" s="14">
        <f t="shared" si="185"/>
        <v>2245</v>
      </c>
      <c r="B2252" s="15" t="s">
        <v>4477</v>
      </c>
      <c r="C2252" s="15" t="s">
        <v>4478</v>
      </c>
      <c r="D2252" s="15">
        <v>3568.18</v>
      </c>
      <c r="E2252" s="16">
        <v>3568.18</v>
      </c>
      <c r="F2252" s="15" t="s">
        <v>79</v>
      </c>
      <c r="G2252" s="15" t="s">
        <v>70</v>
      </c>
      <c r="H2252" s="15" t="s">
        <v>80</v>
      </c>
      <c r="I2252" s="15" t="s">
        <v>70</v>
      </c>
      <c r="J2252" s="15" t="s">
        <v>70</v>
      </c>
      <c r="K2252" s="15" t="s">
        <v>70</v>
      </c>
      <c r="L2252" s="15" t="s">
        <v>70</v>
      </c>
      <c r="M2252" s="15" t="s">
        <v>70</v>
      </c>
      <c r="N2252" s="15" t="s">
        <v>80</v>
      </c>
      <c r="O2252" s="15" t="s">
        <v>70</v>
      </c>
      <c r="P2252" s="15" t="s">
        <v>79</v>
      </c>
      <c r="Q2252" s="6">
        <f t="shared" si="186"/>
        <v>0</v>
      </c>
      <c r="R2252" s="1" t="str">
        <f t="shared" si="187"/>
        <v>Estimado.rar</v>
      </c>
      <c r="U2252" s="5">
        <f t="shared" si="184"/>
        <v>1</v>
      </c>
      <c r="V2252" s="1" t="s">
        <v>5409</v>
      </c>
      <c r="W2252" s="1" t="str">
        <f t="shared" si="188"/>
        <v>ok</v>
      </c>
    </row>
    <row r="2253" spans="1:23" ht="10.15" hidden="1" customHeight="1" x14ac:dyDescent="0.2">
      <c r="A2253" s="14">
        <f t="shared" si="185"/>
        <v>2246</v>
      </c>
      <c r="B2253" s="15" t="s">
        <v>4479</v>
      </c>
      <c r="C2253" s="15" t="s">
        <v>4480</v>
      </c>
      <c r="D2253" s="15">
        <v>3568.18</v>
      </c>
      <c r="E2253" s="16">
        <v>3568.18</v>
      </c>
      <c r="F2253" s="15" t="s">
        <v>79</v>
      </c>
      <c r="G2253" s="15" t="s">
        <v>70</v>
      </c>
      <c r="H2253" s="15" t="s">
        <v>80</v>
      </c>
      <c r="I2253" s="15" t="s">
        <v>70</v>
      </c>
      <c r="J2253" s="15" t="s">
        <v>70</v>
      </c>
      <c r="K2253" s="15" t="s">
        <v>70</v>
      </c>
      <c r="L2253" s="15" t="s">
        <v>70</v>
      </c>
      <c r="M2253" s="15" t="s">
        <v>70</v>
      </c>
      <c r="N2253" s="15" t="s">
        <v>80</v>
      </c>
      <c r="O2253" s="15" t="s">
        <v>70</v>
      </c>
      <c r="P2253" s="15" t="s">
        <v>79</v>
      </c>
      <c r="Q2253" s="6">
        <f t="shared" si="186"/>
        <v>0</v>
      </c>
      <c r="R2253" s="1" t="str">
        <f t="shared" si="187"/>
        <v>Estimado.rar</v>
      </c>
      <c r="U2253" s="5">
        <f t="shared" si="184"/>
        <v>1</v>
      </c>
      <c r="V2253" s="1" t="s">
        <v>5409</v>
      </c>
      <c r="W2253" s="1" t="str">
        <f t="shared" si="188"/>
        <v>ok</v>
      </c>
    </row>
    <row r="2254" spans="1:23" ht="10.15" hidden="1" customHeight="1" x14ac:dyDescent="0.2">
      <c r="A2254" s="14">
        <f t="shared" si="185"/>
        <v>2247</v>
      </c>
      <c r="B2254" s="15" t="s">
        <v>4481</v>
      </c>
      <c r="C2254" s="15" t="s">
        <v>4482</v>
      </c>
      <c r="D2254" s="15">
        <v>3568.18</v>
      </c>
      <c r="E2254" s="16">
        <v>3568.18</v>
      </c>
      <c r="F2254" s="15" t="s">
        <v>79</v>
      </c>
      <c r="G2254" s="15" t="s">
        <v>70</v>
      </c>
      <c r="H2254" s="15" t="s">
        <v>80</v>
      </c>
      <c r="I2254" s="15" t="s">
        <v>70</v>
      </c>
      <c r="J2254" s="15" t="s">
        <v>70</v>
      </c>
      <c r="K2254" s="15" t="s">
        <v>70</v>
      </c>
      <c r="L2254" s="15" t="s">
        <v>70</v>
      </c>
      <c r="M2254" s="15" t="s">
        <v>70</v>
      </c>
      <c r="N2254" s="15" t="s">
        <v>80</v>
      </c>
      <c r="O2254" s="15" t="s">
        <v>70</v>
      </c>
      <c r="P2254" s="15" t="s">
        <v>79</v>
      </c>
      <c r="Q2254" s="6">
        <f t="shared" si="186"/>
        <v>0</v>
      </c>
      <c r="R2254" s="1" t="str">
        <f t="shared" si="187"/>
        <v>Estimado.rar</v>
      </c>
      <c r="U2254" s="5">
        <f t="shared" si="184"/>
        <v>1</v>
      </c>
      <c r="V2254" s="1" t="s">
        <v>5409</v>
      </c>
      <c r="W2254" s="1" t="str">
        <f t="shared" si="188"/>
        <v>ok</v>
      </c>
    </row>
    <row r="2255" spans="1:23" ht="10.15" hidden="1" customHeight="1" x14ac:dyDescent="0.2">
      <c r="A2255" s="14">
        <f t="shared" si="185"/>
        <v>2248</v>
      </c>
      <c r="B2255" s="15" t="s">
        <v>4483</v>
      </c>
      <c r="C2255" s="15" t="s">
        <v>4484</v>
      </c>
      <c r="D2255" s="15">
        <v>3568.18</v>
      </c>
      <c r="E2255" s="16">
        <v>3568.18</v>
      </c>
      <c r="F2255" s="15" t="s">
        <v>79</v>
      </c>
      <c r="G2255" s="15" t="s">
        <v>70</v>
      </c>
      <c r="H2255" s="15" t="s">
        <v>80</v>
      </c>
      <c r="I2255" s="15" t="s">
        <v>70</v>
      </c>
      <c r="J2255" s="15" t="s">
        <v>70</v>
      </c>
      <c r="K2255" s="15" t="s">
        <v>70</v>
      </c>
      <c r="L2255" s="15" t="s">
        <v>70</v>
      </c>
      <c r="M2255" s="15" t="s">
        <v>70</v>
      </c>
      <c r="N2255" s="15" t="s">
        <v>80</v>
      </c>
      <c r="O2255" s="15" t="s">
        <v>70</v>
      </c>
      <c r="P2255" s="15" t="s">
        <v>79</v>
      </c>
      <c r="Q2255" s="6">
        <f t="shared" si="186"/>
        <v>0</v>
      </c>
      <c r="R2255" s="1" t="str">
        <f t="shared" si="187"/>
        <v>Estimado.rar</v>
      </c>
      <c r="U2255" s="5">
        <f t="shared" si="184"/>
        <v>1</v>
      </c>
      <c r="V2255" s="1" t="s">
        <v>5409</v>
      </c>
      <c r="W2255" s="1" t="str">
        <f t="shared" si="188"/>
        <v>ok</v>
      </c>
    </row>
    <row r="2256" spans="1:23" ht="10.15" hidden="1" customHeight="1" x14ac:dyDescent="0.2">
      <c r="A2256" s="14">
        <f t="shared" si="185"/>
        <v>2249</v>
      </c>
      <c r="B2256" s="15" t="s">
        <v>4485</v>
      </c>
      <c r="C2256" s="15" t="s">
        <v>4486</v>
      </c>
      <c r="D2256" s="15">
        <v>3875.23</v>
      </c>
      <c r="E2256" s="16">
        <v>3875.23</v>
      </c>
      <c r="F2256" s="15" t="s">
        <v>79</v>
      </c>
      <c r="G2256" s="15" t="s">
        <v>70</v>
      </c>
      <c r="H2256" s="15" t="s">
        <v>80</v>
      </c>
      <c r="I2256" s="15" t="s">
        <v>70</v>
      </c>
      <c r="J2256" s="15" t="s">
        <v>70</v>
      </c>
      <c r="K2256" s="15" t="s">
        <v>70</v>
      </c>
      <c r="L2256" s="15" t="s">
        <v>70</v>
      </c>
      <c r="M2256" s="15" t="s">
        <v>70</v>
      </c>
      <c r="N2256" s="15" t="s">
        <v>80</v>
      </c>
      <c r="O2256" s="15" t="s">
        <v>70</v>
      </c>
      <c r="P2256" s="15" t="s">
        <v>79</v>
      </c>
      <c r="Q2256" s="6">
        <f t="shared" si="186"/>
        <v>0</v>
      </c>
      <c r="R2256" s="1" t="str">
        <f t="shared" si="187"/>
        <v>Estimado.rar</v>
      </c>
      <c r="U2256" s="5">
        <f t="shared" si="184"/>
        <v>1</v>
      </c>
      <c r="V2256" s="1" t="s">
        <v>5409</v>
      </c>
      <c r="W2256" s="1" t="str">
        <f t="shared" si="188"/>
        <v>ok</v>
      </c>
    </row>
    <row r="2257" spans="1:23" ht="10.15" hidden="1" customHeight="1" x14ac:dyDescent="0.2">
      <c r="A2257" s="14">
        <f t="shared" si="185"/>
        <v>2250</v>
      </c>
      <c r="B2257" s="15" t="s">
        <v>4487</v>
      </c>
      <c r="C2257" s="15" t="s">
        <v>4488</v>
      </c>
      <c r="D2257" s="15">
        <v>4386.9799999999996</v>
      </c>
      <c r="E2257" s="16">
        <v>4386.9799999999996</v>
      </c>
      <c r="F2257" s="15" t="s">
        <v>79</v>
      </c>
      <c r="G2257" s="15" t="s">
        <v>70</v>
      </c>
      <c r="H2257" s="15" t="s">
        <v>80</v>
      </c>
      <c r="I2257" s="15" t="s">
        <v>70</v>
      </c>
      <c r="J2257" s="15" t="s">
        <v>70</v>
      </c>
      <c r="K2257" s="15" t="s">
        <v>70</v>
      </c>
      <c r="L2257" s="15" t="s">
        <v>70</v>
      </c>
      <c r="M2257" s="15" t="s">
        <v>70</v>
      </c>
      <c r="N2257" s="15" t="s">
        <v>80</v>
      </c>
      <c r="O2257" s="15" t="s">
        <v>70</v>
      </c>
      <c r="P2257" s="15" t="s">
        <v>79</v>
      </c>
      <c r="Q2257" s="6">
        <f t="shared" si="186"/>
        <v>0</v>
      </c>
      <c r="R2257" s="1" t="str">
        <f t="shared" si="187"/>
        <v>Estimado.rar</v>
      </c>
      <c r="U2257" s="5">
        <f t="shared" si="184"/>
        <v>1</v>
      </c>
      <c r="V2257" s="1" t="s">
        <v>5409</v>
      </c>
      <c r="W2257" s="1" t="str">
        <f t="shared" si="188"/>
        <v>ok</v>
      </c>
    </row>
    <row r="2258" spans="1:23" ht="10.15" hidden="1" customHeight="1" x14ac:dyDescent="0.2">
      <c r="A2258" s="14">
        <f t="shared" si="185"/>
        <v>2251</v>
      </c>
      <c r="B2258" s="15" t="s">
        <v>4489</v>
      </c>
      <c r="C2258" s="15" t="s">
        <v>4490</v>
      </c>
      <c r="D2258" s="15">
        <v>4386.9799999999996</v>
      </c>
      <c r="E2258" s="16">
        <v>4386.9799999999996</v>
      </c>
      <c r="F2258" s="15" t="s">
        <v>79</v>
      </c>
      <c r="G2258" s="15" t="s">
        <v>70</v>
      </c>
      <c r="H2258" s="15" t="s">
        <v>80</v>
      </c>
      <c r="I2258" s="15" t="s">
        <v>70</v>
      </c>
      <c r="J2258" s="15" t="s">
        <v>70</v>
      </c>
      <c r="K2258" s="15" t="s">
        <v>70</v>
      </c>
      <c r="L2258" s="15" t="s">
        <v>70</v>
      </c>
      <c r="M2258" s="15" t="s">
        <v>70</v>
      </c>
      <c r="N2258" s="15" t="s">
        <v>80</v>
      </c>
      <c r="O2258" s="15" t="s">
        <v>70</v>
      </c>
      <c r="P2258" s="15" t="s">
        <v>79</v>
      </c>
      <c r="Q2258" s="6">
        <f t="shared" si="186"/>
        <v>0</v>
      </c>
      <c r="R2258" s="1" t="str">
        <f t="shared" si="187"/>
        <v>Estimado.rar</v>
      </c>
      <c r="U2258" s="5">
        <f t="shared" si="184"/>
        <v>1</v>
      </c>
      <c r="V2258" s="1" t="s">
        <v>5409</v>
      </c>
      <c r="W2258" s="1" t="str">
        <f t="shared" si="188"/>
        <v>ok</v>
      </c>
    </row>
    <row r="2259" spans="1:23" ht="10.15" hidden="1" customHeight="1" x14ac:dyDescent="0.2">
      <c r="A2259" s="14">
        <f t="shared" si="185"/>
        <v>2252</v>
      </c>
      <c r="B2259" s="15" t="s">
        <v>4491</v>
      </c>
      <c r="C2259" s="15" t="s">
        <v>4492</v>
      </c>
      <c r="D2259" s="15">
        <v>4386.9799999999996</v>
      </c>
      <c r="E2259" s="16">
        <v>4386.9799999999996</v>
      </c>
      <c r="F2259" s="15" t="s">
        <v>79</v>
      </c>
      <c r="G2259" s="15" t="s">
        <v>70</v>
      </c>
      <c r="H2259" s="15" t="s">
        <v>80</v>
      </c>
      <c r="I2259" s="15" t="s">
        <v>70</v>
      </c>
      <c r="J2259" s="15" t="s">
        <v>70</v>
      </c>
      <c r="K2259" s="15" t="s">
        <v>70</v>
      </c>
      <c r="L2259" s="15" t="s">
        <v>70</v>
      </c>
      <c r="M2259" s="15" t="s">
        <v>70</v>
      </c>
      <c r="N2259" s="15" t="s">
        <v>80</v>
      </c>
      <c r="O2259" s="15" t="s">
        <v>70</v>
      </c>
      <c r="P2259" s="15" t="s">
        <v>79</v>
      </c>
      <c r="Q2259" s="6">
        <f t="shared" si="186"/>
        <v>0</v>
      </c>
      <c r="R2259" s="1" t="str">
        <f t="shared" si="187"/>
        <v>Estimado.rar</v>
      </c>
      <c r="U2259" s="5">
        <f t="shared" si="184"/>
        <v>1</v>
      </c>
      <c r="V2259" s="1" t="s">
        <v>5409</v>
      </c>
      <c r="W2259" s="1" t="str">
        <f t="shared" si="188"/>
        <v>ok</v>
      </c>
    </row>
    <row r="2260" spans="1:23" ht="10.15" hidden="1" customHeight="1" x14ac:dyDescent="0.2">
      <c r="A2260" s="14">
        <f t="shared" si="185"/>
        <v>2253</v>
      </c>
      <c r="B2260" s="15" t="s">
        <v>4493</v>
      </c>
      <c r="C2260" s="15" t="s">
        <v>4494</v>
      </c>
      <c r="D2260" s="15">
        <v>4796.38</v>
      </c>
      <c r="E2260" s="16">
        <v>4796.3799999999992</v>
      </c>
      <c r="F2260" s="15" t="s">
        <v>79</v>
      </c>
      <c r="G2260" s="15" t="s">
        <v>70</v>
      </c>
      <c r="H2260" s="15" t="s">
        <v>80</v>
      </c>
      <c r="I2260" s="15" t="s">
        <v>70</v>
      </c>
      <c r="J2260" s="15" t="s">
        <v>70</v>
      </c>
      <c r="K2260" s="15" t="s">
        <v>70</v>
      </c>
      <c r="L2260" s="15" t="s">
        <v>70</v>
      </c>
      <c r="M2260" s="15" t="s">
        <v>70</v>
      </c>
      <c r="N2260" s="15" t="s">
        <v>80</v>
      </c>
      <c r="O2260" s="15" t="s">
        <v>70</v>
      </c>
      <c r="P2260" s="15" t="s">
        <v>79</v>
      </c>
      <c r="Q2260" s="6">
        <f t="shared" si="186"/>
        <v>-2.2204460492503131E-16</v>
      </c>
      <c r="R2260" s="1" t="str">
        <f t="shared" si="187"/>
        <v>Estimado.rar</v>
      </c>
      <c r="U2260" s="5">
        <f t="shared" si="184"/>
        <v>1</v>
      </c>
      <c r="V2260" s="1" t="s">
        <v>5409</v>
      </c>
      <c r="W2260" s="1" t="str">
        <f t="shared" si="188"/>
        <v>ok</v>
      </c>
    </row>
    <row r="2261" spans="1:23" ht="10.15" hidden="1" customHeight="1" x14ac:dyDescent="0.2">
      <c r="A2261" s="14">
        <f t="shared" si="185"/>
        <v>2254</v>
      </c>
      <c r="B2261" s="15" t="s">
        <v>4495</v>
      </c>
      <c r="C2261" s="15" t="s">
        <v>4496</v>
      </c>
      <c r="D2261" s="15">
        <v>5410.48</v>
      </c>
      <c r="E2261" s="16">
        <v>5410.48</v>
      </c>
      <c r="F2261" s="15" t="s">
        <v>79</v>
      </c>
      <c r="G2261" s="15" t="s">
        <v>70</v>
      </c>
      <c r="H2261" s="15" t="s">
        <v>80</v>
      </c>
      <c r="I2261" s="15" t="s">
        <v>70</v>
      </c>
      <c r="J2261" s="15" t="s">
        <v>70</v>
      </c>
      <c r="K2261" s="15" t="s">
        <v>70</v>
      </c>
      <c r="L2261" s="15" t="s">
        <v>70</v>
      </c>
      <c r="M2261" s="15" t="s">
        <v>70</v>
      </c>
      <c r="N2261" s="15" t="s">
        <v>80</v>
      </c>
      <c r="O2261" s="15" t="s">
        <v>70</v>
      </c>
      <c r="P2261" s="15" t="s">
        <v>79</v>
      </c>
      <c r="Q2261" s="6">
        <f t="shared" si="186"/>
        <v>0</v>
      </c>
      <c r="R2261" s="1" t="str">
        <f t="shared" si="187"/>
        <v>Estimado.rar</v>
      </c>
      <c r="U2261" s="5">
        <f t="shared" si="184"/>
        <v>1</v>
      </c>
      <c r="V2261" s="1" t="s">
        <v>5409</v>
      </c>
      <c r="W2261" s="1" t="str">
        <f t="shared" si="188"/>
        <v>ok</v>
      </c>
    </row>
    <row r="2262" spans="1:23" ht="10.15" hidden="1" customHeight="1" x14ac:dyDescent="0.2">
      <c r="A2262" s="14">
        <f t="shared" si="185"/>
        <v>2255</v>
      </c>
      <c r="B2262" s="15" t="s">
        <v>4497</v>
      </c>
      <c r="C2262" s="15" t="s">
        <v>4498</v>
      </c>
      <c r="D2262" s="15">
        <v>6433.98</v>
      </c>
      <c r="E2262" s="16">
        <v>6433.98</v>
      </c>
      <c r="F2262" s="15" t="s">
        <v>79</v>
      </c>
      <c r="G2262" s="15" t="s">
        <v>70</v>
      </c>
      <c r="H2262" s="15" t="s">
        <v>80</v>
      </c>
      <c r="I2262" s="15" t="s">
        <v>70</v>
      </c>
      <c r="J2262" s="15" t="s">
        <v>70</v>
      </c>
      <c r="K2262" s="15" t="s">
        <v>70</v>
      </c>
      <c r="L2262" s="15" t="s">
        <v>70</v>
      </c>
      <c r="M2262" s="15" t="s">
        <v>70</v>
      </c>
      <c r="N2262" s="15" t="s">
        <v>80</v>
      </c>
      <c r="O2262" s="15" t="s">
        <v>70</v>
      </c>
      <c r="P2262" s="15" t="s">
        <v>79</v>
      </c>
      <c r="Q2262" s="6">
        <f t="shared" si="186"/>
        <v>0</v>
      </c>
      <c r="R2262" s="1" t="str">
        <f t="shared" si="187"/>
        <v>Estimado.rar</v>
      </c>
      <c r="U2262" s="5">
        <f t="shared" si="184"/>
        <v>1</v>
      </c>
      <c r="V2262" s="1" t="s">
        <v>5409</v>
      </c>
      <c r="W2262" s="1" t="str">
        <f t="shared" si="188"/>
        <v>ok</v>
      </c>
    </row>
    <row r="2263" spans="1:23" ht="10.15" hidden="1" customHeight="1" x14ac:dyDescent="0.2">
      <c r="A2263" s="14">
        <f t="shared" si="185"/>
        <v>2256</v>
      </c>
      <c r="B2263" s="15" t="s">
        <v>4499</v>
      </c>
      <c r="C2263" s="15" t="s">
        <v>4500</v>
      </c>
      <c r="D2263" s="15">
        <v>6433.98</v>
      </c>
      <c r="E2263" s="16">
        <v>6433.98</v>
      </c>
      <c r="F2263" s="15" t="s">
        <v>79</v>
      </c>
      <c r="G2263" s="15" t="s">
        <v>70</v>
      </c>
      <c r="H2263" s="15" t="s">
        <v>80</v>
      </c>
      <c r="I2263" s="15" t="s">
        <v>70</v>
      </c>
      <c r="J2263" s="15" t="s">
        <v>70</v>
      </c>
      <c r="K2263" s="15" t="s">
        <v>70</v>
      </c>
      <c r="L2263" s="15" t="s">
        <v>70</v>
      </c>
      <c r="M2263" s="15" t="s">
        <v>70</v>
      </c>
      <c r="N2263" s="15" t="s">
        <v>80</v>
      </c>
      <c r="O2263" s="15" t="s">
        <v>70</v>
      </c>
      <c r="P2263" s="15" t="s">
        <v>79</v>
      </c>
      <c r="Q2263" s="6">
        <f t="shared" si="186"/>
        <v>0</v>
      </c>
      <c r="R2263" s="1" t="str">
        <f t="shared" si="187"/>
        <v>Estimado.rar</v>
      </c>
      <c r="U2263" s="5">
        <f t="shared" si="184"/>
        <v>1</v>
      </c>
      <c r="V2263" s="1" t="s">
        <v>5409</v>
      </c>
      <c r="W2263" s="1" t="str">
        <f t="shared" si="188"/>
        <v>ok</v>
      </c>
    </row>
    <row r="2264" spans="1:23" ht="10.15" hidden="1" customHeight="1" x14ac:dyDescent="0.2">
      <c r="A2264" s="14">
        <f t="shared" si="185"/>
        <v>2257</v>
      </c>
      <c r="B2264" s="15" t="s">
        <v>4501</v>
      </c>
      <c r="C2264" s="15" t="s">
        <v>4502</v>
      </c>
      <c r="D2264" s="15">
        <v>6843.38</v>
      </c>
      <c r="E2264" s="16">
        <v>6843.3799999999992</v>
      </c>
      <c r="F2264" s="15" t="s">
        <v>79</v>
      </c>
      <c r="G2264" s="15" t="s">
        <v>70</v>
      </c>
      <c r="H2264" s="15" t="s">
        <v>80</v>
      </c>
      <c r="I2264" s="15" t="s">
        <v>70</v>
      </c>
      <c r="J2264" s="15" t="s">
        <v>70</v>
      </c>
      <c r="K2264" s="15" t="s">
        <v>70</v>
      </c>
      <c r="L2264" s="15" t="s">
        <v>70</v>
      </c>
      <c r="M2264" s="15" t="s">
        <v>70</v>
      </c>
      <c r="N2264" s="15" t="s">
        <v>80</v>
      </c>
      <c r="O2264" s="15" t="s">
        <v>70</v>
      </c>
      <c r="P2264" s="15" t="s">
        <v>79</v>
      </c>
      <c r="Q2264" s="6">
        <f t="shared" si="186"/>
        <v>-1.1102230246251565E-16</v>
      </c>
      <c r="R2264" s="1" t="str">
        <f t="shared" si="187"/>
        <v>Estimado.rar</v>
      </c>
      <c r="U2264" s="5">
        <f t="shared" si="184"/>
        <v>1</v>
      </c>
      <c r="V2264" s="1" t="s">
        <v>5409</v>
      </c>
      <c r="W2264" s="1" t="str">
        <f t="shared" si="188"/>
        <v>ok</v>
      </c>
    </row>
    <row r="2265" spans="1:23" ht="10.15" hidden="1" customHeight="1" x14ac:dyDescent="0.2">
      <c r="A2265" s="14">
        <f t="shared" si="185"/>
        <v>2258</v>
      </c>
      <c r="B2265" s="15" t="s">
        <v>4503</v>
      </c>
      <c r="C2265" s="15" t="s">
        <v>4504</v>
      </c>
      <c r="D2265" s="15">
        <v>6843.38</v>
      </c>
      <c r="E2265" s="16">
        <v>6843.3799999999992</v>
      </c>
      <c r="F2265" s="15" t="s">
        <v>79</v>
      </c>
      <c r="G2265" s="15" t="s">
        <v>70</v>
      </c>
      <c r="H2265" s="15" t="s">
        <v>80</v>
      </c>
      <c r="I2265" s="15" t="s">
        <v>70</v>
      </c>
      <c r="J2265" s="15" t="s">
        <v>70</v>
      </c>
      <c r="K2265" s="15" t="s">
        <v>70</v>
      </c>
      <c r="L2265" s="15" t="s">
        <v>70</v>
      </c>
      <c r="M2265" s="15" t="s">
        <v>70</v>
      </c>
      <c r="N2265" s="15" t="s">
        <v>80</v>
      </c>
      <c r="O2265" s="15" t="s">
        <v>70</v>
      </c>
      <c r="P2265" s="15" t="s">
        <v>79</v>
      </c>
      <c r="Q2265" s="6">
        <f t="shared" si="186"/>
        <v>-1.1102230246251565E-16</v>
      </c>
      <c r="R2265" s="1" t="str">
        <f t="shared" si="187"/>
        <v>Estimado.rar</v>
      </c>
      <c r="U2265" s="5">
        <f t="shared" si="184"/>
        <v>1</v>
      </c>
      <c r="V2265" s="1" t="s">
        <v>5409</v>
      </c>
      <c r="W2265" s="1" t="str">
        <f t="shared" si="188"/>
        <v>ok</v>
      </c>
    </row>
    <row r="2266" spans="1:23" ht="10.15" hidden="1" customHeight="1" x14ac:dyDescent="0.2">
      <c r="A2266" s="14">
        <f t="shared" si="185"/>
        <v>2259</v>
      </c>
      <c r="B2266" s="15" t="s">
        <v>4505</v>
      </c>
      <c r="C2266" s="15" t="s">
        <v>4506</v>
      </c>
      <c r="D2266" s="15">
        <v>6843.38</v>
      </c>
      <c r="E2266" s="16">
        <v>6843.3799999999992</v>
      </c>
      <c r="F2266" s="15" t="s">
        <v>79</v>
      </c>
      <c r="G2266" s="15" t="s">
        <v>70</v>
      </c>
      <c r="H2266" s="15" t="s">
        <v>80</v>
      </c>
      <c r="I2266" s="15" t="s">
        <v>70</v>
      </c>
      <c r="J2266" s="15" t="s">
        <v>70</v>
      </c>
      <c r="K2266" s="15" t="s">
        <v>70</v>
      </c>
      <c r="L2266" s="15" t="s">
        <v>70</v>
      </c>
      <c r="M2266" s="15" t="s">
        <v>70</v>
      </c>
      <c r="N2266" s="15" t="s">
        <v>80</v>
      </c>
      <c r="O2266" s="15" t="s">
        <v>70</v>
      </c>
      <c r="P2266" s="15" t="s">
        <v>79</v>
      </c>
      <c r="Q2266" s="6">
        <f t="shared" si="186"/>
        <v>-1.1102230246251565E-16</v>
      </c>
      <c r="R2266" s="1" t="str">
        <f t="shared" si="187"/>
        <v>Estimado.rar</v>
      </c>
      <c r="U2266" s="5">
        <f t="shared" si="184"/>
        <v>1</v>
      </c>
      <c r="V2266" s="1" t="s">
        <v>5409</v>
      </c>
      <c r="W2266" s="1" t="str">
        <f t="shared" si="188"/>
        <v>ok</v>
      </c>
    </row>
    <row r="2267" spans="1:23" ht="10.15" hidden="1" customHeight="1" x14ac:dyDescent="0.2">
      <c r="A2267" s="14">
        <f t="shared" si="185"/>
        <v>2260</v>
      </c>
      <c r="B2267" s="15" t="s">
        <v>4507</v>
      </c>
      <c r="C2267" s="15" t="s">
        <v>4508</v>
      </c>
      <c r="D2267" s="15">
        <v>8480.98</v>
      </c>
      <c r="E2267" s="16">
        <v>8480.98</v>
      </c>
      <c r="F2267" s="15" t="s">
        <v>79</v>
      </c>
      <c r="G2267" s="15" t="s">
        <v>70</v>
      </c>
      <c r="H2267" s="15" t="s">
        <v>80</v>
      </c>
      <c r="I2267" s="15" t="s">
        <v>70</v>
      </c>
      <c r="J2267" s="15" t="s">
        <v>70</v>
      </c>
      <c r="K2267" s="15" t="s">
        <v>70</v>
      </c>
      <c r="L2267" s="15" t="s">
        <v>70</v>
      </c>
      <c r="M2267" s="15" t="s">
        <v>70</v>
      </c>
      <c r="N2267" s="15" t="s">
        <v>80</v>
      </c>
      <c r="O2267" s="15" t="s">
        <v>70</v>
      </c>
      <c r="P2267" s="15" t="s">
        <v>79</v>
      </c>
      <c r="Q2267" s="6">
        <f t="shared" si="186"/>
        <v>0</v>
      </c>
      <c r="R2267" s="1" t="str">
        <f t="shared" si="187"/>
        <v>Estimado.rar</v>
      </c>
      <c r="U2267" s="5">
        <f t="shared" si="184"/>
        <v>1</v>
      </c>
      <c r="V2267" s="1" t="s">
        <v>5409</v>
      </c>
      <c r="W2267" s="1" t="str">
        <f t="shared" si="188"/>
        <v>ok</v>
      </c>
    </row>
    <row r="2268" spans="1:23" ht="10.15" hidden="1" customHeight="1" x14ac:dyDescent="0.2">
      <c r="A2268" s="14">
        <f t="shared" si="185"/>
        <v>2261</v>
      </c>
      <c r="B2268" s="15" t="s">
        <v>4509</v>
      </c>
      <c r="C2268" s="15" t="s">
        <v>4510</v>
      </c>
      <c r="D2268" s="15">
        <v>13598.48</v>
      </c>
      <c r="E2268" s="16">
        <v>13598.48</v>
      </c>
      <c r="F2268" s="15" t="s">
        <v>79</v>
      </c>
      <c r="G2268" s="15" t="s">
        <v>70</v>
      </c>
      <c r="H2268" s="15" t="s">
        <v>80</v>
      </c>
      <c r="I2268" s="15" t="s">
        <v>70</v>
      </c>
      <c r="J2268" s="15" t="s">
        <v>70</v>
      </c>
      <c r="K2268" s="15" t="s">
        <v>70</v>
      </c>
      <c r="L2268" s="15" t="s">
        <v>70</v>
      </c>
      <c r="M2268" s="15" t="s">
        <v>70</v>
      </c>
      <c r="N2268" s="15" t="s">
        <v>80</v>
      </c>
      <c r="O2268" s="15" t="s">
        <v>70</v>
      </c>
      <c r="P2268" s="15" t="s">
        <v>79</v>
      </c>
      <c r="Q2268" s="6">
        <f t="shared" si="186"/>
        <v>0</v>
      </c>
      <c r="R2268" s="1" t="str">
        <f t="shared" si="187"/>
        <v>Estimado.rar</v>
      </c>
      <c r="U2268" s="5">
        <f t="shared" si="184"/>
        <v>1</v>
      </c>
      <c r="V2268" s="1" t="s">
        <v>5409</v>
      </c>
      <c r="W2268" s="1" t="str">
        <f t="shared" si="188"/>
        <v>ok</v>
      </c>
    </row>
    <row r="2269" spans="1:23" ht="10.15" hidden="1" customHeight="1" x14ac:dyDescent="0.2">
      <c r="A2269" s="14">
        <f t="shared" si="185"/>
        <v>2262</v>
      </c>
      <c r="B2269" s="15" t="s">
        <v>4511</v>
      </c>
      <c r="C2269" s="15" t="s">
        <v>4512</v>
      </c>
      <c r="D2269" s="15">
        <v>13598.48</v>
      </c>
      <c r="E2269" s="16">
        <v>13598.48</v>
      </c>
      <c r="F2269" s="15" t="s">
        <v>79</v>
      </c>
      <c r="G2269" s="15" t="s">
        <v>70</v>
      </c>
      <c r="H2269" s="15" t="s">
        <v>80</v>
      </c>
      <c r="I2269" s="15" t="s">
        <v>70</v>
      </c>
      <c r="J2269" s="15" t="s">
        <v>70</v>
      </c>
      <c r="K2269" s="15" t="s">
        <v>70</v>
      </c>
      <c r="L2269" s="15" t="s">
        <v>70</v>
      </c>
      <c r="M2269" s="15" t="s">
        <v>70</v>
      </c>
      <c r="N2269" s="15" t="s">
        <v>80</v>
      </c>
      <c r="O2269" s="15" t="s">
        <v>70</v>
      </c>
      <c r="P2269" s="15" t="s">
        <v>79</v>
      </c>
      <c r="Q2269" s="6">
        <f t="shared" si="186"/>
        <v>0</v>
      </c>
      <c r="R2269" s="1" t="str">
        <f t="shared" si="187"/>
        <v>Estimado.rar</v>
      </c>
      <c r="U2269" s="5">
        <f t="shared" si="184"/>
        <v>1</v>
      </c>
      <c r="V2269" s="1" t="s">
        <v>5409</v>
      </c>
      <c r="W2269" s="1" t="str">
        <f t="shared" si="188"/>
        <v>ok</v>
      </c>
    </row>
    <row r="2270" spans="1:23" ht="10.15" hidden="1" customHeight="1" x14ac:dyDescent="0.2">
      <c r="A2270" s="14">
        <f t="shared" si="185"/>
        <v>2263</v>
      </c>
      <c r="B2270" s="15" t="s">
        <v>4513</v>
      </c>
      <c r="C2270" s="15" t="s">
        <v>4514</v>
      </c>
      <c r="D2270" s="15">
        <v>22809.98</v>
      </c>
      <c r="E2270" s="16">
        <v>22809.98</v>
      </c>
      <c r="F2270" s="15" t="s">
        <v>79</v>
      </c>
      <c r="G2270" s="15" t="s">
        <v>70</v>
      </c>
      <c r="H2270" s="15" t="s">
        <v>80</v>
      </c>
      <c r="I2270" s="15" t="s">
        <v>70</v>
      </c>
      <c r="J2270" s="15" t="s">
        <v>70</v>
      </c>
      <c r="K2270" s="15" t="s">
        <v>70</v>
      </c>
      <c r="L2270" s="15" t="s">
        <v>70</v>
      </c>
      <c r="M2270" s="15" t="s">
        <v>70</v>
      </c>
      <c r="N2270" s="15" t="s">
        <v>80</v>
      </c>
      <c r="O2270" s="15" t="s">
        <v>70</v>
      </c>
      <c r="P2270" s="15" t="s">
        <v>79</v>
      </c>
      <c r="Q2270" s="6">
        <f t="shared" si="186"/>
        <v>0</v>
      </c>
      <c r="R2270" s="1" t="str">
        <f t="shared" si="187"/>
        <v>Estimado.rar</v>
      </c>
      <c r="U2270" s="5">
        <f t="shared" si="184"/>
        <v>1</v>
      </c>
      <c r="V2270" s="1" t="s">
        <v>5409</v>
      </c>
      <c r="W2270" s="1" t="str">
        <f t="shared" si="188"/>
        <v>ok</v>
      </c>
    </row>
    <row r="2271" spans="1:23" ht="10.15" hidden="1" customHeight="1" x14ac:dyDescent="0.2">
      <c r="A2271" s="14">
        <f t="shared" si="185"/>
        <v>2264</v>
      </c>
      <c r="B2271" s="15" t="s">
        <v>4515</v>
      </c>
      <c r="C2271" s="15" t="s">
        <v>4516</v>
      </c>
      <c r="D2271" s="15">
        <v>525.33000000000004</v>
      </c>
      <c r="E2271" s="16">
        <v>670.92</v>
      </c>
      <c r="F2271" s="15" t="s">
        <v>79</v>
      </c>
      <c r="G2271" s="15" t="s">
        <v>70</v>
      </c>
      <c r="H2271" s="15" t="s">
        <v>80</v>
      </c>
      <c r="I2271" s="15" t="s">
        <v>70</v>
      </c>
      <c r="J2271" s="15" t="s">
        <v>70</v>
      </c>
      <c r="K2271" s="15" t="s">
        <v>70</v>
      </c>
      <c r="L2271" s="15" t="s">
        <v>70</v>
      </c>
      <c r="M2271" s="15" t="s">
        <v>70</v>
      </c>
      <c r="N2271" s="15" t="s">
        <v>80</v>
      </c>
      <c r="O2271" s="15" t="s">
        <v>70</v>
      </c>
      <c r="P2271" s="15" t="s">
        <v>79</v>
      </c>
      <c r="Q2271" s="6">
        <f t="shared" si="186"/>
        <v>0.27714008337616347</v>
      </c>
      <c r="R2271" s="1" t="str">
        <f t="shared" si="187"/>
        <v>Estimado.rar</v>
      </c>
      <c r="U2271" s="5">
        <f t="shared" si="184"/>
        <v>1</v>
      </c>
      <c r="V2271" s="1" t="s">
        <v>5409</v>
      </c>
      <c r="W2271" s="1" t="str">
        <f t="shared" si="188"/>
        <v>ok</v>
      </c>
    </row>
    <row r="2272" spans="1:23" ht="10.15" hidden="1" customHeight="1" x14ac:dyDescent="0.2">
      <c r="A2272" s="14">
        <f t="shared" si="185"/>
        <v>2265</v>
      </c>
      <c r="B2272" s="15" t="s">
        <v>4517</v>
      </c>
      <c r="C2272" s="15" t="s">
        <v>4518</v>
      </c>
      <c r="D2272" s="15">
        <v>525.33000000000004</v>
      </c>
      <c r="E2272" s="16">
        <v>670.92</v>
      </c>
      <c r="F2272" s="15" t="s">
        <v>79</v>
      </c>
      <c r="G2272" s="15" t="s">
        <v>70</v>
      </c>
      <c r="H2272" s="15" t="s">
        <v>80</v>
      </c>
      <c r="I2272" s="15" t="s">
        <v>70</v>
      </c>
      <c r="J2272" s="15" t="s">
        <v>70</v>
      </c>
      <c r="K2272" s="15" t="s">
        <v>70</v>
      </c>
      <c r="L2272" s="15" t="s">
        <v>70</v>
      </c>
      <c r="M2272" s="15" t="s">
        <v>70</v>
      </c>
      <c r="N2272" s="15" t="s">
        <v>80</v>
      </c>
      <c r="O2272" s="15" t="s">
        <v>70</v>
      </c>
      <c r="P2272" s="15" t="s">
        <v>79</v>
      </c>
      <c r="Q2272" s="6">
        <f t="shared" si="186"/>
        <v>0.27714008337616347</v>
      </c>
      <c r="R2272" s="1" t="str">
        <f t="shared" si="187"/>
        <v>Estimado.rar</v>
      </c>
      <c r="U2272" s="5">
        <f t="shared" si="184"/>
        <v>1</v>
      </c>
      <c r="V2272" s="1" t="s">
        <v>5409</v>
      </c>
      <c r="W2272" s="1" t="str">
        <f t="shared" si="188"/>
        <v>ok</v>
      </c>
    </row>
    <row r="2273" spans="1:23" ht="10.15" hidden="1" customHeight="1" x14ac:dyDescent="0.2">
      <c r="A2273" s="14">
        <f t="shared" si="185"/>
        <v>2266</v>
      </c>
      <c r="B2273" s="15" t="s">
        <v>4519</v>
      </c>
      <c r="C2273" s="15" t="s">
        <v>4520</v>
      </c>
      <c r="D2273" s="15">
        <v>525.33000000000004</v>
      </c>
      <c r="E2273" s="16">
        <v>670.92</v>
      </c>
      <c r="F2273" s="15" t="s">
        <v>79</v>
      </c>
      <c r="G2273" s="15" t="s">
        <v>70</v>
      </c>
      <c r="H2273" s="15" t="s">
        <v>80</v>
      </c>
      <c r="I2273" s="15" t="s">
        <v>70</v>
      </c>
      <c r="J2273" s="15" t="s">
        <v>70</v>
      </c>
      <c r="K2273" s="15" t="s">
        <v>70</v>
      </c>
      <c r="L2273" s="15" t="s">
        <v>70</v>
      </c>
      <c r="M2273" s="15" t="s">
        <v>70</v>
      </c>
      <c r="N2273" s="15" t="s">
        <v>80</v>
      </c>
      <c r="O2273" s="15" t="s">
        <v>70</v>
      </c>
      <c r="P2273" s="15" t="s">
        <v>79</v>
      </c>
      <c r="Q2273" s="6">
        <f t="shared" si="186"/>
        <v>0.27714008337616347</v>
      </c>
      <c r="R2273" s="1" t="str">
        <f t="shared" si="187"/>
        <v>Estimado.rar</v>
      </c>
      <c r="U2273" s="5">
        <f t="shared" si="184"/>
        <v>1</v>
      </c>
      <c r="V2273" s="1" t="s">
        <v>5409</v>
      </c>
      <c r="W2273" s="1" t="str">
        <f t="shared" si="188"/>
        <v>ok</v>
      </c>
    </row>
    <row r="2274" spans="1:23" ht="10.15" hidden="1" customHeight="1" x14ac:dyDescent="0.2">
      <c r="A2274" s="14">
        <f t="shared" si="185"/>
        <v>2267</v>
      </c>
      <c r="B2274" s="15" t="s">
        <v>4521</v>
      </c>
      <c r="C2274" s="15" t="s">
        <v>4522</v>
      </c>
      <c r="D2274" s="15">
        <v>525.33000000000004</v>
      </c>
      <c r="E2274" s="16">
        <v>670.92</v>
      </c>
      <c r="F2274" s="15" t="s">
        <v>79</v>
      </c>
      <c r="G2274" s="15" t="s">
        <v>70</v>
      </c>
      <c r="H2274" s="15" t="s">
        <v>80</v>
      </c>
      <c r="I2274" s="15" t="s">
        <v>70</v>
      </c>
      <c r="J2274" s="15" t="s">
        <v>70</v>
      </c>
      <c r="K2274" s="15" t="s">
        <v>70</v>
      </c>
      <c r="L2274" s="15" t="s">
        <v>70</v>
      </c>
      <c r="M2274" s="15" t="s">
        <v>70</v>
      </c>
      <c r="N2274" s="15" t="s">
        <v>80</v>
      </c>
      <c r="O2274" s="15" t="s">
        <v>70</v>
      </c>
      <c r="P2274" s="15" t="s">
        <v>79</v>
      </c>
      <c r="Q2274" s="6">
        <f t="shared" si="186"/>
        <v>0.27714008337616347</v>
      </c>
      <c r="R2274" s="1" t="str">
        <f t="shared" si="187"/>
        <v>Estimado.rar</v>
      </c>
      <c r="U2274" s="5">
        <f t="shared" si="184"/>
        <v>1</v>
      </c>
      <c r="V2274" s="1" t="s">
        <v>5409</v>
      </c>
      <c r="W2274" s="1" t="str">
        <f t="shared" si="188"/>
        <v>ok</v>
      </c>
    </row>
    <row r="2275" spans="1:23" ht="10.15" hidden="1" customHeight="1" x14ac:dyDescent="0.2">
      <c r="A2275" s="14">
        <f t="shared" si="185"/>
        <v>2268</v>
      </c>
      <c r="B2275" s="15" t="s">
        <v>4523</v>
      </c>
      <c r="C2275" s="15" t="s">
        <v>4524</v>
      </c>
      <c r="D2275" s="15">
        <v>657</v>
      </c>
      <c r="E2275" s="16">
        <v>759.18000000000006</v>
      </c>
      <c r="F2275" s="15" t="s">
        <v>79</v>
      </c>
      <c r="G2275" s="15" t="s">
        <v>70</v>
      </c>
      <c r="H2275" s="15" t="s">
        <v>80</v>
      </c>
      <c r="I2275" s="15" t="s">
        <v>70</v>
      </c>
      <c r="J2275" s="15" t="s">
        <v>70</v>
      </c>
      <c r="K2275" s="15" t="s">
        <v>70</v>
      </c>
      <c r="L2275" s="15" t="s">
        <v>70</v>
      </c>
      <c r="M2275" s="15" t="s">
        <v>70</v>
      </c>
      <c r="N2275" s="15" t="s">
        <v>80</v>
      </c>
      <c r="O2275" s="15" t="s">
        <v>70</v>
      </c>
      <c r="P2275" s="15" t="s">
        <v>79</v>
      </c>
      <c r="Q2275" s="6">
        <f t="shared" si="186"/>
        <v>0.15552511415525117</v>
      </c>
      <c r="R2275" s="1" t="str">
        <f t="shared" si="187"/>
        <v>Estimado.rar</v>
      </c>
      <c r="U2275" s="5">
        <f t="shared" si="184"/>
        <v>1</v>
      </c>
      <c r="V2275" s="1" t="s">
        <v>5409</v>
      </c>
      <c r="W2275" s="1" t="str">
        <f t="shared" si="188"/>
        <v>ok</v>
      </c>
    </row>
    <row r="2276" spans="1:23" ht="10.15" hidden="1" customHeight="1" x14ac:dyDescent="0.2">
      <c r="A2276" s="14">
        <f t="shared" si="185"/>
        <v>2269</v>
      </c>
      <c r="B2276" s="15" t="s">
        <v>4525</v>
      </c>
      <c r="C2276" s="15" t="s">
        <v>4526</v>
      </c>
      <c r="D2276" s="15">
        <v>657</v>
      </c>
      <c r="E2276" s="16">
        <v>759.18000000000006</v>
      </c>
      <c r="F2276" s="15" t="s">
        <v>79</v>
      </c>
      <c r="G2276" s="15" t="s">
        <v>70</v>
      </c>
      <c r="H2276" s="15" t="s">
        <v>80</v>
      </c>
      <c r="I2276" s="15" t="s">
        <v>70</v>
      </c>
      <c r="J2276" s="15" t="s">
        <v>70</v>
      </c>
      <c r="K2276" s="15" t="s">
        <v>70</v>
      </c>
      <c r="L2276" s="15" t="s">
        <v>70</v>
      </c>
      <c r="M2276" s="15" t="s">
        <v>70</v>
      </c>
      <c r="N2276" s="15" t="s">
        <v>80</v>
      </c>
      <c r="O2276" s="15" t="s">
        <v>70</v>
      </c>
      <c r="P2276" s="15" t="s">
        <v>79</v>
      </c>
      <c r="Q2276" s="6">
        <f t="shared" si="186"/>
        <v>0.15552511415525117</v>
      </c>
      <c r="R2276" s="1" t="str">
        <f t="shared" si="187"/>
        <v>Estimado.rar</v>
      </c>
      <c r="U2276" s="5">
        <f t="shared" si="184"/>
        <v>1</v>
      </c>
      <c r="V2276" s="1" t="s">
        <v>5409</v>
      </c>
      <c r="W2276" s="1" t="str">
        <f t="shared" si="188"/>
        <v>ok</v>
      </c>
    </row>
    <row r="2277" spans="1:23" ht="10.15" hidden="1" customHeight="1" x14ac:dyDescent="0.2">
      <c r="A2277" s="14">
        <f t="shared" si="185"/>
        <v>2270</v>
      </c>
      <c r="B2277" s="15" t="s">
        <v>4527</v>
      </c>
      <c r="C2277" s="15" t="s">
        <v>4528</v>
      </c>
      <c r="D2277" s="15">
        <v>920.34</v>
      </c>
      <c r="E2277" s="16">
        <v>935.7</v>
      </c>
      <c r="F2277" s="15" t="s">
        <v>79</v>
      </c>
      <c r="G2277" s="15" t="s">
        <v>70</v>
      </c>
      <c r="H2277" s="15" t="s">
        <v>80</v>
      </c>
      <c r="I2277" s="15" t="s">
        <v>70</v>
      </c>
      <c r="J2277" s="15" t="s">
        <v>70</v>
      </c>
      <c r="K2277" s="15" t="s">
        <v>70</v>
      </c>
      <c r="L2277" s="15" t="s">
        <v>70</v>
      </c>
      <c r="M2277" s="15" t="s">
        <v>70</v>
      </c>
      <c r="N2277" s="15" t="s">
        <v>80</v>
      </c>
      <c r="O2277" s="15" t="s">
        <v>70</v>
      </c>
      <c r="P2277" s="15" t="s">
        <v>79</v>
      </c>
      <c r="Q2277" s="6">
        <f t="shared" si="186"/>
        <v>1.6689484321011916E-2</v>
      </c>
      <c r="R2277" s="1" t="str">
        <f t="shared" si="187"/>
        <v>Estimado.rar</v>
      </c>
      <c r="U2277" s="5">
        <f t="shared" si="184"/>
        <v>1</v>
      </c>
      <c r="V2277" s="1" t="s">
        <v>5409</v>
      </c>
      <c r="W2277" s="1" t="str">
        <f t="shared" si="188"/>
        <v>ok</v>
      </c>
    </row>
    <row r="2278" spans="1:23" ht="10.15" hidden="1" customHeight="1" x14ac:dyDescent="0.2">
      <c r="A2278" s="14">
        <f t="shared" si="185"/>
        <v>2271</v>
      </c>
      <c r="B2278" s="15" t="s">
        <v>4529</v>
      </c>
      <c r="C2278" s="15" t="s">
        <v>4530</v>
      </c>
      <c r="D2278" s="15">
        <v>920.34</v>
      </c>
      <c r="E2278" s="16">
        <v>935.7</v>
      </c>
      <c r="F2278" s="15" t="s">
        <v>79</v>
      </c>
      <c r="G2278" s="15" t="s">
        <v>70</v>
      </c>
      <c r="H2278" s="15" t="s">
        <v>80</v>
      </c>
      <c r="I2278" s="15" t="s">
        <v>70</v>
      </c>
      <c r="J2278" s="15" t="s">
        <v>70</v>
      </c>
      <c r="K2278" s="15" t="s">
        <v>70</v>
      </c>
      <c r="L2278" s="15" t="s">
        <v>70</v>
      </c>
      <c r="M2278" s="15" t="s">
        <v>70</v>
      </c>
      <c r="N2278" s="15" t="s">
        <v>80</v>
      </c>
      <c r="O2278" s="15" t="s">
        <v>70</v>
      </c>
      <c r="P2278" s="15" t="s">
        <v>79</v>
      </c>
      <c r="Q2278" s="6">
        <f t="shared" si="186"/>
        <v>1.6689484321011916E-2</v>
      </c>
      <c r="R2278" s="1" t="str">
        <f t="shared" si="187"/>
        <v>Estimado.rar</v>
      </c>
      <c r="U2278" s="5">
        <f t="shared" si="184"/>
        <v>1</v>
      </c>
      <c r="V2278" s="1" t="s">
        <v>5409</v>
      </c>
      <c r="W2278" s="1" t="str">
        <f t="shared" si="188"/>
        <v>ok</v>
      </c>
    </row>
    <row r="2279" spans="1:23" ht="10.15" hidden="1" customHeight="1" x14ac:dyDescent="0.2">
      <c r="A2279" s="14">
        <f t="shared" si="185"/>
        <v>2272</v>
      </c>
      <c r="B2279" s="15" t="s">
        <v>4531</v>
      </c>
      <c r="C2279" s="15" t="s">
        <v>4532</v>
      </c>
      <c r="D2279" s="15">
        <v>1052.01</v>
      </c>
      <c r="E2279" s="16">
        <v>1023.96</v>
      </c>
      <c r="F2279" s="15" t="s">
        <v>79</v>
      </c>
      <c r="G2279" s="15" t="s">
        <v>70</v>
      </c>
      <c r="H2279" s="15" t="s">
        <v>80</v>
      </c>
      <c r="I2279" s="15" t="s">
        <v>70</v>
      </c>
      <c r="J2279" s="15" t="s">
        <v>70</v>
      </c>
      <c r="K2279" s="15" t="s">
        <v>70</v>
      </c>
      <c r="L2279" s="15" t="s">
        <v>70</v>
      </c>
      <c r="M2279" s="15" t="s">
        <v>70</v>
      </c>
      <c r="N2279" s="15" t="s">
        <v>80</v>
      </c>
      <c r="O2279" s="15" t="s">
        <v>70</v>
      </c>
      <c r="P2279" s="15" t="s">
        <v>79</v>
      </c>
      <c r="Q2279" s="6">
        <f t="shared" si="186"/>
        <v>-2.6663244645963369E-2</v>
      </c>
      <c r="R2279" s="1" t="str">
        <f t="shared" si="187"/>
        <v>Estimado.rar</v>
      </c>
      <c r="U2279" s="5">
        <f t="shared" si="184"/>
        <v>1</v>
      </c>
      <c r="V2279" s="1" t="s">
        <v>5409</v>
      </c>
      <c r="W2279" s="1" t="str">
        <f t="shared" si="188"/>
        <v>ok</v>
      </c>
    </row>
    <row r="2280" spans="1:23" ht="10.15" hidden="1" customHeight="1" x14ac:dyDescent="0.2">
      <c r="A2280" s="14">
        <f t="shared" si="185"/>
        <v>2273</v>
      </c>
      <c r="B2280" s="15" t="s">
        <v>4533</v>
      </c>
      <c r="C2280" s="15" t="s">
        <v>4534</v>
      </c>
      <c r="D2280" s="15">
        <v>1236.3499999999999</v>
      </c>
      <c r="E2280" s="16">
        <v>1147.5239999999999</v>
      </c>
      <c r="F2280" s="15" t="s">
        <v>79</v>
      </c>
      <c r="G2280" s="15" t="s">
        <v>70</v>
      </c>
      <c r="H2280" s="15" t="s">
        <v>80</v>
      </c>
      <c r="I2280" s="15" t="s">
        <v>70</v>
      </c>
      <c r="J2280" s="15" t="s">
        <v>70</v>
      </c>
      <c r="K2280" s="15" t="s">
        <v>70</v>
      </c>
      <c r="L2280" s="15" t="s">
        <v>70</v>
      </c>
      <c r="M2280" s="15" t="s">
        <v>70</v>
      </c>
      <c r="N2280" s="15" t="s">
        <v>80</v>
      </c>
      <c r="O2280" s="15" t="s">
        <v>70</v>
      </c>
      <c r="P2280" s="15" t="s">
        <v>79</v>
      </c>
      <c r="Q2280" s="6">
        <f t="shared" si="186"/>
        <v>-7.1845351235491628E-2</v>
      </c>
      <c r="R2280" s="1" t="str">
        <f t="shared" si="187"/>
        <v>Estimado.rar</v>
      </c>
      <c r="U2280" s="5">
        <f t="shared" si="184"/>
        <v>1</v>
      </c>
      <c r="V2280" s="1" t="s">
        <v>5409</v>
      </c>
      <c r="W2280" s="1" t="str">
        <f t="shared" si="188"/>
        <v>ok</v>
      </c>
    </row>
    <row r="2281" spans="1:23" ht="10.15" hidden="1" customHeight="1" x14ac:dyDescent="0.2">
      <c r="A2281" s="14">
        <f t="shared" si="185"/>
        <v>2274</v>
      </c>
      <c r="B2281" s="15" t="s">
        <v>4535</v>
      </c>
      <c r="C2281" s="15" t="s">
        <v>4536</v>
      </c>
      <c r="D2281" s="15">
        <v>1236.3499999999999</v>
      </c>
      <c r="E2281" s="16">
        <v>1147.5239999999999</v>
      </c>
      <c r="F2281" s="15" t="s">
        <v>79</v>
      </c>
      <c r="G2281" s="15" t="s">
        <v>70</v>
      </c>
      <c r="H2281" s="15" t="s">
        <v>80</v>
      </c>
      <c r="I2281" s="15" t="s">
        <v>70</v>
      </c>
      <c r="J2281" s="15" t="s">
        <v>70</v>
      </c>
      <c r="K2281" s="15" t="s">
        <v>70</v>
      </c>
      <c r="L2281" s="15" t="s">
        <v>70</v>
      </c>
      <c r="M2281" s="15" t="s">
        <v>70</v>
      </c>
      <c r="N2281" s="15" t="s">
        <v>80</v>
      </c>
      <c r="O2281" s="15" t="s">
        <v>70</v>
      </c>
      <c r="P2281" s="15" t="s">
        <v>79</v>
      </c>
      <c r="Q2281" s="6">
        <f t="shared" si="186"/>
        <v>-7.1845351235491628E-2</v>
      </c>
      <c r="R2281" s="1" t="str">
        <f t="shared" si="187"/>
        <v>Estimado.rar</v>
      </c>
      <c r="U2281" s="5">
        <f t="shared" si="184"/>
        <v>1</v>
      </c>
      <c r="V2281" s="1" t="s">
        <v>5409</v>
      </c>
      <c r="W2281" s="1" t="str">
        <f t="shared" si="188"/>
        <v>ok</v>
      </c>
    </row>
    <row r="2282" spans="1:23" ht="10.15" hidden="1" customHeight="1" x14ac:dyDescent="0.2">
      <c r="A2282" s="14">
        <f t="shared" si="185"/>
        <v>2275</v>
      </c>
      <c r="B2282" s="15" t="s">
        <v>4537</v>
      </c>
      <c r="C2282" s="15" t="s">
        <v>4538</v>
      </c>
      <c r="D2282" s="15">
        <v>1236.3499999999999</v>
      </c>
      <c r="E2282" s="16">
        <v>1147.5239999999999</v>
      </c>
      <c r="F2282" s="15" t="s">
        <v>79</v>
      </c>
      <c r="G2282" s="15" t="s">
        <v>70</v>
      </c>
      <c r="H2282" s="15" t="s">
        <v>80</v>
      </c>
      <c r="I2282" s="15" t="s">
        <v>70</v>
      </c>
      <c r="J2282" s="15" t="s">
        <v>70</v>
      </c>
      <c r="K2282" s="15" t="s">
        <v>70</v>
      </c>
      <c r="L2282" s="15" t="s">
        <v>70</v>
      </c>
      <c r="M2282" s="15" t="s">
        <v>70</v>
      </c>
      <c r="N2282" s="15" t="s">
        <v>80</v>
      </c>
      <c r="O2282" s="15" t="s">
        <v>70</v>
      </c>
      <c r="P2282" s="15" t="s">
        <v>79</v>
      </c>
      <c r="Q2282" s="6">
        <f t="shared" si="186"/>
        <v>-7.1845351235491628E-2</v>
      </c>
      <c r="R2282" s="1" t="str">
        <f t="shared" si="187"/>
        <v>Estimado.rar</v>
      </c>
      <c r="U2282" s="5">
        <f t="shared" si="184"/>
        <v>1</v>
      </c>
      <c r="V2282" s="1" t="s">
        <v>5409</v>
      </c>
      <c r="W2282" s="1" t="str">
        <f t="shared" si="188"/>
        <v>ok</v>
      </c>
    </row>
    <row r="2283" spans="1:23" ht="10.15" hidden="1" customHeight="1" x14ac:dyDescent="0.2">
      <c r="A2283" s="14">
        <f t="shared" si="185"/>
        <v>2276</v>
      </c>
      <c r="B2283" s="15" t="s">
        <v>4539</v>
      </c>
      <c r="C2283" s="15" t="s">
        <v>4540</v>
      </c>
      <c r="D2283" s="15">
        <v>1315.35</v>
      </c>
      <c r="E2283" s="16">
        <v>1200.48</v>
      </c>
      <c r="F2283" s="15" t="s">
        <v>79</v>
      </c>
      <c r="G2283" s="15" t="s">
        <v>70</v>
      </c>
      <c r="H2283" s="15" t="s">
        <v>80</v>
      </c>
      <c r="I2283" s="15" t="s">
        <v>70</v>
      </c>
      <c r="J2283" s="15" t="s">
        <v>70</v>
      </c>
      <c r="K2283" s="15" t="s">
        <v>70</v>
      </c>
      <c r="L2283" s="15" t="s">
        <v>70</v>
      </c>
      <c r="M2283" s="15" t="s">
        <v>70</v>
      </c>
      <c r="N2283" s="15" t="s">
        <v>80</v>
      </c>
      <c r="O2283" s="15" t="s">
        <v>70</v>
      </c>
      <c r="P2283" s="15" t="s">
        <v>79</v>
      </c>
      <c r="Q2283" s="6">
        <f t="shared" si="186"/>
        <v>-8.7330368343026543E-2</v>
      </c>
      <c r="R2283" s="1" t="str">
        <f t="shared" si="187"/>
        <v>Estimado.rar</v>
      </c>
      <c r="U2283" s="5">
        <f t="shared" si="184"/>
        <v>1</v>
      </c>
      <c r="V2283" s="1" t="s">
        <v>5409</v>
      </c>
      <c r="W2283" s="1" t="str">
        <f t="shared" si="188"/>
        <v>ok</v>
      </c>
    </row>
    <row r="2284" spans="1:23" ht="10.15" hidden="1" customHeight="1" x14ac:dyDescent="0.2">
      <c r="A2284" s="14">
        <f t="shared" si="185"/>
        <v>2277</v>
      </c>
      <c r="B2284" s="15" t="s">
        <v>4541</v>
      </c>
      <c r="C2284" s="15" t="s">
        <v>4542</v>
      </c>
      <c r="D2284" s="15">
        <v>1578.69</v>
      </c>
      <c r="E2284" s="16">
        <v>1377</v>
      </c>
      <c r="F2284" s="15" t="s">
        <v>79</v>
      </c>
      <c r="G2284" s="15" t="s">
        <v>70</v>
      </c>
      <c r="H2284" s="15" t="s">
        <v>80</v>
      </c>
      <c r="I2284" s="15" t="s">
        <v>70</v>
      </c>
      <c r="J2284" s="15" t="s">
        <v>70</v>
      </c>
      <c r="K2284" s="15" t="s">
        <v>70</v>
      </c>
      <c r="L2284" s="15" t="s">
        <v>70</v>
      </c>
      <c r="M2284" s="15" t="s">
        <v>70</v>
      </c>
      <c r="N2284" s="15" t="s">
        <v>80</v>
      </c>
      <c r="O2284" s="15" t="s">
        <v>70</v>
      </c>
      <c r="P2284" s="15" t="s">
        <v>79</v>
      </c>
      <c r="Q2284" s="6">
        <f t="shared" si="186"/>
        <v>-0.12775782452539763</v>
      </c>
      <c r="R2284" s="1" t="str">
        <f t="shared" si="187"/>
        <v>Estimado.rar</v>
      </c>
      <c r="U2284" s="5">
        <f t="shared" si="184"/>
        <v>1</v>
      </c>
      <c r="V2284" s="1" t="s">
        <v>5409</v>
      </c>
      <c r="W2284" s="1" t="str">
        <f t="shared" si="188"/>
        <v>ok</v>
      </c>
    </row>
    <row r="2285" spans="1:23" ht="10.15" hidden="1" customHeight="1" x14ac:dyDescent="0.2">
      <c r="A2285" s="14">
        <f t="shared" si="185"/>
        <v>2278</v>
      </c>
      <c r="B2285" s="15" t="s">
        <v>4543</v>
      </c>
      <c r="C2285" s="15" t="s">
        <v>4544</v>
      </c>
      <c r="D2285" s="15">
        <v>1578.69</v>
      </c>
      <c r="E2285" s="16">
        <v>1377</v>
      </c>
      <c r="F2285" s="15" t="s">
        <v>79</v>
      </c>
      <c r="G2285" s="15" t="s">
        <v>70</v>
      </c>
      <c r="H2285" s="15" t="s">
        <v>80</v>
      </c>
      <c r="I2285" s="15" t="s">
        <v>70</v>
      </c>
      <c r="J2285" s="15" t="s">
        <v>70</v>
      </c>
      <c r="K2285" s="15" t="s">
        <v>70</v>
      </c>
      <c r="L2285" s="15" t="s">
        <v>70</v>
      </c>
      <c r="M2285" s="15" t="s">
        <v>70</v>
      </c>
      <c r="N2285" s="15" t="s">
        <v>80</v>
      </c>
      <c r="O2285" s="15" t="s">
        <v>70</v>
      </c>
      <c r="P2285" s="15" t="s">
        <v>79</v>
      </c>
      <c r="Q2285" s="6">
        <f t="shared" si="186"/>
        <v>-0.12775782452539763</v>
      </c>
      <c r="R2285" s="1" t="str">
        <f t="shared" si="187"/>
        <v>Estimado.rar</v>
      </c>
      <c r="U2285" s="5">
        <f t="shared" si="184"/>
        <v>1</v>
      </c>
      <c r="V2285" s="1" t="s">
        <v>5409</v>
      </c>
      <c r="W2285" s="1" t="str">
        <f t="shared" si="188"/>
        <v>ok</v>
      </c>
    </row>
    <row r="2286" spans="1:23" ht="10.15" hidden="1" customHeight="1" x14ac:dyDescent="0.2">
      <c r="A2286" s="14">
        <f t="shared" si="185"/>
        <v>2279</v>
      </c>
      <c r="B2286" s="15" t="s">
        <v>4545</v>
      </c>
      <c r="C2286" s="15" t="s">
        <v>4546</v>
      </c>
      <c r="D2286" s="15">
        <v>1578.69</v>
      </c>
      <c r="E2286" s="16">
        <v>1377</v>
      </c>
      <c r="F2286" s="15" t="s">
        <v>79</v>
      </c>
      <c r="G2286" s="15" t="s">
        <v>70</v>
      </c>
      <c r="H2286" s="15" t="s">
        <v>80</v>
      </c>
      <c r="I2286" s="15" t="s">
        <v>70</v>
      </c>
      <c r="J2286" s="15" t="s">
        <v>70</v>
      </c>
      <c r="K2286" s="15" t="s">
        <v>70</v>
      </c>
      <c r="L2286" s="15" t="s">
        <v>70</v>
      </c>
      <c r="M2286" s="15" t="s">
        <v>70</v>
      </c>
      <c r="N2286" s="15" t="s">
        <v>80</v>
      </c>
      <c r="O2286" s="15" t="s">
        <v>70</v>
      </c>
      <c r="P2286" s="15" t="s">
        <v>79</v>
      </c>
      <c r="Q2286" s="6">
        <f t="shared" si="186"/>
        <v>-0.12775782452539763</v>
      </c>
      <c r="R2286" s="1" t="str">
        <f t="shared" si="187"/>
        <v>Estimado.rar</v>
      </c>
      <c r="U2286" s="5">
        <f t="shared" si="184"/>
        <v>1</v>
      </c>
      <c r="V2286" s="1" t="s">
        <v>5409</v>
      </c>
      <c r="W2286" s="1" t="str">
        <f t="shared" si="188"/>
        <v>ok</v>
      </c>
    </row>
    <row r="2287" spans="1:23" ht="10.15" hidden="1" customHeight="1" x14ac:dyDescent="0.2">
      <c r="A2287" s="14">
        <f t="shared" si="185"/>
        <v>2280</v>
      </c>
      <c r="B2287" s="15" t="s">
        <v>4547</v>
      </c>
      <c r="C2287" s="15" t="s">
        <v>4548</v>
      </c>
      <c r="D2287" s="15">
        <v>1578.69</v>
      </c>
      <c r="E2287" s="16">
        <v>1377</v>
      </c>
      <c r="F2287" s="15" t="s">
        <v>79</v>
      </c>
      <c r="G2287" s="15" t="s">
        <v>70</v>
      </c>
      <c r="H2287" s="15" t="s">
        <v>80</v>
      </c>
      <c r="I2287" s="15" t="s">
        <v>70</v>
      </c>
      <c r="J2287" s="15" t="s">
        <v>70</v>
      </c>
      <c r="K2287" s="15" t="s">
        <v>70</v>
      </c>
      <c r="L2287" s="15" t="s">
        <v>70</v>
      </c>
      <c r="M2287" s="15" t="s">
        <v>70</v>
      </c>
      <c r="N2287" s="15" t="s">
        <v>80</v>
      </c>
      <c r="O2287" s="15" t="s">
        <v>70</v>
      </c>
      <c r="P2287" s="15" t="s">
        <v>79</v>
      </c>
      <c r="Q2287" s="6">
        <f t="shared" si="186"/>
        <v>-0.12775782452539763</v>
      </c>
      <c r="R2287" s="1" t="str">
        <f t="shared" si="187"/>
        <v>Estimado.rar</v>
      </c>
      <c r="U2287" s="5">
        <f t="shared" si="184"/>
        <v>1</v>
      </c>
      <c r="V2287" s="1" t="s">
        <v>5409</v>
      </c>
      <c r="W2287" s="1" t="str">
        <f t="shared" si="188"/>
        <v>ok</v>
      </c>
    </row>
    <row r="2288" spans="1:23" ht="10.15" hidden="1" customHeight="1" x14ac:dyDescent="0.2">
      <c r="A2288" s="14">
        <f t="shared" si="185"/>
        <v>2281</v>
      </c>
      <c r="B2288" s="15" t="s">
        <v>4549</v>
      </c>
      <c r="C2288" s="15" t="s">
        <v>4550</v>
      </c>
      <c r="D2288" s="15">
        <v>2237.04</v>
      </c>
      <c r="E2288" s="16">
        <v>1818.3000000000002</v>
      </c>
      <c r="F2288" s="15" t="s">
        <v>79</v>
      </c>
      <c r="G2288" s="15" t="s">
        <v>70</v>
      </c>
      <c r="H2288" s="15" t="s">
        <v>80</v>
      </c>
      <c r="I2288" s="15" t="s">
        <v>70</v>
      </c>
      <c r="J2288" s="15" t="s">
        <v>70</v>
      </c>
      <c r="K2288" s="15" t="s">
        <v>70</v>
      </c>
      <c r="L2288" s="15" t="s">
        <v>70</v>
      </c>
      <c r="M2288" s="15" t="s">
        <v>70</v>
      </c>
      <c r="N2288" s="15" t="s">
        <v>80</v>
      </c>
      <c r="O2288" s="15" t="s">
        <v>70</v>
      </c>
      <c r="P2288" s="15" t="s">
        <v>79</v>
      </c>
      <c r="Q2288" s="6">
        <f t="shared" si="186"/>
        <v>-0.18718485141079277</v>
      </c>
      <c r="R2288" s="1" t="str">
        <f t="shared" si="187"/>
        <v>Estimado.rar</v>
      </c>
      <c r="U2288" s="5">
        <f t="shared" si="184"/>
        <v>1</v>
      </c>
      <c r="V2288" s="1" t="s">
        <v>5409</v>
      </c>
      <c r="W2288" s="1" t="str">
        <f t="shared" si="188"/>
        <v>ok</v>
      </c>
    </row>
    <row r="2289" spans="1:23" ht="10.15" hidden="1" customHeight="1" x14ac:dyDescent="0.2">
      <c r="A2289" s="14">
        <f t="shared" si="185"/>
        <v>2282</v>
      </c>
      <c r="B2289" s="15" t="s">
        <v>4551</v>
      </c>
      <c r="C2289" s="15" t="s">
        <v>4552</v>
      </c>
      <c r="D2289" s="15">
        <v>2237.04</v>
      </c>
      <c r="E2289" s="16">
        <v>1818.3000000000002</v>
      </c>
      <c r="F2289" s="15" t="s">
        <v>79</v>
      </c>
      <c r="G2289" s="15" t="s">
        <v>70</v>
      </c>
      <c r="H2289" s="15" t="s">
        <v>80</v>
      </c>
      <c r="I2289" s="15" t="s">
        <v>70</v>
      </c>
      <c r="J2289" s="15" t="s">
        <v>70</v>
      </c>
      <c r="K2289" s="15" t="s">
        <v>70</v>
      </c>
      <c r="L2289" s="15" t="s">
        <v>70</v>
      </c>
      <c r="M2289" s="15" t="s">
        <v>70</v>
      </c>
      <c r="N2289" s="15" t="s">
        <v>80</v>
      </c>
      <c r="O2289" s="15" t="s">
        <v>70</v>
      </c>
      <c r="P2289" s="15" t="s">
        <v>79</v>
      </c>
      <c r="Q2289" s="6">
        <f t="shared" si="186"/>
        <v>-0.18718485141079277</v>
      </c>
      <c r="R2289" s="1" t="str">
        <f t="shared" si="187"/>
        <v>Estimado.rar</v>
      </c>
      <c r="U2289" s="5">
        <f t="shared" si="184"/>
        <v>1</v>
      </c>
      <c r="V2289" s="1" t="s">
        <v>5409</v>
      </c>
      <c r="W2289" s="1" t="str">
        <f t="shared" si="188"/>
        <v>ok</v>
      </c>
    </row>
    <row r="2290" spans="1:23" ht="10.15" hidden="1" customHeight="1" x14ac:dyDescent="0.2">
      <c r="A2290" s="14">
        <f t="shared" si="185"/>
        <v>2283</v>
      </c>
      <c r="B2290" s="15" t="s">
        <v>4553</v>
      </c>
      <c r="C2290" s="15" t="s">
        <v>4554</v>
      </c>
      <c r="D2290" s="15">
        <v>2368.71</v>
      </c>
      <c r="E2290" s="16">
        <v>1906.56</v>
      </c>
      <c r="F2290" s="15" t="s">
        <v>79</v>
      </c>
      <c r="G2290" s="15" t="s">
        <v>70</v>
      </c>
      <c r="H2290" s="15" t="s">
        <v>80</v>
      </c>
      <c r="I2290" s="15" t="s">
        <v>70</v>
      </c>
      <c r="J2290" s="15" t="s">
        <v>70</v>
      </c>
      <c r="K2290" s="15" t="s">
        <v>70</v>
      </c>
      <c r="L2290" s="15" t="s">
        <v>70</v>
      </c>
      <c r="M2290" s="15" t="s">
        <v>70</v>
      </c>
      <c r="N2290" s="15" t="s">
        <v>80</v>
      </c>
      <c r="O2290" s="15" t="s">
        <v>70</v>
      </c>
      <c r="P2290" s="15" t="s">
        <v>79</v>
      </c>
      <c r="Q2290" s="6">
        <f t="shared" si="186"/>
        <v>-0.19510619704396071</v>
      </c>
      <c r="R2290" s="1" t="str">
        <f t="shared" si="187"/>
        <v>Estimado.rar</v>
      </c>
      <c r="U2290" s="5">
        <f t="shared" si="184"/>
        <v>1</v>
      </c>
      <c r="V2290" s="1" t="s">
        <v>5409</v>
      </c>
      <c r="W2290" s="1" t="str">
        <f t="shared" si="188"/>
        <v>ok</v>
      </c>
    </row>
    <row r="2291" spans="1:23" ht="10.15" hidden="1" customHeight="1" x14ac:dyDescent="0.2">
      <c r="A2291" s="14">
        <f t="shared" si="185"/>
        <v>2284</v>
      </c>
      <c r="B2291" s="15" t="s">
        <v>4555</v>
      </c>
      <c r="C2291" s="15" t="s">
        <v>4556</v>
      </c>
      <c r="D2291" s="15">
        <v>2632.05</v>
      </c>
      <c r="E2291" s="16">
        <v>1978.9259999999999</v>
      </c>
      <c r="F2291" s="15" t="s">
        <v>79</v>
      </c>
      <c r="G2291" s="15" t="s">
        <v>70</v>
      </c>
      <c r="H2291" s="15" t="s">
        <v>80</v>
      </c>
      <c r="I2291" s="15" t="s">
        <v>70</v>
      </c>
      <c r="J2291" s="15" t="s">
        <v>70</v>
      </c>
      <c r="K2291" s="15" t="s">
        <v>70</v>
      </c>
      <c r="L2291" s="15" t="s">
        <v>70</v>
      </c>
      <c r="M2291" s="15" t="s">
        <v>70</v>
      </c>
      <c r="N2291" s="15" t="s">
        <v>80</v>
      </c>
      <c r="O2291" s="15" t="s">
        <v>70</v>
      </c>
      <c r="P2291" s="15" t="s">
        <v>79</v>
      </c>
      <c r="Q2291" s="6">
        <f t="shared" si="186"/>
        <v>-0.24814270245626036</v>
      </c>
      <c r="R2291" s="1" t="str">
        <f t="shared" si="187"/>
        <v>Estimado.rar</v>
      </c>
      <c r="U2291" s="5">
        <f t="shared" si="184"/>
        <v>1</v>
      </c>
      <c r="V2291" s="1" t="s">
        <v>5409</v>
      </c>
      <c r="W2291" s="1" t="str">
        <f t="shared" si="188"/>
        <v>ok</v>
      </c>
    </row>
    <row r="2292" spans="1:23" ht="10.15" hidden="1" customHeight="1" x14ac:dyDescent="0.2">
      <c r="A2292" s="14">
        <f t="shared" si="185"/>
        <v>2285</v>
      </c>
      <c r="B2292" s="15" t="s">
        <v>4557</v>
      </c>
      <c r="C2292" s="15" t="s">
        <v>4558</v>
      </c>
      <c r="D2292" s="15">
        <v>2632.05</v>
      </c>
      <c r="E2292" s="16">
        <v>1978.9259999999999</v>
      </c>
      <c r="F2292" s="15" t="s">
        <v>79</v>
      </c>
      <c r="G2292" s="15" t="s">
        <v>70</v>
      </c>
      <c r="H2292" s="15" t="s">
        <v>80</v>
      </c>
      <c r="I2292" s="15" t="s">
        <v>70</v>
      </c>
      <c r="J2292" s="15" t="s">
        <v>70</v>
      </c>
      <c r="K2292" s="15" t="s">
        <v>70</v>
      </c>
      <c r="L2292" s="15" t="s">
        <v>70</v>
      </c>
      <c r="M2292" s="15" t="s">
        <v>70</v>
      </c>
      <c r="N2292" s="15" t="s">
        <v>80</v>
      </c>
      <c r="O2292" s="15" t="s">
        <v>70</v>
      </c>
      <c r="P2292" s="15" t="s">
        <v>79</v>
      </c>
      <c r="Q2292" s="6">
        <f t="shared" si="186"/>
        <v>-0.24814270245626036</v>
      </c>
      <c r="R2292" s="1" t="str">
        <f t="shared" si="187"/>
        <v>Estimado.rar</v>
      </c>
      <c r="U2292" s="5">
        <f t="shared" si="184"/>
        <v>1</v>
      </c>
      <c r="V2292" s="1" t="s">
        <v>5409</v>
      </c>
      <c r="W2292" s="1" t="str">
        <f t="shared" si="188"/>
        <v>ok</v>
      </c>
    </row>
    <row r="2293" spans="1:23" ht="10.15" hidden="1" customHeight="1" x14ac:dyDescent="0.2">
      <c r="A2293" s="14">
        <f t="shared" si="185"/>
        <v>2286</v>
      </c>
      <c r="B2293" s="15" t="s">
        <v>4559</v>
      </c>
      <c r="C2293" s="15" t="s">
        <v>4560</v>
      </c>
      <c r="D2293" s="15">
        <v>2895.39</v>
      </c>
      <c r="E2293" s="16">
        <v>2146.62</v>
      </c>
      <c r="F2293" s="15" t="s">
        <v>79</v>
      </c>
      <c r="G2293" s="15" t="s">
        <v>70</v>
      </c>
      <c r="H2293" s="15" t="s">
        <v>80</v>
      </c>
      <c r="I2293" s="15" t="s">
        <v>70</v>
      </c>
      <c r="J2293" s="15" t="s">
        <v>70</v>
      </c>
      <c r="K2293" s="15" t="s">
        <v>70</v>
      </c>
      <c r="L2293" s="15" t="s">
        <v>70</v>
      </c>
      <c r="M2293" s="15" t="s">
        <v>70</v>
      </c>
      <c r="N2293" s="15" t="s">
        <v>80</v>
      </c>
      <c r="O2293" s="15" t="s">
        <v>70</v>
      </c>
      <c r="P2293" s="15" t="s">
        <v>79</v>
      </c>
      <c r="Q2293" s="6">
        <f t="shared" si="186"/>
        <v>-0.25860764871053643</v>
      </c>
      <c r="R2293" s="1" t="str">
        <f t="shared" si="187"/>
        <v>Estimado.rar</v>
      </c>
      <c r="U2293" s="5">
        <f t="shared" si="184"/>
        <v>1</v>
      </c>
      <c r="V2293" s="1" t="s">
        <v>5409</v>
      </c>
      <c r="W2293" s="1" t="str">
        <f t="shared" si="188"/>
        <v>ok</v>
      </c>
    </row>
    <row r="2294" spans="1:23" ht="10.15" hidden="1" customHeight="1" x14ac:dyDescent="0.2">
      <c r="A2294" s="14">
        <f t="shared" si="185"/>
        <v>2287</v>
      </c>
      <c r="B2294" s="15" t="s">
        <v>4561</v>
      </c>
      <c r="C2294" s="15" t="s">
        <v>4562</v>
      </c>
      <c r="D2294" s="15">
        <v>2895.39</v>
      </c>
      <c r="E2294" s="16">
        <v>2146.62</v>
      </c>
      <c r="F2294" s="15" t="s">
        <v>79</v>
      </c>
      <c r="G2294" s="15" t="s">
        <v>70</v>
      </c>
      <c r="H2294" s="15" t="s">
        <v>80</v>
      </c>
      <c r="I2294" s="15" t="s">
        <v>70</v>
      </c>
      <c r="J2294" s="15" t="s">
        <v>70</v>
      </c>
      <c r="K2294" s="15" t="s">
        <v>70</v>
      </c>
      <c r="L2294" s="15" t="s">
        <v>70</v>
      </c>
      <c r="M2294" s="15" t="s">
        <v>70</v>
      </c>
      <c r="N2294" s="15" t="s">
        <v>80</v>
      </c>
      <c r="O2294" s="15" t="s">
        <v>70</v>
      </c>
      <c r="P2294" s="15" t="s">
        <v>79</v>
      </c>
      <c r="Q2294" s="6">
        <f t="shared" si="186"/>
        <v>-0.25860764871053643</v>
      </c>
      <c r="R2294" s="1" t="str">
        <f t="shared" si="187"/>
        <v>Estimado.rar</v>
      </c>
      <c r="U2294" s="5">
        <f t="shared" si="184"/>
        <v>1</v>
      </c>
      <c r="V2294" s="1" t="s">
        <v>5409</v>
      </c>
      <c r="W2294" s="1" t="str">
        <f t="shared" si="188"/>
        <v>ok</v>
      </c>
    </row>
    <row r="2295" spans="1:23" ht="10.15" hidden="1" customHeight="1" x14ac:dyDescent="0.2">
      <c r="A2295" s="14">
        <f t="shared" si="185"/>
        <v>2288</v>
      </c>
      <c r="B2295" s="15" t="s">
        <v>4563</v>
      </c>
      <c r="C2295" s="15" t="s">
        <v>4564</v>
      </c>
      <c r="D2295" s="15">
        <v>2895.39</v>
      </c>
      <c r="E2295" s="16">
        <v>2146.62</v>
      </c>
      <c r="F2295" s="15" t="s">
        <v>79</v>
      </c>
      <c r="G2295" s="15" t="s">
        <v>70</v>
      </c>
      <c r="H2295" s="15" t="s">
        <v>80</v>
      </c>
      <c r="I2295" s="15" t="s">
        <v>70</v>
      </c>
      <c r="J2295" s="15" t="s">
        <v>70</v>
      </c>
      <c r="K2295" s="15" t="s">
        <v>70</v>
      </c>
      <c r="L2295" s="15" t="s">
        <v>70</v>
      </c>
      <c r="M2295" s="15" t="s">
        <v>70</v>
      </c>
      <c r="N2295" s="15" t="s">
        <v>80</v>
      </c>
      <c r="O2295" s="15" t="s">
        <v>70</v>
      </c>
      <c r="P2295" s="15" t="s">
        <v>79</v>
      </c>
      <c r="Q2295" s="6">
        <f t="shared" si="186"/>
        <v>-0.25860764871053643</v>
      </c>
      <c r="R2295" s="1" t="str">
        <f t="shared" si="187"/>
        <v>Estimado.rar</v>
      </c>
      <c r="U2295" s="5">
        <f t="shared" si="184"/>
        <v>1</v>
      </c>
      <c r="V2295" s="1" t="s">
        <v>5409</v>
      </c>
      <c r="W2295" s="1" t="str">
        <f t="shared" si="188"/>
        <v>ok</v>
      </c>
    </row>
    <row r="2296" spans="1:23" ht="10.15" hidden="1" customHeight="1" x14ac:dyDescent="0.2">
      <c r="A2296" s="14">
        <f t="shared" si="185"/>
        <v>2289</v>
      </c>
      <c r="B2296" s="15" t="s">
        <v>4565</v>
      </c>
      <c r="C2296" s="15" t="s">
        <v>4566</v>
      </c>
      <c r="D2296" s="15">
        <v>2895.39</v>
      </c>
      <c r="E2296" s="16">
        <v>2146.62</v>
      </c>
      <c r="F2296" s="15" t="s">
        <v>79</v>
      </c>
      <c r="G2296" s="15" t="s">
        <v>70</v>
      </c>
      <c r="H2296" s="15" t="s">
        <v>80</v>
      </c>
      <c r="I2296" s="15" t="s">
        <v>70</v>
      </c>
      <c r="J2296" s="15" t="s">
        <v>70</v>
      </c>
      <c r="K2296" s="15" t="s">
        <v>70</v>
      </c>
      <c r="L2296" s="15" t="s">
        <v>70</v>
      </c>
      <c r="M2296" s="15" t="s">
        <v>70</v>
      </c>
      <c r="N2296" s="15" t="s">
        <v>80</v>
      </c>
      <c r="O2296" s="15" t="s">
        <v>70</v>
      </c>
      <c r="P2296" s="15" t="s">
        <v>79</v>
      </c>
      <c r="Q2296" s="6">
        <f t="shared" si="186"/>
        <v>-0.25860764871053643</v>
      </c>
      <c r="R2296" s="1" t="str">
        <f t="shared" si="187"/>
        <v>Estimado.rar</v>
      </c>
      <c r="U2296" s="5">
        <f t="shared" si="184"/>
        <v>1</v>
      </c>
      <c r="V2296" s="1" t="s">
        <v>5409</v>
      </c>
      <c r="W2296" s="1" t="str">
        <f t="shared" si="188"/>
        <v>ok</v>
      </c>
    </row>
    <row r="2297" spans="1:23" ht="10.15" hidden="1" customHeight="1" x14ac:dyDescent="0.2">
      <c r="A2297" s="14">
        <f t="shared" si="185"/>
        <v>2290</v>
      </c>
      <c r="B2297" s="15" t="s">
        <v>4567</v>
      </c>
      <c r="C2297" s="15" t="s">
        <v>4568</v>
      </c>
      <c r="D2297" s="15">
        <v>3553.74</v>
      </c>
      <c r="E2297" s="16">
        <v>2700.9</v>
      </c>
      <c r="F2297" s="15" t="s">
        <v>79</v>
      </c>
      <c r="G2297" s="15" t="s">
        <v>70</v>
      </c>
      <c r="H2297" s="15" t="s">
        <v>80</v>
      </c>
      <c r="I2297" s="15" t="s">
        <v>70</v>
      </c>
      <c r="J2297" s="15" t="s">
        <v>70</v>
      </c>
      <c r="K2297" s="15" t="s">
        <v>70</v>
      </c>
      <c r="L2297" s="15" t="s">
        <v>70</v>
      </c>
      <c r="M2297" s="15" t="s">
        <v>70</v>
      </c>
      <c r="N2297" s="15" t="s">
        <v>80</v>
      </c>
      <c r="O2297" s="15" t="s">
        <v>70</v>
      </c>
      <c r="P2297" s="15" t="s">
        <v>79</v>
      </c>
      <c r="Q2297" s="6">
        <f t="shared" si="186"/>
        <v>-0.23998379172364881</v>
      </c>
      <c r="R2297" s="1" t="str">
        <f t="shared" si="187"/>
        <v>Estimado.rar</v>
      </c>
      <c r="U2297" s="5">
        <f t="shared" si="184"/>
        <v>1</v>
      </c>
      <c r="V2297" s="1" t="s">
        <v>5409</v>
      </c>
      <c r="W2297" s="1" t="str">
        <f t="shared" si="188"/>
        <v>ok</v>
      </c>
    </row>
    <row r="2298" spans="1:23" ht="10.15" hidden="1" customHeight="1" x14ac:dyDescent="0.2">
      <c r="A2298" s="14">
        <f t="shared" si="185"/>
        <v>2291</v>
      </c>
      <c r="B2298" s="15" t="s">
        <v>4569</v>
      </c>
      <c r="C2298" s="15" t="s">
        <v>4570</v>
      </c>
      <c r="D2298" s="15">
        <v>3553.74</v>
      </c>
      <c r="E2298" s="16">
        <v>2700.9</v>
      </c>
      <c r="F2298" s="15" t="s">
        <v>79</v>
      </c>
      <c r="G2298" s="15" t="s">
        <v>70</v>
      </c>
      <c r="H2298" s="15" t="s">
        <v>80</v>
      </c>
      <c r="I2298" s="15" t="s">
        <v>70</v>
      </c>
      <c r="J2298" s="15" t="s">
        <v>70</v>
      </c>
      <c r="K2298" s="15" t="s">
        <v>70</v>
      </c>
      <c r="L2298" s="15" t="s">
        <v>70</v>
      </c>
      <c r="M2298" s="15" t="s">
        <v>70</v>
      </c>
      <c r="N2298" s="15" t="s">
        <v>80</v>
      </c>
      <c r="O2298" s="15" t="s">
        <v>70</v>
      </c>
      <c r="P2298" s="15" t="s">
        <v>79</v>
      </c>
      <c r="Q2298" s="6">
        <f t="shared" si="186"/>
        <v>-0.23998379172364881</v>
      </c>
      <c r="R2298" s="1" t="str">
        <f t="shared" si="187"/>
        <v>Estimado.rar</v>
      </c>
      <c r="U2298" s="5">
        <f t="shared" si="184"/>
        <v>1</v>
      </c>
      <c r="V2298" s="1" t="s">
        <v>5409</v>
      </c>
      <c r="W2298" s="1" t="str">
        <f t="shared" si="188"/>
        <v>ok</v>
      </c>
    </row>
    <row r="2299" spans="1:23" ht="10.15" hidden="1" customHeight="1" x14ac:dyDescent="0.2">
      <c r="A2299" s="14">
        <f t="shared" si="185"/>
        <v>2292</v>
      </c>
      <c r="B2299" s="15" t="s">
        <v>4571</v>
      </c>
      <c r="C2299" s="15" t="s">
        <v>4572</v>
      </c>
      <c r="D2299" s="15">
        <v>3553.74</v>
      </c>
      <c r="E2299" s="16">
        <v>2700.9</v>
      </c>
      <c r="F2299" s="15" t="s">
        <v>79</v>
      </c>
      <c r="G2299" s="15" t="s">
        <v>70</v>
      </c>
      <c r="H2299" s="15" t="s">
        <v>80</v>
      </c>
      <c r="I2299" s="15" t="s">
        <v>70</v>
      </c>
      <c r="J2299" s="15" t="s">
        <v>70</v>
      </c>
      <c r="K2299" s="15" t="s">
        <v>70</v>
      </c>
      <c r="L2299" s="15" t="s">
        <v>70</v>
      </c>
      <c r="M2299" s="15" t="s">
        <v>70</v>
      </c>
      <c r="N2299" s="15" t="s">
        <v>80</v>
      </c>
      <c r="O2299" s="15" t="s">
        <v>70</v>
      </c>
      <c r="P2299" s="15" t="s">
        <v>79</v>
      </c>
      <c r="Q2299" s="6">
        <f t="shared" si="186"/>
        <v>-0.23998379172364881</v>
      </c>
      <c r="R2299" s="1" t="str">
        <f t="shared" si="187"/>
        <v>Estimado.rar</v>
      </c>
      <c r="U2299" s="5">
        <f t="shared" si="184"/>
        <v>1</v>
      </c>
      <c r="V2299" s="1" t="s">
        <v>5409</v>
      </c>
      <c r="W2299" s="1" t="str">
        <f t="shared" si="188"/>
        <v>ok</v>
      </c>
    </row>
    <row r="2300" spans="1:23" ht="10.15" hidden="1" customHeight="1" x14ac:dyDescent="0.2">
      <c r="A2300" s="14">
        <f t="shared" si="185"/>
        <v>2293</v>
      </c>
      <c r="B2300" s="15" t="s">
        <v>4573</v>
      </c>
      <c r="C2300" s="15" t="s">
        <v>4574</v>
      </c>
      <c r="D2300" s="15">
        <v>4212.09</v>
      </c>
      <c r="E2300" s="16">
        <v>3142.2000000000003</v>
      </c>
      <c r="F2300" s="15" t="s">
        <v>79</v>
      </c>
      <c r="G2300" s="15" t="s">
        <v>70</v>
      </c>
      <c r="H2300" s="15" t="s">
        <v>80</v>
      </c>
      <c r="I2300" s="15" t="s">
        <v>70</v>
      </c>
      <c r="J2300" s="15" t="s">
        <v>70</v>
      </c>
      <c r="K2300" s="15" t="s">
        <v>70</v>
      </c>
      <c r="L2300" s="15" t="s">
        <v>70</v>
      </c>
      <c r="M2300" s="15" t="s">
        <v>70</v>
      </c>
      <c r="N2300" s="15" t="s">
        <v>80</v>
      </c>
      <c r="O2300" s="15" t="s">
        <v>70</v>
      </c>
      <c r="P2300" s="15" t="s">
        <v>79</v>
      </c>
      <c r="Q2300" s="6">
        <f t="shared" si="186"/>
        <v>-0.25400454406244877</v>
      </c>
      <c r="R2300" s="1" t="str">
        <f t="shared" si="187"/>
        <v>Estimado.rar</v>
      </c>
      <c r="U2300" s="5">
        <f t="shared" si="184"/>
        <v>1</v>
      </c>
      <c r="V2300" s="1" t="s">
        <v>5409</v>
      </c>
      <c r="W2300" s="1" t="str">
        <f t="shared" si="188"/>
        <v>ok</v>
      </c>
    </row>
    <row r="2301" spans="1:23" ht="10.15" hidden="1" customHeight="1" x14ac:dyDescent="0.2">
      <c r="A2301" s="14">
        <f t="shared" si="185"/>
        <v>2294</v>
      </c>
      <c r="B2301" s="15" t="s">
        <v>4575</v>
      </c>
      <c r="C2301" s="15" t="s">
        <v>4576</v>
      </c>
      <c r="D2301" s="15">
        <v>4212.09</v>
      </c>
      <c r="E2301" s="16">
        <v>3142.2000000000003</v>
      </c>
      <c r="F2301" s="15" t="s">
        <v>79</v>
      </c>
      <c r="G2301" s="15" t="s">
        <v>70</v>
      </c>
      <c r="H2301" s="15" t="s">
        <v>80</v>
      </c>
      <c r="I2301" s="15" t="s">
        <v>70</v>
      </c>
      <c r="J2301" s="15" t="s">
        <v>70</v>
      </c>
      <c r="K2301" s="15" t="s">
        <v>70</v>
      </c>
      <c r="L2301" s="15" t="s">
        <v>70</v>
      </c>
      <c r="M2301" s="15" t="s">
        <v>70</v>
      </c>
      <c r="N2301" s="15" t="s">
        <v>80</v>
      </c>
      <c r="O2301" s="15" t="s">
        <v>70</v>
      </c>
      <c r="P2301" s="15" t="s">
        <v>79</v>
      </c>
      <c r="Q2301" s="6">
        <f t="shared" si="186"/>
        <v>-0.25400454406244877</v>
      </c>
      <c r="R2301" s="1" t="str">
        <f t="shared" si="187"/>
        <v>Estimado.rar</v>
      </c>
      <c r="U2301" s="5">
        <f t="shared" si="184"/>
        <v>1</v>
      </c>
      <c r="V2301" s="1" t="s">
        <v>5409</v>
      </c>
      <c r="W2301" s="1" t="str">
        <f t="shared" si="188"/>
        <v>ok</v>
      </c>
    </row>
    <row r="2302" spans="1:23" ht="10.15" hidden="1" customHeight="1" x14ac:dyDescent="0.2">
      <c r="A2302" s="14">
        <f t="shared" si="185"/>
        <v>2295</v>
      </c>
      <c r="B2302" s="15" t="s">
        <v>4577</v>
      </c>
      <c r="C2302" s="15" t="s">
        <v>4578</v>
      </c>
      <c r="D2302" s="15">
        <v>283.95</v>
      </c>
      <c r="E2302" s="16">
        <v>283.95</v>
      </c>
      <c r="F2302" s="15" t="s">
        <v>79</v>
      </c>
      <c r="G2302" s="15" t="s">
        <v>70</v>
      </c>
      <c r="H2302" s="15" t="s">
        <v>80</v>
      </c>
      <c r="I2302" s="15" t="s">
        <v>70</v>
      </c>
      <c r="J2302" s="15" t="s">
        <v>70</v>
      </c>
      <c r="K2302" s="15" t="s">
        <v>70</v>
      </c>
      <c r="L2302" s="15" t="s">
        <v>70</v>
      </c>
      <c r="M2302" s="15" t="s">
        <v>70</v>
      </c>
      <c r="N2302" s="15" t="s">
        <v>80</v>
      </c>
      <c r="O2302" s="15" t="s">
        <v>70</v>
      </c>
      <c r="P2302" s="15" t="s">
        <v>79</v>
      </c>
      <c r="Q2302" s="6">
        <f t="shared" si="186"/>
        <v>0</v>
      </c>
      <c r="R2302" s="1" t="str">
        <f t="shared" si="187"/>
        <v>Estimado.rar</v>
      </c>
      <c r="U2302" s="5">
        <f t="shared" si="184"/>
        <v>1</v>
      </c>
      <c r="V2302" s="1" t="s">
        <v>5409</v>
      </c>
      <c r="W2302" s="1" t="str">
        <f t="shared" si="188"/>
        <v>ok</v>
      </c>
    </row>
    <row r="2303" spans="1:23" ht="10.15" hidden="1" customHeight="1" x14ac:dyDescent="0.2">
      <c r="A2303" s="14">
        <f t="shared" si="185"/>
        <v>2296</v>
      </c>
      <c r="B2303" s="15" t="s">
        <v>4579</v>
      </c>
      <c r="C2303" s="15" t="s">
        <v>4580</v>
      </c>
      <c r="D2303" s="15">
        <v>2368.48</v>
      </c>
      <c r="E2303" s="16">
        <v>2368.48</v>
      </c>
      <c r="F2303" s="15" t="s">
        <v>79</v>
      </c>
      <c r="G2303" s="15" t="s">
        <v>70</v>
      </c>
      <c r="H2303" s="15" t="s">
        <v>80</v>
      </c>
      <c r="I2303" s="15" t="s">
        <v>70</v>
      </c>
      <c r="J2303" s="15" t="s">
        <v>70</v>
      </c>
      <c r="K2303" s="15" t="s">
        <v>70</v>
      </c>
      <c r="L2303" s="15" t="s">
        <v>70</v>
      </c>
      <c r="M2303" s="15" t="s">
        <v>70</v>
      </c>
      <c r="N2303" s="15" t="s">
        <v>80</v>
      </c>
      <c r="O2303" s="15" t="s">
        <v>70</v>
      </c>
      <c r="P2303" s="15" t="s">
        <v>79</v>
      </c>
      <c r="Q2303" s="6">
        <f t="shared" si="186"/>
        <v>0</v>
      </c>
      <c r="R2303" s="1" t="str">
        <f t="shared" si="187"/>
        <v>Estimado.rar</v>
      </c>
      <c r="U2303" s="5">
        <f t="shared" si="184"/>
        <v>1</v>
      </c>
      <c r="V2303" s="1" t="s">
        <v>5409</v>
      </c>
      <c r="W2303" s="1" t="str">
        <f t="shared" si="188"/>
        <v>ok</v>
      </c>
    </row>
    <row r="2304" spans="1:23" ht="10.15" hidden="1" customHeight="1" x14ac:dyDescent="0.2">
      <c r="A2304" s="14">
        <f t="shared" si="185"/>
        <v>2297</v>
      </c>
      <c r="B2304" s="15" t="s">
        <v>4581</v>
      </c>
      <c r="C2304" s="15" t="s">
        <v>4582</v>
      </c>
      <c r="D2304" s="15">
        <v>9068.91</v>
      </c>
      <c r="E2304" s="16">
        <v>9068.9089999999997</v>
      </c>
      <c r="F2304" s="15" t="s">
        <v>79</v>
      </c>
      <c r="G2304" s="15" t="s">
        <v>70</v>
      </c>
      <c r="H2304" s="15" t="s">
        <v>80</v>
      </c>
      <c r="I2304" s="15" t="s">
        <v>70</v>
      </c>
      <c r="J2304" s="15" t="s">
        <v>70</v>
      </c>
      <c r="K2304" s="15" t="s">
        <v>70</v>
      </c>
      <c r="L2304" s="15" t="s">
        <v>70</v>
      </c>
      <c r="M2304" s="15" t="s">
        <v>70</v>
      </c>
      <c r="N2304" s="15" t="s">
        <v>80</v>
      </c>
      <c r="O2304" s="15" t="s">
        <v>70</v>
      </c>
      <c r="P2304" s="15" t="s">
        <v>79</v>
      </c>
      <c r="Q2304" s="6">
        <f t="shared" si="186"/>
        <v>-1.102668347741087E-7</v>
      </c>
      <c r="R2304" s="1" t="str">
        <f t="shared" si="187"/>
        <v>Estimado.rar</v>
      </c>
      <c r="U2304" s="5">
        <f t="shared" si="184"/>
        <v>1</v>
      </c>
      <c r="V2304" s="1" t="s">
        <v>5409</v>
      </c>
      <c r="W2304" s="1" t="str">
        <f t="shared" si="188"/>
        <v>ok</v>
      </c>
    </row>
    <row r="2305" spans="1:23" ht="10.15" hidden="1" customHeight="1" x14ac:dyDescent="0.2">
      <c r="A2305" s="14">
        <f t="shared" si="185"/>
        <v>2298</v>
      </c>
      <c r="B2305" s="15" t="s">
        <v>4583</v>
      </c>
      <c r="C2305" s="15" t="s">
        <v>4584</v>
      </c>
      <c r="D2305" s="15">
        <v>9219.15</v>
      </c>
      <c r="E2305" s="16">
        <v>9219.15</v>
      </c>
      <c r="F2305" s="15" t="s">
        <v>79</v>
      </c>
      <c r="G2305" s="15" t="s">
        <v>70</v>
      </c>
      <c r="H2305" s="15" t="s">
        <v>80</v>
      </c>
      <c r="I2305" s="15" t="s">
        <v>70</v>
      </c>
      <c r="J2305" s="15" t="s">
        <v>70</v>
      </c>
      <c r="K2305" s="15" t="s">
        <v>70</v>
      </c>
      <c r="L2305" s="15" t="s">
        <v>70</v>
      </c>
      <c r="M2305" s="15" t="s">
        <v>70</v>
      </c>
      <c r="N2305" s="15" t="s">
        <v>80</v>
      </c>
      <c r="O2305" s="15" t="s">
        <v>70</v>
      </c>
      <c r="P2305" s="15" t="s">
        <v>79</v>
      </c>
      <c r="Q2305" s="6">
        <f t="shared" si="186"/>
        <v>0</v>
      </c>
      <c r="R2305" s="1" t="str">
        <f t="shared" si="187"/>
        <v>Estimado.rar</v>
      </c>
      <c r="U2305" s="5">
        <f t="shared" si="184"/>
        <v>1</v>
      </c>
      <c r="V2305" s="1" t="s">
        <v>5409</v>
      </c>
      <c r="W2305" s="1" t="str">
        <f t="shared" si="188"/>
        <v>ok</v>
      </c>
    </row>
    <row r="2306" spans="1:23" ht="10.15" hidden="1" customHeight="1" x14ac:dyDescent="0.2">
      <c r="A2306" s="14">
        <f t="shared" si="185"/>
        <v>2299</v>
      </c>
      <c r="B2306" s="15" t="s">
        <v>4585</v>
      </c>
      <c r="C2306" s="15" t="s">
        <v>4586</v>
      </c>
      <c r="D2306" s="15">
        <v>9508.08</v>
      </c>
      <c r="E2306" s="16">
        <v>9508.0749999999989</v>
      </c>
      <c r="F2306" s="15" t="s">
        <v>79</v>
      </c>
      <c r="G2306" s="15" t="s">
        <v>70</v>
      </c>
      <c r="H2306" s="15" t="s">
        <v>80</v>
      </c>
      <c r="I2306" s="15" t="s">
        <v>70</v>
      </c>
      <c r="J2306" s="15" t="s">
        <v>70</v>
      </c>
      <c r="K2306" s="15" t="s">
        <v>70</v>
      </c>
      <c r="L2306" s="15" t="s">
        <v>70</v>
      </c>
      <c r="M2306" s="15" t="s">
        <v>70</v>
      </c>
      <c r="N2306" s="15" t="s">
        <v>80</v>
      </c>
      <c r="O2306" s="15" t="s">
        <v>70</v>
      </c>
      <c r="P2306" s="15" t="s">
        <v>79</v>
      </c>
      <c r="Q2306" s="6">
        <f t="shared" si="186"/>
        <v>-5.2586852461455891E-7</v>
      </c>
      <c r="R2306" s="1" t="str">
        <f t="shared" si="187"/>
        <v>Estimado.rar</v>
      </c>
      <c r="U2306" s="5">
        <f t="shared" si="184"/>
        <v>1</v>
      </c>
      <c r="V2306" s="1" t="s">
        <v>5409</v>
      </c>
      <c r="W2306" s="1" t="str">
        <f t="shared" si="188"/>
        <v>ok</v>
      </c>
    </row>
    <row r="2307" spans="1:23" ht="10.15" hidden="1" customHeight="1" x14ac:dyDescent="0.2">
      <c r="A2307" s="14">
        <f t="shared" si="185"/>
        <v>2300</v>
      </c>
      <c r="B2307" s="15" t="s">
        <v>4587</v>
      </c>
      <c r="C2307" s="15" t="s">
        <v>4588</v>
      </c>
      <c r="D2307" s="15">
        <v>9797</v>
      </c>
      <c r="E2307" s="16">
        <v>9797</v>
      </c>
      <c r="F2307" s="15" t="s">
        <v>79</v>
      </c>
      <c r="G2307" s="15" t="s">
        <v>70</v>
      </c>
      <c r="H2307" s="15" t="s">
        <v>80</v>
      </c>
      <c r="I2307" s="15" t="s">
        <v>70</v>
      </c>
      <c r="J2307" s="15" t="s">
        <v>70</v>
      </c>
      <c r="K2307" s="15" t="s">
        <v>70</v>
      </c>
      <c r="L2307" s="15" t="s">
        <v>70</v>
      </c>
      <c r="M2307" s="15" t="s">
        <v>70</v>
      </c>
      <c r="N2307" s="15" t="s">
        <v>80</v>
      </c>
      <c r="O2307" s="15" t="s">
        <v>70</v>
      </c>
      <c r="P2307" s="15" t="s">
        <v>79</v>
      </c>
      <c r="Q2307" s="6">
        <f t="shared" si="186"/>
        <v>0</v>
      </c>
      <c r="R2307" s="1" t="str">
        <f t="shared" si="187"/>
        <v>Estimado.rar</v>
      </c>
      <c r="U2307" s="5">
        <f t="shared" ref="U2307:U2370" si="189">+COUNTIF($B$3:$B$2641,B2307)</f>
        <v>1</v>
      </c>
      <c r="V2307" s="1" t="s">
        <v>5409</v>
      </c>
      <c r="W2307" s="1" t="str">
        <f t="shared" si="188"/>
        <v>ok</v>
      </c>
    </row>
    <row r="2308" spans="1:23" ht="10.15" hidden="1" customHeight="1" x14ac:dyDescent="0.2">
      <c r="A2308" s="14">
        <f t="shared" si="185"/>
        <v>2301</v>
      </c>
      <c r="B2308" s="15" t="s">
        <v>4589</v>
      </c>
      <c r="C2308" s="15" t="s">
        <v>4590</v>
      </c>
      <c r="D2308" s="15">
        <v>9912.57</v>
      </c>
      <c r="E2308" s="16">
        <v>9912.57</v>
      </c>
      <c r="F2308" s="15" t="s">
        <v>79</v>
      </c>
      <c r="G2308" s="15" t="s">
        <v>70</v>
      </c>
      <c r="H2308" s="15" t="s">
        <v>80</v>
      </c>
      <c r="I2308" s="15" t="s">
        <v>70</v>
      </c>
      <c r="J2308" s="15" t="s">
        <v>70</v>
      </c>
      <c r="K2308" s="15" t="s">
        <v>70</v>
      </c>
      <c r="L2308" s="15" t="s">
        <v>70</v>
      </c>
      <c r="M2308" s="15" t="s">
        <v>70</v>
      </c>
      <c r="N2308" s="15" t="s">
        <v>80</v>
      </c>
      <c r="O2308" s="15" t="s">
        <v>70</v>
      </c>
      <c r="P2308" s="15" t="s">
        <v>79</v>
      </c>
      <c r="Q2308" s="6">
        <f t="shared" si="186"/>
        <v>0</v>
      </c>
      <c r="R2308" s="1" t="str">
        <f t="shared" si="187"/>
        <v>Estimado.rar</v>
      </c>
      <c r="U2308" s="5">
        <f t="shared" si="189"/>
        <v>1</v>
      </c>
      <c r="V2308" s="1" t="s">
        <v>5409</v>
      </c>
      <c r="W2308" s="1" t="str">
        <f t="shared" si="188"/>
        <v>ok</v>
      </c>
    </row>
    <row r="2309" spans="1:23" ht="10.15" hidden="1" customHeight="1" x14ac:dyDescent="0.2">
      <c r="A2309" s="14">
        <f t="shared" ref="A2309:A2372" si="190">+A2308+1</f>
        <v>2302</v>
      </c>
      <c r="B2309" s="15" t="s">
        <v>4591</v>
      </c>
      <c r="C2309" s="15" t="s">
        <v>4592</v>
      </c>
      <c r="D2309" s="15">
        <v>10374.85</v>
      </c>
      <c r="E2309" s="16">
        <v>10374.849999999999</v>
      </c>
      <c r="F2309" s="15" t="s">
        <v>79</v>
      </c>
      <c r="G2309" s="15" t="s">
        <v>70</v>
      </c>
      <c r="H2309" s="15" t="s">
        <v>80</v>
      </c>
      <c r="I2309" s="15" t="s">
        <v>70</v>
      </c>
      <c r="J2309" s="15" t="s">
        <v>70</v>
      </c>
      <c r="K2309" s="15" t="s">
        <v>70</v>
      </c>
      <c r="L2309" s="15" t="s">
        <v>70</v>
      </c>
      <c r="M2309" s="15" t="s">
        <v>70</v>
      </c>
      <c r="N2309" s="15" t="s">
        <v>80</v>
      </c>
      <c r="O2309" s="15" t="s">
        <v>70</v>
      </c>
      <c r="P2309" s="15" t="s">
        <v>79</v>
      </c>
      <c r="Q2309" s="6">
        <f t="shared" si="186"/>
        <v>-2.2204460492503131E-16</v>
      </c>
      <c r="R2309" s="1" t="str">
        <f t="shared" si="187"/>
        <v>Estimado.rar</v>
      </c>
      <c r="U2309" s="5">
        <f t="shared" si="189"/>
        <v>1</v>
      </c>
      <c r="V2309" s="1" t="s">
        <v>5409</v>
      </c>
      <c r="W2309" s="1" t="str">
        <f t="shared" si="188"/>
        <v>ok</v>
      </c>
    </row>
    <row r="2310" spans="1:23" ht="10.15" hidden="1" customHeight="1" x14ac:dyDescent="0.2">
      <c r="A2310" s="14">
        <f t="shared" si="190"/>
        <v>2303</v>
      </c>
      <c r="B2310" s="15" t="s">
        <v>4593</v>
      </c>
      <c r="C2310" s="15" t="s">
        <v>4594</v>
      </c>
      <c r="D2310" s="15">
        <v>10490.42</v>
      </c>
      <c r="E2310" s="16">
        <v>10490.42</v>
      </c>
      <c r="F2310" s="15" t="s">
        <v>79</v>
      </c>
      <c r="G2310" s="15" t="s">
        <v>70</v>
      </c>
      <c r="H2310" s="15" t="s">
        <v>80</v>
      </c>
      <c r="I2310" s="15" t="s">
        <v>70</v>
      </c>
      <c r="J2310" s="15" t="s">
        <v>70</v>
      </c>
      <c r="K2310" s="15" t="s">
        <v>70</v>
      </c>
      <c r="L2310" s="15" t="s">
        <v>70</v>
      </c>
      <c r="M2310" s="15" t="s">
        <v>70</v>
      </c>
      <c r="N2310" s="15" t="s">
        <v>80</v>
      </c>
      <c r="O2310" s="15" t="s">
        <v>70</v>
      </c>
      <c r="P2310" s="15" t="s">
        <v>79</v>
      </c>
      <c r="Q2310" s="6">
        <f t="shared" ref="Q2310:Q2373" si="191">+IFERROR(E2310/D2310-1,"")</f>
        <v>0</v>
      </c>
      <c r="R2310" s="1" t="str">
        <f t="shared" ref="R2310:R2373" si="192">+IF(N2310="Sustento",H2310,IF(N2310="Precio regulado 2018",N2310,IF(N2310="Estimado","Estimado.rar",N2310)))</f>
        <v>Estimado.rar</v>
      </c>
      <c r="U2310" s="5">
        <f t="shared" si="189"/>
        <v>1</v>
      </c>
      <c r="V2310" s="1" t="s">
        <v>5409</v>
      </c>
      <c r="W2310" s="1" t="str">
        <f t="shared" ref="W2310:W2373" si="193">+IF(R2310=V2310,"ok","revisamos")</f>
        <v>ok</v>
      </c>
    </row>
    <row r="2311" spans="1:23" ht="10.15" hidden="1" customHeight="1" x14ac:dyDescent="0.2">
      <c r="A2311" s="14">
        <f t="shared" si="190"/>
        <v>2304</v>
      </c>
      <c r="B2311" s="15" t="s">
        <v>4595</v>
      </c>
      <c r="C2311" s="15" t="s">
        <v>4596</v>
      </c>
      <c r="D2311" s="15">
        <v>10952.7</v>
      </c>
      <c r="E2311" s="16">
        <v>10952.699999999999</v>
      </c>
      <c r="F2311" s="15" t="s">
        <v>79</v>
      </c>
      <c r="G2311" s="15" t="s">
        <v>70</v>
      </c>
      <c r="H2311" s="15" t="s">
        <v>80</v>
      </c>
      <c r="I2311" s="15" t="s">
        <v>70</v>
      </c>
      <c r="J2311" s="15" t="s">
        <v>70</v>
      </c>
      <c r="K2311" s="15" t="s">
        <v>70</v>
      </c>
      <c r="L2311" s="15" t="s">
        <v>70</v>
      </c>
      <c r="M2311" s="15" t="s">
        <v>70</v>
      </c>
      <c r="N2311" s="15" t="s">
        <v>80</v>
      </c>
      <c r="O2311" s="15" t="s">
        <v>70</v>
      </c>
      <c r="P2311" s="15" t="s">
        <v>79</v>
      </c>
      <c r="Q2311" s="6">
        <f t="shared" si="191"/>
        <v>-1.1102230246251565E-16</v>
      </c>
      <c r="R2311" s="1" t="str">
        <f t="shared" si="192"/>
        <v>Estimado.rar</v>
      </c>
      <c r="U2311" s="5">
        <f t="shared" si="189"/>
        <v>1</v>
      </c>
      <c r="V2311" s="1" t="s">
        <v>5409</v>
      </c>
      <c r="W2311" s="1" t="str">
        <f t="shared" si="193"/>
        <v>ok</v>
      </c>
    </row>
    <row r="2312" spans="1:23" ht="10.15" hidden="1" customHeight="1" x14ac:dyDescent="0.2">
      <c r="A2312" s="14">
        <f t="shared" si="190"/>
        <v>2305</v>
      </c>
      <c r="B2312" s="15" t="s">
        <v>4597</v>
      </c>
      <c r="C2312" s="15" t="s">
        <v>4598</v>
      </c>
      <c r="D2312" s="15">
        <v>11380.92</v>
      </c>
      <c r="E2312" s="16">
        <v>11380.92</v>
      </c>
      <c r="F2312" s="15" t="s">
        <v>60</v>
      </c>
      <c r="G2312" s="15">
        <v>6</v>
      </c>
      <c r="H2312" s="15" t="s">
        <v>4599</v>
      </c>
      <c r="I2312" s="15" t="s">
        <v>62</v>
      </c>
      <c r="J2312" s="15" t="s">
        <v>172</v>
      </c>
      <c r="K2312" s="15" t="s">
        <v>3731</v>
      </c>
      <c r="L2312" s="15">
        <v>42969</v>
      </c>
      <c r="M2312" s="15" t="s">
        <v>4599</v>
      </c>
      <c r="N2312" s="15" t="s">
        <v>65</v>
      </c>
      <c r="O2312" s="15">
        <v>6</v>
      </c>
      <c r="P2312" s="15" t="s">
        <v>60</v>
      </c>
      <c r="Q2312" s="6">
        <f t="shared" si="191"/>
        <v>0</v>
      </c>
      <c r="R2312" s="1" t="str">
        <f t="shared" si="192"/>
        <v>EDPE Factura 0001-0018291</v>
      </c>
      <c r="U2312" s="5">
        <f t="shared" si="189"/>
        <v>1</v>
      </c>
      <c r="V2312" s="1" t="s">
        <v>4599</v>
      </c>
      <c r="W2312" s="1" t="str">
        <f t="shared" si="193"/>
        <v>ok</v>
      </c>
    </row>
    <row r="2313" spans="1:23" ht="10.15" hidden="1" customHeight="1" x14ac:dyDescent="0.2">
      <c r="A2313" s="14">
        <f t="shared" si="190"/>
        <v>2306</v>
      </c>
      <c r="B2313" s="15" t="s">
        <v>4600</v>
      </c>
      <c r="C2313" s="15" t="s">
        <v>4601</v>
      </c>
      <c r="D2313" s="15">
        <v>12108.4</v>
      </c>
      <c r="E2313" s="16">
        <v>12108.4</v>
      </c>
      <c r="F2313" s="15" t="s">
        <v>79</v>
      </c>
      <c r="G2313" s="15" t="s">
        <v>70</v>
      </c>
      <c r="H2313" s="15" t="s">
        <v>80</v>
      </c>
      <c r="I2313" s="15" t="s">
        <v>70</v>
      </c>
      <c r="J2313" s="15" t="s">
        <v>70</v>
      </c>
      <c r="K2313" s="15" t="s">
        <v>70</v>
      </c>
      <c r="L2313" s="15" t="s">
        <v>70</v>
      </c>
      <c r="M2313" s="15" t="s">
        <v>70</v>
      </c>
      <c r="N2313" s="15" t="s">
        <v>80</v>
      </c>
      <c r="O2313" s="15" t="s">
        <v>70</v>
      </c>
      <c r="P2313" s="15" t="s">
        <v>79</v>
      </c>
      <c r="Q2313" s="6">
        <f t="shared" si="191"/>
        <v>0</v>
      </c>
      <c r="R2313" s="1" t="str">
        <f t="shared" si="192"/>
        <v>Estimado.rar</v>
      </c>
      <c r="U2313" s="5">
        <f t="shared" si="189"/>
        <v>1</v>
      </c>
      <c r="V2313" s="1" t="s">
        <v>5409</v>
      </c>
      <c r="W2313" s="1" t="str">
        <f t="shared" si="193"/>
        <v>ok</v>
      </c>
    </row>
    <row r="2314" spans="1:23" ht="10.15" hidden="1" customHeight="1" x14ac:dyDescent="0.2">
      <c r="A2314" s="14">
        <f t="shared" si="190"/>
        <v>2307</v>
      </c>
      <c r="B2314" s="15" t="s">
        <v>4602</v>
      </c>
      <c r="C2314" s="15" t="s">
        <v>4603</v>
      </c>
      <c r="D2314" s="15">
        <v>12281.76</v>
      </c>
      <c r="E2314" s="16">
        <v>12281.754999999999</v>
      </c>
      <c r="F2314" s="15" t="s">
        <v>79</v>
      </c>
      <c r="G2314" s="15" t="s">
        <v>70</v>
      </c>
      <c r="H2314" s="15" t="s">
        <v>80</v>
      </c>
      <c r="I2314" s="15" t="s">
        <v>70</v>
      </c>
      <c r="J2314" s="15" t="s">
        <v>70</v>
      </c>
      <c r="K2314" s="15" t="s">
        <v>70</v>
      </c>
      <c r="L2314" s="15" t="s">
        <v>70</v>
      </c>
      <c r="M2314" s="15" t="s">
        <v>70</v>
      </c>
      <c r="N2314" s="15" t="s">
        <v>80</v>
      </c>
      <c r="O2314" s="15" t="s">
        <v>70</v>
      </c>
      <c r="P2314" s="15" t="s">
        <v>79</v>
      </c>
      <c r="Q2314" s="6">
        <f t="shared" si="191"/>
        <v>-4.0710777615693416E-7</v>
      </c>
      <c r="R2314" s="1" t="str">
        <f t="shared" si="192"/>
        <v>Estimado.rar</v>
      </c>
      <c r="U2314" s="5">
        <f t="shared" si="189"/>
        <v>1</v>
      </c>
      <c r="V2314" s="1" t="s">
        <v>5409</v>
      </c>
      <c r="W2314" s="1" t="str">
        <f t="shared" si="193"/>
        <v>ok</v>
      </c>
    </row>
    <row r="2315" spans="1:23" ht="10.15" hidden="1" customHeight="1" x14ac:dyDescent="0.2">
      <c r="A2315" s="14">
        <f t="shared" si="190"/>
        <v>2308</v>
      </c>
      <c r="B2315" s="15" t="s">
        <v>4604</v>
      </c>
      <c r="C2315" s="15" t="s">
        <v>4605</v>
      </c>
      <c r="D2315" s="15">
        <v>12339.54</v>
      </c>
      <c r="E2315" s="16">
        <v>12339.539999999999</v>
      </c>
      <c r="F2315" s="15" t="s">
        <v>79</v>
      </c>
      <c r="G2315" s="15" t="s">
        <v>70</v>
      </c>
      <c r="H2315" s="15" t="s">
        <v>80</v>
      </c>
      <c r="I2315" s="15" t="s">
        <v>70</v>
      </c>
      <c r="J2315" s="15" t="s">
        <v>70</v>
      </c>
      <c r="K2315" s="15" t="s">
        <v>70</v>
      </c>
      <c r="L2315" s="15" t="s">
        <v>70</v>
      </c>
      <c r="M2315" s="15" t="s">
        <v>70</v>
      </c>
      <c r="N2315" s="15" t="s">
        <v>80</v>
      </c>
      <c r="O2315" s="15" t="s">
        <v>70</v>
      </c>
      <c r="P2315" s="15" t="s">
        <v>79</v>
      </c>
      <c r="Q2315" s="6">
        <f t="shared" si="191"/>
        <v>-1.1102230246251565E-16</v>
      </c>
      <c r="R2315" s="1" t="str">
        <f t="shared" si="192"/>
        <v>Estimado.rar</v>
      </c>
      <c r="U2315" s="5">
        <f t="shared" si="189"/>
        <v>1</v>
      </c>
      <c r="V2315" s="1" t="s">
        <v>5409</v>
      </c>
      <c r="W2315" s="1" t="str">
        <f t="shared" si="193"/>
        <v>ok</v>
      </c>
    </row>
    <row r="2316" spans="1:23" ht="10.15" hidden="1" customHeight="1" x14ac:dyDescent="0.2">
      <c r="A2316" s="14">
        <f t="shared" si="190"/>
        <v>2309</v>
      </c>
      <c r="B2316" s="15" t="s">
        <v>4606</v>
      </c>
      <c r="C2316" s="15" t="s">
        <v>4607</v>
      </c>
      <c r="D2316" s="15">
        <v>13511.38</v>
      </c>
      <c r="E2316" s="16">
        <v>13511.38</v>
      </c>
      <c r="F2316" s="15" t="s">
        <v>60</v>
      </c>
      <c r="G2316" s="15">
        <v>1</v>
      </c>
      <c r="H2316" s="15" t="s">
        <v>4608</v>
      </c>
      <c r="I2316" s="15" t="s">
        <v>62</v>
      </c>
      <c r="J2316" s="15" t="s">
        <v>172</v>
      </c>
      <c r="K2316" s="15" t="s">
        <v>3731</v>
      </c>
      <c r="L2316" s="15">
        <v>42914</v>
      </c>
      <c r="M2316" s="15" t="s">
        <v>4608</v>
      </c>
      <c r="N2316" s="15" t="s">
        <v>65</v>
      </c>
      <c r="O2316" s="15">
        <v>1</v>
      </c>
      <c r="P2316" s="15" t="s">
        <v>60</v>
      </c>
      <c r="Q2316" s="6">
        <f t="shared" si="191"/>
        <v>0</v>
      </c>
      <c r="R2316" s="1" t="str">
        <f t="shared" si="192"/>
        <v>EDPE Factura 0001-0018090</v>
      </c>
      <c r="U2316" s="5">
        <f t="shared" si="189"/>
        <v>1</v>
      </c>
      <c r="V2316" s="1" t="s">
        <v>4608</v>
      </c>
      <c r="W2316" s="1" t="str">
        <f t="shared" si="193"/>
        <v>ok</v>
      </c>
    </row>
    <row r="2317" spans="1:23" ht="10.15" hidden="1" customHeight="1" x14ac:dyDescent="0.2">
      <c r="A2317" s="14">
        <f t="shared" si="190"/>
        <v>2310</v>
      </c>
      <c r="B2317" s="15" t="s">
        <v>4609</v>
      </c>
      <c r="C2317" s="15" t="s">
        <v>4610</v>
      </c>
      <c r="D2317" s="15">
        <v>14419.8</v>
      </c>
      <c r="E2317" s="16">
        <v>14419.8</v>
      </c>
      <c r="F2317" s="15" t="s">
        <v>79</v>
      </c>
      <c r="G2317" s="15" t="s">
        <v>70</v>
      </c>
      <c r="H2317" s="15" t="s">
        <v>80</v>
      </c>
      <c r="I2317" s="15" t="s">
        <v>70</v>
      </c>
      <c r="J2317" s="15" t="s">
        <v>70</v>
      </c>
      <c r="K2317" s="15" t="s">
        <v>70</v>
      </c>
      <c r="L2317" s="15" t="s">
        <v>70</v>
      </c>
      <c r="M2317" s="15" t="s">
        <v>70</v>
      </c>
      <c r="N2317" s="15" t="s">
        <v>80</v>
      </c>
      <c r="O2317" s="15" t="s">
        <v>70</v>
      </c>
      <c r="P2317" s="15" t="s">
        <v>79</v>
      </c>
      <c r="Q2317" s="6">
        <f t="shared" si="191"/>
        <v>0</v>
      </c>
      <c r="R2317" s="1" t="str">
        <f t="shared" si="192"/>
        <v>Estimado.rar</v>
      </c>
      <c r="U2317" s="5">
        <f t="shared" si="189"/>
        <v>1</v>
      </c>
      <c r="V2317" s="1" t="s">
        <v>5409</v>
      </c>
      <c r="W2317" s="1" t="str">
        <f t="shared" si="193"/>
        <v>ok</v>
      </c>
    </row>
    <row r="2318" spans="1:23" ht="10.15" hidden="1" customHeight="1" x14ac:dyDescent="0.2">
      <c r="A2318" s="14">
        <f t="shared" si="190"/>
        <v>2311</v>
      </c>
      <c r="B2318" s="15" t="s">
        <v>4611</v>
      </c>
      <c r="C2318" s="15" t="s">
        <v>4612</v>
      </c>
      <c r="D2318" s="15">
        <v>15824.62</v>
      </c>
      <c r="E2318" s="16">
        <v>15824.62</v>
      </c>
      <c r="F2318" s="15" t="s">
        <v>60</v>
      </c>
      <c r="G2318" s="15">
        <v>1</v>
      </c>
      <c r="H2318" s="15" t="s">
        <v>4613</v>
      </c>
      <c r="I2318" s="15" t="s">
        <v>62</v>
      </c>
      <c r="J2318" s="15" t="s">
        <v>172</v>
      </c>
      <c r="K2318" s="15" t="s">
        <v>3490</v>
      </c>
      <c r="L2318" s="15">
        <v>43004</v>
      </c>
      <c r="M2318" s="15" t="s">
        <v>4613</v>
      </c>
      <c r="N2318" s="15" t="s">
        <v>65</v>
      </c>
      <c r="O2318" s="15">
        <v>1</v>
      </c>
      <c r="P2318" s="15" t="s">
        <v>60</v>
      </c>
      <c r="Q2318" s="6">
        <f t="shared" si="191"/>
        <v>0</v>
      </c>
      <c r="R2318" s="1" t="str">
        <f t="shared" si="192"/>
        <v>EDPE Factura F017-0001624</v>
      </c>
      <c r="U2318" s="5">
        <f t="shared" si="189"/>
        <v>1</v>
      </c>
      <c r="V2318" s="1" t="s">
        <v>4613</v>
      </c>
      <c r="W2318" s="1" t="str">
        <f t="shared" si="193"/>
        <v>ok</v>
      </c>
    </row>
    <row r="2319" spans="1:23" ht="10.15" hidden="1" customHeight="1" x14ac:dyDescent="0.2">
      <c r="A2319" s="14">
        <f t="shared" si="190"/>
        <v>2312</v>
      </c>
      <c r="B2319" s="15" t="s">
        <v>4614</v>
      </c>
      <c r="C2319" s="15" t="s">
        <v>4615</v>
      </c>
      <c r="D2319" s="15">
        <v>16037.78</v>
      </c>
      <c r="E2319" s="16">
        <v>16037.779999999999</v>
      </c>
      <c r="F2319" s="15" t="s">
        <v>79</v>
      </c>
      <c r="G2319" s="15" t="s">
        <v>70</v>
      </c>
      <c r="H2319" s="15" t="s">
        <v>80</v>
      </c>
      <c r="I2319" s="15" t="s">
        <v>70</v>
      </c>
      <c r="J2319" s="15" t="s">
        <v>70</v>
      </c>
      <c r="K2319" s="15" t="s">
        <v>70</v>
      </c>
      <c r="L2319" s="15" t="s">
        <v>70</v>
      </c>
      <c r="M2319" s="15" t="s">
        <v>70</v>
      </c>
      <c r="N2319" s="15" t="s">
        <v>80</v>
      </c>
      <c r="O2319" s="15" t="s">
        <v>70</v>
      </c>
      <c r="P2319" s="15" t="s">
        <v>79</v>
      </c>
      <c r="Q2319" s="6">
        <f t="shared" si="191"/>
        <v>-1.1102230246251565E-16</v>
      </c>
      <c r="R2319" s="1" t="str">
        <f t="shared" si="192"/>
        <v>Estimado.rar</v>
      </c>
      <c r="U2319" s="5">
        <f t="shared" si="189"/>
        <v>1</v>
      </c>
      <c r="V2319" s="1" t="s">
        <v>5409</v>
      </c>
      <c r="W2319" s="1" t="str">
        <f t="shared" si="193"/>
        <v>ok</v>
      </c>
    </row>
    <row r="2320" spans="1:23" ht="10.15" hidden="1" customHeight="1" x14ac:dyDescent="0.2">
      <c r="A2320" s="14">
        <f t="shared" si="190"/>
        <v>2313</v>
      </c>
      <c r="B2320" s="15" t="s">
        <v>4616</v>
      </c>
      <c r="C2320" s="15" t="s">
        <v>4617</v>
      </c>
      <c r="D2320" s="15">
        <v>7291</v>
      </c>
      <c r="E2320" s="16">
        <v>7291</v>
      </c>
      <c r="F2320" s="15" t="s">
        <v>79</v>
      </c>
      <c r="G2320" s="15" t="s">
        <v>70</v>
      </c>
      <c r="H2320" s="15" t="s">
        <v>80</v>
      </c>
      <c r="I2320" s="15" t="s">
        <v>70</v>
      </c>
      <c r="J2320" s="15" t="s">
        <v>70</v>
      </c>
      <c r="K2320" s="15" t="s">
        <v>70</v>
      </c>
      <c r="L2320" s="15" t="s">
        <v>70</v>
      </c>
      <c r="M2320" s="15" t="s">
        <v>70</v>
      </c>
      <c r="N2320" s="15" t="s">
        <v>80</v>
      </c>
      <c r="O2320" s="15" t="s">
        <v>70</v>
      </c>
      <c r="P2320" s="15" t="s">
        <v>79</v>
      </c>
      <c r="Q2320" s="6">
        <f t="shared" si="191"/>
        <v>0</v>
      </c>
      <c r="R2320" s="1" t="str">
        <f t="shared" si="192"/>
        <v>Estimado.rar</v>
      </c>
      <c r="U2320" s="5">
        <f t="shared" si="189"/>
        <v>1</v>
      </c>
      <c r="V2320" s="1" t="s">
        <v>5409</v>
      </c>
      <c r="W2320" s="1" t="str">
        <f t="shared" si="193"/>
        <v>ok</v>
      </c>
    </row>
    <row r="2321" spans="1:23" ht="10.15" hidden="1" customHeight="1" x14ac:dyDescent="0.2">
      <c r="A2321" s="14">
        <f t="shared" si="190"/>
        <v>2314</v>
      </c>
      <c r="B2321" s="15" t="s">
        <v>4618</v>
      </c>
      <c r="C2321" s="15" t="s">
        <v>4619</v>
      </c>
      <c r="D2321" s="15">
        <v>7674.4</v>
      </c>
      <c r="E2321" s="16">
        <v>7674.4000000000005</v>
      </c>
      <c r="F2321" s="15" t="s">
        <v>79</v>
      </c>
      <c r="G2321" s="15" t="s">
        <v>70</v>
      </c>
      <c r="H2321" s="15" t="s">
        <v>80</v>
      </c>
      <c r="I2321" s="15" t="s">
        <v>70</v>
      </c>
      <c r="J2321" s="15" t="s">
        <v>70</v>
      </c>
      <c r="K2321" s="15" t="s">
        <v>70</v>
      </c>
      <c r="L2321" s="15" t="s">
        <v>70</v>
      </c>
      <c r="M2321" s="15" t="s">
        <v>70</v>
      </c>
      <c r="N2321" s="15" t="s">
        <v>80</v>
      </c>
      <c r="O2321" s="15" t="s">
        <v>70</v>
      </c>
      <c r="P2321" s="15" t="s">
        <v>79</v>
      </c>
      <c r="Q2321" s="6">
        <f t="shared" si="191"/>
        <v>2.2204460492503131E-16</v>
      </c>
      <c r="R2321" s="1" t="str">
        <f t="shared" si="192"/>
        <v>Estimado.rar</v>
      </c>
      <c r="U2321" s="5">
        <f t="shared" si="189"/>
        <v>1</v>
      </c>
      <c r="V2321" s="1" t="s">
        <v>5409</v>
      </c>
      <c r="W2321" s="1" t="str">
        <f t="shared" si="193"/>
        <v>ok</v>
      </c>
    </row>
    <row r="2322" spans="1:23" ht="10.15" hidden="1" customHeight="1" x14ac:dyDescent="0.2">
      <c r="A2322" s="14">
        <f t="shared" si="190"/>
        <v>2315</v>
      </c>
      <c r="B2322" s="15" t="s">
        <v>4620</v>
      </c>
      <c r="C2322" s="15" t="s">
        <v>4621</v>
      </c>
      <c r="D2322" s="15">
        <v>8603.7000000000007</v>
      </c>
      <c r="E2322" s="16">
        <v>8594.5600000000013</v>
      </c>
      <c r="F2322" s="15" t="s">
        <v>79</v>
      </c>
      <c r="G2322" s="15" t="s">
        <v>70</v>
      </c>
      <c r="H2322" s="15" t="s">
        <v>80</v>
      </c>
      <c r="I2322" s="15" t="s">
        <v>70</v>
      </c>
      <c r="J2322" s="15" t="s">
        <v>70</v>
      </c>
      <c r="K2322" s="15" t="s">
        <v>70</v>
      </c>
      <c r="L2322" s="15" t="s">
        <v>70</v>
      </c>
      <c r="M2322" s="15" t="s">
        <v>70</v>
      </c>
      <c r="N2322" s="15" t="s">
        <v>80</v>
      </c>
      <c r="O2322" s="15" t="s">
        <v>70</v>
      </c>
      <c r="P2322" s="15" t="s">
        <v>79</v>
      </c>
      <c r="Q2322" s="6">
        <f t="shared" si="191"/>
        <v>-1.062333647151692E-3</v>
      </c>
      <c r="R2322" s="1" t="str">
        <f t="shared" si="192"/>
        <v>Estimado.rar</v>
      </c>
      <c r="U2322" s="5">
        <f t="shared" si="189"/>
        <v>1</v>
      </c>
      <c r="V2322" s="1" t="s">
        <v>5409</v>
      </c>
      <c r="W2322" s="1" t="str">
        <f t="shared" si="193"/>
        <v>ok</v>
      </c>
    </row>
    <row r="2323" spans="1:23" ht="10.15" hidden="1" customHeight="1" x14ac:dyDescent="0.2">
      <c r="A2323" s="14">
        <f t="shared" si="190"/>
        <v>2316</v>
      </c>
      <c r="B2323" s="15" t="s">
        <v>4622</v>
      </c>
      <c r="C2323" s="15" t="s">
        <v>4623</v>
      </c>
      <c r="D2323" s="15">
        <v>9960.2999999999993</v>
      </c>
      <c r="E2323" s="16">
        <v>9974.7999999999993</v>
      </c>
      <c r="F2323" s="15" t="s">
        <v>79</v>
      </c>
      <c r="G2323" s="15" t="s">
        <v>70</v>
      </c>
      <c r="H2323" s="15" t="s">
        <v>80</v>
      </c>
      <c r="I2323" s="15" t="s">
        <v>70</v>
      </c>
      <c r="J2323" s="15" t="s">
        <v>70</v>
      </c>
      <c r="K2323" s="15" t="s">
        <v>70</v>
      </c>
      <c r="L2323" s="15" t="s">
        <v>70</v>
      </c>
      <c r="M2323" s="15" t="s">
        <v>70</v>
      </c>
      <c r="N2323" s="15" t="s">
        <v>80</v>
      </c>
      <c r="O2323" s="15" t="s">
        <v>70</v>
      </c>
      <c r="P2323" s="15" t="s">
        <v>79</v>
      </c>
      <c r="Q2323" s="6">
        <f t="shared" si="191"/>
        <v>1.455779444394345E-3</v>
      </c>
      <c r="R2323" s="1" t="str">
        <f t="shared" si="192"/>
        <v>Estimado.rar</v>
      </c>
      <c r="U2323" s="5">
        <f t="shared" si="189"/>
        <v>1</v>
      </c>
      <c r="V2323" s="1" t="s">
        <v>5409</v>
      </c>
      <c r="W2323" s="1" t="str">
        <f t="shared" si="193"/>
        <v>ok</v>
      </c>
    </row>
    <row r="2324" spans="1:23" ht="10.15" hidden="1" customHeight="1" x14ac:dyDescent="0.2">
      <c r="A2324" s="14">
        <f t="shared" si="190"/>
        <v>2317</v>
      </c>
      <c r="B2324" s="15" t="s">
        <v>4624</v>
      </c>
      <c r="C2324" s="15" t="s">
        <v>4625</v>
      </c>
      <c r="D2324" s="15">
        <v>11048.32</v>
      </c>
      <c r="E2324" s="16">
        <v>11048.32</v>
      </c>
      <c r="F2324" s="15" t="s">
        <v>79</v>
      </c>
      <c r="G2324" s="15" t="s">
        <v>70</v>
      </c>
      <c r="H2324" s="15" t="s">
        <v>80</v>
      </c>
      <c r="I2324" s="15" t="s">
        <v>70</v>
      </c>
      <c r="J2324" s="15" t="s">
        <v>70</v>
      </c>
      <c r="K2324" s="15" t="s">
        <v>70</v>
      </c>
      <c r="L2324" s="15" t="s">
        <v>70</v>
      </c>
      <c r="M2324" s="15" t="s">
        <v>70</v>
      </c>
      <c r="N2324" s="15" t="s">
        <v>80</v>
      </c>
      <c r="O2324" s="15" t="s">
        <v>70</v>
      </c>
      <c r="P2324" s="15" t="s">
        <v>79</v>
      </c>
      <c r="Q2324" s="6">
        <f t="shared" si="191"/>
        <v>0</v>
      </c>
      <c r="R2324" s="1" t="str">
        <f t="shared" si="192"/>
        <v>Estimado.rar</v>
      </c>
      <c r="U2324" s="5">
        <f t="shared" si="189"/>
        <v>1</v>
      </c>
      <c r="V2324" s="1" t="s">
        <v>5409</v>
      </c>
      <c r="W2324" s="1" t="str">
        <f t="shared" si="193"/>
        <v>ok</v>
      </c>
    </row>
    <row r="2325" spans="1:23" ht="10.15" hidden="1" customHeight="1" x14ac:dyDescent="0.2">
      <c r="A2325" s="14">
        <f t="shared" si="190"/>
        <v>2318</v>
      </c>
      <c r="B2325" s="15" t="s">
        <v>4626</v>
      </c>
      <c r="C2325" s="15" t="s">
        <v>4627</v>
      </c>
      <c r="D2325" s="15">
        <v>12280.8</v>
      </c>
      <c r="E2325" s="16">
        <v>12275.2</v>
      </c>
      <c r="F2325" s="15" t="s">
        <v>79</v>
      </c>
      <c r="G2325" s="15" t="s">
        <v>70</v>
      </c>
      <c r="H2325" s="15" t="s">
        <v>80</v>
      </c>
      <c r="I2325" s="15" t="s">
        <v>70</v>
      </c>
      <c r="J2325" s="15" t="s">
        <v>70</v>
      </c>
      <c r="K2325" s="15" t="s">
        <v>70</v>
      </c>
      <c r="L2325" s="15" t="s">
        <v>70</v>
      </c>
      <c r="M2325" s="15" t="s">
        <v>70</v>
      </c>
      <c r="N2325" s="15" t="s">
        <v>80</v>
      </c>
      <c r="O2325" s="15" t="s">
        <v>70</v>
      </c>
      <c r="P2325" s="15" t="s">
        <v>79</v>
      </c>
      <c r="Q2325" s="6">
        <f t="shared" si="191"/>
        <v>-4.5599635202908662E-4</v>
      </c>
      <c r="R2325" s="1" t="str">
        <f t="shared" si="192"/>
        <v>Estimado.rar</v>
      </c>
      <c r="U2325" s="5">
        <f t="shared" si="189"/>
        <v>1</v>
      </c>
      <c r="V2325" s="1" t="s">
        <v>5409</v>
      </c>
      <c r="W2325" s="1" t="str">
        <f t="shared" si="193"/>
        <v>ok</v>
      </c>
    </row>
    <row r="2326" spans="1:23" ht="10.15" hidden="1" customHeight="1" x14ac:dyDescent="0.2">
      <c r="A2326" s="14">
        <f t="shared" si="190"/>
        <v>2319</v>
      </c>
      <c r="B2326" s="15" t="s">
        <v>4628</v>
      </c>
      <c r="C2326" s="15" t="s">
        <v>4629</v>
      </c>
      <c r="D2326" s="15" t="s">
        <v>627</v>
      </c>
      <c r="E2326" s="16">
        <v>20198.3</v>
      </c>
      <c r="F2326" s="15" t="s">
        <v>79</v>
      </c>
      <c r="G2326" s="15" t="s">
        <v>70</v>
      </c>
      <c r="H2326" s="15" t="s">
        <v>80</v>
      </c>
      <c r="I2326" s="15" t="s">
        <v>70</v>
      </c>
      <c r="J2326" s="15" t="s">
        <v>70</v>
      </c>
      <c r="K2326" s="15" t="s">
        <v>70</v>
      </c>
      <c r="L2326" s="15" t="s">
        <v>70</v>
      </c>
      <c r="M2326" s="15">
        <v>0</v>
      </c>
      <c r="N2326" s="15" t="s">
        <v>80</v>
      </c>
      <c r="O2326" s="15" t="s">
        <v>70</v>
      </c>
      <c r="P2326" s="15" t="s">
        <v>79</v>
      </c>
      <c r="Q2326" s="6" t="str">
        <f t="shared" si="191"/>
        <v/>
      </c>
      <c r="R2326" s="1" t="str">
        <f t="shared" si="192"/>
        <v>Estimado.rar</v>
      </c>
      <c r="U2326" s="5">
        <f t="shared" si="189"/>
        <v>1</v>
      </c>
      <c r="V2326" s="1" t="s">
        <v>5409</v>
      </c>
      <c r="W2326" s="1" t="str">
        <f t="shared" si="193"/>
        <v>ok</v>
      </c>
    </row>
    <row r="2327" spans="1:23" ht="10.15" hidden="1" customHeight="1" x14ac:dyDescent="0.2">
      <c r="A2327" s="14">
        <f t="shared" si="190"/>
        <v>2320</v>
      </c>
      <c r="B2327" s="15" t="s">
        <v>4630</v>
      </c>
      <c r="C2327" s="15" t="s">
        <v>4631</v>
      </c>
      <c r="D2327" s="15" t="s">
        <v>627</v>
      </c>
      <c r="E2327" s="16">
        <v>10085.924999999999</v>
      </c>
      <c r="F2327" s="15" t="s">
        <v>79</v>
      </c>
      <c r="G2327" s="15" t="s">
        <v>70</v>
      </c>
      <c r="H2327" s="15" t="s">
        <v>80</v>
      </c>
      <c r="I2327" s="15" t="s">
        <v>70</v>
      </c>
      <c r="J2327" s="15" t="s">
        <v>70</v>
      </c>
      <c r="K2327" s="15" t="s">
        <v>70</v>
      </c>
      <c r="L2327" s="15" t="s">
        <v>70</v>
      </c>
      <c r="M2327" s="15">
        <v>0</v>
      </c>
      <c r="N2327" s="15" t="s">
        <v>80</v>
      </c>
      <c r="O2327" s="15" t="s">
        <v>70</v>
      </c>
      <c r="P2327" s="15" t="s">
        <v>79</v>
      </c>
      <c r="Q2327" s="6" t="str">
        <f t="shared" si="191"/>
        <v/>
      </c>
      <c r="R2327" s="1" t="str">
        <f t="shared" si="192"/>
        <v>Estimado.rar</v>
      </c>
      <c r="U2327" s="5">
        <f t="shared" si="189"/>
        <v>1</v>
      </c>
      <c r="V2327" s="1" t="s">
        <v>2566</v>
      </c>
      <c r="W2327" s="1" t="str">
        <f t="shared" si="193"/>
        <v>revisamos</v>
      </c>
    </row>
    <row r="2328" spans="1:23" ht="10.15" hidden="1" customHeight="1" x14ac:dyDescent="0.2">
      <c r="A2328" s="14">
        <f>+A2326+1</f>
        <v>2320</v>
      </c>
      <c r="B2328" s="15" t="s">
        <v>4632</v>
      </c>
      <c r="C2328" s="15" t="s">
        <v>4633</v>
      </c>
      <c r="D2328" s="15">
        <v>7196.99</v>
      </c>
      <c r="E2328" s="16">
        <v>7196.9890000000005</v>
      </c>
      <c r="F2328" s="15" t="s">
        <v>79</v>
      </c>
      <c r="G2328" s="15" t="s">
        <v>70</v>
      </c>
      <c r="H2328" s="15" t="s">
        <v>80</v>
      </c>
      <c r="I2328" s="15" t="s">
        <v>70</v>
      </c>
      <c r="J2328" s="15" t="s">
        <v>70</v>
      </c>
      <c r="K2328" s="15" t="s">
        <v>70</v>
      </c>
      <c r="L2328" s="15" t="s">
        <v>70</v>
      </c>
      <c r="M2328" s="15" t="s">
        <v>70</v>
      </c>
      <c r="N2328" s="15" t="s">
        <v>80</v>
      </c>
      <c r="O2328" s="15" t="s">
        <v>70</v>
      </c>
      <c r="P2328" s="15" t="s">
        <v>79</v>
      </c>
      <c r="Q2328" s="6">
        <f t="shared" si="191"/>
        <v>-1.3894697636906983E-7</v>
      </c>
      <c r="R2328" s="1" t="str">
        <f t="shared" si="192"/>
        <v>Estimado.rar</v>
      </c>
      <c r="U2328" s="5">
        <f t="shared" si="189"/>
        <v>1</v>
      </c>
      <c r="V2328" s="1" t="s">
        <v>5409</v>
      </c>
      <c r="W2328" s="1" t="str">
        <f t="shared" si="193"/>
        <v>ok</v>
      </c>
    </row>
    <row r="2329" spans="1:23" ht="10.15" hidden="1" customHeight="1" x14ac:dyDescent="0.2">
      <c r="A2329" s="14">
        <f t="shared" si="190"/>
        <v>2321</v>
      </c>
      <c r="B2329" s="15" t="s">
        <v>4634</v>
      </c>
      <c r="C2329" s="15" t="s">
        <v>4635</v>
      </c>
      <c r="D2329" s="15">
        <v>7430.95</v>
      </c>
      <c r="E2329" s="16">
        <v>7430.9500000000007</v>
      </c>
      <c r="F2329" s="15" t="s">
        <v>79</v>
      </c>
      <c r="G2329" s="15" t="s">
        <v>70</v>
      </c>
      <c r="H2329" s="15" t="s">
        <v>80</v>
      </c>
      <c r="I2329" s="15" t="s">
        <v>70</v>
      </c>
      <c r="J2329" s="15" t="s">
        <v>70</v>
      </c>
      <c r="K2329" s="15" t="s">
        <v>70</v>
      </c>
      <c r="L2329" s="15" t="s">
        <v>70</v>
      </c>
      <c r="M2329" s="15" t="s">
        <v>70</v>
      </c>
      <c r="N2329" s="15" t="s">
        <v>80</v>
      </c>
      <c r="O2329" s="15" t="s">
        <v>70</v>
      </c>
      <c r="P2329" s="15" t="s">
        <v>79</v>
      </c>
      <c r="Q2329" s="6">
        <f t="shared" si="191"/>
        <v>2.2204460492503131E-16</v>
      </c>
      <c r="R2329" s="1" t="str">
        <f t="shared" si="192"/>
        <v>Estimado.rar</v>
      </c>
      <c r="U2329" s="5">
        <f t="shared" si="189"/>
        <v>1</v>
      </c>
      <c r="V2329" s="1" t="s">
        <v>5409</v>
      </c>
      <c r="W2329" s="1" t="str">
        <f t="shared" si="193"/>
        <v>ok</v>
      </c>
    </row>
    <row r="2330" spans="1:23" ht="10.15" hidden="1" customHeight="1" x14ac:dyDescent="0.2">
      <c r="A2330" s="14">
        <f t="shared" si="190"/>
        <v>2322</v>
      </c>
      <c r="B2330" s="15" t="s">
        <v>4636</v>
      </c>
      <c r="C2330" s="15" t="s">
        <v>4637</v>
      </c>
      <c r="D2330" s="15">
        <v>7880.88</v>
      </c>
      <c r="E2330" s="16">
        <v>7880.875</v>
      </c>
      <c r="F2330" s="15" t="s">
        <v>79</v>
      </c>
      <c r="G2330" s="15" t="s">
        <v>70</v>
      </c>
      <c r="H2330" s="15" t="s">
        <v>80</v>
      </c>
      <c r="I2330" s="15" t="s">
        <v>70</v>
      </c>
      <c r="J2330" s="15" t="s">
        <v>70</v>
      </c>
      <c r="K2330" s="15" t="s">
        <v>70</v>
      </c>
      <c r="L2330" s="15" t="s">
        <v>70</v>
      </c>
      <c r="M2330" s="15" t="s">
        <v>70</v>
      </c>
      <c r="N2330" s="15" t="s">
        <v>80</v>
      </c>
      <c r="O2330" s="15" t="s">
        <v>70</v>
      </c>
      <c r="P2330" s="15" t="s">
        <v>79</v>
      </c>
      <c r="Q2330" s="6">
        <f t="shared" si="191"/>
        <v>-6.3444691456027158E-7</v>
      </c>
      <c r="R2330" s="1" t="str">
        <f t="shared" si="192"/>
        <v>Estimado.rar</v>
      </c>
      <c r="U2330" s="5">
        <f t="shared" si="189"/>
        <v>1</v>
      </c>
      <c r="V2330" s="1" t="s">
        <v>5409</v>
      </c>
      <c r="W2330" s="1" t="str">
        <f t="shared" si="193"/>
        <v>ok</v>
      </c>
    </row>
    <row r="2331" spans="1:23" ht="10.15" hidden="1" customHeight="1" x14ac:dyDescent="0.2">
      <c r="A2331" s="14">
        <f t="shared" si="190"/>
        <v>2323</v>
      </c>
      <c r="B2331" s="15" t="s">
        <v>4638</v>
      </c>
      <c r="C2331" s="15" t="s">
        <v>4639</v>
      </c>
      <c r="D2331" s="15">
        <v>7970.86</v>
      </c>
      <c r="E2331" s="16">
        <v>7970.8600000000006</v>
      </c>
      <c r="F2331" s="15" t="s">
        <v>79</v>
      </c>
      <c r="G2331" s="15" t="s">
        <v>70</v>
      </c>
      <c r="H2331" s="15" t="s">
        <v>80</v>
      </c>
      <c r="I2331" s="15" t="s">
        <v>70</v>
      </c>
      <c r="J2331" s="15" t="s">
        <v>70</v>
      </c>
      <c r="K2331" s="15" t="s">
        <v>70</v>
      </c>
      <c r="L2331" s="15" t="s">
        <v>70</v>
      </c>
      <c r="M2331" s="15" t="s">
        <v>70</v>
      </c>
      <c r="N2331" s="15" t="s">
        <v>80</v>
      </c>
      <c r="O2331" s="15" t="s">
        <v>70</v>
      </c>
      <c r="P2331" s="15" t="s">
        <v>79</v>
      </c>
      <c r="Q2331" s="6">
        <f t="shared" si="191"/>
        <v>2.2204460492503131E-16</v>
      </c>
      <c r="R2331" s="1" t="str">
        <f t="shared" si="192"/>
        <v>Estimado.rar</v>
      </c>
      <c r="U2331" s="5">
        <f t="shared" si="189"/>
        <v>1</v>
      </c>
      <c r="V2331" s="1" t="s">
        <v>5409</v>
      </c>
      <c r="W2331" s="1" t="str">
        <f t="shared" si="193"/>
        <v>ok</v>
      </c>
    </row>
    <row r="2332" spans="1:23" ht="10.15" hidden="1" customHeight="1" x14ac:dyDescent="0.2">
      <c r="A2332" s="14">
        <f t="shared" si="190"/>
        <v>2324</v>
      </c>
      <c r="B2332" s="15" t="s">
        <v>4640</v>
      </c>
      <c r="C2332" s="15" t="s">
        <v>4641</v>
      </c>
      <c r="D2332" s="15">
        <v>8330.7999999999993</v>
      </c>
      <c r="E2332" s="16">
        <v>8330.8000000000011</v>
      </c>
      <c r="F2332" s="15" t="s">
        <v>79</v>
      </c>
      <c r="G2332" s="15" t="s">
        <v>70</v>
      </c>
      <c r="H2332" s="15" t="s">
        <v>80</v>
      </c>
      <c r="I2332" s="15" t="s">
        <v>70</v>
      </c>
      <c r="J2332" s="15" t="s">
        <v>70</v>
      </c>
      <c r="K2332" s="15" t="s">
        <v>70</v>
      </c>
      <c r="L2332" s="15" t="s">
        <v>70</v>
      </c>
      <c r="M2332" s="15" t="s">
        <v>70</v>
      </c>
      <c r="N2332" s="15" t="s">
        <v>80</v>
      </c>
      <c r="O2332" s="15" t="s">
        <v>70</v>
      </c>
      <c r="P2332" s="15" t="s">
        <v>79</v>
      </c>
      <c r="Q2332" s="6">
        <f t="shared" si="191"/>
        <v>2.2204460492503131E-16</v>
      </c>
      <c r="R2332" s="1" t="str">
        <f t="shared" si="192"/>
        <v>Estimado.rar</v>
      </c>
      <c r="U2332" s="5">
        <f t="shared" si="189"/>
        <v>1</v>
      </c>
      <c r="V2332" s="1" t="s">
        <v>5409</v>
      </c>
      <c r="W2332" s="1" t="str">
        <f t="shared" si="193"/>
        <v>ok</v>
      </c>
    </row>
    <row r="2333" spans="1:23" ht="10.15" hidden="1" customHeight="1" x14ac:dyDescent="0.2">
      <c r="A2333" s="14">
        <f t="shared" si="190"/>
        <v>2325</v>
      </c>
      <c r="B2333" s="15" t="s">
        <v>4642</v>
      </c>
      <c r="C2333" s="15" t="s">
        <v>4643</v>
      </c>
      <c r="D2333" s="15">
        <v>8510.77</v>
      </c>
      <c r="E2333" s="16">
        <v>8510.77</v>
      </c>
      <c r="F2333" s="15" t="s">
        <v>79</v>
      </c>
      <c r="G2333" s="15" t="s">
        <v>70</v>
      </c>
      <c r="H2333" s="15" t="s">
        <v>80</v>
      </c>
      <c r="I2333" s="15" t="s">
        <v>70</v>
      </c>
      <c r="J2333" s="15" t="s">
        <v>70</v>
      </c>
      <c r="K2333" s="15" t="s">
        <v>70</v>
      </c>
      <c r="L2333" s="15" t="s">
        <v>70</v>
      </c>
      <c r="M2333" s="15" t="s">
        <v>70</v>
      </c>
      <c r="N2333" s="15" t="s">
        <v>80</v>
      </c>
      <c r="O2333" s="15" t="s">
        <v>70</v>
      </c>
      <c r="P2333" s="15" t="s">
        <v>79</v>
      </c>
      <c r="Q2333" s="6">
        <f t="shared" si="191"/>
        <v>0</v>
      </c>
      <c r="R2333" s="1" t="str">
        <f t="shared" si="192"/>
        <v>Estimado.rar</v>
      </c>
      <c r="U2333" s="5">
        <f t="shared" si="189"/>
        <v>1</v>
      </c>
      <c r="V2333" s="1" t="s">
        <v>5409</v>
      </c>
      <c r="W2333" s="1" t="str">
        <f t="shared" si="193"/>
        <v>ok</v>
      </c>
    </row>
    <row r="2334" spans="1:23" ht="10.15" hidden="1" customHeight="1" x14ac:dyDescent="0.2">
      <c r="A2334" s="14">
        <f t="shared" si="190"/>
        <v>2326</v>
      </c>
      <c r="B2334" s="15" t="s">
        <v>4644</v>
      </c>
      <c r="C2334" s="15" t="s">
        <v>4645</v>
      </c>
      <c r="D2334" s="15">
        <v>9230.65</v>
      </c>
      <c r="E2334" s="16">
        <v>9230.6500000000015</v>
      </c>
      <c r="F2334" s="15" t="s">
        <v>79</v>
      </c>
      <c r="G2334" s="15" t="s">
        <v>70</v>
      </c>
      <c r="H2334" s="15" t="s">
        <v>80</v>
      </c>
      <c r="I2334" s="15" t="s">
        <v>70</v>
      </c>
      <c r="J2334" s="15" t="s">
        <v>70</v>
      </c>
      <c r="K2334" s="15" t="s">
        <v>70</v>
      </c>
      <c r="L2334" s="15" t="s">
        <v>70</v>
      </c>
      <c r="M2334" s="15" t="s">
        <v>70</v>
      </c>
      <c r="N2334" s="15" t="s">
        <v>80</v>
      </c>
      <c r="O2334" s="15" t="s">
        <v>70</v>
      </c>
      <c r="P2334" s="15" t="s">
        <v>79</v>
      </c>
      <c r="Q2334" s="6">
        <f t="shared" si="191"/>
        <v>2.2204460492503131E-16</v>
      </c>
      <c r="R2334" s="1" t="str">
        <f t="shared" si="192"/>
        <v>Estimado.rar</v>
      </c>
      <c r="U2334" s="5">
        <f t="shared" si="189"/>
        <v>1</v>
      </c>
      <c r="V2334" s="1" t="s">
        <v>5409</v>
      </c>
      <c r="W2334" s="1" t="str">
        <f t="shared" si="193"/>
        <v>ok</v>
      </c>
    </row>
    <row r="2335" spans="1:23" ht="10.15" hidden="1" customHeight="1" x14ac:dyDescent="0.2">
      <c r="A2335" s="14">
        <f t="shared" si="190"/>
        <v>2327</v>
      </c>
      <c r="B2335" s="15" t="s">
        <v>4646</v>
      </c>
      <c r="C2335" s="15" t="s">
        <v>4647</v>
      </c>
      <c r="D2335" s="15">
        <v>9410.6200000000008</v>
      </c>
      <c r="E2335" s="16">
        <v>9410.6200000000008</v>
      </c>
      <c r="F2335" s="15" t="s">
        <v>79</v>
      </c>
      <c r="G2335" s="15" t="s">
        <v>70</v>
      </c>
      <c r="H2335" s="15" t="s">
        <v>80</v>
      </c>
      <c r="I2335" s="15" t="s">
        <v>70</v>
      </c>
      <c r="J2335" s="15" t="s">
        <v>70</v>
      </c>
      <c r="K2335" s="15" t="s">
        <v>70</v>
      </c>
      <c r="L2335" s="15" t="s">
        <v>70</v>
      </c>
      <c r="M2335" s="15" t="s">
        <v>70</v>
      </c>
      <c r="N2335" s="15" t="s">
        <v>80</v>
      </c>
      <c r="O2335" s="15" t="s">
        <v>70</v>
      </c>
      <c r="P2335" s="15" t="s">
        <v>79</v>
      </c>
      <c r="Q2335" s="6">
        <f t="shared" si="191"/>
        <v>0</v>
      </c>
      <c r="R2335" s="1" t="str">
        <f t="shared" si="192"/>
        <v>Estimado.rar</v>
      </c>
      <c r="U2335" s="5">
        <f t="shared" si="189"/>
        <v>1</v>
      </c>
      <c r="V2335" s="1" t="s">
        <v>5409</v>
      </c>
      <c r="W2335" s="1" t="str">
        <f t="shared" si="193"/>
        <v>ok</v>
      </c>
    </row>
    <row r="2336" spans="1:23" ht="10.15" hidden="1" customHeight="1" x14ac:dyDescent="0.2">
      <c r="A2336" s="14">
        <f t="shared" si="190"/>
        <v>2328</v>
      </c>
      <c r="B2336" s="15" t="s">
        <v>4648</v>
      </c>
      <c r="C2336" s="15" t="s">
        <v>4649</v>
      </c>
      <c r="D2336" s="15">
        <v>10130.5</v>
      </c>
      <c r="E2336" s="16">
        <v>10130.5</v>
      </c>
      <c r="F2336" s="15" t="s">
        <v>79</v>
      </c>
      <c r="G2336" s="15" t="s">
        <v>70</v>
      </c>
      <c r="H2336" s="15" t="s">
        <v>80</v>
      </c>
      <c r="I2336" s="15" t="s">
        <v>70</v>
      </c>
      <c r="J2336" s="15" t="s">
        <v>70</v>
      </c>
      <c r="K2336" s="15" t="s">
        <v>70</v>
      </c>
      <c r="L2336" s="15" t="s">
        <v>70</v>
      </c>
      <c r="M2336" s="15" t="s">
        <v>70</v>
      </c>
      <c r="N2336" s="15" t="s">
        <v>80</v>
      </c>
      <c r="O2336" s="15" t="s">
        <v>70</v>
      </c>
      <c r="P2336" s="15" t="s">
        <v>79</v>
      </c>
      <c r="Q2336" s="6">
        <f t="shared" si="191"/>
        <v>0</v>
      </c>
      <c r="R2336" s="1" t="str">
        <f t="shared" si="192"/>
        <v>Estimado.rar</v>
      </c>
      <c r="U2336" s="5">
        <f t="shared" si="189"/>
        <v>1</v>
      </c>
      <c r="V2336" s="1" t="s">
        <v>5409</v>
      </c>
      <c r="W2336" s="1" t="str">
        <f t="shared" si="193"/>
        <v>ok</v>
      </c>
    </row>
    <row r="2337" spans="1:23" ht="10.15" hidden="1" customHeight="1" x14ac:dyDescent="0.2">
      <c r="A2337" s="14">
        <f t="shared" si="190"/>
        <v>2329</v>
      </c>
      <c r="B2337" s="15" t="s">
        <v>4650</v>
      </c>
      <c r="C2337" s="15" t="s">
        <v>4651</v>
      </c>
      <c r="D2337" s="15">
        <v>11877.85</v>
      </c>
      <c r="E2337" s="16">
        <v>11877.85</v>
      </c>
      <c r="F2337" s="15" t="s">
        <v>60</v>
      </c>
      <c r="G2337" s="15">
        <v>1</v>
      </c>
      <c r="H2337" s="15" t="s">
        <v>4652</v>
      </c>
      <c r="I2337" s="15" t="s">
        <v>62</v>
      </c>
      <c r="J2337" s="15" t="s">
        <v>172</v>
      </c>
      <c r="K2337" s="15" t="s">
        <v>3490</v>
      </c>
      <c r="L2337" s="15">
        <v>43020</v>
      </c>
      <c r="M2337" s="15" t="s">
        <v>4652</v>
      </c>
      <c r="N2337" s="15" t="s">
        <v>65</v>
      </c>
      <c r="O2337" s="15">
        <v>1</v>
      </c>
      <c r="P2337" s="15" t="s">
        <v>60</v>
      </c>
      <c r="Q2337" s="6">
        <f t="shared" si="191"/>
        <v>0</v>
      </c>
      <c r="R2337" s="1" t="str">
        <f t="shared" si="192"/>
        <v>EDPE Factura F017-0001680</v>
      </c>
      <c r="U2337" s="5">
        <f t="shared" si="189"/>
        <v>1</v>
      </c>
      <c r="V2337" s="1" t="s">
        <v>4652</v>
      </c>
      <c r="W2337" s="1" t="str">
        <f t="shared" si="193"/>
        <v>ok</v>
      </c>
    </row>
    <row r="2338" spans="1:23" ht="10.15" hidden="1" customHeight="1" x14ac:dyDescent="0.2">
      <c r="A2338" s="14">
        <f t="shared" si="190"/>
        <v>2330</v>
      </c>
      <c r="B2338" s="15" t="s">
        <v>4653</v>
      </c>
      <c r="C2338" s="15" t="s">
        <v>4654</v>
      </c>
      <c r="D2338" s="15">
        <v>11930.2</v>
      </c>
      <c r="E2338" s="16">
        <v>11930.2</v>
      </c>
      <c r="F2338" s="15" t="s">
        <v>79</v>
      </c>
      <c r="G2338" s="15" t="s">
        <v>70</v>
      </c>
      <c r="H2338" s="15" t="s">
        <v>80</v>
      </c>
      <c r="I2338" s="15" t="s">
        <v>70</v>
      </c>
      <c r="J2338" s="15" t="s">
        <v>70</v>
      </c>
      <c r="K2338" s="15" t="s">
        <v>70</v>
      </c>
      <c r="L2338" s="15" t="s">
        <v>70</v>
      </c>
      <c r="M2338" s="15" t="s">
        <v>70</v>
      </c>
      <c r="N2338" s="15" t="s">
        <v>80</v>
      </c>
      <c r="O2338" s="15" t="s">
        <v>70</v>
      </c>
      <c r="P2338" s="15" t="s">
        <v>79</v>
      </c>
      <c r="Q2338" s="6">
        <f t="shared" si="191"/>
        <v>0</v>
      </c>
      <c r="R2338" s="1" t="str">
        <f t="shared" si="192"/>
        <v>Estimado.rar</v>
      </c>
      <c r="U2338" s="5">
        <f t="shared" si="189"/>
        <v>1</v>
      </c>
      <c r="V2338" s="1" t="s">
        <v>5409</v>
      </c>
      <c r="W2338" s="1" t="str">
        <f t="shared" si="193"/>
        <v>ok</v>
      </c>
    </row>
    <row r="2339" spans="1:23" ht="10.15" hidden="1" customHeight="1" x14ac:dyDescent="0.2">
      <c r="A2339" s="14">
        <f t="shared" si="190"/>
        <v>2331</v>
      </c>
      <c r="B2339" s="15" t="s">
        <v>4655</v>
      </c>
      <c r="C2339" s="15" t="s">
        <v>4656</v>
      </c>
      <c r="D2339" s="15">
        <v>12200.16</v>
      </c>
      <c r="E2339" s="16">
        <v>12200.155000000001</v>
      </c>
      <c r="F2339" s="15" t="s">
        <v>79</v>
      </c>
      <c r="G2339" s="15" t="s">
        <v>70</v>
      </c>
      <c r="H2339" s="15" t="s">
        <v>80</v>
      </c>
      <c r="I2339" s="15" t="s">
        <v>70</v>
      </c>
      <c r="J2339" s="15" t="s">
        <v>70</v>
      </c>
      <c r="K2339" s="15" t="s">
        <v>70</v>
      </c>
      <c r="L2339" s="15" t="s">
        <v>70</v>
      </c>
      <c r="M2339" s="15" t="s">
        <v>70</v>
      </c>
      <c r="N2339" s="15" t="s">
        <v>80</v>
      </c>
      <c r="O2339" s="15" t="s">
        <v>70</v>
      </c>
      <c r="P2339" s="15" t="s">
        <v>79</v>
      </c>
      <c r="Q2339" s="6">
        <f t="shared" si="191"/>
        <v>-4.0983069071742761E-7</v>
      </c>
      <c r="R2339" s="1" t="str">
        <f t="shared" si="192"/>
        <v>Estimado.rar</v>
      </c>
      <c r="U2339" s="5">
        <f t="shared" si="189"/>
        <v>1</v>
      </c>
      <c r="V2339" s="1" t="s">
        <v>5409</v>
      </c>
      <c r="W2339" s="1" t="str">
        <f t="shared" si="193"/>
        <v>ok</v>
      </c>
    </row>
    <row r="2340" spans="1:23" ht="10.15" hidden="1" customHeight="1" x14ac:dyDescent="0.2">
      <c r="A2340" s="14">
        <f t="shared" si="190"/>
        <v>2332</v>
      </c>
      <c r="B2340" s="15" t="s">
        <v>4657</v>
      </c>
      <c r="C2340" s="15" t="s">
        <v>4658</v>
      </c>
      <c r="D2340" s="15">
        <v>12290.14</v>
      </c>
      <c r="E2340" s="16">
        <v>12290.14</v>
      </c>
      <c r="F2340" s="15" t="s">
        <v>79</v>
      </c>
      <c r="G2340" s="15" t="s">
        <v>70</v>
      </c>
      <c r="H2340" s="15" t="s">
        <v>80</v>
      </c>
      <c r="I2340" s="15" t="s">
        <v>70</v>
      </c>
      <c r="J2340" s="15" t="s">
        <v>70</v>
      </c>
      <c r="K2340" s="15" t="s">
        <v>70</v>
      </c>
      <c r="L2340" s="15" t="s">
        <v>70</v>
      </c>
      <c r="M2340" s="15" t="s">
        <v>70</v>
      </c>
      <c r="N2340" s="15" t="s">
        <v>80</v>
      </c>
      <c r="O2340" s="15" t="s">
        <v>70</v>
      </c>
      <c r="P2340" s="15" t="s">
        <v>79</v>
      </c>
      <c r="Q2340" s="6">
        <f t="shared" si="191"/>
        <v>0</v>
      </c>
      <c r="R2340" s="1" t="str">
        <f t="shared" si="192"/>
        <v>Estimado.rar</v>
      </c>
      <c r="U2340" s="5">
        <f t="shared" si="189"/>
        <v>1</v>
      </c>
      <c r="V2340" s="1" t="s">
        <v>5409</v>
      </c>
      <c r="W2340" s="1" t="str">
        <f t="shared" si="193"/>
        <v>ok</v>
      </c>
    </row>
    <row r="2341" spans="1:23" ht="10.15" hidden="1" customHeight="1" x14ac:dyDescent="0.2">
      <c r="A2341" s="14">
        <f t="shared" si="190"/>
        <v>2333</v>
      </c>
      <c r="B2341" s="15" t="s">
        <v>4659</v>
      </c>
      <c r="C2341" s="15" t="s">
        <v>4660</v>
      </c>
      <c r="D2341" s="15">
        <v>12329.62</v>
      </c>
      <c r="E2341" s="16">
        <v>12329.62</v>
      </c>
      <c r="F2341" s="15" t="s">
        <v>60</v>
      </c>
      <c r="G2341" s="15">
        <v>3</v>
      </c>
      <c r="H2341" s="15" t="s">
        <v>4599</v>
      </c>
      <c r="I2341" s="15" t="s">
        <v>62</v>
      </c>
      <c r="J2341" s="15" t="s">
        <v>172</v>
      </c>
      <c r="K2341" s="15" t="s">
        <v>3731</v>
      </c>
      <c r="L2341" s="15">
        <v>42969</v>
      </c>
      <c r="M2341" s="15" t="s">
        <v>4599</v>
      </c>
      <c r="N2341" s="15" t="s">
        <v>65</v>
      </c>
      <c r="O2341" s="15">
        <v>3</v>
      </c>
      <c r="P2341" s="15" t="s">
        <v>60</v>
      </c>
      <c r="Q2341" s="6">
        <f t="shared" si="191"/>
        <v>0</v>
      </c>
      <c r="R2341" s="1" t="str">
        <f t="shared" si="192"/>
        <v>EDPE Factura 0001-0018291</v>
      </c>
      <c r="U2341" s="5">
        <f t="shared" si="189"/>
        <v>1</v>
      </c>
      <c r="V2341" s="1" t="s">
        <v>4599</v>
      </c>
      <c r="W2341" s="1" t="str">
        <f t="shared" si="193"/>
        <v>ok</v>
      </c>
    </row>
    <row r="2342" spans="1:23" ht="10.15" hidden="1" customHeight="1" x14ac:dyDescent="0.2">
      <c r="A2342" s="14">
        <f t="shared" si="190"/>
        <v>2334</v>
      </c>
      <c r="B2342" s="15" t="s">
        <v>4661</v>
      </c>
      <c r="C2342" s="15" t="s">
        <v>4662</v>
      </c>
      <c r="D2342" s="15">
        <v>15529.6</v>
      </c>
      <c r="E2342" s="16">
        <v>15529.6</v>
      </c>
      <c r="F2342" s="15" t="s">
        <v>79</v>
      </c>
      <c r="G2342" s="15" t="s">
        <v>70</v>
      </c>
      <c r="H2342" s="15" t="s">
        <v>80</v>
      </c>
      <c r="I2342" s="15" t="s">
        <v>70</v>
      </c>
      <c r="J2342" s="15" t="s">
        <v>70</v>
      </c>
      <c r="K2342" s="15" t="s">
        <v>70</v>
      </c>
      <c r="L2342" s="15" t="s">
        <v>70</v>
      </c>
      <c r="M2342" s="15" t="s">
        <v>70</v>
      </c>
      <c r="N2342" s="15" t="s">
        <v>80</v>
      </c>
      <c r="O2342" s="15" t="s">
        <v>70</v>
      </c>
      <c r="P2342" s="15" t="s">
        <v>79</v>
      </c>
      <c r="Q2342" s="6">
        <f t="shared" si="191"/>
        <v>0</v>
      </c>
      <c r="R2342" s="1" t="str">
        <f t="shared" si="192"/>
        <v>Estimado.rar</v>
      </c>
      <c r="U2342" s="5">
        <f t="shared" si="189"/>
        <v>1</v>
      </c>
      <c r="V2342" s="1" t="s">
        <v>5409</v>
      </c>
      <c r="W2342" s="1" t="str">
        <f t="shared" si="193"/>
        <v>ok</v>
      </c>
    </row>
    <row r="2343" spans="1:23" ht="10.15" hidden="1" customHeight="1" x14ac:dyDescent="0.2">
      <c r="A2343" s="14">
        <f t="shared" si="190"/>
        <v>2335</v>
      </c>
      <c r="B2343" s="15" t="s">
        <v>4663</v>
      </c>
      <c r="C2343" s="15" t="s">
        <v>4664</v>
      </c>
      <c r="D2343" s="15">
        <v>18421.93</v>
      </c>
      <c r="E2343" s="16">
        <v>18421.93</v>
      </c>
      <c r="F2343" s="15" t="s">
        <v>60</v>
      </c>
      <c r="G2343" s="15">
        <v>1</v>
      </c>
      <c r="H2343" s="15" t="s">
        <v>4665</v>
      </c>
      <c r="I2343" s="15" t="s">
        <v>62</v>
      </c>
      <c r="J2343" s="15" t="s">
        <v>172</v>
      </c>
      <c r="K2343" s="15" t="s">
        <v>3490</v>
      </c>
      <c r="L2343" s="15">
        <v>42968</v>
      </c>
      <c r="M2343" s="15" t="s">
        <v>4665</v>
      </c>
      <c r="N2343" s="15" t="s">
        <v>65</v>
      </c>
      <c r="O2343" s="15">
        <v>1</v>
      </c>
      <c r="P2343" s="15" t="s">
        <v>60</v>
      </c>
      <c r="Q2343" s="6">
        <f t="shared" si="191"/>
        <v>0</v>
      </c>
      <c r="R2343" s="1" t="str">
        <f t="shared" si="192"/>
        <v>EDPE Factura F017-0001427</v>
      </c>
      <c r="U2343" s="5">
        <f t="shared" si="189"/>
        <v>1</v>
      </c>
      <c r="V2343" s="1" t="s">
        <v>4665</v>
      </c>
      <c r="W2343" s="1" t="str">
        <f t="shared" si="193"/>
        <v>ok</v>
      </c>
    </row>
    <row r="2344" spans="1:23" ht="10.15" hidden="1" customHeight="1" x14ac:dyDescent="0.2">
      <c r="A2344" s="14">
        <f t="shared" si="190"/>
        <v>2336</v>
      </c>
      <c r="B2344" s="15" t="s">
        <v>4666</v>
      </c>
      <c r="C2344" s="15" t="s">
        <v>4667</v>
      </c>
      <c r="D2344" s="15">
        <v>18951.64</v>
      </c>
      <c r="E2344" s="16">
        <v>18951.639000000003</v>
      </c>
      <c r="F2344" s="15" t="s">
        <v>79</v>
      </c>
      <c r="G2344" s="15" t="s">
        <v>70</v>
      </c>
      <c r="H2344" s="15" t="s">
        <v>80</v>
      </c>
      <c r="I2344" s="15" t="s">
        <v>70</v>
      </c>
      <c r="J2344" s="15" t="s">
        <v>70</v>
      </c>
      <c r="K2344" s="15" t="s">
        <v>70</v>
      </c>
      <c r="L2344" s="15" t="s">
        <v>70</v>
      </c>
      <c r="M2344" s="15" t="s">
        <v>70</v>
      </c>
      <c r="N2344" s="15" t="s">
        <v>80</v>
      </c>
      <c r="O2344" s="15" t="s">
        <v>70</v>
      </c>
      <c r="P2344" s="15" t="s">
        <v>79</v>
      </c>
      <c r="Q2344" s="6">
        <f t="shared" si="191"/>
        <v>-5.2765881775052037E-8</v>
      </c>
      <c r="R2344" s="1" t="str">
        <f t="shared" si="192"/>
        <v>Estimado.rar</v>
      </c>
      <c r="U2344" s="5">
        <f t="shared" si="189"/>
        <v>1</v>
      </c>
      <c r="V2344" s="1" t="s">
        <v>5409</v>
      </c>
      <c r="W2344" s="1" t="str">
        <f t="shared" si="193"/>
        <v>ok</v>
      </c>
    </row>
    <row r="2345" spans="1:23" ht="10.15" hidden="1" customHeight="1" x14ac:dyDescent="0.2">
      <c r="A2345" s="14">
        <f t="shared" si="190"/>
        <v>2337</v>
      </c>
      <c r="B2345" s="15" t="s">
        <v>4668</v>
      </c>
      <c r="C2345" s="15" t="s">
        <v>4669</v>
      </c>
      <c r="D2345" s="15">
        <v>7598.42</v>
      </c>
      <c r="E2345" s="16">
        <v>7598.4194380851677</v>
      </c>
      <c r="F2345" s="15" t="s">
        <v>79</v>
      </c>
      <c r="G2345" s="15" t="s">
        <v>70</v>
      </c>
      <c r="H2345" s="15" t="s">
        <v>80</v>
      </c>
      <c r="I2345" s="15" t="s">
        <v>70</v>
      </c>
      <c r="J2345" s="15" t="s">
        <v>70</v>
      </c>
      <c r="K2345" s="15" t="s">
        <v>70</v>
      </c>
      <c r="L2345" s="15" t="s">
        <v>70</v>
      </c>
      <c r="M2345" s="15" t="s">
        <v>70</v>
      </c>
      <c r="N2345" s="15" t="s">
        <v>80</v>
      </c>
      <c r="O2345" s="15" t="s">
        <v>70</v>
      </c>
      <c r="P2345" s="15" t="s">
        <v>79</v>
      </c>
      <c r="Q2345" s="6">
        <f t="shared" si="191"/>
        <v>-7.3951536339045276E-8</v>
      </c>
      <c r="R2345" s="1" t="str">
        <f t="shared" si="192"/>
        <v>Estimado.rar</v>
      </c>
      <c r="U2345" s="5">
        <f t="shared" si="189"/>
        <v>1</v>
      </c>
      <c r="V2345" s="1" t="s">
        <v>5409</v>
      </c>
      <c r="W2345" s="1" t="str">
        <f t="shared" si="193"/>
        <v>ok</v>
      </c>
    </row>
    <row r="2346" spans="1:23" ht="10.15" hidden="1" customHeight="1" x14ac:dyDescent="0.2">
      <c r="A2346" s="14">
        <f t="shared" si="190"/>
        <v>2338</v>
      </c>
      <c r="B2346" s="15" t="s">
        <v>4670</v>
      </c>
      <c r="C2346" s="15" t="s">
        <v>4671</v>
      </c>
      <c r="D2346" s="15">
        <v>8188.03</v>
      </c>
      <c r="E2346" s="16">
        <v>8188.0293944826017</v>
      </c>
      <c r="F2346" s="15" t="s">
        <v>79</v>
      </c>
      <c r="G2346" s="15" t="s">
        <v>70</v>
      </c>
      <c r="H2346" s="15" t="s">
        <v>80</v>
      </c>
      <c r="I2346" s="15" t="s">
        <v>70</v>
      </c>
      <c r="J2346" s="15" t="s">
        <v>70</v>
      </c>
      <c r="K2346" s="15" t="s">
        <v>70</v>
      </c>
      <c r="L2346" s="15" t="s">
        <v>70</v>
      </c>
      <c r="M2346" s="15" t="s">
        <v>70</v>
      </c>
      <c r="N2346" s="15" t="s">
        <v>80</v>
      </c>
      <c r="O2346" s="15" t="s">
        <v>70</v>
      </c>
      <c r="P2346" s="15" t="s">
        <v>79</v>
      </c>
      <c r="Q2346" s="6">
        <f t="shared" si="191"/>
        <v>-7.3951536339045276E-8</v>
      </c>
      <c r="R2346" s="1" t="str">
        <f t="shared" si="192"/>
        <v>Estimado.rar</v>
      </c>
      <c r="U2346" s="5">
        <f t="shared" si="189"/>
        <v>1</v>
      </c>
      <c r="V2346" s="1" t="s">
        <v>5409</v>
      </c>
      <c r="W2346" s="1" t="str">
        <f t="shared" si="193"/>
        <v>ok</v>
      </c>
    </row>
    <row r="2347" spans="1:23" ht="10.15" hidden="1" customHeight="1" x14ac:dyDescent="0.2">
      <c r="A2347" s="14">
        <f t="shared" si="190"/>
        <v>2339</v>
      </c>
      <c r="B2347" s="15" t="s">
        <v>4672</v>
      </c>
      <c r="C2347" s="15" t="s">
        <v>4673</v>
      </c>
      <c r="D2347" s="15">
        <v>8575.93</v>
      </c>
      <c r="E2347" s="16">
        <v>8575.929365796801</v>
      </c>
      <c r="F2347" s="15" t="s">
        <v>79</v>
      </c>
      <c r="G2347" s="15" t="s">
        <v>70</v>
      </c>
      <c r="H2347" s="15" t="s">
        <v>80</v>
      </c>
      <c r="I2347" s="15" t="s">
        <v>70</v>
      </c>
      <c r="J2347" s="15" t="s">
        <v>70</v>
      </c>
      <c r="K2347" s="15" t="s">
        <v>70</v>
      </c>
      <c r="L2347" s="15" t="s">
        <v>70</v>
      </c>
      <c r="M2347" s="15" t="s">
        <v>70</v>
      </c>
      <c r="N2347" s="15" t="s">
        <v>80</v>
      </c>
      <c r="O2347" s="15" t="s">
        <v>70</v>
      </c>
      <c r="P2347" s="15" t="s">
        <v>79</v>
      </c>
      <c r="Q2347" s="6">
        <f t="shared" si="191"/>
        <v>-7.3951536339045276E-8</v>
      </c>
      <c r="R2347" s="1" t="str">
        <f t="shared" si="192"/>
        <v>Estimado.rar</v>
      </c>
      <c r="U2347" s="5">
        <f t="shared" si="189"/>
        <v>1</v>
      </c>
      <c r="V2347" s="1" t="s">
        <v>5409</v>
      </c>
      <c r="W2347" s="1" t="str">
        <f t="shared" si="193"/>
        <v>ok</v>
      </c>
    </row>
    <row r="2348" spans="1:23" ht="10.15" hidden="1" customHeight="1" x14ac:dyDescent="0.2">
      <c r="A2348" s="14">
        <f t="shared" si="190"/>
        <v>2340</v>
      </c>
      <c r="B2348" s="15" t="s">
        <v>4674</v>
      </c>
      <c r="C2348" s="15" t="s">
        <v>4675</v>
      </c>
      <c r="D2348" s="15">
        <v>9351.74</v>
      </c>
      <c r="E2348" s="16">
        <v>9351.7393084244595</v>
      </c>
      <c r="F2348" s="15" t="s">
        <v>79</v>
      </c>
      <c r="G2348" s="15" t="s">
        <v>70</v>
      </c>
      <c r="H2348" s="15" t="s">
        <v>80</v>
      </c>
      <c r="I2348" s="15" t="s">
        <v>70</v>
      </c>
      <c r="J2348" s="15" t="s">
        <v>70</v>
      </c>
      <c r="K2348" s="15" t="s">
        <v>70</v>
      </c>
      <c r="L2348" s="15" t="s">
        <v>70</v>
      </c>
      <c r="M2348" s="15" t="s">
        <v>70</v>
      </c>
      <c r="N2348" s="15" t="s">
        <v>80</v>
      </c>
      <c r="O2348" s="15" t="s">
        <v>70</v>
      </c>
      <c r="P2348" s="15" t="s">
        <v>79</v>
      </c>
      <c r="Q2348" s="6">
        <f t="shared" si="191"/>
        <v>-7.3951536339045276E-8</v>
      </c>
      <c r="R2348" s="1" t="str">
        <f t="shared" si="192"/>
        <v>Estimado.rar</v>
      </c>
      <c r="U2348" s="5">
        <f t="shared" si="189"/>
        <v>1</v>
      </c>
      <c r="V2348" s="1" t="s">
        <v>5409</v>
      </c>
      <c r="W2348" s="1" t="str">
        <f t="shared" si="193"/>
        <v>ok</v>
      </c>
    </row>
    <row r="2349" spans="1:23" ht="10.15" hidden="1" customHeight="1" x14ac:dyDescent="0.2">
      <c r="A2349" s="14">
        <f t="shared" si="190"/>
        <v>2341</v>
      </c>
      <c r="B2349" s="15" t="s">
        <v>4676</v>
      </c>
      <c r="C2349" s="15" t="s">
        <v>4677</v>
      </c>
      <c r="D2349" s="15">
        <v>9506.91</v>
      </c>
      <c r="E2349" s="16">
        <v>9506.9092969493995</v>
      </c>
      <c r="F2349" s="15" t="s">
        <v>79</v>
      </c>
      <c r="G2349" s="15" t="s">
        <v>70</v>
      </c>
      <c r="H2349" s="15" t="s">
        <v>80</v>
      </c>
      <c r="I2349" s="15" t="s">
        <v>70</v>
      </c>
      <c r="J2349" s="15" t="s">
        <v>70</v>
      </c>
      <c r="K2349" s="15" t="s">
        <v>70</v>
      </c>
      <c r="L2349" s="15" t="s">
        <v>70</v>
      </c>
      <c r="M2349" s="15" t="s">
        <v>70</v>
      </c>
      <c r="N2349" s="15" t="s">
        <v>80</v>
      </c>
      <c r="O2349" s="15" t="s">
        <v>70</v>
      </c>
      <c r="P2349" s="15" t="s">
        <v>79</v>
      </c>
      <c r="Q2349" s="6">
        <f t="shared" si="191"/>
        <v>-7.3951536339045276E-8</v>
      </c>
      <c r="R2349" s="1" t="str">
        <f t="shared" si="192"/>
        <v>Estimado.rar</v>
      </c>
      <c r="U2349" s="5">
        <f t="shared" si="189"/>
        <v>1</v>
      </c>
      <c r="V2349" s="1" t="s">
        <v>5409</v>
      </c>
      <c r="W2349" s="1" t="str">
        <f t="shared" si="193"/>
        <v>ok</v>
      </c>
    </row>
    <row r="2350" spans="1:23" ht="10.15" hidden="1" customHeight="1" x14ac:dyDescent="0.2">
      <c r="A2350" s="14">
        <f t="shared" si="190"/>
        <v>2342</v>
      </c>
      <c r="B2350" s="15" t="s">
        <v>4678</v>
      </c>
      <c r="C2350" s="15" t="s">
        <v>4679</v>
      </c>
      <c r="D2350" s="15">
        <v>10127.540000000001</v>
      </c>
      <c r="E2350" s="16">
        <v>10127.539251052858</v>
      </c>
      <c r="F2350" s="15" t="s">
        <v>79</v>
      </c>
      <c r="G2350" s="15" t="s">
        <v>70</v>
      </c>
      <c r="H2350" s="15" t="s">
        <v>80</v>
      </c>
      <c r="I2350" s="15" t="s">
        <v>70</v>
      </c>
      <c r="J2350" s="15" t="s">
        <v>70</v>
      </c>
      <c r="K2350" s="15" t="s">
        <v>70</v>
      </c>
      <c r="L2350" s="15" t="s">
        <v>70</v>
      </c>
      <c r="M2350" s="15" t="s">
        <v>70</v>
      </c>
      <c r="N2350" s="15" t="s">
        <v>80</v>
      </c>
      <c r="O2350" s="15" t="s">
        <v>70</v>
      </c>
      <c r="P2350" s="15" t="s">
        <v>79</v>
      </c>
      <c r="Q2350" s="6">
        <f t="shared" si="191"/>
        <v>-7.3951536339045276E-8</v>
      </c>
      <c r="R2350" s="1" t="str">
        <f t="shared" si="192"/>
        <v>Estimado.rar</v>
      </c>
      <c r="U2350" s="5">
        <f t="shared" si="189"/>
        <v>1</v>
      </c>
      <c r="V2350" s="1" t="s">
        <v>5409</v>
      </c>
      <c r="W2350" s="1" t="str">
        <f t="shared" si="193"/>
        <v>ok</v>
      </c>
    </row>
    <row r="2351" spans="1:23" ht="10.15" hidden="1" customHeight="1" x14ac:dyDescent="0.2">
      <c r="A2351" s="14">
        <f t="shared" si="190"/>
        <v>2343</v>
      </c>
      <c r="B2351" s="15" t="s">
        <v>4680</v>
      </c>
      <c r="C2351" s="15" t="s">
        <v>4681</v>
      </c>
      <c r="D2351" s="15">
        <v>10127.540000000001</v>
      </c>
      <c r="E2351" s="16">
        <v>10127.539251052858</v>
      </c>
      <c r="F2351" s="15" t="s">
        <v>79</v>
      </c>
      <c r="G2351" s="15" t="s">
        <v>70</v>
      </c>
      <c r="H2351" s="15" t="s">
        <v>80</v>
      </c>
      <c r="I2351" s="15" t="s">
        <v>70</v>
      </c>
      <c r="J2351" s="15" t="s">
        <v>70</v>
      </c>
      <c r="K2351" s="15" t="s">
        <v>70</v>
      </c>
      <c r="L2351" s="15" t="s">
        <v>70</v>
      </c>
      <c r="M2351" s="15" t="s">
        <v>70</v>
      </c>
      <c r="N2351" s="15" t="s">
        <v>80</v>
      </c>
      <c r="O2351" s="15" t="s">
        <v>70</v>
      </c>
      <c r="P2351" s="15" t="s">
        <v>79</v>
      </c>
      <c r="Q2351" s="6">
        <f t="shared" si="191"/>
        <v>-7.3951536339045276E-8</v>
      </c>
      <c r="R2351" s="1" t="str">
        <f t="shared" si="192"/>
        <v>Estimado.rar</v>
      </c>
      <c r="U2351" s="5">
        <f t="shared" si="189"/>
        <v>1</v>
      </c>
      <c r="V2351" s="1" t="s">
        <v>5409</v>
      </c>
      <c r="W2351" s="1" t="str">
        <f t="shared" si="193"/>
        <v>ok</v>
      </c>
    </row>
    <row r="2352" spans="1:23" ht="10.15" hidden="1" customHeight="1" x14ac:dyDescent="0.2">
      <c r="A2352" s="14">
        <f t="shared" si="190"/>
        <v>2344</v>
      </c>
      <c r="B2352" s="15" t="s">
        <v>4682</v>
      </c>
      <c r="C2352" s="15" t="s">
        <v>4683</v>
      </c>
      <c r="D2352" s="15">
        <v>10602.06</v>
      </c>
      <c r="E2352" s="16">
        <v>10602.059215961373</v>
      </c>
      <c r="F2352" s="15" t="s">
        <v>79</v>
      </c>
      <c r="G2352" s="15" t="s">
        <v>70</v>
      </c>
      <c r="H2352" s="15" t="s">
        <v>80</v>
      </c>
      <c r="I2352" s="15" t="s">
        <v>70</v>
      </c>
      <c r="J2352" s="15" t="s">
        <v>70</v>
      </c>
      <c r="K2352" s="15" t="s">
        <v>70</v>
      </c>
      <c r="L2352" s="15" t="s">
        <v>70</v>
      </c>
      <c r="M2352" s="15" t="s">
        <v>70</v>
      </c>
      <c r="N2352" s="15" t="s">
        <v>80</v>
      </c>
      <c r="O2352" s="15" t="s">
        <v>70</v>
      </c>
      <c r="P2352" s="15" t="s">
        <v>79</v>
      </c>
      <c r="Q2352" s="6">
        <f t="shared" si="191"/>
        <v>-7.3951536450067579E-8</v>
      </c>
      <c r="R2352" s="1" t="str">
        <f t="shared" si="192"/>
        <v>Estimado.rar</v>
      </c>
      <c r="U2352" s="5">
        <f t="shared" si="189"/>
        <v>1</v>
      </c>
      <c r="V2352" s="1" t="s">
        <v>5409</v>
      </c>
      <c r="W2352" s="1" t="str">
        <f t="shared" si="193"/>
        <v>ok</v>
      </c>
    </row>
    <row r="2353" spans="1:23" ht="10.15" hidden="1" customHeight="1" x14ac:dyDescent="0.2">
      <c r="A2353" s="14">
        <f t="shared" si="190"/>
        <v>2345</v>
      </c>
      <c r="B2353" s="15" t="s">
        <v>4684</v>
      </c>
      <c r="C2353" s="15" t="s">
        <v>4685</v>
      </c>
      <c r="D2353" s="15">
        <v>11679.15</v>
      </c>
      <c r="E2353" s="16">
        <v>11679.149136308914</v>
      </c>
      <c r="F2353" s="15" t="s">
        <v>79</v>
      </c>
      <c r="G2353" s="15" t="s">
        <v>70</v>
      </c>
      <c r="H2353" s="15" t="s">
        <v>80</v>
      </c>
      <c r="I2353" s="15" t="s">
        <v>70</v>
      </c>
      <c r="J2353" s="15" t="s">
        <v>70</v>
      </c>
      <c r="K2353" s="15" t="s">
        <v>70</v>
      </c>
      <c r="L2353" s="15" t="s">
        <v>70</v>
      </c>
      <c r="M2353" s="15" t="s">
        <v>70</v>
      </c>
      <c r="N2353" s="15" t="s">
        <v>80</v>
      </c>
      <c r="O2353" s="15" t="s">
        <v>70</v>
      </c>
      <c r="P2353" s="15" t="s">
        <v>79</v>
      </c>
      <c r="Q2353" s="6">
        <f t="shared" si="191"/>
        <v>-7.3951536339045276E-8</v>
      </c>
      <c r="R2353" s="1" t="str">
        <f t="shared" si="192"/>
        <v>Estimado.rar</v>
      </c>
      <c r="U2353" s="5">
        <f t="shared" si="189"/>
        <v>1</v>
      </c>
      <c r="V2353" s="1" t="s">
        <v>5409</v>
      </c>
      <c r="W2353" s="1" t="str">
        <f t="shared" si="193"/>
        <v>ok</v>
      </c>
    </row>
    <row r="2354" spans="1:23" ht="10.15" hidden="1" customHeight="1" x14ac:dyDescent="0.2">
      <c r="A2354" s="14">
        <f t="shared" si="190"/>
        <v>2346</v>
      </c>
      <c r="B2354" s="15" t="s">
        <v>4686</v>
      </c>
      <c r="C2354" s="15" t="s">
        <v>4687</v>
      </c>
      <c r="D2354" s="15">
        <v>11911.89</v>
      </c>
      <c r="E2354" s="16">
        <v>11911.889119097434</v>
      </c>
      <c r="F2354" s="15" t="s">
        <v>79</v>
      </c>
      <c r="G2354" s="15" t="s">
        <v>70</v>
      </c>
      <c r="H2354" s="15" t="s">
        <v>80</v>
      </c>
      <c r="I2354" s="15" t="s">
        <v>70</v>
      </c>
      <c r="J2354" s="15" t="s">
        <v>70</v>
      </c>
      <c r="K2354" s="15" t="s">
        <v>70</v>
      </c>
      <c r="L2354" s="15" t="s">
        <v>70</v>
      </c>
      <c r="M2354" s="15" t="s">
        <v>70</v>
      </c>
      <c r="N2354" s="15" t="s">
        <v>80</v>
      </c>
      <c r="O2354" s="15" t="s">
        <v>70</v>
      </c>
      <c r="P2354" s="15" t="s">
        <v>79</v>
      </c>
      <c r="Q2354" s="6">
        <f t="shared" si="191"/>
        <v>-7.3951536339045276E-8</v>
      </c>
      <c r="R2354" s="1" t="str">
        <f t="shared" si="192"/>
        <v>Estimado.rar</v>
      </c>
      <c r="U2354" s="5">
        <f t="shared" si="189"/>
        <v>1</v>
      </c>
      <c r="V2354" s="1" t="s">
        <v>5409</v>
      </c>
      <c r="W2354" s="1" t="str">
        <f t="shared" si="193"/>
        <v>ok</v>
      </c>
    </row>
    <row r="2355" spans="1:23" ht="10.15" hidden="1" customHeight="1" x14ac:dyDescent="0.2">
      <c r="A2355" s="14">
        <f t="shared" si="190"/>
        <v>2347</v>
      </c>
      <c r="B2355" s="15" t="s">
        <v>4688</v>
      </c>
      <c r="C2355" s="15" t="s">
        <v>4689</v>
      </c>
      <c r="D2355" s="15">
        <v>11989.48</v>
      </c>
      <c r="E2355" s="16">
        <v>11989.479113359534</v>
      </c>
      <c r="F2355" s="15" t="s">
        <v>79</v>
      </c>
      <c r="G2355" s="15" t="s">
        <v>70</v>
      </c>
      <c r="H2355" s="15" t="s">
        <v>80</v>
      </c>
      <c r="I2355" s="15" t="s">
        <v>70</v>
      </c>
      <c r="J2355" s="15" t="s">
        <v>70</v>
      </c>
      <c r="K2355" s="15" t="s">
        <v>70</v>
      </c>
      <c r="L2355" s="15" t="s">
        <v>70</v>
      </c>
      <c r="M2355" s="15" t="s">
        <v>70</v>
      </c>
      <c r="N2355" s="15" t="s">
        <v>80</v>
      </c>
      <c r="O2355" s="15" t="s">
        <v>70</v>
      </c>
      <c r="P2355" s="15" t="s">
        <v>79</v>
      </c>
      <c r="Q2355" s="6">
        <f t="shared" si="191"/>
        <v>-7.3951536339045276E-8</v>
      </c>
      <c r="R2355" s="1" t="str">
        <f t="shared" si="192"/>
        <v>Estimado.rar</v>
      </c>
      <c r="U2355" s="5">
        <f t="shared" si="189"/>
        <v>1</v>
      </c>
      <c r="V2355" s="1" t="s">
        <v>5409</v>
      </c>
      <c r="W2355" s="1" t="str">
        <f t="shared" si="193"/>
        <v>ok</v>
      </c>
    </row>
    <row r="2356" spans="1:23" ht="10.15" hidden="1" customHeight="1" x14ac:dyDescent="0.2">
      <c r="A2356" s="14">
        <f t="shared" si="190"/>
        <v>2348</v>
      </c>
      <c r="B2356" s="15" t="s">
        <v>4690</v>
      </c>
      <c r="C2356" s="15" t="s">
        <v>4691</v>
      </c>
      <c r="D2356" s="15">
        <v>13730.08</v>
      </c>
      <c r="E2356" s="16">
        <v>13730.078984639489</v>
      </c>
      <c r="F2356" s="15" t="s">
        <v>79</v>
      </c>
      <c r="G2356" s="15" t="s">
        <v>70</v>
      </c>
      <c r="H2356" s="15" t="s">
        <v>80</v>
      </c>
      <c r="I2356" s="15" t="s">
        <v>70</v>
      </c>
      <c r="J2356" s="15" t="s">
        <v>70</v>
      </c>
      <c r="K2356" s="15" t="s">
        <v>70</v>
      </c>
      <c r="L2356" s="15" t="s">
        <v>70</v>
      </c>
      <c r="M2356" s="15" t="s">
        <v>70</v>
      </c>
      <c r="N2356" s="15" t="s">
        <v>80</v>
      </c>
      <c r="O2356" s="15" t="s">
        <v>70</v>
      </c>
      <c r="P2356" s="15" t="s">
        <v>79</v>
      </c>
      <c r="Q2356" s="6">
        <f t="shared" si="191"/>
        <v>-7.3951536339045276E-8</v>
      </c>
      <c r="R2356" s="1" t="str">
        <f t="shared" si="192"/>
        <v>Estimado.rar</v>
      </c>
      <c r="U2356" s="5">
        <f t="shared" si="189"/>
        <v>1</v>
      </c>
      <c r="V2356" s="1" t="s">
        <v>5409</v>
      </c>
      <c r="W2356" s="1" t="str">
        <f t="shared" si="193"/>
        <v>ok</v>
      </c>
    </row>
    <row r="2357" spans="1:23" ht="10.15" hidden="1" customHeight="1" x14ac:dyDescent="0.2">
      <c r="A2357" s="14">
        <f t="shared" si="190"/>
        <v>2349</v>
      </c>
      <c r="B2357" s="15" t="s">
        <v>4692</v>
      </c>
      <c r="C2357" s="15" t="s">
        <v>4693</v>
      </c>
      <c r="D2357" s="15">
        <v>14782.36</v>
      </c>
      <c r="E2357" s="16">
        <v>14782.358906821768</v>
      </c>
      <c r="F2357" s="15" t="s">
        <v>79</v>
      </c>
      <c r="G2357" s="15" t="s">
        <v>70</v>
      </c>
      <c r="H2357" s="15" t="s">
        <v>80</v>
      </c>
      <c r="I2357" s="15" t="s">
        <v>70</v>
      </c>
      <c r="J2357" s="15" t="s">
        <v>70</v>
      </c>
      <c r="K2357" s="15" t="s">
        <v>70</v>
      </c>
      <c r="L2357" s="15" t="s">
        <v>70</v>
      </c>
      <c r="M2357" s="15" t="s">
        <v>70</v>
      </c>
      <c r="N2357" s="15" t="s">
        <v>80</v>
      </c>
      <c r="O2357" s="15" t="s">
        <v>70</v>
      </c>
      <c r="P2357" s="15" t="s">
        <v>79</v>
      </c>
      <c r="Q2357" s="6">
        <f t="shared" si="191"/>
        <v>-7.3951536339045276E-8</v>
      </c>
      <c r="R2357" s="1" t="str">
        <f t="shared" si="192"/>
        <v>Estimado.rar</v>
      </c>
      <c r="U2357" s="5">
        <f t="shared" si="189"/>
        <v>1</v>
      </c>
      <c r="V2357" s="1" t="s">
        <v>5409</v>
      </c>
      <c r="W2357" s="1" t="str">
        <f t="shared" si="193"/>
        <v>ok</v>
      </c>
    </row>
    <row r="2358" spans="1:23" ht="10.15" hidden="1" customHeight="1" x14ac:dyDescent="0.2">
      <c r="A2358" s="14">
        <f t="shared" si="190"/>
        <v>2350</v>
      </c>
      <c r="B2358" s="15" t="s">
        <v>4694</v>
      </c>
      <c r="C2358" s="15" t="s">
        <v>4695</v>
      </c>
      <c r="D2358" s="15" t="s">
        <v>627</v>
      </c>
      <c r="E2358" s="16">
        <v>9219.7612500000014</v>
      </c>
      <c r="F2358" s="15" t="s">
        <v>79</v>
      </c>
      <c r="G2358" s="15" t="s">
        <v>70</v>
      </c>
      <c r="H2358" s="15" t="s">
        <v>80</v>
      </c>
      <c r="I2358" s="15" t="s">
        <v>70</v>
      </c>
      <c r="J2358" s="15" t="s">
        <v>70</v>
      </c>
      <c r="K2358" s="15" t="s">
        <v>70</v>
      </c>
      <c r="L2358" s="15" t="s">
        <v>70</v>
      </c>
      <c r="M2358" s="15" t="s">
        <v>70</v>
      </c>
      <c r="N2358" s="15" t="s">
        <v>80</v>
      </c>
      <c r="O2358" s="15" t="s">
        <v>70</v>
      </c>
      <c r="P2358" s="15" t="s">
        <v>79</v>
      </c>
      <c r="Q2358" s="6" t="str">
        <f t="shared" si="191"/>
        <v/>
      </c>
      <c r="R2358" s="1" t="str">
        <f t="shared" si="192"/>
        <v>Estimado.rar</v>
      </c>
      <c r="U2358" s="5">
        <f t="shared" si="189"/>
        <v>1</v>
      </c>
      <c r="V2358" s="1" t="s">
        <v>2566</v>
      </c>
      <c r="W2358" s="1" t="str">
        <f t="shared" si="193"/>
        <v>revisamos</v>
      </c>
    </row>
    <row r="2359" spans="1:23" ht="10.15" hidden="1" customHeight="1" x14ac:dyDescent="0.2">
      <c r="A2359" s="14">
        <f t="shared" si="190"/>
        <v>2351</v>
      </c>
      <c r="B2359" s="15" t="s">
        <v>4696</v>
      </c>
      <c r="C2359" s="15" t="s">
        <v>4697</v>
      </c>
      <c r="D2359" s="15">
        <v>26.82</v>
      </c>
      <c r="E2359" s="16">
        <v>34.411999999999999</v>
      </c>
      <c r="F2359" s="15" t="s">
        <v>79</v>
      </c>
      <c r="G2359" s="15" t="s">
        <v>70</v>
      </c>
      <c r="H2359" s="15" t="s">
        <v>80</v>
      </c>
      <c r="I2359" s="15" t="s">
        <v>70</v>
      </c>
      <c r="J2359" s="15" t="s">
        <v>70</v>
      </c>
      <c r="K2359" s="15" t="s">
        <v>70</v>
      </c>
      <c r="L2359" s="15" t="s">
        <v>70</v>
      </c>
      <c r="M2359" s="15" t="s">
        <v>70</v>
      </c>
      <c r="N2359" s="15" t="s">
        <v>80</v>
      </c>
      <c r="O2359" s="15" t="s">
        <v>70</v>
      </c>
      <c r="P2359" s="15" t="s">
        <v>79</v>
      </c>
      <c r="Q2359" s="6">
        <f t="shared" si="191"/>
        <v>0.28307233407904553</v>
      </c>
      <c r="R2359" s="1" t="str">
        <f t="shared" si="192"/>
        <v>Estimado.rar</v>
      </c>
      <c r="U2359" s="5">
        <f t="shared" si="189"/>
        <v>1</v>
      </c>
      <c r="V2359" s="1" t="s">
        <v>5409</v>
      </c>
      <c r="W2359" s="1" t="str">
        <f t="shared" si="193"/>
        <v>ok</v>
      </c>
    </row>
    <row r="2360" spans="1:23" ht="10.15" hidden="1" customHeight="1" x14ac:dyDescent="0.2">
      <c r="A2360" s="14">
        <f t="shared" si="190"/>
        <v>2352</v>
      </c>
      <c r="B2360" s="15" t="s">
        <v>4698</v>
      </c>
      <c r="C2360" s="15" t="s">
        <v>4699</v>
      </c>
      <c r="D2360" s="15">
        <v>32.659999999999997</v>
      </c>
      <c r="E2360" s="16">
        <v>41.512</v>
      </c>
      <c r="F2360" s="15" t="s">
        <v>79</v>
      </c>
      <c r="G2360" s="15" t="s">
        <v>70</v>
      </c>
      <c r="H2360" s="15" t="s">
        <v>80</v>
      </c>
      <c r="I2360" s="15" t="s">
        <v>70</v>
      </c>
      <c r="J2360" s="15" t="s">
        <v>70</v>
      </c>
      <c r="K2360" s="15" t="s">
        <v>70</v>
      </c>
      <c r="L2360" s="15" t="s">
        <v>70</v>
      </c>
      <c r="M2360" s="15" t="s">
        <v>70</v>
      </c>
      <c r="N2360" s="15" t="s">
        <v>80</v>
      </c>
      <c r="O2360" s="15" t="s">
        <v>70</v>
      </c>
      <c r="P2360" s="15" t="s">
        <v>79</v>
      </c>
      <c r="Q2360" s="6">
        <f t="shared" si="191"/>
        <v>0.27103490508267014</v>
      </c>
      <c r="R2360" s="1" t="str">
        <f t="shared" si="192"/>
        <v>Estimado.rar</v>
      </c>
      <c r="U2360" s="5">
        <f t="shared" si="189"/>
        <v>1</v>
      </c>
      <c r="V2360" s="1" t="s">
        <v>5409</v>
      </c>
      <c r="W2360" s="1" t="str">
        <f t="shared" si="193"/>
        <v>ok</v>
      </c>
    </row>
    <row r="2361" spans="1:23" ht="10.15" hidden="1" customHeight="1" x14ac:dyDescent="0.2">
      <c r="A2361" s="14">
        <f t="shared" si="190"/>
        <v>2353</v>
      </c>
      <c r="B2361" s="15" t="s">
        <v>4700</v>
      </c>
      <c r="C2361" s="15" t="s">
        <v>4701</v>
      </c>
      <c r="D2361" s="15">
        <v>38.520000000000003</v>
      </c>
      <c r="E2361" s="16">
        <v>48.611999999999995</v>
      </c>
      <c r="F2361" s="15" t="s">
        <v>79</v>
      </c>
      <c r="G2361" s="15" t="s">
        <v>70</v>
      </c>
      <c r="H2361" s="15" t="s">
        <v>80</v>
      </c>
      <c r="I2361" s="15" t="s">
        <v>70</v>
      </c>
      <c r="J2361" s="15" t="s">
        <v>70</v>
      </c>
      <c r="K2361" s="15" t="s">
        <v>70</v>
      </c>
      <c r="L2361" s="15" t="s">
        <v>70</v>
      </c>
      <c r="M2361" s="15" t="s">
        <v>70</v>
      </c>
      <c r="N2361" s="15" t="s">
        <v>80</v>
      </c>
      <c r="O2361" s="15" t="s">
        <v>70</v>
      </c>
      <c r="P2361" s="15" t="s">
        <v>79</v>
      </c>
      <c r="Q2361" s="6">
        <f t="shared" si="191"/>
        <v>0.26199376947040465</v>
      </c>
      <c r="R2361" s="1" t="str">
        <f t="shared" si="192"/>
        <v>Estimado.rar</v>
      </c>
      <c r="U2361" s="5">
        <f t="shared" si="189"/>
        <v>1</v>
      </c>
      <c r="V2361" s="1" t="s">
        <v>5409</v>
      </c>
      <c r="W2361" s="1" t="str">
        <f t="shared" si="193"/>
        <v>ok</v>
      </c>
    </row>
    <row r="2362" spans="1:23" ht="10.15" hidden="1" customHeight="1" x14ac:dyDescent="0.2">
      <c r="A2362" s="14">
        <f t="shared" si="190"/>
        <v>2354</v>
      </c>
      <c r="B2362" s="15" t="s">
        <v>4702</v>
      </c>
      <c r="C2362" s="15" t="s">
        <v>4703</v>
      </c>
      <c r="D2362" s="15">
        <v>44.37</v>
      </c>
      <c r="E2362" s="16">
        <v>66.709999999999994</v>
      </c>
      <c r="F2362" s="15" t="s">
        <v>60</v>
      </c>
      <c r="G2362" s="15">
        <v>18</v>
      </c>
      <c r="H2362" s="15" t="s">
        <v>4704</v>
      </c>
      <c r="I2362" s="15" t="s">
        <v>62</v>
      </c>
      <c r="J2362" s="15" t="s">
        <v>93</v>
      </c>
      <c r="K2362" s="15" t="s">
        <v>3731</v>
      </c>
      <c r="L2362" s="15">
        <v>42740</v>
      </c>
      <c r="M2362" s="15" t="s">
        <v>4704</v>
      </c>
      <c r="N2362" s="15" t="s">
        <v>65</v>
      </c>
      <c r="O2362" s="15">
        <v>18</v>
      </c>
      <c r="P2362" s="15" t="s">
        <v>60</v>
      </c>
      <c r="Q2362" s="6">
        <f t="shared" si="191"/>
        <v>0.50349335136353379</v>
      </c>
      <c r="R2362" s="1" t="str">
        <f t="shared" si="192"/>
        <v>FACTURA 0001-0017550-ITELECTRIC</v>
      </c>
      <c r="U2362" s="5">
        <f t="shared" si="189"/>
        <v>1</v>
      </c>
      <c r="V2362" s="1" t="s">
        <v>4704</v>
      </c>
      <c r="W2362" s="1" t="str">
        <f t="shared" si="193"/>
        <v>ok</v>
      </c>
    </row>
    <row r="2363" spans="1:23" ht="10.15" hidden="1" customHeight="1" x14ac:dyDescent="0.2">
      <c r="A2363" s="14">
        <f t="shared" si="190"/>
        <v>2355</v>
      </c>
      <c r="B2363" s="15" t="s">
        <v>4705</v>
      </c>
      <c r="C2363" s="15" t="s">
        <v>4706</v>
      </c>
      <c r="D2363" s="15">
        <v>50.22</v>
      </c>
      <c r="E2363" s="16">
        <v>62.811999999999998</v>
      </c>
      <c r="F2363" s="15" t="s">
        <v>79</v>
      </c>
      <c r="G2363" s="15" t="s">
        <v>70</v>
      </c>
      <c r="H2363" s="15" t="s">
        <v>80</v>
      </c>
      <c r="I2363" s="15" t="s">
        <v>70</v>
      </c>
      <c r="J2363" s="15" t="s">
        <v>70</v>
      </c>
      <c r="K2363" s="15" t="s">
        <v>70</v>
      </c>
      <c r="L2363" s="15" t="s">
        <v>70</v>
      </c>
      <c r="M2363" s="15" t="s">
        <v>70</v>
      </c>
      <c r="N2363" s="15" t="s">
        <v>80</v>
      </c>
      <c r="O2363" s="15" t="s">
        <v>70</v>
      </c>
      <c r="P2363" s="15" t="s">
        <v>79</v>
      </c>
      <c r="Q2363" s="6">
        <f t="shared" si="191"/>
        <v>0.25073675826363995</v>
      </c>
      <c r="R2363" s="1" t="str">
        <f t="shared" si="192"/>
        <v>Estimado.rar</v>
      </c>
      <c r="U2363" s="5">
        <f t="shared" si="189"/>
        <v>1</v>
      </c>
      <c r="V2363" s="1" t="s">
        <v>5409</v>
      </c>
      <c r="W2363" s="1" t="str">
        <f t="shared" si="193"/>
        <v>ok</v>
      </c>
    </row>
    <row r="2364" spans="1:23" ht="10.15" hidden="1" customHeight="1" x14ac:dyDescent="0.2">
      <c r="A2364" s="14">
        <f t="shared" si="190"/>
        <v>2356</v>
      </c>
      <c r="B2364" s="15" t="s">
        <v>4707</v>
      </c>
      <c r="C2364" s="15" t="s">
        <v>4708</v>
      </c>
      <c r="D2364" s="15">
        <v>59</v>
      </c>
      <c r="E2364" s="16">
        <v>73.461999999999989</v>
      </c>
      <c r="F2364" s="15" t="s">
        <v>79</v>
      </c>
      <c r="G2364" s="15" t="s">
        <v>70</v>
      </c>
      <c r="H2364" s="15" t="s">
        <v>80</v>
      </c>
      <c r="I2364" s="15" t="s">
        <v>70</v>
      </c>
      <c r="J2364" s="15" t="s">
        <v>70</v>
      </c>
      <c r="K2364" s="15" t="s">
        <v>70</v>
      </c>
      <c r="L2364" s="15" t="s">
        <v>70</v>
      </c>
      <c r="M2364" s="15" t="s">
        <v>70</v>
      </c>
      <c r="N2364" s="15" t="s">
        <v>80</v>
      </c>
      <c r="O2364" s="15" t="s">
        <v>70</v>
      </c>
      <c r="P2364" s="15" t="s">
        <v>79</v>
      </c>
      <c r="Q2364" s="6">
        <f t="shared" si="191"/>
        <v>0.24511864406779638</v>
      </c>
      <c r="R2364" s="1" t="str">
        <f t="shared" si="192"/>
        <v>Estimado.rar</v>
      </c>
      <c r="U2364" s="5">
        <f t="shared" si="189"/>
        <v>1</v>
      </c>
      <c r="V2364" s="1" t="s">
        <v>5409</v>
      </c>
      <c r="W2364" s="1" t="str">
        <f t="shared" si="193"/>
        <v>ok</v>
      </c>
    </row>
    <row r="2365" spans="1:23" ht="10.15" hidden="1" customHeight="1" x14ac:dyDescent="0.2">
      <c r="A2365" s="14">
        <f t="shared" si="190"/>
        <v>2357</v>
      </c>
      <c r="B2365" s="15" t="s">
        <v>4709</v>
      </c>
      <c r="C2365" s="15" t="s">
        <v>4710</v>
      </c>
      <c r="D2365" s="15">
        <v>64.849999999999994</v>
      </c>
      <c r="E2365" s="16">
        <v>80.561999999999998</v>
      </c>
      <c r="F2365" s="15" t="s">
        <v>79</v>
      </c>
      <c r="G2365" s="15" t="s">
        <v>70</v>
      </c>
      <c r="H2365" s="15" t="s">
        <v>80</v>
      </c>
      <c r="I2365" s="15" t="s">
        <v>70</v>
      </c>
      <c r="J2365" s="15" t="s">
        <v>70</v>
      </c>
      <c r="K2365" s="15" t="s">
        <v>70</v>
      </c>
      <c r="L2365" s="15" t="s">
        <v>70</v>
      </c>
      <c r="M2365" s="15" t="s">
        <v>70</v>
      </c>
      <c r="N2365" s="15" t="s">
        <v>80</v>
      </c>
      <c r="O2365" s="15" t="s">
        <v>70</v>
      </c>
      <c r="P2365" s="15" t="s">
        <v>79</v>
      </c>
      <c r="Q2365" s="6">
        <f t="shared" si="191"/>
        <v>0.24228218966846571</v>
      </c>
      <c r="R2365" s="1" t="str">
        <f t="shared" si="192"/>
        <v>Estimado.rar</v>
      </c>
      <c r="U2365" s="5">
        <f t="shared" si="189"/>
        <v>1</v>
      </c>
      <c r="V2365" s="1" t="s">
        <v>5409</v>
      </c>
      <c r="W2365" s="1" t="str">
        <f t="shared" si="193"/>
        <v>ok</v>
      </c>
    </row>
    <row r="2366" spans="1:23" ht="10.15" hidden="1" customHeight="1" x14ac:dyDescent="0.2">
      <c r="A2366" s="14">
        <f t="shared" si="190"/>
        <v>2358</v>
      </c>
      <c r="B2366" s="15" t="s">
        <v>4711</v>
      </c>
      <c r="C2366" s="15" t="s">
        <v>4712</v>
      </c>
      <c r="D2366" s="15">
        <v>73.62</v>
      </c>
      <c r="E2366" s="16">
        <v>74.12</v>
      </c>
      <c r="F2366" s="15" t="s">
        <v>60</v>
      </c>
      <c r="G2366" s="15">
        <v>18</v>
      </c>
      <c r="H2366" s="15" t="s">
        <v>4713</v>
      </c>
      <c r="I2366" s="15" t="s">
        <v>62</v>
      </c>
      <c r="J2366" s="15" t="s">
        <v>93</v>
      </c>
      <c r="K2366" s="15" t="s">
        <v>3731</v>
      </c>
      <c r="L2366" s="15">
        <v>42740</v>
      </c>
      <c r="M2366" s="15" t="s">
        <v>4713</v>
      </c>
      <c r="N2366" s="15" t="s">
        <v>65</v>
      </c>
      <c r="O2366" s="15">
        <v>18</v>
      </c>
      <c r="P2366" s="15" t="s">
        <v>60</v>
      </c>
      <c r="Q2366" s="6">
        <f t="shared" si="191"/>
        <v>6.7916327085031369E-3</v>
      </c>
      <c r="R2366" s="1" t="str">
        <f t="shared" si="192"/>
        <v>FACTURA 0001-0017551-ITELECTRIC</v>
      </c>
      <c r="U2366" s="5">
        <f t="shared" si="189"/>
        <v>1</v>
      </c>
      <c r="V2366" s="1" t="s">
        <v>4713</v>
      </c>
      <c r="W2366" s="1" t="str">
        <f t="shared" si="193"/>
        <v>ok</v>
      </c>
    </row>
    <row r="2367" spans="1:23" ht="10.15" hidden="1" customHeight="1" x14ac:dyDescent="0.2">
      <c r="A2367" s="14">
        <f t="shared" si="190"/>
        <v>2359</v>
      </c>
      <c r="B2367" s="15" t="s">
        <v>4714</v>
      </c>
      <c r="C2367" s="15" t="s">
        <v>4715</v>
      </c>
      <c r="D2367" s="15">
        <v>102.87</v>
      </c>
      <c r="E2367" s="16">
        <v>126.71199999999999</v>
      </c>
      <c r="F2367" s="15" t="s">
        <v>79</v>
      </c>
      <c r="G2367" s="15" t="s">
        <v>70</v>
      </c>
      <c r="H2367" s="15" t="s">
        <v>80</v>
      </c>
      <c r="I2367" s="15" t="s">
        <v>70</v>
      </c>
      <c r="J2367" s="15" t="s">
        <v>70</v>
      </c>
      <c r="K2367" s="15" t="s">
        <v>70</v>
      </c>
      <c r="L2367" s="15" t="s">
        <v>70</v>
      </c>
      <c r="M2367" s="15" t="s">
        <v>70</v>
      </c>
      <c r="N2367" s="15" t="s">
        <v>80</v>
      </c>
      <c r="O2367" s="15" t="s">
        <v>70</v>
      </c>
      <c r="P2367" s="15" t="s">
        <v>79</v>
      </c>
      <c r="Q2367" s="6">
        <f t="shared" si="191"/>
        <v>0.23176825119082323</v>
      </c>
      <c r="R2367" s="1" t="str">
        <f t="shared" si="192"/>
        <v>Estimado.rar</v>
      </c>
      <c r="U2367" s="5">
        <f t="shared" si="189"/>
        <v>1</v>
      </c>
      <c r="V2367" s="1" t="s">
        <v>5409</v>
      </c>
      <c r="W2367" s="1" t="str">
        <f t="shared" si="193"/>
        <v>ok</v>
      </c>
    </row>
    <row r="2368" spans="1:23" ht="10.15" hidden="1" customHeight="1" x14ac:dyDescent="0.2">
      <c r="A2368" s="14">
        <f t="shared" si="190"/>
        <v>2360</v>
      </c>
      <c r="B2368" s="15" t="s">
        <v>4716</v>
      </c>
      <c r="C2368" s="15" t="s">
        <v>4717</v>
      </c>
      <c r="D2368" s="15">
        <v>132.05000000000001</v>
      </c>
      <c r="E2368" s="16">
        <v>162.21199999999999</v>
      </c>
      <c r="F2368" s="15" t="s">
        <v>79</v>
      </c>
      <c r="G2368" s="15" t="s">
        <v>70</v>
      </c>
      <c r="H2368" s="15" t="s">
        <v>80</v>
      </c>
      <c r="I2368" s="15" t="s">
        <v>70</v>
      </c>
      <c r="J2368" s="15" t="s">
        <v>70</v>
      </c>
      <c r="K2368" s="15" t="s">
        <v>70</v>
      </c>
      <c r="L2368" s="15" t="s">
        <v>70</v>
      </c>
      <c r="M2368" s="15" t="s">
        <v>70</v>
      </c>
      <c r="N2368" s="15" t="s">
        <v>80</v>
      </c>
      <c r="O2368" s="15" t="s">
        <v>70</v>
      </c>
      <c r="P2368" s="15" t="s">
        <v>79</v>
      </c>
      <c r="Q2368" s="6">
        <f t="shared" si="191"/>
        <v>0.22841347974252169</v>
      </c>
      <c r="R2368" s="1" t="str">
        <f t="shared" si="192"/>
        <v>Estimado.rar</v>
      </c>
      <c r="U2368" s="5">
        <f t="shared" si="189"/>
        <v>1</v>
      </c>
      <c r="V2368" s="1" t="s">
        <v>5409</v>
      </c>
      <c r="W2368" s="1" t="str">
        <f t="shared" si="193"/>
        <v>ok</v>
      </c>
    </row>
    <row r="2369" spans="1:23" ht="10.15" hidden="1" customHeight="1" x14ac:dyDescent="0.2">
      <c r="A2369" s="14">
        <f t="shared" si="190"/>
        <v>2361</v>
      </c>
      <c r="B2369" s="15" t="s">
        <v>4718</v>
      </c>
      <c r="C2369" s="15" t="s">
        <v>4719</v>
      </c>
      <c r="D2369" s="15">
        <v>905.82</v>
      </c>
      <c r="E2369" s="16">
        <v>1134.5128569010674</v>
      </c>
      <c r="F2369" s="15" t="s">
        <v>79</v>
      </c>
      <c r="G2369" s="15" t="s">
        <v>70</v>
      </c>
      <c r="H2369" s="15" t="s">
        <v>80</v>
      </c>
      <c r="I2369" s="15" t="s">
        <v>70</v>
      </c>
      <c r="J2369" s="15" t="s">
        <v>70</v>
      </c>
      <c r="K2369" s="15" t="s">
        <v>70</v>
      </c>
      <c r="L2369" s="15" t="s">
        <v>70</v>
      </c>
      <c r="M2369" s="15" t="s">
        <v>70</v>
      </c>
      <c r="N2369" s="15" t="s">
        <v>80</v>
      </c>
      <c r="O2369" s="15" t="s">
        <v>70</v>
      </c>
      <c r="P2369" s="15" t="s">
        <v>79</v>
      </c>
      <c r="Q2369" s="6">
        <f t="shared" si="191"/>
        <v>0.25247053156374033</v>
      </c>
      <c r="R2369" s="1" t="str">
        <f t="shared" si="192"/>
        <v>Estimado.rar</v>
      </c>
      <c r="U2369" s="5">
        <f t="shared" si="189"/>
        <v>1</v>
      </c>
      <c r="V2369" s="1" t="s">
        <v>5409</v>
      </c>
      <c r="W2369" s="1" t="str">
        <f t="shared" si="193"/>
        <v>ok</v>
      </c>
    </row>
    <row r="2370" spans="1:23" ht="10.15" hidden="1" customHeight="1" x14ac:dyDescent="0.2">
      <c r="A2370" s="14">
        <f t="shared" si="190"/>
        <v>2362</v>
      </c>
      <c r="B2370" s="15" t="s">
        <v>4720</v>
      </c>
      <c r="C2370" s="15" t="s">
        <v>4721</v>
      </c>
      <c r="D2370" s="15">
        <v>393.35</v>
      </c>
      <c r="E2370" s="16">
        <v>492.65928359059728</v>
      </c>
      <c r="F2370" s="15" t="s">
        <v>79</v>
      </c>
      <c r="G2370" s="15" t="s">
        <v>70</v>
      </c>
      <c r="H2370" s="15" t="s">
        <v>80</v>
      </c>
      <c r="I2370" s="15" t="s">
        <v>70</v>
      </c>
      <c r="J2370" s="15" t="s">
        <v>70</v>
      </c>
      <c r="K2370" s="15" t="s">
        <v>70</v>
      </c>
      <c r="L2370" s="15" t="s">
        <v>70</v>
      </c>
      <c r="M2370" s="15" t="s">
        <v>70</v>
      </c>
      <c r="N2370" s="15" t="s">
        <v>80</v>
      </c>
      <c r="O2370" s="15" t="s">
        <v>70</v>
      </c>
      <c r="P2370" s="15" t="s">
        <v>79</v>
      </c>
      <c r="Q2370" s="6">
        <f t="shared" si="191"/>
        <v>0.25247053156374033</v>
      </c>
      <c r="R2370" s="1" t="str">
        <f t="shared" si="192"/>
        <v>Estimado.rar</v>
      </c>
      <c r="U2370" s="5">
        <f t="shared" si="189"/>
        <v>1</v>
      </c>
      <c r="V2370" s="1" t="s">
        <v>5409</v>
      </c>
      <c r="W2370" s="1" t="str">
        <f t="shared" si="193"/>
        <v>ok</v>
      </c>
    </row>
    <row r="2371" spans="1:23" ht="10.15" hidden="1" customHeight="1" x14ac:dyDescent="0.2">
      <c r="A2371" s="14">
        <f t="shared" si="190"/>
        <v>2363</v>
      </c>
      <c r="B2371" s="15" t="s">
        <v>4722</v>
      </c>
      <c r="C2371" s="15" t="s">
        <v>4723</v>
      </c>
      <c r="D2371" s="15">
        <v>511.13</v>
      </c>
      <c r="E2371" s="16">
        <v>640.17526279817457</v>
      </c>
      <c r="F2371" s="15" t="s">
        <v>79</v>
      </c>
      <c r="G2371" s="15" t="s">
        <v>70</v>
      </c>
      <c r="H2371" s="15" t="s">
        <v>80</v>
      </c>
      <c r="I2371" s="15" t="s">
        <v>70</v>
      </c>
      <c r="J2371" s="15" t="s">
        <v>70</v>
      </c>
      <c r="K2371" s="15" t="s">
        <v>70</v>
      </c>
      <c r="L2371" s="15" t="s">
        <v>70</v>
      </c>
      <c r="M2371" s="15" t="s">
        <v>70</v>
      </c>
      <c r="N2371" s="15" t="s">
        <v>80</v>
      </c>
      <c r="O2371" s="15" t="s">
        <v>70</v>
      </c>
      <c r="P2371" s="15" t="s">
        <v>79</v>
      </c>
      <c r="Q2371" s="6">
        <f t="shared" si="191"/>
        <v>0.25247053156374033</v>
      </c>
      <c r="R2371" s="1" t="str">
        <f t="shared" si="192"/>
        <v>Estimado.rar</v>
      </c>
      <c r="U2371" s="5">
        <f t="shared" ref="U2371:U2434" si="194">+COUNTIF($B$3:$B$2641,B2371)</f>
        <v>1</v>
      </c>
      <c r="V2371" s="1" t="s">
        <v>5409</v>
      </c>
      <c r="W2371" s="1" t="str">
        <f t="shared" si="193"/>
        <v>ok</v>
      </c>
    </row>
    <row r="2372" spans="1:23" ht="20.45" hidden="1" customHeight="1" x14ac:dyDescent="0.2">
      <c r="A2372" s="14">
        <f t="shared" si="190"/>
        <v>2364</v>
      </c>
      <c r="B2372" s="15" t="s">
        <v>4724</v>
      </c>
      <c r="C2372" s="15" t="s">
        <v>4725</v>
      </c>
      <c r="D2372" s="15" t="s">
        <v>68</v>
      </c>
      <c r="E2372" s="16">
        <v>0</v>
      </c>
      <c r="F2372" s="15" t="s">
        <v>69</v>
      </c>
      <c r="G2372" s="15" t="s">
        <v>70</v>
      </c>
      <c r="H2372" s="15" t="s">
        <v>71</v>
      </c>
      <c r="I2372" s="15" t="s">
        <v>70</v>
      </c>
      <c r="J2372" s="15" t="s">
        <v>70</v>
      </c>
      <c r="K2372" s="15" t="s">
        <v>70</v>
      </c>
      <c r="L2372" s="15" t="s">
        <v>70</v>
      </c>
      <c r="M2372" s="15" t="s">
        <v>70</v>
      </c>
      <c r="N2372" s="15" t="s">
        <v>71</v>
      </c>
      <c r="O2372" s="15" t="s">
        <v>70</v>
      </c>
      <c r="P2372" s="15" t="s">
        <v>69</v>
      </c>
      <c r="Q2372" s="6" t="str">
        <f t="shared" si="191"/>
        <v/>
      </c>
      <c r="R2372" s="1" t="str">
        <f t="shared" si="192"/>
        <v>Precio Regulado 2018</v>
      </c>
      <c r="U2372" s="5">
        <f t="shared" si="194"/>
        <v>1</v>
      </c>
      <c r="V2372" s="1" t="s">
        <v>71</v>
      </c>
      <c r="W2372" s="1" t="str">
        <f t="shared" si="193"/>
        <v>ok</v>
      </c>
    </row>
    <row r="2373" spans="1:23" ht="20.45" hidden="1" customHeight="1" x14ac:dyDescent="0.2">
      <c r="A2373" s="14">
        <f t="shared" ref="A2373:A2436" si="195">+A2372+1</f>
        <v>2365</v>
      </c>
      <c r="B2373" s="15" t="s">
        <v>4726</v>
      </c>
      <c r="C2373" s="15" t="s">
        <v>4727</v>
      </c>
      <c r="D2373" s="15" t="s">
        <v>68</v>
      </c>
      <c r="E2373" s="16">
        <v>0</v>
      </c>
      <c r="F2373" s="15" t="s">
        <v>69</v>
      </c>
      <c r="G2373" s="15" t="s">
        <v>70</v>
      </c>
      <c r="H2373" s="15" t="s">
        <v>71</v>
      </c>
      <c r="I2373" s="15" t="s">
        <v>70</v>
      </c>
      <c r="J2373" s="15" t="s">
        <v>70</v>
      </c>
      <c r="K2373" s="15" t="s">
        <v>70</v>
      </c>
      <c r="L2373" s="15" t="s">
        <v>70</v>
      </c>
      <c r="M2373" s="15" t="s">
        <v>70</v>
      </c>
      <c r="N2373" s="15" t="s">
        <v>71</v>
      </c>
      <c r="O2373" s="15" t="s">
        <v>70</v>
      </c>
      <c r="P2373" s="15" t="s">
        <v>69</v>
      </c>
      <c r="Q2373" s="6" t="str">
        <f t="shared" si="191"/>
        <v/>
      </c>
      <c r="R2373" s="1" t="str">
        <f t="shared" si="192"/>
        <v>Precio Regulado 2018</v>
      </c>
      <c r="U2373" s="5">
        <f t="shared" si="194"/>
        <v>1</v>
      </c>
      <c r="V2373" s="1" t="s">
        <v>71</v>
      </c>
      <c r="W2373" s="1" t="str">
        <f t="shared" si="193"/>
        <v>ok</v>
      </c>
    </row>
    <row r="2374" spans="1:23" ht="20.45" hidden="1" customHeight="1" x14ac:dyDescent="0.2">
      <c r="A2374" s="14">
        <f t="shared" si="195"/>
        <v>2366</v>
      </c>
      <c r="B2374" s="15" t="s">
        <v>4728</v>
      </c>
      <c r="C2374" s="15" t="s">
        <v>4729</v>
      </c>
      <c r="D2374" s="15" t="s">
        <v>68</v>
      </c>
      <c r="E2374" s="16">
        <v>0</v>
      </c>
      <c r="F2374" s="15" t="s">
        <v>69</v>
      </c>
      <c r="G2374" s="15" t="s">
        <v>70</v>
      </c>
      <c r="H2374" s="15" t="s">
        <v>71</v>
      </c>
      <c r="I2374" s="15" t="s">
        <v>70</v>
      </c>
      <c r="J2374" s="15" t="s">
        <v>70</v>
      </c>
      <c r="K2374" s="15" t="s">
        <v>70</v>
      </c>
      <c r="L2374" s="15" t="s">
        <v>70</v>
      </c>
      <c r="M2374" s="15" t="s">
        <v>70</v>
      </c>
      <c r="N2374" s="15" t="s">
        <v>71</v>
      </c>
      <c r="O2374" s="15" t="s">
        <v>70</v>
      </c>
      <c r="P2374" s="15" t="s">
        <v>69</v>
      </c>
      <c r="Q2374" s="6" t="str">
        <f t="shared" ref="Q2374:Q2437" si="196">+IFERROR(E2374/D2374-1,"")</f>
        <v/>
      </c>
      <c r="R2374" s="1" t="str">
        <f t="shared" ref="R2374:R2437" si="197">+IF(N2374="Sustento",H2374,IF(N2374="Precio regulado 2018",N2374,IF(N2374="Estimado","Estimado.rar",N2374)))</f>
        <v>Precio Regulado 2018</v>
      </c>
      <c r="U2374" s="5">
        <f t="shared" si="194"/>
        <v>1</v>
      </c>
      <c r="V2374" s="1" t="s">
        <v>71</v>
      </c>
      <c r="W2374" s="1" t="str">
        <f t="shared" ref="W2374:W2437" si="198">+IF(R2374=V2374,"ok","revisamos")</f>
        <v>ok</v>
      </c>
    </row>
    <row r="2375" spans="1:23" ht="20.45" hidden="1" customHeight="1" x14ac:dyDescent="0.2">
      <c r="A2375" s="14">
        <f t="shared" si="195"/>
        <v>2367</v>
      </c>
      <c r="B2375" s="15" t="s">
        <v>4730</v>
      </c>
      <c r="C2375" s="15" t="s">
        <v>4731</v>
      </c>
      <c r="D2375" s="15" t="s">
        <v>68</v>
      </c>
      <c r="E2375" s="16">
        <v>0</v>
      </c>
      <c r="F2375" s="15" t="s">
        <v>69</v>
      </c>
      <c r="G2375" s="15" t="s">
        <v>70</v>
      </c>
      <c r="H2375" s="15" t="s">
        <v>71</v>
      </c>
      <c r="I2375" s="15" t="s">
        <v>70</v>
      </c>
      <c r="J2375" s="15" t="s">
        <v>70</v>
      </c>
      <c r="K2375" s="15" t="s">
        <v>70</v>
      </c>
      <c r="L2375" s="15" t="s">
        <v>70</v>
      </c>
      <c r="M2375" s="15" t="s">
        <v>70</v>
      </c>
      <c r="N2375" s="15" t="s">
        <v>71</v>
      </c>
      <c r="O2375" s="15" t="s">
        <v>70</v>
      </c>
      <c r="P2375" s="15" t="s">
        <v>69</v>
      </c>
      <c r="Q2375" s="6" t="str">
        <f t="shared" si="196"/>
        <v/>
      </c>
      <c r="R2375" s="1" t="str">
        <f t="shared" si="197"/>
        <v>Precio Regulado 2018</v>
      </c>
      <c r="U2375" s="5">
        <f t="shared" si="194"/>
        <v>1</v>
      </c>
      <c r="V2375" s="1" t="s">
        <v>71</v>
      </c>
      <c r="W2375" s="1" t="str">
        <f t="shared" si="198"/>
        <v>ok</v>
      </c>
    </row>
    <row r="2376" spans="1:23" ht="20.45" hidden="1" customHeight="1" x14ac:dyDescent="0.2">
      <c r="A2376" s="14">
        <f t="shared" si="195"/>
        <v>2368</v>
      </c>
      <c r="B2376" s="15" t="s">
        <v>4732</v>
      </c>
      <c r="C2376" s="15" t="s">
        <v>4733</v>
      </c>
      <c r="D2376" s="15">
        <v>31.88</v>
      </c>
      <c r="E2376" s="16">
        <v>32.75</v>
      </c>
      <c r="F2376" s="15" t="s">
        <v>60</v>
      </c>
      <c r="G2376" s="15">
        <v>2500</v>
      </c>
      <c r="H2376" s="15" t="s">
        <v>885</v>
      </c>
      <c r="I2376" s="15" t="s">
        <v>84</v>
      </c>
      <c r="J2376" s="15" t="s">
        <v>85</v>
      </c>
      <c r="K2376" s="15" t="s">
        <v>94</v>
      </c>
      <c r="L2376" s="15">
        <v>43416</v>
      </c>
      <c r="M2376" s="15" t="s">
        <v>885</v>
      </c>
      <c r="N2376" s="15" t="s">
        <v>65</v>
      </c>
      <c r="O2376" s="15">
        <v>2500</v>
      </c>
      <c r="P2376" s="15" t="s">
        <v>60</v>
      </c>
      <c r="Q2376" s="6">
        <f t="shared" si="196"/>
        <v>2.7289836888331198E-2</v>
      </c>
      <c r="R2376" s="1" t="str">
        <f t="shared" si="197"/>
        <v>CONTRATO N° 102-2018-VALLADARES</v>
      </c>
      <c r="U2376" s="5">
        <f t="shared" si="194"/>
        <v>1</v>
      </c>
      <c r="V2376" s="1" t="s">
        <v>885</v>
      </c>
      <c r="W2376" s="1" t="str">
        <f t="shared" si="198"/>
        <v>ok</v>
      </c>
    </row>
    <row r="2377" spans="1:23" ht="20.45" hidden="1" customHeight="1" x14ac:dyDescent="0.2">
      <c r="A2377" s="14">
        <f t="shared" si="195"/>
        <v>2369</v>
      </c>
      <c r="B2377" s="15" t="s">
        <v>4734</v>
      </c>
      <c r="C2377" s="15" t="s">
        <v>4735</v>
      </c>
      <c r="D2377" s="15">
        <v>8.65</v>
      </c>
      <c r="E2377" s="16">
        <v>8.4600000000000009</v>
      </c>
      <c r="F2377" s="15" t="s">
        <v>60</v>
      </c>
      <c r="G2377" s="15">
        <v>500</v>
      </c>
      <c r="H2377" s="15" t="s">
        <v>4736</v>
      </c>
      <c r="I2377" s="15" t="s">
        <v>62</v>
      </c>
      <c r="J2377" s="15" t="s">
        <v>221</v>
      </c>
      <c r="K2377" s="15" t="s">
        <v>64</v>
      </c>
      <c r="L2377" s="15">
        <v>43194</v>
      </c>
      <c r="M2377" s="15" t="s">
        <v>4736</v>
      </c>
      <c r="N2377" s="15" t="s">
        <v>65</v>
      </c>
      <c r="O2377" s="15">
        <v>500</v>
      </c>
      <c r="P2377" s="15" t="s">
        <v>60</v>
      </c>
      <c r="Q2377" s="6">
        <f t="shared" si="196"/>
        <v>-2.1965317919075078E-2</v>
      </c>
      <c r="R2377" s="1" t="str">
        <f t="shared" si="197"/>
        <v>ORDEN DE COMPRA 1210015044-MATERIALESGROUP</v>
      </c>
      <c r="U2377" s="5">
        <f t="shared" si="194"/>
        <v>1</v>
      </c>
      <c r="V2377" s="1" t="s">
        <v>4736</v>
      </c>
      <c r="W2377" s="1" t="str">
        <f t="shared" si="198"/>
        <v>ok</v>
      </c>
    </row>
    <row r="2378" spans="1:23" ht="12.75" hidden="1" customHeight="1" x14ac:dyDescent="0.2">
      <c r="A2378" s="14">
        <f t="shared" si="195"/>
        <v>2370</v>
      </c>
      <c r="B2378" s="15" t="s">
        <v>4737</v>
      </c>
      <c r="C2378" s="15" t="s">
        <v>4738</v>
      </c>
      <c r="D2378" s="15">
        <v>0.41</v>
      </c>
      <c r="E2378" s="16">
        <v>0.41</v>
      </c>
      <c r="F2378" s="15" t="s">
        <v>60</v>
      </c>
      <c r="G2378" s="15">
        <v>20</v>
      </c>
      <c r="H2378" s="15" t="s">
        <v>61</v>
      </c>
      <c r="I2378" s="15" t="s">
        <v>62</v>
      </c>
      <c r="J2378" s="15" t="s">
        <v>63</v>
      </c>
      <c r="K2378" s="15" t="s">
        <v>64</v>
      </c>
      <c r="L2378" s="15">
        <v>42765</v>
      </c>
      <c r="M2378" s="15" t="s">
        <v>61</v>
      </c>
      <c r="N2378" s="15" t="s">
        <v>65</v>
      </c>
      <c r="O2378" s="15">
        <v>20</v>
      </c>
      <c r="P2378" s="15" t="s">
        <v>60</v>
      </c>
      <c r="Q2378" s="6">
        <f t="shared" si="196"/>
        <v>0</v>
      </c>
      <c r="R2378" s="1" t="str">
        <f t="shared" si="197"/>
        <v>ELDU Orden de Compra OC-3929</v>
      </c>
      <c r="U2378" s="5">
        <f t="shared" si="194"/>
        <v>1</v>
      </c>
      <c r="V2378" s="1" t="s">
        <v>61</v>
      </c>
      <c r="W2378" s="1" t="str">
        <f t="shared" si="198"/>
        <v>ok</v>
      </c>
    </row>
    <row r="2379" spans="1:23" ht="20.45" hidden="1" customHeight="1" x14ac:dyDescent="0.2">
      <c r="A2379" s="14">
        <f t="shared" si="195"/>
        <v>2371</v>
      </c>
      <c r="B2379" s="15" t="s">
        <v>4739</v>
      </c>
      <c r="C2379" s="15" t="s">
        <v>4740</v>
      </c>
      <c r="D2379" s="15">
        <v>1.25</v>
      </c>
      <c r="E2379" s="16">
        <v>1.25</v>
      </c>
      <c r="F2379" s="15" t="s">
        <v>60</v>
      </c>
      <c r="G2379" s="15">
        <v>3</v>
      </c>
      <c r="H2379" s="15" t="s">
        <v>4741</v>
      </c>
      <c r="I2379" s="15" t="s">
        <v>62</v>
      </c>
      <c r="J2379" s="15" t="s">
        <v>63</v>
      </c>
      <c r="K2379" s="15" t="s">
        <v>76</v>
      </c>
      <c r="L2379" s="15">
        <v>43018</v>
      </c>
      <c r="M2379" s="15" t="s">
        <v>4741</v>
      </c>
      <c r="N2379" s="15" t="s">
        <v>65</v>
      </c>
      <c r="O2379" s="15">
        <v>3</v>
      </c>
      <c r="P2379" s="15" t="s">
        <v>60</v>
      </c>
      <c r="Q2379" s="6">
        <f t="shared" si="196"/>
        <v>0</v>
      </c>
      <c r="R2379" s="1" t="str">
        <f t="shared" si="197"/>
        <v>ELDU Orden de Compra OC-362238</v>
      </c>
      <c r="U2379" s="5">
        <f t="shared" si="194"/>
        <v>1</v>
      </c>
      <c r="V2379" s="1" t="s">
        <v>4741</v>
      </c>
      <c r="W2379" s="1" t="str">
        <f t="shared" si="198"/>
        <v>ok</v>
      </c>
    </row>
    <row r="2380" spans="1:23" ht="10.15" hidden="1" customHeight="1" x14ac:dyDescent="0.2">
      <c r="A2380" s="14">
        <f t="shared" si="195"/>
        <v>2372</v>
      </c>
      <c r="B2380" s="15" t="s">
        <v>4742</v>
      </c>
      <c r="C2380" s="15" t="s">
        <v>4743</v>
      </c>
      <c r="D2380" s="15">
        <v>14.29</v>
      </c>
      <c r="E2380" s="16">
        <v>14.62647765497357</v>
      </c>
      <c r="F2380" s="15" t="s">
        <v>79</v>
      </c>
      <c r="G2380" s="15" t="s">
        <v>70</v>
      </c>
      <c r="H2380" s="15" t="s">
        <v>80</v>
      </c>
      <c r="I2380" s="15" t="s">
        <v>70</v>
      </c>
      <c r="J2380" s="15" t="s">
        <v>70</v>
      </c>
      <c r="K2380" s="15" t="s">
        <v>70</v>
      </c>
      <c r="L2380" s="15" t="s">
        <v>70</v>
      </c>
      <c r="M2380" s="15" t="s">
        <v>70</v>
      </c>
      <c r="N2380" s="15" t="s">
        <v>80</v>
      </c>
      <c r="O2380" s="15" t="s">
        <v>70</v>
      </c>
      <c r="P2380" s="15" t="s">
        <v>79</v>
      </c>
      <c r="Q2380" s="6">
        <f t="shared" si="196"/>
        <v>2.3546371936568944E-2</v>
      </c>
      <c r="R2380" s="1" t="str">
        <f t="shared" si="197"/>
        <v>Estimado.rar</v>
      </c>
      <c r="U2380" s="5">
        <f t="shared" si="194"/>
        <v>1</v>
      </c>
      <c r="V2380" s="1" t="s">
        <v>5409</v>
      </c>
      <c r="W2380" s="1" t="str">
        <f t="shared" si="198"/>
        <v>ok</v>
      </c>
    </row>
    <row r="2381" spans="1:23" ht="10.15" hidden="1" customHeight="1" x14ac:dyDescent="0.2">
      <c r="A2381" s="14">
        <f t="shared" si="195"/>
        <v>2373</v>
      </c>
      <c r="B2381" s="15" t="s">
        <v>4744</v>
      </c>
      <c r="C2381" s="15" t="s">
        <v>4745</v>
      </c>
      <c r="D2381" s="15">
        <v>1.67</v>
      </c>
      <c r="E2381" s="16">
        <v>1.4330988116359362</v>
      </c>
      <c r="F2381" s="15" t="s">
        <v>79</v>
      </c>
      <c r="G2381" s="15" t="s">
        <v>70</v>
      </c>
      <c r="H2381" s="15" t="s">
        <v>80</v>
      </c>
      <c r="I2381" s="15" t="s">
        <v>70</v>
      </c>
      <c r="J2381" s="15" t="s">
        <v>70</v>
      </c>
      <c r="K2381" s="15" t="s">
        <v>70</v>
      </c>
      <c r="L2381" s="15" t="s">
        <v>70</v>
      </c>
      <c r="M2381" s="15" t="s">
        <v>70</v>
      </c>
      <c r="N2381" s="15" t="s">
        <v>80</v>
      </c>
      <c r="O2381" s="15" t="s">
        <v>70</v>
      </c>
      <c r="P2381" s="15" t="s">
        <v>79</v>
      </c>
      <c r="Q2381" s="6">
        <f t="shared" si="196"/>
        <v>-0.14185699902039739</v>
      </c>
      <c r="R2381" s="1" t="str">
        <f t="shared" si="197"/>
        <v>Estimado.rar</v>
      </c>
      <c r="U2381" s="5">
        <f t="shared" si="194"/>
        <v>1</v>
      </c>
      <c r="V2381" s="1" t="s">
        <v>5409</v>
      </c>
      <c r="W2381" s="1" t="str">
        <f t="shared" si="198"/>
        <v>ok</v>
      </c>
    </row>
    <row r="2382" spans="1:23" ht="10.15" hidden="1" customHeight="1" x14ac:dyDescent="0.2">
      <c r="A2382" s="14">
        <f t="shared" si="195"/>
        <v>2374</v>
      </c>
      <c r="B2382" s="15" t="s">
        <v>4746</v>
      </c>
      <c r="C2382" s="15" t="s">
        <v>4747</v>
      </c>
      <c r="D2382" s="15">
        <v>2.5</v>
      </c>
      <c r="E2382" s="16">
        <v>2.1453575024490061</v>
      </c>
      <c r="F2382" s="15" t="s">
        <v>79</v>
      </c>
      <c r="G2382" s="15" t="s">
        <v>70</v>
      </c>
      <c r="H2382" s="15" t="s">
        <v>80</v>
      </c>
      <c r="I2382" s="15" t="s">
        <v>70</v>
      </c>
      <c r="J2382" s="15" t="s">
        <v>70</v>
      </c>
      <c r="K2382" s="15" t="s">
        <v>70</v>
      </c>
      <c r="L2382" s="15" t="s">
        <v>70</v>
      </c>
      <c r="M2382" s="15" t="s">
        <v>70</v>
      </c>
      <c r="N2382" s="15" t="s">
        <v>80</v>
      </c>
      <c r="O2382" s="15" t="s">
        <v>70</v>
      </c>
      <c r="P2382" s="15" t="s">
        <v>79</v>
      </c>
      <c r="Q2382" s="6">
        <f t="shared" si="196"/>
        <v>-0.1418569990203975</v>
      </c>
      <c r="R2382" s="1" t="str">
        <f t="shared" si="197"/>
        <v>Estimado.rar</v>
      </c>
      <c r="U2382" s="5">
        <f t="shared" si="194"/>
        <v>1</v>
      </c>
      <c r="V2382" s="1" t="s">
        <v>5409</v>
      </c>
      <c r="W2382" s="1" t="str">
        <f t="shared" si="198"/>
        <v>ok</v>
      </c>
    </row>
    <row r="2383" spans="1:23" ht="10.15" hidden="1" customHeight="1" x14ac:dyDescent="0.2">
      <c r="A2383" s="14">
        <f t="shared" si="195"/>
        <v>2375</v>
      </c>
      <c r="B2383" s="15" t="s">
        <v>4748</v>
      </c>
      <c r="C2383" s="15" t="s">
        <v>4749</v>
      </c>
      <c r="D2383" s="15">
        <v>2.71</v>
      </c>
      <c r="E2383" s="16">
        <v>2.3255675326547229</v>
      </c>
      <c r="F2383" s="15" t="s">
        <v>79</v>
      </c>
      <c r="G2383" s="15" t="s">
        <v>70</v>
      </c>
      <c r="H2383" s="15" t="s">
        <v>80</v>
      </c>
      <c r="I2383" s="15" t="s">
        <v>70</v>
      </c>
      <c r="J2383" s="15" t="s">
        <v>70</v>
      </c>
      <c r="K2383" s="15" t="s">
        <v>70</v>
      </c>
      <c r="L2383" s="15" t="s">
        <v>70</v>
      </c>
      <c r="M2383" s="15" t="s">
        <v>70</v>
      </c>
      <c r="N2383" s="15" t="s">
        <v>80</v>
      </c>
      <c r="O2383" s="15" t="s">
        <v>70</v>
      </c>
      <c r="P2383" s="15" t="s">
        <v>79</v>
      </c>
      <c r="Q2383" s="6">
        <f t="shared" si="196"/>
        <v>-0.14185699902039739</v>
      </c>
      <c r="R2383" s="1" t="str">
        <f t="shared" si="197"/>
        <v>Estimado.rar</v>
      </c>
      <c r="U2383" s="5">
        <f t="shared" si="194"/>
        <v>1</v>
      </c>
      <c r="V2383" s="1" t="s">
        <v>5409</v>
      </c>
      <c r="W2383" s="1" t="str">
        <f t="shared" si="198"/>
        <v>ok</v>
      </c>
    </row>
    <row r="2384" spans="1:23" ht="10.15" hidden="1" customHeight="1" x14ac:dyDescent="0.2">
      <c r="A2384" s="14">
        <f t="shared" si="195"/>
        <v>2376</v>
      </c>
      <c r="B2384" s="15" t="s">
        <v>4750</v>
      </c>
      <c r="C2384" s="15" t="s">
        <v>4751</v>
      </c>
      <c r="D2384" s="15">
        <v>3.21</v>
      </c>
      <c r="E2384" s="16">
        <v>2.7546390331445241</v>
      </c>
      <c r="F2384" s="15" t="s">
        <v>79</v>
      </c>
      <c r="G2384" s="15" t="s">
        <v>70</v>
      </c>
      <c r="H2384" s="15" t="s">
        <v>80</v>
      </c>
      <c r="I2384" s="15" t="s">
        <v>70</v>
      </c>
      <c r="J2384" s="15" t="s">
        <v>70</v>
      </c>
      <c r="K2384" s="15" t="s">
        <v>70</v>
      </c>
      <c r="L2384" s="15" t="s">
        <v>70</v>
      </c>
      <c r="M2384" s="15" t="s">
        <v>70</v>
      </c>
      <c r="N2384" s="15" t="s">
        <v>80</v>
      </c>
      <c r="O2384" s="15" t="s">
        <v>70</v>
      </c>
      <c r="P2384" s="15" t="s">
        <v>79</v>
      </c>
      <c r="Q2384" s="6">
        <f t="shared" si="196"/>
        <v>-0.1418569990203975</v>
      </c>
      <c r="R2384" s="1" t="str">
        <f t="shared" si="197"/>
        <v>Estimado.rar</v>
      </c>
      <c r="U2384" s="5">
        <f t="shared" si="194"/>
        <v>1</v>
      </c>
      <c r="V2384" s="1" t="s">
        <v>5409</v>
      </c>
      <c r="W2384" s="1" t="str">
        <f t="shared" si="198"/>
        <v>ok</v>
      </c>
    </row>
    <row r="2385" spans="1:23" ht="10.15" hidden="1" customHeight="1" x14ac:dyDescent="0.2">
      <c r="A2385" s="14">
        <f t="shared" si="195"/>
        <v>2377</v>
      </c>
      <c r="B2385" s="15" t="s">
        <v>4752</v>
      </c>
      <c r="C2385" s="15" t="s">
        <v>4753</v>
      </c>
      <c r="D2385" s="15">
        <v>1.51</v>
      </c>
      <c r="E2385" s="16">
        <v>2.4</v>
      </c>
      <c r="F2385" s="15" t="s">
        <v>60</v>
      </c>
      <c r="G2385" s="15">
        <v>100</v>
      </c>
      <c r="H2385" s="15" t="s">
        <v>241</v>
      </c>
      <c r="I2385" s="15" t="s">
        <v>62</v>
      </c>
      <c r="J2385" s="15" t="s">
        <v>93</v>
      </c>
      <c r="K2385" s="15" t="s">
        <v>242</v>
      </c>
      <c r="L2385" s="15">
        <v>43068</v>
      </c>
      <c r="M2385" s="15" t="s">
        <v>241</v>
      </c>
      <c r="N2385" s="15" t="s">
        <v>65</v>
      </c>
      <c r="O2385" s="15">
        <v>100</v>
      </c>
      <c r="P2385" s="15" t="s">
        <v>60</v>
      </c>
      <c r="Q2385" s="6">
        <f t="shared" si="196"/>
        <v>0.58940397350993368</v>
      </c>
      <c r="R2385" s="1" t="str">
        <f t="shared" si="197"/>
        <v>FACTURA 001-001301-DIPACO</v>
      </c>
      <c r="U2385" s="5">
        <f t="shared" si="194"/>
        <v>1</v>
      </c>
      <c r="V2385" s="1" t="s">
        <v>241</v>
      </c>
      <c r="W2385" s="1" t="str">
        <f t="shared" si="198"/>
        <v>ok</v>
      </c>
    </row>
    <row r="2386" spans="1:23" ht="10.15" hidden="1" customHeight="1" x14ac:dyDescent="0.2">
      <c r="A2386" s="14">
        <f t="shared" si="195"/>
        <v>2378</v>
      </c>
      <c r="B2386" s="15" t="s">
        <v>4754</v>
      </c>
      <c r="C2386" s="15" t="s">
        <v>4755</v>
      </c>
      <c r="D2386" s="15">
        <v>1.96</v>
      </c>
      <c r="E2386" s="16">
        <v>1.6819602819200208</v>
      </c>
      <c r="F2386" s="15" t="s">
        <v>79</v>
      </c>
      <c r="G2386" s="15" t="s">
        <v>70</v>
      </c>
      <c r="H2386" s="15" t="s">
        <v>80</v>
      </c>
      <c r="I2386" s="15" t="s">
        <v>70</v>
      </c>
      <c r="J2386" s="15" t="s">
        <v>70</v>
      </c>
      <c r="K2386" s="15" t="s">
        <v>70</v>
      </c>
      <c r="L2386" s="15" t="s">
        <v>70</v>
      </c>
      <c r="M2386" s="15" t="s">
        <v>70</v>
      </c>
      <c r="N2386" s="15" t="s">
        <v>80</v>
      </c>
      <c r="O2386" s="15" t="s">
        <v>70</v>
      </c>
      <c r="P2386" s="15" t="s">
        <v>79</v>
      </c>
      <c r="Q2386" s="6">
        <f t="shared" si="196"/>
        <v>-0.1418569990203975</v>
      </c>
      <c r="R2386" s="1" t="str">
        <f t="shared" si="197"/>
        <v>Estimado.rar</v>
      </c>
      <c r="U2386" s="5">
        <f t="shared" si="194"/>
        <v>1</v>
      </c>
      <c r="V2386" s="1" t="s">
        <v>5409</v>
      </c>
      <c r="W2386" s="1" t="str">
        <f t="shared" si="198"/>
        <v>ok</v>
      </c>
    </row>
    <row r="2387" spans="1:23" ht="10.15" hidden="1" customHeight="1" x14ac:dyDescent="0.2">
      <c r="A2387" s="14">
        <f t="shared" si="195"/>
        <v>2379</v>
      </c>
      <c r="B2387" s="15" t="s">
        <v>4756</v>
      </c>
      <c r="C2387" s="15" t="s">
        <v>4757</v>
      </c>
      <c r="D2387" s="15">
        <v>2.4700000000000002</v>
      </c>
      <c r="E2387" s="16">
        <v>2.66</v>
      </c>
      <c r="F2387" s="15" t="s">
        <v>60</v>
      </c>
      <c r="G2387" s="15" t="s">
        <v>151</v>
      </c>
      <c r="H2387" s="15" t="s">
        <v>151</v>
      </c>
      <c r="I2387" s="15" t="s">
        <v>151</v>
      </c>
      <c r="J2387" s="15" t="s">
        <v>151</v>
      </c>
      <c r="K2387" s="15" t="s">
        <v>151</v>
      </c>
      <c r="L2387" s="15">
        <v>43434</v>
      </c>
      <c r="M2387" s="15" t="s">
        <v>70</v>
      </c>
      <c r="N2387" s="15" t="s">
        <v>65</v>
      </c>
      <c r="O2387" s="15" t="s">
        <v>151</v>
      </c>
      <c r="P2387" s="15" t="s">
        <v>60</v>
      </c>
      <c r="Q2387" s="6">
        <f t="shared" si="196"/>
        <v>7.6923076923076872E-2</v>
      </c>
      <c r="R2387" s="1" t="str">
        <f t="shared" si="197"/>
        <v>DGER-MEM</v>
      </c>
      <c r="U2387" s="5">
        <f t="shared" si="194"/>
        <v>1</v>
      </c>
      <c r="V2387" s="1" t="s">
        <v>151</v>
      </c>
      <c r="W2387" s="1" t="str">
        <f t="shared" si="198"/>
        <v>ok</v>
      </c>
    </row>
    <row r="2388" spans="1:23" ht="10.15" hidden="1" customHeight="1" x14ac:dyDescent="0.2">
      <c r="A2388" s="14">
        <f t="shared" si="195"/>
        <v>2380</v>
      </c>
      <c r="B2388" s="15" t="s">
        <v>4758</v>
      </c>
      <c r="C2388" s="15" t="s">
        <v>4759</v>
      </c>
      <c r="D2388" s="15">
        <v>3.63</v>
      </c>
      <c r="E2388" s="16">
        <v>3.63</v>
      </c>
      <c r="F2388" s="15" t="s">
        <v>60</v>
      </c>
      <c r="G2388" s="15">
        <v>10</v>
      </c>
      <c r="H2388" s="15" t="s">
        <v>4760</v>
      </c>
      <c r="I2388" s="15" t="s">
        <v>62</v>
      </c>
      <c r="J2388" s="15" t="s">
        <v>63</v>
      </c>
      <c r="K2388" s="15" t="s">
        <v>64</v>
      </c>
      <c r="L2388" s="15">
        <v>42802</v>
      </c>
      <c r="M2388" s="15" t="s">
        <v>4760</v>
      </c>
      <c r="N2388" s="15" t="s">
        <v>65</v>
      </c>
      <c r="O2388" s="15">
        <v>10</v>
      </c>
      <c r="P2388" s="15" t="s">
        <v>60</v>
      </c>
      <c r="Q2388" s="6">
        <f t="shared" si="196"/>
        <v>0</v>
      </c>
      <c r="R2388" s="1" t="str">
        <f t="shared" si="197"/>
        <v>ELDU Orden de Compra OC-4516</v>
      </c>
      <c r="U2388" s="5">
        <f t="shared" si="194"/>
        <v>1</v>
      </c>
      <c r="V2388" s="1" t="s">
        <v>4760</v>
      </c>
      <c r="W2388" s="1" t="str">
        <f t="shared" si="198"/>
        <v>ok</v>
      </c>
    </row>
    <row r="2389" spans="1:23" ht="20.45" hidden="1" customHeight="1" x14ac:dyDescent="0.2">
      <c r="A2389" s="14">
        <f t="shared" si="195"/>
        <v>2381</v>
      </c>
      <c r="B2389" s="15" t="s">
        <v>4761</v>
      </c>
      <c r="C2389" s="15" t="s">
        <v>4762</v>
      </c>
      <c r="D2389" s="15">
        <v>1.73</v>
      </c>
      <c r="E2389" s="16">
        <v>2.39</v>
      </c>
      <c r="F2389" s="15" t="s">
        <v>60</v>
      </c>
      <c r="G2389" s="15">
        <v>300</v>
      </c>
      <c r="H2389" s="15" t="s">
        <v>4763</v>
      </c>
      <c r="I2389" s="15" t="s">
        <v>62</v>
      </c>
      <c r="J2389" s="15" t="s">
        <v>93</v>
      </c>
      <c r="K2389" s="15" t="s">
        <v>64</v>
      </c>
      <c r="L2389" s="15">
        <v>43124</v>
      </c>
      <c r="M2389" s="15" t="s">
        <v>4763</v>
      </c>
      <c r="N2389" s="15" t="s">
        <v>65</v>
      </c>
      <c r="O2389" s="15">
        <v>300</v>
      </c>
      <c r="P2389" s="15" t="s">
        <v>60</v>
      </c>
      <c r="Q2389" s="6">
        <f t="shared" si="196"/>
        <v>0.38150289017341055</v>
      </c>
      <c r="R2389" s="1" t="str">
        <f t="shared" si="197"/>
        <v>FACTURA 0001-003380-MATERIALESGROUP</v>
      </c>
      <c r="U2389" s="5">
        <f t="shared" si="194"/>
        <v>1</v>
      </c>
      <c r="V2389" s="1" t="s">
        <v>4763</v>
      </c>
      <c r="W2389" s="1" t="str">
        <f t="shared" si="198"/>
        <v>ok</v>
      </c>
    </row>
    <row r="2390" spans="1:23" ht="10.15" hidden="1" customHeight="1" x14ac:dyDescent="0.2">
      <c r="A2390" s="14">
        <f t="shared" si="195"/>
        <v>2382</v>
      </c>
      <c r="B2390" s="15" t="s">
        <v>4764</v>
      </c>
      <c r="C2390" s="15" t="s">
        <v>4765</v>
      </c>
      <c r="D2390" s="15">
        <v>4.92</v>
      </c>
      <c r="E2390" s="16">
        <v>4.2220635648196438</v>
      </c>
      <c r="F2390" s="15" t="s">
        <v>79</v>
      </c>
      <c r="G2390" s="15" t="s">
        <v>70</v>
      </c>
      <c r="H2390" s="15" t="s">
        <v>80</v>
      </c>
      <c r="I2390" s="15" t="s">
        <v>70</v>
      </c>
      <c r="J2390" s="15" t="s">
        <v>70</v>
      </c>
      <c r="K2390" s="15" t="s">
        <v>70</v>
      </c>
      <c r="L2390" s="15" t="s">
        <v>70</v>
      </c>
      <c r="M2390" s="15" t="s">
        <v>70</v>
      </c>
      <c r="N2390" s="15" t="s">
        <v>80</v>
      </c>
      <c r="O2390" s="15" t="s">
        <v>70</v>
      </c>
      <c r="P2390" s="15" t="s">
        <v>79</v>
      </c>
      <c r="Q2390" s="6">
        <f t="shared" si="196"/>
        <v>-0.14185699902039761</v>
      </c>
      <c r="R2390" s="1" t="str">
        <f t="shared" si="197"/>
        <v>Estimado.rar</v>
      </c>
      <c r="U2390" s="5">
        <f t="shared" si="194"/>
        <v>1</v>
      </c>
      <c r="V2390" s="1" t="s">
        <v>5409</v>
      </c>
      <c r="W2390" s="1" t="str">
        <f t="shared" si="198"/>
        <v>ok</v>
      </c>
    </row>
    <row r="2391" spans="1:23" ht="10.15" hidden="1" customHeight="1" x14ac:dyDescent="0.2">
      <c r="A2391" s="14">
        <f t="shared" si="195"/>
        <v>2383</v>
      </c>
      <c r="B2391" s="15" t="s">
        <v>4766</v>
      </c>
      <c r="C2391" s="15" t="s">
        <v>4767</v>
      </c>
      <c r="D2391" s="15">
        <v>4.92</v>
      </c>
      <c r="E2391" s="16">
        <v>4.2220635648196438</v>
      </c>
      <c r="F2391" s="15" t="s">
        <v>79</v>
      </c>
      <c r="G2391" s="15" t="s">
        <v>70</v>
      </c>
      <c r="H2391" s="15" t="s">
        <v>80</v>
      </c>
      <c r="I2391" s="15" t="s">
        <v>70</v>
      </c>
      <c r="J2391" s="15" t="s">
        <v>70</v>
      </c>
      <c r="K2391" s="15" t="s">
        <v>70</v>
      </c>
      <c r="L2391" s="15" t="s">
        <v>70</v>
      </c>
      <c r="M2391" s="15" t="s">
        <v>70</v>
      </c>
      <c r="N2391" s="15" t="s">
        <v>80</v>
      </c>
      <c r="O2391" s="15" t="s">
        <v>70</v>
      </c>
      <c r="P2391" s="15" t="s">
        <v>79</v>
      </c>
      <c r="Q2391" s="6">
        <f t="shared" si="196"/>
        <v>-0.14185699902039761</v>
      </c>
      <c r="R2391" s="1" t="str">
        <f t="shared" si="197"/>
        <v>Estimado.rar</v>
      </c>
      <c r="U2391" s="5">
        <f t="shared" si="194"/>
        <v>1</v>
      </c>
      <c r="V2391" s="1" t="s">
        <v>5409</v>
      </c>
      <c r="W2391" s="1" t="str">
        <f t="shared" si="198"/>
        <v>ok</v>
      </c>
    </row>
    <row r="2392" spans="1:23" ht="20.45" hidden="1" customHeight="1" x14ac:dyDescent="0.2">
      <c r="A2392" s="14">
        <f t="shared" si="195"/>
        <v>2384</v>
      </c>
      <c r="B2392" s="15" t="s">
        <v>4768</v>
      </c>
      <c r="C2392" s="15" t="s">
        <v>4769</v>
      </c>
      <c r="D2392" s="15">
        <v>0.87</v>
      </c>
      <c r="E2392" s="16">
        <v>0.37</v>
      </c>
      <c r="F2392" s="15" t="s">
        <v>60</v>
      </c>
      <c r="G2392" s="15">
        <v>4</v>
      </c>
      <c r="H2392" s="15" t="s">
        <v>4770</v>
      </c>
      <c r="I2392" s="15" t="s">
        <v>62</v>
      </c>
      <c r="J2392" s="15" t="s">
        <v>89</v>
      </c>
      <c r="K2392" s="15" t="s">
        <v>132</v>
      </c>
      <c r="L2392" s="15">
        <v>43347</v>
      </c>
      <c r="M2392" s="15" t="s">
        <v>4770</v>
      </c>
      <c r="N2392" s="15" t="s">
        <v>65</v>
      </c>
      <c r="O2392" s="15">
        <v>4</v>
      </c>
      <c r="P2392" s="15" t="s">
        <v>60</v>
      </c>
      <c r="Q2392" s="6">
        <f t="shared" si="196"/>
        <v>-0.57471264367816088</v>
      </c>
      <c r="R2392" s="1" t="str">
        <f t="shared" si="197"/>
        <v>ORDEN DE COMPRA 4210010625-PROMOTORES</v>
      </c>
      <c r="U2392" s="5">
        <f t="shared" si="194"/>
        <v>1</v>
      </c>
      <c r="V2392" s="1" t="s">
        <v>4770</v>
      </c>
      <c r="W2392" s="1" t="str">
        <f t="shared" si="198"/>
        <v>ok</v>
      </c>
    </row>
    <row r="2393" spans="1:23" ht="10.15" hidden="1" customHeight="1" x14ac:dyDescent="0.2">
      <c r="A2393" s="14">
        <f t="shared" si="195"/>
        <v>2385</v>
      </c>
      <c r="B2393" s="15" t="s">
        <v>4771</v>
      </c>
      <c r="C2393" s="15" t="s">
        <v>4772</v>
      </c>
      <c r="D2393" s="15">
        <v>1.19</v>
      </c>
      <c r="E2393" s="16">
        <v>1.021190171165727</v>
      </c>
      <c r="F2393" s="15" t="s">
        <v>79</v>
      </c>
      <c r="G2393" s="15" t="s">
        <v>70</v>
      </c>
      <c r="H2393" s="15" t="s">
        <v>80</v>
      </c>
      <c r="I2393" s="15" t="s">
        <v>70</v>
      </c>
      <c r="J2393" s="15" t="s">
        <v>70</v>
      </c>
      <c r="K2393" s="15" t="s">
        <v>70</v>
      </c>
      <c r="L2393" s="15" t="s">
        <v>70</v>
      </c>
      <c r="M2393" s="15" t="s">
        <v>70</v>
      </c>
      <c r="N2393" s="15" t="s">
        <v>80</v>
      </c>
      <c r="O2393" s="15" t="s">
        <v>70</v>
      </c>
      <c r="P2393" s="15" t="s">
        <v>79</v>
      </c>
      <c r="Q2393" s="6">
        <f t="shared" si="196"/>
        <v>-0.1418569990203975</v>
      </c>
      <c r="R2393" s="1" t="str">
        <f t="shared" si="197"/>
        <v>Estimado.rar</v>
      </c>
      <c r="U2393" s="5">
        <f t="shared" si="194"/>
        <v>1</v>
      </c>
      <c r="V2393" s="1" t="s">
        <v>5409</v>
      </c>
      <c r="W2393" s="1" t="str">
        <f t="shared" si="198"/>
        <v>ok</v>
      </c>
    </row>
    <row r="2394" spans="1:23" ht="10.15" hidden="1" customHeight="1" x14ac:dyDescent="0.2">
      <c r="A2394" s="14">
        <f t="shared" si="195"/>
        <v>2386</v>
      </c>
      <c r="B2394" s="15" t="s">
        <v>4773</v>
      </c>
      <c r="C2394" s="15" t="s">
        <v>4774</v>
      </c>
      <c r="D2394" s="15">
        <v>0.9</v>
      </c>
      <c r="E2394" s="16">
        <v>1.75</v>
      </c>
      <c r="F2394" s="15" t="s">
        <v>60</v>
      </c>
      <c r="G2394" s="15">
        <v>100</v>
      </c>
      <c r="H2394" s="15" t="s">
        <v>241</v>
      </c>
      <c r="I2394" s="15" t="s">
        <v>62</v>
      </c>
      <c r="J2394" s="15" t="s">
        <v>93</v>
      </c>
      <c r="K2394" s="15" t="s">
        <v>4775</v>
      </c>
      <c r="L2394" s="15">
        <v>43068</v>
      </c>
      <c r="M2394" s="15" t="s">
        <v>241</v>
      </c>
      <c r="N2394" s="15" t="s">
        <v>65</v>
      </c>
      <c r="O2394" s="15">
        <v>100</v>
      </c>
      <c r="P2394" s="15" t="s">
        <v>60</v>
      </c>
      <c r="Q2394" s="6">
        <f t="shared" si="196"/>
        <v>0.94444444444444442</v>
      </c>
      <c r="R2394" s="1" t="str">
        <f t="shared" si="197"/>
        <v>FACTURA 001-001301-DIPACO</v>
      </c>
      <c r="U2394" s="5">
        <f t="shared" si="194"/>
        <v>1</v>
      </c>
      <c r="V2394" s="1" t="s">
        <v>241</v>
      </c>
      <c r="W2394" s="1" t="str">
        <f t="shared" si="198"/>
        <v>ok</v>
      </c>
    </row>
    <row r="2395" spans="1:23" ht="10.15" hidden="1" customHeight="1" x14ac:dyDescent="0.2">
      <c r="A2395" s="14">
        <f t="shared" si="195"/>
        <v>2387</v>
      </c>
      <c r="B2395" s="15" t="s">
        <v>4776</v>
      </c>
      <c r="C2395" s="15" t="s">
        <v>4777</v>
      </c>
      <c r="D2395" s="15">
        <v>2.11</v>
      </c>
      <c r="E2395" s="16">
        <v>1.8106817320669613</v>
      </c>
      <c r="F2395" s="15" t="s">
        <v>79</v>
      </c>
      <c r="G2395" s="15" t="s">
        <v>70</v>
      </c>
      <c r="H2395" s="15" t="s">
        <v>80</v>
      </c>
      <c r="I2395" s="15" t="s">
        <v>70</v>
      </c>
      <c r="J2395" s="15" t="s">
        <v>70</v>
      </c>
      <c r="K2395" s="15" t="s">
        <v>70</v>
      </c>
      <c r="L2395" s="15" t="s">
        <v>70</v>
      </c>
      <c r="M2395" s="15" t="s">
        <v>70</v>
      </c>
      <c r="N2395" s="15" t="s">
        <v>80</v>
      </c>
      <c r="O2395" s="15" t="s">
        <v>70</v>
      </c>
      <c r="P2395" s="15" t="s">
        <v>79</v>
      </c>
      <c r="Q2395" s="6">
        <f t="shared" si="196"/>
        <v>-0.1418569990203975</v>
      </c>
      <c r="R2395" s="1" t="str">
        <f t="shared" si="197"/>
        <v>Estimado.rar</v>
      </c>
      <c r="U2395" s="5">
        <f t="shared" si="194"/>
        <v>1</v>
      </c>
      <c r="V2395" s="1" t="s">
        <v>5409</v>
      </c>
      <c r="W2395" s="1" t="str">
        <f t="shared" si="198"/>
        <v>ok</v>
      </c>
    </row>
    <row r="2396" spans="1:23" ht="10.15" hidden="1" customHeight="1" x14ac:dyDescent="0.2">
      <c r="A2396" s="14">
        <f t="shared" si="195"/>
        <v>2388</v>
      </c>
      <c r="B2396" s="15" t="s">
        <v>4778</v>
      </c>
      <c r="C2396" s="15" t="s">
        <v>4779</v>
      </c>
      <c r="D2396" s="15">
        <v>1.42</v>
      </c>
      <c r="E2396" s="16">
        <v>1.2185630613910354</v>
      </c>
      <c r="F2396" s="15" t="s">
        <v>79</v>
      </c>
      <c r="G2396" s="15" t="s">
        <v>70</v>
      </c>
      <c r="H2396" s="15" t="s">
        <v>80</v>
      </c>
      <c r="I2396" s="15" t="s">
        <v>70</v>
      </c>
      <c r="J2396" s="15" t="s">
        <v>70</v>
      </c>
      <c r="K2396" s="15" t="s">
        <v>70</v>
      </c>
      <c r="L2396" s="15" t="s">
        <v>70</v>
      </c>
      <c r="M2396" s="15" t="s">
        <v>70</v>
      </c>
      <c r="N2396" s="15" t="s">
        <v>80</v>
      </c>
      <c r="O2396" s="15" t="s">
        <v>70</v>
      </c>
      <c r="P2396" s="15" t="s">
        <v>79</v>
      </c>
      <c r="Q2396" s="6">
        <f t="shared" si="196"/>
        <v>-0.1418569990203975</v>
      </c>
      <c r="R2396" s="1" t="str">
        <f t="shared" si="197"/>
        <v>Estimado.rar</v>
      </c>
      <c r="U2396" s="5">
        <f t="shared" si="194"/>
        <v>1</v>
      </c>
      <c r="V2396" s="1" t="s">
        <v>5409</v>
      </c>
      <c r="W2396" s="1" t="str">
        <f t="shared" si="198"/>
        <v>ok</v>
      </c>
    </row>
    <row r="2397" spans="1:23" ht="10.15" hidden="1" customHeight="1" x14ac:dyDescent="0.2">
      <c r="A2397" s="14">
        <f t="shared" si="195"/>
        <v>2389</v>
      </c>
      <c r="B2397" s="15" t="s">
        <v>4780</v>
      </c>
      <c r="C2397" s="15" t="s">
        <v>4781</v>
      </c>
      <c r="D2397" s="15">
        <v>1.76</v>
      </c>
      <c r="E2397" s="16">
        <v>1.5103316817241004</v>
      </c>
      <c r="F2397" s="15" t="s">
        <v>79</v>
      </c>
      <c r="G2397" s="15" t="s">
        <v>70</v>
      </c>
      <c r="H2397" s="15" t="s">
        <v>80</v>
      </c>
      <c r="I2397" s="15" t="s">
        <v>70</v>
      </c>
      <c r="J2397" s="15" t="s">
        <v>70</v>
      </c>
      <c r="K2397" s="15" t="s">
        <v>70</v>
      </c>
      <c r="L2397" s="15" t="s">
        <v>70</v>
      </c>
      <c r="M2397" s="15" t="s">
        <v>70</v>
      </c>
      <c r="N2397" s="15" t="s">
        <v>80</v>
      </c>
      <c r="O2397" s="15" t="s">
        <v>70</v>
      </c>
      <c r="P2397" s="15" t="s">
        <v>79</v>
      </c>
      <c r="Q2397" s="6">
        <f t="shared" si="196"/>
        <v>-0.1418569990203975</v>
      </c>
      <c r="R2397" s="1" t="str">
        <f t="shared" si="197"/>
        <v>Estimado.rar</v>
      </c>
      <c r="U2397" s="5">
        <f t="shared" si="194"/>
        <v>1</v>
      </c>
      <c r="V2397" s="1" t="s">
        <v>5409</v>
      </c>
      <c r="W2397" s="1" t="str">
        <f t="shared" si="198"/>
        <v>ok</v>
      </c>
    </row>
    <row r="2398" spans="1:23" ht="20.45" hidden="1" customHeight="1" x14ac:dyDescent="0.2">
      <c r="A2398" s="14">
        <f t="shared" si="195"/>
        <v>2390</v>
      </c>
      <c r="B2398" s="15" t="s">
        <v>4782</v>
      </c>
      <c r="C2398" s="15" t="s">
        <v>4783</v>
      </c>
      <c r="D2398" s="15">
        <v>1.29</v>
      </c>
      <c r="E2398" s="16">
        <v>0.89</v>
      </c>
      <c r="F2398" s="15" t="s">
        <v>60</v>
      </c>
      <c r="G2398" s="15">
        <v>200</v>
      </c>
      <c r="H2398" s="15" t="s">
        <v>4784</v>
      </c>
      <c r="I2398" s="15" t="s">
        <v>62</v>
      </c>
      <c r="J2398" s="15" t="s">
        <v>89</v>
      </c>
      <c r="K2398" s="15" t="s">
        <v>4785</v>
      </c>
      <c r="L2398" s="15">
        <v>43440</v>
      </c>
      <c r="M2398" s="15" t="s">
        <v>4784</v>
      </c>
      <c r="N2398" s="15" t="s">
        <v>65</v>
      </c>
      <c r="O2398" s="15">
        <v>200</v>
      </c>
      <c r="P2398" s="15" t="s">
        <v>60</v>
      </c>
      <c r="Q2398" s="6">
        <f t="shared" si="196"/>
        <v>-0.31007751937984496</v>
      </c>
      <c r="R2398" s="1" t="str">
        <f t="shared" si="197"/>
        <v>ORDEN DE COMPRA 4210010809-RUNASAMI</v>
      </c>
      <c r="U2398" s="5">
        <f t="shared" si="194"/>
        <v>1</v>
      </c>
      <c r="V2398" s="1" t="s">
        <v>4784</v>
      </c>
      <c r="W2398" s="1" t="str">
        <f t="shared" si="198"/>
        <v>ok</v>
      </c>
    </row>
    <row r="2399" spans="1:23" ht="20.45" hidden="1" customHeight="1" x14ac:dyDescent="0.2">
      <c r="A2399" s="14">
        <f t="shared" si="195"/>
        <v>2391</v>
      </c>
      <c r="B2399" s="15" t="s">
        <v>4786</v>
      </c>
      <c r="C2399" s="15" t="s">
        <v>4787</v>
      </c>
      <c r="D2399" s="15">
        <v>0.93</v>
      </c>
      <c r="E2399" s="16">
        <v>1.1000000000000001</v>
      </c>
      <c r="F2399" s="15" t="s">
        <v>60</v>
      </c>
      <c r="G2399" s="15">
        <v>350</v>
      </c>
      <c r="H2399" s="15" t="s">
        <v>88</v>
      </c>
      <c r="I2399" s="15" t="s">
        <v>62</v>
      </c>
      <c r="J2399" s="15" t="s">
        <v>89</v>
      </c>
      <c r="K2399" s="15" t="s">
        <v>64</v>
      </c>
      <c r="L2399" s="15">
        <v>42900</v>
      </c>
      <c r="M2399" s="15" t="s">
        <v>88</v>
      </c>
      <c r="N2399" s="15" t="s">
        <v>65</v>
      </c>
      <c r="O2399" s="15">
        <v>350</v>
      </c>
      <c r="P2399" s="15" t="s">
        <v>60</v>
      </c>
      <c r="Q2399" s="6">
        <f t="shared" si="196"/>
        <v>0.18279569892473124</v>
      </c>
      <c r="R2399" s="1" t="str">
        <f t="shared" si="197"/>
        <v>ORDEN DE COMPRA 4210009691-MATERIALESGROUP</v>
      </c>
      <c r="U2399" s="5">
        <f t="shared" si="194"/>
        <v>1</v>
      </c>
      <c r="V2399" s="1" t="s">
        <v>88</v>
      </c>
      <c r="W2399" s="1" t="str">
        <f t="shared" si="198"/>
        <v>ok</v>
      </c>
    </row>
    <row r="2400" spans="1:23" ht="10.15" hidden="1" customHeight="1" x14ac:dyDescent="0.2">
      <c r="A2400" s="14">
        <f t="shared" si="195"/>
        <v>2392</v>
      </c>
      <c r="B2400" s="15" t="s">
        <v>4788</v>
      </c>
      <c r="C2400" s="15" t="s">
        <v>4789</v>
      </c>
      <c r="D2400" s="15">
        <v>1.5</v>
      </c>
      <c r="E2400" s="16">
        <v>1.58</v>
      </c>
      <c r="F2400" s="15" t="s">
        <v>60</v>
      </c>
      <c r="G2400" s="15" t="s">
        <v>151</v>
      </c>
      <c r="H2400" s="15" t="s">
        <v>151</v>
      </c>
      <c r="I2400" s="15" t="s">
        <v>151</v>
      </c>
      <c r="J2400" s="15" t="s">
        <v>151</v>
      </c>
      <c r="K2400" s="15" t="s">
        <v>151</v>
      </c>
      <c r="L2400" s="15">
        <v>43434</v>
      </c>
      <c r="M2400" s="15" t="s">
        <v>70</v>
      </c>
      <c r="N2400" s="15" t="s">
        <v>65</v>
      </c>
      <c r="O2400" s="15" t="s">
        <v>151</v>
      </c>
      <c r="P2400" s="15" t="s">
        <v>60</v>
      </c>
      <c r="Q2400" s="6">
        <f t="shared" si="196"/>
        <v>5.3333333333333455E-2</v>
      </c>
      <c r="R2400" s="1" t="str">
        <f t="shared" si="197"/>
        <v>DGER-MEM</v>
      </c>
      <c r="U2400" s="5">
        <f t="shared" si="194"/>
        <v>1</v>
      </c>
      <c r="V2400" s="1" t="s">
        <v>151</v>
      </c>
      <c r="W2400" s="1" t="str">
        <f t="shared" si="198"/>
        <v>ok</v>
      </c>
    </row>
    <row r="2401" spans="1:23" ht="10.15" hidden="1" customHeight="1" x14ac:dyDescent="0.2">
      <c r="A2401" s="14">
        <f t="shared" si="195"/>
        <v>2393</v>
      </c>
      <c r="B2401" s="15" t="s">
        <v>4790</v>
      </c>
      <c r="C2401" s="15" t="s">
        <v>4791</v>
      </c>
      <c r="D2401" s="15">
        <v>1.72</v>
      </c>
      <c r="E2401" s="16">
        <v>1.4760059616849164</v>
      </c>
      <c r="F2401" s="15" t="s">
        <v>79</v>
      </c>
      <c r="G2401" s="15" t="s">
        <v>70</v>
      </c>
      <c r="H2401" s="15" t="s">
        <v>80</v>
      </c>
      <c r="I2401" s="15" t="s">
        <v>70</v>
      </c>
      <c r="J2401" s="15" t="s">
        <v>70</v>
      </c>
      <c r="K2401" s="15" t="s">
        <v>70</v>
      </c>
      <c r="L2401" s="15" t="s">
        <v>70</v>
      </c>
      <c r="M2401" s="15" t="s">
        <v>70</v>
      </c>
      <c r="N2401" s="15" t="s">
        <v>80</v>
      </c>
      <c r="O2401" s="15" t="s">
        <v>70</v>
      </c>
      <c r="P2401" s="15" t="s">
        <v>79</v>
      </c>
      <c r="Q2401" s="6">
        <f t="shared" si="196"/>
        <v>-0.14185699902039739</v>
      </c>
      <c r="R2401" s="1" t="str">
        <f t="shared" si="197"/>
        <v>Estimado.rar</v>
      </c>
      <c r="U2401" s="5">
        <f t="shared" si="194"/>
        <v>1</v>
      </c>
      <c r="V2401" s="1" t="s">
        <v>5409</v>
      </c>
      <c r="W2401" s="1" t="str">
        <f t="shared" si="198"/>
        <v>ok</v>
      </c>
    </row>
    <row r="2402" spans="1:23" ht="10.15" hidden="1" customHeight="1" x14ac:dyDescent="0.2">
      <c r="A2402" s="14">
        <f t="shared" si="195"/>
        <v>2394</v>
      </c>
      <c r="B2402" s="15" t="s">
        <v>4792</v>
      </c>
      <c r="C2402" s="15" t="s">
        <v>4793</v>
      </c>
      <c r="D2402" s="15">
        <v>2.0499999999999998</v>
      </c>
      <c r="E2402" s="16">
        <v>1.7591931520081849</v>
      </c>
      <c r="F2402" s="15" t="s">
        <v>79</v>
      </c>
      <c r="G2402" s="15" t="s">
        <v>70</v>
      </c>
      <c r="H2402" s="15" t="s">
        <v>80</v>
      </c>
      <c r="I2402" s="15" t="s">
        <v>70</v>
      </c>
      <c r="J2402" s="15" t="s">
        <v>70</v>
      </c>
      <c r="K2402" s="15" t="s">
        <v>70</v>
      </c>
      <c r="L2402" s="15" t="s">
        <v>70</v>
      </c>
      <c r="M2402" s="15" t="s">
        <v>70</v>
      </c>
      <c r="N2402" s="15" t="s">
        <v>80</v>
      </c>
      <c r="O2402" s="15" t="s">
        <v>70</v>
      </c>
      <c r="P2402" s="15" t="s">
        <v>79</v>
      </c>
      <c r="Q2402" s="6">
        <f t="shared" si="196"/>
        <v>-0.1418569990203975</v>
      </c>
      <c r="R2402" s="1" t="str">
        <f t="shared" si="197"/>
        <v>Estimado.rar</v>
      </c>
      <c r="U2402" s="5">
        <f t="shared" si="194"/>
        <v>1</v>
      </c>
      <c r="V2402" s="1" t="s">
        <v>5409</v>
      </c>
      <c r="W2402" s="1" t="str">
        <f t="shared" si="198"/>
        <v>ok</v>
      </c>
    </row>
    <row r="2403" spans="1:23" ht="10.15" hidden="1" customHeight="1" x14ac:dyDescent="0.2">
      <c r="A2403" s="14">
        <f t="shared" si="195"/>
        <v>2395</v>
      </c>
      <c r="B2403" s="15" t="s">
        <v>4794</v>
      </c>
      <c r="C2403" s="15" t="s">
        <v>4795</v>
      </c>
      <c r="D2403" s="15">
        <v>1.36</v>
      </c>
      <c r="E2403" s="16">
        <v>1.78</v>
      </c>
      <c r="F2403" s="15" t="s">
        <v>60</v>
      </c>
      <c r="G2403" s="15">
        <v>100</v>
      </c>
      <c r="H2403" s="15" t="s">
        <v>241</v>
      </c>
      <c r="I2403" s="15" t="s">
        <v>62</v>
      </c>
      <c r="J2403" s="15" t="s">
        <v>93</v>
      </c>
      <c r="K2403" s="15" t="s">
        <v>242</v>
      </c>
      <c r="L2403" s="15">
        <v>43068</v>
      </c>
      <c r="M2403" s="15" t="s">
        <v>241</v>
      </c>
      <c r="N2403" s="15" t="s">
        <v>65</v>
      </c>
      <c r="O2403" s="15">
        <v>100</v>
      </c>
      <c r="P2403" s="15" t="s">
        <v>60</v>
      </c>
      <c r="Q2403" s="6">
        <f t="shared" si="196"/>
        <v>0.30882352941176472</v>
      </c>
      <c r="R2403" s="1" t="str">
        <f t="shared" si="197"/>
        <v>FACTURA 001-001301-DIPACO</v>
      </c>
      <c r="U2403" s="5">
        <f t="shared" si="194"/>
        <v>1</v>
      </c>
      <c r="V2403" s="1" t="s">
        <v>241</v>
      </c>
      <c r="W2403" s="1" t="str">
        <f t="shared" si="198"/>
        <v>ok</v>
      </c>
    </row>
    <row r="2404" spans="1:23" ht="20.45" hidden="1" customHeight="1" x14ac:dyDescent="0.2">
      <c r="A2404" s="14">
        <f t="shared" si="195"/>
        <v>2396</v>
      </c>
      <c r="B2404" s="15" t="s">
        <v>4796</v>
      </c>
      <c r="C2404" s="15" t="s">
        <v>4797</v>
      </c>
      <c r="D2404" s="15">
        <v>1.22</v>
      </c>
      <c r="E2404" s="16">
        <v>1.26</v>
      </c>
      <c r="F2404" s="15" t="s">
        <v>60</v>
      </c>
      <c r="G2404" s="15">
        <v>300</v>
      </c>
      <c r="H2404" s="15" t="s">
        <v>4798</v>
      </c>
      <c r="I2404" s="15" t="s">
        <v>62</v>
      </c>
      <c r="J2404" s="15" t="s">
        <v>89</v>
      </c>
      <c r="K2404" s="15" t="s">
        <v>4799</v>
      </c>
      <c r="L2404" s="15">
        <v>42900</v>
      </c>
      <c r="M2404" s="15" t="s">
        <v>4798</v>
      </c>
      <c r="N2404" s="15" t="s">
        <v>65</v>
      </c>
      <c r="O2404" s="15">
        <v>300</v>
      </c>
      <c r="P2404" s="15" t="s">
        <v>60</v>
      </c>
      <c r="Q2404" s="6">
        <f t="shared" si="196"/>
        <v>3.2786885245901676E-2</v>
      </c>
      <c r="R2404" s="1" t="str">
        <f t="shared" si="197"/>
        <v>ORDEN DE COMPRA 4210009692-LLAMACO</v>
      </c>
      <c r="U2404" s="5">
        <f t="shared" si="194"/>
        <v>1</v>
      </c>
      <c r="V2404" s="1" t="s">
        <v>4798</v>
      </c>
      <c r="W2404" s="1" t="str">
        <f t="shared" si="198"/>
        <v>ok</v>
      </c>
    </row>
    <row r="2405" spans="1:23" ht="10.15" hidden="1" customHeight="1" x14ac:dyDescent="0.2">
      <c r="A2405" s="14">
        <f t="shared" si="195"/>
        <v>2397</v>
      </c>
      <c r="B2405" s="15" t="s">
        <v>4800</v>
      </c>
      <c r="C2405" s="15" t="s">
        <v>4801</v>
      </c>
      <c r="D2405" s="15">
        <v>1.67</v>
      </c>
      <c r="E2405" s="16">
        <v>1.8</v>
      </c>
      <c r="F2405" s="15" t="s">
        <v>60</v>
      </c>
      <c r="G2405" s="15" t="s">
        <v>151</v>
      </c>
      <c r="H2405" s="15" t="s">
        <v>151</v>
      </c>
      <c r="I2405" s="15" t="s">
        <v>151</v>
      </c>
      <c r="J2405" s="15" t="s">
        <v>151</v>
      </c>
      <c r="K2405" s="15" t="s">
        <v>151</v>
      </c>
      <c r="L2405" s="15">
        <v>43434</v>
      </c>
      <c r="M2405" s="15" t="s">
        <v>70</v>
      </c>
      <c r="N2405" s="15" t="s">
        <v>65</v>
      </c>
      <c r="O2405" s="15" t="s">
        <v>151</v>
      </c>
      <c r="P2405" s="15" t="s">
        <v>60</v>
      </c>
      <c r="Q2405" s="6">
        <f t="shared" si="196"/>
        <v>7.7844311377245567E-2</v>
      </c>
      <c r="R2405" s="1" t="str">
        <f t="shared" si="197"/>
        <v>DGER-MEM</v>
      </c>
      <c r="U2405" s="5">
        <f t="shared" si="194"/>
        <v>1</v>
      </c>
      <c r="V2405" s="1" t="s">
        <v>151</v>
      </c>
      <c r="W2405" s="1" t="str">
        <f t="shared" si="198"/>
        <v>ok</v>
      </c>
    </row>
    <row r="2406" spans="1:23" ht="20.45" hidden="1" customHeight="1" x14ac:dyDescent="0.2">
      <c r="A2406" s="14">
        <f t="shared" si="195"/>
        <v>2398</v>
      </c>
      <c r="B2406" s="15" t="s">
        <v>4802</v>
      </c>
      <c r="C2406" s="15" t="s">
        <v>4803</v>
      </c>
      <c r="D2406" s="15">
        <v>1.21</v>
      </c>
      <c r="E2406" s="16">
        <v>1.35</v>
      </c>
      <c r="F2406" s="15" t="s">
        <v>60</v>
      </c>
      <c r="G2406" s="15">
        <v>600</v>
      </c>
      <c r="H2406" s="15" t="s">
        <v>88</v>
      </c>
      <c r="I2406" s="15" t="s">
        <v>62</v>
      </c>
      <c r="J2406" s="15" t="s">
        <v>89</v>
      </c>
      <c r="K2406" s="15" t="s">
        <v>64</v>
      </c>
      <c r="L2406" s="15">
        <v>42900</v>
      </c>
      <c r="M2406" s="15" t="s">
        <v>88</v>
      </c>
      <c r="N2406" s="15" t="s">
        <v>65</v>
      </c>
      <c r="O2406" s="15">
        <v>600</v>
      </c>
      <c r="P2406" s="15" t="s">
        <v>60</v>
      </c>
      <c r="Q2406" s="6">
        <f t="shared" si="196"/>
        <v>0.11570247933884303</v>
      </c>
      <c r="R2406" s="1" t="str">
        <f t="shared" si="197"/>
        <v>ORDEN DE COMPRA 4210009691-MATERIALESGROUP</v>
      </c>
      <c r="U2406" s="5">
        <f t="shared" si="194"/>
        <v>1</v>
      </c>
      <c r="V2406" s="1" t="s">
        <v>88</v>
      </c>
      <c r="W2406" s="1" t="str">
        <f t="shared" si="198"/>
        <v>ok</v>
      </c>
    </row>
    <row r="2407" spans="1:23" ht="20.45" hidden="1" customHeight="1" x14ac:dyDescent="0.2">
      <c r="A2407" s="14">
        <f t="shared" si="195"/>
        <v>2399</v>
      </c>
      <c r="B2407" s="15" t="s">
        <v>4804</v>
      </c>
      <c r="C2407" s="15" t="s">
        <v>4805</v>
      </c>
      <c r="D2407" s="15">
        <v>1.86</v>
      </c>
      <c r="E2407" s="16">
        <v>1.24</v>
      </c>
      <c r="F2407" s="15" t="s">
        <v>60</v>
      </c>
      <c r="G2407" s="15">
        <v>200</v>
      </c>
      <c r="H2407" s="15" t="s">
        <v>4784</v>
      </c>
      <c r="I2407" s="15" t="s">
        <v>62</v>
      </c>
      <c r="J2407" s="15" t="s">
        <v>89</v>
      </c>
      <c r="K2407" s="15" t="s">
        <v>4785</v>
      </c>
      <c r="L2407" s="15">
        <v>43440</v>
      </c>
      <c r="M2407" s="15" t="s">
        <v>4784</v>
      </c>
      <c r="N2407" s="15" t="s">
        <v>65</v>
      </c>
      <c r="O2407" s="15">
        <v>200</v>
      </c>
      <c r="P2407" s="15" t="s">
        <v>60</v>
      </c>
      <c r="Q2407" s="6">
        <f t="shared" si="196"/>
        <v>-0.33333333333333337</v>
      </c>
      <c r="R2407" s="1" t="str">
        <f t="shared" si="197"/>
        <v>ORDEN DE COMPRA 4210010809-RUNASAMI</v>
      </c>
      <c r="U2407" s="5">
        <f t="shared" si="194"/>
        <v>1</v>
      </c>
      <c r="V2407" s="1" t="s">
        <v>4784</v>
      </c>
      <c r="W2407" s="1" t="str">
        <f t="shared" si="198"/>
        <v>ok</v>
      </c>
    </row>
    <row r="2408" spans="1:23" ht="20.45" hidden="1" customHeight="1" x14ac:dyDescent="0.2">
      <c r="A2408" s="14">
        <f t="shared" si="195"/>
        <v>2400</v>
      </c>
      <c r="B2408" s="15" t="s">
        <v>4806</v>
      </c>
      <c r="C2408" s="15" t="s">
        <v>4807</v>
      </c>
      <c r="D2408" s="15">
        <v>1.75</v>
      </c>
      <c r="E2408" s="16">
        <v>1.86</v>
      </c>
      <c r="F2408" s="15" t="s">
        <v>60</v>
      </c>
      <c r="G2408" s="15">
        <v>150</v>
      </c>
      <c r="H2408" s="15" t="s">
        <v>4784</v>
      </c>
      <c r="I2408" s="15" t="s">
        <v>62</v>
      </c>
      <c r="J2408" s="15" t="s">
        <v>89</v>
      </c>
      <c r="K2408" s="15" t="s">
        <v>4785</v>
      </c>
      <c r="L2408" s="15">
        <v>43440</v>
      </c>
      <c r="M2408" s="15" t="s">
        <v>4784</v>
      </c>
      <c r="N2408" s="15" t="s">
        <v>65</v>
      </c>
      <c r="O2408" s="15">
        <v>150</v>
      </c>
      <c r="P2408" s="15" t="s">
        <v>60</v>
      </c>
      <c r="Q2408" s="6">
        <f t="shared" si="196"/>
        <v>6.2857142857142945E-2</v>
      </c>
      <c r="R2408" s="1" t="str">
        <f t="shared" si="197"/>
        <v>ORDEN DE COMPRA 4210010809-RUNASAMI</v>
      </c>
      <c r="U2408" s="5">
        <f t="shared" si="194"/>
        <v>1</v>
      </c>
      <c r="V2408" s="1" t="s">
        <v>4784</v>
      </c>
      <c r="W2408" s="1" t="str">
        <f t="shared" si="198"/>
        <v>ok</v>
      </c>
    </row>
    <row r="2409" spans="1:23" ht="10.15" hidden="1" customHeight="1" x14ac:dyDescent="0.2">
      <c r="A2409" s="14">
        <f t="shared" si="195"/>
        <v>2401</v>
      </c>
      <c r="B2409" s="15" t="s">
        <v>4808</v>
      </c>
      <c r="C2409" s="15" t="s">
        <v>4809</v>
      </c>
      <c r="D2409" s="15">
        <v>1.99</v>
      </c>
      <c r="E2409" s="16">
        <v>2.14</v>
      </c>
      <c r="F2409" s="15" t="s">
        <v>60</v>
      </c>
      <c r="G2409" s="15" t="s">
        <v>151</v>
      </c>
      <c r="H2409" s="15" t="s">
        <v>151</v>
      </c>
      <c r="I2409" s="15" t="s">
        <v>151</v>
      </c>
      <c r="J2409" s="15" t="s">
        <v>151</v>
      </c>
      <c r="K2409" s="15" t="s">
        <v>151</v>
      </c>
      <c r="L2409" s="15">
        <v>43434</v>
      </c>
      <c r="M2409" s="15" t="s">
        <v>70</v>
      </c>
      <c r="N2409" s="15" t="s">
        <v>65</v>
      </c>
      <c r="O2409" s="15" t="s">
        <v>151</v>
      </c>
      <c r="P2409" s="15" t="s">
        <v>60</v>
      </c>
      <c r="Q2409" s="6">
        <f t="shared" si="196"/>
        <v>7.5376884422110546E-2</v>
      </c>
      <c r="R2409" s="1" t="str">
        <f t="shared" si="197"/>
        <v>DGER-MEM</v>
      </c>
      <c r="U2409" s="5">
        <f t="shared" si="194"/>
        <v>1</v>
      </c>
      <c r="V2409" s="1" t="s">
        <v>151</v>
      </c>
      <c r="W2409" s="1" t="str">
        <f t="shared" si="198"/>
        <v>ok</v>
      </c>
    </row>
    <row r="2410" spans="1:23" ht="10.15" hidden="1" customHeight="1" x14ac:dyDescent="0.2">
      <c r="A2410" s="14">
        <f t="shared" si="195"/>
        <v>2402</v>
      </c>
      <c r="B2410" s="15" t="s">
        <v>4810</v>
      </c>
      <c r="C2410" s="15" t="s">
        <v>4811</v>
      </c>
      <c r="D2410" s="15">
        <v>3.32</v>
      </c>
      <c r="E2410" s="16">
        <v>2.8490347632522801</v>
      </c>
      <c r="F2410" s="15" t="s">
        <v>79</v>
      </c>
      <c r="G2410" s="15" t="s">
        <v>70</v>
      </c>
      <c r="H2410" s="15" t="s">
        <v>80</v>
      </c>
      <c r="I2410" s="15" t="s">
        <v>70</v>
      </c>
      <c r="J2410" s="15" t="s">
        <v>70</v>
      </c>
      <c r="K2410" s="15" t="s">
        <v>70</v>
      </c>
      <c r="L2410" s="15" t="s">
        <v>70</v>
      </c>
      <c r="M2410" s="15" t="s">
        <v>70</v>
      </c>
      <c r="N2410" s="15" t="s">
        <v>80</v>
      </c>
      <c r="O2410" s="15" t="s">
        <v>70</v>
      </c>
      <c r="P2410" s="15" t="s">
        <v>79</v>
      </c>
      <c r="Q2410" s="6">
        <f t="shared" si="196"/>
        <v>-0.1418569990203975</v>
      </c>
      <c r="R2410" s="1" t="str">
        <f t="shared" si="197"/>
        <v>Estimado.rar</v>
      </c>
      <c r="U2410" s="5">
        <f t="shared" si="194"/>
        <v>1</v>
      </c>
      <c r="V2410" s="1" t="s">
        <v>5409</v>
      </c>
      <c r="W2410" s="1" t="str">
        <f t="shared" si="198"/>
        <v>ok</v>
      </c>
    </row>
    <row r="2411" spans="1:23" ht="10.15" hidden="1" customHeight="1" x14ac:dyDescent="0.2">
      <c r="A2411" s="14">
        <f t="shared" si="195"/>
        <v>2403</v>
      </c>
      <c r="B2411" s="15" t="s">
        <v>4812</v>
      </c>
      <c r="C2411" s="15" t="s">
        <v>4813</v>
      </c>
      <c r="D2411" s="15">
        <v>2.5299999999999998</v>
      </c>
      <c r="E2411" s="16">
        <v>2.1711017924783942</v>
      </c>
      <c r="F2411" s="15" t="s">
        <v>79</v>
      </c>
      <c r="G2411" s="15" t="s">
        <v>70</v>
      </c>
      <c r="H2411" s="15" t="s">
        <v>80</v>
      </c>
      <c r="I2411" s="15" t="s">
        <v>70</v>
      </c>
      <c r="J2411" s="15" t="s">
        <v>70</v>
      </c>
      <c r="K2411" s="15" t="s">
        <v>70</v>
      </c>
      <c r="L2411" s="15" t="s">
        <v>70</v>
      </c>
      <c r="M2411" s="15" t="s">
        <v>70</v>
      </c>
      <c r="N2411" s="15" t="s">
        <v>80</v>
      </c>
      <c r="O2411" s="15" t="s">
        <v>70</v>
      </c>
      <c r="P2411" s="15" t="s">
        <v>79</v>
      </c>
      <c r="Q2411" s="6">
        <f t="shared" si="196"/>
        <v>-0.1418569990203975</v>
      </c>
      <c r="R2411" s="1" t="str">
        <f t="shared" si="197"/>
        <v>Estimado.rar</v>
      </c>
      <c r="U2411" s="5">
        <f t="shared" si="194"/>
        <v>1</v>
      </c>
      <c r="V2411" s="1" t="s">
        <v>5409</v>
      </c>
      <c r="W2411" s="1" t="str">
        <f t="shared" si="198"/>
        <v>ok</v>
      </c>
    </row>
    <row r="2412" spans="1:23" ht="20.45" hidden="1" customHeight="1" x14ac:dyDescent="0.2">
      <c r="A2412" s="14">
        <f t="shared" si="195"/>
        <v>2404</v>
      </c>
      <c r="B2412" s="15" t="s">
        <v>4814</v>
      </c>
      <c r="C2412" s="15" t="s">
        <v>4815</v>
      </c>
      <c r="D2412" s="15">
        <v>1.95</v>
      </c>
      <c r="E2412" s="16">
        <v>2.34</v>
      </c>
      <c r="F2412" s="15" t="s">
        <v>60</v>
      </c>
      <c r="G2412" s="15">
        <v>80</v>
      </c>
      <c r="H2412" s="15" t="s">
        <v>4784</v>
      </c>
      <c r="I2412" s="15" t="s">
        <v>62</v>
      </c>
      <c r="J2412" s="15" t="s">
        <v>89</v>
      </c>
      <c r="K2412" s="15" t="s">
        <v>4785</v>
      </c>
      <c r="L2412" s="15">
        <v>43440</v>
      </c>
      <c r="M2412" s="15" t="s">
        <v>4784</v>
      </c>
      <c r="N2412" s="15" t="s">
        <v>65</v>
      </c>
      <c r="O2412" s="15">
        <v>80</v>
      </c>
      <c r="P2412" s="15" t="s">
        <v>60</v>
      </c>
      <c r="Q2412" s="6">
        <f t="shared" si="196"/>
        <v>0.19999999999999996</v>
      </c>
      <c r="R2412" s="1" t="str">
        <f t="shared" si="197"/>
        <v>ORDEN DE COMPRA 4210010809-RUNASAMI</v>
      </c>
      <c r="U2412" s="5">
        <f t="shared" si="194"/>
        <v>1</v>
      </c>
      <c r="V2412" s="1" t="s">
        <v>4784</v>
      </c>
      <c r="W2412" s="1" t="str">
        <f t="shared" si="198"/>
        <v>ok</v>
      </c>
    </row>
    <row r="2413" spans="1:23" ht="10.15" hidden="1" customHeight="1" x14ac:dyDescent="0.2">
      <c r="A2413" s="14">
        <f t="shared" si="195"/>
        <v>2405</v>
      </c>
      <c r="B2413" s="15" t="s">
        <v>4816</v>
      </c>
      <c r="C2413" s="15" t="s">
        <v>4817</v>
      </c>
      <c r="D2413" s="15">
        <v>2.35</v>
      </c>
      <c r="E2413" s="16">
        <v>2.54</v>
      </c>
      <c r="F2413" s="15" t="s">
        <v>60</v>
      </c>
      <c r="G2413" s="15" t="s">
        <v>151</v>
      </c>
      <c r="H2413" s="15" t="s">
        <v>151</v>
      </c>
      <c r="I2413" s="15" t="s">
        <v>151</v>
      </c>
      <c r="J2413" s="15" t="s">
        <v>151</v>
      </c>
      <c r="K2413" s="15" t="s">
        <v>151</v>
      </c>
      <c r="L2413" s="15">
        <v>43434</v>
      </c>
      <c r="M2413" s="15" t="s">
        <v>70</v>
      </c>
      <c r="N2413" s="15" t="s">
        <v>65</v>
      </c>
      <c r="O2413" s="15" t="s">
        <v>151</v>
      </c>
      <c r="P2413" s="15" t="s">
        <v>60</v>
      </c>
      <c r="Q2413" s="6">
        <f t="shared" si="196"/>
        <v>8.085106382978724E-2</v>
      </c>
      <c r="R2413" s="1" t="str">
        <f t="shared" si="197"/>
        <v>DGER-MEM</v>
      </c>
      <c r="U2413" s="5">
        <f t="shared" si="194"/>
        <v>1</v>
      </c>
      <c r="V2413" s="1" t="s">
        <v>151</v>
      </c>
      <c r="W2413" s="1" t="str">
        <f t="shared" si="198"/>
        <v>ok</v>
      </c>
    </row>
    <row r="2414" spans="1:23" ht="10.15" hidden="1" customHeight="1" x14ac:dyDescent="0.2">
      <c r="A2414" s="14">
        <f t="shared" si="195"/>
        <v>2406</v>
      </c>
      <c r="B2414" s="15" t="s">
        <v>4818</v>
      </c>
      <c r="C2414" s="15" t="s">
        <v>4819</v>
      </c>
      <c r="D2414" s="15">
        <v>1.97</v>
      </c>
      <c r="E2414" s="16">
        <v>1.97</v>
      </c>
      <c r="F2414" s="15" t="s">
        <v>60</v>
      </c>
      <c r="G2414" s="15">
        <v>30</v>
      </c>
      <c r="H2414" s="15" t="s">
        <v>4760</v>
      </c>
      <c r="I2414" s="15" t="s">
        <v>62</v>
      </c>
      <c r="J2414" s="15" t="s">
        <v>63</v>
      </c>
      <c r="K2414" s="15" t="s">
        <v>64</v>
      </c>
      <c r="L2414" s="15">
        <v>42802</v>
      </c>
      <c r="M2414" s="15" t="s">
        <v>4760</v>
      </c>
      <c r="N2414" s="15" t="s">
        <v>65</v>
      </c>
      <c r="O2414" s="15">
        <v>30</v>
      </c>
      <c r="P2414" s="15" t="s">
        <v>60</v>
      </c>
      <c r="Q2414" s="6">
        <f t="shared" si="196"/>
        <v>0</v>
      </c>
      <c r="R2414" s="1" t="str">
        <f t="shared" si="197"/>
        <v>ELDU Orden de Compra OC-4516</v>
      </c>
      <c r="U2414" s="5">
        <f t="shared" si="194"/>
        <v>1</v>
      </c>
      <c r="V2414" s="1" t="s">
        <v>4760</v>
      </c>
      <c r="W2414" s="1" t="str">
        <f t="shared" si="198"/>
        <v>ok</v>
      </c>
    </row>
    <row r="2415" spans="1:23" ht="10.15" hidden="1" customHeight="1" x14ac:dyDescent="0.2">
      <c r="A2415" s="14">
        <f t="shared" si="195"/>
        <v>2407</v>
      </c>
      <c r="B2415" s="15" t="s">
        <v>4820</v>
      </c>
      <c r="C2415" s="15" t="s">
        <v>4821</v>
      </c>
      <c r="D2415" s="15">
        <v>2.56</v>
      </c>
      <c r="E2415" s="16">
        <v>2.77</v>
      </c>
      <c r="F2415" s="15" t="s">
        <v>60</v>
      </c>
      <c r="G2415" s="15" t="s">
        <v>151</v>
      </c>
      <c r="H2415" s="15" t="s">
        <v>151</v>
      </c>
      <c r="I2415" s="15" t="s">
        <v>151</v>
      </c>
      <c r="J2415" s="15" t="s">
        <v>151</v>
      </c>
      <c r="K2415" s="15" t="s">
        <v>151</v>
      </c>
      <c r="L2415" s="15">
        <v>43434</v>
      </c>
      <c r="M2415" s="15" t="s">
        <v>70</v>
      </c>
      <c r="N2415" s="15" t="s">
        <v>65</v>
      </c>
      <c r="O2415" s="15" t="s">
        <v>151</v>
      </c>
      <c r="P2415" s="15" t="s">
        <v>60</v>
      </c>
      <c r="Q2415" s="6">
        <f t="shared" si="196"/>
        <v>8.203125E-2</v>
      </c>
      <c r="R2415" s="1" t="str">
        <f t="shared" si="197"/>
        <v>DGER-MEM</v>
      </c>
      <c r="U2415" s="5">
        <f t="shared" si="194"/>
        <v>1</v>
      </c>
      <c r="V2415" s="1" t="s">
        <v>151</v>
      </c>
      <c r="W2415" s="1" t="str">
        <f t="shared" si="198"/>
        <v>ok</v>
      </c>
    </row>
    <row r="2416" spans="1:23" ht="10.15" hidden="1" customHeight="1" x14ac:dyDescent="0.2">
      <c r="A2416" s="14">
        <f t="shared" si="195"/>
        <v>2408</v>
      </c>
      <c r="B2416" s="15" t="s">
        <v>4822</v>
      </c>
      <c r="C2416" s="15" t="s">
        <v>4823</v>
      </c>
      <c r="D2416" s="15">
        <v>2.0499999999999998</v>
      </c>
      <c r="E2416" s="16">
        <v>1.7591931520081849</v>
      </c>
      <c r="F2416" s="15" t="s">
        <v>79</v>
      </c>
      <c r="G2416" s="15" t="s">
        <v>70</v>
      </c>
      <c r="H2416" s="15" t="s">
        <v>80</v>
      </c>
      <c r="I2416" s="15" t="s">
        <v>70</v>
      </c>
      <c r="J2416" s="15" t="s">
        <v>70</v>
      </c>
      <c r="K2416" s="15" t="s">
        <v>70</v>
      </c>
      <c r="L2416" s="15" t="s">
        <v>70</v>
      </c>
      <c r="M2416" s="15" t="s">
        <v>70</v>
      </c>
      <c r="N2416" s="15" t="s">
        <v>80</v>
      </c>
      <c r="O2416" s="15" t="s">
        <v>70</v>
      </c>
      <c r="P2416" s="15" t="s">
        <v>79</v>
      </c>
      <c r="Q2416" s="6">
        <f t="shared" si="196"/>
        <v>-0.1418569990203975</v>
      </c>
      <c r="R2416" s="1" t="str">
        <f t="shared" si="197"/>
        <v>Estimado.rar</v>
      </c>
      <c r="U2416" s="5">
        <f t="shared" si="194"/>
        <v>1</v>
      </c>
      <c r="V2416" s="1" t="s">
        <v>5409</v>
      </c>
      <c r="W2416" s="1" t="str">
        <f t="shared" si="198"/>
        <v>ok</v>
      </c>
    </row>
    <row r="2417" spans="1:23" ht="10.15" hidden="1" customHeight="1" x14ac:dyDescent="0.2">
      <c r="A2417" s="14">
        <f t="shared" si="195"/>
        <v>2409</v>
      </c>
      <c r="B2417" s="15" t="s">
        <v>4824</v>
      </c>
      <c r="C2417" s="15" t="s">
        <v>4825</v>
      </c>
      <c r="D2417" s="15">
        <v>5.44</v>
      </c>
      <c r="E2417" s="16">
        <v>4.6682979253290382</v>
      </c>
      <c r="F2417" s="15" t="s">
        <v>79</v>
      </c>
      <c r="G2417" s="15" t="s">
        <v>70</v>
      </c>
      <c r="H2417" s="15" t="s">
        <v>80</v>
      </c>
      <c r="I2417" s="15" t="s">
        <v>70</v>
      </c>
      <c r="J2417" s="15" t="s">
        <v>70</v>
      </c>
      <c r="K2417" s="15" t="s">
        <v>70</v>
      </c>
      <c r="L2417" s="15" t="s">
        <v>70</v>
      </c>
      <c r="M2417" s="15" t="s">
        <v>70</v>
      </c>
      <c r="N2417" s="15" t="s">
        <v>80</v>
      </c>
      <c r="O2417" s="15" t="s">
        <v>70</v>
      </c>
      <c r="P2417" s="15" t="s">
        <v>79</v>
      </c>
      <c r="Q2417" s="6">
        <f t="shared" si="196"/>
        <v>-0.1418569990203975</v>
      </c>
      <c r="R2417" s="1" t="str">
        <f t="shared" si="197"/>
        <v>Estimado.rar</v>
      </c>
      <c r="U2417" s="5">
        <f t="shared" si="194"/>
        <v>1</v>
      </c>
      <c r="V2417" s="1" t="s">
        <v>5409</v>
      </c>
      <c r="W2417" s="1" t="str">
        <f t="shared" si="198"/>
        <v>ok</v>
      </c>
    </row>
    <row r="2418" spans="1:23" ht="10.15" hidden="1" customHeight="1" x14ac:dyDescent="0.2">
      <c r="A2418" s="14">
        <f t="shared" si="195"/>
        <v>2410</v>
      </c>
      <c r="B2418" s="15" t="s">
        <v>4826</v>
      </c>
      <c r="C2418" s="15" t="s">
        <v>4827</v>
      </c>
      <c r="D2418" s="15">
        <v>6.41</v>
      </c>
      <c r="E2418" s="16">
        <v>5.500696636279252</v>
      </c>
      <c r="F2418" s="15" t="s">
        <v>79</v>
      </c>
      <c r="G2418" s="15" t="s">
        <v>70</v>
      </c>
      <c r="H2418" s="15" t="s">
        <v>80</v>
      </c>
      <c r="I2418" s="15" t="s">
        <v>70</v>
      </c>
      <c r="J2418" s="15" t="s">
        <v>70</v>
      </c>
      <c r="K2418" s="15" t="s">
        <v>70</v>
      </c>
      <c r="L2418" s="15" t="s">
        <v>70</v>
      </c>
      <c r="M2418" s="15" t="s">
        <v>70</v>
      </c>
      <c r="N2418" s="15" t="s">
        <v>80</v>
      </c>
      <c r="O2418" s="15" t="s">
        <v>70</v>
      </c>
      <c r="P2418" s="15" t="s">
        <v>79</v>
      </c>
      <c r="Q2418" s="6">
        <f t="shared" si="196"/>
        <v>-0.1418569990203975</v>
      </c>
      <c r="R2418" s="1" t="str">
        <f t="shared" si="197"/>
        <v>Estimado.rar</v>
      </c>
      <c r="U2418" s="5">
        <f t="shared" si="194"/>
        <v>1</v>
      </c>
      <c r="V2418" s="1" t="s">
        <v>5409</v>
      </c>
      <c r="W2418" s="1" t="str">
        <f t="shared" si="198"/>
        <v>ok</v>
      </c>
    </row>
    <row r="2419" spans="1:23" ht="10.15" hidden="1" customHeight="1" x14ac:dyDescent="0.2">
      <c r="A2419" s="14">
        <f t="shared" si="195"/>
        <v>2411</v>
      </c>
      <c r="B2419" s="15" t="s">
        <v>4828</v>
      </c>
      <c r="C2419" s="15" t="s">
        <v>4829</v>
      </c>
      <c r="D2419" s="15">
        <v>5.3</v>
      </c>
      <c r="E2419" s="16">
        <v>4.5481579051918928</v>
      </c>
      <c r="F2419" s="15" t="s">
        <v>79</v>
      </c>
      <c r="G2419" s="15" t="s">
        <v>70</v>
      </c>
      <c r="H2419" s="15" t="s">
        <v>80</v>
      </c>
      <c r="I2419" s="15" t="s">
        <v>70</v>
      </c>
      <c r="J2419" s="15" t="s">
        <v>70</v>
      </c>
      <c r="K2419" s="15" t="s">
        <v>70</v>
      </c>
      <c r="L2419" s="15" t="s">
        <v>70</v>
      </c>
      <c r="M2419" s="15" t="s">
        <v>70</v>
      </c>
      <c r="N2419" s="15" t="s">
        <v>80</v>
      </c>
      <c r="O2419" s="15" t="s">
        <v>70</v>
      </c>
      <c r="P2419" s="15" t="s">
        <v>79</v>
      </c>
      <c r="Q2419" s="6">
        <f t="shared" si="196"/>
        <v>-0.14185699902039761</v>
      </c>
      <c r="R2419" s="1" t="str">
        <f t="shared" si="197"/>
        <v>Estimado.rar</v>
      </c>
      <c r="U2419" s="5">
        <f t="shared" si="194"/>
        <v>1</v>
      </c>
      <c r="V2419" s="1" t="s">
        <v>5409</v>
      </c>
      <c r="W2419" s="1" t="str">
        <f t="shared" si="198"/>
        <v>ok</v>
      </c>
    </row>
    <row r="2420" spans="1:23" ht="10.15" hidden="1" customHeight="1" x14ac:dyDescent="0.2">
      <c r="A2420" s="14">
        <f t="shared" si="195"/>
        <v>2412</v>
      </c>
      <c r="B2420" s="15" t="s">
        <v>4830</v>
      </c>
      <c r="C2420" s="15" t="s">
        <v>4831</v>
      </c>
      <c r="D2420" s="15">
        <v>2.0499999999999998</v>
      </c>
      <c r="E2420" s="16">
        <v>1.7591931520081849</v>
      </c>
      <c r="F2420" s="15" t="s">
        <v>79</v>
      </c>
      <c r="G2420" s="15" t="s">
        <v>70</v>
      </c>
      <c r="H2420" s="15" t="s">
        <v>80</v>
      </c>
      <c r="I2420" s="15" t="s">
        <v>70</v>
      </c>
      <c r="J2420" s="15" t="s">
        <v>70</v>
      </c>
      <c r="K2420" s="15" t="s">
        <v>70</v>
      </c>
      <c r="L2420" s="15" t="s">
        <v>70</v>
      </c>
      <c r="M2420" s="15" t="s">
        <v>70</v>
      </c>
      <c r="N2420" s="15" t="s">
        <v>80</v>
      </c>
      <c r="O2420" s="15" t="s">
        <v>70</v>
      </c>
      <c r="P2420" s="15" t="s">
        <v>79</v>
      </c>
      <c r="Q2420" s="6">
        <f t="shared" si="196"/>
        <v>-0.1418569990203975</v>
      </c>
      <c r="R2420" s="1" t="str">
        <f t="shared" si="197"/>
        <v>Estimado.rar</v>
      </c>
      <c r="U2420" s="5">
        <f t="shared" si="194"/>
        <v>1</v>
      </c>
      <c r="V2420" s="1" t="s">
        <v>5409</v>
      </c>
      <c r="W2420" s="1" t="str">
        <f t="shared" si="198"/>
        <v>ok</v>
      </c>
    </row>
    <row r="2421" spans="1:23" ht="10.15" hidden="1" customHeight="1" x14ac:dyDescent="0.2">
      <c r="A2421" s="14">
        <f t="shared" si="195"/>
        <v>2413</v>
      </c>
      <c r="B2421" s="15" t="s">
        <v>4832</v>
      </c>
      <c r="C2421" s="15" t="s">
        <v>4833</v>
      </c>
      <c r="D2421" s="15">
        <v>2.0499999999999998</v>
      </c>
      <c r="E2421" s="16">
        <v>1.7591931520081849</v>
      </c>
      <c r="F2421" s="15" t="s">
        <v>79</v>
      </c>
      <c r="G2421" s="15" t="s">
        <v>70</v>
      </c>
      <c r="H2421" s="15" t="s">
        <v>80</v>
      </c>
      <c r="I2421" s="15" t="s">
        <v>70</v>
      </c>
      <c r="J2421" s="15" t="s">
        <v>70</v>
      </c>
      <c r="K2421" s="15" t="s">
        <v>70</v>
      </c>
      <c r="L2421" s="15" t="s">
        <v>70</v>
      </c>
      <c r="M2421" s="15" t="s">
        <v>70</v>
      </c>
      <c r="N2421" s="15" t="s">
        <v>80</v>
      </c>
      <c r="O2421" s="15" t="s">
        <v>70</v>
      </c>
      <c r="P2421" s="15" t="s">
        <v>79</v>
      </c>
      <c r="Q2421" s="6">
        <f t="shared" si="196"/>
        <v>-0.1418569990203975</v>
      </c>
      <c r="R2421" s="1" t="str">
        <f t="shared" si="197"/>
        <v>Estimado.rar</v>
      </c>
      <c r="U2421" s="5">
        <f t="shared" si="194"/>
        <v>1</v>
      </c>
      <c r="V2421" s="1" t="s">
        <v>5409</v>
      </c>
      <c r="W2421" s="1" t="str">
        <f t="shared" si="198"/>
        <v>ok</v>
      </c>
    </row>
    <row r="2422" spans="1:23" ht="10.15" hidden="1" customHeight="1" x14ac:dyDescent="0.2">
      <c r="A2422" s="14">
        <f t="shared" si="195"/>
        <v>2414</v>
      </c>
      <c r="B2422" s="15" t="s">
        <v>4834</v>
      </c>
      <c r="C2422" s="15" t="s">
        <v>4835</v>
      </c>
      <c r="D2422" s="15">
        <v>2.0499999999999998</v>
      </c>
      <c r="E2422" s="16">
        <v>1.7591931520081849</v>
      </c>
      <c r="F2422" s="15" t="s">
        <v>79</v>
      </c>
      <c r="G2422" s="15" t="s">
        <v>70</v>
      </c>
      <c r="H2422" s="15" t="s">
        <v>80</v>
      </c>
      <c r="I2422" s="15" t="s">
        <v>70</v>
      </c>
      <c r="J2422" s="15" t="s">
        <v>70</v>
      </c>
      <c r="K2422" s="15" t="s">
        <v>70</v>
      </c>
      <c r="L2422" s="15" t="s">
        <v>70</v>
      </c>
      <c r="M2422" s="15" t="s">
        <v>70</v>
      </c>
      <c r="N2422" s="15" t="s">
        <v>80</v>
      </c>
      <c r="O2422" s="15" t="s">
        <v>70</v>
      </c>
      <c r="P2422" s="15" t="s">
        <v>79</v>
      </c>
      <c r="Q2422" s="6">
        <f t="shared" si="196"/>
        <v>-0.1418569990203975</v>
      </c>
      <c r="R2422" s="1" t="str">
        <f t="shared" si="197"/>
        <v>Estimado.rar</v>
      </c>
      <c r="U2422" s="5">
        <f t="shared" si="194"/>
        <v>1</v>
      </c>
      <c r="V2422" s="1" t="s">
        <v>5409</v>
      </c>
      <c r="W2422" s="1" t="str">
        <f t="shared" si="198"/>
        <v>ok</v>
      </c>
    </row>
    <row r="2423" spans="1:23" ht="10.15" hidden="1" customHeight="1" x14ac:dyDescent="0.2">
      <c r="A2423" s="14">
        <f t="shared" si="195"/>
        <v>2415</v>
      </c>
      <c r="B2423" s="15" t="s">
        <v>4836</v>
      </c>
      <c r="C2423" s="15" t="s">
        <v>4837</v>
      </c>
      <c r="D2423" s="15">
        <v>1.7</v>
      </c>
      <c r="E2423" s="16">
        <v>1.7</v>
      </c>
      <c r="F2423" s="15" t="s">
        <v>60</v>
      </c>
      <c r="G2423" s="15">
        <v>6</v>
      </c>
      <c r="H2423" s="15" t="s">
        <v>764</v>
      </c>
      <c r="I2423" s="15" t="s">
        <v>62</v>
      </c>
      <c r="J2423" s="15" t="s">
        <v>257</v>
      </c>
      <c r="K2423" s="15" t="s">
        <v>258</v>
      </c>
      <c r="L2423" s="15">
        <v>42997</v>
      </c>
      <c r="M2423" s="15" t="s">
        <v>764</v>
      </c>
      <c r="N2423" s="15" t="s">
        <v>65</v>
      </c>
      <c r="O2423" s="15">
        <v>6</v>
      </c>
      <c r="P2423" s="15" t="s">
        <v>60</v>
      </c>
      <c r="Q2423" s="6">
        <f t="shared" si="196"/>
        <v>0</v>
      </c>
      <c r="R2423" s="1" t="str">
        <f t="shared" si="197"/>
        <v>EPAN Factura 002-0007158</v>
      </c>
      <c r="U2423" s="5">
        <f t="shared" si="194"/>
        <v>1</v>
      </c>
      <c r="V2423" s="1" t="s">
        <v>764</v>
      </c>
      <c r="W2423" s="1" t="str">
        <f t="shared" si="198"/>
        <v>ok</v>
      </c>
    </row>
    <row r="2424" spans="1:23" ht="10.15" hidden="1" customHeight="1" x14ac:dyDescent="0.2">
      <c r="A2424" s="14">
        <f t="shared" si="195"/>
        <v>2416</v>
      </c>
      <c r="B2424" s="15" t="s">
        <v>4838</v>
      </c>
      <c r="C2424" s="15" t="s">
        <v>4839</v>
      </c>
      <c r="D2424" s="15">
        <v>2.0499999999999998</v>
      </c>
      <c r="E2424" s="16">
        <v>1.7591931520081849</v>
      </c>
      <c r="F2424" s="15" t="s">
        <v>79</v>
      </c>
      <c r="G2424" s="15" t="s">
        <v>70</v>
      </c>
      <c r="H2424" s="15" t="s">
        <v>80</v>
      </c>
      <c r="I2424" s="15" t="s">
        <v>70</v>
      </c>
      <c r="J2424" s="15" t="s">
        <v>70</v>
      </c>
      <c r="K2424" s="15" t="s">
        <v>70</v>
      </c>
      <c r="L2424" s="15" t="s">
        <v>70</v>
      </c>
      <c r="M2424" s="15" t="s">
        <v>70</v>
      </c>
      <c r="N2424" s="15" t="s">
        <v>80</v>
      </c>
      <c r="O2424" s="15" t="s">
        <v>70</v>
      </c>
      <c r="P2424" s="15" t="s">
        <v>79</v>
      </c>
      <c r="Q2424" s="6">
        <f t="shared" si="196"/>
        <v>-0.1418569990203975</v>
      </c>
      <c r="R2424" s="1" t="str">
        <f t="shared" si="197"/>
        <v>Estimado.rar</v>
      </c>
      <c r="U2424" s="5">
        <f t="shared" si="194"/>
        <v>1</v>
      </c>
      <c r="V2424" s="1" t="s">
        <v>5409</v>
      </c>
      <c r="W2424" s="1" t="str">
        <f t="shared" si="198"/>
        <v>ok</v>
      </c>
    </row>
    <row r="2425" spans="1:23" ht="10.15" hidden="1" customHeight="1" x14ac:dyDescent="0.2">
      <c r="A2425" s="14">
        <f t="shared" si="195"/>
        <v>2417</v>
      </c>
      <c r="B2425" s="15" t="s">
        <v>4840</v>
      </c>
      <c r="C2425" s="15" t="s">
        <v>4841</v>
      </c>
      <c r="D2425" s="15">
        <v>2.0499999999999998</v>
      </c>
      <c r="E2425" s="16">
        <v>1.7591931520081849</v>
      </c>
      <c r="F2425" s="15" t="s">
        <v>79</v>
      </c>
      <c r="G2425" s="15" t="s">
        <v>70</v>
      </c>
      <c r="H2425" s="15" t="s">
        <v>80</v>
      </c>
      <c r="I2425" s="15" t="s">
        <v>70</v>
      </c>
      <c r="J2425" s="15" t="s">
        <v>70</v>
      </c>
      <c r="K2425" s="15" t="s">
        <v>70</v>
      </c>
      <c r="L2425" s="15" t="s">
        <v>70</v>
      </c>
      <c r="M2425" s="15" t="s">
        <v>70</v>
      </c>
      <c r="N2425" s="15" t="s">
        <v>80</v>
      </c>
      <c r="O2425" s="15" t="s">
        <v>70</v>
      </c>
      <c r="P2425" s="15" t="s">
        <v>79</v>
      </c>
      <c r="Q2425" s="6">
        <f t="shared" si="196"/>
        <v>-0.1418569990203975</v>
      </c>
      <c r="R2425" s="1" t="str">
        <f t="shared" si="197"/>
        <v>Estimado.rar</v>
      </c>
      <c r="U2425" s="5">
        <f t="shared" si="194"/>
        <v>1</v>
      </c>
      <c r="V2425" s="1" t="s">
        <v>5409</v>
      </c>
      <c r="W2425" s="1" t="str">
        <f t="shared" si="198"/>
        <v>ok</v>
      </c>
    </row>
    <row r="2426" spans="1:23" ht="10.15" hidden="1" customHeight="1" x14ac:dyDescent="0.2">
      <c r="A2426" s="14">
        <f t="shared" si="195"/>
        <v>2418</v>
      </c>
      <c r="B2426" s="15" t="s">
        <v>4842</v>
      </c>
      <c r="C2426" s="15" t="s">
        <v>4843</v>
      </c>
      <c r="D2426" s="15">
        <v>2.0499999999999998</v>
      </c>
      <c r="E2426" s="16">
        <v>1.7591931520081849</v>
      </c>
      <c r="F2426" s="15" t="s">
        <v>79</v>
      </c>
      <c r="G2426" s="15" t="s">
        <v>70</v>
      </c>
      <c r="H2426" s="15" t="s">
        <v>80</v>
      </c>
      <c r="I2426" s="15" t="s">
        <v>70</v>
      </c>
      <c r="J2426" s="15" t="s">
        <v>70</v>
      </c>
      <c r="K2426" s="15" t="s">
        <v>70</v>
      </c>
      <c r="L2426" s="15" t="s">
        <v>70</v>
      </c>
      <c r="M2426" s="15" t="s">
        <v>70</v>
      </c>
      <c r="N2426" s="15" t="s">
        <v>80</v>
      </c>
      <c r="O2426" s="15" t="s">
        <v>70</v>
      </c>
      <c r="P2426" s="15" t="s">
        <v>79</v>
      </c>
      <c r="Q2426" s="6">
        <f t="shared" si="196"/>
        <v>-0.1418569990203975</v>
      </c>
      <c r="R2426" s="1" t="str">
        <f t="shared" si="197"/>
        <v>Estimado.rar</v>
      </c>
      <c r="U2426" s="5">
        <f t="shared" si="194"/>
        <v>1</v>
      </c>
      <c r="V2426" s="1" t="s">
        <v>5409</v>
      </c>
      <c r="W2426" s="1" t="str">
        <f t="shared" si="198"/>
        <v>ok</v>
      </c>
    </row>
    <row r="2427" spans="1:23" ht="10.15" hidden="1" customHeight="1" x14ac:dyDescent="0.2">
      <c r="A2427" s="14">
        <f t="shared" si="195"/>
        <v>2419</v>
      </c>
      <c r="B2427" s="15" t="s">
        <v>4844</v>
      </c>
      <c r="C2427" s="15" t="s">
        <v>4845</v>
      </c>
      <c r="D2427" s="15">
        <v>2.0499999999999998</v>
      </c>
      <c r="E2427" s="16">
        <v>1.7591931520081849</v>
      </c>
      <c r="F2427" s="15" t="s">
        <v>79</v>
      </c>
      <c r="G2427" s="15" t="s">
        <v>70</v>
      </c>
      <c r="H2427" s="15" t="s">
        <v>80</v>
      </c>
      <c r="I2427" s="15" t="s">
        <v>70</v>
      </c>
      <c r="J2427" s="15" t="s">
        <v>70</v>
      </c>
      <c r="K2427" s="15" t="s">
        <v>70</v>
      </c>
      <c r="L2427" s="15" t="s">
        <v>70</v>
      </c>
      <c r="M2427" s="15" t="s">
        <v>70</v>
      </c>
      <c r="N2427" s="15" t="s">
        <v>80</v>
      </c>
      <c r="O2427" s="15" t="s">
        <v>70</v>
      </c>
      <c r="P2427" s="15" t="s">
        <v>79</v>
      </c>
      <c r="Q2427" s="6">
        <f t="shared" si="196"/>
        <v>-0.1418569990203975</v>
      </c>
      <c r="R2427" s="1" t="str">
        <f t="shared" si="197"/>
        <v>Estimado.rar</v>
      </c>
      <c r="U2427" s="5">
        <f t="shared" si="194"/>
        <v>1</v>
      </c>
      <c r="V2427" s="1" t="s">
        <v>5409</v>
      </c>
      <c r="W2427" s="1" t="str">
        <f t="shared" si="198"/>
        <v>ok</v>
      </c>
    </row>
    <row r="2428" spans="1:23" ht="10.15" hidden="1" customHeight="1" x14ac:dyDescent="0.2">
      <c r="A2428" s="14">
        <f t="shared" si="195"/>
        <v>2420</v>
      </c>
      <c r="B2428" s="15" t="s">
        <v>4846</v>
      </c>
      <c r="C2428" s="15" t="s">
        <v>4847</v>
      </c>
      <c r="D2428" s="15">
        <v>2.0499999999999998</v>
      </c>
      <c r="E2428" s="16">
        <v>1.7591931520081849</v>
      </c>
      <c r="F2428" s="15" t="s">
        <v>79</v>
      </c>
      <c r="G2428" s="15" t="s">
        <v>70</v>
      </c>
      <c r="H2428" s="15" t="s">
        <v>80</v>
      </c>
      <c r="I2428" s="15" t="s">
        <v>70</v>
      </c>
      <c r="J2428" s="15" t="s">
        <v>70</v>
      </c>
      <c r="K2428" s="15" t="s">
        <v>70</v>
      </c>
      <c r="L2428" s="15" t="s">
        <v>70</v>
      </c>
      <c r="M2428" s="15" t="s">
        <v>70</v>
      </c>
      <c r="N2428" s="15" t="s">
        <v>80</v>
      </c>
      <c r="O2428" s="15" t="s">
        <v>70</v>
      </c>
      <c r="P2428" s="15" t="s">
        <v>79</v>
      </c>
      <c r="Q2428" s="6">
        <f t="shared" si="196"/>
        <v>-0.1418569990203975</v>
      </c>
      <c r="R2428" s="1" t="str">
        <f t="shared" si="197"/>
        <v>Estimado.rar</v>
      </c>
      <c r="U2428" s="5">
        <f t="shared" si="194"/>
        <v>1</v>
      </c>
      <c r="V2428" s="1" t="s">
        <v>5409</v>
      </c>
      <c r="W2428" s="1" t="str">
        <f t="shared" si="198"/>
        <v>ok</v>
      </c>
    </row>
    <row r="2429" spans="1:23" ht="10.15" hidden="1" customHeight="1" x14ac:dyDescent="0.2">
      <c r="A2429" s="14">
        <f t="shared" si="195"/>
        <v>2421</v>
      </c>
      <c r="B2429" s="15" t="s">
        <v>4848</v>
      </c>
      <c r="C2429" s="15" t="s">
        <v>4849</v>
      </c>
      <c r="D2429" s="15">
        <v>2.0499999999999998</v>
      </c>
      <c r="E2429" s="16">
        <v>1.7591931520081849</v>
      </c>
      <c r="F2429" s="15" t="s">
        <v>79</v>
      </c>
      <c r="G2429" s="15" t="s">
        <v>70</v>
      </c>
      <c r="H2429" s="15" t="s">
        <v>80</v>
      </c>
      <c r="I2429" s="15" t="s">
        <v>70</v>
      </c>
      <c r="J2429" s="15" t="s">
        <v>70</v>
      </c>
      <c r="K2429" s="15" t="s">
        <v>70</v>
      </c>
      <c r="L2429" s="15" t="s">
        <v>70</v>
      </c>
      <c r="M2429" s="15" t="s">
        <v>70</v>
      </c>
      <c r="N2429" s="15" t="s">
        <v>80</v>
      </c>
      <c r="O2429" s="15" t="s">
        <v>70</v>
      </c>
      <c r="P2429" s="15" t="s">
        <v>79</v>
      </c>
      <c r="Q2429" s="6">
        <f t="shared" si="196"/>
        <v>-0.1418569990203975</v>
      </c>
      <c r="R2429" s="1" t="str">
        <f t="shared" si="197"/>
        <v>Estimado.rar</v>
      </c>
      <c r="U2429" s="5">
        <f t="shared" si="194"/>
        <v>1</v>
      </c>
      <c r="V2429" s="1" t="s">
        <v>5409</v>
      </c>
      <c r="W2429" s="1" t="str">
        <f t="shared" si="198"/>
        <v>ok</v>
      </c>
    </row>
    <row r="2430" spans="1:23" ht="10.15" hidden="1" customHeight="1" x14ac:dyDescent="0.2">
      <c r="A2430" s="14">
        <f t="shared" si="195"/>
        <v>2422</v>
      </c>
      <c r="B2430" s="15" t="s">
        <v>4850</v>
      </c>
      <c r="C2430" s="15" t="s">
        <v>4851</v>
      </c>
      <c r="D2430" s="15">
        <v>2.0499999999999998</v>
      </c>
      <c r="E2430" s="16">
        <v>1.7591931520081849</v>
      </c>
      <c r="F2430" s="15" t="s">
        <v>79</v>
      </c>
      <c r="G2430" s="15" t="s">
        <v>70</v>
      </c>
      <c r="H2430" s="15" t="s">
        <v>80</v>
      </c>
      <c r="I2430" s="15" t="s">
        <v>70</v>
      </c>
      <c r="J2430" s="15" t="s">
        <v>70</v>
      </c>
      <c r="K2430" s="15" t="s">
        <v>70</v>
      </c>
      <c r="L2430" s="15" t="s">
        <v>70</v>
      </c>
      <c r="M2430" s="15" t="s">
        <v>70</v>
      </c>
      <c r="N2430" s="15" t="s">
        <v>80</v>
      </c>
      <c r="O2430" s="15" t="s">
        <v>70</v>
      </c>
      <c r="P2430" s="15" t="s">
        <v>79</v>
      </c>
      <c r="Q2430" s="6">
        <f t="shared" si="196"/>
        <v>-0.1418569990203975</v>
      </c>
      <c r="R2430" s="1" t="str">
        <f t="shared" si="197"/>
        <v>Estimado.rar</v>
      </c>
      <c r="U2430" s="5">
        <f t="shared" si="194"/>
        <v>1</v>
      </c>
      <c r="V2430" s="1" t="s">
        <v>5409</v>
      </c>
      <c r="W2430" s="1" t="str">
        <f t="shared" si="198"/>
        <v>ok</v>
      </c>
    </row>
    <row r="2431" spans="1:23" ht="10.15" hidden="1" customHeight="1" x14ac:dyDescent="0.2">
      <c r="A2431" s="14">
        <f t="shared" si="195"/>
        <v>2423</v>
      </c>
      <c r="B2431" s="15" t="s">
        <v>4852</v>
      </c>
      <c r="C2431" s="15" t="s">
        <v>4853</v>
      </c>
      <c r="D2431" s="15">
        <v>2.0499999999999998</v>
      </c>
      <c r="E2431" s="16">
        <v>1.7591931520081849</v>
      </c>
      <c r="F2431" s="15" t="s">
        <v>79</v>
      </c>
      <c r="G2431" s="15" t="s">
        <v>70</v>
      </c>
      <c r="H2431" s="15" t="s">
        <v>80</v>
      </c>
      <c r="I2431" s="15" t="s">
        <v>70</v>
      </c>
      <c r="J2431" s="15" t="s">
        <v>70</v>
      </c>
      <c r="K2431" s="15" t="s">
        <v>70</v>
      </c>
      <c r="L2431" s="15" t="s">
        <v>70</v>
      </c>
      <c r="M2431" s="15" t="s">
        <v>70</v>
      </c>
      <c r="N2431" s="15" t="s">
        <v>80</v>
      </c>
      <c r="O2431" s="15" t="s">
        <v>70</v>
      </c>
      <c r="P2431" s="15" t="s">
        <v>79</v>
      </c>
      <c r="Q2431" s="6">
        <f t="shared" si="196"/>
        <v>-0.1418569990203975</v>
      </c>
      <c r="R2431" s="1" t="str">
        <f t="shared" si="197"/>
        <v>Estimado.rar</v>
      </c>
      <c r="U2431" s="5">
        <f t="shared" si="194"/>
        <v>1</v>
      </c>
      <c r="V2431" s="1" t="s">
        <v>5409</v>
      </c>
      <c r="W2431" s="1" t="str">
        <f t="shared" si="198"/>
        <v>ok</v>
      </c>
    </row>
    <row r="2432" spans="1:23" ht="10.15" hidden="1" customHeight="1" x14ac:dyDescent="0.2">
      <c r="A2432" s="14">
        <f t="shared" si="195"/>
        <v>2424</v>
      </c>
      <c r="B2432" s="15" t="s">
        <v>4854</v>
      </c>
      <c r="C2432" s="15" t="s">
        <v>4855</v>
      </c>
      <c r="D2432" s="15">
        <v>2.0499999999999998</v>
      </c>
      <c r="E2432" s="16">
        <v>1.7591931520081849</v>
      </c>
      <c r="F2432" s="15" t="s">
        <v>79</v>
      </c>
      <c r="G2432" s="15" t="s">
        <v>70</v>
      </c>
      <c r="H2432" s="15" t="s">
        <v>80</v>
      </c>
      <c r="I2432" s="15" t="s">
        <v>70</v>
      </c>
      <c r="J2432" s="15" t="s">
        <v>70</v>
      </c>
      <c r="K2432" s="15" t="s">
        <v>70</v>
      </c>
      <c r="L2432" s="15" t="s">
        <v>70</v>
      </c>
      <c r="M2432" s="15" t="s">
        <v>70</v>
      </c>
      <c r="N2432" s="15" t="s">
        <v>80</v>
      </c>
      <c r="O2432" s="15" t="s">
        <v>70</v>
      </c>
      <c r="P2432" s="15" t="s">
        <v>79</v>
      </c>
      <c r="Q2432" s="6">
        <f t="shared" si="196"/>
        <v>-0.1418569990203975</v>
      </c>
      <c r="R2432" s="1" t="str">
        <f t="shared" si="197"/>
        <v>Estimado.rar</v>
      </c>
      <c r="U2432" s="5">
        <f t="shared" si="194"/>
        <v>1</v>
      </c>
      <c r="V2432" s="1" t="s">
        <v>5409</v>
      </c>
      <c r="W2432" s="1" t="str">
        <f t="shared" si="198"/>
        <v>ok</v>
      </c>
    </row>
    <row r="2433" spans="1:23" ht="10.15" hidden="1" customHeight="1" x14ac:dyDescent="0.2">
      <c r="A2433" s="14">
        <f t="shared" si="195"/>
        <v>2425</v>
      </c>
      <c r="B2433" s="15" t="s">
        <v>4856</v>
      </c>
      <c r="C2433" s="15" t="s">
        <v>4857</v>
      </c>
      <c r="D2433" s="15">
        <v>2.0499999999999998</v>
      </c>
      <c r="E2433" s="16">
        <v>1.7591931520081849</v>
      </c>
      <c r="F2433" s="15" t="s">
        <v>79</v>
      </c>
      <c r="G2433" s="15" t="s">
        <v>70</v>
      </c>
      <c r="H2433" s="15" t="s">
        <v>80</v>
      </c>
      <c r="I2433" s="15" t="s">
        <v>70</v>
      </c>
      <c r="J2433" s="15" t="s">
        <v>70</v>
      </c>
      <c r="K2433" s="15" t="s">
        <v>70</v>
      </c>
      <c r="L2433" s="15" t="s">
        <v>70</v>
      </c>
      <c r="M2433" s="15" t="s">
        <v>70</v>
      </c>
      <c r="N2433" s="15" t="s">
        <v>80</v>
      </c>
      <c r="O2433" s="15" t="s">
        <v>70</v>
      </c>
      <c r="P2433" s="15" t="s">
        <v>79</v>
      </c>
      <c r="Q2433" s="6">
        <f t="shared" si="196"/>
        <v>-0.1418569990203975</v>
      </c>
      <c r="R2433" s="1" t="str">
        <f t="shared" si="197"/>
        <v>Estimado.rar</v>
      </c>
      <c r="U2433" s="5">
        <f t="shared" si="194"/>
        <v>1</v>
      </c>
      <c r="V2433" s="1" t="s">
        <v>5409</v>
      </c>
      <c r="W2433" s="1" t="str">
        <f t="shared" si="198"/>
        <v>ok</v>
      </c>
    </row>
    <row r="2434" spans="1:23" ht="10.15" hidden="1" customHeight="1" x14ac:dyDescent="0.2">
      <c r="A2434" s="14">
        <f t="shared" si="195"/>
        <v>2426</v>
      </c>
      <c r="B2434" s="15" t="s">
        <v>4858</v>
      </c>
      <c r="C2434" s="15" t="s">
        <v>4859</v>
      </c>
      <c r="D2434" s="15">
        <v>0.98</v>
      </c>
      <c r="E2434" s="16">
        <v>0.84098014096001039</v>
      </c>
      <c r="F2434" s="15" t="s">
        <v>79</v>
      </c>
      <c r="G2434" s="15" t="s">
        <v>70</v>
      </c>
      <c r="H2434" s="15" t="s">
        <v>80</v>
      </c>
      <c r="I2434" s="15" t="s">
        <v>70</v>
      </c>
      <c r="J2434" s="15" t="s">
        <v>70</v>
      </c>
      <c r="K2434" s="15" t="s">
        <v>70</v>
      </c>
      <c r="L2434" s="15" t="s">
        <v>70</v>
      </c>
      <c r="M2434" s="15" t="s">
        <v>70</v>
      </c>
      <c r="N2434" s="15" t="s">
        <v>80</v>
      </c>
      <c r="O2434" s="15" t="s">
        <v>70</v>
      </c>
      <c r="P2434" s="15" t="s">
        <v>79</v>
      </c>
      <c r="Q2434" s="6">
        <f t="shared" si="196"/>
        <v>-0.1418569990203975</v>
      </c>
      <c r="R2434" s="1" t="str">
        <f t="shared" si="197"/>
        <v>Estimado.rar</v>
      </c>
      <c r="U2434" s="5">
        <f t="shared" si="194"/>
        <v>1</v>
      </c>
      <c r="V2434" s="1" t="s">
        <v>5409</v>
      </c>
      <c r="W2434" s="1" t="str">
        <f t="shared" si="198"/>
        <v>ok</v>
      </c>
    </row>
    <row r="2435" spans="1:23" ht="10.15" hidden="1" customHeight="1" x14ac:dyDescent="0.2">
      <c r="A2435" s="14">
        <f t="shared" si="195"/>
        <v>2427</v>
      </c>
      <c r="B2435" s="15" t="s">
        <v>4860</v>
      </c>
      <c r="C2435" s="15" t="s">
        <v>4861</v>
      </c>
      <c r="D2435" s="15">
        <v>2.0499999999999998</v>
      </c>
      <c r="E2435" s="16">
        <v>1.7591931520081849</v>
      </c>
      <c r="F2435" s="15" t="s">
        <v>79</v>
      </c>
      <c r="G2435" s="15" t="s">
        <v>70</v>
      </c>
      <c r="H2435" s="15" t="s">
        <v>80</v>
      </c>
      <c r="I2435" s="15" t="s">
        <v>70</v>
      </c>
      <c r="J2435" s="15" t="s">
        <v>70</v>
      </c>
      <c r="K2435" s="15" t="s">
        <v>70</v>
      </c>
      <c r="L2435" s="15" t="s">
        <v>70</v>
      </c>
      <c r="M2435" s="15" t="s">
        <v>70</v>
      </c>
      <c r="N2435" s="15" t="s">
        <v>80</v>
      </c>
      <c r="O2435" s="15" t="s">
        <v>70</v>
      </c>
      <c r="P2435" s="15" t="s">
        <v>79</v>
      </c>
      <c r="Q2435" s="6">
        <f t="shared" si="196"/>
        <v>-0.1418569990203975</v>
      </c>
      <c r="R2435" s="1" t="str">
        <f t="shared" si="197"/>
        <v>Estimado.rar</v>
      </c>
      <c r="U2435" s="5">
        <f t="shared" ref="U2435:U2498" si="199">+COUNTIF($B$3:$B$2641,B2435)</f>
        <v>1</v>
      </c>
      <c r="V2435" s="1" t="s">
        <v>5409</v>
      </c>
      <c r="W2435" s="1" t="str">
        <f t="shared" si="198"/>
        <v>ok</v>
      </c>
    </row>
    <row r="2436" spans="1:23" ht="10.15" hidden="1" customHeight="1" x14ac:dyDescent="0.2">
      <c r="A2436" s="14">
        <f t="shared" si="195"/>
        <v>2428</v>
      </c>
      <c r="B2436" s="15" t="s">
        <v>4862</v>
      </c>
      <c r="C2436" s="15" t="s">
        <v>4863</v>
      </c>
      <c r="D2436" s="15">
        <v>2.0499999999999998</v>
      </c>
      <c r="E2436" s="16">
        <v>1.7591931520081849</v>
      </c>
      <c r="F2436" s="15" t="s">
        <v>79</v>
      </c>
      <c r="G2436" s="15" t="s">
        <v>70</v>
      </c>
      <c r="H2436" s="15" t="s">
        <v>80</v>
      </c>
      <c r="I2436" s="15" t="s">
        <v>70</v>
      </c>
      <c r="J2436" s="15" t="s">
        <v>70</v>
      </c>
      <c r="K2436" s="15" t="s">
        <v>70</v>
      </c>
      <c r="L2436" s="15" t="s">
        <v>70</v>
      </c>
      <c r="M2436" s="15" t="s">
        <v>70</v>
      </c>
      <c r="N2436" s="15" t="s">
        <v>80</v>
      </c>
      <c r="O2436" s="15" t="s">
        <v>70</v>
      </c>
      <c r="P2436" s="15" t="s">
        <v>79</v>
      </c>
      <c r="Q2436" s="6">
        <f t="shared" si="196"/>
        <v>-0.1418569990203975</v>
      </c>
      <c r="R2436" s="1" t="str">
        <f t="shared" si="197"/>
        <v>Estimado.rar</v>
      </c>
      <c r="U2436" s="5">
        <f t="shared" si="199"/>
        <v>1</v>
      </c>
      <c r="V2436" s="1" t="s">
        <v>5409</v>
      </c>
      <c r="W2436" s="1" t="str">
        <f t="shared" si="198"/>
        <v>ok</v>
      </c>
    </row>
    <row r="2437" spans="1:23" ht="10.15" hidden="1" customHeight="1" x14ac:dyDescent="0.2">
      <c r="A2437" s="14">
        <f t="shared" ref="A2437:A2500" si="200">+A2436+1</f>
        <v>2429</v>
      </c>
      <c r="B2437" s="15" t="s">
        <v>4864</v>
      </c>
      <c r="C2437" s="15" t="s">
        <v>4865</v>
      </c>
      <c r="D2437" s="15">
        <v>2.0499999999999998</v>
      </c>
      <c r="E2437" s="16">
        <v>1.7591931520081849</v>
      </c>
      <c r="F2437" s="15" t="s">
        <v>79</v>
      </c>
      <c r="G2437" s="15" t="s">
        <v>70</v>
      </c>
      <c r="H2437" s="15" t="s">
        <v>80</v>
      </c>
      <c r="I2437" s="15" t="s">
        <v>70</v>
      </c>
      <c r="J2437" s="15" t="s">
        <v>70</v>
      </c>
      <c r="K2437" s="15" t="s">
        <v>70</v>
      </c>
      <c r="L2437" s="15" t="s">
        <v>70</v>
      </c>
      <c r="M2437" s="15" t="s">
        <v>70</v>
      </c>
      <c r="N2437" s="15" t="s">
        <v>80</v>
      </c>
      <c r="O2437" s="15" t="s">
        <v>70</v>
      </c>
      <c r="P2437" s="15" t="s">
        <v>79</v>
      </c>
      <c r="Q2437" s="6">
        <f t="shared" si="196"/>
        <v>-0.1418569990203975</v>
      </c>
      <c r="R2437" s="1" t="str">
        <f t="shared" si="197"/>
        <v>Estimado.rar</v>
      </c>
      <c r="U2437" s="5">
        <f t="shared" si="199"/>
        <v>1</v>
      </c>
      <c r="V2437" s="1" t="s">
        <v>5409</v>
      </c>
      <c r="W2437" s="1" t="str">
        <f t="shared" si="198"/>
        <v>ok</v>
      </c>
    </row>
    <row r="2438" spans="1:23" ht="10.15" hidden="1" customHeight="1" x14ac:dyDescent="0.2">
      <c r="A2438" s="14">
        <f t="shared" si="200"/>
        <v>2430</v>
      </c>
      <c r="B2438" s="15" t="s">
        <v>4866</v>
      </c>
      <c r="C2438" s="15" t="s">
        <v>4867</v>
      </c>
      <c r="D2438" s="15">
        <v>2.0499999999999998</v>
      </c>
      <c r="E2438" s="16">
        <v>1.7591931520081849</v>
      </c>
      <c r="F2438" s="15" t="s">
        <v>79</v>
      </c>
      <c r="G2438" s="15" t="s">
        <v>70</v>
      </c>
      <c r="H2438" s="15" t="s">
        <v>80</v>
      </c>
      <c r="I2438" s="15" t="s">
        <v>70</v>
      </c>
      <c r="J2438" s="15" t="s">
        <v>70</v>
      </c>
      <c r="K2438" s="15" t="s">
        <v>70</v>
      </c>
      <c r="L2438" s="15" t="s">
        <v>70</v>
      </c>
      <c r="M2438" s="15" t="s">
        <v>70</v>
      </c>
      <c r="N2438" s="15" t="s">
        <v>80</v>
      </c>
      <c r="O2438" s="15" t="s">
        <v>70</v>
      </c>
      <c r="P2438" s="15" t="s">
        <v>79</v>
      </c>
      <c r="Q2438" s="6">
        <f t="shared" ref="Q2438:Q2501" si="201">+IFERROR(E2438/D2438-1,"")</f>
        <v>-0.1418569990203975</v>
      </c>
      <c r="R2438" s="1" t="str">
        <f t="shared" ref="R2438:R2501" si="202">+IF(N2438="Sustento",H2438,IF(N2438="Precio regulado 2018",N2438,IF(N2438="Estimado","Estimado.rar",N2438)))</f>
        <v>Estimado.rar</v>
      </c>
      <c r="U2438" s="5">
        <f t="shared" si="199"/>
        <v>1</v>
      </c>
      <c r="V2438" s="1" t="s">
        <v>5409</v>
      </c>
      <c r="W2438" s="1" t="str">
        <f t="shared" ref="W2438:W2501" si="203">+IF(R2438=V2438,"ok","revisamos")</f>
        <v>ok</v>
      </c>
    </row>
    <row r="2439" spans="1:23" ht="10.15" hidden="1" customHeight="1" x14ac:dyDescent="0.2">
      <c r="A2439" s="14">
        <f t="shared" si="200"/>
        <v>2431</v>
      </c>
      <c r="B2439" s="15" t="s">
        <v>4868</v>
      </c>
      <c r="C2439" s="15" t="s">
        <v>4869</v>
      </c>
      <c r="D2439" s="15">
        <v>2.0499999999999998</v>
      </c>
      <c r="E2439" s="16">
        <v>1.7591931520081849</v>
      </c>
      <c r="F2439" s="15" t="s">
        <v>79</v>
      </c>
      <c r="G2439" s="15" t="s">
        <v>70</v>
      </c>
      <c r="H2439" s="15" t="s">
        <v>80</v>
      </c>
      <c r="I2439" s="15" t="s">
        <v>70</v>
      </c>
      <c r="J2439" s="15" t="s">
        <v>70</v>
      </c>
      <c r="K2439" s="15" t="s">
        <v>70</v>
      </c>
      <c r="L2439" s="15" t="s">
        <v>70</v>
      </c>
      <c r="M2439" s="15" t="s">
        <v>70</v>
      </c>
      <c r="N2439" s="15" t="s">
        <v>80</v>
      </c>
      <c r="O2439" s="15" t="s">
        <v>70</v>
      </c>
      <c r="P2439" s="15" t="s">
        <v>79</v>
      </c>
      <c r="Q2439" s="6">
        <f t="shared" si="201"/>
        <v>-0.1418569990203975</v>
      </c>
      <c r="R2439" s="1" t="str">
        <f t="shared" si="202"/>
        <v>Estimado.rar</v>
      </c>
      <c r="U2439" s="5">
        <f t="shared" si="199"/>
        <v>1</v>
      </c>
      <c r="V2439" s="1" t="s">
        <v>5409</v>
      </c>
      <c r="W2439" s="1" t="str">
        <f t="shared" si="203"/>
        <v>ok</v>
      </c>
    </row>
    <row r="2440" spans="1:23" ht="20.45" hidden="1" customHeight="1" x14ac:dyDescent="0.2">
      <c r="A2440" s="14">
        <f t="shared" si="200"/>
        <v>2432</v>
      </c>
      <c r="B2440" s="15" t="s">
        <v>4870</v>
      </c>
      <c r="C2440" s="15" t="s">
        <v>4871</v>
      </c>
      <c r="D2440" s="15">
        <v>0.72</v>
      </c>
      <c r="E2440" s="16">
        <v>0.67</v>
      </c>
      <c r="F2440" s="15" t="s">
        <v>60</v>
      </c>
      <c r="G2440" s="15">
        <v>500</v>
      </c>
      <c r="H2440" s="15" t="s">
        <v>4872</v>
      </c>
      <c r="I2440" s="15" t="s">
        <v>62</v>
      </c>
      <c r="J2440" s="15" t="s">
        <v>89</v>
      </c>
      <c r="K2440" s="15" t="s">
        <v>132</v>
      </c>
      <c r="L2440" s="15">
        <v>43004</v>
      </c>
      <c r="M2440" s="15" t="s">
        <v>4872</v>
      </c>
      <c r="N2440" s="15" t="s">
        <v>65</v>
      </c>
      <c r="O2440" s="15">
        <v>500</v>
      </c>
      <c r="P2440" s="15" t="s">
        <v>60</v>
      </c>
      <c r="Q2440" s="6">
        <f t="shared" si="201"/>
        <v>-6.9444444444444309E-2</v>
      </c>
      <c r="R2440" s="1" t="str">
        <f t="shared" si="202"/>
        <v>ORDEN DE COMPRA 4210009946-PROMOTORES</v>
      </c>
      <c r="U2440" s="5">
        <f t="shared" si="199"/>
        <v>1</v>
      </c>
      <c r="V2440" s="1" t="s">
        <v>4872</v>
      </c>
      <c r="W2440" s="1" t="str">
        <f t="shared" si="203"/>
        <v>ok</v>
      </c>
    </row>
    <row r="2441" spans="1:23" ht="10.15" hidden="1" customHeight="1" x14ac:dyDescent="0.2">
      <c r="A2441" s="14">
        <f t="shared" si="200"/>
        <v>2433</v>
      </c>
      <c r="B2441" s="15" t="s">
        <v>4873</v>
      </c>
      <c r="C2441" s="15" t="s">
        <v>4874</v>
      </c>
      <c r="D2441" s="15">
        <v>4.07</v>
      </c>
      <c r="E2441" s="16">
        <v>3.4926420139869823</v>
      </c>
      <c r="F2441" s="15" t="s">
        <v>79</v>
      </c>
      <c r="G2441" s="15" t="s">
        <v>70</v>
      </c>
      <c r="H2441" s="15" t="s">
        <v>80</v>
      </c>
      <c r="I2441" s="15" t="s">
        <v>70</v>
      </c>
      <c r="J2441" s="15" t="s">
        <v>70</v>
      </c>
      <c r="K2441" s="15" t="s">
        <v>70</v>
      </c>
      <c r="L2441" s="15" t="s">
        <v>70</v>
      </c>
      <c r="M2441" s="15" t="s">
        <v>70</v>
      </c>
      <c r="N2441" s="15" t="s">
        <v>80</v>
      </c>
      <c r="O2441" s="15" t="s">
        <v>70</v>
      </c>
      <c r="P2441" s="15" t="s">
        <v>79</v>
      </c>
      <c r="Q2441" s="6">
        <f t="shared" si="201"/>
        <v>-0.1418569990203975</v>
      </c>
      <c r="R2441" s="1" t="str">
        <f t="shared" si="202"/>
        <v>Estimado.rar</v>
      </c>
      <c r="U2441" s="5">
        <f t="shared" si="199"/>
        <v>1</v>
      </c>
      <c r="V2441" s="1" t="s">
        <v>5409</v>
      </c>
      <c r="W2441" s="1" t="str">
        <f t="shared" si="203"/>
        <v>ok</v>
      </c>
    </row>
    <row r="2442" spans="1:23" ht="10.15" hidden="1" customHeight="1" x14ac:dyDescent="0.2">
      <c r="A2442" s="14">
        <f t="shared" si="200"/>
        <v>2434</v>
      </c>
      <c r="B2442" s="15" t="s">
        <v>4875</v>
      </c>
      <c r="C2442" s="15" t="s">
        <v>4876</v>
      </c>
      <c r="D2442" s="15">
        <v>2.3199999999999998</v>
      </c>
      <c r="E2442" s="16">
        <v>1.9908917622726776</v>
      </c>
      <c r="F2442" s="15" t="s">
        <v>79</v>
      </c>
      <c r="G2442" s="15" t="s">
        <v>70</v>
      </c>
      <c r="H2442" s="15" t="s">
        <v>80</v>
      </c>
      <c r="I2442" s="15" t="s">
        <v>70</v>
      </c>
      <c r="J2442" s="15" t="s">
        <v>70</v>
      </c>
      <c r="K2442" s="15" t="s">
        <v>70</v>
      </c>
      <c r="L2442" s="15" t="s">
        <v>70</v>
      </c>
      <c r="M2442" s="15" t="s">
        <v>70</v>
      </c>
      <c r="N2442" s="15" t="s">
        <v>80</v>
      </c>
      <c r="O2442" s="15" t="s">
        <v>70</v>
      </c>
      <c r="P2442" s="15" t="s">
        <v>79</v>
      </c>
      <c r="Q2442" s="6">
        <f t="shared" si="201"/>
        <v>-0.1418569990203975</v>
      </c>
      <c r="R2442" s="1" t="str">
        <f t="shared" si="202"/>
        <v>Estimado.rar</v>
      </c>
      <c r="U2442" s="5">
        <f t="shared" si="199"/>
        <v>1</v>
      </c>
      <c r="V2442" s="1" t="s">
        <v>5409</v>
      </c>
      <c r="W2442" s="1" t="str">
        <f t="shared" si="203"/>
        <v>ok</v>
      </c>
    </row>
    <row r="2443" spans="1:23" ht="10.15" hidden="1" customHeight="1" x14ac:dyDescent="0.2">
      <c r="A2443" s="14">
        <f t="shared" si="200"/>
        <v>2435</v>
      </c>
      <c r="B2443" s="15" t="s">
        <v>4877</v>
      </c>
      <c r="C2443" s="15" t="s">
        <v>4878</v>
      </c>
      <c r="D2443" s="15">
        <v>1.36</v>
      </c>
      <c r="E2443" s="16">
        <v>1.36</v>
      </c>
      <c r="F2443" s="15" t="s">
        <v>60</v>
      </c>
      <c r="G2443" s="15">
        <v>176</v>
      </c>
      <c r="H2443" s="15" t="s">
        <v>120</v>
      </c>
      <c r="I2443" s="15" t="s">
        <v>62</v>
      </c>
      <c r="J2443" s="15" t="s">
        <v>89</v>
      </c>
      <c r="K2443" s="15" t="s">
        <v>64</v>
      </c>
      <c r="L2443" s="15">
        <v>42992</v>
      </c>
      <c r="M2443" s="15" t="s">
        <v>120</v>
      </c>
      <c r="N2443" s="15" t="s">
        <v>65</v>
      </c>
      <c r="O2443" s="15">
        <v>176</v>
      </c>
      <c r="P2443" s="15" t="s">
        <v>60</v>
      </c>
      <c r="Q2443" s="6">
        <f t="shared" si="201"/>
        <v>0</v>
      </c>
      <c r="R2443" s="1" t="str">
        <f t="shared" si="202"/>
        <v>ELC Orden de Compra 4214000544</v>
      </c>
      <c r="U2443" s="5">
        <f t="shared" si="199"/>
        <v>1</v>
      </c>
      <c r="V2443" s="1" t="s">
        <v>120</v>
      </c>
      <c r="W2443" s="1" t="str">
        <f t="shared" si="203"/>
        <v>ok</v>
      </c>
    </row>
    <row r="2444" spans="1:23" ht="20.45" hidden="1" customHeight="1" x14ac:dyDescent="0.2">
      <c r="A2444" s="14">
        <f t="shared" si="200"/>
        <v>2436</v>
      </c>
      <c r="B2444" s="15" t="s">
        <v>4879</v>
      </c>
      <c r="C2444" s="15" t="s">
        <v>4880</v>
      </c>
      <c r="D2444" s="15">
        <v>2.87</v>
      </c>
      <c r="E2444" s="16">
        <v>2.39</v>
      </c>
      <c r="F2444" s="15" t="s">
        <v>60</v>
      </c>
      <c r="G2444" s="15">
        <v>125</v>
      </c>
      <c r="H2444" s="15" t="s">
        <v>4763</v>
      </c>
      <c r="I2444" s="15" t="s">
        <v>62</v>
      </c>
      <c r="J2444" s="15" t="s">
        <v>93</v>
      </c>
      <c r="K2444" s="15" t="s">
        <v>64</v>
      </c>
      <c r="L2444" s="15">
        <v>43124</v>
      </c>
      <c r="M2444" s="15" t="s">
        <v>4763</v>
      </c>
      <c r="N2444" s="15" t="s">
        <v>65</v>
      </c>
      <c r="O2444" s="15">
        <v>125</v>
      </c>
      <c r="P2444" s="15" t="s">
        <v>60</v>
      </c>
      <c r="Q2444" s="6">
        <f t="shared" si="201"/>
        <v>-0.16724738675958184</v>
      </c>
      <c r="R2444" s="1" t="str">
        <f t="shared" si="202"/>
        <v>FACTURA 0001-003380-MATERIALESGROUP</v>
      </c>
      <c r="U2444" s="5">
        <f t="shared" si="199"/>
        <v>1</v>
      </c>
      <c r="V2444" s="1" t="s">
        <v>4763</v>
      </c>
      <c r="W2444" s="1" t="str">
        <f t="shared" si="203"/>
        <v>ok</v>
      </c>
    </row>
    <row r="2445" spans="1:23" ht="20.45" hidden="1" customHeight="1" x14ac:dyDescent="0.2">
      <c r="A2445" s="14">
        <f t="shared" si="200"/>
        <v>2437</v>
      </c>
      <c r="B2445" s="15" t="s">
        <v>4881</v>
      </c>
      <c r="C2445" s="15" t="s">
        <v>4882</v>
      </c>
      <c r="D2445" s="15">
        <v>3.15</v>
      </c>
      <c r="E2445" s="16">
        <v>1.36</v>
      </c>
      <c r="F2445" s="15" t="s">
        <v>60</v>
      </c>
      <c r="G2445" s="15">
        <v>176</v>
      </c>
      <c r="H2445" s="15" t="s">
        <v>4883</v>
      </c>
      <c r="I2445" s="15" t="s">
        <v>62</v>
      </c>
      <c r="J2445" s="15" t="s">
        <v>89</v>
      </c>
      <c r="K2445" s="15" t="s">
        <v>64</v>
      </c>
      <c r="L2445" s="15">
        <v>42992</v>
      </c>
      <c r="M2445" s="15" t="s">
        <v>4883</v>
      </c>
      <c r="N2445" s="15" t="s">
        <v>65</v>
      </c>
      <c r="O2445" s="15">
        <v>176</v>
      </c>
      <c r="P2445" s="15" t="s">
        <v>60</v>
      </c>
      <c r="Q2445" s="6">
        <f t="shared" si="201"/>
        <v>-0.56825396825396823</v>
      </c>
      <c r="R2445" s="1" t="str">
        <f t="shared" si="202"/>
        <v>ORDEN DE COMPRA 4214000544-MATERIALESGROUP</v>
      </c>
      <c r="U2445" s="5">
        <f t="shared" si="199"/>
        <v>1</v>
      </c>
      <c r="V2445" s="1" t="s">
        <v>4883</v>
      </c>
      <c r="W2445" s="1" t="str">
        <f t="shared" si="203"/>
        <v>ok</v>
      </c>
    </row>
    <row r="2446" spans="1:23" ht="20.45" hidden="1" customHeight="1" x14ac:dyDescent="0.2">
      <c r="A2446" s="14">
        <f t="shared" si="200"/>
        <v>2438</v>
      </c>
      <c r="B2446" s="15" t="s">
        <v>4884</v>
      </c>
      <c r="C2446" s="15" t="s">
        <v>4885</v>
      </c>
      <c r="D2446" s="15">
        <v>3.44</v>
      </c>
      <c r="E2446" s="16">
        <v>2.04</v>
      </c>
      <c r="F2446" s="15" t="s">
        <v>60</v>
      </c>
      <c r="G2446" s="15">
        <v>300</v>
      </c>
      <c r="H2446" s="15" t="s">
        <v>1705</v>
      </c>
      <c r="I2446" s="15" t="s">
        <v>62</v>
      </c>
      <c r="J2446" s="15" t="s">
        <v>246</v>
      </c>
      <c r="K2446" s="15" t="s">
        <v>64</v>
      </c>
      <c r="L2446" s="15">
        <v>42754</v>
      </c>
      <c r="M2446" s="15" t="s">
        <v>1705</v>
      </c>
      <c r="N2446" s="15" t="s">
        <v>65</v>
      </c>
      <c r="O2446" s="15">
        <v>300</v>
      </c>
      <c r="P2446" s="15" t="s">
        <v>60</v>
      </c>
      <c r="Q2446" s="6">
        <f t="shared" si="201"/>
        <v>-0.40697674418604646</v>
      </c>
      <c r="R2446" s="1" t="str">
        <f t="shared" si="202"/>
        <v>ORDEN DE COMPRA 2210008559-MATERIALESGROUP</v>
      </c>
      <c r="U2446" s="5">
        <f t="shared" si="199"/>
        <v>1</v>
      </c>
      <c r="V2446" s="1" t="s">
        <v>1705</v>
      </c>
      <c r="W2446" s="1" t="str">
        <f t="shared" si="203"/>
        <v>ok</v>
      </c>
    </row>
    <row r="2447" spans="1:23" ht="10.15" hidden="1" customHeight="1" x14ac:dyDescent="0.2">
      <c r="A2447" s="14">
        <f t="shared" si="200"/>
        <v>2439</v>
      </c>
      <c r="B2447" s="15" t="s">
        <v>4886</v>
      </c>
      <c r="C2447" s="15" t="s">
        <v>4887</v>
      </c>
      <c r="D2447" s="15">
        <v>5.72</v>
      </c>
      <c r="E2447" s="16">
        <v>3.99</v>
      </c>
      <c r="F2447" s="15" t="s">
        <v>60</v>
      </c>
      <c r="G2447" s="15">
        <v>98</v>
      </c>
      <c r="H2447" s="15" t="s">
        <v>241</v>
      </c>
      <c r="I2447" s="15" t="s">
        <v>62</v>
      </c>
      <c r="J2447" s="15" t="s">
        <v>93</v>
      </c>
      <c r="K2447" s="15" t="s">
        <v>242</v>
      </c>
      <c r="L2447" s="15">
        <v>43068</v>
      </c>
      <c r="M2447" s="15" t="s">
        <v>241</v>
      </c>
      <c r="N2447" s="15" t="s">
        <v>65</v>
      </c>
      <c r="O2447" s="15">
        <v>98</v>
      </c>
      <c r="P2447" s="15" t="s">
        <v>60</v>
      </c>
      <c r="Q2447" s="6">
        <f t="shared" si="201"/>
        <v>-0.30244755244755239</v>
      </c>
      <c r="R2447" s="1" t="str">
        <f t="shared" si="202"/>
        <v>FACTURA 001-001301-DIPACO</v>
      </c>
      <c r="U2447" s="5">
        <f t="shared" si="199"/>
        <v>1</v>
      </c>
      <c r="V2447" s="1" t="s">
        <v>241</v>
      </c>
      <c r="W2447" s="1" t="str">
        <f t="shared" si="203"/>
        <v>ok</v>
      </c>
    </row>
    <row r="2448" spans="1:23" ht="10.15" hidden="1" customHeight="1" x14ac:dyDescent="0.2">
      <c r="A2448" s="14">
        <f t="shared" si="200"/>
        <v>2440</v>
      </c>
      <c r="B2448" s="15" t="s">
        <v>4888</v>
      </c>
      <c r="C2448" s="15" t="s">
        <v>4889</v>
      </c>
      <c r="D2448" s="15">
        <v>2.2000000000000002</v>
      </c>
      <c r="E2448" s="16">
        <v>1.8879146021551256</v>
      </c>
      <c r="F2448" s="15" t="s">
        <v>79</v>
      </c>
      <c r="G2448" s="15" t="s">
        <v>70</v>
      </c>
      <c r="H2448" s="15" t="s">
        <v>80</v>
      </c>
      <c r="I2448" s="15" t="s">
        <v>70</v>
      </c>
      <c r="J2448" s="15" t="s">
        <v>70</v>
      </c>
      <c r="K2448" s="15" t="s">
        <v>70</v>
      </c>
      <c r="L2448" s="15" t="s">
        <v>70</v>
      </c>
      <c r="M2448" s="15" t="s">
        <v>70</v>
      </c>
      <c r="N2448" s="15" t="s">
        <v>80</v>
      </c>
      <c r="O2448" s="15" t="s">
        <v>70</v>
      </c>
      <c r="P2448" s="15" t="s">
        <v>79</v>
      </c>
      <c r="Q2448" s="6">
        <f t="shared" si="201"/>
        <v>-0.1418569990203975</v>
      </c>
      <c r="R2448" s="1" t="str">
        <f t="shared" si="202"/>
        <v>Estimado.rar</v>
      </c>
      <c r="U2448" s="5">
        <f t="shared" si="199"/>
        <v>1</v>
      </c>
      <c r="V2448" s="1" t="s">
        <v>5409</v>
      </c>
      <c r="W2448" s="1" t="str">
        <f t="shared" si="203"/>
        <v>ok</v>
      </c>
    </row>
    <row r="2449" spans="1:23" ht="10.15" hidden="1" customHeight="1" x14ac:dyDescent="0.2">
      <c r="A2449" s="14">
        <f t="shared" si="200"/>
        <v>2441</v>
      </c>
      <c r="B2449" s="15" t="s">
        <v>4890</v>
      </c>
      <c r="C2449" s="15" t="s">
        <v>4891</v>
      </c>
      <c r="D2449" s="15">
        <v>3.55</v>
      </c>
      <c r="E2449" s="16">
        <v>3.0464076534775888</v>
      </c>
      <c r="F2449" s="15" t="s">
        <v>79</v>
      </c>
      <c r="G2449" s="15" t="s">
        <v>70</v>
      </c>
      <c r="H2449" s="15" t="s">
        <v>80</v>
      </c>
      <c r="I2449" s="15" t="s">
        <v>70</v>
      </c>
      <c r="J2449" s="15" t="s">
        <v>70</v>
      </c>
      <c r="K2449" s="15" t="s">
        <v>70</v>
      </c>
      <c r="L2449" s="15" t="s">
        <v>70</v>
      </c>
      <c r="M2449" s="15" t="s">
        <v>70</v>
      </c>
      <c r="N2449" s="15" t="s">
        <v>80</v>
      </c>
      <c r="O2449" s="15" t="s">
        <v>70</v>
      </c>
      <c r="P2449" s="15" t="s">
        <v>79</v>
      </c>
      <c r="Q2449" s="6">
        <f t="shared" si="201"/>
        <v>-0.1418569990203975</v>
      </c>
      <c r="R2449" s="1" t="str">
        <f t="shared" si="202"/>
        <v>Estimado.rar</v>
      </c>
      <c r="U2449" s="5">
        <f t="shared" si="199"/>
        <v>1</v>
      </c>
      <c r="V2449" s="1" t="s">
        <v>5409</v>
      </c>
      <c r="W2449" s="1" t="str">
        <f t="shared" si="203"/>
        <v>ok</v>
      </c>
    </row>
    <row r="2450" spans="1:23" ht="10.15" hidden="1" customHeight="1" x14ac:dyDescent="0.2">
      <c r="A2450" s="14">
        <f t="shared" si="200"/>
        <v>2442</v>
      </c>
      <c r="B2450" s="15" t="s">
        <v>4892</v>
      </c>
      <c r="C2450" s="15" t="s">
        <v>4893</v>
      </c>
      <c r="D2450" s="15">
        <v>2.5499999999999998</v>
      </c>
      <c r="E2450" s="16">
        <v>2.1882646524979861</v>
      </c>
      <c r="F2450" s="15" t="s">
        <v>79</v>
      </c>
      <c r="G2450" s="15" t="s">
        <v>70</v>
      </c>
      <c r="H2450" s="15" t="s">
        <v>80</v>
      </c>
      <c r="I2450" s="15" t="s">
        <v>70</v>
      </c>
      <c r="J2450" s="15" t="s">
        <v>70</v>
      </c>
      <c r="K2450" s="15" t="s">
        <v>70</v>
      </c>
      <c r="L2450" s="15" t="s">
        <v>70</v>
      </c>
      <c r="M2450" s="15" t="s">
        <v>70</v>
      </c>
      <c r="N2450" s="15" t="s">
        <v>80</v>
      </c>
      <c r="O2450" s="15" t="s">
        <v>70</v>
      </c>
      <c r="P2450" s="15" t="s">
        <v>79</v>
      </c>
      <c r="Q2450" s="6">
        <f t="shared" si="201"/>
        <v>-0.14185699902039761</v>
      </c>
      <c r="R2450" s="1" t="str">
        <f t="shared" si="202"/>
        <v>Estimado.rar</v>
      </c>
      <c r="U2450" s="5">
        <f t="shared" si="199"/>
        <v>1</v>
      </c>
      <c r="V2450" s="1" t="s">
        <v>5409</v>
      </c>
      <c r="W2450" s="1" t="str">
        <f t="shared" si="203"/>
        <v>ok</v>
      </c>
    </row>
    <row r="2451" spans="1:23" ht="10.15" hidden="1" customHeight="1" x14ac:dyDescent="0.2">
      <c r="A2451" s="14">
        <f t="shared" si="200"/>
        <v>2443</v>
      </c>
      <c r="B2451" s="15" t="s">
        <v>4894</v>
      </c>
      <c r="C2451" s="15" t="s">
        <v>4895</v>
      </c>
      <c r="D2451" s="15">
        <v>6.76</v>
      </c>
      <c r="E2451" s="16">
        <v>5.8010466866221124</v>
      </c>
      <c r="F2451" s="15" t="s">
        <v>79</v>
      </c>
      <c r="G2451" s="15" t="s">
        <v>70</v>
      </c>
      <c r="H2451" s="15" t="s">
        <v>80</v>
      </c>
      <c r="I2451" s="15" t="s">
        <v>70</v>
      </c>
      <c r="J2451" s="15" t="s">
        <v>70</v>
      </c>
      <c r="K2451" s="15" t="s">
        <v>70</v>
      </c>
      <c r="L2451" s="15" t="s">
        <v>70</v>
      </c>
      <c r="M2451" s="15" t="s">
        <v>70</v>
      </c>
      <c r="N2451" s="15" t="s">
        <v>80</v>
      </c>
      <c r="O2451" s="15" t="s">
        <v>70</v>
      </c>
      <c r="P2451" s="15" t="s">
        <v>79</v>
      </c>
      <c r="Q2451" s="6">
        <f t="shared" si="201"/>
        <v>-0.1418569990203975</v>
      </c>
      <c r="R2451" s="1" t="str">
        <f t="shared" si="202"/>
        <v>Estimado.rar</v>
      </c>
      <c r="U2451" s="5">
        <f t="shared" si="199"/>
        <v>1</v>
      </c>
      <c r="V2451" s="1" t="s">
        <v>5409</v>
      </c>
      <c r="W2451" s="1" t="str">
        <f t="shared" si="203"/>
        <v>ok</v>
      </c>
    </row>
    <row r="2452" spans="1:23" ht="20.45" hidden="1" customHeight="1" x14ac:dyDescent="0.2">
      <c r="A2452" s="14">
        <f t="shared" si="200"/>
        <v>2444</v>
      </c>
      <c r="B2452" s="15" t="s">
        <v>4896</v>
      </c>
      <c r="C2452" s="15" t="s">
        <v>4897</v>
      </c>
      <c r="D2452" s="15">
        <v>3.87</v>
      </c>
      <c r="E2452" s="16">
        <v>2.39</v>
      </c>
      <c r="F2452" s="15" t="s">
        <v>60</v>
      </c>
      <c r="G2452" s="15">
        <v>100</v>
      </c>
      <c r="H2452" s="15" t="s">
        <v>4763</v>
      </c>
      <c r="I2452" s="15" t="s">
        <v>62</v>
      </c>
      <c r="J2452" s="15" t="s">
        <v>93</v>
      </c>
      <c r="K2452" s="15" t="s">
        <v>64</v>
      </c>
      <c r="L2452" s="15">
        <v>43124</v>
      </c>
      <c r="M2452" s="15" t="s">
        <v>4763</v>
      </c>
      <c r="N2452" s="15" t="s">
        <v>65</v>
      </c>
      <c r="O2452" s="15">
        <v>100</v>
      </c>
      <c r="P2452" s="15" t="s">
        <v>60</v>
      </c>
      <c r="Q2452" s="6">
        <f t="shared" si="201"/>
        <v>-0.38242894056847543</v>
      </c>
      <c r="R2452" s="1" t="str">
        <f t="shared" si="202"/>
        <v>FACTURA 0001-003380-MATERIALESGROUP</v>
      </c>
      <c r="U2452" s="5">
        <f t="shared" si="199"/>
        <v>1</v>
      </c>
      <c r="V2452" s="1" t="s">
        <v>4763</v>
      </c>
      <c r="W2452" s="1" t="str">
        <f t="shared" si="203"/>
        <v>ok</v>
      </c>
    </row>
    <row r="2453" spans="1:23" ht="10.15" hidden="1" customHeight="1" x14ac:dyDescent="0.2">
      <c r="A2453" s="14">
        <f t="shared" si="200"/>
        <v>2445</v>
      </c>
      <c r="B2453" s="15" t="s">
        <v>4898</v>
      </c>
      <c r="C2453" s="15" t="s">
        <v>4899</v>
      </c>
      <c r="D2453" s="15">
        <v>2.0499999999999998</v>
      </c>
      <c r="E2453" s="16">
        <v>1.7591931520081849</v>
      </c>
      <c r="F2453" s="15" t="s">
        <v>79</v>
      </c>
      <c r="G2453" s="15" t="s">
        <v>70</v>
      </c>
      <c r="H2453" s="15" t="s">
        <v>80</v>
      </c>
      <c r="I2453" s="15" t="s">
        <v>70</v>
      </c>
      <c r="J2453" s="15" t="s">
        <v>70</v>
      </c>
      <c r="K2453" s="15" t="s">
        <v>70</v>
      </c>
      <c r="L2453" s="15" t="s">
        <v>70</v>
      </c>
      <c r="M2453" s="15" t="s">
        <v>70</v>
      </c>
      <c r="N2453" s="15" t="s">
        <v>80</v>
      </c>
      <c r="O2453" s="15" t="s">
        <v>70</v>
      </c>
      <c r="P2453" s="15" t="s">
        <v>79</v>
      </c>
      <c r="Q2453" s="6">
        <f t="shared" si="201"/>
        <v>-0.1418569990203975</v>
      </c>
      <c r="R2453" s="1" t="str">
        <f t="shared" si="202"/>
        <v>Estimado.rar</v>
      </c>
      <c r="U2453" s="5">
        <f t="shared" si="199"/>
        <v>1</v>
      </c>
      <c r="V2453" s="1" t="s">
        <v>5409</v>
      </c>
      <c r="W2453" s="1" t="str">
        <f t="shared" si="203"/>
        <v>ok</v>
      </c>
    </row>
    <row r="2454" spans="1:23" ht="20.45" hidden="1" customHeight="1" x14ac:dyDescent="0.2">
      <c r="A2454" s="14">
        <f t="shared" si="200"/>
        <v>2446</v>
      </c>
      <c r="B2454" s="15" t="s">
        <v>4900</v>
      </c>
      <c r="C2454" s="15" t="s">
        <v>4901</v>
      </c>
      <c r="D2454" s="15">
        <v>1.42</v>
      </c>
      <c r="E2454" s="16">
        <v>1.69</v>
      </c>
      <c r="F2454" s="15" t="s">
        <v>60</v>
      </c>
      <c r="G2454" s="15">
        <v>300</v>
      </c>
      <c r="H2454" s="15" t="s">
        <v>1705</v>
      </c>
      <c r="I2454" s="15" t="s">
        <v>62</v>
      </c>
      <c r="J2454" s="15" t="s">
        <v>246</v>
      </c>
      <c r="K2454" s="15" t="s">
        <v>64</v>
      </c>
      <c r="L2454" s="15">
        <v>42754</v>
      </c>
      <c r="M2454" s="15" t="s">
        <v>1705</v>
      </c>
      <c r="N2454" s="15" t="s">
        <v>65</v>
      </c>
      <c r="O2454" s="15">
        <v>300</v>
      </c>
      <c r="P2454" s="15" t="s">
        <v>60</v>
      </c>
      <c r="Q2454" s="6">
        <f t="shared" si="201"/>
        <v>0.1901408450704225</v>
      </c>
      <c r="R2454" s="1" t="str">
        <f t="shared" si="202"/>
        <v>ORDEN DE COMPRA 2210008559-MATERIALESGROUP</v>
      </c>
      <c r="U2454" s="5">
        <f t="shared" si="199"/>
        <v>1</v>
      </c>
      <c r="V2454" s="1" t="s">
        <v>1705</v>
      </c>
      <c r="W2454" s="1" t="str">
        <f t="shared" si="203"/>
        <v>ok</v>
      </c>
    </row>
    <row r="2455" spans="1:23" ht="20.45" hidden="1" customHeight="1" x14ac:dyDescent="0.2">
      <c r="A2455" s="14">
        <f t="shared" si="200"/>
        <v>2447</v>
      </c>
      <c r="B2455" s="15" t="s">
        <v>4902</v>
      </c>
      <c r="C2455" s="15" t="s">
        <v>4903</v>
      </c>
      <c r="D2455" s="15">
        <v>1.79</v>
      </c>
      <c r="E2455" s="16">
        <v>1.31</v>
      </c>
      <c r="F2455" s="15" t="s">
        <v>60</v>
      </c>
      <c r="G2455" s="15">
        <v>250</v>
      </c>
      <c r="H2455" s="15" t="s">
        <v>4904</v>
      </c>
      <c r="I2455" s="15" t="s">
        <v>62</v>
      </c>
      <c r="J2455" s="15" t="s">
        <v>89</v>
      </c>
      <c r="K2455" s="15" t="s">
        <v>132</v>
      </c>
      <c r="L2455" s="15">
        <v>43036</v>
      </c>
      <c r="M2455" s="15" t="s">
        <v>4904</v>
      </c>
      <c r="N2455" s="15" t="s">
        <v>65</v>
      </c>
      <c r="O2455" s="15">
        <v>250</v>
      </c>
      <c r="P2455" s="15" t="s">
        <v>60</v>
      </c>
      <c r="Q2455" s="6">
        <f t="shared" si="201"/>
        <v>-0.26815642458100553</v>
      </c>
      <c r="R2455" s="1" t="str">
        <f t="shared" si="202"/>
        <v>ORDEN DE COMPRA 4210010019-PROMOTORES</v>
      </c>
      <c r="U2455" s="5">
        <f t="shared" si="199"/>
        <v>1</v>
      </c>
      <c r="V2455" s="1" t="s">
        <v>4904</v>
      </c>
      <c r="W2455" s="1" t="str">
        <f t="shared" si="203"/>
        <v>ok</v>
      </c>
    </row>
    <row r="2456" spans="1:23" ht="20.45" hidden="1" customHeight="1" x14ac:dyDescent="0.2">
      <c r="A2456" s="14">
        <f t="shared" si="200"/>
        <v>2448</v>
      </c>
      <c r="B2456" s="15" t="s">
        <v>4905</v>
      </c>
      <c r="C2456" s="15" t="s">
        <v>4906</v>
      </c>
      <c r="D2456" s="15">
        <v>2.2599999999999998</v>
      </c>
      <c r="E2456" s="16">
        <v>2.2599999999999998</v>
      </c>
      <c r="F2456" s="15" t="s">
        <v>60</v>
      </c>
      <c r="G2456" s="15">
        <v>84</v>
      </c>
      <c r="H2456" s="15" t="s">
        <v>4907</v>
      </c>
      <c r="I2456" s="15" t="s">
        <v>62</v>
      </c>
      <c r="J2456" s="15" t="s">
        <v>63</v>
      </c>
      <c r="K2456" s="15" t="s">
        <v>76</v>
      </c>
      <c r="L2456" s="15">
        <v>42898</v>
      </c>
      <c r="M2456" s="15" t="s">
        <v>4907</v>
      </c>
      <c r="N2456" s="15" t="s">
        <v>65</v>
      </c>
      <c r="O2456" s="15">
        <v>84</v>
      </c>
      <c r="P2456" s="15" t="s">
        <v>60</v>
      </c>
      <c r="Q2456" s="6">
        <f t="shared" si="201"/>
        <v>0</v>
      </c>
      <c r="R2456" s="1" t="str">
        <f t="shared" si="202"/>
        <v>ELDU Orden de Compra OC-107616</v>
      </c>
      <c r="U2456" s="5">
        <f t="shared" si="199"/>
        <v>1</v>
      </c>
      <c r="V2456" s="1" t="s">
        <v>4907</v>
      </c>
      <c r="W2456" s="1" t="str">
        <f t="shared" si="203"/>
        <v>ok</v>
      </c>
    </row>
    <row r="2457" spans="1:23" ht="10.15" hidden="1" customHeight="1" x14ac:dyDescent="0.2">
      <c r="A2457" s="14">
        <f t="shared" si="200"/>
        <v>2449</v>
      </c>
      <c r="B2457" s="15" t="s">
        <v>4908</v>
      </c>
      <c r="C2457" s="15" t="s">
        <v>4909</v>
      </c>
      <c r="D2457" s="15">
        <v>2.0499999999999998</v>
      </c>
      <c r="E2457" s="16">
        <v>1.7591931520081849</v>
      </c>
      <c r="F2457" s="15" t="s">
        <v>79</v>
      </c>
      <c r="G2457" s="15" t="s">
        <v>70</v>
      </c>
      <c r="H2457" s="15" t="s">
        <v>80</v>
      </c>
      <c r="I2457" s="15" t="s">
        <v>70</v>
      </c>
      <c r="J2457" s="15" t="s">
        <v>70</v>
      </c>
      <c r="K2457" s="15" t="s">
        <v>70</v>
      </c>
      <c r="L2457" s="15" t="s">
        <v>70</v>
      </c>
      <c r="M2457" s="15" t="s">
        <v>70</v>
      </c>
      <c r="N2457" s="15" t="s">
        <v>80</v>
      </c>
      <c r="O2457" s="15" t="s">
        <v>70</v>
      </c>
      <c r="P2457" s="15" t="s">
        <v>79</v>
      </c>
      <c r="Q2457" s="6">
        <f t="shared" si="201"/>
        <v>-0.1418569990203975</v>
      </c>
      <c r="R2457" s="1" t="str">
        <f t="shared" si="202"/>
        <v>Estimado.rar</v>
      </c>
      <c r="U2457" s="5">
        <f t="shared" si="199"/>
        <v>1</v>
      </c>
      <c r="V2457" s="1" t="s">
        <v>5409</v>
      </c>
      <c r="W2457" s="1" t="str">
        <f t="shared" si="203"/>
        <v>ok</v>
      </c>
    </row>
    <row r="2458" spans="1:23" ht="10.15" hidden="1" customHeight="1" x14ac:dyDescent="0.2">
      <c r="A2458" s="14">
        <f t="shared" si="200"/>
        <v>2450</v>
      </c>
      <c r="B2458" s="15" t="s">
        <v>4910</v>
      </c>
      <c r="C2458" s="15" t="s">
        <v>4911</v>
      </c>
      <c r="D2458" s="15">
        <v>1.59</v>
      </c>
      <c r="E2458" s="16">
        <v>1.59</v>
      </c>
      <c r="F2458" s="15" t="s">
        <v>60</v>
      </c>
      <c r="G2458" s="15">
        <v>287</v>
      </c>
      <c r="H2458" s="15" t="s">
        <v>270</v>
      </c>
      <c r="I2458" s="15" t="s">
        <v>62</v>
      </c>
      <c r="J2458" s="15" t="s">
        <v>221</v>
      </c>
      <c r="K2458" s="15" t="s">
        <v>64</v>
      </c>
      <c r="L2458" s="15">
        <v>43034</v>
      </c>
      <c r="M2458" s="15" t="s">
        <v>270</v>
      </c>
      <c r="N2458" s="15" t="s">
        <v>65</v>
      </c>
      <c r="O2458" s="15">
        <v>287</v>
      </c>
      <c r="P2458" s="15" t="s">
        <v>60</v>
      </c>
      <c r="Q2458" s="6">
        <f t="shared" si="201"/>
        <v>0</v>
      </c>
      <c r="R2458" s="1" t="str">
        <f t="shared" si="202"/>
        <v>ELNO Orden de Compra 1214000855</v>
      </c>
      <c r="U2458" s="5">
        <f t="shared" si="199"/>
        <v>1</v>
      </c>
      <c r="V2458" s="1" t="s">
        <v>270</v>
      </c>
      <c r="W2458" s="1" t="str">
        <f t="shared" si="203"/>
        <v>ok</v>
      </c>
    </row>
    <row r="2459" spans="1:23" ht="10.15" hidden="1" customHeight="1" x14ac:dyDescent="0.2">
      <c r="A2459" s="14">
        <f t="shared" si="200"/>
        <v>2451</v>
      </c>
      <c r="B2459" s="15" t="s">
        <v>4912</v>
      </c>
      <c r="C2459" s="15" t="s">
        <v>4913</v>
      </c>
      <c r="D2459" s="15">
        <v>3.97</v>
      </c>
      <c r="E2459" s="16">
        <v>3.4068277138890219</v>
      </c>
      <c r="F2459" s="15" t="s">
        <v>79</v>
      </c>
      <c r="G2459" s="15" t="s">
        <v>70</v>
      </c>
      <c r="H2459" s="15" t="s">
        <v>80</v>
      </c>
      <c r="I2459" s="15" t="s">
        <v>70</v>
      </c>
      <c r="J2459" s="15" t="s">
        <v>70</v>
      </c>
      <c r="K2459" s="15" t="s">
        <v>70</v>
      </c>
      <c r="L2459" s="15" t="s">
        <v>70</v>
      </c>
      <c r="M2459" s="15" t="s">
        <v>70</v>
      </c>
      <c r="N2459" s="15" t="s">
        <v>80</v>
      </c>
      <c r="O2459" s="15" t="s">
        <v>70</v>
      </c>
      <c r="P2459" s="15" t="s">
        <v>79</v>
      </c>
      <c r="Q2459" s="6">
        <f t="shared" si="201"/>
        <v>-0.1418569990203975</v>
      </c>
      <c r="R2459" s="1" t="str">
        <f t="shared" si="202"/>
        <v>Estimado.rar</v>
      </c>
      <c r="U2459" s="5">
        <f t="shared" si="199"/>
        <v>1</v>
      </c>
      <c r="V2459" s="1" t="s">
        <v>5409</v>
      </c>
      <c r="W2459" s="1" t="str">
        <f t="shared" si="203"/>
        <v>ok</v>
      </c>
    </row>
    <row r="2460" spans="1:23" ht="20.45" hidden="1" customHeight="1" x14ac:dyDescent="0.2">
      <c r="A2460" s="14">
        <f t="shared" si="200"/>
        <v>2452</v>
      </c>
      <c r="B2460" s="15" t="s">
        <v>4914</v>
      </c>
      <c r="C2460" s="15" t="s">
        <v>4915</v>
      </c>
      <c r="D2460" s="15">
        <v>1.99</v>
      </c>
      <c r="E2460" s="16">
        <v>1.72</v>
      </c>
      <c r="F2460" s="15" t="s">
        <v>60</v>
      </c>
      <c r="G2460" s="15">
        <v>500</v>
      </c>
      <c r="H2460" s="15" t="s">
        <v>885</v>
      </c>
      <c r="I2460" s="15" t="s">
        <v>84</v>
      </c>
      <c r="J2460" s="15" t="s">
        <v>85</v>
      </c>
      <c r="K2460" s="15" t="s">
        <v>94</v>
      </c>
      <c r="L2460" s="15">
        <v>43416</v>
      </c>
      <c r="M2460" s="15" t="s">
        <v>885</v>
      </c>
      <c r="N2460" s="15" t="s">
        <v>65</v>
      </c>
      <c r="O2460" s="15">
        <v>500</v>
      </c>
      <c r="P2460" s="15" t="s">
        <v>60</v>
      </c>
      <c r="Q2460" s="6">
        <f t="shared" si="201"/>
        <v>-0.13567839195979903</v>
      </c>
      <c r="R2460" s="1" t="str">
        <f t="shared" si="202"/>
        <v>CONTRATO N° 102-2018-VALLADARES</v>
      </c>
      <c r="U2460" s="5">
        <f t="shared" si="199"/>
        <v>1</v>
      </c>
      <c r="V2460" s="1" t="s">
        <v>885</v>
      </c>
      <c r="W2460" s="1" t="str">
        <f t="shared" si="203"/>
        <v>ok</v>
      </c>
    </row>
    <row r="2461" spans="1:23" ht="20.45" hidden="1" customHeight="1" x14ac:dyDescent="0.2">
      <c r="A2461" s="14">
        <f t="shared" si="200"/>
        <v>2453</v>
      </c>
      <c r="B2461" s="15" t="s">
        <v>4916</v>
      </c>
      <c r="C2461" s="15" t="s">
        <v>4917</v>
      </c>
      <c r="D2461" s="15">
        <v>4.4400000000000004</v>
      </c>
      <c r="E2461" s="16">
        <v>2.85</v>
      </c>
      <c r="F2461" s="15" t="s">
        <v>60</v>
      </c>
      <c r="G2461" s="15">
        <v>20</v>
      </c>
      <c r="H2461" s="15" t="s">
        <v>4918</v>
      </c>
      <c r="I2461" s="15" t="s">
        <v>62</v>
      </c>
      <c r="J2461" s="15" t="s">
        <v>89</v>
      </c>
      <c r="K2461" s="15" t="s">
        <v>132</v>
      </c>
      <c r="L2461" s="15">
        <v>42872</v>
      </c>
      <c r="M2461" s="15" t="s">
        <v>4918</v>
      </c>
      <c r="N2461" s="15" t="s">
        <v>65</v>
      </c>
      <c r="O2461" s="15">
        <v>20</v>
      </c>
      <c r="P2461" s="15" t="s">
        <v>60</v>
      </c>
      <c r="Q2461" s="6">
        <f t="shared" si="201"/>
        <v>-0.35810810810810811</v>
      </c>
      <c r="R2461" s="1" t="str">
        <f t="shared" si="202"/>
        <v>ORDEN DE COMPRA 4210009625-PROMOTORES</v>
      </c>
      <c r="U2461" s="5">
        <f t="shared" si="199"/>
        <v>1</v>
      </c>
      <c r="V2461" s="1" t="s">
        <v>4918</v>
      </c>
      <c r="W2461" s="1" t="str">
        <f t="shared" si="203"/>
        <v>ok</v>
      </c>
    </row>
    <row r="2462" spans="1:23" ht="20.45" hidden="1" customHeight="1" x14ac:dyDescent="0.2">
      <c r="A2462" s="14">
        <f t="shared" si="200"/>
        <v>2454</v>
      </c>
      <c r="B2462" s="15" t="s">
        <v>4919</v>
      </c>
      <c r="C2462" s="15" t="s">
        <v>4920</v>
      </c>
      <c r="D2462" s="15">
        <v>1.96</v>
      </c>
      <c r="E2462" s="16">
        <v>2.39</v>
      </c>
      <c r="F2462" s="15" t="s">
        <v>60</v>
      </c>
      <c r="G2462" s="15">
        <v>390</v>
      </c>
      <c r="H2462" s="15" t="s">
        <v>4763</v>
      </c>
      <c r="I2462" s="15" t="s">
        <v>62</v>
      </c>
      <c r="J2462" s="15" t="s">
        <v>93</v>
      </c>
      <c r="K2462" s="15" t="s">
        <v>64</v>
      </c>
      <c r="L2462" s="15">
        <v>43124</v>
      </c>
      <c r="M2462" s="15" t="s">
        <v>4763</v>
      </c>
      <c r="N2462" s="15" t="s">
        <v>65</v>
      </c>
      <c r="O2462" s="15">
        <v>390</v>
      </c>
      <c r="P2462" s="15" t="s">
        <v>60</v>
      </c>
      <c r="Q2462" s="6">
        <f t="shared" si="201"/>
        <v>0.21938775510204089</v>
      </c>
      <c r="R2462" s="1" t="str">
        <f t="shared" si="202"/>
        <v>FACTURA 0001-003380-MATERIALESGROUP</v>
      </c>
      <c r="U2462" s="5">
        <f t="shared" si="199"/>
        <v>1</v>
      </c>
      <c r="V2462" s="1" t="s">
        <v>4763</v>
      </c>
      <c r="W2462" s="1" t="str">
        <f t="shared" si="203"/>
        <v>ok</v>
      </c>
    </row>
    <row r="2463" spans="1:23" ht="10.15" hidden="1" customHeight="1" x14ac:dyDescent="0.2">
      <c r="A2463" s="14">
        <f t="shared" si="200"/>
        <v>2455</v>
      </c>
      <c r="B2463" s="15" t="s">
        <v>4921</v>
      </c>
      <c r="C2463" s="15" t="s">
        <v>4922</v>
      </c>
      <c r="D2463" s="15">
        <v>3.47</v>
      </c>
      <c r="E2463" s="16">
        <v>3.47</v>
      </c>
      <c r="F2463" s="15" t="s">
        <v>60</v>
      </c>
      <c r="G2463" s="15">
        <v>15</v>
      </c>
      <c r="H2463" s="15" t="s">
        <v>4923</v>
      </c>
      <c r="I2463" s="15" t="s">
        <v>62</v>
      </c>
      <c r="J2463" s="15" t="s">
        <v>63</v>
      </c>
      <c r="K2463" s="15" t="s">
        <v>4924</v>
      </c>
      <c r="L2463" s="15">
        <v>43012</v>
      </c>
      <c r="M2463" s="15" t="s">
        <v>4923</v>
      </c>
      <c r="N2463" s="15" t="s">
        <v>65</v>
      </c>
      <c r="O2463" s="15">
        <v>15</v>
      </c>
      <c r="P2463" s="15" t="s">
        <v>60</v>
      </c>
      <c r="Q2463" s="6">
        <f t="shared" si="201"/>
        <v>0</v>
      </c>
      <c r="R2463" s="1" t="str">
        <f t="shared" si="202"/>
        <v>ELDU Orden de Compra OC-348330</v>
      </c>
      <c r="U2463" s="5">
        <f t="shared" si="199"/>
        <v>1</v>
      </c>
      <c r="V2463" s="1" t="s">
        <v>4923</v>
      </c>
      <c r="W2463" s="1" t="str">
        <f t="shared" si="203"/>
        <v>ok</v>
      </c>
    </row>
    <row r="2464" spans="1:23" ht="20.45" hidden="1" customHeight="1" x14ac:dyDescent="0.2">
      <c r="A2464" s="14">
        <f t="shared" si="200"/>
        <v>2456</v>
      </c>
      <c r="B2464" s="15" t="s">
        <v>4925</v>
      </c>
      <c r="C2464" s="15" t="s">
        <v>4926</v>
      </c>
      <c r="D2464" s="15">
        <v>3.53</v>
      </c>
      <c r="E2464" s="16">
        <v>2.39</v>
      </c>
      <c r="F2464" s="15" t="s">
        <v>60</v>
      </c>
      <c r="G2464" s="15">
        <v>390</v>
      </c>
      <c r="H2464" s="15" t="s">
        <v>4763</v>
      </c>
      <c r="I2464" s="15" t="s">
        <v>62</v>
      </c>
      <c r="J2464" s="15" t="s">
        <v>93</v>
      </c>
      <c r="K2464" s="15" t="s">
        <v>64</v>
      </c>
      <c r="L2464" s="15">
        <v>43124</v>
      </c>
      <c r="M2464" s="15" t="s">
        <v>4763</v>
      </c>
      <c r="N2464" s="15" t="s">
        <v>65</v>
      </c>
      <c r="O2464" s="15">
        <v>390</v>
      </c>
      <c r="P2464" s="15" t="s">
        <v>60</v>
      </c>
      <c r="Q2464" s="6">
        <f t="shared" si="201"/>
        <v>-0.3229461756373937</v>
      </c>
      <c r="R2464" s="1" t="str">
        <f t="shared" si="202"/>
        <v>FACTURA 0001-003380-MATERIALESGROUP</v>
      </c>
      <c r="U2464" s="5">
        <f t="shared" si="199"/>
        <v>1</v>
      </c>
      <c r="V2464" s="1" t="s">
        <v>4763</v>
      </c>
      <c r="W2464" s="1" t="str">
        <f t="shared" si="203"/>
        <v>ok</v>
      </c>
    </row>
    <row r="2465" spans="1:23" ht="20.45" hidden="1" customHeight="1" x14ac:dyDescent="0.2">
      <c r="A2465" s="14">
        <f t="shared" si="200"/>
        <v>2457</v>
      </c>
      <c r="B2465" s="15" t="s">
        <v>4927</v>
      </c>
      <c r="C2465" s="15" t="s">
        <v>4928</v>
      </c>
      <c r="D2465" s="15">
        <v>2.2000000000000002</v>
      </c>
      <c r="E2465" s="16">
        <v>2.2000000000000002</v>
      </c>
      <c r="F2465" s="15" t="s">
        <v>60</v>
      </c>
      <c r="G2465" s="15">
        <v>6</v>
      </c>
      <c r="H2465" s="15" t="s">
        <v>345</v>
      </c>
      <c r="I2465" s="15" t="s">
        <v>62</v>
      </c>
      <c r="J2465" s="15" t="s">
        <v>89</v>
      </c>
      <c r="K2465" s="15" t="s">
        <v>132</v>
      </c>
      <c r="L2465" s="15">
        <v>42907</v>
      </c>
      <c r="M2465" s="15" t="s">
        <v>345</v>
      </c>
      <c r="N2465" s="15" t="s">
        <v>65</v>
      </c>
      <c r="O2465" s="15">
        <v>6</v>
      </c>
      <c r="P2465" s="15" t="s">
        <v>60</v>
      </c>
      <c r="Q2465" s="6">
        <f t="shared" si="201"/>
        <v>0</v>
      </c>
      <c r="R2465" s="1" t="str">
        <f t="shared" si="202"/>
        <v>ELC Orden de Compra 4210009703</v>
      </c>
      <c r="U2465" s="5">
        <f t="shared" si="199"/>
        <v>1</v>
      </c>
      <c r="V2465" s="1" t="s">
        <v>345</v>
      </c>
      <c r="W2465" s="1" t="str">
        <f t="shared" si="203"/>
        <v>ok</v>
      </c>
    </row>
    <row r="2466" spans="1:23" ht="10.15" hidden="1" customHeight="1" x14ac:dyDescent="0.2">
      <c r="A2466" s="14">
        <f t="shared" si="200"/>
        <v>2458</v>
      </c>
      <c r="B2466" s="15" t="s">
        <v>4929</v>
      </c>
      <c r="C2466" s="15" t="s">
        <v>4930</v>
      </c>
      <c r="D2466" s="15">
        <v>2.0499999999999998</v>
      </c>
      <c r="E2466" s="16">
        <v>1.7591931520081849</v>
      </c>
      <c r="F2466" s="15" t="s">
        <v>79</v>
      </c>
      <c r="G2466" s="15" t="s">
        <v>70</v>
      </c>
      <c r="H2466" s="15" t="s">
        <v>80</v>
      </c>
      <c r="I2466" s="15" t="s">
        <v>70</v>
      </c>
      <c r="J2466" s="15" t="s">
        <v>70</v>
      </c>
      <c r="K2466" s="15" t="s">
        <v>70</v>
      </c>
      <c r="L2466" s="15" t="s">
        <v>70</v>
      </c>
      <c r="M2466" s="15" t="s">
        <v>70</v>
      </c>
      <c r="N2466" s="15" t="s">
        <v>80</v>
      </c>
      <c r="O2466" s="15" t="s">
        <v>70</v>
      </c>
      <c r="P2466" s="15" t="s">
        <v>79</v>
      </c>
      <c r="Q2466" s="6">
        <f t="shared" si="201"/>
        <v>-0.1418569990203975</v>
      </c>
      <c r="R2466" s="1" t="str">
        <f t="shared" si="202"/>
        <v>Estimado.rar</v>
      </c>
      <c r="U2466" s="5">
        <f t="shared" si="199"/>
        <v>1</v>
      </c>
      <c r="V2466" s="1" t="s">
        <v>5409</v>
      </c>
      <c r="W2466" s="1" t="str">
        <f t="shared" si="203"/>
        <v>ok</v>
      </c>
    </row>
    <row r="2467" spans="1:23" ht="10.15" hidden="1" customHeight="1" x14ac:dyDescent="0.2">
      <c r="A2467" s="14">
        <f t="shared" si="200"/>
        <v>2459</v>
      </c>
      <c r="B2467" s="15" t="s">
        <v>4931</v>
      </c>
      <c r="C2467" s="15" t="s">
        <v>4932</v>
      </c>
      <c r="D2467" s="15">
        <v>2.0499999999999998</v>
      </c>
      <c r="E2467" s="16">
        <v>1.7591931520081849</v>
      </c>
      <c r="F2467" s="15" t="s">
        <v>79</v>
      </c>
      <c r="G2467" s="15" t="s">
        <v>70</v>
      </c>
      <c r="H2467" s="15" t="s">
        <v>80</v>
      </c>
      <c r="I2467" s="15" t="s">
        <v>70</v>
      </c>
      <c r="J2467" s="15" t="s">
        <v>70</v>
      </c>
      <c r="K2467" s="15" t="s">
        <v>70</v>
      </c>
      <c r="L2467" s="15" t="s">
        <v>70</v>
      </c>
      <c r="M2467" s="15" t="s">
        <v>70</v>
      </c>
      <c r="N2467" s="15" t="s">
        <v>80</v>
      </c>
      <c r="O2467" s="15" t="s">
        <v>70</v>
      </c>
      <c r="P2467" s="15" t="s">
        <v>79</v>
      </c>
      <c r="Q2467" s="6">
        <f t="shared" si="201"/>
        <v>-0.1418569990203975</v>
      </c>
      <c r="R2467" s="1" t="str">
        <f t="shared" si="202"/>
        <v>Estimado.rar</v>
      </c>
      <c r="U2467" s="5">
        <f t="shared" si="199"/>
        <v>1</v>
      </c>
      <c r="V2467" s="1" t="s">
        <v>5409</v>
      </c>
      <c r="W2467" s="1" t="str">
        <f t="shared" si="203"/>
        <v>ok</v>
      </c>
    </row>
    <row r="2468" spans="1:23" ht="10.15" hidden="1" customHeight="1" x14ac:dyDescent="0.2">
      <c r="A2468" s="14">
        <f t="shared" si="200"/>
        <v>2460</v>
      </c>
      <c r="B2468" s="15" t="s">
        <v>4933</v>
      </c>
      <c r="C2468" s="15" t="s">
        <v>4934</v>
      </c>
      <c r="D2468" s="15">
        <v>2.0499999999999998</v>
      </c>
      <c r="E2468" s="16">
        <v>1.7591931520081849</v>
      </c>
      <c r="F2468" s="15" t="s">
        <v>79</v>
      </c>
      <c r="G2468" s="15" t="s">
        <v>70</v>
      </c>
      <c r="H2468" s="15" t="s">
        <v>80</v>
      </c>
      <c r="I2468" s="15" t="s">
        <v>70</v>
      </c>
      <c r="J2468" s="15" t="s">
        <v>70</v>
      </c>
      <c r="K2468" s="15" t="s">
        <v>70</v>
      </c>
      <c r="L2468" s="15" t="s">
        <v>70</v>
      </c>
      <c r="M2468" s="15" t="s">
        <v>70</v>
      </c>
      <c r="N2468" s="15" t="s">
        <v>80</v>
      </c>
      <c r="O2468" s="15" t="s">
        <v>70</v>
      </c>
      <c r="P2468" s="15" t="s">
        <v>79</v>
      </c>
      <c r="Q2468" s="6">
        <f t="shared" si="201"/>
        <v>-0.1418569990203975</v>
      </c>
      <c r="R2468" s="1" t="str">
        <f t="shared" si="202"/>
        <v>Estimado.rar</v>
      </c>
      <c r="U2468" s="5">
        <f t="shared" si="199"/>
        <v>1</v>
      </c>
      <c r="V2468" s="1" t="s">
        <v>5409</v>
      </c>
      <c r="W2468" s="1" t="str">
        <f t="shared" si="203"/>
        <v>ok</v>
      </c>
    </row>
    <row r="2469" spans="1:23" ht="10.15" hidden="1" customHeight="1" x14ac:dyDescent="0.2">
      <c r="A2469" s="14">
        <f t="shared" si="200"/>
        <v>2461</v>
      </c>
      <c r="B2469" s="15" t="s">
        <v>4935</v>
      </c>
      <c r="C2469" s="15" t="s">
        <v>4936</v>
      </c>
      <c r="D2469" s="15">
        <v>2.0499999999999998</v>
      </c>
      <c r="E2469" s="16">
        <v>1.7591931520081849</v>
      </c>
      <c r="F2469" s="15" t="s">
        <v>79</v>
      </c>
      <c r="G2469" s="15" t="s">
        <v>70</v>
      </c>
      <c r="H2469" s="15" t="s">
        <v>80</v>
      </c>
      <c r="I2469" s="15" t="s">
        <v>70</v>
      </c>
      <c r="J2469" s="15" t="s">
        <v>70</v>
      </c>
      <c r="K2469" s="15" t="s">
        <v>70</v>
      </c>
      <c r="L2469" s="15" t="s">
        <v>70</v>
      </c>
      <c r="M2469" s="15" t="s">
        <v>70</v>
      </c>
      <c r="N2469" s="15" t="s">
        <v>80</v>
      </c>
      <c r="O2469" s="15" t="s">
        <v>70</v>
      </c>
      <c r="P2469" s="15" t="s">
        <v>79</v>
      </c>
      <c r="Q2469" s="6">
        <f t="shared" si="201"/>
        <v>-0.1418569990203975</v>
      </c>
      <c r="R2469" s="1" t="str">
        <f t="shared" si="202"/>
        <v>Estimado.rar</v>
      </c>
      <c r="U2469" s="5">
        <f t="shared" si="199"/>
        <v>1</v>
      </c>
      <c r="V2469" s="1" t="s">
        <v>5409</v>
      </c>
      <c r="W2469" s="1" t="str">
        <f t="shared" si="203"/>
        <v>ok</v>
      </c>
    </row>
    <row r="2470" spans="1:23" ht="10.15" hidden="1" customHeight="1" x14ac:dyDescent="0.2">
      <c r="A2470" s="14">
        <f t="shared" si="200"/>
        <v>2462</v>
      </c>
      <c r="B2470" s="15" t="s">
        <v>4937</v>
      </c>
      <c r="C2470" s="15" t="s">
        <v>4938</v>
      </c>
      <c r="D2470" s="15">
        <v>2.0499999999999998</v>
      </c>
      <c r="E2470" s="16">
        <v>1.7591931520081849</v>
      </c>
      <c r="F2470" s="15" t="s">
        <v>79</v>
      </c>
      <c r="G2470" s="15" t="s">
        <v>70</v>
      </c>
      <c r="H2470" s="15" t="s">
        <v>80</v>
      </c>
      <c r="I2470" s="15" t="s">
        <v>70</v>
      </c>
      <c r="J2470" s="15" t="s">
        <v>70</v>
      </c>
      <c r="K2470" s="15" t="s">
        <v>70</v>
      </c>
      <c r="L2470" s="15" t="s">
        <v>70</v>
      </c>
      <c r="M2470" s="15" t="s">
        <v>70</v>
      </c>
      <c r="N2470" s="15" t="s">
        <v>80</v>
      </c>
      <c r="O2470" s="15" t="s">
        <v>70</v>
      </c>
      <c r="P2470" s="15" t="s">
        <v>79</v>
      </c>
      <c r="Q2470" s="6">
        <f t="shared" si="201"/>
        <v>-0.1418569990203975</v>
      </c>
      <c r="R2470" s="1" t="str">
        <f t="shared" si="202"/>
        <v>Estimado.rar</v>
      </c>
      <c r="U2470" s="5">
        <f t="shared" si="199"/>
        <v>1</v>
      </c>
      <c r="V2470" s="1" t="s">
        <v>5409</v>
      </c>
      <c r="W2470" s="1" t="str">
        <f t="shared" si="203"/>
        <v>ok</v>
      </c>
    </row>
    <row r="2471" spans="1:23" ht="10.15" hidden="1" customHeight="1" x14ac:dyDescent="0.2">
      <c r="A2471" s="14">
        <f t="shared" si="200"/>
        <v>2463</v>
      </c>
      <c r="B2471" s="15" t="s">
        <v>4939</v>
      </c>
      <c r="C2471" s="15" t="s">
        <v>4940</v>
      </c>
      <c r="D2471" s="15">
        <v>2.0499999999999998</v>
      </c>
      <c r="E2471" s="16">
        <v>1.7591931520081849</v>
      </c>
      <c r="F2471" s="15" t="s">
        <v>79</v>
      </c>
      <c r="G2471" s="15" t="s">
        <v>70</v>
      </c>
      <c r="H2471" s="15" t="s">
        <v>80</v>
      </c>
      <c r="I2471" s="15" t="s">
        <v>70</v>
      </c>
      <c r="J2471" s="15" t="s">
        <v>70</v>
      </c>
      <c r="K2471" s="15" t="s">
        <v>70</v>
      </c>
      <c r="L2471" s="15" t="s">
        <v>70</v>
      </c>
      <c r="M2471" s="15" t="s">
        <v>70</v>
      </c>
      <c r="N2471" s="15" t="s">
        <v>80</v>
      </c>
      <c r="O2471" s="15" t="s">
        <v>70</v>
      </c>
      <c r="P2471" s="15" t="s">
        <v>79</v>
      </c>
      <c r="Q2471" s="6">
        <f t="shared" si="201"/>
        <v>-0.1418569990203975</v>
      </c>
      <c r="R2471" s="1" t="str">
        <f t="shared" si="202"/>
        <v>Estimado.rar</v>
      </c>
      <c r="U2471" s="5">
        <f t="shared" si="199"/>
        <v>1</v>
      </c>
      <c r="V2471" s="1" t="s">
        <v>5409</v>
      </c>
      <c r="W2471" s="1" t="str">
        <f t="shared" si="203"/>
        <v>ok</v>
      </c>
    </row>
    <row r="2472" spans="1:23" ht="10.15" hidden="1" customHeight="1" x14ac:dyDescent="0.2">
      <c r="A2472" s="14">
        <f t="shared" si="200"/>
        <v>2464</v>
      </c>
      <c r="B2472" s="15" t="s">
        <v>4941</v>
      </c>
      <c r="C2472" s="15" t="s">
        <v>4942</v>
      </c>
      <c r="D2472" s="15">
        <v>2.0499999999999998</v>
      </c>
      <c r="E2472" s="16">
        <v>1.7591931520081849</v>
      </c>
      <c r="F2472" s="15" t="s">
        <v>79</v>
      </c>
      <c r="G2472" s="15" t="s">
        <v>70</v>
      </c>
      <c r="H2472" s="15" t="s">
        <v>80</v>
      </c>
      <c r="I2472" s="15" t="s">
        <v>70</v>
      </c>
      <c r="J2472" s="15" t="s">
        <v>70</v>
      </c>
      <c r="K2472" s="15" t="s">
        <v>70</v>
      </c>
      <c r="L2472" s="15" t="s">
        <v>70</v>
      </c>
      <c r="M2472" s="15" t="s">
        <v>70</v>
      </c>
      <c r="N2472" s="15" t="s">
        <v>80</v>
      </c>
      <c r="O2472" s="15" t="s">
        <v>70</v>
      </c>
      <c r="P2472" s="15" t="s">
        <v>79</v>
      </c>
      <c r="Q2472" s="6">
        <f t="shared" si="201"/>
        <v>-0.1418569990203975</v>
      </c>
      <c r="R2472" s="1" t="str">
        <f t="shared" si="202"/>
        <v>Estimado.rar</v>
      </c>
      <c r="U2472" s="5">
        <f t="shared" si="199"/>
        <v>1</v>
      </c>
      <c r="V2472" s="1" t="s">
        <v>5409</v>
      </c>
      <c r="W2472" s="1" t="str">
        <f t="shared" si="203"/>
        <v>ok</v>
      </c>
    </row>
    <row r="2473" spans="1:23" ht="10.15" hidden="1" customHeight="1" x14ac:dyDescent="0.2">
      <c r="A2473" s="14">
        <f t="shared" si="200"/>
        <v>2465</v>
      </c>
      <c r="B2473" s="15" t="s">
        <v>4943</v>
      </c>
      <c r="C2473" s="15" t="s">
        <v>4944</v>
      </c>
      <c r="D2473" s="15">
        <v>2.25</v>
      </c>
      <c r="E2473" s="16">
        <v>2.25</v>
      </c>
      <c r="F2473" s="15" t="s">
        <v>60</v>
      </c>
      <c r="G2473" s="15">
        <v>27</v>
      </c>
      <c r="H2473" s="15" t="s">
        <v>4945</v>
      </c>
      <c r="I2473" s="15" t="s">
        <v>62</v>
      </c>
      <c r="J2473" s="15" t="s">
        <v>63</v>
      </c>
      <c r="K2473" s="15" t="s">
        <v>64</v>
      </c>
      <c r="L2473" s="15">
        <v>43032</v>
      </c>
      <c r="M2473" s="15" t="s">
        <v>4945</v>
      </c>
      <c r="N2473" s="15" t="s">
        <v>65</v>
      </c>
      <c r="O2473" s="15">
        <v>27</v>
      </c>
      <c r="P2473" s="15" t="s">
        <v>60</v>
      </c>
      <c r="Q2473" s="6">
        <f t="shared" si="201"/>
        <v>0</v>
      </c>
      <c r="R2473" s="1" t="str">
        <f t="shared" si="202"/>
        <v>ELDU Orden de Compra OC-381061</v>
      </c>
      <c r="U2473" s="5">
        <f t="shared" si="199"/>
        <v>1</v>
      </c>
      <c r="V2473" s="1" t="s">
        <v>4945</v>
      </c>
      <c r="W2473" s="1" t="str">
        <f t="shared" si="203"/>
        <v>ok</v>
      </c>
    </row>
    <row r="2474" spans="1:23" ht="10.15" hidden="1" customHeight="1" x14ac:dyDescent="0.2">
      <c r="A2474" s="14">
        <f t="shared" si="200"/>
        <v>2466</v>
      </c>
      <c r="B2474" s="15" t="s">
        <v>4946</v>
      </c>
      <c r="C2474" s="15" t="s">
        <v>4947</v>
      </c>
      <c r="D2474" s="15">
        <v>2.0499999999999998</v>
      </c>
      <c r="E2474" s="16">
        <v>1.7591931520081849</v>
      </c>
      <c r="F2474" s="15" t="s">
        <v>79</v>
      </c>
      <c r="G2474" s="15" t="s">
        <v>70</v>
      </c>
      <c r="H2474" s="15" t="s">
        <v>80</v>
      </c>
      <c r="I2474" s="15" t="s">
        <v>70</v>
      </c>
      <c r="J2474" s="15" t="s">
        <v>70</v>
      </c>
      <c r="K2474" s="15" t="s">
        <v>70</v>
      </c>
      <c r="L2474" s="15" t="s">
        <v>70</v>
      </c>
      <c r="M2474" s="15" t="s">
        <v>70</v>
      </c>
      <c r="N2474" s="15" t="s">
        <v>80</v>
      </c>
      <c r="O2474" s="15" t="s">
        <v>70</v>
      </c>
      <c r="P2474" s="15" t="s">
        <v>79</v>
      </c>
      <c r="Q2474" s="6">
        <f t="shared" si="201"/>
        <v>-0.1418569990203975</v>
      </c>
      <c r="R2474" s="1" t="str">
        <f t="shared" si="202"/>
        <v>Estimado.rar</v>
      </c>
      <c r="U2474" s="5">
        <f t="shared" si="199"/>
        <v>1</v>
      </c>
      <c r="V2474" s="1" t="s">
        <v>5409</v>
      </c>
      <c r="W2474" s="1" t="str">
        <f t="shared" si="203"/>
        <v>ok</v>
      </c>
    </row>
    <row r="2475" spans="1:23" ht="10.15" hidden="1" customHeight="1" x14ac:dyDescent="0.2">
      <c r="A2475" s="14">
        <f t="shared" si="200"/>
        <v>2467</v>
      </c>
      <c r="B2475" s="15" t="s">
        <v>4948</v>
      </c>
      <c r="C2475" s="15" t="s">
        <v>4949</v>
      </c>
      <c r="D2475" s="15">
        <v>2.0499999999999998</v>
      </c>
      <c r="E2475" s="16">
        <v>1.7591931520081849</v>
      </c>
      <c r="F2475" s="15" t="s">
        <v>79</v>
      </c>
      <c r="G2475" s="15" t="s">
        <v>70</v>
      </c>
      <c r="H2475" s="15" t="s">
        <v>80</v>
      </c>
      <c r="I2475" s="15" t="s">
        <v>70</v>
      </c>
      <c r="J2475" s="15" t="s">
        <v>70</v>
      </c>
      <c r="K2475" s="15" t="s">
        <v>70</v>
      </c>
      <c r="L2475" s="15" t="s">
        <v>70</v>
      </c>
      <c r="M2475" s="15" t="s">
        <v>70</v>
      </c>
      <c r="N2475" s="15" t="s">
        <v>80</v>
      </c>
      <c r="O2475" s="15" t="s">
        <v>70</v>
      </c>
      <c r="P2475" s="15" t="s">
        <v>79</v>
      </c>
      <c r="Q2475" s="6">
        <f t="shared" si="201"/>
        <v>-0.1418569990203975</v>
      </c>
      <c r="R2475" s="1" t="str">
        <f t="shared" si="202"/>
        <v>Estimado.rar</v>
      </c>
      <c r="U2475" s="5">
        <f t="shared" si="199"/>
        <v>1</v>
      </c>
      <c r="V2475" s="1" t="s">
        <v>5409</v>
      </c>
      <c r="W2475" s="1" t="str">
        <f t="shared" si="203"/>
        <v>ok</v>
      </c>
    </row>
    <row r="2476" spans="1:23" ht="10.15" hidden="1" customHeight="1" x14ac:dyDescent="0.2">
      <c r="A2476" s="14">
        <f t="shared" si="200"/>
        <v>2468</v>
      </c>
      <c r="B2476" s="15" t="s">
        <v>4950</v>
      </c>
      <c r="C2476" s="15" t="s">
        <v>4951</v>
      </c>
      <c r="D2476" s="15">
        <v>2.0499999999999998</v>
      </c>
      <c r="E2476" s="16">
        <v>1.7591931520081849</v>
      </c>
      <c r="F2476" s="15" t="s">
        <v>79</v>
      </c>
      <c r="G2476" s="15" t="s">
        <v>70</v>
      </c>
      <c r="H2476" s="15" t="s">
        <v>80</v>
      </c>
      <c r="I2476" s="15" t="s">
        <v>70</v>
      </c>
      <c r="J2476" s="15" t="s">
        <v>70</v>
      </c>
      <c r="K2476" s="15" t="s">
        <v>70</v>
      </c>
      <c r="L2476" s="15" t="s">
        <v>70</v>
      </c>
      <c r="M2476" s="15" t="s">
        <v>70</v>
      </c>
      <c r="N2476" s="15" t="s">
        <v>80</v>
      </c>
      <c r="O2476" s="15" t="s">
        <v>70</v>
      </c>
      <c r="P2476" s="15" t="s">
        <v>79</v>
      </c>
      <c r="Q2476" s="6">
        <f t="shared" si="201"/>
        <v>-0.1418569990203975</v>
      </c>
      <c r="R2476" s="1" t="str">
        <f t="shared" si="202"/>
        <v>Estimado.rar</v>
      </c>
      <c r="U2476" s="5">
        <f t="shared" si="199"/>
        <v>1</v>
      </c>
      <c r="V2476" s="1" t="s">
        <v>5409</v>
      </c>
      <c r="W2476" s="1" t="str">
        <f t="shared" si="203"/>
        <v>ok</v>
      </c>
    </row>
    <row r="2477" spans="1:23" ht="20.45" hidden="1" customHeight="1" x14ac:dyDescent="0.2">
      <c r="A2477" s="14">
        <f t="shared" si="200"/>
        <v>2469</v>
      </c>
      <c r="B2477" s="15" t="s">
        <v>4952</v>
      </c>
      <c r="C2477" s="15" t="s">
        <v>4953</v>
      </c>
      <c r="D2477" s="15">
        <v>2.86</v>
      </c>
      <c r="E2477" s="16">
        <v>2.16</v>
      </c>
      <c r="F2477" s="15" t="s">
        <v>60</v>
      </c>
      <c r="G2477" s="15">
        <v>2000</v>
      </c>
      <c r="H2477" s="15" t="s">
        <v>4954</v>
      </c>
      <c r="I2477" s="15" t="s">
        <v>62</v>
      </c>
      <c r="J2477" s="15" t="s">
        <v>93</v>
      </c>
      <c r="K2477" s="15" t="s">
        <v>889</v>
      </c>
      <c r="L2477" s="15">
        <v>43087</v>
      </c>
      <c r="M2477" s="15" t="s">
        <v>4954</v>
      </c>
      <c r="N2477" s="15" t="s">
        <v>65</v>
      </c>
      <c r="O2477" s="15">
        <v>2000</v>
      </c>
      <c r="P2477" s="15" t="s">
        <v>60</v>
      </c>
      <c r="Q2477" s="6">
        <f t="shared" si="201"/>
        <v>-0.24475524475524468</v>
      </c>
      <c r="R2477" s="1" t="str">
        <f t="shared" si="202"/>
        <v>FACTURA 0001-001312-REDIPSA</v>
      </c>
      <c r="U2477" s="5">
        <f t="shared" si="199"/>
        <v>1</v>
      </c>
      <c r="V2477" s="1" t="s">
        <v>4954</v>
      </c>
      <c r="W2477" s="1" t="str">
        <f t="shared" si="203"/>
        <v>ok</v>
      </c>
    </row>
    <row r="2478" spans="1:23" ht="10.15" hidden="1" customHeight="1" x14ac:dyDescent="0.2">
      <c r="A2478" s="14">
        <f t="shared" si="200"/>
        <v>2470</v>
      </c>
      <c r="B2478" s="15" t="s">
        <v>4955</v>
      </c>
      <c r="C2478" s="15" t="s">
        <v>4956</v>
      </c>
      <c r="D2478" s="15">
        <v>2.82</v>
      </c>
      <c r="E2478" s="16">
        <v>2.82</v>
      </c>
      <c r="F2478" s="15" t="s">
        <v>60</v>
      </c>
      <c r="G2478" s="15">
        <v>718</v>
      </c>
      <c r="H2478" s="15" t="s">
        <v>120</v>
      </c>
      <c r="I2478" s="15" t="s">
        <v>62</v>
      </c>
      <c r="J2478" s="15" t="s">
        <v>89</v>
      </c>
      <c r="K2478" s="15" t="s">
        <v>64</v>
      </c>
      <c r="L2478" s="15">
        <v>42992</v>
      </c>
      <c r="M2478" s="15" t="s">
        <v>120</v>
      </c>
      <c r="N2478" s="15" t="s">
        <v>65</v>
      </c>
      <c r="O2478" s="15">
        <v>718</v>
      </c>
      <c r="P2478" s="15" t="s">
        <v>60</v>
      </c>
      <c r="Q2478" s="6">
        <f t="shared" si="201"/>
        <v>0</v>
      </c>
      <c r="R2478" s="1" t="str">
        <f t="shared" si="202"/>
        <v>ELC Orden de Compra 4214000544</v>
      </c>
      <c r="U2478" s="5">
        <f t="shared" si="199"/>
        <v>1</v>
      </c>
      <c r="V2478" s="1" t="s">
        <v>120</v>
      </c>
      <c r="W2478" s="1" t="str">
        <f t="shared" si="203"/>
        <v>ok</v>
      </c>
    </row>
    <row r="2479" spans="1:23" ht="10.15" hidden="1" customHeight="1" x14ac:dyDescent="0.2">
      <c r="A2479" s="14">
        <f t="shared" si="200"/>
        <v>2471</v>
      </c>
      <c r="B2479" s="15" t="s">
        <v>4957</v>
      </c>
      <c r="C2479" s="15" t="s">
        <v>4958</v>
      </c>
      <c r="D2479" s="15">
        <v>3.23</v>
      </c>
      <c r="E2479" s="16">
        <v>3.23</v>
      </c>
      <c r="F2479" s="15" t="s">
        <v>60</v>
      </c>
      <c r="G2479" s="15">
        <v>500</v>
      </c>
      <c r="H2479" s="15" t="s">
        <v>4959</v>
      </c>
      <c r="I2479" s="15" t="s">
        <v>62</v>
      </c>
      <c r="J2479" s="15" t="s">
        <v>89</v>
      </c>
      <c r="K2479" s="15" t="s">
        <v>64</v>
      </c>
      <c r="L2479" s="15">
        <v>42759</v>
      </c>
      <c r="M2479" s="15" t="s">
        <v>4959</v>
      </c>
      <c r="N2479" s="15" t="s">
        <v>65</v>
      </c>
      <c r="O2479" s="15">
        <v>500</v>
      </c>
      <c r="P2479" s="15" t="s">
        <v>60</v>
      </c>
      <c r="Q2479" s="6">
        <f t="shared" si="201"/>
        <v>0</v>
      </c>
      <c r="R2479" s="1" t="str">
        <f t="shared" si="202"/>
        <v>ELC Orden de Compra 4210009364</v>
      </c>
      <c r="U2479" s="5">
        <f t="shared" si="199"/>
        <v>1</v>
      </c>
      <c r="V2479" s="1" t="s">
        <v>4959</v>
      </c>
      <c r="W2479" s="1" t="str">
        <f t="shared" si="203"/>
        <v>ok</v>
      </c>
    </row>
    <row r="2480" spans="1:23" ht="10.15" hidden="1" customHeight="1" x14ac:dyDescent="0.2">
      <c r="A2480" s="14">
        <f t="shared" si="200"/>
        <v>2472</v>
      </c>
      <c r="B2480" s="15" t="s">
        <v>4960</v>
      </c>
      <c r="C2480" s="15" t="s">
        <v>4961</v>
      </c>
      <c r="D2480" s="15">
        <v>3.54</v>
      </c>
      <c r="E2480" s="16">
        <v>3.9849537892791131</v>
      </c>
      <c r="F2480" s="15" t="s">
        <v>79</v>
      </c>
      <c r="G2480" s="15" t="s">
        <v>70</v>
      </c>
      <c r="H2480" s="15" t="s">
        <v>80</v>
      </c>
      <c r="I2480" s="15" t="s">
        <v>70</v>
      </c>
      <c r="J2480" s="15" t="s">
        <v>70</v>
      </c>
      <c r="K2480" s="15" t="s">
        <v>70</v>
      </c>
      <c r="L2480" s="15" t="s">
        <v>70</v>
      </c>
      <c r="M2480" s="15" t="s">
        <v>70</v>
      </c>
      <c r="N2480" s="15" t="s">
        <v>80</v>
      </c>
      <c r="O2480" s="15" t="s">
        <v>70</v>
      </c>
      <c r="P2480" s="15" t="s">
        <v>79</v>
      </c>
      <c r="Q2480" s="6">
        <f t="shared" si="201"/>
        <v>0.12569316081330872</v>
      </c>
      <c r="R2480" s="1" t="str">
        <f t="shared" si="202"/>
        <v>Estimado.rar</v>
      </c>
      <c r="U2480" s="5">
        <f t="shared" si="199"/>
        <v>1</v>
      </c>
      <c r="V2480" s="1" t="s">
        <v>5409</v>
      </c>
      <c r="W2480" s="1" t="str">
        <f t="shared" si="203"/>
        <v>ok</v>
      </c>
    </row>
    <row r="2481" spans="1:23" ht="20.45" hidden="1" customHeight="1" x14ac:dyDescent="0.2">
      <c r="A2481" s="14">
        <f t="shared" si="200"/>
        <v>2473</v>
      </c>
      <c r="B2481" s="15" t="s">
        <v>4962</v>
      </c>
      <c r="C2481" s="15" t="s">
        <v>4963</v>
      </c>
      <c r="D2481" s="15">
        <v>13.02</v>
      </c>
      <c r="E2481" s="16">
        <v>17.29</v>
      </c>
      <c r="F2481" s="15" t="s">
        <v>60</v>
      </c>
      <c r="G2481" s="15">
        <v>159</v>
      </c>
      <c r="H2481" s="15" t="s">
        <v>270</v>
      </c>
      <c r="I2481" s="15" t="s">
        <v>62</v>
      </c>
      <c r="J2481" s="15" t="s">
        <v>221</v>
      </c>
      <c r="K2481" s="15" t="s">
        <v>64</v>
      </c>
      <c r="L2481" s="15">
        <v>43034</v>
      </c>
      <c r="M2481" s="15" t="s">
        <v>270</v>
      </c>
      <c r="N2481" s="15" t="s">
        <v>65</v>
      </c>
      <c r="O2481" s="15">
        <v>159</v>
      </c>
      <c r="P2481" s="15" t="s">
        <v>60</v>
      </c>
      <c r="Q2481" s="6">
        <f t="shared" si="201"/>
        <v>0.32795698924731176</v>
      </c>
      <c r="R2481" s="1" t="str">
        <f t="shared" si="202"/>
        <v>ELNO Orden de Compra 1214000855</v>
      </c>
      <c r="U2481" s="5">
        <f t="shared" si="199"/>
        <v>1</v>
      </c>
      <c r="V2481" s="1" t="s">
        <v>270</v>
      </c>
      <c r="W2481" s="1" t="str">
        <f t="shared" si="203"/>
        <v>ok</v>
      </c>
    </row>
    <row r="2482" spans="1:23" ht="20.45" hidden="1" customHeight="1" x14ac:dyDescent="0.2">
      <c r="A2482" s="14">
        <f t="shared" si="200"/>
        <v>2474</v>
      </c>
      <c r="B2482" s="15" t="s">
        <v>4964</v>
      </c>
      <c r="C2482" s="15" t="s">
        <v>4965</v>
      </c>
      <c r="D2482" s="15">
        <v>5.41</v>
      </c>
      <c r="E2482" s="16">
        <v>6.09</v>
      </c>
      <c r="F2482" s="15" t="s">
        <v>60</v>
      </c>
      <c r="G2482" s="15">
        <v>100</v>
      </c>
      <c r="H2482" s="15" t="s">
        <v>4954</v>
      </c>
      <c r="I2482" s="15" t="s">
        <v>62</v>
      </c>
      <c r="J2482" s="15" t="s">
        <v>93</v>
      </c>
      <c r="K2482" s="15" t="s">
        <v>889</v>
      </c>
      <c r="L2482" s="15">
        <v>43087</v>
      </c>
      <c r="M2482" s="15" t="s">
        <v>4954</v>
      </c>
      <c r="N2482" s="15" t="s">
        <v>65</v>
      </c>
      <c r="O2482" s="15">
        <v>100</v>
      </c>
      <c r="P2482" s="15" t="s">
        <v>60</v>
      </c>
      <c r="Q2482" s="6">
        <f t="shared" si="201"/>
        <v>0.12569316081330872</v>
      </c>
      <c r="R2482" s="1" t="str">
        <f t="shared" si="202"/>
        <v>FACTURA 0001-001312-REDIPSA</v>
      </c>
      <c r="U2482" s="5">
        <f t="shared" si="199"/>
        <v>1</v>
      </c>
      <c r="V2482" s="1" t="s">
        <v>4954</v>
      </c>
      <c r="W2482" s="1" t="str">
        <f t="shared" si="203"/>
        <v>ok</v>
      </c>
    </row>
    <row r="2483" spans="1:23" ht="10.15" hidden="1" customHeight="1" x14ac:dyDescent="0.2">
      <c r="A2483" s="14">
        <f t="shared" si="200"/>
        <v>2475</v>
      </c>
      <c r="B2483" s="15" t="s">
        <v>4966</v>
      </c>
      <c r="C2483" s="15" t="s">
        <v>4967</v>
      </c>
      <c r="D2483" s="15">
        <v>20</v>
      </c>
      <c r="E2483" s="16">
        <v>18.350515463917528</v>
      </c>
      <c r="F2483" s="15" t="s">
        <v>79</v>
      </c>
      <c r="G2483" s="15" t="s">
        <v>70</v>
      </c>
      <c r="H2483" s="15" t="s">
        <v>80</v>
      </c>
      <c r="I2483" s="15" t="s">
        <v>70</v>
      </c>
      <c r="J2483" s="15" t="s">
        <v>70</v>
      </c>
      <c r="K2483" s="15" t="s">
        <v>70</v>
      </c>
      <c r="L2483" s="15" t="s">
        <v>70</v>
      </c>
      <c r="M2483" s="15" t="s">
        <v>70</v>
      </c>
      <c r="N2483" s="15" t="s">
        <v>80</v>
      </c>
      <c r="O2483" s="15" t="s">
        <v>70</v>
      </c>
      <c r="P2483" s="15" t="s">
        <v>79</v>
      </c>
      <c r="Q2483" s="6">
        <f t="shared" si="201"/>
        <v>-8.247422680412364E-2</v>
      </c>
      <c r="R2483" s="1" t="str">
        <f t="shared" si="202"/>
        <v>Estimado.rar</v>
      </c>
      <c r="U2483" s="5">
        <f t="shared" si="199"/>
        <v>1</v>
      </c>
      <c r="V2483" s="1" t="s">
        <v>5409</v>
      </c>
      <c r="W2483" s="1" t="str">
        <f t="shared" si="203"/>
        <v>ok</v>
      </c>
    </row>
    <row r="2484" spans="1:23" ht="10.15" hidden="1" customHeight="1" x14ac:dyDescent="0.2">
      <c r="A2484" s="14">
        <f t="shared" si="200"/>
        <v>2476</v>
      </c>
      <c r="B2484" s="15" t="s">
        <v>4968</v>
      </c>
      <c r="C2484" s="15" t="s">
        <v>4969</v>
      </c>
      <c r="D2484" s="15">
        <v>3.76</v>
      </c>
      <c r="E2484" s="16">
        <v>3.76</v>
      </c>
      <c r="F2484" s="15" t="s">
        <v>79</v>
      </c>
      <c r="G2484" s="15" t="s">
        <v>70</v>
      </c>
      <c r="H2484" s="15" t="s">
        <v>80</v>
      </c>
      <c r="I2484" s="15" t="s">
        <v>70</v>
      </c>
      <c r="J2484" s="15" t="s">
        <v>70</v>
      </c>
      <c r="K2484" s="15" t="s">
        <v>70</v>
      </c>
      <c r="L2484" s="15" t="s">
        <v>70</v>
      </c>
      <c r="M2484" s="15" t="s">
        <v>70</v>
      </c>
      <c r="N2484" s="15" t="s">
        <v>80</v>
      </c>
      <c r="O2484" s="15" t="s">
        <v>70</v>
      </c>
      <c r="P2484" s="15" t="s">
        <v>79</v>
      </c>
      <c r="Q2484" s="6">
        <f t="shared" si="201"/>
        <v>0</v>
      </c>
      <c r="R2484" s="1" t="str">
        <f t="shared" si="202"/>
        <v>Estimado.rar</v>
      </c>
      <c r="U2484" s="5">
        <f t="shared" si="199"/>
        <v>1</v>
      </c>
      <c r="V2484" s="1" t="s">
        <v>5409</v>
      </c>
      <c r="W2484" s="1" t="str">
        <f t="shared" si="203"/>
        <v>ok</v>
      </c>
    </row>
    <row r="2485" spans="1:23" ht="20.45" hidden="1" customHeight="1" x14ac:dyDescent="0.2">
      <c r="A2485" s="14">
        <f t="shared" si="200"/>
        <v>2477</v>
      </c>
      <c r="B2485" s="15" t="s">
        <v>4970</v>
      </c>
      <c r="C2485" s="15" t="s">
        <v>4971</v>
      </c>
      <c r="D2485" s="15">
        <v>10.02</v>
      </c>
      <c r="E2485" s="16">
        <v>9.01</v>
      </c>
      <c r="F2485" s="15" t="s">
        <v>60</v>
      </c>
      <c r="G2485" s="15">
        <v>1500</v>
      </c>
      <c r="H2485" s="15" t="s">
        <v>4954</v>
      </c>
      <c r="I2485" s="15" t="s">
        <v>62</v>
      </c>
      <c r="J2485" s="15" t="s">
        <v>93</v>
      </c>
      <c r="K2485" s="15" t="s">
        <v>889</v>
      </c>
      <c r="L2485" s="15">
        <v>43087</v>
      </c>
      <c r="M2485" s="15" t="s">
        <v>4954</v>
      </c>
      <c r="N2485" s="15" t="s">
        <v>65</v>
      </c>
      <c r="O2485" s="15">
        <v>1500</v>
      </c>
      <c r="P2485" s="15" t="s">
        <v>60</v>
      </c>
      <c r="Q2485" s="6">
        <f t="shared" si="201"/>
        <v>-0.10079840319361277</v>
      </c>
      <c r="R2485" s="1" t="str">
        <f t="shared" si="202"/>
        <v>FACTURA 0001-001312-REDIPSA</v>
      </c>
      <c r="U2485" s="5">
        <f t="shared" si="199"/>
        <v>1</v>
      </c>
      <c r="V2485" s="1" t="s">
        <v>4954</v>
      </c>
      <c r="W2485" s="1" t="str">
        <f t="shared" si="203"/>
        <v>ok</v>
      </c>
    </row>
    <row r="2486" spans="1:23" ht="10.15" hidden="1" customHeight="1" x14ac:dyDescent="0.2">
      <c r="A2486" s="14">
        <f t="shared" si="200"/>
        <v>2478</v>
      </c>
      <c r="B2486" s="15" t="s">
        <v>4972</v>
      </c>
      <c r="C2486" s="15" t="s">
        <v>4973</v>
      </c>
      <c r="D2486" s="15">
        <v>19.920000000000002</v>
      </c>
      <c r="E2486" s="16">
        <v>18.277113402061858</v>
      </c>
      <c r="F2486" s="15" t="s">
        <v>79</v>
      </c>
      <c r="G2486" s="15" t="s">
        <v>70</v>
      </c>
      <c r="H2486" s="15" t="s">
        <v>80</v>
      </c>
      <c r="I2486" s="15" t="s">
        <v>70</v>
      </c>
      <c r="J2486" s="15" t="s">
        <v>70</v>
      </c>
      <c r="K2486" s="15" t="s">
        <v>70</v>
      </c>
      <c r="L2486" s="15" t="s">
        <v>70</v>
      </c>
      <c r="M2486" s="15" t="s">
        <v>70</v>
      </c>
      <c r="N2486" s="15" t="s">
        <v>80</v>
      </c>
      <c r="O2486" s="15" t="s">
        <v>70</v>
      </c>
      <c r="P2486" s="15" t="s">
        <v>79</v>
      </c>
      <c r="Q2486" s="6">
        <f t="shared" si="201"/>
        <v>-8.2474226804123751E-2</v>
      </c>
      <c r="R2486" s="1" t="str">
        <f t="shared" si="202"/>
        <v>Estimado.rar</v>
      </c>
      <c r="U2486" s="5">
        <f t="shared" si="199"/>
        <v>1</v>
      </c>
      <c r="V2486" s="1" t="s">
        <v>5409</v>
      </c>
      <c r="W2486" s="1" t="str">
        <f t="shared" si="203"/>
        <v>ok</v>
      </c>
    </row>
    <row r="2487" spans="1:23" ht="10.15" hidden="1" customHeight="1" x14ac:dyDescent="0.2">
      <c r="A2487" s="14">
        <f t="shared" si="200"/>
        <v>2479</v>
      </c>
      <c r="B2487" s="15" t="s">
        <v>4974</v>
      </c>
      <c r="C2487" s="15" t="s">
        <v>4975</v>
      </c>
      <c r="D2487" s="15">
        <v>5.6</v>
      </c>
      <c r="E2487" s="16">
        <v>5.6</v>
      </c>
      <c r="F2487" s="15" t="s">
        <v>79</v>
      </c>
      <c r="G2487" s="15" t="s">
        <v>70</v>
      </c>
      <c r="H2487" s="15" t="s">
        <v>80</v>
      </c>
      <c r="I2487" s="15" t="s">
        <v>70</v>
      </c>
      <c r="J2487" s="15" t="s">
        <v>70</v>
      </c>
      <c r="K2487" s="15" t="s">
        <v>70</v>
      </c>
      <c r="L2487" s="15" t="s">
        <v>70</v>
      </c>
      <c r="M2487" s="15" t="s">
        <v>70</v>
      </c>
      <c r="N2487" s="15" t="s">
        <v>80</v>
      </c>
      <c r="O2487" s="15" t="s">
        <v>70</v>
      </c>
      <c r="P2487" s="15" t="s">
        <v>79</v>
      </c>
      <c r="Q2487" s="6">
        <f t="shared" si="201"/>
        <v>0</v>
      </c>
      <c r="R2487" s="1" t="str">
        <f t="shared" si="202"/>
        <v>Estimado.rar</v>
      </c>
      <c r="U2487" s="5">
        <f t="shared" si="199"/>
        <v>1</v>
      </c>
      <c r="V2487" s="1" t="s">
        <v>5409</v>
      </c>
      <c r="W2487" s="1" t="str">
        <f t="shared" si="203"/>
        <v>ok</v>
      </c>
    </row>
    <row r="2488" spans="1:23" ht="10.15" hidden="1" customHeight="1" x14ac:dyDescent="0.2">
      <c r="A2488" s="14">
        <f t="shared" si="200"/>
        <v>2480</v>
      </c>
      <c r="B2488" s="15" t="s">
        <v>4976</v>
      </c>
      <c r="C2488" s="15" t="s">
        <v>4977</v>
      </c>
      <c r="D2488" s="15">
        <v>10.02</v>
      </c>
      <c r="E2488" s="16">
        <v>10.02</v>
      </c>
      <c r="F2488" s="15" t="s">
        <v>79</v>
      </c>
      <c r="G2488" s="15" t="s">
        <v>70</v>
      </c>
      <c r="H2488" s="15" t="s">
        <v>80</v>
      </c>
      <c r="I2488" s="15" t="s">
        <v>70</v>
      </c>
      <c r="J2488" s="15" t="s">
        <v>70</v>
      </c>
      <c r="K2488" s="15" t="s">
        <v>70</v>
      </c>
      <c r="L2488" s="15" t="s">
        <v>70</v>
      </c>
      <c r="M2488" s="15" t="s">
        <v>70</v>
      </c>
      <c r="N2488" s="15" t="s">
        <v>80</v>
      </c>
      <c r="O2488" s="15" t="s">
        <v>70</v>
      </c>
      <c r="P2488" s="15" t="s">
        <v>79</v>
      </c>
      <c r="Q2488" s="6">
        <f t="shared" si="201"/>
        <v>0</v>
      </c>
      <c r="R2488" s="1" t="str">
        <f t="shared" si="202"/>
        <v>Estimado.rar</v>
      </c>
      <c r="U2488" s="5">
        <f t="shared" si="199"/>
        <v>1</v>
      </c>
      <c r="V2488" s="1" t="s">
        <v>5409</v>
      </c>
      <c r="W2488" s="1" t="str">
        <f t="shared" si="203"/>
        <v>ok</v>
      </c>
    </row>
    <row r="2489" spans="1:23" ht="10.15" hidden="1" customHeight="1" x14ac:dyDescent="0.2">
      <c r="A2489" s="14">
        <f t="shared" si="200"/>
        <v>2481</v>
      </c>
      <c r="B2489" s="15" t="s">
        <v>4978</v>
      </c>
      <c r="C2489" s="15" t="s">
        <v>4979</v>
      </c>
      <c r="D2489" s="15">
        <v>5.48</v>
      </c>
      <c r="E2489" s="16">
        <v>5.48</v>
      </c>
      <c r="F2489" s="15" t="s">
        <v>79</v>
      </c>
      <c r="G2489" s="15" t="s">
        <v>70</v>
      </c>
      <c r="H2489" s="15" t="s">
        <v>80</v>
      </c>
      <c r="I2489" s="15" t="s">
        <v>70</v>
      </c>
      <c r="J2489" s="15" t="s">
        <v>70</v>
      </c>
      <c r="K2489" s="15" t="s">
        <v>70</v>
      </c>
      <c r="L2489" s="15" t="s">
        <v>70</v>
      </c>
      <c r="M2489" s="15" t="s">
        <v>70</v>
      </c>
      <c r="N2489" s="15" t="s">
        <v>80</v>
      </c>
      <c r="O2489" s="15" t="s">
        <v>70</v>
      </c>
      <c r="P2489" s="15" t="s">
        <v>79</v>
      </c>
      <c r="Q2489" s="6">
        <f t="shared" si="201"/>
        <v>0</v>
      </c>
      <c r="R2489" s="1" t="str">
        <f t="shared" si="202"/>
        <v>Estimado.rar</v>
      </c>
      <c r="U2489" s="5">
        <f t="shared" si="199"/>
        <v>1</v>
      </c>
      <c r="V2489" s="1" t="s">
        <v>5409</v>
      </c>
      <c r="W2489" s="1" t="str">
        <f t="shared" si="203"/>
        <v>ok</v>
      </c>
    </row>
    <row r="2490" spans="1:23" ht="10.15" hidden="1" customHeight="1" x14ac:dyDescent="0.2">
      <c r="A2490" s="14">
        <f t="shared" si="200"/>
        <v>2482</v>
      </c>
      <c r="B2490" s="15" t="s">
        <v>4980</v>
      </c>
      <c r="C2490" s="15" t="s">
        <v>4981</v>
      </c>
      <c r="D2490" s="15">
        <v>4.45</v>
      </c>
      <c r="E2490" s="16">
        <v>4.45</v>
      </c>
      <c r="F2490" s="15" t="s">
        <v>79</v>
      </c>
      <c r="G2490" s="15" t="s">
        <v>70</v>
      </c>
      <c r="H2490" s="15" t="s">
        <v>80</v>
      </c>
      <c r="I2490" s="15" t="s">
        <v>70</v>
      </c>
      <c r="J2490" s="15" t="s">
        <v>70</v>
      </c>
      <c r="K2490" s="15" t="s">
        <v>70</v>
      </c>
      <c r="L2490" s="15" t="s">
        <v>70</v>
      </c>
      <c r="M2490" s="15" t="s">
        <v>70</v>
      </c>
      <c r="N2490" s="15" t="s">
        <v>80</v>
      </c>
      <c r="O2490" s="15" t="s">
        <v>70</v>
      </c>
      <c r="P2490" s="15" t="s">
        <v>79</v>
      </c>
      <c r="Q2490" s="6">
        <f t="shared" si="201"/>
        <v>0</v>
      </c>
      <c r="R2490" s="1" t="str">
        <f t="shared" si="202"/>
        <v>Estimado.rar</v>
      </c>
      <c r="U2490" s="5">
        <f t="shared" si="199"/>
        <v>1</v>
      </c>
      <c r="V2490" s="1" t="s">
        <v>5409</v>
      </c>
      <c r="W2490" s="1" t="str">
        <f t="shared" si="203"/>
        <v>ok</v>
      </c>
    </row>
    <row r="2491" spans="1:23" ht="10.15" hidden="1" customHeight="1" x14ac:dyDescent="0.2">
      <c r="A2491" s="14">
        <f t="shared" si="200"/>
        <v>2483</v>
      </c>
      <c r="B2491" s="15" t="s">
        <v>4982</v>
      </c>
      <c r="C2491" s="15" t="s">
        <v>4983</v>
      </c>
      <c r="D2491" s="15">
        <v>8.86</v>
      </c>
      <c r="E2491" s="16">
        <v>8.86</v>
      </c>
      <c r="F2491" s="15" t="s">
        <v>79</v>
      </c>
      <c r="G2491" s="15" t="s">
        <v>70</v>
      </c>
      <c r="H2491" s="15" t="s">
        <v>80</v>
      </c>
      <c r="I2491" s="15" t="s">
        <v>70</v>
      </c>
      <c r="J2491" s="15" t="s">
        <v>70</v>
      </c>
      <c r="K2491" s="15" t="s">
        <v>70</v>
      </c>
      <c r="L2491" s="15" t="s">
        <v>70</v>
      </c>
      <c r="M2491" s="15" t="s">
        <v>70</v>
      </c>
      <c r="N2491" s="15" t="s">
        <v>80</v>
      </c>
      <c r="O2491" s="15" t="s">
        <v>70</v>
      </c>
      <c r="P2491" s="15" t="s">
        <v>79</v>
      </c>
      <c r="Q2491" s="6">
        <f t="shared" si="201"/>
        <v>0</v>
      </c>
      <c r="R2491" s="1" t="str">
        <f t="shared" si="202"/>
        <v>Estimado.rar</v>
      </c>
      <c r="U2491" s="5">
        <f t="shared" si="199"/>
        <v>1</v>
      </c>
      <c r="V2491" s="1" t="s">
        <v>5409</v>
      </c>
      <c r="W2491" s="1" t="str">
        <f t="shared" si="203"/>
        <v>ok</v>
      </c>
    </row>
    <row r="2492" spans="1:23" ht="10.15" hidden="1" customHeight="1" x14ac:dyDescent="0.2">
      <c r="A2492" s="14">
        <f t="shared" si="200"/>
        <v>2484</v>
      </c>
      <c r="B2492" s="15" t="s">
        <v>4984</v>
      </c>
      <c r="C2492" s="15" t="s">
        <v>4985</v>
      </c>
      <c r="D2492" s="15">
        <v>9.07</v>
      </c>
      <c r="E2492" s="16">
        <v>9.07</v>
      </c>
      <c r="F2492" s="15" t="s">
        <v>79</v>
      </c>
      <c r="G2492" s="15" t="s">
        <v>70</v>
      </c>
      <c r="H2492" s="15" t="s">
        <v>80</v>
      </c>
      <c r="I2492" s="15" t="s">
        <v>70</v>
      </c>
      <c r="J2492" s="15" t="s">
        <v>70</v>
      </c>
      <c r="K2492" s="15" t="s">
        <v>70</v>
      </c>
      <c r="L2492" s="15" t="s">
        <v>70</v>
      </c>
      <c r="M2492" s="15" t="s">
        <v>70</v>
      </c>
      <c r="N2492" s="15" t="s">
        <v>80</v>
      </c>
      <c r="O2492" s="15" t="s">
        <v>70</v>
      </c>
      <c r="P2492" s="15" t="s">
        <v>79</v>
      </c>
      <c r="Q2492" s="6">
        <f t="shared" si="201"/>
        <v>0</v>
      </c>
      <c r="R2492" s="1" t="str">
        <f t="shared" si="202"/>
        <v>Estimado.rar</v>
      </c>
      <c r="U2492" s="5">
        <f t="shared" si="199"/>
        <v>1</v>
      </c>
      <c r="V2492" s="1" t="s">
        <v>5409</v>
      </c>
      <c r="W2492" s="1" t="str">
        <f t="shared" si="203"/>
        <v>ok</v>
      </c>
    </row>
    <row r="2493" spans="1:23" ht="10.15" hidden="1" customHeight="1" x14ac:dyDescent="0.2">
      <c r="A2493" s="14">
        <f t="shared" si="200"/>
        <v>2485</v>
      </c>
      <c r="B2493" s="15" t="s">
        <v>4986</v>
      </c>
      <c r="C2493" s="15" t="s">
        <v>4987</v>
      </c>
      <c r="D2493" s="15">
        <v>8.75</v>
      </c>
      <c r="E2493" s="16">
        <v>8.75</v>
      </c>
      <c r="F2493" s="15" t="s">
        <v>79</v>
      </c>
      <c r="G2493" s="15" t="s">
        <v>70</v>
      </c>
      <c r="H2493" s="15" t="s">
        <v>80</v>
      </c>
      <c r="I2493" s="15" t="s">
        <v>70</v>
      </c>
      <c r="J2493" s="15" t="s">
        <v>70</v>
      </c>
      <c r="K2493" s="15" t="s">
        <v>70</v>
      </c>
      <c r="L2493" s="15" t="s">
        <v>70</v>
      </c>
      <c r="M2493" s="15" t="s">
        <v>70</v>
      </c>
      <c r="N2493" s="15" t="s">
        <v>80</v>
      </c>
      <c r="O2493" s="15" t="s">
        <v>70</v>
      </c>
      <c r="P2493" s="15" t="s">
        <v>79</v>
      </c>
      <c r="Q2493" s="6">
        <f t="shared" si="201"/>
        <v>0</v>
      </c>
      <c r="R2493" s="1" t="str">
        <f t="shared" si="202"/>
        <v>Estimado.rar</v>
      </c>
      <c r="U2493" s="5">
        <f t="shared" si="199"/>
        <v>1</v>
      </c>
      <c r="V2493" s="1" t="s">
        <v>5409</v>
      </c>
      <c r="W2493" s="1" t="str">
        <f t="shared" si="203"/>
        <v>ok</v>
      </c>
    </row>
    <row r="2494" spans="1:23" ht="10.15" hidden="1" customHeight="1" x14ac:dyDescent="0.2">
      <c r="A2494" s="14">
        <f t="shared" si="200"/>
        <v>2486</v>
      </c>
      <c r="B2494" s="15" t="s">
        <v>4988</v>
      </c>
      <c r="C2494" s="15" t="s">
        <v>4989</v>
      </c>
      <c r="D2494" s="15">
        <v>9.7100000000000009</v>
      </c>
      <c r="E2494" s="16">
        <v>9.7100000000000009</v>
      </c>
      <c r="F2494" s="15" t="s">
        <v>79</v>
      </c>
      <c r="G2494" s="15" t="s">
        <v>70</v>
      </c>
      <c r="H2494" s="15" t="s">
        <v>80</v>
      </c>
      <c r="I2494" s="15" t="s">
        <v>70</v>
      </c>
      <c r="J2494" s="15" t="s">
        <v>70</v>
      </c>
      <c r="K2494" s="15" t="s">
        <v>70</v>
      </c>
      <c r="L2494" s="15" t="s">
        <v>70</v>
      </c>
      <c r="M2494" s="15" t="s">
        <v>70</v>
      </c>
      <c r="N2494" s="15" t="s">
        <v>80</v>
      </c>
      <c r="O2494" s="15" t="s">
        <v>70</v>
      </c>
      <c r="P2494" s="15" t="s">
        <v>79</v>
      </c>
      <c r="Q2494" s="6">
        <f t="shared" si="201"/>
        <v>0</v>
      </c>
      <c r="R2494" s="1" t="str">
        <f t="shared" si="202"/>
        <v>Estimado.rar</v>
      </c>
      <c r="U2494" s="5">
        <f t="shared" si="199"/>
        <v>1</v>
      </c>
      <c r="V2494" s="1" t="s">
        <v>5409</v>
      </c>
      <c r="W2494" s="1" t="str">
        <f t="shared" si="203"/>
        <v>ok</v>
      </c>
    </row>
    <row r="2495" spans="1:23" ht="20.45" hidden="1" customHeight="1" x14ac:dyDescent="0.2">
      <c r="A2495" s="14">
        <f t="shared" si="200"/>
        <v>2487</v>
      </c>
      <c r="B2495" s="15" t="s">
        <v>4990</v>
      </c>
      <c r="C2495" s="15" t="s">
        <v>4991</v>
      </c>
      <c r="D2495" s="15">
        <v>0.04</v>
      </c>
      <c r="E2495" s="16">
        <v>0.04</v>
      </c>
      <c r="F2495" s="15" t="s">
        <v>60</v>
      </c>
      <c r="G2495" s="15">
        <v>4970</v>
      </c>
      <c r="H2495" s="15" t="s">
        <v>1788</v>
      </c>
      <c r="I2495" s="15" t="s">
        <v>62</v>
      </c>
      <c r="J2495" s="15" t="s">
        <v>89</v>
      </c>
      <c r="K2495" s="15" t="s">
        <v>1789</v>
      </c>
      <c r="L2495" s="15">
        <v>43250</v>
      </c>
      <c r="M2495" s="15" t="s">
        <v>1788</v>
      </c>
      <c r="N2495" s="15" t="s">
        <v>65</v>
      </c>
      <c r="O2495" s="15">
        <v>4970</v>
      </c>
      <c r="P2495" s="15" t="s">
        <v>60</v>
      </c>
      <c r="Q2495" s="6">
        <f t="shared" si="201"/>
        <v>0</v>
      </c>
      <c r="R2495" s="1" t="str">
        <f t="shared" si="202"/>
        <v>ORDEN DE COMPRA 4214000657-HGPREPRESENTACIONES</v>
      </c>
      <c r="U2495" s="5">
        <f t="shared" si="199"/>
        <v>1</v>
      </c>
      <c r="V2495" s="1" t="s">
        <v>1788</v>
      </c>
      <c r="W2495" s="1" t="str">
        <f t="shared" si="203"/>
        <v>ok</v>
      </c>
    </row>
    <row r="2496" spans="1:23" ht="10.15" hidden="1" customHeight="1" x14ac:dyDescent="0.2">
      <c r="A2496" s="14">
        <f t="shared" si="200"/>
        <v>2488</v>
      </c>
      <c r="B2496" s="15" t="s">
        <v>4992</v>
      </c>
      <c r="C2496" s="15" t="s">
        <v>4993</v>
      </c>
      <c r="D2496" s="15">
        <v>1.64</v>
      </c>
      <c r="E2496" s="16">
        <v>1.64</v>
      </c>
      <c r="F2496" s="15" t="s">
        <v>60</v>
      </c>
      <c r="G2496" s="15">
        <v>1158</v>
      </c>
      <c r="H2496" s="15" t="s">
        <v>270</v>
      </c>
      <c r="I2496" s="15" t="s">
        <v>62</v>
      </c>
      <c r="J2496" s="15" t="s">
        <v>221</v>
      </c>
      <c r="K2496" s="15" t="s">
        <v>64</v>
      </c>
      <c r="L2496" s="15">
        <v>43034</v>
      </c>
      <c r="M2496" s="15" t="s">
        <v>270</v>
      </c>
      <c r="N2496" s="15" t="s">
        <v>65</v>
      </c>
      <c r="O2496" s="15">
        <v>1158</v>
      </c>
      <c r="P2496" s="15" t="s">
        <v>60</v>
      </c>
      <c r="Q2496" s="6">
        <f t="shared" si="201"/>
        <v>0</v>
      </c>
      <c r="R2496" s="1" t="str">
        <f t="shared" si="202"/>
        <v>ELNO Orden de Compra 1214000855</v>
      </c>
      <c r="U2496" s="5">
        <f t="shared" si="199"/>
        <v>1</v>
      </c>
      <c r="V2496" s="1" t="s">
        <v>270</v>
      </c>
      <c r="W2496" s="1" t="str">
        <f t="shared" si="203"/>
        <v>ok</v>
      </c>
    </row>
    <row r="2497" spans="1:23" ht="22.5" hidden="1" x14ac:dyDescent="0.2">
      <c r="A2497" s="14">
        <f t="shared" si="200"/>
        <v>2489</v>
      </c>
      <c r="B2497" s="15" t="s">
        <v>4994</v>
      </c>
      <c r="C2497" s="15" t="s">
        <v>4995</v>
      </c>
      <c r="D2497" s="15">
        <v>6.78</v>
      </c>
      <c r="E2497" s="16">
        <v>6.78</v>
      </c>
      <c r="F2497" s="15" t="s">
        <v>60</v>
      </c>
      <c r="G2497" s="15">
        <v>30</v>
      </c>
      <c r="H2497" s="15" t="s">
        <v>4996</v>
      </c>
      <c r="I2497" s="15" t="s">
        <v>62</v>
      </c>
      <c r="J2497" s="15" t="s">
        <v>63</v>
      </c>
      <c r="K2497" s="15" t="s">
        <v>173</v>
      </c>
      <c r="L2497" s="15">
        <v>42940</v>
      </c>
      <c r="M2497" s="15" t="s">
        <v>4996</v>
      </c>
      <c r="N2497" s="15" t="s">
        <v>65</v>
      </c>
      <c r="O2497" s="15">
        <v>30</v>
      </c>
      <c r="P2497" s="15" t="s">
        <v>60</v>
      </c>
      <c r="Q2497" s="6">
        <f t="shared" si="201"/>
        <v>0</v>
      </c>
      <c r="R2497" s="1" t="str">
        <f t="shared" si="202"/>
        <v>ELDU Orden de Compra OC-180671</v>
      </c>
      <c r="U2497" s="5">
        <f t="shared" si="199"/>
        <v>1</v>
      </c>
      <c r="V2497" s="1" t="s">
        <v>83</v>
      </c>
      <c r="W2497" s="1" t="str">
        <f t="shared" si="203"/>
        <v>revisamos</v>
      </c>
    </row>
    <row r="2498" spans="1:23" ht="10.15" hidden="1" customHeight="1" x14ac:dyDescent="0.2">
      <c r="A2498" s="14">
        <f t="shared" si="200"/>
        <v>2490</v>
      </c>
      <c r="B2498" s="15" t="s">
        <v>4997</v>
      </c>
      <c r="C2498" s="15" t="s">
        <v>4998</v>
      </c>
      <c r="D2498" s="15">
        <v>10.14</v>
      </c>
      <c r="E2498" s="16">
        <v>10.14</v>
      </c>
      <c r="F2498" s="15" t="s">
        <v>79</v>
      </c>
      <c r="G2498" s="15" t="s">
        <v>70</v>
      </c>
      <c r="H2498" s="15" t="s">
        <v>80</v>
      </c>
      <c r="I2498" s="15" t="s">
        <v>70</v>
      </c>
      <c r="J2498" s="15" t="s">
        <v>70</v>
      </c>
      <c r="K2498" s="15" t="s">
        <v>70</v>
      </c>
      <c r="L2498" s="15" t="s">
        <v>70</v>
      </c>
      <c r="M2498" s="15" t="s">
        <v>70</v>
      </c>
      <c r="N2498" s="15" t="s">
        <v>80</v>
      </c>
      <c r="O2498" s="15" t="s">
        <v>70</v>
      </c>
      <c r="P2498" s="15" t="s">
        <v>79</v>
      </c>
      <c r="Q2498" s="6">
        <f t="shared" si="201"/>
        <v>0</v>
      </c>
      <c r="R2498" s="1" t="str">
        <f t="shared" si="202"/>
        <v>Estimado.rar</v>
      </c>
      <c r="U2498" s="5">
        <f t="shared" si="199"/>
        <v>1</v>
      </c>
      <c r="V2498" s="1" t="s">
        <v>5409</v>
      </c>
      <c r="W2498" s="1" t="str">
        <f t="shared" si="203"/>
        <v>ok</v>
      </c>
    </row>
    <row r="2499" spans="1:23" ht="10.15" hidden="1" customHeight="1" x14ac:dyDescent="0.2">
      <c r="A2499" s="14">
        <f t="shared" si="200"/>
        <v>2491</v>
      </c>
      <c r="B2499" s="15" t="s">
        <v>4999</v>
      </c>
      <c r="C2499" s="15" t="s">
        <v>5000</v>
      </c>
      <c r="D2499" s="15">
        <v>34.67</v>
      </c>
      <c r="E2499" s="16">
        <v>34.67</v>
      </c>
      <c r="F2499" s="15" t="s">
        <v>79</v>
      </c>
      <c r="G2499" s="15" t="s">
        <v>70</v>
      </c>
      <c r="H2499" s="15" t="s">
        <v>80</v>
      </c>
      <c r="I2499" s="15" t="s">
        <v>70</v>
      </c>
      <c r="J2499" s="15" t="s">
        <v>70</v>
      </c>
      <c r="K2499" s="15" t="s">
        <v>70</v>
      </c>
      <c r="L2499" s="15" t="s">
        <v>70</v>
      </c>
      <c r="M2499" s="15" t="s">
        <v>70</v>
      </c>
      <c r="N2499" s="15" t="s">
        <v>80</v>
      </c>
      <c r="O2499" s="15" t="s">
        <v>70</v>
      </c>
      <c r="P2499" s="15" t="s">
        <v>79</v>
      </c>
      <c r="Q2499" s="6">
        <f t="shared" si="201"/>
        <v>0</v>
      </c>
      <c r="R2499" s="1" t="str">
        <f t="shared" si="202"/>
        <v>Estimado.rar</v>
      </c>
      <c r="U2499" s="5">
        <f t="shared" ref="U2499:U2562" si="204">+COUNTIF($B$3:$B$2641,B2499)</f>
        <v>1</v>
      </c>
      <c r="V2499" s="1" t="s">
        <v>5409</v>
      </c>
      <c r="W2499" s="1" t="str">
        <f t="shared" si="203"/>
        <v>ok</v>
      </c>
    </row>
    <row r="2500" spans="1:23" ht="10.15" hidden="1" customHeight="1" x14ac:dyDescent="0.2">
      <c r="A2500" s="14">
        <f t="shared" si="200"/>
        <v>2492</v>
      </c>
      <c r="B2500" s="15" t="s">
        <v>5001</v>
      </c>
      <c r="C2500" s="15" t="s">
        <v>5002</v>
      </c>
      <c r="D2500" s="15">
        <v>1.69</v>
      </c>
      <c r="E2500" s="16">
        <v>1.69</v>
      </c>
      <c r="F2500" s="15" t="s">
        <v>79</v>
      </c>
      <c r="G2500" s="15" t="s">
        <v>70</v>
      </c>
      <c r="H2500" s="15" t="s">
        <v>80</v>
      </c>
      <c r="I2500" s="15" t="s">
        <v>70</v>
      </c>
      <c r="J2500" s="15" t="s">
        <v>70</v>
      </c>
      <c r="K2500" s="15" t="s">
        <v>70</v>
      </c>
      <c r="L2500" s="15" t="s">
        <v>70</v>
      </c>
      <c r="M2500" s="15" t="s">
        <v>70</v>
      </c>
      <c r="N2500" s="15" t="s">
        <v>80</v>
      </c>
      <c r="O2500" s="15" t="s">
        <v>70</v>
      </c>
      <c r="P2500" s="15" t="s">
        <v>79</v>
      </c>
      <c r="Q2500" s="6">
        <f t="shared" si="201"/>
        <v>0</v>
      </c>
      <c r="R2500" s="1" t="str">
        <f t="shared" si="202"/>
        <v>Estimado.rar</v>
      </c>
      <c r="U2500" s="5">
        <f t="shared" si="204"/>
        <v>1</v>
      </c>
      <c r="V2500" s="1" t="s">
        <v>5409</v>
      </c>
      <c r="W2500" s="1" t="str">
        <f t="shared" si="203"/>
        <v>ok</v>
      </c>
    </row>
    <row r="2501" spans="1:23" ht="10.15" hidden="1" customHeight="1" x14ac:dyDescent="0.2">
      <c r="A2501" s="14">
        <f t="shared" ref="A2501:A2564" si="205">+A2500+1</f>
        <v>2493</v>
      </c>
      <c r="B2501" s="15" t="s">
        <v>5003</v>
      </c>
      <c r="C2501" s="15" t="s">
        <v>5004</v>
      </c>
      <c r="D2501" s="15">
        <v>1.1100000000000001</v>
      </c>
      <c r="E2501" s="16">
        <v>1.1100000000000001</v>
      </c>
      <c r="F2501" s="15" t="s">
        <v>60</v>
      </c>
      <c r="G2501" s="15">
        <v>306</v>
      </c>
      <c r="H2501" s="15" t="s">
        <v>1530</v>
      </c>
      <c r="I2501" s="15" t="s">
        <v>62</v>
      </c>
      <c r="J2501" s="15" t="s">
        <v>93</v>
      </c>
      <c r="K2501" s="15" t="s">
        <v>1531</v>
      </c>
      <c r="L2501" s="15">
        <v>42741</v>
      </c>
      <c r="M2501" s="15" t="s">
        <v>1530</v>
      </c>
      <c r="N2501" s="15" t="s">
        <v>65</v>
      </c>
      <c r="O2501" s="15">
        <v>306</v>
      </c>
      <c r="P2501" s="15" t="s">
        <v>60</v>
      </c>
      <c r="Q2501" s="6">
        <f t="shared" si="201"/>
        <v>0</v>
      </c>
      <c r="R2501" s="1" t="str">
        <f t="shared" si="202"/>
        <v>ELOR Factura 0001-008910</v>
      </c>
      <c r="U2501" s="5">
        <f t="shared" si="204"/>
        <v>1</v>
      </c>
      <c r="V2501" s="1" t="s">
        <v>1530</v>
      </c>
      <c r="W2501" s="1" t="str">
        <f t="shared" si="203"/>
        <v>ok</v>
      </c>
    </row>
    <row r="2502" spans="1:23" ht="20.45" hidden="1" customHeight="1" x14ac:dyDescent="0.2">
      <c r="A2502" s="14">
        <f t="shared" si="205"/>
        <v>2494</v>
      </c>
      <c r="B2502" s="15" t="s">
        <v>5005</v>
      </c>
      <c r="C2502" s="15" t="s">
        <v>5006</v>
      </c>
      <c r="D2502" s="15">
        <v>2.19</v>
      </c>
      <c r="E2502" s="16">
        <v>2.19</v>
      </c>
      <c r="F2502" s="15" t="s">
        <v>60</v>
      </c>
      <c r="G2502" s="15">
        <v>5100</v>
      </c>
      <c r="H2502" s="15" t="s">
        <v>929</v>
      </c>
      <c r="I2502" s="15" t="s">
        <v>84</v>
      </c>
      <c r="J2502" s="15" t="s">
        <v>85</v>
      </c>
      <c r="K2502" s="15" t="s">
        <v>94</v>
      </c>
      <c r="L2502" s="15">
        <v>42850</v>
      </c>
      <c r="M2502" s="15" t="s">
        <v>929</v>
      </c>
      <c r="N2502" s="15" t="s">
        <v>65</v>
      </c>
      <c r="O2502" s="15">
        <v>5100</v>
      </c>
      <c r="P2502" s="15" t="s">
        <v>60</v>
      </c>
      <c r="Q2502" s="6">
        <f t="shared" ref="Q2502:Q2565" si="206">+IFERROR(E2502/D2502-1,"")</f>
        <v>0</v>
      </c>
      <c r="R2502" s="1" t="str">
        <f t="shared" ref="R2502:R2565" si="207">+IF(N2502="Sustento",H2502,IF(N2502="Precio regulado 2018",N2502,IF(N2502="Estimado","Estimado.rar",N2502)))</f>
        <v>CONTRATO N° 043-2017-VALLADARES</v>
      </c>
      <c r="U2502" s="5">
        <f t="shared" si="204"/>
        <v>1</v>
      </c>
      <c r="V2502" s="1" t="s">
        <v>929</v>
      </c>
      <c r="W2502" s="1" t="str">
        <f t="shared" ref="W2502:W2565" si="208">+IF(R2502=V2502,"ok","revisamos")</f>
        <v>ok</v>
      </c>
    </row>
    <row r="2503" spans="1:23" ht="10.15" hidden="1" customHeight="1" x14ac:dyDescent="0.2">
      <c r="A2503" s="14">
        <f t="shared" si="205"/>
        <v>2495</v>
      </c>
      <c r="B2503" s="15" t="s">
        <v>5007</v>
      </c>
      <c r="C2503" s="15" t="s">
        <v>5008</v>
      </c>
      <c r="D2503" s="15">
        <v>10.88</v>
      </c>
      <c r="E2503" s="16">
        <v>12.416277402684006</v>
      </c>
      <c r="F2503" s="15" t="s">
        <v>79</v>
      </c>
      <c r="G2503" s="15" t="s">
        <v>70</v>
      </c>
      <c r="H2503" s="15" t="s">
        <v>80</v>
      </c>
      <c r="I2503" s="15" t="s">
        <v>70</v>
      </c>
      <c r="J2503" s="15" t="s">
        <v>70</v>
      </c>
      <c r="K2503" s="15" t="s">
        <v>70</v>
      </c>
      <c r="L2503" s="15" t="s">
        <v>70</v>
      </c>
      <c r="M2503" s="15" t="s">
        <v>70</v>
      </c>
      <c r="N2503" s="15" t="s">
        <v>80</v>
      </c>
      <c r="O2503" s="15" t="s">
        <v>70</v>
      </c>
      <c r="P2503" s="15" t="s">
        <v>79</v>
      </c>
      <c r="Q2503" s="6">
        <f t="shared" si="206"/>
        <v>0.14120196715845634</v>
      </c>
      <c r="R2503" s="1" t="str">
        <f t="shared" si="207"/>
        <v>Estimado.rar</v>
      </c>
      <c r="U2503" s="5">
        <f t="shared" si="204"/>
        <v>1</v>
      </c>
      <c r="V2503" s="1" t="s">
        <v>5409</v>
      </c>
      <c r="W2503" s="1" t="str">
        <f t="shared" si="208"/>
        <v>ok</v>
      </c>
    </row>
    <row r="2504" spans="1:23" ht="10.15" hidden="1" customHeight="1" x14ac:dyDescent="0.2">
      <c r="A2504" s="14">
        <f t="shared" si="205"/>
        <v>2496</v>
      </c>
      <c r="B2504" s="15" t="s">
        <v>5009</v>
      </c>
      <c r="C2504" s="15" t="s">
        <v>5010</v>
      </c>
      <c r="D2504" s="15">
        <v>2.11</v>
      </c>
      <c r="E2504" s="16">
        <v>2.4079361507043426</v>
      </c>
      <c r="F2504" s="15" t="s">
        <v>79</v>
      </c>
      <c r="G2504" s="15" t="s">
        <v>70</v>
      </c>
      <c r="H2504" s="15" t="s">
        <v>80</v>
      </c>
      <c r="I2504" s="15" t="s">
        <v>70</v>
      </c>
      <c r="J2504" s="15" t="s">
        <v>70</v>
      </c>
      <c r="K2504" s="15" t="s">
        <v>70</v>
      </c>
      <c r="L2504" s="15" t="s">
        <v>70</v>
      </c>
      <c r="M2504" s="15" t="s">
        <v>70</v>
      </c>
      <c r="N2504" s="15" t="s">
        <v>80</v>
      </c>
      <c r="O2504" s="15" t="s">
        <v>70</v>
      </c>
      <c r="P2504" s="15" t="s">
        <v>79</v>
      </c>
      <c r="Q2504" s="6">
        <f t="shared" si="206"/>
        <v>0.14120196715845634</v>
      </c>
      <c r="R2504" s="1" t="str">
        <f t="shared" si="207"/>
        <v>Estimado.rar</v>
      </c>
      <c r="U2504" s="5">
        <f t="shared" si="204"/>
        <v>1</v>
      </c>
      <c r="V2504" s="1" t="s">
        <v>5409</v>
      </c>
      <c r="W2504" s="1" t="str">
        <f t="shared" si="208"/>
        <v>ok</v>
      </c>
    </row>
    <row r="2505" spans="1:23" ht="10.15" hidden="1" customHeight="1" x14ac:dyDescent="0.2">
      <c r="A2505" s="14">
        <f t="shared" si="205"/>
        <v>2497</v>
      </c>
      <c r="B2505" s="15" t="s">
        <v>5011</v>
      </c>
      <c r="C2505" s="15" t="s">
        <v>5012</v>
      </c>
      <c r="D2505" s="15">
        <v>7.52</v>
      </c>
      <c r="E2505" s="16">
        <v>7.52</v>
      </c>
      <c r="F2505" s="15" t="s">
        <v>60</v>
      </c>
      <c r="G2505" s="15">
        <v>150</v>
      </c>
      <c r="H2505" s="15" t="s">
        <v>4959</v>
      </c>
      <c r="I2505" s="15" t="s">
        <v>62</v>
      </c>
      <c r="J2505" s="15" t="s">
        <v>89</v>
      </c>
      <c r="K2505" s="15" t="s">
        <v>64</v>
      </c>
      <c r="L2505" s="15">
        <v>42759</v>
      </c>
      <c r="M2505" s="15" t="s">
        <v>4959</v>
      </c>
      <c r="N2505" s="15" t="s">
        <v>65</v>
      </c>
      <c r="O2505" s="15">
        <v>150</v>
      </c>
      <c r="P2505" s="15" t="s">
        <v>60</v>
      </c>
      <c r="Q2505" s="6">
        <f t="shared" si="206"/>
        <v>0</v>
      </c>
      <c r="R2505" s="1" t="str">
        <f t="shared" si="207"/>
        <v>ELC Orden de Compra 4210009364</v>
      </c>
      <c r="U2505" s="5">
        <f t="shared" si="204"/>
        <v>1</v>
      </c>
      <c r="V2505" s="1" t="s">
        <v>4959</v>
      </c>
      <c r="W2505" s="1" t="str">
        <f t="shared" si="208"/>
        <v>ok</v>
      </c>
    </row>
    <row r="2506" spans="1:23" ht="10.15" hidden="1" customHeight="1" x14ac:dyDescent="0.2">
      <c r="A2506" s="14">
        <f t="shared" si="205"/>
        <v>2498</v>
      </c>
      <c r="B2506" s="15" t="s">
        <v>5013</v>
      </c>
      <c r="C2506" s="15" t="s">
        <v>5014</v>
      </c>
      <c r="D2506" s="15">
        <v>4.83</v>
      </c>
      <c r="E2506" s="16">
        <v>4.83</v>
      </c>
      <c r="F2506" s="15" t="s">
        <v>60</v>
      </c>
      <c r="G2506" s="15">
        <v>489</v>
      </c>
      <c r="H2506" s="15" t="s">
        <v>270</v>
      </c>
      <c r="I2506" s="15" t="s">
        <v>62</v>
      </c>
      <c r="J2506" s="15" t="s">
        <v>221</v>
      </c>
      <c r="K2506" s="15" t="s">
        <v>64</v>
      </c>
      <c r="L2506" s="15">
        <v>43034</v>
      </c>
      <c r="M2506" s="15" t="s">
        <v>270</v>
      </c>
      <c r="N2506" s="15" t="s">
        <v>65</v>
      </c>
      <c r="O2506" s="15">
        <v>489</v>
      </c>
      <c r="P2506" s="15" t="s">
        <v>60</v>
      </c>
      <c r="Q2506" s="6">
        <f t="shared" si="206"/>
        <v>0</v>
      </c>
      <c r="R2506" s="1" t="str">
        <f t="shared" si="207"/>
        <v>ELNO Orden de Compra 1214000855</v>
      </c>
      <c r="U2506" s="5">
        <f t="shared" si="204"/>
        <v>1</v>
      </c>
      <c r="V2506" s="1" t="s">
        <v>270</v>
      </c>
      <c r="W2506" s="1" t="str">
        <f t="shared" si="208"/>
        <v>ok</v>
      </c>
    </row>
    <row r="2507" spans="1:23" ht="20.45" hidden="1" customHeight="1" x14ac:dyDescent="0.2">
      <c r="A2507" s="14">
        <f t="shared" si="205"/>
        <v>2499</v>
      </c>
      <c r="B2507" s="15" t="s">
        <v>5015</v>
      </c>
      <c r="C2507" s="15" t="s">
        <v>5016</v>
      </c>
      <c r="D2507" s="15">
        <v>9.93</v>
      </c>
      <c r="E2507" s="16">
        <v>10.8</v>
      </c>
      <c r="F2507" s="15" t="s">
        <v>60</v>
      </c>
      <c r="G2507" s="15">
        <v>230</v>
      </c>
      <c r="H2507" s="15" t="s">
        <v>5017</v>
      </c>
      <c r="I2507" s="15" t="s">
        <v>62</v>
      </c>
      <c r="J2507" s="15" t="s">
        <v>93</v>
      </c>
      <c r="K2507" s="15" t="s">
        <v>1680</v>
      </c>
      <c r="L2507" s="15">
        <v>43020</v>
      </c>
      <c r="M2507" s="15" t="s">
        <v>5017</v>
      </c>
      <c r="N2507" s="15" t="s">
        <v>65</v>
      </c>
      <c r="O2507" s="15">
        <v>230</v>
      </c>
      <c r="P2507" s="15" t="s">
        <v>60</v>
      </c>
      <c r="Q2507" s="6">
        <f t="shared" si="206"/>
        <v>8.7613293051359564E-2</v>
      </c>
      <c r="R2507" s="1" t="str">
        <f t="shared" si="207"/>
        <v>FACTURA E001-6-MOSCOSO</v>
      </c>
      <c r="U2507" s="5">
        <f t="shared" si="204"/>
        <v>1</v>
      </c>
      <c r="V2507" s="1" t="s">
        <v>5017</v>
      </c>
      <c r="W2507" s="1" t="str">
        <f t="shared" si="208"/>
        <v>ok</v>
      </c>
    </row>
    <row r="2508" spans="1:23" ht="10.15" hidden="1" customHeight="1" x14ac:dyDescent="0.2">
      <c r="A2508" s="14">
        <f t="shared" si="205"/>
        <v>2500</v>
      </c>
      <c r="B2508" s="15" t="s">
        <v>5018</v>
      </c>
      <c r="C2508" s="15" t="s">
        <v>5019</v>
      </c>
      <c r="D2508" s="15">
        <v>7.56</v>
      </c>
      <c r="E2508" s="16">
        <v>7.56</v>
      </c>
      <c r="F2508" s="15" t="s">
        <v>60</v>
      </c>
      <c r="G2508" s="15">
        <v>290</v>
      </c>
      <c r="H2508" s="15" t="s">
        <v>120</v>
      </c>
      <c r="I2508" s="15" t="s">
        <v>62</v>
      </c>
      <c r="J2508" s="15" t="s">
        <v>89</v>
      </c>
      <c r="K2508" s="15" t="s">
        <v>64</v>
      </c>
      <c r="L2508" s="15">
        <v>42992</v>
      </c>
      <c r="M2508" s="15" t="s">
        <v>120</v>
      </c>
      <c r="N2508" s="15" t="s">
        <v>65</v>
      </c>
      <c r="O2508" s="15">
        <v>290</v>
      </c>
      <c r="P2508" s="15" t="s">
        <v>60</v>
      </c>
      <c r="Q2508" s="6">
        <f t="shared" si="206"/>
        <v>0</v>
      </c>
      <c r="R2508" s="1" t="str">
        <f t="shared" si="207"/>
        <v>ELC Orden de Compra 4214000544</v>
      </c>
      <c r="U2508" s="5">
        <f t="shared" si="204"/>
        <v>1</v>
      </c>
      <c r="V2508" s="1" t="s">
        <v>120</v>
      </c>
      <c r="W2508" s="1" t="str">
        <f t="shared" si="208"/>
        <v>ok</v>
      </c>
    </row>
    <row r="2509" spans="1:23" ht="10.15" hidden="1" customHeight="1" x14ac:dyDescent="0.2">
      <c r="A2509" s="14">
        <f t="shared" si="205"/>
        <v>2501</v>
      </c>
      <c r="B2509" s="15" t="s">
        <v>5020</v>
      </c>
      <c r="C2509" s="15" t="s">
        <v>5021</v>
      </c>
      <c r="D2509" s="15">
        <v>5.19</v>
      </c>
      <c r="E2509" s="16">
        <v>5.19</v>
      </c>
      <c r="F2509" s="15" t="s">
        <v>60</v>
      </c>
      <c r="G2509" s="15">
        <v>458</v>
      </c>
      <c r="H2509" s="15" t="s">
        <v>1530</v>
      </c>
      <c r="I2509" s="15" t="s">
        <v>62</v>
      </c>
      <c r="J2509" s="15" t="s">
        <v>93</v>
      </c>
      <c r="K2509" s="15" t="s">
        <v>1531</v>
      </c>
      <c r="L2509" s="15">
        <v>42741</v>
      </c>
      <c r="M2509" s="15" t="s">
        <v>1530</v>
      </c>
      <c r="N2509" s="15" t="s">
        <v>65</v>
      </c>
      <c r="O2509" s="15">
        <v>458</v>
      </c>
      <c r="P2509" s="15" t="s">
        <v>60</v>
      </c>
      <c r="Q2509" s="6">
        <f t="shared" si="206"/>
        <v>0</v>
      </c>
      <c r="R2509" s="1" t="str">
        <f t="shared" si="207"/>
        <v>ELOR Factura 0001-008910</v>
      </c>
      <c r="U2509" s="5">
        <f t="shared" si="204"/>
        <v>1</v>
      </c>
      <c r="V2509" s="1" t="s">
        <v>1530</v>
      </c>
      <c r="W2509" s="1" t="str">
        <f t="shared" si="208"/>
        <v>ok</v>
      </c>
    </row>
    <row r="2510" spans="1:23" ht="10.15" hidden="1" customHeight="1" x14ac:dyDescent="0.2">
      <c r="A2510" s="14">
        <f t="shared" si="205"/>
        <v>2502</v>
      </c>
      <c r="B2510" s="15" t="s">
        <v>5022</v>
      </c>
      <c r="C2510" s="15" t="s">
        <v>5023</v>
      </c>
      <c r="D2510" s="15">
        <v>1.44</v>
      </c>
      <c r="E2510" s="16">
        <v>3.16</v>
      </c>
      <c r="F2510" s="15" t="s">
        <v>60</v>
      </c>
      <c r="G2510" s="15">
        <v>100</v>
      </c>
      <c r="H2510" s="15" t="s">
        <v>241</v>
      </c>
      <c r="I2510" s="15" t="s">
        <v>62</v>
      </c>
      <c r="J2510" s="15" t="s">
        <v>93</v>
      </c>
      <c r="K2510" s="15" t="s">
        <v>4775</v>
      </c>
      <c r="L2510" s="15">
        <v>43068</v>
      </c>
      <c r="M2510" s="15" t="s">
        <v>241</v>
      </c>
      <c r="N2510" s="15" t="s">
        <v>65</v>
      </c>
      <c r="O2510" s="15">
        <v>100</v>
      </c>
      <c r="P2510" s="15" t="s">
        <v>60</v>
      </c>
      <c r="Q2510" s="6">
        <f t="shared" si="206"/>
        <v>1.1944444444444446</v>
      </c>
      <c r="R2510" s="1" t="str">
        <f t="shared" si="207"/>
        <v>FACTURA 001-001301-DIPACO</v>
      </c>
      <c r="U2510" s="5">
        <f t="shared" si="204"/>
        <v>1</v>
      </c>
      <c r="V2510" s="1" t="s">
        <v>241</v>
      </c>
      <c r="W2510" s="1" t="str">
        <f t="shared" si="208"/>
        <v>ok</v>
      </c>
    </row>
    <row r="2511" spans="1:23" ht="10.15" hidden="1" customHeight="1" x14ac:dyDescent="0.2">
      <c r="A2511" s="14">
        <f t="shared" si="205"/>
        <v>2503</v>
      </c>
      <c r="B2511" s="15" t="s">
        <v>5024</v>
      </c>
      <c r="C2511" s="15" t="s">
        <v>5025</v>
      </c>
      <c r="D2511" s="15">
        <v>2.0099999999999998</v>
      </c>
      <c r="E2511" s="16">
        <v>2.65</v>
      </c>
      <c r="F2511" s="15" t="s">
        <v>60</v>
      </c>
      <c r="G2511" s="15">
        <v>100</v>
      </c>
      <c r="H2511" s="15" t="s">
        <v>241</v>
      </c>
      <c r="I2511" s="15" t="s">
        <v>62</v>
      </c>
      <c r="J2511" s="15" t="s">
        <v>93</v>
      </c>
      <c r="K2511" s="15" t="s">
        <v>242</v>
      </c>
      <c r="L2511" s="15">
        <v>43068</v>
      </c>
      <c r="M2511" s="15" t="s">
        <v>241</v>
      </c>
      <c r="N2511" s="15" t="s">
        <v>65</v>
      </c>
      <c r="O2511" s="15">
        <v>100</v>
      </c>
      <c r="P2511" s="15" t="s">
        <v>60</v>
      </c>
      <c r="Q2511" s="6">
        <f t="shared" si="206"/>
        <v>0.31840796019900508</v>
      </c>
      <c r="R2511" s="1" t="str">
        <f t="shared" si="207"/>
        <v>FACTURA 001-001301-DIPACO</v>
      </c>
      <c r="U2511" s="5">
        <f t="shared" si="204"/>
        <v>1</v>
      </c>
      <c r="V2511" s="1" t="s">
        <v>241</v>
      </c>
      <c r="W2511" s="1" t="str">
        <f t="shared" si="208"/>
        <v>ok</v>
      </c>
    </row>
    <row r="2512" spans="1:23" ht="20.45" hidden="1" customHeight="1" x14ac:dyDescent="0.2">
      <c r="A2512" s="14">
        <f t="shared" si="205"/>
        <v>2504</v>
      </c>
      <c r="B2512" s="15" t="s">
        <v>5026</v>
      </c>
      <c r="C2512" s="15" t="s">
        <v>5027</v>
      </c>
      <c r="D2512" s="15">
        <v>3.01</v>
      </c>
      <c r="E2512" s="16">
        <v>2.44</v>
      </c>
      <c r="F2512" s="15" t="s">
        <v>60</v>
      </c>
      <c r="G2512" s="15">
        <v>300</v>
      </c>
      <c r="H2512" s="15" t="s">
        <v>5028</v>
      </c>
      <c r="I2512" s="15" t="s">
        <v>62</v>
      </c>
      <c r="J2512" s="15" t="s">
        <v>221</v>
      </c>
      <c r="K2512" s="15" t="s">
        <v>5029</v>
      </c>
      <c r="L2512" s="15">
        <v>43312</v>
      </c>
      <c r="M2512" s="15" t="s">
        <v>5028</v>
      </c>
      <c r="N2512" s="15" t="s">
        <v>65</v>
      </c>
      <c r="O2512" s="15">
        <v>300</v>
      </c>
      <c r="P2512" s="15" t="s">
        <v>60</v>
      </c>
      <c r="Q2512" s="6">
        <f t="shared" si="206"/>
        <v>-0.18936877076411951</v>
      </c>
      <c r="R2512" s="1" t="str">
        <f t="shared" si="207"/>
        <v>ORDEN DE COMPRA 1210015364-ROMERO</v>
      </c>
      <c r="U2512" s="5">
        <f t="shared" si="204"/>
        <v>1</v>
      </c>
      <c r="V2512" s="1" t="s">
        <v>5028</v>
      </c>
      <c r="W2512" s="1" t="str">
        <f t="shared" si="208"/>
        <v>ok</v>
      </c>
    </row>
    <row r="2513" spans="1:23" ht="20.45" hidden="1" customHeight="1" x14ac:dyDescent="0.2">
      <c r="A2513" s="14">
        <f t="shared" si="205"/>
        <v>2505</v>
      </c>
      <c r="B2513" s="15" t="s">
        <v>5030</v>
      </c>
      <c r="C2513" s="15" t="s">
        <v>5031</v>
      </c>
      <c r="D2513" s="15">
        <v>3.71</v>
      </c>
      <c r="E2513" s="16">
        <v>1.93</v>
      </c>
      <c r="F2513" s="15" t="s">
        <v>60</v>
      </c>
      <c r="G2513" s="15">
        <v>600</v>
      </c>
      <c r="H2513" s="15" t="s">
        <v>83</v>
      </c>
      <c r="I2513" s="15" t="s">
        <v>84</v>
      </c>
      <c r="J2513" s="15" t="s">
        <v>85</v>
      </c>
      <c r="K2513" s="15" t="s">
        <v>64</v>
      </c>
      <c r="L2513" s="15">
        <v>42865</v>
      </c>
      <c r="M2513" s="15" t="s">
        <v>83</v>
      </c>
      <c r="N2513" s="15" t="s">
        <v>65</v>
      </c>
      <c r="O2513" s="15">
        <v>600</v>
      </c>
      <c r="P2513" s="15" t="s">
        <v>60</v>
      </c>
      <c r="Q2513" s="6">
        <f t="shared" si="206"/>
        <v>-0.47978436657681944</v>
      </c>
      <c r="R2513" s="1" t="str">
        <f t="shared" si="207"/>
        <v>CONTRATO N° 054-2017-MATERIALESGROUP</v>
      </c>
      <c r="U2513" s="5">
        <f t="shared" si="204"/>
        <v>1</v>
      </c>
      <c r="V2513" s="1" t="s">
        <v>83</v>
      </c>
      <c r="W2513" s="1" t="str">
        <f t="shared" si="208"/>
        <v>ok</v>
      </c>
    </row>
    <row r="2514" spans="1:23" ht="20.45" hidden="1" customHeight="1" x14ac:dyDescent="0.2">
      <c r="A2514" s="14">
        <f t="shared" si="205"/>
        <v>2506</v>
      </c>
      <c r="B2514" s="15" t="s">
        <v>5032</v>
      </c>
      <c r="C2514" s="15" t="s">
        <v>5033</v>
      </c>
      <c r="D2514" s="15">
        <v>6.16</v>
      </c>
      <c r="E2514" s="16">
        <v>4.12</v>
      </c>
      <c r="F2514" s="15" t="s">
        <v>60</v>
      </c>
      <c r="G2514" s="15">
        <v>80</v>
      </c>
      <c r="H2514" s="15" t="s">
        <v>5028</v>
      </c>
      <c r="I2514" s="15" t="s">
        <v>62</v>
      </c>
      <c r="J2514" s="15" t="s">
        <v>221</v>
      </c>
      <c r="K2514" s="15" t="s">
        <v>5029</v>
      </c>
      <c r="L2514" s="15">
        <v>43312</v>
      </c>
      <c r="M2514" s="15" t="s">
        <v>5028</v>
      </c>
      <c r="N2514" s="15" t="s">
        <v>65</v>
      </c>
      <c r="O2514" s="15">
        <v>80</v>
      </c>
      <c r="P2514" s="15" t="s">
        <v>60</v>
      </c>
      <c r="Q2514" s="6">
        <f t="shared" si="206"/>
        <v>-0.33116883116883111</v>
      </c>
      <c r="R2514" s="1" t="str">
        <f t="shared" si="207"/>
        <v>ORDEN DE COMPRA 1210015364-ROMERO</v>
      </c>
      <c r="U2514" s="5">
        <f t="shared" si="204"/>
        <v>1</v>
      </c>
      <c r="V2514" s="1" t="s">
        <v>5028</v>
      </c>
      <c r="W2514" s="1" t="str">
        <f t="shared" si="208"/>
        <v>ok</v>
      </c>
    </row>
    <row r="2515" spans="1:23" ht="20.45" hidden="1" customHeight="1" x14ac:dyDescent="0.2">
      <c r="A2515" s="14">
        <f t="shared" si="205"/>
        <v>2507</v>
      </c>
      <c r="B2515" s="15" t="s">
        <v>5034</v>
      </c>
      <c r="C2515" s="15" t="s">
        <v>5035</v>
      </c>
      <c r="D2515" s="15" t="s">
        <v>68</v>
      </c>
      <c r="E2515" s="16">
        <v>0</v>
      </c>
      <c r="F2515" s="15" t="s">
        <v>69</v>
      </c>
      <c r="G2515" s="15" t="s">
        <v>70</v>
      </c>
      <c r="H2515" s="15" t="s">
        <v>71</v>
      </c>
      <c r="I2515" s="15" t="s">
        <v>70</v>
      </c>
      <c r="J2515" s="15" t="s">
        <v>70</v>
      </c>
      <c r="K2515" s="15" t="s">
        <v>70</v>
      </c>
      <c r="L2515" s="15" t="s">
        <v>70</v>
      </c>
      <c r="M2515" s="15" t="s">
        <v>70</v>
      </c>
      <c r="N2515" s="15" t="s">
        <v>71</v>
      </c>
      <c r="O2515" s="15" t="s">
        <v>70</v>
      </c>
      <c r="P2515" s="15" t="s">
        <v>69</v>
      </c>
      <c r="Q2515" s="6" t="str">
        <f t="shared" si="206"/>
        <v/>
      </c>
      <c r="R2515" s="1" t="str">
        <f t="shared" si="207"/>
        <v>Precio Regulado 2018</v>
      </c>
      <c r="U2515" s="5">
        <f t="shared" si="204"/>
        <v>1</v>
      </c>
      <c r="V2515" s="1" t="s">
        <v>71</v>
      </c>
      <c r="W2515" s="1" t="str">
        <f t="shared" si="208"/>
        <v>ok</v>
      </c>
    </row>
    <row r="2516" spans="1:23" ht="10.15" hidden="1" customHeight="1" x14ac:dyDescent="0.2">
      <c r="A2516" s="14">
        <f t="shared" si="205"/>
        <v>2508</v>
      </c>
      <c r="B2516" s="15" t="s">
        <v>5036</v>
      </c>
      <c r="C2516" s="15" t="s">
        <v>5037</v>
      </c>
      <c r="D2516" s="15">
        <v>11.27</v>
      </c>
      <c r="E2516" s="16">
        <v>12.021513314212822</v>
      </c>
      <c r="F2516" s="15" t="s">
        <v>79</v>
      </c>
      <c r="G2516" s="15" t="s">
        <v>70</v>
      </c>
      <c r="H2516" s="15" t="s">
        <v>80</v>
      </c>
      <c r="I2516" s="15" t="s">
        <v>70</v>
      </c>
      <c r="J2516" s="15" t="s">
        <v>70</v>
      </c>
      <c r="K2516" s="15" t="s">
        <v>70</v>
      </c>
      <c r="L2516" s="15" t="s">
        <v>70</v>
      </c>
      <c r="M2516" s="15" t="s">
        <v>70</v>
      </c>
      <c r="N2516" s="15" t="s">
        <v>80</v>
      </c>
      <c r="O2516" s="15" t="s">
        <v>70</v>
      </c>
      <c r="P2516" s="15" t="s">
        <v>79</v>
      </c>
      <c r="Q2516" s="6">
        <f t="shared" si="206"/>
        <v>6.6682636576115506E-2</v>
      </c>
      <c r="R2516" s="1" t="str">
        <f t="shared" si="207"/>
        <v>Estimado.rar</v>
      </c>
      <c r="U2516" s="5">
        <f t="shared" si="204"/>
        <v>1</v>
      </c>
      <c r="V2516" s="1" t="s">
        <v>5409</v>
      </c>
      <c r="W2516" s="1" t="str">
        <f t="shared" si="208"/>
        <v>ok</v>
      </c>
    </row>
    <row r="2517" spans="1:23" ht="20.45" hidden="1" customHeight="1" x14ac:dyDescent="0.2">
      <c r="A2517" s="14">
        <f t="shared" si="205"/>
        <v>2509</v>
      </c>
      <c r="B2517" s="15" t="s">
        <v>5038</v>
      </c>
      <c r="C2517" s="15" t="s">
        <v>5039</v>
      </c>
      <c r="D2517" s="15" t="s">
        <v>68</v>
      </c>
      <c r="E2517" s="16">
        <v>0</v>
      </c>
      <c r="F2517" s="15" t="s">
        <v>69</v>
      </c>
      <c r="G2517" s="15" t="s">
        <v>70</v>
      </c>
      <c r="H2517" s="15" t="s">
        <v>71</v>
      </c>
      <c r="I2517" s="15" t="s">
        <v>70</v>
      </c>
      <c r="J2517" s="15" t="s">
        <v>70</v>
      </c>
      <c r="K2517" s="15" t="s">
        <v>70</v>
      </c>
      <c r="L2517" s="15" t="s">
        <v>70</v>
      </c>
      <c r="M2517" s="15" t="s">
        <v>70</v>
      </c>
      <c r="N2517" s="15" t="s">
        <v>71</v>
      </c>
      <c r="O2517" s="15" t="s">
        <v>70</v>
      </c>
      <c r="P2517" s="15" t="s">
        <v>69</v>
      </c>
      <c r="Q2517" s="6" t="str">
        <f t="shared" si="206"/>
        <v/>
      </c>
      <c r="R2517" s="1" t="str">
        <f t="shared" si="207"/>
        <v>Precio Regulado 2018</v>
      </c>
      <c r="U2517" s="5">
        <f t="shared" si="204"/>
        <v>1</v>
      </c>
      <c r="V2517" s="1" t="s">
        <v>71</v>
      </c>
      <c r="W2517" s="1" t="str">
        <f t="shared" si="208"/>
        <v>ok</v>
      </c>
    </row>
    <row r="2518" spans="1:23" ht="20.45" hidden="1" customHeight="1" x14ac:dyDescent="0.2">
      <c r="A2518" s="14">
        <f t="shared" si="205"/>
        <v>2510</v>
      </c>
      <c r="B2518" s="15" t="s">
        <v>5040</v>
      </c>
      <c r="C2518" s="15" t="s">
        <v>5041</v>
      </c>
      <c r="D2518" s="15" t="s">
        <v>68</v>
      </c>
      <c r="E2518" s="16">
        <v>0</v>
      </c>
      <c r="F2518" s="15" t="s">
        <v>69</v>
      </c>
      <c r="G2518" s="15" t="s">
        <v>70</v>
      </c>
      <c r="H2518" s="15" t="s">
        <v>71</v>
      </c>
      <c r="I2518" s="15" t="s">
        <v>70</v>
      </c>
      <c r="J2518" s="15" t="s">
        <v>70</v>
      </c>
      <c r="K2518" s="15" t="s">
        <v>70</v>
      </c>
      <c r="L2518" s="15" t="s">
        <v>70</v>
      </c>
      <c r="M2518" s="15" t="s">
        <v>70</v>
      </c>
      <c r="N2518" s="15" t="s">
        <v>71</v>
      </c>
      <c r="O2518" s="15" t="s">
        <v>70</v>
      </c>
      <c r="P2518" s="15" t="s">
        <v>69</v>
      </c>
      <c r="Q2518" s="6" t="str">
        <f t="shared" si="206"/>
        <v/>
      </c>
      <c r="R2518" s="1" t="str">
        <f t="shared" si="207"/>
        <v>Precio Regulado 2018</v>
      </c>
      <c r="U2518" s="5">
        <f t="shared" si="204"/>
        <v>1</v>
      </c>
      <c r="V2518" s="1" t="s">
        <v>71</v>
      </c>
      <c r="W2518" s="1" t="str">
        <f t="shared" si="208"/>
        <v>ok</v>
      </c>
    </row>
    <row r="2519" spans="1:23" ht="20.45" hidden="1" customHeight="1" x14ac:dyDescent="0.2">
      <c r="A2519" s="14">
        <f t="shared" si="205"/>
        <v>2511</v>
      </c>
      <c r="B2519" s="15" t="s">
        <v>5427</v>
      </c>
      <c r="C2519" s="15" t="s">
        <v>5428</v>
      </c>
      <c r="D2519" s="15" t="s">
        <v>68</v>
      </c>
      <c r="E2519" s="16">
        <v>0</v>
      </c>
      <c r="F2519" s="15" t="s">
        <v>69</v>
      </c>
      <c r="G2519" s="15" t="s">
        <v>70</v>
      </c>
      <c r="H2519" s="15" t="s">
        <v>71</v>
      </c>
      <c r="I2519" s="15" t="s">
        <v>70</v>
      </c>
      <c r="J2519" s="15" t="s">
        <v>70</v>
      </c>
      <c r="K2519" s="15" t="s">
        <v>70</v>
      </c>
      <c r="L2519" s="15" t="s">
        <v>70</v>
      </c>
      <c r="M2519" s="15" t="s">
        <v>70</v>
      </c>
      <c r="N2519" s="15" t="s">
        <v>71</v>
      </c>
      <c r="O2519" s="15" t="s">
        <v>70</v>
      </c>
      <c r="P2519" s="15" t="s">
        <v>69</v>
      </c>
      <c r="Q2519" s="6" t="str">
        <f t="shared" si="206"/>
        <v/>
      </c>
      <c r="R2519" s="1" t="str">
        <f t="shared" si="207"/>
        <v>Precio Regulado 2018</v>
      </c>
      <c r="U2519" s="5">
        <f t="shared" si="204"/>
        <v>1</v>
      </c>
      <c r="V2519" s="1" t="s">
        <v>71</v>
      </c>
      <c r="W2519" s="1" t="str">
        <f t="shared" si="208"/>
        <v>ok</v>
      </c>
    </row>
    <row r="2520" spans="1:23" ht="10.15" hidden="1" customHeight="1" x14ac:dyDescent="0.2">
      <c r="A2520" s="14">
        <f t="shared" si="205"/>
        <v>2512</v>
      </c>
      <c r="B2520" s="15" t="s">
        <v>5429</v>
      </c>
      <c r="C2520" s="15" t="s">
        <v>5430</v>
      </c>
      <c r="D2520" s="15">
        <v>3.96</v>
      </c>
      <c r="E2520" s="16">
        <v>3.96</v>
      </c>
      <c r="F2520" s="15" t="s">
        <v>79</v>
      </c>
      <c r="G2520" s="15" t="s">
        <v>70</v>
      </c>
      <c r="H2520" s="15" t="s">
        <v>80</v>
      </c>
      <c r="I2520" s="15" t="s">
        <v>70</v>
      </c>
      <c r="J2520" s="15" t="s">
        <v>70</v>
      </c>
      <c r="K2520" s="15" t="s">
        <v>70</v>
      </c>
      <c r="L2520" s="15" t="s">
        <v>70</v>
      </c>
      <c r="M2520" s="15" t="s">
        <v>70</v>
      </c>
      <c r="N2520" s="15" t="s">
        <v>80</v>
      </c>
      <c r="O2520" s="15" t="s">
        <v>70</v>
      </c>
      <c r="P2520" s="15" t="s">
        <v>79</v>
      </c>
      <c r="Q2520" s="6">
        <f t="shared" si="206"/>
        <v>0</v>
      </c>
      <c r="R2520" s="1" t="str">
        <f t="shared" si="207"/>
        <v>Estimado.rar</v>
      </c>
      <c r="U2520" s="5">
        <f t="shared" si="204"/>
        <v>1</v>
      </c>
      <c r="V2520" s="1" t="s">
        <v>5409</v>
      </c>
      <c r="W2520" s="1" t="str">
        <f t="shared" si="208"/>
        <v>ok</v>
      </c>
    </row>
    <row r="2521" spans="1:23" ht="20.45" hidden="1" customHeight="1" x14ac:dyDescent="0.2">
      <c r="A2521" s="14">
        <f t="shared" si="205"/>
        <v>2513</v>
      </c>
      <c r="B2521" s="15" t="s">
        <v>5431</v>
      </c>
      <c r="C2521" s="15" t="s">
        <v>5432</v>
      </c>
      <c r="D2521" s="15" t="s">
        <v>68</v>
      </c>
      <c r="E2521" s="16">
        <v>0</v>
      </c>
      <c r="F2521" s="15" t="s">
        <v>69</v>
      </c>
      <c r="G2521" s="15" t="s">
        <v>70</v>
      </c>
      <c r="H2521" s="15" t="s">
        <v>71</v>
      </c>
      <c r="I2521" s="15" t="s">
        <v>70</v>
      </c>
      <c r="J2521" s="15" t="s">
        <v>70</v>
      </c>
      <c r="K2521" s="15" t="s">
        <v>70</v>
      </c>
      <c r="L2521" s="15" t="s">
        <v>70</v>
      </c>
      <c r="M2521" s="15" t="s">
        <v>70</v>
      </c>
      <c r="N2521" s="15" t="s">
        <v>71</v>
      </c>
      <c r="O2521" s="15" t="s">
        <v>70</v>
      </c>
      <c r="P2521" s="15" t="s">
        <v>69</v>
      </c>
      <c r="Q2521" s="6" t="str">
        <f t="shared" si="206"/>
        <v/>
      </c>
      <c r="R2521" s="1" t="str">
        <f t="shared" si="207"/>
        <v>Precio Regulado 2018</v>
      </c>
      <c r="U2521" s="5">
        <f t="shared" si="204"/>
        <v>1</v>
      </c>
      <c r="V2521" s="1" t="s">
        <v>71</v>
      </c>
      <c r="W2521" s="1" t="str">
        <f t="shared" si="208"/>
        <v>ok</v>
      </c>
    </row>
    <row r="2522" spans="1:23" ht="10.15" hidden="1" customHeight="1" x14ac:dyDescent="0.2">
      <c r="A2522" s="14">
        <f t="shared" si="205"/>
        <v>2514</v>
      </c>
      <c r="B2522" s="15" t="s">
        <v>5433</v>
      </c>
      <c r="C2522" s="15" t="s">
        <v>5434</v>
      </c>
      <c r="D2522" s="15">
        <v>0.4</v>
      </c>
      <c r="E2522" s="16">
        <v>0.4</v>
      </c>
      <c r="F2522" s="15" t="s">
        <v>79</v>
      </c>
      <c r="G2522" s="15" t="s">
        <v>70</v>
      </c>
      <c r="H2522" s="15" t="s">
        <v>80</v>
      </c>
      <c r="I2522" s="15" t="s">
        <v>70</v>
      </c>
      <c r="J2522" s="15" t="s">
        <v>70</v>
      </c>
      <c r="K2522" s="15" t="s">
        <v>70</v>
      </c>
      <c r="L2522" s="15" t="s">
        <v>70</v>
      </c>
      <c r="M2522" s="15" t="s">
        <v>70</v>
      </c>
      <c r="N2522" s="15" t="s">
        <v>80</v>
      </c>
      <c r="O2522" s="15" t="s">
        <v>70</v>
      </c>
      <c r="P2522" s="15" t="s">
        <v>79</v>
      </c>
      <c r="Q2522" s="6">
        <f t="shared" si="206"/>
        <v>0</v>
      </c>
      <c r="R2522" s="1" t="str">
        <f t="shared" si="207"/>
        <v>Estimado.rar</v>
      </c>
      <c r="U2522" s="5">
        <f t="shared" si="204"/>
        <v>1</v>
      </c>
      <c r="V2522" s="1" t="s">
        <v>5409</v>
      </c>
      <c r="W2522" s="1" t="str">
        <f t="shared" si="208"/>
        <v>ok</v>
      </c>
    </row>
    <row r="2523" spans="1:23" ht="10.15" hidden="1" customHeight="1" x14ac:dyDescent="0.2">
      <c r="A2523" s="14">
        <f t="shared" si="205"/>
        <v>2515</v>
      </c>
      <c r="B2523" s="15" t="s">
        <v>5435</v>
      </c>
      <c r="C2523" s="15" t="s">
        <v>5436</v>
      </c>
      <c r="D2523" s="15">
        <v>2.5</v>
      </c>
      <c r="E2523" s="16">
        <v>2.5</v>
      </c>
      <c r="F2523" s="15" t="s">
        <v>79</v>
      </c>
      <c r="G2523" s="15" t="s">
        <v>70</v>
      </c>
      <c r="H2523" s="15" t="s">
        <v>80</v>
      </c>
      <c r="I2523" s="15" t="s">
        <v>70</v>
      </c>
      <c r="J2523" s="15" t="s">
        <v>70</v>
      </c>
      <c r="K2523" s="15" t="s">
        <v>70</v>
      </c>
      <c r="L2523" s="15" t="s">
        <v>70</v>
      </c>
      <c r="M2523" s="15" t="s">
        <v>70</v>
      </c>
      <c r="N2523" s="15" t="s">
        <v>80</v>
      </c>
      <c r="O2523" s="15" t="s">
        <v>70</v>
      </c>
      <c r="P2523" s="15" t="s">
        <v>79</v>
      </c>
      <c r="Q2523" s="6">
        <f t="shared" si="206"/>
        <v>0</v>
      </c>
      <c r="R2523" s="1" t="str">
        <f t="shared" si="207"/>
        <v>Estimado.rar</v>
      </c>
      <c r="U2523" s="5">
        <f t="shared" si="204"/>
        <v>1</v>
      </c>
      <c r="V2523" s="1" t="s">
        <v>5409</v>
      </c>
      <c r="W2523" s="1" t="str">
        <f t="shared" si="208"/>
        <v>ok</v>
      </c>
    </row>
    <row r="2524" spans="1:23" ht="20.45" hidden="1" customHeight="1" x14ac:dyDescent="0.2">
      <c r="A2524" s="14">
        <f t="shared" si="205"/>
        <v>2516</v>
      </c>
      <c r="B2524" s="15" t="s">
        <v>5437</v>
      </c>
      <c r="C2524" s="15" t="s">
        <v>5438</v>
      </c>
      <c r="D2524" s="15">
        <v>0.8</v>
      </c>
      <c r="E2524" s="16">
        <v>0.67</v>
      </c>
      <c r="F2524" s="15" t="s">
        <v>60</v>
      </c>
      <c r="G2524" s="15">
        <v>3250</v>
      </c>
      <c r="H2524" s="15" t="s">
        <v>83</v>
      </c>
      <c r="I2524" s="15" t="s">
        <v>84</v>
      </c>
      <c r="J2524" s="15" t="s">
        <v>85</v>
      </c>
      <c r="K2524" s="15" t="s">
        <v>64</v>
      </c>
      <c r="L2524" s="15">
        <v>42865</v>
      </c>
      <c r="M2524" s="15" t="s">
        <v>83</v>
      </c>
      <c r="N2524" s="15" t="s">
        <v>65</v>
      </c>
      <c r="O2524" s="15">
        <v>3250</v>
      </c>
      <c r="P2524" s="15" t="s">
        <v>60</v>
      </c>
      <c r="Q2524" s="6">
        <f t="shared" si="206"/>
        <v>-0.16249999999999998</v>
      </c>
      <c r="R2524" s="1" t="str">
        <f t="shared" si="207"/>
        <v>CONTRATO N° 054-2017-MATERIALESGROUP</v>
      </c>
      <c r="U2524" s="5">
        <f t="shared" si="204"/>
        <v>1</v>
      </c>
      <c r="V2524" s="1" t="s">
        <v>83</v>
      </c>
      <c r="W2524" s="1" t="str">
        <f t="shared" si="208"/>
        <v>ok</v>
      </c>
    </row>
    <row r="2525" spans="1:23" ht="20.45" hidden="1" customHeight="1" x14ac:dyDescent="0.2">
      <c r="A2525" s="14">
        <f t="shared" si="205"/>
        <v>2517</v>
      </c>
      <c r="B2525" s="15" t="s">
        <v>5439</v>
      </c>
      <c r="C2525" s="15" t="s">
        <v>5440</v>
      </c>
      <c r="D2525" s="15">
        <v>0.44</v>
      </c>
      <c r="E2525" s="16">
        <v>0.44</v>
      </c>
      <c r="F2525" s="15" t="s">
        <v>60</v>
      </c>
      <c r="G2525" s="15">
        <v>3000</v>
      </c>
      <c r="H2525" s="15" t="s">
        <v>929</v>
      </c>
      <c r="I2525" s="15" t="s">
        <v>84</v>
      </c>
      <c r="J2525" s="15" t="s">
        <v>85</v>
      </c>
      <c r="K2525" s="15" t="s">
        <v>94</v>
      </c>
      <c r="L2525" s="15">
        <v>42850</v>
      </c>
      <c r="M2525" s="15" t="s">
        <v>929</v>
      </c>
      <c r="N2525" s="15" t="s">
        <v>65</v>
      </c>
      <c r="O2525" s="15">
        <v>3000</v>
      </c>
      <c r="P2525" s="15" t="s">
        <v>60</v>
      </c>
      <c r="Q2525" s="6">
        <f t="shared" si="206"/>
        <v>0</v>
      </c>
      <c r="R2525" s="1" t="str">
        <f t="shared" si="207"/>
        <v>CONTRATO N° 043-2017-VALLADARES</v>
      </c>
      <c r="U2525" s="5">
        <f t="shared" si="204"/>
        <v>1</v>
      </c>
      <c r="V2525" s="1" t="s">
        <v>929</v>
      </c>
      <c r="W2525" s="1" t="str">
        <f t="shared" si="208"/>
        <v>ok</v>
      </c>
    </row>
    <row r="2526" spans="1:23" ht="10.15" hidden="1" customHeight="1" x14ac:dyDescent="0.2">
      <c r="A2526" s="14">
        <f t="shared" si="205"/>
        <v>2518</v>
      </c>
      <c r="B2526" s="15" t="s">
        <v>5441</v>
      </c>
      <c r="C2526" s="15" t="s">
        <v>5442</v>
      </c>
      <c r="D2526" s="15">
        <v>16.5</v>
      </c>
      <c r="E2526" s="16">
        <v>16.5</v>
      </c>
      <c r="F2526" s="15" t="s">
        <v>79</v>
      </c>
      <c r="G2526" s="15" t="s">
        <v>70</v>
      </c>
      <c r="H2526" s="15" t="s">
        <v>80</v>
      </c>
      <c r="I2526" s="15" t="s">
        <v>70</v>
      </c>
      <c r="J2526" s="15" t="s">
        <v>70</v>
      </c>
      <c r="K2526" s="15" t="s">
        <v>70</v>
      </c>
      <c r="L2526" s="15" t="s">
        <v>70</v>
      </c>
      <c r="M2526" s="15" t="s">
        <v>70</v>
      </c>
      <c r="N2526" s="15" t="s">
        <v>80</v>
      </c>
      <c r="O2526" s="15" t="s">
        <v>70</v>
      </c>
      <c r="P2526" s="15" t="s">
        <v>79</v>
      </c>
      <c r="Q2526" s="6">
        <f t="shared" si="206"/>
        <v>0</v>
      </c>
      <c r="R2526" s="1" t="str">
        <f t="shared" si="207"/>
        <v>Estimado.rar</v>
      </c>
      <c r="U2526" s="5">
        <f t="shared" si="204"/>
        <v>1</v>
      </c>
      <c r="V2526" s="1" t="s">
        <v>5409</v>
      </c>
      <c r="W2526" s="1" t="str">
        <f t="shared" si="208"/>
        <v>ok</v>
      </c>
    </row>
    <row r="2527" spans="1:23" ht="20.45" hidden="1" customHeight="1" x14ac:dyDescent="0.2">
      <c r="A2527" s="14">
        <f t="shared" si="205"/>
        <v>2519</v>
      </c>
      <c r="B2527" s="15" t="s">
        <v>5443</v>
      </c>
      <c r="C2527" s="15" t="s">
        <v>5444</v>
      </c>
      <c r="D2527" s="15">
        <v>32</v>
      </c>
      <c r="E2527" s="16">
        <v>32</v>
      </c>
      <c r="F2527" s="15" t="s">
        <v>79</v>
      </c>
      <c r="G2527" s="15" t="s">
        <v>70</v>
      </c>
      <c r="H2527" s="15" t="s">
        <v>80</v>
      </c>
      <c r="I2527" s="15" t="s">
        <v>70</v>
      </c>
      <c r="J2527" s="15" t="s">
        <v>70</v>
      </c>
      <c r="K2527" s="15" t="s">
        <v>70</v>
      </c>
      <c r="L2527" s="15" t="s">
        <v>70</v>
      </c>
      <c r="M2527" s="15" t="s">
        <v>70</v>
      </c>
      <c r="N2527" s="15" t="s">
        <v>80</v>
      </c>
      <c r="O2527" s="15" t="s">
        <v>70</v>
      </c>
      <c r="P2527" s="15" t="s">
        <v>79</v>
      </c>
      <c r="Q2527" s="6">
        <f t="shared" si="206"/>
        <v>0</v>
      </c>
      <c r="R2527" s="1" t="str">
        <f t="shared" si="207"/>
        <v>Estimado.rar</v>
      </c>
      <c r="U2527" s="5">
        <f t="shared" si="204"/>
        <v>1</v>
      </c>
      <c r="V2527" s="1" t="s">
        <v>5409</v>
      </c>
      <c r="W2527" s="1" t="str">
        <f t="shared" si="208"/>
        <v>ok</v>
      </c>
    </row>
    <row r="2528" spans="1:23" ht="10.15" hidden="1" customHeight="1" x14ac:dyDescent="0.2">
      <c r="A2528" s="14">
        <f t="shared" si="205"/>
        <v>2520</v>
      </c>
      <c r="B2528" s="15" t="s">
        <v>5445</v>
      </c>
      <c r="C2528" s="15" t="s">
        <v>5446</v>
      </c>
      <c r="D2528" s="15">
        <v>2.58</v>
      </c>
      <c r="E2528" s="16">
        <v>2.58</v>
      </c>
      <c r="F2528" s="15" t="s">
        <v>60</v>
      </c>
      <c r="G2528" s="15">
        <v>27</v>
      </c>
      <c r="H2528" s="15" t="s">
        <v>5420</v>
      </c>
      <c r="I2528" s="15" t="s">
        <v>62</v>
      </c>
      <c r="J2528" s="15" t="s">
        <v>246</v>
      </c>
      <c r="K2528" s="15" t="s">
        <v>64</v>
      </c>
      <c r="L2528" s="15">
        <v>42985</v>
      </c>
      <c r="M2528" s="15" t="s">
        <v>5420</v>
      </c>
      <c r="N2528" s="15" t="s">
        <v>65</v>
      </c>
      <c r="O2528" s="15">
        <v>27</v>
      </c>
      <c r="P2528" s="15" t="s">
        <v>60</v>
      </c>
      <c r="Q2528" s="6">
        <f t="shared" si="206"/>
        <v>0</v>
      </c>
      <c r="R2528" s="1" t="str">
        <f t="shared" si="207"/>
        <v>ELN Orden de Compra 2210009086</v>
      </c>
      <c r="U2528" s="5">
        <f t="shared" si="204"/>
        <v>1</v>
      </c>
      <c r="V2528" s="1" t="s">
        <v>5420</v>
      </c>
      <c r="W2528" s="1" t="str">
        <f t="shared" si="208"/>
        <v>ok</v>
      </c>
    </row>
    <row r="2529" spans="1:23" ht="10.15" hidden="1" customHeight="1" x14ac:dyDescent="0.2">
      <c r="A2529" s="14">
        <f t="shared" si="205"/>
        <v>2521</v>
      </c>
      <c r="B2529" s="15" t="s">
        <v>5447</v>
      </c>
      <c r="C2529" s="15" t="s">
        <v>5448</v>
      </c>
      <c r="D2529" s="15">
        <v>0.45</v>
      </c>
      <c r="E2529" s="16">
        <v>0.45</v>
      </c>
      <c r="F2529" s="15" t="s">
        <v>79</v>
      </c>
      <c r="G2529" s="15" t="s">
        <v>70</v>
      </c>
      <c r="H2529" s="15" t="s">
        <v>80</v>
      </c>
      <c r="I2529" s="15" t="s">
        <v>70</v>
      </c>
      <c r="J2529" s="15" t="s">
        <v>70</v>
      </c>
      <c r="K2529" s="15" t="s">
        <v>70</v>
      </c>
      <c r="L2529" s="15" t="s">
        <v>70</v>
      </c>
      <c r="M2529" s="15" t="s">
        <v>70</v>
      </c>
      <c r="N2529" s="15" t="s">
        <v>80</v>
      </c>
      <c r="O2529" s="15" t="s">
        <v>70</v>
      </c>
      <c r="P2529" s="15" t="s">
        <v>79</v>
      </c>
      <c r="Q2529" s="6">
        <f t="shared" si="206"/>
        <v>0</v>
      </c>
      <c r="R2529" s="1" t="str">
        <f t="shared" si="207"/>
        <v>Estimado.rar</v>
      </c>
      <c r="U2529" s="5">
        <f t="shared" si="204"/>
        <v>1</v>
      </c>
      <c r="V2529" s="1" t="s">
        <v>5409</v>
      </c>
      <c r="W2529" s="1" t="str">
        <f t="shared" si="208"/>
        <v>ok</v>
      </c>
    </row>
    <row r="2530" spans="1:23" ht="10.15" hidden="1" customHeight="1" x14ac:dyDescent="0.2">
      <c r="A2530" s="14">
        <f t="shared" si="205"/>
        <v>2522</v>
      </c>
      <c r="B2530" s="15" t="s">
        <v>5449</v>
      </c>
      <c r="C2530" s="15" t="s">
        <v>5450</v>
      </c>
      <c r="D2530" s="15">
        <v>1.1200000000000001</v>
      </c>
      <c r="E2530" s="16">
        <v>1.1200000000000001</v>
      </c>
      <c r="F2530" s="15" t="s">
        <v>79</v>
      </c>
      <c r="G2530" s="15" t="s">
        <v>70</v>
      </c>
      <c r="H2530" s="15" t="s">
        <v>80</v>
      </c>
      <c r="I2530" s="15" t="s">
        <v>70</v>
      </c>
      <c r="J2530" s="15" t="s">
        <v>70</v>
      </c>
      <c r="K2530" s="15" t="s">
        <v>70</v>
      </c>
      <c r="L2530" s="15" t="s">
        <v>70</v>
      </c>
      <c r="M2530" s="15" t="s">
        <v>70</v>
      </c>
      <c r="N2530" s="15" t="s">
        <v>80</v>
      </c>
      <c r="O2530" s="15" t="s">
        <v>70</v>
      </c>
      <c r="P2530" s="15" t="s">
        <v>79</v>
      </c>
      <c r="Q2530" s="6">
        <f t="shared" si="206"/>
        <v>0</v>
      </c>
      <c r="R2530" s="1" t="str">
        <f t="shared" si="207"/>
        <v>Estimado.rar</v>
      </c>
      <c r="U2530" s="5">
        <f t="shared" si="204"/>
        <v>1</v>
      </c>
      <c r="V2530" s="1" t="s">
        <v>5409</v>
      </c>
      <c r="W2530" s="1" t="str">
        <f t="shared" si="208"/>
        <v>ok</v>
      </c>
    </row>
    <row r="2531" spans="1:23" ht="10.15" hidden="1" customHeight="1" x14ac:dyDescent="0.2">
      <c r="A2531" s="14">
        <f t="shared" si="205"/>
        <v>2523</v>
      </c>
      <c r="B2531" s="15" t="s">
        <v>5451</v>
      </c>
      <c r="C2531" s="15" t="s">
        <v>5452</v>
      </c>
      <c r="D2531" s="15">
        <v>3.25</v>
      </c>
      <c r="E2531" s="16">
        <v>3.25</v>
      </c>
      <c r="F2531" s="15" t="s">
        <v>79</v>
      </c>
      <c r="G2531" s="15" t="s">
        <v>70</v>
      </c>
      <c r="H2531" s="15" t="s">
        <v>80</v>
      </c>
      <c r="I2531" s="15" t="s">
        <v>70</v>
      </c>
      <c r="J2531" s="15" t="s">
        <v>70</v>
      </c>
      <c r="K2531" s="15" t="s">
        <v>70</v>
      </c>
      <c r="L2531" s="15" t="s">
        <v>70</v>
      </c>
      <c r="M2531" s="15" t="s">
        <v>70</v>
      </c>
      <c r="N2531" s="15" t="s">
        <v>80</v>
      </c>
      <c r="O2531" s="15" t="s">
        <v>70</v>
      </c>
      <c r="P2531" s="15" t="s">
        <v>79</v>
      </c>
      <c r="Q2531" s="6">
        <f t="shared" si="206"/>
        <v>0</v>
      </c>
      <c r="R2531" s="1" t="str">
        <f t="shared" si="207"/>
        <v>Estimado.rar</v>
      </c>
      <c r="U2531" s="5">
        <f t="shared" si="204"/>
        <v>1</v>
      </c>
      <c r="V2531" s="1" t="s">
        <v>5409</v>
      </c>
      <c r="W2531" s="1" t="str">
        <f t="shared" si="208"/>
        <v>ok</v>
      </c>
    </row>
    <row r="2532" spans="1:23" ht="20.45" hidden="1" customHeight="1" x14ac:dyDescent="0.2">
      <c r="A2532" s="14">
        <f t="shared" si="205"/>
        <v>2524</v>
      </c>
      <c r="B2532" s="15" t="s">
        <v>5453</v>
      </c>
      <c r="C2532" s="15" t="s">
        <v>5454</v>
      </c>
      <c r="D2532" s="15" t="s">
        <v>68</v>
      </c>
      <c r="E2532" s="16">
        <v>0</v>
      </c>
      <c r="F2532" s="15" t="s">
        <v>69</v>
      </c>
      <c r="G2532" s="15" t="s">
        <v>70</v>
      </c>
      <c r="H2532" s="15" t="s">
        <v>71</v>
      </c>
      <c r="I2532" s="15" t="s">
        <v>70</v>
      </c>
      <c r="J2532" s="15" t="s">
        <v>70</v>
      </c>
      <c r="K2532" s="15" t="s">
        <v>70</v>
      </c>
      <c r="L2532" s="15" t="s">
        <v>70</v>
      </c>
      <c r="M2532" s="15" t="s">
        <v>70</v>
      </c>
      <c r="N2532" s="15" t="s">
        <v>71</v>
      </c>
      <c r="O2532" s="15" t="s">
        <v>70</v>
      </c>
      <c r="P2532" s="15" t="s">
        <v>69</v>
      </c>
      <c r="Q2532" s="6" t="str">
        <f t="shared" si="206"/>
        <v/>
      </c>
      <c r="R2532" s="1" t="str">
        <f t="shared" si="207"/>
        <v>Precio Regulado 2018</v>
      </c>
      <c r="U2532" s="5">
        <f t="shared" si="204"/>
        <v>1</v>
      </c>
      <c r="V2532" s="1" t="s">
        <v>71</v>
      </c>
      <c r="W2532" s="1" t="str">
        <f t="shared" si="208"/>
        <v>ok</v>
      </c>
    </row>
    <row r="2533" spans="1:23" ht="10.15" hidden="1" customHeight="1" x14ac:dyDescent="0.2">
      <c r="A2533" s="14">
        <f t="shared" si="205"/>
        <v>2525</v>
      </c>
      <c r="B2533" s="15" t="s">
        <v>5455</v>
      </c>
      <c r="C2533" s="15" t="s">
        <v>5456</v>
      </c>
      <c r="D2533" s="15">
        <v>15.21</v>
      </c>
      <c r="E2533" s="16">
        <v>15.21</v>
      </c>
      <c r="F2533" s="15" t="s">
        <v>79</v>
      </c>
      <c r="G2533" s="15" t="s">
        <v>70</v>
      </c>
      <c r="H2533" s="15" t="s">
        <v>80</v>
      </c>
      <c r="I2533" s="15" t="s">
        <v>70</v>
      </c>
      <c r="J2533" s="15" t="s">
        <v>70</v>
      </c>
      <c r="K2533" s="15" t="s">
        <v>70</v>
      </c>
      <c r="L2533" s="15" t="s">
        <v>70</v>
      </c>
      <c r="M2533" s="15" t="s">
        <v>70</v>
      </c>
      <c r="N2533" s="15" t="s">
        <v>80</v>
      </c>
      <c r="O2533" s="15" t="s">
        <v>70</v>
      </c>
      <c r="P2533" s="15" t="s">
        <v>79</v>
      </c>
      <c r="Q2533" s="6">
        <f t="shared" si="206"/>
        <v>0</v>
      </c>
      <c r="R2533" s="1" t="str">
        <f t="shared" si="207"/>
        <v>Estimado.rar</v>
      </c>
      <c r="U2533" s="5">
        <f t="shared" si="204"/>
        <v>1</v>
      </c>
      <c r="V2533" s="1" t="s">
        <v>5409</v>
      </c>
      <c r="W2533" s="1" t="str">
        <f t="shared" si="208"/>
        <v>ok</v>
      </c>
    </row>
    <row r="2534" spans="1:23" ht="10.15" hidden="1" customHeight="1" x14ac:dyDescent="0.2">
      <c r="A2534" s="14">
        <f t="shared" si="205"/>
        <v>2526</v>
      </c>
      <c r="B2534" s="15" t="s">
        <v>5457</v>
      </c>
      <c r="C2534" s="15" t="s">
        <v>5458</v>
      </c>
      <c r="D2534" s="15">
        <v>2.5</v>
      </c>
      <c r="E2534" s="16">
        <v>2.5</v>
      </c>
      <c r="F2534" s="15" t="s">
        <v>79</v>
      </c>
      <c r="G2534" s="15" t="s">
        <v>70</v>
      </c>
      <c r="H2534" s="15" t="s">
        <v>80</v>
      </c>
      <c r="I2534" s="15" t="s">
        <v>70</v>
      </c>
      <c r="J2534" s="15" t="s">
        <v>70</v>
      </c>
      <c r="K2534" s="15" t="s">
        <v>70</v>
      </c>
      <c r="L2534" s="15" t="s">
        <v>70</v>
      </c>
      <c r="M2534" s="15" t="s">
        <v>70</v>
      </c>
      <c r="N2534" s="15" t="s">
        <v>80</v>
      </c>
      <c r="O2534" s="15" t="s">
        <v>70</v>
      </c>
      <c r="P2534" s="15" t="s">
        <v>79</v>
      </c>
      <c r="Q2534" s="6">
        <f t="shared" si="206"/>
        <v>0</v>
      </c>
      <c r="R2534" s="1" t="str">
        <f t="shared" si="207"/>
        <v>Estimado.rar</v>
      </c>
      <c r="U2534" s="5">
        <f t="shared" si="204"/>
        <v>1</v>
      </c>
      <c r="V2534" s="1" t="s">
        <v>5409</v>
      </c>
      <c r="W2534" s="1" t="str">
        <f t="shared" si="208"/>
        <v>ok</v>
      </c>
    </row>
    <row r="2535" spans="1:23" ht="10.15" hidden="1" customHeight="1" x14ac:dyDescent="0.2">
      <c r="A2535" s="14">
        <f t="shared" si="205"/>
        <v>2527</v>
      </c>
      <c r="B2535" s="15" t="s">
        <v>5459</v>
      </c>
      <c r="C2535" s="15" t="s">
        <v>5460</v>
      </c>
      <c r="D2535" s="15">
        <v>2.66</v>
      </c>
      <c r="E2535" s="16">
        <v>2.86</v>
      </c>
      <c r="F2535" s="15" t="s">
        <v>60</v>
      </c>
      <c r="G2535" s="15">
        <v>84</v>
      </c>
      <c r="H2535" s="15" t="s">
        <v>263</v>
      </c>
      <c r="I2535" s="15" t="s">
        <v>62</v>
      </c>
      <c r="J2535" s="15" t="s">
        <v>93</v>
      </c>
      <c r="K2535" s="15" t="s">
        <v>242</v>
      </c>
      <c r="L2535" s="15">
        <v>43068</v>
      </c>
      <c r="M2535" s="15" t="s">
        <v>263</v>
      </c>
      <c r="N2535" s="15" t="s">
        <v>65</v>
      </c>
      <c r="O2535" s="15">
        <v>84</v>
      </c>
      <c r="P2535" s="15" t="s">
        <v>60</v>
      </c>
      <c r="Q2535" s="6">
        <f t="shared" si="206"/>
        <v>7.5187969924811915E-2</v>
      </c>
      <c r="R2535" s="1" t="str">
        <f t="shared" si="207"/>
        <v>FACTURA 001 -001300-DIPACO</v>
      </c>
      <c r="U2535" s="5">
        <f t="shared" si="204"/>
        <v>1</v>
      </c>
      <c r="V2535" s="1" t="s">
        <v>263</v>
      </c>
      <c r="W2535" s="1" t="str">
        <f t="shared" si="208"/>
        <v>ok</v>
      </c>
    </row>
    <row r="2536" spans="1:23" ht="10.15" hidden="1" customHeight="1" x14ac:dyDescent="0.2">
      <c r="A2536" s="14">
        <f t="shared" si="205"/>
        <v>2528</v>
      </c>
      <c r="B2536" s="15" t="s">
        <v>5461</v>
      </c>
      <c r="C2536" s="15" t="s">
        <v>5462</v>
      </c>
      <c r="D2536" s="15">
        <v>3.1</v>
      </c>
      <c r="E2536" s="16">
        <v>3.1</v>
      </c>
      <c r="F2536" s="15" t="s">
        <v>79</v>
      </c>
      <c r="G2536" s="15" t="s">
        <v>70</v>
      </c>
      <c r="H2536" s="15" t="s">
        <v>80</v>
      </c>
      <c r="I2536" s="15" t="s">
        <v>70</v>
      </c>
      <c r="J2536" s="15" t="s">
        <v>70</v>
      </c>
      <c r="K2536" s="15" t="s">
        <v>70</v>
      </c>
      <c r="L2536" s="15" t="s">
        <v>70</v>
      </c>
      <c r="M2536" s="15" t="s">
        <v>70</v>
      </c>
      <c r="N2536" s="15" t="s">
        <v>80</v>
      </c>
      <c r="O2536" s="15" t="s">
        <v>70</v>
      </c>
      <c r="P2536" s="15" t="s">
        <v>79</v>
      </c>
      <c r="Q2536" s="6">
        <f t="shared" si="206"/>
        <v>0</v>
      </c>
      <c r="R2536" s="1" t="str">
        <f t="shared" si="207"/>
        <v>Estimado.rar</v>
      </c>
      <c r="U2536" s="5">
        <f t="shared" si="204"/>
        <v>1</v>
      </c>
      <c r="V2536" s="1" t="s">
        <v>5409</v>
      </c>
      <c r="W2536" s="1" t="str">
        <f t="shared" si="208"/>
        <v>ok</v>
      </c>
    </row>
    <row r="2537" spans="1:23" ht="10.15" hidden="1" customHeight="1" x14ac:dyDescent="0.2">
      <c r="A2537" s="14">
        <f t="shared" si="205"/>
        <v>2529</v>
      </c>
      <c r="B2537" s="15" t="s">
        <v>5463</v>
      </c>
      <c r="C2537" s="15" t="s">
        <v>5464</v>
      </c>
      <c r="D2537" s="15">
        <v>4.09</v>
      </c>
      <c r="E2537" s="16">
        <v>4.09</v>
      </c>
      <c r="F2537" s="15" t="s">
        <v>79</v>
      </c>
      <c r="G2537" s="15" t="s">
        <v>70</v>
      </c>
      <c r="H2537" s="15" t="s">
        <v>80</v>
      </c>
      <c r="I2537" s="15" t="s">
        <v>70</v>
      </c>
      <c r="J2537" s="15" t="s">
        <v>70</v>
      </c>
      <c r="K2537" s="15" t="s">
        <v>70</v>
      </c>
      <c r="L2537" s="15" t="s">
        <v>70</v>
      </c>
      <c r="M2537" s="15" t="s">
        <v>70</v>
      </c>
      <c r="N2537" s="15" t="s">
        <v>80</v>
      </c>
      <c r="O2537" s="15" t="s">
        <v>70</v>
      </c>
      <c r="P2537" s="15" t="s">
        <v>79</v>
      </c>
      <c r="Q2537" s="6">
        <f t="shared" si="206"/>
        <v>0</v>
      </c>
      <c r="R2537" s="1" t="str">
        <f t="shared" si="207"/>
        <v>Estimado.rar</v>
      </c>
      <c r="U2537" s="5">
        <f t="shared" si="204"/>
        <v>1</v>
      </c>
      <c r="V2537" s="1" t="s">
        <v>5409</v>
      </c>
      <c r="W2537" s="1" t="str">
        <f t="shared" si="208"/>
        <v>ok</v>
      </c>
    </row>
    <row r="2538" spans="1:23" ht="10.15" hidden="1" customHeight="1" x14ac:dyDescent="0.2">
      <c r="A2538" s="14">
        <f t="shared" si="205"/>
        <v>2530</v>
      </c>
      <c r="B2538" s="15" t="s">
        <v>5465</v>
      </c>
      <c r="C2538" s="15" t="s">
        <v>5466</v>
      </c>
      <c r="D2538" s="15">
        <v>4.59</v>
      </c>
      <c r="E2538" s="16">
        <v>4.59</v>
      </c>
      <c r="F2538" s="15" t="s">
        <v>79</v>
      </c>
      <c r="G2538" s="15" t="s">
        <v>70</v>
      </c>
      <c r="H2538" s="15" t="s">
        <v>80</v>
      </c>
      <c r="I2538" s="15" t="s">
        <v>70</v>
      </c>
      <c r="J2538" s="15" t="s">
        <v>70</v>
      </c>
      <c r="K2538" s="15" t="s">
        <v>70</v>
      </c>
      <c r="L2538" s="15" t="s">
        <v>70</v>
      </c>
      <c r="M2538" s="15" t="s">
        <v>70</v>
      </c>
      <c r="N2538" s="15" t="s">
        <v>80</v>
      </c>
      <c r="O2538" s="15" t="s">
        <v>70</v>
      </c>
      <c r="P2538" s="15" t="s">
        <v>79</v>
      </c>
      <c r="Q2538" s="6">
        <f t="shared" si="206"/>
        <v>0</v>
      </c>
      <c r="R2538" s="1" t="str">
        <f t="shared" si="207"/>
        <v>Estimado.rar</v>
      </c>
      <c r="U2538" s="5">
        <f t="shared" si="204"/>
        <v>1</v>
      </c>
      <c r="V2538" s="1" t="s">
        <v>5409</v>
      </c>
      <c r="W2538" s="1" t="str">
        <f t="shared" si="208"/>
        <v>ok</v>
      </c>
    </row>
    <row r="2539" spans="1:23" ht="10.15" hidden="1" customHeight="1" x14ac:dyDescent="0.2">
      <c r="A2539" s="14">
        <f t="shared" si="205"/>
        <v>2531</v>
      </c>
      <c r="B2539" s="15" t="s">
        <v>5467</v>
      </c>
      <c r="C2539" s="15" t="s">
        <v>5468</v>
      </c>
      <c r="D2539" s="15">
        <v>10.14</v>
      </c>
      <c r="E2539" s="16">
        <v>10.14</v>
      </c>
      <c r="F2539" s="15" t="s">
        <v>79</v>
      </c>
      <c r="G2539" s="15" t="s">
        <v>70</v>
      </c>
      <c r="H2539" s="15" t="s">
        <v>80</v>
      </c>
      <c r="I2539" s="15" t="s">
        <v>70</v>
      </c>
      <c r="J2539" s="15" t="s">
        <v>70</v>
      </c>
      <c r="K2539" s="15" t="s">
        <v>70</v>
      </c>
      <c r="L2539" s="15" t="s">
        <v>70</v>
      </c>
      <c r="M2539" s="15" t="s">
        <v>70</v>
      </c>
      <c r="N2539" s="15" t="s">
        <v>80</v>
      </c>
      <c r="O2539" s="15" t="s">
        <v>70</v>
      </c>
      <c r="P2539" s="15" t="s">
        <v>79</v>
      </c>
      <c r="Q2539" s="6">
        <f t="shared" si="206"/>
        <v>0</v>
      </c>
      <c r="R2539" s="1" t="str">
        <f t="shared" si="207"/>
        <v>Estimado.rar</v>
      </c>
      <c r="U2539" s="5">
        <f t="shared" si="204"/>
        <v>1</v>
      </c>
      <c r="V2539" s="1" t="s">
        <v>5409</v>
      </c>
      <c r="W2539" s="1" t="str">
        <f t="shared" si="208"/>
        <v>ok</v>
      </c>
    </row>
    <row r="2540" spans="1:23" ht="10.15" hidden="1" customHeight="1" x14ac:dyDescent="0.2">
      <c r="A2540" s="14">
        <f t="shared" si="205"/>
        <v>2532</v>
      </c>
      <c r="B2540" s="15" t="s">
        <v>5469</v>
      </c>
      <c r="C2540" s="15" t="s">
        <v>5470</v>
      </c>
      <c r="D2540" s="15">
        <v>12.12</v>
      </c>
      <c r="E2540" s="16">
        <v>12.12</v>
      </c>
      <c r="F2540" s="15" t="s">
        <v>79</v>
      </c>
      <c r="G2540" s="15" t="s">
        <v>70</v>
      </c>
      <c r="H2540" s="15" t="s">
        <v>80</v>
      </c>
      <c r="I2540" s="15" t="s">
        <v>70</v>
      </c>
      <c r="J2540" s="15" t="s">
        <v>70</v>
      </c>
      <c r="K2540" s="15" t="s">
        <v>70</v>
      </c>
      <c r="L2540" s="15" t="s">
        <v>70</v>
      </c>
      <c r="M2540" s="15" t="s">
        <v>70</v>
      </c>
      <c r="N2540" s="15" t="s">
        <v>80</v>
      </c>
      <c r="O2540" s="15" t="s">
        <v>70</v>
      </c>
      <c r="P2540" s="15" t="s">
        <v>79</v>
      </c>
      <c r="Q2540" s="6">
        <f t="shared" si="206"/>
        <v>0</v>
      </c>
      <c r="R2540" s="1" t="str">
        <f t="shared" si="207"/>
        <v>Estimado.rar</v>
      </c>
      <c r="U2540" s="5">
        <f t="shared" si="204"/>
        <v>1</v>
      </c>
      <c r="V2540" s="1" t="s">
        <v>5409</v>
      </c>
      <c r="W2540" s="1" t="str">
        <f t="shared" si="208"/>
        <v>ok</v>
      </c>
    </row>
    <row r="2541" spans="1:23" ht="10.15" hidden="1" customHeight="1" x14ac:dyDescent="0.2">
      <c r="A2541" s="14">
        <f t="shared" si="205"/>
        <v>2533</v>
      </c>
      <c r="B2541" s="15" t="s">
        <v>5471</v>
      </c>
      <c r="C2541" s="15" t="s">
        <v>5472</v>
      </c>
      <c r="D2541" s="15">
        <v>10.09</v>
      </c>
      <c r="E2541" s="16">
        <v>10.09</v>
      </c>
      <c r="F2541" s="15" t="s">
        <v>79</v>
      </c>
      <c r="G2541" s="15" t="s">
        <v>70</v>
      </c>
      <c r="H2541" s="15" t="s">
        <v>80</v>
      </c>
      <c r="I2541" s="15" t="s">
        <v>70</v>
      </c>
      <c r="J2541" s="15" t="s">
        <v>70</v>
      </c>
      <c r="K2541" s="15" t="s">
        <v>70</v>
      </c>
      <c r="L2541" s="15" t="s">
        <v>70</v>
      </c>
      <c r="M2541" s="15" t="s">
        <v>70</v>
      </c>
      <c r="N2541" s="15" t="s">
        <v>80</v>
      </c>
      <c r="O2541" s="15" t="s">
        <v>70</v>
      </c>
      <c r="P2541" s="15" t="s">
        <v>79</v>
      </c>
      <c r="Q2541" s="6">
        <f t="shared" si="206"/>
        <v>0</v>
      </c>
      <c r="R2541" s="1" t="str">
        <f t="shared" si="207"/>
        <v>Estimado.rar</v>
      </c>
      <c r="U2541" s="5">
        <f t="shared" si="204"/>
        <v>1</v>
      </c>
      <c r="V2541" s="1" t="s">
        <v>5409</v>
      </c>
      <c r="W2541" s="1" t="str">
        <f t="shared" si="208"/>
        <v>ok</v>
      </c>
    </row>
    <row r="2542" spans="1:23" ht="10.15" hidden="1" customHeight="1" x14ac:dyDescent="0.2">
      <c r="A2542" s="14">
        <f t="shared" si="205"/>
        <v>2534</v>
      </c>
      <c r="B2542" s="15" t="s">
        <v>5473</v>
      </c>
      <c r="C2542" s="15" t="s">
        <v>5474</v>
      </c>
      <c r="D2542" s="15">
        <v>26.97</v>
      </c>
      <c r="E2542" s="16">
        <v>26.97</v>
      </c>
      <c r="F2542" s="15" t="s">
        <v>79</v>
      </c>
      <c r="G2542" s="15" t="s">
        <v>70</v>
      </c>
      <c r="H2542" s="15" t="s">
        <v>80</v>
      </c>
      <c r="I2542" s="15" t="s">
        <v>70</v>
      </c>
      <c r="J2542" s="15" t="s">
        <v>70</v>
      </c>
      <c r="K2542" s="15" t="s">
        <v>70</v>
      </c>
      <c r="L2542" s="15" t="s">
        <v>70</v>
      </c>
      <c r="M2542" s="15" t="s">
        <v>70</v>
      </c>
      <c r="N2542" s="15" t="s">
        <v>80</v>
      </c>
      <c r="O2542" s="15" t="s">
        <v>70</v>
      </c>
      <c r="P2542" s="15" t="s">
        <v>79</v>
      </c>
      <c r="Q2542" s="6">
        <f t="shared" si="206"/>
        <v>0</v>
      </c>
      <c r="R2542" s="1" t="str">
        <f t="shared" si="207"/>
        <v>Estimado.rar</v>
      </c>
      <c r="U2542" s="5">
        <f t="shared" si="204"/>
        <v>1</v>
      </c>
      <c r="V2542" s="1" t="s">
        <v>5409</v>
      </c>
      <c r="W2542" s="1" t="str">
        <f t="shared" si="208"/>
        <v>ok</v>
      </c>
    </row>
    <row r="2543" spans="1:23" ht="10.15" hidden="1" customHeight="1" x14ac:dyDescent="0.2">
      <c r="A2543" s="14">
        <f t="shared" si="205"/>
        <v>2535</v>
      </c>
      <c r="B2543" s="15" t="s">
        <v>5475</v>
      </c>
      <c r="C2543" s="15" t="s">
        <v>5476</v>
      </c>
      <c r="D2543" s="15">
        <v>10.88</v>
      </c>
      <c r="E2543" s="16">
        <v>10.88</v>
      </c>
      <c r="F2543" s="15" t="s">
        <v>79</v>
      </c>
      <c r="G2543" s="15" t="s">
        <v>70</v>
      </c>
      <c r="H2543" s="15" t="s">
        <v>80</v>
      </c>
      <c r="I2543" s="15" t="s">
        <v>70</v>
      </c>
      <c r="J2543" s="15" t="s">
        <v>70</v>
      </c>
      <c r="K2543" s="15" t="s">
        <v>70</v>
      </c>
      <c r="L2543" s="15" t="s">
        <v>70</v>
      </c>
      <c r="M2543" s="15" t="s">
        <v>70</v>
      </c>
      <c r="N2543" s="15" t="s">
        <v>80</v>
      </c>
      <c r="O2543" s="15" t="s">
        <v>70</v>
      </c>
      <c r="P2543" s="15" t="s">
        <v>79</v>
      </c>
      <c r="Q2543" s="6">
        <f t="shared" si="206"/>
        <v>0</v>
      </c>
      <c r="R2543" s="1" t="str">
        <f t="shared" si="207"/>
        <v>Estimado.rar</v>
      </c>
      <c r="U2543" s="5">
        <f t="shared" si="204"/>
        <v>1</v>
      </c>
      <c r="V2543" s="1" t="s">
        <v>5409</v>
      </c>
      <c r="W2543" s="1" t="str">
        <f t="shared" si="208"/>
        <v>ok</v>
      </c>
    </row>
    <row r="2544" spans="1:23" ht="10.15" hidden="1" customHeight="1" x14ac:dyDescent="0.2">
      <c r="A2544" s="14">
        <f t="shared" si="205"/>
        <v>2536</v>
      </c>
      <c r="B2544" s="15" t="s">
        <v>5477</v>
      </c>
      <c r="C2544" s="15" t="s">
        <v>5478</v>
      </c>
      <c r="D2544" s="15">
        <v>10.68</v>
      </c>
      <c r="E2544" s="16">
        <v>10.68</v>
      </c>
      <c r="F2544" s="15" t="s">
        <v>79</v>
      </c>
      <c r="G2544" s="15" t="s">
        <v>70</v>
      </c>
      <c r="H2544" s="15" t="s">
        <v>80</v>
      </c>
      <c r="I2544" s="15" t="s">
        <v>70</v>
      </c>
      <c r="J2544" s="15" t="s">
        <v>70</v>
      </c>
      <c r="K2544" s="15" t="s">
        <v>70</v>
      </c>
      <c r="L2544" s="15" t="s">
        <v>70</v>
      </c>
      <c r="M2544" s="15" t="s">
        <v>70</v>
      </c>
      <c r="N2544" s="15" t="s">
        <v>80</v>
      </c>
      <c r="O2544" s="15" t="s">
        <v>70</v>
      </c>
      <c r="P2544" s="15" t="s">
        <v>79</v>
      </c>
      <c r="Q2544" s="6">
        <f t="shared" si="206"/>
        <v>0</v>
      </c>
      <c r="R2544" s="1" t="str">
        <f t="shared" si="207"/>
        <v>Estimado.rar</v>
      </c>
      <c r="U2544" s="5">
        <f t="shared" si="204"/>
        <v>1</v>
      </c>
      <c r="V2544" s="1" t="s">
        <v>5409</v>
      </c>
      <c r="W2544" s="1" t="str">
        <f t="shared" si="208"/>
        <v>ok</v>
      </c>
    </row>
    <row r="2545" spans="1:23" ht="10.15" hidden="1" customHeight="1" x14ac:dyDescent="0.2">
      <c r="A2545" s="14">
        <f t="shared" si="205"/>
        <v>2537</v>
      </c>
      <c r="B2545" s="15" t="s">
        <v>5479</v>
      </c>
      <c r="C2545" s="15" t="s">
        <v>5480</v>
      </c>
      <c r="D2545" s="15">
        <v>10.28</v>
      </c>
      <c r="E2545" s="16">
        <v>9.4700000000000006</v>
      </c>
      <c r="F2545" s="15" t="s">
        <v>60</v>
      </c>
      <c r="G2545" s="15" t="s">
        <v>151</v>
      </c>
      <c r="H2545" s="15" t="s">
        <v>151</v>
      </c>
      <c r="I2545" s="15" t="s">
        <v>151</v>
      </c>
      <c r="J2545" s="15" t="s">
        <v>151</v>
      </c>
      <c r="K2545" s="15" t="s">
        <v>151</v>
      </c>
      <c r="L2545" s="15">
        <v>43434</v>
      </c>
      <c r="M2545" s="15" t="s">
        <v>70</v>
      </c>
      <c r="N2545" s="15" t="s">
        <v>65</v>
      </c>
      <c r="O2545" s="15" t="s">
        <v>151</v>
      </c>
      <c r="P2545" s="15" t="s">
        <v>60</v>
      </c>
      <c r="Q2545" s="6">
        <f t="shared" si="206"/>
        <v>-7.8793774319065979E-2</v>
      </c>
      <c r="R2545" s="1" t="str">
        <f t="shared" si="207"/>
        <v>DGER-MEM</v>
      </c>
      <c r="U2545" s="5">
        <f t="shared" si="204"/>
        <v>1</v>
      </c>
      <c r="V2545" s="1" t="s">
        <v>151</v>
      </c>
      <c r="W2545" s="1" t="str">
        <f t="shared" si="208"/>
        <v>ok</v>
      </c>
    </row>
    <row r="2546" spans="1:23" ht="20.45" hidden="1" customHeight="1" x14ac:dyDescent="0.2">
      <c r="A2546" s="14">
        <f t="shared" si="205"/>
        <v>2538</v>
      </c>
      <c r="B2546" s="15" t="s">
        <v>5481</v>
      </c>
      <c r="C2546" s="15" t="s">
        <v>5482</v>
      </c>
      <c r="D2546" s="15">
        <v>5.54</v>
      </c>
      <c r="E2546" s="16">
        <v>5.54</v>
      </c>
      <c r="F2546" s="15" t="s">
        <v>60</v>
      </c>
      <c r="G2546" s="15">
        <v>1100</v>
      </c>
      <c r="H2546" s="15" t="s">
        <v>929</v>
      </c>
      <c r="I2546" s="15" t="s">
        <v>84</v>
      </c>
      <c r="J2546" s="15" t="s">
        <v>85</v>
      </c>
      <c r="K2546" s="15" t="s">
        <v>94</v>
      </c>
      <c r="L2546" s="15">
        <v>42850</v>
      </c>
      <c r="M2546" s="15" t="s">
        <v>929</v>
      </c>
      <c r="N2546" s="15" t="s">
        <v>65</v>
      </c>
      <c r="O2546" s="15">
        <v>1100</v>
      </c>
      <c r="P2546" s="15" t="s">
        <v>60</v>
      </c>
      <c r="Q2546" s="6">
        <f t="shared" si="206"/>
        <v>0</v>
      </c>
      <c r="R2546" s="1" t="str">
        <f t="shared" si="207"/>
        <v>CONTRATO N° 043-2017-VALLADARES</v>
      </c>
      <c r="U2546" s="5">
        <f t="shared" si="204"/>
        <v>1</v>
      </c>
      <c r="V2546" s="1" t="s">
        <v>929</v>
      </c>
      <c r="W2546" s="1" t="str">
        <f t="shared" si="208"/>
        <v>ok</v>
      </c>
    </row>
    <row r="2547" spans="1:23" ht="20.45" hidden="1" customHeight="1" x14ac:dyDescent="0.2">
      <c r="A2547" s="14">
        <f t="shared" si="205"/>
        <v>2539</v>
      </c>
      <c r="B2547" s="15" t="s">
        <v>5483</v>
      </c>
      <c r="C2547" s="15" t="s">
        <v>5484</v>
      </c>
      <c r="D2547" s="15">
        <v>6.8</v>
      </c>
      <c r="E2547" s="16">
        <v>6.8</v>
      </c>
      <c r="F2547" s="15" t="s">
        <v>60</v>
      </c>
      <c r="G2547" s="15">
        <v>1010</v>
      </c>
      <c r="H2547" s="15" t="s">
        <v>929</v>
      </c>
      <c r="I2547" s="15" t="s">
        <v>84</v>
      </c>
      <c r="J2547" s="15" t="s">
        <v>85</v>
      </c>
      <c r="K2547" s="15" t="s">
        <v>94</v>
      </c>
      <c r="L2547" s="15">
        <v>42850</v>
      </c>
      <c r="M2547" s="15" t="s">
        <v>929</v>
      </c>
      <c r="N2547" s="15" t="s">
        <v>65</v>
      </c>
      <c r="O2547" s="15">
        <v>1010</v>
      </c>
      <c r="P2547" s="15" t="s">
        <v>60</v>
      </c>
      <c r="Q2547" s="6">
        <f t="shared" si="206"/>
        <v>0</v>
      </c>
      <c r="R2547" s="1" t="str">
        <f t="shared" si="207"/>
        <v>CONTRATO N° 043-2017-VALLADARES</v>
      </c>
      <c r="U2547" s="5">
        <f t="shared" si="204"/>
        <v>1</v>
      </c>
      <c r="V2547" s="1" t="s">
        <v>929</v>
      </c>
      <c r="W2547" s="1" t="str">
        <f t="shared" si="208"/>
        <v>ok</v>
      </c>
    </row>
    <row r="2548" spans="1:23" ht="20.45" hidden="1" customHeight="1" x14ac:dyDescent="0.2">
      <c r="A2548" s="14">
        <f t="shared" si="205"/>
        <v>2540</v>
      </c>
      <c r="B2548" s="15" t="s">
        <v>5485</v>
      </c>
      <c r="C2548" s="15" t="s">
        <v>5486</v>
      </c>
      <c r="D2548" s="15">
        <v>6.8</v>
      </c>
      <c r="E2548" s="16">
        <v>6.8</v>
      </c>
      <c r="F2548" s="15" t="s">
        <v>60</v>
      </c>
      <c r="G2548" s="15">
        <v>1070</v>
      </c>
      <c r="H2548" s="15" t="s">
        <v>929</v>
      </c>
      <c r="I2548" s="15" t="s">
        <v>84</v>
      </c>
      <c r="J2548" s="15" t="s">
        <v>85</v>
      </c>
      <c r="K2548" s="15" t="s">
        <v>94</v>
      </c>
      <c r="L2548" s="15">
        <v>42850</v>
      </c>
      <c r="M2548" s="15" t="s">
        <v>929</v>
      </c>
      <c r="N2548" s="15" t="s">
        <v>65</v>
      </c>
      <c r="O2548" s="15">
        <v>1070</v>
      </c>
      <c r="P2548" s="15" t="s">
        <v>60</v>
      </c>
      <c r="Q2548" s="6">
        <f t="shared" si="206"/>
        <v>0</v>
      </c>
      <c r="R2548" s="1" t="str">
        <f t="shared" si="207"/>
        <v>CONTRATO N° 043-2017-VALLADARES</v>
      </c>
      <c r="U2548" s="5">
        <f t="shared" si="204"/>
        <v>1</v>
      </c>
      <c r="V2548" s="1" t="s">
        <v>929</v>
      </c>
      <c r="W2548" s="1" t="str">
        <f t="shared" si="208"/>
        <v>ok</v>
      </c>
    </row>
    <row r="2549" spans="1:23" ht="20.45" hidden="1" customHeight="1" x14ac:dyDescent="0.2">
      <c r="A2549" s="14">
        <f t="shared" si="205"/>
        <v>2541</v>
      </c>
      <c r="B2549" s="15" t="s">
        <v>5487</v>
      </c>
      <c r="C2549" s="15" t="s">
        <v>5488</v>
      </c>
      <c r="D2549" s="15">
        <v>5.54</v>
      </c>
      <c r="E2549" s="16">
        <v>5.54</v>
      </c>
      <c r="F2549" s="15" t="s">
        <v>60</v>
      </c>
      <c r="G2549" s="15">
        <v>1170</v>
      </c>
      <c r="H2549" s="15" t="s">
        <v>929</v>
      </c>
      <c r="I2549" s="15" t="s">
        <v>84</v>
      </c>
      <c r="J2549" s="15" t="s">
        <v>85</v>
      </c>
      <c r="K2549" s="15" t="s">
        <v>94</v>
      </c>
      <c r="L2549" s="15">
        <v>42850</v>
      </c>
      <c r="M2549" s="15" t="s">
        <v>929</v>
      </c>
      <c r="N2549" s="15" t="s">
        <v>65</v>
      </c>
      <c r="O2549" s="15">
        <v>1170</v>
      </c>
      <c r="P2549" s="15" t="s">
        <v>60</v>
      </c>
      <c r="Q2549" s="6">
        <f t="shared" si="206"/>
        <v>0</v>
      </c>
      <c r="R2549" s="1" t="str">
        <f t="shared" si="207"/>
        <v>CONTRATO N° 043-2017-VALLADARES</v>
      </c>
      <c r="U2549" s="5">
        <f t="shared" si="204"/>
        <v>1</v>
      </c>
      <c r="V2549" s="1" t="s">
        <v>929</v>
      </c>
      <c r="W2549" s="1" t="str">
        <f t="shared" si="208"/>
        <v>ok</v>
      </c>
    </row>
    <row r="2550" spans="1:23" ht="10.15" hidden="1" customHeight="1" x14ac:dyDescent="0.2">
      <c r="A2550" s="14">
        <f t="shared" si="205"/>
        <v>2542</v>
      </c>
      <c r="B2550" s="15" t="s">
        <v>5489</v>
      </c>
      <c r="C2550" s="15" t="s">
        <v>5490</v>
      </c>
      <c r="D2550" s="15">
        <v>25.21</v>
      </c>
      <c r="E2550" s="16">
        <v>25.21</v>
      </c>
      <c r="F2550" s="15" t="s">
        <v>79</v>
      </c>
      <c r="G2550" s="15" t="s">
        <v>70</v>
      </c>
      <c r="H2550" s="15" t="s">
        <v>80</v>
      </c>
      <c r="I2550" s="15" t="s">
        <v>70</v>
      </c>
      <c r="J2550" s="15" t="s">
        <v>70</v>
      </c>
      <c r="K2550" s="15" t="s">
        <v>70</v>
      </c>
      <c r="L2550" s="15" t="s">
        <v>70</v>
      </c>
      <c r="M2550" s="15" t="s">
        <v>70</v>
      </c>
      <c r="N2550" s="15" t="s">
        <v>80</v>
      </c>
      <c r="O2550" s="15" t="s">
        <v>70</v>
      </c>
      <c r="P2550" s="15" t="s">
        <v>79</v>
      </c>
      <c r="Q2550" s="6">
        <f t="shared" si="206"/>
        <v>0</v>
      </c>
      <c r="R2550" s="1" t="str">
        <f t="shared" si="207"/>
        <v>Estimado.rar</v>
      </c>
      <c r="U2550" s="5">
        <f t="shared" si="204"/>
        <v>1</v>
      </c>
      <c r="V2550" s="1" t="s">
        <v>5409</v>
      </c>
      <c r="W2550" s="1" t="str">
        <f t="shared" si="208"/>
        <v>ok</v>
      </c>
    </row>
    <row r="2551" spans="1:23" ht="20.45" hidden="1" customHeight="1" x14ac:dyDescent="0.2">
      <c r="A2551" s="14">
        <f t="shared" si="205"/>
        <v>2543</v>
      </c>
      <c r="B2551" s="15" t="s">
        <v>5491</v>
      </c>
      <c r="C2551" s="15" t="s">
        <v>5492</v>
      </c>
      <c r="D2551" s="15" t="s">
        <v>68</v>
      </c>
      <c r="E2551" s="16">
        <v>0</v>
      </c>
      <c r="F2551" s="15" t="s">
        <v>69</v>
      </c>
      <c r="G2551" s="15" t="s">
        <v>70</v>
      </c>
      <c r="H2551" s="15" t="s">
        <v>71</v>
      </c>
      <c r="I2551" s="15" t="s">
        <v>70</v>
      </c>
      <c r="J2551" s="15" t="s">
        <v>70</v>
      </c>
      <c r="K2551" s="15" t="s">
        <v>70</v>
      </c>
      <c r="L2551" s="15" t="s">
        <v>70</v>
      </c>
      <c r="M2551" s="15" t="s">
        <v>70</v>
      </c>
      <c r="N2551" s="15" t="s">
        <v>71</v>
      </c>
      <c r="O2551" s="15" t="s">
        <v>70</v>
      </c>
      <c r="P2551" s="15" t="s">
        <v>69</v>
      </c>
      <c r="Q2551" s="6" t="str">
        <f t="shared" si="206"/>
        <v/>
      </c>
      <c r="R2551" s="1" t="str">
        <f t="shared" si="207"/>
        <v>Precio Regulado 2018</v>
      </c>
      <c r="U2551" s="5">
        <f t="shared" si="204"/>
        <v>1</v>
      </c>
      <c r="V2551" s="1" t="s">
        <v>71</v>
      </c>
      <c r="W2551" s="1" t="str">
        <f t="shared" si="208"/>
        <v>ok</v>
      </c>
    </row>
    <row r="2552" spans="1:23" ht="10.15" hidden="1" customHeight="1" x14ac:dyDescent="0.2">
      <c r="A2552" s="14">
        <f t="shared" si="205"/>
        <v>2544</v>
      </c>
      <c r="B2552" s="15" t="s">
        <v>5493</v>
      </c>
      <c r="C2552" s="15" t="s">
        <v>5494</v>
      </c>
      <c r="D2552" s="15">
        <v>3.15</v>
      </c>
      <c r="E2552" s="16">
        <v>3.15</v>
      </c>
      <c r="F2552" s="15" t="s">
        <v>60</v>
      </c>
      <c r="G2552" s="15">
        <v>26</v>
      </c>
      <c r="H2552" s="15" t="s">
        <v>5421</v>
      </c>
      <c r="I2552" s="15" t="s">
        <v>62</v>
      </c>
      <c r="J2552" s="15" t="s">
        <v>5495</v>
      </c>
      <c r="K2552" s="15" t="s">
        <v>5496</v>
      </c>
      <c r="L2552" s="15">
        <v>43089</v>
      </c>
      <c r="M2552" s="15" t="s">
        <v>5421</v>
      </c>
      <c r="N2552" s="15" t="s">
        <v>65</v>
      </c>
      <c r="O2552" s="15">
        <v>26</v>
      </c>
      <c r="P2552" s="15" t="s">
        <v>60</v>
      </c>
      <c r="Q2552" s="6">
        <f t="shared" si="206"/>
        <v>0</v>
      </c>
      <c r="R2552" s="1" t="str">
        <f t="shared" si="207"/>
        <v>LDS Factura F521-00004566</v>
      </c>
      <c r="U2552" s="5">
        <f t="shared" si="204"/>
        <v>1</v>
      </c>
      <c r="V2552" s="1" t="s">
        <v>5421</v>
      </c>
      <c r="W2552" s="1" t="str">
        <f t="shared" si="208"/>
        <v>ok</v>
      </c>
    </row>
    <row r="2553" spans="1:23" ht="10.15" hidden="1" customHeight="1" x14ac:dyDescent="0.2">
      <c r="A2553" s="14">
        <f t="shared" si="205"/>
        <v>2545</v>
      </c>
      <c r="B2553" s="15" t="s">
        <v>5497</v>
      </c>
      <c r="C2553" s="15" t="s">
        <v>5498</v>
      </c>
      <c r="D2553" s="15">
        <v>0.97</v>
      </c>
      <c r="E2553" s="16">
        <v>0.97</v>
      </c>
      <c r="F2553" s="15" t="s">
        <v>79</v>
      </c>
      <c r="G2553" s="15" t="s">
        <v>70</v>
      </c>
      <c r="H2553" s="15" t="s">
        <v>80</v>
      </c>
      <c r="I2553" s="15" t="s">
        <v>70</v>
      </c>
      <c r="J2553" s="15" t="s">
        <v>70</v>
      </c>
      <c r="K2553" s="15" t="s">
        <v>70</v>
      </c>
      <c r="L2553" s="15" t="s">
        <v>70</v>
      </c>
      <c r="M2553" s="15" t="s">
        <v>70</v>
      </c>
      <c r="N2553" s="15" t="s">
        <v>80</v>
      </c>
      <c r="O2553" s="15" t="s">
        <v>70</v>
      </c>
      <c r="P2553" s="15" t="s">
        <v>79</v>
      </c>
      <c r="Q2553" s="6">
        <f t="shared" si="206"/>
        <v>0</v>
      </c>
      <c r="R2553" s="1" t="str">
        <f t="shared" si="207"/>
        <v>Estimado.rar</v>
      </c>
      <c r="U2553" s="5">
        <f t="shared" si="204"/>
        <v>1</v>
      </c>
      <c r="V2553" s="1" t="s">
        <v>5409</v>
      </c>
      <c r="W2553" s="1" t="str">
        <f t="shared" si="208"/>
        <v>ok</v>
      </c>
    </row>
    <row r="2554" spans="1:23" ht="10.15" hidden="1" customHeight="1" x14ac:dyDescent="0.2">
      <c r="A2554" s="14">
        <f t="shared" si="205"/>
        <v>2546</v>
      </c>
      <c r="B2554" s="15" t="s">
        <v>5499</v>
      </c>
      <c r="C2554" s="15" t="s">
        <v>5500</v>
      </c>
      <c r="D2554" s="15">
        <v>2.5</v>
      </c>
      <c r="E2554" s="16">
        <v>2.5</v>
      </c>
      <c r="F2554" s="15" t="s">
        <v>79</v>
      </c>
      <c r="G2554" s="15" t="s">
        <v>70</v>
      </c>
      <c r="H2554" s="15" t="s">
        <v>80</v>
      </c>
      <c r="I2554" s="15" t="s">
        <v>70</v>
      </c>
      <c r="J2554" s="15" t="s">
        <v>70</v>
      </c>
      <c r="K2554" s="15" t="s">
        <v>70</v>
      </c>
      <c r="L2554" s="15" t="s">
        <v>70</v>
      </c>
      <c r="M2554" s="15" t="s">
        <v>70</v>
      </c>
      <c r="N2554" s="15" t="s">
        <v>80</v>
      </c>
      <c r="O2554" s="15" t="s">
        <v>70</v>
      </c>
      <c r="P2554" s="15" t="s">
        <v>79</v>
      </c>
      <c r="Q2554" s="6">
        <f t="shared" si="206"/>
        <v>0</v>
      </c>
      <c r="R2554" s="1" t="str">
        <f t="shared" si="207"/>
        <v>Estimado.rar</v>
      </c>
      <c r="U2554" s="5">
        <f t="shared" si="204"/>
        <v>1</v>
      </c>
      <c r="V2554" s="1" t="s">
        <v>5409</v>
      </c>
      <c r="W2554" s="1" t="str">
        <f t="shared" si="208"/>
        <v>ok</v>
      </c>
    </row>
    <row r="2555" spans="1:23" ht="10.15" hidden="1" customHeight="1" x14ac:dyDescent="0.2">
      <c r="A2555" s="14">
        <f t="shared" si="205"/>
        <v>2547</v>
      </c>
      <c r="B2555" s="15" t="s">
        <v>5501</v>
      </c>
      <c r="C2555" s="15" t="s">
        <v>5502</v>
      </c>
      <c r="D2555" s="15">
        <v>2.5</v>
      </c>
      <c r="E2555" s="16">
        <v>2.5</v>
      </c>
      <c r="F2555" s="15" t="s">
        <v>79</v>
      </c>
      <c r="G2555" s="15" t="s">
        <v>70</v>
      </c>
      <c r="H2555" s="15" t="s">
        <v>80</v>
      </c>
      <c r="I2555" s="15" t="s">
        <v>70</v>
      </c>
      <c r="J2555" s="15" t="s">
        <v>70</v>
      </c>
      <c r="K2555" s="15" t="s">
        <v>70</v>
      </c>
      <c r="L2555" s="15" t="s">
        <v>70</v>
      </c>
      <c r="M2555" s="15" t="s">
        <v>70</v>
      </c>
      <c r="N2555" s="15" t="s">
        <v>80</v>
      </c>
      <c r="O2555" s="15" t="s">
        <v>70</v>
      </c>
      <c r="P2555" s="15" t="s">
        <v>79</v>
      </c>
      <c r="Q2555" s="6">
        <f t="shared" si="206"/>
        <v>0</v>
      </c>
      <c r="R2555" s="1" t="str">
        <f t="shared" si="207"/>
        <v>Estimado.rar</v>
      </c>
      <c r="U2555" s="5">
        <f t="shared" si="204"/>
        <v>1</v>
      </c>
      <c r="V2555" s="1" t="s">
        <v>5409</v>
      </c>
      <c r="W2555" s="1" t="str">
        <f t="shared" si="208"/>
        <v>ok</v>
      </c>
    </row>
    <row r="2556" spans="1:23" ht="20.45" hidden="1" customHeight="1" x14ac:dyDescent="0.2">
      <c r="A2556" s="14">
        <f t="shared" si="205"/>
        <v>2548</v>
      </c>
      <c r="B2556" s="15" t="s">
        <v>5503</v>
      </c>
      <c r="C2556" s="15" t="s">
        <v>5504</v>
      </c>
      <c r="D2556" s="15">
        <v>2.5</v>
      </c>
      <c r="E2556" s="16">
        <v>2.5</v>
      </c>
      <c r="F2556" s="15" t="s">
        <v>79</v>
      </c>
      <c r="G2556" s="15" t="s">
        <v>70</v>
      </c>
      <c r="H2556" s="15" t="s">
        <v>80</v>
      </c>
      <c r="I2556" s="15" t="s">
        <v>70</v>
      </c>
      <c r="J2556" s="15" t="s">
        <v>70</v>
      </c>
      <c r="K2556" s="15" t="s">
        <v>70</v>
      </c>
      <c r="L2556" s="15" t="s">
        <v>70</v>
      </c>
      <c r="M2556" s="15" t="s">
        <v>70</v>
      </c>
      <c r="N2556" s="15" t="s">
        <v>80</v>
      </c>
      <c r="O2556" s="15" t="s">
        <v>70</v>
      </c>
      <c r="P2556" s="15" t="s">
        <v>79</v>
      </c>
      <c r="Q2556" s="6">
        <f t="shared" si="206"/>
        <v>0</v>
      </c>
      <c r="R2556" s="1" t="str">
        <f t="shared" si="207"/>
        <v>Estimado.rar</v>
      </c>
      <c r="U2556" s="5">
        <f t="shared" si="204"/>
        <v>1</v>
      </c>
      <c r="V2556" s="1" t="s">
        <v>5409</v>
      </c>
      <c r="W2556" s="1" t="str">
        <f t="shared" si="208"/>
        <v>ok</v>
      </c>
    </row>
    <row r="2557" spans="1:23" ht="20.45" hidden="1" customHeight="1" x14ac:dyDescent="0.2">
      <c r="A2557" s="14">
        <f t="shared" si="205"/>
        <v>2549</v>
      </c>
      <c r="B2557" s="15" t="s">
        <v>5505</v>
      </c>
      <c r="C2557" s="15" t="s">
        <v>5506</v>
      </c>
      <c r="D2557" s="15">
        <v>2.5</v>
      </c>
      <c r="E2557" s="16">
        <v>2.5</v>
      </c>
      <c r="F2557" s="15" t="s">
        <v>79</v>
      </c>
      <c r="G2557" s="15" t="s">
        <v>70</v>
      </c>
      <c r="H2557" s="15" t="s">
        <v>80</v>
      </c>
      <c r="I2557" s="15" t="s">
        <v>70</v>
      </c>
      <c r="J2557" s="15" t="s">
        <v>70</v>
      </c>
      <c r="K2557" s="15" t="s">
        <v>70</v>
      </c>
      <c r="L2557" s="15" t="s">
        <v>70</v>
      </c>
      <c r="M2557" s="15" t="s">
        <v>70</v>
      </c>
      <c r="N2557" s="15" t="s">
        <v>80</v>
      </c>
      <c r="O2557" s="15" t="s">
        <v>70</v>
      </c>
      <c r="P2557" s="15" t="s">
        <v>79</v>
      </c>
      <c r="Q2557" s="6">
        <f t="shared" si="206"/>
        <v>0</v>
      </c>
      <c r="R2557" s="1" t="str">
        <f t="shared" si="207"/>
        <v>Estimado.rar</v>
      </c>
      <c r="U2557" s="5">
        <f t="shared" si="204"/>
        <v>1</v>
      </c>
      <c r="V2557" s="1" t="s">
        <v>5409</v>
      </c>
      <c r="W2557" s="1" t="str">
        <f t="shared" si="208"/>
        <v>ok</v>
      </c>
    </row>
    <row r="2558" spans="1:23" ht="20.45" hidden="1" customHeight="1" x14ac:dyDescent="0.2">
      <c r="A2558" s="14">
        <f t="shared" si="205"/>
        <v>2550</v>
      </c>
      <c r="B2558" s="15" t="s">
        <v>5507</v>
      </c>
      <c r="C2558" s="15" t="s">
        <v>5508</v>
      </c>
      <c r="D2558" s="15">
        <v>2.5</v>
      </c>
      <c r="E2558" s="16">
        <v>2.5</v>
      </c>
      <c r="F2558" s="15" t="s">
        <v>79</v>
      </c>
      <c r="G2558" s="15" t="s">
        <v>70</v>
      </c>
      <c r="H2558" s="15" t="s">
        <v>80</v>
      </c>
      <c r="I2558" s="15" t="s">
        <v>70</v>
      </c>
      <c r="J2558" s="15" t="s">
        <v>70</v>
      </c>
      <c r="K2558" s="15" t="s">
        <v>70</v>
      </c>
      <c r="L2558" s="15" t="s">
        <v>70</v>
      </c>
      <c r="M2558" s="15" t="s">
        <v>70</v>
      </c>
      <c r="N2558" s="15" t="s">
        <v>80</v>
      </c>
      <c r="O2558" s="15" t="s">
        <v>70</v>
      </c>
      <c r="P2558" s="15" t="s">
        <v>79</v>
      </c>
      <c r="Q2558" s="6">
        <f t="shared" si="206"/>
        <v>0</v>
      </c>
      <c r="R2558" s="1" t="str">
        <f t="shared" si="207"/>
        <v>Estimado.rar</v>
      </c>
      <c r="U2558" s="5">
        <f t="shared" si="204"/>
        <v>1</v>
      </c>
      <c r="V2558" s="1" t="s">
        <v>5409</v>
      </c>
      <c r="W2558" s="1" t="str">
        <f t="shared" si="208"/>
        <v>ok</v>
      </c>
    </row>
    <row r="2559" spans="1:23" ht="20.45" hidden="1" customHeight="1" x14ac:dyDescent="0.2">
      <c r="A2559" s="14">
        <f t="shared" si="205"/>
        <v>2551</v>
      </c>
      <c r="B2559" s="15" t="s">
        <v>5509</v>
      </c>
      <c r="C2559" s="15" t="s">
        <v>5510</v>
      </c>
      <c r="D2559" s="15">
        <v>3.2</v>
      </c>
      <c r="E2559" s="16">
        <v>3.2</v>
      </c>
      <c r="F2559" s="15" t="s">
        <v>79</v>
      </c>
      <c r="G2559" s="15" t="s">
        <v>70</v>
      </c>
      <c r="H2559" s="15" t="s">
        <v>80</v>
      </c>
      <c r="I2559" s="15" t="s">
        <v>70</v>
      </c>
      <c r="J2559" s="15" t="s">
        <v>70</v>
      </c>
      <c r="K2559" s="15" t="s">
        <v>70</v>
      </c>
      <c r="L2559" s="15" t="s">
        <v>70</v>
      </c>
      <c r="M2559" s="15" t="s">
        <v>70</v>
      </c>
      <c r="N2559" s="15" t="s">
        <v>80</v>
      </c>
      <c r="O2559" s="15" t="s">
        <v>70</v>
      </c>
      <c r="P2559" s="15" t="s">
        <v>79</v>
      </c>
      <c r="Q2559" s="6">
        <f t="shared" si="206"/>
        <v>0</v>
      </c>
      <c r="R2559" s="1" t="str">
        <f t="shared" si="207"/>
        <v>Estimado.rar</v>
      </c>
      <c r="U2559" s="5">
        <f t="shared" si="204"/>
        <v>1</v>
      </c>
      <c r="V2559" s="1" t="s">
        <v>5409</v>
      </c>
      <c r="W2559" s="1" t="str">
        <f t="shared" si="208"/>
        <v>ok</v>
      </c>
    </row>
    <row r="2560" spans="1:23" ht="20.45" hidden="1" customHeight="1" x14ac:dyDescent="0.2">
      <c r="A2560" s="14">
        <f t="shared" si="205"/>
        <v>2552</v>
      </c>
      <c r="B2560" s="15" t="s">
        <v>5511</v>
      </c>
      <c r="C2560" s="15" t="s">
        <v>5512</v>
      </c>
      <c r="D2560" s="15">
        <v>3.2</v>
      </c>
      <c r="E2560" s="16">
        <v>3.2</v>
      </c>
      <c r="F2560" s="15" t="s">
        <v>79</v>
      </c>
      <c r="G2560" s="15" t="s">
        <v>70</v>
      </c>
      <c r="H2560" s="15" t="s">
        <v>80</v>
      </c>
      <c r="I2560" s="15" t="s">
        <v>70</v>
      </c>
      <c r="J2560" s="15" t="s">
        <v>70</v>
      </c>
      <c r="K2560" s="15" t="s">
        <v>70</v>
      </c>
      <c r="L2560" s="15" t="s">
        <v>70</v>
      </c>
      <c r="M2560" s="15" t="s">
        <v>70</v>
      </c>
      <c r="N2560" s="15" t="s">
        <v>80</v>
      </c>
      <c r="O2560" s="15" t="s">
        <v>70</v>
      </c>
      <c r="P2560" s="15" t="s">
        <v>79</v>
      </c>
      <c r="Q2560" s="6">
        <f t="shared" si="206"/>
        <v>0</v>
      </c>
      <c r="R2560" s="1" t="str">
        <f t="shared" si="207"/>
        <v>Estimado.rar</v>
      </c>
      <c r="U2560" s="5">
        <f t="shared" si="204"/>
        <v>1</v>
      </c>
      <c r="V2560" s="1" t="s">
        <v>5409</v>
      </c>
      <c r="W2560" s="1" t="str">
        <f t="shared" si="208"/>
        <v>ok</v>
      </c>
    </row>
    <row r="2561" spans="1:23" ht="20.45" hidden="1" customHeight="1" x14ac:dyDescent="0.2">
      <c r="A2561" s="14">
        <f t="shared" si="205"/>
        <v>2553</v>
      </c>
      <c r="B2561" s="15" t="s">
        <v>5513</v>
      </c>
      <c r="C2561" s="15" t="s">
        <v>5514</v>
      </c>
      <c r="D2561" s="15">
        <v>3.2</v>
      </c>
      <c r="E2561" s="16">
        <v>3.2</v>
      </c>
      <c r="F2561" s="15" t="s">
        <v>79</v>
      </c>
      <c r="G2561" s="15" t="s">
        <v>70</v>
      </c>
      <c r="H2561" s="15" t="s">
        <v>80</v>
      </c>
      <c r="I2561" s="15" t="s">
        <v>70</v>
      </c>
      <c r="J2561" s="15" t="s">
        <v>70</v>
      </c>
      <c r="K2561" s="15" t="s">
        <v>70</v>
      </c>
      <c r="L2561" s="15" t="s">
        <v>70</v>
      </c>
      <c r="M2561" s="15" t="s">
        <v>70</v>
      </c>
      <c r="N2561" s="15" t="s">
        <v>80</v>
      </c>
      <c r="O2561" s="15" t="s">
        <v>70</v>
      </c>
      <c r="P2561" s="15" t="s">
        <v>79</v>
      </c>
      <c r="Q2561" s="6">
        <f t="shared" si="206"/>
        <v>0</v>
      </c>
      <c r="R2561" s="1" t="str">
        <f t="shared" si="207"/>
        <v>Estimado.rar</v>
      </c>
      <c r="U2561" s="5">
        <f t="shared" si="204"/>
        <v>1</v>
      </c>
      <c r="V2561" s="1" t="s">
        <v>5409</v>
      </c>
      <c r="W2561" s="1" t="str">
        <f t="shared" si="208"/>
        <v>ok</v>
      </c>
    </row>
    <row r="2562" spans="1:23" ht="10.15" hidden="1" customHeight="1" x14ac:dyDescent="0.2">
      <c r="A2562" s="14">
        <f t="shared" si="205"/>
        <v>2554</v>
      </c>
      <c r="B2562" s="15" t="s">
        <v>5515</v>
      </c>
      <c r="C2562" s="15" t="s">
        <v>5516</v>
      </c>
      <c r="D2562" s="15">
        <v>2.5</v>
      </c>
      <c r="E2562" s="16">
        <v>2.5</v>
      </c>
      <c r="F2562" s="15" t="s">
        <v>79</v>
      </c>
      <c r="G2562" s="15" t="s">
        <v>70</v>
      </c>
      <c r="H2562" s="15" t="s">
        <v>80</v>
      </c>
      <c r="I2562" s="15" t="s">
        <v>70</v>
      </c>
      <c r="J2562" s="15" t="s">
        <v>70</v>
      </c>
      <c r="K2562" s="15" t="s">
        <v>70</v>
      </c>
      <c r="L2562" s="15" t="s">
        <v>70</v>
      </c>
      <c r="M2562" s="15" t="s">
        <v>70</v>
      </c>
      <c r="N2562" s="15" t="s">
        <v>80</v>
      </c>
      <c r="O2562" s="15" t="s">
        <v>70</v>
      </c>
      <c r="P2562" s="15" t="s">
        <v>79</v>
      </c>
      <c r="Q2562" s="6">
        <f t="shared" si="206"/>
        <v>0</v>
      </c>
      <c r="R2562" s="1" t="str">
        <f t="shared" si="207"/>
        <v>Estimado.rar</v>
      </c>
      <c r="U2562" s="5">
        <f t="shared" si="204"/>
        <v>1</v>
      </c>
      <c r="V2562" s="1" t="s">
        <v>5409</v>
      </c>
      <c r="W2562" s="1" t="str">
        <f t="shared" si="208"/>
        <v>ok</v>
      </c>
    </row>
    <row r="2563" spans="1:23" ht="10.15" hidden="1" customHeight="1" x14ac:dyDescent="0.2">
      <c r="A2563" s="14">
        <f t="shared" si="205"/>
        <v>2555</v>
      </c>
      <c r="B2563" s="15" t="s">
        <v>5517</v>
      </c>
      <c r="C2563" s="15" t="s">
        <v>5518</v>
      </c>
      <c r="D2563" s="15">
        <v>2.75</v>
      </c>
      <c r="E2563" s="16">
        <v>2.75</v>
      </c>
      <c r="F2563" s="15" t="s">
        <v>79</v>
      </c>
      <c r="G2563" s="15" t="s">
        <v>70</v>
      </c>
      <c r="H2563" s="15" t="s">
        <v>80</v>
      </c>
      <c r="I2563" s="15" t="s">
        <v>70</v>
      </c>
      <c r="J2563" s="15" t="s">
        <v>70</v>
      </c>
      <c r="K2563" s="15" t="s">
        <v>70</v>
      </c>
      <c r="L2563" s="15" t="s">
        <v>70</v>
      </c>
      <c r="M2563" s="15" t="s">
        <v>70</v>
      </c>
      <c r="N2563" s="15" t="s">
        <v>80</v>
      </c>
      <c r="O2563" s="15" t="s">
        <v>70</v>
      </c>
      <c r="P2563" s="15" t="s">
        <v>79</v>
      </c>
      <c r="Q2563" s="6">
        <f t="shared" si="206"/>
        <v>0</v>
      </c>
      <c r="R2563" s="1" t="str">
        <f t="shared" si="207"/>
        <v>Estimado.rar</v>
      </c>
      <c r="U2563" s="5">
        <f t="shared" ref="U2563:U2626" si="209">+COUNTIF($B$3:$B$2641,B2563)</f>
        <v>1</v>
      </c>
      <c r="V2563" s="1" t="s">
        <v>5409</v>
      </c>
      <c r="W2563" s="1" t="str">
        <f t="shared" si="208"/>
        <v>ok</v>
      </c>
    </row>
    <row r="2564" spans="1:23" ht="10.15" hidden="1" customHeight="1" x14ac:dyDescent="0.2">
      <c r="A2564" s="14">
        <f t="shared" si="205"/>
        <v>2556</v>
      </c>
      <c r="B2564" s="15" t="s">
        <v>5519</v>
      </c>
      <c r="C2564" s="15" t="s">
        <v>5520</v>
      </c>
      <c r="D2564" s="15">
        <v>5.5</v>
      </c>
      <c r="E2564" s="16">
        <v>5.5</v>
      </c>
      <c r="F2564" s="15" t="s">
        <v>79</v>
      </c>
      <c r="G2564" s="15" t="s">
        <v>70</v>
      </c>
      <c r="H2564" s="15" t="s">
        <v>80</v>
      </c>
      <c r="I2564" s="15" t="s">
        <v>70</v>
      </c>
      <c r="J2564" s="15" t="s">
        <v>70</v>
      </c>
      <c r="K2564" s="15" t="s">
        <v>70</v>
      </c>
      <c r="L2564" s="15" t="s">
        <v>70</v>
      </c>
      <c r="M2564" s="15" t="s">
        <v>70</v>
      </c>
      <c r="N2564" s="15" t="s">
        <v>80</v>
      </c>
      <c r="O2564" s="15" t="s">
        <v>70</v>
      </c>
      <c r="P2564" s="15" t="s">
        <v>79</v>
      </c>
      <c r="Q2564" s="6">
        <f t="shared" si="206"/>
        <v>0</v>
      </c>
      <c r="R2564" s="1" t="str">
        <f t="shared" si="207"/>
        <v>Estimado.rar</v>
      </c>
      <c r="U2564" s="5">
        <f t="shared" si="209"/>
        <v>1</v>
      </c>
      <c r="V2564" s="1" t="s">
        <v>5409</v>
      </c>
      <c r="W2564" s="1" t="str">
        <f t="shared" si="208"/>
        <v>ok</v>
      </c>
    </row>
    <row r="2565" spans="1:23" ht="10.15" hidden="1" customHeight="1" x14ac:dyDescent="0.2">
      <c r="A2565" s="14">
        <f t="shared" ref="A2565:A2628" si="210">+A2564+1</f>
        <v>2557</v>
      </c>
      <c r="B2565" s="15" t="s">
        <v>5521</v>
      </c>
      <c r="C2565" s="15" t="s">
        <v>5522</v>
      </c>
      <c r="D2565" s="15">
        <v>2.8</v>
      </c>
      <c r="E2565" s="16">
        <v>2.8</v>
      </c>
      <c r="F2565" s="15" t="s">
        <v>79</v>
      </c>
      <c r="G2565" s="15" t="s">
        <v>70</v>
      </c>
      <c r="H2565" s="15" t="s">
        <v>80</v>
      </c>
      <c r="I2565" s="15" t="s">
        <v>70</v>
      </c>
      <c r="J2565" s="15" t="s">
        <v>70</v>
      </c>
      <c r="K2565" s="15" t="s">
        <v>70</v>
      </c>
      <c r="L2565" s="15" t="s">
        <v>70</v>
      </c>
      <c r="M2565" s="15" t="s">
        <v>70</v>
      </c>
      <c r="N2565" s="15" t="s">
        <v>80</v>
      </c>
      <c r="O2565" s="15" t="s">
        <v>70</v>
      </c>
      <c r="P2565" s="15" t="s">
        <v>79</v>
      </c>
      <c r="Q2565" s="6">
        <f t="shared" si="206"/>
        <v>0</v>
      </c>
      <c r="R2565" s="1" t="str">
        <f t="shared" si="207"/>
        <v>Estimado.rar</v>
      </c>
      <c r="U2565" s="5">
        <f t="shared" si="209"/>
        <v>1</v>
      </c>
      <c r="V2565" s="1" t="s">
        <v>5409</v>
      </c>
      <c r="W2565" s="1" t="str">
        <f t="shared" si="208"/>
        <v>ok</v>
      </c>
    </row>
    <row r="2566" spans="1:23" ht="10.15" hidden="1" customHeight="1" x14ac:dyDescent="0.2">
      <c r="A2566" s="14">
        <f t="shared" si="210"/>
        <v>2558</v>
      </c>
      <c r="B2566" s="15" t="s">
        <v>5523</v>
      </c>
      <c r="C2566" s="15" t="s">
        <v>5524</v>
      </c>
      <c r="D2566" s="15">
        <v>1.7</v>
      </c>
      <c r="E2566" s="16">
        <v>1.7</v>
      </c>
      <c r="F2566" s="15" t="s">
        <v>60</v>
      </c>
      <c r="G2566" s="15">
        <v>1</v>
      </c>
      <c r="H2566" s="15" t="s">
        <v>120</v>
      </c>
      <c r="I2566" s="15" t="s">
        <v>62</v>
      </c>
      <c r="J2566" s="15" t="s">
        <v>89</v>
      </c>
      <c r="K2566" s="15" t="s">
        <v>64</v>
      </c>
      <c r="L2566" s="15">
        <v>42992</v>
      </c>
      <c r="M2566" s="15" t="s">
        <v>120</v>
      </c>
      <c r="N2566" s="15" t="s">
        <v>65</v>
      </c>
      <c r="O2566" s="15">
        <v>1</v>
      </c>
      <c r="P2566" s="15" t="s">
        <v>60</v>
      </c>
      <c r="Q2566" s="6">
        <f t="shared" ref="Q2566:Q2629" si="211">+IFERROR(E2566/D2566-1,"")</f>
        <v>0</v>
      </c>
      <c r="R2566" s="1" t="str">
        <f t="shared" ref="R2566:R2629" si="212">+IF(N2566="Sustento",H2566,IF(N2566="Precio regulado 2018",N2566,IF(N2566="Estimado","Estimado.rar",N2566)))</f>
        <v>ELC Orden de Compra 4214000544</v>
      </c>
      <c r="U2566" s="5">
        <f t="shared" si="209"/>
        <v>1</v>
      </c>
      <c r="V2566" s="1" t="s">
        <v>120</v>
      </c>
      <c r="W2566" s="1" t="str">
        <f t="shared" ref="W2566:W2629" si="213">+IF(R2566=V2566,"ok","revisamos")</f>
        <v>ok</v>
      </c>
    </row>
    <row r="2567" spans="1:23" ht="20.45" hidden="1" customHeight="1" x14ac:dyDescent="0.2">
      <c r="A2567" s="14">
        <f t="shared" si="210"/>
        <v>2559</v>
      </c>
      <c r="B2567" s="15" t="s">
        <v>5525</v>
      </c>
      <c r="C2567" s="15" t="s">
        <v>5526</v>
      </c>
      <c r="D2567" s="15">
        <v>1.58</v>
      </c>
      <c r="E2567" s="16">
        <v>1.92</v>
      </c>
      <c r="F2567" s="15" t="s">
        <v>60</v>
      </c>
      <c r="G2567" s="15">
        <v>56</v>
      </c>
      <c r="H2567" s="15" t="s">
        <v>5422</v>
      </c>
      <c r="I2567" s="15" t="s">
        <v>62</v>
      </c>
      <c r="J2567" s="15" t="s">
        <v>246</v>
      </c>
      <c r="K2567" s="15" t="s">
        <v>64</v>
      </c>
      <c r="L2567" s="15">
        <v>43187</v>
      </c>
      <c r="M2567" s="15" t="s">
        <v>5422</v>
      </c>
      <c r="N2567" s="15" t="s">
        <v>65</v>
      </c>
      <c r="O2567" s="15">
        <v>56</v>
      </c>
      <c r="P2567" s="15" t="s">
        <v>60</v>
      </c>
      <c r="Q2567" s="6">
        <f t="shared" si="211"/>
        <v>0.21518987341772133</v>
      </c>
      <c r="R2567" s="1" t="str">
        <f t="shared" si="212"/>
        <v>ORDEN DE COMPRA 2210009353-MATERIALESGROUP</v>
      </c>
      <c r="U2567" s="5">
        <f t="shared" si="209"/>
        <v>1</v>
      </c>
      <c r="V2567" s="1" t="s">
        <v>5422</v>
      </c>
      <c r="W2567" s="1" t="str">
        <f t="shared" si="213"/>
        <v>ok</v>
      </c>
    </row>
    <row r="2568" spans="1:23" ht="10.15" hidden="1" customHeight="1" x14ac:dyDescent="0.2">
      <c r="A2568" s="14">
        <f t="shared" si="210"/>
        <v>2560</v>
      </c>
      <c r="B2568" s="15" t="s">
        <v>5527</v>
      </c>
      <c r="C2568" s="15" t="s">
        <v>5528</v>
      </c>
      <c r="D2568" s="15">
        <v>2.29</v>
      </c>
      <c r="E2568" s="16">
        <v>2.29</v>
      </c>
      <c r="F2568" s="15" t="s">
        <v>60</v>
      </c>
      <c r="G2568" s="15">
        <v>10</v>
      </c>
      <c r="H2568" s="15" t="s">
        <v>5423</v>
      </c>
      <c r="I2568" s="15" t="s">
        <v>62</v>
      </c>
      <c r="J2568" s="15" t="s">
        <v>63</v>
      </c>
      <c r="K2568" s="15" t="s">
        <v>64</v>
      </c>
      <c r="L2568" s="15">
        <v>42894</v>
      </c>
      <c r="M2568" s="15" t="s">
        <v>5423</v>
      </c>
      <c r="N2568" s="15" t="s">
        <v>65</v>
      </c>
      <c r="O2568" s="15">
        <v>10</v>
      </c>
      <c r="P2568" s="15" t="s">
        <v>60</v>
      </c>
      <c r="Q2568" s="6">
        <f t="shared" si="211"/>
        <v>0</v>
      </c>
      <c r="R2568" s="1" t="str">
        <f t="shared" si="212"/>
        <v>ELDU Orden de Compra OC-102284</v>
      </c>
      <c r="U2568" s="5">
        <f t="shared" si="209"/>
        <v>1</v>
      </c>
      <c r="V2568" s="1" t="s">
        <v>5423</v>
      </c>
      <c r="W2568" s="1" t="str">
        <f t="shared" si="213"/>
        <v>ok</v>
      </c>
    </row>
    <row r="2569" spans="1:23" ht="20.45" hidden="1" customHeight="1" x14ac:dyDescent="0.2">
      <c r="A2569" s="14">
        <f t="shared" si="210"/>
        <v>2561</v>
      </c>
      <c r="B2569" s="15" t="s">
        <v>5529</v>
      </c>
      <c r="C2569" s="15" t="s">
        <v>5530</v>
      </c>
      <c r="D2569" s="15" t="s">
        <v>68</v>
      </c>
      <c r="E2569" s="16">
        <v>0</v>
      </c>
      <c r="F2569" s="15" t="s">
        <v>69</v>
      </c>
      <c r="G2569" s="15" t="s">
        <v>70</v>
      </c>
      <c r="H2569" s="15" t="s">
        <v>71</v>
      </c>
      <c r="I2569" s="15" t="s">
        <v>70</v>
      </c>
      <c r="J2569" s="15" t="s">
        <v>70</v>
      </c>
      <c r="K2569" s="15" t="s">
        <v>70</v>
      </c>
      <c r="L2569" s="15" t="s">
        <v>70</v>
      </c>
      <c r="M2569" s="15" t="s">
        <v>70</v>
      </c>
      <c r="N2569" s="15" t="s">
        <v>71</v>
      </c>
      <c r="O2569" s="15" t="s">
        <v>70</v>
      </c>
      <c r="P2569" s="15" t="s">
        <v>69</v>
      </c>
      <c r="Q2569" s="6" t="str">
        <f t="shared" si="211"/>
        <v/>
      </c>
      <c r="R2569" s="1" t="str">
        <f t="shared" si="212"/>
        <v>Precio Regulado 2018</v>
      </c>
      <c r="U2569" s="5">
        <f t="shared" si="209"/>
        <v>1</v>
      </c>
      <c r="V2569" s="1" t="s">
        <v>71</v>
      </c>
      <c r="W2569" s="1" t="str">
        <f t="shared" si="213"/>
        <v>ok</v>
      </c>
    </row>
    <row r="2570" spans="1:23" ht="20.45" hidden="1" customHeight="1" x14ac:dyDescent="0.2">
      <c r="A2570" s="14">
        <f t="shared" si="210"/>
        <v>2562</v>
      </c>
      <c r="B2570" s="15" t="s">
        <v>5531</v>
      </c>
      <c r="C2570" s="15" t="s">
        <v>5532</v>
      </c>
      <c r="D2570" s="15" t="s">
        <v>68</v>
      </c>
      <c r="E2570" s="16">
        <v>0</v>
      </c>
      <c r="F2570" s="15" t="s">
        <v>69</v>
      </c>
      <c r="G2570" s="15" t="s">
        <v>70</v>
      </c>
      <c r="H2570" s="15" t="s">
        <v>71</v>
      </c>
      <c r="I2570" s="15" t="s">
        <v>70</v>
      </c>
      <c r="J2570" s="15" t="s">
        <v>70</v>
      </c>
      <c r="K2570" s="15" t="s">
        <v>70</v>
      </c>
      <c r="L2570" s="15" t="s">
        <v>70</v>
      </c>
      <c r="M2570" s="15" t="s">
        <v>70</v>
      </c>
      <c r="N2570" s="15" t="s">
        <v>71</v>
      </c>
      <c r="O2570" s="15" t="s">
        <v>70</v>
      </c>
      <c r="P2570" s="15" t="s">
        <v>69</v>
      </c>
      <c r="Q2570" s="6" t="str">
        <f t="shared" si="211"/>
        <v/>
      </c>
      <c r="R2570" s="1" t="str">
        <f t="shared" si="212"/>
        <v>Precio Regulado 2018</v>
      </c>
      <c r="U2570" s="5">
        <f t="shared" si="209"/>
        <v>1</v>
      </c>
      <c r="V2570" s="1" t="s">
        <v>71</v>
      </c>
      <c r="W2570" s="1" t="str">
        <f t="shared" si="213"/>
        <v>ok</v>
      </c>
    </row>
    <row r="2571" spans="1:23" ht="20.45" hidden="1" customHeight="1" x14ac:dyDescent="0.2">
      <c r="A2571" s="14">
        <f t="shared" si="210"/>
        <v>2563</v>
      </c>
      <c r="B2571" s="15" t="s">
        <v>5533</v>
      </c>
      <c r="C2571" s="15" t="s">
        <v>5534</v>
      </c>
      <c r="D2571" s="15" t="s">
        <v>68</v>
      </c>
      <c r="E2571" s="16">
        <v>0</v>
      </c>
      <c r="F2571" s="15" t="s">
        <v>69</v>
      </c>
      <c r="G2571" s="15" t="s">
        <v>70</v>
      </c>
      <c r="H2571" s="15" t="s">
        <v>71</v>
      </c>
      <c r="I2571" s="15" t="s">
        <v>70</v>
      </c>
      <c r="J2571" s="15" t="s">
        <v>70</v>
      </c>
      <c r="K2571" s="15" t="s">
        <v>70</v>
      </c>
      <c r="L2571" s="15" t="s">
        <v>70</v>
      </c>
      <c r="M2571" s="15" t="s">
        <v>70</v>
      </c>
      <c r="N2571" s="15" t="s">
        <v>71</v>
      </c>
      <c r="O2571" s="15" t="s">
        <v>70</v>
      </c>
      <c r="P2571" s="15" t="s">
        <v>69</v>
      </c>
      <c r="Q2571" s="6" t="str">
        <f t="shared" si="211"/>
        <v/>
      </c>
      <c r="R2571" s="1" t="str">
        <f t="shared" si="212"/>
        <v>Precio Regulado 2018</v>
      </c>
      <c r="U2571" s="5">
        <f t="shared" si="209"/>
        <v>1</v>
      </c>
      <c r="V2571" s="1" t="s">
        <v>71</v>
      </c>
      <c r="W2571" s="1" t="str">
        <f t="shared" si="213"/>
        <v>ok</v>
      </c>
    </row>
    <row r="2572" spans="1:23" ht="20.45" hidden="1" customHeight="1" x14ac:dyDescent="0.2">
      <c r="A2572" s="14">
        <f t="shared" si="210"/>
        <v>2564</v>
      </c>
      <c r="B2572" s="15" t="s">
        <v>5535</v>
      </c>
      <c r="C2572" s="15" t="s">
        <v>5536</v>
      </c>
      <c r="D2572" s="15" t="s">
        <v>68</v>
      </c>
      <c r="E2572" s="16">
        <v>0</v>
      </c>
      <c r="F2572" s="15" t="s">
        <v>69</v>
      </c>
      <c r="G2572" s="15" t="s">
        <v>70</v>
      </c>
      <c r="H2572" s="15" t="s">
        <v>71</v>
      </c>
      <c r="I2572" s="15" t="s">
        <v>70</v>
      </c>
      <c r="J2572" s="15" t="s">
        <v>70</v>
      </c>
      <c r="K2572" s="15" t="s">
        <v>70</v>
      </c>
      <c r="L2572" s="15" t="s">
        <v>70</v>
      </c>
      <c r="M2572" s="15" t="s">
        <v>70</v>
      </c>
      <c r="N2572" s="15" t="s">
        <v>71</v>
      </c>
      <c r="O2572" s="15" t="s">
        <v>70</v>
      </c>
      <c r="P2572" s="15" t="s">
        <v>69</v>
      </c>
      <c r="Q2572" s="6" t="str">
        <f t="shared" si="211"/>
        <v/>
      </c>
      <c r="R2572" s="1" t="str">
        <f t="shared" si="212"/>
        <v>Precio Regulado 2018</v>
      </c>
      <c r="U2572" s="5">
        <f t="shared" si="209"/>
        <v>1</v>
      </c>
      <c r="V2572" s="1" t="s">
        <v>71</v>
      </c>
      <c r="W2572" s="1" t="str">
        <f t="shared" si="213"/>
        <v>ok</v>
      </c>
    </row>
    <row r="2573" spans="1:23" ht="20.45" hidden="1" customHeight="1" x14ac:dyDescent="0.2">
      <c r="A2573" s="14">
        <f t="shared" si="210"/>
        <v>2565</v>
      </c>
      <c r="B2573" s="15" t="s">
        <v>5537</v>
      </c>
      <c r="C2573" s="15" t="s">
        <v>5536</v>
      </c>
      <c r="D2573" s="15" t="s">
        <v>68</v>
      </c>
      <c r="E2573" s="16">
        <v>0</v>
      </c>
      <c r="F2573" s="15" t="s">
        <v>69</v>
      </c>
      <c r="G2573" s="15" t="s">
        <v>70</v>
      </c>
      <c r="H2573" s="15" t="s">
        <v>71</v>
      </c>
      <c r="I2573" s="15" t="s">
        <v>70</v>
      </c>
      <c r="J2573" s="15" t="s">
        <v>70</v>
      </c>
      <c r="K2573" s="15" t="s">
        <v>70</v>
      </c>
      <c r="L2573" s="15" t="s">
        <v>70</v>
      </c>
      <c r="M2573" s="15" t="s">
        <v>70</v>
      </c>
      <c r="N2573" s="15" t="s">
        <v>71</v>
      </c>
      <c r="O2573" s="15" t="s">
        <v>70</v>
      </c>
      <c r="P2573" s="15" t="s">
        <v>69</v>
      </c>
      <c r="Q2573" s="6" t="str">
        <f t="shared" si="211"/>
        <v/>
      </c>
      <c r="R2573" s="1" t="str">
        <f t="shared" si="212"/>
        <v>Precio Regulado 2018</v>
      </c>
      <c r="U2573" s="5">
        <f t="shared" si="209"/>
        <v>1</v>
      </c>
      <c r="V2573" s="1" t="s">
        <v>71</v>
      </c>
      <c r="W2573" s="1" t="str">
        <f t="shared" si="213"/>
        <v>ok</v>
      </c>
    </row>
    <row r="2574" spans="1:23" ht="20.45" hidden="1" customHeight="1" x14ac:dyDescent="0.2">
      <c r="A2574" s="14">
        <f t="shared" si="210"/>
        <v>2566</v>
      </c>
      <c r="B2574" s="15" t="s">
        <v>5538</v>
      </c>
      <c r="C2574" s="15" t="s">
        <v>5539</v>
      </c>
      <c r="D2574" s="15" t="s">
        <v>68</v>
      </c>
      <c r="E2574" s="16">
        <v>0</v>
      </c>
      <c r="F2574" s="15" t="s">
        <v>69</v>
      </c>
      <c r="G2574" s="15" t="s">
        <v>70</v>
      </c>
      <c r="H2574" s="15" t="s">
        <v>71</v>
      </c>
      <c r="I2574" s="15" t="s">
        <v>70</v>
      </c>
      <c r="J2574" s="15" t="s">
        <v>70</v>
      </c>
      <c r="K2574" s="15" t="s">
        <v>70</v>
      </c>
      <c r="L2574" s="15" t="s">
        <v>70</v>
      </c>
      <c r="M2574" s="15" t="s">
        <v>70</v>
      </c>
      <c r="N2574" s="15" t="s">
        <v>71</v>
      </c>
      <c r="O2574" s="15" t="s">
        <v>70</v>
      </c>
      <c r="P2574" s="15" t="s">
        <v>69</v>
      </c>
      <c r="Q2574" s="6" t="str">
        <f t="shared" si="211"/>
        <v/>
      </c>
      <c r="R2574" s="1" t="str">
        <f t="shared" si="212"/>
        <v>Precio Regulado 2018</v>
      </c>
      <c r="U2574" s="5">
        <f t="shared" si="209"/>
        <v>1</v>
      </c>
      <c r="V2574" s="1" t="s">
        <v>71</v>
      </c>
      <c r="W2574" s="1" t="str">
        <f t="shared" si="213"/>
        <v>ok</v>
      </c>
    </row>
    <row r="2575" spans="1:23" ht="20.45" hidden="1" customHeight="1" x14ac:dyDescent="0.2">
      <c r="A2575" s="14">
        <f t="shared" si="210"/>
        <v>2567</v>
      </c>
      <c r="B2575" s="15" t="s">
        <v>5540</v>
      </c>
      <c r="C2575" s="15" t="s">
        <v>5541</v>
      </c>
      <c r="D2575" s="15" t="s">
        <v>68</v>
      </c>
      <c r="E2575" s="16">
        <v>0</v>
      </c>
      <c r="F2575" s="15" t="s">
        <v>69</v>
      </c>
      <c r="G2575" s="15" t="s">
        <v>70</v>
      </c>
      <c r="H2575" s="15" t="s">
        <v>71</v>
      </c>
      <c r="I2575" s="15" t="s">
        <v>70</v>
      </c>
      <c r="J2575" s="15" t="s">
        <v>70</v>
      </c>
      <c r="K2575" s="15" t="s">
        <v>70</v>
      </c>
      <c r="L2575" s="15" t="s">
        <v>70</v>
      </c>
      <c r="M2575" s="15" t="s">
        <v>70</v>
      </c>
      <c r="N2575" s="15" t="s">
        <v>71</v>
      </c>
      <c r="O2575" s="15" t="s">
        <v>70</v>
      </c>
      <c r="P2575" s="15" t="s">
        <v>69</v>
      </c>
      <c r="Q2575" s="6" t="str">
        <f t="shared" si="211"/>
        <v/>
      </c>
      <c r="R2575" s="1" t="str">
        <f t="shared" si="212"/>
        <v>Precio Regulado 2018</v>
      </c>
      <c r="U2575" s="5">
        <f t="shared" si="209"/>
        <v>1</v>
      </c>
      <c r="V2575" s="1" t="s">
        <v>71</v>
      </c>
      <c r="W2575" s="1" t="str">
        <f t="shared" si="213"/>
        <v>ok</v>
      </c>
    </row>
    <row r="2576" spans="1:23" ht="20.45" hidden="1" customHeight="1" x14ac:dyDescent="0.2">
      <c r="A2576" s="14">
        <f t="shared" si="210"/>
        <v>2568</v>
      </c>
      <c r="B2576" s="15" t="s">
        <v>5542</v>
      </c>
      <c r="C2576" s="15" t="s">
        <v>5543</v>
      </c>
      <c r="D2576" s="15" t="s">
        <v>68</v>
      </c>
      <c r="E2576" s="16">
        <v>0</v>
      </c>
      <c r="F2576" s="15" t="s">
        <v>69</v>
      </c>
      <c r="G2576" s="15" t="s">
        <v>70</v>
      </c>
      <c r="H2576" s="15" t="s">
        <v>71</v>
      </c>
      <c r="I2576" s="15" t="s">
        <v>70</v>
      </c>
      <c r="J2576" s="15" t="s">
        <v>70</v>
      </c>
      <c r="K2576" s="15" t="s">
        <v>70</v>
      </c>
      <c r="L2576" s="15" t="s">
        <v>70</v>
      </c>
      <c r="M2576" s="15" t="s">
        <v>70</v>
      </c>
      <c r="N2576" s="15" t="s">
        <v>71</v>
      </c>
      <c r="O2576" s="15" t="s">
        <v>70</v>
      </c>
      <c r="P2576" s="15" t="s">
        <v>69</v>
      </c>
      <c r="Q2576" s="6" t="str">
        <f t="shared" si="211"/>
        <v/>
      </c>
      <c r="R2576" s="1" t="str">
        <f t="shared" si="212"/>
        <v>Precio Regulado 2018</v>
      </c>
      <c r="U2576" s="5">
        <f t="shared" si="209"/>
        <v>1</v>
      </c>
      <c r="V2576" s="1" t="s">
        <v>71</v>
      </c>
      <c r="W2576" s="1" t="str">
        <f t="shared" si="213"/>
        <v>ok</v>
      </c>
    </row>
    <row r="2577" spans="1:23" ht="20.45" hidden="1" customHeight="1" x14ac:dyDescent="0.2">
      <c r="A2577" s="14">
        <f t="shared" si="210"/>
        <v>2569</v>
      </c>
      <c r="B2577" s="15" t="s">
        <v>5544</v>
      </c>
      <c r="C2577" s="15" t="s">
        <v>5545</v>
      </c>
      <c r="D2577" s="15" t="s">
        <v>68</v>
      </c>
      <c r="E2577" s="16">
        <v>0</v>
      </c>
      <c r="F2577" s="15" t="s">
        <v>69</v>
      </c>
      <c r="G2577" s="15" t="s">
        <v>70</v>
      </c>
      <c r="H2577" s="15" t="s">
        <v>71</v>
      </c>
      <c r="I2577" s="15" t="s">
        <v>70</v>
      </c>
      <c r="J2577" s="15" t="s">
        <v>70</v>
      </c>
      <c r="K2577" s="15" t="s">
        <v>70</v>
      </c>
      <c r="L2577" s="15" t="s">
        <v>70</v>
      </c>
      <c r="M2577" s="15" t="s">
        <v>70</v>
      </c>
      <c r="N2577" s="15" t="s">
        <v>71</v>
      </c>
      <c r="O2577" s="15" t="s">
        <v>70</v>
      </c>
      <c r="P2577" s="15" t="s">
        <v>69</v>
      </c>
      <c r="Q2577" s="6" t="str">
        <f t="shared" si="211"/>
        <v/>
      </c>
      <c r="R2577" s="1" t="str">
        <f t="shared" si="212"/>
        <v>Precio Regulado 2018</v>
      </c>
      <c r="U2577" s="5">
        <f t="shared" si="209"/>
        <v>1</v>
      </c>
      <c r="V2577" s="1" t="s">
        <v>71</v>
      </c>
      <c r="W2577" s="1" t="str">
        <f t="shared" si="213"/>
        <v>ok</v>
      </c>
    </row>
    <row r="2578" spans="1:23" ht="20.45" hidden="1" customHeight="1" x14ac:dyDescent="0.2">
      <c r="A2578" s="14">
        <f t="shared" si="210"/>
        <v>2570</v>
      </c>
      <c r="B2578" s="15" t="s">
        <v>5546</v>
      </c>
      <c r="C2578" s="15" t="s">
        <v>5547</v>
      </c>
      <c r="D2578" s="15" t="s">
        <v>68</v>
      </c>
      <c r="E2578" s="16">
        <v>0</v>
      </c>
      <c r="F2578" s="15" t="s">
        <v>69</v>
      </c>
      <c r="G2578" s="15" t="s">
        <v>70</v>
      </c>
      <c r="H2578" s="15" t="s">
        <v>71</v>
      </c>
      <c r="I2578" s="15" t="s">
        <v>70</v>
      </c>
      <c r="J2578" s="15" t="s">
        <v>70</v>
      </c>
      <c r="K2578" s="15" t="s">
        <v>70</v>
      </c>
      <c r="L2578" s="15" t="s">
        <v>70</v>
      </c>
      <c r="M2578" s="15" t="s">
        <v>70</v>
      </c>
      <c r="N2578" s="15" t="s">
        <v>71</v>
      </c>
      <c r="O2578" s="15" t="s">
        <v>70</v>
      </c>
      <c r="P2578" s="15" t="s">
        <v>69</v>
      </c>
      <c r="Q2578" s="6" t="str">
        <f t="shared" si="211"/>
        <v/>
      </c>
      <c r="R2578" s="1" t="str">
        <f t="shared" si="212"/>
        <v>Precio Regulado 2018</v>
      </c>
      <c r="U2578" s="5">
        <f t="shared" si="209"/>
        <v>1</v>
      </c>
      <c r="V2578" s="1" t="s">
        <v>71</v>
      </c>
      <c r="W2578" s="1" t="str">
        <f t="shared" si="213"/>
        <v>ok</v>
      </c>
    </row>
    <row r="2579" spans="1:23" ht="20.45" hidden="1" customHeight="1" x14ac:dyDescent="0.2">
      <c r="A2579" s="14">
        <f t="shared" si="210"/>
        <v>2571</v>
      </c>
      <c r="B2579" s="15" t="s">
        <v>5548</v>
      </c>
      <c r="C2579" s="15" t="s">
        <v>5549</v>
      </c>
      <c r="D2579" s="15" t="s">
        <v>68</v>
      </c>
      <c r="E2579" s="16">
        <v>0</v>
      </c>
      <c r="F2579" s="15" t="s">
        <v>69</v>
      </c>
      <c r="G2579" s="15" t="s">
        <v>70</v>
      </c>
      <c r="H2579" s="15" t="s">
        <v>71</v>
      </c>
      <c r="I2579" s="15" t="s">
        <v>70</v>
      </c>
      <c r="J2579" s="15" t="s">
        <v>70</v>
      </c>
      <c r="K2579" s="15" t="s">
        <v>70</v>
      </c>
      <c r="L2579" s="15" t="s">
        <v>70</v>
      </c>
      <c r="M2579" s="15" t="s">
        <v>70</v>
      </c>
      <c r="N2579" s="15" t="s">
        <v>71</v>
      </c>
      <c r="O2579" s="15" t="s">
        <v>70</v>
      </c>
      <c r="P2579" s="15" t="s">
        <v>69</v>
      </c>
      <c r="Q2579" s="6" t="str">
        <f t="shared" si="211"/>
        <v/>
      </c>
      <c r="R2579" s="1" t="str">
        <f t="shared" si="212"/>
        <v>Precio Regulado 2018</v>
      </c>
      <c r="U2579" s="5">
        <f t="shared" si="209"/>
        <v>1</v>
      </c>
      <c r="V2579" s="1" t="s">
        <v>71</v>
      </c>
      <c r="W2579" s="1" t="str">
        <f t="shared" si="213"/>
        <v>ok</v>
      </c>
    </row>
    <row r="2580" spans="1:23" ht="20.45" hidden="1" customHeight="1" x14ac:dyDescent="0.2">
      <c r="A2580" s="14">
        <f t="shared" si="210"/>
        <v>2572</v>
      </c>
      <c r="B2580" s="15" t="s">
        <v>5550</v>
      </c>
      <c r="C2580" s="15" t="s">
        <v>5551</v>
      </c>
      <c r="D2580" s="15" t="s">
        <v>68</v>
      </c>
      <c r="E2580" s="16">
        <v>0</v>
      </c>
      <c r="F2580" s="15" t="s">
        <v>69</v>
      </c>
      <c r="G2580" s="15" t="s">
        <v>70</v>
      </c>
      <c r="H2580" s="15" t="s">
        <v>71</v>
      </c>
      <c r="I2580" s="15" t="s">
        <v>70</v>
      </c>
      <c r="J2580" s="15" t="s">
        <v>70</v>
      </c>
      <c r="K2580" s="15" t="s">
        <v>70</v>
      </c>
      <c r="L2580" s="15" t="s">
        <v>70</v>
      </c>
      <c r="M2580" s="15" t="s">
        <v>70</v>
      </c>
      <c r="N2580" s="15" t="s">
        <v>71</v>
      </c>
      <c r="O2580" s="15" t="s">
        <v>70</v>
      </c>
      <c r="P2580" s="15" t="s">
        <v>69</v>
      </c>
      <c r="Q2580" s="6" t="str">
        <f t="shared" si="211"/>
        <v/>
      </c>
      <c r="R2580" s="1" t="str">
        <f t="shared" si="212"/>
        <v>Precio Regulado 2018</v>
      </c>
      <c r="U2580" s="5">
        <f t="shared" si="209"/>
        <v>1</v>
      </c>
      <c r="V2580" s="1" t="s">
        <v>71</v>
      </c>
      <c r="W2580" s="1" t="str">
        <f t="shared" si="213"/>
        <v>ok</v>
      </c>
    </row>
    <row r="2581" spans="1:23" ht="10.15" hidden="1" customHeight="1" x14ac:dyDescent="0.2">
      <c r="A2581" s="14">
        <f t="shared" si="210"/>
        <v>2573</v>
      </c>
      <c r="B2581" s="15" t="s">
        <v>5552</v>
      </c>
      <c r="C2581" s="15" t="s">
        <v>5553</v>
      </c>
      <c r="D2581" s="15">
        <v>14328.81</v>
      </c>
      <c r="E2581" s="16">
        <v>14328.81</v>
      </c>
      <c r="F2581" s="15" t="s">
        <v>79</v>
      </c>
      <c r="G2581" s="15" t="s">
        <v>70</v>
      </c>
      <c r="H2581" s="15" t="s">
        <v>80</v>
      </c>
      <c r="I2581" s="15" t="s">
        <v>70</v>
      </c>
      <c r="J2581" s="15" t="s">
        <v>70</v>
      </c>
      <c r="K2581" s="15" t="s">
        <v>70</v>
      </c>
      <c r="L2581" s="15" t="s">
        <v>70</v>
      </c>
      <c r="M2581" s="15" t="s">
        <v>70</v>
      </c>
      <c r="N2581" s="15" t="s">
        <v>80</v>
      </c>
      <c r="O2581" s="15" t="s">
        <v>70</v>
      </c>
      <c r="P2581" s="15" t="s">
        <v>79</v>
      </c>
      <c r="Q2581" s="6">
        <f t="shared" si="211"/>
        <v>0</v>
      </c>
      <c r="R2581" s="1" t="str">
        <f t="shared" si="212"/>
        <v>Estimado.rar</v>
      </c>
      <c r="U2581" s="5">
        <f t="shared" si="209"/>
        <v>1</v>
      </c>
      <c r="V2581" s="1" t="s">
        <v>5409</v>
      </c>
      <c r="W2581" s="1" t="str">
        <f t="shared" si="213"/>
        <v>ok</v>
      </c>
    </row>
    <row r="2582" spans="1:23" ht="10.15" hidden="1" customHeight="1" x14ac:dyDescent="0.2">
      <c r="A2582" s="14">
        <f t="shared" si="210"/>
        <v>2574</v>
      </c>
      <c r="B2582" s="15" t="s">
        <v>5554</v>
      </c>
      <c r="C2582" s="15" t="s">
        <v>5555</v>
      </c>
      <c r="D2582" s="15">
        <v>14328.81</v>
      </c>
      <c r="E2582" s="16">
        <v>14328.81</v>
      </c>
      <c r="F2582" s="15" t="s">
        <v>79</v>
      </c>
      <c r="G2582" s="15" t="s">
        <v>70</v>
      </c>
      <c r="H2582" s="15" t="s">
        <v>80</v>
      </c>
      <c r="I2582" s="15" t="s">
        <v>70</v>
      </c>
      <c r="J2582" s="15" t="s">
        <v>70</v>
      </c>
      <c r="K2582" s="15" t="s">
        <v>70</v>
      </c>
      <c r="L2582" s="15" t="s">
        <v>70</v>
      </c>
      <c r="M2582" s="15" t="s">
        <v>70</v>
      </c>
      <c r="N2582" s="15" t="s">
        <v>80</v>
      </c>
      <c r="O2582" s="15" t="s">
        <v>70</v>
      </c>
      <c r="P2582" s="15" t="s">
        <v>79</v>
      </c>
      <c r="Q2582" s="6">
        <f t="shared" si="211"/>
        <v>0</v>
      </c>
      <c r="R2582" s="1" t="str">
        <f t="shared" si="212"/>
        <v>Estimado.rar</v>
      </c>
      <c r="U2582" s="5">
        <f t="shared" si="209"/>
        <v>1</v>
      </c>
      <c r="V2582" s="1" t="s">
        <v>5409</v>
      </c>
      <c r="W2582" s="1" t="str">
        <f t="shared" si="213"/>
        <v>ok</v>
      </c>
    </row>
    <row r="2583" spans="1:23" ht="10.15" hidden="1" customHeight="1" x14ac:dyDescent="0.2">
      <c r="A2583" s="14">
        <f t="shared" si="210"/>
        <v>2575</v>
      </c>
      <c r="B2583" s="15" t="s">
        <v>5556</v>
      </c>
      <c r="C2583" s="15" t="s">
        <v>5557</v>
      </c>
      <c r="D2583" s="15">
        <v>14328.81</v>
      </c>
      <c r="E2583" s="16">
        <v>14328.81</v>
      </c>
      <c r="F2583" s="15" t="s">
        <v>79</v>
      </c>
      <c r="G2583" s="15" t="s">
        <v>70</v>
      </c>
      <c r="H2583" s="15" t="s">
        <v>80</v>
      </c>
      <c r="I2583" s="15" t="s">
        <v>70</v>
      </c>
      <c r="J2583" s="15" t="s">
        <v>70</v>
      </c>
      <c r="K2583" s="15" t="s">
        <v>70</v>
      </c>
      <c r="L2583" s="15" t="s">
        <v>70</v>
      </c>
      <c r="M2583" s="15" t="s">
        <v>70</v>
      </c>
      <c r="N2583" s="15" t="s">
        <v>80</v>
      </c>
      <c r="O2583" s="15" t="s">
        <v>70</v>
      </c>
      <c r="P2583" s="15" t="s">
        <v>79</v>
      </c>
      <c r="Q2583" s="6">
        <f t="shared" si="211"/>
        <v>0</v>
      </c>
      <c r="R2583" s="1" t="str">
        <f t="shared" si="212"/>
        <v>Estimado.rar</v>
      </c>
      <c r="U2583" s="5">
        <f t="shared" si="209"/>
        <v>1</v>
      </c>
      <c r="V2583" s="1" t="s">
        <v>5409</v>
      </c>
      <c r="W2583" s="1" t="str">
        <f t="shared" si="213"/>
        <v>ok</v>
      </c>
    </row>
    <row r="2584" spans="1:23" ht="10.15" hidden="1" customHeight="1" x14ac:dyDescent="0.2">
      <c r="A2584" s="14">
        <f t="shared" si="210"/>
        <v>2576</v>
      </c>
      <c r="B2584" s="15" t="s">
        <v>5558</v>
      </c>
      <c r="C2584" s="15" t="s">
        <v>5559</v>
      </c>
      <c r="D2584" s="15">
        <v>14328.81</v>
      </c>
      <c r="E2584" s="16">
        <v>14328.81</v>
      </c>
      <c r="F2584" s="15" t="s">
        <v>79</v>
      </c>
      <c r="G2584" s="15" t="s">
        <v>70</v>
      </c>
      <c r="H2584" s="15" t="s">
        <v>80</v>
      </c>
      <c r="I2584" s="15" t="s">
        <v>70</v>
      </c>
      <c r="J2584" s="15" t="s">
        <v>70</v>
      </c>
      <c r="K2584" s="15" t="s">
        <v>70</v>
      </c>
      <c r="L2584" s="15" t="s">
        <v>70</v>
      </c>
      <c r="M2584" s="15" t="s">
        <v>70</v>
      </c>
      <c r="N2584" s="15" t="s">
        <v>80</v>
      </c>
      <c r="O2584" s="15" t="s">
        <v>70</v>
      </c>
      <c r="P2584" s="15" t="s">
        <v>79</v>
      </c>
      <c r="Q2584" s="6">
        <f t="shared" si="211"/>
        <v>0</v>
      </c>
      <c r="R2584" s="1" t="str">
        <f t="shared" si="212"/>
        <v>Estimado.rar</v>
      </c>
      <c r="U2584" s="5">
        <f t="shared" si="209"/>
        <v>1</v>
      </c>
      <c r="V2584" s="1" t="s">
        <v>5409</v>
      </c>
      <c r="W2584" s="1" t="str">
        <f t="shared" si="213"/>
        <v>ok</v>
      </c>
    </row>
    <row r="2585" spans="1:23" ht="10.15" hidden="1" customHeight="1" x14ac:dyDescent="0.2">
      <c r="A2585" s="14">
        <f t="shared" si="210"/>
        <v>2577</v>
      </c>
      <c r="B2585" s="15" t="s">
        <v>5560</v>
      </c>
      <c r="C2585" s="15" t="s">
        <v>5561</v>
      </c>
      <c r="D2585" s="15">
        <v>500</v>
      </c>
      <c r="E2585" s="16">
        <v>500</v>
      </c>
      <c r="F2585" s="15" t="s">
        <v>79</v>
      </c>
      <c r="G2585" s="15" t="s">
        <v>70</v>
      </c>
      <c r="H2585" s="15" t="s">
        <v>80</v>
      </c>
      <c r="I2585" s="15" t="s">
        <v>70</v>
      </c>
      <c r="J2585" s="15" t="s">
        <v>70</v>
      </c>
      <c r="K2585" s="15" t="s">
        <v>70</v>
      </c>
      <c r="L2585" s="15" t="s">
        <v>70</v>
      </c>
      <c r="M2585" s="15" t="s">
        <v>70</v>
      </c>
      <c r="N2585" s="15" t="s">
        <v>80</v>
      </c>
      <c r="O2585" s="15" t="s">
        <v>70</v>
      </c>
      <c r="P2585" s="15" t="s">
        <v>79</v>
      </c>
      <c r="Q2585" s="6">
        <f t="shared" si="211"/>
        <v>0</v>
      </c>
      <c r="R2585" s="1" t="str">
        <f t="shared" si="212"/>
        <v>Estimado.rar</v>
      </c>
      <c r="U2585" s="5">
        <f t="shared" si="209"/>
        <v>1</v>
      </c>
      <c r="V2585" s="1" t="s">
        <v>5409</v>
      </c>
      <c r="W2585" s="1" t="str">
        <f t="shared" si="213"/>
        <v>ok</v>
      </c>
    </row>
    <row r="2586" spans="1:23" ht="10.15" hidden="1" customHeight="1" x14ac:dyDescent="0.2">
      <c r="A2586" s="14">
        <f t="shared" si="210"/>
        <v>2578</v>
      </c>
      <c r="B2586" s="15" t="s">
        <v>5562</v>
      </c>
      <c r="C2586" s="15" t="s">
        <v>5563</v>
      </c>
      <c r="D2586" s="15">
        <v>500</v>
      </c>
      <c r="E2586" s="16">
        <v>500</v>
      </c>
      <c r="F2586" s="15" t="s">
        <v>79</v>
      </c>
      <c r="G2586" s="15" t="s">
        <v>70</v>
      </c>
      <c r="H2586" s="15" t="s">
        <v>80</v>
      </c>
      <c r="I2586" s="15" t="s">
        <v>70</v>
      </c>
      <c r="J2586" s="15" t="s">
        <v>70</v>
      </c>
      <c r="K2586" s="15" t="s">
        <v>70</v>
      </c>
      <c r="L2586" s="15" t="s">
        <v>70</v>
      </c>
      <c r="M2586" s="15" t="s">
        <v>70</v>
      </c>
      <c r="N2586" s="15" t="s">
        <v>80</v>
      </c>
      <c r="O2586" s="15" t="s">
        <v>70</v>
      </c>
      <c r="P2586" s="15" t="s">
        <v>79</v>
      </c>
      <c r="Q2586" s="6">
        <f t="shared" si="211"/>
        <v>0</v>
      </c>
      <c r="R2586" s="1" t="str">
        <f t="shared" si="212"/>
        <v>Estimado.rar</v>
      </c>
      <c r="U2586" s="5">
        <f t="shared" si="209"/>
        <v>1</v>
      </c>
      <c r="V2586" s="1" t="s">
        <v>5409</v>
      </c>
      <c r="W2586" s="1" t="str">
        <f t="shared" si="213"/>
        <v>ok</v>
      </c>
    </row>
    <row r="2587" spans="1:23" ht="10.15" hidden="1" customHeight="1" x14ac:dyDescent="0.2">
      <c r="A2587" s="14">
        <f t="shared" si="210"/>
        <v>2579</v>
      </c>
      <c r="B2587" s="15" t="s">
        <v>5564</v>
      </c>
      <c r="C2587" s="15" t="s">
        <v>5565</v>
      </c>
      <c r="D2587" s="15">
        <v>450</v>
      </c>
      <c r="E2587" s="16">
        <v>450</v>
      </c>
      <c r="F2587" s="15" t="s">
        <v>79</v>
      </c>
      <c r="G2587" s="15" t="s">
        <v>70</v>
      </c>
      <c r="H2587" s="15" t="s">
        <v>80</v>
      </c>
      <c r="I2587" s="15" t="s">
        <v>70</v>
      </c>
      <c r="J2587" s="15" t="s">
        <v>70</v>
      </c>
      <c r="K2587" s="15" t="s">
        <v>70</v>
      </c>
      <c r="L2587" s="15" t="s">
        <v>70</v>
      </c>
      <c r="M2587" s="15" t="s">
        <v>70</v>
      </c>
      <c r="N2587" s="15" t="s">
        <v>80</v>
      </c>
      <c r="O2587" s="15" t="s">
        <v>70</v>
      </c>
      <c r="P2587" s="15" t="s">
        <v>79</v>
      </c>
      <c r="Q2587" s="6">
        <f t="shared" si="211"/>
        <v>0</v>
      </c>
      <c r="R2587" s="1" t="str">
        <f t="shared" si="212"/>
        <v>Estimado.rar</v>
      </c>
      <c r="U2587" s="5">
        <f t="shared" si="209"/>
        <v>1</v>
      </c>
      <c r="V2587" s="1" t="s">
        <v>5409</v>
      </c>
      <c r="W2587" s="1" t="str">
        <f t="shared" si="213"/>
        <v>ok</v>
      </c>
    </row>
    <row r="2588" spans="1:23" ht="20.45" hidden="1" customHeight="1" x14ac:dyDescent="0.2">
      <c r="A2588" s="14">
        <f t="shared" si="210"/>
        <v>2580</v>
      </c>
      <c r="B2588" s="15" t="s">
        <v>5566</v>
      </c>
      <c r="C2588" s="15" t="s">
        <v>5567</v>
      </c>
      <c r="D2588" s="15" t="s">
        <v>68</v>
      </c>
      <c r="E2588" s="16">
        <v>0</v>
      </c>
      <c r="F2588" s="15" t="s">
        <v>69</v>
      </c>
      <c r="G2588" s="15" t="s">
        <v>70</v>
      </c>
      <c r="H2588" s="15" t="s">
        <v>71</v>
      </c>
      <c r="I2588" s="15" t="s">
        <v>70</v>
      </c>
      <c r="J2588" s="15" t="s">
        <v>70</v>
      </c>
      <c r="K2588" s="15" t="s">
        <v>70</v>
      </c>
      <c r="L2588" s="15" t="s">
        <v>70</v>
      </c>
      <c r="M2588" s="15" t="s">
        <v>70</v>
      </c>
      <c r="N2588" s="15" t="s">
        <v>71</v>
      </c>
      <c r="O2588" s="15" t="s">
        <v>70</v>
      </c>
      <c r="P2588" s="15" t="s">
        <v>69</v>
      </c>
      <c r="Q2588" s="6" t="str">
        <f t="shared" si="211"/>
        <v/>
      </c>
      <c r="R2588" s="1" t="str">
        <f t="shared" si="212"/>
        <v>Precio Regulado 2018</v>
      </c>
      <c r="U2588" s="5">
        <f t="shared" si="209"/>
        <v>1</v>
      </c>
      <c r="V2588" s="1" t="s">
        <v>71</v>
      </c>
      <c r="W2588" s="1" t="str">
        <f t="shared" si="213"/>
        <v>ok</v>
      </c>
    </row>
    <row r="2589" spans="1:23" ht="20.45" hidden="1" customHeight="1" x14ac:dyDescent="0.2">
      <c r="A2589" s="14">
        <f t="shared" si="210"/>
        <v>2581</v>
      </c>
      <c r="B2589" s="15" t="s">
        <v>5568</v>
      </c>
      <c r="C2589" s="15" t="s">
        <v>5569</v>
      </c>
      <c r="D2589" s="15" t="s">
        <v>68</v>
      </c>
      <c r="E2589" s="16">
        <v>0</v>
      </c>
      <c r="F2589" s="15" t="s">
        <v>69</v>
      </c>
      <c r="G2589" s="15" t="s">
        <v>70</v>
      </c>
      <c r="H2589" s="15" t="s">
        <v>71</v>
      </c>
      <c r="I2589" s="15" t="s">
        <v>70</v>
      </c>
      <c r="J2589" s="15" t="s">
        <v>70</v>
      </c>
      <c r="K2589" s="15" t="s">
        <v>70</v>
      </c>
      <c r="L2589" s="15" t="s">
        <v>70</v>
      </c>
      <c r="M2589" s="15" t="s">
        <v>70</v>
      </c>
      <c r="N2589" s="15" t="s">
        <v>71</v>
      </c>
      <c r="O2589" s="15" t="s">
        <v>70</v>
      </c>
      <c r="P2589" s="15" t="s">
        <v>69</v>
      </c>
      <c r="Q2589" s="6" t="str">
        <f t="shared" si="211"/>
        <v/>
      </c>
      <c r="R2589" s="1" t="str">
        <f t="shared" si="212"/>
        <v>Precio Regulado 2018</v>
      </c>
      <c r="U2589" s="5">
        <f t="shared" si="209"/>
        <v>1</v>
      </c>
      <c r="V2589" s="1" t="s">
        <v>71</v>
      </c>
      <c r="W2589" s="1" t="str">
        <f t="shared" si="213"/>
        <v>ok</v>
      </c>
    </row>
    <row r="2590" spans="1:23" ht="20.45" hidden="1" customHeight="1" x14ac:dyDescent="0.2">
      <c r="A2590" s="14">
        <f t="shared" si="210"/>
        <v>2582</v>
      </c>
      <c r="B2590" s="15" t="s">
        <v>5570</v>
      </c>
      <c r="C2590" s="15" t="s">
        <v>5571</v>
      </c>
      <c r="D2590" s="15" t="s">
        <v>68</v>
      </c>
      <c r="E2590" s="16">
        <v>0</v>
      </c>
      <c r="F2590" s="15" t="s">
        <v>69</v>
      </c>
      <c r="G2590" s="15" t="s">
        <v>70</v>
      </c>
      <c r="H2590" s="15" t="s">
        <v>71</v>
      </c>
      <c r="I2590" s="15" t="s">
        <v>70</v>
      </c>
      <c r="J2590" s="15" t="s">
        <v>70</v>
      </c>
      <c r="K2590" s="15" t="s">
        <v>70</v>
      </c>
      <c r="L2590" s="15" t="s">
        <v>70</v>
      </c>
      <c r="M2590" s="15" t="s">
        <v>70</v>
      </c>
      <c r="N2590" s="15" t="s">
        <v>71</v>
      </c>
      <c r="O2590" s="15" t="s">
        <v>70</v>
      </c>
      <c r="P2590" s="15" t="s">
        <v>69</v>
      </c>
      <c r="Q2590" s="6" t="str">
        <f t="shared" si="211"/>
        <v/>
      </c>
      <c r="R2590" s="1" t="str">
        <f t="shared" si="212"/>
        <v>Precio Regulado 2018</v>
      </c>
      <c r="U2590" s="5">
        <f t="shared" si="209"/>
        <v>1</v>
      </c>
      <c r="V2590" s="1" t="s">
        <v>71</v>
      </c>
      <c r="W2590" s="1" t="str">
        <f t="shared" si="213"/>
        <v>ok</v>
      </c>
    </row>
    <row r="2591" spans="1:23" ht="20.45" hidden="1" customHeight="1" x14ac:dyDescent="0.2">
      <c r="A2591" s="14">
        <f t="shared" si="210"/>
        <v>2583</v>
      </c>
      <c r="B2591" s="15" t="s">
        <v>5572</v>
      </c>
      <c r="C2591" s="15" t="s">
        <v>5573</v>
      </c>
      <c r="D2591" s="15" t="s">
        <v>68</v>
      </c>
      <c r="E2591" s="16">
        <v>0</v>
      </c>
      <c r="F2591" s="15" t="s">
        <v>69</v>
      </c>
      <c r="G2591" s="15" t="s">
        <v>70</v>
      </c>
      <c r="H2591" s="15" t="s">
        <v>71</v>
      </c>
      <c r="I2591" s="15" t="s">
        <v>70</v>
      </c>
      <c r="J2591" s="15" t="s">
        <v>70</v>
      </c>
      <c r="K2591" s="15" t="s">
        <v>70</v>
      </c>
      <c r="L2591" s="15" t="s">
        <v>70</v>
      </c>
      <c r="M2591" s="15" t="s">
        <v>70</v>
      </c>
      <c r="N2591" s="15" t="s">
        <v>71</v>
      </c>
      <c r="O2591" s="15" t="s">
        <v>70</v>
      </c>
      <c r="P2591" s="15" t="s">
        <v>69</v>
      </c>
      <c r="Q2591" s="6" t="str">
        <f t="shared" si="211"/>
        <v/>
      </c>
      <c r="R2591" s="1" t="str">
        <f t="shared" si="212"/>
        <v>Precio Regulado 2018</v>
      </c>
      <c r="U2591" s="5">
        <f t="shared" si="209"/>
        <v>1</v>
      </c>
      <c r="V2591" s="1" t="s">
        <v>71</v>
      </c>
      <c r="W2591" s="1" t="str">
        <f t="shared" si="213"/>
        <v>ok</v>
      </c>
    </row>
    <row r="2592" spans="1:23" ht="20.45" hidden="1" customHeight="1" x14ac:dyDescent="0.2">
      <c r="A2592" s="14">
        <f t="shared" si="210"/>
        <v>2584</v>
      </c>
      <c r="B2592" s="15" t="s">
        <v>5574</v>
      </c>
      <c r="C2592" s="15" t="s">
        <v>5575</v>
      </c>
      <c r="D2592" s="15" t="s">
        <v>68</v>
      </c>
      <c r="E2592" s="16">
        <v>0</v>
      </c>
      <c r="F2592" s="15" t="s">
        <v>69</v>
      </c>
      <c r="G2592" s="15" t="s">
        <v>70</v>
      </c>
      <c r="H2592" s="15" t="s">
        <v>71</v>
      </c>
      <c r="I2592" s="15" t="s">
        <v>70</v>
      </c>
      <c r="J2592" s="15" t="s">
        <v>70</v>
      </c>
      <c r="K2592" s="15" t="s">
        <v>70</v>
      </c>
      <c r="L2592" s="15" t="s">
        <v>70</v>
      </c>
      <c r="M2592" s="15" t="s">
        <v>70</v>
      </c>
      <c r="N2592" s="15" t="s">
        <v>71</v>
      </c>
      <c r="O2592" s="15" t="s">
        <v>70</v>
      </c>
      <c r="P2592" s="15" t="s">
        <v>69</v>
      </c>
      <c r="Q2592" s="6" t="str">
        <f t="shared" si="211"/>
        <v/>
      </c>
      <c r="R2592" s="1" t="str">
        <f t="shared" si="212"/>
        <v>Precio Regulado 2018</v>
      </c>
      <c r="U2592" s="5">
        <f t="shared" si="209"/>
        <v>1</v>
      </c>
      <c r="V2592" s="1" t="s">
        <v>71</v>
      </c>
      <c r="W2592" s="1" t="str">
        <f t="shared" si="213"/>
        <v>ok</v>
      </c>
    </row>
    <row r="2593" spans="1:23" ht="20.45" hidden="1" customHeight="1" x14ac:dyDescent="0.2">
      <c r="A2593" s="14">
        <f t="shared" si="210"/>
        <v>2585</v>
      </c>
      <c r="B2593" s="15" t="s">
        <v>5576</v>
      </c>
      <c r="C2593" s="15" t="s">
        <v>5577</v>
      </c>
      <c r="D2593" s="15" t="s">
        <v>68</v>
      </c>
      <c r="E2593" s="16">
        <v>0</v>
      </c>
      <c r="F2593" s="15" t="s">
        <v>69</v>
      </c>
      <c r="G2593" s="15" t="s">
        <v>70</v>
      </c>
      <c r="H2593" s="15" t="s">
        <v>71</v>
      </c>
      <c r="I2593" s="15" t="s">
        <v>70</v>
      </c>
      <c r="J2593" s="15" t="s">
        <v>70</v>
      </c>
      <c r="K2593" s="15" t="s">
        <v>70</v>
      </c>
      <c r="L2593" s="15" t="s">
        <v>70</v>
      </c>
      <c r="M2593" s="15" t="s">
        <v>70</v>
      </c>
      <c r="N2593" s="15" t="s">
        <v>71</v>
      </c>
      <c r="O2593" s="15" t="s">
        <v>70</v>
      </c>
      <c r="P2593" s="15" t="s">
        <v>69</v>
      </c>
      <c r="Q2593" s="6" t="str">
        <f t="shared" si="211"/>
        <v/>
      </c>
      <c r="R2593" s="1" t="str">
        <f t="shared" si="212"/>
        <v>Precio Regulado 2018</v>
      </c>
      <c r="U2593" s="5">
        <f t="shared" si="209"/>
        <v>1</v>
      </c>
      <c r="V2593" s="1" t="s">
        <v>71</v>
      </c>
      <c r="W2593" s="1" t="str">
        <f t="shared" si="213"/>
        <v>ok</v>
      </c>
    </row>
    <row r="2594" spans="1:23" ht="10.15" hidden="1" customHeight="1" x14ac:dyDescent="0.2">
      <c r="A2594" s="14">
        <f t="shared" si="210"/>
        <v>2586</v>
      </c>
      <c r="B2594" s="15" t="s">
        <v>5578</v>
      </c>
      <c r="C2594" s="15" t="s">
        <v>5579</v>
      </c>
      <c r="D2594" s="15">
        <v>0.65</v>
      </c>
      <c r="E2594" s="16">
        <v>0.65</v>
      </c>
      <c r="F2594" s="15" t="s">
        <v>79</v>
      </c>
      <c r="G2594" s="15" t="s">
        <v>70</v>
      </c>
      <c r="H2594" s="15" t="s">
        <v>80</v>
      </c>
      <c r="I2594" s="15" t="s">
        <v>70</v>
      </c>
      <c r="J2594" s="15" t="s">
        <v>70</v>
      </c>
      <c r="K2594" s="15" t="s">
        <v>70</v>
      </c>
      <c r="L2594" s="15" t="s">
        <v>70</v>
      </c>
      <c r="M2594" s="15" t="s">
        <v>70</v>
      </c>
      <c r="N2594" s="15" t="s">
        <v>80</v>
      </c>
      <c r="O2594" s="15" t="s">
        <v>70</v>
      </c>
      <c r="P2594" s="15" t="s">
        <v>79</v>
      </c>
      <c r="Q2594" s="6">
        <f t="shared" si="211"/>
        <v>0</v>
      </c>
      <c r="R2594" s="1" t="str">
        <f t="shared" si="212"/>
        <v>Estimado.rar</v>
      </c>
      <c r="U2594" s="5">
        <f t="shared" si="209"/>
        <v>1</v>
      </c>
      <c r="V2594" s="1" t="s">
        <v>5409</v>
      </c>
      <c r="W2594" s="1" t="str">
        <f t="shared" si="213"/>
        <v>ok</v>
      </c>
    </row>
    <row r="2595" spans="1:23" ht="10.15" hidden="1" customHeight="1" x14ac:dyDescent="0.2">
      <c r="A2595" s="14">
        <f t="shared" si="210"/>
        <v>2587</v>
      </c>
      <c r="B2595" s="15" t="s">
        <v>5580</v>
      </c>
      <c r="C2595" s="15" t="s">
        <v>5581</v>
      </c>
      <c r="D2595" s="15">
        <v>0.97</v>
      </c>
      <c r="E2595" s="16">
        <v>0.97</v>
      </c>
      <c r="F2595" s="15" t="s">
        <v>79</v>
      </c>
      <c r="G2595" s="15" t="s">
        <v>70</v>
      </c>
      <c r="H2595" s="15" t="s">
        <v>80</v>
      </c>
      <c r="I2595" s="15" t="s">
        <v>70</v>
      </c>
      <c r="J2595" s="15" t="s">
        <v>70</v>
      </c>
      <c r="K2595" s="15" t="s">
        <v>70</v>
      </c>
      <c r="L2595" s="15" t="s">
        <v>70</v>
      </c>
      <c r="M2595" s="15" t="s">
        <v>70</v>
      </c>
      <c r="N2595" s="15" t="s">
        <v>80</v>
      </c>
      <c r="O2595" s="15" t="s">
        <v>70</v>
      </c>
      <c r="P2595" s="15" t="s">
        <v>79</v>
      </c>
      <c r="Q2595" s="6">
        <f t="shared" si="211"/>
        <v>0</v>
      </c>
      <c r="R2595" s="1" t="str">
        <f t="shared" si="212"/>
        <v>Estimado.rar</v>
      </c>
      <c r="U2595" s="5">
        <f t="shared" si="209"/>
        <v>1</v>
      </c>
      <c r="V2595" s="1" t="s">
        <v>5409</v>
      </c>
      <c r="W2595" s="1" t="str">
        <f t="shared" si="213"/>
        <v>ok</v>
      </c>
    </row>
    <row r="2596" spans="1:23" ht="10.15" hidden="1" customHeight="1" x14ac:dyDescent="0.2">
      <c r="A2596" s="14">
        <f t="shared" si="210"/>
        <v>2588</v>
      </c>
      <c r="B2596" s="15" t="s">
        <v>5582</v>
      </c>
      <c r="C2596" s="15" t="s">
        <v>5583</v>
      </c>
      <c r="D2596" s="15">
        <v>1.3</v>
      </c>
      <c r="E2596" s="16">
        <v>1.3</v>
      </c>
      <c r="F2596" s="15" t="s">
        <v>79</v>
      </c>
      <c r="G2596" s="15" t="s">
        <v>70</v>
      </c>
      <c r="H2596" s="15" t="s">
        <v>80</v>
      </c>
      <c r="I2596" s="15" t="s">
        <v>70</v>
      </c>
      <c r="J2596" s="15" t="s">
        <v>70</v>
      </c>
      <c r="K2596" s="15" t="s">
        <v>70</v>
      </c>
      <c r="L2596" s="15" t="s">
        <v>70</v>
      </c>
      <c r="M2596" s="15" t="s">
        <v>70</v>
      </c>
      <c r="N2596" s="15" t="s">
        <v>80</v>
      </c>
      <c r="O2596" s="15" t="s">
        <v>70</v>
      </c>
      <c r="P2596" s="15" t="s">
        <v>79</v>
      </c>
      <c r="Q2596" s="6">
        <f t="shared" si="211"/>
        <v>0</v>
      </c>
      <c r="R2596" s="1" t="str">
        <f t="shared" si="212"/>
        <v>Estimado.rar</v>
      </c>
      <c r="U2596" s="5">
        <f t="shared" si="209"/>
        <v>1</v>
      </c>
      <c r="V2596" s="1" t="s">
        <v>5409</v>
      </c>
      <c r="W2596" s="1" t="str">
        <f t="shared" si="213"/>
        <v>ok</v>
      </c>
    </row>
    <row r="2597" spans="1:23" ht="10.15" hidden="1" customHeight="1" x14ac:dyDescent="0.2">
      <c r="A2597" s="14">
        <f t="shared" si="210"/>
        <v>2589</v>
      </c>
      <c r="B2597" s="15" t="s">
        <v>5584</v>
      </c>
      <c r="C2597" s="15" t="s">
        <v>5585</v>
      </c>
      <c r="D2597" s="15">
        <v>1.62</v>
      </c>
      <c r="E2597" s="16">
        <v>1.62</v>
      </c>
      <c r="F2597" s="15" t="s">
        <v>79</v>
      </c>
      <c r="G2597" s="15" t="s">
        <v>70</v>
      </c>
      <c r="H2597" s="15" t="s">
        <v>80</v>
      </c>
      <c r="I2597" s="15" t="s">
        <v>70</v>
      </c>
      <c r="J2597" s="15" t="s">
        <v>70</v>
      </c>
      <c r="K2597" s="15" t="s">
        <v>70</v>
      </c>
      <c r="L2597" s="15" t="s">
        <v>70</v>
      </c>
      <c r="M2597" s="15" t="s">
        <v>70</v>
      </c>
      <c r="N2597" s="15" t="s">
        <v>80</v>
      </c>
      <c r="O2597" s="15" t="s">
        <v>70</v>
      </c>
      <c r="P2597" s="15" t="s">
        <v>79</v>
      </c>
      <c r="Q2597" s="6">
        <f t="shared" si="211"/>
        <v>0</v>
      </c>
      <c r="R2597" s="1" t="str">
        <f t="shared" si="212"/>
        <v>Estimado.rar</v>
      </c>
      <c r="U2597" s="5">
        <f t="shared" si="209"/>
        <v>1</v>
      </c>
      <c r="V2597" s="1" t="s">
        <v>5409</v>
      </c>
      <c r="W2597" s="1" t="str">
        <f t="shared" si="213"/>
        <v>ok</v>
      </c>
    </row>
    <row r="2598" spans="1:23" ht="10.15" hidden="1" customHeight="1" x14ac:dyDescent="0.2">
      <c r="A2598" s="14">
        <f t="shared" si="210"/>
        <v>2590</v>
      </c>
      <c r="B2598" s="15" t="s">
        <v>5586</v>
      </c>
      <c r="C2598" s="15" t="s">
        <v>5587</v>
      </c>
      <c r="D2598" s="15">
        <v>1.64</v>
      </c>
      <c r="E2598" s="16">
        <v>1.64</v>
      </c>
      <c r="F2598" s="15" t="s">
        <v>79</v>
      </c>
      <c r="G2598" s="15" t="s">
        <v>70</v>
      </c>
      <c r="H2598" s="15" t="s">
        <v>80</v>
      </c>
      <c r="I2598" s="15" t="s">
        <v>70</v>
      </c>
      <c r="J2598" s="15" t="s">
        <v>70</v>
      </c>
      <c r="K2598" s="15" t="s">
        <v>70</v>
      </c>
      <c r="L2598" s="15" t="s">
        <v>70</v>
      </c>
      <c r="M2598" s="15" t="s">
        <v>70</v>
      </c>
      <c r="N2598" s="15" t="s">
        <v>80</v>
      </c>
      <c r="O2598" s="15" t="s">
        <v>70</v>
      </c>
      <c r="P2598" s="15" t="s">
        <v>79</v>
      </c>
      <c r="Q2598" s="6">
        <f t="shared" si="211"/>
        <v>0</v>
      </c>
      <c r="R2598" s="1" t="str">
        <f t="shared" si="212"/>
        <v>Estimado.rar</v>
      </c>
      <c r="U2598" s="5">
        <f t="shared" si="209"/>
        <v>1</v>
      </c>
      <c r="V2598" s="1" t="s">
        <v>5409</v>
      </c>
      <c r="W2598" s="1" t="str">
        <f t="shared" si="213"/>
        <v>ok</v>
      </c>
    </row>
    <row r="2599" spans="1:23" ht="10.15" hidden="1" customHeight="1" x14ac:dyDescent="0.2">
      <c r="A2599" s="14">
        <f t="shared" si="210"/>
        <v>2591</v>
      </c>
      <c r="B2599" s="15" t="s">
        <v>5588</v>
      </c>
      <c r="C2599" s="15" t="s">
        <v>5589</v>
      </c>
      <c r="D2599" s="15">
        <v>1.85</v>
      </c>
      <c r="E2599" s="16">
        <v>1.85</v>
      </c>
      <c r="F2599" s="15" t="s">
        <v>79</v>
      </c>
      <c r="G2599" s="15" t="s">
        <v>70</v>
      </c>
      <c r="H2599" s="15" t="s">
        <v>80</v>
      </c>
      <c r="I2599" s="15" t="s">
        <v>70</v>
      </c>
      <c r="J2599" s="15" t="s">
        <v>70</v>
      </c>
      <c r="K2599" s="15" t="s">
        <v>70</v>
      </c>
      <c r="L2599" s="15" t="s">
        <v>70</v>
      </c>
      <c r="M2599" s="15" t="s">
        <v>70</v>
      </c>
      <c r="N2599" s="15" t="s">
        <v>80</v>
      </c>
      <c r="O2599" s="15" t="s">
        <v>70</v>
      </c>
      <c r="P2599" s="15" t="s">
        <v>79</v>
      </c>
      <c r="Q2599" s="6">
        <f t="shared" si="211"/>
        <v>0</v>
      </c>
      <c r="R2599" s="1" t="str">
        <f t="shared" si="212"/>
        <v>Estimado.rar</v>
      </c>
      <c r="U2599" s="5">
        <f t="shared" si="209"/>
        <v>1</v>
      </c>
      <c r="V2599" s="1" t="s">
        <v>5409</v>
      </c>
      <c r="W2599" s="1" t="str">
        <f t="shared" si="213"/>
        <v>ok</v>
      </c>
    </row>
    <row r="2600" spans="1:23" ht="20.45" hidden="1" customHeight="1" x14ac:dyDescent="0.2">
      <c r="A2600" s="14">
        <f t="shared" si="210"/>
        <v>2592</v>
      </c>
      <c r="B2600" s="15" t="s">
        <v>5590</v>
      </c>
      <c r="C2600" s="15" t="s">
        <v>5591</v>
      </c>
      <c r="D2600" s="15" t="s">
        <v>68</v>
      </c>
      <c r="E2600" s="16">
        <v>0</v>
      </c>
      <c r="F2600" s="15" t="s">
        <v>69</v>
      </c>
      <c r="G2600" s="15" t="s">
        <v>70</v>
      </c>
      <c r="H2600" s="15" t="s">
        <v>71</v>
      </c>
      <c r="I2600" s="15" t="s">
        <v>70</v>
      </c>
      <c r="J2600" s="15" t="s">
        <v>70</v>
      </c>
      <c r="K2600" s="15" t="s">
        <v>70</v>
      </c>
      <c r="L2600" s="15" t="s">
        <v>70</v>
      </c>
      <c r="M2600" s="15" t="s">
        <v>70</v>
      </c>
      <c r="N2600" s="15" t="s">
        <v>71</v>
      </c>
      <c r="O2600" s="15" t="s">
        <v>70</v>
      </c>
      <c r="P2600" s="15" t="s">
        <v>69</v>
      </c>
      <c r="Q2600" s="6" t="str">
        <f t="shared" si="211"/>
        <v/>
      </c>
      <c r="R2600" s="1" t="str">
        <f t="shared" si="212"/>
        <v>Precio Regulado 2018</v>
      </c>
      <c r="U2600" s="5">
        <f t="shared" si="209"/>
        <v>1</v>
      </c>
      <c r="V2600" s="1" t="s">
        <v>71</v>
      </c>
      <c r="W2600" s="1" t="str">
        <f t="shared" si="213"/>
        <v>ok</v>
      </c>
    </row>
    <row r="2601" spans="1:23" ht="10.15" hidden="1" customHeight="1" x14ac:dyDescent="0.2">
      <c r="A2601" s="14">
        <f t="shared" si="210"/>
        <v>2593</v>
      </c>
      <c r="B2601" s="15" t="s">
        <v>5592</v>
      </c>
      <c r="C2601" s="15" t="s">
        <v>5593</v>
      </c>
      <c r="D2601" s="15">
        <v>0.31</v>
      </c>
      <c r="E2601" s="16">
        <v>0.31</v>
      </c>
      <c r="F2601" s="15" t="s">
        <v>60</v>
      </c>
      <c r="G2601" s="15">
        <v>12217</v>
      </c>
      <c r="H2601" s="15" t="s">
        <v>270</v>
      </c>
      <c r="I2601" s="15" t="s">
        <v>62</v>
      </c>
      <c r="J2601" s="15" t="s">
        <v>221</v>
      </c>
      <c r="K2601" s="15" t="s">
        <v>64</v>
      </c>
      <c r="L2601" s="15">
        <v>43034</v>
      </c>
      <c r="M2601" s="15" t="s">
        <v>270</v>
      </c>
      <c r="N2601" s="15" t="s">
        <v>65</v>
      </c>
      <c r="O2601" s="15">
        <v>12217</v>
      </c>
      <c r="P2601" s="15" t="s">
        <v>60</v>
      </c>
      <c r="Q2601" s="6">
        <f t="shared" si="211"/>
        <v>0</v>
      </c>
      <c r="R2601" s="1" t="str">
        <f t="shared" si="212"/>
        <v>ELNO Orden de Compra 1214000855</v>
      </c>
      <c r="U2601" s="5">
        <f t="shared" si="209"/>
        <v>1</v>
      </c>
      <c r="V2601" s="1" t="s">
        <v>270</v>
      </c>
      <c r="W2601" s="1" t="str">
        <f t="shared" si="213"/>
        <v>ok</v>
      </c>
    </row>
    <row r="2602" spans="1:23" ht="20.45" hidden="1" customHeight="1" x14ac:dyDescent="0.2">
      <c r="A2602" s="14">
        <f t="shared" si="210"/>
        <v>2594</v>
      </c>
      <c r="B2602" s="15" t="s">
        <v>5594</v>
      </c>
      <c r="C2602" s="15" t="s">
        <v>5595</v>
      </c>
      <c r="D2602" s="15">
        <v>2.38</v>
      </c>
      <c r="E2602" s="16">
        <v>2.38</v>
      </c>
      <c r="F2602" s="15" t="s">
        <v>60</v>
      </c>
      <c r="G2602" s="15">
        <v>1760</v>
      </c>
      <c r="H2602" s="15" t="s">
        <v>929</v>
      </c>
      <c r="I2602" s="15" t="s">
        <v>84</v>
      </c>
      <c r="J2602" s="15" t="s">
        <v>85</v>
      </c>
      <c r="K2602" s="15" t="s">
        <v>94</v>
      </c>
      <c r="L2602" s="15">
        <v>42850</v>
      </c>
      <c r="M2602" s="15" t="s">
        <v>929</v>
      </c>
      <c r="N2602" s="15" t="s">
        <v>65</v>
      </c>
      <c r="O2602" s="15">
        <v>1760</v>
      </c>
      <c r="P2602" s="15" t="s">
        <v>60</v>
      </c>
      <c r="Q2602" s="6">
        <f t="shared" si="211"/>
        <v>0</v>
      </c>
      <c r="R2602" s="1" t="str">
        <f t="shared" si="212"/>
        <v>CONTRATO N° 043-2017-VALLADARES</v>
      </c>
      <c r="U2602" s="5">
        <f t="shared" si="209"/>
        <v>1</v>
      </c>
      <c r="V2602" s="1" t="s">
        <v>929</v>
      </c>
      <c r="W2602" s="1" t="str">
        <f t="shared" si="213"/>
        <v>ok</v>
      </c>
    </row>
    <row r="2603" spans="1:23" ht="10.15" hidden="1" customHeight="1" x14ac:dyDescent="0.2">
      <c r="A2603" s="14">
        <f t="shared" si="210"/>
        <v>2595</v>
      </c>
      <c r="B2603" s="15" t="s">
        <v>5596</v>
      </c>
      <c r="C2603" s="15" t="s">
        <v>5597</v>
      </c>
      <c r="D2603" s="15">
        <v>0.34</v>
      </c>
      <c r="E2603" s="16">
        <v>0.34</v>
      </c>
      <c r="F2603" s="15" t="s">
        <v>79</v>
      </c>
      <c r="G2603" s="15" t="s">
        <v>70</v>
      </c>
      <c r="H2603" s="15" t="s">
        <v>80</v>
      </c>
      <c r="I2603" s="15" t="s">
        <v>70</v>
      </c>
      <c r="J2603" s="15" t="s">
        <v>70</v>
      </c>
      <c r="K2603" s="15" t="s">
        <v>70</v>
      </c>
      <c r="L2603" s="15" t="s">
        <v>70</v>
      </c>
      <c r="M2603" s="15" t="s">
        <v>70</v>
      </c>
      <c r="N2603" s="15" t="s">
        <v>80</v>
      </c>
      <c r="O2603" s="15" t="s">
        <v>70</v>
      </c>
      <c r="P2603" s="15" t="s">
        <v>79</v>
      </c>
      <c r="Q2603" s="6">
        <f t="shared" si="211"/>
        <v>0</v>
      </c>
      <c r="R2603" s="1" t="str">
        <f t="shared" si="212"/>
        <v>Estimado.rar</v>
      </c>
      <c r="U2603" s="5">
        <f t="shared" si="209"/>
        <v>1</v>
      </c>
      <c r="V2603" s="1" t="s">
        <v>5409</v>
      </c>
      <c r="W2603" s="1" t="str">
        <f t="shared" si="213"/>
        <v>ok</v>
      </c>
    </row>
    <row r="2604" spans="1:23" ht="10.15" hidden="1" customHeight="1" x14ac:dyDescent="0.2">
      <c r="A2604" s="14">
        <f t="shared" si="210"/>
        <v>2596</v>
      </c>
      <c r="B2604" s="15" t="s">
        <v>5598</v>
      </c>
      <c r="C2604" s="15" t="s">
        <v>5599</v>
      </c>
      <c r="D2604" s="15">
        <v>0.08</v>
      </c>
      <c r="E2604" s="16">
        <v>0.08</v>
      </c>
      <c r="F2604" s="15" t="s">
        <v>79</v>
      </c>
      <c r="G2604" s="15" t="s">
        <v>70</v>
      </c>
      <c r="H2604" s="15" t="s">
        <v>80</v>
      </c>
      <c r="I2604" s="15" t="s">
        <v>70</v>
      </c>
      <c r="J2604" s="15" t="s">
        <v>70</v>
      </c>
      <c r="K2604" s="15" t="s">
        <v>70</v>
      </c>
      <c r="L2604" s="15" t="s">
        <v>70</v>
      </c>
      <c r="M2604" s="15" t="s">
        <v>70</v>
      </c>
      <c r="N2604" s="15" t="s">
        <v>80</v>
      </c>
      <c r="O2604" s="15" t="s">
        <v>70</v>
      </c>
      <c r="P2604" s="15" t="s">
        <v>79</v>
      </c>
      <c r="Q2604" s="6">
        <f t="shared" si="211"/>
        <v>0</v>
      </c>
      <c r="R2604" s="1" t="str">
        <f t="shared" si="212"/>
        <v>Estimado.rar</v>
      </c>
      <c r="U2604" s="5">
        <f t="shared" si="209"/>
        <v>1</v>
      </c>
      <c r="V2604" s="1" t="s">
        <v>5409</v>
      </c>
      <c r="W2604" s="1" t="str">
        <f t="shared" si="213"/>
        <v>ok</v>
      </c>
    </row>
    <row r="2605" spans="1:23" ht="20.45" hidden="1" customHeight="1" x14ac:dyDescent="0.2">
      <c r="A2605" s="14">
        <f t="shared" si="210"/>
        <v>2597</v>
      </c>
      <c r="B2605" s="15" t="s">
        <v>5600</v>
      </c>
      <c r="C2605" s="15" t="s">
        <v>5601</v>
      </c>
      <c r="D2605" s="15">
        <v>10.55</v>
      </c>
      <c r="E2605" s="16">
        <v>14.61</v>
      </c>
      <c r="F2605" s="15" t="s">
        <v>60</v>
      </c>
      <c r="G2605" s="15">
        <v>1500</v>
      </c>
      <c r="H2605" s="15" t="s">
        <v>5424</v>
      </c>
      <c r="I2605" s="15" t="s">
        <v>62</v>
      </c>
      <c r="J2605" s="15" t="s">
        <v>93</v>
      </c>
      <c r="K2605" s="15" t="s">
        <v>926</v>
      </c>
      <c r="L2605" s="15">
        <v>43112</v>
      </c>
      <c r="M2605" s="15" t="s">
        <v>5424</v>
      </c>
      <c r="N2605" s="15" t="s">
        <v>65</v>
      </c>
      <c r="O2605" s="15">
        <v>1500</v>
      </c>
      <c r="P2605" s="15" t="s">
        <v>60</v>
      </c>
      <c r="Q2605" s="6">
        <f t="shared" si="211"/>
        <v>0.38483412322274857</v>
      </c>
      <c r="R2605" s="1" t="str">
        <f t="shared" si="212"/>
        <v>FACTURA 001-000251-PROJEDISA</v>
      </c>
      <c r="U2605" s="5">
        <f t="shared" si="209"/>
        <v>1</v>
      </c>
      <c r="V2605" s="1" t="s">
        <v>5424</v>
      </c>
      <c r="W2605" s="1" t="str">
        <f t="shared" si="213"/>
        <v>ok</v>
      </c>
    </row>
    <row r="2606" spans="1:23" ht="10.15" hidden="1" customHeight="1" x14ac:dyDescent="0.2">
      <c r="A2606" s="14">
        <f t="shared" si="210"/>
        <v>2598</v>
      </c>
      <c r="B2606" s="15" t="s">
        <v>5602</v>
      </c>
      <c r="C2606" s="15" t="s">
        <v>5603</v>
      </c>
      <c r="D2606" s="15">
        <v>1.62</v>
      </c>
      <c r="E2606" s="16">
        <v>1.62</v>
      </c>
      <c r="F2606" s="15" t="s">
        <v>79</v>
      </c>
      <c r="G2606" s="15" t="s">
        <v>70</v>
      </c>
      <c r="H2606" s="15" t="s">
        <v>80</v>
      </c>
      <c r="I2606" s="15" t="s">
        <v>70</v>
      </c>
      <c r="J2606" s="15" t="s">
        <v>70</v>
      </c>
      <c r="K2606" s="15" t="s">
        <v>70</v>
      </c>
      <c r="L2606" s="15" t="s">
        <v>70</v>
      </c>
      <c r="M2606" s="15" t="s">
        <v>70</v>
      </c>
      <c r="N2606" s="15" t="s">
        <v>80</v>
      </c>
      <c r="O2606" s="15" t="s">
        <v>70</v>
      </c>
      <c r="P2606" s="15" t="s">
        <v>79</v>
      </c>
      <c r="Q2606" s="6">
        <f t="shared" si="211"/>
        <v>0</v>
      </c>
      <c r="R2606" s="1" t="str">
        <f t="shared" si="212"/>
        <v>Estimado.rar</v>
      </c>
      <c r="U2606" s="5">
        <f t="shared" si="209"/>
        <v>1</v>
      </c>
      <c r="V2606" s="1" t="s">
        <v>5409</v>
      </c>
      <c r="W2606" s="1" t="str">
        <f t="shared" si="213"/>
        <v>ok</v>
      </c>
    </row>
    <row r="2607" spans="1:23" ht="10.15" hidden="1" customHeight="1" x14ac:dyDescent="0.2">
      <c r="A2607" s="14">
        <f t="shared" si="210"/>
        <v>2599</v>
      </c>
      <c r="B2607" s="15" t="s">
        <v>5604</v>
      </c>
      <c r="C2607" s="15" t="s">
        <v>5605</v>
      </c>
      <c r="D2607" s="15">
        <v>0.42</v>
      </c>
      <c r="E2607" s="16">
        <v>0.42</v>
      </c>
      <c r="F2607" s="15" t="s">
        <v>79</v>
      </c>
      <c r="G2607" s="15" t="s">
        <v>70</v>
      </c>
      <c r="H2607" s="15" t="s">
        <v>80</v>
      </c>
      <c r="I2607" s="15" t="s">
        <v>70</v>
      </c>
      <c r="J2607" s="15" t="s">
        <v>70</v>
      </c>
      <c r="K2607" s="15" t="s">
        <v>70</v>
      </c>
      <c r="L2607" s="15" t="s">
        <v>70</v>
      </c>
      <c r="M2607" s="15" t="s">
        <v>70</v>
      </c>
      <c r="N2607" s="15" t="s">
        <v>80</v>
      </c>
      <c r="O2607" s="15" t="s">
        <v>70</v>
      </c>
      <c r="P2607" s="15" t="s">
        <v>79</v>
      </c>
      <c r="Q2607" s="6">
        <f t="shared" si="211"/>
        <v>0</v>
      </c>
      <c r="R2607" s="1" t="str">
        <f t="shared" si="212"/>
        <v>Estimado.rar</v>
      </c>
      <c r="U2607" s="5">
        <f t="shared" si="209"/>
        <v>1</v>
      </c>
      <c r="V2607" s="1" t="s">
        <v>5409</v>
      </c>
      <c r="W2607" s="1" t="str">
        <f t="shared" si="213"/>
        <v>ok</v>
      </c>
    </row>
    <row r="2608" spans="1:23" ht="10.15" hidden="1" customHeight="1" x14ac:dyDescent="0.2">
      <c r="A2608" s="14">
        <f t="shared" si="210"/>
        <v>2600</v>
      </c>
      <c r="B2608" s="15" t="s">
        <v>5606</v>
      </c>
      <c r="C2608" s="15" t="s">
        <v>5607</v>
      </c>
      <c r="D2608" s="15">
        <v>0.85</v>
      </c>
      <c r="E2608" s="16">
        <v>0.85</v>
      </c>
      <c r="F2608" s="15" t="s">
        <v>79</v>
      </c>
      <c r="G2608" s="15" t="s">
        <v>70</v>
      </c>
      <c r="H2608" s="15" t="s">
        <v>80</v>
      </c>
      <c r="I2608" s="15" t="s">
        <v>70</v>
      </c>
      <c r="J2608" s="15" t="s">
        <v>70</v>
      </c>
      <c r="K2608" s="15" t="s">
        <v>70</v>
      </c>
      <c r="L2608" s="15" t="s">
        <v>70</v>
      </c>
      <c r="M2608" s="15" t="s">
        <v>70</v>
      </c>
      <c r="N2608" s="15" t="s">
        <v>80</v>
      </c>
      <c r="O2608" s="15" t="s">
        <v>70</v>
      </c>
      <c r="P2608" s="15" t="s">
        <v>79</v>
      </c>
      <c r="Q2608" s="6">
        <f t="shared" si="211"/>
        <v>0</v>
      </c>
      <c r="R2608" s="1" t="str">
        <f t="shared" si="212"/>
        <v>Estimado.rar</v>
      </c>
      <c r="U2608" s="5">
        <f t="shared" si="209"/>
        <v>1</v>
      </c>
      <c r="V2608" s="1" t="s">
        <v>5409</v>
      </c>
      <c r="W2608" s="1" t="str">
        <f t="shared" si="213"/>
        <v>ok</v>
      </c>
    </row>
    <row r="2609" spans="1:23" ht="10.15" hidden="1" customHeight="1" x14ac:dyDescent="0.2">
      <c r="A2609" s="14">
        <f t="shared" si="210"/>
        <v>2601</v>
      </c>
      <c r="B2609" s="15" t="s">
        <v>5608</v>
      </c>
      <c r="C2609" s="15" t="s">
        <v>5609</v>
      </c>
      <c r="D2609" s="15">
        <v>0.72</v>
      </c>
      <c r="E2609" s="16">
        <v>0.72</v>
      </c>
      <c r="F2609" s="15" t="s">
        <v>79</v>
      </c>
      <c r="G2609" s="15" t="s">
        <v>70</v>
      </c>
      <c r="H2609" s="15" t="s">
        <v>80</v>
      </c>
      <c r="I2609" s="15" t="s">
        <v>70</v>
      </c>
      <c r="J2609" s="15" t="s">
        <v>70</v>
      </c>
      <c r="K2609" s="15" t="s">
        <v>70</v>
      </c>
      <c r="L2609" s="15" t="s">
        <v>70</v>
      </c>
      <c r="M2609" s="15" t="s">
        <v>70</v>
      </c>
      <c r="N2609" s="15" t="s">
        <v>80</v>
      </c>
      <c r="O2609" s="15" t="s">
        <v>70</v>
      </c>
      <c r="P2609" s="15" t="s">
        <v>79</v>
      </c>
      <c r="Q2609" s="6">
        <f t="shared" si="211"/>
        <v>0</v>
      </c>
      <c r="R2609" s="1" t="str">
        <f t="shared" si="212"/>
        <v>Estimado.rar</v>
      </c>
      <c r="U2609" s="5">
        <f t="shared" si="209"/>
        <v>1</v>
      </c>
      <c r="V2609" s="1" t="s">
        <v>5409</v>
      </c>
      <c r="W2609" s="1" t="str">
        <f t="shared" si="213"/>
        <v>ok</v>
      </c>
    </row>
    <row r="2610" spans="1:23" ht="20.45" hidden="1" customHeight="1" x14ac:dyDescent="0.2">
      <c r="A2610" s="14">
        <f t="shared" si="210"/>
        <v>2602</v>
      </c>
      <c r="B2610" s="15" t="s">
        <v>5610</v>
      </c>
      <c r="C2610" s="15" t="s">
        <v>5611</v>
      </c>
      <c r="D2610" s="15">
        <v>0.26</v>
      </c>
      <c r="E2610" s="16">
        <v>0.36</v>
      </c>
      <c r="F2610" s="15" t="s">
        <v>60</v>
      </c>
      <c r="G2610" s="15">
        <v>497</v>
      </c>
      <c r="H2610" s="15" t="s">
        <v>1788</v>
      </c>
      <c r="I2610" s="15" t="s">
        <v>62</v>
      </c>
      <c r="J2610" s="15" t="s">
        <v>89</v>
      </c>
      <c r="K2610" s="15" t="s">
        <v>1789</v>
      </c>
      <c r="L2610" s="15">
        <v>43250</v>
      </c>
      <c r="M2610" s="15" t="s">
        <v>1788</v>
      </c>
      <c r="N2610" s="15" t="s">
        <v>65</v>
      </c>
      <c r="O2610" s="15">
        <v>497</v>
      </c>
      <c r="P2610" s="15" t="s">
        <v>60</v>
      </c>
      <c r="Q2610" s="6">
        <f t="shared" si="211"/>
        <v>0.38461538461538458</v>
      </c>
      <c r="R2610" s="1" t="str">
        <f t="shared" si="212"/>
        <v>ORDEN DE COMPRA 4214000657-HGPREPRESENTACIONES</v>
      </c>
      <c r="U2610" s="5">
        <f t="shared" si="209"/>
        <v>1</v>
      </c>
      <c r="V2610" s="1" t="s">
        <v>1788</v>
      </c>
      <c r="W2610" s="1" t="str">
        <f t="shared" si="213"/>
        <v>ok</v>
      </c>
    </row>
    <row r="2611" spans="1:23" ht="10.15" hidden="1" customHeight="1" x14ac:dyDescent="0.2">
      <c r="A2611" s="14">
        <f t="shared" si="210"/>
        <v>2603</v>
      </c>
      <c r="B2611" s="15" t="s">
        <v>5612</v>
      </c>
      <c r="C2611" s="15" t="s">
        <v>5613</v>
      </c>
      <c r="D2611" s="15">
        <v>1.05</v>
      </c>
      <c r="E2611" s="16">
        <v>1.05</v>
      </c>
      <c r="F2611" s="15" t="s">
        <v>79</v>
      </c>
      <c r="G2611" s="15" t="s">
        <v>70</v>
      </c>
      <c r="H2611" s="15" t="s">
        <v>80</v>
      </c>
      <c r="I2611" s="15" t="s">
        <v>70</v>
      </c>
      <c r="J2611" s="15" t="s">
        <v>70</v>
      </c>
      <c r="K2611" s="15" t="s">
        <v>70</v>
      </c>
      <c r="L2611" s="15" t="s">
        <v>70</v>
      </c>
      <c r="M2611" s="15" t="s">
        <v>70</v>
      </c>
      <c r="N2611" s="15" t="s">
        <v>80</v>
      </c>
      <c r="O2611" s="15" t="s">
        <v>70</v>
      </c>
      <c r="P2611" s="15" t="s">
        <v>79</v>
      </c>
      <c r="Q2611" s="6">
        <f t="shared" si="211"/>
        <v>0</v>
      </c>
      <c r="R2611" s="1" t="str">
        <f t="shared" si="212"/>
        <v>Estimado.rar</v>
      </c>
      <c r="U2611" s="5">
        <f t="shared" si="209"/>
        <v>1</v>
      </c>
      <c r="V2611" s="1" t="s">
        <v>5409</v>
      </c>
      <c r="W2611" s="1" t="str">
        <f t="shared" si="213"/>
        <v>ok</v>
      </c>
    </row>
    <row r="2612" spans="1:23" ht="10.15" hidden="1" customHeight="1" x14ac:dyDescent="0.2">
      <c r="A2612" s="14">
        <f t="shared" si="210"/>
        <v>2604</v>
      </c>
      <c r="B2612" s="15" t="s">
        <v>5614</v>
      </c>
      <c r="C2612" s="15" t="s">
        <v>5615</v>
      </c>
      <c r="D2612" s="15">
        <v>3.26</v>
      </c>
      <c r="E2612" s="16">
        <v>3.26</v>
      </c>
      <c r="F2612" s="15" t="s">
        <v>79</v>
      </c>
      <c r="G2612" s="15" t="s">
        <v>70</v>
      </c>
      <c r="H2612" s="15" t="s">
        <v>80</v>
      </c>
      <c r="I2612" s="15" t="s">
        <v>70</v>
      </c>
      <c r="J2612" s="15" t="s">
        <v>70</v>
      </c>
      <c r="K2612" s="15" t="s">
        <v>70</v>
      </c>
      <c r="L2612" s="15" t="s">
        <v>70</v>
      </c>
      <c r="M2612" s="15" t="s">
        <v>70</v>
      </c>
      <c r="N2612" s="15" t="s">
        <v>80</v>
      </c>
      <c r="O2612" s="15" t="s">
        <v>70</v>
      </c>
      <c r="P2612" s="15" t="s">
        <v>79</v>
      </c>
      <c r="Q2612" s="6">
        <f t="shared" si="211"/>
        <v>0</v>
      </c>
      <c r="R2612" s="1" t="str">
        <f t="shared" si="212"/>
        <v>Estimado.rar</v>
      </c>
      <c r="U2612" s="5">
        <f t="shared" si="209"/>
        <v>1</v>
      </c>
      <c r="V2612" s="1" t="s">
        <v>5409</v>
      </c>
      <c r="W2612" s="1" t="str">
        <f t="shared" si="213"/>
        <v>ok</v>
      </c>
    </row>
    <row r="2613" spans="1:23" ht="20.45" hidden="1" customHeight="1" x14ac:dyDescent="0.2">
      <c r="A2613" s="14">
        <f t="shared" si="210"/>
        <v>2605</v>
      </c>
      <c r="B2613" s="15" t="s">
        <v>5616</v>
      </c>
      <c r="C2613" s="15" t="s">
        <v>5617</v>
      </c>
      <c r="D2613" s="15">
        <v>1.26</v>
      </c>
      <c r="E2613" s="16">
        <v>0.89</v>
      </c>
      <c r="F2613" s="15" t="s">
        <v>60</v>
      </c>
      <c r="G2613" s="15">
        <v>500</v>
      </c>
      <c r="H2613" s="15" t="s">
        <v>885</v>
      </c>
      <c r="I2613" s="15" t="s">
        <v>84</v>
      </c>
      <c r="J2613" s="15" t="s">
        <v>85</v>
      </c>
      <c r="K2613" s="15" t="s">
        <v>94</v>
      </c>
      <c r="L2613" s="15">
        <v>43416</v>
      </c>
      <c r="M2613" s="15" t="s">
        <v>885</v>
      </c>
      <c r="N2613" s="15" t="s">
        <v>65</v>
      </c>
      <c r="O2613" s="15">
        <v>500</v>
      </c>
      <c r="P2613" s="15" t="s">
        <v>60</v>
      </c>
      <c r="Q2613" s="6">
        <f t="shared" si="211"/>
        <v>-0.29365079365079361</v>
      </c>
      <c r="R2613" s="1" t="str">
        <f t="shared" si="212"/>
        <v>CONTRATO N° 102-2018-VALLADARES</v>
      </c>
      <c r="U2613" s="5">
        <f t="shared" si="209"/>
        <v>1</v>
      </c>
      <c r="V2613" s="1" t="s">
        <v>885</v>
      </c>
      <c r="W2613" s="1" t="str">
        <f t="shared" si="213"/>
        <v>ok</v>
      </c>
    </row>
    <row r="2614" spans="1:23" ht="20.45" hidden="1" customHeight="1" x14ac:dyDescent="0.2">
      <c r="A2614" s="14">
        <f t="shared" si="210"/>
        <v>2606</v>
      </c>
      <c r="B2614" s="15" t="s">
        <v>5618</v>
      </c>
      <c r="C2614" s="15" t="s">
        <v>5619</v>
      </c>
      <c r="D2614" s="15" t="s">
        <v>68</v>
      </c>
      <c r="E2614" s="16">
        <v>0</v>
      </c>
      <c r="F2614" s="15" t="s">
        <v>69</v>
      </c>
      <c r="G2614" s="15" t="s">
        <v>70</v>
      </c>
      <c r="H2614" s="15" t="s">
        <v>71</v>
      </c>
      <c r="I2614" s="15" t="s">
        <v>70</v>
      </c>
      <c r="J2614" s="15" t="s">
        <v>70</v>
      </c>
      <c r="K2614" s="15" t="s">
        <v>70</v>
      </c>
      <c r="L2614" s="15" t="s">
        <v>70</v>
      </c>
      <c r="M2614" s="15" t="s">
        <v>70</v>
      </c>
      <c r="N2614" s="15" t="s">
        <v>71</v>
      </c>
      <c r="O2614" s="15" t="s">
        <v>70</v>
      </c>
      <c r="P2614" s="15" t="s">
        <v>69</v>
      </c>
      <c r="Q2614" s="6" t="str">
        <f t="shared" si="211"/>
        <v/>
      </c>
      <c r="R2614" s="1" t="str">
        <f t="shared" si="212"/>
        <v>Precio Regulado 2018</v>
      </c>
      <c r="U2614" s="5">
        <f t="shared" si="209"/>
        <v>1</v>
      </c>
      <c r="V2614" s="1" t="s">
        <v>71</v>
      </c>
      <c r="W2614" s="1" t="str">
        <f t="shared" si="213"/>
        <v>ok</v>
      </c>
    </row>
    <row r="2615" spans="1:23" ht="20.45" hidden="1" customHeight="1" x14ac:dyDescent="0.2">
      <c r="A2615" s="14">
        <f t="shared" si="210"/>
        <v>2607</v>
      </c>
      <c r="B2615" s="15" t="s">
        <v>5620</v>
      </c>
      <c r="C2615" s="15" t="s">
        <v>5621</v>
      </c>
      <c r="D2615" s="15" t="s">
        <v>68</v>
      </c>
      <c r="E2615" s="16">
        <v>0</v>
      </c>
      <c r="F2615" s="15" t="s">
        <v>69</v>
      </c>
      <c r="G2615" s="15" t="s">
        <v>70</v>
      </c>
      <c r="H2615" s="15" t="s">
        <v>71</v>
      </c>
      <c r="I2615" s="15" t="s">
        <v>70</v>
      </c>
      <c r="J2615" s="15" t="s">
        <v>70</v>
      </c>
      <c r="K2615" s="15" t="s">
        <v>70</v>
      </c>
      <c r="L2615" s="15" t="s">
        <v>70</v>
      </c>
      <c r="M2615" s="15" t="s">
        <v>70</v>
      </c>
      <c r="N2615" s="15" t="s">
        <v>71</v>
      </c>
      <c r="O2615" s="15" t="s">
        <v>70</v>
      </c>
      <c r="P2615" s="15" t="s">
        <v>69</v>
      </c>
      <c r="Q2615" s="6" t="str">
        <f t="shared" si="211"/>
        <v/>
      </c>
      <c r="R2615" s="1" t="str">
        <f t="shared" si="212"/>
        <v>Precio Regulado 2018</v>
      </c>
      <c r="U2615" s="5">
        <f t="shared" si="209"/>
        <v>1</v>
      </c>
      <c r="V2615" s="1" t="s">
        <v>71</v>
      </c>
      <c r="W2615" s="1" t="str">
        <f t="shared" si="213"/>
        <v>ok</v>
      </c>
    </row>
    <row r="2616" spans="1:23" ht="20.45" hidden="1" customHeight="1" x14ac:dyDescent="0.2">
      <c r="A2616" s="14">
        <f t="shared" si="210"/>
        <v>2608</v>
      </c>
      <c r="B2616" s="15" t="s">
        <v>5622</v>
      </c>
      <c r="C2616" s="15" t="s">
        <v>5623</v>
      </c>
      <c r="D2616" s="15" t="s">
        <v>68</v>
      </c>
      <c r="E2616" s="16">
        <v>0</v>
      </c>
      <c r="F2616" s="15" t="s">
        <v>69</v>
      </c>
      <c r="G2616" s="15" t="s">
        <v>70</v>
      </c>
      <c r="H2616" s="15" t="s">
        <v>71</v>
      </c>
      <c r="I2616" s="15" t="s">
        <v>70</v>
      </c>
      <c r="J2616" s="15" t="s">
        <v>70</v>
      </c>
      <c r="K2616" s="15" t="s">
        <v>70</v>
      </c>
      <c r="L2616" s="15" t="s">
        <v>70</v>
      </c>
      <c r="M2616" s="15" t="s">
        <v>70</v>
      </c>
      <c r="N2616" s="15" t="s">
        <v>71</v>
      </c>
      <c r="O2616" s="15" t="s">
        <v>70</v>
      </c>
      <c r="P2616" s="15" t="s">
        <v>69</v>
      </c>
      <c r="Q2616" s="6" t="str">
        <f t="shared" si="211"/>
        <v/>
      </c>
      <c r="R2616" s="1" t="str">
        <f t="shared" si="212"/>
        <v>Precio Regulado 2018</v>
      </c>
      <c r="U2616" s="5">
        <f t="shared" si="209"/>
        <v>1</v>
      </c>
      <c r="V2616" s="1" t="s">
        <v>71</v>
      </c>
      <c r="W2616" s="1" t="str">
        <f t="shared" si="213"/>
        <v>ok</v>
      </c>
    </row>
    <row r="2617" spans="1:23" ht="20.45" hidden="1" customHeight="1" x14ac:dyDescent="0.2">
      <c r="A2617" s="14">
        <f t="shared" si="210"/>
        <v>2609</v>
      </c>
      <c r="B2617" s="15" t="s">
        <v>5624</v>
      </c>
      <c r="C2617" s="15" t="s">
        <v>5625</v>
      </c>
      <c r="D2617" s="15" t="s">
        <v>68</v>
      </c>
      <c r="E2617" s="16">
        <v>0</v>
      </c>
      <c r="F2617" s="15" t="s">
        <v>69</v>
      </c>
      <c r="G2617" s="15" t="s">
        <v>70</v>
      </c>
      <c r="H2617" s="15" t="s">
        <v>71</v>
      </c>
      <c r="I2617" s="15" t="s">
        <v>70</v>
      </c>
      <c r="J2617" s="15" t="s">
        <v>70</v>
      </c>
      <c r="K2617" s="15" t="s">
        <v>70</v>
      </c>
      <c r="L2617" s="15" t="s">
        <v>70</v>
      </c>
      <c r="M2617" s="15" t="s">
        <v>70</v>
      </c>
      <c r="N2617" s="15" t="s">
        <v>71</v>
      </c>
      <c r="O2617" s="15" t="s">
        <v>70</v>
      </c>
      <c r="P2617" s="15" t="s">
        <v>69</v>
      </c>
      <c r="Q2617" s="6" t="str">
        <f t="shared" si="211"/>
        <v/>
      </c>
      <c r="R2617" s="1" t="str">
        <f t="shared" si="212"/>
        <v>Precio Regulado 2018</v>
      </c>
      <c r="U2617" s="5">
        <f t="shared" si="209"/>
        <v>1</v>
      </c>
      <c r="V2617" s="1" t="s">
        <v>71</v>
      </c>
      <c r="W2617" s="1" t="str">
        <f t="shared" si="213"/>
        <v>ok</v>
      </c>
    </row>
    <row r="2618" spans="1:23" ht="20.45" hidden="1" customHeight="1" x14ac:dyDescent="0.2">
      <c r="A2618" s="14">
        <f t="shared" si="210"/>
        <v>2610</v>
      </c>
      <c r="B2618" s="15" t="s">
        <v>5626</v>
      </c>
      <c r="C2618" s="15" t="s">
        <v>5627</v>
      </c>
      <c r="D2618" s="15" t="s">
        <v>68</v>
      </c>
      <c r="E2618" s="16">
        <v>0</v>
      </c>
      <c r="F2618" s="15" t="s">
        <v>69</v>
      </c>
      <c r="G2618" s="15" t="s">
        <v>70</v>
      </c>
      <c r="H2618" s="15" t="s">
        <v>71</v>
      </c>
      <c r="I2618" s="15" t="s">
        <v>70</v>
      </c>
      <c r="J2618" s="15" t="s">
        <v>70</v>
      </c>
      <c r="K2618" s="15" t="s">
        <v>70</v>
      </c>
      <c r="L2618" s="15" t="s">
        <v>70</v>
      </c>
      <c r="M2618" s="15" t="s">
        <v>70</v>
      </c>
      <c r="N2618" s="15" t="s">
        <v>71</v>
      </c>
      <c r="O2618" s="15" t="s">
        <v>70</v>
      </c>
      <c r="P2618" s="15" t="s">
        <v>69</v>
      </c>
      <c r="Q2618" s="6" t="str">
        <f t="shared" si="211"/>
        <v/>
      </c>
      <c r="R2618" s="1" t="str">
        <f t="shared" si="212"/>
        <v>Precio Regulado 2018</v>
      </c>
      <c r="U2618" s="5">
        <f t="shared" si="209"/>
        <v>1</v>
      </c>
      <c r="V2618" s="1" t="s">
        <v>71</v>
      </c>
      <c r="W2618" s="1" t="str">
        <f t="shared" si="213"/>
        <v>ok</v>
      </c>
    </row>
    <row r="2619" spans="1:23" ht="20.45" hidden="1" customHeight="1" x14ac:dyDescent="0.2">
      <c r="A2619" s="14">
        <f t="shared" si="210"/>
        <v>2611</v>
      </c>
      <c r="B2619" s="15" t="s">
        <v>5628</v>
      </c>
      <c r="C2619" s="15" t="s">
        <v>5629</v>
      </c>
      <c r="D2619" s="15" t="s">
        <v>68</v>
      </c>
      <c r="E2619" s="16">
        <v>0</v>
      </c>
      <c r="F2619" s="15" t="s">
        <v>69</v>
      </c>
      <c r="G2619" s="15" t="s">
        <v>70</v>
      </c>
      <c r="H2619" s="15" t="s">
        <v>71</v>
      </c>
      <c r="I2619" s="15" t="s">
        <v>70</v>
      </c>
      <c r="J2619" s="15" t="s">
        <v>70</v>
      </c>
      <c r="K2619" s="15" t="s">
        <v>70</v>
      </c>
      <c r="L2619" s="15" t="s">
        <v>70</v>
      </c>
      <c r="M2619" s="15" t="s">
        <v>70</v>
      </c>
      <c r="N2619" s="15" t="s">
        <v>71</v>
      </c>
      <c r="O2619" s="15" t="s">
        <v>70</v>
      </c>
      <c r="P2619" s="15" t="s">
        <v>69</v>
      </c>
      <c r="Q2619" s="6" t="str">
        <f t="shared" si="211"/>
        <v/>
      </c>
      <c r="R2619" s="1" t="str">
        <f t="shared" si="212"/>
        <v>Precio Regulado 2018</v>
      </c>
      <c r="U2619" s="5">
        <f t="shared" si="209"/>
        <v>1</v>
      </c>
      <c r="V2619" s="1" t="s">
        <v>71</v>
      </c>
      <c r="W2619" s="1" t="str">
        <f t="shared" si="213"/>
        <v>ok</v>
      </c>
    </row>
    <row r="2620" spans="1:23" ht="20.45" hidden="1" customHeight="1" x14ac:dyDescent="0.2">
      <c r="A2620" s="14">
        <f t="shared" si="210"/>
        <v>2612</v>
      </c>
      <c r="B2620" s="15" t="s">
        <v>5630</v>
      </c>
      <c r="C2620" s="15" t="s">
        <v>5631</v>
      </c>
      <c r="D2620" s="15" t="s">
        <v>68</v>
      </c>
      <c r="E2620" s="16">
        <v>0</v>
      </c>
      <c r="F2620" s="15" t="s">
        <v>69</v>
      </c>
      <c r="G2620" s="15" t="s">
        <v>70</v>
      </c>
      <c r="H2620" s="15" t="s">
        <v>71</v>
      </c>
      <c r="I2620" s="15" t="s">
        <v>70</v>
      </c>
      <c r="J2620" s="15" t="s">
        <v>70</v>
      </c>
      <c r="K2620" s="15" t="s">
        <v>70</v>
      </c>
      <c r="L2620" s="15" t="s">
        <v>70</v>
      </c>
      <c r="M2620" s="15" t="s">
        <v>70</v>
      </c>
      <c r="N2620" s="15" t="s">
        <v>71</v>
      </c>
      <c r="O2620" s="15" t="s">
        <v>70</v>
      </c>
      <c r="P2620" s="15" t="s">
        <v>69</v>
      </c>
      <c r="Q2620" s="6" t="str">
        <f t="shared" si="211"/>
        <v/>
      </c>
      <c r="R2620" s="1" t="str">
        <f t="shared" si="212"/>
        <v>Precio Regulado 2018</v>
      </c>
      <c r="U2620" s="5">
        <f t="shared" si="209"/>
        <v>1</v>
      </c>
      <c r="V2620" s="1" t="s">
        <v>71</v>
      </c>
      <c r="W2620" s="1" t="str">
        <f t="shared" si="213"/>
        <v>ok</v>
      </c>
    </row>
    <row r="2621" spans="1:23" ht="20.45" hidden="1" customHeight="1" x14ac:dyDescent="0.2">
      <c r="A2621" s="14">
        <f t="shared" si="210"/>
        <v>2613</v>
      </c>
      <c r="B2621" s="15" t="s">
        <v>5632</v>
      </c>
      <c r="C2621" s="15" t="s">
        <v>5633</v>
      </c>
      <c r="D2621" s="15" t="s">
        <v>68</v>
      </c>
      <c r="E2621" s="16">
        <v>0</v>
      </c>
      <c r="F2621" s="15" t="s">
        <v>69</v>
      </c>
      <c r="G2621" s="15" t="s">
        <v>70</v>
      </c>
      <c r="H2621" s="15" t="s">
        <v>71</v>
      </c>
      <c r="I2621" s="15" t="s">
        <v>70</v>
      </c>
      <c r="J2621" s="15" t="s">
        <v>70</v>
      </c>
      <c r="K2621" s="15" t="s">
        <v>70</v>
      </c>
      <c r="L2621" s="15" t="s">
        <v>70</v>
      </c>
      <c r="M2621" s="15" t="s">
        <v>70</v>
      </c>
      <c r="N2621" s="15" t="s">
        <v>71</v>
      </c>
      <c r="O2621" s="15" t="s">
        <v>70</v>
      </c>
      <c r="P2621" s="15" t="s">
        <v>69</v>
      </c>
      <c r="Q2621" s="6" t="str">
        <f t="shared" si="211"/>
        <v/>
      </c>
      <c r="R2621" s="1" t="str">
        <f t="shared" si="212"/>
        <v>Precio Regulado 2018</v>
      </c>
      <c r="U2621" s="5">
        <f t="shared" si="209"/>
        <v>1</v>
      </c>
      <c r="V2621" s="1" t="s">
        <v>71</v>
      </c>
      <c r="W2621" s="1" t="str">
        <f t="shared" si="213"/>
        <v>ok</v>
      </c>
    </row>
    <row r="2622" spans="1:23" ht="20.45" hidden="1" customHeight="1" x14ac:dyDescent="0.2">
      <c r="A2622" s="14">
        <f t="shared" si="210"/>
        <v>2614</v>
      </c>
      <c r="B2622" s="15" t="s">
        <v>5634</v>
      </c>
      <c r="C2622" s="15" t="s">
        <v>5635</v>
      </c>
      <c r="D2622" s="15" t="s">
        <v>68</v>
      </c>
      <c r="E2622" s="16">
        <v>0</v>
      </c>
      <c r="F2622" s="15" t="s">
        <v>69</v>
      </c>
      <c r="G2622" s="15" t="s">
        <v>70</v>
      </c>
      <c r="H2622" s="15" t="s">
        <v>71</v>
      </c>
      <c r="I2622" s="15" t="s">
        <v>70</v>
      </c>
      <c r="J2622" s="15" t="s">
        <v>70</v>
      </c>
      <c r="K2622" s="15" t="s">
        <v>70</v>
      </c>
      <c r="L2622" s="15" t="s">
        <v>70</v>
      </c>
      <c r="M2622" s="15" t="s">
        <v>70</v>
      </c>
      <c r="N2622" s="15" t="s">
        <v>71</v>
      </c>
      <c r="O2622" s="15" t="s">
        <v>70</v>
      </c>
      <c r="P2622" s="15" t="s">
        <v>69</v>
      </c>
      <c r="Q2622" s="6" t="str">
        <f t="shared" si="211"/>
        <v/>
      </c>
      <c r="R2622" s="1" t="str">
        <f t="shared" si="212"/>
        <v>Precio Regulado 2018</v>
      </c>
      <c r="U2622" s="5">
        <f t="shared" si="209"/>
        <v>1</v>
      </c>
      <c r="V2622" s="1" t="s">
        <v>71</v>
      </c>
      <c r="W2622" s="1" t="str">
        <f t="shared" si="213"/>
        <v>ok</v>
      </c>
    </row>
    <row r="2623" spans="1:23" ht="20.45" hidden="1" customHeight="1" x14ac:dyDescent="0.2">
      <c r="A2623" s="14">
        <f t="shared" si="210"/>
        <v>2615</v>
      </c>
      <c r="B2623" s="15" t="s">
        <v>5636</v>
      </c>
      <c r="C2623" s="15" t="s">
        <v>5637</v>
      </c>
      <c r="D2623" s="15" t="s">
        <v>68</v>
      </c>
      <c r="E2623" s="16">
        <v>0</v>
      </c>
      <c r="F2623" s="15" t="s">
        <v>69</v>
      </c>
      <c r="G2623" s="15" t="s">
        <v>70</v>
      </c>
      <c r="H2623" s="15" t="s">
        <v>71</v>
      </c>
      <c r="I2623" s="15" t="s">
        <v>70</v>
      </c>
      <c r="J2623" s="15" t="s">
        <v>70</v>
      </c>
      <c r="K2623" s="15" t="s">
        <v>70</v>
      </c>
      <c r="L2623" s="15" t="s">
        <v>70</v>
      </c>
      <c r="M2623" s="15" t="s">
        <v>70</v>
      </c>
      <c r="N2623" s="15" t="s">
        <v>71</v>
      </c>
      <c r="O2623" s="15" t="s">
        <v>70</v>
      </c>
      <c r="P2623" s="15" t="s">
        <v>69</v>
      </c>
      <c r="Q2623" s="6" t="str">
        <f t="shared" si="211"/>
        <v/>
      </c>
      <c r="R2623" s="1" t="str">
        <f t="shared" si="212"/>
        <v>Precio Regulado 2018</v>
      </c>
      <c r="U2623" s="5">
        <f t="shared" si="209"/>
        <v>1</v>
      </c>
      <c r="V2623" s="1" t="s">
        <v>71</v>
      </c>
      <c r="W2623" s="1" t="str">
        <f t="shared" si="213"/>
        <v>ok</v>
      </c>
    </row>
    <row r="2624" spans="1:23" ht="20.45" hidden="1" customHeight="1" x14ac:dyDescent="0.2">
      <c r="A2624" s="14">
        <f t="shared" si="210"/>
        <v>2616</v>
      </c>
      <c r="B2624" s="15" t="s">
        <v>5638</v>
      </c>
      <c r="C2624" s="15" t="s">
        <v>5639</v>
      </c>
      <c r="D2624" s="15" t="s">
        <v>68</v>
      </c>
      <c r="E2624" s="16">
        <v>0</v>
      </c>
      <c r="F2624" s="15" t="s">
        <v>69</v>
      </c>
      <c r="G2624" s="15" t="s">
        <v>70</v>
      </c>
      <c r="H2624" s="15" t="s">
        <v>71</v>
      </c>
      <c r="I2624" s="15" t="s">
        <v>70</v>
      </c>
      <c r="J2624" s="15" t="s">
        <v>70</v>
      </c>
      <c r="K2624" s="15" t="s">
        <v>70</v>
      </c>
      <c r="L2624" s="15" t="s">
        <v>70</v>
      </c>
      <c r="M2624" s="15" t="s">
        <v>70</v>
      </c>
      <c r="N2624" s="15" t="s">
        <v>71</v>
      </c>
      <c r="O2624" s="15" t="s">
        <v>70</v>
      </c>
      <c r="P2624" s="15" t="s">
        <v>69</v>
      </c>
      <c r="Q2624" s="6" t="str">
        <f t="shared" si="211"/>
        <v/>
      </c>
      <c r="R2624" s="1" t="str">
        <f t="shared" si="212"/>
        <v>Precio Regulado 2018</v>
      </c>
      <c r="U2624" s="5">
        <f t="shared" si="209"/>
        <v>1</v>
      </c>
      <c r="V2624" s="1" t="s">
        <v>71</v>
      </c>
      <c r="W2624" s="1" t="str">
        <f t="shared" si="213"/>
        <v>ok</v>
      </c>
    </row>
    <row r="2625" spans="1:23" ht="20.45" hidden="1" customHeight="1" x14ac:dyDescent="0.2">
      <c r="A2625" s="14">
        <f t="shared" si="210"/>
        <v>2617</v>
      </c>
      <c r="B2625" s="15" t="s">
        <v>5640</v>
      </c>
      <c r="C2625" s="15" t="s">
        <v>5641</v>
      </c>
      <c r="D2625" s="15" t="s">
        <v>68</v>
      </c>
      <c r="E2625" s="16">
        <v>0</v>
      </c>
      <c r="F2625" s="15" t="s">
        <v>69</v>
      </c>
      <c r="G2625" s="15" t="s">
        <v>70</v>
      </c>
      <c r="H2625" s="15" t="s">
        <v>71</v>
      </c>
      <c r="I2625" s="15" t="s">
        <v>70</v>
      </c>
      <c r="J2625" s="15" t="s">
        <v>70</v>
      </c>
      <c r="K2625" s="15" t="s">
        <v>70</v>
      </c>
      <c r="L2625" s="15" t="s">
        <v>70</v>
      </c>
      <c r="M2625" s="15" t="s">
        <v>70</v>
      </c>
      <c r="N2625" s="15" t="s">
        <v>71</v>
      </c>
      <c r="O2625" s="15" t="s">
        <v>70</v>
      </c>
      <c r="P2625" s="15" t="s">
        <v>69</v>
      </c>
      <c r="Q2625" s="6" t="str">
        <f t="shared" si="211"/>
        <v/>
      </c>
      <c r="R2625" s="1" t="str">
        <f t="shared" si="212"/>
        <v>Precio Regulado 2018</v>
      </c>
      <c r="U2625" s="5">
        <f t="shared" si="209"/>
        <v>1</v>
      </c>
      <c r="V2625" s="1" t="s">
        <v>71</v>
      </c>
      <c r="W2625" s="1" t="str">
        <f t="shared" si="213"/>
        <v>ok</v>
      </c>
    </row>
    <row r="2626" spans="1:23" ht="20.45" hidden="1" customHeight="1" x14ac:dyDescent="0.2">
      <c r="A2626" s="14">
        <f t="shared" si="210"/>
        <v>2618</v>
      </c>
      <c r="B2626" s="15" t="s">
        <v>5642</v>
      </c>
      <c r="C2626" s="15" t="s">
        <v>5643</v>
      </c>
      <c r="D2626" s="15" t="s">
        <v>68</v>
      </c>
      <c r="E2626" s="16">
        <v>0</v>
      </c>
      <c r="F2626" s="15" t="s">
        <v>69</v>
      </c>
      <c r="G2626" s="15" t="s">
        <v>70</v>
      </c>
      <c r="H2626" s="15" t="s">
        <v>71</v>
      </c>
      <c r="I2626" s="15" t="s">
        <v>70</v>
      </c>
      <c r="J2626" s="15" t="s">
        <v>70</v>
      </c>
      <c r="K2626" s="15" t="s">
        <v>70</v>
      </c>
      <c r="L2626" s="15" t="s">
        <v>70</v>
      </c>
      <c r="M2626" s="15" t="s">
        <v>70</v>
      </c>
      <c r="N2626" s="15" t="s">
        <v>71</v>
      </c>
      <c r="O2626" s="15" t="s">
        <v>70</v>
      </c>
      <c r="P2626" s="15" t="s">
        <v>69</v>
      </c>
      <c r="Q2626" s="6" t="str">
        <f t="shared" si="211"/>
        <v/>
      </c>
      <c r="R2626" s="1" t="str">
        <f t="shared" si="212"/>
        <v>Precio Regulado 2018</v>
      </c>
      <c r="U2626" s="5">
        <f t="shared" si="209"/>
        <v>1</v>
      </c>
      <c r="V2626" s="1" t="s">
        <v>71</v>
      </c>
      <c r="W2626" s="1" t="str">
        <f t="shared" si="213"/>
        <v>ok</v>
      </c>
    </row>
    <row r="2627" spans="1:23" ht="20.45" hidden="1" customHeight="1" x14ac:dyDescent="0.2">
      <c r="A2627" s="14">
        <f t="shared" si="210"/>
        <v>2619</v>
      </c>
      <c r="B2627" s="15" t="s">
        <v>5644</v>
      </c>
      <c r="C2627" s="15" t="s">
        <v>5645</v>
      </c>
      <c r="D2627" s="15" t="s">
        <v>68</v>
      </c>
      <c r="E2627" s="16">
        <v>0</v>
      </c>
      <c r="F2627" s="15" t="s">
        <v>69</v>
      </c>
      <c r="G2627" s="15" t="s">
        <v>70</v>
      </c>
      <c r="H2627" s="15" t="s">
        <v>71</v>
      </c>
      <c r="I2627" s="15" t="s">
        <v>70</v>
      </c>
      <c r="J2627" s="15" t="s">
        <v>70</v>
      </c>
      <c r="K2627" s="15" t="s">
        <v>70</v>
      </c>
      <c r="L2627" s="15" t="s">
        <v>70</v>
      </c>
      <c r="M2627" s="15" t="s">
        <v>70</v>
      </c>
      <c r="N2627" s="15" t="s">
        <v>71</v>
      </c>
      <c r="O2627" s="15" t="s">
        <v>70</v>
      </c>
      <c r="P2627" s="15" t="s">
        <v>69</v>
      </c>
      <c r="Q2627" s="6" t="str">
        <f t="shared" si="211"/>
        <v/>
      </c>
      <c r="R2627" s="1" t="str">
        <f t="shared" si="212"/>
        <v>Precio Regulado 2018</v>
      </c>
      <c r="U2627" s="5">
        <f t="shared" ref="U2627:U2641" si="214">+COUNTIF($B$3:$B$2641,B2627)</f>
        <v>1</v>
      </c>
      <c r="V2627" s="1" t="s">
        <v>71</v>
      </c>
      <c r="W2627" s="1" t="str">
        <f t="shared" si="213"/>
        <v>ok</v>
      </c>
    </row>
    <row r="2628" spans="1:23" ht="20.45" hidden="1" customHeight="1" x14ac:dyDescent="0.2">
      <c r="A2628" s="14">
        <f t="shared" si="210"/>
        <v>2620</v>
      </c>
      <c r="B2628" s="15" t="s">
        <v>5646</v>
      </c>
      <c r="C2628" s="15" t="s">
        <v>5647</v>
      </c>
      <c r="D2628" s="15" t="s">
        <v>68</v>
      </c>
      <c r="E2628" s="16">
        <v>0</v>
      </c>
      <c r="F2628" s="15" t="s">
        <v>69</v>
      </c>
      <c r="G2628" s="15" t="s">
        <v>70</v>
      </c>
      <c r="H2628" s="15" t="s">
        <v>71</v>
      </c>
      <c r="I2628" s="15" t="s">
        <v>70</v>
      </c>
      <c r="J2628" s="15" t="s">
        <v>70</v>
      </c>
      <c r="K2628" s="15" t="s">
        <v>70</v>
      </c>
      <c r="L2628" s="15" t="s">
        <v>70</v>
      </c>
      <c r="M2628" s="15" t="s">
        <v>70</v>
      </c>
      <c r="N2628" s="15" t="s">
        <v>71</v>
      </c>
      <c r="O2628" s="15" t="s">
        <v>70</v>
      </c>
      <c r="P2628" s="15" t="s">
        <v>69</v>
      </c>
      <c r="Q2628" s="6" t="str">
        <f t="shared" si="211"/>
        <v/>
      </c>
      <c r="R2628" s="1" t="str">
        <f t="shared" si="212"/>
        <v>Precio Regulado 2018</v>
      </c>
      <c r="U2628" s="5">
        <f t="shared" si="214"/>
        <v>1</v>
      </c>
      <c r="V2628" s="1" t="s">
        <v>71</v>
      </c>
      <c r="W2628" s="1" t="str">
        <f t="shared" si="213"/>
        <v>ok</v>
      </c>
    </row>
    <row r="2629" spans="1:23" ht="10.15" hidden="1" customHeight="1" x14ac:dyDescent="0.2">
      <c r="A2629" s="14">
        <f t="shared" ref="A2629:A2641" si="215">+A2628+1</f>
        <v>2621</v>
      </c>
      <c r="B2629" s="15" t="s">
        <v>5648</v>
      </c>
      <c r="C2629" s="15" t="s">
        <v>5649</v>
      </c>
      <c r="D2629" s="15">
        <v>3.5</v>
      </c>
      <c r="E2629" s="16">
        <v>3.5</v>
      </c>
      <c r="F2629" s="15" t="s">
        <v>79</v>
      </c>
      <c r="G2629" s="15" t="s">
        <v>70</v>
      </c>
      <c r="H2629" s="15" t="s">
        <v>80</v>
      </c>
      <c r="I2629" s="15" t="s">
        <v>70</v>
      </c>
      <c r="J2629" s="15" t="s">
        <v>70</v>
      </c>
      <c r="K2629" s="15" t="s">
        <v>70</v>
      </c>
      <c r="L2629" s="15" t="s">
        <v>70</v>
      </c>
      <c r="M2629" s="15" t="s">
        <v>70</v>
      </c>
      <c r="N2629" s="15" t="s">
        <v>80</v>
      </c>
      <c r="O2629" s="15" t="s">
        <v>70</v>
      </c>
      <c r="P2629" s="15" t="s">
        <v>79</v>
      </c>
      <c r="Q2629" s="6">
        <f t="shared" si="211"/>
        <v>0</v>
      </c>
      <c r="R2629" s="1" t="str">
        <f t="shared" si="212"/>
        <v>Estimado.rar</v>
      </c>
      <c r="U2629" s="5">
        <f t="shared" si="214"/>
        <v>1</v>
      </c>
      <c r="V2629" s="1" t="s">
        <v>5409</v>
      </c>
      <c r="W2629" s="1" t="str">
        <f t="shared" si="213"/>
        <v>ok</v>
      </c>
    </row>
    <row r="2630" spans="1:23" ht="20.45" hidden="1" customHeight="1" x14ac:dyDescent="0.2">
      <c r="A2630" s="14">
        <f t="shared" si="215"/>
        <v>2622</v>
      </c>
      <c r="B2630" s="15" t="s">
        <v>5650</v>
      </c>
      <c r="C2630" s="15" t="s">
        <v>5651</v>
      </c>
      <c r="D2630" s="15" t="s">
        <v>68</v>
      </c>
      <c r="E2630" s="16">
        <v>0</v>
      </c>
      <c r="F2630" s="15" t="s">
        <v>69</v>
      </c>
      <c r="G2630" s="15" t="s">
        <v>70</v>
      </c>
      <c r="H2630" s="15" t="s">
        <v>71</v>
      </c>
      <c r="I2630" s="15" t="s">
        <v>70</v>
      </c>
      <c r="J2630" s="15" t="s">
        <v>70</v>
      </c>
      <c r="K2630" s="15" t="s">
        <v>70</v>
      </c>
      <c r="L2630" s="15" t="s">
        <v>70</v>
      </c>
      <c r="M2630" s="15" t="s">
        <v>70</v>
      </c>
      <c r="N2630" s="15" t="s">
        <v>71</v>
      </c>
      <c r="O2630" s="15" t="s">
        <v>70</v>
      </c>
      <c r="P2630" s="15" t="s">
        <v>69</v>
      </c>
      <c r="Q2630" s="6" t="str">
        <f t="shared" ref="Q2630:Q2641" si="216">+IFERROR(E2630/D2630-1,"")</f>
        <v/>
      </c>
      <c r="R2630" s="1" t="str">
        <f t="shared" ref="R2630:R2641" si="217">+IF(N2630="Sustento",H2630,IF(N2630="Precio regulado 2018",N2630,IF(N2630="Estimado","Estimado.rar",N2630)))</f>
        <v>Precio Regulado 2018</v>
      </c>
      <c r="U2630" s="5">
        <f t="shared" si="214"/>
        <v>1</v>
      </c>
      <c r="V2630" s="1" t="s">
        <v>71</v>
      </c>
      <c r="W2630" s="1" t="str">
        <f t="shared" ref="W2630:W2641" si="218">+IF(R2630=V2630,"ok","revisamos")</f>
        <v>ok</v>
      </c>
    </row>
    <row r="2631" spans="1:23" ht="10.15" hidden="1" customHeight="1" x14ac:dyDescent="0.2">
      <c r="A2631" s="14">
        <f t="shared" si="215"/>
        <v>2623</v>
      </c>
      <c r="B2631" s="15" t="s">
        <v>5652</v>
      </c>
      <c r="C2631" s="15" t="s">
        <v>5653</v>
      </c>
      <c r="D2631" s="15">
        <v>2.39</v>
      </c>
      <c r="E2631" s="16">
        <v>2.39</v>
      </c>
      <c r="F2631" s="15" t="s">
        <v>79</v>
      </c>
      <c r="G2631" s="15" t="s">
        <v>70</v>
      </c>
      <c r="H2631" s="15" t="s">
        <v>80</v>
      </c>
      <c r="I2631" s="15" t="s">
        <v>70</v>
      </c>
      <c r="J2631" s="15" t="s">
        <v>70</v>
      </c>
      <c r="K2631" s="15" t="s">
        <v>70</v>
      </c>
      <c r="L2631" s="15" t="s">
        <v>70</v>
      </c>
      <c r="M2631" s="15" t="s">
        <v>70</v>
      </c>
      <c r="N2631" s="15" t="s">
        <v>80</v>
      </c>
      <c r="O2631" s="15" t="s">
        <v>70</v>
      </c>
      <c r="P2631" s="15" t="s">
        <v>79</v>
      </c>
      <c r="Q2631" s="6">
        <f t="shared" si="216"/>
        <v>0</v>
      </c>
      <c r="R2631" s="1" t="str">
        <f t="shared" si="217"/>
        <v>Estimado.rar</v>
      </c>
      <c r="U2631" s="5">
        <f t="shared" si="214"/>
        <v>1</v>
      </c>
      <c r="V2631" s="1" t="s">
        <v>5409</v>
      </c>
      <c r="W2631" s="1" t="str">
        <f t="shared" si="218"/>
        <v>ok</v>
      </c>
    </row>
    <row r="2632" spans="1:23" ht="10.15" hidden="1" customHeight="1" x14ac:dyDescent="0.2">
      <c r="A2632" s="14">
        <f t="shared" si="215"/>
        <v>2624</v>
      </c>
      <c r="B2632" s="15" t="s">
        <v>5654</v>
      </c>
      <c r="C2632" s="15" t="s">
        <v>5655</v>
      </c>
      <c r="D2632" s="15">
        <v>1.23</v>
      </c>
      <c r="E2632" s="16">
        <v>1.23</v>
      </c>
      <c r="F2632" s="15" t="s">
        <v>60</v>
      </c>
      <c r="G2632" s="15">
        <v>84</v>
      </c>
      <c r="H2632" s="15" t="s">
        <v>120</v>
      </c>
      <c r="I2632" s="15" t="s">
        <v>62</v>
      </c>
      <c r="J2632" s="15" t="s">
        <v>89</v>
      </c>
      <c r="K2632" s="15" t="s">
        <v>64</v>
      </c>
      <c r="L2632" s="15">
        <v>42992</v>
      </c>
      <c r="M2632" s="15" t="s">
        <v>120</v>
      </c>
      <c r="N2632" s="15" t="s">
        <v>65</v>
      </c>
      <c r="O2632" s="15">
        <v>84</v>
      </c>
      <c r="P2632" s="15" t="s">
        <v>60</v>
      </c>
      <c r="Q2632" s="6">
        <f t="shared" si="216"/>
        <v>0</v>
      </c>
      <c r="R2632" s="1" t="str">
        <f t="shared" si="217"/>
        <v>ELC Orden de Compra 4214000544</v>
      </c>
      <c r="U2632" s="5">
        <f t="shared" si="214"/>
        <v>1</v>
      </c>
      <c r="V2632" s="1" t="s">
        <v>120</v>
      </c>
      <c r="W2632" s="1" t="str">
        <f t="shared" si="218"/>
        <v>ok</v>
      </c>
    </row>
    <row r="2633" spans="1:23" ht="10.15" hidden="1" customHeight="1" x14ac:dyDescent="0.2">
      <c r="A2633" s="14">
        <f t="shared" si="215"/>
        <v>2625</v>
      </c>
      <c r="B2633" s="15" t="s">
        <v>5656</v>
      </c>
      <c r="C2633" s="15" t="s">
        <v>5657</v>
      </c>
      <c r="D2633" s="15">
        <v>0.28000000000000003</v>
      </c>
      <c r="E2633" s="16">
        <v>0.28000000000000003</v>
      </c>
      <c r="F2633" s="15" t="s">
        <v>60</v>
      </c>
      <c r="G2633" s="15">
        <v>112</v>
      </c>
      <c r="H2633" s="15" t="s">
        <v>5425</v>
      </c>
      <c r="I2633" s="15" t="s">
        <v>62</v>
      </c>
      <c r="J2633" s="15" t="s">
        <v>63</v>
      </c>
      <c r="K2633" s="15" t="s">
        <v>4924</v>
      </c>
      <c r="L2633" s="15">
        <v>42941</v>
      </c>
      <c r="M2633" s="15" t="s">
        <v>5425</v>
      </c>
      <c r="N2633" s="15" t="s">
        <v>65</v>
      </c>
      <c r="O2633" s="15">
        <v>112</v>
      </c>
      <c r="P2633" s="15" t="s">
        <v>60</v>
      </c>
      <c r="Q2633" s="6">
        <f t="shared" si="216"/>
        <v>0</v>
      </c>
      <c r="R2633" s="1" t="str">
        <f t="shared" si="217"/>
        <v>ELDU Orden de Compra OC-180994</v>
      </c>
      <c r="U2633" s="5">
        <f t="shared" si="214"/>
        <v>1</v>
      </c>
      <c r="V2633" s="1" t="s">
        <v>5425</v>
      </c>
      <c r="W2633" s="1" t="str">
        <f t="shared" si="218"/>
        <v>ok</v>
      </c>
    </row>
    <row r="2634" spans="1:23" ht="10.15" hidden="1" customHeight="1" x14ac:dyDescent="0.2">
      <c r="A2634" s="14">
        <f t="shared" si="215"/>
        <v>2626</v>
      </c>
      <c r="B2634" s="15" t="s">
        <v>5658</v>
      </c>
      <c r="C2634" s="15" t="s">
        <v>5659</v>
      </c>
      <c r="D2634" s="15">
        <v>3962</v>
      </c>
      <c r="E2634" s="16">
        <v>3962</v>
      </c>
      <c r="F2634" s="15" t="s">
        <v>79</v>
      </c>
      <c r="G2634" s="15" t="s">
        <v>70</v>
      </c>
      <c r="H2634" s="15" t="s">
        <v>80</v>
      </c>
      <c r="I2634" s="15" t="s">
        <v>70</v>
      </c>
      <c r="J2634" s="15" t="s">
        <v>70</v>
      </c>
      <c r="K2634" s="15" t="s">
        <v>70</v>
      </c>
      <c r="L2634" s="15" t="s">
        <v>70</v>
      </c>
      <c r="M2634" s="15" t="s">
        <v>70</v>
      </c>
      <c r="N2634" s="15" t="s">
        <v>80</v>
      </c>
      <c r="O2634" s="15" t="s">
        <v>70</v>
      </c>
      <c r="P2634" s="15" t="s">
        <v>79</v>
      </c>
      <c r="Q2634" s="6">
        <f t="shared" si="216"/>
        <v>0</v>
      </c>
      <c r="R2634" s="1" t="str">
        <f t="shared" si="217"/>
        <v>Estimado.rar</v>
      </c>
      <c r="U2634" s="5">
        <f t="shared" si="214"/>
        <v>1</v>
      </c>
      <c r="V2634" s="1" t="s">
        <v>5409</v>
      </c>
      <c r="W2634" s="1" t="str">
        <f t="shared" si="218"/>
        <v>ok</v>
      </c>
    </row>
    <row r="2635" spans="1:23" ht="10.15" hidden="1" customHeight="1" x14ac:dyDescent="0.2">
      <c r="A2635" s="14">
        <f t="shared" si="215"/>
        <v>2627</v>
      </c>
      <c r="B2635" s="15" t="s">
        <v>5660</v>
      </c>
      <c r="C2635" s="15" t="s">
        <v>5661</v>
      </c>
      <c r="D2635" s="15">
        <v>202.54</v>
      </c>
      <c r="E2635" s="16">
        <v>202.54</v>
      </c>
      <c r="F2635" s="15" t="s">
        <v>79</v>
      </c>
      <c r="G2635" s="15" t="s">
        <v>70</v>
      </c>
      <c r="H2635" s="15" t="s">
        <v>80</v>
      </c>
      <c r="I2635" s="15" t="s">
        <v>70</v>
      </c>
      <c r="J2635" s="15" t="s">
        <v>70</v>
      </c>
      <c r="K2635" s="15" t="s">
        <v>70</v>
      </c>
      <c r="L2635" s="15" t="s">
        <v>70</v>
      </c>
      <c r="M2635" s="15" t="s">
        <v>70</v>
      </c>
      <c r="N2635" s="15" t="s">
        <v>80</v>
      </c>
      <c r="O2635" s="15" t="s">
        <v>70</v>
      </c>
      <c r="P2635" s="15" t="s">
        <v>79</v>
      </c>
      <c r="Q2635" s="6">
        <f t="shared" si="216"/>
        <v>0</v>
      </c>
      <c r="R2635" s="1" t="str">
        <f t="shared" si="217"/>
        <v>Estimado.rar</v>
      </c>
      <c r="U2635" s="5">
        <f t="shared" si="214"/>
        <v>1</v>
      </c>
      <c r="V2635" s="1" t="s">
        <v>5409</v>
      </c>
      <c r="W2635" s="1" t="str">
        <f t="shared" si="218"/>
        <v>ok</v>
      </c>
    </row>
    <row r="2636" spans="1:23" ht="10.15" hidden="1" customHeight="1" x14ac:dyDescent="0.2">
      <c r="A2636" s="14">
        <f t="shared" si="215"/>
        <v>2628</v>
      </c>
      <c r="B2636" s="15" t="s">
        <v>5662</v>
      </c>
      <c r="C2636" s="15" t="s">
        <v>5663</v>
      </c>
      <c r="D2636" s="15">
        <v>10.54</v>
      </c>
      <c r="E2636" s="16">
        <v>11.86</v>
      </c>
      <c r="F2636" s="15" t="s">
        <v>60</v>
      </c>
      <c r="G2636" s="15">
        <v>1000</v>
      </c>
      <c r="H2636" s="15" t="s">
        <v>5426</v>
      </c>
      <c r="I2636" s="15" t="s">
        <v>62</v>
      </c>
      <c r="J2636" s="15" t="s">
        <v>93</v>
      </c>
      <c r="K2636" s="15" t="s">
        <v>1801</v>
      </c>
      <c r="L2636" s="15">
        <v>43083</v>
      </c>
      <c r="M2636" s="15" t="s">
        <v>5426</v>
      </c>
      <c r="N2636" s="15" t="s">
        <v>65</v>
      </c>
      <c r="O2636" s="15">
        <v>1000</v>
      </c>
      <c r="P2636" s="15" t="s">
        <v>60</v>
      </c>
      <c r="Q2636" s="6">
        <f t="shared" si="216"/>
        <v>0.1252371916508539</v>
      </c>
      <c r="R2636" s="1" t="str">
        <f t="shared" si="217"/>
        <v>FACTURA E001-102-ITECHENE</v>
      </c>
      <c r="U2636" s="5">
        <f t="shared" si="214"/>
        <v>1</v>
      </c>
      <c r="V2636" s="1" t="s">
        <v>5426</v>
      </c>
      <c r="W2636" s="1" t="str">
        <f t="shared" si="218"/>
        <v>ok</v>
      </c>
    </row>
    <row r="2637" spans="1:23" ht="20.45" hidden="1" customHeight="1" x14ac:dyDescent="0.2">
      <c r="A2637" s="14">
        <f t="shared" si="215"/>
        <v>2629</v>
      </c>
      <c r="B2637" s="15" t="s">
        <v>5664</v>
      </c>
      <c r="C2637" s="15" t="s">
        <v>5665</v>
      </c>
      <c r="D2637" s="15" t="s">
        <v>68</v>
      </c>
      <c r="E2637" s="16">
        <v>0</v>
      </c>
      <c r="F2637" s="15" t="s">
        <v>69</v>
      </c>
      <c r="G2637" s="15" t="s">
        <v>70</v>
      </c>
      <c r="H2637" s="15" t="s">
        <v>71</v>
      </c>
      <c r="I2637" s="15" t="s">
        <v>70</v>
      </c>
      <c r="J2637" s="15" t="s">
        <v>70</v>
      </c>
      <c r="K2637" s="15" t="s">
        <v>70</v>
      </c>
      <c r="L2637" s="15" t="s">
        <v>70</v>
      </c>
      <c r="M2637" s="15" t="s">
        <v>70</v>
      </c>
      <c r="N2637" s="15" t="s">
        <v>71</v>
      </c>
      <c r="O2637" s="15" t="s">
        <v>70</v>
      </c>
      <c r="P2637" s="15" t="s">
        <v>69</v>
      </c>
      <c r="Q2637" s="6" t="str">
        <f t="shared" si="216"/>
        <v/>
      </c>
      <c r="R2637" s="1" t="str">
        <f t="shared" si="217"/>
        <v>Precio Regulado 2018</v>
      </c>
      <c r="U2637" s="5">
        <f t="shared" si="214"/>
        <v>1</v>
      </c>
      <c r="V2637" s="1" t="s">
        <v>71</v>
      </c>
      <c r="W2637" s="1" t="str">
        <f t="shared" si="218"/>
        <v>ok</v>
      </c>
    </row>
    <row r="2638" spans="1:23" ht="20.45" hidden="1" customHeight="1" x14ac:dyDescent="0.2">
      <c r="A2638" s="14">
        <f t="shared" si="215"/>
        <v>2630</v>
      </c>
      <c r="B2638" s="15" t="s">
        <v>5666</v>
      </c>
      <c r="C2638" s="15" t="s">
        <v>5667</v>
      </c>
      <c r="D2638" s="15">
        <v>7.0000000000000007E-2</v>
      </c>
      <c r="E2638" s="16">
        <v>0.09</v>
      </c>
      <c r="F2638" s="15" t="s">
        <v>60</v>
      </c>
      <c r="G2638" s="15">
        <v>570</v>
      </c>
      <c r="H2638" s="15" t="s">
        <v>88</v>
      </c>
      <c r="I2638" s="15" t="s">
        <v>62</v>
      </c>
      <c r="J2638" s="15" t="s">
        <v>89</v>
      </c>
      <c r="K2638" s="15" t="s">
        <v>64</v>
      </c>
      <c r="L2638" s="15">
        <v>42900</v>
      </c>
      <c r="M2638" s="15" t="s">
        <v>88</v>
      </c>
      <c r="N2638" s="15" t="s">
        <v>65</v>
      </c>
      <c r="O2638" s="15">
        <v>570</v>
      </c>
      <c r="P2638" s="15" t="s">
        <v>60</v>
      </c>
      <c r="Q2638" s="6">
        <f t="shared" si="216"/>
        <v>0.28571428571428559</v>
      </c>
      <c r="R2638" s="1" t="str">
        <f t="shared" si="217"/>
        <v>ORDEN DE COMPRA 4210009691-MATERIALESGROUP</v>
      </c>
      <c r="U2638" s="5">
        <f t="shared" si="214"/>
        <v>1</v>
      </c>
      <c r="V2638" s="1" t="s">
        <v>88</v>
      </c>
      <c r="W2638" s="1" t="str">
        <f t="shared" si="218"/>
        <v>ok</v>
      </c>
    </row>
    <row r="2639" spans="1:23" ht="20.45" hidden="1" customHeight="1" x14ac:dyDescent="0.2">
      <c r="A2639" s="14">
        <f t="shared" si="215"/>
        <v>2631</v>
      </c>
      <c r="B2639" s="15" t="s">
        <v>5668</v>
      </c>
      <c r="C2639" s="15" t="s">
        <v>5669</v>
      </c>
      <c r="D2639" s="15" t="s">
        <v>68</v>
      </c>
      <c r="E2639" s="16">
        <v>0</v>
      </c>
      <c r="F2639" s="15" t="s">
        <v>69</v>
      </c>
      <c r="G2639" s="15" t="s">
        <v>70</v>
      </c>
      <c r="H2639" s="15" t="s">
        <v>71</v>
      </c>
      <c r="I2639" s="15" t="s">
        <v>70</v>
      </c>
      <c r="J2639" s="15" t="s">
        <v>70</v>
      </c>
      <c r="K2639" s="15" t="s">
        <v>70</v>
      </c>
      <c r="L2639" s="15" t="s">
        <v>70</v>
      </c>
      <c r="M2639" s="15" t="s">
        <v>70</v>
      </c>
      <c r="N2639" s="15" t="s">
        <v>71</v>
      </c>
      <c r="O2639" s="15" t="s">
        <v>70</v>
      </c>
      <c r="P2639" s="15" t="s">
        <v>69</v>
      </c>
      <c r="Q2639" s="6" t="str">
        <f t="shared" si="216"/>
        <v/>
      </c>
      <c r="R2639" s="1" t="str">
        <f t="shared" si="217"/>
        <v>Precio Regulado 2018</v>
      </c>
      <c r="U2639" s="5">
        <f t="shared" si="214"/>
        <v>1</v>
      </c>
      <c r="V2639" s="1" t="s">
        <v>71</v>
      </c>
      <c r="W2639" s="1" t="str">
        <f t="shared" si="218"/>
        <v>ok</v>
      </c>
    </row>
    <row r="2640" spans="1:23" ht="20.45" hidden="1" customHeight="1" x14ac:dyDescent="0.2">
      <c r="A2640" s="14">
        <f t="shared" si="215"/>
        <v>2632</v>
      </c>
      <c r="B2640" s="15" t="s">
        <v>1830</v>
      </c>
      <c r="C2640" s="15" t="s">
        <v>5670</v>
      </c>
      <c r="D2640" s="15">
        <v>7.0000000000000007E-2</v>
      </c>
      <c r="E2640" s="16">
        <v>0.11</v>
      </c>
      <c r="F2640" s="15" t="s">
        <v>60</v>
      </c>
      <c r="G2640" s="15">
        <v>21400</v>
      </c>
      <c r="H2640" s="15" t="s">
        <v>104</v>
      </c>
      <c r="I2640" s="15" t="s">
        <v>84</v>
      </c>
      <c r="J2640" s="15" t="s">
        <v>85</v>
      </c>
      <c r="K2640" s="15" t="s">
        <v>94</v>
      </c>
      <c r="L2640" s="15">
        <v>42850</v>
      </c>
      <c r="M2640" s="15" t="s">
        <v>104</v>
      </c>
      <c r="N2640" s="15" t="s">
        <v>65</v>
      </c>
      <c r="O2640" s="15">
        <v>21400</v>
      </c>
      <c r="P2640" s="15" t="s">
        <v>60</v>
      </c>
      <c r="Q2640" s="6">
        <f t="shared" si="216"/>
        <v>0.5714285714285714</v>
      </c>
      <c r="R2640" s="1" t="str">
        <f t="shared" si="217"/>
        <v>ELSE Contrato N°43-2017</v>
      </c>
      <c r="U2640" s="5">
        <f t="shared" si="214"/>
        <v>2</v>
      </c>
      <c r="V2640" s="1" t="s">
        <v>104</v>
      </c>
      <c r="W2640" s="1" t="str">
        <f t="shared" si="218"/>
        <v>ok</v>
      </c>
    </row>
    <row r="2641" spans="1:23" ht="20.45" hidden="1" customHeight="1" x14ac:dyDescent="0.2">
      <c r="A2641" s="14">
        <f t="shared" si="215"/>
        <v>2633</v>
      </c>
      <c r="B2641" s="20" t="s">
        <v>5671</v>
      </c>
      <c r="C2641" s="21" t="s">
        <v>5672</v>
      </c>
      <c r="D2641" s="21" t="s">
        <v>68</v>
      </c>
      <c r="E2641" s="22">
        <v>1</v>
      </c>
      <c r="F2641" s="21" t="s">
        <v>69</v>
      </c>
      <c r="G2641" s="21" t="s">
        <v>70</v>
      </c>
      <c r="H2641" s="21" t="s">
        <v>71</v>
      </c>
      <c r="I2641" s="21" t="s">
        <v>70</v>
      </c>
      <c r="J2641" s="21" t="s">
        <v>70</v>
      </c>
      <c r="K2641" s="21" t="s">
        <v>70</v>
      </c>
      <c r="L2641" s="21" t="s">
        <v>70</v>
      </c>
      <c r="M2641" s="21" t="s">
        <v>70</v>
      </c>
      <c r="N2641" s="21" t="s">
        <v>71</v>
      </c>
      <c r="O2641" s="21" t="s">
        <v>70</v>
      </c>
      <c r="P2641" s="21" t="s">
        <v>69</v>
      </c>
      <c r="Q2641" s="6" t="str">
        <f t="shared" si="216"/>
        <v/>
      </c>
      <c r="R2641" s="1" t="str">
        <f t="shared" si="217"/>
        <v>Precio Regulado 2018</v>
      </c>
      <c r="U2641" s="5">
        <f t="shared" si="214"/>
        <v>1</v>
      </c>
      <c r="V2641" s="1" t="s">
        <v>71</v>
      </c>
      <c r="W2641" s="1" t="str">
        <f t="shared" si="218"/>
        <v>ok</v>
      </c>
    </row>
    <row r="2642" spans="1:23" ht="11.25" customHeight="1" x14ac:dyDescent="0.2">
      <c r="A2642" s="23"/>
      <c r="B2642" s="24"/>
      <c r="C2642" s="24"/>
      <c r="D2642" s="24"/>
      <c r="E2642" s="25"/>
      <c r="F2642" s="26"/>
      <c r="G2642" s="24"/>
      <c r="H2642" s="24"/>
      <c r="I2642" s="24"/>
      <c r="J2642" s="24"/>
      <c r="K2642" s="24"/>
      <c r="L2642" s="27"/>
      <c r="M2642" s="24"/>
      <c r="Q2642" s="6"/>
      <c r="U2642" s="5"/>
    </row>
    <row r="2643" spans="1:23" x14ac:dyDescent="0.2">
      <c r="A2643" s="8"/>
      <c r="L2643" s="1"/>
      <c r="Q2643" s="6"/>
    </row>
    <row r="2644" spans="1:23" x14ac:dyDescent="0.2">
      <c r="A2644" s="7" t="s">
        <v>19</v>
      </c>
      <c r="L2644" s="1"/>
      <c r="Q2644" s="6"/>
    </row>
    <row r="2645" spans="1:23" x14ac:dyDescent="0.2">
      <c r="A2645" s="7" t="s">
        <v>20</v>
      </c>
      <c r="L2645" s="1"/>
      <c r="Q2645" s="6"/>
    </row>
    <row r="2646" spans="1:23" x14ac:dyDescent="0.2">
      <c r="A2646" s="7" t="s">
        <v>21</v>
      </c>
      <c r="C2646" s="1" t="s">
        <v>22</v>
      </c>
      <c r="L2646" s="1"/>
      <c r="Q2646" s="6"/>
    </row>
    <row r="2647" spans="1:23" x14ac:dyDescent="0.2">
      <c r="A2647" s="7" t="s">
        <v>57</v>
      </c>
      <c r="L2647" s="1"/>
      <c r="Q2647" s="6"/>
    </row>
    <row r="2648" spans="1:23" x14ac:dyDescent="0.2">
      <c r="A2648" s="8"/>
      <c r="L2648" s="1"/>
      <c r="Q2648" s="6"/>
    </row>
    <row r="2649" spans="1:23" x14ac:dyDescent="0.2">
      <c r="A2649" s="8"/>
      <c r="L2649" s="1"/>
      <c r="Q2649" s="6"/>
    </row>
    <row r="2650" spans="1:23" x14ac:dyDescent="0.2">
      <c r="A2650" s="8"/>
      <c r="L2650" s="1"/>
      <c r="Q2650" s="6"/>
    </row>
    <row r="2655" spans="1:23" x14ac:dyDescent="0.2">
      <c r="E2655" s="28">
        <f>+E646*1000*3.3</f>
        <v>399.06419316080752</v>
      </c>
    </row>
  </sheetData>
  <autoFilter ref="A2:R2641">
    <filterColumn colId="1">
      <filters>
        <filter val="PPC01"/>
        <filter val="PPC02"/>
        <filter val="PPC03"/>
        <filter val="PPC04"/>
        <filter val="PPC05"/>
        <filter val="PPC06"/>
        <filter val="PPC07"/>
        <filter val="PPC08"/>
        <filter val="PPC09"/>
        <filter val="PPC10"/>
        <filter val="PPC11"/>
        <filter val="PPC12"/>
        <filter val="PPC13"/>
        <filter val="PPC14"/>
        <filter val="PPC15"/>
        <filter val="PPC16"/>
        <filter val="PPC17"/>
        <filter val="PPC18"/>
        <filter val="PPC19"/>
        <filter val="PPC20"/>
        <filter val="PPC21"/>
        <filter val="PPC22"/>
        <filter val="PPC23"/>
        <filter val="PPC24"/>
        <filter val="PPC25"/>
        <filter val="PPC26"/>
        <filter val="PPC27"/>
        <filter val="PPC28"/>
        <filter val="PPC29"/>
        <filter val="PPC30"/>
        <filter val="PPC31"/>
        <filter val="PPC32"/>
        <filter val="PPC33"/>
        <filter val="PPC34"/>
        <filter val="PPC35"/>
        <filter val="PPC36"/>
        <filter val="PPC37"/>
        <filter val="PPC38"/>
        <filter val="PPC39"/>
        <filter val="PPC40"/>
        <filter val="PPC41"/>
        <filter val="PPC42"/>
        <filter val="PPC43"/>
        <filter val="PPC44"/>
        <filter val="PPC45"/>
        <filter val="PPC46"/>
        <filter val="PPC47"/>
        <filter val="PPC48"/>
        <filter val="PPC49"/>
        <filter val="PPC50"/>
        <filter val="PPC51"/>
        <filter val="PPC52"/>
        <filter val="PPC53"/>
        <filter val="PPF01"/>
        <filter val="PPF02"/>
        <filter val="PPF03"/>
        <filter val="PPF04"/>
        <filter val="PPF05"/>
        <filter val="PPF06"/>
        <filter val="PPF07"/>
        <filter val="PPF08"/>
        <filter val="PPF10"/>
        <filter val="PPF12"/>
        <filter val="PPF14"/>
        <filter val="PPH01"/>
        <filter val="PPH02"/>
        <filter val="PPH03"/>
        <filter val="PPH04"/>
        <filter val="PPM01"/>
        <filter val="PPM02"/>
        <filter val="PPM03"/>
        <filter val="PPM04"/>
        <filter val="PPM05"/>
        <filter val="PPM06"/>
        <filter val="PPM07"/>
        <filter val="PPM08"/>
        <filter val="PPM09"/>
        <filter val="PPM10"/>
        <filter val="PPM11"/>
        <filter val="PPM12"/>
        <filter val="PPM13"/>
        <filter val="PPM14"/>
        <filter val="PPM15"/>
        <filter val="PPM16"/>
        <filter val="PPM17"/>
        <filter val="PPM18"/>
        <filter val="PPM19"/>
        <filter val="PPM20"/>
        <filter val="PPM21"/>
        <filter val="PPM22"/>
        <filter val="PPM23"/>
        <filter val="PPM24"/>
        <filter val="PPM25"/>
        <filter val="PPM26"/>
        <filter val="PPM27"/>
        <filter val="PPM28"/>
        <filter val="PPM29"/>
      </filters>
    </filterColumn>
    <sortState ref="A1359:R1455">
      <sortCondition ref="B2"/>
    </sortState>
  </autoFilter>
  <mergeCells count="1">
    <mergeCell ref="A1:M1"/>
  </mergeCells>
  <printOptions horizontalCentered="1"/>
  <pageMargins left="0.11811023622047245" right="0.11811023622047245" top="0.35433070866141736" bottom="0.35433070866141736" header="0.31496062992125984" footer="0.31496062992125984"/>
  <pageSetup scale="52"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182"/>
  <sheetViews>
    <sheetView showGridLines="0" tabSelected="1" topLeftCell="A2" zoomScale="60" zoomScaleNormal="60" workbookViewId="0">
      <selection activeCell="F30" sqref="F30"/>
    </sheetView>
  </sheetViews>
  <sheetFormatPr baseColWidth="10" defaultColWidth="11.42578125" defaultRowHeight="16.5" x14ac:dyDescent="0.3"/>
  <cols>
    <col min="1" max="1" width="8.28515625" style="29" customWidth="1"/>
    <col min="2" max="2" width="19.42578125" style="30" customWidth="1"/>
    <col min="3" max="3" width="14.7109375" style="31" customWidth="1"/>
    <col min="4" max="4" width="19.42578125" style="31" customWidth="1"/>
    <col min="5" max="5" width="21.42578125" style="31" customWidth="1"/>
    <col min="6" max="6" width="50.5703125" style="30" customWidth="1"/>
    <col min="7" max="7" width="23.5703125" style="31" customWidth="1"/>
    <col min="8" max="8" width="14.28515625" style="31" customWidth="1"/>
    <col min="9" max="9" width="13.5703125" style="31" customWidth="1"/>
    <col min="10" max="10" width="15.85546875" style="31" customWidth="1"/>
    <col min="11" max="11" width="19.42578125" style="31" customWidth="1"/>
    <col min="12" max="12" width="11.42578125" style="31" customWidth="1"/>
    <col min="13" max="13" width="19" style="31" customWidth="1"/>
    <col min="14" max="14" width="19.5703125" style="31" customWidth="1"/>
    <col min="15" max="15" width="30.5703125" style="31" customWidth="1"/>
    <col min="16" max="16" width="14.28515625" style="31" customWidth="1"/>
    <col min="17" max="17" width="18.140625" style="31" customWidth="1"/>
    <col min="18" max="18" width="14" style="31" customWidth="1"/>
    <col min="19" max="19" width="10.140625" style="31" customWidth="1"/>
    <col min="20" max="20" width="17.7109375" style="31" customWidth="1"/>
    <col min="21" max="21" width="11.42578125" style="31"/>
    <col min="22" max="22" width="15" style="35" customWidth="1"/>
    <col min="23" max="23" width="28" style="35" customWidth="1"/>
    <col min="24" max="24" width="14.5703125" style="35" customWidth="1"/>
    <col min="25" max="25" width="62.42578125" style="35" bestFit="1" customWidth="1"/>
    <col min="26" max="26" width="26" style="35" bestFit="1" customWidth="1"/>
    <col min="27" max="27" width="13.5703125" style="35" customWidth="1"/>
    <col min="28" max="16384" width="11.42578125" style="35"/>
  </cols>
  <sheetData>
    <row r="2" spans="1:21" s="31" customFormat="1" ht="33" x14ac:dyDescent="0.25">
      <c r="A2" s="63" t="s">
        <v>5684</v>
      </c>
      <c r="B2" s="60"/>
      <c r="C2" s="60"/>
      <c r="D2" s="60"/>
      <c r="E2" s="60"/>
      <c r="F2" s="61"/>
      <c r="G2" s="52" t="s">
        <v>5674</v>
      </c>
      <c r="H2" s="52" t="s">
        <v>5675</v>
      </c>
      <c r="I2" s="50"/>
      <c r="J2" s="52" t="s">
        <v>5680</v>
      </c>
      <c r="K2" s="52" t="s">
        <v>5681</v>
      </c>
      <c r="M2" s="33" t="s">
        <v>5676</v>
      </c>
      <c r="O2" s="33" t="s">
        <v>5677</v>
      </c>
      <c r="Q2" s="34" t="s">
        <v>5678</v>
      </c>
      <c r="R2" s="33" t="s">
        <v>5679</v>
      </c>
    </row>
    <row r="3" spans="1:21" s="31" customFormat="1" ht="15.75" customHeight="1" x14ac:dyDescent="0.25">
      <c r="A3" s="60"/>
      <c r="B3" s="60"/>
      <c r="C3" s="60"/>
      <c r="D3" s="60"/>
      <c r="E3" s="60"/>
      <c r="F3" s="60"/>
      <c r="G3" s="51" t="s">
        <v>46</v>
      </c>
      <c r="H3" s="55">
        <v>0.77</v>
      </c>
      <c r="J3" s="53" t="s">
        <v>5682</v>
      </c>
      <c r="K3" s="55">
        <f>7.2/100</f>
        <v>7.2000000000000008E-2</v>
      </c>
      <c r="L3" s="54"/>
      <c r="M3" s="55">
        <v>0.2</v>
      </c>
      <c r="O3" s="59">
        <v>3</v>
      </c>
      <c r="Q3" s="56">
        <v>0.12</v>
      </c>
      <c r="R3" s="57">
        <f>(1+Q3)^(1/12)-1</f>
        <v>9.4887929345830457E-3</v>
      </c>
    </row>
    <row r="4" spans="1:21" s="31" customFormat="1" ht="15" customHeight="1" x14ac:dyDescent="0.25">
      <c r="G4" s="51" t="s">
        <v>47</v>
      </c>
      <c r="H4" s="55">
        <v>0.84299999999999997</v>
      </c>
      <c r="J4" s="53" t="s">
        <v>5683</v>
      </c>
      <c r="K4" s="55">
        <f>13.4/100</f>
        <v>0.13400000000000001</v>
      </c>
      <c r="L4" s="54"/>
      <c r="M4" s="55">
        <v>0.183</v>
      </c>
      <c r="O4"/>
      <c r="P4" s="58"/>
      <c r="Q4" s="58"/>
    </row>
    <row r="5" spans="1:21" s="31" customFormat="1" x14ac:dyDescent="0.3">
      <c r="A5" s="29"/>
      <c r="F5" s="30"/>
      <c r="G5" s="32"/>
    </row>
    <row r="6" spans="1:21" s="31" customFormat="1" ht="55.5" customHeight="1" x14ac:dyDescent="0.3">
      <c r="A6" s="40" t="s">
        <v>48</v>
      </c>
      <c r="B6" s="40" t="s">
        <v>49</v>
      </c>
      <c r="C6" s="41" t="s">
        <v>4</v>
      </c>
      <c r="D6" s="42" t="s">
        <v>23</v>
      </c>
      <c r="E6" s="42" t="s">
        <v>5685</v>
      </c>
      <c r="F6" s="42" t="s">
        <v>5686</v>
      </c>
      <c r="G6" s="42" t="s">
        <v>5692</v>
      </c>
      <c r="H6" s="43" t="s">
        <v>5691</v>
      </c>
      <c r="I6" s="42" t="s">
        <v>5690</v>
      </c>
      <c r="J6" s="42" t="s">
        <v>5687</v>
      </c>
      <c r="K6" s="42" t="s">
        <v>5689</v>
      </c>
      <c r="L6" s="42" t="s">
        <v>50</v>
      </c>
      <c r="M6" s="42" t="s">
        <v>5688</v>
      </c>
      <c r="N6" s="41" t="s">
        <v>5673</v>
      </c>
      <c r="O6" s="41" t="s">
        <v>5694</v>
      </c>
      <c r="P6" s="35"/>
      <c r="Q6" s="35"/>
      <c r="R6" s="35"/>
    </row>
    <row r="7" spans="1:21" x14ac:dyDescent="0.3">
      <c r="A7" s="34">
        <v>1</v>
      </c>
      <c r="B7" s="36" t="s">
        <v>1</v>
      </c>
      <c r="C7" s="37" t="s">
        <v>3</v>
      </c>
      <c r="D7" s="37" t="s">
        <v>51</v>
      </c>
      <c r="E7" s="36" t="s">
        <v>2670</v>
      </c>
      <c r="F7" s="38" t="str">
        <f>+IF(B7="SICODI",VLOOKUP(E7,SICODI!B:E,2,FALSE),VLOOKUP(E7,#REF!,2,FALSE))</f>
        <v xml:space="preserve">POSTE DE CONCRETO ARMADO DE  7/100/120/225                                                                                                                                                                                                                </v>
      </c>
      <c r="G7" s="44">
        <f>+IF(B7="SICODI",VLOOKUP(E7,SICODI!B:E,4,FALSE),VLOOKUP(E7,#REF!,5,FALSE))</f>
        <v>69.240048668846569</v>
      </c>
      <c r="H7" s="45">
        <f t="shared" ref="H7:H12" si="0">IF(C7="BT", $H$3, $H$4)</f>
        <v>0.77</v>
      </c>
      <c r="I7" s="46">
        <f>G7*(H7+1)</f>
        <v>122.55488614385843</v>
      </c>
      <c r="J7" s="49">
        <v>0</v>
      </c>
      <c r="K7" s="62">
        <f t="shared" ref="K7:K12" si="1">IF(C7="BT", ($K$3), ($K$4))</f>
        <v>7.2000000000000008E-2</v>
      </c>
      <c r="L7" s="47">
        <f>(I7*K7)/12</f>
        <v>0.73532931686315062</v>
      </c>
      <c r="M7" s="45">
        <f t="shared" ref="M7:M12" si="2">IF(C7="BT", ($M$3), ($M$4))</f>
        <v>0.2</v>
      </c>
      <c r="N7" s="45">
        <f>L7*M7</f>
        <v>0.14706586337263014</v>
      </c>
      <c r="O7" s="48">
        <f>+IF((N7*(1/$O$3)*(1+$R$3))+J7&lt;0.1,0.1,ROUND((N7*(1/$O$3)*(1+$R$3))+J7,2))</f>
        <v>0.1</v>
      </c>
      <c r="P7" s="35"/>
      <c r="Q7" s="39"/>
      <c r="R7" s="39"/>
      <c r="S7" s="35"/>
      <c r="T7" s="35"/>
      <c r="U7" s="35"/>
    </row>
    <row r="8" spans="1:21" x14ac:dyDescent="0.3">
      <c r="A8" s="34">
        <v>2</v>
      </c>
      <c r="B8" s="36" t="s">
        <v>1</v>
      </c>
      <c r="C8" s="37" t="s">
        <v>3</v>
      </c>
      <c r="D8" s="37" t="s">
        <v>51</v>
      </c>
      <c r="E8" s="36" t="s">
        <v>2678</v>
      </c>
      <c r="F8" s="38" t="str">
        <f>+IF(B8="SICODI",VLOOKUP(E8,SICODI!B:E,2,FALSE),VLOOKUP(E8,#REF!,2,FALSE))</f>
        <v xml:space="preserve">POSTE DE CONCRETO ARMADO DE  8/200/120/240                                                                                                                                                                                                                </v>
      </c>
      <c r="G8" s="44">
        <f>+IF(B8="SICODI",VLOOKUP(E8,SICODI!B:E,4,FALSE),VLOOKUP(E8,#REF!,5,FALSE))</f>
        <v>97.64</v>
      </c>
      <c r="H8" s="45">
        <f t="shared" si="0"/>
        <v>0.77</v>
      </c>
      <c r="I8" s="46">
        <f t="shared" ref="I8:I12" si="3">G8*(H8+1)</f>
        <v>172.8228</v>
      </c>
      <c r="J8" s="49">
        <v>0</v>
      </c>
      <c r="K8" s="62">
        <f t="shared" si="1"/>
        <v>7.2000000000000008E-2</v>
      </c>
      <c r="L8" s="47">
        <f t="shared" ref="L8:L12" si="4">(I8*K8)/12</f>
        <v>1.0369368000000001</v>
      </c>
      <c r="M8" s="45">
        <f t="shared" si="2"/>
        <v>0.2</v>
      </c>
      <c r="N8" s="45">
        <f>L8*M8</f>
        <v>0.20738736000000002</v>
      </c>
      <c r="O8" s="48">
        <f t="shared" ref="O8:O21" si="5">+IF((N8*(1/$O$3)*(1+$R$3))+J8&lt;0.1,0.1,ROUND((N8*(1/$O$3)*(1+$R$3))+J8,2))</f>
        <v>0.1</v>
      </c>
      <c r="P8" s="35"/>
      <c r="Q8" s="39"/>
      <c r="R8" s="39"/>
      <c r="S8" s="35"/>
      <c r="T8" s="35"/>
      <c r="U8" s="35"/>
    </row>
    <row r="9" spans="1:21" x14ac:dyDescent="0.3">
      <c r="A9" s="34">
        <v>3</v>
      </c>
      <c r="B9" s="36" t="s">
        <v>1</v>
      </c>
      <c r="C9" s="37" t="s">
        <v>2</v>
      </c>
      <c r="D9" s="37" t="s">
        <v>51</v>
      </c>
      <c r="E9" s="36" t="s">
        <v>25</v>
      </c>
      <c r="F9" s="38" t="str">
        <f>+IF(B9="SICODI",VLOOKUP(E9,SICODI!B:E,2,FALSE),VLOOKUP(E9,#REF!,2,FALSE))</f>
        <v xml:space="preserve">POSTE DE CONCRETO ARMADO DE 13/300/150/345                                                                                                                                                                                                                </v>
      </c>
      <c r="G9" s="44">
        <f>+IF(B9="SICODI",VLOOKUP(E9,SICODI!B:E,4,FALSE),VLOOKUP(E9,#REF!,5,FALSE))</f>
        <v>234.45</v>
      </c>
      <c r="H9" s="45">
        <f t="shared" si="0"/>
        <v>0.84299999999999997</v>
      </c>
      <c r="I9" s="46">
        <f t="shared" si="3"/>
        <v>432.09134999999998</v>
      </c>
      <c r="J9" s="49">
        <v>0</v>
      </c>
      <c r="K9" s="62">
        <f t="shared" si="1"/>
        <v>0.13400000000000001</v>
      </c>
      <c r="L9" s="47">
        <f t="shared" si="4"/>
        <v>4.8250200750000003</v>
      </c>
      <c r="M9" s="45">
        <f t="shared" si="2"/>
        <v>0.183</v>
      </c>
      <c r="N9" s="45">
        <f t="shared" ref="N9:N12" si="6">L9*M9</f>
        <v>0.88297867372500005</v>
      </c>
      <c r="O9" s="48">
        <f t="shared" si="5"/>
        <v>0.3</v>
      </c>
      <c r="P9" s="35"/>
      <c r="Q9" s="39"/>
      <c r="R9" s="39"/>
      <c r="S9" s="35"/>
      <c r="T9" s="35"/>
      <c r="U9" s="35"/>
    </row>
    <row r="10" spans="1:21" x14ac:dyDescent="0.3">
      <c r="A10" s="34">
        <v>4</v>
      </c>
      <c r="B10" s="36" t="s">
        <v>1</v>
      </c>
      <c r="C10" s="37" t="s">
        <v>2</v>
      </c>
      <c r="D10" s="37" t="s">
        <v>51</v>
      </c>
      <c r="E10" s="36" t="s">
        <v>0</v>
      </c>
      <c r="F10" s="38" t="str">
        <f>+IF(B10="SICODI",VLOOKUP(E10,SICODI!B:E,2,FALSE),VLOOKUP(E10,#REF!,2,FALSE))</f>
        <v xml:space="preserve">POSTE DE CONCRETO ARMADO DE 13/400/150/345                                                                                                                                                                                                                </v>
      </c>
      <c r="G10" s="44">
        <f>+IF(B10="SICODI",VLOOKUP(E10,SICODI!B:E,4,FALSE),VLOOKUP(E10,#REF!,5,FALSE))</f>
        <v>307.81</v>
      </c>
      <c r="H10" s="45">
        <f t="shared" si="0"/>
        <v>0.84299999999999997</v>
      </c>
      <c r="I10" s="46">
        <f t="shared" si="3"/>
        <v>567.29382999999996</v>
      </c>
      <c r="J10" s="49">
        <v>0</v>
      </c>
      <c r="K10" s="62">
        <f t="shared" si="1"/>
        <v>0.13400000000000001</v>
      </c>
      <c r="L10" s="47">
        <f t="shared" si="4"/>
        <v>6.3347811016666666</v>
      </c>
      <c r="M10" s="45">
        <f t="shared" si="2"/>
        <v>0.183</v>
      </c>
      <c r="N10" s="45">
        <f t="shared" si="6"/>
        <v>1.159264941605</v>
      </c>
      <c r="O10" s="48">
        <f t="shared" si="5"/>
        <v>0.39</v>
      </c>
      <c r="P10" s="35"/>
      <c r="Q10" s="39"/>
      <c r="R10" s="39"/>
      <c r="S10" s="35"/>
      <c r="T10" s="35"/>
      <c r="U10" s="35"/>
    </row>
    <row r="11" spans="1:21" x14ac:dyDescent="0.3">
      <c r="A11" s="34">
        <v>5</v>
      </c>
      <c r="B11" s="36" t="s">
        <v>1</v>
      </c>
      <c r="C11" s="37" t="s">
        <v>2</v>
      </c>
      <c r="D11" s="37" t="s">
        <v>51</v>
      </c>
      <c r="E11" s="36" t="s">
        <v>42</v>
      </c>
      <c r="F11" s="38" t="str">
        <f>+IF(B11="SICODI",VLOOKUP(E11,SICODI!B:E,2,FALSE),VLOOKUP(E11,#REF!,2,FALSE))</f>
        <v xml:space="preserve">POSTE DE CONCRETO ARMADO DE 15/400/150/375                                                                                                                                                                                                                </v>
      </c>
      <c r="G11" s="44">
        <f>+IF(B11="SICODI",VLOOKUP(E11,SICODI!B:E,4,FALSE),VLOOKUP(E11,#REF!,5,FALSE))</f>
        <v>445.51100000000002</v>
      </c>
      <c r="H11" s="45">
        <f t="shared" si="0"/>
        <v>0.84299999999999997</v>
      </c>
      <c r="I11" s="46">
        <f t="shared" si="3"/>
        <v>821.076773</v>
      </c>
      <c r="J11" s="49">
        <v>0</v>
      </c>
      <c r="K11" s="62">
        <f t="shared" si="1"/>
        <v>0.13400000000000001</v>
      </c>
      <c r="L11" s="47">
        <f t="shared" si="4"/>
        <v>9.1686906318333339</v>
      </c>
      <c r="M11" s="45">
        <f t="shared" si="2"/>
        <v>0.183</v>
      </c>
      <c r="N11" s="45">
        <f t="shared" si="6"/>
        <v>1.6778703856255002</v>
      </c>
      <c r="O11" s="48">
        <f t="shared" si="5"/>
        <v>0.56000000000000005</v>
      </c>
      <c r="P11" s="35"/>
      <c r="Q11" s="39"/>
      <c r="R11" s="39"/>
      <c r="S11" s="35"/>
      <c r="T11" s="35"/>
      <c r="U11" s="35"/>
    </row>
    <row r="12" spans="1:21" x14ac:dyDescent="0.3">
      <c r="A12" s="34">
        <v>6</v>
      </c>
      <c r="B12" s="36" t="s">
        <v>1</v>
      </c>
      <c r="C12" s="37" t="s">
        <v>3</v>
      </c>
      <c r="D12" s="37" t="s">
        <v>51</v>
      </c>
      <c r="E12" s="36" t="s">
        <v>2723</v>
      </c>
      <c r="F12" s="38" t="str">
        <f>+IF(B12="SICODI",VLOOKUP(E12,SICODI!B:E,2,FALSE),VLOOKUP(E12,#REF!,2,FALSE))</f>
        <v xml:space="preserve">POSTE DE CONCRETO ARMADO PARA A. P.  6/70/90/180                                                                                                                                                                                                          </v>
      </c>
      <c r="G12" s="44">
        <f>+IF(B12="SICODI",VLOOKUP(E12,SICODI!B:E,4,FALSE),VLOOKUP(E12,#REF!,5,FALSE))</f>
        <v>57.722387346845721</v>
      </c>
      <c r="H12" s="45">
        <f t="shared" si="0"/>
        <v>0.77</v>
      </c>
      <c r="I12" s="46">
        <f t="shared" si="3"/>
        <v>102.16862560391692</v>
      </c>
      <c r="J12" s="49">
        <v>0</v>
      </c>
      <c r="K12" s="62">
        <f t="shared" si="1"/>
        <v>7.2000000000000008E-2</v>
      </c>
      <c r="L12" s="47">
        <f t="shared" si="4"/>
        <v>0.61301175362350158</v>
      </c>
      <c r="M12" s="45">
        <f t="shared" si="2"/>
        <v>0.2</v>
      </c>
      <c r="N12" s="45">
        <f t="shared" si="6"/>
        <v>0.12260235072470033</v>
      </c>
      <c r="O12" s="48">
        <f t="shared" si="5"/>
        <v>0.1</v>
      </c>
      <c r="P12" s="35"/>
      <c r="Q12" s="39"/>
      <c r="R12" s="39"/>
      <c r="S12" s="35"/>
      <c r="T12" s="35"/>
      <c r="U12" s="35"/>
    </row>
    <row r="13" spans="1:21" x14ac:dyDescent="0.3">
      <c r="A13" s="34">
        <v>7</v>
      </c>
      <c r="B13" s="36" t="s">
        <v>1</v>
      </c>
      <c r="C13" s="37" t="s">
        <v>3</v>
      </c>
      <c r="D13" s="37" t="s">
        <v>51</v>
      </c>
      <c r="E13" s="36" t="s">
        <v>2725</v>
      </c>
      <c r="F13" s="38" t="str">
        <f>+IF(B13="SICODI",VLOOKUP(E13,SICODI!B:E,2,FALSE),VLOOKUP(E13,#REF!,2,FALSE))</f>
        <v xml:space="preserve">POSTE DE CONCRETO ARMADO PARA A. P.  7/100/120/225                                                                                                                                                                                                        </v>
      </c>
      <c r="G13" s="44">
        <f>+IF(B13="SICODI",VLOOKUP(E13,SICODI!B:E,4,FALSE),VLOOKUP(E13,#REF!,5,FALSE))</f>
        <v>69.240048668846569</v>
      </c>
      <c r="H13" s="45">
        <f t="shared" ref="H13:H21" si="7">IF(C13="BT", $H$3, $H$4)</f>
        <v>0.77</v>
      </c>
      <c r="I13" s="46">
        <f t="shared" ref="I13:I21" si="8">G13*(H13+1)</f>
        <v>122.55488614385843</v>
      </c>
      <c r="J13" s="49">
        <v>0</v>
      </c>
      <c r="K13" s="62">
        <f t="shared" ref="K13:K21" si="9">IF(C13="BT", ($K$3), ($K$4))</f>
        <v>7.2000000000000008E-2</v>
      </c>
      <c r="L13" s="47">
        <f t="shared" ref="L13:L21" si="10">(I13*K13)/12</f>
        <v>0.73532931686315062</v>
      </c>
      <c r="M13" s="45">
        <f t="shared" ref="M13:M21" si="11">IF(C13="BT", ($M$3), ($M$4))</f>
        <v>0.2</v>
      </c>
      <c r="N13" s="45">
        <f t="shared" ref="N13:N21" si="12">L13*M13</f>
        <v>0.14706586337263014</v>
      </c>
      <c r="O13" s="48">
        <f t="shared" si="5"/>
        <v>0.1</v>
      </c>
      <c r="P13" s="35"/>
      <c r="Q13" s="39"/>
      <c r="R13" s="39"/>
      <c r="S13" s="35"/>
      <c r="T13" s="35"/>
      <c r="U13" s="35"/>
    </row>
    <row r="14" spans="1:21" x14ac:dyDescent="0.3">
      <c r="A14" s="34">
        <v>8</v>
      </c>
      <c r="B14" s="36" t="s">
        <v>1</v>
      </c>
      <c r="C14" s="37" t="s">
        <v>3</v>
      </c>
      <c r="D14" s="37" t="s">
        <v>51</v>
      </c>
      <c r="E14" s="36" t="s">
        <v>2727</v>
      </c>
      <c r="F14" s="38" t="str">
        <f>+IF(B14="SICODI",VLOOKUP(E14,SICODI!B:E,2,FALSE),VLOOKUP(E14,#REF!,2,FALSE))</f>
        <v xml:space="preserve">POSTE DE CONCRETO ARMADO PARA A. P.  7/200/120/225                                                                                                                                                                                                        </v>
      </c>
      <c r="G14" s="44">
        <f>+IF(B14="SICODI",VLOOKUP(E14,SICODI!B:E,4,FALSE),VLOOKUP(E14,#REF!,5,FALSE))</f>
        <v>83.37</v>
      </c>
      <c r="H14" s="45">
        <f t="shared" si="7"/>
        <v>0.77</v>
      </c>
      <c r="I14" s="46">
        <f t="shared" si="8"/>
        <v>147.56490000000002</v>
      </c>
      <c r="J14" s="49">
        <v>0</v>
      </c>
      <c r="K14" s="62">
        <f t="shared" si="9"/>
        <v>7.2000000000000008E-2</v>
      </c>
      <c r="L14" s="47">
        <f t="shared" si="10"/>
        <v>0.88538940000000022</v>
      </c>
      <c r="M14" s="45">
        <f t="shared" si="11"/>
        <v>0.2</v>
      </c>
      <c r="N14" s="45">
        <f t="shared" si="12"/>
        <v>0.17707788000000005</v>
      </c>
      <c r="O14" s="48">
        <f t="shared" si="5"/>
        <v>0.1</v>
      </c>
      <c r="P14" s="35"/>
      <c r="Q14" s="39"/>
      <c r="R14" s="39"/>
      <c r="S14" s="35"/>
      <c r="T14" s="35"/>
      <c r="U14" s="35"/>
    </row>
    <row r="15" spans="1:21" x14ac:dyDescent="0.3">
      <c r="A15" s="34">
        <v>9</v>
      </c>
      <c r="B15" s="36" t="s">
        <v>1</v>
      </c>
      <c r="C15" s="37" t="s">
        <v>3</v>
      </c>
      <c r="D15" s="37" t="s">
        <v>51</v>
      </c>
      <c r="E15" s="36" t="s">
        <v>2739</v>
      </c>
      <c r="F15" s="38" t="str">
        <f>+IF(B15="SICODI",VLOOKUP(E15,SICODI!B:E,2,FALSE),VLOOKUP(E15,#REF!,2,FALSE))</f>
        <v xml:space="preserve">POSTE DE CONCRETO ARMADO PARA A. P.  9/200/120/245                                                                                                                                                                                                        </v>
      </c>
      <c r="G15" s="44">
        <f>+IF(B15="SICODI",VLOOKUP(E15,SICODI!B:E,4,FALSE),VLOOKUP(E15,#REF!,5,FALSE))</f>
        <v>110.54</v>
      </c>
      <c r="H15" s="45">
        <f t="shared" si="7"/>
        <v>0.77</v>
      </c>
      <c r="I15" s="46">
        <f t="shared" si="8"/>
        <v>195.6558</v>
      </c>
      <c r="J15" s="49">
        <v>0</v>
      </c>
      <c r="K15" s="62">
        <f t="shared" si="9"/>
        <v>7.2000000000000008E-2</v>
      </c>
      <c r="L15" s="47">
        <f t="shared" si="10"/>
        <v>1.1739348000000003</v>
      </c>
      <c r="M15" s="45">
        <f t="shared" si="11"/>
        <v>0.2</v>
      </c>
      <c r="N15" s="45">
        <f t="shared" si="12"/>
        <v>0.23478696000000007</v>
      </c>
      <c r="O15" s="48">
        <f t="shared" si="5"/>
        <v>0.1</v>
      </c>
      <c r="P15" s="35"/>
      <c r="Q15" s="39"/>
      <c r="R15" s="39"/>
      <c r="S15" s="35"/>
      <c r="T15" s="35"/>
      <c r="U15" s="35"/>
    </row>
    <row r="16" spans="1:21" x14ac:dyDescent="0.3">
      <c r="A16" s="34">
        <v>10</v>
      </c>
      <c r="B16" s="36" t="s">
        <v>1</v>
      </c>
      <c r="C16" s="37" t="s">
        <v>3</v>
      </c>
      <c r="D16" s="37" t="s">
        <v>51</v>
      </c>
      <c r="E16" s="36" t="s">
        <v>2741</v>
      </c>
      <c r="F16" s="38" t="str">
        <f>+IF(B16="SICODI",VLOOKUP(E16,SICODI!B:E,2,FALSE),VLOOKUP(E16,#REF!,2,FALSE))</f>
        <v xml:space="preserve">POSTE DE CONCRETO ARMADO PARA A. P.  9/300/120/255                                                                                                                                                                                                        </v>
      </c>
      <c r="G16" s="44">
        <f>+IF(B16="SICODI",VLOOKUP(E16,SICODI!B:E,4,FALSE),VLOOKUP(E16,#REF!,5,FALSE))</f>
        <v>137.07</v>
      </c>
      <c r="H16" s="45">
        <f t="shared" si="7"/>
        <v>0.77</v>
      </c>
      <c r="I16" s="46">
        <f t="shared" si="8"/>
        <v>242.6139</v>
      </c>
      <c r="J16" s="49">
        <v>0</v>
      </c>
      <c r="K16" s="62">
        <f t="shared" si="9"/>
        <v>7.2000000000000008E-2</v>
      </c>
      <c r="L16" s="47">
        <f t="shared" si="10"/>
        <v>1.4556834000000001</v>
      </c>
      <c r="M16" s="45">
        <f t="shared" si="11"/>
        <v>0.2</v>
      </c>
      <c r="N16" s="45">
        <f t="shared" si="12"/>
        <v>0.29113668000000004</v>
      </c>
      <c r="O16" s="48">
        <f t="shared" si="5"/>
        <v>0.1</v>
      </c>
      <c r="P16" s="35"/>
      <c r="Q16" s="39"/>
      <c r="R16" s="39"/>
      <c r="S16" s="35"/>
      <c r="T16" s="35"/>
      <c r="U16" s="35"/>
    </row>
    <row r="17" spans="1:21" x14ac:dyDescent="0.3">
      <c r="A17" s="34">
        <v>11</v>
      </c>
      <c r="B17" s="36" t="s">
        <v>1</v>
      </c>
      <c r="C17" s="37" t="s">
        <v>3</v>
      </c>
      <c r="D17" s="37" t="s">
        <v>51</v>
      </c>
      <c r="E17" s="36" t="s">
        <v>2743</v>
      </c>
      <c r="F17" s="38" t="str">
        <f>+IF(B17="SICODI",VLOOKUP(E17,SICODI!B:E,2,FALSE),VLOOKUP(E17,#REF!,2,FALSE))</f>
        <v xml:space="preserve">POSTE DE CONCRETO ARMADO PARA A. P. 11/200/120/285                                                                                                                                                                                                        </v>
      </c>
      <c r="G17" s="44">
        <f>+IF(B17="SICODI",VLOOKUP(E17,SICODI!B:E,4,FALSE),VLOOKUP(E17,#REF!,5,FALSE))</f>
        <v>162</v>
      </c>
      <c r="H17" s="45">
        <f t="shared" si="7"/>
        <v>0.77</v>
      </c>
      <c r="I17" s="46">
        <f t="shared" si="8"/>
        <v>286.74</v>
      </c>
      <c r="J17" s="49">
        <v>0</v>
      </c>
      <c r="K17" s="62">
        <f t="shared" si="9"/>
        <v>7.2000000000000008E-2</v>
      </c>
      <c r="L17" s="47">
        <f t="shared" si="10"/>
        <v>1.7204400000000002</v>
      </c>
      <c r="M17" s="45">
        <f t="shared" si="11"/>
        <v>0.2</v>
      </c>
      <c r="N17" s="45">
        <f t="shared" si="12"/>
        <v>0.34408800000000006</v>
      </c>
      <c r="O17" s="48">
        <f t="shared" si="5"/>
        <v>0.12</v>
      </c>
      <c r="P17" s="35"/>
      <c r="Q17" s="39"/>
      <c r="R17" s="39"/>
      <c r="S17" s="35"/>
      <c r="T17" s="35"/>
      <c r="U17" s="35"/>
    </row>
    <row r="18" spans="1:21" x14ac:dyDescent="0.3">
      <c r="A18" s="34">
        <v>12</v>
      </c>
      <c r="B18" s="36" t="s">
        <v>1</v>
      </c>
      <c r="C18" s="37" t="s">
        <v>3</v>
      </c>
      <c r="D18" s="37" t="s">
        <v>51</v>
      </c>
      <c r="E18" s="36" t="s">
        <v>2769</v>
      </c>
      <c r="F18" s="38" t="str">
        <f>+IF(B18="SICODI",VLOOKUP(E18,SICODI!B:E,2,FALSE),VLOOKUP(E18,#REF!,2,FALSE))</f>
        <v xml:space="preserve">POSTE DE CONCRETO ARMADO DE 10/300/150/300                                                                                                                                                                                                                </v>
      </c>
      <c r="G18" s="44">
        <f>+IF(B18="SICODI",VLOOKUP(E18,SICODI!B:E,4,FALSE),VLOOKUP(E18,#REF!,5,FALSE))</f>
        <v>162.94</v>
      </c>
      <c r="H18" s="45">
        <f t="shared" si="7"/>
        <v>0.77</v>
      </c>
      <c r="I18" s="46">
        <f t="shared" si="8"/>
        <v>288.40379999999999</v>
      </c>
      <c r="J18" s="49">
        <v>0</v>
      </c>
      <c r="K18" s="62">
        <f t="shared" si="9"/>
        <v>7.2000000000000008E-2</v>
      </c>
      <c r="L18" s="47">
        <f t="shared" si="10"/>
        <v>1.7304228000000001</v>
      </c>
      <c r="M18" s="45">
        <f t="shared" si="11"/>
        <v>0.2</v>
      </c>
      <c r="N18" s="45">
        <f t="shared" si="12"/>
        <v>0.34608456000000004</v>
      </c>
      <c r="O18" s="48">
        <f t="shared" si="5"/>
        <v>0.12</v>
      </c>
      <c r="P18" s="35"/>
      <c r="Q18" s="39"/>
      <c r="R18" s="39"/>
      <c r="S18" s="35"/>
      <c r="T18" s="35"/>
      <c r="U18" s="35"/>
    </row>
    <row r="19" spans="1:21" x14ac:dyDescent="0.3">
      <c r="A19" s="34">
        <v>13</v>
      </c>
      <c r="B19" s="36" t="s">
        <v>1</v>
      </c>
      <c r="C19" s="37" t="s">
        <v>3</v>
      </c>
      <c r="D19" s="37" t="s">
        <v>51</v>
      </c>
      <c r="E19" s="36" t="s">
        <v>2771</v>
      </c>
      <c r="F19" s="38" t="str">
        <f>+IF(B19="SICODI",VLOOKUP(E19,SICODI!B:E,2,FALSE),VLOOKUP(E19,#REF!,2,FALSE))</f>
        <v xml:space="preserve">POSTE DE CONCRETO ARMADO DE 10/400/150/300                                                                                                                                                                                                                </v>
      </c>
      <c r="G19" s="44">
        <f>+IF(B19="SICODI",VLOOKUP(E19,SICODI!B:E,4,FALSE),VLOOKUP(E19,#REF!,5,FALSE))</f>
        <v>188.80785329513122</v>
      </c>
      <c r="H19" s="45">
        <f t="shared" si="7"/>
        <v>0.77</v>
      </c>
      <c r="I19" s="46">
        <f t="shared" si="8"/>
        <v>334.18990033238225</v>
      </c>
      <c r="J19" s="49">
        <v>0</v>
      </c>
      <c r="K19" s="62">
        <f t="shared" si="9"/>
        <v>7.2000000000000008E-2</v>
      </c>
      <c r="L19" s="47">
        <f t="shared" si="10"/>
        <v>2.0051394019942936</v>
      </c>
      <c r="M19" s="45">
        <f t="shared" si="11"/>
        <v>0.2</v>
      </c>
      <c r="N19" s="45">
        <f t="shared" si="12"/>
        <v>0.40102788039885873</v>
      </c>
      <c r="O19" s="48">
        <f t="shared" si="5"/>
        <v>0.13</v>
      </c>
      <c r="P19" s="35"/>
      <c r="Q19" s="39"/>
      <c r="R19" s="39"/>
      <c r="S19" s="35"/>
      <c r="T19" s="35"/>
      <c r="U19" s="35"/>
    </row>
    <row r="20" spans="1:21" x14ac:dyDescent="0.3">
      <c r="A20" s="34">
        <v>14</v>
      </c>
      <c r="B20" s="36" t="s">
        <v>1</v>
      </c>
      <c r="C20" s="37" t="s">
        <v>3</v>
      </c>
      <c r="D20" s="37" t="s">
        <v>51</v>
      </c>
      <c r="E20" s="36" t="s">
        <v>2838</v>
      </c>
      <c r="F20" s="38" t="str">
        <f>+IF(B20="SICODI",VLOOKUP(E20,SICODI!B:E,2,FALSE),VLOOKUP(E20,#REF!,2,FALSE))</f>
        <v xml:space="preserve">POSTE DE METAL DE  6 mts.                                                                                                                                                                                                                                 </v>
      </c>
      <c r="G20" s="44">
        <f>+IF(B20="SICODI",VLOOKUP(E20,SICODI!B:E,4,FALSE),VLOOKUP(E20,#REF!,5,FALSE))</f>
        <v>279.26241196587642</v>
      </c>
      <c r="H20" s="45">
        <f t="shared" si="7"/>
        <v>0.77</v>
      </c>
      <c r="I20" s="46">
        <f t="shared" si="8"/>
        <v>494.29446917960126</v>
      </c>
      <c r="J20" s="49">
        <v>0</v>
      </c>
      <c r="K20" s="62">
        <f t="shared" si="9"/>
        <v>7.2000000000000008E-2</v>
      </c>
      <c r="L20" s="47">
        <f t="shared" si="10"/>
        <v>2.965766815077608</v>
      </c>
      <c r="M20" s="45">
        <f t="shared" si="11"/>
        <v>0.2</v>
      </c>
      <c r="N20" s="45">
        <f t="shared" si="12"/>
        <v>0.59315336301552157</v>
      </c>
      <c r="O20" s="48">
        <f t="shared" si="5"/>
        <v>0.2</v>
      </c>
      <c r="P20" s="35"/>
      <c r="Q20" s="39"/>
      <c r="R20" s="39"/>
      <c r="S20" s="35"/>
      <c r="T20" s="35"/>
      <c r="U20" s="35"/>
    </row>
    <row r="21" spans="1:21" x14ac:dyDescent="0.3">
      <c r="A21" s="34">
        <v>15</v>
      </c>
      <c r="B21" s="36" t="s">
        <v>1</v>
      </c>
      <c r="C21" s="37" t="s">
        <v>3</v>
      </c>
      <c r="D21" s="37" t="s">
        <v>51</v>
      </c>
      <c r="E21" s="36" t="s">
        <v>2852</v>
      </c>
      <c r="F21" s="38" t="str">
        <f>+IF(B21="SICODI",VLOOKUP(E21,SICODI!B:E,2,FALSE),VLOOKUP(E21,#REF!,2,FALSE))</f>
        <v xml:space="preserve">POSTE DE METAL DE 7.0 mts.                                                                                                                                                                                                                                </v>
      </c>
      <c r="G21" s="44">
        <f>+IF(B21="SICODI",VLOOKUP(E21,SICODI!B:E,4,FALSE),VLOOKUP(E21,#REF!,5,FALSE))</f>
        <v>316.25594761516413</v>
      </c>
      <c r="H21" s="45">
        <f t="shared" si="7"/>
        <v>0.77</v>
      </c>
      <c r="I21" s="46">
        <f t="shared" si="8"/>
        <v>559.77302727884057</v>
      </c>
      <c r="J21" s="49">
        <v>0</v>
      </c>
      <c r="K21" s="62">
        <f t="shared" si="9"/>
        <v>7.2000000000000008E-2</v>
      </c>
      <c r="L21" s="47">
        <f t="shared" si="10"/>
        <v>3.358638163673044</v>
      </c>
      <c r="M21" s="45">
        <f t="shared" si="11"/>
        <v>0.2</v>
      </c>
      <c r="N21" s="45">
        <f t="shared" si="12"/>
        <v>0.67172763273460889</v>
      </c>
      <c r="O21" s="48">
        <f t="shared" si="5"/>
        <v>0.23</v>
      </c>
      <c r="P21" s="35"/>
      <c r="Q21" s="39"/>
      <c r="R21" s="39"/>
      <c r="S21" s="35"/>
      <c r="T21" s="35"/>
      <c r="U21" s="35"/>
    </row>
    <row r="22" spans="1:21" x14ac:dyDescent="0.3">
      <c r="A22" s="35"/>
      <c r="B22" s="35"/>
      <c r="C22" s="35"/>
      <c r="D22" s="35"/>
      <c r="E22" s="35"/>
      <c r="F22" s="35"/>
      <c r="G22" s="35"/>
      <c r="H22" s="35"/>
      <c r="I22" s="35"/>
      <c r="J22" s="35"/>
      <c r="K22" s="35"/>
      <c r="L22" s="35"/>
      <c r="M22" s="35"/>
      <c r="N22" s="35"/>
      <c r="O22" s="35"/>
      <c r="P22" s="35"/>
      <c r="Q22" s="35"/>
      <c r="R22" s="35"/>
      <c r="S22" s="35"/>
      <c r="T22" s="35"/>
      <c r="U22" s="35"/>
    </row>
    <row r="23" spans="1:21" x14ac:dyDescent="0.3">
      <c r="A23" s="64" t="s">
        <v>5693</v>
      </c>
      <c r="B23" s="35"/>
      <c r="C23" s="35"/>
      <c r="D23" s="35"/>
      <c r="E23" s="35"/>
      <c r="F23" s="35"/>
      <c r="G23" s="35"/>
      <c r="H23" s="35"/>
      <c r="I23" s="35"/>
      <c r="J23" s="35"/>
      <c r="K23" s="35"/>
      <c r="L23" s="35"/>
      <c r="M23" s="35"/>
      <c r="N23" s="35"/>
      <c r="O23" s="35"/>
      <c r="P23" s="35"/>
      <c r="Q23" s="35"/>
      <c r="R23" s="35"/>
      <c r="S23" s="35"/>
      <c r="T23" s="35"/>
      <c r="U23" s="35"/>
    </row>
    <row r="24" spans="1:21" x14ac:dyDescent="0.3">
      <c r="A24" s="35"/>
      <c r="B24" s="35"/>
      <c r="C24" s="35"/>
      <c r="D24" s="35"/>
      <c r="E24" s="35"/>
      <c r="F24" s="35"/>
      <c r="G24" s="35"/>
      <c r="H24" s="35"/>
      <c r="I24" s="35"/>
      <c r="J24" s="35"/>
      <c r="K24" s="35"/>
      <c r="L24" s="35"/>
      <c r="M24" s="35"/>
      <c r="N24" s="35"/>
      <c r="O24" s="35"/>
      <c r="P24" s="35"/>
      <c r="Q24" s="35"/>
      <c r="R24" s="35"/>
      <c r="S24" s="35"/>
      <c r="T24" s="35"/>
      <c r="U24" s="35"/>
    </row>
    <row r="25" spans="1:21" x14ac:dyDescent="0.3">
      <c r="A25" s="35"/>
      <c r="B25" s="35"/>
      <c r="C25" s="35"/>
      <c r="D25" s="35"/>
      <c r="E25" s="35"/>
      <c r="F25" s="35"/>
      <c r="G25" s="35"/>
      <c r="H25" s="35"/>
      <c r="I25" s="35"/>
      <c r="J25" s="35"/>
      <c r="K25" s="35"/>
      <c r="L25" s="35"/>
      <c r="M25" s="35"/>
      <c r="N25" s="35"/>
      <c r="O25" s="35"/>
      <c r="P25" s="35"/>
      <c r="Q25" s="35"/>
      <c r="R25" s="35"/>
      <c r="S25" s="35"/>
      <c r="T25" s="35"/>
      <c r="U25" s="35"/>
    </row>
    <row r="26" spans="1:21" x14ac:dyDescent="0.3">
      <c r="A26" s="35"/>
      <c r="B26" s="35"/>
      <c r="C26" s="35"/>
      <c r="D26" s="35"/>
      <c r="E26" s="35"/>
      <c r="F26" s="35"/>
      <c r="G26" s="35"/>
      <c r="H26" s="35"/>
      <c r="I26" s="35"/>
      <c r="J26" s="35"/>
      <c r="K26" s="35"/>
      <c r="L26" s="35"/>
      <c r="M26" s="35"/>
      <c r="N26" s="35"/>
      <c r="O26" s="35"/>
      <c r="P26" s="35"/>
      <c r="Q26" s="35"/>
      <c r="R26" s="35"/>
      <c r="S26" s="35"/>
      <c r="T26" s="35"/>
      <c r="U26" s="35"/>
    </row>
    <row r="27" spans="1:21" x14ac:dyDescent="0.3">
      <c r="A27" s="35"/>
      <c r="B27" s="35"/>
      <c r="C27" s="35"/>
      <c r="D27" s="35"/>
      <c r="E27" s="35"/>
      <c r="F27" s="35"/>
      <c r="G27" s="35"/>
      <c r="H27" s="35"/>
      <c r="I27" s="35"/>
      <c r="J27" s="35"/>
      <c r="K27" s="35"/>
      <c r="L27" s="35"/>
      <c r="M27" s="35"/>
      <c r="N27" s="35"/>
      <c r="O27" s="35"/>
      <c r="P27" s="35"/>
      <c r="Q27" s="35"/>
      <c r="R27" s="35"/>
      <c r="S27" s="35"/>
      <c r="T27" s="35"/>
      <c r="U27" s="35"/>
    </row>
    <row r="28" spans="1:21" x14ac:dyDescent="0.3">
      <c r="A28" s="35"/>
      <c r="B28" s="35"/>
      <c r="C28" s="35"/>
      <c r="D28" s="35"/>
      <c r="E28" s="35"/>
      <c r="F28" s="35"/>
      <c r="G28" s="35"/>
      <c r="H28" s="35"/>
      <c r="I28" s="35"/>
      <c r="J28" s="35"/>
      <c r="K28" s="35"/>
      <c r="L28" s="35"/>
      <c r="M28" s="35"/>
      <c r="N28" s="35"/>
      <c r="O28" s="35"/>
      <c r="P28" s="35"/>
      <c r="Q28" s="35"/>
      <c r="R28" s="35"/>
      <c r="S28" s="35"/>
      <c r="T28" s="35"/>
      <c r="U28" s="35"/>
    </row>
    <row r="29" spans="1:21" x14ac:dyDescent="0.3">
      <c r="A29" s="35"/>
      <c r="B29" s="35"/>
      <c r="C29" s="35"/>
      <c r="D29" s="35"/>
      <c r="E29" s="35"/>
      <c r="F29" s="35"/>
      <c r="G29" s="35"/>
      <c r="H29" s="35"/>
      <c r="I29" s="35"/>
      <c r="J29" s="35"/>
      <c r="K29" s="35"/>
      <c r="L29" s="35"/>
      <c r="M29" s="35"/>
      <c r="N29" s="35"/>
      <c r="O29" s="35"/>
      <c r="P29" s="35"/>
      <c r="Q29" s="35"/>
      <c r="R29" s="35"/>
      <c r="S29" s="35"/>
      <c r="T29" s="35"/>
      <c r="U29" s="35"/>
    </row>
    <row r="30" spans="1:21" x14ac:dyDescent="0.3">
      <c r="A30" s="35"/>
      <c r="B30" s="35"/>
      <c r="C30" s="35"/>
      <c r="D30" s="35"/>
      <c r="E30" s="35"/>
      <c r="F30" s="35"/>
      <c r="G30" s="35"/>
      <c r="H30" s="35"/>
      <c r="I30" s="35"/>
      <c r="J30" s="35"/>
      <c r="K30" s="35"/>
      <c r="L30" s="35"/>
      <c r="M30" s="35"/>
      <c r="N30" s="35"/>
      <c r="O30" s="35"/>
      <c r="P30" s="35"/>
      <c r="Q30" s="35"/>
      <c r="R30" s="35"/>
      <c r="S30" s="35"/>
      <c r="T30" s="35"/>
      <c r="U30" s="35"/>
    </row>
    <row r="31" spans="1:21" x14ac:dyDescent="0.3">
      <c r="A31" s="35"/>
      <c r="B31" s="35"/>
      <c r="C31" s="35"/>
      <c r="D31" s="35"/>
      <c r="E31" s="35"/>
      <c r="F31" s="35"/>
      <c r="G31" s="35"/>
      <c r="H31" s="35"/>
      <c r="I31" s="35"/>
      <c r="J31" s="35"/>
      <c r="K31" s="35"/>
      <c r="L31" s="35"/>
      <c r="M31" s="35"/>
      <c r="N31" s="35"/>
      <c r="O31" s="35"/>
      <c r="P31" s="35"/>
      <c r="Q31" s="35"/>
      <c r="R31" s="35"/>
      <c r="S31" s="35"/>
      <c r="T31" s="35"/>
      <c r="U31" s="35"/>
    </row>
    <row r="32" spans="1:21" x14ac:dyDescent="0.3">
      <c r="A32" s="35"/>
      <c r="B32" s="35"/>
      <c r="C32" s="35"/>
      <c r="D32" s="35"/>
      <c r="E32" s="35"/>
      <c r="F32" s="35"/>
      <c r="G32" s="35"/>
      <c r="H32" s="35"/>
      <c r="I32" s="35"/>
      <c r="J32" s="35"/>
      <c r="K32" s="35"/>
      <c r="L32" s="35"/>
      <c r="M32" s="35"/>
      <c r="N32" s="35"/>
      <c r="O32" s="35"/>
      <c r="P32" s="35"/>
      <c r="Q32" s="35"/>
      <c r="R32" s="35"/>
      <c r="S32" s="35"/>
      <c r="T32" s="35"/>
      <c r="U32" s="35"/>
    </row>
    <row r="33" s="35" customFormat="1" x14ac:dyDescent="0.3"/>
    <row r="34" s="35" customFormat="1" x14ac:dyDescent="0.3"/>
    <row r="35" s="35" customFormat="1" x14ac:dyDescent="0.3"/>
    <row r="36" s="35" customFormat="1" x14ac:dyDescent="0.3"/>
    <row r="37" s="35" customFormat="1" x14ac:dyDescent="0.3"/>
    <row r="38" s="35" customFormat="1" x14ac:dyDescent="0.3"/>
    <row r="39" s="35" customFormat="1" x14ac:dyDescent="0.3"/>
    <row r="40" s="35" customFormat="1" x14ac:dyDescent="0.3"/>
    <row r="41" s="35" customFormat="1" x14ac:dyDescent="0.3"/>
    <row r="42" s="35" customFormat="1" x14ac:dyDescent="0.3"/>
    <row r="43" s="35" customFormat="1" x14ac:dyDescent="0.3"/>
    <row r="44" s="35" customFormat="1" x14ac:dyDescent="0.3"/>
    <row r="45" s="35" customFormat="1" x14ac:dyDescent="0.3"/>
    <row r="46" s="35" customFormat="1" x14ac:dyDescent="0.3"/>
    <row r="47" s="35" customFormat="1" x14ac:dyDescent="0.3"/>
    <row r="48" s="35" customFormat="1" x14ac:dyDescent="0.3"/>
    <row r="49" s="35" customFormat="1" x14ac:dyDescent="0.3"/>
    <row r="50" s="35" customFormat="1" x14ac:dyDescent="0.3"/>
    <row r="51" s="35" customFormat="1" x14ac:dyDescent="0.3"/>
    <row r="52" s="35" customFormat="1" x14ac:dyDescent="0.3"/>
    <row r="53" s="35" customFormat="1" x14ac:dyDescent="0.3"/>
    <row r="54" s="35" customFormat="1" x14ac:dyDescent="0.3"/>
    <row r="55" s="35" customFormat="1" x14ac:dyDescent="0.3"/>
    <row r="56" s="35" customFormat="1" x14ac:dyDescent="0.3"/>
    <row r="57" s="35" customFormat="1" x14ac:dyDescent="0.3"/>
    <row r="58" s="35" customFormat="1" x14ac:dyDescent="0.3"/>
    <row r="59" s="35" customFormat="1" x14ac:dyDescent="0.3"/>
    <row r="60" s="35" customFormat="1" x14ac:dyDescent="0.3"/>
    <row r="61" s="35" customFormat="1" x14ac:dyDescent="0.3"/>
    <row r="62" s="35" customFormat="1" x14ac:dyDescent="0.3"/>
    <row r="63" s="35" customFormat="1" x14ac:dyDescent="0.3"/>
    <row r="64" s="35" customFormat="1" x14ac:dyDescent="0.3"/>
    <row r="65" s="35" customFormat="1" x14ac:dyDescent="0.3"/>
    <row r="66" s="35" customFormat="1" x14ac:dyDescent="0.3"/>
    <row r="67" s="35" customFormat="1" x14ac:dyDescent="0.3"/>
    <row r="68" s="35" customFormat="1" x14ac:dyDescent="0.3"/>
    <row r="69" s="35" customFormat="1" x14ac:dyDescent="0.3"/>
    <row r="70" s="35" customFormat="1" x14ac:dyDescent="0.3"/>
    <row r="71" s="35" customFormat="1" x14ac:dyDescent="0.3"/>
    <row r="72" s="35" customFormat="1" x14ac:dyDescent="0.3"/>
    <row r="73" s="35" customFormat="1" x14ac:dyDescent="0.3"/>
    <row r="74" s="35" customFormat="1" x14ac:dyDescent="0.3"/>
    <row r="75" s="35" customFormat="1" x14ac:dyDescent="0.3"/>
    <row r="76" s="35" customFormat="1" x14ac:dyDescent="0.3"/>
    <row r="77" s="35" customFormat="1" x14ac:dyDescent="0.3"/>
    <row r="78" s="35" customFormat="1" x14ac:dyDescent="0.3"/>
    <row r="79" s="35" customFormat="1" x14ac:dyDescent="0.3"/>
    <row r="80" s="35" customFormat="1" x14ac:dyDescent="0.3"/>
    <row r="81" s="35" customFormat="1" x14ac:dyDescent="0.3"/>
    <row r="82" s="35" customFormat="1" x14ac:dyDescent="0.3"/>
    <row r="83" s="35" customFormat="1" x14ac:dyDescent="0.3"/>
    <row r="84" s="35" customFormat="1" x14ac:dyDescent="0.3"/>
    <row r="85" s="35" customFormat="1" x14ac:dyDescent="0.3"/>
    <row r="86" s="35" customFormat="1" x14ac:dyDescent="0.3"/>
    <row r="87" s="35" customFormat="1" x14ac:dyDescent="0.3"/>
    <row r="88" s="35" customFormat="1" x14ac:dyDescent="0.3"/>
    <row r="89" s="35" customFormat="1" x14ac:dyDescent="0.3"/>
    <row r="90" s="35" customFormat="1" x14ac:dyDescent="0.3"/>
    <row r="91" s="35" customFormat="1" x14ac:dyDescent="0.3"/>
    <row r="92" s="35" customFormat="1" x14ac:dyDescent="0.3"/>
    <row r="93" s="35" customFormat="1" x14ac:dyDescent="0.3"/>
    <row r="94" s="35" customFormat="1" x14ac:dyDescent="0.3"/>
    <row r="95" s="35" customFormat="1" x14ac:dyDescent="0.3"/>
    <row r="96" s="35" customFormat="1" x14ac:dyDescent="0.3"/>
    <row r="97" s="35" customFormat="1" x14ac:dyDescent="0.3"/>
    <row r="98" s="35" customFormat="1" x14ac:dyDescent="0.3"/>
    <row r="99" s="35" customFormat="1" x14ac:dyDescent="0.3"/>
    <row r="100" s="35" customFormat="1" x14ac:dyDescent="0.3"/>
    <row r="101" s="35" customFormat="1" x14ac:dyDescent="0.3"/>
    <row r="102" s="35" customFormat="1" x14ac:dyDescent="0.3"/>
    <row r="103" s="35" customFormat="1" x14ac:dyDescent="0.3"/>
    <row r="104" s="35" customFormat="1" x14ac:dyDescent="0.3"/>
    <row r="105" s="35" customFormat="1" x14ac:dyDescent="0.3"/>
    <row r="106" s="35" customFormat="1" x14ac:dyDescent="0.3"/>
    <row r="107" s="35" customFormat="1" x14ac:dyDescent="0.3"/>
    <row r="108" s="35" customFormat="1" x14ac:dyDescent="0.3"/>
    <row r="109" s="35" customFormat="1" x14ac:dyDescent="0.3"/>
    <row r="110" s="35" customFormat="1" x14ac:dyDescent="0.3"/>
    <row r="111" s="35" customFormat="1" x14ac:dyDescent="0.3"/>
    <row r="112" s="35" customFormat="1" x14ac:dyDescent="0.3"/>
    <row r="113" s="35" customFormat="1" x14ac:dyDescent="0.3"/>
    <row r="114" s="35" customFormat="1" x14ac:dyDescent="0.3"/>
    <row r="115" s="35" customFormat="1" x14ac:dyDescent="0.3"/>
    <row r="116" s="35" customFormat="1" x14ac:dyDescent="0.3"/>
    <row r="117" s="35" customFormat="1" x14ac:dyDescent="0.3"/>
    <row r="118" s="35" customFormat="1" x14ac:dyDescent="0.3"/>
    <row r="119" s="35" customFormat="1" x14ac:dyDescent="0.3"/>
    <row r="120" s="35" customFormat="1" x14ac:dyDescent="0.3"/>
    <row r="121" s="35" customFormat="1" x14ac:dyDescent="0.3"/>
    <row r="122" s="35" customFormat="1" x14ac:dyDescent="0.3"/>
    <row r="123" s="35" customFormat="1" x14ac:dyDescent="0.3"/>
    <row r="124" s="35" customFormat="1" x14ac:dyDescent="0.3"/>
    <row r="125" s="35" customFormat="1" x14ac:dyDescent="0.3"/>
    <row r="126" s="35" customFormat="1" x14ac:dyDescent="0.3"/>
    <row r="127" s="35" customFormat="1" x14ac:dyDescent="0.3"/>
    <row r="128" s="35" customFormat="1" x14ac:dyDescent="0.3"/>
    <row r="129" s="35" customFormat="1" x14ac:dyDescent="0.3"/>
    <row r="130" s="35" customFormat="1" x14ac:dyDescent="0.3"/>
    <row r="131" s="35" customFormat="1" x14ac:dyDescent="0.3"/>
    <row r="132" s="35" customFormat="1" x14ac:dyDescent="0.3"/>
    <row r="133" s="35" customFormat="1" x14ac:dyDescent="0.3"/>
    <row r="134" s="35" customFormat="1" x14ac:dyDescent="0.3"/>
    <row r="135" s="35" customFormat="1" x14ac:dyDescent="0.3"/>
    <row r="136" s="35" customFormat="1" x14ac:dyDescent="0.3"/>
    <row r="137" s="35" customFormat="1" x14ac:dyDescent="0.3"/>
    <row r="138" s="35" customFormat="1" x14ac:dyDescent="0.3"/>
    <row r="139" s="35" customFormat="1" x14ac:dyDescent="0.3"/>
    <row r="140" s="35" customFormat="1" x14ac:dyDescent="0.3"/>
    <row r="141" s="35" customFormat="1" x14ac:dyDescent="0.3"/>
    <row r="142" s="35" customFormat="1" x14ac:dyDescent="0.3"/>
    <row r="143" s="35" customFormat="1" x14ac:dyDescent="0.3"/>
    <row r="144" s="35" customFormat="1" x14ac:dyDescent="0.3"/>
    <row r="145" s="35" customFormat="1" x14ac:dyDescent="0.3"/>
    <row r="146" s="35" customFormat="1" x14ac:dyDescent="0.3"/>
    <row r="147" s="35" customFormat="1" x14ac:dyDescent="0.3"/>
    <row r="148" s="35" customFormat="1" x14ac:dyDescent="0.3"/>
    <row r="149" s="35" customFormat="1" x14ac:dyDescent="0.3"/>
    <row r="150" s="35" customFormat="1" x14ac:dyDescent="0.3"/>
    <row r="151" s="35" customFormat="1" x14ac:dyDescent="0.3"/>
    <row r="152" s="35" customFormat="1" x14ac:dyDescent="0.3"/>
    <row r="153" s="35" customFormat="1" x14ac:dyDescent="0.3"/>
    <row r="154" s="35" customFormat="1" x14ac:dyDescent="0.3"/>
    <row r="155" s="35" customFormat="1" x14ac:dyDescent="0.3"/>
    <row r="156" s="35" customFormat="1" x14ac:dyDescent="0.3"/>
    <row r="157" s="35" customFormat="1" x14ac:dyDescent="0.3"/>
    <row r="158" s="35" customFormat="1" x14ac:dyDescent="0.3"/>
    <row r="159" s="35" customFormat="1" x14ac:dyDescent="0.3"/>
    <row r="160" s="35" customFormat="1" x14ac:dyDescent="0.3"/>
    <row r="161" s="35" customFormat="1" x14ac:dyDescent="0.3"/>
    <row r="162" s="35" customFormat="1" x14ac:dyDescent="0.3"/>
    <row r="163" s="35" customFormat="1" x14ac:dyDescent="0.3"/>
    <row r="164" s="35" customFormat="1" x14ac:dyDescent="0.3"/>
    <row r="165" s="35" customFormat="1" x14ac:dyDescent="0.3"/>
    <row r="166" s="35" customFormat="1" x14ac:dyDescent="0.3"/>
    <row r="167" s="35" customFormat="1" x14ac:dyDescent="0.3"/>
    <row r="168" s="35" customFormat="1" x14ac:dyDescent="0.3"/>
    <row r="169" s="35" customFormat="1" x14ac:dyDescent="0.3"/>
    <row r="170" s="35" customFormat="1" x14ac:dyDescent="0.3"/>
    <row r="171" s="35" customFormat="1" x14ac:dyDescent="0.3"/>
    <row r="172" s="35" customFormat="1" x14ac:dyDescent="0.3"/>
    <row r="173" s="35" customFormat="1" x14ac:dyDescent="0.3"/>
    <row r="174" s="35" customFormat="1" x14ac:dyDescent="0.3"/>
    <row r="175" s="35" customFormat="1" x14ac:dyDescent="0.3"/>
    <row r="176" s="35" customFormat="1" x14ac:dyDescent="0.3"/>
    <row r="177" s="35" customFormat="1" x14ac:dyDescent="0.3"/>
    <row r="178" s="35" customFormat="1" x14ac:dyDescent="0.3"/>
    <row r="179" s="35" customFormat="1" x14ac:dyDescent="0.3"/>
    <row r="180" s="35" customFormat="1" x14ac:dyDescent="0.3"/>
    <row r="181" s="35" customFormat="1" x14ac:dyDescent="0.3"/>
    <row r="182" s="35" customFormat="1" x14ac:dyDescent="0.3"/>
  </sheetData>
  <phoneticPr fontId="9" type="noConversion"/>
  <pageMargins left="0.25" right="0.25" top="0.75" bottom="0.75" header="0.3" footer="0.3"/>
  <pageSetup paperSize="9" scale="5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Información LDS</vt:lpstr>
      <vt:lpstr>SICODI</vt:lpstr>
      <vt:lpstr>CÁLCULO CONTRAPRESTACIÓN</vt:lpstr>
      <vt:lpstr>'CÁLCULO CONTRAPRESTACIÓN'!Área_de_impresión</vt:lpstr>
      <vt:lpstr>SICODI!Área_de_impresión</vt:lpstr>
      <vt:lpstr>SICODI!Títulos_a_imprimir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OSIPTEL</dc:creator>
  <cp:lastModifiedBy>Renzo Silva Miranda</cp:lastModifiedBy>
  <dcterms:created xsi:type="dcterms:W3CDTF">2019-01-17T14:30:16Z</dcterms:created>
  <dcterms:modified xsi:type="dcterms:W3CDTF">2022-02-25T00:57:21Z</dcterms:modified>
</cp:coreProperties>
</file>